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omments2.xml" ContentType="application/vnd.openxmlformats-officedocument.spreadsheetml.comments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14.xml" ContentType="application/vnd.openxmlformats-officedocument.spreadsheetml.queryTable+xml"/>
  <Override PartName="/xl/tables/table18.xml" ContentType="application/vnd.openxmlformats-officedocument.spreadsheetml.table+xml"/>
  <Override PartName="/xl/queryTables/queryTable15.xml" ContentType="application/vnd.openxmlformats-officedocument.spreadsheetml.queryTable+xml"/>
  <Override PartName="/xl/tables/table19.xml" ContentType="application/vnd.openxmlformats-officedocument.spreadsheetml.table+xml"/>
  <Override PartName="/xl/queryTables/queryTable1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04672F8C-4FB4-4964-93CC-AFB65354DC8C}" xr6:coauthVersionLast="36" xr6:coauthVersionMax="36" xr10:uidLastSave="{00000000-0000-0000-0000-000000000000}"/>
  <bookViews>
    <workbookView xWindow="-120" yWindow="-120" windowWidth="29040" windowHeight="15840" tabRatio="578" activeTab="3" xr2:uid="{EABF4B3A-1221-41BF-888E-1C40021566C3}"/>
  </bookViews>
  <sheets>
    <sheet name="Sectors" sheetId="5" r:id="rId1"/>
    <sheet name="Stock" sheetId="4" r:id="rId2"/>
    <sheet name="Data" sheetId="3" r:id="rId3"/>
    <sheet name="Zacks Stocks" sheetId="13" r:id="rId4"/>
    <sheet name="KPI &amp; MOP" sheetId="18" r:id="rId5"/>
    <sheet name="People" sheetId="17" r:id="rId6"/>
    <sheet name="Analysts" sheetId="20" r:id="rId7"/>
    <sheet name="Catalyst" sheetId="21" r:id="rId8"/>
    <sheet name="Taxonomie" sheetId="16" r:id="rId9"/>
  </sheets>
  <definedNames>
    <definedName name="CurrentStock">Stock!$B$3:$B$4</definedName>
    <definedName name="DataIndex">MATCH(Stock!$B$3, Data!$B:$B,0)</definedName>
    <definedName name="DonnéesExternes_1" localSheetId="0" hidden="1">Sectors!$A$4:$L$1925</definedName>
    <definedName name="DonnéesExternes_10" localSheetId="3" hidden="1">'Zacks Stocks'!$I$16:$N$32</definedName>
    <definedName name="DonnéesExternes_11" localSheetId="3" hidden="1">'Zacks Stocks'!$I$33:$N$44</definedName>
    <definedName name="DonnéesExternes_13" localSheetId="3" hidden="1">'Zacks Stocks'!$I$62:$N$65</definedName>
    <definedName name="DonnéesExternes_15" localSheetId="3" hidden="1">'Zacks Stocks'!$I$79:$N$90</definedName>
    <definedName name="DonnéesExternes_16" localSheetId="3" hidden="1">'Zacks Stocks'!$A$46:$F$61</definedName>
    <definedName name="DonnéesExternes_17" localSheetId="3" hidden="1">'Zacks Stocks'!$I$46:$N$61</definedName>
    <definedName name="DonnéesExternes_2" localSheetId="2" hidden="1">Data!#REF!</definedName>
    <definedName name="DonnéesExternes_2" localSheetId="3" hidden="1">'Zacks Stocks'!$A$16:$F$32</definedName>
    <definedName name="DonnéesExternes_3" localSheetId="2" hidden="1">Data!$A$2:$W$2384</definedName>
    <definedName name="DonnéesExternes_3" localSheetId="3" hidden="1">'Zacks Stocks'!$A$33:$F$44</definedName>
    <definedName name="DonnéesExternes_4" localSheetId="8" hidden="1">Taxonomie!$G$2:$H$2146</definedName>
    <definedName name="DonnéesExternes_5" localSheetId="8" hidden="1">Taxonomie!$I$2:$O$18572</definedName>
    <definedName name="DonnéesExternes_5" localSheetId="3" hidden="1">'Zacks Stocks'!$A$62:$F$65</definedName>
    <definedName name="DonnéesExternes_6" localSheetId="8" hidden="1">Taxonomie!$P$2:$T$2378</definedName>
    <definedName name="DonnéesExternes_7" localSheetId="3" hidden="1">'Zacks Stocks'!$A$2:$F$15</definedName>
    <definedName name="DonnéesExternes_9" localSheetId="3" hidden="1">'Zacks Stocks'!$I$2:$N$15</definedName>
    <definedName name="SectorsIndex">MATCH(Stock!$B$3, Sectors!$A:$A,0)</definedName>
    <definedName name="YahooIndex">MATCH(Stock!$B$3,#REF!, 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81" i="5" l="1"/>
  <c r="M624" i="5"/>
  <c r="M142" i="5"/>
  <c r="M1697" i="5"/>
  <c r="M1821" i="5"/>
  <c r="M1562" i="5"/>
  <c r="M1240" i="5"/>
  <c r="M912" i="5"/>
  <c r="M752" i="5"/>
  <c r="M1745" i="5"/>
  <c r="M698" i="5"/>
  <c r="M1721" i="5"/>
  <c r="M1826" i="5"/>
  <c r="M1673" i="5"/>
  <c r="M1019" i="5"/>
  <c r="M450" i="5"/>
  <c r="M663" i="5"/>
  <c r="M1660" i="5"/>
  <c r="M766" i="5"/>
  <c r="M1041" i="5"/>
  <c r="M720" i="5"/>
  <c r="M1477" i="5"/>
  <c r="M1529" i="5"/>
  <c r="M1433" i="5"/>
  <c r="M1372" i="5"/>
  <c r="M1496" i="5"/>
  <c r="M1064" i="5"/>
  <c r="M1026" i="5"/>
  <c r="M1265" i="5"/>
  <c r="M1530" i="5"/>
  <c r="M372" i="5"/>
  <c r="M278" i="5"/>
  <c r="M1893" i="5"/>
  <c r="M1837" i="5"/>
  <c r="M481" i="5"/>
  <c r="M1531" i="5"/>
  <c r="M286" i="5"/>
  <c r="M52" i="5"/>
  <c r="M1065" i="5"/>
  <c r="M267" i="5"/>
  <c r="M1083" i="5"/>
  <c r="M608" i="5"/>
  <c r="M360" i="5"/>
  <c r="M53" i="5"/>
  <c r="M1238" i="5"/>
  <c r="M54" i="5"/>
  <c r="M1042" i="5"/>
  <c r="M1100" i="5"/>
  <c r="M1627" i="5"/>
  <c r="M866" i="5"/>
  <c r="M1266" i="5"/>
  <c r="M609" i="5"/>
  <c r="M628" i="5"/>
  <c r="M451" i="5"/>
  <c r="M1066" i="5"/>
  <c r="M55" i="5"/>
  <c r="M629" i="5"/>
  <c r="M1502" i="5"/>
  <c r="M1067" i="5"/>
  <c r="M165" i="5"/>
  <c r="M387" i="5"/>
  <c r="M848" i="5"/>
  <c r="M1068" i="5"/>
  <c r="M1094" i="5"/>
  <c r="M1895" i="5"/>
  <c r="M999" i="5"/>
  <c r="M1713" i="5"/>
  <c r="M767" i="5"/>
  <c r="M136" i="5"/>
  <c r="M1595" i="5"/>
  <c r="M699" i="5"/>
  <c r="M56" i="5"/>
  <c r="M867" i="5"/>
  <c r="M1388" i="5"/>
  <c r="M753" i="5"/>
  <c r="M928" i="5"/>
  <c r="M143" i="5"/>
  <c r="M768" i="5"/>
  <c r="M1043" i="5"/>
  <c r="M287" i="5"/>
  <c r="M1349" i="5"/>
  <c r="M769" i="5"/>
  <c r="M288" i="5"/>
  <c r="M1838" i="5"/>
  <c r="M1373" i="5"/>
  <c r="M1839" i="5"/>
  <c r="M518" i="5"/>
  <c r="M268" i="5"/>
  <c r="M1389" i="5"/>
  <c r="M27" i="5"/>
  <c r="M881" i="5"/>
  <c r="M1462" i="5"/>
  <c r="M1390" i="5"/>
  <c r="M1382" i="5"/>
  <c r="M689" i="5"/>
  <c r="M1241" i="5"/>
  <c r="M770" i="5"/>
  <c r="M388" i="5"/>
  <c r="M1242" i="5"/>
  <c r="M1391" i="5"/>
  <c r="M630" i="5"/>
  <c r="M1243" i="5"/>
  <c r="M729" i="5"/>
  <c r="M594" i="5"/>
  <c r="M1873" i="5"/>
  <c r="M402" i="5"/>
  <c r="M5" i="5"/>
  <c r="M1027" i="5"/>
  <c r="M1827" i="5"/>
  <c r="M1570" i="5"/>
  <c r="M1532" i="5"/>
  <c r="M1095" i="5"/>
  <c r="M869" i="5"/>
  <c r="M551" i="5"/>
  <c r="M1244" i="5"/>
  <c r="M1596" i="5"/>
  <c r="M1628" i="5"/>
  <c r="M1437" i="5"/>
  <c r="M403" i="5"/>
  <c r="M771" i="5"/>
  <c r="M1245" i="5"/>
  <c r="M177" i="5"/>
  <c r="M929" i="5"/>
  <c r="M930" i="5"/>
  <c r="M178" i="5"/>
  <c r="M57" i="5"/>
  <c r="M552" i="5"/>
  <c r="M102" i="5"/>
  <c r="M1202" i="5"/>
  <c r="M1573" i="5"/>
  <c r="M404" i="5"/>
  <c r="M1246" i="5"/>
  <c r="M772" i="5"/>
  <c r="M1574" i="5"/>
  <c r="M1148" i="5"/>
  <c r="M625" i="5"/>
  <c r="M244" i="5"/>
  <c r="M1407" i="5"/>
  <c r="M734" i="5"/>
  <c r="M1490" i="5"/>
  <c r="M931" i="5"/>
  <c r="M1769" i="5"/>
  <c r="M1503" i="5"/>
  <c r="M1577" i="5"/>
  <c r="M269" i="5"/>
  <c r="M773" i="5"/>
  <c r="M901" i="5"/>
  <c r="M117" i="5"/>
  <c r="M1392" i="5"/>
  <c r="M882" i="5"/>
  <c r="M1000" i="5"/>
  <c r="M226" i="5"/>
  <c r="M24" i="5"/>
  <c r="M41" i="5"/>
  <c r="M1463" i="5"/>
  <c r="M664" i="5"/>
  <c r="M849" i="5"/>
  <c r="M155" i="5"/>
  <c r="M610" i="5"/>
  <c r="M1761" i="5"/>
  <c r="M58" i="5"/>
  <c r="M1247" i="5"/>
  <c r="M1896" i="5"/>
  <c r="M389" i="5"/>
  <c r="M932" i="5"/>
  <c r="M1393" i="5"/>
  <c r="M1597" i="5"/>
  <c r="M1408" i="5"/>
  <c r="M631" i="5"/>
  <c r="M587" i="5"/>
  <c r="M1661" i="5"/>
  <c r="M35" i="5"/>
  <c r="M36" i="5"/>
  <c r="M1216" i="5"/>
  <c r="M651" i="5"/>
  <c r="M289" i="5"/>
  <c r="M1217" i="5"/>
  <c r="M1044" i="5"/>
  <c r="M774" i="5"/>
  <c r="M1578" i="5"/>
  <c r="M1874" i="5"/>
  <c r="M1675" i="5"/>
  <c r="M933" i="5"/>
  <c r="M1698" i="5"/>
  <c r="M913" i="5"/>
  <c r="M1822" i="5"/>
  <c r="M934" i="5"/>
  <c r="M652" i="5"/>
  <c r="M144" i="5"/>
  <c r="M850" i="5"/>
  <c r="M1911" i="5"/>
  <c r="M1028" i="5"/>
  <c r="M1776" i="5"/>
  <c r="M1125" i="5"/>
  <c r="M527" i="5"/>
  <c r="M1471" i="5"/>
  <c r="M1218" i="5"/>
  <c r="M1737" i="5"/>
  <c r="M1790" i="5"/>
  <c r="M665" i="5"/>
  <c r="M1533" i="5"/>
  <c r="M1791" i="5"/>
  <c r="M1792" i="5"/>
  <c r="M730" i="5"/>
  <c r="M1793" i="5"/>
  <c r="M338" i="5"/>
  <c r="M358" i="5"/>
  <c r="M902" i="5"/>
  <c r="M1642" i="5"/>
  <c r="M1449" i="5"/>
  <c r="M1794" i="5"/>
  <c r="M482" i="5"/>
  <c r="M1579" i="5"/>
  <c r="M1795" i="5"/>
  <c r="M25" i="5"/>
  <c r="M754" i="5"/>
  <c r="M1875" i="5"/>
  <c r="M775" i="5"/>
  <c r="M1651" i="5"/>
  <c r="M457" i="5"/>
  <c r="M1248" i="5"/>
  <c r="M59" i="5"/>
  <c r="M1876" i="5"/>
  <c r="M1464" i="5"/>
  <c r="M1722" i="5"/>
  <c r="M1723" i="5"/>
  <c r="M304" i="5"/>
  <c r="M1890" i="5"/>
  <c r="M776" i="5"/>
  <c r="M317" i="5"/>
  <c r="M731" i="5"/>
  <c r="M1084" i="5"/>
  <c r="M595" i="5"/>
  <c r="M1001" i="5"/>
  <c r="M777" i="5"/>
  <c r="M1002" i="5"/>
  <c r="M935" i="5"/>
  <c r="M666" i="5"/>
  <c r="M778" i="5"/>
  <c r="M405" i="5"/>
  <c r="M42" i="5"/>
  <c r="M1474" i="5"/>
  <c r="M1777" i="5"/>
  <c r="M60" i="5"/>
  <c r="M1635" i="5"/>
  <c r="M1029" i="5"/>
  <c r="M544" i="5"/>
  <c r="M936" i="5"/>
  <c r="M632" i="5"/>
  <c r="M1662" i="5"/>
  <c r="M1652" i="5"/>
  <c r="M1249" i="5"/>
  <c r="M1534" i="5"/>
  <c r="M318" i="5"/>
  <c r="M937" i="5"/>
  <c r="M1105" i="5"/>
  <c r="M1796" i="5"/>
  <c r="M779" i="5"/>
  <c r="M780" i="5"/>
  <c r="M458" i="5"/>
  <c r="M390" i="5"/>
  <c r="M1797" i="5"/>
  <c r="M781" i="5"/>
  <c r="M1738" i="5"/>
  <c r="M361" i="5"/>
  <c r="M883" i="5"/>
  <c r="M938" i="5"/>
  <c r="M528" i="5"/>
  <c r="M782" i="5"/>
  <c r="M1746" i="5"/>
  <c r="M483" i="5"/>
  <c r="M667" i="5"/>
  <c r="M290" i="5"/>
  <c r="M1045" i="5"/>
  <c r="M1046" i="5"/>
  <c r="M1102" i="5"/>
  <c r="M1096" i="5"/>
  <c r="M1085" i="5"/>
  <c r="M373" i="5"/>
  <c r="M179" i="5"/>
  <c r="M1798" i="5"/>
  <c r="M1799" i="5"/>
  <c r="M1380" i="5"/>
  <c r="M1800" i="5"/>
  <c r="M668" i="5"/>
  <c r="M939" i="5"/>
  <c r="M611" i="5"/>
  <c r="M162" i="5"/>
  <c r="M1575" i="5"/>
  <c r="M1724" i="5"/>
  <c r="M349" i="5"/>
  <c r="M1840" i="5"/>
  <c r="M1419" i="5"/>
  <c r="M1219" i="5"/>
  <c r="M452" i="5"/>
  <c r="M406" i="5"/>
  <c r="M1203" i="5"/>
  <c r="M1129" i="5"/>
  <c r="M940" i="5"/>
  <c r="M1778" i="5"/>
  <c r="M1612" i="5"/>
  <c r="M1350" i="5"/>
  <c r="M1553" i="5"/>
  <c r="M1747" i="5"/>
  <c r="M1897" i="5"/>
  <c r="M1149" i="5"/>
  <c r="M755" i="5"/>
  <c r="M1891" i="5"/>
  <c r="M941" i="5"/>
  <c r="M1629" i="5"/>
  <c r="M1833" i="5"/>
  <c r="M1411" i="5"/>
  <c r="M357" i="5"/>
  <c r="M879" i="5"/>
  <c r="M1730" i="5"/>
  <c r="M1047" i="5"/>
  <c r="M298" i="5"/>
  <c r="M459" i="5"/>
  <c r="M319" i="5"/>
  <c r="M1770" i="5"/>
  <c r="M1598" i="5"/>
  <c r="M1762" i="5"/>
  <c r="M1497" i="5"/>
  <c r="M1599" i="5"/>
  <c r="M1048" i="5"/>
  <c r="M1714" i="5"/>
  <c r="M407" i="5"/>
  <c r="M596" i="5"/>
  <c r="M1472" i="5"/>
  <c r="M884" i="5"/>
  <c r="M11" i="5"/>
  <c r="M1676" i="5"/>
  <c r="M1725" i="5"/>
  <c r="M180" i="5"/>
  <c r="M942" i="5"/>
  <c r="M1535" i="5"/>
  <c r="M1504" i="5"/>
  <c r="M1580" i="5"/>
  <c r="M1877" i="5"/>
  <c r="M1576" i="5"/>
  <c r="M1150" i="5"/>
  <c r="M1491" i="5"/>
  <c r="M500" i="5"/>
  <c r="M735" i="5"/>
  <c r="M783" i="5"/>
  <c r="M1366" i="5"/>
  <c r="M1208" i="5"/>
  <c r="M181" i="5"/>
  <c r="M1739" i="5"/>
  <c r="M1267" i="5"/>
  <c r="M1383" i="5"/>
  <c r="M253" i="5"/>
  <c r="M1130" i="5"/>
  <c r="M690" i="5"/>
  <c r="M1116" i="5"/>
  <c r="M553" i="5"/>
  <c r="M1505" i="5"/>
  <c r="M1841" i="5"/>
  <c r="M554" i="5"/>
  <c r="M118" i="5"/>
  <c r="M1450" i="5"/>
  <c r="M1613" i="5"/>
  <c r="M1478" i="5"/>
  <c r="M1374" i="5"/>
  <c r="M1069" i="5"/>
  <c r="M1365" i="5"/>
  <c r="M61" i="5"/>
  <c r="M460" i="5"/>
  <c r="M1049" i="5"/>
  <c r="M555" i="5"/>
  <c r="M254" i="5"/>
  <c r="M597" i="5"/>
  <c r="M28" i="5"/>
  <c r="M943" i="5"/>
  <c r="M255" i="5"/>
  <c r="M1801" i="5"/>
  <c r="M1779" i="5"/>
  <c r="M228" i="5"/>
  <c r="M1614" i="5"/>
  <c r="M299" i="5"/>
  <c r="M320" i="5"/>
  <c r="M1853" i="5"/>
  <c r="M62" i="5"/>
  <c r="M1050" i="5"/>
  <c r="M724" i="5"/>
  <c r="M1854" i="5"/>
  <c r="M131" i="5"/>
  <c r="M885" i="5"/>
  <c r="M29" i="5"/>
  <c r="M756" i="5"/>
  <c r="M1070" i="5"/>
  <c r="M63" i="5"/>
  <c r="M578" i="5"/>
  <c r="M1250" i="5"/>
  <c r="M556" i="5"/>
  <c r="M1630" i="5"/>
  <c r="M1351" i="5"/>
  <c r="M182" i="5"/>
  <c r="M300" i="5"/>
  <c r="M1715" i="5"/>
  <c r="M1731" i="5"/>
  <c r="M408" i="5"/>
  <c r="M167" i="5"/>
  <c r="M757" i="5"/>
  <c r="M1352" i="5"/>
  <c r="M519" i="5"/>
  <c r="M736" i="5"/>
  <c r="M350" i="5"/>
  <c r="M1455" i="5"/>
  <c r="M183" i="5"/>
  <c r="M132" i="5"/>
  <c r="M145" i="5"/>
  <c r="M1151" i="5"/>
  <c r="M579" i="5"/>
  <c r="M43" i="5"/>
  <c r="M1030" i="5"/>
  <c r="M362" i="5"/>
  <c r="M1872" i="5"/>
  <c r="M391" i="5"/>
  <c r="M507" i="5"/>
  <c r="M851" i="5"/>
  <c r="M1071" i="5"/>
  <c r="M557" i="5"/>
  <c r="M184" i="5"/>
  <c r="M185" i="5"/>
  <c r="M1663" i="5"/>
  <c r="M258" i="5"/>
  <c r="M558" i="5"/>
  <c r="M633" i="5"/>
  <c r="M1536" i="5"/>
  <c r="M168" i="5"/>
  <c r="M227" i="5"/>
  <c r="M784" i="5"/>
  <c r="M921" i="5"/>
  <c r="M1394" i="5"/>
  <c r="M1631" i="5"/>
  <c r="M944" i="5"/>
  <c r="M1802" i="5"/>
  <c r="M1559" i="5"/>
  <c r="M1506" i="5"/>
  <c r="M245" i="5"/>
  <c r="M1439" i="5"/>
  <c r="M626" i="5"/>
  <c r="M1581" i="5"/>
  <c r="M133" i="5"/>
  <c r="M100" i="5"/>
  <c r="M737" i="5"/>
  <c r="M559" i="5"/>
  <c r="M1621" i="5"/>
  <c r="M1894" i="5"/>
  <c r="M409" i="5"/>
  <c r="M886" i="5"/>
  <c r="M410" i="5"/>
  <c r="M785" i="5"/>
  <c r="M1657" i="5"/>
  <c r="M541" i="5"/>
  <c r="M492" i="5"/>
  <c r="M1537" i="5"/>
  <c r="M1031" i="5"/>
  <c r="M336" i="5"/>
  <c r="M186" i="5"/>
  <c r="M529" i="5"/>
  <c r="M1898" i="5"/>
  <c r="M945" i="5"/>
  <c r="M1878" i="5"/>
  <c r="M1879" i="5"/>
  <c r="M887" i="5"/>
  <c r="M473" i="5"/>
  <c r="M37" i="5"/>
  <c r="M1692" i="5"/>
  <c r="M187" i="5"/>
  <c r="M188" i="5"/>
  <c r="M1507" i="5"/>
  <c r="M786" i="5"/>
  <c r="M888" i="5"/>
  <c r="M64" i="5"/>
  <c r="M146" i="5"/>
  <c r="M1152" i="5"/>
  <c r="M1003" i="5"/>
  <c r="M1508" i="5"/>
  <c r="M1803" i="5"/>
  <c r="M453" i="5"/>
  <c r="M1004" i="5"/>
  <c r="M474" i="5"/>
  <c r="M508" i="5"/>
  <c r="M1600" i="5"/>
  <c r="M946" i="5"/>
  <c r="M333" i="5"/>
  <c r="M868" i="5"/>
  <c r="M259" i="5"/>
  <c r="M1509" i="5"/>
  <c r="M1268" i="5"/>
  <c r="M560" i="5"/>
  <c r="M1726" i="5"/>
  <c r="M1353" i="5"/>
  <c r="M351" i="5"/>
  <c r="M691" i="5"/>
  <c r="M1677" i="5"/>
  <c r="M1440" i="5"/>
  <c r="M1269" i="5"/>
  <c r="M1880" i="5"/>
  <c r="M1395" i="5"/>
  <c r="M835" i="5"/>
  <c r="M1615" i="5"/>
  <c r="M501" i="5"/>
  <c r="M1131" i="5"/>
  <c r="M339" i="5"/>
  <c r="M1870" i="5"/>
  <c r="M1182" i="5"/>
  <c r="M411" i="5"/>
  <c r="M352" i="5"/>
  <c r="M787" i="5"/>
  <c r="M1636" i="5"/>
  <c r="M788" i="5"/>
  <c r="M1270" i="5"/>
  <c r="M1479" i="5"/>
  <c r="M412" i="5"/>
  <c r="M947" i="5"/>
  <c r="M634" i="5"/>
  <c r="M189" i="5"/>
  <c r="M1842" i="5"/>
  <c r="M1643" i="5"/>
  <c r="M1834" i="5"/>
  <c r="M852" i="5"/>
  <c r="M1601" i="5"/>
  <c r="M1510" i="5"/>
  <c r="M321" i="5"/>
  <c r="M1582" i="5"/>
  <c r="M322" i="5"/>
  <c r="M1899" i="5"/>
  <c r="M1843" i="5"/>
  <c r="M1583" i="5"/>
  <c r="M1538" i="5"/>
  <c r="M1511" i="5"/>
  <c r="M65" i="5"/>
  <c r="M520" i="5"/>
  <c r="M66" i="5"/>
  <c r="M190" i="5"/>
  <c r="M948" i="5"/>
  <c r="M692" i="5"/>
  <c r="M561" i="5"/>
  <c r="M1271" i="5"/>
  <c r="M1512" i="5"/>
  <c r="M700" i="5"/>
  <c r="M1689" i="5"/>
  <c r="M530" i="5"/>
  <c r="M156" i="5"/>
  <c r="M1032" i="5"/>
  <c r="M1763" i="5"/>
  <c r="M538" i="5"/>
  <c r="M1584" i="5"/>
  <c r="M67" i="5"/>
  <c r="M836" i="5"/>
  <c r="M305" i="5"/>
  <c r="M1881" i="5"/>
  <c r="M1220" i="5"/>
  <c r="M1272" i="5"/>
  <c r="M1273" i="5"/>
  <c r="M1183" i="5"/>
  <c r="M413" i="5"/>
  <c r="M693" i="5"/>
  <c r="M68" i="5"/>
  <c r="M1456" i="5"/>
  <c r="M694" i="5"/>
  <c r="M1457" i="5"/>
  <c r="M69" i="5"/>
  <c r="M392" i="5"/>
  <c r="M635" i="5"/>
  <c r="M1274" i="5"/>
  <c r="M1690" i="5"/>
  <c r="M1602" i="5"/>
  <c r="M870" i="5"/>
  <c r="M509" i="5"/>
  <c r="M70" i="5"/>
  <c r="M493" i="5"/>
  <c r="M1882" i="5"/>
  <c r="M653" i="5"/>
  <c r="M246" i="5"/>
  <c r="M1480" i="5"/>
  <c r="M871" i="5"/>
  <c r="M697" i="5"/>
  <c r="M1434" i="5"/>
  <c r="M1184" i="5"/>
  <c r="M1883" i="5"/>
  <c r="M562" i="5"/>
  <c r="M1513" i="5"/>
  <c r="M1481" i="5"/>
  <c r="M502" i="5"/>
  <c r="M1275" i="5"/>
  <c r="M374" i="5"/>
  <c r="M375" i="5"/>
  <c r="M414" i="5"/>
  <c r="M1221" i="5"/>
  <c r="M376" i="5"/>
  <c r="M393" i="5"/>
  <c r="M563" i="5"/>
  <c r="M580" i="5"/>
  <c r="M16" i="5"/>
  <c r="M1912" i="5"/>
  <c r="M71" i="5"/>
  <c r="M620" i="5"/>
  <c r="M872" i="5"/>
  <c r="M1072" i="5"/>
  <c r="M1585" i="5"/>
  <c r="M1900" i="5"/>
  <c r="M949" i="5"/>
  <c r="M1213" i="5"/>
  <c r="M394" i="5"/>
  <c r="M191" i="5"/>
  <c r="M503" i="5"/>
  <c r="M873" i="5"/>
  <c r="M72" i="5"/>
  <c r="M521" i="5"/>
  <c r="M1005" i="5"/>
  <c r="M111" i="5"/>
  <c r="M950" i="5"/>
  <c r="M1913" i="5"/>
  <c r="M951" i="5"/>
  <c r="M738" i="5"/>
  <c r="M1336" i="5"/>
  <c r="M510" i="5"/>
  <c r="M1185" i="5"/>
  <c r="M701" i="5"/>
  <c r="M1276" i="5"/>
  <c r="M1732" i="5"/>
  <c r="M1277" i="5"/>
  <c r="M1278" i="5"/>
  <c r="M1279" i="5"/>
  <c r="M1280" i="5"/>
  <c r="M789" i="5"/>
  <c r="M73" i="5"/>
  <c r="M790" i="5"/>
  <c r="M484" i="5"/>
  <c r="M1693" i="5"/>
  <c r="M119" i="5"/>
  <c r="M1033" i="5"/>
  <c r="M461" i="5"/>
  <c r="M1498" i="5"/>
  <c r="M415" i="5"/>
  <c r="M1560" i="5"/>
  <c r="M669" i="5"/>
  <c r="M1281" i="5"/>
  <c r="M1861" i="5"/>
  <c r="M192" i="5"/>
  <c r="M1051" i="5"/>
  <c r="M564" i="5"/>
  <c r="M1653" i="5"/>
  <c r="M346" i="5"/>
  <c r="M1748" i="5"/>
  <c r="M1186" i="5"/>
  <c r="M1499" i="5"/>
  <c r="M1749" i="5"/>
  <c r="M416" i="5"/>
  <c r="M592" i="5"/>
  <c r="M1282" i="5"/>
  <c r="M1637" i="5"/>
  <c r="M152" i="5"/>
  <c r="M74" i="5"/>
  <c r="M874" i="5"/>
  <c r="M1740" i="5"/>
  <c r="M952" i="5"/>
  <c r="M1086" i="5"/>
  <c r="M1733" i="5"/>
  <c r="M1251" i="5"/>
  <c r="M1741" i="5"/>
  <c r="M1771" i="5"/>
  <c r="M1514" i="5"/>
  <c r="M1187" i="5"/>
  <c r="M1188" i="5"/>
  <c r="M1780" i="5"/>
  <c r="M340" i="5"/>
  <c r="M953" i="5"/>
  <c r="M1699" i="5"/>
  <c r="M1716" i="5"/>
  <c r="M363" i="5"/>
  <c r="M1412" i="5"/>
  <c r="M1884" i="5"/>
  <c r="M1153" i="5"/>
  <c r="M1375" i="5"/>
  <c r="M853" i="5"/>
  <c r="M1189" i="5"/>
  <c r="M1190" i="5"/>
  <c r="M1603" i="5"/>
  <c r="M702" i="5"/>
  <c r="M1420" i="5"/>
  <c r="M1750" i="5"/>
  <c r="M1644" i="5"/>
  <c r="M1052" i="5"/>
  <c r="M612" i="5"/>
  <c r="M1252" i="5"/>
  <c r="M791" i="5"/>
  <c r="M1396" i="5"/>
  <c r="M1191" i="5"/>
  <c r="M1703" i="5"/>
  <c r="M1704" i="5"/>
  <c r="M1862" i="5"/>
  <c r="M417" i="5"/>
  <c r="M1222" i="5"/>
  <c r="M112" i="5"/>
  <c r="M954" i="5"/>
  <c r="M1154" i="5"/>
  <c r="M955" i="5"/>
  <c r="M377" i="5"/>
  <c r="M1204" i="5"/>
  <c r="M247" i="5"/>
  <c r="M956" i="5"/>
  <c r="M1441" i="5"/>
  <c r="M462" i="5"/>
  <c r="M1901" i="5"/>
  <c r="M364" i="5"/>
  <c r="M1664" i="5"/>
  <c r="M545" i="5"/>
  <c r="M957" i="5"/>
  <c r="M75" i="5"/>
  <c r="M1384" i="5"/>
  <c r="M1586" i="5"/>
  <c r="M1764" i="5"/>
  <c r="M889" i="5"/>
  <c r="M193" i="5"/>
  <c r="M837" i="5"/>
  <c r="M838" i="5"/>
  <c r="M103" i="5"/>
  <c r="M1283" i="5"/>
  <c r="M1568" i="5"/>
  <c r="M485" i="5"/>
  <c r="M137" i="5"/>
  <c r="M1734" i="5"/>
  <c r="M1205" i="5"/>
  <c r="M120" i="5"/>
  <c r="M1914" i="5"/>
  <c r="M1016" i="5"/>
  <c r="M636" i="5"/>
  <c r="M194" i="5"/>
  <c r="M1442" i="5"/>
  <c r="M1465" i="5"/>
  <c r="M1466" i="5"/>
  <c r="M654" i="5"/>
  <c r="M195" i="5"/>
  <c r="M958" i="5"/>
  <c r="M613" i="5"/>
  <c r="M30" i="5"/>
  <c r="M1397" i="5"/>
  <c r="M229" i="5"/>
  <c r="M854" i="5"/>
  <c r="M792" i="5"/>
  <c r="M306" i="5"/>
  <c r="M1554" i="5"/>
  <c r="M169" i="5"/>
  <c r="M793" i="5"/>
  <c r="M1155" i="5"/>
  <c r="M703" i="5"/>
  <c r="M1223" i="5"/>
  <c r="M1034" i="5"/>
  <c r="M1284" i="5"/>
  <c r="M113" i="5"/>
  <c r="M922" i="5"/>
  <c r="M794" i="5"/>
  <c r="M418" i="5"/>
  <c r="M1571" i="5"/>
  <c r="M1863" i="5"/>
  <c r="M795" i="5"/>
  <c r="M359" i="5"/>
  <c r="M704" i="5"/>
  <c r="M1654" i="5"/>
  <c r="M1406" i="5"/>
  <c r="M1844" i="5"/>
  <c r="M1087" i="5"/>
  <c r="M1482" i="5"/>
  <c r="M12" i="5"/>
  <c r="M614" i="5"/>
  <c r="M903" i="5"/>
  <c r="M1006" i="5"/>
  <c r="M1007" i="5"/>
  <c r="M1835" i="5"/>
  <c r="M1828" i="5"/>
  <c r="M1467" i="5"/>
  <c r="M1192" i="5"/>
  <c r="M365" i="5"/>
  <c r="M196" i="5"/>
  <c r="M467" i="5"/>
  <c r="M739" i="5"/>
  <c r="M1413" i="5"/>
  <c r="M419" i="5"/>
  <c r="M1337" i="5"/>
  <c r="M309" i="5"/>
  <c r="M1073" i="5"/>
  <c r="M796" i="5"/>
  <c r="M314" i="5"/>
  <c r="M1376" i="5"/>
  <c r="M959" i="5"/>
  <c r="M855" i="5"/>
  <c r="M1622" i="5"/>
  <c r="M1109" i="5"/>
  <c r="M153" i="5"/>
  <c r="M1117" i="5"/>
  <c r="M670" i="5"/>
  <c r="M546" i="5"/>
  <c r="M797" i="5"/>
  <c r="M157" i="5"/>
  <c r="M454" i="5"/>
  <c r="M1414" i="5"/>
  <c r="M1772" i="5"/>
  <c r="M721" i="5"/>
  <c r="M798" i="5"/>
  <c r="M960" i="5"/>
  <c r="M1655" i="5"/>
  <c r="M1804" i="5"/>
  <c r="M76" i="5"/>
  <c r="M1902" i="5"/>
  <c r="M1903" i="5"/>
  <c r="M1458" i="5"/>
  <c r="M511" i="5"/>
  <c r="M522" i="5"/>
  <c r="M1823" i="5"/>
  <c r="M1118" i="5"/>
  <c r="M468" i="5"/>
  <c r="M1110" i="5"/>
  <c r="M1074" i="5"/>
  <c r="M1915" i="5"/>
  <c r="M420" i="5"/>
  <c r="M590" i="5"/>
  <c r="M1224" i="5"/>
  <c r="M671" i="5"/>
  <c r="M1253" i="5"/>
  <c r="M1119" i="5"/>
  <c r="M1855" i="5"/>
  <c r="M615" i="5"/>
  <c r="M1864" i="5"/>
  <c r="M705" i="5"/>
  <c r="M1751" i="5"/>
  <c r="M1443" i="5"/>
  <c r="M1338" i="5"/>
  <c r="M582" i="5"/>
  <c r="M1564" i="5"/>
  <c r="M1563" i="5"/>
  <c r="M637" i="5"/>
  <c r="M421" i="5"/>
  <c r="M1475" i="5"/>
  <c r="M138" i="5"/>
  <c r="M1174" i="5"/>
  <c r="M799" i="5"/>
  <c r="M1805" i="5"/>
  <c r="M758" i="5"/>
  <c r="M422" i="5"/>
  <c r="M1178" i="5"/>
  <c r="M1206" i="5"/>
  <c r="M1752" i="5"/>
  <c r="M1120" i="5"/>
  <c r="M121" i="5"/>
  <c r="M878" i="5"/>
  <c r="M122" i="5"/>
  <c r="M961" i="5"/>
  <c r="M725" i="5"/>
  <c r="M1604" i="5"/>
  <c r="M1753" i="5"/>
  <c r="M1377" i="5"/>
  <c r="M1904" i="5"/>
  <c r="M1285" i="5"/>
  <c r="M800" i="5"/>
  <c r="M1444" i="5"/>
  <c r="M706" i="5"/>
  <c r="M1922" i="5"/>
  <c r="M1286" i="5"/>
  <c r="M1175" i="5"/>
  <c r="M1287" i="5"/>
  <c r="M1339" i="5"/>
  <c r="M1565" i="5"/>
  <c r="M1806" i="5"/>
  <c r="M1742" i="5"/>
  <c r="M1665" i="5"/>
  <c r="M301" i="5"/>
  <c r="M1288" i="5"/>
  <c r="M1126" i="5"/>
  <c r="M1367" i="5"/>
  <c r="M638" i="5"/>
  <c r="M672" i="5"/>
  <c r="M77" i="5"/>
  <c r="M17" i="5"/>
  <c r="M1289" i="5"/>
  <c r="M707" i="5"/>
  <c r="M1290" i="5"/>
  <c r="M1445" i="5"/>
  <c r="M856" i="5"/>
  <c r="M1483" i="5"/>
  <c r="M1225" i="5"/>
  <c r="M1291" i="5"/>
  <c r="M1292" i="5"/>
  <c r="M1132" i="5"/>
  <c r="M1121" i="5"/>
  <c r="M1569" i="5"/>
  <c r="M1293" i="5"/>
  <c r="M1294" i="5"/>
  <c r="M1295" i="5"/>
  <c r="M1296" i="5"/>
  <c r="M1297" i="5"/>
  <c r="M1298" i="5"/>
  <c r="M801" i="5"/>
  <c r="M802" i="5"/>
  <c r="M740" i="5"/>
  <c r="M542" i="5"/>
  <c r="M803" i="5"/>
  <c r="M804" i="5"/>
  <c r="M1765" i="5"/>
  <c r="M962" i="5"/>
  <c r="M1515" i="5"/>
  <c r="M1807" i="5"/>
  <c r="M1156" i="5"/>
  <c r="M673" i="5"/>
  <c r="M805" i="5"/>
  <c r="M655" i="5"/>
  <c r="M197" i="5"/>
  <c r="M963" i="5"/>
  <c r="M271" i="5"/>
  <c r="M1539" i="5"/>
  <c r="M395" i="5"/>
  <c r="M741" i="5"/>
  <c r="M1605" i="5"/>
  <c r="M964" i="5"/>
  <c r="M476" i="5"/>
  <c r="M1459" i="5"/>
  <c r="M1923" i="5"/>
  <c r="M910" i="5"/>
  <c r="M1358" i="5"/>
  <c r="M198" i="5"/>
  <c r="M857" i="5"/>
  <c r="M310" i="5"/>
  <c r="M423" i="5"/>
  <c r="M396" i="5"/>
  <c r="M656" i="5"/>
  <c r="M806" i="5"/>
  <c r="M708" i="5"/>
  <c r="M1500" i="5"/>
  <c r="M807" i="5"/>
  <c r="M709" i="5"/>
  <c r="M1385" i="5"/>
  <c r="M1446" i="5"/>
  <c r="M1808" i="5"/>
  <c r="M858" i="5"/>
  <c r="M1299" i="5"/>
  <c r="M1254" i="5"/>
  <c r="M1300" i="5"/>
  <c r="M1301" i="5"/>
  <c r="M1302" i="5"/>
  <c r="M1303" i="5"/>
  <c r="M1304" i="5"/>
  <c r="M1305" i="5"/>
  <c r="M1306" i="5"/>
  <c r="M1307" i="5"/>
  <c r="M1226" i="5"/>
  <c r="M1308" i="5"/>
  <c r="M1309" i="5"/>
  <c r="M199" i="5"/>
  <c r="M200" i="5"/>
  <c r="M742" i="5"/>
  <c r="M104" i="5"/>
  <c r="M1430" i="5"/>
  <c r="M147" i="5"/>
  <c r="M845" i="5"/>
  <c r="M291" i="5"/>
  <c r="M1035" i="5"/>
  <c r="M1227" i="5"/>
  <c r="M1255" i="5"/>
  <c r="M1666" i="5"/>
  <c r="M1157" i="5"/>
  <c r="M1410" i="5"/>
  <c r="M248" i="5"/>
  <c r="M463" i="5"/>
  <c r="M914" i="5"/>
  <c r="M1310" i="5"/>
  <c r="M18" i="5"/>
  <c r="M148" i="5"/>
  <c r="M469" i="5"/>
  <c r="M1781" i="5"/>
  <c r="M366" i="5"/>
  <c r="M1228" i="5"/>
  <c r="M1158" i="5"/>
  <c r="M859" i="5"/>
  <c r="M1809" i="5"/>
  <c r="M1678" i="5"/>
  <c r="M1378" i="5"/>
  <c r="M201" i="5"/>
  <c r="M1717" i="5"/>
  <c r="M78" i="5"/>
  <c r="M114" i="5"/>
  <c r="M1782" i="5"/>
  <c r="M1429" i="5"/>
  <c r="M240" i="5"/>
  <c r="M616" i="5"/>
  <c r="M1159" i="5"/>
  <c r="M378" i="5"/>
  <c r="M1256" i="5"/>
  <c r="M1415" i="5"/>
  <c r="M1435" i="5"/>
  <c r="M1484" i="5"/>
  <c r="M512" i="5"/>
  <c r="M1075" i="5"/>
  <c r="M842" i="5"/>
  <c r="M1824" i="5"/>
  <c r="M1053" i="5"/>
  <c r="M547" i="5"/>
  <c r="M105" i="5"/>
  <c r="M1718" i="5"/>
  <c r="M577" i="5"/>
  <c r="M315" i="5"/>
  <c r="M424" i="5"/>
  <c r="M379" i="5"/>
  <c r="M808" i="5"/>
  <c r="M809" i="5"/>
  <c r="M334" i="5"/>
  <c r="M6" i="5"/>
  <c r="M170" i="5"/>
  <c r="M1485" i="5"/>
  <c r="M464" i="5"/>
  <c r="M1587" i="5"/>
  <c r="M1076" i="5"/>
  <c r="M1606" i="5"/>
  <c r="M1829" i="5"/>
  <c r="M425" i="5"/>
  <c r="M1160" i="5"/>
  <c r="M1257" i="5"/>
  <c r="M1845" i="5"/>
  <c r="M1616" i="5"/>
  <c r="M1617" i="5"/>
  <c r="M548" i="5"/>
  <c r="M1618" i="5"/>
  <c r="M1619" i="5"/>
  <c r="M1705" i="5"/>
  <c r="M1865" i="5"/>
  <c r="M1846" i="5"/>
  <c r="M1916" i="5"/>
  <c r="M1847" i="5"/>
  <c r="M843" i="5"/>
  <c r="M1143" i="5"/>
  <c r="M810" i="5"/>
  <c r="M1679" i="5"/>
  <c r="M1680" i="5"/>
  <c r="M367" i="5"/>
  <c r="M695" i="5"/>
  <c r="M1421" i="5"/>
  <c r="M1359" i="5"/>
  <c r="M1360" i="5"/>
  <c r="M470" i="5"/>
  <c r="M759" i="5"/>
  <c r="M1917" i="5"/>
  <c r="M1856" i="5"/>
  <c r="M1700" i="5"/>
  <c r="M1588" i="5"/>
  <c r="M911" i="5"/>
  <c r="M710" i="5"/>
  <c r="M1836" i="5"/>
  <c r="M915" i="5"/>
  <c r="M1918" i="5"/>
  <c r="M1088" i="5"/>
  <c r="M565" i="5"/>
  <c r="M79" i="5"/>
  <c r="M674" i="5"/>
  <c r="M1133" i="5"/>
  <c r="M1556" i="5"/>
  <c r="M307" i="5"/>
  <c r="M1656" i="5"/>
  <c r="M1557" i="5"/>
  <c r="M1340" i="5"/>
  <c r="M1645" i="5"/>
  <c r="M1311" i="5"/>
  <c r="M270" i="5"/>
  <c r="M1398" i="5"/>
  <c r="M426" i="5"/>
  <c r="M202" i="5"/>
  <c r="M106" i="5"/>
  <c r="M311" i="5"/>
  <c r="M312" i="5"/>
  <c r="M313" i="5"/>
  <c r="M639" i="5"/>
  <c r="M1589" i="5"/>
  <c r="M1229" i="5"/>
  <c r="M171" i="5"/>
  <c r="M149" i="5"/>
  <c r="M1134" i="5"/>
  <c r="M1161" i="5"/>
  <c r="M397" i="5"/>
  <c r="M1607" i="5"/>
  <c r="M1008" i="5"/>
  <c r="M1810" i="5"/>
  <c r="M890" i="5"/>
  <c r="M1111" i="5"/>
  <c r="M335" i="5"/>
  <c r="M1193" i="5"/>
  <c r="M398" i="5"/>
  <c r="M380" i="5"/>
  <c r="M1207" i="5"/>
  <c r="M241" i="5"/>
  <c r="M1540" i="5"/>
  <c r="M891" i="5"/>
  <c r="M1122" i="5"/>
  <c r="M1667" i="5"/>
  <c r="M711" i="5"/>
  <c r="M158" i="5"/>
  <c r="M123" i="5"/>
  <c r="M1312" i="5"/>
  <c r="M1848" i="5"/>
  <c r="M1341" i="5"/>
  <c r="M323" i="5"/>
  <c r="M279" i="5"/>
  <c r="M760" i="5"/>
  <c r="M1230" i="5"/>
  <c r="M1476" i="5"/>
  <c r="M965" i="5"/>
  <c r="M1681" i="5"/>
  <c r="M743" i="5"/>
  <c r="M1162" i="5"/>
  <c r="M675" i="5"/>
  <c r="M44" i="5"/>
  <c r="M640" i="5"/>
  <c r="M1036" i="5"/>
  <c r="M1608" i="5"/>
  <c r="M1077" i="5"/>
  <c r="M966" i="5"/>
  <c r="M1089" i="5"/>
  <c r="M1811" i="5"/>
  <c r="M1849" i="5"/>
  <c r="M80" i="5"/>
  <c r="M1135" i="5"/>
  <c r="M1163" i="5"/>
  <c r="M1239" i="5"/>
  <c r="M566" i="5"/>
  <c r="M166" i="5"/>
  <c r="M1682" i="5"/>
  <c r="M860" i="5"/>
  <c r="M1164" i="5"/>
  <c r="M1165" i="5"/>
  <c r="M1447" i="5"/>
  <c r="M1436" i="5"/>
  <c r="M302" i="5"/>
  <c r="M1136" i="5"/>
  <c r="M621" i="5"/>
  <c r="M1694" i="5"/>
  <c r="M1097" i="5"/>
  <c r="M1448" i="5"/>
  <c r="M504" i="5"/>
  <c r="M1127" i="5"/>
  <c r="M761" i="5"/>
  <c r="M1017" i="5"/>
  <c r="M967" i="5"/>
  <c r="M368" i="5"/>
  <c r="M1719" i="5"/>
  <c r="M163" i="5"/>
  <c r="M904" i="5"/>
  <c r="M1905" i="5"/>
  <c r="M1906" i="5"/>
  <c r="M726" i="5"/>
  <c r="M811" i="5"/>
  <c r="M1638" i="5"/>
  <c r="M1368" i="5"/>
  <c r="M598" i="5"/>
  <c r="M494" i="5"/>
  <c r="M513" i="5"/>
  <c r="M427" i="5"/>
  <c r="M280" i="5"/>
  <c r="M1194" i="5"/>
  <c r="M1558" i="5"/>
  <c r="M916" i="5"/>
  <c r="M812" i="5"/>
  <c r="M523" i="5"/>
  <c r="M813" i="5"/>
  <c r="M676" i="5"/>
  <c r="M203" i="5"/>
  <c r="M1342" i="5"/>
  <c r="M292" i="5"/>
  <c r="M1623" i="5"/>
  <c r="M1541" i="5"/>
  <c r="M892" i="5"/>
  <c r="M19" i="5"/>
  <c r="M1112" i="5"/>
  <c r="M1542" i="5"/>
  <c r="M230" i="5"/>
  <c r="M1783" i="5"/>
  <c r="M1037" i="5"/>
  <c r="M1103" i="5"/>
  <c r="M567" i="5"/>
  <c r="M1078" i="5"/>
  <c r="M1683" i="5"/>
  <c r="M893" i="5"/>
  <c r="M599" i="5"/>
  <c r="M281" i="5"/>
  <c r="M1691" i="5"/>
  <c r="M266" i="5"/>
  <c r="M1313" i="5"/>
  <c r="M1812" i="5"/>
  <c r="M568" i="5"/>
  <c r="M495" i="5"/>
  <c r="M237" i="5"/>
  <c r="M282" i="5"/>
  <c r="M1438" i="5"/>
  <c r="M204" i="5"/>
  <c r="M712" i="5"/>
  <c r="M1386" i="5"/>
  <c r="M1354" i="5"/>
  <c r="M744" i="5"/>
  <c r="M894" i="5"/>
  <c r="M968" i="5"/>
  <c r="M1566" i="5"/>
  <c r="M303" i="5"/>
  <c r="M861" i="5"/>
  <c r="M583" i="5"/>
  <c r="M81" i="5"/>
  <c r="M600" i="5"/>
  <c r="M814" i="5"/>
  <c r="M677" i="5"/>
  <c r="M1885" i="5"/>
  <c r="M969" i="5"/>
  <c r="M1590" i="5"/>
  <c r="M970" i="5"/>
  <c r="M531" i="5"/>
  <c r="M45" i="5"/>
  <c r="M1706" i="5"/>
  <c r="M82" i="5"/>
  <c r="M428" i="5"/>
  <c r="M83" i="5"/>
  <c r="M971" i="5"/>
  <c r="M1857" i="5"/>
  <c r="M46" i="5"/>
  <c r="M260" i="5"/>
  <c r="M455" i="5"/>
  <c r="M1054" i="5"/>
  <c r="M1343" i="5"/>
  <c r="M1355" i="5"/>
  <c r="M429" i="5"/>
  <c r="M1919" i="5"/>
  <c r="M569" i="5"/>
  <c r="M20" i="5"/>
  <c r="M1166" i="5"/>
  <c r="M205" i="5"/>
  <c r="M249" i="5"/>
  <c r="M1422" i="5"/>
  <c r="M1516" i="5"/>
  <c r="M862" i="5"/>
  <c r="M84" i="5"/>
  <c r="M430" i="5"/>
  <c r="M134" i="5"/>
  <c r="M344" i="5"/>
  <c r="M242" i="5"/>
  <c r="M1524" i="5"/>
  <c r="M1460" i="5"/>
  <c r="M1561" i="5"/>
  <c r="M923" i="5"/>
  <c r="M815" i="5"/>
  <c r="M1517" i="5"/>
  <c r="M1369" i="5"/>
  <c r="M641" i="5"/>
  <c r="M1784" i="5"/>
  <c r="M206" i="5"/>
  <c r="M231" i="5"/>
  <c r="M678" i="5"/>
  <c r="M816" i="5"/>
  <c r="M642" i="5"/>
  <c r="M272" i="5"/>
  <c r="M1195" i="5"/>
  <c r="M1399" i="5"/>
  <c r="M917" i="5"/>
  <c r="M1684" i="5"/>
  <c r="M918" i="5"/>
  <c r="M679" i="5"/>
  <c r="M1423" i="5"/>
  <c r="M85" i="5"/>
  <c r="M1813" i="5"/>
  <c r="M1486" i="5"/>
  <c r="M1361" i="5"/>
  <c r="M1362" i="5"/>
  <c r="M207" i="5"/>
  <c r="M601" i="5"/>
  <c r="M283" i="5"/>
  <c r="M1707" i="5"/>
  <c r="M1209" i="5"/>
  <c r="M471" i="5"/>
  <c r="M381" i="5"/>
  <c r="M1668" i="5"/>
  <c r="M107" i="5"/>
  <c r="M431" i="5"/>
  <c r="M86" i="5"/>
  <c r="M643" i="5"/>
  <c r="M47" i="5"/>
  <c r="M432" i="5"/>
  <c r="M1128" i="5"/>
  <c r="M1314" i="5"/>
  <c r="M505" i="5"/>
  <c r="M924" i="5"/>
  <c r="M1424" i="5"/>
  <c r="M657" i="5"/>
  <c r="M1487" i="5"/>
  <c r="M1609" i="5"/>
  <c r="M1461" i="5"/>
  <c r="M124" i="5"/>
  <c r="M1924" i="5"/>
  <c r="M658" i="5"/>
  <c r="M1356" i="5"/>
  <c r="M284" i="5"/>
  <c r="M1773" i="5"/>
  <c r="M905" i="5"/>
  <c r="M589" i="5"/>
  <c r="M696" i="5"/>
  <c r="M1020" i="5"/>
  <c r="M617" i="5"/>
  <c r="M1886" i="5"/>
  <c r="M7" i="5"/>
  <c r="M1231" i="5"/>
  <c r="M1543" i="5"/>
  <c r="M1079" i="5"/>
  <c r="M1825" i="5"/>
  <c r="M1425" i="5"/>
  <c r="M1850" i="5"/>
  <c r="M1544" i="5"/>
  <c r="M1669" i="5"/>
  <c r="M87" i="5"/>
  <c r="M433" i="5"/>
  <c r="M581" i="5"/>
  <c r="M1258" i="5"/>
  <c r="M524" i="5"/>
  <c r="M1766" i="5"/>
  <c r="M1492" i="5"/>
  <c r="M506" i="5"/>
  <c r="M591" i="5"/>
  <c r="M125" i="5"/>
  <c r="M713" i="5"/>
  <c r="M1830" i="5"/>
  <c r="M514" i="5"/>
  <c r="M1196" i="5"/>
  <c r="M88" i="5"/>
  <c r="M972" i="5"/>
  <c r="M839" i="5"/>
  <c r="M840" i="5"/>
  <c r="M208" i="5"/>
  <c r="M973" i="5"/>
  <c r="M486" i="5"/>
  <c r="M1743" i="5"/>
  <c r="M515" i="5"/>
  <c r="M496" i="5"/>
  <c r="M1493" i="5"/>
  <c r="M539" i="5"/>
  <c r="M540" i="5"/>
  <c r="M1866" i="5"/>
  <c r="M89" i="5"/>
  <c r="M1646" i="5"/>
  <c r="M209" i="5"/>
  <c r="M974" i="5"/>
  <c r="M817" i="5"/>
  <c r="M975" i="5"/>
  <c r="M570" i="5"/>
  <c r="M762" i="5"/>
  <c r="M434" i="5"/>
  <c r="M382" i="5"/>
  <c r="M90" i="5"/>
  <c r="M1545" i="5"/>
  <c r="M714" i="5"/>
  <c r="M1137" i="5"/>
  <c r="M1720" i="5"/>
  <c r="M919" i="5"/>
  <c r="M1315" i="5"/>
  <c r="M1259" i="5"/>
  <c r="M1146" i="5"/>
  <c r="M1214" i="5"/>
  <c r="M256" i="5"/>
  <c r="M644" i="5"/>
  <c r="M1055" i="5"/>
  <c r="M1316" i="5"/>
  <c r="M863" i="5"/>
  <c r="M680" i="5"/>
  <c r="M8" i="5"/>
  <c r="M1685" i="5"/>
  <c r="M1400" i="5"/>
  <c r="M1867" i="5"/>
  <c r="M645" i="5"/>
  <c r="M976" i="5"/>
  <c r="M1344" i="5"/>
  <c r="M435" i="5"/>
  <c r="M1468" i="5"/>
  <c r="M232" i="5"/>
  <c r="M436" i="5"/>
  <c r="M895" i="5"/>
  <c r="M1138" i="5"/>
  <c r="M210" i="5"/>
  <c r="M875" i="5"/>
  <c r="M1431" i="5"/>
  <c r="M164" i="5"/>
  <c r="M1785" i="5"/>
  <c r="M1754" i="5"/>
  <c r="M91" i="5"/>
  <c r="M846" i="5"/>
  <c r="M92" i="5"/>
  <c r="M681" i="5"/>
  <c r="M906" i="5"/>
  <c r="M93" i="5"/>
  <c r="M1167" i="5"/>
  <c r="M265" i="5"/>
  <c r="M1176" i="5"/>
  <c r="M1591" i="5"/>
  <c r="M94" i="5"/>
  <c r="M571" i="5"/>
  <c r="M1555" i="5"/>
  <c r="M682" i="5"/>
  <c r="M1546" i="5"/>
  <c r="M1090" i="5"/>
  <c r="M38" i="5"/>
  <c r="M818" i="5"/>
  <c r="M1080" i="5"/>
  <c r="M659" i="5"/>
  <c r="M437" i="5"/>
  <c r="M1260" i="5"/>
  <c r="M353" i="5"/>
  <c r="M211" i="5"/>
  <c r="M1858" i="5"/>
  <c r="M841" i="5"/>
  <c r="M1525" i="5"/>
  <c r="M497" i="5"/>
  <c r="M1547" i="5"/>
  <c r="M745" i="5"/>
  <c r="M584" i="5"/>
  <c r="M907" i="5"/>
  <c r="M1081" i="5"/>
  <c r="M172" i="5"/>
  <c r="M1379" i="5"/>
  <c r="M308" i="5"/>
  <c r="M572" i="5"/>
  <c r="M977" i="5"/>
  <c r="M978" i="5"/>
  <c r="M324" i="5"/>
  <c r="M21" i="5"/>
  <c r="M683" i="5"/>
  <c r="M212" i="5"/>
  <c r="M819" i="5"/>
  <c r="M296" i="5"/>
  <c r="M1317" i="5"/>
  <c r="M1038" i="5"/>
  <c r="M263" i="5"/>
  <c r="M1851" i="5"/>
  <c r="M325" i="5"/>
  <c r="M139" i="5"/>
  <c r="M820" i="5"/>
  <c r="M1197" i="5"/>
  <c r="M864" i="5"/>
  <c r="M1139" i="5"/>
  <c r="M1620" i="5"/>
  <c r="M896" i="5"/>
  <c r="M213" i="5"/>
  <c r="M1082" i="5"/>
  <c r="M732" i="5"/>
  <c r="M1056" i="5"/>
  <c r="M383" i="5"/>
  <c r="M821" i="5"/>
  <c r="M1021" i="5"/>
  <c r="M1198" i="5"/>
  <c r="M822" i="5"/>
  <c r="M438" i="5"/>
  <c r="M1494" i="5"/>
  <c r="M293" i="5"/>
  <c r="M1755" i="5"/>
  <c r="M1091" i="5"/>
  <c r="M823" i="5"/>
  <c r="M618" i="5"/>
  <c r="M1488" i="5"/>
  <c r="M243" i="5"/>
  <c r="M439" i="5"/>
  <c r="M585" i="5"/>
  <c r="M602" i="5"/>
  <c r="M1232" i="5"/>
  <c r="M1868" i="5"/>
  <c r="M1345" i="5"/>
  <c r="M1920" i="5"/>
  <c r="M214" i="5"/>
  <c r="M173" i="5"/>
  <c r="M1057" i="5"/>
  <c r="M1401" i="5"/>
  <c r="M684" i="5"/>
  <c r="M925" i="5"/>
  <c r="M1058" i="5"/>
  <c r="M1887" i="5"/>
  <c r="M1426" i="5"/>
  <c r="M824" i="5"/>
  <c r="M1114" i="5"/>
  <c r="M1708" i="5"/>
  <c r="M1674" i="5"/>
  <c r="M1518" i="5"/>
  <c r="M354" i="5"/>
  <c r="M979" i="5"/>
  <c r="M479" i="5"/>
  <c r="M1233" i="5"/>
  <c r="M573" i="5"/>
  <c r="M1140" i="5"/>
  <c r="M876" i="5"/>
  <c r="M627" i="5"/>
  <c r="M31" i="5"/>
  <c r="M1318" i="5"/>
  <c r="M1632" i="5"/>
  <c r="M1907" i="5"/>
  <c r="M980" i="5"/>
  <c r="M250" i="5"/>
  <c r="M1831" i="5"/>
  <c r="M1832" i="5"/>
  <c r="M746" i="5"/>
  <c r="M825" i="5"/>
  <c r="M646" i="5"/>
  <c r="M826" i="5"/>
  <c r="M126" i="5"/>
  <c r="M1814" i="5"/>
  <c r="M150" i="5"/>
  <c r="M1098" i="5"/>
  <c r="M1647" i="5"/>
  <c r="M1519" i="5"/>
  <c r="M747" i="5"/>
  <c r="M108" i="5"/>
  <c r="M1520" i="5"/>
  <c r="M1727" i="5"/>
  <c r="M1815" i="5"/>
  <c r="M1432" i="5"/>
  <c r="M1548" i="5"/>
  <c r="M440" i="5"/>
  <c r="M441" i="5"/>
  <c r="M603" i="5"/>
  <c r="M326" i="5"/>
  <c r="M593" i="5"/>
  <c r="M1346" i="5"/>
  <c r="M1145" i="5"/>
  <c r="M1610" i="5"/>
  <c r="M1141" i="5"/>
  <c r="M660" i="5"/>
  <c r="M1319" i="5"/>
  <c r="M981" i="5"/>
  <c r="M897" i="5"/>
  <c r="M1168" i="5"/>
  <c r="M251" i="5"/>
  <c r="M1469" i="5"/>
  <c r="M1261" i="5"/>
  <c r="M727" i="5"/>
  <c r="M1347" i="5"/>
  <c r="M1210" i="5"/>
  <c r="M1147" i="5"/>
  <c r="M1756" i="5"/>
  <c r="M827" i="5"/>
  <c r="M1416" i="5"/>
  <c r="M647" i="5"/>
  <c r="M327" i="5"/>
  <c r="M648" i="5"/>
  <c r="M532" i="5"/>
  <c r="M1816" i="5"/>
  <c r="M252" i="5"/>
  <c r="M1320" i="5"/>
  <c r="M442" i="5"/>
  <c r="M261" i="5"/>
  <c r="M1009" i="5"/>
  <c r="M1321" i="5"/>
  <c r="M480" i="5"/>
  <c r="M1322" i="5"/>
  <c r="M233" i="5"/>
  <c r="M345" i="5"/>
  <c r="M1059" i="5"/>
  <c r="M234" i="5"/>
  <c r="M1402" i="5"/>
  <c r="M1709" i="5"/>
  <c r="M384" i="5"/>
  <c r="M1113" i="5"/>
  <c r="M1417" i="5"/>
  <c r="M898" i="5"/>
  <c r="M1169" i="5"/>
  <c r="M39" i="5"/>
  <c r="M385" i="5"/>
  <c r="M262" i="5"/>
  <c r="M1658" i="5"/>
  <c r="M285" i="5"/>
  <c r="M549" i="5"/>
  <c r="M1092" i="5"/>
  <c r="M1473" i="5"/>
  <c r="M1357" i="5"/>
  <c r="M574" i="5"/>
  <c r="M982" i="5"/>
  <c r="M1526" i="5"/>
  <c r="M1817" i="5"/>
  <c r="M1370" i="5"/>
  <c r="M1179" i="5"/>
  <c r="M160" i="5"/>
  <c r="M983" i="5"/>
  <c r="M127" i="5"/>
  <c r="M685" i="5"/>
  <c r="M984" i="5"/>
  <c r="M1549" i="5"/>
  <c r="M1757" i="5"/>
  <c r="M1624" i="5"/>
  <c r="M920" i="5"/>
  <c r="M95" i="5"/>
  <c r="M215" i="5"/>
  <c r="M1470" i="5"/>
  <c r="M1871" i="5"/>
  <c r="M1495" i="5"/>
  <c r="M386" i="5"/>
  <c r="M1639" i="5"/>
  <c r="M985" i="5"/>
  <c r="M216" i="5"/>
  <c r="M1908" i="5"/>
  <c r="M1633" i="5"/>
  <c r="M1010" i="5"/>
  <c r="M217" i="5"/>
  <c r="M1323" i="5"/>
  <c r="M218" i="5"/>
  <c r="M1371" i="5"/>
  <c r="M926" i="5"/>
  <c r="M48" i="5"/>
  <c r="M908" i="5"/>
  <c r="M399" i="5"/>
  <c r="M32" i="5"/>
  <c r="M49" i="5"/>
  <c r="M828" i="5"/>
  <c r="M1758" i="5"/>
  <c r="M1670" i="5"/>
  <c r="M533" i="5"/>
  <c r="M1550" i="5"/>
  <c r="M604" i="5"/>
  <c r="M1106" i="5"/>
  <c r="M763" i="5"/>
  <c r="M443" i="5"/>
  <c r="M715" i="5"/>
  <c r="M1234" i="5"/>
  <c r="M1859" i="5"/>
  <c r="M235" i="5"/>
  <c r="M273" i="5"/>
  <c r="M1501" i="5"/>
  <c r="M986" i="5"/>
  <c r="M115" i="5"/>
  <c r="M488" i="5"/>
  <c r="M1786" i="5"/>
  <c r="M748" i="5"/>
  <c r="M456" i="5"/>
  <c r="M219" i="5"/>
  <c r="M1728" i="5"/>
  <c r="M543" i="5"/>
  <c r="M400" i="5"/>
  <c r="M1695" i="5"/>
  <c r="M489" i="5"/>
  <c r="M477" i="5"/>
  <c r="M716" i="5"/>
  <c r="M844" i="5"/>
  <c r="M264" i="5"/>
  <c r="M575" i="5"/>
  <c r="M50" i="5"/>
  <c r="M1592" i="5"/>
  <c r="M1235" i="5"/>
  <c r="M686" i="5"/>
  <c r="M220" i="5"/>
  <c r="M1403" i="5"/>
  <c r="M661" i="5"/>
  <c r="M1170" i="5"/>
  <c r="M13" i="5"/>
  <c r="M96" i="5"/>
  <c r="M749" i="5"/>
  <c r="M1729" i="5"/>
  <c r="M1744" i="5"/>
  <c r="M465" i="5"/>
  <c r="M899" i="5"/>
  <c r="M1818" i="5"/>
  <c r="M1527" i="5"/>
  <c r="M1909" i="5"/>
  <c r="M649" i="5"/>
  <c r="M525" i="5"/>
  <c r="M1910" i="5"/>
  <c r="M987" i="5"/>
  <c r="M829" i="5"/>
  <c r="M605" i="5"/>
  <c r="M1451" i="5"/>
  <c r="M1427" i="5"/>
  <c r="M988" i="5"/>
  <c r="M1387" i="5"/>
  <c r="M733" i="5"/>
  <c r="M880" i="5"/>
  <c r="M1787" i="5"/>
  <c r="M1324" i="5"/>
  <c r="M128" i="5"/>
  <c r="M619" i="5"/>
  <c r="M1211" i="5"/>
  <c r="M717" i="5"/>
  <c r="M1710" i="5"/>
  <c r="M355" i="5"/>
  <c r="M687" i="5"/>
  <c r="M722" i="5"/>
  <c r="M1060" i="5"/>
  <c r="M1659" i="5"/>
  <c r="M1171" i="5"/>
  <c r="M9" i="5"/>
  <c r="M1325" i="5"/>
  <c r="M356" i="5"/>
  <c r="M622" i="5"/>
  <c r="M1452" i="5"/>
  <c r="M1326" i="5"/>
  <c r="M718" i="5"/>
  <c r="M1022" i="5"/>
  <c r="M1686" i="5"/>
  <c r="M719" i="5"/>
  <c r="M14" i="5"/>
  <c r="M487" i="5"/>
  <c r="M900" i="5"/>
  <c r="M1687" i="5"/>
  <c r="M989" i="5"/>
  <c r="M1262" i="5"/>
  <c r="M1688" i="5"/>
  <c r="M1888" i="5"/>
  <c r="M369" i="5"/>
  <c r="M347" i="5"/>
  <c r="M1180" i="5"/>
  <c r="M1648" i="5"/>
  <c r="M490" i="5"/>
  <c r="M221" i="5"/>
  <c r="M1039" i="5"/>
  <c r="M1418" i="5"/>
  <c r="M116" i="5"/>
  <c r="M444" i="5"/>
  <c r="M1263" i="5"/>
  <c r="M1889" i="5"/>
  <c r="M140" i="5"/>
  <c r="M1640" i="5"/>
  <c r="M1061" i="5"/>
  <c r="M238" i="5"/>
  <c r="M341" i="5"/>
  <c r="M1404" i="5"/>
  <c r="M1869" i="5"/>
  <c r="M277" i="5"/>
  <c r="M1177" i="5"/>
  <c r="M222" i="5"/>
  <c r="M161" i="5"/>
  <c r="M1011" i="5"/>
  <c r="M498" i="5"/>
  <c r="M475" i="5"/>
  <c r="M159" i="5"/>
  <c r="M1453" i="5"/>
  <c r="M1711" i="5"/>
  <c r="M1348" i="5"/>
  <c r="M223" i="5"/>
  <c r="M990" i="5"/>
  <c r="M1181" i="5"/>
  <c r="M662" i="5"/>
  <c r="M274" i="5"/>
  <c r="M328" i="5"/>
  <c r="M1921" i="5"/>
  <c r="M1625" i="5"/>
  <c r="M991" i="5"/>
  <c r="M174" i="5"/>
  <c r="M175" i="5"/>
  <c r="M151" i="5"/>
  <c r="M1012" i="5"/>
  <c r="M1819" i="5"/>
  <c r="M1759" i="5"/>
  <c r="M1760" i="5"/>
  <c r="M401" i="5"/>
  <c r="M1649" i="5"/>
  <c r="M51" i="5"/>
  <c r="M516" i="5"/>
  <c r="M129" i="5"/>
  <c r="M723" i="5"/>
  <c r="M22" i="5"/>
  <c r="M257" i="5"/>
  <c r="M342" i="5"/>
  <c r="M1774" i="5"/>
  <c r="M1405" i="5"/>
  <c r="M101" i="5"/>
  <c r="M728" i="5"/>
  <c r="M1101" i="5"/>
  <c r="M135" i="5"/>
  <c r="M1611" i="5"/>
  <c r="M154" i="5"/>
  <c r="M1521" i="5"/>
  <c r="M370" i="5"/>
  <c r="M1671" i="5"/>
  <c r="M1788" i="5"/>
  <c r="M1172" i="5"/>
  <c r="M750" i="5"/>
  <c r="M1173" i="5"/>
  <c r="M1199" i="5"/>
  <c r="M1123" i="5"/>
  <c r="M586" i="5"/>
  <c r="M607" i="5"/>
  <c r="M1852" i="5"/>
  <c r="M1264" i="5"/>
  <c r="M992" i="5"/>
  <c r="M993" i="5"/>
  <c r="M176" i="5"/>
  <c r="M1327" i="5"/>
  <c r="M1572" i="5"/>
  <c r="M445" i="5"/>
  <c r="M1428" i="5"/>
  <c r="M1018" i="5"/>
  <c r="M830" i="5"/>
  <c r="M1236" i="5"/>
  <c r="M534" i="5"/>
  <c r="M1454" i="5"/>
  <c r="M831" i="5"/>
  <c r="M499" i="5"/>
  <c r="M1767" i="5"/>
  <c r="M1696" i="5"/>
  <c r="M239" i="5"/>
  <c r="M1551" i="5"/>
  <c r="M446" i="5"/>
  <c r="M576" i="5"/>
  <c r="M1328" i="5"/>
  <c r="M224" i="5"/>
  <c r="M10" i="5"/>
  <c r="M1093" i="5"/>
  <c r="M297" i="5"/>
  <c r="M1552" i="5"/>
  <c r="M294" i="5"/>
  <c r="M1641" i="5"/>
  <c r="M927" i="5"/>
  <c r="M1522" i="5"/>
  <c r="M832" i="5"/>
  <c r="M23" i="5"/>
  <c r="M275" i="5"/>
  <c r="M97" i="5"/>
  <c r="M1329" i="5"/>
  <c r="M447" i="5"/>
  <c r="M650" i="5"/>
  <c r="M1593" i="5"/>
  <c r="M1330" i="5"/>
  <c r="M15" i="5"/>
  <c r="M1040" i="5"/>
  <c r="M141" i="5"/>
  <c r="M1735" i="5"/>
  <c r="M1104" i="5"/>
  <c r="M1023" i="5"/>
  <c r="M337" i="5"/>
  <c r="M1712" i="5"/>
  <c r="M1768" i="5"/>
  <c r="M1409" i="5"/>
  <c r="M33" i="5"/>
  <c r="M1215" i="5"/>
  <c r="M994" i="5"/>
  <c r="M1528" i="5"/>
  <c r="M1489" i="5"/>
  <c r="M535" i="5"/>
  <c r="M98" i="5"/>
  <c r="M448" i="5"/>
  <c r="M329" i="5"/>
  <c r="M109" i="5"/>
  <c r="M491" i="5"/>
  <c r="M1200" i="5"/>
  <c r="M1820" i="5"/>
  <c r="M1789" i="5"/>
  <c r="M1892" i="5"/>
  <c r="M550" i="5"/>
  <c r="M1124" i="5"/>
  <c r="M526" i="5"/>
  <c r="M1115" i="5"/>
  <c r="M330" i="5"/>
  <c r="M26" i="5"/>
  <c r="M1626" i="5"/>
  <c r="M1523" i="5"/>
  <c r="M995" i="5"/>
  <c r="M1594" i="5"/>
  <c r="M472" i="5"/>
  <c r="M34" i="5"/>
  <c r="M517" i="5"/>
  <c r="M1363" i="5"/>
  <c r="M1672" i="5"/>
  <c r="M316" i="5"/>
  <c r="M1634" i="5"/>
  <c r="M276" i="5"/>
  <c r="M343" i="5"/>
  <c r="M623" i="5"/>
  <c r="M449" i="5"/>
  <c r="M606" i="5"/>
  <c r="M1925" i="5"/>
  <c r="M1062" i="5"/>
  <c r="M478" i="5"/>
  <c r="M1144" i="5"/>
  <c r="M1212" i="5"/>
  <c r="M348" i="5"/>
  <c r="M1701" i="5"/>
  <c r="M1702" i="5"/>
  <c r="M764" i="5"/>
  <c r="M1775" i="5"/>
  <c r="M1063" i="5"/>
  <c r="M40" i="5"/>
  <c r="M1107" i="5"/>
  <c r="M1099" i="5"/>
  <c r="M1201" i="5"/>
  <c r="M1108" i="5"/>
  <c r="M1364" i="5"/>
  <c r="M1650" i="5"/>
  <c r="M1142" i="5"/>
  <c r="M236" i="5"/>
  <c r="M1331" i="5"/>
  <c r="M99" i="5"/>
  <c r="M833" i="5"/>
  <c r="M1332" i="5"/>
  <c r="M1333" i="5"/>
  <c r="M1334" i="5"/>
  <c r="M1335" i="5"/>
  <c r="M996" i="5"/>
  <c r="M536" i="5"/>
  <c r="M1237" i="5"/>
  <c r="M1860" i="5"/>
  <c r="M110" i="5"/>
  <c r="M765" i="5"/>
  <c r="M588" i="5"/>
  <c r="M865" i="5"/>
  <c r="M1024" i="5"/>
  <c r="M909" i="5"/>
  <c r="M225" i="5"/>
  <c r="M1025" i="5"/>
  <c r="M295" i="5"/>
  <c r="M537" i="5"/>
  <c r="M331" i="5"/>
  <c r="M332" i="5"/>
  <c r="M1013" i="5"/>
  <c r="M466" i="5"/>
  <c r="M688" i="5"/>
  <c r="M847" i="5"/>
  <c r="M997" i="5"/>
  <c r="M1014" i="5"/>
  <c r="M371" i="5"/>
  <c r="M1567" i="5"/>
  <c r="M1736" i="5"/>
  <c r="M834" i="5"/>
  <c r="M998" i="5"/>
  <c r="M1015" i="5"/>
  <c r="M130" i="5"/>
  <c r="M751" i="5"/>
  <c r="M877" i="5"/>
  <c r="N1381" i="5"/>
  <c r="N624" i="5"/>
  <c r="N142" i="5"/>
  <c r="N1697" i="5"/>
  <c r="N1821" i="5"/>
  <c r="N1562" i="5"/>
  <c r="N1240" i="5"/>
  <c r="N912" i="5"/>
  <c r="N752" i="5"/>
  <c r="N1745" i="5"/>
  <c r="N698" i="5"/>
  <c r="N1721" i="5"/>
  <c r="N1826" i="5"/>
  <c r="N1673" i="5"/>
  <c r="N1019" i="5"/>
  <c r="N450" i="5"/>
  <c r="N663" i="5"/>
  <c r="N1660" i="5"/>
  <c r="N766" i="5"/>
  <c r="N1041" i="5"/>
  <c r="N720" i="5"/>
  <c r="N1477" i="5"/>
  <c r="N1529" i="5"/>
  <c r="N1433" i="5"/>
  <c r="N1372" i="5"/>
  <c r="N1496" i="5"/>
  <c r="N1064" i="5"/>
  <c r="N1026" i="5"/>
  <c r="N1265" i="5"/>
  <c r="N1530" i="5"/>
  <c r="N372" i="5"/>
  <c r="N278" i="5"/>
  <c r="N1893" i="5"/>
  <c r="N1837" i="5"/>
  <c r="N481" i="5"/>
  <c r="N1531" i="5"/>
  <c r="N286" i="5"/>
  <c r="N52" i="5"/>
  <c r="N1065" i="5"/>
  <c r="N267" i="5"/>
  <c r="N1083" i="5"/>
  <c r="N608" i="5"/>
  <c r="N360" i="5"/>
  <c r="N53" i="5"/>
  <c r="N1238" i="5"/>
  <c r="N54" i="5"/>
  <c r="N1042" i="5"/>
  <c r="N1100" i="5"/>
  <c r="N1627" i="5"/>
  <c r="N866" i="5"/>
  <c r="N1266" i="5"/>
  <c r="N609" i="5"/>
  <c r="N628" i="5"/>
  <c r="N451" i="5"/>
  <c r="N1066" i="5"/>
  <c r="N55" i="5"/>
  <c r="N629" i="5"/>
  <c r="N1502" i="5"/>
  <c r="N1067" i="5"/>
  <c r="N165" i="5"/>
  <c r="N387" i="5"/>
  <c r="N848" i="5"/>
  <c r="N1068" i="5"/>
  <c r="N1094" i="5"/>
  <c r="N1895" i="5"/>
  <c r="N999" i="5"/>
  <c r="N1713" i="5"/>
  <c r="N767" i="5"/>
  <c r="N136" i="5"/>
  <c r="N1595" i="5"/>
  <c r="N699" i="5"/>
  <c r="N56" i="5"/>
  <c r="N867" i="5"/>
  <c r="N1388" i="5"/>
  <c r="N753" i="5"/>
  <c r="N928" i="5"/>
  <c r="N143" i="5"/>
  <c r="N768" i="5"/>
  <c r="N1043" i="5"/>
  <c r="N287" i="5"/>
  <c r="N1349" i="5"/>
  <c r="N769" i="5"/>
  <c r="N288" i="5"/>
  <c r="N1838" i="5"/>
  <c r="N1373" i="5"/>
  <c r="N1839" i="5"/>
  <c r="N518" i="5"/>
  <c r="N268" i="5"/>
  <c r="N1389" i="5"/>
  <c r="N27" i="5"/>
  <c r="N881" i="5"/>
  <c r="N1462" i="5"/>
  <c r="N1390" i="5"/>
  <c r="N1382" i="5"/>
  <c r="N689" i="5"/>
  <c r="N1241" i="5"/>
  <c r="N770" i="5"/>
  <c r="N388" i="5"/>
  <c r="N1242" i="5"/>
  <c r="N1391" i="5"/>
  <c r="N630" i="5"/>
  <c r="N1243" i="5"/>
  <c r="N729" i="5"/>
  <c r="N594" i="5"/>
  <c r="N1873" i="5"/>
  <c r="N402" i="5"/>
  <c r="N5" i="5"/>
  <c r="N1027" i="5"/>
  <c r="N1827" i="5"/>
  <c r="N1570" i="5"/>
  <c r="N1532" i="5"/>
  <c r="N1095" i="5"/>
  <c r="N869" i="5"/>
  <c r="N551" i="5"/>
  <c r="N1244" i="5"/>
  <c r="N1596" i="5"/>
  <c r="N1628" i="5"/>
  <c r="N1437" i="5"/>
  <c r="N403" i="5"/>
  <c r="N771" i="5"/>
  <c r="N1245" i="5"/>
  <c r="N177" i="5"/>
  <c r="N929" i="5"/>
  <c r="N930" i="5"/>
  <c r="N178" i="5"/>
  <c r="N57" i="5"/>
  <c r="N552" i="5"/>
  <c r="N102" i="5"/>
  <c r="N1202" i="5"/>
  <c r="N1573" i="5"/>
  <c r="N404" i="5"/>
  <c r="N1246" i="5"/>
  <c r="N772" i="5"/>
  <c r="N1574" i="5"/>
  <c r="N1148" i="5"/>
  <c r="N625" i="5"/>
  <c r="N244" i="5"/>
  <c r="N1407" i="5"/>
  <c r="N734" i="5"/>
  <c r="N1490" i="5"/>
  <c r="N931" i="5"/>
  <c r="N1769" i="5"/>
  <c r="N1503" i="5"/>
  <c r="N1577" i="5"/>
  <c r="N269" i="5"/>
  <c r="N773" i="5"/>
  <c r="N901" i="5"/>
  <c r="N117" i="5"/>
  <c r="N1392" i="5"/>
  <c r="N882" i="5"/>
  <c r="N1000" i="5"/>
  <c r="N226" i="5"/>
  <c r="N24" i="5"/>
  <c r="N41" i="5"/>
  <c r="N1463" i="5"/>
  <c r="N664" i="5"/>
  <c r="N849" i="5"/>
  <c r="N155" i="5"/>
  <c r="N610" i="5"/>
  <c r="N1761" i="5"/>
  <c r="N58" i="5"/>
  <c r="N1247" i="5"/>
  <c r="N1896" i="5"/>
  <c r="N389" i="5"/>
  <c r="N932" i="5"/>
  <c r="N1393" i="5"/>
  <c r="N1597" i="5"/>
  <c r="N1408" i="5"/>
  <c r="N631" i="5"/>
  <c r="N587" i="5"/>
  <c r="N1661" i="5"/>
  <c r="N35" i="5"/>
  <c r="N36" i="5"/>
  <c r="N1216" i="5"/>
  <c r="N651" i="5"/>
  <c r="N289" i="5"/>
  <c r="N1217" i="5"/>
  <c r="N1044" i="5"/>
  <c r="N774" i="5"/>
  <c r="N1578" i="5"/>
  <c r="N1874" i="5"/>
  <c r="N1675" i="5"/>
  <c r="N933" i="5"/>
  <c r="N1698" i="5"/>
  <c r="N913" i="5"/>
  <c r="N1822" i="5"/>
  <c r="N934" i="5"/>
  <c r="N652" i="5"/>
  <c r="N144" i="5"/>
  <c r="N850" i="5"/>
  <c r="N1911" i="5"/>
  <c r="N1028" i="5"/>
  <c r="N1776" i="5"/>
  <c r="N1125" i="5"/>
  <c r="N527" i="5"/>
  <c r="N1471" i="5"/>
  <c r="N1218" i="5"/>
  <c r="N1737" i="5"/>
  <c r="N1790" i="5"/>
  <c r="N665" i="5"/>
  <c r="N1533" i="5"/>
  <c r="N1791" i="5"/>
  <c r="N1792" i="5"/>
  <c r="N730" i="5"/>
  <c r="N1793" i="5"/>
  <c r="N338" i="5"/>
  <c r="N358" i="5"/>
  <c r="N902" i="5"/>
  <c r="N1642" i="5"/>
  <c r="N1449" i="5"/>
  <c r="N1794" i="5"/>
  <c r="N482" i="5"/>
  <c r="N1579" i="5"/>
  <c r="N1795" i="5"/>
  <c r="N25" i="5"/>
  <c r="N754" i="5"/>
  <c r="N1875" i="5"/>
  <c r="N775" i="5"/>
  <c r="N1651" i="5"/>
  <c r="N457" i="5"/>
  <c r="N1248" i="5"/>
  <c r="N59" i="5"/>
  <c r="N1876" i="5"/>
  <c r="N1464" i="5"/>
  <c r="N1722" i="5"/>
  <c r="N1723" i="5"/>
  <c r="N304" i="5"/>
  <c r="N1890" i="5"/>
  <c r="N776" i="5"/>
  <c r="N317" i="5"/>
  <c r="N731" i="5"/>
  <c r="N1084" i="5"/>
  <c r="N595" i="5"/>
  <c r="N1001" i="5"/>
  <c r="N777" i="5"/>
  <c r="N1002" i="5"/>
  <c r="N935" i="5"/>
  <c r="N666" i="5"/>
  <c r="N778" i="5"/>
  <c r="N405" i="5"/>
  <c r="N42" i="5"/>
  <c r="N1474" i="5"/>
  <c r="N1777" i="5"/>
  <c r="N60" i="5"/>
  <c r="N1635" i="5"/>
  <c r="N1029" i="5"/>
  <c r="N544" i="5"/>
  <c r="N936" i="5"/>
  <c r="N632" i="5"/>
  <c r="N1662" i="5"/>
  <c r="N1652" i="5"/>
  <c r="N1249" i="5"/>
  <c r="N1534" i="5"/>
  <c r="N318" i="5"/>
  <c r="N937" i="5"/>
  <c r="N1105" i="5"/>
  <c r="N1796" i="5"/>
  <c r="N779" i="5"/>
  <c r="N780" i="5"/>
  <c r="N458" i="5"/>
  <c r="N390" i="5"/>
  <c r="N1797" i="5"/>
  <c r="N781" i="5"/>
  <c r="N1738" i="5"/>
  <c r="N361" i="5"/>
  <c r="N883" i="5"/>
  <c r="N938" i="5"/>
  <c r="N528" i="5"/>
  <c r="N782" i="5"/>
  <c r="N1746" i="5"/>
  <c r="N483" i="5"/>
  <c r="N667" i="5"/>
  <c r="N290" i="5"/>
  <c r="N1045" i="5"/>
  <c r="N1046" i="5"/>
  <c r="N1102" i="5"/>
  <c r="N1096" i="5"/>
  <c r="N1085" i="5"/>
  <c r="N373" i="5"/>
  <c r="N179" i="5"/>
  <c r="N1798" i="5"/>
  <c r="N1799" i="5"/>
  <c r="N1380" i="5"/>
  <c r="N1800" i="5"/>
  <c r="N668" i="5"/>
  <c r="N939" i="5"/>
  <c r="N611" i="5"/>
  <c r="N162" i="5"/>
  <c r="N1575" i="5"/>
  <c r="N1724" i="5"/>
  <c r="N349" i="5"/>
  <c r="N1840" i="5"/>
  <c r="N1419" i="5"/>
  <c r="N1219" i="5"/>
  <c r="N452" i="5"/>
  <c r="N406" i="5"/>
  <c r="N1203" i="5"/>
  <c r="N1129" i="5"/>
  <c r="N940" i="5"/>
  <c r="N1778" i="5"/>
  <c r="N1612" i="5"/>
  <c r="N1350" i="5"/>
  <c r="N1553" i="5"/>
  <c r="N1747" i="5"/>
  <c r="N1897" i="5"/>
  <c r="N1149" i="5"/>
  <c r="N755" i="5"/>
  <c r="N1891" i="5"/>
  <c r="N941" i="5"/>
  <c r="N1629" i="5"/>
  <c r="N1833" i="5"/>
  <c r="N1411" i="5"/>
  <c r="N357" i="5"/>
  <c r="N879" i="5"/>
  <c r="N1730" i="5"/>
  <c r="N1047" i="5"/>
  <c r="N298" i="5"/>
  <c r="N459" i="5"/>
  <c r="N319" i="5"/>
  <c r="N1770" i="5"/>
  <c r="N1598" i="5"/>
  <c r="N1762" i="5"/>
  <c r="N1497" i="5"/>
  <c r="N1599" i="5"/>
  <c r="N1048" i="5"/>
  <c r="N1714" i="5"/>
  <c r="N407" i="5"/>
  <c r="N596" i="5"/>
  <c r="N1472" i="5"/>
  <c r="N884" i="5"/>
  <c r="N11" i="5"/>
  <c r="N1676" i="5"/>
  <c r="N1725" i="5"/>
  <c r="N180" i="5"/>
  <c r="N942" i="5"/>
  <c r="N1535" i="5"/>
  <c r="N1504" i="5"/>
  <c r="N1580" i="5"/>
  <c r="N1877" i="5"/>
  <c r="N1576" i="5"/>
  <c r="N1150" i="5"/>
  <c r="N1491" i="5"/>
  <c r="N500" i="5"/>
  <c r="N735" i="5"/>
  <c r="N783" i="5"/>
  <c r="N1366" i="5"/>
  <c r="N1208" i="5"/>
  <c r="N181" i="5"/>
  <c r="N1739" i="5"/>
  <c r="N1267" i="5"/>
  <c r="N1383" i="5"/>
  <c r="N253" i="5"/>
  <c r="N1130" i="5"/>
  <c r="N690" i="5"/>
  <c r="N1116" i="5"/>
  <c r="N553" i="5"/>
  <c r="N1505" i="5"/>
  <c r="N1841" i="5"/>
  <c r="N554" i="5"/>
  <c r="N118" i="5"/>
  <c r="N1450" i="5"/>
  <c r="N1613" i="5"/>
  <c r="N1478" i="5"/>
  <c r="N1374" i="5"/>
  <c r="N1069" i="5"/>
  <c r="N1365" i="5"/>
  <c r="N61" i="5"/>
  <c r="N460" i="5"/>
  <c r="N1049" i="5"/>
  <c r="N555" i="5"/>
  <c r="N254" i="5"/>
  <c r="N597" i="5"/>
  <c r="N28" i="5"/>
  <c r="N943" i="5"/>
  <c r="N255" i="5"/>
  <c r="N1801" i="5"/>
  <c r="N1779" i="5"/>
  <c r="N228" i="5"/>
  <c r="N1614" i="5"/>
  <c r="N299" i="5"/>
  <c r="N320" i="5"/>
  <c r="N1853" i="5"/>
  <c r="N62" i="5"/>
  <c r="N1050" i="5"/>
  <c r="N724" i="5"/>
  <c r="N1854" i="5"/>
  <c r="N131" i="5"/>
  <c r="N885" i="5"/>
  <c r="N29" i="5"/>
  <c r="N756" i="5"/>
  <c r="N1070" i="5"/>
  <c r="N63" i="5"/>
  <c r="N578" i="5"/>
  <c r="N1250" i="5"/>
  <c r="N556" i="5"/>
  <c r="N1630" i="5"/>
  <c r="N1351" i="5"/>
  <c r="N182" i="5"/>
  <c r="N300" i="5"/>
  <c r="N1715" i="5"/>
  <c r="N1731" i="5"/>
  <c r="N408" i="5"/>
  <c r="N167" i="5"/>
  <c r="N757" i="5"/>
  <c r="N1352" i="5"/>
  <c r="N519" i="5"/>
  <c r="N736" i="5"/>
  <c r="N350" i="5"/>
  <c r="N1455" i="5"/>
  <c r="N183" i="5"/>
  <c r="N132" i="5"/>
  <c r="N145" i="5"/>
  <c r="N1151" i="5"/>
  <c r="N579" i="5"/>
  <c r="N43" i="5"/>
  <c r="N1030" i="5"/>
  <c r="N362" i="5"/>
  <c r="N1872" i="5"/>
  <c r="N391" i="5"/>
  <c r="N507" i="5"/>
  <c r="N851" i="5"/>
  <c r="N1071" i="5"/>
  <c r="N557" i="5"/>
  <c r="N184" i="5"/>
  <c r="N185" i="5"/>
  <c r="N1663" i="5"/>
  <c r="N258" i="5"/>
  <c r="N558" i="5"/>
  <c r="N633" i="5"/>
  <c r="N1536" i="5"/>
  <c r="N168" i="5"/>
  <c r="N227" i="5"/>
  <c r="N784" i="5"/>
  <c r="N921" i="5"/>
  <c r="N1394" i="5"/>
  <c r="N1631" i="5"/>
  <c r="N944" i="5"/>
  <c r="N1802" i="5"/>
  <c r="N1559" i="5"/>
  <c r="N1506" i="5"/>
  <c r="N245" i="5"/>
  <c r="N1439" i="5"/>
  <c r="N626" i="5"/>
  <c r="N1581" i="5"/>
  <c r="N133" i="5"/>
  <c r="N100" i="5"/>
  <c r="N737" i="5"/>
  <c r="N559" i="5"/>
  <c r="N1621" i="5"/>
  <c r="N1894" i="5"/>
  <c r="N409" i="5"/>
  <c r="N886" i="5"/>
  <c r="N410" i="5"/>
  <c r="N785" i="5"/>
  <c r="N1657" i="5"/>
  <c r="N541" i="5"/>
  <c r="N492" i="5"/>
  <c r="N1537" i="5"/>
  <c r="N1031" i="5"/>
  <c r="N336" i="5"/>
  <c r="N186" i="5"/>
  <c r="N529" i="5"/>
  <c r="N1898" i="5"/>
  <c r="N945" i="5"/>
  <c r="N1878" i="5"/>
  <c r="N1879" i="5"/>
  <c r="N887" i="5"/>
  <c r="N473" i="5"/>
  <c r="N37" i="5"/>
  <c r="N1692" i="5"/>
  <c r="N187" i="5"/>
  <c r="N188" i="5"/>
  <c r="N1507" i="5"/>
  <c r="N786" i="5"/>
  <c r="N888" i="5"/>
  <c r="N64" i="5"/>
  <c r="N146" i="5"/>
  <c r="N1152" i="5"/>
  <c r="N1003" i="5"/>
  <c r="N1508" i="5"/>
  <c r="N1803" i="5"/>
  <c r="N453" i="5"/>
  <c r="N1004" i="5"/>
  <c r="N474" i="5"/>
  <c r="N508" i="5"/>
  <c r="N1600" i="5"/>
  <c r="N946" i="5"/>
  <c r="N333" i="5"/>
  <c r="N868" i="5"/>
  <c r="N259" i="5"/>
  <c r="N1509" i="5"/>
  <c r="N1268" i="5"/>
  <c r="N560" i="5"/>
  <c r="N1726" i="5"/>
  <c r="N1353" i="5"/>
  <c r="N351" i="5"/>
  <c r="N691" i="5"/>
  <c r="N1677" i="5"/>
  <c r="N1440" i="5"/>
  <c r="N1269" i="5"/>
  <c r="N1880" i="5"/>
  <c r="N1395" i="5"/>
  <c r="N835" i="5"/>
  <c r="N1615" i="5"/>
  <c r="N501" i="5"/>
  <c r="N1131" i="5"/>
  <c r="N339" i="5"/>
  <c r="N1870" i="5"/>
  <c r="N1182" i="5"/>
  <c r="N411" i="5"/>
  <c r="N352" i="5"/>
  <c r="N787" i="5"/>
  <c r="N1636" i="5"/>
  <c r="N788" i="5"/>
  <c r="N1270" i="5"/>
  <c r="N1479" i="5"/>
  <c r="N412" i="5"/>
  <c r="N947" i="5"/>
  <c r="N634" i="5"/>
  <c r="N189" i="5"/>
  <c r="N1842" i="5"/>
  <c r="N1643" i="5"/>
  <c r="N1834" i="5"/>
  <c r="N852" i="5"/>
  <c r="N1601" i="5"/>
  <c r="N1510" i="5"/>
  <c r="N321" i="5"/>
  <c r="N1582" i="5"/>
  <c r="N322" i="5"/>
  <c r="N1899" i="5"/>
  <c r="N1843" i="5"/>
  <c r="N1583" i="5"/>
  <c r="N1538" i="5"/>
  <c r="N1511" i="5"/>
  <c r="N65" i="5"/>
  <c r="N520" i="5"/>
  <c r="N66" i="5"/>
  <c r="N190" i="5"/>
  <c r="N948" i="5"/>
  <c r="N692" i="5"/>
  <c r="N561" i="5"/>
  <c r="N1271" i="5"/>
  <c r="N1512" i="5"/>
  <c r="N700" i="5"/>
  <c r="N1689" i="5"/>
  <c r="N530" i="5"/>
  <c r="N156" i="5"/>
  <c r="N1032" i="5"/>
  <c r="N1763" i="5"/>
  <c r="N538" i="5"/>
  <c r="N1584" i="5"/>
  <c r="N67" i="5"/>
  <c r="N836" i="5"/>
  <c r="N305" i="5"/>
  <c r="N1881" i="5"/>
  <c r="N1220" i="5"/>
  <c r="N1272" i="5"/>
  <c r="N1273" i="5"/>
  <c r="N1183" i="5"/>
  <c r="N413" i="5"/>
  <c r="N693" i="5"/>
  <c r="N68" i="5"/>
  <c r="N1456" i="5"/>
  <c r="N694" i="5"/>
  <c r="N1457" i="5"/>
  <c r="N69" i="5"/>
  <c r="N392" i="5"/>
  <c r="N635" i="5"/>
  <c r="N1274" i="5"/>
  <c r="N1690" i="5"/>
  <c r="N1602" i="5"/>
  <c r="N870" i="5"/>
  <c r="N509" i="5"/>
  <c r="N70" i="5"/>
  <c r="N493" i="5"/>
  <c r="N1882" i="5"/>
  <c r="N653" i="5"/>
  <c r="N246" i="5"/>
  <c r="N1480" i="5"/>
  <c r="N871" i="5"/>
  <c r="N697" i="5"/>
  <c r="N1434" i="5"/>
  <c r="N1184" i="5"/>
  <c r="N1883" i="5"/>
  <c r="N562" i="5"/>
  <c r="N1513" i="5"/>
  <c r="N1481" i="5"/>
  <c r="N502" i="5"/>
  <c r="N1275" i="5"/>
  <c r="N374" i="5"/>
  <c r="N375" i="5"/>
  <c r="N414" i="5"/>
  <c r="N1221" i="5"/>
  <c r="N376" i="5"/>
  <c r="N393" i="5"/>
  <c r="N563" i="5"/>
  <c r="N580" i="5"/>
  <c r="N16" i="5"/>
  <c r="N1912" i="5"/>
  <c r="N71" i="5"/>
  <c r="N620" i="5"/>
  <c r="N872" i="5"/>
  <c r="N1072" i="5"/>
  <c r="N1585" i="5"/>
  <c r="N1900" i="5"/>
  <c r="N949" i="5"/>
  <c r="N1213" i="5"/>
  <c r="N394" i="5"/>
  <c r="N191" i="5"/>
  <c r="N503" i="5"/>
  <c r="N873" i="5"/>
  <c r="N72" i="5"/>
  <c r="N521" i="5"/>
  <c r="N1005" i="5"/>
  <c r="N111" i="5"/>
  <c r="N950" i="5"/>
  <c r="N1913" i="5"/>
  <c r="N951" i="5"/>
  <c r="N738" i="5"/>
  <c r="N1336" i="5"/>
  <c r="N510" i="5"/>
  <c r="N1185" i="5"/>
  <c r="N701" i="5"/>
  <c r="N1276" i="5"/>
  <c r="N1732" i="5"/>
  <c r="N1277" i="5"/>
  <c r="N1278" i="5"/>
  <c r="N1279" i="5"/>
  <c r="N1280" i="5"/>
  <c r="N789" i="5"/>
  <c r="N73" i="5"/>
  <c r="N790" i="5"/>
  <c r="N484" i="5"/>
  <c r="N1693" i="5"/>
  <c r="N119" i="5"/>
  <c r="N1033" i="5"/>
  <c r="N461" i="5"/>
  <c r="N1498" i="5"/>
  <c r="N415" i="5"/>
  <c r="N1560" i="5"/>
  <c r="N669" i="5"/>
  <c r="N1281" i="5"/>
  <c r="N1861" i="5"/>
  <c r="N192" i="5"/>
  <c r="N1051" i="5"/>
  <c r="N564" i="5"/>
  <c r="N1653" i="5"/>
  <c r="N346" i="5"/>
  <c r="N1748" i="5"/>
  <c r="N1186" i="5"/>
  <c r="N1499" i="5"/>
  <c r="N1749" i="5"/>
  <c r="N416" i="5"/>
  <c r="N592" i="5"/>
  <c r="N1282" i="5"/>
  <c r="N1637" i="5"/>
  <c r="N152" i="5"/>
  <c r="N74" i="5"/>
  <c r="N874" i="5"/>
  <c r="N1740" i="5"/>
  <c r="N952" i="5"/>
  <c r="N1086" i="5"/>
  <c r="N1733" i="5"/>
  <c r="N1251" i="5"/>
  <c r="N1741" i="5"/>
  <c r="N1771" i="5"/>
  <c r="N1514" i="5"/>
  <c r="N1187" i="5"/>
  <c r="N1188" i="5"/>
  <c r="N1780" i="5"/>
  <c r="N340" i="5"/>
  <c r="N953" i="5"/>
  <c r="N1699" i="5"/>
  <c r="N1716" i="5"/>
  <c r="N363" i="5"/>
  <c r="N1412" i="5"/>
  <c r="N1884" i="5"/>
  <c r="N1153" i="5"/>
  <c r="N1375" i="5"/>
  <c r="N853" i="5"/>
  <c r="N1189" i="5"/>
  <c r="N1190" i="5"/>
  <c r="N1603" i="5"/>
  <c r="N702" i="5"/>
  <c r="N1420" i="5"/>
  <c r="N1750" i="5"/>
  <c r="N1644" i="5"/>
  <c r="N1052" i="5"/>
  <c r="N612" i="5"/>
  <c r="N1252" i="5"/>
  <c r="N791" i="5"/>
  <c r="N1396" i="5"/>
  <c r="N1191" i="5"/>
  <c r="N1703" i="5"/>
  <c r="N1704" i="5"/>
  <c r="N1862" i="5"/>
  <c r="N417" i="5"/>
  <c r="N1222" i="5"/>
  <c r="N112" i="5"/>
  <c r="N954" i="5"/>
  <c r="N1154" i="5"/>
  <c r="N955" i="5"/>
  <c r="N377" i="5"/>
  <c r="N1204" i="5"/>
  <c r="N247" i="5"/>
  <c r="N956" i="5"/>
  <c r="N1441" i="5"/>
  <c r="N462" i="5"/>
  <c r="N1901" i="5"/>
  <c r="N364" i="5"/>
  <c r="N1664" i="5"/>
  <c r="N545" i="5"/>
  <c r="N957" i="5"/>
  <c r="N75" i="5"/>
  <c r="N1384" i="5"/>
  <c r="N1586" i="5"/>
  <c r="N1764" i="5"/>
  <c r="N889" i="5"/>
  <c r="N193" i="5"/>
  <c r="N837" i="5"/>
  <c r="N838" i="5"/>
  <c r="N103" i="5"/>
  <c r="N1283" i="5"/>
  <c r="N1568" i="5"/>
  <c r="N485" i="5"/>
  <c r="N137" i="5"/>
  <c r="N1734" i="5"/>
  <c r="N1205" i="5"/>
  <c r="N120" i="5"/>
  <c r="N1914" i="5"/>
  <c r="N1016" i="5"/>
  <c r="N636" i="5"/>
  <c r="N194" i="5"/>
  <c r="N1442" i="5"/>
  <c r="N1465" i="5"/>
  <c r="N1466" i="5"/>
  <c r="N654" i="5"/>
  <c r="N195" i="5"/>
  <c r="N958" i="5"/>
  <c r="N613" i="5"/>
  <c r="N30" i="5"/>
  <c r="N1397" i="5"/>
  <c r="N229" i="5"/>
  <c r="N854" i="5"/>
  <c r="N792" i="5"/>
  <c r="N306" i="5"/>
  <c r="N1554" i="5"/>
  <c r="N169" i="5"/>
  <c r="N793" i="5"/>
  <c r="N1155" i="5"/>
  <c r="N703" i="5"/>
  <c r="N1223" i="5"/>
  <c r="N1034" i="5"/>
  <c r="N1284" i="5"/>
  <c r="N113" i="5"/>
  <c r="N922" i="5"/>
  <c r="N794" i="5"/>
  <c r="N418" i="5"/>
  <c r="N1571" i="5"/>
  <c r="N1863" i="5"/>
  <c r="N795" i="5"/>
  <c r="N359" i="5"/>
  <c r="N704" i="5"/>
  <c r="N1654" i="5"/>
  <c r="N1406" i="5"/>
  <c r="N1844" i="5"/>
  <c r="N1087" i="5"/>
  <c r="N1482" i="5"/>
  <c r="N12" i="5"/>
  <c r="N614" i="5"/>
  <c r="N903" i="5"/>
  <c r="N1006" i="5"/>
  <c r="N1007" i="5"/>
  <c r="N1835" i="5"/>
  <c r="N1828" i="5"/>
  <c r="N1467" i="5"/>
  <c r="N1192" i="5"/>
  <c r="N365" i="5"/>
  <c r="N196" i="5"/>
  <c r="N467" i="5"/>
  <c r="N739" i="5"/>
  <c r="N1413" i="5"/>
  <c r="N419" i="5"/>
  <c r="N1337" i="5"/>
  <c r="N309" i="5"/>
  <c r="N1073" i="5"/>
  <c r="N796" i="5"/>
  <c r="N314" i="5"/>
  <c r="N1376" i="5"/>
  <c r="N959" i="5"/>
  <c r="N855" i="5"/>
  <c r="N1622" i="5"/>
  <c r="N1109" i="5"/>
  <c r="N153" i="5"/>
  <c r="N1117" i="5"/>
  <c r="N670" i="5"/>
  <c r="N546" i="5"/>
  <c r="N797" i="5"/>
  <c r="N157" i="5"/>
  <c r="N454" i="5"/>
  <c r="N1414" i="5"/>
  <c r="N1772" i="5"/>
  <c r="N721" i="5"/>
  <c r="N798" i="5"/>
  <c r="N960" i="5"/>
  <c r="N1655" i="5"/>
  <c r="N1804" i="5"/>
  <c r="N76" i="5"/>
  <c r="N1902" i="5"/>
  <c r="N1903" i="5"/>
  <c r="N1458" i="5"/>
  <c r="N511" i="5"/>
  <c r="N522" i="5"/>
  <c r="N1823" i="5"/>
  <c r="N1118" i="5"/>
  <c r="N468" i="5"/>
  <c r="N1110" i="5"/>
  <c r="N1074" i="5"/>
  <c r="N1915" i="5"/>
  <c r="N420" i="5"/>
  <c r="N590" i="5"/>
  <c r="N1224" i="5"/>
  <c r="N671" i="5"/>
  <c r="N1253" i="5"/>
  <c r="N1119" i="5"/>
  <c r="N1855" i="5"/>
  <c r="N615" i="5"/>
  <c r="N1864" i="5"/>
  <c r="N705" i="5"/>
  <c r="N1751" i="5"/>
  <c r="N1443" i="5"/>
  <c r="N1338" i="5"/>
  <c r="N582" i="5"/>
  <c r="N1564" i="5"/>
  <c r="N1563" i="5"/>
  <c r="N637" i="5"/>
  <c r="N421" i="5"/>
  <c r="N1475" i="5"/>
  <c r="N138" i="5"/>
  <c r="N1174" i="5"/>
  <c r="N799" i="5"/>
  <c r="N1805" i="5"/>
  <c r="N758" i="5"/>
  <c r="N422" i="5"/>
  <c r="N1178" i="5"/>
  <c r="N1206" i="5"/>
  <c r="N1752" i="5"/>
  <c r="N1120" i="5"/>
  <c r="N121" i="5"/>
  <c r="N878" i="5"/>
  <c r="N122" i="5"/>
  <c r="N961" i="5"/>
  <c r="N725" i="5"/>
  <c r="N1604" i="5"/>
  <c r="N1753" i="5"/>
  <c r="N1377" i="5"/>
  <c r="N1904" i="5"/>
  <c r="N1285" i="5"/>
  <c r="N800" i="5"/>
  <c r="N1444" i="5"/>
  <c r="N706" i="5"/>
  <c r="N1922" i="5"/>
  <c r="N1286" i="5"/>
  <c r="N1175" i="5"/>
  <c r="N1287" i="5"/>
  <c r="N1339" i="5"/>
  <c r="N1565" i="5"/>
  <c r="N1806" i="5"/>
  <c r="N1742" i="5"/>
  <c r="N1665" i="5"/>
  <c r="N301" i="5"/>
  <c r="N1288" i="5"/>
  <c r="N1126" i="5"/>
  <c r="N1367" i="5"/>
  <c r="N638" i="5"/>
  <c r="N672" i="5"/>
  <c r="N77" i="5"/>
  <c r="N17" i="5"/>
  <c r="N1289" i="5"/>
  <c r="N707" i="5"/>
  <c r="N1290" i="5"/>
  <c r="N1445" i="5"/>
  <c r="N856" i="5"/>
  <c r="N1483" i="5"/>
  <c r="N1225" i="5"/>
  <c r="N1291" i="5"/>
  <c r="N1292" i="5"/>
  <c r="N1132" i="5"/>
  <c r="N1121" i="5"/>
  <c r="N1569" i="5"/>
  <c r="N1293" i="5"/>
  <c r="N1294" i="5"/>
  <c r="N1295" i="5"/>
  <c r="N1296" i="5"/>
  <c r="N1297" i="5"/>
  <c r="N1298" i="5"/>
  <c r="N801" i="5"/>
  <c r="N802" i="5"/>
  <c r="N740" i="5"/>
  <c r="N542" i="5"/>
  <c r="N803" i="5"/>
  <c r="N804" i="5"/>
  <c r="N1765" i="5"/>
  <c r="N962" i="5"/>
  <c r="N1515" i="5"/>
  <c r="N1807" i="5"/>
  <c r="N1156" i="5"/>
  <c r="N673" i="5"/>
  <c r="N805" i="5"/>
  <c r="N655" i="5"/>
  <c r="N197" i="5"/>
  <c r="N963" i="5"/>
  <c r="N271" i="5"/>
  <c r="N1539" i="5"/>
  <c r="N395" i="5"/>
  <c r="N741" i="5"/>
  <c r="N1605" i="5"/>
  <c r="N964" i="5"/>
  <c r="N476" i="5"/>
  <c r="N1459" i="5"/>
  <c r="N1923" i="5"/>
  <c r="N910" i="5"/>
  <c r="N1358" i="5"/>
  <c r="N198" i="5"/>
  <c r="N857" i="5"/>
  <c r="N310" i="5"/>
  <c r="N423" i="5"/>
  <c r="N396" i="5"/>
  <c r="N656" i="5"/>
  <c r="N806" i="5"/>
  <c r="N708" i="5"/>
  <c r="N1500" i="5"/>
  <c r="N807" i="5"/>
  <c r="N709" i="5"/>
  <c r="N1385" i="5"/>
  <c r="N1446" i="5"/>
  <c r="N1808" i="5"/>
  <c r="N858" i="5"/>
  <c r="N1299" i="5"/>
  <c r="N1254" i="5"/>
  <c r="N1300" i="5"/>
  <c r="N1301" i="5"/>
  <c r="N1302" i="5"/>
  <c r="N1303" i="5"/>
  <c r="N1304" i="5"/>
  <c r="N1305" i="5"/>
  <c r="N1306" i="5"/>
  <c r="N1307" i="5"/>
  <c r="N1226" i="5"/>
  <c r="N1308" i="5"/>
  <c r="N1309" i="5"/>
  <c r="N199" i="5"/>
  <c r="N200" i="5"/>
  <c r="N742" i="5"/>
  <c r="N104" i="5"/>
  <c r="N1430" i="5"/>
  <c r="N147" i="5"/>
  <c r="N845" i="5"/>
  <c r="N291" i="5"/>
  <c r="N1035" i="5"/>
  <c r="N1227" i="5"/>
  <c r="N1255" i="5"/>
  <c r="N1666" i="5"/>
  <c r="N1157" i="5"/>
  <c r="N1410" i="5"/>
  <c r="N248" i="5"/>
  <c r="N463" i="5"/>
  <c r="N914" i="5"/>
  <c r="N1310" i="5"/>
  <c r="N18" i="5"/>
  <c r="N148" i="5"/>
  <c r="N469" i="5"/>
  <c r="N1781" i="5"/>
  <c r="N366" i="5"/>
  <c r="N1228" i="5"/>
  <c r="N1158" i="5"/>
  <c r="N859" i="5"/>
  <c r="N1809" i="5"/>
  <c r="N1678" i="5"/>
  <c r="N1378" i="5"/>
  <c r="N201" i="5"/>
  <c r="N1717" i="5"/>
  <c r="N78" i="5"/>
  <c r="N114" i="5"/>
  <c r="N1782" i="5"/>
  <c r="N1429" i="5"/>
  <c r="N240" i="5"/>
  <c r="N616" i="5"/>
  <c r="N1159" i="5"/>
  <c r="N378" i="5"/>
  <c r="N1256" i="5"/>
  <c r="N1415" i="5"/>
  <c r="N1435" i="5"/>
  <c r="N1484" i="5"/>
  <c r="N512" i="5"/>
  <c r="N1075" i="5"/>
  <c r="N842" i="5"/>
  <c r="N1824" i="5"/>
  <c r="N1053" i="5"/>
  <c r="N547" i="5"/>
  <c r="N105" i="5"/>
  <c r="N1718" i="5"/>
  <c r="N577" i="5"/>
  <c r="N315" i="5"/>
  <c r="N424" i="5"/>
  <c r="N379" i="5"/>
  <c r="N808" i="5"/>
  <c r="N809" i="5"/>
  <c r="N334" i="5"/>
  <c r="N6" i="5"/>
  <c r="N170" i="5"/>
  <c r="N1485" i="5"/>
  <c r="N464" i="5"/>
  <c r="N1587" i="5"/>
  <c r="N1076" i="5"/>
  <c r="N1606" i="5"/>
  <c r="N1829" i="5"/>
  <c r="N425" i="5"/>
  <c r="N1160" i="5"/>
  <c r="N1257" i="5"/>
  <c r="N1845" i="5"/>
  <c r="N1616" i="5"/>
  <c r="N1617" i="5"/>
  <c r="N548" i="5"/>
  <c r="N1618" i="5"/>
  <c r="N1619" i="5"/>
  <c r="N1705" i="5"/>
  <c r="N1865" i="5"/>
  <c r="N1846" i="5"/>
  <c r="N1916" i="5"/>
  <c r="N1847" i="5"/>
  <c r="N843" i="5"/>
  <c r="N1143" i="5"/>
  <c r="N810" i="5"/>
  <c r="N1679" i="5"/>
  <c r="N1680" i="5"/>
  <c r="N367" i="5"/>
  <c r="N695" i="5"/>
  <c r="N1421" i="5"/>
  <c r="N1359" i="5"/>
  <c r="N1360" i="5"/>
  <c r="N470" i="5"/>
  <c r="N759" i="5"/>
  <c r="N1917" i="5"/>
  <c r="N1856" i="5"/>
  <c r="N1700" i="5"/>
  <c r="N1588" i="5"/>
  <c r="N911" i="5"/>
  <c r="N710" i="5"/>
  <c r="N1836" i="5"/>
  <c r="N915" i="5"/>
  <c r="N1918" i="5"/>
  <c r="N1088" i="5"/>
  <c r="N565" i="5"/>
  <c r="N79" i="5"/>
  <c r="N674" i="5"/>
  <c r="N1133" i="5"/>
  <c r="N1556" i="5"/>
  <c r="N307" i="5"/>
  <c r="N1656" i="5"/>
  <c r="N1557" i="5"/>
  <c r="N1340" i="5"/>
  <c r="N1645" i="5"/>
  <c r="N1311" i="5"/>
  <c r="N270" i="5"/>
  <c r="N1398" i="5"/>
  <c r="N426" i="5"/>
  <c r="N202" i="5"/>
  <c r="N106" i="5"/>
  <c r="N311" i="5"/>
  <c r="N312" i="5"/>
  <c r="N313" i="5"/>
  <c r="N639" i="5"/>
  <c r="N1589" i="5"/>
  <c r="N1229" i="5"/>
  <c r="N171" i="5"/>
  <c r="N149" i="5"/>
  <c r="N1134" i="5"/>
  <c r="N1161" i="5"/>
  <c r="N397" i="5"/>
  <c r="N1607" i="5"/>
  <c r="N1008" i="5"/>
  <c r="N1810" i="5"/>
  <c r="N890" i="5"/>
  <c r="N1111" i="5"/>
  <c r="N335" i="5"/>
  <c r="N1193" i="5"/>
  <c r="N398" i="5"/>
  <c r="N380" i="5"/>
  <c r="N1207" i="5"/>
  <c r="N241" i="5"/>
  <c r="N1540" i="5"/>
  <c r="N891" i="5"/>
  <c r="N1122" i="5"/>
  <c r="N1667" i="5"/>
  <c r="N711" i="5"/>
  <c r="N158" i="5"/>
  <c r="N123" i="5"/>
  <c r="N1312" i="5"/>
  <c r="N1848" i="5"/>
  <c r="N1341" i="5"/>
  <c r="N323" i="5"/>
  <c r="N279" i="5"/>
  <c r="N760" i="5"/>
  <c r="N1230" i="5"/>
  <c r="N1476" i="5"/>
  <c r="N965" i="5"/>
  <c r="N1681" i="5"/>
  <c r="N743" i="5"/>
  <c r="N1162" i="5"/>
  <c r="N675" i="5"/>
  <c r="N44" i="5"/>
  <c r="N640" i="5"/>
  <c r="N1036" i="5"/>
  <c r="N1608" i="5"/>
  <c r="N1077" i="5"/>
  <c r="N966" i="5"/>
  <c r="N1089" i="5"/>
  <c r="N1811" i="5"/>
  <c r="N1849" i="5"/>
  <c r="N80" i="5"/>
  <c r="N1135" i="5"/>
  <c r="N1163" i="5"/>
  <c r="N1239" i="5"/>
  <c r="N566" i="5"/>
  <c r="N166" i="5"/>
  <c r="N1682" i="5"/>
  <c r="N860" i="5"/>
  <c r="N1164" i="5"/>
  <c r="N1165" i="5"/>
  <c r="N1447" i="5"/>
  <c r="N1436" i="5"/>
  <c r="N302" i="5"/>
  <c r="N1136" i="5"/>
  <c r="N621" i="5"/>
  <c r="N1694" i="5"/>
  <c r="N1097" i="5"/>
  <c r="N1448" i="5"/>
  <c r="N504" i="5"/>
  <c r="N1127" i="5"/>
  <c r="N761" i="5"/>
  <c r="N1017" i="5"/>
  <c r="N967" i="5"/>
  <c r="N368" i="5"/>
  <c r="N1719" i="5"/>
  <c r="N163" i="5"/>
  <c r="N904" i="5"/>
  <c r="N1905" i="5"/>
  <c r="N1906" i="5"/>
  <c r="N726" i="5"/>
  <c r="N811" i="5"/>
  <c r="N1638" i="5"/>
  <c r="N1368" i="5"/>
  <c r="N598" i="5"/>
  <c r="N494" i="5"/>
  <c r="N513" i="5"/>
  <c r="N427" i="5"/>
  <c r="N280" i="5"/>
  <c r="N1194" i="5"/>
  <c r="N1558" i="5"/>
  <c r="N916" i="5"/>
  <c r="N812" i="5"/>
  <c r="N523" i="5"/>
  <c r="N813" i="5"/>
  <c r="N676" i="5"/>
  <c r="N203" i="5"/>
  <c r="N1342" i="5"/>
  <c r="N292" i="5"/>
  <c r="N1623" i="5"/>
  <c r="N1541" i="5"/>
  <c r="N892" i="5"/>
  <c r="N19" i="5"/>
  <c r="N1112" i="5"/>
  <c r="N1542" i="5"/>
  <c r="N230" i="5"/>
  <c r="N1783" i="5"/>
  <c r="N1037" i="5"/>
  <c r="N1103" i="5"/>
  <c r="N567" i="5"/>
  <c r="N1078" i="5"/>
  <c r="N1683" i="5"/>
  <c r="N893" i="5"/>
  <c r="N599" i="5"/>
  <c r="N281" i="5"/>
  <c r="N1691" i="5"/>
  <c r="N266" i="5"/>
  <c r="N1313" i="5"/>
  <c r="N1812" i="5"/>
  <c r="N568" i="5"/>
  <c r="N495" i="5"/>
  <c r="N237" i="5"/>
  <c r="N282" i="5"/>
  <c r="N1438" i="5"/>
  <c r="N204" i="5"/>
  <c r="N712" i="5"/>
  <c r="N1386" i="5"/>
  <c r="N1354" i="5"/>
  <c r="N744" i="5"/>
  <c r="N894" i="5"/>
  <c r="N968" i="5"/>
  <c r="N1566" i="5"/>
  <c r="N303" i="5"/>
  <c r="N861" i="5"/>
  <c r="N583" i="5"/>
  <c r="N81" i="5"/>
  <c r="N600" i="5"/>
  <c r="N814" i="5"/>
  <c r="N677" i="5"/>
  <c r="N1885" i="5"/>
  <c r="N969" i="5"/>
  <c r="N1590" i="5"/>
  <c r="N970" i="5"/>
  <c r="N531" i="5"/>
  <c r="N45" i="5"/>
  <c r="N1706" i="5"/>
  <c r="N82" i="5"/>
  <c r="N428" i="5"/>
  <c r="N83" i="5"/>
  <c r="N971" i="5"/>
  <c r="N1857" i="5"/>
  <c r="N46" i="5"/>
  <c r="N260" i="5"/>
  <c r="N455" i="5"/>
  <c r="N1054" i="5"/>
  <c r="N1343" i="5"/>
  <c r="N1355" i="5"/>
  <c r="N429" i="5"/>
  <c r="N1919" i="5"/>
  <c r="N569" i="5"/>
  <c r="N20" i="5"/>
  <c r="N1166" i="5"/>
  <c r="N205" i="5"/>
  <c r="N249" i="5"/>
  <c r="N1422" i="5"/>
  <c r="N1516" i="5"/>
  <c r="N862" i="5"/>
  <c r="N84" i="5"/>
  <c r="N430" i="5"/>
  <c r="N134" i="5"/>
  <c r="N344" i="5"/>
  <c r="N242" i="5"/>
  <c r="N1524" i="5"/>
  <c r="N1460" i="5"/>
  <c r="N1561" i="5"/>
  <c r="N923" i="5"/>
  <c r="N815" i="5"/>
  <c r="N1517" i="5"/>
  <c r="N1369" i="5"/>
  <c r="N641" i="5"/>
  <c r="N1784" i="5"/>
  <c r="N206" i="5"/>
  <c r="N231" i="5"/>
  <c r="N678" i="5"/>
  <c r="N816" i="5"/>
  <c r="N642" i="5"/>
  <c r="N272" i="5"/>
  <c r="N1195" i="5"/>
  <c r="N1399" i="5"/>
  <c r="N917" i="5"/>
  <c r="N1684" i="5"/>
  <c r="N918" i="5"/>
  <c r="N679" i="5"/>
  <c r="N1423" i="5"/>
  <c r="N85" i="5"/>
  <c r="N1813" i="5"/>
  <c r="N1486" i="5"/>
  <c r="N1361" i="5"/>
  <c r="N1362" i="5"/>
  <c r="N207" i="5"/>
  <c r="N601" i="5"/>
  <c r="N283" i="5"/>
  <c r="N1707" i="5"/>
  <c r="N1209" i="5"/>
  <c r="N471" i="5"/>
  <c r="N381" i="5"/>
  <c r="N1668" i="5"/>
  <c r="N107" i="5"/>
  <c r="N431" i="5"/>
  <c r="N86" i="5"/>
  <c r="N643" i="5"/>
  <c r="N47" i="5"/>
  <c r="N432" i="5"/>
  <c r="N1128" i="5"/>
  <c r="N1314" i="5"/>
  <c r="N505" i="5"/>
  <c r="N924" i="5"/>
  <c r="N1424" i="5"/>
  <c r="N657" i="5"/>
  <c r="N1487" i="5"/>
  <c r="N1609" i="5"/>
  <c r="N1461" i="5"/>
  <c r="N124" i="5"/>
  <c r="N1924" i="5"/>
  <c r="N658" i="5"/>
  <c r="N1356" i="5"/>
  <c r="N284" i="5"/>
  <c r="N1773" i="5"/>
  <c r="N905" i="5"/>
  <c r="N589" i="5"/>
  <c r="N696" i="5"/>
  <c r="N1020" i="5"/>
  <c r="N617" i="5"/>
  <c r="N1886" i="5"/>
  <c r="N7" i="5"/>
  <c r="N1231" i="5"/>
  <c r="N1543" i="5"/>
  <c r="N1079" i="5"/>
  <c r="N1825" i="5"/>
  <c r="N1425" i="5"/>
  <c r="N1850" i="5"/>
  <c r="N1544" i="5"/>
  <c r="N1669" i="5"/>
  <c r="N87" i="5"/>
  <c r="N433" i="5"/>
  <c r="N581" i="5"/>
  <c r="N1258" i="5"/>
  <c r="N524" i="5"/>
  <c r="N1766" i="5"/>
  <c r="N1492" i="5"/>
  <c r="N506" i="5"/>
  <c r="N591" i="5"/>
  <c r="N125" i="5"/>
  <c r="N713" i="5"/>
  <c r="N1830" i="5"/>
  <c r="N514" i="5"/>
  <c r="N1196" i="5"/>
  <c r="N88" i="5"/>
  <c r="N972" i="5"/>
  <c r="N839" i="5"/>
  <c r="N840" i="5"/>
  <c r="N208" i="5"/>
  <c r="N973" i="5"/>
  <c r="N486" i="5"/>
  <c r="N1743" i="5"/>
  <c r="N515" i="5"/>
  <c r="N496" i="5"/>
  <c r="N1493" i="5"/>
  <c r="N539" i="5"/>
  <c r="N540" i="5"/>
  <c r="N1866" i="5"/>
  <c r="N89" i="5"/>
  <c r="N1646" i="5"/>
  <c r="N209" i="5"/>
  <c r="N974" i="5"/>
  <c r="N817" i="5"/>
  <c r="N975" i="5"/>
  <c r="N570" i="5"/>
  <c r="N762" i="5"/>
  <c r="N434" i="5"/>
  <c r="N382" i="5"/>
  <c r="N90" i="5"/>
  <c r="N1545" i="5"/>
  <c r="N714" i="5"/>
  <c r="N1137" i="5"/>
  <c r="N1720" i="5"/>
  <c r="N919" i="5"/>
  <c r="N1315" i="5"/>
  <c r="N1259" i="5"/>
  <c r="N1146" i="5"/>
  <c r="N1214" i="5"/>
  <c r="N256" i="5"/>
  <c r="N644" i="5"/>
  <c r="N1055" i="5"/>
  <c r="N1316" i="5"/>
  <c r="N863" i="5"/>
  <c r="N680" i="5"/>
  <c r="N8" i="5"/>
  <c r="N1685" i="5"/>
  <c r="N1400" i="5"/>
  <c r="N1867" i="5"/>
  <c r="N645" i="5"/>
  <c r="N976" i="5"/>
  <c r="N1344" i="5"/>
  <c r="N435" i="5"/>
  <c r="N1468" i="5"/>
  <c r="N232" i="5"/>
  <c r="N436" i="5"/>
  <c r="N895" i="5"/>
  <c r="N1138" i="5"/>
  <c r="N210" i="5"/>
  <c r="N875" i="5"/>
  <c r="N1431" i="5"/>
  <c r="N164" i="5"/>
  <c r="N1785" i="5"/>
  <c r="N1754" i="5"/>
  <c r="N91" i="5"/>
  <c r="N846" i="5"/>
  <c r="N92" i="5"/>
  <c r="N681" i="5"/>
  <c r="N906" i="5"/>
  <c r="N93" i="5"/>
  <c r="N1167" i="5"/>
  <c r="N265" i="5"/>
  <c r="N1176" i="5"/>
  <c r="N1591" i="5"/>
  <c r="N94" i="5"/>
  <c r="N571" i="5"/>
  <c r="N1555" i="5"/>
  <c r="N682" i="5"/>
  <c r="N1546" i="5"/>
  <c r="N1090" i="5"/>
  <c r="N38" i="5"/>
  <c r="N818" i="5"/>
  <c r="N1080" i="5"/>
  <c r="N659" i="5"/>
  <c r="N437" i="5"/>
  <c r="N1260" i="5"/>
  <c r="N353" i="5"/>
  <c r="N211" i="5"/>
  <c r="N1858" i="5"/>
  <c r="N841" i="5"/>
  <c r="N1525" i="5"/>
  <c r="N497" i="5"/>
  <c r="N1547" i="5"/>
  <c r="N745" i="5"/>
  <c r="N584" i="5"/>
  <c r="N907" i="5"/>
  <c r="N1081" i="5"/>
  <c r="N172" i="5"/>
  <c r="N1379" i="5"/>
  <c r="N308" i="5"/>
  <c r="N572" i="5"/>
  <c r="N977" i="5"/>
  <c r="N978" i="5"/>
  <c r="N324" i="5"/>
  <c r="N21" i="5"/>
  <c r="N683" i="5"/>
  <c r="N212" i="5"/>
  <c r="N819" i="5"/>
  <c r="N296" i="5"/>
  <c r="N1317" i="5"/>
  <c r="N1038" i="5"/>
  <c r="N263" i="5"/>
  <c r="N1851" i="5"/>
  <c r="N325" i="5"/>
  <c r="N139" i="5"/>
  <c r="N820" i="5"/>
  <c r="N1197" i="5"/>
  <c r="N864" i="5"/>
  <c r="N1139" i="5"/>
  <c r="N1620" i="5"/>
  <c r="N896" i="5"/>
  <c r="N213" i="5"/>
  <c r="N1082" i="5"/>
  <c r="N732" i="5"/>
  <c r="N1056" i="5"/>
  <c r="N383" i="5"/>
  <c r="N821" i="5"/>
  <c r="N1021" i="5"/>
  <c r="N1198" i="5"/>
  <c r="N822" i="5"/>
  <c r="N438" i="5"/>
  <c r="N1494" i="5"/>
  <c r="N293" i="5"/>
  <c r="N1755" i="5"/>
  <c r="N1091" i="5"/>
  <c r="N823" i="5"/>
  <c r="N618" i="5"/>
  <c r="N1488" i="5"/>
  <c r="N243" i="5"/>
  <c r="N439" i="5"/>
  <c r="N585" i="5"/>
  <c r="N602" i="5"/>
  <c r="N1232" i="5"/>
  <c r="N1868" i="5"/>
  <c r="N1345" i="5"/>
  <c r="N1920" i="5"/>
  <c r="N214" i="5"/>
  <c r="N173" i="5"/>
  <c r="N1057" i="5"/>
  <c r="N1401" i="5"/>
  <c r="N684" i="5"/>
  <c r="N925" i="5"/>
  <c r="N1058" i="5"/>
  <c r="N1887" i="5"/>
  <c r="N1426" i="5"/>
  <c r="N824" i="5"/>
  <c r="N1114" i="5"/>
  <c r="N1708" i="5"/>
  <c r="N1674" i="5"/>
  <c r="N1518" i="5"/>
  <c r="N354" i="5"/>
  <c r="N979" i="5"/>
  <c r="N479" i="5"/>
  <c r="N1233" i="5"/>
  <c r="N573" i="5"/>
  <c r="N1140" i="5"/>
  <c r="N876" i="5"/>
  <c r="N627" i="5"/>
  <c r="N31" i="5"/>
  <c r="N1318" i="5"/>
  <c r="N1632" i="5"/>
  <c r="N1907" i="5"/>
  <c r="N980" i="5"/>
  <c r="N250" i="5"/>
  <c r="N1831" i="5"/>
  <c r="N1832" i="5"/>
  <c r="N746" i="5"/>
  <c r="N825" i="5"/>
  <c r="N646" i="5"/>
  <c r="N826" i="5"/>
  <c r="N126" i="5"/>
  <c r="N1814" i="5"/>
  <c r="N150" i="5"/>
  <c r="N1098" i="5"/>
  <c r="N1647" i="5"/>
  <c r="N1519" i="5"/>
  <c r="N747" i="5"/>
  <c r="N108" i="5"/>
  <c r="N1520" i="5"/>
  <c r="N1727" i="5"/>
  <c r="N1815" i="5"/>
  <c r="N1432" i="5"/>
  <c r="N1548" i="5"/>
  <c r="N440" i="5"/>
  <c r="N441" i="5"/>
  <c r="N603" i="5"/>
  <c r="N326" i="5"/>
  <c r="N593" i="5"/>
  <c r="N1346" i="5"/>
  <c r="N1145" i="5"/>
  <c r="N1610" i="5"/>
  <c r="N1141" i="5"/>
  <c r="N660" i="5"/>
  <c r="N1319" i="5"/>
  <c r="N981" i="5"/>
  <c r="N897" i="5"/>
  <c r="N1168" i="5"/>
  <c r="N251" i="5"/>
  <c r="N1469" i="5"/>
  <c r="N1261" i="5"/>
  <c r="N727" i="5"/>
  <c r="N1347" i="5"/>
  <c r="N1210" i="5"/>
  <c r="N1147" i="5"/>
  <c r="N1756" i="5"/>
  <c r="N827" i="5"/>
  <c r="N1416" i="5"/>
  <c r="N647" i="5"/>
  <c r="N327" i="5"/>
  <c r="N648" i="5"/>
  <c r="N532" i="5"/>
  <c r="N1816" i="5"/>
  <c r="N252" i="5"/>
  <c r="N1320" i="5"/>
  <c r="N442" i="5"/>
  <c r="N261" i="5"/>
  <c r="N1009" i="5"/>
  <c r="N1321" i="5"/>
  <c r="N480" i="5"/>
  <c r="N1322" i="5"/>
  <c r="N233" i="5"/>
  <c r="N345" i="5"/>
  <c r="N1059" i="5"/>
  <c r="N234" i="5"/>
  <c r="N1402" i="5"/>
  <c r="N1709" i="5"/>
  <c r="N384" i="5"/>
  <c r="N1113" i="5"/>
  <c r="N1417" i="5"/>
  <c r="N898" i="5"/>
  <c r="N1169" i="5"/>
  <c r="N39" i="5"/>
  <c r="N385" i="5"/>
  <c r="N262" i="5"/>
  <c r="N1658" i="5"/>
  <c r="N285" i="5"/>
  <c r="N549" i="5"/>
  <c r="N1092" i="5"/>
  <c r="N1473" i="5"/>
  <c r="N1357" i="5"/>
  <c r="N574" i="5"/>
  <c r="N982" i="5"/>
  <c r="N1526" i="5"/>
  <c r="N1817" i="5"/>
  <c r="N1370" i="5"/>
  <c r="N1179" i="5"/>
  <c r="N160" i="5"/>
  <c r="N983" i="5"/>
  <c r="N127" i="5"/>
  <c r="N685" i="5"/>
  <c r="N984" i="5"/>
  <c r="N1549" i="5"/>
  <c r="N1757" i="5"/>
  <c r="N1624" i="5"/>
  <c r="N920" i="5"/>
  <c r="N95" i="5"/>
  <c r="N215" i="5"/>
  <c r="N1470" i="5"/>
  <c r="N1871" i="5"/>
  <c r="N1495" i="5"/>
  <c r="N386" i="5"/>
  <c r="N1639" i="5"/>
  <c r="N985" i="5"/>
  <c r="N216" i="5"/>
  <c r="N1908" i="5"/>
  <c r="N1633" i="5"/>
  <c r="N1010" i="5"/>
  <c r="N217" i="5"/>
  <c r="N1323" i="5"/>
  <c r="N218" i="5"/>
  <c r="N1371" i="5"/>
  <c r="N926" i="5"/>
  <c r="N48" i="5"/>
  <c r="N908" i="5"/>
  <c r="N399" i="5"/>
  <c r="N32" i="5"/>
  <c r="N49" i="5"/>
  <c r="N828" i="5"/>
  <c r="N1758" i="5"/>
  <c r="N1670" i="5"/>
  <c r="N533" i="5"/>
  <c r="N1550" i="5"/>
  <c r="N604" i="5"/>
  <c r="N1106" i="5"/>
  <c r="N763" i="5"/>
  <c r="N443" i="5"/>
  <c r="N715" i="5"/>
  <c r="N1234" i="5"/>
  <c r="N1859" i="5"/>
  <c r="N235" i="5"/>
  <c r="N273" i="5"/>
  <c r="N1501" i="5"/>
  <c r="N986" i="5"/>
  <c r="N115" i="5"/>
  <c r="N488" i="5"/>
  <c r="N1786" i="5"/>
  <c r="N748" i="5"/>
  <c r="N456" i="5"/>
  <c r="N219" i="5"/>
  <c r="N1728" i="5"/>
  <c r="N543" i="5"/>
  <c r="N400" i="5"/>
  <c r="N1695" i="5"/>
  <c r="N489" i="5"/>
  <c r="N477" i="5"/>
  <c r="N716" i="5"/>
  <c r="N844" i="5"/>
  <c r="N264" i="5"/>
  <c r="N575" i="5"/>
  <c r="N50" i="5"/>
  <c r="N1592" i="5"/>
  <c r="N1235" i="5"/>
  <c r="N686" i="5"/>
  <c r="N220" i="5"/>
  <c r="N1403" i="5"/>
  <c r="N661" i="5"/>
  <c r="N1170" i="5"/>
  <c r="N13" i="5"/>
  <c r="N96" i="5"/>
  <c r="N749" i="5"/>
  <c r="N1729" i="5"/>
  <c r="N1744" i="5"/>
  <c r="N465" i="5"/>
  <c r="N899" i="5"/>
  <c r="N1818" i="5"/>
  <c r="N1527" i="5"/>
  <c r="N1909" i="5"/>
  <c r="N649" i="5"/>
  <c r="N525" i="5"/>
  <c r="N1910" i="5"/>
  <c r="N987" i="5"/>
  <c r="N829" i="5"/>
  <c r="N605" i="5"/>
  <c r="N1451" i="5"/>
  <c r="N1427" i="5"/>
  <c r="N988" i="5"/>
  <c r="N1387" i="5"/>
  <c r="N733" i="5"/>
  <c r="N880" i="5"/>
  <c r="N1787" i="5"/>
  <c r="N1324" i="5"/>
  <c r="N128" i="5"/>
  <c r="N619" i="5"/>
  <c r="N1211" i="5"/>
  <c r="N717" i="5"/>
  <c r="N1710" i="5"/>
  <c r="N355" i="5"/>
  <c r="N687" i="5"/>
  <c r="N722" i="5"/>
  <c r="N1060" i="5"/>
  <c r="N1659" i="5"/>
  <c r="N1171" i="5"/>
  <c r="N9" i="5"/>
  <c r="N1325" i="5"/>
  <c r="N356" i="5"/>
  <c r="N622" i="5"/>
  <c r="N1452" i="5"/>
  <c r="N1326" i="5"/>
  <c r="N718" i="5"/>
  <c r="N1022" i="5"/>
  <c r="N1686" i="5"/>
  <c r="N719" i="5"/>
  <c r="N14" i="5"/>
  <c r="N487" i="5"/>
  <c r="N900" i="5"/>
  <c r="N1687" i="5"/>
  <c r="N989" i="5"/>
  <c r="N1262" i="5"/>
  <c r="N1688" i="5"/>
  <c r="N1888" i="5"/>
  <c r="N369" i="5"/>
  <c r="N347" i="5"/>
  <c r="N1180" i="5"/>
  <c r="N1648" i="5"/>
  <c r="N490" i="5"/>
  <c r="N221" i="5"/>
  <c r="N1039" i="5"/>
  <c r="N1418" i="5"/>
  <c r="N116" i="5"/>
  <c r="N444" i="5"/>
  <c r="N1263" i="5"/>
  <c r="N1889" i="5"/>
  <c r="N140" i="5"/>
  <c r="N1640" i="5"/>
  <c r="N1061" i="5"/>
  <c r="N238" i="5"/>
  <c r="N341" i="5"/>
  <c r="N1404" i="5"/>
  <c r="N1869" i="5"/>
  <c r="N277" i="5"/>
  <c r="N1177" i="5"/>
  <c r="N222" i="5"/>
  <c r="N161" i="5"/>
  <c r="N1011" i="5"/>
  <c r="N498" i="5"/>
  <c r="N475" i="5"/>
  <c r="N159" i="5"/>
  <c r="N1453" i="5"/>
  <c r="N1711" i="5"/>
  <c r="N1348" i="5"/>
  <c r="N223" i="5"/>
  <c r="N990" i="5"/>
  <c r="N1181" i="5"/>
  <c r="N662" i="5"/>
  <c r="N274" i="5"/>
  <c r="N328" i="5"/>
  <c r="N1921" i="5"/>
  <c r="N1625" i="5"/>
  <c r="N991" i="5"/>
  <c r="N174" i="5"/>
  <c r="N175" i="5"/>
  <c r="N151" i="5"/>
  <c r="N1012" i="5"/>
  <c r="N1819" i="5"/>
  <c r="N1759" i="5"/>
  <c r="N1760" i="5"/>
  <c r="N401" i="5"/>
  <c r="N1649" i="5"/>
  <c r="N51" i="5"/>
  <c r="N516" i="5"/>
  <c r="N129" i="5"/>
  <c r="N723" i="5"/>
  <c r="N22" i="5"/>
  <c r="N257" i="5"/>
  <c r="N342" i="5"/>
  <c r="N1774" i="5"/>
  <c r="N1405" i="5"/>
  <c r="N101" i="5"/>
  <c r="N728" i="5"/>
  <c r="N1101" i="5"/>
  <c r="N135" i="5"/>
  <c r="N1611" i="5"/>
  <c r="N154" i="5"/>
  <c r="N1521" i="5"/>
  <c r="N370" i="5"/>
  <c r="N1671" i="5"/>
  <c r="N1788" i="5"/>
  <c r="N1172" i="5"/>
  <c r="N750" i="5"/>
  <c r="N1173" i="5"/>
  <c r="N1199" i="5"/>
  <c r="N1123" i="5"/>
  <c r="N586" i="5"/>
  <c r="N607" i="5"/>
  <c r="N1852" i="5"/>
  <c r="N1264" i="5"/>
  <c r="N992" i="5"/>
  <c r="N993" i="5"/>
  <c r="N176" i="5"/>
  <c r="N1327" i="5"/>
  <c r="N1572" i="5"/>
  <c r="N445" i="5"/>
  <c r="N1428" i="5"/>
  <c r="N1018" i="5"/>
  <c r="N830" i="5"/>
  <c r="N1236" i="5"/>
  <c r="N534" i="5"/>
  <c r="N1454" i="5"/>
  <c r="N831" i="5"/>
  <c r="N499" i="5"/>
  <c r="N1767" i="5"/>
  <c r="N1696" i="5"/>
  <c r="N239" i="5"/>
  <c r="N1551" i="5"/>
  <c r="N446" i="5"/>
  <c r="N576" i="5"/>
  <c r="N1328" i="5"/>
  <c r="N224" i="5"/>
  <c r="N10" i="5"/>
  <c r="N1093" i="5"/>
  <c r="N297" i="5"/>
  <c r="N1552" i="5"/>
  <c r="N294" i="5"/>
  <c r="N1641" i="5"/>
  <c r="N927" i="5"/>
  <c r="N1522" i="5"/>
  <c r="N832" i="5"/>
  <c r="N23" i="5"/>
  <c r="N275" i="5"/>
  <c r="N97" i="5"/>
  <c r="N1329" i="5"/>
  <c r="N447" i="5"/>
  <c r="N650" i="5"/>
  <c r="N1593" i="5"/>
  <c r="N1330" i="5"/>
  <c r="N15" i="5"/>
  <c r="N1040" i="5"/>
  <c r="N141" i="5"/>
  <c r="N1735" i="5"/>
  <c r="N1104" i="5"/>
  <c r="N1023" i="5"/>
  <c r="N337" i="5"/>
  <c r="N1712" i="5"/>
  <c r="N1768" i="5"/>
  <c r="N1409" i="5"/>
  <c r="N33" i="5"/>
  <c r="N1215" i="5"/>
  <c r="N994" i="5"/>
  <c r="N1528" i="5"/>
  <c r="N1489" i="5"/>
  <c r="N535" i="5"/>
  <c r="N98" i="5"/>
  <c r="N448" i="5"/>
  <c r="N329" i="5"/>
  <c r="N109" i="5"/>
  <c r="N491" i="5"/>
  <c r="N1200" i="5"/>
  <c r="N1820" i="5"/>
  <c r="N1789" i="5"/>
  <c r="N1892" i="5"/>
  <c r="N550" i="5"/>
  <c r="N1124" i="5"/>
  <c r="N526" i="5"/>
  <c r="N1115" i="5"/>
  <c r="N330" i="5"/>
  <c r="N26" i="5"/>
  <c r="N1626" i="5"/>
  <c r="N1523" i="5"/>
  <c r="N995" i="5"/>
  <c r="N1594" i="5"/>
  <c r="N472" i="5"/>
  <c r="N34" i="5"/>
  <c r="N517" i="5"/>
  <c r="N1363" i="5"/>
  <c r="N1672" i="5"/>
  <c r="N316" i="5"/>
  <c r="N1634" i="5"/>
  <c r="N276" i="5"/>
  <c r="N343" i="5"/>
  <c r="N623" i="5"/>
  <c r="N449" i="5"/>
  <c r="N606" i="5"/>
  <c r="N1925" i="5"/>
  <c r="N1062" i="5"/>
  <c r="N478" i="5"/>
  <c r="N1144" i="5"/>
  <c r="N1212" i="5"/>
  <c r="N348" i="5"/>
  <c r="N1701" i="5"/>
  <c r="N1702" i="5"/>
  <c r="N764" i="5"/>
  <c r="N1775" i="5"/>
  <c r="N1063" i="5"/>
  <c r="N40" i="5"/>
  <c r="N1107" i="5"/>
  <c r="N1099" i="5"/>
  <c r="N1201" i="5"/>
  <c r="N1108" i="5"/>
  <c r="N1364" i="5"/>
  <c r="N1650" i="5"/>
  <c r="N1142" i="5"/>
  <c r="N236" i="5"/>
  <c r="N1331" i="5"/>
  <c r="N99" i="5"/>
  <c r="N833" i="5"/>
  <c r="N1332" i="5"/>
  <c r="N1333" i="5"/>
  <c r="N1334" i="5"/>
  <c r="N1335" i="5"/>
  <c r="N996" i="5"/>
  <c r="N536" i="5"/>
  <c r="N1237" i="5"/>
  <c r="N1860" i="5"/>
  <c r="N110" i="5"/>
  <c r="N765" i="5"/>
  <c r="N588" i="5"/>
  <c r="N865" i="5"/>
  <c r="N1024" i="5"/>
  <c r="N909" i="5"/>
  <c r="N225" i="5"/>
  <c r="N1025" i="5"/>
  <c r="N295" i="5"/>
  <c r="N537" i="5"/>
  <c r="N331" i="5"/>
  <c r="N332" i="5"/>
  <c r="N1013" i="5"/>
  <c r="N466" i="5"/>
  <c r="N688" i="5"/>
  <c r="N847" i="5"/>
  <c r="N997" i="5"/>
  <c r="N1014" i="5"/>
  <c r="N371" i="5"/>
  <c r="N1567" i="5"/>
  <c r="N1736" i="5"/>
  <c r="N834" i="5"/>
  <c r="N998" i="5"/>
  <c r="N1015" i="5"/>
  <c r="N130" i="5"/>
  <c r="N751" i="5"/>
  <c r="N877" i="5"/>
  <c r="O1381" i="5"/>
  <c r="S1381" i="5" s="1"/>
  <c r="O624" i="5"/>
  <c r="S624" i="5" s="1"/>
  <c r="O142" i="5"/>
  <c r="O1697" i="5"/>
  <c r="O1821" i="5"/>
  <c r="O1562" i="5"/>
  <c r="O1240" i="5"/>
  <c r="O912" i="5"/>
  <c r="O752" i="5"/>
  <c r="S752" i="5" s="1"/>
  <c r="O1745" i="5"/>
  <c r="O698" i="5"/>
  <c r="O1721" i="5"/>
  <c r="O1826" i="5"/>
  <c r="O1673" i="5"/>
  <c r="O1019" i="5"/>
  <c r="O450" i="5"/>
  <c r="O663" i="5"/>
  <c r="S663" i="5" s="1"/>
  <c r="O1660" i="5"/>
  <c r="S1660" i="5" s="1"/>
  <c r="O766" i="5"/>
  <c r="O1041" i="5"/>
  <c r="O720" i="5"/>
  <c r="O1477" i="5"/>
  <c r="O1529" i="5"/>
  <c r="O1433" i="5"/>
  <c r="O1372" i="5"/>
  <c r="S1372" i="5" s="1"/>
  <c r="O1496" i="5"/>
  <c r="S1496" i="5" s="1"/>
  <c r="O1064" i="5"/>
  <c r="O1026" i="5"/>
  <c r="O1265" i="5"/>
  <c r="O1530" i="5"/>
  <c r="O372" i="5"/>
  <c r="O278" i="5"/>
  <c r="O1893" i="5"/>
  <c r="S1893" i="5" s="1"/>
  <c r="O1837" i="5"/>
  <c r="S1837" i="5" s="1"/>
  <c r="O481" i="5"/>
  <c r="O1531" i="5"/>
  <c r="O286" i="5"/>
  <c r="O52" i="5"/>
  <c r="O1065" i="5"/>
  <c r="O267" i="5"/>
  <c r="O1083" i="5"/>
  <c r="S1083" i="5" s="1"/>
  <c r="O608" i="5"/>
  <c r="S608" i="5" s="1"/>
  <c r="O360" i="5"/>
  <c r="O53" i="5"/>
  <c r="O1238" i="5"/>
  <c r="O54" i="5"/>
  <c r="O1042" i="5"/>
  <c r="O1100" i="5"/>
  <c r="O1627" i="5"/>
  <c r="S1627" i="5" s="1"/>
  <c r="O866" i="5"/>
  <c r="S866" i="5" s="1"/>
  <c r="O1266" i="5"/>
  <c r="O609" i="5"/>
  <c r="O628" i="5"/>
  <c r="O451" i="5"/>
  <c r="O1066" i="5"/>
  <c r="O55" i="5"/>
  <c r="O629" i="5"/>
  <c r="S629" i="5" s="1"/>
  <c r="O1502" i="5"/>
  <c r="O1067" i="5"/>
  <c r="O165" i="5"/>
  <c r="O387" i="5"/>
  <c r="O848" i="5"/>
  <c r="O1068" i="5"/>
  <c r="O1094" i="5"/>
  <c r="O1895" i="5"/>
  <c r="S1895" i="5" s="1"/>
  <c r="O999" i="5"/>
  <c r="O1713" i="5"/>
  <c r="O767" i="5"/>
  <c r="O136" i="5"/>
  <c r="O1595" i="5"/>
  <c r="O699" i="5"/>
  <c r="O56" i="5"/>
  <c r="O867" i="5"/>
  <c r="S867" i="5" s="1"/>
  <c r="O1388" i="5"/>
  <c r="O753" i="5"/>
  <c r="O928" i="5"/>
  <c r="O143" i="5"/>
  <c r="O768" i="5"/>
  <c r="O1043" i="5"/>
  <c r="O287" i="5"/>
  <c r="O1349" i="5"/>
  <c r="S1349" i="5" s="1"/>
  <c r="O769" i="5"/>
  <c r="S769" i="5" s="1"/>
  <c r="O288" i="5"/>
  <c r="O1838" i="5"/>
  <c r="O1373" i="5"/>
  <c r="O1839" i="5"/>
  <c r="O518" i="5"/>
  <c r="O268" i="5"/>
  <c r="O1389" i="5"/>
  <c r="S1389" i="5" s="1"/>
  <c r="O27" i="5"/>
  <c r="S27" i="5" s="1"/>
  <c r="O881" i="5"/>
  <c r="O1462" i="5"/>
  <c r="O1390" i="5"/>
  <c r="O1382" i="5"/>
  <c r="O689" i="5"/>
  <c r="O1241" i="5"/>
  <c r="O770" i="5"/>
  <c r="S770" i="5" s="1"/>
  <c r="O388" i="5"/>
  <c r="S388" i="5" s="1"/>
  <c r="O1242" i="5"/>
  <c r="O1391" i="5"/>
  <c r="O630" i="5"/>
  <c r="O1243" i="5"/>
  <c r="O729" i="5"/>
  <c r="O594" i="5"/>
  <c r="O1873" i="5"/>
  <c r="S1873" i="5" s="1"/>
  <c r="O402" i="5"/>
  <c r="S402" i="5" s="1"/>
  <c r="O5" i="5"/>
  <c r="O1027" i="5"/>
  <c r="O1827" i="5"/>
  <c r="O1570" i="5"/>
  <c r="O1532" i="5"/>
  <c r="O1095" i="5"/>
  <c r="O869" i="5"/>
  <c r="S869" i="5" s="1"/>
  <c r="O551" i="5"/>
  <c r="S551" i="5" s="1"/>
  <c r="O1244" i="5"/>
  <c r="O1596" i="5"/>
  <c r="O1628" i="5"/>
  <c r="O1437" i="5"/>
  <c r="O403" i="5"/>
  <c r="O771" i="5"/>
  <c r="O1245" i="5"/>
  <c r="S1245" i="5" s="1"/>
  <c r="O177" i="5"/>
  <c r="O929" i="5"/>
  <c r="O930" i="5"/>
  <c r="O178" i="5"/>
  <c r="O57" i="5"/>
  <c r="O552" i="5"/>
  <c r="O102" i="5"/>
  <c r="O1202" i="5"/>
  <c r="S1202" i="5" s="1"/>
  <c r="O1573" i="5"/>
  <c r="S1573" i="5" s="1"/>
  <c r="O404" i="5"/>
  <c r="O1246" i="5"/>
  <c r="O772" i="5"/>
  <c r="O1574" i="5"/>
  <c r="O1148" i="5"/>
  <c r="O625" i="5"/>
  <c r="O244" i="5"/>
  <c r="S244" i="5" s="1"/>
  <c r="O1407" i="5"/>
  <c r="O734" i="5"/>
  <c r="O1490" i="5"/>
  <c r="O931" i="5"/>
  <c r="O1769" i="5"/>
  <c r="O1503" i="5"/>
  <c r="O1577" i="5"/>
  <c r="O269" i="5"/>
  <c r="S269" i="5" s="1"/>
  <c r="O773" i="5"/>
  <c r="O901" i="5"/>
  <c r="O117" i="5"/>
  <c r="O1392" i="5"/>
  <c r="O882" i="5"/>
  <c r="O1000" i="5"/>
  <c r="O226" i="5"/>
  <c r="O24" i="5"/>
  <c r="S24" i="5" s="1"/>
  <c r="O41" i="5"/>
  <c r="S41" i="5" s="1"/>
  <c r="O1463" i="5"/>
  <c r="O664" i="5"/>
  <c r="O849" i="5"/>
  <c r="O155" i="5"/>
  <c r="O610" i="5"/>
  <c r="O1761" i="5"/>
  <c r="O58" i="5"/>
  <c r="S58" i="5" s="1"/>
  <c r="O1247" i="5"/>
  <c r="O1896" i="5"/>
  <c r="O389" i="5"/>
  <c r="O932" i="5"/>
  <c r="O1393" i="5"/>
  <c r="O1597" i="5"/>
  <c r="O1408" i="5"/>
  <c r="O631" i="5"/>
  <c r="S631" i="5" s="1"/>
  <c r="O587" i="5"/>
  <c r="S587" i="5" s="1"/>
  <c r="O1661" i="5"/>
  <c r="O35" i="5"/>
  <c r="O36" i="5"/>
  <c r="O1216" i="5"/>
  <c r="O651" i="5"/>
  <c r="O289" i="5"/>
  <c r="O1217" i="5"/>
  <c r="S1217" i="5" s="1"/>
  <c r="O1044" i="5"/>
  <c r="S1044" i="5" s="1"/>
  <c r="O774" i="5"/>
  <c r="O1578" i="5"/>
  <c r="O1874" i="5"/>
  <c r="O1675" i="5"/>
  <c r="O933" i="5"/>
  <c r="O1698" i="5"/>
  <c r="O913" i="5"/>
  <c r="S913" i="5" s="1"/>
  <c r="O1822" i="5"/>
  <c r="S1822" i="5" s="1"/>
  <c r="O934" i="5"/>
  <c r="O652" i="5"/>
  <c r="O144" i="5"/>
  <c r="O850" i="5"/>
  <c r="O1911" i="5"/>
  <c r="O1028" i="5"/>
  <c r="O1776" i="5"/>
  <c r="S1776" i="5" s="1"/>
  <c r="O1125" i="5"/>
  <c r="O527" i="5"/>
  <c r="O1471" i="5"/>
  <c r="O1218" i="5"/>
  <c r="O1737" i="5"/>
  <c r="O1790" i="5"/>
  <c r="O665" i="5"/>
  <c r="O1533" i="5"/>
  <c r="S1533" i="5" s="1"/>
  <c r="O1791" i="5"/>
  <c r="O1792" i="5"/>
  <c r="O730" i="5"/>
  <c r="O1793" i="5"/>
  <c r="O338" i="5"/>
  <c r="O358" i="5"/>
  <c r="O902" i="5"/>
  <c r="O1642" i="5"/>
  <c r="S1642" i="5" s="1"/>
  <c r="O1449" i="5"/>
  <c r="O1794" i="5"/>
  <c r="O482" i="5"/>
  <c r="O1579" i="5"/>
  <c r="O1795" i="5"/>
  <c r="O25" i="5"/>
  <c r="O754" i="5"/>
  <c r="O1875" i="5"/>
  <c r="S1875" i="5" s="1"/>
  <c r="O775" i="5"/>
  <c r="S775" i="5" s="1"/>
  <c r="O1651" i="5"/>
  <c r="O457" i="5"/>
  <c r="O1248" i="5"/>
  <c r="O59" i="5"/>
  <c r="O1876" i="5"/>
  <c r="O1464" i="5"/>
  <c r="O1722" i="5"/>
  <c r="S1722" i="5" s="1"/>
  <c r="O1723" i="5"/>
  <c r="S1723" i="5" s="1"/>
  <c r="O304" i="5"/>
  <c r="O1890" i="5"/>
  <c r="O776" i="5"/>
  <c r="O317" i="5"/>
  <c r="O731" i="5"/>
  <c r="O1084" i="5"/>
  <c r="O595" i="5"/>
  <c r="O1001" i="5"/>
  <c r="S1001" i="5" s="1"/>
  <c r="O777" i="5"/>
  <c r="O1002" i="5"/>
  <c r="O935" i="5"/>
  <c r="O666" i="5"/>
  <c r="O778" i="5"/>
  <c r="O405" i="5"/>
  <c r="O42" i="5"/>
  <c r="O1474" i="5"/>
  <c r="O1777" i="5"/>
  <c r="O60" i="5"/>
  <c r="O1635" i="5"/>
  <c r="O1029" i="5"/>
  <c r="O544" i="5"/>
  <c r="O936" i="5"/>
  <c r="O632" i="5"/>
  <c r="S632" i="5" s="1"/>
  <c r="O1662" i="5"/>
  <c r="O1652" i="5"/>
  <c r="O1249" i="5"/>
  <c r="O1534" i="5"/>
  <c r="O318" i="5"/>
  <c r="O937" i="5"/>
  <c r="O1105" i="5"/>
  <c r="O1796" i="5"/>
  <c r="S1796" i="5" s="1"/>
  <c r="O779" i="5"/>
  <c r="O780" i="5"/>
  <c r="O458" i="5"/>
  <c r="O390" i="5"/>
  <c r="O1797" i="5"/>
  <c r="O781" i="5"/>
  <c r="O1738" i="5"/>
  <c r="O361" i="5"/>
  <c r="S361" i="5" s="1"/>
  <c r="O883" i="5"/>
  <c r="S883" i="5" s="1"/>
  <c r="O938" i="5"/>
  <c r="O528" i="5"/>
  <c r="O782" i="5"/>
  <c r="O1746" i="5"/>
  <c r="O483" i="5"/>
  <c r="O667" i="5"/>
  <c r="O290" i="5"/>
  <c r="S290" i="5" s="1"/>
  <c r="O1045" i="5"/>
  <c r="O1046" i="5"/>
  <c r="O1102" i="5"/>
  <c r="O1096" i="5"/>
  <c r="O1085" i="5"/>
  <c r="O373" i="5"/>
  <c r="O179" i="5"/>
  <c r="O1798" i="5"/>
  <c r="S1798" i="5" s="1"/>
  <c r="O1799" i="5"/>
  <c r="S1799" i="5" s="1"/>
  <c r="O1380" i="5"/>
  <c r="O1800" i="5"/>
  <c r="O668" i="5"/>
  <c r="O939" i="5"/>
  <c r="O611" i="5"/>
  <c r="O162" i="5"/>
  <c r="O1575" i="5"/>
  <c r="S1575" i="5" s="1"/>
  <c r="O1724" i="5"/>
  <c r="S1724" i="5" s="1"/>
  <c r="O349" i="5"/>
  <c r="O1840" i="5"/>
  <c r="O1419" i="5"/>
  <c r="O1219" i="5"/>
  <c r="O452" i="5"/>
  <c r="O406" i="5"/>
  <c r="O1203" i="5"/>
  <c r="S1203" i="5" s="1"/>
  <c r="O1129" i="5"/>
  <c r="S1129" i="5" s="1"/>
  <c r="O940" i="5"/>
  <c r="O1778" i="5"/>
  <c r="O1612" i="5"/>
  <c r="O1350" i="5"/>
  <c r="O1553" i="5"/>
  <c r="O1747" i="5"/>
  <c r="O1897" i="5"/>
  <c r="S1897" i="5" s="1"/>
  <c r="O1149" i="5"/>
  <c r="S1149" i="5" s="1"/>
  <c r="O755" i="5"/>
  <c r="O1891" i="5"/>
  <c r="O941" i="5"/>
  <c r="O1629" i="5"/>
  <c r="O1833" i="5"/>
  <c r="O1411" i="5"/>
  <c r="O357" i="5"/>
  <c r="S357" i="5" s="1"/>
  <c r="O879" i="5"/>
  <c r="S879" i="5" s="1"/>
  <c r="O1730" i="5"/>
  <c r="O1047" i="5"/>
  <c r="O298" i="5"/>
  <c r="O459" i="5"/>
  <c r="O319" i="5"/>
  <c r="O1770" i="5"/>
  <c r="O1598" i="5"/>
  <c r="S1598" i="5" s="1"/>
  <c r="O1762" i="5"/>
  <c r="S1762" i="5" s="1"/>
  <c r="O1497" i="5"/>
  <c r="O1599" i="5"/>
  <c r="O1048" i="5"/>
  <c r="O1714" i="5"/>
  <c r="O407" i="5"/>
  <c r="O596" i="5"/>
  <c r="O1472" i="5"/>
  <c r="S1472" i="5" s="1"/>
  <c r="O884" i="5"/>
  <c r="S884" i="5" s="1"/>
  <c r="O11" i="5"/>
  <c r="O1676" i="5"/>
  <c r="O1725" i="5"/>
  <c r="O180" i="5"/>
  <c r="O942" i="5"/>
  <c r="O1535" i="5"/>
  <c r="O1504" i="5"/>
  <c r="S1504" i="5" s="1"/>
  <c r="O1580" i="5"/>
  <c r="O1877" i="5"/>
  <c r="O1576" i="5"/>
  <c r="O1150" i="5"/>
  <c r="O1491" i="5"/>
  <c r="O500" i="5"/>
  <c r="O735" i="5"/>
  <c r="O783" i="5"/>
  <c r="S783" i="5" s="1"/>
  <c r="O1366" i="5"/>
  <c r="S1366" i="5" s="1"/>
  <c r="O1208" i="5"/>
  <c r="O181" i="5"/>
  <c r="O1739" i="5"/>
  <c r="O1267" i="5"/>
  <c r="O1383" i="5"/>
  <c r="O253" i="5"/>
  <c r="O1130" i="5"/>
  <c r="S1130" i="5" s="1"/>
  <c r="O690" i="5"/>
  <c r="O1116" i="5"/>
  <c r="O553" i="5"/>
  <c r="O1505" i="5"/>
  <c r="O1841" i="5"/>
  <c r="O554" i="5"/>
  <c r="O118" i="5"/>
  <c r="O1450" i="5"/>
  <c r="S1450" i="5" s="1"/>
  <c r="O1613" i="5"/>
  <c r="S1613" i="5" s="1"/>
  <c r="O1478" i="5"/>
  <c r="O1374" i="5"/>
  <c r="O1069" i="5"/>
  <c r="O1365" i="5"/>
  <c r="O61" i="5"/>
  <c r="O460" i="5"/>
  <c r="O1049" i="5"/>
  <c r="S1049" i="5" s="1"/>
  <c r="O555" i="5"/>
  <c r="S555" i="5" s="1"/>
  <c r="O254" i="5"/>
  <c r="O597" i="5"/>
  <c r="O28" i="5"/>
  <c r="O943" i="5"/>
  <c r="O255" i="5"/>
  <c r="O1801" i="5"/>
  <c r="O1779" i="5"/>
  <c r="S1779" i="5" s="1"/>
  <c r="O228" i="5"/>
  <c r="S228" i="5" s="1"/>
  <c r="O1614" i="5"/>
  <c r="O299" i="5"/>
  <c r="O320" i="5"/>
  <c r="O1853" i="5"/>
  <c r="O62" i="5"/>
  <c r="O1050" i="5"/>
  <c r="O724" i="5"/>
  <c r="S724" i="5" s="1"/>
  <c r="O1854" i="5"/>
  <c r="O131" i="5"/>
  <c r="O885" i="5"/>
  <c r="O29" i="5"/>
  <c r="O756" i="5"/>
  <c r="O1070" i="5"/>
  <c r="O63" i="5"/>
  <c r="O578" i="5"/>
  <c r="S578" i="5" s="1"/>
  <c r="O1250" i="5"/>
  <c r="O556" i="5"/>
  <c r="O1630" i="5"/>
  <c r="O1351" i="5"/>
  <c r="O182" i="5"/>
  <c r="O300" i="5"/>
  <c r="O1715" i="5"/>
  <c r="O1731" i="5"/>
  <c r="S1731" i="5" s="1"/>
  <c r="O408" i="5"/>
  <c r="O167" i="5"/>
  <c r="O757" i="5"/>
  <c r="O1352" i="5"/>
  <c r="O519" i="5"/>
  <c r="O736" i="5"/>
  <c r="O350" i="5"/>
  <c r="O1455" i="5"/>
  <c r="O183" i="5"/>
  <c r="S183" i="5" s="1"/>
  <c r="O132" i="5"/>
  <c r="O145" i="5"/>
  <c r="O1151" i="5"/>
  <c r="O579" i="5"/>
  <c r="O43" i="5"/>
  <c r="O1030" i="5"/>
  <c r="O362" i="5"/>
  <c r="S362" i="5" s="1"/>
  <c r="O1872" i="5"/>
  <c r="O391" i="5"/>
  <c r="O507" i="5"/>
  <c r="O851" i="5"/>
  <c r="O1071" i="5"/>
  <c r="O557" i="5"/>
  <c r="O184" i="5"/>
  <c r="O185" i="5"/>
  <c r="S185" i="5" s="1"/>
  <c r="O1663" i="5"/>
  <c r="S1663" i="5" s="1"/>
  <c r="O258" i="5"/>
  <c r="O558" i="5"/>
  <c r="O633" i="5"/>
  <c r="O1536" i="5"/>
  <c r="O168" i="5"/>
  <c r="O227" i="5"/>
  <c r="O784" i="5"/>
  <c r="S784" i="5" s="1"/>
  <c r="O921" i="5"/>
  <c r="S921" i="5" s="1"/>
  <c r="O1394" i="5"/>
  <c r="O1631" i="5"/>
  <c r="O944" i="5"/>
  <c r="O1802" i="5"/>
  <c r="O1559" i="5"/>
  <c r="O1506" i="5"/>
  <c r="O245" i="5"/>
  <c r="S245" i="5" s="1"/>
  <c r="O1439" i="5"/>
  <c r="S1439" i="5" s="1"/>
  <c r="O626" i="5"/>
  <c r="O1581" i="5"/>
  <c r="O133" i="5"/>
  <c r="O100" i="5"/>
  <c r="O737" i="5"/>
  <c r="O559" i="5"/>
  <c r="O1621" i="5"/>
  <c r="S1621" i="5" s="1"/>
  <c r="O1894" i="5"/>
  <c r="S1894" i="5" s="1"/>
  <c r="O409" i="5"/>
  <c r="O886" i="5"/>
  <c r="O410" i="5"/>
  <c r="O785" i="5"/>
  <c r="O1657" i="5"/>
  <c r="O541" i="5"/>
  <c r="O492" i="5"/>
  <c r="S492" i="5" s="1"/>
  <c r="O1537" i="5"/>
  <c r="S1537" i="5" s="1"/>
  <c r="O1031" i="5"/>
  <c r="O336" i="5"/>
  <c r="O186" i="5"/>
  <c r="O529" i="5"/>
  <c r="O1898" i="5"/>
  <c r="O945" i="5"/>
  <c r="O1878" i="5"/>
  <c r="S1878" i="5" s="1"/>
  <c r="O1879" i="5"/>
  <c r="O887" i="5"/>
  <c r="O473" i="5"/>
  <c r="O37" i="5"/>
  <c r="O1692" i="5"/>
  <c r="O187" i="5"/>
  <c r="O188" i="5"/>
  <c r="O1507" i="5"/>
  <c r="O786" i="5"/>
  <c r="S786" i="5" s="1"/>
  <c r="O888" i="5"/>
  <c r="O64" i="5"/>
  <c r="O146" i="5"/>
  <c r="O1152" i="5"/>
  <c r="O1003" i="5"/>
  <c r="O1508" i="5"/>
  <c r="O1803" i="5"/>
  <c r="S1803" i="5" s="1"/>
  <c r="O453" i="5"/>
  <c r="O1004" i="5"/>
  <c r="O474" i="5"/>
  <c r="O508" i="5"/>
  <c r="O1600" i="5"/>
  <c r="O946" i="5"/>
  <c r="O333" i="5"/>
  <c r="O868" i="5"/>
  <c r="S868" i="5" s="1"/>
  <c r="O259" i="5"/>
  <c r="O1509" i="5"/>
  <c r="O1268" i="5"/>
  <c r="O560" i="5"/>
  <c r="O1726" i="5"/>
  <c r="O1353" i="5"/>
  <c r="O351" i="5"/>
  <c r="O691" i="5"/>
  <c r="S691" i="5" s="1"/>
  <c r="O1677" i="5"/>
  <c r="S1677" i="5" s="1"/>
  <c r="O1440" i="5"/>
  <c r="O1269" i="5"/>
  <c r="O1880" i="5"/>
  <c r="O1395" i="5"/>
  <c r="O835" i="5"/>
  <c r="O1615" i="5"/>
  <c r="O501" i="5"/>
  <c r="S501" i="5" s="1"/>
  <c r="O1131" i="5"/>
  <c r="S1131" i="5" s="1"/>
  <c r="O339" i="5"/>
  <c r="O1870" i="5"/>
  <c r="O1182" i="5"/>
  <c r="O411" i="5"/>
  <c r="O352" i="5"/>
  <c r="O787" i="5"/>
  <c r="O1636" i="5"/>
  <c r="S1636" i="5" s="1"/>
  <c r="O788" i="5"/>
  <c r="S788" i="5" s="1"/>
  <c r="O1270" i="5"/>
  <c r="O1479" i="5"/>
  <c r="O412" i="5"/>
  <c r="O947" i="5"/>
  <c r="O634" i="5"/>
  <c r="O189" i="5"/>
  <c r="O1842" i="5"/>
  <c r="S1842" i="5" s="1"/>
  <c r="O1643" i="5"/>
  <c r="S1643" i="5" s="1"/>
  <c r="O1834" i="5"/>
  <c r="O852" i="5"/>
  <c r="O1601" i="5"/>
  <c r="O1510" i="5"/>
  <c r="O321" i="5"/>
  <c r="O1582" i="5"/>
  <c r="O322" i="5"/>
  <c r="S322" i="5" s="1"/>
  <c r="O1899" i="5"/>
  <c r="O1843" i="5"/>
  <c r="O1583" i="5"/>
  <c r="O1538" i="5"/>
  <c r="O1511" i="5"/>
  <c r="O65" i="5"/>
  <c r="O520" i="5"/>
  <c r="O66" i="5"/>
  <c r="S66" i="5" s="1"/>
  <c r="O190" i="5"/>
  <c r="S190" i="5" s="1"/>
  <c r="O948" i="5"/>
  <c r="O692" i="5"/>
  <c r="O561" i="5"/>
  <c r="O1271" i="5"/>
  <c r="O1512" i="5"/>
  <c r="O700" i="5"/>
  <c r="O1689" i="5"/>
  <c r="S1689" i="5" s="1"/>
  <c r="O530" i="5"/>
  <c r="O156" i="5"/>
  <c r="O1032" i="5"/>
  <c r="O1763" i="5"/>
  <c r="O538" i="5"/>
  <c r="O1584" i="5"/>
  <c r="O67" i="5"/>
  <c r="O836" i="5"/>
  <c r="S836" i="5" s="1"/>
  <c r="O305" i="5"/>
  <c r="S305" i="5" s="1"/>
  <c r="O1881" i="5"/>
  <c r="O1220" i="5"/>
  <c r="O1272" i="5"/>
  <c r="O1273" i="5"/>
  <c r="O1183" i="5"/>
  <c r="O413" i="5"/>
  <c r="O693" i="5"/>
  <c r="S693" i="5" s="1"/>
  <c r="O68" i="5"/>
  <c r="S68" i="5" s="1"/>
  <c r="O1456" i="5"/>
  <c r="O694" i="5"/>
  <c r="O1457" i="5"/>
  <c r="O69" i="5"/>
  <c r="O392" i="5"/>
  <c r="O635" i="5"/>
  <c r="O1274" i="5"/>
  <c r="S1274" i="5" s="1"/>
  <c r="O1690" i="5"/>
  <c r="O1602" i="5"/>
  <c r="O870" i="5"/>
  <c r="O509" i="5"/>
  <c r="O70" i="5"/>
  <c r="O493" i="5"/>
  <c r="O1882" i="5"/>
  <c r="O653" i="5"/>
  <c r="S653" i="5" s="1"/>
  <c r="O246" i="5"/>
  <c r="O1480" i="5"/>
  <c r="O871" i="5"/>
  <c r="O697" i="5"/>
  <c r="O1434" i="5"/>
  <c r="O1184" i="5"/>
  <c r="O1883" i="5"/>
  <c r="O562" i="5"/>
  <c r="S562" i="5" s="1"/>
  <c r="O1513" i="5"/>
  <c r="S1513" i="5" s="1"/>
  <c r="O1481" i="5"/>
  <c r="O502" i="5"/>
  <c r="O1275" i="5"/>
  <c r="O374" i="5"/>
  <c r="O375" i="5"/>
  <c r="O414" i="5"/>
  <c r="O1221" i="5"/>
  <c r="S1221" i="5" s="1"/>
  <c r="O376" i="5"/>
  <c r="S376" i="5" s="1"/>
  <c r="O393" i="5"/>
  <c r="O563" i="5"/>
  <c r="O580" i="5"/>
  <c r="O16" i="5"/>
  <c r="O1912" i="5"/>
  <c r="O71" i="5"/>
  <c r="O620" i="5"/>
  <c r="O872" i="5"/>
  <c r="S872" i="5" s="1"/>
  <c r="O1072" i="5"/>
  <c r="O1585" i="5"/>
  <c r="O1900" i="5"/>
  <c r="O949" i="5"/>
  <c r="O1213" i="5"/>
  <c r="O394" i="5"/>
  <c r="O191" i="5"/>
  <c r="S191" i="5" s="1"/>
  <c r="O503" i="5"/>
  <c r="S503" i="5" s="1"/>
  <c r="O873" i="5"/>
  <c r="O72" i="5"/>
  <c r="O521" i="5"/>
  <c r="O1005" i="5"/>
  <c r="O111" i="5"/>
  <c r="O950" i="5"/>
  <c r="O1913" i="5"/>
  <c r="S1913" i="5" s="1"/>
  <c r="O951" i="5"/>
  <c r="O738" i="5"/>
  <c r="O1336" i="5"/>
  <c r="O510" i="5"/>
  <c r="O1185" i="5"/>
  <c r="O701" i="5"/>
  <c r="O1276" i="5"/>
  <c r="O1732" i="5"/>
  <c r="S1732" i="5" s="1"/>
  <c r="O1277" i="5"/>
  <c r="O1278" i="5"/>
  <c r="O1279" i="5"/>
  <c r="O1280" i="5"/>
  <c r="O789" i="5"/>
  <c r="O73" i="5"/>
  <c r="O790" i="5"/>
  <c r="O484" i="5"/>
  <c r="S484" i="5" s="1"/>
  <c r="O1693" i="5"/>
  <c r="S1693" i="5" s="1"/>
  <c r="O119" i="5"/>
  <c r="O1033" i="5"/>
  <c r="O461" i="5"/>
  <c r="O1498" i="5"/>
  <c r="O415" i="5"/>
  <c r="O1560" i="5"/>
  <c r="O669" i="5"/>
  <c r="S669" i="5" s="1"/>
  <c r="O1281" i="5"/>
  <c r="O1861" i="5"/>
  <c r="O192" i="5"/>
  <c r="O1051" i="5"/>
  <c r="O564" i="5"/>
  <c r="O1653" i="5"/>
  <c r="O346" i="5"/>
  <c r="O1748" i="5"/>
  <c r="S1748" i="5" s="1"/>
  <c r="O1186" i="5"/>
  <c r="O1499" i="5"/>
  <c r="O1749" i="5"/>
  <c r="O416" i="5"/>
  <c r="O592" i="5"/>
  <c r="O1282" i="5"/>
  <c r="O1637" i="5"/>
  <c r="O152" i="5"/>
  <c r="S152" i="5" s="1"/>
  <c r="O74" i="5"/>
  <c r="S74" i="5" s="1"/>
  <c r="O874" i="5"/>
  <c r="O1740" i="5"/>
  <c r="O952" i="5"/>
  <c r="O1086" i="5"/>
  <c r="O1733" i="5"/>
  <c r="O1251" i="5"/>
  <c r="O1741" i="5"/>
  <c r="S1741" i="5" s="1"/>
  <c r="O1771" i="5"/>
  <c r="S1771" i="5" s="1"/>
  <c r="O1514" i="5"/>
  <c r="O1187" i="5"/>
  <c r="O1188" i="5"/>
  <c r="O1780" i="5"/>
  <c r="O340" i="5"/>
  <c r="O953" i="5"/>
  <c r="O1699" i="5"/>
  <c r="S1699" i="5" s="1"/>
  <c r="O1716" i="5"/>
  <c r="S1716" i="5" s="1"/>
  <c r="O363" i="5"/>
  <c r="O1412" i="5"/>
  <c r="O1884" i="5"/>
  <c r="O1153" i="5"/>
  <c r="O1375" i="5"/>
  <c r="O853" i="5"/>
  <c r="O1189" i="5"/>
  <c r="S1189" i="5" s="1"/>
  <c r="O1190" i="5"/>
  <c r="S1190" i="5" s="1"/>
  <c r="O1603" i="5"/>
  <c r="O702" i="5"/>
  <c r="O1420" i="5"/>
  <c r="O1750" i="5"/>
  <c r="O1644" i="5"/>
  <c r="O1052" i="5"/>
  <c r="O612" i="5"/>
  <c r="S612" i="5" s="1"/>
  <c r="O1252" i="5"/>
  <c r="O791" i="5"/>
  <c r="O1396" i="5"/>
  <c r="O1191" i="5"/>
  <c r="O1703" i="5"/>
  <c r="O1704" i="5"/>
  <c r="O1862" i="5"/>
  <c r="O417" i="5"/>
  <c r="S417" i="5" s="1"/>
  <c r="O1222" i="5"/>
  <c r="S1222" i="5" s="1"/>
  <c r="O112" i="5"/>
  <c r="O954" i="5"/>
  <c r="O1154" i="5"/>
  <c r="O955" i="5"/>
  <c r="O377" i="5"/>
  <c r="O1204" i="5"/>
  <c r="O247" i="5"/>
  <c r="S247" i="5" s="1"/>
  <c r="O956" i="5"/>
  <c r="O1441" i="5"/>
  <c r="O462" i="5"/>
  <c r="O1901" i="5"/>
  <c r="O364" i="5"/>
  <c r="O1664" i="5"/>
  <c r="O545" i="5"/>
  <c r="O957" i="5"/>
  <c r="S957" i="5" s="1"/>
  <c r="O75" i="5"/>
  <c r="S75" i="5" s="1"/>
  <c r="O1384" i="5"/>
  <c r="O1586" i="5"/>
  <c r="O1764" i="5"/>
  <c r="O889" i="5"/>
  <c r="O193" i="5"/>
  <c r="O837" i="5"/>
  <c r="O838" i="5"/>
  <c r="S838" i="5" s="1"/>
  <c r="O103" i="5"/>
  <c r="O1283" i="5"/>
  <c r="O1568" i="5"/>
  <c r="O485" i="5"/>
  <c r="O137" i="5"/>
  <c r="O1734" i="5"/>
  <c r="O1205" i="5"/>
  <c r="O120" i="5"/>
  <c r="O1914" i="5"/>
  <c r="S1914" i="5" s="1"/>
  <c r="O1016" i="5"/>
  <c r="O636" i="5"/>
  <c r="O194" i="5"/>
  <c r="O1442" i="5"/>
  <c r="O1465" i="5"/>
  <c r="O1466" i="5"/>
  <c r="O654" i="5"/>
  <c r="S654" i="5" s="1"/>
  <c r="O195" i="5"/>
  <c r="S195" i="5" s="1"/>
  <c r="O958" i="5"/>
  <c r="O613" i="5"/>
  <c r="O30" i="5"/>
  <c r="O1397" i="5"/>
  <c r="O229" i="5"/>
  <c r="O854" i="5"/>
  <c r="O792" i="5"/>
  <c r="S792" i="5" s="1"/>
  <c r="O306" i="5"/>
  <c r="S306" i="5" s="1"/>
  <c r="O1554" i="5"/>
  <c r="O169" i="5"/>
  <c r="O793" i="5"/>
  <c r="O1155" i="5"/>
  <c r="O703" i="5"/>
  <c r="O1223" i="5"/>
  <c r="O1034" i="5"/>
  <c r="S1034" i="5" s="1"/>
  <c r="O1284" i="5"/>
  <c r="O113" i="5"/>
  <c r="O922" i="5"/>
  <c r="O794" i="5"/>
  <c r="O418" i="5"/>
  <c r="O1571" i="5"/>
  <c r="O1863" i="5"/>
  <c r="O795" i="5"/>
  <c r="S795" i="5" s="1"/>
  <c r="O359" i="5"/>
  <c r="S359" i="5" s="1"/>
  <c r="O704" i="5"/>
  <c r="O1654" i="5"/>
  <c r="O1406" i="5"/>
  <c r="O1844" i="5"/>
  <c r="O1087" i="5"/>
  <c r="O1482" i="5"/>
  <c r="O12" i="5"/>
  <c r="S12" i="5" s="1"/>
  <c r="O614" i="5"/>
  <c r="S614" i="5" s="1"/>
  <c r="O903" i="5"/>
  <c r="O1006" i="5"/>
  <c r="O1007" i="5"/>
  <c r="O1835" i="5"/>
  <c r="O1828" i="5"/>
  <c r="O1467" i="5"/>
  <c r="O1192" i="5"/>
  <c r="S1192" i="5" s="1"/>
  <c r="O365" i="5"/>
  <c r="S365" i="5" s="1"/>
  <c r="O196" i="5"/>
  <c r="O467" i="5"/>
  <c r="O739" i="5"/>
  <c r="O1413" i="5"/>
  <c r="O419" i="5"/>
  <c r="O1337" i="5"/>
  <c r="O309" i="5"/>
  <c r="S309" i="5" s="1"/>
  <c r="O1073" i="5"/>
  <c r="O796" i="5"/>
  <c r="O314" i="5"/>
  <c r="O1376" i="5"/>
  <c r="O959" i="5"/>
  <c r="O855" i="5"/>
  <c r="O1622" i="5"/>
  <c r="O1109" i="5"/>
  <c r="S1109" i="5" s="1"/>
  <c r="O153" i="5"/>
  <c r="S153" i="5" s="1"/>
  <c r="O1117" i="5"/>
  <c r="O670" i="5"/>
  <c r="O546" i="5"/>
  <c r="O797" i="5"/>
  <c r="O157" i="5"/>
  <c r="O454" i="5"/>
  <c r="O1414" i="5"/>
  <c r="S1414" i="5" s="1"/>
  <c r="O1772" i="5"/>
  <c r="S1772" i="5" s="1"/>
  <c r="O721" i="5"/>
  <c r="O798" i="5"/>
  <c r="O960" i="5"/>
  <c r="O1655" i="5"/>
  <c r="O1804" i="5"/>
  <c r="O76" i="5"/>
  <c r="O1902" i="5"/>
  <c r="S1902" i="5" s="1"/>
  <c r="O1903" i="5"/>
  <c r="S1903" i="5" s="1"/>
  <c r="O1458" i="5"/>
  <c r="O511" i="5"/>
  <c r="O522" i="5"/>
  <c r="O1823" i="5"/>
  <c r="O1118" i="5"/>
  <c r="O468" i="5"/>
  <c r="O1110" i="5"/>
  <c r="S1110" i="5" s="1"/>
  <c r="O1074" i="5"/>
  <c r="S1074" i="5" s="1"/>
  <c r="O1915" i="5"/>
  <c r="O420" i="5"/>
  <c r="O590" i="5"/>
  <c r="O1224" i="5"/>
  <c r="O671" i="5"/>
  <c r="O1253" i="5"/>
  <c r="O1119" i="5"/>
  <c r="S1119" i="5" s="1"/>
  <c r="O1855" i="5"/>
  <c r="O615" i="5"/>
  <c r="O1864" i="5"/>
  <c r="O705" i="5"/>
  <c r="O1751" i="5"/>
  <c r="O1443" i="5"/>
  <c r="O1338" i="5"/>
  <c r="O582" i="5"/>
  <c r="S582" i="5" s="1"/>
  <c r="O1564" i="5"/>
  <c r="S1564" i="5" s="1"/>
  <c r="O1563" i="5"/>
  <c r="O637" i="5"/>
  <c r="O421" i="5"/>
  <c r="O1475" i="5"/>
  <c r="O138" i="5"/>
  <c r="O1174" i="5"/>
  <c r="O799" i="5"/>
  <c r="S799" i="5" s="1"/>
  <c r="O1805" i="5"/>
  <c r="S1805" i="5" s="1"/>
  <c r="O758" i="5"/>
  <c r="O422" i="5"/>
  <c r="O1178" i="5"/>
  <c r="O1206" i="5"/>
  <c r="O1752" i="5"/>
  <c r="O1120" i="5"/>
  <c r="O121" i="5"/>
  <c r="S121" i="5" s="1"/>
  <c r="O878" i="5"/>
  <c r="O122" i="5"/>
  <c r="O961" i="5"/>
  <c r="O725" i="5"/>
  <c r="O1604" i="5"/>
  <c r="O1753" i="5"/>
  <c r="O1377" i="5"/>
  <c r="O1904" i="5"/>
  <c r="S1904" i="5" s="1"/>
  <c r="O1285" i="5"/>
  <c r="S1285" i="5" s="1"/>
  <c r="O800" i="5"/>
  <c r="O1444" i="5"/>
  <c r="O706" i="5"/>
  <c r="O1922" i="5"/>
  <c r="O1286" i="5"/>
  <c r="O1175" i="5"/>
  <c r="O1287" i="5"/>
  <c r="S1287" i="5" s="1"/>
  <c r="O1339" i="5"/>
  <c r="O1565" i="5"/>
  <c r="O1806" i="5"/>
  <c r="O1742" i="5"/>
  <c r="O1665" i="5"/>
  <c r="O301" i="5"/>
  <c r="O1288" i="5"/>
  <c r="O1126" i="5"/>
  <c r="S1126" i="5" s="1"/>
  <c r="O1367" i="5"/>
  <c r="S1367" i="5" s="1"/>
  <c r="O638" i="5"/>
  <c r="O672" i="5"/>
  <c r="O77" i="5"/>
  <c r="O17" i="5"/>
  <c r="O1289" i="5"/>
  <c r="O707" i="5"/>
  <c r="O1290" i="5"/>
  <c r="S1290" i="5" s="1"/>
  <c r="O1445" i="5"/>
  <c r="S1445" i="5" s="1"/>
  <c r="O856" i="5"/>
  <c r="O1483" i="5"/>
  <c r="O1225" i="5"/>
  <c r="O1291" i="5"/>
  <c r="O1292" i="5"/>
  <c r="O1132" i="5"/>
  <c r="O1121" i="5"/>
  <c r="S1121" i="5" s="1"/>
  <c r="O1569" i="5"/>
  <c r="S1569" i="5" s="1"/>
  <c r="O1293" i="5"/>
  <c r="O1294" i="5"/>
  <c r="O1295" i="5"/>
  <c r="O1296" i="5"/>
  <c r="O1297" i="5"/>
  <c r="O1298" i="5"/>
  <c r="O801" i="5"/>
  <c r="S801" i="5" s="1"/>
  <c r="O802" i="5"/>
  <c r="S802" i="5" s="1"/>
  <c r="O740" i="5"/>
  <c r="O542" i="5"/>
  <c r="O803" i="5"/>
  <c r="O804" i="5"/>
  <c r="O1765" i="5"/>
  <c r="O962" i="5"/>
  <c r="O1515" i="5"/>
  <c r="S1515" i="5" s="1"/>
  <c r="O1807" i="5"/>
  <c r="S1807" i="5" s="1"/>
  <c r="O1156" i="5"/>
  <c r="O673" i="5"/>
  <c r="O805" i="5"/>
  <c r="O655" i="5"/>
  <c r="O197" i="5"/>
  <c r="O963" i="5"/>
  <c r="O271" i="5"/>
  <c r="S271" i="5" s="1"/>
  <c r="O1539" i="5"/>
  <c r="S1539" i="5" s="1"/>
  <c r="O395" i="5"/>
  <c r="O741" i="5"/>
  <c r="O1605" i="5"/>
  <c r="O964" i="5"/>
  <c r="O476" i="5"/>
  <c r="O1459" i="5"/>
  <c r="O1923" i="5"/>
  <c r="S1923" i="5" s="1"/>
  <c r="O910" i="5"/>
  <c r="O1358" i="5"/>
  <c r="O198" i="5"/>
  <c r="O857" i="5"/>
  <c r="O310" i="5"/>
  <c r="O423" i="5"/>
  <c r="O396" i="5"/>
  <c r="O656" i="5"/>
  <c r="S656" i="5" s="1"/>
  <c r="O806" i="5"/>
  <c r="O708" i="5"/>
  <c r="O1500" i="5"/>
  <c r="O807" i="5"/>
  <c r="O709" i="5"/>
  <c r="O1385" i="5"/>
  <c r="O1446" i="5"/>
  <c r="O1808" i="5"/>
  <c r="S1808" i="5" s="1"/>
  <c r="O858" i="5"/>
  <c r="S858" i="5" s="1"/>
  <c r="O1299" i="5"/>
  <c r="O1254" i="5"/>
  <c r="O1300" i="5"/>
  <c r="O1301" i="5"/>
  <c r="O1302" i="5"/>
  <c r="O1303" i="5"/>
  <c r="O1304" i="5"/>
  <c r="S1304" i="5" s="1"/>
  <c r="O1305" i="5"/>
  <c r="S1305" i="5" s="1"/>
  <c r="O1306" i="5"/>
  <c r="O1307" i="5"/>
  <c r="O1226" i="5"/>
  <c r="O1308" i="5"/>
  <c r="O1309" i="5"/>
  <c r="O199" i="5"/>
  <c r="O200" i="5"/>
  <c r="S200" i="5" s="1"/>
  <c r="O742" i="5"/>
  <c r="S742" i="5" s="1"/>
  <c r="O104" i="5"/>
  <c r="O1430" i="5"/>
  <c r="O147" i="5"/>
  <c r="O845" i="5"/>
  <c r="O291" i="5"/>
  <c r="O1035" i="5"/>
  <c r="O1227" i="5"/>
  <c r="S1227" i="5" s="1"/>
  <c r="O1255" i="5"/>
  <c r="S1255" i="5" s="1"/>
  <c r="O1666" i="5"/>
  <c r="O1157" i="5"/>
  <c r="O1410" i="5"/>
  <c r="O248" i="5"/>
  <c r="O463" i="5"/>
  <c r="O914" i="5"/>
  <c r="O1310" i="5"/>
  <c r="S1310" i="5" s="1"/>
  <c r="O18" i="5"/>
  <c r="S18" i="5" s="1"/>
  <c r="O148" i="5"/>
  <c r="O469" i="5"/>
  <c r="O1781" i="5"/>
  <c r="O366" i="5"/>
  <c r="O1228" i="5"/>
  <c r="O1158" i="5"/>
  <c r="O859" i="5"/>
  <c r="S859" i="5" s="1"/>
  <c r="O1809" i="5"/>
  <c r="S1809" i="5" s="1"/>
  <c r="O1678" i="5"/>
  <c r="O1378" i="5"/>
  <c r="O201" i="5"/>
  <c r="O1717" i="5"/>
  <c r="O78" i="5"/>
  <c r="O114" i="5"/>
  <c r="O1782" i="5"/>
  <c r="S1782" i="5" s="1"/>
  <c r="O1429" i="5"/>
  <c r="S1429" i="5" s="1"/>
  <c r="O240" i="5"/>
  <c r="O616" i="5"/>
  <c r="O1159" i="5"/>
  <c r="O378" i="5"/>
  <c r="O1256" i="5"/>
  <c r="O1415" i="5"/>
  <c r="O1435" i="5"/>
  <c r="S1435" i="5" s="1"/>
  <c r="O1484" i="5"/>
  <c r="O512" i="5"/>
  <c r="O1075" i="5"/>
  <c r="O842" i="5"/>
  <c r="O1824" i="5"/>
  <c r="O1053" i="5"/>
  <c r="O547" i="5"/>
  <c r="O105" i="5"/>
  <c r="S105" i="5" s="1"/>
  <c r="O1718" i="5"/>
  <c r="O577" i="5"/>
  <c r="O315" i="5"/>
  <c r="O424" i="5"/>
  <c r="O379" i="5"/>
  <c r="O808" i="5"/>
  <c r="O809" i="5"/>
  <c r="O334" i="5"/>
  <c r="S334" i="5" s="1"/>
  <c r="O6" i="5"/>
  <c r="O170" i="5"/>
  <c r="O1485" i="5"/>
  <c r="O464" i="5"/>
  <c r="O1587" i="5"/>
  <c r="O1076" i="5"/>
  <c r="O1606" i="5"/>
  <c r="O1829" i="5"/>
  <c r="S1829" i="5" s="1"/>
  <c r="O425" i="5"/>
  <c r="S425" i="5" s="1"/>
  <c r="O1160" i="5"/>
  <c r="O1257" i="5"/>
  <c r="O1845" i="5"/>
  <c r="O1616" i="5"/>
  <c r="O1617" i="5"/>
  <c r="O548" i="5"/>
  <c r="O1618" i="5"/>
  <c r="S1618" i="5" s="1"/>
  <c r="O1619" i="5"/>
  <c r="S1619" i="5" s="1"/>
  <c r="O1705" i="5"/>
  <c r="O1865" i="5"/>
  <c r="O1846" i="5"/>
  <c r="O1916" i="5"/>
  <c r="O1847" i="5"/>
  <c r="O843" i="5"/>
  <c r="O1143" i="5"/>
  <c r="S1143" i="5" s="1"/>
  <c r="O810" i="5"/>
  <c r="S810" i="5" s="1"/>
  <c r="O1679" i="5"/>
  <c r="O1680" i="5"/>
  <c r="O367" i="5"/>
  <c r="O695" i="5"/>
  <c r="O1421" i="5"/>
  <c r="O1359" i="5"/>
  <c r="O1360" i="5"/>
  <c r="S1360" i="5" s="1"/>
  <c r="O470" i="5"/>
  <c r="S470" i="5" s="1"/>
  <c r="O759" i="5"/>
  <c r="O1917" i="5"/>
  <c r="O1856" i="5"/>
  <c r="O1700" i="5"/>
  <c r="O1588" i="5"/>
  <c r="O911" i="5"/>
  <c r="O710" i="5"/>
  <c r="S710" i="5" s="1"/>
  <c r="O1836" i="5"/>
  <c r="O915" i="5"/>
  <c r="O1918" i="5"/>
  <c r="O1088" i="5"/>
  <c r="O565" i="5"/>
  <c r="O79" i="5"/>
  <c r="O674" i="5"/>
  <c r="O1133" i="5"/>
  <c r="S1133" i="5" s="1"/>
  <c r="O1556" i="5"/>
  <c r="S1556" i="5" s="1"/>
  <c r="O307" i="5"/>
  <c r="O1656" i="5"/>
  <c r="O1557" i="5"/>
  <c r="O1340" i="5"/>
  <c r="O1645" i="5"/>
  <c r="O1311" i="5"/>
  <c r="O270" i="5"/>
  <c r="S270" i="5" s="1"/>
  <c r="O1398" i="5"/>
  <c r="O426" i="5"/>
  <c r="O202" i="5"/>
  <c r="O106" i="5"/>
  <c r="O311" i="5"/>
  <c r="O312" i="5"/>
  <c r="O313" i="5"/>
  <c r="O639" i="5"/>
  <c r="S639" i="5" s="1"/>
  <c r="O1589" i="5"/>
  <c r="S1589" i="5" s="1"/>
  <c r="O1229" i="5"/>
  <c r="O171" i="5"/>
  <c r="O149" i="5"/>
  <c r="O1134" i="5"/>
  <c r="O1161" i="5"/>
  <c r="O397" i="5"/>
  <c r="O1607" i="5"/>
  <c r="S1607" i="5" s="1"/>
  <c r="O1008" i="5"/>
  <c r="S1008" i="5" s="1"/>
  <c r="O1810" i="5"/>
  <c r="O890" i="5"/>
  <c r="O1111" i="5"/>
  <c r="O335" i="5"/>
  <c r="O1193" i="5"/>
  <c r="O398" i="5"/>
  <c r="O380" i="5"/>
  <c r="S380" i="5" s="1"/>
  <c r="O1207" i="5"/>
  <c r="S1207" i="5" s="1"/>
  <c r="O241" i="5"/>
  <c r="O1540" i="5"/>
  <c r="O891" i="5"/>
  <c r="O1122" i="5"/>
  <c r="O1667" i="5"/>
  <c r="O711" i="5"/>
  <c r="O158" i="5"/>
  <c r="S158" i="5" s="1"/>
  <c r="O123" i="5"/>
  <c r="S123" i="5" s="1"/>
  <c r="O1312" i="5"/>
  <c r="O1848" i="5"/>
  <c r="O1341" i="5"/>
  <c r="O323" i="5"/>
  <c r="O279" i="5"/>
  <c r="O760" i="5"/>
  <c r="O1230" i="5"/>
  <c r="S1230" i="5" s="1"/>
  <c r="O1476" i="5"/>
  <c r="S1476" i="5" s="1"/>
  <c r="O965" i="5"/>
  <c r="O1681" i="5"/>
  <c r="O743" i="5"/>
  <c r="O1162" i="5"/>
  <c r="O675" i="5"/>
  <c r="O44" i="5"/>
  <c r="O640" i="5"/>
  <c r="S640" i="5" s="1"/>
  <c r="O1036" i="5"/>
  <c r="S1036" i="5" s="1"/>
  <c r="O1608" i="5"/>
  <c r="O1077" i="5"/>
  <c r="O966" i="5"/>
  <c r="O1089" i="5"/>
  <c r="O1811" i="5"/>
  <c r="O1849" i="5"/>
  <c r="O80" i="5"/>
  <c r="S80" i="5" s="1"/>
  <c r="O1135" i="5"/>
  <c r="O1163" i="5"/>
  <c r="O1239" i="5"/>
  <c r="O566" i="5"/>
  <c r="O166" i="5"/>
  <c r="O1682" i="5"/>
  <c r="O860" i="5"/>
  <c r="O1164" i="5"/>
  <c r="S1164" i="5" s="1"/>
  <c r="O1165" i="5"/>
  <c r="S1165" i="5" s="1"/>
  <c r="O1447" i="5"/>
  <c r="O1436" i="5"/>
  <c r="O302" i="5"/>
  <c r="O1136" i="5"/>
  <c r="O621" i="5"/>
  <c r="O1694" i="5"/>
  <c r="O1097" i="5"/>
  <c r="S1097" i="5" s="1"/>
  <c r="O1448" i="5"/>
  <c r="S1448" i="5" s="1"/>
  <c r="O504" i="5"/>
  <c r="O1127" i="5"/>
  <c r="O761" i="5"/>
  <c r="O1017" i="5"/>
  <c r="O967" i="5"/>
  <c r="O368" i="5"/>
  <c r="O1719" i="5"/>
  <c r="S1719" i="5" s="1"/>
  <c r="O163" i="5"/>
  <c r="O904" i="5"/>
  <c r="O1905" i="5"/>
  <c r="O1906" i="5"/>
  <c r="O726" i="5"/>
  <c r="O811" i="5"/>
  <c r="O1638" i="5"/>
  <c r="O1368" i="5"/>
  <c r="S1368" i="5" s="1"/>
  <c r="O598" i="5"/>
  <c r="O494" i="5"/>
  <c r="O513" i="5"/>
  <c r="O427" i="5"/>
  <c r="O280" i="5"/>
  <c r="O1194" i="5"/>
  <c r="O1558" i="5"/>
  <c r="O916" i="5"/>
  <c r="S916" i="5" s="1"/>
  <c r="O812" i="5"/>
  <c r="S812" i="5" s="1"/>
  <c r="O523" i="5"/>
  <c r="O813" i="5"/>
  <c r="O676" i="5"/>
  <c r="O203" i="5"/>
  <c r="O1342" i="5"/>
  <c r="O292" i="5"/>
  <c r="O1623" i="5"/>
  <c r="S1623" i="5" s="1"/>
  <c r="O1541" i="5"/>
  <c r="S1541" i="5" s="1"/>
  <c r="O892" i="5"/>
  <c r="O19" i="5"/>
  <c r="O1112" i="5"/>
  <c r="O1542" i="5"/>
  <c r="O230" i="5"/>
  <c r="O1783" i="5"/>
  <c r="O1037" i="5"/>
  <c r="S1037" i="5" s="1"/>
  <c r="O1103" i="5"/>
  <c r="S1103" i="5" s="1"/>
  <c r="O567" i="5"/>
  <c r="O1078" i="5"/>
  <c r="O1683" i="5"/>
  <c r="O893" i="5"/>
  <c r="O599" i="5"/>
  <c r="O281" i="5"/>
  <c r="O1691" i="5"/>
  <c r="S1691" i="5" s="1"/>
  <c r="O266" i="5"/>
  <c r="O1313" i="5"/>
  <c r="O1812" i="5"/>
  <c r="O568" i="5"/>
  <c r="O495" i="5"/>
  <c r="O237" i="5"/>
  <c r="O282" i="5"/>
  <c r="O1438" i="5"/>
  <c r="S1438" i="5" s="1"/>
  <c r="O204" i="5"/>
  <c r="O712" i="5"/>
  <c r="O1386" i="5"/>
  <c r="O1354" i="5"/>
  <c r="O744" i="5"/>
  <c r="O894" i="5"/>
  <c r="O968" i="5"/>
  <c r="O1566" i="5"/>
  <c r="S1566" i="5" s="1"/>
  <c r="O303" i="5"/>
  <c r="O861" i="5"/>
  <c r="O583" i="5"/>
  <c r="O81" i="5"/>
  <c r="O600" i="5"/>
  <c r="O814" i="5"/>
  <c r="O677" i="5"/>
  <c r="O1885" i="5"/>
  <c r="S1885" i="5" s="1"/>
  <c r="O969" i="5"/>
  <c r="S969" i="5" s="1"/>
  <c r="O1590" i="5"/>
  <c r="O970" i="5"/>
  <c r="O531" i="5"/>
  <c r="O45" i="5"/>
  <c r="O1706" i="5"/>
  <c r="O82" i="5"/>
  <c r="O428" i="5"/>
  <c r="S428" i="5" s="1"/>
  <c r="O83" i="5"/>
  <c r="S83" i="5" s="1"/>
  <c r="O971" i="5"/>
  <c r="O1857" i="5"/>
  <c r="O46" i="5"/>
  <c r="O260" i="5"/>
  <c r="O455" i="5"/>
  <c r="O1054" i="5"/>
  <c r="O1343" i="5"/>
  <c r="S1343" i="5" s="1"/>
  <c r="O1355" i="5"/>
  <c r="S1355" i="5" s="1"/>
  <c r="O429" i="5"/>
  <c r="O1919" i="5"/>
  <c r="O569" i="5"/>
  <c r="O20" i="5"/>
  <c r="O1166" i="5"/>
  <c r="O205" i="5"/>
  <c r="O249" i="5"/>
  <c r="S249" i="5" s="1"/>
  <c r="O1422" i="5"/>
  <c r="S1422" i="5" s="1"/>
  <c r="O1516" i="5"/>
  <c r="O862" i="5"/>
  <c r="O84" i="5"/>
  <c r="O430" i="5"/>
  <c r="O134" i="5"/>
  <c r="O344" i="5"/>
  <c r="O242" i="5"/>
  <c r="S242" i="5" s="1"/>
  <c r="O1524" i="5"/>
  <c r="O1460" i="5"/>
  <c r="O1561" i="5"/>
  <c r="O923" i="5"/>
  <c r="O815" i="5"/>
  <c r="O1517" i="5"/>
  <c r="O1369" i="5"/>
  <c r="O641" i="5"/>
  <c r="S641" i="5" s="1"/>
  <c r="O1784" i="5"/>
  <c r="O206" i="5"/>
  <c r="O231" i="5"/>
  <c r="O678" i="5"/>
  <c r="O816" i="5"/>
  <c r="O642" i="5"/>
  <c r="O272" i="5"/>
  <c r="O1195" i="5"/>
  <c r="S1195" i="5" s="1"/>
  <c r="O1399" i="5"/>
  <c r="O917" i="5"/>
  <c r="O1684" i="5"/>
  <c r="O918" i="5"/>
  <c r="O679" i="5"/>
  <c r="O1423" i="5"/>
  <c r="O85" i="5"/>
  <c r="O1813" i="5"/>
  <c r="S1813" i="5" s="1"/>
  <c r="O1486" i="5"/>
  <c r="S1486" i="5" s="1"/>
  <c r="O1361" i="5"/>
  <c r="O1362" i="5"/>
  <c r="O207" i="5"/>
  <c r="O601" i="5"/>
  <c r="O283" i="5"/>
  <c r="O1707" i="5"/>
  <c r="O1209" i="5"/>
  <c r="S1209" i="5" s="1"/>
  <c r="O471" i="5"/>
  <c r="S471" i="5" s="1"/>
  <c r="O381" i="5"/>
  <c r="O1668" i="5"/>
  <c r="O107" i="5"/>
  <c r="O431" i="5"/>
  <c r="O86" i="5"/>
  <c r="O643" i="5"/>
  <c r="O47" i="5"/>
  <c r="S47" i="5" s="1"/>
  <c r="O432" i="5"/>
  <c r="S432" i="5" s="1"/>
  <c r="O1128" i="5"/>
  <c r="O1314" i="5"/>
  <c r="O505" i="5"/>
  <c r="O924" i="5"/>
  <c r="O1424" i="5"/>
  <c r="O657" i="5"/>
  <c r="O1487" i="5"/>
  <c r="S1487" i="5" s="1"/>
  <c r="O1609" i="5"/>
  <c r="S1609" i="5" s="1"/>
  <c r="O1461" i="5"/>
  <c r="O124" i="5"/>
  <c r="O1924" i="5"/>
  <c r="O658" i="5"/>
  <c r="O1356" i="5"/>
  <c r="O284" i="5"/>
  <c r="O1773" i="5"/>
  <c r="S1773" i="5" s="1"/>
  <c r="O905" i="5"/>
  <c r="S905" i="5" s="1"/>
  <c r="O589" i="5"/>
  <c r="O696" i="5"/>
  <c r="O1020" i="5"/>
  <c r="O617" i="5"/>
  <c r="O1886" i="5"/>
  <c r="O7" i="5"/>
  <c r="O1231" i="5"/>
  <c r="S1231" i="5" s="1"/>
  <c r="O1543" i="5"/>
  <c r="O1079" i="5"/>
  <c r="O1825" i="5"/>
  <c r="O1425" i="5"/>
  <c r="O1850" i="5"/>
  <c r="O1544" i="5"/>
  <c r="O1669" i="5"/>
  <c r="O87" i="5"/>
  <c r="S87" i="5" s="1"/>
  <c r="O433" i="5"/>
  <c r="O581" i="5"/>
  <c r="O1258" i="5"/>
  <c r="O524" i="5"/>
  <c r="O1766" i="5"/>
  <c r="O1492" i="5"/>
  <c r="O506" i="5"/>
  <c r="O591" i="5"/>
  <c r="S591" i="5" s="1"/>
  <c r="O125" i="5"/>
  <c r="O713" i="5"/>
  <c r="O1830" i="5"/>
  <c r="O514" i="5"/>
  <c r="O1196" i="5"/>
  <c r="O88" i="5"/>
  <c r="O972" i="5"/>
  <c r="O839" i="5"/>
  <c r="S839" i="5" s="1"/>
  <c r="O840" i="5"/>
  <c r="S840" i="5" s="1"/>
  <c r="O208" i="5"/>
  <c r="O973" i="5"/>
  <c r="O486" i="5"/>
  <c r="O1743" i="5"/>
  <c r="O515" i="5"/>
  <c r="O496" i="5"/>
  <c r="O1493" i="5"/>
  <c r="S1493" i="5" s="1"/>
  <c r="O539" i="5"/>
  <c r="S539" i="5" s="1"/>
  <c r="O540" i="5"/>
  <c r="O1866" i="5"/>
  <c r="O89" i="5"/>
  <c r="O1646" i="5"/>
  <c r="O209" i="5"/>
  <c r="O974" i="5"/>
  <c r="O817" i="5"/>
  <c r="S817" i="5" s="1"/>
  <c r="O975" i="5"/>
  <c r="S975" i="5" s="1"/>
  <c r="O570" i="5"/>
  <c r="O762" i="5"/>
  <c r="O434" i="5"/>
  <c r="O382" i="5"/>
  <c r="O90" i="5"/>
  <c r="O1545" i="5"/>
  <c r="O714" i="5"/>
  <c r="S714" i="5" s="1"/>
  <c r="O1137" i="5"/>
  <c r="S1137" i="5" s="1"/>
  <c r="O1720" i="5"/>
  <c r="O919" i="5"/>
  <c r="O1315" i="5"/>
  <c r="O1259" i="5"/>
  <c r="O1146" i="5"/>
  <c r="O1214" i="5"/>
  <c r="O256" i="5"/>
  <c r="S256" i="5" s="1"/>
  <c r="O644" i="5"/>
  <c r="S644" i="5" s="1"/>
  <c r="O1055" i="5"/>
  <c r="O1316" i="5"/>
  <c r="O863" i="5"/>
  <c r="O680" i="5"/>
  <c r="O8" i="5"/>
  <c r="O1685" i="5"/>
  <c r="O1400" i="5"/>
  <c r="S1400" i="5" s="1"/>
  <c r="O1867" i="5"/>
  <c r="S1867" i="5" s="1"/>
  <c r="O645" i="5"/>
  <c r="O976" i="5"/>
  <c r="O1344" i="5"/>
  <c r="O435" i="5"/>
  <c r="O1468" i="5"/>
  <c r="O232" i="5"/>
  <c r="O436" i="5"/>
  <c r="S436" i="5" s="1"/>
  <c r="O895" i="5"/>
  <c r="O1138" i="5"/>
  <c r="O210" i="5"/>
  <c r="O875" i="5"/>
  <c r="O1431" i="5"/>
  <c r="O164" i="5"/>
  <c r="O1785" i="5"/>
  <c r="O1754" i="5"/>
  <c r="S1754" i="5" s="1"/>
  <c r="O91" i="5"/>
  <c r="O846" i="5"/>
  <c r="O92" i="5"/>
  <c r="O681" i="5"/>
  <c r="O906" i="5"/>
  <c r="O93" i="5"/>
  <c r="O1167" i="5"/>
  <c r="O265" i="5"/>
  <c r="S265" i="5" s="1"/>
  <c r="O1176" i="5"/>
  <c r="O1591" i="5"/>
  <c r="O94" i="5"/>
  <c r="O571" i="5"/>
  <c r="O1555" i="5"/>
  <c r="O682" i="5"/>
  <c r="O1546" i="5"/>
  <c r="O1090" i="5"/>
  <c r="S1090" i="5" s="1"/>
  <c r="O38" i="5"/>
  <c r="S38" i="5" s="1"/>
  <c r="O818" i="5"/>
  <c r="O1080" i="5"/>
  <c r="O659" i="5"/>
  <c r="O437" i="5"/>
  <c r="O1260" i="5"/>
  <c r="O353" i="5"/>
  <c r="O211" i="5"/>
  <c r="S211" i="5" s="1"/>
  <c r="O1858" i="5"/>
  <c r="S1858" i="5" s="1"/>
  <c r="O841" i="5"/>
  <c r="O1525" i="5"/>
  <c r="O497" i="5"/>
  <c r="O1547" i="5"/>
  <c r="O745" i="5"/>
  <c r="O584" i="5"/>
  <c r="O907" i="5"/>
  <c r="S907" i="5" s="1"/>
  <c r="O1081" i="5"/>
  <c r="S1081" i="5" s="1"/>
  <c r="O172" i="5"/>
  <c r="O1379" i="5"/>
  <c r="O308" i="5"/>
  <c r="O572" i="5"/>
  <c r="O977" i="5"/>
  <c r="O978" i="5"/>
  <c r="O324" i="5"/>
  <c r="S324" i="5" s="1"/>
  <c r="O21" i="5"/>
  <c r="S21" i="5" s="1"/>
  <c r="O683" i="5"/>
  <c r="O212" i="5"/>
  <c r="O819" i="5"/>
  <c r="O296" i="5"/>
  <c r="O1317" i="5"/>
  <c r="O1038" i="5"/>
  <c r="O263" i="5"/>
  <c r="S263" i="5" s="1"/>
  <c r="O1851" i="5"/>
  <c r="S1851" i="5" s="1"/>
  <c r="O325" i="5"/>
  <c r="O139" i="5"/>
  <c r="O820" i="5"/>
  <c r="O1197" i="5"/>
  <c r="O864" i="5"/>
  <c r="O1139" i="5"/>
  <c r="O1620" i="5"/>
  <c r="S1620" i="5" s="1"/>
  <c r="O896" i="5"/>
  <c r="S896" i="5" s="1"/>
  <c r="O213" i="5"/>
  <c r="O1082" i="5"/>
  <c r="O732" i="5"/>
  <c r="O1056" i="5"/>
  <c r="O383" i="5"/>
  <c r="O821" i="5"/>
  <c r="O1021" i="5"/>
  <c r="S1021" i="5" s="1"/>
  <c r="O1198" i="5"/>
  <c r="O822" i="5"/>
  <c r="O438" i="5"/>
  <c r="O1494" i="5"/>
  <c r="O293" i="5"/>
  <c r="O1755" i="5"/>
  <c r="O1091" i="5"/>
  <c r="O823" i="5"/>
  <c r="S823" i="5" s="1"/>
  <c r="O618" i="5"/>
  <c r="O1488" i="5"/>
  <c r="O243" i="5"/>
  <c r="O439" i="5"/>
  <c r="O585" i="5"/>
  <c r="O602" i="5"/>
  <c r="O1232" i="5"/>
  <c r="O1868" i="5"/>
  <c r="S1868" i="5" s="1"/>
  <c r="O1345" i="5"/>
  <c r="S1345" i="5" s="1"/>
  <c r="O1920" i="5"/>
  <c r="O214" i="5"/>
  <c r="O173" i="5"/>
  <c r="O1057" i="5"/>
  <c r="O1401" i="5"/>
  <c r="O684" i="5"/>
  <c r="O925" i="5"/>
  <c r="S925" i="5" s="1"/>
  <c r="O1058" i="5"/>
  <c r="O1887" i="5"/>
  <c r="O1426" i="5"/>
  <c r="O824" i="5"/>
  <c r="O1114" i="5"/>
  <c r="O1708" i="5"/>
  <c r="O1674" i="5"/>
  <c r="O1518" i="5"/>
  <c r="S1518" i="5" s="1"/>
  <c r="O354" i="5"/>
  <c r="S354" i="5" s="1"/>
  <c r="O979" i="5"/>
  <c r="O479" i="5"/>
  <c r="O1233" i="5"/>
  <c r="O573" i="5"/>
  <c r="O1140" i="5"/>
  <c r="O876" i="5"/>
  <c r="O627" i="5"/>
  <c r="S627" i="5" s="1"/>
  <c r="O31" i="5"/>
  <c r="S31" i="5" s="1"/>
  <c r="O1318" i="5"/>
  <c r="O1632" i="5"/>
  <c r="O1907" i="5"/>
  <c r="O980" i="5"/>
  <c r="O250" i="5"/>
  <c r="O1831" i="5"/>
  <c r="O1832" i="5"/>
  <c r="S1832" i="5" s="1"/>
  <c r="O746" i="5"/>
  <c r="S746" i="5" s="1"/>
  <c r="O825" i="5"/>
  <c r="O646" i="5"/>
  <c r="O826" i="5"/>
  <c r="O126" i="5"/>
  <c r="O1814" i="5"/>
  <c r="O150" i="5"/>
  <c r="O1098" i="5"/>
  <c r="S1098" i="5" s="1"/>
  <c r="O1647" i="5"/>
  <c r="O1519" i="5"/>
  <c r="O747" i="5"/>
  <c r="O108" i="5"/>
  <c r="O1520" i="5"/>
  <c r="O1727" i="5"/>
  <c r="O1815" i="5"/>
  <c r="O1432" i="5"/>
  <c r="S1432" i="5" s="1"/>
  <c r="O1548" i="5"/>
  <c r="O440" i="5"/>
  <c r="O441" i="5"/>
  <c r="O603" i="5"/>
  <c r="O326" i="5"/>
  <c r="O593" i="5"/>
  <c r="O1346" i="5"/>
  <c r="O1145" i="5"/>
  <c r="S1145" i="5" s="1"/>
  <c r="O1610" i="5"/>
  <c r="O1141" i="5"/>
  <c r="O660" i="5"/>
  <c r="O1319" i="5"/>
  <c r="O981" i="5"/>
  <c r="O897" i="5"/>
  <c r="O1168" i="5"/>
  <c r="O251" i="5"/>
  <c r="S251" i="5" s="1"/>
  <c r="O1469" i="5"/>
  <c r="O1261" i="5"/>
  <c r="O727" i="5"/>
  <c r="O1347" i="5"/>
  <c r="O1210" i="5"/>
  <c r="O1147" i="5"/>
  <c r="O1756" i="5"/>
  <c r="O827" i="5"/>
  <c r="S827" i="5" s="1"/>
  <c r="O1416" i="5"/>
  <c r="S1416" i="5" s="1"/>
  <c r="O647" i="5"/>
  <c r="O327" i="5"/>
  <c r="O648" i="5"/>
  <c r="O532" i="5"/>
  <c r="O1816" i="5"/>
  <c r="O252" i="5"/>
  <c r="O1320" i="5"/>
  <c r="S1320" i="5" s="1"/>
  <c r="O442" i="5"/>
  <c r="S442" i="5" s="1"/>
  <c r="O261" i="5"/>
  <c r="O1009" i="5"/>
  <c r="O1321" i="5"/>
  <c r="O480" i="5"/>
  <c r="O1322" i="5"/>
  <c r="O233" i="5"/>
  <c r="O345" i="5"/>
  <c r="S345" i="5" s="1"/>
  <c r="O1059" i="5"/>
  <c r="S1059" i="5" s="1"/>
  <c r="O234" i="5"/>
  <c r="O1402" i="5"/>
  <c r="O1709" i="5"/>
  <c r="O384" i="5"/>
  <c r="O1113" i="5"/>
  <c r="O1417" i="5"/>
  <c r="O898" i="5"/>
  <c r="S898" i="5" s="1"/>
  <c r="O1169" i="5"/>
  <c r="O39" i="5"/>
  <c r="O385" i="5"/>
  <c r="O262" i="5"/>
  <c r="O1658" i="5"/>
  <c r="O285" i="5"/>
  <c r="O549" i="5"/>
  <c r="O1092" i="5"/>
  <c r="S1092" i="5" s="1"/>
  <c r="O1473" i="5"/>
  <c r="O1357" i="5"/>
  <c r="O574" i="5"/>
  <c r="O982" i="5"/>
  <c r="O1526" i="5"/>
  <c r="O1817" i="5"/>
  <c r="O1370" i="5"/>
  <c r="O1179" i="5"/>
  <c r="S1179" i="5" s="1"/>
  <c r="O160" i="5"/>
  <c r="O983" i="5"/>
  <c r="O127" i="5"/>
  <c r="O685" i="5"/>
  <c r="O984" i="5"/>
  <c r="O1549" i="5"/>
  <c r="O1757" i="5"/>
  <c r="O1624" i="5"/>
  <c r="S1624" i="5" s="1"/>
  <c r="O920" i="5"/>
  <c r="S920" i="5" s="1"/>
  <c r="O95" i="5"/>
  <c r="O215" i="5"/>
  <c r="O1470" i="5"/>
  <c r="O1871" i="5"/>
  <c r="O1495" i="5"/>
  <c r="O386" i="5"/>
  <c r="O1639" i="5"/>
  <c r="S1639" i="5" s="1"/>
  <c r="O985" i="5"/>
  <c r="S985" i="5" s="1"/>
  <c r="O216" i="5"/>
  <c r="O1908" i="5"/>
  <c r="O1633" i="5"/>
  <c r="O1010" i="5"/>
  <c r="O217" i="5"/>
  <c r="O1323" i="5"/>
  <c r="O218" i="5"/>
  <c r="S218" i="5" s="1"/>
  <c r="O1371" i="5"/>
  <c r="O926" i="5"/>
  <c r="O48" i="5"/>
  <c r="O908" i="5"/>
  <c r="O399" i="5"/>
  <c r="O32" i="5"/>
  <c r="O49" i="5"/>
  <c r="O828" i="5"/>
  <c r="S828" i="5" s="1"/>
  <c r="O1758" i="5"/>
  <c r="S1758" i="5" s="1"/>
  <c r="O1670" i="5"/>
  <c r="O533" i="5"/>
  <c r="O1550" i="5"/>
  <c r="O604" i="5"/>
  <c r="O1106" i="5"/>
  <c r="O763" i="5"/>
  <c r="O443" i="5"/>
  <c r="S443" i="5" s="1"/>
  <c r="O715" i="5"/>
  <c r="S715" i="5" s="1"/>
  <c r="O1234" i="5"/>
  <c r="O1859" i="5"/>
  <c r="O235" i="5"/>
  <c r="O273" i="5"/>
  <c r="O1501" i="5"/>
  <c r="O986" i="5"/>
  <c r="O115" i="5"/>
  <c r="S115" i="5" s="1"/>
  <c r="O488" i="5"/>
  <c r="O1786" i="5"/>
  <c r="O748" i="5"/>
  <c r="O456" i="5"/>
  <c r="O219" i="5"/>
  <c r="O1728" i="5"/>
  <c r="O543" i="5"/>
  <c r="O400" i="5"/>
  <c r="S400" i="5" s="1"/>
  <c r="O1695" i="5"/>
  <c r="O489" i="5"/>
  <c r="O477" i="5"/>
  <c r="O716" i="5"/>
  <c r="O844" i="5"/>
  <c r="O264" i="5"/>
  <c r="O575" i="5"/>
  <c r="O50" i="5"/>
  <c r="S50" i="5" s="1"/>
  <c r="O1592" i="5"/>
  <c r="O1235" i="5"/>
  <c r="O686" i="5"/>
  <c r="O220" i="5"/>
  <c r="O1403" i="5"/>
  <c r="O661" i="5"/>
  <c r="O1170" i="5"/>
  <c r="O13" i="5"/>
  <c r="S13" i="5" s="1"/>
  <c r="O96" i="5"/>
  <c r="S96" i="5" s="1"/>
  <c r="O749" i="5"/>
  <c r="O1729" i="5"/>
  <c r="O1744" i="5"/>
  <c r="O465" i="5"/>
  <c r="O899" i="5"/>
  <c r="O1818" i="5"/>
  <c r="O1527" i="5"/>
  <c r="S1527" i="5" s="1"/>
  <c r="O1909" i="5"/>
  <c r="S1909" i="5" s="1"/>
  <c r="O649" i="5"/>
  <c r="O525" i="5"/>
  <c r="O1910" i="5"/>
  <c r="O987" i="5"/>
  <c r="O829" i="5"/>
  <c r="O605" i="5"/>
  <c r="O1451" i="5"/>
  <c r="S1451" i="5" s="1"/>
  <c r="O1427" i="5"/>
  <c r="S1427" i="5" s="1"/>
  <c r="O988" i="5"/>
  <c r="O1387" i="5"/>
  <c r="O733" i="5"/>
  <c r="O880" i="5"/>
  <c r="O1787" i="5"/>
  <c r="O1324" i="5"/>
  <c r="O128" i="5"/>
  <c r="S128" i="5" s="1"/>
  <c r="O619" i="5"/>
  <c r="S619" i="5" s="1"/>
  <c r="O1211" i="5"/>
  <c r="O717" i="5"/>
  <c r="O1710" i="5"/>
  <c r="O355" i="5"/>
  <c r="O687" i="5"/>
  <c r="O722" i="5"/>
  <c r="O1060" i="5"/>
  <c r="S1060" i="5" s="1"/>
  <c r="O1659" i="5"/>
  <c r="S1659" i="5" s="1"/>
  <c r="O1171" i="5"/>
  <c r="O9" i="5"/>
  <c r="O1325" i="5"/>
  <c r="O356" i="5"/>
  <c r="O622" i="5"/>
  <c r="O1452" i="5"/>
  <c r="O1326" i="5"/>
  <c r="S1326" i="5" s="1"/>
  <c r="O718" i="5"/>
  <c r="O1022" i="5"/>
  <c r="O1686" i="5"/>
  <c r="O719" i="5"/>
  <c r="O14" i="5"/>
  <c r="O487" i="5"/>
  <c r="O900" i="5"/>
  <c r="O1687" i="5"/>
  <c r="S1687" i="5" s="1"/>
  <c r="O989" i="5"/>
  <c r="O1262" i="5"/>
  <c r="O1688" i="5"/>
  <c r="O1888" i="5"/>
  <c r="O369" i="5"/>
  <c r="O347" i="5"/>
  <c r="O1180" i="5"/>
  <c r="O1648" i="5"/>
  <c r="S1648" i="5" s="1"/>
  <c r="O490" i="5"/>
  <c r="S490" i="5" s="1"/>
  <c r="O221" i="5"/>
  <c r="O1039" i="5"/>
  <c r="O1418" i="5"/>
  <c r="O116" i="5"/>
  <c r="O444" i="5"/>
  <c r="O1263" i="5"/>
  <c r="O1889" i="5"/>
  <c r="S1889" i="5" s="1"/>
  <c r="O140" i="5"/>
  <c r="S140" i="5" s="1"/>
  <c r="O1640" i="5"/>
  <c r="O1061" i="5"/>
  <c r="O238" i="5"/>
  <c r="O341" i="5"/>
  <c r="O1404" i="5"/>
  <c r="O1869" i="5"/>
  <c r="O277" i="5"/>
  <c r="S277" i="5" s="1"/>
  <c r="O1177" i="5"/>
  <c r="S1177" i="5" s="1"/>
  <c r="O222" i="5"/>
  <c r="O161" i="5"/>
  <c r="O1011" i="5"/>
  <c r="O498" i="5"/>
  <c r="O475" i="5"/>
  <c r="O159" i="5"/>
  <c r="O1453" i="5"/>
  <c r="S1453" i="5" s="1"/>
  <c r="O1711" i="5"/>
  <c r="O1348" i="5"/>
  <c r="O223" i="5"/>
  <c r="O990" i="5"/>
  <c r="O1181" i="5"/>
  <c r="O662" i="5"/>
  <c r="O274" i="5"/>
  <c r="O328" i="5"/>
  <c r="S328" i="5" s="1"/>
  <c r="O1921" i="5"/>
  <c r="S1921" i="5" s="1"/>
  <c r="O1625" i="5"/>
  <c r="O991" i="5"/>
  <c r="O174" i="5"/>
  <c r="O175" i="5"/>
  <c r="O151" i="5"/>
  <c r="O1012" i="5"/>
  <c r="O1819" i="5"/>
  <c r="S1819" i="5" s="1"/>
  <c r="O1759" i="5"/>
  <c r="S1759" i="5" s="1"/>
  <c r="O1760" i="5"/>
  <c r="O401" i="5"/>
  <c r="O1649" i="5"/>
  <c r="O51" i="5"/>
  <c r="O516" i="5"/>
  <c r="O129" i="5"/>
  <c r="O723" i="5"/>
  <c r="S723" i="5" s="1"/>
  <c r="O22" i="5"/>
  <c r="S22" i="5" s="1"/>
  <c r="O257" i="5"/>
  <c r="O342" i="5"/>
  <c r="O1774" i="5"/>
  <c r="O1405" i="5"/>
  <c r="O101" i="5"/>
  <c r="O728" i="5"/>
  <c r="O1101" i="5"/>
  <c r="S1101" i="5" s="1"/>
  <c r="O135" i="5"/>
  <c r="O1611" i="5"/>
  <c r="O154" i="5"/>
  <c r="O1521" i="5"/>
  <c r="O370" i="5"/>
  <c r="O1671" i="5"/>
  <c r="O1788" i="5"/>
  <c r="O1172" i="5"/>
  <c r="S1172" i="5" s="1"/>
  <c r="O750" i="5"/>
  <c r="S750" i="5" s="1"/>
  <c r="O1173" i="5"/>
  <c r="O1199" i="5"/>
  <c r="O1123" i="5"/>
  <c r="O586" i="5"/>
  <c r="O607" i="5"/>
  <c r="O1852" i="5"/>
  <c r="O1264" i="5"/>
  <c r="S1264" i="5" s="1"/>
  <c r="O992" i="5"/>
  <c r="S992" i="5" s="1"/>
  <c r="O993" i="5"/>
  <c r="O176" i="5"/>
  <c r="O1327" i="5"/>
  <c r="O1572" i="5"/>
  <c r="O445" i="5"/>
  <c r="O1428" i="5"/>
  <c r="O1018" i="5"/>
  <c r="S1018" i="5" s="1"/>
  <c r="O830" i="5"/>
  <c r="O1236" i="5"/>
  <c r="O534" i="5"/>
  <c r="O1454" i="5"/>
  <c r="O831" i="5"/>
  <c r="O499" i="5"/>
  <c r="O1767" i="5"/>
  <c r="O1696" i="5"/>
  <c r="S1696" i="5" s="1"/>
  <c r="O239" i="5"/>
  <c r="S239" i="5" s="1"/>
  <c r="O1551" i="5"/>
  <c r="O446" i="5"/>
  <c r="O576" i="5"/>
  <c r="O1328" i="5"/>
  <c r="O224" i="5"/>
  <c r="O10" i="5"/>
  <c r="O1093" i="5"/>
  <c r="S1093" i="5" s="1"/>
  <c r="O297" i="5"/>
  <c r="S297" i="5" s="1"/>
  <c r="O1552" i="5"/>
  <c r="O294" i="5"/>
  <c r="O1641" i="5"/>
  <c r="O927" i="5"/>
  <c r="O1522" i="5"/>
  <c r="O832" i="5"/>
  <c r="O23" i="5"/>
  <c r="S23" i="5" s="1"/>
  <c r="O275" i="5"/>
  <c r="S275" i="5" s="1"/>
  <c r="O97" i="5"/>
  <c r="O1329" i="5"/>
  <c r="O447" i="5"/>
  <c r="O650" i="5"/>
  <c r="O1593" i="5"/>
  <c r="O1330" i="5"/>
  <c r="O15" i="5"/>
  <c r="S15" i="5" s="1"/>
  <c r="O1040" i="5"/>
  <c r="O141" i="5"/>
  <c r="O1735" i="5"/>
  <c r="O1104" i="5"/>
  <c r="O1023" i="5"/>
  <c r="O337" i="5"/>
  <c r="O1712" i="5"/>
  <c r="O1768" i="5"/>
  <c r="S1768" i="5" s="1"/>
  <c r="O1409" i="5"/>
  <c r="S1409" i="5" s="1"/>
  <c r="O33" i="5"/>
  <c r="O1215" i="5"/>
  <c r="O994" i="5"/>
  <c r="O1528" i="5"/>
  <c r="O1489" i="5"/>
  <c r="O535" i="5"/>
  <c r="O98" i="5"/>
  <c r="S98" i="5" s="1"/>
  <c r="O448" i="5"/>
  <c r="S448" i="5" s="1"/>
  <c r="O329" i="5"/>
  <c r="O109" i="5"/>
  <c r="O491" i="5"/>
  <c r="O1200" i="5"/>
  <c r="O1820" i="5"/>
  <c r="O1789" i="5"/>
  <c r="O1892" i="5"/>
  <c r="S1892" i="5" s="1"/>
  <c r="O550" i="5"/>
  <c r="S550" i="5" s="1"/>
  <c r="O1124" i="5"/>
  <c r="O526" i="5"/>
  <c r="O1115" i="5"/>
  <c r="O330" i="5"/>
  <c r="O26" i="5"/>
  <c r="O1626" i="5"/>
  <c r="O1523" i="5"/>
  <c r="S1523" i="5" s="1"/>
  <c r="O995" i="5"/>
  <c r="S995" i="5" s="1"/>
  <c r="O1594" i="5"/>
  <c r="O472" i="5"/>
  <c r="O34" i="5"/>
  <c r="O517" i="5"/>
  <c r="O1363" i="5"/>
  <c r="O1672" i="5"/>
  <c r="O316" i="5"/>
  <c r="S316" i="5" s="1"/>
  <c r="O1634" i="5"/>
  <c r="S1634" i="5" s="1"/>
  <c r="O276" i="5"/>
  <c r="O343" i="5"/>
  <c r="O623" i="5"/>
  <c r="O449" i="5"/>
  <c r="O606" i="5"/>
  <c r="O1925" i="5"/>
  <c r="O1062" i="5"/>
  <c r="S1062" i="5" s="1"/>
  <c r="O478" i="5"/>
  <c r="S478" i="5" s="1"/>
  <c r="O1144" i="5"/>
  <c r="O1212" i="5"/>
  <c r="O348" i="5"/>
  <c r="O1701" i="5"/>
  <c r="O1702" i="5"/>
  <c r="O764" i="5"/>
  <c r="O1775" i="5"/>
  <c r="S1775" i="5" s="1"/>
  <c r="O1063" i="5"/>
  <c r="S1063" i="5" s="1"/>
  <c r="O40" i="5"/>
  <c r="O1107" i="5"/>
  <c r="O1099" i="5"/>
  <c r="O1201" i="5"/>
  <c r="O1108" i="5"/>
  <c r="O1364" i="5"/>
  <c r="O1650" i="5"/>
  <c r="S1650" i="5" s="1"/>
  <c r="O1142" i="5"/>
  <c r="S1142" i="5" s="1"/>
  <c r="O236" i="5"/>
  <c r="O1331" i="5"/>
  <c r="O99" i="5"/>
  <c r="O833" i="5"/>
  <c r="O1332" i="5"/>
  <c r="O1333" i="5"/>
  <c r="O1334" i="5"/>
  <c r="S1334" i="5" s="1"/>
  <c r="O1335" i="5"/>
  <c r="S1335" i="5" s="1"/>
  <c r="O996" i="5"/>
  <c r="O536" i="5"/>
  <c r="O1237" i="5"/>
  <c r="O1860" i="5"/>
  <c r="O110" i="5"/>
  <c r="O765" i="5"/>
  <c r="O588" i="5"/>
  <c r="S588" i="5" s="1"/>
  <c r="O865" i="5"/>
  <c r="S865" i="5" s="1"/>
  <c r="O1024" i="5"/>
  <c r="O909" i="5"/>
  <c r="O225" i="5"/>
  <c r="O1025" i="5"/>
  <c r="O295" i="5"/>
  <c r="O537" i="5"/>
  <c r="O331" i="5"/>
  <c r="S331" i="5" s="1"/>
  <c r="O332" i="5"/>
  <c r="S332" i="5" s="1"/>
  <c r="O1013" i="5"/>
  <c r="O466" i="5"/>
  <c r="O688" i="5"/>
  <c r="O847" i="5"/>
  <c r="O997" i="5"/>
  <c r="O1014" i="5"/>
  <c r="O371" i="5"/>
  <c r="S371" i="5" s="1"/>
  <c r="O1567" i="5"/>
  <c r="O1736" i="5"/>
  <c r="O834" i="5"/>
  <c r="O998" i="5"/>
  <c r="O1015" i="5"/>
  <c r="O130" i="5"/>
  <c r="O751" i="5"/>
  <c r="O877" i="5"/>
  <c r="S877" i="5" s="1"/>
  <c r="P1381" i="5"/>
  <c r="P624" i="5"/>
  <c r="P142" i="5"/>
  <c r="P1697" i="5"/>
  <c r="P1821" i="5"/>
  <c r="P1562" i="5"/>
  <c r="P1240" i="5"/>
  <c r="P912" i="5"/>
  <c r="T912" i="5" s="1"/>
  <c r="P752" i="5"/>
  <c r="T752" i="5" s="1"/>
  <c r="P1745" i="5"/>
  <c r="P698" i="5"/>
  <c r="P1721" i="5"/>
  <c r="P1826" i="5"/>
  <c r="P1673" i="5"/>
  <c r="P1019" i="5"/>
  <c r="P450" i="5"/>
  <c r="T450" i="5" s="1"/>
  <c r="P663" i="5"/>
  <c r="T663" i="5" s="1"/>
  <c r="P1660" i="5"/>
  <c r="P766" i="5"/>
  <c r="P1041" i="5"/>
  <c r="P720" i="5"/>
  <c r="P1477" i="5"/>
  <c r="P1529" i="5"/>
  <c r="P1433" i="5"/>
  <c r="T1433" i="5" s="1"/>
  <c r="P1372" i="5"/>
  <c r="P1496" i="5"/>
  <c r="P1064" i="5"/>
  <c r="P1026" i="5"/>
  <c r="P1265" i="5"/>
  <c r="P1530" i="5"/>
  <c r="P372" i="5"/>
  <c r="P278" i="5"/>
  <c r="T278" i="5" s="1"/>
  <c r="P1893" i="5"/>
  <c r="T1893" i="5" s="1"/>
  <c r="P1837" i="5"/>
  <c r="P481" i="5"/>
  <c r="P1531" i="5"/>
  <c r="P286" i="5"/>
  <c r="P52" i="5"/>
  <c r="P1065" i="5"/>
  <c r="P267" i="5"/>
  <c r="T267" i="5" s="1"/>
  <c r="P1083" i="5"/>
  <c r="T1083" i="5" s="1"/>
  <c r="P608" i="5"/>
  <c r="P360" i="5"/>
  <c r="P53" i="5"/>
  <c r="P1238" i="5"/>
  <c r="P54" i="5"/>
  <c r="P1042" i="5"/>
  <c r="P1100" i="5"/>
  <c r="T1100" i="5" s="1"/>
  <c r="P1627" i="5"/>
  <c r="T1627" i="5" s="1"/>
  <c r="P866" i="5"/>
  <c r="P1266" i="5"/>
  <c r="P609" i="5"/>
  <c r="P628" i="5"/>
  <c r="P451" i="5"/>
  <c r="P1066" i="5"/>
  <c r="P55" i="5"/>
  <c r="T55" i="5" s="1"/>
  <c r="P629" i="5"/>
  <c r="T629" i="5" s="1"/>
  <c r="P1502" i="5"/>
  <c r="P1067" i="5"/>
  <c r="P165" i="5"/>
  <c r="P387" i="5"/>
  <c r="P848" i="5"/>
  <c r="P1068" i="5"/>
  <c r="P1094" i="5"/>
  <c r="T1094" i="5" s="1"/>
  <c r="P1895" i="5"/>
  <c r="T1895" i="5" s="1"/>
  <c r="P999" i="5"/>
  <c r="P1713" i="5"/>
  <c r="P767" i="5"/>
  <c r="P136" i="5"/>
  <c r="P1595" i="5"/>
  <c r="P699" i="5"/>
  <c r="P56" i="5"/>
  <c r="T56" i="5" s="1"/>
  <c r="P867" i="5"/>
  <c r="T867" i="5" s="1"/>
  <c r="P1388" i="5"/>
  <c r="P753" i="5"/>
  <c r="P928" i="5"/>
  <c r="P143" i="5"/>
  <c r="P768" i="5"/>
  <c r="P1043" i="5"/>
  <c r="P287" i="5"/>
  <c r="T287" i="5" s="1"/>
  <c r="P1349" i="5"/>
  <c r="T1349" i="5" s="1"/>
  <c r="P769" i="5"/>
  <c r="P288" i="5"/>
  <c r="P1838" i="5"/>
  <c r="P1373" i="5"/>
  <c r="P1839" i="5"/>
  <c r="P518" i="5"/>
  <c r="P268" i="5"/>
  <c r="T268" i="5" s="1"/>
  <c r="P1389" i="5"/>
  <c r="T1389" i="5" s="1"/>
  <c r="P27" i="5"/>
  <c r="P881" i="5"/>
  <c r="P1462" i="5"/>
  <c r="P1390" i="5"/>
  <c r="P1382" i="5"/>
  <c r="P689" i="5"/>
  <c r="P1241" i="5"/>
  <c r="T1241" i="5" s="1"/>
  <c r="P770" i="5"/>
  <c r="T770" i="5" s="1"/>
  <c r="P388" i="5"/>
  <c r="P1242" i="5"/>
  <c r="P1391" i="5"/>
  <c r="P630" i="5"/>
  <c r="P1243" i="5"/>
  <c r="P729" i="5"/>
  <c r="P594" i="5"/>
  <c r="T594" i="5" s="1"/>
  <c r="P1873" i="5"/>
  <c r="T1873" i="5" s="1"/>
  <c r="P402" i="5"/>
  <c r="P5" i="5"/>
  <c r="P1027" i="5"/>
  <c r="P1827" i="5"/>
  <c r="P1570" i="5"/>
  <c r="P1532" i="5"/>
  <c r="P1095" i="5"/>
  <c r="T1095" i="5" s="1"/>
  <c r="P869" i="5"/>
  <c r="T869" i="5" s="1"/>
  <c r="P551" i="5"/>
  <c r="P1244" i="5"/>
  <c r="P1596" i="5"/>
  <c r="P1628" i="5"/>
  <c r="P1437" i="5"/>
  <c r="P403" i="5"/>
  <c r="P771" i="5"/>
  <c r="T771" i="5" s="1"/>
  <c r="P1245" i="5"/>
  <c r="T1245" i="5" s="1"/>
  <c r="P177" i="5"/>
  <c r="P929" i="5"/>
  <c r="P930" i="5"/>
  <c r="P178" i="5"/>
  <c r="P57" i="5"/>
  <c r="P552" i="5"/>
  <c r="P102" i="5"/>
  <c r="T102" i="5" s="1"/>
  <c r="P1202" i="5"/>
  <c r="T1202" i="5" s="1"/>
  <c r="P1573" i="5"/>
  <c r="P404" i="5"/>
  <c r="P1246" i="5"/>
  <c r="P772" i="5"/>
  <c r="P1574" i="5"/>
  <c r="P1148" i="5"/>
  <c r="P625" i="5"/>
  <c r="T625" i="5" s="1"/>
  <c r="P244" i="5"/>
  <c r="T244" i="5" s="1"/>
  <c r="P1407" i="5"/>
  <c r="P734" i="5"/>
  <c r="P1490" i="5"/>
  <c r="P931" i="5"/>
  <c r="P1769" i="5"/>
  <c r="P1503" i="5"/>
  <c r="P1577" i="5"/>
  <c r="T1577" i="5" s="1"/>
  <c r="P269" i="5"/>
  <c r="T269" i="5" s="1"/>
  <c r="P773" i="5"/>
  <c r="P901" i="5"/>
  <c r="P117" i="5"/>
  <c r="P1392" i="5"/>
  <c r="P882" i="5"/>
  <c r="P1000" i="5"/>
  <c r="P226" i="5"/>
  <c r="T226" i="5" s="1"/>
  <c r="P24" i="5"/>
  <c r="T24" i="5" s="1"/>
  <c r="P41" i="5"/>
  <c r="P1463" i="5"/>
  <c r="P664" i="5"/>
  <c r="P849" i="5"/>
  <c r="P155" i="5"/>
  <c r="P610" i="5"/>
  <c r="P1761" i="5"/>
  <c r="T1761" i="5" s="1"/>
  <c r="P58" i="5"/>
  <c r="P1247" i="5"/>
  <c r="P1896" i="5"/>
  <c r="P389" i="5"/>
  <c r="P932" i="5"/>
  <c r="P1393" i="5"/>
  <c r="P1597" i="5"/>
  <c r="P1408" i="5"/>
  <c r="T1408" i="5" s="1"/>
  <c r="P631" i="5"/>
  <c r="T631" i="5" s="1"/>
  <c r="P587" i="5"/>
  <c r="P1661" i="5"/>
  <c r="P35" i="5"/>
  <c r="P36" i="5"/>
  <c r="P1216" i="5"/>
  <c r="P651" i="5"/>
  <c r="P289" i="5"/>
  <c r="T289" i="5" s="1"/>
  <c r="P1217" i="5"/>
  <c r="T1217" i="5" s="1"/>
  <c r="P1044" i="5"/>
  <c r="P774" i="5"/>
  <c r="P1578" i="5"/>
  <c r="P1874" i="5"/>
  <c r="P1675" i="5"/>
  <c r="P933" i="5"/>
  <c r="P1698" i="5"/>
  <c r="T1698" i="5" s="1"/>
  <c r="P913" i="5"/>
  <c r="T913" i="5" s="1"/>
  <c r="P1822" i="5"/>
  <c r="P934" i="5"/>
  <c r="P652" i="5"/>
  <c r="P144" i="5"/>
  <c r="P850" i="5"/>
  <c r="P1911" i="5"/>
  <c r="P1028" i="5"/>
  <c r="T1028" i="5" s="1"/>
  <c r="P1776" i="5"/>
  <c r="T1776" i="5" s="1"/>
  <c r="P1125" i="5"/>
  <c r="P527" i="5"/>
  <c r="P1471" i="5"/>
  <c r="P1218" i="5"/>
  <c r="P1737" i="5"/>
  <c r="P1790" i="5"/>
  <c r="P665" i="5"/>
  <c r="T665" i="5" s="1"/>
  <c r="P1533" i="5"/>
  <c r="T1533" i="5" s="1"/>
  <c r="P1791" i="5"/>
  <c r="P1792" i="5"/>
  <c r="P730" i="5"/>
  <c r="P1793" i="5"/>
  <c r="P338" i="5"/>
  <c r="P358" i="5"/>
  <c r="P902" i="5"/>
  <c r="T902" i="5" s="1"/>
  <c r="P1642" i="5"/>
  <c r="T1642" i="5" s="1"/>
  <c r="P1449" i="5"/>
  <c r="P1794" i="5"/>
  <c r="P482" i="5"/>
  <c r="P1579" i="5"/>
  <c r="P1795" i="5"/>
  <c r="P25" i="5"/>
  <c r="P754" i="5"/>
  <c r="T754" i="5" s="1"/>
  <c r="P1875" i="5"/>
  <c r="T1875" i="5" s="1"/>
  <c r="P775" i="5"/>
  <c r="P1651" i="5"/>
  <c r="P457" i="5"/>
  <c r="P1248" i="5"/>
  <c r="P59" i="5"/>
  <c r="P1876" i="5"/>
  <c r="P1464" i="5"/>
  <c r="T1464" i="5" s="1"/>
  <c r="P1722" i="5"/>
  <c r="T1722" i="5" s="1"/>
  <c r="P1723" i="5"/>
  <c r="P304" i="5"/>
  <c r="P1890" i="5"/>
  <c r="P776" i="5"/>
  <c r="P317" i="5"/>
  <c r="P731" i="5"/>
  <c r="P1084" i="5"/>
  <c r="T1084" i="5" s="1"/>
  <c r="P595" i="5"/>
  <c r="T595" i="5" s="1"/>
  <c r="P1001" i="5"/>
  <c r="P777" i="5"/>
  <c r="P1002" i="5"/>
  <c r="P935" i="5"/>
  <c r="P666" i="5"/>
  <c r="P778" i="5"/>
  <c r="P405" i="5"/>
  <c r="T405" i="5" s="1"/>
  <c r="P42" i="5"/>
  <c r="T42" i="5" s="1"/>
  <c r="P1474" i="5"/>
  <c r="P1777" i="5"/>
  <c r="P60" i="5"/>
  <c r="P1635" i="5"/>
  <c r="P1029" i="5"/>
  <c r="P544" i="5"/>
  <c r="P936" i="5"/>
  <c r="T936" i="5" s="1"/>
  <c r="P632" i="5"/>
  <c r="T632" i="5" s="1"/>
  <c r="P1662" i="5"/>
  <c r="P1652" i="5"/>
  <c r="P1249" i="5"/>
  <c r="P1534" i="5"/>
  <c r="P318" i="5"/>
  <c r="P937" i="5"/>
  <c r="P1105" i="5"/>
  <c r="T1105" i="5" s="1"/>
  <c r="P1796" i="5"/>
  <c r="T1796" i="5" s="1"/>
  <c r="P779" i="5"/>
  <c r="P780" i="5"/>
  <c r="P458" i="5"/>
  <c r="P390" i="5"/>
  <c r="P1797" i="5"/>
  <c r="P781" i="5"/>
  <c r="P1738" i="5"/>
  <c r="T1738" i="5" s="1"/>
  <c r="P361" i="5"/>
  <c r="T361" i="5" s="1"/>
  <c r="P883" i="5"/>
  <c r="P938" i="5"/>
  <c r="P528" i="5"/>
  <c r="P782" i="5"/>
  <c r="P1746" i="5"/>
  <c r="P483" i="5"/>
  <c r="P667" i="5"/>
  <c r="T667" i="5" s="1"/>
  <c r="P290" i="5"/>
  <c r="T290" i="5" s="1"/>
  <c r="P1045" i="5"/>
  <c r="P1046" i="5"/>
  <c r="P1102" i="5"/>
  <c r="P1096" i="5"/>
  <c r="P1085" i="5"/>
  <c r="P373" i="5"/>
  <c r="P179" i="5"/>
  <c r="T179" i="5" s="1"/>
  <c r="P1798" i="5"/>
  <c r="T1798" i="5" s="1"/>
  <c r="P1799" i="5"/>
  <c r="P1380" i="5"/>
  <c r="P1800" i="5"/>
  <c r="P668" i="5"/>
  <c r="P939" i="5"/>
  <c r="P611" i="5"/>
  <c r="P162" i="5"/>
  <c r="T162" i="5" s="1"/>
  <c r="P1575" i="5"/>
  <c r="T1575" i="5" s="1"/>
  <c r="P1724" i="5"/>
  <c r="P349" i="5"/>
  <c r="P1840" i="5"/>
  <c r="P1419" i="5"/>
  <c r="P1219" i="5"/>
  <c r="P452" i="5"/>
  <c r="P406" i="5"/>
  <c r="T406" i="5" s="1"/>
  <c r="P1203" i="5"/>
  <c r="T1203" i="5" s="1"/>
  <c r="P1129" i="5"/>
  <c r="P940" i="5"/>
  <c r="P1778" i="5"/>
  <c r="P1612" i="5"/>
  <c r="P1350" i="5"/>
  <c r="P1553" i="5"/>
  <c r="P1747" i="5"/>
  <c r="T1747" i="5" s="1"/>
  <c r="P1897" i="5"/>
  <c r="T1897" i="5" s="1"/>
  <c r="P1149" i="5"/>
  <c r="P755" i="5"/>
  <c r="P1891" i="5"/>
  <c r="P941" i="5"/>
  <c r="P1629" i="5"/>
  <c r="P1833" i="5"/>
  <c r="P1411" i="5"/>
  <c r="T1411" i="5" s="1"/>
  <c r="P357" i="5"/>
  <c r="T357" i="5" s="1"/>
  <c r="P879" i="5"/>
  <c r="P1730" i="5"/>
  <c r="P1047" i="5"/>
  <c r="P298" i="5"/>
  <c r="P459" i="5"/>
  <c r="P319" i="5"/>
  <c r="P1770" i="5"/>
  <c r="T1770" i="5" s="1"/>
  <c r="P1598" i="5"/>
  <c r="T1598" i="5" s="1"/>
  <c r="P1762" i="5"/>
  <c r="P1497" i="5"/>
  <c r="P1599" i="5"/>
  <c r="P1048" i="5"/>
  <c r="P1714" i="5"/>
  <c r="P407" i="5"/>
  <c r="P596" i="5"/>
  <c r="T596" i="5" s="1"/>
  <c r="P1472" i="5"/>
  <c r="T1472" i="5" s="1"/>
  <c r="P884" i="5"/>
  <c r="P11" i="5"/>
  <c r="P1676" i="5"/>
  <c r="P1725" i="5"/>
  <c r="P180" i="5"/>
  <c r="P942" i="5"/>
  <c r="P1535" i="5"/>
  <c r="T1535" i="5" s="1"/>
  <c r="P1504" i="5"/>
  <c r="T1504" i="5" s="1"/>
  <c r="P1580" i="5"/>
  <c r="P1877" i="5"/>
  <c r="P1576" i="5"/>
  <c r="P1150" i="5"/>
  <c r="P1491" i="5"/>
  <c r="P500" i="5"/>
  <c r="P735" i="5"/>
  <c r="T735" i="5" s="1"/>
  <c r="P783" i="5"/>
  <c r="T783" i="5" s="1"/>
  <c r="P1366" i="5"/>
  <c r="P1208" i="5"/>
  <c r="P181" i="5"/>
  <c r="P1739" i="5"/>
  <c r="P1267" i="5"/>
  <c r="P1383" i="5"/>
  <c r="P253" i="5"/>
  <c r="T253" i="5" s="1"/>
  <c r="P1130" i="5"/>
  <c r="T1130" i="5" s="1"/>
  <c r="P690" i="5"/>
  <c r="P1116" i="5"/>
  <c r="P553" i="5"/>
  <c r="P1505" i="5"/>
  <c r="P1841" i="5"/>
  <c r="P554" i="5"/>
  <c r="P118" i="5"/>
  <c r="T118" i="5" s="1"/>
  <c r="P1450" i="5"/>
  <c r="P1613" i="5"/>
  <c r="P1478" i="5"/>
  <c r="P1374" i="5"/>
  <c r="P1069" i="5"/>
  <c r="P1365" i="5"/>
  <c r="P61" i="5"/>
  <c r="P460" i="5"/>
  <c r="T460" i="5" s="1"/>
  <c r="P1049" i="5"/>
  <c r="P555" i="5"/>
  <c r="P254" i="5"/>
  <c r="P597" i="5"/>
  <c r="P28" i="5"/>
  <c r="P943" i="5"/>
  <c r="P255" i="5"/>
  <c r="P1801" i="5"/>
  <c r="T1801" i="5" s="1"/>
  <c r="P1779" i="5"/>
  <c r="T1779" i="5" s="1"/>
  <c r="P228" i="5"/>
  <c r="P1614" i="5"/>
  <c r="P299" i="5"/>
  <c r="P320" i="5"/>
  <c r="P1853" i="5"/>
  <c r="P62" i="5"/>
  <c r="P1050" i="5"/>
  <c r="T1050" i="5" s="1"/>
  <c r="P724" i="5"/>
  <c r="P1854" i="5"/>
  <c r="P131" i="5"/>
  <c r="P885" i="5"/>
  <c r="P29" i="5"/>
  <c r="P756" i="5"/>
  <c r="P1070" i="5"/>
  <c r="P63" i="5"/>
  <c r="T63" i="5" s="1"/>
  <c r="P578" i="5"/>
  <c r="T578" i="5" s="1"/>
  <c r="P1250" i="5"/>
  <c r="P556" i="5"/>
  <c r="P1630" i="5"/>
  <c r="P1351" i="5"/>
  <c r="P182" i="5"/>
  <c r="P300" i="5"/>
  <c r="P1715" i="5"/>
  <c r="P1731" i="5"/>
  <c r="T1731" i="5" s="1"/>
  <c r="P408" i="5"/>
  <c r="P167" i="5"/>
  <c r="P757" i="5"/>
  <c r="P1352" i="5"/>
  <c r="P519" i="5"/>
  <c r="P736" i="5"/>
  <c r="P350" i="5"/>
  <c r="T350" i="5" s="1"/>
  <c r="P1455" i="5"/>
  <c r="T1455" i="5" s="1"/>
  <c r="P183" i="5"/>
  <c r="P132" i="5"/>
  <c r="P145" i="5"/>
  <c r="P1151" i="5"/>
  <c r="P579" i="5"/>
  <c r="P43" i="5"/>
  <c r="P1030" i="5"/>
  <c r="T1030" i="5" s="1"/>
  <c r="P362" i="5"/>
  <c r="T362" i="5" s="1"/>
  <c r="P1872" i="5"/>
  <c r="P391" i="5"/>
  <c r="P507" i="5"/>
  <c r="P851" i="5"/>
  <c r="P1071" i="5"/>
  <c r="P557" i="5"/>
  <c r="P184" i="5"/>
  <c r="T184" i="5" s="1"/>
  <c r="P185" i="5"/>
  <c r="T185" i="5" s="1"/>
  <c r="P1663" i="5"/>
  <c r="P258" i="5"/>
  <c r="P558" i="5"/>
  <c r="P633" i="5"/>
  <c r="P1536" i="5"/>
  <c r="P168" i="5"/>
  <c r="P227" i="5"/>
  <c r="T227" i="5" s="1"/>
  <c r="P784" i="5"/>
  <c r="T784" i="5" s="1"/>
  <c r="P921" i="5"/>
  <c r="P1394" i="5"/>
  <c r="P1631" i="5"/>
  <c r="P944" i="5"/>
  <c r="P1802" i="5"/>
  <c r="P1559" i="5"/>
  <c r="P1506" i="5"/>
  <c r="T1506" i="5" s="1"/>
  <c r="P245" i="5"/>
  <c r="T245" i="5" s="1"/>
  <c r="P1439" i="5"/>
  <c r="P626" i="5"/>
  <c r="P1581" i="5"/>
  <c r="P133" i="5"/>
  <c r="P100" i="5"/>
  <c r="P737" i="5"/>
  <c r="P559" i="5"/>
  <c r="T559" i="5" s="1"/>
  <c r="P1621" i="5"/>
  <c r="T1621" i="5" s="1"/>
  <c r="P1894" i="5"/>
  <c r="P409" i="5"/>
  <c r="P886" i="5"/>
  <c r="P410" i="5"/>
  <c r="P785" i="5"/>
  <c r="P1657" i="5"/>
  <c r="P541" i="5"/>
  <c r="T541" i="5" s="1"/>
  <c r="P492" i="5"/>
  <c r="T492" i="5" s="1"/>
  <c r="P1537" i="5"/>
  <c r="P1031" i="5"/>
  <c r="P336" i="5"/>
  <c r="P186" i="5"/>
  <c r="P529" i="5"/>
  <c r="P1898" i="5"/>
  <c r="P945" i="5"/>
  <c r="T945" i="5" s="1"/>
  <c r="P1878" i="5"/>
  <c r="T1878" i="5" s="1"/>
  <c r="P1879" i="5"/>
  <c r="P887" i="5"/>
  <c r="P473" i="5"/>
  <c r="P37" i="5"/>
  <c r="P1692" i="5"/>
  <c r="P187" i="5"/>
  <c r="P188" i="5"/>
  <c r="T188" i="5" s="1"/>
  <c r="P1507" i="5"/>
  <c r="T1507" i="5" s="1"/>
  <c r="P786" i="5"/>
  <c r="P888" i="5"/>
  <c r="P64" i="5"/>
  <c r="P146" i="5"/>
  <c r="P1152" i="5"/>
  <c r="P1003" i="5"/>
  <c r="P1508" i="5"/>
  <c r="T1508" i="5" s="1"/>
  <c r="P1803" i="5"/>
  <c r="T1803" i="5" s="1"/>
  <c r="P453" i="5"/>
  <c r="P1004" i="5"/>
  <c r="P474" i="5"/>
  <c r="P508" i="5"/>
  <c r="P1600" i="5"/>
  <c r="P946" i="5"/>
  <c r="P333" i="5"/>
  <c r="T333" i="5" s="1"/>
  <c r="P868" i="5"/>
  <c r="T868" i="5" s="1"/>
  <c r="P259" i="5"/>
  <c r="P1509" i="5"/>
  <c r="P1268" i="5"/>
  <c r="P560" i="5"/>
  <c r="P1726" i="5"/>
  <c r="P1353" i="5"/>
  <c r="P351" i="5"/>
  <c r="T351" i="5" s="1"/>
  <c r="P691" i="5"/>
  <c r="P1677" i="5"/>
  <c r="P1440" i="5"/>
  <c r="P1269" i="5"/>
  <c r="P1880" i="5"/>
  <c r="P1395" i="5"/>
  <c r="P835" i="5"/>
  <c r="P1615" i="5"/>
  <c r="T1615" i="5" s="1"/>
  <c r="P501" i="5"/>
  <c r="P1131" i="5"/>
  <c r="P339" i="5"/>
  <c r="P1870" i="5"/>
  <c r="P1182" i="5"/>
  <c r="P411" i="5"/>
  <c r="P352" i="5"/>
  <c r="P787" i="5"/>
  <c r="T787" i="5" s="1"/>
  <c r="P1636" i="5"/>
  <c r="T1636" i="5" s="1"/>
  <c r="P788" i="5"/>
  <c r="P1270" i="5"/>
  <c r="P1479" i="5"/>
  <c r="P412" i="5"/>
  <c r="P947" i="5"/>
  <c r="P634" i="5"/>
  <c r="P189" i="5"/>
  <c r="T189" i="5" s="1"/>
  <c r="P1842" i="5"/>
  <c r="T1842" i="5" s="1"/>
  <c r="P1643" i="5"/>
  <c r="P1834" i="5"/>
  <c r="P852" i="5"/>
  <c r="P1601" i="5"/>
  <c r="P1510" i="5"/>
  <c r="P321" i="5"/>
  <c r="P1582" i="5"/>
  <c r="T1582" i="5" s="1"/>
  <c r="P322" i="5"/>
  <c r="T322" i="5" s="1"/>
  <c r="P1899" i="5"/>
  <c r="P1843" i="5"/>
  <c r="P1583" i="5"/>
  <c r="P1538" i="5"/>
  <c r="P1511" i="5"/>
  <c r="P65" i="5"/>
  <c r="P520" i="5"/>
  <c r="T520" i="5" s="1"/>
  <c r="P66" i="5"/>
  <c r="T66" i="5" s="1"/>
  <c r="P190" i="5"/>
  <c r="P948" i="5"/>
  <c r="P692" i="5"/>
  <c r="P561" i="5"/>
  <c r="P1271" i="5"/>
  <c r="P1512" i="5"/>
  <c r="P700" i="5"/>
  <c r="T700" i="5" s="1"/>
  <c r="P1689" i="5"/>
  <c r="T1689" i="5" s="1"/>
  <c r="P530" i="5"/>
  <c r="P156" i="5"/>
  <c r="P1032" i="5"/>
  <c r="P1763" i="5"/>
  <c r="P538" i="5"/>
  <c r="P1584" i="5"/>
  <c r="P67" i="5"/>
  <c r="T67" i="5" s="1"/>
  <c r="P836" i="5"/>
  <c r="T836" i="5" s="1"/>
  <c r="P305" i="5"/>
  <c r="P1881" i="5"/>
  <c r="P1220" i="5"/>
  <c r="P1272" i="5"/>
  <c r="P1273" i="5"/>
  <c r="P1183" i="5"/>
  <c r="P413" i="5"/>
  <c r="T413" i="5" s="1"/>
  <c r="P693" i="5"/>
  <c r="T693" i="5" s="1"/>
  <c r="P68" i="5"/>
  <c r="P1456" i="5"/>
  <c r="P694" i="5"/>
  <c r="P1457" i="5"/>
  <c r="P69" i="5"/>
  <c r="P392" i="5"/>
  <c r="P635" i="5"/>
  <c r="T635" i="5" s="1"/>
  <c r="P1274" i="5"/>
  <c r="T1274" i="5" s="1"/>
  <c r="P1690" i="5"/>
  <c r="P1602" i="5"/>
  <c r="P870" i="5"/>
  <c r="P509" i="5"/>
  <c r="P70" i="5"/>
  <c r="P493" i="5"/>
  <c r="P1882" i="5"/>
  <c r="T1882" i="5" s="1"/>
  <c r="P653" i="5"/>
  <c r="T653" i="5" s="1"/>
  <c r="P246" i="5"/>
  <c r="P1480" i="5"/>
  <c r="P871" i="5"/>
  <c r="P697" i="5"/>
  <c r="P1434" i="5"/>
  <c r="P1184" i="5"/>
  <c r="P1883" i="5"/>
  <c r="T1883" i="5" s="1"/>
  <c r="P562" i="5"/>
  <c r="T562" i="5" s="1"/>
  <c r="P1513" i="5"/>
  <c r="P1481" i="5"/>
  <c r="P502" i="5"/>
  <c r="P1275" i="5"/>
  <c r="P374" i="5"/>
  <c r="P375" i="5"/>
  <c r="P414" i="5"/>
  <c r="T414" i="5" s="1"/>
  <c r="P1221" i="5"/>
  <c r="T1221" i="5" s="1"/>
  <c r="P376" i="5"/>
  <c r="P393" i="5"/>
  <c r="P563" i="5"/>
  <c r="P580" i="5"/>
  <c r="P16" i="5"/>
  <c r="P1912" i="5"/>
  <c r="P71" i="5"/>
  <c r="T71" i="5" s="1"/>
  <c r="P620" i="5"/>
  <c r="T620" i="5" s="1"/>
  <c r="P872" i="5"/>
  <c r="P1072" i="5"/>
  <c r="P1585" i="5"/>
  <c r="P1900" i="5"/>
  <c r="P949" i="5"/>
  <c r="P1213" i="5"/>
  <c r="P394" i="5"/>
  <c r="T394" i="5" s="1"/>
  <c r="P191" i="5"/>
  <c r="T191" i="5" s="1"/>
  <c r="P503" i="5"/>
  <c r="P873" i="5"/>
  <c r="P72" i="5"/>
  <c r="P521" i="5"/>
  <c r="P1005" i="5"/>
  <c r="P111" i="5"/>
  <c r="P950" i="5"/>
  <c r="T950" i="5" s="1"/>
  <c r="P1913" i="5"/>
  <c r="T1913" i="5" s="1"/>
  <c r="P951" i="5"/>
  <c r="P738" i="5"/>
  <c r="P1336" i="5"/>
  <c r="P510" i="5"/>
  <c r="P1185" i="5"/>
  <c r="P701" i="5"/>
  <c r="P1276" i="5"/>
  <c r="T1276" i="5" s="1"/>
  <c r="P1732" i="5"/>
  <c r="T1732" i="5" s="1"/>
  <c r="P1277" i="5"/>
  <c r="P1278" i="5"/>
  <c r="P1279" i="5"/>
  <c r="P1280" i="5"/>
  <c r="P789" i="5"/>
  <c r="P73" i="5"/>
  <c r="P790" i="5"/>
  <c r="T790" i="5" s="1"/>
  <c r="P484" i="5"/>
  <c r="P1693" i="5"/>
  <c r="P119" i="5"/>
  <c r="P1033" i="5"/>
  <c r="P461" i="5"/>
  <c r="P1498" i="5"/>
  <c r="P415" i="5"/>
  <c r="P1560" i="5"/>
  <c r="T1560" i="5" s="1"/>
  <c r="P669" i="5"/>
  <c r="T669" i="5" s="1"/>
  <c r="P1281" i="5"/>
  <c r="P1861" i="5"/>
  <c r="P192" i="5"/>
  <c r="P1051" i="5"/>
  <c r="P564" i="5"/>
  <c r="P1653" i="5"/>
  <c r="P346" i="5"/>
  <c r="T346" i="5" s="1"/>
  <c r="P1748" i="5"/>
  <c r="T1748" i="5" s="1"/>
  <c r="P1186" i="5"/>
  <c r="P1499" i="5"/>
  <c r="P1749" i="5"/>
  <c r="P416" i="5"/>
  <c r="P592" i="5"/>
  <c r="P1282" i="5"/>
  <c r="P1637" i="5"/>
  <c r="T1637" i="5" s="1"/>
  <c r="P152" i="5"/>
  <c r="T152" i="5" s="1"/>
  <c r="P74" i="5"/>
  <c r="P874" i="5"/>
  <c r="P1740" i="5"/>
  <c r="P952" i="5"/>
  <c r="P1086" i="5"/>
  <c r="P1733" i="5"/>
  <c r="P1251" i="5"/>
  <c r="T1251" i="5" s="1"/>
  <c r="P1741" i="5"/>
  <c r="T1741" i="5" s="1"/>
  <c r="P1771" i="5"/>
  <c r="P1514" i="5"/>
  <c r="P1187" i="5"/>
  <c r="P1188" i="5"/>
  <c r="P1780" i="5"/>
  <c r="P340" i="5"/>
  <c r="P953" i="5"/>
  <c r="T953" i="5" s="1"/>
  <c r="P1699" i="5"/>
  <c r="T1699" i="5" s="1"/>
  <c r="P1716" i="5"/>
  <c r="P363" i="5"/>
  <c r="P1412" i="5"/>
  <c r="P1884" i="5"/>
  <c r="P1153" i="5"/>
  <c r="P1375" i="5"/>
  <c r="P853" i="5"/>
  <c r="T853" i="5" s="1"/>
  <c r="P1189" i="5"/>
  <c r="T1189" i="5" s="1"/>
  <c r="P1190" i="5"/>
  <c r="P1603" i="5"/>
  <c r="P702" i="5"/>
  <c r="P1420" i="5"/>
  <c r="P1750" i="5"/>
  <c r="P1644" i="5"/>
  <c r="P1052" i="5"/>
  <c r="T1052" i="5" s="1"/>
  <c r="P612" i="5"/>
  <c r="T612" i="5" s="1"/>
  <c r="P1252" i="5"/>
  <c r="P791" i="5"/>
  <c r="P1396" i="5"/>
  <c r="P1191" i="5"/>
  <c r="P1703" i="5"/>
  <c r="P1704" i="5"/>
  <c r="P1862" i="5"/>
  <c r="T1862" i="5" s="1"/>
  <c r="P417" i="5"/>
  <c r="T417" i="5" s="1"/>
  <c r="P1222" i="5"/>
  <c r="P112" i="5"/>
  <c r="P954" i="5"/>
  <c r="P1154" i="5"/>
  <c r="P955" i="5"/>
  <c r="P377" i="5"/>
  <c r="P1204" i="5"/>
  <c r="T1204" i="5" s="1"/>
  <c r="P247" i="5"/>
  <c r="T247" i="5" s="1"/>
  <c r="P956" i="5"/>
  <c r="P1441" i="5"/>
  <c r="P462" i="5"/>
  <c r="P1901" i="5"/>
  <c r="P364" i="5"/>
  <c r="P1664" i="5"/>
  <c r="P545" i="5"/>
  <c r="T545" i="5" s="1"/>
  <c r="P957" i="5"/>
  <c r="P75" i="5"/>
  <c r="P1384" i="5"/>
  <c r="P1586" i="5"/>
  <c r="P1764" i="5"/>
  <c r="P889" i="5"/>
  <c r="P193" i="5"/>
  <c r="P837" i="5"/>
  <c r="T837" i="5" s="1"/>
  <c r="P838" i="5"/>
  <c r="T838" i="5" s="1"/>
  <c r="P103" i="5"/>
  <c r="P1283" i="5"/>
  <c r="P1568" i="5"/>
  <c r="P485" i="5"/>
  <c r="P137" i="5"/>
  <c r="P1734" i="5"/>
  <c r="P1205" i="5"/>
  <c r="T1205" i="5" s="1"/>
  <c r="P120" i="5"/>
  <c r="P1914" i="5"/>
  <c r="P1016" i="5"/>
  <c r="P636" i="5"/>
  <c r="P194" i="5"/>
  <c r="P1442" i="5"/>
  <c r="P1465" i="5"/>
  <c r="P1466" i="5"/>
  <c r="T1466" i="5" s="1"/>
  <c r="P654" i="5"/>
  <c r="T654" i="5" s="1"/>
  <c r="P195" i="5"/>
  <c r="P958" i="5"/>
  <c r="P613" i="5"/>
  <c r="P30" i="5"/>
  <c r="P1397" i="5"/>
  <c r="P229" i="5"/>
  <c r="P854" i="5"/>
  <c r="T854" i="5" s="1"/>
  <c r="P792" i="5"/>
  <c r="T792" i="5" s="1"/>
  <c r="P306" i="5"/>
  <c r="P1554" i="5"/>
  <c r="P169" i="5"/>
  <c r="P793" i="5"/>
  <c r="P1155" i="5"/>
  <c r="P703" i="5"/>
  <c r="P1223" i="5"/>
  <c r="T1223" i="5" s="1"/>
  <c r="P1034" i="5"/>
  <c r="T1034" i="5" s="1"/>
  <c r="P1284" i="5"/>
  <c r="P113" i="5"/>
  <c r="P922" i="5"/>
  <c r="P794" i="5"/>
  <c r="P418" i="5"/>
  <c r="P1571" i="5"/>
  <c r="P1863" i="5"/>
  <c r="T1863" i="5" s="1"/>
  <c r="P795" i="5"/>
  <c r="T795" i="5" s="1"/>
  <c r="P359" i="5"/>
  <c r="P704" i="5"/>
  <c r="P1654" i="5"/>
  <c r="P1406" i="5"/>
  <c r="P1844" i="5"/>
  <c r="P1087" i="5"/>
  <c r="P1482" i="5"/>
  <c r="T1482" i="5" s="1"/>
  <c r="P12" i="5"/>
  <c r="T12" i="5" s="1"/>
  <c r="P614" i="5"/>
  <c r="P903" i="5"/>
  <c r="P1006" i="5"/>
  <c r="P1007" i="5"/>
  <c r="P1835" i="5"/>
  <c r="P1828" i="5"/>
  <c r="P1467" i="5"/>
  <c r="T1467" i="5" s="1"/>
  <c r="P1192" i="5"/>
  <c r="T1192" i="5" s="1"/>
  <c r="P365" i="5"/>
  <c r="P196" i="5"/>
  <c r="P467" i="5"/>
  <c r="P739" i="5"/>
  <c r="P1413" i="5"/>
  <c r="P419" i="5"/>
  <c r="P1337" i="5"/>
  <c r="T1337" i="5" s="1"/>
  <c r="P309" i="5"/>
  <c r="T309" i="5" s="1"/>
  <c r="P1073" i="5"/>
  <c r="P796" i="5"/>
  <c r="P314" i="5"/>
  <c r="P1376" i="5"/>
  <c r="P959" i="5"/>
  <c r="P855" i="5"/>
  <c r="P1622" i="5"/>
  <c r="T1622" i="5" s="1"/>
  <c r="P1109" i="5"/>
  <c r="T1109" i="5" s="1"/>
  <c r="P153" i="5"/>
  <c r="P1117" i="5"/>
  <c r="P670" i="5"/>
  <c r="P546" i="5"/>
  <c r="P797" i="5"/>
  <c r="P157" i="5"/>
  <c r="P454" i="5"/>
  <c r="T454" i="5" s="1"/>
  <c r="P1414" i="5"/>
  <c r="P1772" i="5"/>
  <c r="P721" i="5"/>
  <c r="P798" i="5"/>
  <c r="P960" i="5"/>
  <c r="P1655" i="5"/>
  <c r="P1804" i="5"/>
  <c r="P76" i="5"/>
  <c r="T76" i="5" s="1"/>
  <c r="P1902" i="5"/>
  <c r="T1902" i="5" s="1"/>
  <c r="P1903" i="5"/>
  <c r="P1458" i="5"/>
  <c r="P511" i="5"/>
  <c r="P522" i="5"/>
  <c r="P1823" i="5"/>
  <c r="P1118" i="5"/>
  <c r="P468" i="5"/>
  <c r="T468" i="5" s="1"/>
  <c r="P1110" i="5"/>
  <c r="T1110" i="5" s="1"/>
  <c r="P1074" i="5"/>
  <c r="P1915" i="5"/>
  <c r="P420" i="5"/>
  <c r="P590" i="5"/>
  <c r="P1224" i="5"/>
  <c r="P671" i="5"/>
  <c r="P1253" i="5"/>
  <c r="T1253" i="5" s="1"/>
  <c r="P1119" i="5"/>
  <c r="T1119" i="5" s="1"/>
  <c r="P1855" i="5"/>
  <c r="P615" i="5"/>
  <c r="P1864" i="5"/>
  <c r="P705" i="5"/>
  <c r="P1751" i="5"/>
  <c r="P1443" i="5"/>
  <c r="P1338" i="5"/>
  <c r="T1338" i="5" s="1"/>
  <c r="P582" i="5"/>
  <c r="T582" i="5" s="1"/>
  <c r="P1564" i="5"/>
  <c r="P1563" i="5"/>
  <c r="P637" i="5"/>
  <c r="P421" i="5"/>
  <c r="P1475" i="5"/>
  <c r="P138" i="5"/>
  <c r="P1174" i="5"/>
  <c r="T1174" i="5" s="1"/>
  <c r="P799" i="5"/>
  <c r="P1805" i="5"/>
  <c r="P758" i="5"/>
  <c r="P422" i="5"/>
  <c r="P1178" i="5"/>
  <c r="P1206" i="5"/>
  <c r="P1752" i="5"/>
  <c r="P1120" i="5"/>
  <c r="T1120" i="5" s="1"/>
  <c r="P121" i="5"/>
  <c r="T121" i="5" s="1"/>
  <c r="P878" i="5"/>
  <c r="P122" i="5"/>
  <c r="P961" i="5"/>
  <c r="P725" i="5"/>
  <c r="P1604" i="5"/>
  <c r="P1753" i="5"/>
  <c r="P1377" i="5"/>
  <c r="T1377" i="5" s="1"/>
  <c r="P1904" i="5"/>
  <c r="T1904" i="5" s="1"/>
  <c r="P1285" i="5"/>
  <c r="P800" i="5"/>
  <c r="P1444" i="5"/>
  <c r="P706" i="5"/>
  <c r="P1922" i="5"/>
  <c r="P1286" i="5"/>
  <c r="P1175" i="5"/>
  <c r="T1175" i="5" s="1"/>
  <c r="P1287" i="5"/>
  <c r="T1287" i="5" s="1"/>
  <c r="P1339" i="5"/>
  <c r="P1565" i="5"/>
  <c r="P1806" i="5"/>
  <c r="P1742" i="5"/>
  <c r="P1665" i="5"/>
  <c r="P301" i="5"/>
  <c r="P1288" i="5"/>
  <c r="T1288" i="5" s="1"/>
  <c r="P1126" i="5"/>
  <c r="T1126" i="5" s="1"/>
  <c r="P1367" i="5"/>
  <c r="P638" i="5"/>
  <c r="P672" i="5"/>
  <c r="P77" i="5"/>
  <c r="P17" i="5"/>
  <c r="P1289" i="5"/>
  <c r="P707" i="5"/>
  <c r="T707" i="5" s="1"/>
  <c r="P1290" i="5"/>
  <c r="T1290" i="5" s="1"/>
  <c r="P1445" i="5"/>
  <c r="P856" i="5"/>
  <c r="P1483" i="5"/>
  <c r="P1225" i="5"/>
  <c r="P1291" i="5"/>
  <c r="P1292" i="5"/>
  <c r="P1132" i="5"/>
  <c r="T1132" i="5" s="1"/>
  <c r="P1121" i="5"/>
  <c r="T1121" i="5" s="1"/>
  <c r="P1569" i="5"/>
  <c r="P1293" i="5"/>
  <c r="P1294" i="5"/>
  <c r="P1295" i="5"/>
  <c r="P1296" i="5"/>
  <c r="P1297" i="5"/>
  <c r="P1298" i="5"/>
  <c r="T1298" i="5" s="1"/>
  <c r="P801" i="5"/>
  <c r="P802" i="5"/>
  <c r="P740" i="5"/>
  <c r="P542" i="5"/>
  <c r="P803" i="5"/>
  <c r="P804" i="5"/>
  <c r="P1765" i="5"/>
  <c r="P962" i="5"/>
  <c r="T962" i="5" s="1"/>
  <c r="P1515" i="5"/>
  <c r="P1807" i="5"/>
  <c r="P1156" i="5"/>
  <c r="P673" i="5"/>
  <c r="P805" i="5"/>
  <c r="P655" i="5"/>
  <c r="P197" i="5"/>
  <c r="P963" i="5"/>
  <c r="T963" i="5" s="1"/>
  <c r="P271" i="5"/>
  <c r="T271" i="5" s="1"/>
  <c r="P1539" i="5"/>
  <c r="P395" i="5"/>
  <c r="P741" i="5"/>
  <c r="P1605" i="5"/>
  <c r="P964" i="5"/>
  <c r="P476" i="5"/>
  <c r="P1459" i="5"/>
  <c r="T1459" i="5" s="1"/>
  <c r="P1923" i="5"/>
  <c r="T1923" i="5" s="1"/>
  <c r="P910" i="5"/>
  <c r="P1358" i="5"/>
  <c r="P198" i="5"/>
  <c r="P857" i="5"/>
  <c r="P310" i="5"/>
  <c r="P423" i="5"/>
  <c r="P396" i="5"/>
  <c r="T396" i="5" s="1"/>
  <c r="P656" i="5"/>
  <c r="T656" i="5" s="1"/>
  <c r="P806" i="5"/>
  <c r="P708" i="5"/>
  <c r="P1500" i="5"/>
  <c r="P807" i="5"/>
  <c r="P709" i="5"/>
  <c r="P1385" i="5"/>
  <c r="P1446" i="5"/>
  <c r="T1446" i="5" s="1"/>
  <c r="P1808" i="5"/>
  <c r="T1808" i="5" s="1"/>
  <c r="P858" i="5"/>
  <c r="P1299" i="5"/>
  <c r="P1254" i="5"/>
  <c r="P1300" i="5"/>
  <c r="P1301" i="5"/>
  <c r="P1302" i="5"/>
  <c r="P1303" i="5"/>
  <c r="T1303" i="5" s="1"/>
  <c r="P1304" i="5"/>
  <c r="P1305" i="5"/>
  <c r="P1306" i="5"/>
  <c r="P1307" i="5"/>
  <c r="P1226" i="5"/>
  <c r="P1308" i="5"/>
  <c r="P1309" i="5"/>
  <c r="P199" i="5"/>
  <c r="T199" i="5" s="1"/>
  <c r="P200" i="5"/>
  <c r="T200" i="5" s="1"/>
  <c r="P742" i="5"/>
  <c r="P104" i="5"/>
  <c r="P1430" i="5"/>
  <c r="P147" i="5"/>
  <c r="P845" i="5"/>
  <c r="P291" i="5"/>
  <c r="P1035" i="5"/>
  <c r="T1035" i="5" s="1"/>
  <c r="P1227" i="5"/>
  <c r="P1255" i="5"/>
  <c r="P1666" i="5"/>
  <c r="P1157" i="5"/>
  <c r="P1410" i="5"/>
  <c r="P248" i="5"/>
  <c r="P463" i="5"/>
  <c r="P914" i="5"/>
  <c r="T914" i="5" s="1"/>
  <c r="P1310" i="5"/>
  <c r="T1310" i="5" s="1"/>
  <c r="P18" i="5"/>
  <c r="P148" i="5"/>
  <c r="P469" i="5"/>
  <c r="P1781" i="5"/>
  <c r="P366" i="5"/>
  <c r="P1228" i="5"/>
  <c r="P1158" i="5"/>
  <c r="T1158" i="5" s="1"/>
  <c r="P859" i="5"/>
  <c r="T859" i="5" s="1"/>
  <c r="P1809" i="5"/>
  <c r="P1678" i="5"/>
  <c r="P1378" i="5"/>
  <c r="P201" i="5"/>
  <c r="P1717" i="5"/>
  <c r="P78" i="5"/>
  <c r="P114" i="5"/>
  <c r="T114" i="5" s="1"/>
  <c r="P1782" i="5"/>
  <c r="T1782" i="5" s="1"/>
  <c r="P1429" i="5"/>
  <c r="P240" i="5"/>
  <c r="P616" i="5"/>
  <c r="P1159" i="5"/>
  <c r="P378" i="5"/>
  <c r="P1256" i="5"/>
  <c r="P1415" i="5"/>
  <c r="T1415" i="5" s="1"/>
  <c r="P1435" i="5"/>
  <c r="T1435" i="5" s="1"/>
  <c r="P1484" i="5"/>
  <c r="P512" i="5"/>
  <c r="P1075" i="5"/>
  <c r="P842" i="5"/>
  <c r="P1824" i="5"/>
  <c r="P1053" i="5"/>
  <c r="P547" i="5"/>
  <c r="T547" i="5" s="1"/>
  <c r="P105" i="5"/>
  <c r="T105" i="5" s="1"/>
  <c r="P1718" i="5"/>
  <c r="P577" i="5"/>
  <c r="P315" i="5"/>
  <c r="P424" i="5"/>
  <c r="P379" i="5"/>
  <c r="P808" i="5"/>
  <c r="P809" i="5"/>
  <c r="T809" i="5" s="1"/>
  <c r="P334" i="5"/>
  <c r="T334" i="5" s="1"/>
  <c r="P6" i="5"/>
  <c r="P170" i="5"/>
  <c r="P1485" i="5"/>
  <c r="P464" i="5"/>
  <c r="P1587" i="5"/>
  <c r="P1076" i="5"/>
  <c r="P1606" i="5"/>
  <c r="T1606" i="5" s="1"/>
  <c r="P1829" i="5"/>
  <c r="T1829" i="5" s="1"/>
  <c r="P425" i="5"/>
  <c r="P1160" i="5"/>
  <c r="P1257" i="5"/>
  <c r="P1845" i="5"/>
  <c r="P1616" i="5"/>
  <c r="P1617" i="5"/>
  <c r="P548" i="5"/>
  <c r="T548" i="5" s="1"/>
  <c r="P1618" i="5"/>
  <c r="T1618" i="5" s="1"/>
  <c r="P1619" i="5"/>
  <c r="P1705" i="5"/>
  <c r="P1865" i="5"/>
  <c r="P1846" i="5"/>
  <c r="P1916" i="5"/>
  <c r="P1847" i="5"/>
  <c r="P843" i="5"/>
  <c r="T843" i="5" s="1"/>
  <c r="P1143" i="5"/>
  <c r="T1143" i="5" s="1"/>
  <c r="P810" i="5"/>
  <c r="P1679" i="5"/>
  <c r="P1680" i="5"/>
  <c r="P367" i="5"/>
  <c r="P695" i="5"/>
  <c r="P1421" i="5"/>
  <c r="P1359" i="5"/>
  <c r="T1359" i="5" s="1"/>
  <c r="P1360" i="5"/>
  <c r="T1360" i="5" s="1"/>
  <c r="P470" i="5"/>
  <c r="P759" i="5"/>
  <c r="P1917" i="5"/>
  <c r="P1856" i="5"/>
  <c r="P1700" i="5"/>
  <c r="P1588" i="5"/>
  <c r="P911" i="5"/>
  <c r="T911" i="5" s="1"/>
  <c r="P710" i="5"/>
  <c r="T710" i="5" s="1"/>
  <c r="P1836" i="5"/>
  <c r="P915" i="5"/>
  <c r="P1918" i="5"/>
  <c r="P1088" i="5"/>
  <c r="P565" i="5"/>
  <c r="P79" i="5"/>
  <c r="P674" i="5"/>
  <c r="T674" i="5" s="1"/>
  <c r="P1133" i="5"/>
  <c r="P1556" i="5"/>
  <c r="P307" i="5"/>
  <c r="P1656" i="5"/>
  <c r="P1557" i="5"/>
  <c r="P1340" i="5"/>
  <c r="P1645" i="5"/>
  <c r="P1311" i="5"/>
  <c r="T1311" i="5" s="1"/>
  <c r="P270" i="5"/>
  <c r="T270" i="5" s="1"/>
  <c r="P1398" i="5"/>
  <c r="P426" i="5"/>
  <c r="P202" i="5"/>
  <c r="P106" i="5"/>
  <c r="P311" i="5"/>
  <c r="P312" i="5"/>
  <c r="P313" i="5"/>
  <c r="T313" i="5" s="1"/>
  <c r="P639" i="5"/>
  <c r="P1589" i="5"/>
  <c r="P1229" i="5"/>
  <c r="P171" i="5"/>
  <c r="P149" i="5"/>
  <c r="P1134" i="5"/>
  <c r="P1161" i="5"/>
  <c r="P397" i="5"/>
  <c r="T397" i="5" s="1"/>
  <c r="P1607" i="5"/>
  <c r="T1607" i="5" s="1"/>
  <c r="P1008" i="5"/>
  <c r="P1810" i="5"/>
  <c r="P890" i="5"/>
  <c r="P1111" i="5"/>
  <c r="P335" i="5"/>
  <c r="P1193" i="5"/>
  <c r="P398" i="5"/>
  <c r="T398" i="5" s="1"/>
  <c r="P380" i="5"/>
  <c r="T380" i="5" s="1"/>
  <c r="P1207" i="5"/>
  <c r="P241" i="5"/>
  <c r="P1540" i="5"/>
  <c r="P891" i="5"/>
  <c r="P1122" i="5"/>
  <c r="P1667" i="5"/>
  <c r="P711" i="5"/>
  <c r="T711" i="5" s="1"/>
  <c r="P158" i="5"/>
  <c r="T158" i="5" s="1"/>
  <c r="P123" i="5"/>
  <c r="P1312" i="5"/>
  <c r="P1848" i="5"/>
  <c r="P1341" i="5"/>
  <c r="P323" i="5"/>
  <c r="P279" i="5"/>
  <c r="P760" i="5"/>
  <c r="T760" i="5" s="1"/>
  <c r="P1230" i="5"/>
  <c r="T1230" i="5" s="1"/>
  <c r="P1476" i="5"/>
  <c r="P965" i="5"/>
  <c r="P1681" i="5"/>
  <c r="P743" i="5"/>
  <c r="P1162" i="5"/>
  <c r="P675" i="5"/>
  <c r="P44" i="5"/>
  <c r="T44" i="5" s="1"/>
  <c r="P640" i="5"/>
  <c r="T640" i="5" s="1"/>
  <c r="P1036" i="5"/>
  <c r="P1608" i="5"/>
  <c r="P1077" i="5"/>
  <c r="P966" i="5"/>
  <c r="P1089" i="5"/>
  <c r="P1811" i="5"/>
  <c r="P1849" i="5"/>
  <c r="T1849" i="5" s="1"/>
  <c r="P80" i="5"/>
  <c r="T80" i="5" s="1"/>
  <c r="P1135" i="5"/>
  <c r="P1163" i="5"/>
  <c r="P1239" i="5"/>
  <c r="P566" i="5"/>
  <c r="P166" i="5"/>
  <c r="P1682" i="5"/>
  <c r="P860" i="5"/>
  <c r="T860" i="5" s="1"/>
  <c r="P1164" i="5"/>
  <c r="T1164" i="5" s="1"/>
  <c r="P1165" i="5"/>
  <c r="P1447" i="5"/>
  <c r="P1436" i="5"/>
  <c r="P302" i="5"/>
  <c r="P1136" i="5"/>
  <c r="P621" i="5"/>
  <c r="P1694" i="5"/>
  <c r="T1694" i="5" s="1"/>
  <c r="P1097" i="5"/>
  <c r="P1448" i="5"/>
  <c r="P504" i="5"/>
  <c r="P1127" i="5"/>
  <c r="P761" i="5"/>
  <c r="P1017" i="5"/>
  <c r="P967" i="5"/>
  <c r="P368" i="5"/>
  <c r="T368" i="5" s="1"/>
  <c r="P1719" i="5"/>
  <c r="T1719" i="5" s="1"/>
  <c r="P163" i="5"/>
  <c r="P904" i="5"/>
  <c r="P1905" i="5"/>
  <c r="P1906" i="5"/>
  <c r="P726" i="5"/>
  <c r="P811" i="5"/>
  <c r="P1638" i="5"/>
  <c r="T1638" i="5" s="1"/>
  <c r="P1368" i="5"/>
  <c r="T1368" i="5" s="1"/>
  <c r="P598" i="5"/>
  <c r="P494" i="5"/>
  <c r="P513" i="5"/>
  <c r="P427" i="5"/>
  <c r="P280" i="5"/>
  <c r="P1194" i="5"/>
  <c r="P1558" i="5"/>
  <c r="T1558" i="5" s="1"/>
  <c r="P916" i="5"/>
  <c r="T916" i="5" s="1"/>
  <c r="P812" i="5"/>
  <c r="P523" i="5"/>
  <c r="P813" i="5"/>
  <c r="P676" i="5"/>
  <c r="P203" i="5"/>
  <c r="P1342" i="5"/>
  <c r="P292" i="5"/>
  <c r="T292" i="5" s="1"/>
  <c r="P1623" i="5"/>
  <c r="T1623" i="5" s="1"/>
  <c r="P1541" i="5"/>
  <c r="P892" i="5"/>
  <c r="P19" i="5"/>
  <c r="P1112" i="5"/>
  <c r="P1542" i="5"/>
  <c r="P230" i="5"/>
  <c r="P1783" i="5"/>
  <c r="T1783" i="5" s="1"/>
  <c r="P1037" i="5"/>
  <c r="T1037" i="5" s="1"/>
  <c r="P1103" i="5"/>
  <c r="P567" i="5"/>
  <c r="P1078" i="5"/>
  <c r="P1683" i="5"/>
  <c r="P893" i="5"/>
  <c r="P599" i="5"/>
  <c r="P281" i="5"/>
  <c r="T281" i="5" s="1"/>
  <c r="P1691" i="5"/>
  <c r="T1691" i="5" s="1"/>
  <c r="P266" i="5"/>
  <c r="P1313" i="5"/>
  <c r="P1812" i="5"/>
  <c r="P568" i="5"/>
  <c r="P495" i="5"/>
  <c r="P237" i="5"/>
  <c r="P282" i="5"/>
  <c r="T282" i="5" s="1"/>
  <c r="P1438" i="5"/>
  <c r="T1438" i="5" s="1"/>
  <c r="P204" i="5"/>
  <c r="P712" i="5"/>
  <c r="P1386" i="5"/>
  <c r="P1354" i="5"/>
  <c r="P744" i="5"/>
  <c r="P894" i="5"/>
  <c r="P968" i="5"/>
  <c r="T968" i="5" s="1"/>
  <c r="P1566" i="5"/>
  <c r="T1566" i="5" s="1"/>
  <c r="P303" i="5"/>
  <c r="P861" i="5"/>
  <c r="P583" i="5"/>
  <c r="P81" i="5"/>
  <c r="P600" i="5"/>
  <c r="P814" i="5"/>
  <c r="P677" i="5"/>
  <c r="T677" i="5" s="1"/>
  <c r="P1885" i="5"/>
  <c r="T1885" i="5" s="1"/>
  <c r="P969" i="5"/>
  <c r="P1590" i="5"/>
  <c r="P970" i="5"/>
  <c r="P531" i="5"/>
  <c r="P45" i="5"/>
  <c r="P1706" i="5"/>
  <c r="P82" i="5"/>
  <c r="T82" i="5" s="1"/>
  <c r="P428" i="5"/>
  <c r="T428" i="5" s="1"/>
  <c r="P83" i="5"/>
  <c r="P971" i="5"/>
  <c r="P1857" i="5"/>
  <c r="P46" i="5"/>
  <c r="P260" i="5"/>
  <c r="P455" i="5"/>
  <c r="P1054" i="5"/>
  <c r="T1054" i="5" s="1"/>
  <c r="P1343" i="5"/>
  <c r="P1355" i="5"/>
  <c r="P429" i="5"/>
  <c r="P1919" i="5"/>
  <c r="P569" i="5"/>
  <c r="P20" i="5"/>
  <c r="P1166" i="5"/>
  <c r="P205" i="5"/>
  <c r="T205" i="5" s="1"/>
  <c r="P249" i="5"/>
  <c r="T249" i="5" s="1"/>
  <c r="P1422" i="5"/>
  <c r="P1516" i="5"/>
  <c r="P862" i="5"/>
  <c r="P84" i="5"/>
  <c r="P430" i="5"/>
  <c r="P134" i="5"/>
  <c r="P344" i="5"/>
  <c r="T344" i="5" s="1"/>
  <c r="P242" i="5"/>
  <c r="T242" i="5" s="1"/>
  <c r="P1524" i="5"/>
  <c r="P1460" i="5"/>
  <c r="P1561" i="5"/>
  <c r="P923" i="5"/>
  <c r="P815" i="5"/>
  <c r="P1517" i="5"/>
  <c r="P1369" i="5"/>
  <c r="T1369" i="5" s="1"/>
  <c r="P641" i="5"/>
  <c r="T641" i="5" s="1"/>
  <c r="P1784" i="5"/>
  <c r="P206" i="5"/>
  <c r="P231" i="5"/>
  <c r="P678" i="5"/>
  <c r="P816" i="5"/>
  <c r="P642" i="5"/>
  <c r="P272" i="5"/>
  <c r="T272" i="5" s="1"/>
  <c r="P1195" i="5"/>
  <c r="T1195" i="5" s="1"/>
  <c r="P1399" i="5"/>
  <c r="P917" i="5"/>
  <c r="P1684" i="5"/>
  <c r="P918" i="5"/>
  <c r="P679" i="5"/>
  <c r="P1423" i="5"/>
  <c r="P85" i="5"/>
  <c r="T85" i="5" s="1"/>
  <c r="P1813" i="5"/>
  <c r="T1813" i="5" s="1"/>
  <c r="P1486" i="5"/>
  <c r="P1361" i="5"/>
  <c r="P1362" i="5"/>
  <c r="P207" i="5"/>
  <c r="P601" i="5"/>
  <c r="P283" i="5"/>
  <c r="P1707" i="5"/>
  <c r="T1707" i="5" s="1"/>
  <c r="P1209" i="5"/>
  <c r="T1209" i="5" s="1"/>
  <c r="P471" i="5"/>
  <c r="P381" i="5"/>
  <c r="P1668" i="5"/>
  <c r="P107" i="5"/>
  <c r="P431" i="5"/>
  <c r="P86" i="5"/>
  <c r="P643" i="5"/>
  <c r="T643" i="5" s="1"/>
  <c r="P47" i="5"/>
  <c r="P432" i="5"/>
  <c r="P1128" i="5"/>
  <c r="P1314" i="5"/>
  <c r="P505" i="5"/>
  <c r="P924" i="5"/>
  <c r="P1424" i="5"/>
  <c r="P657" i="5"/>
  <c r="T657" i="5" s="1"/>
  <c r="P1487" i="5"/>
  <c r="P1609" i="5"/>
  <c r="P1461" i="5"/>
  <c r="P124" i="5"/>
  <c r="P1924" i="5"/>
  <c r="P658" i="5"/>
  <c r="P1356" i="5"/>
  <c r="P284" i="5"/>
  <c r="T284" i="5" s="1"/>
  <c r="P1773" i="5"/>
  <c r="T1773" i="5" s="1"/>
  <c r="P905" i="5"/>
  <c r="P589" i="5"/>
  <c r="P696" i="5"/>
  <c r="P1020" i="5"/>
  <c r="P617" i="5"/>
  <c r="P1886" i="5"/>
  <c r="P7" i="5"/>
  <c r="T7" i="5" s="1"/>
  <c r="P1231" i="5"/>
  <c r="T1231" i="5" s="1"/>
  <c r="P1543" i="5"/>
  <c r="P1079" i="5"/>
  <c r="P1825" i="5"/>
  <c r="P1425" i="5"/>
  <c r="P1850" i="5"/>
  <c r="P1544" i="5"/>
  <c r="P1669" i="5"/>
  <c r="T1669" i="5" s="1"/>
  <c r="P87" i="5"/>
  <c r="T87" i="5" s="1"/>
  <c r="P433" i="5"/>
  <c r="P581" i="5"/>
  <c r="P1258" i="5"/>
  <c r="P524" i="5"/>
  <c r="P1766" i="5"/>
  <c r="P1492" i="5"/>
  <c r="P506" i="5"/>
  <c r="T506" i="5" s="1"/>
  <c r="P591" i="5"/>
  <c r="T591" i="5" s="1"/>
  <c r="P125" i="5"/>
  <c r="P713" i="5"/>
  <c r="P1830" i="5"/>
  <c r="P514" i="5"/>
  <c r="P1196" i="5"/>
  <c r="P88" i="5"/>
  <c r="P972" i="5"/>
  <c r="T972" i="5" s="1"/>
  <c r="P839" i="5"/>
  <c r="T839" i="5" s="1"/>
  <c r="P840" i="5"/>
  <c r="P208" i="5"/>
  <c r="P973" i="5"/>
  <c r="P486" i="5"/>
  <c r="P1743" i="5"/>
  <c r="P515" i="5"/>
  <c r="P496" i="5"/>
  <c r="T496" i="5" s="1"/>
  <c r="P1493" i="5"/>
  <c r="T1493" i="5" s="1"/>
  <c r="P539" i="5"/>
  <c r="P540" i="5"/>
  <c r="P1866" i="5"/>
  <c r="P89" i="5"/>
  <c r="P1646" i="5"/>
  <c r="P209" i="5"/>
  <c r="P974" i="5"/>
  <c r="T974" i="5" s="1"/>
  <c r="P817" i="5"/>
  <c r="T817" i="5" s="1"/>
  <c r="P975" i="5"/>
  <c r="P570" i="5"/>
  <c r="P762" i="5"/>
  <c r="P434" i="5"/>
  <c r="P382" i="5"/>
  <c r="P90" i="5"/>
  <c r="P1545" i="5"/>
  <c r="T1545" i="5" s="1"/>
  <c r="P714" i="5"/>
  <c r="T714" i="5" s="1"/>
  <c r="P1137" i="5"/>
  <c r="P1720" i="5"/>
  <c r="P919" i="5"/>
  <c r="P1315" i="5"/>
  <c r="P1259" i="5"/>
  <c r="P1146" i="5"/>
  <c r="P1214" i="5"/>
  <c r="T1214" i="5" s="1"/>
  <c r="P256" i="5"/>
  <c r="T256" i="5" s="1"/>
  <c r="P644" i="5"/>
  <c r="P1055" i="5"/>
  <c r="P1316" i="5"/>
  <c r="P863" i="5"/>
  <c r="P680" i="5"/>
  <c r="P8" i="5"/>
  <c r="P1685" i="5"/>
  <c r="T1685" i="5" s="1"/>
  <c r="P1400" i="5"/>
  <c r="T1400" i="5" s="1"/>
  <c r="P1867" i="5"/>
  <c r="P645" i="5"/>
  <c r="P976" i="5"/>
  <c r="P1344" i="5"/>
  <c r="P435" i="5"/>
  <c r="P1468" i="5"/>
  <c r="P232" i="5"/>
  <c r="T232" i="5" s="1"/>
  <c r="P436" i="5"/>
  <c r="P895" i="5"/>
  <c r="P1138" i="5"/>
  <c r="P210" i="5"/>
  <c r="P875" i="5"/>
  <c r="P1431" i="5"/>
  <c r="P164" i="5"/>
  <c r="P1785" i="5"/>
  <c r="T1785" i="5" s="1"/>
  <c r="P1754" i="5"/>
  <c r="T1754" i="5" s="1"/>
  <c r="P91" i="5"/>
  <c r="P846" i="5"/>
  <c r="P92" i="5"/>
  <c r="P681" i="5"/>
  <c r="P906" i="5"/>
  <c r="P93" i="5"/>
  <c r="P1167" i="5"/>
  <c r="T1167" i="5" s="1"/>
  <c r="P265" i="5"/>
  <c r="T265" i="5" s="1"/>
  <c r="P1176" i="5"/>
  <c r="P1591" i="5"/>
  <c r="P94" i="5"/>
  <c r="P571" i="5"/>
  <c r="P1555" i="5"/>
  <c r="P682" i="5"/>
  <c r="P1546" i="5"/>
  <c r="T1546" i="5" s="1"/>
  <c r="P1090" i="5"/>
  <c r="T1090" i="5" s="1"/>
  <c r="P38" i="5"/>
  <c r="P818" i="5"/>
  <c r="P1080" i="5"/>
  <c r="P659" i="5"/>
  <c r="P437" i="5"/>
  <c r="P1260" i="5"/>
  <c r="P353" i="5"/>
  <c r="T353" i="5" s="1"/>
  <c r="P211" i="5"/>
  <c r="T211" i="5" s="1"/>
  <c r="P1858" i="5"/>
  <c r="P841" i="5"/>
  <c r="P1525" i="5"/>
  <c r="P497" i="5"/>
  <c r="P1547" i="5"/>
  <c r="P745" i="5"/>
  <c r="P584" i="5"/>
  <c r="T584" i="5" s="1"/>
  <c r="P907" i="5"/>
  <c r="T907" i="5" s="1"/>
  <c r="P1081" i="5"/>
  <c r="P172" i="5"/>
  <c r="P1379" i="5"/>
  <c r="P308" i="5"/>
  <c r="P572" i="5"/>
  <c r="P977" i="5"/>
  <c r="P978" i="5"/>
  <c r="T978" i="5" s="1"/>
  <c r="P324" i="5"/>
  <c r="T324" i="5" s="1"/>
  <c r="P21" i="5"/>
  <c r="P683" i="5"/>
  <c r="P212" i="5"/>
  <c r="P819" i="5"/>
  <c r="P296" i="5"/>
  <c r="P1317" i="5"/>
  <c r="P1038" i="5"/>
  <c r="T1038" i="5" s="1"/>
  <c r="P263" i="5"/>
  <c r="T263" i="5" s="1"/>
  <c r="P1851" i="5"/>
  <c r="P325" i="5"/>
  <c r="P139" i="5"/>
  <c r="P820" i="5"/>
  <c r="P1197" i="5"/>
  <c r="P864" i="5"/>
  <c r="P1139" i="5"/>
  <c r="T1139" i="5" s="1"/>
  <c r="P1620" i="5"/>
  <c r="T1620" i="5" s="1"/>
  <c r="P896" i="5"/>
  <c r="P213" i="5"/>
  <c r="P1082" i="5"/>
  <c r="P732" i="5"/>
  <c r="P1056" i="5"/>
  <c r="P383" i="5"/>
  <c r="P821" i="5"/>
  <c r="T821" i="5" s="1"/>
  <c r="P1021" i="5"/>
  <c r="T1021" i="5" s="1"/>
  <c r="P1198" i="5"/>
  <c r="P822" i="5"/>
  <c r="P438" i="5"/>
  <c r="P1494" i="5"/>
  <c r="P293" i="5"/>
  <c r="P1755" i="5"/>
  <c r="P1091" i="5"/>
  <c r="T1091" i="5" s="1"/>
  <c r="P823" i="5"/>
  <c r="T823" i="5" s="1"/>
  <c r="P618" i="5"/>
  <c r="P1488" i="5"/>
  <c r="P243" i="5"/>
  <c r="P439" i="5"/>
  <c r="P585" i="5"/>
  <c r="P602" i="5"/>
  <c r="P1232" i="5"/>
  <c r="T1232" i="5" s="1"/>
  <c r="P1868" i="5"/>
  <c r="T1868" i="5" s="1"/>
  <c r="P1345" i="5"/>
  <c r="P1920" i="5"/>
  <c r="P214" i="5"/>
  <c r="P173" i="5"/>
  <c r="P1057" i="5"/>
  <c r="P1401" i="5"/>
  <c r="P684" i="5"/>
  <c r="T684" i="5" s="1"/>
  <c r="P925" i="5"/>
  <c r="T925" i="5" s="1"/>
  <c r="P1058" i="5"/>
  <c r="P1887" i="5"/>
  <c r="P1426" i="5"/>
  <c r="P824" i="5"/>
  <c r="P1114" i="5"/>
  <c r="P1708" i="5"/>
  <c r="P1674" i="5"/>
  <c r="T1674" i="5" s="1"/>
  <c r="P1518" i="5"/>
  <c r="P354" i="5"/>
  <c r="P979" i="5"/>
  <c r="P479" i="5"/>
  <c r="P1233" i="5"/>
  <c r="P573" i="5"/>
  <c r="P1140" i="5"/>
  <c r="P876" i="5"/>
  <c r="T876" i="5" s="1"/>
  <c r="P627" i="5"/>
  <c r="T627" i="5" s="1"/>
  <c r="P31" i="5"/>
  <c r="P1318" i="5"/>
  <c r="P1632" i="5"/>
  <c r="P1907" i="5"/>
  <c r="P980" i="5"/>
  <c r="P250" i="5"/>
  <c r="P1831" i="5"/>
  <c r="T1831" i="5" s="1"/>
  <c r="P1832" i="5"/>
  <c r="T1832" i="5" s="1"/>
  <c r="P746" i="5"/>
  <c r="P825" i="5"/>
  <c r="P646" i="5"/>
  <c r="P826" i="5"/>
  <c r="P126" i="5"/>
  <c r="P1814" i="5"/>
  <c r="P150" i="5"/>
  <c r="T150" i="5" s="1"/>
  <c r="P1098" i="5"/>
  <c r="T1098" i="5" s="1"/>
  <c r="P1647" i="5"/>
  <c r="P1519" i="5"/>
  <c r="P747" i="5"/>
  <c r="P108" i="5"/>
  <c r="P1520" i="5"/>
  <c r="P1727" i="5"/>
  <c r="P1815" i="5"/>
  <c r="T1815" i="5" s="1"/>
  <c r="P1432" i="5"/>
  <c r="T1432" i="5" s="1"/>
  <c r="P1548" i="5"/>
  <c r="P440" i="5"/>
  <c r="P441" i="5"/>
  <c r="P603" i="5"/>
  <c r="P326" i="5"/>
  <c r="P593" i="5"/>
  <c r="P1346" i="5"/>
  <c r="T1346" i="5" s="1"/>
  <c r="P1145" i="5"/>
  <c r="T1145" i="5" s="1"/>
  <c r="P1610" i="5"/>
  <c r="P1141" i="5"/>
  <c r="P660" i="5"/>
  <c r="P1319" i="5"/>
  <c r="P981" i="5"/>
  <c r="P897" i="5"/>
  <c r="P1168" i="5"/>
  <c r="T1168" i="5" s="1"/>
  <c r="P251" i="5"/>
  <c r="T251" i="5" s="1"/>
  <c r="P1469" i="5"/>
  <c r="P1261" i="5"/>
  <c r="P727" i="5"/>
  <c r="P1347" i="5"/>
  <c r="P1210" i="5"/>
  <c r="P1147" i="5"/>
  <c r="P1756" i="5"/>
  <c r="T1756" i="5" s="1"/>
  <c r="P827" i="5"/>
  <c r="P1416" i="5"/>
  <c r="P647" i="5"/>
  <c r="P327" i="5"/>
  <c r="P648" i="5"/>
  <c r="P532" i="5"/>
  <c r="P1816" i="5"/>
  <c r="P252" i="5"/>
  <c r="T252" i="5" s="1"/>
  <c r="P1320" i="5"/>
  <c r="T1320" i="5" s="1"/>
  <c r="P442" i="5"/>
  <c r="P261" i="5"/>
  <c r="P1009" i="5"/>
  <c r="P1321" i="5"/>
  <c r="P480" i="5"/>
  <c r="P1322" i="5"/>
  <c r="P233" i="5"/>
  <c r="T233" i="5" s="1"/>
  <c r="P345" i="5"/>
  <c r="T345" i="5" s="1"/>
  <c r="P1059" i="5"/>
  <c r="P234" i="5"/>
  <c r="P1402" i="5"/>
  <c r="P1709" i="5"/>
  <c r="P384" i="5"/>
  <c r="P1113" i="5"/>
  <c r="P1417" i="5"/>
  <c r="T1417" i="5" s="1"/>
  <c r="P898" i="5"/>
  <c r="T898" i="5" s="1"/>
  <c r="P1169" i="5"/>
  <c r="P39" i="5"/>
  <c r="P385" i="5"/>
  <c r="P262" i="5"/>
  <c r="P1658" i="5"/>
  <c r="P285" i="5"/>
  <c r="P549" i="5"/>
  <c r="T549" i="5" s="1"/>
  <c r="P1092" i="5"/>
  <c r="T1092" i="5" s="1"/>
  <c r="P1473" i="5"/>
  <c r="P1357" i="5"/>
  <c r="P574" i="5"/>
  <c r="P982" i="5"/>
  <c r="P1526" i="5"/>
  <c r="P1817" i="5"/>
  <c r="P1370" i="5"/>
  <c r="T1370" i="5" s="1"/>
  <c r="P1179" i="5"/>
  <c r="T1179" i="5" s="1"/>
  <c r="P160" i="5"/>
  <c r="P983" i="5"/>
  <c r="P127" i="5"/>
  <c r="P685" i="5"/>
  <c r="P984" i="5"/>
  <c r="P1549" i="5"/>
  <c r="P1757" i="5"/>
  <c r="T1757" i="5" s="1"/>
  <c r="P1624" i="5"/>
  <c r="T1624" i="5" s="1"/>
  <c r="P920" i="5"/>
  <c r="P95" i="5"/>
  <c r="P215" i="5"/>
  <c r="P1470" i="5"/>
  <c r="P1871" i="5"/>
  <c r="P1495" i="5"/>
  <c r="P386" i="5"/>
  <c r="T386" i="5" s="1"/>
  <c r="P1639" i="5"/>
  <c r="T1639" i="5" s="1"/>
  <c r="P985" i="5"/>
  <c r="P216" i="5"/>
  <c r="P1908" i="5"/>
  <c r="P1633" i="5"/>
  <c r="P1010" i="5"/>
  <c r="P217" i="5"/>
  <c r="P1323" i="5"/>
  <c r="T1323" i="5" s="1"/>
  <c r="P218" i="5"/>
  <c r="T218" i="5" s="1"/>
  <c r="P1371" i="5"/>
  <c r="P926" i="5"/>
  <c r="P48" i="5"/>
  <c r="P908" i="5"/>
  <c r="P399" i="5"/>
  <c r="P32" i="5"/>
  <c r="P49" i="5"/>
  <c r="T49" i="5" s="1"/>
  <c r="P828" i="5"/>
  <c r="T828" i="5" s="1"/>
  <c r="P1758" i="5"/>
  <c r="P1670" i="5"/>
  <c r="P533" i="5"/>
  <c r="P1550" i="5"/>
  <c r="P604" i="5"/>
  <c r="P1106" i="5"/>
  <c r="P763" i="5"/>
  <c r="T763" i="5" s="1"/>
  <c r="P443" i="5"/>
  <c r="T443" i="5" s="1"/>
  <c r="P715" i="5"/>
  <c r="P1234" i="5"/>
  <c r="P1859" i="5"/>
  <c r="P235" i="5"/>
  <c r="P273" i="5"/>
  <c r="P1501" i="5"/>
  <c r="P986" i="5"/>
  <c r="T986" i="5" s="1"/>
  <c r="P115" i="5"/>
  <c r="T115" i="5" s="1"/>
  <c r="P488" i="5"/>
  <c r="P1786" i="5"/>
  <c r="P748" i="5"/>
  <c r="P456" i="5"/>
  <c r="P219" i="5"/>
  <c r="P1728" i="5"/>
  <c r="P543" i="5"/>
  <c r="T543" i="5" s="1"/>
  <c r="P400" i="5"/>
  <c r="T400" i="5" s="1"/>
  <c r="P1695" i="5"/>
  <c r="P489" i="5"/>
  <c r="P477" i="5"/>
  <c r="P716" i="5"/>
  <c r="P844" i="5"/>
  <c r="P264" i="5"/>
  <c r="P575" i="5"/>
  <c r="T575" i="5" s="1"/>
  <c r="P50" i="5"/>
  <c r="T50" i="5" s="1"/>
  <c r="P1592" i="5"/>
  <c r="P1235" i="5"/>
  <c r="P686" i="5"/>
  <c r="P220" i="5"/>
  <c r="P1403" i="5"/>
  <c r="P661" i="5"/>
  <c r="P1170" i="5"/>
  <c r="T1170" i="5" s="1"/>
  <c r="P13" i="5"/>
  <c r="T13" i="5" s="1"/>
  <c r="P96" i="5"/>
  <c r="P749" i="5"/>
  <c r="P1729" i="5"/>
  <c r="P1744" i="5"/>
  <c r="P465" i="5"/>
  <c r="P899" i="5"/>
  <c r="P1818" i="5"/>
  <c r="T1818" i="5" s="1"/>
  <c r="P1527" i="5"/>
  <c r="T1527" i="5" s="1"/>
  <c r="P1909" i="5"/>
  <c r="P649" i="5"/>
  <c r="P525" i="5"/>
  <c r="P1910" i="5"/>
  <c r="P987" i="5"/>
  <c r="P829" i="5"/>
  <c r="P605" i="5"/>
  <c r="T605" i="5" s="1"/>
  <c r="P1451" i="5"/>
  <c r="T1451" i="5" s="1"/>
  <c r="P1427" i="5"/>
  <c r="P988" i="5"/>
  <c r="P1387" i="5"/>
  <c r="P733" i="5"/>
  <c r="P880" i="5"/>
  <c r="P1787" i="5"/>
  <c r="P1324" i="5"/>
  <c r="T1324" i="5" s="1"/>
  <c r="P128" i="5"/>
  <c r="T128" i="5" s="1"/>
  <c r="P619" i="5"/>
  <c r="P1211" i="5"/>
  <c r="P717" i="5"/>
  <c r="P1710" i="5"/>
  <c r="P355" i="5"/>
  <c r="P687" i="5"/>
  <c r="P722" i="5"/>
  <c r="T722" i="5" s="1"/>
  <c r="P1060" i="5"/>
  <c r="T1060" i="5" s="1"/>
  <c r="P1659" i="5"/>
  <c r="P1171" i="5"/>
  <c r="P9" i="5"/>
  <c r="P1325" i="5"/>
  <c r="P356" i="5"/>
  <c r="P622" i="5"/>
  <c r="P1452" i="5"/>
  <c r="T1452" i="5" s="1"/>
  <c r="P1326" i="5"/>
  <c r="T1326" i="5" s="1"/>
  <c r="P718" i="5"/>
  <c r="P1022" i="5"/>
  <c r="P1686" i="5"/>
  <c r="P719" i="5"/>
  <c r="P14" i="5"/>
  <c r="P487" i="5"/>
  <c r="P900" i="5"/>
  <c r="T900" i="5" s="1"/>
  <c r="P1687" i="5"/>
  <c r="T1687" i="5" s="1"/>
  <c r="P989" i="5"/>
  <c r="P1262" i="5"/>
  <c r="P1688" i="5"/>
  <c r="P1888" i="5"/>
  <c r="P369" i="5"/>
  <c r="P347" i="5"/>
  <c r="P1180" i="5"/>
  <c r="T1180" i="5" s="1"/>
  <c r="P1648" i="5"/>
  <c r="T1648" i="5" s="1"/>
  <c r="P490" i="5"/>
  <c r="P221" i="5"/>
  <c r="P1039" i="5"/>
  <c r="P1418" i="5"/>
  <c r="P116" i="5"/>
  <c r="P444" i="5"/>
  <c r="P1263" i="5"/>
  <c r="T1263" i="5" s="1"/>
  <c r="P1889" i="5"/>
  <c r="T1889" i="5" s="1"/>
  <c r="P140" i="5"/>
  <c r="P1640" i="5"/>
  <c r="P1061" i="5"/>
  <c r="P238" i="5"/>
  <c r="P341" i="5"/>
  <c r="P1404" i="5"/>
  <c r="P1869" i="5"/>
  <c r="T1869" i="5" s="1"/>
  <c r="P277" i="5"/>
  <c r="T277" i="5" s="1"/>
  <c r="P1177" i="5"/>
  <c r="P222" i="5"/>
  <c r="P161" i="5"/>
  <c r="P1011" i="5"/>
  <c r="P498" i="5"/>
  <c r="P475" i="5"/>
  <c r="P159" i="5"/>
  <c r="T159" i="5" s="1"/>
  <c r="P1453" i="5"/>
  <c r="T1453" i="5" s="1"/>
  <c r="P1711" i="5"/>
  <c r="P1348" i="5"/>
  <c r="P223" i="5"/>
  <c r="P990" i="5"/>
  <c r="P1181" i="5"/>
  <c r="P662" i="5"/>
  <c r="P274" i="5"/>
  <c r="T274" i="5" s="1"/>
  <c r="P328" i="5"/>
  <c r="P1921" i="5"/>
  <c r="P1625" i="5"/>
  <c r="P991" i="5"/>
  <c r="P174" i="5"/>
  <c r="P175" i="5"/>
  <c r="P151" i="5"/>
  <c r="P1012" i="5"/>
  <c r="T1012" i="5" s="1"/>
  <c r="P1819" i="5"/>
  <c r="T1819" i="5" s="1"/>
  <c r="P1759" i="5"/>
  <c r="P1760" i="5"/>
  <c r="P401" i="5"/>
  <c r="P1649" i="5"/>
  <c r="P51" i="5"/>
  <c r="P516" i="5"/>
  <c r="P129" i="5"/>
  <c r="T129" i="5" s="1"/>
  <c r="P723" i="5"/>
  <c r="T723" i="5" s="1"/>
  <c r="P22" i="5"/>
  <c r="P257" i="5"/>
  <c r="P342" i="5"/>
  <c r="P1774" i="5"/>
  <c r="P1405" i="5"/>
  <c r="P101" i="5"/>
  <c r="P728" i="5"/>
  <c r="T728" i="5" s="1"/>
  <c r="P1101" i="5"/>
  <c r="T1101" i="5" s="1"/>
  <c r="P135" i="5"/>
  <c r="P1611" i="5"/>
  <c r="P154" i="5"/>
  <c r="P1521" i="5"/>
  <c r="P370" i="5"/>
  <c r="P1671" i="5"/>
  <c r="P1788" i="5"/>
  <c r="T1788" i="5" s="1"/>
  <c r="P1172" i="5"/>
  <c r="T1172" i="5" s="1"/>
  <c r="P750" i="5"/>
  <c r="P1173" i="5"/>
  <c r="P1199" i="5"/>
  <c r="P1123" i="5"/>
  <c r="P586" i="5"/>
  <c r="P607" i="5"/>
  <c r="P1852" i="5"/>
  <c r="T1852" i="5" s="1"/>
  <c r="P1264" i="5"/>
  <c r="T1264" i="5" s="1"/>
  <c r="P992" i="5"/>
  <c r="P993" i="5"/>
  <c r="P176" i="5"/>
  <c r="P1327" i="5"/>
  <c r="P1572" i="5"/>
  <c r="P445" i="5"/>
  <c r="P1428" i="5"/>
  <c r="T1428" i="5" s="1"/>
  <c r="P1018" i="5"/>
  <c r="T1018" i="5" s="1"/>
  <c r="P830" i="5"/>
  <c r="P1236" i="5"/>
  <c r="P534" i="5"/>
  <c r="P1454" i="5"/>
  <c r="P831" i="5"/>
  <c r="P499" i="5"/>
  <c r="P1767" i="5"/>
  <c r="T1767" i="5" s="1"/>
  <c r="P1696" i="5"/>
  <c r="T1696" i="5" s="1"/>
  <c r="P239" i="5"/>
  <c r="P1551" i="5"/>
  <c r="P446" i="5"/>
  <c r="P576" i="5"/>
  <c r="P1328" i="5"/>
  <c r="P224" i="5"/>
  <c r="P10" i="5"/>
  <c r="T10" i="5" s="1"/>
  <c r="P1093" i="5"/>
  <c r="T1093" i="5" s="1"/>
  <c r="P297" i="5"/>
  <c r="P1552" i="5"/>
  <c r="P294" i="5"/>
  <c r="P1641" i="5"/>
  <c r="P927" i="5"/>
  <c r="P1522" i="5"/>
  <c r="P832" i="5"/>
  <c r="T832" i="5" s="1"/>
  <c r="P23" i="5"/>
  <c r="P275" i="5"/>
  <c r="P97" i="5"/>
  <c r="P1329" i="5"/>
  <c r="P447" i="5"/>
  <c r="P650" i="5"/>
  <c r="P1593" i="5"/>
  <c r="P1330" i="5"/>
  <c r="T1330" i="5" s="1"/>
  <c r="P15" i="5"/>
  <c r="T15" i="5" s="1"/>
  <c r="P1040" i="5"/>
  <c r="P141" i="5"/>
  <c r="P1735" i="5"/>
  <c r="P1104" i="5"/>
  <c r="P1023" i="5"/>
  <c r="P337" i="5"/>
  <c r="P1712" i="5"/>
  <c r="T1712" i="5" s="1"/>
  <c r="P1768" i="5"/>
  <c r="T1768" i="5" s="1"/>
  <c r="P1409" i="5"/>
  <c r="P33" i="5"/>
  <c r="P1215" i="5"/>
  <c r="P994" i="5"/>
  <c r="P1528" i="5"/>
  <c r="P1489" i="5"/>
  <c r="P535" i="5"/>
  <c r="T535" i="5" s="1"/>
  <c r="P98" i="5"/>
  <c r="T98" i="5" s="1"/>
  <c r="P448" i="5"/>
  <c r="P329" i="5"/>
  <c r="P109" i="5"/>
  <c r="P491" i="5"/>
  <c r="P1200" i="5"/>
  <c r="P1820" i="5"/>
  <c r="P1789" i="5"/>
  <c r="T1789" i="5" s="1"/>
  <c r="P1892" i="5"/>
  <c r="T1892" i="5" s="1"/>
  <c r="P550" i="5"/>
  <c r="P1124" i="5"/>
  <c r="P526" i="5"/>
  <c r="P1115" i="5"/>
  <c r="P330" i="5"/>
  <c r="P26" i="5"/>
  <c r="P1626" i="5"/>
  <c r="T1626" i="5" s="1"/>
  <c r="P1523" i="5"/>
  <c r="T1523" i="5" s="1"/>
  <c r="P995" i="5"/>
  <c r="P1594" i="5"/>
  <c r="P472" i="5"/>
  <c r="P34" i="5"/>
  <c r="P517" i="5"/>
  <c r="P1363" i="5"/>
  <c r="P1672" i="5"/>
  <c r="T1672" i="5" s="1"/>
  <c r="P316" i="5"/>
  <c r="T316" i="5" s="1"/>
  <c r="P1634" i="5"/>
  <c r="P276" i="5"/>
  <c r="P343" i="5"/>
  <c r="P623" i="5"/>
  <c r="P449" i="5"/>
  <c r="P606" i="5"/>
  <c r="P1925" i="5"/>
  <c r="T1925" i="5" s="1"/>
  <c r="P1062" i="5"/>
  <c r="T1062" i="5" s="1"/>
  <c r="P478" i="5"/>
  <c r="P1144" i="5"/>
  <c r="P1212" i="5"/>
  <c r="P348" i="5"/>
  <c r="P1701" i="5"/>
  <c r="P1702" i="5"/>
  <c r="P764" i="5"/>
  <c r="T764" i="5" s="1"/>
  <c r="P1775" i="5"/>
  <c r="T1775" i="5" s="1"/>
  <c r="P1063" i="5"/>
  <c r="P40" i="5"/>
  <c r="P1107" i="5"/>
  <c r="P1099" i="5"/>
  <c r="P1201" i="5"/>
  <c r="P1108" i="5"/>
  <c r="P1364" i="5"/>
  <c r="T1364" i="5" s="1"/>
  <c r="P1650" i="5"/>
  <c r="T1650" i="5" s="1"/>
  <c r="P1142" i="5"/>
  <c r="P236" i="5"/>
  <c r="P1331" i="5"/>
  <c r="P99" i="5"/>
  <c r="P833" i="5"/>
  <c r="P1332" i="5"/>
  <c r="P1333" i="5"/>
  <c r="T1333" i="5" s="1"/>
  <c r="P1334" i="5"/>
  <c r="T1334" i="5" s="1"/>
  <c r="P1335" i="5"/>
  <c r="P996" i="5"/>
  <c r="P536" i="5"/>
  <c r="P1237" i="5"/>
  <c r="P1860" i="5"/>
  <c r="P110" i="5"/>
  <c r="P765" i="5"/>
  <c r="T765" i="5" s="1"/>
  <c r="P588" i="5"/>
  <c r="T588" i="5" s="1"/>
  <c r="P865" i="5"/>
  <c r="P1024" i="5"/>
  <c r="P909" i="5"/>
  <c r="P225" i="5"/>
  <c r="P1025" i="5"/>
  <c r="P295" i="5"/>
  <c r="P537" i="5"/>
  <c r="T537" i="5" s="1"/>
  <c r="P331" i="5"/>
  <c r="T331" i="5" s="1"/>
  <c r="P332" i="5"/>
  <c r="P1013" i="5"/>
  <c r="P466" i="5"/>
  <c r="P688" i="5"/>
  <c r="P847" i="5"/>
  <c r="P997" i="5"/>
  <c r="P1014" i="5"/>
  <c r="T1014" i="5" s="1"/>
  <c r="P371" i="5"/>
  <c r="P1567" i="5"/>
  <c r="P1736" i="5"/>
  <c r="P834" i="5"/>
  <c r="P998" i="5"/>
  <c r="P1015" i="5"/>
  <c r="P130" i="5"/>
  <c r="P751" i="5"/>
  <c r="T751" i="5" s="1"/>
  <c r="P877" i="5"/>
  <c r="Q1381" i="5"/>
  <c r="Q624" i="5"/>
  <c r="Q142" i="5"/>
  <c r="Q1697" i="5"/>
  <c r="Q1821" i="5"/>
  <c r="Q1562" i="5"/>
  <c r="Q1240" i="5"/>
  <c r="S1240" i="5" s="1"/>
  <c r="Q912" i="5"/>
  <c r="Q752" i="5"/>
  <c r="Q1745" i="5"/>
  <c r="Q698" i="5"/>
  <c r="S698" i="5" s="1"/>
  <c r="Q1721" i="5"/>
  <c r="S1721" i="5" s="1"/>
  <c r="Q1826" i="5"/>
  <c r="S1826" i="5" s="1"/>
  <c r="Q1673" i="5"/>
  <c r="S1673" i="5" s="1"/>
  <c r="Q1019" i="5"/>
  <c r="S1019" i="5" s="1"/>
  <c r="Q450" i="5"/>
  <c r="Q663" i="5"/>
  <c r="Q1660" i="5"/>
  <c r="Q766" i="5"/>
  <c r="S766" i="5" s="1"/>
  <c r="Q1041" i="5"/>
  <c r="S1041" i="5" s="1"/>
  <c r="Q720" i="5"/>
  <c r="S720" i="5" s="1"/>
  <c r="Q1477" i="5"/>
  <c r="S1477" i="5" s="1"/>
  <c r="Q1529" i="5"/>
  <c r="S1529" i="5" s="1"/>
  <c r="Q1433" i="5"/>
  <c r="Q1372" i="5"/>
  <c r="Q1496" i="5"/>
  <c r="Q1064" i="5"/>
  <c r="S1064" i="5" s="1"/>
  <c r="Q1026" i="5"/>
  <c r="S1026" i="5" s="1"/>
  <c r="Q1265" i="5"/>
  <c r="S1265" i="5" s="1"/>
  <c r="Q1530" i="5"/>
  <c r="S1530" i="5" s="1"/>
  <c r="Q372" i="5"/>
  <c r="S372" i="5" s="1"/>
  <c r="Q278" i="5"/>
  <c r="Q1893" i="5"/>
  <c r="Q1837" i="5"/>
  <c r="Q481" i="5"/>
  <c r="S481" i="5" s="1"/>
  <c r="Q1531" i="5"/>
  <c r="S1531" i="5" s="1"/>
  <c r="Q286" i="5"/>
  <c r="S286" i="5" s="1"/>
  <c r="Q52" i="5"/>
  <c r="S52" i="5" s="1"/>
  <c r="Q1065" i="5"/>
  <c r="S1065" i="5" s="1"/>
  <c r="Q267" i="5"/>
  <c r="Q1083" i="5"/>
  <c r="Q608" i="5"/>
  <c r="Q360" i="5"/>
  <c r="Q53" i="5"/>
  <c r="S53" i="5" s="1"/>
  <c r="Q1238" i="5"/>
  <c r="S1238" i="5" s="1"/>
  <c r="Q54" i="5"/>
  <c r="S54" i="5" s="1"/>
  <c r="Q1042" i="5"/>
  <c r="S1042" i="5" s="1"/>
  <c r="Q1100" i="5"/>
  <c r="Q1627" i="5"/>
  <c r="Q866" i="5"/>
  <c r="Q1266" i="5"/>
  <c r="S1266" i="5" s="1"/>
  <c r="Q609" i="5"/>
  <c r="S609" i="5" s="1"/>
  <c r="Q628" i="5"/>
  <c r="S628" i="5" s="1"/>
  <c r="Q451" i="5"/>
  <c r="S451" i="5" s="1"/>
  <c r="Q1066" i="5"/>
  <c r="S1066" i="5" s="1"/>
  <c r="Q55" i="5"/>
  <c r="Q629" i="5"/>
  <c r="Q1502" i="5"/>
  <c r="Q1067" i="5"/>
  <c r="S1067" i="5" s="1"/>
  <c r="Q165" i="5"/>
  <c r="S165" i="5" s="1"/>
  <c r="Q387" i="5"/>
  <c r="S387" i="5" s="1"/>
  <c r="Q848" i="5"/>
  <c r="S848" i="5" s="1"/>
  <c r="Q1068" i="5"/>
  <c r="S1068" i="5" s="1"/>
  <c r="Q1094" i="5"/>
  <c r="Q1895" i="5"/>
  <c r="Q999" i="5"/>
  <c r="Q1713" i="5"/>
  <c r="Q767" i="5"/>
  <c r="S767" i="5" s="1"/>
  <c r="Q136" i="5"/>
  <c r="S136" i="5" s="1"/>
  <c r="Q1595" i="5"/>
  <c r="S1595" i="5" s="1"/>
  <c r="Q699" i="5"/>
  <c r="S699" i="5" s="1"/>
  <c r="Q56" i="5"/>
  <c r="Q867" i="5"/>
  <c r="Q1388" i="5"/>
  <c r="Q753" i="5"/>
  <c r="S753" i="5" s="1"/>
  <c r="Q928" i="5"/>
  <c r="S928" i="5" s="1"/>
  <c r="Q143" i="5"/>
  <c r="S143" i="5" s="1"/>
  <c r="Q768" i="5"/>
  <c r="S768" i="5" s="1"/>
  <c r="Q1043" i="5"/>
  <c r="S1043" i="5" s="1"/>
  <c r="Q287" i="5"/>
  <c r="Q1349" i="5"/>
  <c r="Q769" i="5"/>
  <c r="Q288" i="5"/>
  <c r="S288" i="5" s="1"/>
  <c r="Q1838" i="5"/>
  <c r="S1838" i="5" s="1"/>
  <c r="Q1373" i="5"/>
  <c r="S1373" i="5" s="1"/>
  <c r="Q1839" i="5"/>
  <c r="S1839" i="5" s="1"/>
  <c r="Q518" i="5"/>
  <c r="S518" i="5" s="1"/>
  <c r="Q268" i="5"/>
  <c r="Q1389" i="5"/>
  <c r="Q27" i="5"/>
  <c r="Q881" i="5"/>
  <c r="Q1462" i="5"/>
  <c r="S1462" i="5" s="1"/>
  <c r="Q1390" i="5"/>
  <c r="S1390" i="5" s="1"/>
  <c r="Q1382" i="5"/>
  <c r="S1382" i="5" s="1"/>
  <c r="Q689" i="5"/>
  <c r="S689" i="5" s="1"/>
  <c r="Q1241" i="5"/>
  <c r="Q770" i="5"/>
  <c r="Q388" i="5"/>
  <c r="Q1242" i="5"/>
  <c r="S1242" i="5" s="1"/>
  <c r="Q1391" i="5"/>
  <c r="S1391" i="5" s="1"/>
  <c r="Q630" i="5"/>
  <c r="S630" i="5" s="1"/>
  <c r="Q1243" i="5"/>
  <c r="S1243" i="5" s="1"/>
  <c r="Q729" i="5"/>
  <c r="S729" i="5" s="1"/>
  <c r="Q594" i="5"/>
  <c r="Q1873" i="5"/>
  <c r="Q402" i="5"/>
  <c r="Q5" i="5"/>
  <c r="S5" i="5" s="1"/>
  <c r="Q1027" i="5"/>
  <c r="S1027" i="5" s="1"/>
  <c r="Q1827" i="5"/>
  <c r="S1827" i="5" s="1"/>
  <c r="Q1570" i="5"/>
  <c r="S1570" i="5" s="1"/>
  <c r="Q1532" i="5"/>
  <c r="S1532" i="5" s="1"/>
  <c r="Q1095" i="5"/>
  <c r="Q869" i="5"/>
  <c r="Q551" i="5"/>
  <c r="Q1244" i="5"/>
  <c r="S1244" i="5" s="1"/>
  <c r="Q1596" i="5"/>
  <c r="S1596" i="5" s="1"/>
  <c r="Q1628" i="5"/>
  <c r="S1628" i="5" s="1"/>
  <c r="Q1437" i="5"/>
  <c r="S1437" i="5" s="1"/>
  <c r="Q403" i="5"/>
  <c r="S403" i="5" s="1"/>
  <c r="Q771" i="5"/>
  <c r="Q1245" i="5"/>
  <c r="Q177" i="5"/>
  <c r="Q929" i="5"/>
  <c r="S929" i="5" s="1"/>
  <c r="Q930" i="5"/>
  <c r="S930" i="5" s="1"/>
  <c r="Q178" i="5"/>
  <c r="Q57" i="5"/>
  <c r="S57" i="5" s="1"/>
  <c r="Q552" i="5"/>
  <c r="S552" i="5" s="1"/>
  <c r="Q102" i="5"/>
  <c r="Q1202" i="5"/>
  <c r="Q1573" i="5"/>
  <c r="Q404" i="5"/>
  <c r="S404" i="5" s="1"/>
  <c r="Q1246" i="5"/>
  <c r="S1246" i="5" s="1"/>
  <c r="Q772" i="5"/>
  <c r="S772" i="5" s="1"/>
  <c r="Q1574" i="5"/>
  <c r="S1574" i="5" s="1"/>
  <c r="Q1148" i="5"/>
  <c r="S1148" i="5" s="1"/>
  <c r="Q625" i="5"/>
  <c r="Q244" i="5"/>
  <c r="Q1407" i="5"/>
  <c r="Q734" i="5"/>
  <c r="S734" i="5" s="1"/>
  <c r="Q1490" i="5"/>
  <c r="S1490" i="5" s="1"/>
  <c r="Q931" i="5"/>
  <c r="S931" i="5" s="1"/>
  <c r="Q1769" i="5"/>
  <c r="S1769" i="5" s="1"/>
  <c r="Q1503" i="5"/>
  <c r="S1503" i="5" s="1"/>
  <c r="Q1577" i="5"/>
  <c r="Q269" i="5"/>
  <c r="Q773" i="5"/>
  <c r="Q901" i="5"/>
  <c r="S901" i="5" s="1"/>
  <c r="Q117" i="5"/>
  <c r="S117" i="5" s="1"/>
  <c r="Q1392" i="5"/>
  <c r="S1392" i="5" s="1"/>
  <c r="Q882" i="5"/>
  <c r="S882" i="5" s="1"/>
  <c r="Q1000" i="5"/>
  <c r="S1000" i="5" s="1"/>
  <c r="Q226" i="5"/>
  <c r="Q24" i="5"/>
  <c r="Q41" i="5"/>
  <c r="Q1463" i="5"/>
  <c r="S1463" i="5" s="1"/>
  <c r="Q664" i="5"/>
  <c r="S664" i="5" s="1"/>
  <c r="Q849" i="5"/>
  <c r="S849" i="5" s="1"/>
  <c r="Q155" i="5"/>
  <c r="S155" i="5" s="1"/>
  <c r="Q610" i="5"/>
  <c r="S610" i="5" s="1"/>
  <c r="Q1761" i="5"/>
  <c r="Q58" i="5"/>
  <c r="Q1247" i="5"/>
  <c r="Q1896" i="5"/>
  <c r="S1896" i="5" s="1"/>
  <c r="Q389" i="5"/>
  <c r="S389" i="5" s="1"/>
  <c r="Q932" i="5"/>
  <c r="S932" i="5" s="1"/>
  <c r="Q1393" i="5"/>
  <c r="S1393" i="5" s="1"/>
  <c r="Q1597" i="5"/>
  <c r="S1597" i="5" s="1"/>
  <c r="Q1408" i="5"/>
  <c r="Q631" i="5"/>
  <c r="Q587" i="5"/>
  <c r="Q1661" i="5"/>
  <c r="S1661" i="5" s="1"/>
  <c r="Q35" i="5"/>
  <c r="S35" i="5" s="1"/>
  <c r="Q36" i="5"/>
  <c r="S36" i="5" s="1"/>
  <c r="Q1216" i="5"/>
  <c r="S1216" i="5" s="1"/>
  <c r="Q651" i="5"/>
  <c r="S651" i="5" s="1"/>
  <c r="Q289" i="5"/>
  <c r="Q1217" i="5"/>
  <c r="Q1044" i="5"/>
  <c r="Q774" i="5"/>
  <c r="S774" i="5" s="1"/>
  <c r="Q1578" i="5"/>
  <c r="S1578" i="5" s="1"/>
  <c r="Q1874" i="5"/>
  <c r="S1874" i="5" s="1"/>
  <c r="Q1675" i="5"/>
  <c r="S1675" i="5" s="1"/>
  <c r="Q933" i="5"/>
  <c r="S933" i="5" s="1"/>
  <c r="Q1698" i="5"/>
  <c r="Q913" i="5"/>
  <c r="Q1822" i="5"/>
  <c r="Q934" i="5"/>
  <c r="S934" i="5" s="1"/>
  <c r="Q652" i="5"/>
  <c r="S652" i="5" s="1"/>
  <c r="Q144" i="5"/>
  <c r="S144" i="5" s="1"/>
  <c r="Q850" i="5"/>
  <c r="S850" i="5" s="1"/>
  <c r="Q1911" i="5"/>
  <c r="S1911" i="5" s="1"/>
  <c r="Q1028" i="5"/>
  <c r="Q1776" i="5"/>
  <c r="Q1125" i="5"/>
  <c r="Q527" i="5"/>
  <c r="S527" i="5" s="1"/>
  <c r="Q1471" i="5"/>
  <c r="S1471" i="5" s="1"/>
  <c r="Q1218" i="5"/>
  <c r="S1218" i="5" s="1"/>
  <c r="Q1737" i="5"/>
  <c r="S1737" i="5" s="1"/>
  <c r="Q1790" i="5"/>
  <c r="S1790" i="5" s="1"/>
  <c r="Q665" i="5"/>
  <c r="Q1533" i="5"/>
  <c r="Q1791" i="5"/>
  <c r="Q1792" i="5"/>
  <c r="S1792" i="5" s="1"/>
  <c r="Q730" i="5"/>
  <c r="S730" i="5" s="1"/>
  <c r="Q1793" i="5"/>
  <c r="S1793" i="5" s="1"/>
  <c r="Q338" i="5"/>
  <c r="S338" i="5" s="1"/>
  <c r="Q358" i="5"/>
  <c r="S358" i="5" s="1"/>
  <c r="Q902" i="5"/>
  <c r="Q1642" i="5"/>
  <c r="Q1449" i="5"/>
  <c r="Q1794" i="5"/>
  <c r="S1794" i="5" s="1"/>
  <c r="Q482" i="5"/>
  <c r="S482" i="5" s="1"/>
  <c r="Q1579" i="5"/>
  <c r="S1579" i="5" s="1"/>
  <c r="Q1795" i="5"/>
  <c r="S1795" i="5" s="1"/>
  <c r="Q25" i="5"/>
  <c r="S25" i="5" s="1"/>
  <c r="Q754" i="5"/>
  <c r="Q1875" i="5"/>
  <c r="Q775" i="5"/>
  <c r="Q1651" i="5"/>
  <c r="S1651" i="5" s="1"/>
  <c r="Q457" i="5"/>
  <c r="S457" i="5" s="1"/>
  <c r="Q1248" i="5"/>
  <c r="S1248" i="5" s="1"/>
  <c r="Q59" i="5"/>
  <c r="S59" i="5" s="1"/>
  <c r="Q1876" i="5"/>
  <c r="S1876" i="5" s="1"/>
  <c r="Q1464" i="5"/>
  <c r="Q1722" i="5"/>
  <c r="Q1723" i="5"/>
  <c r="Q304" i="5"/>
  <c r="S304" i="5" s="1"/>
  <c r="Q1890" i="5"/>
  <c r="S1890" i="5" s="1"/>
  <c r="Q776" i="5"/>
  <c r="S776" i="5" s="1"/>
  <c r="Q317" i="5"/>
  <c r="S317" i="5" s="1"/>
  <c r="Q731" i="5"/>
  <c r="S731" i="5" s="1"/>
  <c r="Q1084" i="5"/>
  <c r="Q595" i="5"/>
  <c r="Q1001" i="5"/>
  <c r="Q777" i="5"/>
  <c r="S777" i="5" s="1"/>
  <c r="Q1002" i="5"/>
  <c r="S1002" i="5" s="1"/>
  <c r="Q935" i="5"/>
  <c r="S935" i="5" s="1"/>
  <c r="Q666" i="5"/>
  <c r="S666" i="5" s="1"/>
  <c r="Q778" i="5"/>
  <c r="S778" i="5" s="1"/>
  <c r="Q405" i="5"/>
  <c r="Q42" i="5"/>
  <c r="Q1474" i="5"/>
  <c r="Q1777" i="5"/>
  <c r="S1777" i="5" s="1"/>
  <c r="Q60" i="5"/>
  <c r="S60" i="5" s="1"/>
  <c r="Q1635" i="5"/>
  <c r="S1635" i="5" s="1"/>
  <c r="Q1029" i="5"/>
  <c r="S1029" i="5" s="1"/>
  <c r="Q544" i="5"/>
  <c r="S544" i="5" s="1"/>
  <c r="Q936" i="5"/>
  <c r="Q632" i="5"/>
  <c r="Q1662" i="5"/>
  <c r="Q1652" i="5"/>
  <c r="S1652" i="5" s="1"/>
  <c r="Q1249" i="5"/>
  <c r="S1249" i="5" s="1"/>
  <c r="Q1534" i="5"/>
  <c r="S1534" i="5" s="1"/>
  <c r="Q318" i="5"/>
  <c r="S318" i="5" s="1"/>
  <c r="Q937" i="5"/>
  <c r="S937" i="5" s="1"/>
  <c r="Q1105" i="5"/>
  <c r="Q1796" i="5"/>
  <c r="Q779" i="5"/>
  <c r="Q780" i="5"/>
  <c r="S780" i="5" s="1"/>
  <c r="Q458" i="5"/>
  <c r="S458" i="5" s="1"/>
  <c r="Q390" i="5"/>
  <c r="S390" i="5" s="1"/>
  <c r="Q1797" i="5"/>
  <c r="S1797" i="5" s="1"/>
  <c r="Q781" i="5"/>
  <c r="S781" i="5" s="1"/>
  <c r="Q1738" i="5"/>
  <c r="Q361" i="5"/>
  <c r="Q883" i="5"/>
  <c r="Q938" i="5"/>
  <c r="S938" i="5" s="1"/>
  <c r="Q528" i="5"/>
  <c r="S528" i="5" s="1"/>
  <c r="Q782" i="5"/>
  <c r="S782" i="5" s="1"/>
  <c r="Q1746" i="5"/>
  <c r="S1746" i="5" s="1"/>
  <c r="Q483" i="5"/>
  <c r="S483" i="5" s="1"/>
  <c r="Q667" i="5"/>
  <c r="Q290" i="5"/>
  <c r="Q1045" i="5"/>
  <c r="Q1046" i="5"/>
  <c r="Q1102" i="5"/>
  <c r="S1102" i="5" s="1"/>
  <c r="Q1096" i="5"/>
  <c r="S1096" i="5" s="1"/>
  <c r="Q1085" i="5"/>
  <c r="S1085" i="5" s="1"/>
  <c r="Q373" i="5"/>
  <c r="S373" i="5" s="1"/>
  <c r="Q179" i="5"/>
  <c r="Q1798" i="5"/>
  <c r="Q1799" i="5"/>
  <c r="Q1380" i="5"/>
  <c r="S1380" i="5" s="1"/>
  <c r="Q1800" i="5"/>
  <c r="S1800" i="5" s="1"/>
  <c r="Q668" i="5"/>
  <c r="S668" i="5" s="1"/>
  <c r="Q939" i="5"/>
  <c r="S939" i="5" s="1"/>
  <c r="Q611" i="5"/>
  <c r="S611" i="5" s="1"/>
  <c r="Q162" i="5"/>
  <c r="Q1575" i="5"/>
  <c r="Q1724" i="5"/>
  <c r="Q349" i="5"/>
  <c r="S349" i="5" s="1"/>
  <c r="Q1840" i="5"/>
  <c r="S1840" i="5" s="1"/>
  <c r="Q1419" i="5"/>
  <c r="S1419" i="5" s="1"/>
  <c r="Q1219" i="5"/>
  <c r="S1219" i="5" s="1"/>
  <c r="Q452" i="5"/>
  <c r="S452" i="5" s="1"/>
  <c r="Q406" i="5"/>
  <c r="Q1203" i="5"/>
  <c r="Q1129" i="5"/>
  <c r="Q940" i="5"/>
  <c r="S940" i="5" s="1"/>
  <c r="Q1778" i="5"/>
  <c r="S1778" i="5" s="1"/>
  <c r="Q1612" i="5"/>
  <c r="S1612" i="5" s="1"/>
  <c r="Q1350" i="5"/>
  <c r="S1350" i="5" s="1"/>
  <c r="Q1553" i="5"/>
  <c r="S1553" i="5" s="1"/>
  <c r="Q1747" i="5"/>
  <c r="Q1897" i="5"/>
  <c r="Q1149" i="5"/>
  <c r="Q755" i="5"/>
  <c r="S755" i="5" s="1"/>
  <c r="Q1891" i="5"/>
  <c r="S1891" i="5" s="1"/>
  <c r="Q941" i="5"/>
  <c r="S941" i="5" s="1"/>
  <c r="Q1629" i="5"/>
  <c r="S1629" i="5" s="1"/>
  <c r="Q1833" i="5"/>
  <c r="S1833" i="5" s="1"/>
  <c r="Q1411" i="5"/>
  <c r="Q357" i="5"/>
  <c r="Q879" i="5"/>
  <c r="Q1730" i="5"/>
  <c r="S1730" i="5" s="1"/>
  <c r="Q1047" i="5"/>
  <c r="S1047" i="5" s="1"/>
  <c r="Q298" i="5"/>
  <c r="S298" i="5" s="1"/>
  <c r="Q459" i="5"/>
  <c r="S459" i="5" s="1"/>
  <c r="Q319" i="5"/>
  <c r="S319" i="5" s="1"/>
  <c r="Q1770" i="5"/>
  <c r="Q1598" i="5"/>
  <c r="Q1762" i="5"/>
  <c r="Q1497" i="5"/>
  <c r="S1497" i="5" s="1"/>
  <c r="Q1599" i="5"/>
  <c r="S1599" i="5" s="1"/>
  <c r="Q1048" i="5"/>
  <c r="S1048" i="5" s="1"/>
  <c r="Q1714" i="5"/>
  <c r="S1714" i="5" s="1"/>
  <c r="Q407" i="5"/>
  <c r="S407" i="5" s="1"/>
  <c r="Q596" i="5"/>
  <c r="Q1472" i="5"/>
  <c r="Q884" i="5"/>
  <c r="Q11" i="5"/>
  <c r="S11" i="5" s="1"/>
  <c r="Q1676" i="5"/>
  <c r="S1676" i="5" s="1"/>
  <c r="Q1725" i="5"/>
  <c r="S1725" i="5" s="1"/>
  <c r="Q180" i="5"/>
  <c r="S180" i="5" s="1"/>
  <c r="Q942" i="5"/>
  <c r="S942" i="5" s="1"/>
  <c r="Q1535" i="5"/>
  <c r="Q1504" i="5"/>
  <c r="Q1580" i="5"/>
  <c r="Q1877" i="5"/>
  <c r="Q1576" i="5"/>
  <c r="S1576" i="5" s="1"/>
  <c r="Q1150" i="5"/>
  <c r="S1150" i="5" s="1"/>
  <c r="Q1491" i="5"/>
  <c r="S1491" i="5" s="1"/>
  <c r="Q500" i="5"/>
  <c r="S500" i="5" s="1"/>
  <c r="Q735" i="5"/>
  <c r="Q783" i="5"/>
  <c r="Q1366" i="5"/>
  <c r="Q1208" i="5"/>
  <c r="S1208" i="5" s="1"/>
  <c r="Q181" i="5"/>
  <c r="S181" i="5" s="1"/>
  <c r="Q1739" i="5"/>
  <c r="Q1267" i="5"/>
  <c r="S1267" i="5" s="1"/>
  <c r="Q1383" i="5"/>
  <c r="S1383" i="5" s="1"/>
  <c r="Q253" i="5"/>
  <c r="Q1130" i="5"/>
  <c r="Q690" i="5"/>
  <c r="Q1116" i="5"/>
  <c r="S1116" i="5" s="1"/>
  <c r="Q553" i="5"/>
  <c r="S553" i="5" s="1"/>
  <c r="Q1505" i="5"/>
  <c r="S1505" i="5" s="1"/>
  <c r="Q1841" i="5"/>
  <c r="S1841" i="5" s="1"/>
  <c r="Q554" i="5"/>
  <c r="S554" i="5" s="1"/>
  <c r="Q118" i="5"/>
  <c r="Q1450" i="5"/>
  <c r="Q1613" i="5"/>
  <c r="Q1478" i="5"/>
  <c r="S1478" i="5" s="1"/>
  <c r="Q1374" i="5"/>
  <c r="S1374" i="5" s="1"/>
  <c r="Q1069" i="5"/>
  <c r="S1069" i="5" s="1"/>
  <c r="Q1365" i="5"/>
  <c r="S1365" i="5" s="1"/>
  <c r="Q61" i="5"/>
  <c r="S61" i="5" s="1"/>
  <c r="Q460" i="5"/>
  <c r="Q1049" i="5"/>
  <c r="Q555" i="5"/>
  <c r="Q254" i="5"/>
  <c r="S254" i="5" s="1"/>
  <c r="Q597" i="5"/>
  <c r="S597" i="5" s="1"/>
  <c r="Q28" i="5"/>
  <c r="S28" i="5" s="1"/>
  <c r="Q943" i="5"/>
  <c r="S943" i="5" s="1"/>
  <c r="Q255" i="5"/>
  <c r="S255" i="5" s="1"/>
  <c r="Q1801" i="5"/>
  <c r="Q1779" i="5"/>
  <c r="Q228" i="5"/>
  <c r="Q1614" i="5"/>
  <c r="Q299" i="5"/>
  <c r="S299" i="5" s="1"/>
  <c r="Q320" i="5"/>
  <c r="S320" i="5" s="1"/>
  <c r="Q1853" i="5"/>
  <c r="S1853" i="5" s="1"/>
  <c r="Q62" i="5"/>
  <c r="S62" i="5" s="1"/>
  <c r="Q1050" i="5"/>
  <c r="Q724" i="5"/>
  <c r="Q1854" i="5"/>
  <c r="Q131" i="5"/>
  <c r="S131" i="5" s="1"/>
  <c r="Q885" i="5"/>
  <c r="S885" i="5" s="1"/>
  <c r="Q29" i="5"/>
  <c r="S29" i="5" s="1"/>
  <c r="Q756" i="5"/>
  <c r="S756" i="5" s="1"/>
  <c r="Q1070" i="5"/>
  <c r="S1070" i="5" s="1"/>
  <c r="Q63" i="5"/>
  <c r="Q578" i="5"/>
  <c r="Q1250" i="5"/>
  <c r="Q556" i="5"/>
  <c r="S556" i="5" s="1"/>
  <c r="Q1630" i="5"/>
  <c r="S1630" i="5" s="1"/>
  <c r="Q1351" i="5"/>
  <c r="S1351" i="5" s="1"/>
  <c r="Q182" i="5"/>
  <c r="S182" i="5" s="1"/>
  <c r="Q300" i="5"/>
  <c r="S300" i="5" s="1"/>
  <c r="Q1715" i="5"/>
  <c r="Q1731" i="5"/>
  <c r="Q408" i="5"/>
  <c r="Q167" i="5"/>
  <c r="S167" i="5" s="1"/>
  <c r="Q757" i="5"/>
  <c r="S757" i="5" s="1"/>
  <c r="Q1352" i="5"/>
  <c r="S1352" i="5" s="1"/>
  <c r="Q519" i="5"/>
  <c r="S519" i="5" s="1"/>
  <c r="Q736" i="5"/>
  <c r="S736" i="5" s="1"/>
  <c r="Q350" i="5"/>
  <c r="Q1455" i="5"/>
  <c r="Q183" i="5"/>
  <c r="Q132" i="5"/>
  <c r="S132" i="5" s="1"/>
  <c r="Q145" i="5"/>
  <c r="S145" i="5" s="1"/>
  <c r="Q1151" i="5"/>
  <c r="S1151" i="5" s="1"/>
  <c r="Q579" i="5"/>
  <c r="S579" i="5" s="1"/>
  <c r="Q43" i="5"/>
  <c r="S43" i="5" s="1"/>
  <c r="Q1030" i="5"/>
  <c r="Q362" i="5"/>
  <c r="Q1872" i="5"/>
  <c r="Q391" i="5"/>
  <c r="S391" i="5" s="1"/>
  <c r="Q507" i="5"/>
  <c r="S507" i="5" s="1"/>
  <c r="Q851" i="5"/>
  <c r="S851" i="5" s="1"/>
  <c r="Q1071" i="5"/>
  <c r="S1071" i="5" s="1"/>
  <c r="Q557" i="5"/>
  <c r="S557" i="5" s="1"/>
  <c r="Q184" i="5"/>
  <c r="Q185" i="5"/>
  <c r="Q1663" i="5"/>
  <c r="Q258" i="5"/>
  <c r="S258" i="5" s="1"/>
  <c r="Q558" i="5"/>
  <c r="S558" i="5" s="1"/>
  <c r="Q633" i="5"/>
  <c r="S633" i="5" s="1"/>
  <c r="Q1536" i="5"/>
  <c r="S1536" i="5" s="1"/>
  <c r="Q168" i="5"/>
  <c r="S168" i="5" s="1"/>
  <c r="Q227" i="5"/>
  <c r="Q784" i="5"/>
  <c r="Q921" i="5"/>
  <c r="Q1394" i="5"/>
  <c r="S1394" i="5" s="1"/>
  <c r="Q1631" i="5"/>
  <c r="S1631" i="5" s="1"/>
  <c r="Q944" i="5"/>
  <c r="S944" i="5" s="1"/>
  <c r="Q1802" i="5"/>
  <c r="S1802" i="5" s="1"/>
  <c r="Q1559" i="5"/>
  <c r="S1559" i="5" s="1"/>
  <c r="Q1506" i="5"/>
  <c r="Q245" i="5"/>
  <c r="Q1439" i="5"/>
  <c r="Q626" i="5"/>
  <c r="Q1581" i="5"/>
  <c r="S1581" i="5" s="1"/>
  <c r="Q133" i="5"/>
  <c r="S133" i="5" s="1"/>
  <c r="Q100" i="5"/>
  <c r="S100" i="5" s="1"/>
  <c r="Q737" i="5"/>
  <c r="S737" i="5" s="1"/>
  <c r="Q559" i="5"/>
  <c r="Q1621" i="5"/>
  <c r="Q1894" i="5"/>
  <c r="Q409" i="5"/>
  <c r="Q886" i="5"/>
  <c r="S886" i="5" s="1"/>
  <c r="Q410" i="5"/>
  <c r="S410" i="5" s="1"/>
  <c r="Q785" i="5"/>
  <c r="S785" i="5" s="1"/>
  <c r="Q1657" i="5"/>
  <c r="S1657" i="5" s="1"/>
  <c r="Q541" i="5"/>
  <c r="Q492" i="5"/>
  <c r="Q1537" i="5"/>
  <c r="Q1031" i="5"/>
  <c r="S1031" i="5" s="1"/>
  <c r="Q336" i="5"/>
  <c r="S336" i="5" s="1"/>
  <c r="Q186" i="5"/>
  <c r="S186" i="5" s="1"/>
  <c r="Q529" i="5"/>
  <c r="S529" i="5" s="1"/>
  <c r="Q1898" i="5"/>
  <c r="S1898" i="5" s="1"/>
  <c r="Q945" i="5"/>
  <c r="Q1878" i="5"/>
  <c r="Q1879" i="5"/>
  <c r="Q887" i="5"/>
  <c r="S887" i="5" s="1"/>
  <c r="Q473" i="5"/>
  <c r="S473" i="5" s="1"/>
  <c r="Q37" i="5"/>
  <c r="S37" i="5" s="1"/>
  <c r="Q1692" i="5"/>
  <c r="S1692" i="5" s="1"/>
  <c r="Q187" i="5"/>
  <c r="S187" i="5" s="1"/>
  <c r="Q188" i="5"/>
  <c r="Q1507" i="5"/>
  <c r="Q786" i="5"/>
  <c r="Q888" i="5"/>
  <c r="S888" i="5" s="1"/>
  <c r="Q64" i="5"/>
  <c r="S64" i="5" s="1"/>
  <c r="Q146" i="5"/>
  <c r="S146" i="5" s="1"/>
  <c r="Q1152" i="5"/>
  <c r="S1152" i="5" s="1"/>
  <c r="Q1003" i="5"/>
  <c r="S1003" i="5" s="1"/>
  <c r="Q1508" i="5"/>
  <c r="Q1803" i="5"/>
  <c r="Q453" i="5"/>
  <c r="Q1004" i="5"/>
  <c r="S1004" i="5" s="1"/>
  <c r="Q474" i="5"/>
  <c r="S474" i="5" s="1"/>
  <c r="Q508" i="5"/>
  <c r="S508" i="5" s="1"/>
  <c r="Q1600" i="5"/>
  <c r="S1600" i="5" s="1"/>
  <c r="Q946" i="5"/>
  <c r="S946" i="5" s="1"/>
  <c r="Q333" i="5"/>
  <c r="Q868" i="5"/>
  <c r="Q259" i="5"/>
  <c r="Q1509" i="5"/>
  <c r="S1509" i="5" s="1"/>
  <c r="Q1268" i="5"/>
  <c r="S1268" i="5" s="1"/>
  <c r="Q560" i="5"/>
  <c r="S560" i="5" s="1"/>
  <c r="Q1726" i="5"/>
  <c r="S1726" i="5" s="1"/>
  <c r="Q1353" i="5"/>
  <c r="S1353" i="5" s="1"/>
  <c r="Q351" i="5"/>
  <c r="Q691" i="5"/>
  <c r="Q1677" i="5"/>
  <c r="Q1440" i="5"/>
  <c r="S1440" i="5" s="1"/>
  <c r="Q1269" i="5"/>
  <c r="S1269" i="5" s="1"/>
  <c r="Q1880" i="5"/>
  <c r="S1880" i="5" s="1"/>
  <c r="Q1395" i="5"/>
  <c r="S1395" i="5" s="1"/>
  <c r="Q835" i="5"/>
  <c r="S835" i="5" s="1"/>
  <c r="Q1615" i="5"/>
  <c r="Q501" i="5"/>
  <c r="Q1131" i="5"/>
  <c r="Q339" i="5"/>
  <c r="S339" i="5" s="1"/>
  <c r="Q1870" i="5"/>
  <c r="S1870" i="5" s="1"/>
  <c r="Q1182" i="5"/>
  <c r="S1182" i="5" s="1"/>
  <c r="Q411" i="5"/>
  <c r="S411" i="5" s="1"/>
  <c r="Q352" i="5"/>
  <c r="S352" i="5" s="1"/>
  <c r="Q787" i="5"/>
  <c r="Q1636" i="5"/>
  <c r="Q788" i="5"/>
  <c r="Q1270" i="5"/>
  <c r="S1270" i="5" s="1"/>
  <c r="Q1479" i="5"/>
  <c r="S1479" i="5" s="1"/>
  <c r="Q412" i="5"/>
  <c r="S412" i="5" s="1"/>
  <c r="Q947" i="5"/>
  <c r="S947" i="5" s="1"/>
  <c r="Q634" i="5"/>
  <c r="S634" i="5" s="1"/>
  <c r="Q189" i="5"/>
  <c r="Q1842" i="5"/>
  <c r="Q1643" i="5"/>
  <c r="Q1834" i="5"/>
  <c r="S1834" i="5" s="1"/>
  <c r="Q852" i="5"/>
  <c r="S852" i="5" s="1"/>
  <c r="Q1601" i="5"/>
  <c r="S1601" i="5" s="1"/>
  <c r="Q1510" i="5"/>
  <c r="S1510" i="5" s="1"/>
  <c r="Q321" i="5"/>
  <c r="S321" i="5" s="1"/>
  <c r="Q1582" i="5"/>
  <c r="Q322" i="5"/>
  <c r="Q1899" i="5"/>
  <c r="Q1843" i="5"/>
  <c r="S1843" i="5" s="1"/>
  <c r="Q1583" i="5"/>
  <c r="S1583" i="5" s="1"/>
  <c r="Q1538" i="5"/>
  <c r="S1538" i="5" s="1"/>
  <c r="Q1511" i="5"/>
  <c r="S1511" i="5" s="1"/>
  <c r="Q65" i="5"/>
  <c r="S65" i="5" s="1"/>
  <c r="Q520" i="5"/>
  <c r="Q66" i="5"/>
  <c r="Q190" i="5"/>
  <c r="Q948" i="5"/>
  <c r="S948" i="5" s="1"/>
  <c r="Q692" i="5"/>
  <c r="S692" i="5" s="1"/>
  <c r="Q561" i="5"/>
  <c r="S561" i="5" s="1"/>
  <c r="Q1271" i="5"/>
  <c r="S1271" i="5" s="1"/>
  <c r="Q1512" i="5"/>
  <c r="S1512" i="5" s="1"/>
  <c r="Q700" i="5"/>
  <c r="Q1689" i="5"/>
  <c r="Q530" i="5"/>
  <c r="Q156" i="5"/>
  <c r="S156" i="5" s="1"/>
  <c r="Q1032" i="5"/>
  <c r="S1032" i="5" s="1"/>
  <c r="Q1763" i="5"/>
  <c r="S1763" i="5" s="1"/>
  <c r="Q538" i="5"/>
  <c r="S538" i="5" s="1"/>
  <c r="Q1584" i="5"/>
  <c r="S1584" i="5" s="1"/>
  <c r="Q67" i="5"/>
  <c r="Q836" i="5"/>
  <c r="Q305" i="5"/>
  <c r="Q1881" i="5"/>
  <c r="Q1220" i="5"/>
  <c r="S1220" i="5" s="1"/>
  <c r="Q1272" i="5"/>
  <c r="S1272" i="5" s="1"/>
  <c r="Q1273" i="5"/>
  <c r="S1273" i="5" s="1"/>
  <c r="Q1183" i="5"/>
  <c r="S1183" i="5" s="1"/>
  <c r="Q413" i="5"/>
  <c r="Q693" i="5"/>
  <c r="Q68" i="5"/>
  <c r="Q1456" i="5"/>
  <c r="S1456" i="5" s="1"/>
  <c r="Q694" i="5"/>
  <c r="S694" i="5" s="1"/>
  <c r="Q1457" i="5"/>
  <c r="S1457" i="5" s="1"/>
  <c r="Q69" i="5"/>
  <c r="S69" i="5" s="1"/>
  <c r="Q392" i="5"/>
  <c r="S392" i="5" s="1"/>
  <c r="Q635" i="5"/>
  <c r="Q1274" i="5"/>
  <c r="Q1690" i="5"/>
  <c r="Q1602" i="5"/>
  <c r="S1602" i="5" s="1"/>
  <c r="Q870" i="5"/>
  <c r="S870" i="5" s="1"/>
  <c r="Q509" i="5"/>
  <c r="S509" i="5" s="1"/>
  <c r="Q70" i="5"/>
  <c r="S70" i="5" s="1"/>
  <c r="Q493" i="5"/>
  <c r="S493" i="5" s="1"/>
  <c r="Q1882" i="5"/>
  <c r="Q653" i="5"/>
  <c r="Q246" i="5"/>
  <c r="Q1480" i="5"/>
  <c r="S1480" i="5" s="1"/>
  <c r="Q871" i="5"/>
  <c r="S871" i="5" s="1"/>
  <c r="Q697" i="5"/>
  <c r="S697" i="5" s="1"/>
  <c r="Q1434" i="5"/>
  <c r="S1434" i="5" s="1"/>
  <c r="Q1184" i="5"/>
  <c r="S1184" i="5" s="1"/>
  <c r="Q1883" i="5"/>
  <c r="Q562" i="5"/>
  <c r="Q1513" i="5"/>
  <c r="Q1481" i="5"/>
  <c r="S1481" i="5" s="1"/>
  <c r="Q502" i="5"/>
  <c r="S502" i="5" s="1"/>
  <c r="Q1275" i="5"/>
  <c r="S1275" i="5" s="1"/>
  <c r="Q374" i="5"/>
  <c r="S374" i="5" s="1"/>
  <c r="Q375" i="5"/>
  <c r="S375" i="5" s="1"/>
  <c r="Q414" i="5"/>
  <c r="Q1221" i="5"/>
  <c r="Q376" i="5"/>
  <c r="Q393" i="5"/>
  <c r="S393" i="5" s="1"/>
  <c r="Q563" i="5"/>
  <c r="S563" i="5" s="1"/>
  <c r="Q580" i="5"/>
  <c r="S580" i="5" s="1"/>
  <c r="Q16" i="5"/>
  <c r="S16" i="5" s="1"/>
  <c r="Q1912" i="5"/>
  <c r="S1912" i="5" s="1"/>
  <c r="Q71" i="5"/>
  <c r="Q620" i="5"/>
  <c r="Q872" i="5"/>
  <c r="Q1072" i="5"/>
  <c r="S1072" i="5" s="1"/>
  <c r="Q1585" i="5"/>
  <c r="S1585" i="5" s="1"/>
  <c r="Q1900" i="5"/>
  <c r="S1900" i="5" s="1"/>
  <c r="Q949" i="5"/>
  <c r="S949" i="5" s="1"/>
  <c r="Q1213" i="5"/>
  <c r="S1213" i="5" s="1"/>
  <c r="Q394" i="5"/>
  <c r="S394" i="5" s="1"/>
  <c r="Q191" i="5"/>
  <c r="Q503" i="5"/>
  <c r="Q873" i="5"/>
  <c r="S873" i="5" s="1"/>
  <c r="Q72" i="5"/>
  <c r="S72" i="5" s="1"/>
  <c r="Q521" i="5"/>
  <c r="S521" i="5" s="1"/>
  <c r="Q1005" i="5"/>
  <c r="S1005" i="5" s="1"/>
  <c r="Q111" i="5"/>
  <c r="S111" i="5" s="1"/>
  <c r="Q950" i="5"/>
  <c r="Q1913" i="5"/>
  <c r="Q951" i="5"/>
  <c r="Q738" i="5"/>
  <c r="S738" i="5" s="1"/>
  <c r="Q1336" i="5"/>
  <c r="S1336" i="5" s="1"/>
  <c r="Q510" i="5"/>
  <c r="S510" i="5" s="1"/>
  <c r="Q1185" i="5"/>
  <c r="S1185" i="5" s="1"/>
  <c r="Q701" i="5"/>
  <c r="S701" i="5" s="1"/>
  <c r="Q1276" i="5"/>
  <c r="Q1732" i="5"/>
  <c r="Q1277" i="5"/>
  <c r="Q1278" i="5"/>
  <c r="S1278" i="5" s="1"/>
  <c r="Q1279" i="5"/>
  <c r="S1279" i="5" s="1"/>
  <c r="Q1280" i="5"/>
  <c r="S1280" i="5" s="1"/>
  <c r="Q789" i="5"/>
  <c r="S789" i="5" s="1"/>
  <c r="Q73" i="5"/>
  <c r="S73" i="5" s="1"/>
  <c r="Q790" i="5"/>
  <c r="Q484" i="5"/>
  <c r="Q1693" i="5"/>
  <c r="Q119" i="5"/>
  <c r="S119" i="5" s="1"/>
  <c r="Q1033" i="5"/>
  <c r="S1033" i="5" s="1"/>
  <c r="Q461" i="5"/>
  <c r="S461" i="5" s="1"/>
  <c r="Q1498" i="5"/>
  <c r="S1498" i="5" s="1"/>
  <c r="Q415" i="5"/>
  <c r="S415" i="5" s="1"/>
  <c r="Q1560" i="5"/>
  <c r="Q669" i="5"/>
  <c r="Q1281" i="5"/>
  <c r="Q1861" i="5"/>
  <c r="S1861" i="5" s="1"/>
  <c r="Q192" i="5"/>
  <c r="S192" i="5" s="1"/>
  <c r="Q1051" i="5"/>
  <c r="S1051" i="5" s="1"/>
  <c r="Q564" i="5"/>
  <c r="S564" i="5" s="1"/>
  <c r="Q1653" i="5"/>
  <c r="S1653" i="5" s="1"/>
  <c r="Q346" i="5"/>
  <c r="Q1748" i="5"/>
  <c r="Q1186" i="5"/>
  <c r="Q1499" i="5"/>
  <c r="Q1749" i="5"/>
  <c r="S1749" i="5" s="1"/>
  <c r="Q416" i="5"/>
  <c r="S416" i="5" s="1"/>
  <c r="Q592" i="5"/>
  <c r="S592" i="5" s="1"/>
  <c r="Q1282" i="5"/>
  <c r="S1282" i="5" s="1"/>
  <c r="Q1637" i="5"/>
  <c r="Q152" i="5"/>
  <c r="Q74" i="5"/>
  <c r="Q874" i="5"/>
  <c r="S874" i="5" s="1"/>
  <c r="Q1740" i="5"/>
  <c r="S1740" i="5" s="1"/>
  <c r="Q952" i="5"/>
  <c r="S952" i="5" s="1"/>
  <c r="Q1086" i="5"/>
  <c r="S1086" i="5" s="1"/>
  <c r="Q1733" i="5"/>
  <c r="S1733" i="5" s="1"/>
  <c r="Q1251" i="5"/>
  <c r="Q1741" i="5"/>
  <c r="Q1771" i="5"/>
  <c r="Q1514" i="5"/>
  <c r="S1514" i="5" s="1"/>
  <c r="Q1187" i="5"/>
  <c r="S1187" i="5" s="1"/>
  <c r="Q1188" i="5"/>
  <c r="S1188" i="5" s="1"/>
  <c r="Q1780" i="5"/>
  <c r="S1780" i="5" s="1"/>
  <c r="Q340" i="5"/>
  <c r="S340" i="5" s="1"/>
  <c r="Q953" i="5"/>
  <c r="Q1699" i="5"/>
  <c r="Q1716" i="5"/>
  <c r="Q363" i="5"/>
  <c r="S363" i="5" s="1"/>
  <c r="Q1412" i="5"/>
  <c r="S1412" i="5" s="1"/>
  <c r="Q1884" i="5"/>
  <c r="S1884" i="5" s="1"/>
  <c r="Q1153" i="5"/>
  <c r="S1153" i="5" s="1"/>
  <c r="Q1375" i="5"/>
  <c r="S1375" i="5" s="1"/>
  <c r="Q853" i="5"/>
  <c r="Q1189" i="5"/>
  <c r="Q1190" i="5"/>
  <c r="Q1603" i="5"/>
  <c r="S1603" i="5" s="1"/>
  <c r="Q702" i="5"/>
  <c r="S702" i="5" s="1"/>
  <c r="Q1420" i="5"/>
  <c r="S1420" i="5" s="1"/>
  <c r="Q1750" i="5"/>
  <c r="S1750" i="5" s="1"/>
  <c r="Q1644" i="5"/>
  <c r="S1644" i="5" s="1"/>
  <c r="Q1052" i="5"/>
  <c r="Q612" i="5"/>
  <c r="Q1252" i="5"/>
  <c r="Q791" i="5"/>
  <c r="S791" i="5" s="1"/>
  <c r="Q1396" i="5"/>
  <c r="S1396" i="5" s="1"/>
  <c r="Q1191" i="5"/>
  <c r="S1191" i="5" s="1"/>
  <c r="Q1703" i="5"/>
  <c r="S1703" i="5" s="1"/>
  <c r="Q1704" i="5"/>
  <c r="S1704" i="5" s="1"/>
  <c r="Q1862" i="5"/>
  <c r="Q417" i="5"/>
  <c r="Q1222" i="5"/>
  <c r="Q112" i="5"/>
  <c r="Q954" i="5"/>
  <c r="S954" i="5" s="1"/>
  <c r="Q1154" i="5"/>
  <c r="S1154" i="5" s="1"/>
  <c r="Q955" i="5"/>
  <c r="S955" i="5" s="1"/>
  <c r="Q377" i="5"/>
  <c r="S377" i="5" s="1"/>
  <c r="Q1204" i="5"/>
  <c r="Q247" i="5"/>
  <c r="Q956" i="5"/>
  <c r="Q1441" i="5"/>
  <c r="S1441" i="5" s="1"/>
  <c r="Q462" i="5"/>
  <c r="S462" i="5" s="1"/>
  <c r="Q1901" i="5"/>
  <c r="S1901" i="5" s="1"/>
  <c r="Q364" i="5"/>
  <c r="S364" i="5" s="1"/>
  <c r="Q1664" i="5"/>
  <c r="S1664" i="5" s="1"/>
  <c r="Q545" i="5"/>
  <c r="Q957" i="5"/>
  <c r="Q75" i="5"/>
  <c r="Q1384" i="5"/>
  <c r="S1384" i="5" s="1"/>
  <c r="Q1586" i="5"/>
  <c r="S1586" i="5" s="1"/>
  <c r="Q1764" i="5"/>
  <c r="S1764" i="5" s="1"/>
  <c r="Q889" i="5"/>
  <c r="S889" i="5" s="1"/>
  <c r="Q193" i="5"/>
  <c r="S193" i="5" s="1"/>
  <c r="Q837" i="5"/>
  <c r="Q838" i="5"/>
  <c r="Q103" i="5"/>
  <c r="Q1283" i="5"/>
  <c r="S1283" i="5" s="1"/>
  <c r="Q1568" i="5"/>
  <c r="S1568" i="5" s="1"/>
  <c r="Q485" i="5"/>
  <c r="S485" i="5" s="1"/>
  <c r="Q137" i="5"/>
  <c r="S137" i="5" s="1"/>
  <c r="Q1734" i="5"/>
  <c r="S1734" i="5" s="1"/>
  <c r="Q1205" i="5"/>
  <c r="Q120" i="5"/>
  <c r="Q1914" i="5"/>
  <c r="Q1016" i="5"/>
  <c r="S1016" i="5" s="1"/>
  <c r="Q636" i="5"/>
  <c r="S636" i="5" s="1"/>
  <c r="Q194" i="5"/>
  <c r="S194" i="5" s="1"/>
  <c r="Q1442" i="5"/>
  <c r="S1442" i="5" s="1"/>
  <c r="Q1465" i="5"/>
  <c r="S1465" i="5" s="1"/>
  <c r="Q1466" i="5"/>
  <c r="Q654" i="5"/>
  <c r="Q195" i="5"/>
  <c r="Q958" i="5"/>
  <c r="S958" i="5" s="1"/>
  <c r="Q613" i="5"/>
  <c r="S613" i="5" s="1"/>
  <c r="Q30" i="5"/>
  <c r="S30" i="5" s="1"/>
  <c r="Q1397" i="5"/>
  <c r="S1397" i="5" s="1"/>
  <c r="Q229" i="5"/>
  <c r="S229" i="5" s="1"/>
  <c r="Q854" i="5"/>
  <c r="Q792" i="5"/>
  <c r="Q306" i="5"/>
  <c r="Q1554" i="5"/>
  <c r="Q169" i="5"/>
  <c r="S169" i="5" s="1"/>
  <c r="Q793" i="5"/>
  <c r="S793" i="5" s="1"/>
  <c r="Q1155" i="5"/>
  <c r="S1155" i="5" s="1"/>
  <c r="Q703" i="5"/>
  <c r="S703" i="5" s="1"/>
  <c r="Q1223" i="5"/>
  <c r="Q1034" i="5"/>
  <c r="Q1284" i="5"/>
  <c r="Q113" i="5"/>
  <c r="S113" i="5" s="1"/>
  <c r="Q922" i="5"/>
  <c r="S922" i="5" s="1"/>
  <c r="Q794" i="5"/>
  <c r="S794" i="5" s="1"/>
  <c r="Q418" i="5"/>
  <c r="S418" i="5" s="1"/>
  <c r="Q1571" i="5"/>
  <c r="S1571" i="5" s="1"/>
  <c r="Q1863" i="5"/>
  <c r="Q795" i="5"/>
  <c r="Q359" i="5"/>
  <c r="Q704" i="5"/>
  <c r="Q1654" i="5"/>
  <c r="S1654" i="5" s="1"/>
  <c r="Q1406" i="5"/>
  <c r="S1406" i="5" s="1"/>
  <c r="Q1844" i="5"/>
  <c r="S1844" i="5" s="1"/>
  <c r="Q1087" i="5"/>
  <c r="S1087" i="5" s="1"/>
  <c r="Q1482" i="5"/>
  <c r="Q12" i="5"/>
  <c r="Q614" i="5"/>
  <c r="Q903" i="5"/>
  <c r="S903" i="5" s="1"/>
  <c r="Q1006" i="5"/>
  <c r="S1006" i="5" s="1"/>
  <c r="Q1007" i="5"/>
  <c r="S1007" i="5" s="1"/>
  <c r="Q1835" i="5"/>
  <c r="S1835" i="5" s="1"/>
  <c r="Q1828" i="5"/>
  <c r="S1828" i="5" s="1"/>
  <c r="Q1467" i="5"/>
  <c r="Q1192" i="5"/>
  <c r="Q365" i="5"/>
  <c r="Q196" i="5"/>
  <c r="S196" i="5" s="1"/>
  <c r="Q467" i="5"/>
  <c r="S467" i="5" s="1"/>
  <c r="Q739" i="5"/>
  <c r="S739" i="5" s="1"/>
  <c r="Q1413" i="5"/>
  <c r="S1413" i="5" s="1"/>
  <c r="Q419" i="5"/>
  <c r="S419" i="5" s="1"/>
  <c r="Q1337" i="5"/>
  <c r="Q309" i="5"/>
  <c r="Q1073" i="5"/>
  <c r="Q796" i="5"/>
  <c r="S796" i="5" s="1"/>
  <c r="Q314" i="5"/>
  <c r="S314" i="5" s="1"/>
  <c r="Q1376" i="5"/>
  <c r="S1376" i="5" s="1"/>
  <c r="Q959" i="5"/>
  <c r="S959" i="5" s="1"/>
  <c r="Q855" i="5"/>
  <c r="S855" i="5" s="1"/>
  <c r="Q1622" i="5"/>
  <c r="Q1109" i="5"/>
  <c r="Q153" i="5"/>
  <c r="Q1117" i="5"/>
  <c r="S1117" i="5" s="1"/>
  <c r="Q670" i="5"/>
  <c r="S670" i="5" s="1"/>
  <c r="Q546" i="5"/>
  <c r="S546" i="5" s="1"/>
  <c r="Q797" i="5"/>
  <c r="S797" i="5" s="1"/>
  <c r="Q157" i="5"/>
  <c r="S157" i="5" s="1"/>
  <c r="Q454" i="5"/>
  <c r="Q1414" i="5"/>
  <c r="Q1772" i="5"/>
  <c r="Q721" i="5"/>
  <c r="S721" i="5" s="1"/>
  <c r="Q798" i="5"/>
  <c r="S798" i="5" s="1"/>
  <c r="Q960" i="5"/>
  <c r="S960" i="5" s="1"/>
  <c r="Q1655" i="5"/>
  <c r="S1655" i="5" s="1"/>
  <c r="Q1804" i="5"/>
  <c r="S1804" i="5" s="1"/>
  <c r="Q76" i="5"/>
  <c r="Q1902" i="5"/>
  <c r="Q1903" i="5"/>
  <c r="Q1458" i="5"/>
  <c r="Q511" i="5"/>
  <c r="S511" i="5" s="1"/>
  <c r="Q522" i="5"/>
  <c r="S522" i="5" s="1"/>
  <c r="Q1823" i="5"/>
  <c r="S1823" i="5" s="1"/>
  <c r="Q1118" i="5"/>
  <c r="S1118" i="5" s="1"/>
  <c r="Q468" i="5"/>
  <c r="Q1110" i="5"/>
  <c r="Q1074" i="5"/>
  <c r="Q1915" i="5"/>
  <c r="S1915" i="5" s="1"/>
  <c r="Q420" i="5"/>
  <c r="S420" i="5" s="1"/>
  <c r="Q590" i="5"/>
  <c r="S590" i="5" s="1"/>
  <c r="Q1224" i="5"/>
  <c r="S1224" i="5" s="1"/>
  <c r="Q671" i="5"/>
  <c r="S671" i="5" s="1"/>
  <c r="Q1253" i="5"/>
  <c r="Q1119" i="5"/>
  <c r="Q1855" i="5"/>
  <c r="Q615" i="5"/>
  <c r="S615" i="5" s="1"/>
  <c r="Q1864" i="5"/>
  <c r="S1864" i="5" s="1"/>
  <c r="Q705" i="5"/>
  <c r="S705" i="5" s="1"/>
  <c r="Q1751" i="5"/>
  <c r="S1751" i="5" s="1"/>
  <c r="Q1443" i="5"/>
  <c r="S1443" i="5" s="1"/>
  <c r="Q1338" i="5"/>
  <c r="Q582" i="5"/>
  <c r="Q1564" i="5"/>
  <c r="Q1563" i="5"/>
  <c r="S1563" i="5" s="1"/>
  <c r="Q637" i="5"/>
  <c r="S637" i="5" s="1"/>
  <c r="Q421" i="5"/>
  <c r="S421" i="5" s="1"/>
  <c r="Q1475" i="5"/>
  <c r="S1475" i="5" s="1"/>
  <c r="Q138" i="5"/>
  <c r="S138" i="5" s="1"/>
  <c r="Q1174" i="5"/>
  <c r="Q799" i="5"/>
  <c r="Q1805" i="5"/>
  <c r="Q758" i="5"/>
  <c r="S758" i="5" s="1"/>
  <c r="Q422" i="5"/>
  <c r="S422" i="5" s="1"/>
  <c r="Q1178" i="5"/>
  <c r="S1178" i="5" s="1"/>
  <c r="Q1206" i="5"/>
  <c r="S1206" i="5" s="1"/>
  <c r="Q1752" i="5"/>
  <c r="S1752" i="5" s="1"/>
  <c r="Q1120" i="5"/>
  <c r="Q121" i="5"/>
  <c r="Q878" i="5"/>
  <c r="Q122" i="5"/>
  <c r="S122" i="5" s="1"/>
  <c r="Q961" i="5"/>
  <c r="S961" i="5" s="1"/>
  <c r="Q725" i="5"/>
  <c r="S725" i="5" s="1"/>
  <c r="Q1604" i="5"/>
  <c r="S1604" i="5" s="1"/>
  <c r="Q1753" i="5"/>
  <c r="S1753" i="5" s="1"/>
  <c r="Q1377" i="5"/>
  <c r="S1377" i="5" s="1"/>
  <c r="Q1904" i="5"/>
  <c r="Q1285" i="5"/>
  <c r="Q800" i="5"/>
  <c r="Q1444" i="5"/>
  <c r="S1444" i="5" s="1"/>
  <c r="Q706" i="5"/>
  <c r="S706" i="5" s="1"/>
  <c r="Q1922" i="5"/>
  <c r="S1922" i="5" s="1"/>
  <c r="Q1286" i="5"/>
  <c r="S1286" i="5" s="1"/>
  <c r="Q1175" i="5"/>
  <c r="Q1287" i="5"/>
  <c r="Q1339" i="5"/>
  <c r="Q1565" i="5"/>
  <c r="S1565" i="5" s="1"/>
  <c r="Q1806" i="5"/>
  <c r="S1806" i="5" s="1"/>
  <c r="Q1742" i="5"/>
  <c r="S1742" i="5" s="1"/>
  <c r="Q1665" i="5"/>
  <c r="S1665" i="5" s="1"/>
  <c r="Q301" i="5"/>
  <c r="S301" i="5" s="1"/>
  <c r="Q1288" i="5"/>
  <c r="Q1126" i="5"/>
  <c r="Q1367" i="5"/>
  <c r="Q638" i="5"/>
  <c r="Q672" i="5"/>
  <c r="S672" i="5" s="1"/>
  <c r="Q77" i="5"/>
  <c r="S77" i="5" s="1"/>
  <c r="Q17" i="5"/>
  <c r="S17" i="5" s="1"/>
  <c r="Q1289" i="5"/>
  <c r="S1289" i="5" s="1"/>
  <c r="Q707" i="5"/>
  <c r="Q1290" i="5"/>
  <c r="Q1445" i="5"/>
  <c r="Q856" i="5"/>
  <c r="S856" i="5" s="1"/>
  <c r="Q1483" i="5"/>
  <c r="S1483" i="5" s="1"/>
  <c r="Q1225" i="5"/>
  <c r="S1225" i="5" s="1"/>
  <c r="Q1291" i="5"/>
  <c r="S1291" i="5" s="1"/>
  <c r="Q1292" i="5"/>
  <c r="S1292" i="5" s="1"/>
  <c r="Q1132" i="5"/>
  <c r="Q1121" i="5"/>
  <c r="Q1569" i="5"/>
  <c r="Q1293" i="5"/>
  <c r="S1293" i="5" s="1"/>
  <c r="Q1294" i="5"/>
  <c r="S1294" i="5" s="1"/>
  <c r="Q1295" i="5"/>
  <c r="S1295" i="5" s="1"/>
  <c r="Q1296" i="5"/>
  <c r="S1296" i="5" s="1"/>
  <c r="Q1297" i="5"/>
  <c r="S1297" i="5" s="1"/>
  <c r="Q1298" i="5"/>
  <c r="Q801" i="5"/>
  <c r="Q802" i="5"/>
  <c r="Q740" i="5"/>
  <c r="Q542" i="5"/>
  <c r="S542" i="5" s="1"/>
  <c r="Q803" i="5"/>
  <c r="S803" i="5" s="1"/>
  <c r="Q804" i="5"/>
  <c r="S804" i="5" s="1"/>
  <c r="Q1765" i="5"/>
  <c r="S1765" i="5" s="1"/>
  <c r="Q962" i="5"/>
  <c r="Q1515" i="5"/>
  <c r="Q1807" i="5"/>
  <c r="Q1156" i="5"/>
  <c r="S1156" i="5" s="1"/>
  <c r="Q673" i="5"/>
  <c r="S673" i="5" s="1"/>
  <c r="Q805" i="5"/>
  <c r="Q655" i="5"/>
  <c r="S655" i="5" s="1"/>
  <c r="Q197" i="5"/>
  <c r="S197" i="5" s="1"/>
  <c r="Q963" i="5"/>
  <c r="Q271" i="5"/>
  <c r="Q1539" i="5"/>
  <c r="Q395" i="5"/>
  <c r="S395" i="5" s="1"/>
  <c r="Q741" i="5"/>
  <c r="S741" i="5" s="1"/>
  <c r="Q1605" i="5"/>
  <c r="S1605" i="5" s="1"/>
  <c r="Q964" i="5"/>
  <c r="S964" i="5" s="1"/>
  <c r="Q476" i="5"/>
  <c r="S476" i="5" s="1"/>
  <c r="Q1459" i="5"/>
  <c r="Q1923" i="5"/>
  <c r="Q910" i="5"/>
  <c r="Q1358" i="5"/>
  <c r="S1358" i="5" s="1"/>
  <c r="Q198" i="5"/>
  <c r="S198" i="5" s="1"/>
  <c r="Q857" i="5"/>
  <c r="S857" i="5" s="1"/>
  <c r="Q310" i="5"/>
  <c r="S310" i="5" s="1"/>
  <c r="Q423" i="5"/>
  <c r="S423" i="5" s="1"/>
  <c r="Q396" i="5"/>
  <c r="Q656" i="5"/>
  <c r="Q806" i="5"/>
  <c r="Q708" i="5"/>
  <c r="Q1500" i="5"/>
  <c r="S1500" i="5" s="1"/>
  <c r="Q807" i="5"/>
  <c r="S807" i="5" s="1"/>
  <c r="Q709" i="5"/>
  <c r="S709" i="5" s="1"/>
  <c r="Q1385" i="5"/>
  <c r="S1385" i="5" s="1"/>
  <c r="Q1446" i="5"/>
  <c r="Q1808" i="5"/>
  <c r="Q858" i="5"/>
  <c r="Q1299" i="5"/>
  <c r="S1299" i="5" s="1"/>
  <c r="Q1254" i="5"/>
  <c r="S1254" i="5" s="1"/>
  <c r="Q1300" i="5"/>
  <c r="S1300" i="5" s="1"/>
  <c r="Q1301" i="5"/>
  <c r="S1301" i="5" s="1"/>
  <c r="Q1302" i="5"/>
  <c r="S1302" i="5" s="1"/>
  <c r="Q1303" i="5"/>
  <c r="Q1304" i="5"/>
  <c r="Q1305" i="5"/>
  <c r="Q1306" i="5"/>
  <c r="Q1307" i="5"/>
  <c r="S1307" i="5" s="1"/>
  <c r="Q1226" i="5"/>
  <c r="S1226" i="5" s="1"/>
  <c r="Q1308" i="5"/>
  <c r="S1308" i="5" s="1"/>
  <c r="Q1309" i="5"/>
  <c r="S1309" i="5" s="1"/>
  <c r="Q199" i="5"/>
  <c r="Q200" i="5"/>
  <c r="Q742" i="5"/>
  <c r="Q104" i="5"/>
  <c r="Q1430" i="5"/>
  <c r="S1430" i="5" s="1"/>
  <c r="Q147" i="5"/>
  <c r="S147" i="5" s="1"/>
  <c r="Q845" i="5"/>
  <c r="S845" i="5" s="1"/>
  <c r="Q291" i="5"/>
  <c r="S291" i="5" s="1"/>
  <c r="Q1035" i="5"/>
  <c r="Q1227" i="5"/>
  <c r="Q1255" i="5"/>
  <c r="Q1666" i="5"/>
  <c r="S1666" i="5" s="1"/>
  <c r="Q1157" i="5"/>
  <c r="S1157" i="5" s="1"/>
  <c r="Q1410" i="5"/>
  <c r="S1410" i="5" s="1"/>
  <c r="Q248" i="5"/>
  <c r="S248" i="5" s="1"/>
  <c r="Q463" i="5"/>
  <c r="S463" i="5" s="1"/>
  <c r="Q914" i="5"/>
  <c r="Q1310" i="5"/>
  <c r="Q18" i="5"/>
  <c r="Q148" i="5"/>
  <c r="S148" i="5" s="1"/>
  <c r="Q469" i="5"/>
  <c r="S469" i="5" s="1"/>
  <c r="Q1781" i="5"/>
  <c r="S1781" i="5" s="1"/>
  <c r="Q366" i="5"/>
  <c r="S366" i="5" s="1"/>
  <c r="Q1228" i="5"/>
  <c r="S1228" i="5" s="1"/>
  <c r="Q1158" i="5"/>
  <c r="Q859" i="5"/>
  <c r="Q1809" i="5"/>
  <c r="Q1678" i="5"/>
  <c r="S1678" i="5" s="1"/>
  <c r="Q1378" i="5"/>
  <c r="S1378" i="5" s="1"/>
  <c r="Q201" i="5"/>
  <c r="S201" i="5" s="1"/>
  <c r="Q1717" i="5"/>
  <c r="S1717" i="5" s="1"/>
  <c r="Q78" i="5"/>
  <c r="S78" i="5" s="1"/>
  <c r="Q114" i="5"/>
  <c r="Q1782" i="5"/>
  <c r="Q1429" i="5"/>
  <c r="Q240" i="5"/>
  <c r="S240" i="5" s="1"/>
  <c r="Q616" i="5"/>
  <c r="S616" i="5" s="1"/>
  <c r="Q1159" i="5"/>
  <c r="S1159" i="5" s="1"/>
  <c r="Q378" i="5"/>
  <c r="S378" i="5" s="1"/>
  <c r="Q1256" i="5"/>
  <c r="S1256" i="5" s="1"/>
  <c r="Q1415" i="5"/>
  <c r="Q1435" i="5"/>
  <c r="Q1484" i="5"/>
  <c r="Q512" i="5"/>
  <c r="S512" i="5" s="1"/>
  <c r="Q1075" i="5"/>
  <c r="S1075" i="5" s="1"/>
  <c r="Q842" i="5"/>
  <c r="S842" i="5" s="1"/>
  <c r="Q1824" i="5"/>
  <c r="S1824" i="5" s="1"/>
  <c r="Q1053" i="5"/>
  <c r="S1053" i="5" s="1"/>
  <c r="Q547" i="5"/>
  <c r="Q105" i="5"/>
  <c r="Q1718" i="5"/>
  <c r="Q577" i="5"/>
  <c r="Q315" i="5"/>
  <c r="S315" i="5" s="1"/>
  <c r="Q424" i="5"/>
  <c r="S424" i="5" s="1"/>
  <c r="Q379" i="5"/>
  <c r="S379" i="5" s="1"/>
  <c r="Q808" i="5"/>
  <c r="S808" i="5" s="1"/>
  <c r="Q809" i="5"/>
  <c r="Q334" i="5"/>
  <c r="Q6" i="5"/>
  <c r="Q170" i="5"/>
  <c r="S170" i="5" s="1"/>
  <c r="Q1485" i="5"/>
  <c r="S1485" i="5" s="1"/>
  <c r="Q464" i="5"/>
  <c r="S464" i="5" s="1"/>
  <c r="Q1587" i="5"/>
  <c r="S1587" i="5" s="1"/>
  <c r="Q1076" i="5"/>
  <c r="S1076" i="5" s="1"/>
  <c r="Q1606" i="5"/>
  <c r="Q1829" i="5"/>
  <c r="Q425" i="5"/>
  <c r="Q1160" i="5"/>
  <c r="Q1257" i="5"/>
  <c r="S1257" i="5" s="1"/>
  <c r="Q1845" i="5"/>
  <c r="S1845" i="5" s="1"/>
  <c r="Q1616" i="5"/>
  <c r="S1616" i="5" s="1"/>
  <c r="Q1617" i="5"/>
  <c r="S1617" i="5" s="1"/>
  <c r="Q548" i="5"/>
  <c r="Q1618" i="5"/>
  <c r="Q1619" i="5"/>
  <c r="Q1705" i="5"/>
  <c r="S1705" i="5" s="1"/>
  <c r="Q1865" i="5"/>
  <c r="S1865" i="5" s="1"/>
  <c r="Q1846" i="5"/>
  <c r="S1846" i="5" s="1"/>
  <c r="Q1916" i="5"/>
  <c r="S1916" i="5" s="1"/>
  <c r="Q1847" i="5"/>
  <c r="S1847" i="5" s="1"/>
  <c r="Q843" i="5"/>
  <c r="Q1143" i="5"/>
  <c r="Q810" i="5"/>
  <c r="Q1679" i="5"/>
  <c r="S1679" i="5" s="1"/>
  <c r="Q1680" i="5"/>
  <c r="S1680" i="5" s="1"/>
  <c r="Q367" i="5"/>
  <c r="S367" i="5" s="1"/>
  <c r="Q695" i="5"/>
  <c r="S695" i="5" s="1"/>
  <c r="Q1421" i="5"/>
  <c r="S1421" i="5" s="1"/>
  <c r="Q1359" i="5"/>
  <c r="Q1360" i="5"/>
  <c r="Q470" i="5"/>
  <c r="Q759" i="5"/>
  <c r="S759" i="5" s="1"/>
  <c r="Q1917" i="5"/>
  <c r="S1917" i="5" s="1"/>
  <c r="Q1856" i="5"/>
  <c r="S1856" i="5" s="1"/>
  <c r="Q1700" i="5"/>
  <c r="S1700" i="5" s="1"/>
  <c r="Q1588" i="5"/>
  <c r="S1588" i="5" s="1"/>
  <c r="Q911" i="5"/>
  <c r="Q710" i="5"/>
  <c r="Q1836" i="5"/>
  <c r="Q915" i="5"/>
  <c r="S915" i="5" s="1"/>
  <c r="Q1918" i="5"/>
  <c r="S1918" i="5" s="1"/>
  <c r="Q1088" i="5"/>
  <c r="S1088" i="5" s="1"/>
  <c r="Q565" i="5"/>
  <c r="S565" i="5" s="1"/>
  <c r="Q79" i="5"/>
  <c r="S79" i="5" s="1"/>
  <c r="Q674" i="5"/>
  <c r="Q1133" i="5"/>
  <c r="Q1556" i="5"/>
  <c r="Q307" i="5"/>
  <c r="Q1656" i="5"/>
  <c r="S1656" i="5" s="1"/>
  <c r="Q1557" i="5"/>
  <c r="S1557" i="5" s="1"/>
  <c r="Q1340" i="5"/>
  <c r="S1340" i="5" s="1"/>
  <c r="Q1645" i="5"/>
  <c r="S1645" i="5" s="1"/>
  <c r="Q1311" i="5"/>
  <c r="Q270" i="5"/>
  <c r="Q1398" i="5"/>
  <c r="Q426" i="5"/>
  <c r="S426" i="5" s="1"/>
  <c r="Q202" i="5"/>
  <c r="S202" i="5" s="1"/>
  <c r="Q106" i="5"/>
  <c r="S106" i="5" s="1"/>
  <c r="Q311" i="5"/>
  <c r="S311" i="5" s="1"/>
  <c r="Q312" i="5"/>
  <c r="S312" i="5" s="1"/>
  <c r="Q313" i="5"/>
  <c r="Q639" i="5"/>
  <c r="Q1589" i="5"/>
  <c r="Q1229" i="5"/>
  <c r="Q171" i="5"/>
  <c r="S171" i="5" s="1"/>
  <c r="Q149" i="5"/>
  <c r="S149" i="5" s="1"/>
  <c r="Q1134" i="5"/>
  <c r="S1134" i="5" s="1"/>
  <c r="Q1161" i="5"/>
  <c r="S1161" i="5" s="1"/>
  <c r="Q397" i="5"/>
  <c r="Q1607" i="5"/>
  <c r="Q1008" i="5"/>
  <c r="Q1810" i="5"/>
  <c r="S1810" i="5" s="1"/>
  <c r="Q890" i="5"/>
  <c r="S890" i="5" s="1"/>
  <c r="Q1111" i="5"/>
  <c r="S1111" i="5" s="1"/>
  <c r="Q335" i="5"/>
  <c r="S335" i="5" s="1"/>
  <c r="Q1193" i="5"/>
  <c r="S1193" i="5" s="1"/>
  <c r="Q398" i="5"/>
  <c r="Q380" i="5"/>
  <c r="Q1207" i="5"/>
  <c r="Q241" i="5"/>
  <c r="S241" i="5" s="1"/>
  <c r="Q1540" i="5"/>
  <c r="S1540" i="5" s="1"/>
  <c r="Q891" i="5"/>
  <c r="S891" i="5" s="1"/>
  <c r="Q1122" i="5"/>
  <c r="S1122" i="5" s="1"/>
  <c r="Q1667" i="5"/>
  <c r="S1667" i="5" s="1"/>
  <c r="Q711" i="5"/>
  <c r="Q158" i="5"/>
  <c r="Q123" i="5"/>
  <c r="Q1312" i="5"/>
  <c r="S1312" i="5" s="1"/>
  <c r="Q1848" i="5"/>
  <c r="S1848" i="5" s="1"/>
  <c r="Q1341" i="5"/>
  <c r="S1341" i="5" s="1"/>
  <c r="Q323" i="5"/>
  <c r="S323" i="5" s="1"/>
  <c r="Q279" i="5"/>
  <c r="S279" i="5" s="1"/>
  <c r="Q760" i="5"/>
  <c r="Q1230" i="5"/>
  <c r="Q1476" i="5"/>
  <c r="Q965" i="5"/>
  <c r="S965" i="5" s="1"/>
  <c r="Q1681" i="5"/>
  <c r="S1681" i="5" s="1"/>
  <c r="Q743" i="5"/>
  <c r="S743" i="5" s="1"/>
  <c r="Q1162" i="5"/>
  <c r="S1162" i="5" s="1"/>
  <c r="Q675" i="5"/>
  <c r="S675" i="5" s="1"/>
  <c r="Q44" i="5"/>
  <c r="Q640" i="5"/>
  <c r="Q1036" i="5"/>
  <c r="Q1608" i="5"/>
  <c r="S1608" i="5" s="1"/>
  <c r="Q1077" i="5"/>
  <c r="S1077" i="5" s="1"/>
  <c r="Q966" i="5"/>
  <c r="S966" i="5" s="1"/>
  <c r="Q1089" i="5"/>
  <c r="S1089" i="5" s="1"/>
  <c r="Q1811" i="5"/>
  <c r="S1811" i="5" s="1"/>
  <c r="Q1849" i="5"/>
  <c r="Q80" i="5"/>
  <c r="Q1135" i="5"/>
  <c r="Q1163" i="5"/>
  <c r="S1163" i="5" s="1"/>
  <c r="Q1239" i="5"/>
  <c r="S1239" i="5" s="1"/>
  <c r="Q566" i="5"/>
  <c r="S566" i="5" s="1"/>
  <c r="Q166" i="5"/>
  <c r="S166" i="5" s="1"/>
  <c r="Q1682" i="5"/>
  <c r="S1682" i="5" s="1"/>
  <c r="Q860" i="5"/>
  <c r="Q1164" i="5"/>
  <c r="Q1165" i="5"/>
  <c r="Q1447" i="5"/>
  <c r="S1447" i="5" s="1"/>
  <c r="Q1436" i="5"/>
  <c r="S1436" i="5" s="1"/>
  <c r="Q302" i="5"/>
  <c r="S302" i="5" s="1"/>
  <c r="Q1136" i="5"/>
  <c r="S1136" i="5" s="1"/>
  <c r="Q621" i="5"/>
  <c r="S621" i="5" s="1"/>
  <c r="Q1694" i="5"/>
  <c r="Q1097" i="5"/>
  <c r="Q1448" i="5"/>
  <c r="Q504" i="5"/>
  <c r="Q1127" i="5"/>
  <c r="S1127" i="5" s="1"/>
  <c r="Q761" i="5"/>
  <c r="S761" i="5" s="1"/>
  <c r="Q1017" i="5"/>
  <c r="S1017" i="5" s="1"/>
  <c r="Q967" i="5"/>
  <c r="S967" i="5" s="1"/>
  <c r="Q368" i="5"/>
  <c r="Q1719" i="5"/>
  <c r="Q163" i="5"/>
  <c r="Q904" i="5"/>
  <c r="S904" i="5" s="1"/>
  <c r="Q1905" i="5"/>
  <c r="S1905" i="5" s="1"/>
  <c r="Q1906" i="5"/>
  <c r="S1906" i="5" s="1"/>
  <c r="Q726" i="5"/>
  <c r="S726" i="5" s="1"/>
  <c r="Q811" i="5"/>
  <c r="S811" i="5" s="1"/>
  <c r="Q1638" i="5"/>
  <c r="Q1368" i="5"/>
  <c r="Q598" i="5"/>
  <c r="Q494" i="5"/>
  <c r="Q513" i="5"/>
  <c r="S513" i="5" s="1"/>
  <c r="Q427" i="5"/>
  <c r="S427" i="5" s="1"/>
  <c r="Q280" i="5"/>
  <c r="S280" i="5" s="1"/>
  <c r="Q1194" i="5"/>
  <c r="S1194" i="5" s="1"/>
  <c r="Q1558" i="5"/>
  <c r="Q916" i="5"/>
  <c r="Q812" i="5"/>
  <c r="Q523" i="5"/>
  <c r="S523" i="5" s="1"/>
  <c r="Q813" i="5"/>
  <c r="S813" i="5" s="1"/>
  <c r="Q676" i="5"/>
  <c r="S676" i="5" s="1"/>
  <c r="Q203" i="5"/>
  <c r="S203" i="5" s="1"/>
  <c r="Q1342" i="5"/>
  <c r="S1342" i="5" s="1"/>
  <c r="Q292" i="5"/>
  <c r="Q1623" i="5"/>
  <c r="Q1541" i="5"/>
  <c r="Q892" i="5"/>
  <c r="S892" i="5" s="1"/>
  <c r="Q19" i="5"/>
  <c r="S19" i="5" s="1"/>
  <c r="Q1112" i="5"/>
  <c r="S1112" i="5" s="1"/>
  <c r="Q1542" i="5"/>
  <c r="S1542" i="5" s="1"/>
  <c r="Q230" i="5"/>
  <c r="S230" i="5" s="1"/>
  <c r="Q1783" i="5"/>
  <c r="Q1037" i="5"/>
  <c r="Q1103" i="5"/>
  <c r="Q567" i="5"/>
  <c r="Q1078" i="5"/>
  <c r="S1078" i="5" s="1"/>
  <c r="Q1683" i="5"/>
  <c r="S1683" i="5" s="1"/>
  <c r="Q893" i="5"/>
  <c r="S893" i="5" s="1"/>
  <c r="Q599" i="5"/>
  <c r="S599" i="5" s="1"/>
  <c r="Q281" i="5"/>
  <c r="Q1691" i="5"/>
  <c r="Q266" i="5"/>
  <c r="Q1313" i="5"/>
  <c r="S1313" i="5" s="1"/>
  <c r="Q1812" i="5"/>
  <c r="S1812" i="5" s="1"/>
  <c r="Q568" i="5"/>
  <c r="S568" i="5" s="1"/>
  <c r="Q495" i="5"/>
  <c r="S495" i="5" s="1"/>
  <c r="Q237" i="5"/>
  <c r="S237" i="5" s="1"/>
  <c r="Q282" i="5"/>
  <c r="Q1438" i="5"/>
  <c r="Q204" i="5"/>
  <c r="Q712" i="5"/>
  <c r="Q1386" i="5"/>
  <c r="S1386" i="5" s="1"/>
  <c r="Q1354" i="5"/>
  <c r="S1354" i="5" s="1"/>
  <c r="Q744" i="5"/>
  <c r="S744" i="5" s="1"/>
  <c r="Q894" i="5"/>
  <c r="S894" i="5" s="1"/>
  <c r="Q968" i="5"/>
  <c r="Q1566" i="5"/>
  <c r="Q303" i="5"/>
  <c r="Q861" i="5"/>
  <c r="S861" i="5" s="1"/>
  <c r="Q583" i="5"/>
  <c r="S583" i="5" s="1"/>
  <c r="Q81" i="5"/>
  <c r="S81" i="5" s="1"/>
  <c r="Q600" i="5"/>
  <c r="S600" i="5" s="1"/>
  <c r="Q814" i="5"/>
  <c r="S814" i="5" s="1"/>
  <c r="Q677" i="5"/>
  <c r="Q1885" i="5"/>
  <c r="Q969" i="5"/>
  <c r="Q1590" i="5"/>
  <c r="S1590" i="5" s="1"/>
  <c r="Q970" i="5"/>
  <c r="S970" i="5" s="1"/>
  <c r="Q531" i="5"/>
  <c r="S531" i="5" s="1"/>
  <c r="Q45" i="5"/>
  <c r="S45" i="5" s="1"/>
  <c r="Q1706" i="5"/>
  <c r="S1706" i="5" s="1"/>
  <c r="Q82" i="5"/>
  <c r="Q428" i="5"/>
  <c r="Q83" i="5"/>
  <c r="Q971" i="5"/>
  <c r="S971" i="5" s="1"/>
  <c r="Q1857" i="5"/>
  <c r="S1857" i="5" s="1"/>
  <c r="Q46" i="5"/>
  <c r="S46" i="5" s="1"/>
  <c r="Q260" i="5"/>
  <c r="S260" i="5" s="1"/>
  <c r="Q455" i="5"/>
  <c r="S455" i="5" s="1"/>
  <c r="Q1054" i="5"/>
  <c r="Q1343" i="5"/>
  <c r="Q1355" i="5"/>
  <c r="Q429" i="5"/>
  <c r="Q1919" i="5"/>
  <c r="S1919" i="5" s="1"/>
  <c r="Q569" i="5"/>
  <c r="S569" i="5" s="1"/>
  <c r="Q20" i="5"/>
  <c r="S20" i="5" s="1"/>
  <c r="Q1166" i="5"/>
  <c r="S1166" i="5" s="1"/>
  <c r="Q205" i="5"/>
  <c r="Q249" i="5"/>
  <c r="Q1422" i="5"/>
  <c r="Q1516" i="5"/>
  <c r="S1516" i="5" s="1"/>
  <c r="Q862" i="5"/>
  <c r="S862" i="5" s="1"/>
  <c r="Q84" i="5"/>
  <c r="S84" i="5" s="1"/>
  <c r="Q430" i="5"/>
  <c r="S430" i="5" s="1"/>
  <c r="Q134" i="5"/>
  <c r="S134" i="5" s="1"/>
  <c r="Q344" i="5"/>
  <c r="Q242" i="5"/>
  <c r="Q1524" i="5"/>
  <c r="Q1460" i="5"/>
  <c r="S1460" i="5" s="1"/>
  <c r="Q1561" i="5"/>
  <c r="S1561" i="5" s="1"/>
  <c r="Q923" i="5"/>
  <c r="S923" i="5" s="1"/>
  <c r="Q815" i="5"/>
  <c r="S815" i="5" s="1"/>
  <c r="Q1517" i="5"/>
  <c r="S1517" i="5" s="1"/>
  <c r="Q1369" i="5"/>
  <c r="Q641" i="5"/>
  <c r="Q1784" i="5"/>
  <c r="Q206" i="5"/>
  <c r="S206" i="5" s="1"/>
  <c r="Q231" i="5"/>
  <c r="S231" i="5" s="1"/>
  <c r="Q678" i="5"/>
  <c r="S678" i="5" s="1"/>
  <c r="Q816" i="5"/>
  <c r="S816" i="5" s="1"/>
  <c r="Q642" i="5"/>
  <c r="S642" i="5" s="1"/>
  <c r="Q272" i="5"/>
  <c r="Q1195" i="5"/>
  <c r="Q1399" i="5"/>
  <c r="Q917" i="5"/>
  <c r="S917" i="5" s="1"/>
  <c r="Q1684" i="5"/>
  <c r="S1684" i="5" s="1"/>
  <c r="Q918" i="5"/>
  <c r="Q679" i="5"/>
  <c r="S679" i="5" s="1"/>
  <c r="Q1423" i="5"/>
  <c r="S1423" i="5" s="1"/>
  <c r="Q85" i="5"/>
  <c r="Q1813" i="5"/>
  <c r="Q1486" i="5"/>
  <c r="Q1361" i="5"/>
  <c r="S1361" i="5" s="1"/>
  <c r="Q1362" i="5"/>
  <c r="S1362" i="5" s="1"/>
  <c r="Q207" i="5"/>
  <c r="S207" i="5" s="1"/>
  <c r="Q601" i="5"/>
  <c r="S601" i="5" s="1"/>
  <c r="Q283" i="5"/>
  <c r="S283" i="5" s="1"/>
  <c r="Q1707" i="5"/>
  <c r="Q1209" i="5"/>
  <c r="Q471" i="5"/>
  <c r="Q381" i="5"/>
  <c r="Q1668" i="5"/>
  <c r="S1668" i="5" s="1"/>
  <c r="Q107" i="5"/>
  <c r="S107" i="5" s="1"/>
  <c r="Q431" i="5"/>
  <c r="S431" i="5" s="1"/>
  <c r="Q86" i="5"/>
  <c r="S86" i="5" s="1"/>
  <c r="Q643" i="5"/>
  <c r="Q47" i="5"/>
  <c r="Q432" i="5"/>
  <c r="Q1128" i="5"/>
  <c r="Q1314" i="5"/>
  <c r="S1314" i="5" s="1"/>
  <c r="Q505" i="5"/>
  <c r="S505" i="5" s="1"/>
  <c r="Q924" i="5"/>
  <c r="S924" i="5" s="1"/>
  <c r="Q1424" i="5"/>
  <c r="S1424" i="5" s="1"/>
  <c r="Q657" i="5"/>
  <c r="Q1487" i="5"/>
  <c r="Q1609" i="5"/>
  <c r="Q1461" i="5"/>
  <c r="S1461" i="5" s="1"/>
  <c r="Q124" i="5"/>
  <c r="S124" i="5" s="1"/>
  <c r="Q1924" i="5"/>
  <c r="S1924" i="5" s="1"/>
  <c r="Q658" i="5"/>
  <c r="S658" i="5" s="1"/>
  <c r="Q1356" i="5"/>
  <c r="S1356" i="5" s="1"/>
  <c r="Q284" i="5"/>
  <c r="Q1773" i="5"/>
  <c r="Q905" i="5"/>
  <c r="Q589" i="5"/>
  <c r="S589" i="5" s="1"/>
  <c r="Q696" i="5"/>
  <c r="S696" i="5" s="1"/>
  <c r="Q1020" i="5"/>
  <c r="S1020" i="5" s="1"/>
  <c r="Q617" i="5"/>
  <c r="S617" i="5" s="1"/>
  <c r="Q1886" i="5"/>
  <c r="S1886" i="5" s="1"/>
  <c r="Q7" i="5"/>
  <c r="Q1231" i="5"/>
  <c r="Q1543" i="5"/>
  <c r="Q1079" i="5"/>
  <c r="S1079" i="5" s="1"/>
  <c r="Q1825" i="5"/>
  <c r="S1825" i="5" s="1"/>
  <c r="Q1425" i="5"/>
  <c r="S1425" i="5" s="1"/>
  <c r="Q1850" i="5"/>
  <c r="S1850" i="5" s="1"/>
  <c r="Q1544" i="5"/>
  <c r="S1544" i="5" s="1"/>
  <c r="Q1669" i="5"/>
  <c r="Q87" i="5"/>
  <c r="Q433" i="5"/>
  <c r="Q581" i="5"/>
  <c r="Q1258" i="5"/>
  <c r="S1258" i="5" s="1"/>
  <c r="Q524" i="5"/>
  <c r="S524" i="5" s="1"/>
  <c r="Q1766" i="5"/>
  <c r="S1766" i="5" s="1"/>
  <c r="Q1492" i="5"/>
  <c r="S1492" i="5" s="1"/>
  <c r="Q506" i="5"/>
  <c r="Q591" i="5"/>
  <c r="Q125" i="5"/>
  <c r="Q713" i="5"/>
  <c r="S713" i="5" s="1"/>
  <c r="Q1830" i="5"/>
  <c r="S1830" i="5" s="1"/>
  <c r="Q514" i="5"/>
  <c r="S514" i="5" s="1"/>
  <c r="Q1196" i="5"/>
  <c r="S1196" i="5" s="1"/>
  <c r="Q88" i="5"/>
  <c r="S88" i="5" s="1"/>
  <c r="Q972" i="5"/>
  <c r="Q839" i="5"/>
  <c r="Q840" i="5"/>
  <c r="Q208" i="5"/>
  <c r="Q973" i="5"/>
  <c r="S973" i="5" s="1"/>
  <c r="Q486" i="5"/>
  <c r="S486" i="5" s="1"/>
  <c r="Q1743" i="5"/>
  <c r="S1743" i="5" s="1"/>
  <c r="Q515" i="5"/>
  <c r="S515" i="5" s="1"/>
  <c r="Q496" i="5"/>
  <c r="Q1493" i="5"/>
  <c r="Q539" i="5"/>
  <c r="Q540" i="5"/>
  <c r="S540" i="5" s="1"/>
  <c r="Q1866" i="5"/>
  <c r="S1866" i="5" s="1"/>
  <c r="Q89" i="5"/>
  <c r="S89" i="5" s="1"/>
  <c r="Q1646" i="5"/>
  <c r="S1646" i="5" s="1"/>
  <c r="Q209" i="5"/>
  <c r="S209" i="5" s="1"/>
  <c r="Q974" i="5"/>
  <c r="Q817" i="5"/>
  <c r="Q975" i="5"/>
  <c r="Q570" i="5"/>
  <c r="S570" i="5" s="1"/>
  <c r="Q762" i="5"/>
  <c r="S762" i="5" s="1"/>
  <c r="Q434" i="5"/>
  <c r="S434" i="5" s="1"/>
  <c r="Q382" i="5"/>
  <c r="S382" i="5" s="1"/>
  <c r="Q90" i="5"/>
  <c r="S90" i="5" s="1"/>
  <c r="Q1545" i="5"/>
  <c r="Q714" i="5"/>
  <c r="Q1137" i="5"/>
  <c r="Q1720" i="5"/>
  <c r="S1720" i="5" s="1"/>
  <c r="Q919" i="5"/>
  <c r="S919" i="5" s="1"/>
  <c r="Q1315" i="5"/>
  <c r="S1315" i="5" s="1"/>
  <c r="Q1259" i="5"/>
  <c r="S1259" i="5" s="1"/>
  <c r="Q1146" i="5"/>
  <c r="S1146" i="5" s="1"/>
  <c r="Q1214" i="5"/>
  <c r="Q256" i="5"/>
  <c r="Q644" i="5"/>
  <c r="Q1055" i="5"/>
  <c r="S1055" i="5" s="1"/>
  <c r="Q1316" i="5"/>
  <c r="S1316" i="5" s="1"/>
  <c r="Q863" i="5"/>
  <c r="S863" i="5" s="1"/>
  <c r="Q680" i="5"/>
  <c r="S680" i="5" s="1"/>
  <c r="Q8" i="5"/>
  <c r="S8" i="5" s="1"/>
  <c r="Q1685" i="5"/>
  <c r="Q1400" i="5"/>
  <c r="Q1867" i="5"/>
  <c r="Q645" i="5"/>
  <c r="S645" i="5" s="1"/>
  <c r="Q976" i="5"/>
  <c r="S976" i="5" s="1"/>
  <c r="Q1344" i="5"/>
  <c r="S1344" i="5" s="1"/>
  <c r="Q435" i="5"/>
  <c r="S435" i="5" s="1"/>
  <c r="Q1468" i="5"/>
  <c r="S1468" i="5" s="1"/>
  <c r="Q232" i="5"/>
  <c r="Q436" i="5"/>
  <c r="Q895" i="5"/>
  <c r="Q1138" i="5"/>
  <c r="Q210" i="5"/>
  <c r="S210" i="5" s="1"/>
  <c r="Q875" i="5"/>
  <c r="S875" i="5" s="1"/>
  <c r="Q1431" i="5"/>
  <c r="S1431" i="5" s="1"/>
  <c r="Q164" i="5"/>
  <c r="S164" i="5" s="1"/>
  <c r="Q1785" i="5"/>
  <c r="Q1754" i="5"/>
  <c r="Q91" i="5"/>
  <c r="Q846" i="5"/>
  <c r="Q92" i="5"/>
  <c r="S92" i="5" s="1"/>
  <c r="Q681" i="5"/>
  <c r="S681" i="5" s="1"/>
  <c r="Q906" i="5"/>
  <c r="S906" i="5" s="1"/>
  <c r="Q93" i="5"/>
  <c r="S93" i="5" s="1"/>
  <c r="Q1167" i="5"/>
  <c r="Q265" i="5"/>
  <c r="Q1176" i="5"/>
  <c r="Q1591" i="5"/>
  <c r="S1591" i="5" s="1"/>
  <c r="Q94" i="5"/>
  <c r="S94" i="5" s="1"/>
  <c r="Q571" i="5"/>
  <c r="S571" i="5" s="1"/>
  <c r="Q1555" i="5"/>
  <c r="S1555" i="5" s="1"/>
  <c r="Q682" i="5"/>
  <c r="S682" i="5" s="1"/>
  <c r="Q1546" i="5"/>
  <c r="Q1090" i="5"/>
  <c r="Q38" i="5"/>
  <c r="Q818" i="5"/>
  <c r="S818" i="5" s="1"/>
  <c r="Q1080" i="5"/>
  <c r="S1080" i="5" s="1"/>
  <c r="Q659" i="5"/>
  <c r="S659" i="5" s="1"/>
  <c r="Q437" i="5"/>
  <c r="S437" i="5" s="1"/>
  <c r="Q1260" i="5"/>
  <c r="S1260" i="5" s="1"/>
  <c r="Q353" i="5"/>
  <c r="Q211" i="5"/>
  <c r="Q1858" i="5"/>
  <c r="Q841" i="5"/>
  <c r="S841" i="5" s="1"/>
  <c r="Q1525" i="5"/>
  <c r="S1525" i="5" s="1"/>
  <c r="Q497" i="5"/>
  <c r="S497" i="5" s="1"/>
  <c r="Q1547" i="5"/>
  <c r="S1547" i="5" s="1"/>
  <c r="Q745" i="5"/>
  <c r="S745" i="5" s="1"/>
  <c r="Q584" i="5"/>
  <c r="Q907" i="5"/>
  <c r="Q1081" i="5"/>
  <c r="Q172" i="5"/>
  <c r="S172" i="5" s="1"/>
  <c r="Q1379" i="5"/>
  <c r="S1379" i="5" s="1"/>
  <c r="Q308" i="5"/>
  <c r="S308" i="5" s="1"/>
  <c r="Q572" i="5"/>
  <c r="S572" i="5" s="1"/>
  <c r="Q977" i="5"/>
  <c r="S977" i="5" s="1"/>
  <c r="Q978" i="5"/>
  <c r="Q324" i="5"/>
  <c r="Q21" i="5"/>
  <c r="Q683" i="5"/>
  <c r="S683" i="5" s="1"/>
  <c r="Q212" i="5"/>
  <c r="S212" i="5" s="1"/>
  <c r="Q819" i="5"/>
  <c r="S819" i="5" s="1"/>
  <c r="Q296" i="5"/>
  <c r="S296" i="5" s="1"/>
  <c r="Q1317" i="5"/>
  <c r="S1317" i="5" s="1"/>
  <c r="Q1038" i="5"/>
  <c r="Q263" i="5"/>
  <c r="Q1851" i="5"/>
  <c r="Q325" i="5"/>
  <c r="S325" i="5" s="1"/>
  <c r="Q139" i="5"/>
  <c r="S139" i="5" s="1"/>
  <c r="Q820" i="5"/>
  <c r="S820" i="5" s="1"/>
  <c r="Q1197" i="5"/>
  <c r="S1197" i="5" s="1"/>
  <c r="Q864" i="5"/>
  <c r="S864" i="5" s="1"/>
  <c r="Q1139" i="5"/>
  <c r="Q1620" i="5"/>
  <c r="Q896" i="5"/>
  <c r="Q213" i="5"/>
  <c r="S213" i="5" s="1"/>
  <c r="Q1082" i="5"/>
  <c r="S1082" i="5" s="1"/>
  <c r="Q732" i="5"/>
  <c r="S732" i="5" s="1"/>
  <c r="Q1056" i="5"/>
  <c r="S1056" i="5" s="1"/>
  <c r="Q383" i="5"/>
  <c r="S383" i="5" s="1"/>
  <c r="Q821" i="5"/>
  <c r="Q1021" i="5"/>
  <c r="Q1198" i="5"/>
  <c r="Q822" i="5"/>
  <c r="S822" i="5" s="1"/>
  <c r="Q438" i="5"/>
  <c r="S438" i="5" s="1"/>
  <c r="Q1494" i="5"/>
  <c r="S1494" i="5" s="1"/>
  <c r="Q293" i="5"/>
  <c r="S293" i="5" s="1"/>
  <c r="Q1755" i="5"/>
  <c r="S1755" i="5" s="1"/>
  <c r="Q1091" i="5"/>
  <c r="Q823" i="5"/>
  <c r="Q618" i="5"/>
  <c r="Q1488" i="5"/>
  <c r="Q243" i="5"/>
  <c r="S243" i="5" s="1"/>
  <c r="Q439" i="5"/>
  <c r="S439" i="5" s="1"/>
  <c r="Q585" i="5"/>
  <c r="S585" i="5" s="1"/>
  <c r="Q602" i="5"/>
  <c r="S602" i="5" s="1"/>
  <c r="Q1232" i="5"/>
  <c r="Q1868" i="5"/>
  <c r="Q1345" i="5"/>
  <c r="Q1920" i="5"/>
  <c r="Q214" i="5"/>
  <c r="S214" i="5" s="1"/>
  <c r="Q173" i="5"/>
  <c r="S173" i="5" s="1"/>
  <c r="Q1057" i="5"/>
  <c r="S1057" i="5" s="1"/>
  <c r="Q1401" i="5"/>
  <c r="S1401" i="5" s="1"/>
  <c r="Q684" i="5"/>
  <c r="Q925" i="5"/>
  <c r="Q1058" i="5"/>
  <c r="Q1887" i="5"/>
  <c r="Q1426" i="5"/>
  <c r="S1426" i="5" s="1"/>
  <c r="Q824" i="5"/>
  <c r="S824" i="5" s="1"/>
  <c r="Q1114" i="5"/>
  <c r="S1114" i="5" s="1"/>
  <c r="Q1708" i="5"/>
  <c r="S1708" i="5" s="1"/>
  <c r="Q1674" i="5"/>
  <c r="Q1518" i="5"/>
  <c r="Q354" i="5"/>
  <c r="Q979" i="5"/>
  <c r="S979" i="5" s="1"/>
  <c r="Q479" i="5"/>
  <c r="S479" i="5" s="1"/>
  <c r="Q1233" i="5"/>
  <c r="S1233" i="5" s="1"/>
  <c r="Q573" i="5"/>
  <c r="S573" i="5" s="1"/>
  <c r="Q1140" i="5"/>
  <c r="S1140" i="5" s="1"/>
  <c r="Q876" i="5"/>
  <c r="Q627" i="5"/>
  <c r="Q31" i="5"/>
  <c r="Q1318" i="5"/>
  <c r="S1318" i="5" s="1"/>
  <c r="Q1632" i="5"/>
  <c r="S1632" i="5" s="1"/>
  <c r="Q1907" i="5"/>
  <c r="S1907" i="5" s="1"/>
  <c r="Q980" i="5"/>
  <c r="S980" i="5" s="1"/>
  <c r="Q250" i="5"/>
  <c r="S250" i="5" s="1"/>
  <c r="Q1831" i="5"/>
  <c r="Q1832" i="5"/>
  <c r="Q746" i="5"/>
  <c r="Q825" i="5"/>
  <c r="S825" i="5" s="1"/>
  <c r="Q646" i="5"/>
  <c r="S646" i="5" s="1"/>
  <c r="Q826" i="5"/>
  <c r="S826" i="5" s="1"/>
  <c r="Q126" i="5"/>
  <c r="S126" i="5" s="1"/>
  <c r="Q1814" i="5"/>
  <c r="S1814" i="5" s="1"/>
  <c r="Q150" i="5"/>
  <c r="Q1098" i="5"/>
  <c r="Q1647" i="5"/>
  <c r="Q1519" i="5"/>
  <c r="Q747" i="5"/>
  <c r="S747" i="5" s="1"/>
  <c r="Q108" i="5"/>
  <c r="S108" i="5" s="1"/>
  <c r="Q1520" i="5"/>
  <c r="S1520" i="5" s="1"/>
  <c r="Q1727" i="5"/>
  <c r="S1727" i="5" s="1"/>
  <c r="Q1815" i="5"/>
  <c r="Q1432" i="5"/>
  <c r="Q1548" i="5"/>
  <c r="Q440" i="5"/>
  <c r="S440" i="5" s="1"/>
  <c r="Q441" i="5"/>
  <c r="S441" i="5" s="1"/>
  <c r="Q603" i="5"/>
  <c r="S603" i="5" s="1"/>
  <c r="Q326" i="5"/>
  <c r="S326" i="5" s="1"/>
  <c r="Q593" i="5"/>
  <c r="S593" i="5" s="1"/>
  <c r="Q1346" i="5"/>
  <c r="Q1145" i="5"/>
  <c r="Q1610" i="5"/>
  <c r="Q1141" i="5"/>
  <c r="S1141" i="5" s="1"/>
  <c r="Q660" i="5"/>
  <c r="S660" i="5" s="1"/>
  <c r="Q1319" i="5"/>
  <c r="S1319" i="5" s="1"/>
  <c r="Q981" i="5"/>
  <c r="S981" i="5" s="1"/>
  <c r="Q897" i="5"/>
  <c r="S897" i="5" s="1"/>
  <c r="Q1168" i="5"/>
  <c r="Q251" i="5"/>
  <c r="Q1469" i="5"/>
  <c r="Q1261" i="5"/>
  <c r="Q727" i="5"/>
  <c r="S727" i="5" s="1"/>
  <c r="Q1347" i="5"/>
  <c r="S1347" i="5" s="1"/>
  <c r="Q1210" i="5"/>
  <c r="S1210" i="5" s="1"/>
  <c r="Q1147" i="5"/>
  <c r="S1147" i="5" s="1"/>
  <c r="Q1756" i="5"/>
  <c r="Q827" i="5"/>
  <c r="Q1416" i="5"/>
  <c r="Q647" i="5"/>
  <c r="S647" i="5" s="1"/>
  <c r="Q327" i="5"/>
  <c r="S327" i="5" s="1"/>
  <c r="Q648" i="5"/>
  <c r="S648" i="5" s="1"/>
  <c r="Q532" i="5"/>
  <c r="S532" i="5" s="1"/>
  <c r="Q1816" i="5"/>
  <c r="S1816" i="5" s="1"/>
  <c r="Q252" i="5"/>
  <c r="S252" i="5" s="1"/>
  <c r="Q1320" i="5"/>
  <c r="Q442" i="5"/>
  <c r="Q261" i="5"/>
  <c r="Q1009" i="5"/>
  <c r="S1009" i="5" s="1"/>
  <c r="Q1321" i="5"/>
  <c r="S1321" i="5" s="1"/>
  <c r="Q480" i="5"/>
  <c r="S480" i="5" s="1"/>
  <c r="Q1322" i="5"/>
  <c r="S1322" i="5" s="1"/>
  <c r="Q233" i="5"/>
  <c r="Q345" i="5"/>
  <c r="Q1059" i="5"/>
  <c r="Q234" i="5"/>
  <c r="S234" i="5" s="1"/>
  <c r="Q1402" i="5"/>
  <c r="S1402" i="5" s="1"/>
  <c r="Q1709" i="5"/>
  <c r="S1709" i="5" s="1"/>
  <c r="Q384" i="5"/>
  <c r="S384" i="5" s="1"/>
  <c r="Q1113" i="5"/>
  <c r="S1113" i="5" s="1"/>
  <c r="Q1417" i="5"/>
  <c r="Q898" i="5"/>
  <c r="Q1169" i="5"/>
  <c r="Q39" i="5"/>
  <c r="S39" i="5" s="1"/>
  <c r="Q385" i="5"/>
  <c r="S385" i="5" s="1"/>
  <c r="Q262" i="5"/>
  <c r="S262" i="5" s="1"/>
  <c r="Q1658" i="5"/>
  <c r="S1658" i="5" s="1"/>
  <c r="Q285" i="5"/>
  <c r="S285" i="5" s="1"/>
  <c r="Q549" i="5"/>
  <c r="Q1092" i="5"/>
  <c r="Q1473" i="5"/>
  <c r="Q1357" i="5"/>
  <c r="Q574" i="5"/>
  <c r="S574" i="5" s="1"/>
  <c r="Q982" i="5"/>
  <c r="S982" i="5" s="1"/>
  <c r="Q1526" i="5"/>
  <c r="S1526" i="5" s="1"/>
  <c r="Q1817" i="5"/>
  <c r="S1817" i="5" s="1"/>
  <c r="Q1370" i="5"/>
  <c r="Q1179" i="5"/>
  <c r="Q160" i="5"/>
  <c r="Q983" i="5"/>
  <c r="S983" i="5" s="1"/>
  <c r="Q127" i="5"/>
  <c r="Q685" i="5"/>
  <c r="S685" i="5" s="1"/>
  <c r="Q984" i="5"/>
  <c r="S984" i="5" s="1"/>
  <c r="Q1549" i="5"/>
  <c r="S1549" i="5" s="1"/>
  <c r="Q1757" i="5"/>
  <c r="Q1624" i="5"/>
  <c r="Q920" i="5"/>
  <c r="Q95" i="5"/>
  <c r="S95" i="5" s="1"/>
  <c r="Q215" i="5"/>
  <c r="S215" i="5" s="1"/>
  <c r="Q1470" i="5"/>
  <c r="S1470" i="5" s="1"/>
  <c r="Q1871" i="5"/>
  <c r="S1871" i="5" s="1"/>
  <c r="Q1495" i="5"/>
  <c r="S1495" i="5" s="1"/>
  <c r="Q386" i="5"/>
  <c r="Q1639" i="5"/>
  <c r="Q985" i="5"/>
  <c r="Q216" i="5"/>
  <c r="Q1908" i="5"/>
  <c r="S1908" i="5" s="1"/>
  <c r="Q1633" i="5"/>
  <c r="S1633" i="5" s="1"/>
  <c r="Q1010" i="5"/>
  <c r="S1010" i="5" s="1"/>
  <c r="Q217" i="5"/>
  <c r="S217" i="5" s="1"/>
  <c r="Q1323" i="5"/>
  <c r="Q218" i="5"/>
  <c r="Q1371" i="5"/>
  <c r="Q926" i="5"/>
  <c r="S926" i="5" s="1"/>
  <c r="Q48" i="5"/>
  <c r="S48" i="5" s="1"/>
  <c r="Q908" i="5"/>
  <c r="S908" i="5" s="1"/>
  <c r="Q399" i="5"/>
  <c r="S399" i="5" s="1"/>
  <c r="Q32" i="5"/>
  <c r="S32" i="5" s="1"/>
  <c r="Q49" i="5"/>
  <c r="Q828" i="5"/>
  <c r="Q1758" i="5"/>
  <c r="Q1670" i="5"/>
  <c r="S1670" i="5" s="1"/>
  <c r="Q533" i="5"/>
  <c r="S533" i="5" s="1"/>
  <c r="Q1550" i="5"/>
  <c r="S1550" i="5" s="1"/>
  <c r="Q604" i="5"/>
  <c r="S604" i="5" s="1"/>
  <c r="Q1106" i="5"/>
  <c r="S1106" i="5" s="1"/>
  <c r="Q763" i="5"/>
  <c r="Q443" i="5"/>
  <c r="Q715" i="5"/>
  <c r="Q1234" i="5"/>
  <c r="S1234" i="5" s="1"/>
  <c r="Q1859" i="5"/>
  <c r="S1859" i="5" s="1"/>
  <c r="Q235" i="5"/>
  <c r="S235" i="5" s="1"/>
  <c r="Q273" i="5"/>
  <c r="S273" i="5" s="1"/>
  <c r="Q1501" i="5"/>
  <c r="S1501" i="5" s="1"/>
  <c r="Q986" i="5"/>
  <c r="Q115" i="5"/>
  <c r="Q488" i="5"/>
  <c r="Q1786" i="5"/>
  <c r="S1786" i="5" s="1"/>
  <c r="Q748" i="5"/>
  <c r="S748" i="5" s="1"/>
  <c r="Q456" i="5"/>
  <c r="Q219" i="5"/>
  <c r="S219" i="5" s="1"/>
  <c r="Q1728" i="5"/>
  <c r="S1728" i="5" s="1"/>
  <c r="Q543" i="5"/>
  <c r="Q400" i="5"/>
  <c r="Q1695" i="5"/>
  <c r="Q489" i="5"/>
  <c r="S489" i="5" s="1"/>
  <c r="Q477" i="5"/>
  <c r="S477" i="5" s="1"/>
  <c r="Q716" i="5"/>
  <c r="S716" i="5" s="1"/>
  <c r="Q844" i="5"/>
  <c r="S844" i="5" s="1"/>
  <c r="Q264" i="5"/>
  <c r="S264" i="5" s="1"/>
  <c r="Q575" i="5"/>
  <c r="Q50" i="5"/>
  <c r="Q1592" i="5"/>
  <c r="Q1235" i="5"/>
  <c r="S1235" i="5" s="1"/>
  <c r="Q686" i="5"/>
  <c r="S686" i="5" s="1"/>
  <c r="Q220" i="5"/>
  <c r="S220" i="5" s="1"/>
  <c r="Q1403" i="5"/>
  <c r="S1403" i="5" s="1"/>
  <c r="Q661" i="5"/>
  <c r="S661" i="5" s="1"/>
  <c r="Q1170" i="5"/>
  <c r="Q13" i="5"/>
  <c r="Q96" i="5"/>
  <c r="Q749" i="5"/>
  <c r="S749" i="5" s="1"/>
  <c r="Q1729" i="5"/>
  <c r="S1729" i="5" s="1"/>
  <c r="Q1744" i="5"/>
  <c r="S1744" i="5" s="1"/>
  <c r="Q465" i="5"/>
  <c r="S465" i="5" s="1"/>
  <c r="Q899" i="5"/>
  <c r="S899" i="5" s="1"/>
  <c r="Q1818" i="5"/>
  <c r="Q1527" i="5"/>
  <c r="Q1909" i="5"/>
  <c r="Q649" i="5"/>
  <c r="S649" i="5" s="1"/>
  <c r="Q525" i="5"/>
  <c r="S525" i="5" s="1"/>
  <c r="Q1910" i="5"/>
  <c r="S1910" i="5" s="1"/>
  <c r="Q987" i="5"/>
  <c r="S987" i="5" s="1"/>
  <c r="Q829" i="5"/>
  <c r="S829" i="5" s="1"/>
  <c r="Q605" i="5"/>
  <c r="Q1451" i="5"/>
  <c r="Q1427" i="5"/>
  <c r="Q988" i="5"/>
  <c r="Q1387" i="5"/>
  <c r="S1387" i="5" s="1"/>
  <c r="Q733" i="5"/>
  <c r="S733" i="5" s="1"/>
  <c r="Q880" i="5"/>
  <c r="S880" i="5" s="1"/>
  <c r="Q1787" i="5"/>
  <c r="S1787" i="5" s="1"/>
  <c r="Q1324" i="5"/>
  <c r="Q128" i="5"/>
  <c r="Q619" i="5"/>
  <c r="Q1211" i="5"/>
  <c r="Q717" i="5"/>
  <c r="Q1710" i="5"/>
  <c r="S1710" i="5" s="1"/>
  <c r="Q355" i="5"/>
  <c r="S355" i="5" s="1"/>
  <c r="Q687" i="5"/>
  <c r="S687" i="5" s="1"/>
  <c r="Q722" i="5"/>
  <c r="Q1060" i="5"/>
  <c r="Q1659" i="5"/>
  <c r="Q1171" i="5"/>
  <c r="S1171" i="5" s="1"/>
  <c r="Q9" i="5"/>
  <c r="S9" i="5" s="1"/>
  <c r="Q1325" i="5"/>
  <c r="S1325" i="5" s="1"/>
  <c r="Q356" i="5"/>
  <c r="S356" i="5" s="1"/>
  <c r="Q622" i="5"/>
  <c r="S622" i="5" s="1"/>
  <c r="Q1452" i="5"/>
  <c r="Q1326" i="5"/>
  <c r="Q718" i="5"/>
  <c r="Q1022" i="5"/>
  <c r="S1022" i="5" s="1"/>
  <c r="Q1686" i="5"/>
  <c r="S1686" i="5" s="1"/>
  <c r="Q719" i="5"/>
  <c r="S719" i="5" s="1"/>
  <c r="Q14" i="5"/>
  <c r="S14" i="5" s="1"/>
  <c r="Q487" i="5"/>
  <c r="S487" i="5" s="1"/>
  <c r="Q900" i="5"/>
  <c r="Q1687" i="5"/>
  <c r="Q989" i="5"/>
  <c r="Q1262" i="5"/>
  <c r="S1262" i="5" s="1"/>
  <c r="Q1688" i="5"/>
  <c r="S1688" i="5" s="1"/>
  <c r="Q1888" i="5"/>
  <c r="S1888" i="5" s="1"/>
  <c r="Q369" i="5"/>
  <c r="S369" i="5" s="1"/>
  <c r="Q347" i="5"/>
  <c r="S347" i="5" s="1"/>
  <c r="Q1180" i="5"/>
  <c r="Q1648" i="5"/>
  <c r="Q490" i="5"/>
  <c r="Q221" i="5"/>
  <c r="S221" i="5" s="1"/>
  <c r="Q1039" i="5"/>
  <c r="S1039" i="5" s="1"/>
  <c r="Q1418" i="5"/>
  <c r="S1418" i="5" s="1"/>
  <c r="Q116" i="5"/>
  <c r="S116" i="5" s="1"/>
  <c r="Q444" i="5"/>
  <c r="S444" i="5" s="1"/>
  <c r="Q1263" i="5"/>
  <c r="Q1889" i="5"/>
  <c r="Q140" i="5"/>
  <c r="Q1640" i="5"/>
  <c r="Q1061" i="5"/>
  <c r="S1061" i="5" s="1"/>
  <c r="Q238" i="5"/>
  <c r="S238" i="5" s="1"/>
  <c r="Q341" i="5"/>
  <c r="S341" i="5" s="1"/>
  <c r="Q1404" i="5"/>
  <c r="S1404" i="5" s="1"/>
  <c r="Q1869" i="5"/>
  <c r="Q277" i="5"/>
  <c r="Q1177" i="5"/>
  <c r="Q222" i="5"/>
  <c r="S222" i="5" s="1"/>
  <c r="Q161" i="5"/>
  <c r="S161" i="5" s="1"/>
  <c r="Q1011" i="5"/>
  <c r="S1011" i="5" s="1"/>
  <c r="Q498" i="5"/>
  <c r="S498" i="5" s="1"/>
  <c r="Q475" i="5"/>
  <c r="S475" i="5" s="1"/>
  <c r="Q159" i="5"/>
  <c r="Q1453" i="5"/>
  <c r="Q1711" i="5"/>
  <c r="Q1348" i="5"/>
  <c r="Q223" i="5"/>
  <c r="S223" i="5" s="1"/>
  <c r="Q990" i="5"/>
  <c r="S990" i="5" s="1"/>
  <c r="Q1181" i="5"/>
  <c r="S1181" i="5" s="1"/>
  <c r="Q662" i="5"/>
  <c r="S662" i="5" s="1"/>
  <c r="Q274" i="5"/>
  <c r="Q328" i="5"/>
  <c r="Q1921" i="5"/>
  <c r="Q1625" i="5"/>
  <c r="Q991" i="5"/>
  <c r="S991" i="5" s="1"/>
  <c r="Q174" i="5"/>
  <c r="S174" i="5" s="1"/>
  <c r="Q175" i="5"/>
  <c r="S175" i="5" s="1"/>
  <c r="Q151" i="5"/>
  <c r="S151" i="5" s="1"/>
  <c r="Q1012" i="5"/>
  <c r="Q1819" i="5"/>
  <c r="Q1759" i="5"/>
  <c r="Q1760" i="5"/>
  <c r="S1760" i="5" s="1"/>
  <c r="Q401" i="5"/>
  <c r="S401" i="5" s="1"/>
  <c r="Q1649" i="5"/>
  <c r="S1649" i="5" s="1"/>
  <c r="Q51" i="5"/>
  <c r="S51" i="5" s="1"/>
  <c r="Q516" i="5"/>
  <c r="S516" i="5" s="1"/>
  <c r="Q129" i="5"/>
  <c r="Q723" i="5"/>
  <c r="Q22" i="5"/>
  <c r="Q257" i="5"/>
  <c r="S257" i="5" s="1"/>
  <c r="Q342" i="5"/>
  <c r="S342" i="5" s="1"/>
  <c r="Q1774" i="5"/>
  <c r="S1774" i="5" s="1"/>
  <c r="Q1405" i="5"/>
  <c r="S1405" i="5" s="1"/>
  <c r="Q101" i="5"/>
  <c r="S101" i="5" s="1"/>
  <c r="Q728" i="5"/>
  <c r="Q1101" i="5"/>
  <c r="Q135" i="5"/>
  <c r="Q1611" i="5"/>
  <c r="Q154" i="5"/>
  <c r="S154" i="5" s="1"/>
  <c r="Q1521" i="5"/>
  <c r="S1521" i="5" s="1"/>
  <c r="Q370" i="5"/>
  <c r="S370" i="5" s="1"/>
  <c r="Q1671" i="5"/>
  <c r="S1671" i="5" s="1"/>
  <c r="Q1788" i="5"/>
  <c r="Q1172" i="5"/>
  <c r="Q750" i="5"/>
  <c r="Q1173" i="5"/>
  <c r="S1173" i="5" s="1"/>
  <c r="Q1199" i="5"/>
  <c r="S1199" i="5" s="1"/>
  <c r="Q1123" i="5"/>
  <c r="S1123" i="5" s="1"/>
  <c r="Q586" i="5"/>
  <c r="S586" i="5" s="1"/>
  <c r="Q607" i="5"/>
  <c r="S607" i="5" s="1"/>
  <c r="Q1852" i="5"/>
  <c r="Q1264" i="5"/>
  <c r="Q992" i="5"/>
  <c r="Q993" i="5"/>
  <c r="Q176" i="5"/>
  <c r="S176" i="5" s="1"/>
  <c r="Q1327" i="5"/>
  <c r="S1327" i="5" s="1"/>
  <c r="Q1572" i="5"/>
  <c r="S1572" i="5" s="1"/>
  <c r="Q445" i="5"/>
  <c r="S445" i="5" s="1"/>
  <c r="Q1428" i="5"/>
  <c r="Q1018" i="5"/>
  <c r="Q830" i="5"/>
  <c r="Q1236" i="5"/>
  <c r="S1236" i="5" s="1"/>
  <c r="Q534" i="5"/>
  <c r="S534" i="5" s="1"/>
  <c r="Q1454" i="5"/>
  <c r="S1454" i="5" s="1"/>
  <c r="Q831" i="5"/>
  <c r="S831" i="5" s="1"/>
  <c r="Q499" i="5"/>
  <c r="S499" i="5" s="1"/>
  <c r="Q1767" i="5"/>
  <c r="Q1696" i="5"/>
  <c r="Q239" i="5"/>
  <c r="Q1551" i="5"/>
  <c r="S1551" i="5" s="1"/>
  <c r="Q446" i="5"/>
  <c r="S446" i="5" s="1"/>
  <c r="Q576" i="5"/>
  <c r="S576" i="5" s="1"/>
  <c r="Q1328" i="5"/>
  <c r="S1328" i="5" s="1"/>
  <c r="Q224" i="5"/>
  <c r="S224" i="5" s="1"/>
  <c r="Q10" i="5"/>
  <c r="Q1093" i="5"/>
  <c r="Q297" i="5"/>
  <c r="Q1552" i="5"/>
  <c r="S1552" i="5" s="1"/>
  <c r="Q294" i="5"/>
  <c r="S294" i="5" s="1"/>
  <c r="Q1641" i="5"/>
  <c r="S1641" i="5" s="1"/>
  <c r="Q927" i="5"/>
  <c r="S927" i="5" s="1"/>
  <c r="Q1522" i="5"/>
  <c r="S1522" i="5" s="1"/>
  <c r="Q832" i="5"/>
  <c r="Q23" i="5"/>
  <c r="Q275" i="5"/>
  <c r="Q97" i="5"/>
  <c r="S97" i="5" s="1"/>
  <c r="Q1329" i="5"/>
  <c r="S1329" i="5" s="1"/>
  <c r="Q447" i="5"/>
  <c r="S447" i="5" s="1"/>
  <c r="Q650" i="5"/>
  <c r="S650" i="5" s="1"/>
  <c r="Q1593" i="5"/>
  <c r="S1593" i="5" s="1"/>
  <c r="Q1330" i="5"/>
  <c r="Q15" i="5"/>
  <c r="Q1040" i="5"/>
  <c r="Q141" i="5"/>
  <c r="S141" i="5" s="1"/>
  <c r="Q1735" i="5"/>
  <c r="S1735" i="5" s="1"/>
  <c r="Q1104" i="5"/>
  <c r="S1104" i="5" s="1"/>
  <c r="Q1023" i="5"/>
  <c r="S1023" i="5" s="1"/>
  <c r="Q337" i="5"/>
  <c r="S337" i="5" s="1"/>
  <c r="Q1712" i="5"/>
  <c r="Q1768" i="5"/>
  <c r="Q1409" i="5"/>
  <c r="Q33" i="5"/>
  <c r="Q1215" i="5"/>
  <c r="S1215" i="5" s="1"/>
  <c r="Q994" i="5"/>
  <c r="S994" i="5" s="1"/>
  <c r="Q1528" i="5"/>
  <c r="S1528" i="5" s="1"/>
  <c r="Q1489" i="5"/>
  <c r="S1489" i="5" s="1"/>
  <c r="Q535" i="5"/>
  <c r="Q98" i="5"/>
  <c r="Q448" i="5"/>
  <c r="Q329" i="5"/>
  <c r="S329" i="5" s="1"/>
  <c r="Q109" i="5"/>
  <c r="S109" i="5" s="1"/>
  <c r="Q491" i="5"/>
  <c r="S491" i="5" s="1"/>
  <c r="Q1200" i="5"/>
  <c r="S1200" i="5" s="1"/>
  <c r="Q1820" i="5"/>
  <c r="S1820" i="5" s="1"/>
  <c r="Q1789" i="5"/>
  <c r="Q1892" i="5"/>
  <c r="Q550" i="5"/>
  <c r="Q1124" i="5"/>
  <c r="S1124" i="5" s="1"/>
  <c r="Q526" i="5"/>
  <c r="Q1115" i="5"/>
  <c r="S1115" i="5" s="1"/>
  <c r="Q330" i="5"/>
  <c r="S330" i="5" s="1"/>
  <c r="Q26" i="5"/>
  <c r="S26" i="5" s="1"/>
  <c r="Q1626" i="5"/>
  <c r="Q1523" i="5"/>
  <c r="Q995" i="5"/>
  <c r="Q1594" i="5"/>
  <c r="S1594" i="5" s="1"/>
  <c r="Q472" i="5"/>
  <c r="S472" i="5" s="1"/>
  <c r="Q34" i="5"/>
  <c r="S34" i="5" s="1"/>
  <c r="Q517" i="5"/>
  <c r="S517" i="5" s="1"/>
  <c r="Q1363" i="5"/>
  <c r="S1363" i="5" s="1"/>
  <c r="Q1672" i="5"/>
  <c r="Q316" i="5"/>
  <c r="Q1634" i="5"/>
  <c r="Q276" i="5"/>
  <c r="S276" i="5" s="1"/>
  <c r="Q343" i="5"/>
  <c r="S343" i="5" s="1"/>
  <c r="Q623" i="5"/>
  <c r="S623" i="5" s="1"/>
  <c r="Q449" i="5"/>
  <c r="S449" i="5" s="1"/>
  <c r="Q606" i="5"/>
  <c r="S606" i="5" s="1"/>
  <c r="Q1925" i="5"/>
  <c r="Q1062" i="5"/>
  <c r="Q478" i="5"/>
  <c r="Q1144" i="5"/>
  <c r="S1144" i="5" s="1"/>
  <c r="Q1212" i="5"/>
  <c r="S1212" i="5" s="1"/>
  <c r="Q348" i="5"/>
  <c r="S348" i="5" s="1"/>
  <c r="Q1701" i="5"/>
  <c r="S1701" i="5" s="1"/>
  <c r="Q1702" i="5"/>
  <c r="S1702" i="5" s="1"/>
  <c r="Q764" i="5"/>
  <c r="Q1775" i="5"/>
  <c r="Q1063" i="5"/>
  <c r="Q40" i="5"/>
  <c r="S40" i="5" s="1"/>
  <c r="Q1107" i="5"/>
  <c r="S1107" i="5" s="1"/>
  <c r="Q1099" i="5"/>
  <c r="S1099" i="5" s="1"/>
  <c r="Q1201" i="5"/>
  <c r="S1201" i="5" s="1"/>
  <c r="Q1108" i="5"/>
  <c r="S1108" i="5" s="1"/>
  <c r="Q1364" i="5"/>
  <c r="Q1650" i="5"/>
  <c r="Q1142" i="5"/>
  <c r="Q236" i="5"/>
  <c r="S236" i="5" s="1"/>
  <c r="Q1331" i="5"/>
  <c r="S1331" i="5" s="1"/>
  <c r="Q99" i="5"/>
  <c r="S99" i="5" s="1"/>
  <c r="Q833" i="5"/>
  <c r="S833" i="5" s="1"/>
  <c r="Q1332" i="5"/>
  <c r="S1332" i="5" s="1"/>
  <c r="Q1333" i="5"/>
  <c r="Q1334" i="5"/>
  <c r="Q1335" i="5"/>
  <c r="Q996" i="5"/>
  <c r="S996" i="5" s="1"/>
  <c r="Q536" i="5"/>
  <c r="S536" i="5" s="1"/>
  <c r="Q1237" i="5"/>
  <c r="S1237" i="5" s="1"/>
  <c r="Q1860" i="5"/>
  <c r="S1860" i="5" s="1"/>
  <c r="Q110" i="5"/>
  <c r="S110" i="5" s="1"/>
  <c r="Q765" i="5"/>
  <c r="Q588" i="5"/>
  <c r="Q865" i="5"/>
  <c r="Q1024" i="5"/>
  <c r="S1024" i="5" s="1"/>
  <c r="Q909" i="5"/>
  <c r="S909" i="5" s="1"/>
  <c r="Q225" i="5"/>
  <c r="S225" i="5" s="1"/>
  <c r="Q1025" i="5"/>
  <c r="S1025" i="5" s="1"/>
  <c r="Q295" i="5"/>
  <c r="S295" i="5" s="1"/>
  <c r="Q537" i="5"/>
  <c r="Q331" i="5"/>
  <c r="Q332" i="5"/>
  <c r="Q1013" i="5"/>
  <c r="S1013" i="5" s="1"/>
  <c r="Q466" i="5"/>
  <c r="S466" i="5" s="1"/>
  <c r="Q688" i="5"/>
  <c r="S688" i="5" s="1"/>
  <c r="Q847" i="5"/>
  <c r="S847" i="5" s="1"/>
  <c r="Q997" i="5"/>
  <c r="S997" i="5" s="1"/>
  <c r="Q1014" i="5"/>
  <c r="Q371" i="5"/>
  <c r="Q1567" i="5"/>
  <c r="Q1736" i="5"/>
  <c r="S1736" i="5" s="1"/>
  <c r="Q834" i="5"/>
  <c r="S834" i="5" s="1"/>
  <c r="Q998" i="5"/>
  <c r="S998" i="5" s="1"/>
  <c r="Q1015" i="5"/>
  <c r="S1015" i="5" s="1"/>
  <c r="Q130" i="5"/>
  <c r="S130" i="5" s="1"/>
  <c r="Q751" i="5"/>
  <c r="Q877" i="5"/>
  <c r="R1381" i="5"/>
  <c r="R624" i="5"/>
  <c r="R142" i="5"/>
  <c r="T142" i="5" s="1"/>
  <c r="R1697" i="5"/>
  <c r="T1697" i="5" s="1"/>
  <c r="R1821" i="5"/>
  <c r="T1821" i="5" s="1"/>
  <c r="R1562" i="5"/>
  <c r="T1562" i="5" s="1"/>
  <c r="R1240" i="5"/>
  <c r="R912" i="5"/>
  <c r="R752" i="5"/>
  <c r="R1745" i="5"/>
  <c r="T1745" i="5" s="1"/>
  <c r="R698" i="5"/>
  <c r="T698" i="5" s="1"/>
  <c r="R1721" i="5"/>
  <c r="T1721" i="5" s="1"/>
  <c r="R1826" i="5"/>
  <c r="T1826" i="5" s="1"/>
  <c r="R1673" i="5"/>
  <c r="T1673" i="5" s="1"/>
  <c r="R1019" i="5"/>
  <c r="R450" i="5"/>
  <c r="R663" i="5"/>
  <c r="R1660" i="5"/>
  <c r="T1660" i="5" s="1"/>
  <c r="R766" i="5"/>
  <c r="T766" i="5" s="1"/>
  <c r="R1041" i="5"/>
  <c r="T1041" i="5" s="1"/>
  <c r="R720" i="5"/>
  <c r="T720" i="5" s="1"/>
  <c r="R1477" i="5"/>
  <c r="T1477" i="5" s="1"/>
  <c r="R1529" i="5"/>
  <c r="R1433" i="5"/>
  <c r="R1372" i="5"/>
  <c r="R1496" i="5"/>
  <c r="T1496" i="5" s="1"/>
  <c r="R1064" i="5"/>
  <c r="T1064" i="5" s="1"/>
  <c r="R1026" i="5"/>
  <c r="T1026" i="5" s="1"/>
  <c r="R1265" i="5"/>
  <c r="T1265" i="5" s="1"/>
  <c r="R1530" i="5"/>
  <c r="T1530" i="5" s="1"/>
  <c r="R372" i="5"/>
  <c r="R278" i="5"/>
  <c r="R1893" i="5"/>
  <c r="R1837" i="5"/>
  <c r="T1837" i="5" s="1"/>
  <c r="R481" i="5"/>
  <c r="T481" i="5" s="1"/>
  <c r="R1531" i="5"/>
  <c r="T1531" i="5" s="1"/>
  <c r="R286" i="5"/>
  <c r="T286" i="5" s="1"/>
  <c r="R52" i="5"/>
  <c r="T52" i="5" s="1"/>
  <c r="R1065" i="5"/>
  <c r="R267" i="5"/>
  <c r="R1083" i="5"/>
  <c r="R608" i="5"/>
  <c r="T608" i="5" s="1"/>
  <c r="R360" i="5"/>
  <c r="T360" i="5" s="1"/>
  <c r="R53" i="5"/>
  <c r="T53" i="5" s="1"/>
  <c r="R1238" i="5"/>
  <c r="T1238" i="5" s="1"/>
  <c r="R54" i="5"/>
  <c r="T54" i="5" s="1"/>
  <c r="R1042" i="5"/>
  <c r="R1100" i="5"/>
  <c r="R1627" i="5"/>
  <c r="R866" i="5"/>
  <c r="R1266" i="5"/>
  <c r="R609" i="5"/>
  <c r="T609" i="5" s="1"/>
  <c r="R628" i="5"/>
  <c r="T628" i="5" s="1"/>
  <c r="R451" i="5"/>
  <c r="T451" i="5" s="1"/>
  <c r="R1066" i="5"/>
  <c r="R55" i="5"/>
  <c r="R629" i="5"/>
  <c r="R1502" i="5"/>
  <c r="R1067" i="5"/>
  <c r="T1067" i="5" s="1"/>
  <c r="R165" i="5"/>
  <c r="T165" i="5" s="1"/>
  <c r="R387" i="5"/>
  <c r="T387" i="5" s="1"/>
  <c r="R848" i="5"/>
  <c r="T848" i="5" s="1"/>
  <c r="R1068" i="5"/>
  <c r="R1094" i="5"/>
  <c r="R1895" i="5"/>
  <c r="R999" i="5"/>
  <c r="T999" i="5" s="1"/>
  <c r="R1713" i="5"/>
  <c r="T1713" i="5" s="1"/>
  <c r="R767" i="5"/>
  <c r="T767" i="5" s="1"/>
  <c r="R136" i="5"/>
  <c r="T136" i="5" s="1"/>
  <c r="R1595" i="5"/>
  <c r="T1595" i="5" s="1"/>
  <c r="R699" i="5"/>
  <c r="R56" i="5"/>
  <c r="R867" i="5"/>
  <c r="R1388" i="5"/>
  <c r="R753" i="5"/>
  <c r="T753" i="5" s="1"/>
  <c r="R928" i="5"/>
  <c r="T928" i="5" s="1"/>
  <c r="R143" i="5"/>
  <c r="T143" i="5" s="1"/>
  <c r="R768" i="5"/>
  <c r="T768" i="5" s="1"/>
  <c r="R1043" i="5"/>
  <c r="R287" i="5"/>
  <c r="R1349" i="5"/>
  <c r="R769" i="5"/>
  <c r="T769" i="5" s="1"/>
  <c r="R288" i="5"/>
  <c r="T288" i="5" s="1"/>
  <c r="R1838" i="5"/>
  <c r="T1838" i="5" s="1"/>
  <c r="R1373" i="5"/>
  <c r="T1373" i="5" s="1"/>
  <c r="R1839" i="5"/>
  <c r="T1839" i="5" s="1"/>
  <c r="R518" i="5"/>
  <c r="R268" i="5"/>
  <c r="R1389" i="5"/>
  <c r="R27" i="5"/>
  <c r="T27" i="5" s="1"/>
  <c r="R881" i="5"/>
  <c r="T881" i="5" s="1"/>
  <c r="R1462" i="5"/>
  <c r="T1462" i="5" s="1"/>
  <c r="R1390" i="5"/>
  <c r="T1390" i="5" s="1"/>
  <c r="R1382" i="5"/>
  <c r="T1382" i="5" s="1"/>
  <c r="R689" i="5"/>
  <c r="R1241" i="5"/>
  <c r="R770" i="5"/>
  <c r="R388" i="5"/>
  <c r="T388" i="5" s="1"/>
  <c r="R1242" i="5"/>
  <c r="T1242" i="5" s="1"/>
  <c r="R1391" i="5"/>
  <c r="T1391" i="5" s="1"/>
  <c r="R630" i="5"/>
  <c r="T630" i="5" s="1"/>
  <c r="R1243" i="5"/>
  <c r="T1243" i="5" s="1"/>
  <c r="R729" i="5"/>
  <c r="R594" i="5"/>
  <c r="R1873" i="5"/>
  <c r="R402" i="5"/>
  <c r="T402" i="5" s="1"/>
  <c r="R5" i="5"/>
  <c r="T5" i="5" s="1"/>
  <c r="R1027" i="5"/>
  <c r="T1027" i="5" s="1"/>
  <c r="R1827" i="5"/>
  <c r="T1827" i="5" s="1"/>
  <c r="R1570" i="5"/>
  <c r="T1570" i="5" s="1"/>
  <c r="R1532" i="5"/>
  <c r="R1095" i="5"/>
  <c r="R869" i="5"/>
  <c r="R551" i="5"/>
  <c r="T551" i="5" s="1"/>
  <c r="R1244" i="5"/>
  <c r="T1244" i="5" s="1"/>
  <c r="R1596" i="5"/>
  <c r="T1596" i="5" s="1"/>
  <c r="R1628" i="5"/>
  <c r="T1628" i="5" s="1"/>
  <c r="R1437" i="5"/>
  <c r="T1437" i="5" s="1"/>
  <c r="R403" i="5"/>
  <c r="R771" i="5"/>
  <c r="R1245" i="5"/>
  <c r="R177" i="5"/>
  <c r="T177" i="5" s="1"/>
  <c r="R929" i="5"/>
  <c r="T929" i="5" s="1"/>
  <c r="R930" i="5"/>
  <c r="T930" i="5" s="1"/>
  <c r="R178" i="5"/>
  <c r="T178" i="5" s="1"/>
  <c r="R57" i="5"/>
  <c r="T57" i="5" s="1"/>
  <c r="R552" i="5"/>
  <c r="R102" i="5"/>
  <c r="R1202" i="5"/>
  <c r="R1573" i="5"/>
  <c r="R404" i="5"/>
  <c r="T404" i="5" s="1"/>
  <c r="R1246" i="5"/>
  <c r="T1246" i="5" s="1"/>
  <c r="R772" i="5"/>
  <c r="T772" i="5" s="1"/>
  <c r="R1574" i="5"/>
  <c r="T1574" i="5" s="1"/>
  <c r="R1148" i="5"/>
  <c r="R625" i="5"/>
  <c r="R244" i="5"/>
  <c r="R1407" i="5"/>
  <c r="T1407" i="5" s="1"/>
  <c r="R734" i="5"/>
  <c r="T734" i="5" s="1"/>
  <c r="R1490" i="5"/>
  <c r="T1490" i="5" s="1"/>
  <c r="R931" i="5"/>
  <c r="T931" i="5" s="1"/>
  <c r="R1769" i="5"/>
  <c r="T1769" i="5" s="1"/>
  <c r="R1503" i="5"/>
  <c r="R1577" i="5"/>
  <c r="R269" i="5"/>
  <c r="R773" i="5"/>
  <c r="T773" i="5" s="1"/>
  <c r="R901" i="5"/>
  <c r="T901" i="5" s="1"/>
  <c r="R117" i="5"/>
  <c r="T117" i="5" s="1"/>
  <c r="R1392" i="5"/>
  <c r="T1392" i="5" s="1"/>
  <c r="R882" i="5"/>
  <c r="T882" i="5" s="1"/>
  <c r="R1000" i="5"/>
  <c r="R226" i="5"/>
  <c r="R24" i="5"/>
  <c r="R41" i="5"/>
  <c r="T41" i="5" s="1"/>
  <c r="R1463" i="5"/>
  <c r="T1463" i="5" s="1"/>
  <c r="R664" i="5"/>
  <c r="T664" i="5" s="1"/>
  <c r="R849" i="5"/>
  <c r="T849" i="5" s="1"/>
  <c r="R155" i="5"/>
  <c r="T155" i="5" s="1"/>
  <c r="R610" i="5"/>
  <c r="R1761" i="5"/>
  <c r="R58" i="5"/>
  <c r="R1247" i="5"/>
  <c r="R1896" i="5"/>
  <c r="T1896" i="5" s="1"/>
  <c r="R389" i="5"/>
  <c r="T389" i="5" s="1"/>
  <c r="R932" i="5"/>
  <c r="T932" i="5" s="1"/>
  <c r="R1393" i="5"/>
  <c r="T1393" i="5" s="1"/>
  <c r="R1597" i="5"/>
  <c r="R1408" i="5"/>
  <c r="R631" i="5"/>
  <c r="R587" i="5"/>
  <c r="T587" i="5" s="1"/>
  <c r="R1661" i="5"/>
  <c r="T1661" i="5" s="1"/>
  <c r="R35" i="5"/>
  <c r="T35" i="5" s="1"/>
  <c r="R36" i="5"/>
  <c r="T36" i="5" s="1"/>
  <c r="R1216" i="5"/>
  <c r="T1216" i="5" s="1"/>
  <c r="R651" i="5"/>
  <c r="T651" i="5" s="1"/>
  <c r="R289" i="5"/>
  <c r="R1217" i="5"/>
  <c r="R1044" i="5"/>
  <c r="T1044" i="5" s="1"/>
  <c r="R774" i="5"/>
  <c r="T774" i="5" s="1"/>
  <c r="R1578" i="5"/>
  <c r="T1578" i="5" s="1"/>
  <c r="R1874" i="5"/>
  <c r="T1874" i="5" s="1"/>
  <c r="R1675" i="5"/>
  <c r="T1675" i="5" s="1"/>
  <c r="R933" i="5"/>
  <c r="R1698" i="5"/>
  <c r="R913" i="5"/>
  <c r="R1822" i="5"/>
  <c r="R934" i="5"/>
  <c r="T934" i="5" s="1"/>
  <c r="R652" i="5"/>
  <c r="T652" i="5" s="1"/>
  <c r="R144" i="5"/>
  <c r="T144" i="5" s="1"/>
  <c r="R850" i="5"/>
  <c r="T850" i="5" s="1"/>
  <c r="R1911" i="5"/>
  <c r="R1028" i="5"/>
  <c r="R1776" i="5"/>
  <c r="R1125" i="5"/>
  <c r="T1125" i="5" s="1"/>
  <c r="R527" i="5"/>
  <c r="T527" i="5" s="1"/>
  <c r="R1471" i="5"/>
  <c r="T1471" i="5" s="1"/>
  <c r="R1218" i="5"/>
  <c r="T1218" i="5" s="1"/>
  <c r="R1737" i="5"/>
  <c r="T1737" i="5" s="1"/>
  <c r="R1790" i="5"/>
  <c r="R665" i="5"/>
  <c r="R1533" i="5"/>
  <c r="R1791" i="5"/>
  <c r="T1791" i="5" s="1"/>
  <c r="R1792" i="5"/>
  <c r="T1792" i="5" s="1"/>
  <c r="R730" i="5"/>
  <c r="T730" i="5" s="1"/>
  <c r="R1793" i="5"/>
  <c r="T1793" i="5" s="1"/>
  <c r="R338" i="5"/>
  <c r="T338" i="5" s="1"/>
  <c r="R358" i="5"/>
  <c r="R902" i="5"/>
  <c r="R1642" i="5"/>
  <c r="R1449" i="5"/>
  <c r="T1449" i="5" s="1"/>
  <c r="R1794" i="5"/>
  <c r="T1794" i="5" s="1"/>
  <c r="R482" i="5"/>
  <c r="T482" i="5" s="1"/>
  <c r="R1579" i="5"/>
  <c r="T1579" i="5" s="1"/>
  <c r="R1795" i="5"/>
  <c r="T1795" i="5" s="1"/>
  <c r="R25" i="5"/>
  <c r="R754" i="5"/>
  <c r="R1875" i="5"/>
  <c r="R775" i="5"/>
  <c r="T775" i="5" s="1"/>
  <c r="R1651" i="5"/>
  <c r="T1651" i="5" s="1"/>
  <c r="R457" i="5"/>
  <c r="T457" i="5" s="1"/>
  <c r="R1248" i="5"/>
  <c r="T1248" i="5" s="1"/>
  <c r="R59" i="5"/>
  <c r="T59" i="5" s="1"/>
  <c r="R1876" i="5"/>
  <c r="R1464" i="5"/>
  <c r="R1722" i="5"/>
  <c r="R1723" i="5"/>
  <c r="T1723" i="5" s="1"/>
  <c r="R304" i="5"/>
  <c r="T304" i="5" s="1"/>
  <c r="R1890" i="5"/>
  <c r="T1890" i="5" s="1"/>
  <c r="R776" i="5"/>
  <c r="T776" i="5" s="1"/>
  <c r="R317" i="5"/>
  <c r="T317" i="5" s="1"/>
  <c r="R731" i="5"/>
  <c r="R1084" i="5"/>
  <c r="R595" i="5"/>
  <c r="R1001" i="5"/>
  <c r="T1001" i="5" s="1"/>
  <c r="R777" i="5"/>
  <c r="T777" i="5" s="1"/>
  <c r="R1002" i="5"/>
  <c r="T1002" i="5" s="1"/>
  <c r="R935" i="5"/>
  <c r="T935" i="5" s="1"/>
  <c r="R666" i="5"/>
  <c r="T666" i="5" s="1"/>
  <c r="R778" i="5"/>
  <c r="R405" i="5"/>
  <c r="R42" i="5"/>
  <c r="R1474" i="5"/>
  <c r="R1777" i="5"/>
  <c r="T1777" i="5" s="1"/>
  <c r="R60" i="5"/>
  <c r="T60" i="5" s="1"/>
  <c r="R1635" i="5"/>
  <c r="T1635" i="5" s="1"/>
  <c r="R1029" i="5"/>
  <c r="T1029" i="5" s="1"/>
  <c r="R544" i="5"/>
  <c r="R936" i="5"/>
  <c r="R632" i="5"/>
  <c r="R1662" i="5"/>
  <c r="T1662" i="5" s="1"/>
  <c r="R1652" i="5"/>
  <c r="T1652" i="5" s="1"/>
  <c r="R1249" i="5"/>
  <c r="T1249" i="5" s="1"/>
  <c r="R1534" i="5"/>
  <c r="T1534" i="5" s="1"/>
  <c r="R318" i="5"/>
  <c r="T318" i="5" s="1"/>
  <c r="R937" i="5"/>
  <c r="R1105" i="5"/>
  <c r="R1796" i="5"/>
  <c r="R779" i="5"/>
  <c r="T779" i="5" s="1"/>
  <c r="R780" i="5"/>
  <c r="T780" i="5" s="1"/>
  <c r="R458" i="5"/>
  <c r="T458" i="5" s="1"/>
  <c r="R390" i="5"/>
  <c r="T390" i="5" s="1"/>
  <c r="R1797" i="5"/>
  <c r="T1797" i="5" s="1"/>
  <c r="R781" i="5"/>
  <c r="R1738" i="5"/>
  <c r="R361" i="5"/>
  <c r="R883" i="5"/>
  <c r="R938" i="5"/>
  <c r="T938" i="5" s="1"/>
  <c r="R528" i="5"/>
  <c r="T528" i="5" s="1"/>
  <c r="R782" i="5"/>
  <c r="T782" i="5" s="1"/>
  <c r="R1746" i="5"/>
  <c r="T1746" i="5" s="1"/>
  <c r="R483" i="5"/>
  <c r="R667" i="5"/>
  <c r="R290" i="5"/>
  <c r="R1045" i="5"/>
  <c r="R1046" i="5"/>
  <c r="T1046" i="5" s="1"/>
  <c r="R1102" i="5"/>
  <c r="T1102" i="5" s="1"/>
  <c r="R1096" i="5"/>
  <c r="T1096" i="5" s="1"/>
  <c r="R1085" i="5"/>
  <c r="T1085" i="5" s="1"/>
  <c r="R373" i="5"/>
  <c r="R179" i="5"/>
  <c r="R1798" i="5"/>
  <c r="R1799" i="5"/>
  <c r="T1799" i="5" s="1"/>
  <c r="R1380" i="5"/>
  <c r="T1380" i="5" s="1"/>
  <c r="R1800" i="5"/>
  <c r="R668" i="5"/>
  <c r="T668" i="5" s="1"/>
  <c r="R939" i="5"/>
  <c r="T939" i="5" s="1"/>
  <c r="R611" i="5"/>
  <c r="R162" i="5"/>
  <c r="R1575" i="5"/>
  <c r="R1724" i="5"/>
  <c r="T1724" i="5" s="1"/>
  <c r="R349" i="5"/>
  <c r="T349" i="5" s="1"/>
  <c r="R1840" i="5"/>
  <c r="T1840" i="5" s="1"/>
  <c r="R1419" i="5"/>
  <c r="T1419" i="5" s="1"/>
  <c r="R1219" i="5"/>
  <c r="T1219" i="5" s="1"/>
  <c r="R452" i="5"/>
  <c r="R406" i="5"/>
  <c r="R1203" i="5"/>
  <c r="R1129" i="5"/>
  <c r="R940" i="5"/>
  <c r="T940" i="5" s="1"/>
  <c r="R1778" i="5"/>
  <c r="T1778" i="5" s="1"/>
  <c r="R1612" i="5"/>
  <c r="T1612" i="5" s="1"/>
  <c r="R1350" i="5"/>
  <c r="T1350" i="5" s="1"/>
  <c r="R1553" i="5"/>
  <c r="R1747" i="5"/>
  <c r="R1897" i="5"/>
  <c r="R1149" i="5"/>
  <c r="T1149" i="5" s="1"/>
  <c r="R755" i="5"/>
  <c r="T755" i="5" s="1"/>
  <c r="R1891" i="5"/>
  <c r="T1891" i="5" s="1"/>
  <c r="R941" i="5"/>
  <c r="T941" i="5" s="1"/>
  <c r="R1629" i="5"/>
  <c r="T1629" i="5" s="1"/>
  <c r="R1833" i="5"/>
  <c r="R1411" i="5"/>
  <c r="R357" i="5"/>
  <c r="R879" i="5"/>
  <c r="T879" i="5" s="1"/>
  <c r="R1730" i="5"/>
  <c r="T1730" i="5" s="1"/>
  <c r="R1047" i="5"/>
  <c r="T1047" i="5" s="1"/>
  <c r="R298" i="5"/>
  <c r="T298" i="5" s="1"/>
  <c r="R459" i="5"/>
  <c r="T459" i="5" s="1"/>
  <c r="R319" i="5"/>
  <c r="R1770" i="5"/>
  <c r="R1598" i="5"/>
  <c r="R1762" i="5"/>
  <c r="T1762" i="5" s="1"/>
  <c r="R1497" i="5"/>
  <c r="T1497" i="5" s="1"/>
  <c r="R1599" i="5"/>
  <c r="T1599" i="5" s="1"/>
  <c r="R1048" i="5"/>
  <c r="T1048" i="5" s="1"/>
  <c r="R1714" i="5"/>
  <c r="T1714" i="5" s="1"/>
  <c r="R407" i="5"/>
  <c r="R596" i="5"/>
  <c r="R1472" i="5"/>
  <c r="R884" i="5"/>
  <c r="R11" i="5"/>
  <c r="T11" i="5" s="1"/>
  <c r="R1676" i="5"/>
  <c r="T1676" i="5" s="1"/>
  <c r="R1725" i="5"/>
  <c r="T1725" i="5" s="1"/>
  <c r="R180" i="5"/>
  <c r="T180" i="5" s="1"/>
  <c r="R942" i="5"/>
  <c r="R1535" i="5"/>
  <c r="R1504" i="5"/>
  <c r="R1580" i="5"/>
  <c r="R1877" i="5"/>
  <c r="T1877" i="5" s="1"/>
  <c r="R1576" i="5"/>
  <c r="T1576" i="5" s="1"/>
  <c r="R1150" i="5"/>
  <c r="T1150" i="5" s="1"/>
  <c r="R1491" i="5"/>
  <c r="T1491" i="5" s="1"/>
  <c r="R500" i="5"/>
  <c r="R735" i="5"/>
  <c r="R783" i="5"/>
  <c r="R1366" i="5"/>
  <c r="T1366" i="5" s="1"/>
  <c r="R1208" i="5"/>
  <c r="T1208" i="5" s="1"/>
  <c r="R181" i="5"/>
  <c r="T181" i="5" s="1"/>
  <c r="R1739" i="5"/>
  <c r="T1739" i="5" s="1"/>
  <c r="R1267" i="5"/>
  <c r="T1267" i="5" s="1"/>
  <c r="R1383" i="5"/>
  <c r="R253" i="5"/>
  <c r="R1130" i="5"/>
  <c r="R690" i="5"/>
  <c r="T690" i="5" s="1"/>
  <c r="R1116" i="5"/>
  <c r="T1116" i="5" s="1"/>
  <c r="R553" i="5"/>
  <c r="T553" i="5" s="1"/>
  <c r="R1505" i="5"/>
  <c r="T1505" i="5" s="1"/>
  <c r="R1841" i="5"/>
  <c r="T1841" i="5" s="1"/>
  <c r="R554" i="5"/>
  <c r="R118" i="5"/>
  <c r="R1450" i="5"/>
  <c r="R1613" i="5"/>
  <c r="R1478" i="5"/>
  <c r="T1478" i="5" s="1"/>
  <c r="R1374" i="5"/>
  <c r="T1374" i="5" s="1"/>
  <c r="R1069" i="5"/>
  <c r="T1069" i="5" s="1"/>
  <c r="R1365" i="5"/>
  <c r="T1365" i="5" s="1"/>
  <c r="R61" i="5"/>
  <c r="R460" i="5"/>
  <c r="R1049" i="5"/>
  <c r="R555" i="5"/>
  <c r="T555" i="5" s="1"/>
  <c r="R254" i="5"/>
  <c r="T254" i="5" s="1"/>
  <c r="R597" i="5"/>
  <c r="T597" i="5" s="1"/>
  <c r="R28" i="5"/>
  <c r="T28" i="5" s="1"/>
  <c r="R943" i="5"/>
  <c r="T943" i="5" s="1"/>
  <c r="R255" i="5"/>
  <c r="R1801" i="5"/>
  <c r="R1779" i="5"/>
  <c r="R228" i="5"/>
  <c r="T228" i="5" s="1"/>
  <c r="R1614" i="5"/>
  <c r="T1614" i="5" s="1"/>
  <c r="R299" i="5"/>
  <c r="T299" i="5" s="1"/>
  <c r="R320" i="5"/>
  <c r="T320" i="5" s="1"/>
  <c r="R1853" i="5"/>
  <c r="T1853" i="5" s="1"/>
  <c r="R62" i="5"/>
  <c r="R1050" i="5"/>
  <c r="R724" i="5"/>
  <c r="R1854" i="5"/>
  <c r="T1854" i="5" s="1"/>
  <c r="R131" i="5"/>
  <c r="T131" i="5" s="1"/>
  <c r="R885" i="5"/>
  <c r="T885" i="5" s="1"/>
  <c r="R29" i="5"/>
  <c r="T29" i="5" s="1"/>
  <c r="R756" i="5"/>
  <c r="T756" i="5" s="1"/>
  <c r="R1070" i="5"/>
  <c r="R63" i="5"/>
  <c r="R578" i="5"/>
  <c r="R1250" i="5"/>
  <c r="T1250" i="5" s="1"/>
  <c r="R556" i="5"/>
  <c r="T556" i="5" s="1"/>
  <c r="R1630" i="5"/>
  <c r="T1630" i="5" s="1"/>
  <c r="R1351" i="5"/>
  <c r="T1351" i="5" s="1"/>
  <c r="R182" i="5"/>
  <c r="T182" i="5" s="1"/>
  <c r="R300" i="5"/>
  <c r="R1715" i="5"/>
  <c r="R1731" i="5"/>
  <c r="R408" i="5"/>
  <c r="T408" i="5" s="1"/>
  <c r="R167" i="5"/>
  <c r="T167" i="5" s="1"/>
  <c r="R757" i="5"/>
  <c r="T757" i="5" s="1"/>
  <c r="R1352" i="5"/>
  <c r="T1352" i="5" s="1"/>
  <c r="R519" i="5"/>
  <c r="T519" i="5" s="1"/>
  <c r="R736" i="5"/>
  <c r="R350" i="5"/>
  <c r="R1455" i="5"/>
  <c r="R183" i="5"/>
  <c r="T183" i="5" s="1"/>
  <c r="R132" i="5"/>
  <c r="T132" i="5" s="1"/>
  <c r="R145" i="5"/>
  <c r="T145" i="5" s="1"/>
  <c r="R1151" i="5"/>
  <c r="T1151" i="5" s="1"/>
  <c r="R579" i="5"/>
  <c r="T579" i="5" s="1"/>
  <c r="R43" i="5"/>
  <c r="R1030" i="5"/>
  <c r="R362" i="5"/>
  <c r="R1872" i="5"/>
  <c r="T1872" i="5" s="1"/>
  <c r="R391" i="5"/>
  <c r="T391" i="5" s="1"/>
  <c r="R507" i="5"/>
  <c r="T507" i="5" s="1"/>
  <c r="R851" i="5"/>
  <c r="T851" i="5" s="1"/>
  <c r="R1071" i="5"/>
  <c r="T1071" i="5" s="1"/>
  <c r="R557" i="5"/>
  <c r="R184" i="5"/>
  <c r="R185" i="5"/>
  <c r="R1663" i="5"/>
  <c r="R258" i="5"/>
  <c r="T258" i="5" s="1"/>
  <c r="R558" i="5"/>
  <c r="T558" i="5" s="1"/>
  <c r="R633" i="5"/>
  <c r="T633" i="5" s="1"/>
  <c r="R1536" i="5"/>
  <c r="T1536" i="5" s="1"/>
  <c r="R168" i="5"/>
  <c r="R227" i="5"/>
  <c r="R784" i="5"/>
  <c r="R921" i="5"/>
  <c r="T921" i="5" s="1"/>
  <c r="R1394" i="5"/>
  <c r="T1394" i="5" s="1"/>
  <c r="R1631" i="5"/>
  <c r="T1631" i="5" s="1"/>
  <c r="R944" i="5"/>
  <c r="T944" i="5" s="1"/>
  <c r="R1802" i="5"/>
  <c r="T1802" i="5" s="1"/>
  <c r="R1559" i="5"/>
  <c r="R1506" i="5"/>
  <c r="R245" i="5"/>
  <c r="R1439" i="5"/>
  <c r="R626" i="5"/>
  <c r="T626" i="5" s="1"/>
  <c r="R1581" i="5"/>
  <c r="T1581" i="5" s="1"/>
  <c r="R133" i="5"/>
  <c r="T133" i="5" s="1"/>
  <c r="R100" i="5"/>
  <c r="T100" i="5" s="1"/>
  <c r="R737" i="5"/>
  <c r="R559" i="5"/>
  <c r="R1621" i="5"/>
  <c r="R1894" i="5"/>
  <c r="T1894" i="5" s="1"/>
  <c r="R409" i="5"/>
  <c r="T409" i="5" s="1"/>
  <c r="R886" i="5"/>
  <c r="T886" i="5" s="1"/>
  <c r="R410" i="5"/>
  <c r="T410" i="5" s="1"/>
  <c r="R785" i="5"/>
  <c r="T785" i="5" s="1"/>
  <c r="R1657" i="5"/>
  <c r="R541" i="5"/>
  <c r="R492" i="5"/>
  <c r="R1537" i="5"/>
  <c r="T1537" i="5" s="1"/>
  <c r="R1031" i="5"/>
  <c r="T1031" i="5" s="1"/>
  <c r="R336" i="5"/>
  <c r="T336" i="5" s="1"/>
  <c r="R186" i="5"/>
  <c r="T186" i="5" s="1"/>
  <c r="R529" i="5"/>
  <c r="T529" i="5" s="1"/>
  <c r="R1898" i="5"/>
  <c r="R945" i="5"/>
  <c r="R1878" i="5"/>
  <c r="R1879" i="5"/>
  <c r="T1879" i="5" s="1"/>
  <c r="R887" i="5"/>
  <c r="T887" i="5" s="1"/>
  <c r="R473" i="5"/>
  <c r="T473" i="5" s="1"/>
  <c r="R37" i="5"/>
  <c r="T37" i="5" s="1"/>
  <c r="R1692" i="5"/>
  <c r="T1692" i="5" s="1"/>
  <c r="R187" i="5"/>
  <c r="R188" i="5"/>
  <c r="R1507" i="5"/>
  <c r="R786" i="5"/>
  <c r="T786" i="5" s="1"/>
  <c r="R888" i="5"/>
  <c r="T888" i="5" s="1"/>
  <c r="R64" i="5"/>
  <c r="T64" i="5" s="1"/>
  <c r="R146" i="5"/>
  <c r="T146" i="5" s="1"/>
  <c r="R1152" i="5"/>
  <c r="T1152" i="5" s="1"/>
  <c r="R1003" i="5"/>
  <c r="R1508" i="5"/>
  <c r="R1803" i="5"/>
  <c r="R453" i="5"/>
  <c r="T453" i="5" s="1"/>
  <c r="R1004" i="5"/>
  <c r="T1004" i="5" s="1"/>
  <c r="R474" i="5"/>
  <c r="T474" i="5" s="1"/>
  <c r="R508" i="5"/>
  <c r="T508" i="5" s="1"/>
  <c r="R1600" i="5"/>
  <c r="T1600" i="5" s="1"/>
  <c r="R946" i="5"/>
  <c r="R333" i="5"/>
  <c r="R868" i="5"/>
  <c r="R259" i="5"/>
  <c r="T259" i="5" s="1"/>
  <c r="R1509" i="5"/>
  <c r="T1509" i="5" s="1"/>
  <c r="R1268" i="5"/>
  <c r="T1268" i="5" s="1"/>
  <c r="R560" i="5"/>
  <c r="T560" i="5" s="1"/>
  <c r="R1726" i="5"/>
  <c r="T1726" i="5" s="1"/>
  <c r="R1353" i="5"/>
  <c r="R351" i="5"/>
  <c r="R691" i="5"/>
  <c r="R1677" i="5"/>
  <c r="T1677" i="5" s="1"/>
  <c r="R1440" i="5"/>
  <c r="T1440" i="5" s="1"/>
  <c r="R1269" i="5"/>
  <c r="T1269" i="5" s="1"/>
  <c r="R1880" i="5"/>
  <c r="T1880" i="5" s="1"/>
  <c r="R1395" i="5"/>
  <c r="T1395" i="5" s="1"/>
  <c r="R835" i="5"/>
  <c r="R1615" i="5"/>
  <c r="R501" i="5"/>
  <c r="R1131" i="5"/>
  <c r="R339" i="5"/>
  <c r="T339" i="5" s="1"/>
  <c r="R1870" i="5"/>
  <c r="R1182" i="5"/>
  <c r="T1182" i="5" s="1"/>
  <c r="R411" i="5"/>
  <c r="T411" i="5" s="1"/>
  <c r="R352" i="5"/>
  <c r="R787" i="5"/>
  <c r="R1636" i="5"/>
  <c r="R788" i="5"/>
  <c r="T788" i="5" s="1"/>
  <c r="R1270" i="5"/>
  <c r="T1270" i="5" s="1"/>
  <c r="R1479" i="5"/>
  <c r="T1479" i="5" s="1"/>
  <c r="R412" i="5"/>
  <c r="T412" i="5" s="1"/>
  <c r="R947" i="5"/>
  <c r="T947" i="5" s="1"/>
  <c r="R634" i="5"/>
  <c r="R189" i="5"/>
  <c r="R1842" i="5"/>
  <c r="R1643" i="5"/>
  <c r="T1643" i="5" s="1"/>
  <c r="R1834" i="5"/>
  <c r="T1834" i="5" s="1"/>
  <c r="R852" i="5"/>
  <c r="T852" i="5" s="1"/>
  <c r="R1601" i="5"/>
  <c r="T1601" i="5" s="1"/>
  <c r="R1510" i="5"/>
  <c r="T1510" i="5" s="1"/>
  <c r="R321" i="5"/>
  <c r="R1582" i="5"/>
  <c r="R322" i="5"/>
  <c r="R1899" i="5"/>
  <c r="R1843" i="5"/>
  <c r="T1843" i="5" s="1"/>
  <c r="R1583" i="5"/>
  <c r="T1583" i="5" s="1"/>
  <c r="R1538" i="5"/>
  <c r="T1538" i="5" s="1"/>
  <c r="R1511" i="5"/>
  <c r="T1511" i="5" s="1"/>
  <c r="R65" i="5"/>
  <c r="R520" i="5"/>
  <c r="R66" i="5"/>
  <c r="R190" i="5"/>
  <c r="T190" i="5" s="1"/>
  <c r="R948" i="5"/>
  <c r="T948" i="5" s="1"/>
  <c r="R692" i="5"/>
  <c r="T692" i="5" s="1"/>
  <c r="R561" i="5"/>
  <c r="T561" i="5" s="1"/>
  <c r="R1271" i="5"/>
  <c r="T1271" i="5" s="1"/>
  <c r="R1512" i="5"/>
  <c r="R700" i="5"/>
  <c r="R1689" i="5"/>
  <c r="R530" i="5"/>
  <c r="T530" i="5" s="1"/>
  <c r="R156" i="5"/>
  <c r="T156" i="5" s="1"/>
  <c r="R1032" i="5"/>
  <c r="T1032" i="5" s="1"/>
  <c r="R1763" i="5"/>
  <c r="T1763" i="5" s="1"/>
  <c r="R538" i="5"/>
  <c r="T538" i="5" s="1"/>
  <c r="R1584" i="5"/>
  <c r="R67" i="5"/>
  <c r="R836" i="5"/>
  <c r="R305" i="5"/>
  <c r="T305" i="5" s="1"/>
  <c r="R1881" i="5"/>
  <c r="T1881" i="5" s="1"/>
  <c r="R1220" i="5"/>
  <c r="T1220" i="5" s="1"/>
  <c r="R1272" i="5"/>
  <c r="T1272" i="5" s="1"/>
  <c r="R1273" i="5"/>
  <c r="T1273" i="5" s="1"/>
  <c r="R1183" i="5"/>
  <c r="R413" i="5"/>
  <c r="R693" i="5"/>
  <c r="R68" i="5"/>
  <c r="R1456" i="5"/>
  <c r="T1456" i="5" s="1"/>
  <c r="R694" i="5"/>
  <c r="T694" i="5" s="1"/>
  <c r="R1457" i="5"/>
  <c r="T1457" i="5" s="1"/>
  <c r="R69" i="5"/>
  <c r="T69" i="5" s="1"/>
  <c r="R392" i="5"/>
  <c r="R635" i="5"/>
  <c r="R1274" i="5"/>
  <c r="R1690" i="5"/>
  <c r="T1690" i="5" s="1"/>
  <c r="R1602" i="5"/>
  <c r="T1602" i="5" s="1"/>
  <c r="R870" i="5"/>
  <c r="T870" i="5" s="1"/>
  <c r="R509" i="5"/>
  <c r="T509" i="5" s="1"/>
  <c r="R70" i="5"/>
  <c r="T70" i="5" s="1"/>
  <c r="R493" i="5"/>
  <c r="R1882" i="5"/>
  <c r="R653" i="5"/>
  <c r="R246" i="5"/>
  <c r="R1480" i="5"/>
  <c r="R871" i="5"/>
  <c r="T871" i="5" s="1"/>
  <c r="R697" i="5"/>
  <c r="T697" i="5" s="1"/>
  <c r="R1434" i="5"/>
  <c r="T1434" i="5" s="1"/>
  <c r="R1184" i="5"/>
  <c r="R1883" i="5"/>
  <c r="R562" i="5"/>
  <c r="R1513" i="5"/>
  <c r="T1513" i="5" s="1"/>
  <c r="R1481" i="5"/>
  <c r="T1481" i="5" s="1"/>
  <c r="R502" i="5"/>
  <c r="T502" i="5" s="1"/>
  <c r="R1275" i="5"/>
  <c r="T1275" i="5" s="1"/>
  <c r="R374" i="5"/>
  <c r="T374" i="5" s="1"/>
  <c r="R375" i="5"/>
  <c r="R414" i="5"/>
  <c r="R1221" i="5"/>
  <c r="R376" i="5"/>
  <c r="R393" i="5"/>
  <c r="T393" i="5" s="1"/>
  <c r="R563" i="5"/>
  <c r="T563" i="5" s="1"/>
  <c r="R580" i="5"/>
  <c r="T580" i="5" s="1"/>
  <c r="R16" i="5"/>
  <c r="T16" i="5" s="1"/>
  <c r="R1912" i="5"/>
  <c r="R71" i="5"/>
  <c r="R620" i="5"/>
  <c r="R872" i="5"/>
  <c r="T872" i="5" s="1"/>
  <c r="R1072" i="5"/>
  <c r="T1072" i="5" s="1"/>
  <c r="R1585" i="5"/>
  <c r="T1585" i="5" s="1"/>
  <c r="R1900" i="5"/>
  <c r="T1900" i="5" s="1"/>
  <c r="R949" i="5"/>
  <c r="T949" i="5" s="1"/>
  <c r="R1213" i="5"/>
  <c r="R394" i="5"/>
  <c r="R191" i="5"/>
  <c r="R503" i="5"/>
  <c r="T503" i="5" s="1"/>
  <c r="R873" i="5"/>
  <c r="T873" i="5" s="1"/>
  <c r="R72" i="5"/>
  <c r="T72" i="5" s="1"/>
  <c r="R521" i="5"/>
  <c r="T521" i="5" s="1"/>
  <c r="R1005" i="5"/>
  <c r="T1005" i="5" s="1"/>
  <c r="R111" i="5"/>
  <c r="R950" i="5"/>
  <c r="R1913" i="5"/>
  <c r="R951" i="5"/>
  <c r="T951" i="5" s="1"/>
  <c r="R738" i="5"/>
  <c r="T738" i="5" s="1"/>
  <c r="R1336" i="5"/>
  <c r="T1336" i="5" s="1"/>
  <c r="R510" i="5"/>
  <c r="T510" i="5" s="1"/>
  <c r="R1185" i="5"/>
  <c r="T1185" i="5" s="1"/>
  <c r="R701" i="5"/>
  <c r="R1276" i="5"/>
  <c r="R1732" i="5"/>
  <c r="R1277" i="5"/>
  <c r="T1277" i="5" s="1"/>
  <c r="R1278" i="5"/>
  <c r="T1278" i="5" s="1"/>
  <c r="R1279" i="5"/>
  <c r="T1279" i="5" s="1"/>
  <c r="R1280" i="5"/>
  <c r="T1280" i="5" s="1"/>
  <c r="R789" i="5"/>
  <c r="T789" i="5" s="1"/>
  <c r="R73" i="5"/>
  <c r="R790" i="5"/>
  <c r="R484" i="5"/>
  <c r="R1693" i="5"/>
  <c r="R119" i="5"/>
  <c r="R1033" i="5"/>
  <c r="T1033" i="5" s="1"/>
  <c r="R461" i="5"/>
  <c r="T461" i="5" s="1"/>
  <c r="R1498" i="5"/>
  <c r="T1498" i="5" s="1"/>
  <c r="R415" i="5"/>
  <c r="R1560" i="5"/>
  <c r="R669" i="5"/>
  <c r="R1281" i="5"/>
  <c r="T1281" i="5" s="1"/>
  <c r="R1861" i="5"/>
  <c r="T1861" i="5" s="1"/>
  <c r="R192" i="5"/>
  <c r="T192" i="5" s="1"/>
  <c r="R1051" i="5"/>
  <c r="T1051" i="5" s="1"/>
  <c r="R564" i="5"/>
  <c r="T564" i="5" s="1"/>
  <c r="R1653" i="5"/>
  <c r="R346" i="5"/>
  <c r="R1748" i="5"/>
  <c r="R1186" i="5"/>
  <c r="T1186" i="5" s="1"/>
  <c r="R1499" i="5"/>
  <c r="T1499" i="5" s="1"/>
  <c r="R1749" i="5"/>
  <c r="T1749" i="5" s="1"/>
  <c r="R416" i="5"/>
  <c r="T416" i="5" s="1"/>
  <c r="R592" i="5"/>
  <c r="T592" i="5" s="1"/>
  <c r="R1282" i="5"/>
  <c r="R1637" i="5"/>
  <c r="R152" i="5"/>
  <c r="R74" i="5"/>
  <c r="T74" i="5" s="1"/>
  <c r="R874" i="5"/>
  <c r="T874" i="5" s="1"/>
  <c r="R1740" i="5"/>
  <c r="T1740" i="5" s="1"/>
  <c r="R952" i="5"/>
  <c r="T952" i="5" s="1"/>
  <c r="R1086" i="5"/>
  <c r="T1086" i="5" s="1"/>
  <c r="R1733" i="5"/>
  <c r="R1251" i="5"/>
  <c r="R1741" i="5"/>
  <c r="R1771" i="5"/>
  <c r="T1771" i="5" s="1"/>
  <c r="R1514" i="5"/>
  <c r="T1514" i="5" s="1"/>
  <c r="R1187" i="5"/>
  <c r="T1187" i="5" s="1"/>
  <c r="R1188" i="5"/>
  <c r="T1188" i="5" s="1"/>
  <c r="R1780" i="5"/>
  <c r="T1780" i="5" s="1"/>
  <c r="R340" i="5"/>
  <c r="R953" i="5"/>
  <c r="R1699" i="5"/>
  <c r="R1716" i="5"/>
  <c r="T1716" i="5" s="1"/>
  <c r="R363" i="5"/>
  <c r="T363" i="5" s="1"/>
  <c r="R1412" i="5"/>
  <c r="T1412" i="5" s="1"/>
  <c r="R1884" i="5"/>
  <c r="T1884" i="5" s="1"/>
  <c r="R1153" i="5"/>
  <c r="T1153" i="5" s="1"/>
  <c r="R1375" i="5"/>
  <c r="R853" i="5"/>
  <c r="R1189" i="5"/>
  <c r="R1190" i="5"/>
  <c r="T1190" i="5" s="1"/>
  <c r="R1603" i="5"/>
  <c r="T1603" i="5" s="1"/>
  <c r="R702" i="5"/>
  <c r="T702" i="5" s="1"/>
  <c r="R1420" i="5"/>
  <c r="T1420" i="5" s="1"/>
  <c r="R1750" i="5"/>
  <c r="T1750" i="5" s="1"/>
  <c r="R1644" i="5"/>
  <c r="R1052" i="5"/>
  <c r="R612" i="5"/>
  <c r="R1252" i="5"/>
  <c r="T1252" i="5" s="1"/>
  <c r="R791" i="5"/>
  <c r="T791" i="5" s="1"/>
  <c r="R1396" i="5"/>
  <c r="T1396" i="5" s="1"/>
  <c r="R1191" i="5"/>
  <c r="T1191" i="5" s="1"/>
  <c r="R1703" i="5"/>
  <c r="T1703" i="5" s="1"/>
  <c r="R1704" i="5"/>
  <c r="R1862" i="5"/>
  <c r="R417" i="5"/>
  <c r="R1222" i="5"/>
  <c r="R112" i="5"/>
  <c r="T112" i="5" s="1"/>
  <c r="R954" i="5"/>
  <c r="T954" i="5" s="1"/>
  <c r="R1154" i="5"/>
  <c r="T1154" i="5" s="1"/>
  <c r="R955" i="5"/>
  <c r="T955" i="5" s="1"/>
  <c r="R377" i="5"/>
  <c r="R1204" i="5"/>
  <c r="R247" i="5"/>
  <c r="R956" i="5"/>
  <c r="R1441" i="5"/>
  <c r="T1441" i="5" s="1"/>
  <c r="R462" i="5"/>
  <c r="T462" i="5" s="1"/>
  <c r="R1901" i="5"/>
  <c r="T1901" i="5" s="1"/>
  <c r="R364" i="5"/>
  <c r="T364" i="5" s="1"/>
  <c r="R1664" i="5"/>
  <c r="R545" i="5"/>
  <c r="R957" i="5"/>
  <c r="R75" i="5"/>
  <c r="T75" i="5" s="1"/>
  <c r="R1384" i="5"/>
  <c r="T1384" i="5" s="1"/>
  <c r="R1586" i="5"/>
  <c r="T1586" i="5" s="1"/>
  <c r="R1764" i="5"/>
  <c r="T1764" i="5" s="1"/>
  <c r="R889" i="5"/>
  <c r="T889" i="5" s="1"/>
  <c r="R193" i="5"/>
  <c r="R837" i="5"/>
  <c r="R838" i="5"/>
  <c r="R103" i="5"/>
  <c r="T103" i="5" s="1"/>
  <c r="R1283" i="5"/>
  <c r="T1283" i="5" s="1"/>
  <c r="R1568" i="5"/>
  <c r="T1568" i="5" s="1"/>
  <c r="R485" i="5"/>
  <c r="T485" i="5" s="1"/>
  <c r="R137" i="5"/>
  <c r="T137" i="5" s="1"/>
  <c r="R1734" i="5"/>
  <c r="R1205" i="5"/>
  <c r="R120" i="5"/>
  <c r="R1914" i="5"/>
  <c r="T1914" i="5" s="1"/>
  <c r="R1016" i="5"/>
  <c r="T1016" i="5" s="1"/>
  <c r="R636" i="5"/>
  <c r="T636" i="5" s="1"/>
  <c r="R194" i="5"/>
  <c r="T194" i="5" s="1"/>
  <c r="R1442" i="5"/>
  <c r="T1442" i="5" s="1"/>
  <c r="R1465" i="5"/>
  <c r="R1466" i="5"/>
  <c r="R654" i="5"/>
  <c r="R195" i="5"/>
  <c r="R958" i="5"/>
  <c r="T958" i="5" s="1"/>
  <c r="R613" i="5"/>
  <c r="T613" i="5" s="1"/>
  <c r="R30" i="5"/>
  <c r="T30" i="5" s="1"/>
  <c r="R1397" i="5"/>
  <c r="T1397" i="5" s="1"/>
  <c r="R229" i="5"/>
  <c r="R854" i="5"/>
  <c r="R792" i="5"/>
  <c r="R306" i="5"/>
  <c r="T306" i="5" s="1"/>
  <c r="R1554" i="5"/>
  <c r="T1554" i="5" s="1"/>
  <c r="R169" i="5"/>
  <c r="T169" i="5" s="1"/>
  <c r="R793" i="5"/>
  <c r="T793" i="5" s="1"/>
  <c r="R1155" i="5"/>
  <c r="T1155" i="5" s="1"/>
  <c r="R703" i="5"/>
  <c r="R1223" i="5"/>
  <c r="R1034" i="5"/>
  <c r="R1284" i="5"/>
  <c r="R113" i="5"/>
  <c r="T113" i="5" s="1"/>
  <c r="R922" i="5"/>
  <c r="T922" i="5" s="1"/>
  <c r="R794" i="5"/>
  <c r="T794" i="5" s="1"/>
  <c r="R418" i="5"/>
  <c r="T418" i="5" s="1"/>
  <c r="R1571" i="5"/>
  <c r="R1863" i="5"/>
  <c r="R795" i="5"/>
  <c r="R359" i="5"/>
  <c r="T359" i="5" s="1"/>
  <c r="R704" i="5"/>
  <c r="T704" i="5" s="1"/>
  <c r="R1654" i="5"/>
  <c r="T1654" i="5" s="1"/>
  <c r="R1406" i="5"/>
  <c r="T1406" i="5" s="1"/>
  <c r="R1844" i="5"/>
  <c r="T1844" i="5" s="1"/>
  <c r="R1087" i="5"/>
  <c r="R1482" i="5"/>
  <c r="R12" i="5"/>
  <c r="R614" i="5"/>
  <c r="R903" i="5"/>
  <c r="T903" i="5" s="1"/>
  <c r="R1006" i="5"/>
  <c r="T1006" i="5" s="1"/>
  <c r="R1007" i="5"/>
  <c r="T1007" i="5" s="1"/>
  <c r="R1835" i="5"/>
  <c r="T1835" i="5" s="1"/>
  <c r="R1828" i="5"/>
  <c r="R1467" i="5"/>
  <c r="R1192" i="5"/>
  <c r="R365" i="5"/>
  <c r="T365" i="5" s="1"/>
  <c r="R196" i="5"/>
  <c r="T196" i="5" s="1"/>
  <c r="R467" i="5"/>
  <c r="T467" i="5" s="1"/>
  <c r="R739" i="5"/>
  <c r="T739" i="5" s="1"/>
  <c r="R1413" i="5"/>
  <c r="T1413" i="5" s="1"/>
  <c r="R419" i="5"/>
  <c r="R1337" i="5"/>
  <c r="R309" i="5"/>
  <c r="R1073" i="5"/>
  <c r="R796" i="5"/>
  <c r="T796" i="5" s="1"/>
  <c r="R314" i="5"/>
  <c r="T314" i="5" s="1"/>
  <c r="R1376" i="5"/>
  <c r="T1376" i="5" s="1"/>
  <c r="R959" i="5"/>
  <c r="T959" i="5" s="1"/>
  <c r="R855" i="5"/>
  <c r="R1622" i="5"/>
  <c r="R1109" i="5"/>
  <c r="R153" i="5"/>
  <c r="T153" i="5" s="1"/>
  <c r="R1117" i="5"/>
  <c r="T1117" i="5" s="1"/>
  <c r="R670" i="5"/>
  <c r="T670" i="5" s="1"/>
  <c r="R546" i="5"/>
  <c r="T546" i="5" s="1"/>
  <c r="R797" i="5"/>
  <c r="T797" i="5" s="1"/>
  <c r="R157" i="5"/>
  <c r="R454" i="5"/>
  <c r="R1414" i="5"/>
  <c r="R1772" i="5"/>
  <c r="R721" i="5"/>
  <c r="T721" i="5" s="1"/>
  <c r="R798" i="5"/>
  <c r="T798" i="5" s="1"/>
  <c r="R960" i="5"/>
  <c r="T960" i="5" s="1"/>
  <c r="R1655" i="5"/>
  <c r="T1655" i="5" s="1"/>
  <c r="R1804" i="5"/>
  <c r="R76" i="5"/>
  <c r="R1902" i="5"/>
  <c r="R1903" i="5"/>
  <c r="R1458" i="5"/>
  <c r="T1458" i="5" s="1"/>
  <c r="R511" i="5"/>
  <c r="T511" i="5" s="1"/>
  <c r="R522" i="5"/>
  <c r="T522" i="5" s="1"/>
  <c r="R1823" i="5"/>
  <c r="T1823" i="5" s="1"/>
  <c r="R1118" i="5"/>
  <c r="R468" i="5"/>
  <c r="R1110" i="5"/>
  <c r="R1074" i="5"/>
  <c r="T1074" i="5" s="1"/>
  <c r="R1915" i="5"/>
  <c r="T1915" i="5" s="1"/>
  <c r="R420" i="5"/>
  <c r="T420" i="5" s="1"/>
  <c r="R590" i="5"/>
  <c r="T590" i="5" s="1"/>
  <c r="R1224" i="5"/>
  <c r="T1224" i="5" s="1"/>
  <c r="R671" i="5"/>
  <c r="R1253" i="5"/>
  <c r="R1119" i="5"/>
  <c r="R1855" i="5"/>
  <c r="T1855" i="5" s="1"/>
  <c r="R615" i="5"/>
  <c r="T615" i="5" s="1"/>
  <c r="R1864" i="5"/>
  <c r="T1864" i="5" s="1"/>
  <c r="R705" i="5"/>
  <c r="T705" i="5" s="1"/>
  <c r="R1751" i="5"/>
  <c r="T1751" i="5" s="1"/>
  <c r="R1443" i="5"/>
  <c r="R1338" i="5"/>
  <c r="R582" i="5"/>
  <c r="R1564" i="5"/>
  <c r="T1564" i="5" s="1"/>
  <c r="R1563" i="5"/>
  <c r="T1563" i="5" s="1"/>
  <c r="R637" i="5"/>
  <c r="T637" i="5" s="1"/>
  <c r="R421" i="5"/>
  <c r="T421" i="5" s="1"/>
  <c r="R1475" i="5"/>
  <c r="T1475" i="5" s="1"/>
  <c r="R138" i="5"/>
  <c r="R1174" i="5"/>
  <c r="R799" i="5"/>
  <c r="R1805" i="5"/>
  <c r="R758" i="5"/>
  <c r="T758" i="5" s="1"/>
  <c r="R422" i="5"/>
  <c r="T422" i="5" s="1"/>
  <c r="R1178" i="5"/>
  <c r="T1178" i="5" s="1"/>
  <c r="R1206" i="5"/>
  <c r="T1206" i="5" s="1"/>
  <c r="R1752" i="5"/>
  <c r="R1120" i="5"/>
  <c r="R121" i="5"/>
  <c r="R878" i="5"/>
  <c r="T878" i="5" s="1"/>
  <c r="R122" i="5"/>
  <c r="T122" i="5" s="1"/>
  <c r="R961" i="5"/>
  <c r="T961" i="5" s="1"/>
  <c r="R725" i="5"/>
  <c r="T725" i="5" s="1"/>
  <c r="R1604" i="5"/>
  <c r="T1604" i="5" s="1"/>
  <c r="R1753" i="5"/>
  <c r="R1377" i="5"/>
  <c r="R1904" i="5"/>
  <c r="R1285" i="5"/>
  <c r="T1285" i="5" s="1"/>
  <c r="R800" i="5"/>
  <c r="T800" i="5" s="1"/>
  <c r="R1444" i="5"/>
  <c r="T1444" i="5" s="1"/>
  <c r="R706" i="5"/>
  <c r="T706" i="5" s="1"/>
  <c r="R1922" i="5"/>
  <c r="T1922" i="5" s="1"/>
  <c r="R1286" i="5"/>
  <c r="R1175" i="5"/>
  <c r="R1287" i="5"/>
  <c r="R1339" i="5"/>
  <c r="T1339" i="5" s="1"/>
  <c r="R1565" i="5"/>
  <c r="T1565" i="5" s="1"/>
  <c r="R1806" i="5"/>
  <c r="T1806" i="5" s="1"/>
  <c r="R1742" i="5"/>
  <c r="T1742" i="5" s="1"/>
  <c r="R1665" i="5"/>
  <c r="T1665" i="5" s="1"/>
  <c r="R301" i="5"/>
  <c r="R1288" i="5"/>
  <c r="R1126" i="5"/>
  <c r="R1367" i="5"/>
  <c r="T1367" i="5" s="1"/>
  <c r="R638" i="5"/>
  <c r="T638" i="5" s="1"/>
  <c r="R672" i="5"/>
  <c r="T672" i="5" s="1"/>
  <c r="R77" i="5"/>
  <c r="T77" i="5" s="1"/>
  <c r="R17" i="5"/>
  <c r="T17" i="5" s="1"/>
  <c r="R1289" i="5"/>
  <c r="R707" i="5"/>
  <c r="R1290" i="5"/>
  <c r="R1445" i="5"/>
  <c r="R856" i="5"/>
  <c r="T856" i="5" s="1"/>
  <c r="R1483" i="5"/>
  <c r="T1483" i="5" s="1"/>
  <c r="R1225" i="5"/>
  <c r="T1225" i="5" s="1"/>
  <c r="R1291" i="5"/>
  <c r="T1291" i="5" s="1"/>
  <c r="R1292" i="5"/>
  <c r="R1132" i="5"/>
  <c r="R1121" i="5"/>
  <c r="R1569" i="5"/>
  <c r="T1569" i="5" s="1"/>
  <c r="R1293" i="5"/>
  <c r="T1293" i="5" s="1"/>
  <c r="R1294" i="5"/>
  <c r="T1294" i="5" s="1"/>
  <c r="R1295" i="5"/>
  <c r="T1295" i="5" s="1"/>
  <c r="R1296" i="5"/>
  <c r="T1296" i="5" s="1"/>
  <c r="R1297" i="5"/>
  <c r="R1298" i="5"/>
  <c r="R801" i="5"/>
  <c r="R802" i="5"/>
  <c r="R740" i="5"/>
  <c r="T740" i="5" s="1"/>
  <c r="R542" i="5"/>
  <c r="T542" i="5" s="1"/>
  <c r="R803" i="5"/>
  <c r="T803" i="5" s="1"/>
  <c r="R804" i="5"/>
  <c r="T804" i="5" s="1"/>
  <c r="R1765" i="5"/>
  <c r="R962" i="5"/>
  <c r="R1515" i="5"/>
  <c r="R1807" i="5"/>
  <c r="R1156" i="5"/>
  <c r="T1156" i="5" s="1"/>
  <c r="R673" i="5"/>
  <c r="T673" i="5" s="1"/>
  <c r="R805" i="5"/>
  <c r="T805" i="5" s="1"/>
  <c r="R655" i="5"/>
  <c r="T655" i="5" s="1"/>
  <c r="R197" i="5"/>
  <c r="R963" i="5"/>
  <c r="R271" i="5"/>
  <c r="R1539" i="5"/>
  <c r="R395" i="5"/>
  <c r="T395" i="5" s="1"/>
  <c r="R741" i="5"/>
  <c r="T741" i="5" s="1"/>
  <c r="R1605" i="5"/>
  <c r="T1605" i="5" s="1"/>
  <c r="R964" i="5"/>
  <c r="T964" i="5" s="1"/>
  <c r="R476" i="5"/>
  <c r="R1459" i="5"/>
  <c r="R1923" i="5"/>
  <c r="R910" i="5"/>
  <c r="T910" i="5" s="1"/>
  <c r="R1358" i="5"/>
  <c r="T1358" i="5" s="1"/>
  <c r="R198" i="5"/>
  <c r="T198" i="5" s="1"/>
  <c r="R857" i="5"/>
  <c r="T857" i="5" s="1"/>
  <c r="R310" i="5"/>
  <c r="T310" i="5" s="1"/>
  <c r="R423" i="5"/>
  <c r="R396" i="5"/>
  <c r="R656" i="5"/>
  <c r="R806" i="5"/>
  <c r="T806" i="5" s="1"/>
  <c r="R708" i="5"/>
  <c r="T708" i="5" s="1"/>
  <c r="R1500" i="5"/>
  <c r="T1500" i="5" s="1"/>
  <c r="R807" i="5"/>
  <c r="T807" i="5" s="1"/>
  <c r="R709" i="5"/>
  <c r="T709" i="5" s="1"/>
  <c r="R1385" i="5"/>
  <c r="R1446" i="5"/>
  <c r="R1808" i="5"/>
  <c r="R858" i="5"/>
  <c r="R1299" i="5"/>
  <c r="R1254" i="5"/>
  <c r="T1254" i="5" s="1"/>
  <c r="R1300" i="5"/>
  <c r="T1300" i="5" s="1"/>
  <c r="R1301" i="5"/>
  <c r="T1301" i="5" s="1"/>
  <c r="R1302" i="5"/>
  <c r="R1303" i="5"/>
  <c r="R1304" i="5"/>
  <c r="R1305" i="5"/>
  <c r="T1305" i="5" s="1"/>
  <c r="R1306" i="5"/>
  <c r="T1306" i="5" s="1"/>
  <c r="R1307" i="5"/>
  <c r="T1307" i="5" s="1"/>
  <c r="R1226" i="5"/>
  <c r="T1226" i="5" s="1"/>
  <c r="R1308" i="5"/>
  <c r="T1308" i="5" s="1"/>
  <c r="R1309" i="5"/>
  <c r="R199" i="5"/>
  <c r="R200" i="5"/>
  <c r="R742" i="5"/>
  <c r="T742" i="5" s="1"/>
  <c r="R104" i="5"/>
  <c r="T104" i="5" s="1"/>
  <c r="R1430" i="5"/>
  <c r="T1430" i="5" s="1"/>
  <c r="R147" i="5"/>
  <c r="T147" i="5" s="1"/>
  <c r="R845" i="5"/>
  <c r="T845" i="5" s="1"/>
  <c r="R291" i="5"/>
  <c r="R1035" i="5"/>
  <c r="R1227" i="5"/>
  <c r="R1255" i="5"/>
  <c r="R1666" i="5"/>
  <c r="T1666" i="5" s="1"/>
  <c r="R1157" i="5"/>
  <c r="T1157" i="5" s="1"/>
  <c r="R1410" i="5"/>
  <c r="T1410" i="5" s="1"/>
  <c r="R248" i="5"/>
  <c r="T248" i="5" s="1"/>
  <c r="R463" i="5"/>
  <c r="R914" i="5"/>
  <c r="R1310" i="5"/>
  <c r="R18" i="5"/>
  <c r="T18" i="5" s="1"/>
  <c r="R148" i="5"/>
  <c r="T148" i="5" s="1"/>
  <c r="R469" i="5"/>
  <c r="T469" i="5" s="1"/>
  <c r="R1781" i="5"/>
  <c r="T1781" i="5" s="1"/>
  <c r="R366" i="5"/>
  <c r="T366" i="5" s="1"/>
  <c r="R1228" i="5"/>
  <c r="R1158" i="5"/>
  <c r="R859" i="5"/>
  <c r="R1809" i="5"/>
  <c r="T1809" i="5" s="1"/>
  <c r="R1678" i="5"/>
  <c r="T1678" i="5" s="1"/>
  <c r="R1378" i="5"/>
  <c r="T1378" i="5" s="1"/>
  <c r="R201" i="5"/>
  <c r="T201" i="5" s="1"/>
  <c r="R1717" i="5"/>
  <c r="T1717" i="5" s="1"/>
  <c r="R78" i="5"/>
  <c r="R114" i="5"/>
  <c r="R1782" i="5"/>
  <c r="R1429" i="5"/>
  <c r="T1429" i="5" s="1"/>
  <c r="R240" i="5"/>
  <c r="T240" i="5" s="1"/>
  <c r="R616" i="5"/>
  <c r="T616" i="5" s="1"/>
  <c r="R1159" i="5"/>
  <c r="T1159" i="5" s="1"/>
  <c r="R378" i="5"/>
  <c r="T378" i="5" s="1"/>
  <c r="R1256" i="5"/>
  <c r="R1415" i="5"/>
  <c r="R1435" i="5"/>
  <c r="R1484" i="5"/>
  <c r="T1484" i="5" s="1"/>
  <c r="R512" i="5"/>
  <c r="T512" i="5" s="1"/>
  <c r="R1075" i="5"/>
  <c r="T1075" i="5" s="1"/>
  <c r="R842" i="5"/>
  <c r="T842" i="5" s="1"/>
  <c r="R1824" i="5"/>
  <c r="T1824" i="5" s="1"/>
  <c r="R1053" i="5"/>
  <c r="R547" i="5"/>
  <c r="R105" i="5"/>
  <c r="R1718" i="5"/>
  <c r="R577" i="5"/>
  <c r="T577" i="5" s="1"/>
  <c r="R315" i="5"/>
  <c r="T315" i="5" s="1"/>
  <c r="R424" i="5"/>
  <c r="T424" i="5" s="1"/>
  <c r="R379" i="5"/>
  <c r="T379" i="5" s="1"/>
  <c r="R808" i="5"/>
  <c r="R809" i="5"/>
  <c r="R334" i="5"/>
  <c r="R6" i="5"/>
  <c r="R170" i="5"/>
  <c r="T170" i="5" s="1"/>
  <c r="R1485" i="5"/>
  <c r="T1485" i="5" s="1"/>
  <c r="R464" i="5"/>
  <c r="T464" i="5" s="1"/>
  <c r="R1587" i="5"/>
  <c r="T1587" i="5" s="1"/>
  <c r="R1076" i="5"/>
  <c r="R1606" i="5"/>
  <c r="R1829" i="5"/>
  <c r="R425" i="5"/>
  <c r="T425" i="5" s="1"/>
  <c r="R1160" i="5"/>
  <c r="T1160" i="5" s="1"/>
  <c r="R1257" i="5"/>
  <c r="T1257" i="5" s="1"/>
  <c r="R1845" i="5"/>
  <c r="T1845" i="5" s="1"/>
  <c r="R1616" i="5"/>
  <c r="T1616" i="5" s="1"/>
  <c r="R1617" i="5"/>
  <c r="R548" i="5"/>
  <c r="R1618" i="5"/>
  <c r="R1619" i="5"/>
  <c r="T1619" i="5" s="1"/>
  <c r="R1705" i="5"/>
  <c r="T1705" i="5" s="1"/>
  <c r="R1865" i="5"/>
  <c r="T1865" i="5" s="1"/>
  <c r="R1846" i="5"/>
  <c r="T1846" i="5" s="1"/>
  <c r="R1916" i="5"/>
  <c r="T1916" i="5" s="1"/>
  <c r="R1847" i="5"/>
  <c r="R843" i="5"/>
  <c r="R1143" i="5"/>
  <c r="R810" i="5"/>
  <c r="T810" i="5" s="1"/>
  <c r="R1679" i="5"/>
  <c r="T1679" i="5" s="1"/>
  <c r="R1680" i="5"/>
  <c r="T1680" i="5" s="1"/>
  <c r="R367" i="5"/>
  <c r="T367" i="5" s="1"/>
  <c r="R695" i="5"/>
  <c r="T695" i="5" s="1"/>
  <c r="R1421" i="5"/>
  <c r="R1359" i="5"/>
  <c r="R1360" i="5"/>
  <c r="R470" i="5"/>
  <c r="R759" i="5"/>
  <c r="T759" i="5" s="1"/>
  <c r="R1917" i="5"/>
  <c r="T1917" i="5" s="1"/>
  <c r="R1856" i="5"/>
  <c r="T1856" i="5" s="1"/>
  <c r="R1700" i="5"/>
  <c r="T1700" i="5" s="1"/>
  <c r="R1588" i="5"/>
  <c r="R911" i="5"/>
  <c r="R710" i="5"/>
  <c r="R1836" i="5"/>
  <c r="T1836" i="5" s="1"/>
  <c r="R915" i="5"/>
  <c r="T915" i="5" s="1"/>
  <c r="R1918" i="5"/>
  <c r="T1918" i="5" s="1"/>
  <c r="R1088" i="5"/>
  <c r="T1088" i="5" s="1"/>
  <c r="R565" i="5"/>
  <c r="T565" i="5" s="1"/>
  <c r="R79" i="5"/>
  <c r="R674" i="5"/>
  <c r="R1133" i="5"/>
  <c r="R1556" i="5"/>
  <c r="T1556" i="5" s="1"/>
  <c r="R307" i="5"/>
  <c r="T307" i="5" s="1"/>
  <c r="R1656" i="5"/>
  <c r="T1656" i="5" s="1"/>
  <c r="R1557" i="5"/>
  <c r="T1557" i="5" s="1"/>
  <c r="R1340" i="5"/>
  <c r="T1340" i="5" s="1"/>
  <c r="R1645" i="5"/>
  <c r="R1311" i="5"/>
  <c r="R270" i="5"/>
  <c r="R1398" i="5"/>
  <c r="T1398" i="5" s="1"/>
  <c r="R426" i="5"/>
  <c r="T426" i="5" s="1"/>
  <c r="R202" i="5"/>
  <c r="T202" i="5" s="1"/>
  <c r="R106" i="5"/>
  <c r="T106" i="5" s="1"/>
  <c r="R311" i="5"/>
  <c r="T311" i="5" s="1"/>
  <c r="R312" i="5"/>
  <c r="R313" i="5"/>
  <c r="R639" i="5"/>
  <c r="R1589" i="5"/>
  <c r="R1229" i="5"/>
  <c r="T1229" i="5" s="1"/>
  <c r="R171" i="5"/>
  <c r="T171" i="5" s="1"/>
  <c r="R149" i="5"/>
  <c r="T149" i="5" s="1"/>
  <c r="R1134" i="5"/>
  <c r="T1134" i="5" s="1"/>
  <c r="R1161" i="5"/>
  <c r="R397" i="5"/>
  <c r="R1607" i="5"/>
  <c r="R1008" i="5"/>
  <c r="T1008" i="5" s="1"/>
  <c r="R1810" i="5"/>
  <c r="T1810" i="5" s="1"/>
  <c r="R890" i="5"/>
  <c r="T890" i="5" s="1"/>
  <c r="R1111" i="5"/>
  <c r="T1111" i="5" s="1"/>
  <c r="R335" i="5"/>
  <c r="T335" i="5" s="1"/>
  <c r="R1193" i="5"/>
  <c r="T1193" i="5" s="1"/>
  <c r="R398" i="5"/>
  <c r="R380" i="5"/>
  <c r="R1207" i="5"/>
  <c r="T1207" i="5" s="1"/>
  <c r="R241" i="5"/>
  <c r="T241" i="5" s="1"/>
  <c r="R1540" i="5"/>
  <c r="T1540" i="5" s="1"/>
  <c r="R891" i="5"/>
  <c r="T891" i="5" s="1"/>
  <c r="R1122" i="5"/>
  <c r="T1122" i="5" s="1"/>
  <c r="R1667" i="5"/>
  <c r="R711" i="5"/>
  <c r="R158" i="5"/>
  <c r="R123" i="5"/>
  <c r="T123" i="5" s="1"/>
  <c r="R1312" i="5"/>
  <c r="T1312" i="5" s="1"/>
  <c r="R1848" i="5"/>
  <c r="T1848" i="5" s="1"/>
  <c r="R1341" i="5"/>
  <c r="T1341" i="5" s="1"/>
  <c r="R323" i="5"/>
  <c r="T323" i="5" s="1"/>
  <c r="R279" i="5"/>
  <c r="R760" i="5"/>
  <c r="R1230" i="5"/>
  <c r="R1476" i="5"/>
  <c r="R965" i="5"/>
  <c r="T965" i="5" s="1"/>
  <c r="R1681" i="5"/>
  <c r="T1681" i="5" s="1"/>
  <c r="R743" i="5"/>
  <c r="T743" i="5" s="1"/>
  <c r="R1162" i="5"/>
  <c r="T1162" i="5" s="1"/>
  <c r="R675" i="5"/>
  <c r="R44" i="5"/>
  <c r="R640" i="5"/>
  <c r="R1036" i="5"/>
  <c r="T1036" i="5" s="1"/>
  <c r="R1608" i="5"/>
  <c r="T1608" i="5" s="1"/>
  <c r="R1077" i="5"/>
  <c r="T1077" i="5" s="1"/>
  <c r="R966" i="5"/>
  <c r="T966" i="5" s="1"/>
  <c r="R1089" i="5"/>
  <c r="T1089" i="5" s="1"/>
  <c r="R1811" i="5"/>
  <c r="R1849" i="5"/>
  <c r="R80" i="5"/>
  <c r="R1135" i="5"/>
  <c r="T1135" i="5" s="1"/>
  <c r="R1163" i="5"/>
  <c r="T1163" i="5" s="1"/>
  <c r="R1239" i="5"/>
  <c r="T1239" i="5" s="1"/>
  <c r="R566" i="5"/>
  <c r="T566" i="5" s="1"/>
  <c r="R166" i="5"/>
  <c r="T166" i="5" s="1"/>
  <c r="R1682" i="5"/>
  <c r="R860" i="5"/>
  <c r="R1164" i="5"/>
  <c r="R1165" i="5"/>
  <c r="R1447" i="5"/>
  <c r="T1447" i="5" s="1"/>
  <c r="R1436" i="5"/>
  <c r="T1436" i="5" s="1"/>
  <c r="R302" i="5"/>
  <c r="T302" i="5" s="1"/>
  <c r="R1136" i="5"/>
  <c r="T1136" i="5" s="1"/>
  <c r="R621" i="5"/>
  <c r="R1694" i="5"/>
  <c r="R1097" i="5"/>
  <c r="R1448" i="5"/>
  <c r="R504" i="5"/>
  <c r="T504" i="5" s="1"/>
  <c r="R1127" i="5"/>
  <c r="T1127" i="5" s="1"/>
  <c r="R761" i="5"/>
  <c r="T761" i="5" s="1"/>
  <c r="R1017" i="5"/>
  <c r="T1017" i="5" s="1"/>
  <c r="R967" i="5"/>
  <c r="R368" i="5"/>
  <c r="R1719" i="5"/>
  <c r="R163" i="5"/>
  <c r="T163" i="5" s="1"/>
  <c r="R904" i="5"/>
  <c r="T904" i="5" s="1"/>
  <c r="R1905" i="5"/>
  <c r="T1905" i="5" s="1"/>
  <c r="R1906" i="5"/>
  <c r="T1906" i="5" s="1"/>
  <c r="R726" i="5"/>
  <c r="T726" i="5" s="1"/>
  <c r="R811" i="5"/>
  <c r="R1638" i="5"/>
  <c r="R1368" i="5"/>
  <c r="R598" i="5"/>
  <c r="T598" i="5" s="1"/>
  <c r="R494" i="5"/>
  <c r="T494" i="5" s="1"/>
  <c r="R513" i="5"/>
  <c r="T513" i="5" s="1"/>
  <c r="R427" i="5"/>
  <c r="T427" i="5" s="1"/>
  <c r="R280" i="5"/>
  <c r="T280" i="5" s="1"/>
  <c r="R1194" i="5"/>
  <c r="R1558" i="5"/>
  <c r="R916" i="5"/>
  <c r="R812" i="5"/>
  <c r="R523" i="5"/>
  <c r="T523" i="5" s="1"/>
  <c r="R813" i="5"/>
  <c r="T813" i="5" s="1"/>
  <c r="R676" i="5"/>
  <c r="T676" i="5" s="1"/>
  <c r="R203" i="5"/>
  <c r="T203" i="5" s="1"/>
  <c r="R1342" i="5"/>
  <c r="R292" i="5"/>
  <c r="R1623" i="5"/>
  <c r="R1541" i="5"/>
  <c r="R892" i="5"/>
  <c r="T892" i="5" s="1"/>
  <c r="R19" i="5"/>
  <c r="T19" i="5" s="1"/>
  <c r="R1112" i="5"/>
  <c r="T1112" i="5" s="1"/>
  <c r="R1542" i="5"/>
  <c r="T1542" i="5" s="1"/>
  <c r="R230" i="5"/>
  <c r="R1783" i="5"/>
  <c r="R1037" i="5"/>
  <c r="R1103" i="5"/>
  <c r="T1103" i="5" s="1"/>
  <c r="R567" i="5"/>
  <c r="T567" i="5" s="1"/>
  <c r="R1078" i="5"/>
  <c r="T1078" i="5" s="1"/>
  <c r="R1683" i="5"/>
  <c r="T1683" i="5" s="1"/>
  <c r="R893" i="5"/>
  <c r="T893" i="5" s="1"/>
  <c r="R599" i="5"/>
  <c r="R281" i="5"/>
  <c r="R1691" i="5"/>
  <c r="R266" i="5"/>
  <c r="T266" i="5" s="1"/>
  <c r="R1313" i="5"/>
  <c r="T1313" i="5" s="1"/>
  <c r="R1812" i="5"/>
  <c r="T1812" i="5" s="1"/>
  <c r="R568" i="5"/>
  <c r="T568" i="5" s="1"/>
  <c r="R495" i="5"/>
  <c r="T495" i="5" s="1"/>
  <c r="R237" i="5"/>
  <c r="R282" i="5"/>
  <c r="R1438" i="5"/>
  <c r="R204" i="5"/>
  <c r="R712" i="5"/>
  <c r="R1386" i="5"/>
  <c r="T1386" i="5" s="1"/>
  <c r="R1354" i="5"/>
  <c r="T1354" i="5" s="1"/>
  <c r="R744" i="5"/>
  <c r="T744" i="5" s="1"/>
  <c r="R894" i="5"/>
  <c r="R968" i="5"/>
  <c r="R1566" i="5"/>
  <c r="R303" i="5"/>
  <c r="T303" i="5" s="1"/>
  <c r="R861" i="5"/>
  <c r="T861" i="5" s="1"/>
  <c r="R583" i="5"/>
  <c r="T583" i="5" s="1"/>
  <c r="R81" i="5"/>
  <c r="T81" i="5" s="1"/>
  <c r="R600" i="5"/>
  <c r="T600" i="5" s="1"/>
  <c r="R814" i="5"/>
  <c r="R677" i="5"/>
  <c r="R1885" i="5"/>
  <c r="R969" i="5"/>
  <c r="T969" i="5" s="1"/>
  <c r="R1590" i="5"/>
  <c r="T1590" i="5" s="1"/>
  <c r="R970" i="5"/>
  <c r="T970" i="5" s="1"/>
  <c r="R531" i="5"/>
  <c r="T531" i="5" s="1"/>
  <c r="R45" i="5"/>
  <c r="T45" i="5" s="1"/>
  <c r="R1706" i="5"/>
  <c r="R82" i="5"/>
  <c r="R428" i="5"/>
  <c r="R83" i="5"/>
  <c r="R971" i="5"/>
  <c r="T971" i="5" s="1"/>
  <c r="R1857" i="5"/>
  <c r="T1857" i="5" s="1"/>
  <c r="R46" i="5"/>
  <c r="T46" i="5" s="1"/>
  <c r="R260" i="5"/>
  <c r="T260" i="5" s="1"/>
  <c r="R455" i="5"/>
  <c r="R1054" i="5"/>
  <c r="R1343" i="5"/>
  <c r="R1355" i="5"/>
  <c r="R429" i="5"/>
  <c r="T429" i="5" s="1"/>
  <c r="R1919" i="5"/>
  <c r="T1919" i="5" s="1"/>
  <c r="R569" i="5"/>
  <c r="T569" i="5" s="1"/>
  <c r="R20" i="5"/>
  <c r="T20" i="5" s="1"/>
  <c r="R1166" i="5"/>
  <c r="R205" i="5"/>
  <c r="R249" i="5"/>
  <c r="R1422" i="5"/>
  <c r="T1422" i="5" s="1"/>
  <c r="R1516" i="5"/>
  <c r="T1516" i="5" s="1"/>
  <c r="R862" i="5"/>
  <c r="R84" i="5"/>
  <c r="T84" i="5" s="1"/>
  <c r="R430" i="5"/>
  <c r="T430" i="5" s="1"/>
  <c r="R134" i="5"/>
  <c r="T134" i="5" s="1"/>
  <c r="R344" i="5"/>
  <c r="R242" i="5"/>
  <c r="R1524" i="5"/>
  <c r="T1524" i="5" s="1"/>
  <c r="R1460" i="5"/>
  <c r="T1460" i="5" s="1"/>
  <c r="R1561" i="5"/>
  <c r="T1561" i="5" s="1"/>
  <c r="R923" i="5"/>
  <c r="T923" i="5" s="1"/>
  <c r="R815" i="5"/>
  <c r="T815" i="5" s="1"/>
  <c r="R1517" i="5"/>
  <c r="T1517" i="5" s="1"/>
  <c r="R1369" i="5"/>
  <c r="R641" i="5"/>
  <c r="R1784" i="5"/>
  <c r="T1784" i="5" s="1"/>
  <c r="R206" i="5"/>
  <c r="T206" i="5" s="1"/>
  <c r="R231" i="5"/>
  <c r="T231" i="5" s="1"/>
  <c r="R678" i="5"/>
  <c r="T678" i="5" s="1"/>
  <c r="R816" i="5"/>
  <c r="T816" i="5" s="1"/>
  <c r="R642" i="5"/>
  <c r="R272" i="5"/>
  <c r="R1195" i="5"/>
  <c r="R1399" i="5"/>
  <c r="R917" i="5"/>
  <c r="T917" i="5" s="1"/>
  <c r="R1684" i="5"/>
  <c r="T1684" i="5" s="1"/>
  <c r="R918" i="5"/>
  <c r="T918" i="5" s="1"/>
  <c r="R679" i="5"/>
  <c r="T679" i="5" s="1"/>
  <c r="R1423" i="5"/>
  <c r="R85" i="5"/>
  <c r="R1813" i="5"/>
  <c r="R1486" i="5"/>
  <c r="R1361" i="5"/>
  <c r="T1361" i="5" s="1"/>
  <c r="R1362" i="5"/>
  <c r="T1362" i="5" s="1"/>
  <c r="R207" i="5"/>
  <c r="T207" i="5" s="1"/>
  <c r="R601" i="5"/>
  <c r="T601" i="5" s="1"/>
  <c r="R283" i="5"/>
  <c r="R1707" i="5"/>
  <c r="R1209" i="5"/>
  <c r="R471" i="5"/>
  <c r="T471" i="5" s="1"/>
  <c r="R381" i="5"/>
  <c r="T381" i="5" s="1"/>
  <c r="R1668" i="5"/>
  <c r="T1668" i="5" s="1"/>
  <c r="R107" i="5"/>
  <c r="T107" i="5" s="1"/>
  <c r="R431" i="5"/>
  <c r="T431" i="5" s="1"/>
  <c r="R86" i="5"/>
  <c r="R643" i="5"/>
  <c r="R47" i="5"/>
  <c r="R432" i="5"/>
  <c r="R1128" i="5"/>
  <c r="T1128" i="5" s="1"/>
  <c r="R1314" i="5"/>
  <c r="T1314" i="5" s="1"/>
  <c r="R505" i="5"/>
  <c r="T505" i="5" s="1"/>
  <c r="R924" i="5"/>
  <c r="T924" i="5" s="1"/>
  <c r="R1424" i="5"/>
  <c r="R657" i="5"/>
  <c r="R1487" i="5"/>
  <c r="R1609" i="5"/>
  <c r="T1609" i="5" s="1"/>
  <c r="R1461" i="5"/>
  <c r="T1461" i="5" s="1"/>
  <c r="R124" i="5"/>
  <c r="T124" i="5" s="1"/>
  <c r="R1924" i="5"/>
  <c r="T1924" i="5" s="1"/>
  <c r="R658" i="5"/>
  <c r="T658" i="5" s="1"/>
  <c r="R1356" i="5"/>
  <c r="R284" i="5"/>
  <c r="R1773" i="5"/>
  <c r="R905" i="5"/>
  <c r="R589" i="5"/>
  <c r="T589" i="5" s="1"/>
  <c r="R696" i="5"/>
  <c r="T696" i="5" s="1"/>
  <c r="R1020" i="5"/>
  <c r="T1020" i="5" s="1"/>
  <c r="R617" i="5"/>
  <c r="T617" i="5" s="1"/>
  <c r="R1886" i="5"/>
  <c r="R7" i="5"/>
  <c r="R1231" i="5"/>
  <c r="R1543" i="5"/>
  <c r="T1543" i="5" s="1"/>
  <c r="R1079" i="5"/>
  <c r="T1079" i="5" s="1"/>
  <c r="R1825" i="5"/>
  <c r="T1825" i="5" s="1"/>
  <c r="R1425" i="5"/>
  <c r="T1425" i="5" s="1"/>
  <c r="R1850" i="5"/>
  <c r="T1850" i="5" s="1"/>
  <c r="R1544" i="5"/>
  <c r="T1544" i="5" s="1"/>
  <c r="R1669" i="5"/>
  <c r="R87" i="5"/>
  <c r="R433" i="5"/>
  <c r="T433" i="5" s="1"/>
  <c r="R581" i="5"/>
  <c r="T581" i="5" s="1"/>
  <c r="R1258" i="5"/>
  <c r="T1258" i="5" s="1"/>
  <c r="R524" i="5"/>
  <c r="T524" i="5" s="1"/>
  <c r="R1766" i="5"/>
  <c r="T1766" i="5" s="1"/>
  <c r="R1492" i="5"/>
  <c r="R506" i="5"/>
  <c r="R591" i="5"/>
  <c r="R125" i="5"/>
  <c r="T125" i="5" s="1"/>
  <c r="R713" i="5"/>
  <c r="T713" i="5" s="1"/>
  <c r="R1830" i="5"/>
  <c r="T1830" i="5" s="1"/>
  <c r="R514" i="5"/>
  <c r="T514" i="5" s="1"/>
  <c r="R1196" i="5"/>
  <c r="T1196" i="5" s="1"/>
  <c r="R88" i="5"/>
  <c r="R972" i="5"/>
  <c r="R839" i="5"/>
  <c r="R840" i="5"/>
  <c r="R208" i="5"/>
  <c r="R973" i="5"/>
  <c r="T973" i="5" s="1"/>
  <c r="R486" i="5"/>
  <c r="T486" i="5" s="1"/>
  <c r="R1743" i="5"/>
  <c r="T1743" i="5" s="1"/>
  <c r="R515" i="5"/>
  <c r="R496" i="5"/>
  <c r="R1493" i="5"/>
  <c r="R539" i="5"/>
  <c r="T539" i="5" s="1"/>
  <c r="R540" i="5"/>
  <c r="T540" i="5" s="1"/>
  <c r="R1866" i="5"/>
  <c r="T1866" i="5" s="1"/>
  <c r="R89" i="5"/>
  <c r="T89" i="5" s="1"/>
  <c r="R1646" i="5"/>
  <c r="T1646" i="5" s="1"/>
  <c r="R209" i="5"/>
  <c r="R974" i="5"/>
  <c r="R817" i="5"/>
  <c r="R975" i="5"/>
  <c r="T975" i="5" s="1"/>
  <c r="R570" i="5"/>
  <c r="T570" i="5" s="1"/>
  <c r="R762" i="5"/>
  <c r="T762" i="5" s="1"/>
  <c r="R434" i="5"/>
  <c r="T434" i="5" s="1"/>
  <c r="R382" i="5"/>
  <c r="T382" i="5" s="1"/>
  <c r="R90" i="5"/>
  <c r="R1545" i="5"/>
  <c r="R714" i="5"/>
  <c r="R1137" i="5"/>
  <c r="R1720" i="5"/>
  <c r="T1720" i="5" s="1"/>
  <c r="R919" i="5"/>
  <c r="T919" i="5" s="1"/>
  <c r="R1315" i="5"/>
  <c r="T1315" i="5" s="1"/>
  <c r="R1259" i="5"/>
  <c r="T1259" i="5" s="1"/>
  <c r="R1146" i="5"/>
  <c r="R1214" i="5"/>
  <c r="R256" i="5"/>
  <c r="R644" i="5"/>
  <c r="R1055" i="5"/>
  <c r="T1055" i="5" s="1"/>
  <c r="R1316" i="5"/>
  <c r="T1316" i="5" s="1"/>
  <c r="R863" i="5"/>
  <c r="T863" i="5" s="1"/>
  <c r="R680" i="5"/>
  <c r="T680" i="5" s="1"/>
  <c r="R8" i="5"/>
  <c r="R1685" i="5"/>
  <c r="R1400" i="5"/>
  <c r="R1867" i="5"/>
  <c r="T1867" i="5" s="1"/>
  <c r="R645" i="5"/>
  <c r="T645" i="5" s="1"/>
  <c r="R976" i="5"/>
  <c r="T976" i="5" s="1"/>
  <c r="R1344" i="5"/>
  <c r="T1344" i="5" s="1"/>
  <c r="R435" i="5"/>
  <c r="T435" i="5" s="1"/>
  <c r="R1468" i="5"/>
  <c r="R232" i="5"/>
  <c r="R436" i="5"/>
  <c r="R895" i="5"/>
  <c r="T895" i="5" s="1"/>
  <c r="R1138" i="5"/>
  <c r="T1138" i="5" s="1"/>
  <c r="R210" i="5"/>
  <c r="T210" i="5" s="1"/>
  <c r="R875" i="5"/>
  <c r="T875" i="5" s="1"/>
  <c r="R1431" i="5"/>
  <c r="T1431" i="5" s="1"/>
  <c r="R164" i="5"/>
  <c r="R1785" i="5"/>
  <c r="R1754" i="5"/>
  <c r="R91" i="5"/>
  <c r="R846" i="5"/>
  <c r="T846" i="5" s="1"/>
  <c r="R92" i="5"/>
  <c r="T92" i="5" s="1"/>
  <c r="R681" i="5"/>
  <c r="T681" i="5" s="1"/>
  <c r="R906" i="5"/>
  <c r="T906" i="5" s="1"/>
  <c r="R93" i="5"/>
  <c r="R1167" i="5"/>
  <c r="R265" i="5"/>
  <c r="R1176" i="5"/>
  <c r="R1591" i="5"/>
  <c r="T1591" i="5" s="1"/>
  <c r="R94" i="5"/>
  <c r="T94" i="5" s="1"/>
  <c r="R571" i="5"/>
  <c r="T571" i="5" s="1"/>
  <c r="R1555" i="5"/>
  <c r="T1555" i="5" s="1"/>
  <c r="R682" i="5"/>
  <c r="R1546" i="5"/>
  <c r="R1090" i="5"/>
  <c r="R38" i="5"/>
  <c r="T38" i="5" s="1"/>
  <c r="R818" i="5"/>
  <c r="T818" i="5" s="1"/>
  <c r="R1080" i="5"/>
  <c r="T1080" i="5" s="1"/>
  <c r="R659" i="5"/>
  <c r="T659" i="5" s="1"/>
  <c r="R437" i="5"/>
  <c r="T437" i="5" s="1"/>
  <c r="R1260" i="5"/>
  <c r="R353" i="5"/>
  <c r="R211" i="5"/>
  <c r="R1858" i="5"/>
  <c r="R841" i="5"/>
  <c r="T841" i="5" s="1"/>
  <c r="R1525" i="5"/>
  <c r="T1525" i="5" s="1"/>
  <c r="R497" i="5"/>
  <c r="T497" i="5" s="1"/>
  <c r="R1547" i="5"/>
  <c r="T1547" i="5" s="1"/>
  <c r="R745" i="5"/>
  <c r="R584" i="5"/>
  <c r="R907" i="5"/>
  <c r="R1081" i="5"/>
  <c r="R172" i="5"/>
  <c r="T172" i="5" s="1"/>
  <c r="R1379" i="5"/>
  <c r="T1379" i="5" s="1"/>
  <c r="R308" i="5"/>
  <c r="T308" i="5" s="1"/>
  <c r="R572" i="5"/>
  <c r="T572" i="5" s="1"/>
  <c r="R977" i="5"/>
  <c r="R978" i="5"/>
  <c r="R324" i="5"/>
  <c r="R21" i="5"/>
  <c r="R683" i="5"/>
  <c r="T683" i="5" s="1"/>
  <c r="R212" i="5"/>
  <c r="T212" i="5" s="1"/>
  <c r="R819" i="5"/>
  <c r="T819" i="5" s="1"/>
  <c r="R296" i="5"/>
  <c r="T296" i="5" s="1"/>
  <c r="R1317" i="5"/>
  <c r="R1038" i="5"/>
  <c r="R263" i="5"/>
  <c r="R1851" i="5"/>
  <c r="T1851" i="5" s="1"/>
  <c r="R325" i="5"/>
  <c r="T325" i="5" s="1"/>
  <c r="R139" i="5"/>
  <c r="T139" i="5" s="1"/>
  <c r="R820" i="5"/>
  <c r="T820" i="5" s="1"/>
  <c r="R1197" i="5"/>
  <c r="T1197" i="5" s="1"/>
  <c r="R864" i="5"/>
  <c r="R1139" i="5"/>
  <c r="R1620" i="5"/>
  <c r="R896" i="5"/>
  <c r="T896" i="5" s="1"/>
  <c r="R213" i="5"/>
  <c r="T213" i="5" s="1"/>
  <c r="R1082" i="5"/>
  <c r="T1082" i="5" s="1"/>
  <c r="R732" i="5"/>
  <c r="T732" i="5" s="1"/>
  <c r="R1056" i="5"/>
  <c r="T1056" i="5" s="1"/>
  <c r="R383" i="5"/>
  <c r="R821" i="5"/>
  <c r="R1021" i="5"/>
  <c r="R1198" i="5"/>
  <c r="T1198" i="5" s="1"/>
  <c r="R822" i="5"/>
  <c r="T822" i="5" s="1"/>
  <c r="R438" i="5"/>
  <c r="T438" i="5" s="1"/>
  <c r="R1494" i="5"/>
  <c r="T1494" i="5" s="1"/>
  <c r="R293" i="5"/>
  <c r="T293" i="5" s="1"/>
  <c r="R1755" i="5"/>
  <c r="R1091" i="5"/>
  <c r="R823" i="5"/>
  <c r="R618" i="5"/>
  <c r="T618" i="5" s="1"/>
  <c r="R1488" i="5"/>
  <c r="T1488" i="5" s="1"/>
  <c r="R243" i="5"/>
  <c r="T243" i="5" s="1"/>
  <c r="R439" i="5"/>
  <c r="T439" i="5" s="1"/>
  <c r="R585" i="5"/>
  <c r="T585" i="5" s="1"/>
  <c r="R602" i="5"/>
  <c r="R1232" i="5"/>
  <c r="R1868" i="5"/>
  <c r="R1345" i="5"/>
  <c r="T1345" i="5" s="1"/>
  <c r="R1920" i="5"/>
  <c r="T1920" i="5" s="1"/>
  <c r="R214" i="5"/>
  <c r="T214" i="5" s="1"/>
  <c r="R173" i="5"/>
  <c r="T173" i="5" s="1"/>
  <c r="R1057" i="5"/>
  <c r="T1057" i="5" s="1"/>
  <c r="R1401" i="5"/>
  <c r="R684" i="5"/>
  <c r="R925" i="5"/>
  <c r="R1058" i="5"/>
  <c r="R1887" i="5"/>
  <c r="T1887" i="5" s="1"/>
  <c r="R1426" i="5"/>
  <c r="T1426" i="5" s="1"/>
  <c r="R824" i="5"/>
  <c r="T824" i="5" s="1"/>
  <c r="R1114" i="5"/>
  <c r="T1114" i="5" s="1"/>
  <c r="R1708" i="5"/>
  <c r="R1674" i="5"/>
  <c r="R1518" i="5"/>
  <c r="R354" i="5"/>
  <c r="R979" i="5"/>
  <c r="T979" i="5" s="1"/>
  <c r="R479" i="5"/>
  <c r="T479" i="5" s="1"/>
  <c r="R1233" i="5"/>
  <c r="T1233" i="5" s="1"/>
  <c r="R573" i="5"/>
  <c r="T573" i="5" s="1"/>
  <c r="R1140" i="5"/>
  <c r="R876" i="5"/>
  <c r="R627" i="5"/>
  <c r="R31" i="5"/>
  <c r="T31" i="5" s="1"/>
  <c r="R1318" i="5"/>
  <c r="T1318" i="5" s="1"/>
  <c r="R1632" i="5"/>
  <c r="T1632" i="5" s="1"/>
  <c r="R1907" i="5"/>
  <c r="T1907" i="5" s="1"/>
  <c r="R980" i="5"/>
  <c r="T980" i="5" s="1"/>
  <c r="R250" i="5"/>
  <c r="T250" i="5" s="1"/>
  <c r="R1831" i="5"/>
  <c r="R1832" i="5"/>
  <c r="R746" i="5"/>
  <c r="T746" i="5" s="1"/>
  <c r="R825" i="5"/>
  <c r="T825" i="5" s="1"/>
  <c r="R646" i="5"/>
  <c r="T646" i="5" s="1"/>
  <c r="R826" i="5"/>
  <c r="T826" i="5" s="1"/>
  <c r="R126" i="5"/>
  <c r="T126" i="5" s="1"/>
  <c r="R1814" i="5"/>
  <c r="R150" i="5"/>
  <c r="R1098" i="5"/>
  <c r="R1647" i="5"/>
  <c r="T1647" i="5" s="1"/>
  <c r="R1519" i="5"/>
  <c r="T1519" i="5" s="1"/>
  <c r="R747" i="5"/>
  <c r="T747" i="5" s="1"/>
  <c r="R108" i="5"/>
  <c r="T108" i="5" s="1"/>
  <c r="R1520" i="5"/>
  <c r="T1520" i="5" s="1"/>
  <c r="R1727" i="5"/>
  <c r="R1815" i="5"/>
  <c r="R1432" i="5"/>
  <c r="R1548" i="5"/>
  <c r="T1548" i="5" s="1"/>
  <c r="R440" i="5"/>
  <c r="T440" i="5" s="1"/>
  <c r="R441" i="5"/>
  <c r="T441" i="5" s="1"/>
  <c r="R603" i="5"/>
  <c r="T603" i="5" s="1"/>
  <c r="R326" i="5"/>
  <c r="T326" i="5" s="1"/>
  <c r="R593" i="5"/>
  <c r="R1346" i="5"/>
  <c r="R1145" i="5"/>
  <c r="R1610" i="5"/>
  <c r="R1141" i="5"/>
  <c r="R660" i="5"/>
  <c r="T660" i="5" s="1"/>
  <c r="R1319" i="5"/>
  <c r="T1319" i="5" s="1"/>
  <c r="R981" i="5"/>
  <c r="T981" i="5" s="1"/>
  <c r="R897" i="5"/>
  <c r="R1168" i="5"/>
  <c r="R251" i="5"/>
  <c r="R1469" i="5"/>
  <c r="T1469" i="5" s="1"/>
  <c r="R1261" i="5"/>
  <c r="T1261" i="5" s="1"/>
  <c r="R727" i="5"/>
  <c r="T727" i="5" s="1"/>
  <c r="R1347" i="5"/>
  <c r="T1347" i="5" s="1"/>
  <c r="R1210" i="5"/>
  <c r="T1210" i="5" s="1"/>
  <c r="R1147" i="5"/>
  <c r="T1147" i="5" s="1"/>
  <c r="R1756" i="5"/>
  <c r="R827" i="5"/>
  <c r="R1416" i="5"/>
  <c r="R647" i="5"/>
  <c r="T647" i="5" s="1"/>
  <c r="R327" i="5"/>
  <c r="T327" i="5" s="1"/>
  <c r="R648" i="5"/>
  <c r="T648" i="5" s="1"/>
  <c r="R532" i="5"/>
  <c r="T532" i="5" s="1"/>
  <c r="R1816" i="5"/>
  <c r="R252" i="5"/>
  <c r="R1320" i="5"/>
  <c r="R442" i="5"/>
  <c r="T442" i="5" s="1"/>
  <c r="R261" i="5"/>
  <c r="T261" i="5" s="1"/>
  <c r="R1009" i="5"/>
  <c r="T1009" i="5" s="1"/>
  <c r="R1321" i="5"/>
  <c r="T1321" i="5" s="1"/>
  <c r="R480" i="5"/>
  <c r="T480" i="5" s="1"/>
  <c r="R1322" i="5"/>
  <c r="R233" i="5"/>
  <c r="R345" i="5"/>
  <c r="R1059" i="5"/>
  <c r="R234" i="5"/>
  <c r="T234" i="5" s="1"/>
  <c r="R1402" i="5"/>
  <c r="T1402" i="5" s="1"/>
  <c r="R1709" i="5"/>
  <c r="T1709" i="5" s="1"/>
  <c r="R384" i="5"/>
  <c r="T384" i="5" s="1"/>
  <c r="R1113" i="5"/>
  <c r="T1113" i="5" s="1"/>
  <c r="R1417" i="5"/>
  <c r="R898" i="5"/>
  <c r="R1169" i="5"/>
  <c r="T1169" i="5" s="1"/>
  <c r="R39" i="5"/>
  <c r="T39" i="5" s="1"/>
  <c r="R385" i="5"/>
  <c r="T385" i="5" s="1"/>
  <c r="R262" i="5"/>
  <c r="T262" i="5" s="1"/>
  <c r="R1658" i="5"/>
  <c r="T1658" i="5" s="1"/>
  <c r="R285" i="5"/>
  <c r="T285" i="5" s="1"/>
  <c r="R549" i="5"/>
  <c r="R1092" i="5"/>
  <c r="R1473" i="5"/>
  <c r="T1473" i="5" s="1"/>
  <c r="R1357" i="5"/>
  <c r="T1357" i="5" s="1"/>
  <c r="R574" i="5"/>
  <c r="T574" i="5" s="1"/>
  <c r="R982" i="5"/>
  <c r="T982" i="5" s="1"/>
  <c r="R1526" i="5"/>
  <c r="T1526" i="5" s="1"/>
  <c r="R1817" i="5"/>
  <c r="R1370" i="5"/>
  <c r="R1179" i="5"/>
  <c r="R160" i="5"/>
  <c r="T160" i="5" s="1"/>
  <c r="R983" i="5"/>
  <c r="T983" i="5" s="1"/>
  <c r="R127" i="5"/>
  <c r="T127" i="5" s="1"/>
  <c r="R685" i="5"/>
  <c r="T685" i="5" s="1"/>
  <c r="R984" i="5"/>
  <c r="T984" i="5" s="1"/>
  <c r="R1549" i="5"/>
  <c r="R1757" i="5"/>
  <c r="R1624" i="5"/>
  <c r="R920" i="5"/>
  <c r="R95" i="5"/>
  <c r="T95" i="5" s="1"/>
  <c r="R215" i="5"/>
  <c r="T215" i="5" s="1"/>
  <c r="R1470" i="5"/>
  <c r="T1470" i="5" s="1"/>
  <c r="R1871" i="5"/>
  <c r="T1871" i="5" s="1"/>
  <c r="R1495" i="5"/>
  <c r="R386" i="5"/>
  <c r="R1639" i="5"/>
  <c r="R985" i="5"/>
  <c r="T985" i="5" s="1"/>
  <c r="R216" i="5"/>
  <c r="T216" i="5" s="1"/>
  <c r="R1908" i="5"/>
  <c r="T1908" i="5" s="1"/>
  <c r="R1633" i="5"/>
  <c r="T1633" i="5" s="1"/>
  <c r="R1010" i="5"/>
  <c r="T1010" i="5" s="1"/>
  <c r="R217" i="5"/>
  <c r="R1323" i="5"/>
  <c r="R218" i="5"/>
  <c r="R1371" i="5"/>
  <c r="T1371" i="5" s="1"/>
  <c r="R926" i="5"/>
  <c r="T926" i="5" s="1"/>
  <c r="R48" i="5"/>
  <c r="T48" i="5" s="1"/>
  <c r="R908" i="5"/>
  <c r="T908" i="5" s="1"/>
  <c r="R399" i="5"/>
  <c r="T399" i="5" s="1"/>
  <c r="R32" i="5"/>
  <c r="R49" i="5"/>
  <c r="R828" i="5"/>
  <c r="R1758" i="5"/>
  <c r="R1670" i="5"/>
  <c r="T1670" i="5" s="1"/>
  <c r="R533" i="5"/>
  <c r="T533" i="5" s="1"/>
  <c r="R1550" i="5"/>
  <c r="T1550" i="5" s="1"/>
  <c r="R604" i="5"/>
  <c r="T604" i="5" s="1"/>
  <c r="R1106" i="5"/>
  <c r="R763" i="5"/>
  <c r="R443" i="5"/>
  <c r="R715" i="5"/>
  <c r="R1234" i="5"/>
  <c r="T1234" i="5" s="1"/>
  <c r="R1859" i="5"/>
  <c r="T1859" i="5" s="1"/>
  <c r="R235" i="5"/>
  <c r="T235" i="5" s="1"/>
  <c r="R273" i="5"/>
  <c r="T273" i="5" s="1"/>
  <c r="R1501" i="5"/>
  <c r="R986" i="5"/>
  <c r="R115" i="5"/>
  <c r="R488" i="5"/>
  <c r="T488" i="5" s="1"/>
  <c r="R1786" i="5"/>
  <c r="T1786" i="5" s="1"/>
  <c r="R748" i="5"/>
  <c r="T748" i="5" s="1"/>
  <c r="R456" i="5"/>
  <c r="T456" i="5" s="1"/>
  <c r="R219" i="5"/>
  <c r="T219" i="5" s="1"/>
  <c r="R1728" i="5"/>
  <c r="R543" i="5"/>
  <c r="R400" i="5"/>
  <c r="R1695" i="5"/>
  <c r="R489" i="5"/>
  <c r="T489" i="5" s="1"/>
  <c r="R477" i="5"/>
  <c r="T477" i="5" s="1"/>
  <c r="R716" i="5"/>
  <c r="T716" i="5" s="1"/>
  <c r="R844" i="5"/>
  <c r="T844" i="5" s="1"/>
  <c r="R264" i="5"/>
  <c r="R575" i="5"/>
  <c r="R50" i="5"/>
  <c r="R1592" i="5"/>
  <c r="R1235" i="5"/>
  <c r="T1235" i="5" s="1"/>
  <c r="R686" i="5"/>
  <c r="T686" i="5" s="1"/>
  <c r="R220" i="5"/>
  <c r="T220" i="5" s="1"/>
  <c r="R1403" i="5"/>
  <c r="T1403" i="5" s="1"/>
  <c r="R661" i="5"/>
  <c r="R1170" i="5"/>
  <c r="R13" i="5"/>
  <c r="R96" i="5"/>
  <c r="T96" i="5" s="1"/>
  <c r="R749" i="5"/>
  <c r="T749" i="5" s="1"/>
  <c r="R1729" i="5"/>
  <c r="T1729" i="5" s="1"/>
  <c r="R1744" i="5"/>
  <c r="T1744" i="5" s="1"/>
  <c r="R465" i="5"/>
  <c r="T465" i="5" s="1"/>
  <c r="R899" i="5"/>
  <c r="R1818" i="5"/>
  <c r="R1527" i="5"/>
  <c r="R1909" i="5"/>
  <c r="T1909" i="5" s="1"/>
  <c r="R649" i="5"/>
  <c r="T649" i="5" s="1"/>
  <c r="R525" i="5"/>
  <c r="T525" i="5" s="1"/>
  <c r="R1910" i="5"/>
  <c r="T1910" i="5" s="1"/>
  <c r="R987" i="5"/>
  <c r="T987" i="5" s="1"/>
  <c r="R829" i="5"/>
  <c r="T829" i="5" s="1"/>
  <c r="R605" i="5"/>
  <c r="R1451" i="5"/>
  <c r="R1427" i="5"/>
  <c r="R988" i="5"/>
  <c r="T988" i="5" s="1"/>
  <c r="R1387" i="5"/>
  <c r="T1387" i="5" s="1"/>
  <c r="R733" i="5"/>
  <c r="T733" i="5" s="1"/>
  <c r="R880" i="5"/>
  <c r="T880" i="5" s="1"/>
  <c r="R1787" i="5"/>
  <c r="R1324" i="5"/>
  <c r="R128" i="5"/>
  <c r="R619" i="5"/>
  <c r="R1211" i="5"/>
  <c r="T1211" i="5" s="1"/>
  <c r="R717" i="5"/>
  <c r="T717" i="5" s="1"/>
  <c r="R1710" i="5"/>
  <c r="T1710" i="5" s="1"/>
  <c r="R355" i="5"/>
  <c r="T355" i="5" s="1"/>
  <c r="R687" i="5"/>
  <c r="R722" i="5"/>
  <c r="R1060" i="5"/>
  <c r="R1659" i="5"/>
  <c r="R1171" i="5"/>
  <c r="T1171" i="5" s="1"/>
  <c r="R9" i="5"/>
  <c r="T9" i="5" s="1"/>
  <c r="R1325" i="5"/>
  <c r="T1325" i="5" s="1"/>
  <c r="R356" i="5"/>
  <c r="T356" i="5" s="1"/>
  <c r="R622" i="5"/>
  <c r="T622" i="5" s="1"/>
  <c r="R1452" i="5"/>
  <c r="R1326" i="5"/>
  <c r="R718" i="5"/>
  <c r="T718" i="5" s="1"/>
  <c r="R1022" i="5"/>
  <c r="T1022" i="5" s="1"/>
  <c r="R1686" i="5"/>
  <c r="T1686" i="5" s="1"/>
  <c r="R719" i="5"/>
  <c r="T719" i="5" s="1"/>
  <c r="R14" i="5"/>
  <c r="T14" i="5" s="1"/>
  <c r="R487" i="5"/>
  <c r="R900" i="5"/>
  <c r="R1687" i="5"/>
  <c r="R989" i="5"/>
  <c r="T989" i="5" s="1"/>
  <c r="R1262" i="5"/>
  <c r="T1262" i="5" s="1"/>
  <c r="R1688" i="5"/>
  <c r="T1688" i="5" s="1"/>
  <c r="R1888" i="5"/>
  <c r="T1888" i="5" s="1"/>
  <c r="R369" i="5"/>
  <c r="T369" i="5" s="1"/>
  <c r="R347" i="5"/>
  <c r="R1180" i="5"/>
  <c r="R1648" i="5"/>
  <c r="R490" i="5"/>
  <c r="T490" i="5" s="1"/>
  <c r="R221" i="5"/>
  <c r="T221" i="5" s="1"/>
  <c r="R1039" i="5"/>
  <c r="T1039" i="5" s="1"/>
  <c r="R1418" i="5"/>
  <c r="T1418" i="5" s="1"/>
  <c r="R116" i="5"/>
  <c r="T116" i="5" s="1"/>
  <c r="R444" i="5"/>
  <c r="R1263" i="5"/>
  <c r="R1889" i="5"/>
  <c r="R140" i="5"/>
  <c r="T140" i="5" s="1"/>
  <c r="R1640" i="5"/>
  <c r="T1640" i="5" s="1"/>
  <c r="R1061" i="5"/>
  <c r="T1061" i="5" s="1"/>
  <c r="R238" i="5"/>
  <c r="T238" i="5" s="1"/>
  <c r="R341" i="5"/>
  <c r="T341" i="5" s="1"/>
  <c r="R1404" i="5"/>
  <c r="R1869" i="5"/>
  <c r="R277" i="5"/>
  <c r="R1177" i="5"/>
  <c r="T1177" i="5" s="1"/>
  <c r="R222" i="5"/>
  <c r="T222" i="5" s="1"/>
  <c r="R161" i="5"/>
  <c r="T161" i="5" s="1"/>
  <c r="R1011" i="5"/>
  <c r="T1011" i="5" s="1"/>
  <c r="R498" i="5"/>
  <c r="T498" i="5" s="1"/>
  <c r="R475" i="5"/>
  <c r="R159" i="5"/>
  <c r="R1453" i="5"/>
  <c r="R1711" i="5"/>
  <c r="R1348" i="5"/>
  <c r="T1348" i="5" s="1"/>
  <c r="R223" i="5"/>
  <c r="T223" i="5" s="1"/>
  <c r="R990" i="5"/>
  <c r="T990" i="5" s="1"/>
  <c r="R1181" i="5"/>
  <c r="T1181" i="5" s="1"/>
  <c r="R662" i="5"/>
  <c r="R274" i="5"/>
  <c r="R328" i="5"/>
  <c r="R1921" i="5"/>
  <c r="R1625" i="5"/>
  <c r="T1625" i="5" s="1"/>
  <c r="R991" i="5"/>
  <c r="T991" i="5" s="1"/>
  <c r="R174" i="5"/>
  <c r="T174" i="5" s="1"/>
  <c r="R175" i="5"/>
  <c r="T175" i="5" s="1"/>
  <c r="R151" i="5"/>
  <c r="R1012" i="5"/>
  <c r="R1819" i="5"/>
  <c r="R1759" i="5"/>
  <c r="R1760" i="5"/>
  <c r="T1760" i="5" s="1"/>
  <c r="R401" i="5"/>
  <c r="T401" i="5" s="1"/>
  <c r="R1649" i="5"/>
  <c r="T1649" i="5" s="1"/>
  <c r="R51" i="5"/>
  <c r="T51" i="5" s="1"/>
  <c r="R516" i="5"/>
  <c r="T516" i="5" s="1"/>
  <c r="R129" i="5"/>
  <c r="R723" i="5"/>
  <c r="R22" i="5"/>
  <c r="R257" i="5"/>
  <c r="T257" i="5" s="1"/>
  <c r="R342" i="5"/>
  <c r="T342" i="5" s="1"/>
  <c r="R1774" i="5"/>
  <c r="T1774" i="5" s="1"/>
  <c r="R1405" i="5"/>
  <c r="T1405" i="5" s="1"/>
  <c r="R101" i="5"/>
  <c r="T101" i="5" s="1"/>
  <c r="R728" i="5"/>
  <c r="R1101" i="5"/>
  <c r="R135" i="5"/>
  <c r="T135" i="5" s="1"/>
  <c r="R1611" i="5"/>
  <c r="T1611" i="5" s="1"/>
  <c r="R154" i="5"/>
  <c r="T154" i="5" s="1"/>
  <c r="R1521" i="5"/>
  <c r="T1521" i="5" s="1"/>
  <c r="R370" i="5"/>
  <c r="T370" i="5" s="1"/>
  <c r="R1671" i="5"/>
  <c r="R1788" i="5"/>
  <c r="R1172" i="5"/>
  <c r="R750" i="5"/>
  <c r="T750" i="5" s="1"/>
  <c r="R1173" i="5"/>
  <c r="T1173" i="5" s="1"/>
  <c r="R1199" i="5"/>
  <c r="T1199" i="5" s="1"/>
  <c r="R1123" i="5"/>
  <c r="T1123" i="5" s="1"/>
  <c r="R586" i="5"/>
  <c r="T586" i="5" s="1"/>
  <c r="R607" i="5"/>
  <c r="R1852" i="5"/>
  <c r="R1264" i="5"/>
  <c r="R992" i="5"/>
  <c r="T992" i="5" s="1"/>
  <c r="R993" i="5"/>
  <c r="T993" i="5" s="1"/>
  <c r="R176" i="5"/>
  <c r="T176" i="5" s="1"/>
  <c r="R1327" i="5"/>
  <c r="T1327" i="5" s="1"/>
  <c r="R1572" i="5"/>
  <c r="T1572" i="5" s="1"/>
  <c r="R445" i="5"/>
  <c r="R1428" i="5"/>
  <c r="R1018" i="5"/>
  <c r="R830" i="5"/>
  <c r="R1236" i="5"/>
  <c r="R534" i="5"/>
  <c r="T534" i="5" s="1"/>
  <c r="R1454" i="5"/>
  <c r="T1454" i="5" s="1"/>
  <c r="R831" i="5"/>
  <c r="T831" i="5" s="1"/>
  <c r="R499" i="5"/>
  <c r="R1767" i="5"/>
  <c r="R1696" i="5"/>
  <c r="R239" i="5"/>
  <c r="T239" i="5" s="1"/>
  <c r="R1551" i="5"/>
  <c r="T1551" i="5" s="1"/>
  <c r="R446" i="5"/>
  <c r="R576" i="5"/>
  <c r="T576" i="5" s="1"/>
  <c r="R1328" i="5"/>
  <c r="T1328" i="5" s="1"/>
  <c r="R224" i="5"/>
  <c r="R10" i="5"/>
  <c r="R1093" i="5"/>
  <c r="R297" i="5"/>
  <c r="R1552" i="5"/>
  <c r="T1552" i="5" s="1"/>
  <c r="R294" i="5"/>
  <c r="T294" i="5" s="1"/>
  <c r="R1641" i="5"/>
  <c r="T1641" i="5" s="1"/>
  <c r="R927" i="5"/>
  <c r="T927" i="5" s="1"/>
  <c r="R1522" i="5"/>
  <c r="R832" i="5"/>
  <c r="R23" i="5"/>
  <c r="R275" i="5"/>
  <c r="T275" i="5" s="1"/>
  <c r="R97" i="5"/>
  <c r="T97" i="5" s="1"/>
  <c r="R1329" i="5"/>
  <c r="T1329" i="5" s="1"/>
  <c r="R447" i="5"/>
  <c r="T447" i="5" s="1"/>
  <c r="R650" i="5"/>
  <c r="T650" i="5" s="1"/>
  <c r="R1593" i="5"/>
  <c r="R1330" i="5"/>
  <c r="R15" i="5"/>
  <c r="R1040" i="5"/>
  <c r="T1040" i="5" s="1"/>
  <c r="R141" i="5"/>
  <c r="T141" i="5" s="1"/>
  <c r="R1735" i="5"/>
  <c r="T1735" i="5" s="1"/>
  <c r="R1104" i="5"/>
  <c r="T1104" i="5" s="1"/>
  <c r="R1023" i="5"/>
  <c r="T1023" i="5" s="1"/>
  <c r="R337" i="5"/>
  <c r="R1712" i="5"/>
  <c r="R1768" i="5"/>
  <c r="R1409" i="5"/>
  <c r="T1409" i="5" s="1"/>
  <c r="R33" i="5"/>
  <c r="T33" i="5" s="1"/>
  <c r="R1215" i="5"/>
  <c r="T1215" i="5" s="1"/>
  <c r="R994" i="5"/>
  <c r="T994" i="5" s="1"/>
  <c r="R1528" i="5"/>
  <c r="T1528" i="5" s="1"/>
  <c r="R1489" i="5"/>
  <c r="T1489" i="5" s="1"/>
  <c r="R535" i="5"/>
  <c r="R98" i="5"/>
  <c r="R448" i="5"/>
  <c r="T448" i="5" s="1"/>
  <c r="R329" i="5"/>
  <c r="T329" i="5" s="1"/>
  <c r="R109" i="5"/>
  <c r="T109" i="5" s="1"/>
  <c r="R491" i="5"/>
  <c r="T491" i="5" s="1"/>
  <c r="R1200" i="5"/>
  <c r="T1200" i="5" s="1"/>
  <c r="R1820" i="5"/>
  <c r="R1789" i="5"/>
  <c r="R1892" i="5"/>
  <c r="R550" i="5"/>
  <c r="T550" i="5" s="1"/>
  <c r="R1124" i="5"/>
  <c r="T1124" i="5" s="1"/>
  <c r="R526" i="5"/>
  <c r="T526" i="5" s="1"/>
  <c r="R1115" i="5"/>
  <c r="T1115" i="5" s="1"/>
  <c r="R330" i="5"/>
  <c r="T330" i="5" s="1"/>
  <c r="R26" i="5"/>
  <c r="R1626" i="5"/>
  <c r="R1523" i="5"/>
  <c r="R995" i="5"/>
  <c r="R1594" i="5"/>
  <c r="T1594" i="5" s="1"/>
  <c r="R472" i="5"/>
  <c r="T472" i="5" s="1"/>
  <c r="R34" i="5"/>
  <c r="T34" i="5" s="1"/>
  <c r="R517" i="5"/>
  <c r="T517" i="5" s="1"/>
  <c r="R1363" i="5"/>
  <c r="R1672" i="5"/>
  <c r="R316" i="5"/>
  <c r="R1634" i="5"/>
  <c r="T1634" i="5" s="1"/>
  <c r="R276" i="5"/>
  <c r="T276" i="5" s="1"/>
  <c r="R343" i="5"/>
  <c r="T343" i="5" s="1"/>
  <c r="R623" i="5"/>
  <c r="T623" i="5" s="1"/>
  <c r="R449" i="5"/>
  <c r="T449" i="5" s="1"/>
  <c r="R606" i="5"/>
  <c r="R1925" i="5"/>
  <c r="R1062" i="5"/>
  <c r="R478" i="5"/>
  <c r="R1144" i="5"/>
  <c r="R1212" i="5"/>
  <c r="T1212" i="5" s="1"/>
  <c r="R348" i="5"/>
  <c r="T348" i="5" s="1"/>
  <c r="R1701" i="5"/>
  <c r="T1701" i="5" s="1"/>
  <c r="R1702" i="5"/>
  <c r="R764" i="5"/>
  <c r="R1775" i="5"/>
  <c r="R1063" i="5"/>
  <c r="R40" i="5"/>
  <c r="T40" i="5" s="1"/>
  <c r="R1107" i="5"/>
  <c r="T1107" i="5" s="1"/>
  <c r="R1099" i="5"/>
  <c r="T1099" i="5" s="1"/>
  <c r="R1201" i="5"/>
  <c r="T1201" i="5" s="1"/>
  <c r="R1108" i="5"/>
  <c r="R1364" i="5"/>
  <c r="R1650" i="5"/>
  <c r="R1142" i="5"/>
  <c r="T1142" i="5" s="1"/>
  <c r="R236" i="5"/>
  <c r="T236" i="5" s="1"/>
  <c r="R1331" i="5"/>
  <c r="T1331" i="5" s="1"/>
  <c r="R99" i="5"/>
  <c r="T99" i="5" s="1"/>
  <c r="R833" i="5"/>
  <c r="T833" i="5" s="1"/>
  <c r="R1332" i="5"/>
  <c r="T1332" i="5" s="1"/>
  <c r="R1333" i="5"/>
  <c r="R1334" i="5"/>
  <c r="R1335" i="5"/>
  <c r="T1335" i="5" s="1"/>
  <c r="R996" i="5"/>
  <c r="T996" i="5" s="1"/>
  <c r="R536" i="5"/>
  <c r="T536" i="5" s="1"/>
  <c r="R1237" i="5"/>
  <c r="T1237" i="5" s="1"/>
  <c r="R1860" i="5"/>
  <c r="T1860" i="5" s="1"/>
  <c r="R110" i="5"/>
  <c r="R765" i="5"/>
  <c r="R588" i="5"/>
  <c r="R865" i="5"/>
  <c r="T865" i="5" s="1"/>
  <c r="R1024" i="5"/>
  <c r="T1024" i="5" s="1"/>
  <c r="R909" i="5"/>
  <c r="T909" i="5" s="1"/>
  <c r="R225" i="5"/>
  <c r="T225" i="5" s="1"/>
  <c r="R1025" i="5"/>
  <c r="T1025" i="5" s="1"/>
  <c r="R295" i="5"/>
  <c r="R537" i="5"/>
  <c r="R331" i="5"/>
  <c r="R332" i="5"/>
  <c r="R1013" i="5"/>
  <c r="T1013" i="5" s="1"/>
  <c r="R466" i="5"/>
  <c r="T466" i="5" s="1"/>
  <c r="R688" i="5"/>
  <c r="T688" i="5" s="1"/>
  <c r="R847" i="5"/>
  <c r="T847" i="5" s="1"/>
  <c r="R997" i="5"/>
  <c r="R1014" i="5"/>
  <c r="R371" i="5"/>
  <c r="R1567" i="5"/>
  <c r="T1567" i="5" s="1"/>
  <c r="R1736" i="5"/>
  <c r="T1736" i="5" s="1"/>
  <c r="R834" i="5"/>
  <c r="T834" i="5" s="1"/>
  <c r="R998" i="5"/>
  <c r="T998" i="5" s="1"/>
  <c r="R1015" i="5"/>
  <c r="T1015" i="5" s="1"/>
  <c r="R130" i="5"/>
  <c r="R751" i="5"/>
  <c r="R877" i="5"/>
  <c r="S142" i="5"/>
  <c r="S1697" i="5"/>
  <c r="S1821" i="5"/>
  <c r="S1562" i="5"/>
  <c r="S1745" i="5"/>
  <c r="S360" i="5"/>
  <c r="S1502" i="5"/>
  <c r="S999" i="5"/>
  <c r="S1713" i="5"/>
  <c r="S1388" i="5"/>
  <c r="S881" i="5"/>
  <c r="S177" i="5"/>
  <c r="S178" i="5"/>
  <c r="S1407" i="5"/>
  <c r="S773" i="5"/>
  <c r="S1247" i="5"/>
  <c r="S1125" i="5"/>
  <c r="S1791" i="5"/>
  <c r="S1449" i="5"/>
  <c r="S1474" i="5"/>
  <c r="S1662" i="5"/>
  <c r="S779" i="5"/>
  <c r="S1045" i="5"/>
  <c r="S1046" i="5"/>
  <c r="S1580" i="5"/>
  <c r="S1877" i="5"/>
  <c r="S1739" i="5"/>
  <c r="S690" i="5"/>
  <c r="S1614" i="5"/>
  <c r="S1854" i="5"/>
  <c r="S1250" i="5"/>
  <c r="S408" i="5"/>
  <c r="S1872" i="5"/>
  <c r="S626" i="5"/>
  <c r="S409" i="5"/>
  <c r="S1879" i="5"/>
  <c r="S453" i="5"/>
  <c r="S259" i="5"/>
  <c r="S1899" i="5"/>
  <c r="S530" i="5"/>
  <c r="S1881" i="5"/>
  <c r="S1690" i="5"/>
  <c r="S246" i="5"/>
  <c r="S951" i="5"/>
  <c r="S1277" i="5"/>
  <c r="S1281" i="5"/>
  <c r="S1186" i="5"/>
  <c r="S1499" i="5"/>
  <c r="S1252" i="5"/>
  <c r="S112" i="5"/>
  <c r="S956" i="5"/>
  <c r="S103" i="5"/>
  <c r="S1554" i="5"/>
  <c r="S1284" i="5"/>
  <c r="S704" i="5"/>
  <c r="S1337" i="5"/>
  <c r="S1073" i="5"/>
  <c r="S1458" i="5"/>
  <c r="S1855" i="5"/>
  <c r="S878" i="5"/>
  <c r="S800" i="5"/>
  <c r="S1339" i="5"/>
  <c r="S638" i="5"/>
  <c r="S740" i="5"/>
  <c r="S805" i="5"/>
  <c r="S910" i="5"/>
  <c r="S806" i="5"/>
  <c r="S708" i="5"/>
  <c r="S1306" i="5"/>
  <c r="S104" i="5"/>
  <c r="S1484" i="5"/>
  <c r="S1718" i="5"/>
  <c r="S577" i="5"/>
  <c r="S6" i="5"/>
  <c r="S1160" i="5"/>
  <c r="S1836" i="5"/>
  <c r="S307" i="5"/>
  <c r="S1398" i="5"/>
  <c r="S1229" i="5"/>
  <c r="S1135" i="5"/>
  <c r="S504" i="5"/>
  <c r="S163" i="5"/>
  <c r="S598" i="5"/>
  <c r="S494" i="5"/>
  <c r="S567" i="5"/>
  <c r="S266" i="5"/>
  <c r="S204" i="5"/>
  <c r="S712" i="5"/>
  <c r="S303" i="5"/>
  <c r="S429" i="5"/>
  <c r="S1524" i="5"/>
  <c r="S1784" i="5"/>
  <c r="S1399" i="5"/>
  <c r="S918" i="5"/>
  <c r="S381" i="5"/>
  <c r="S1128" i="5"/>
  <c r="S1543" i="5"/>
  <c r="S433" i="5"/>
  <c r="S581" i="5"/>
  <c r="S125" i="5"/>
  <c r="S208" i="5"/>
  <c r="S895" i="5"/>
  <c r="S1138" i="5"/>
  <c r="S91" i="5"/>
  <c r="S846" i="5"/>
  <c r="S1176" i="5"/>
  <c r="S1198" i="5"/>
  <c r="S618" i="5"/>
  <c r="S1488" i="5"/>
  <c r="S1920" i="5"/>
  <c r="S1058" i="5"/>
  <c r="S1887" i="5"/>
  <c r="S1647" i="5"/>
  <c r="S1519" i="5"/>
  <c r="S1548" i="5"/>
  <c r="S1610" i="5"/>
  <c r="S1469" i="5"/>
  <c r="S1261" i="5"/>
  <c r="S261" i="5"/>
  <c r="S1169" i="5"/>
  <c r="S1473" i="5"/>
  <c r="S1357" i="5"/>
  <c r="S160" i="5"/>
  <c r="S127" i="5"/>
  <c r="S216" i="5"/>
  <c r="S1371" i="5"/>
  <c r="S488" i="5"/>
  <c r="S456" i="5"/>
  <c r="S1695" i="5"/>
  <c r="S1592" i="5"/>
  <c r="S988" i="5"/>
  <c r="S1211" i="5"/>
  <c r="S717" i="5"/>
  <c r="S718" i="5"/>
  <c r="S989" i="5"/>
  <c r="S1640" i="5"/>
  <c r="S1711" i="5"/>
  <c r="S1348" i="5"/>
  <c r="S1625" i="5"/>
  <c r="S135" i="5"/>
  <c r="S1611" i="5"/>
  <c r="S993" i="5"/>
  <c r="S830" i="5"/>
  <c r="S1040" i="5"/>
  <c r="S33" i="5"/>
  <c r="S526" i="5"/>
  <c r="S1567" i="5"/>
  <c r="T1381" i="5"/>
  <c r="T624" i="5"/>
  <c r="T1372" i="5"/>
  <c r="T866" i="5"/>
  <c r="T1266" i="5"/>
  <c r="T1502" i="5"/>
  <c r="T1388" i="5"/>
  <c r="T1573" i="5"/>
  <c r="T58" i="5"/>
  <c r="T1247" i="5"/>
  <c r="T1822" i="5"/>
  <c r="T1474" i="5"/>
  <c r="T883" i="5"/>
  <c r="T1045" i="5"/>
  <c r="T1800" i="5"/>
  <c r="T1129" i="5"/>
  <c r="T884" i="5"/>
  <c r="T1580" i="5"/>
  <c r="T1450" i="5"/>
  <c r="T1613" i="5"/>
  <c r="T1049" i="5"/>
  <c r="T724" i="5"/>
  <c r="T1663" i="5"/>
  <c r="T1439" i="5"/>
  <c r="T691" i="5"/>
  <c r="T501" i="5"/>
  <c r="T1131" i="5"/>
  <c r="T1870" i="5"/>
  <c r="T1899" i="5"/>
  <c r="T68" i="5"/>
  <c r="T246" i="5"/>
  <c r="T1480" i="5"/>
  <c r="T376" i="5"/>
  <c r="T484" i="5"/>
  <c r="T1693" i="5"/>
  <c r="T119" i="5"/>
  <c r="T1222" i="5"/>
  <c r="T956" i="5"/>
  <c r="T957" i="5"/>
  <c r="T120" i="5"/>
  <c r="T195" i="5"/>
  <c r="T1284" i="5"/>
  <c r="T614" i="5"/>
  <c r="T1073" i="5"/>
  <c r="T1414" i="5"/>
  <c r="T1772" i="5"/>
  <c r="T1903" i="5"/>
  <c r="T799" i="5"/>
  <c r="T1805" i="5"/>
  <c r="T1445" i="5"/>
  <c r="T801" i="5"/>
  <c r="T802" i="5"/>
  <c r="T1515" i="5"/>
  <c r="T1807" i="5"/>
  <c r="T1539" i="5"/>
  <c r="T858" i="5"/>
  <c r="T1299" i="5"/>
  <c r="T1304" i="5"/>
  <c r="T1227" i="5"/>
  <c r="T1255" i="5"/>
  <c r="T78" i="5"/>
  <c r="T1718" i="5"/>
  <c r="T6" i="5"/>
  <c r="T470" i="5"/>
  <c r="T1133" i="5"/>
  <c r="T639" i="5"/>
  <c r="T1589" i="5"/>
  <c r="T1476" i="5"/>
  <c r="T1165" i="5"/>
  <c r="T1097" i="5"/>
  <c r="T1448" i="5"/>
  <c r="T812" i="5"/>
  <c r="T1541" i="5"/>
  <c r="T204" i="5"/>
  <c r="T712" i="5"/>
  <c r="T83" i="5"/>
  <c r="T1343" i="5"/>
  <c r="T1355" i="5"/>
  <c r="T862" i="5"/>
  <c r="T1399" i="5"/>
  <c r="T1486" i="5"/>
  <c r="T47" i="5"/>
  <c r="T432" i="5"/>
  <c r="T1487" i="5"/>
  <c r="T905" i="5"/>
  <c r="T840" i="5"/>
  <c r="T208" i="5"/>
  <c r="T1137" i="5"/>
  <c r="T644" i="5"/>
  <c r="T436" i="5"/>
  <c r="T91" i="5"/>
  <c r="T1176" i="5"/>
  <c r="T1858" i="5"/>
  <c r="T1081" i="5"/>
  <c r="T21" i="5"/>
  <c r="T1058" i="5"/>
  <c r="T1518" i="5"/>
  <c r="T354" i="5"/>
  <c r="T1610" i="5"/>
  <c r="T1141" i="5"/>
  <c r="T827" i="5"/>
  <c r="T1416" i="5"/>
  <c r="T1059" i="5"/>
  <c r="T920" i="5"/>
  <c r="T1758" i="5"/>
  <c r="T715" i="5"/>
  <c r="T1695" i="5"/>
  <c r="T1592" i="5"/>
  <c r="T1427" i="5"/>
  <c r="T619" i="5"/>
  <c r="T1659" i="5"/>
  <c r="T1711" i="5"/>
  <c r="T328" i="5"/>
  <c r="T1921" i="5"/>
  <c r="T1759" i="5"/>
  <c r="T22" i="5"/>
  <c r="T830" i="5"/>
  <c r="T1236" i="5"/>
  <c r="T446" i="5"/>
  <c r="T297" i="5"/>
  <c r="T23" i="5"/>
  <c r="T995" i="5"/>
  <c r="T478" i="5"/>
  <c r="T1144" i="5"/>
  <c r="T1063" i="5"/>
  <c r="T332" i="5"/>
  <c r="T371" i="5"/>
  <c r="T877" i="5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K99" i="13"/>
  <c r="G47" i="4" s="1"/>
  <c r="L99" i="13"/>
  <c r="H47" i="4" s="1"/>
  <c r="M99" i="13"/>
  <c r="I47" i="4" s="1"/>
  <c r="N99" i="13"/>
  <c r="J47" i="4" s="1"/>
  <c r="K100" i="13"/>
  <c r="G48" i="4" s="1"/>
  <c r="L100" i="13"/>
  <c r="H48" i="4" s="1"/>
  <c r="M100" i="13"/>
  <c r="I48" i="4" s="1"/>
  <c r="N100" i="13"/>
  <c r="J48" i="4" s="1"/>
  <c r="J100" i="13"/>
  <c r="F48" i="4" s="1"/>
  <c r="J99" i="13"/>
  <c r="F47" i="4" s="1"/>
  <c r="N98" i="13"/>
  <c r="J46" i="4" s="1"/>
  <c r="K98" i="13"/>
  <c r="G46" i="4" s="1"/>
  <c r="L98" i="13"/>
  <c r="H46" i="4" s="1"/>
  <c r="M98" i="13"/>
  <c r="I46" i="4" s="1"/>
  <c r="J98" i="13"/>
  <c r="F46" i="4" s="1"/>
  <c r="G43" i="4"/>
  <c r="H43" i="4"/>
  <c r="I43" i="4"/>
  <c r="J43" i="4"/>
  <c r="B95" i="13"/>
  <c r="E40" i="4" s="1"/>
  <c r="B94" i="13"/>
  <c r="E38" i="4" s="1"/>
  <c r="B97" i="13"/>
  <c r="E42" i="4" s="1"/>
  <c r="B96" i="13"/>
  <c r="E41" i="4" s="1"/>
  <c r="K97" i="13"/>
  <c r="G42" i="4" s="1"/>
  <c r="L97" i="13"/>
  <c r="H42" i="4" s="1"/>
  <c r="M97" i="13"/>
  <c r="I42" i="4" s="1"/>
  <c r="N97" i="13"/>
  <c r="J42" i="4" s="1"/>
  <c r="J97" i="13"/>
  <c r="F42" i="4" s="1"/>
  <c r="J32" i="4"/>
  <c r="J33" i="4"/>
  <c r="J34" i="4"/>
  <c r="J35" i="4"/>
  <c r="J31" i="4"/>
  <c r="K96" i="13"/>
  <c r="G41" i="4" s="1"/>
  <c r="L96" i="13"/>
  <c r="H41" i="4" s="1"/>
  <c r="M96" i="13"/>
  <c r="I41" i="4" s="1"/>
  <c r="N96" i="13"/>
  <c r="J41" i="4" s="1"/>
  <c r="J96" i="13"/>
  <c r="F41" i="4" s="1"/>
  <c r="K95" i="13"/>
  <c r="G40" i="4" s="1"/>
  <c r="L95" i="13"/>
  <c r="H40" i="4" s="1"/>
  <c r="M95" i="13"/>
  <c r="I40" i="4" s="1"/>
  <c r="N95" i="13"/>
  <c r="J40" i="4" s="1"/>
  <c r="J95" i="13"/>
  <c r="F40" i="4" s="1"/>
  <c r="T110" i="5" l="1"/>
  <c r="T487" i="5"/>
  <c r="T1814" i="5"/>
  <c r="T864" i="5"/>
  <c r="T1706" i="5"/>
  <c r="T1588" i="5"/>
  <c r="T1617" i="5"/>
  <c r="T1503" i="5"/>
  <c r="S1369" i="5"/>
  <c r="S860" i="5"/>
  <c r="S1560" i="5"/>
  <c r="S71" i="5"/>
  <c r="S945" i="5"/>
  <c r="S184" i="5"/>
  <c r="S1050" i="5"/>
  <c r="S226" i="5"/>
  <c r="S102" i="5"/>
  <c r="T86" i="5"/>
  <c r="T423" i="5"/>
  <c r="T1828" i="5"/>
  <c r="T111" i="5"/>
  <c r="T407" i="5"/>
  <c r="T518" i="5"/>
  <c r="S765" i="5"/>
  <c r="S1757" i="5"/>
  <c r="S233" i="5"/>
  <c r="S1446" i="5"/>
  <c r="S1204" i="5"/>
  <c r="S1105" i="5"/>
  <c r="T337" i="5"/>
  <c r="T79" i="5"/>
  <c r="T1753" i="5"/>
  <c r="T193" i="5"/>
  <c r="T392" i="5"/>
  <c r="T1353" i="5"/>
  <c r="S10" i="5"/>
  <c r="S1417" i="5"/>
  <c r="S7" i="5"/>
  <c r="S44" i="5"/>
  <c r="S454" i="5"/>
  <c r="S1747" i="5"/>
  <c r="S1028" i="5"/>
  <c r="S1408" i="5"/>
  <c r="S1100" i="5"/>
  <c r="S595" i="5"/>
  <c r="S150" i="5"/>
  <c r="S968" i="5"/>
  <c r="S1415" i="5"/>
  <c r="S1467" i="5"/>
  <c r="S414" i="5"/>
  <c r="S350" i="5"/>
  <c r="S754" i="5"/>
  <c r="T130" i="5"/>
  <c r="T997" i="5"/>
  <c r="T295" i="5"/>
  <c r="T1108" i="5"/>
  <c r="T1702" i="5"/>
  <c r="T606" i="5"/>
  <c r="T1363" i="5"/>
  <c r="T26" i="5"/>
  <c r="T1820" i="5"/>
  <c r="T1593" i="5"/>
  <c r="T1522" i="5"/>
  <c r="T224" i="5"/>
  <c r="T499" i="5"/>
  <c r="T445" i="5"/>
  <c r="T607" i="5"/>
  <c r="T1671" i="5"/>
  <c r="T151" i="5"/>
  <c r="T662" i="5"/>
  <c r="T475" i="5"/>
  <c r="T1404" i="5"/>
  <c r="T444" i="5"/>
  <c r="T347" i="5"/>
  <c r="T687" i="5"/>
  <c r="T1787" i="5"/>
  <c r="T899" i="5"/>
  <c r="T661" i="5"/>
  <c r="T264" i="5"/>
  <c r="T1728" i="5"/>
  <c r="T1501" i="5"/>
  <c r="T1106" i="5"/>
  <c r="T32" i="5"/>
  <c r="T217" i="5"/>
  <c r="T1495" i="5"/>
  <c r="T1549" i="5"/>
  <c r="T1817" i="5"/>
  <c r="T1322" i="5"/>
  <c r="T1816" i="5"/>
  <c r="T897" i="5"/>
  <c r="T593" i="5"/>
  <c r="T1727" i="5"/>
  <c r="T1140" i="5"/>
  <c r="T1708" i="5"/>
  <c r="T1401" i="5"/>
  <c r="T602" i="5"/>
  <c r="T1755" i="5"/>
  <c r="T383" i="5"/>
  <c r="T1317" i="5"/>
  <c r="T977" i="5"/>
  <c r="T745" i="5"/>
  <c r="T1260" i="5"/>
  <c r="T682" i="5"/>
  <c r="T93" i="5"/>
  <c r="T164" i="5"/>
  <c r="T1468" i="5"/>
  <c r="T8" i="5"/>
  <c r="T1146" i="5"/>
  <c r="T90" i="5"/>
  <c r="T209" i="5"/>
  <c r="T515" i="5"/>
  <c r="T88" i="5"/>
  <c r="T1492" i="5"/>
  <c r="T1886" i="5"/>
  <c r="T1356" i="5"/>
  <c r="T1424" i="5"/>
  <c r="T283" i="5"/>
  <c r="T1423" i="5"/>
  <c r="T642" i="5"/>
  <c r="T1166" i="5"/>
  <c r="T455" i="5"/>
  <c r="T814" i="5"/>
  <c r="T894" i="5"/>
  <c r="T237" i="5"/>
  <c r="T599" i="5"/>
  <c r="T230" i="5"/>
  <c r="T1342" i="5"/>
  <c r="T1194" i="5"/>
  <c r="T811" i="5"/>
  <c r="T967" i="5"/>
  <c r="T621" i="5"/>
  <c r="T1682" i="5"/>
  <c r="T1811" i="5"/>
  <c r="T675" i="5"/>
  <c r="T279" i="5"/>
  <c r="T1667" i="5"/>
  <c r="T1161" i="5"/>
  <c r="T312" i="5"/>
  <c r="T1645" i="5"/>
  <c r="T1421" i="5"/>
  <c r="T1847" i="5"/>
  <c r="T1076" i="5"/>
  <c r="T808" i="5"/>
  <c r="T1053" i="5"/>
  <c r="T1256" i="5"/>
  <c r="T1228" i="5"/>
  <c r="T463" i="5"/>
  <c r="T291" i="5"/>
  <c r="T1309" i="5"/>
  <c r="T1302" i="5"/>
  <c r="T1385" i="5"/>
  <c r="T476" i="5"/>
  <c r="T197" i="5"/>
  <c r="T1765" i="5"/>
  <c r="T1297" i="5"/>
  <c r="T1292" i="5"/>
  <c r="T1289" i="5"/>
  <c r="T301" i="5"/>
  <c r="T1286" i="5"/>
  <c r="T1752" i="5"/>
  <c r="T138" i="5"/>
  <c r="T1443" i="5"/>
  <c r="T671" i="5"/>
  <c r="T1118" i="5"/>
  <c r="T1804" i="5"/>
  <c r="T157" i="5"/>
  <c r="T855" i="5"/>
  <c r="T419" i="5"/>
  <c r="T1087" i="5"/>
  <c r="T1571" i="5"/>
  <c r="T703" i="5"/>
  <c r="T229" i="5"/>
  <c r="T1465" i="5"/>
  <c r="T1734" i="5"/>
  <c r="T1664" i="5"/>
  <c r="T377" i="5"/>
  <c r="T1704" i="5"/>
  <c r="T1644" i="5"/>
  <c r="T1375" i="5"/>
  <c r="T340" i="5"/>
  <c r="T1733" i="5"/>
  <c r="T1282" i="5"/>
  <c r="T1653" i="5"/>
  <c r="T415" i="5"/>
  <c r="T73" i="5"/>
  <c r="T701" i="5"/>
  <c r="T1213" i="5"/>
  <c r="T1912" i="5"/>
  <c r="T375" i="5"/>
  <c r="T1184" i="5"/>
  <c r="T493" i="5"/>
  <c r="T1183" i="5"/>
  <c r="T1584" i="5"/>
  <c r="T1512" i="5"/>
  <c r="T65" i="5"/>
  <c r="T321" i="5"/>
  <c r="T1657" i="5"/>
  <c r="T554" i="5"/>
  <c r="T1383" i="5"/>
  <c r="T1833" i="5"/>
  <c r="T544" i="5"/>
  <c r="T25" i="5"/>
  <c r="S1788" i="5"/>
  <c r="S1452" i="5"/>
  <c r="S49" i="5"/>
  <c r="S284" i="5"/>
  <c r="T634" i="5"/>
  <c r="T352" i="5"/>
  <c r="T835" i="5"/>
  <c r="T946" i="5"/>
  <c r="T1003" i="5"/>
  <c r="T187" i="5"/>
  <c r="T1898" i="5"/>
  <c r="T737" i="5"/>
  <c r="T1559" i="5"/>
  <c r="T168" i="5"/>
  <c r="T557" i="5"/>
  <c r="T43" i="5"/>
  <c r="T736" i="5"/>
  <c r="T300" i="5"/>
  <c r="T1070" i="5"/>
  <c r="T62" i="5"/>
  <c r="T255" i="5"/>
  <c r="T61" i="5"/>
  <c r="T500" i="5"/>
  <c r="T942" i="5"/>
  <c r="T319" i="5"/>
  <c r="T1553" i="5"/>
  <c r="T452" i="5"/>
  <c r="T611" i="5"/>
  <c r="T373" i="5"/>
  <c r="T483" i="5"/>
  <c r="T781" i="5"/>
  <c r="T937" i="5"/>
  <c r="T778" i="5"/>
  <c r="T731" i="5"/>
  <c r="T1876" i="5"/>
  <c r="T358" i="5"/>
  <c r="T1790" i="5"/>
  <c r="T1911" i="5"/>
  <c r="T933" i="5"/>
  <c r="T1597" i="5"/>
  <c r="T610" i="5"/>
  <c r="T1000" i="5"/>
  <c r="T1148" i="5"/>
  <c r="T552" i="5"/>
  <c r="T403" i="5"/>
  <c r="T1532" i="5"/>
  <c r="T729" i="5"/>
  <c r="T689" i="5"/>
  <c r="T1043" i="5"/>
  <c r="T699" i="5"/>
  <c r="T1068" i="5"/>
  <c r="T1066" i="5"/>
  <c r="T1042" i="5"/>
  <c r="T1065" i="5"/>
  <c r="T372" i="5"/>
  <c r="T1529" i="5"/>
  <c r="T1019" i="5"/>
  <c r="T1240" i="5"/>
  <c r="S751" i="5"/>
  <c r="S1014" i="5"/>
  <c r="S537" i="5"/>
  <c r="S1333" i="5"/>
  <c r="S1364" i="5"/>
  <c r="S764" i="5"/>
  <c r="S1925" i="5"/>
  <c r="S1672" i="5"/>
  <c r="S1626" i="5"/>
  <c r="S1789" i="5"/>
  <c r="S535" i="5"/>
  <c r="S1712" i="5"/>
  <c r="S1330" i="5"/>
  <c r="S832" i="5"/>
  <c r="S1767" i="5"/>
  <c r="S1428" i="5"/>
  <c r="S1852" i="5"/>
  <c r="S728" i="5"/>
  <c r="S129" i="5"/>
  <c r="S1012" i="5"/>
  <c r="S274" i="5"/>
  <c r="S159" i="5"/>
  <c r="S1869" i="5"/>
  <c r="S1263" i="5"/>
  <c r="S1180" i="5"/>
  <c r="S900" i="5"/>
  <c r="S722" i="5"/>
  <c r="S1324" i="5"/>
  <c r="S605" i="5"/>
  <c r="S1818" i="5"/>
  <c r="S1170" i="5"/>
  <c r="S575" i="5"/>
  <c r="S543" i="5"/>
  <c r="S986" i="5"/>
  <c r="S763" i="5"/>
  <c r="S1323" i="5"/>
  <c r="S386" i="5"/>
  <c r="S1370" i="5"/>
  <c r="S549" i="5"/>
  <c r="S1756" i="5"/>
  <c r="S1168" i="5"/>
  <c r="S1346" i="5"/>
  <c r="S1815" i="5"/>
  <c r="S1831" i="5"/>
  <c r="S876" i="5"/>
  <c r="S1674" i="5"/>
  <c r="S684" i="5"/>
  <c r="S1232" i="5"/>
  <c r="S1091" i="5"/>
  <c r="S821" i="5"/>
  <c r="S1139" i="5"/>
  <c r="S1038" i="5"/>
  <c r="S978" i="5"/>
  <c r="S584" i="5"/>
  <c r="S353" i="5"/>
  <c r="S1546" i="5"/>
  <c r="S1167" i="5"/>
  <c r="S1785" i="5"/>
  <c r="S232" i="5"/>
  <c r="S1685" i="5"/>
  <c r="S1214" i="5"/>
  <c r="S1545" i="5"/>
  <c r="S974" i="5"/>
  <c r="S496" i="5"/>
  <c r="S972" i="5"/>
  <c r="S506" i="5"/>
  <c r="S1669" i="5"/>
  <c r="S657" i="5"/>
  <c r="S643" i="5"/>
  <c r="S1707" i="5"/>
  <c r="S85" i="5"/>
  <c r="S272" i="5"/>
  <c r="S344" i="5"/>
  <c r="S205" i="5"/>
  <c r="S1054" i="5"/>
  <c r="S82" i="5"/>
  <c r="S677" i="5"/>
  <c r="S282" i="5"/>
  <c r="S281" i="5"/>
  <c r="S1783" i="5"/>
  <c r="S292" i="5"/>
  <c r="S1558" i="5"/>
  <c r="S1638" i="5"/>
  <c r="S368" i="5"/>
  <c r="S1694" i="5"/>
  <c r="S1849" i="5"/>
  <c r="S760" i="5"/>
  <c r="S711" i="5"/>
  <c r="S398" i="5"/>
  <c r="S397" i="5"/>
  <c r="S313" i="5"/>
  <c r="S1311" i="5"/>
  <c r="S674" i="5"/>
  <c r="S911" i="5"/>
  <c r="S1359" i="5"/>
  <c r="S843" i="5"/>
  <c r="S548" i="5"/>
  <c r="S1606" i="5"/>
  <c r="S809" i="5"/>
  <c r="S547" i="5"/>
  <c r="S114" i="5"/>
  <c r="S1158" i="5"/>
  <c r="S914" i="5"/>
  <c r="S1035" i="5"/>
  <c r="S199" i="5"/>
  <c r="S1303" i="5"/>
  <c r="S396" i="5"/>
  <c r="S1459" i="5"/>
  <c r="S1338" i="5"/>
  <c r="S1276" i="5"/>
  <c r="S1882" i="5"/>
  <c r="S1582" i="5"/>
  <c r="S333" i="5"/>
  <c r="S227" i="5"/>
  <c r="S406" i="5"/>
  <c r="S278" i="5"/>
  <c r="S120" i="5"/>
  <c r="S1507" i="5"/>
  <c r="S963" i="5"/>
  <c r="S962" i="5"/>
  <c r="S1298" i="5"/>
  <c r="S1132" i="5"/>
  <c r="S707" i="5"/>
  <c r="S1288" i="5"/>
  <c r="S1175" i="5"/>
  <c r="S1120" i="5"/>
  <c r="S1174" i="5"/>
  <c r="S1253" i="5"/>
  <c r="S468" i="5"/>
  <c r="S76" i="5"/>
  <c r="S1622" i="5"/>
  <c r="S1482" i="5"/>
  <c r="S1863" i="5"/>
  <c r="S1223" i="5"/>
  <c r="S854" i="5"/>
  <c r="S1466" i="5"/>
  <c r="S1205" i="5"/>
  <c r="S837" i="5"/>
  <c r="S545" i="5"/>
  <c r="S1862" i="5"/>
  <c r="S1052" i="5"/>
  <c r="S853" i="5"/>
  <c r="S953" i="5"/>
  <c r="S1251" i="5"/>
  <c r="S1637" i="5"/>
  <c r="S346" i="5"/>
  <c r="S790" i="5"/>
  <c r="S950" i="5"/>
  <c r="S1883" i="5"/>
  <c r="S635" i="5"/>
  <c r="S413" i="5"/>
  <c r="S67" i="5"/>
  <c r="S700" i="5"/>
  <c r="S520" i="5"/>
  <c r="S189" i="5"/>
  <c r="S787" i="5"/>
  <c r="S1615" i="5"/>
  <c r="S351" i="5"/>
  <c r="S1508" i="5"/>
  <c r="S188" i="5"/>
  <c r="S541" i="5"/>
  <c r="S559" i="5"/>
  <c r="S1506" i="5"/>
  <c r="S1030" i="5"/>
  <c r="S1715" i="5"/>
  <c r="S63" i="5"/>
  <c r="S1801" i="5"/>
  <c r="S460" i="5"/>
  <c r="S118" i="5"/>
  <c r="S253" i="5"/>
  <c r="S735" i="5"/>
  <c r="S1535" i="5"/>
  <c r="S596" i="5"/>
  <c r="S1770" i="5"/>
  <c r="S1411" i="5"/>
  <c r="S162" i="5"/>
  <c r="S179" i="5"/>
  <c r="S667" i="5"/>
  <c r="S1738" i="5"/>
  <c r="S936" i="5"/>
  <c r="S405" i="5"/>
  <c r="S1084" i="5"/>
  <c r="S1464" i="5"/>
  <c r="S902" i="5"/>
  <c r="S665" i="5"/>
  <c r="S1698" i="5"/>
  <c r="S289" i="5"/>
  <c r="S1761" i="5"/>
  <c r="S1577" i="5"/>
  <c r="S625" i="5"/>
  <c r="S771" i="5"/>
  <c r="S1095" i="5"/>
  <c r="S594" i="5"/>
  <c r="S1241" i="5"/>
  <c r="S268" i="5"/>
  <c r="S287" i="5"/>
  <c r="S56" i="5"/>
  <c r="S1094" i="5"/>
  <c r="S55" i="5"/>
  <c r="S267" i="5"/>
  <c r="S1433" i="5"/>
  <c r="S450" i="5"/>
  <c r="S912" i="5"/>
  <c r="T1715" i="5"/>
  <c r="S620" i="5"/>
  <c r="S1455" i="5"/>
  <c r="S42" i="5"/>
  <c r="I32" i="4"/>
  <c r="I33" i="4"/>
  <c r="I34" i="4"/>
  <c r="I35" i="4"/>
  <c r="I31" i="4"/>
  <c r="K94" i="13"/>
  <c r="G38" i="4" s="1"/>
  <c r="L94" i="13"/>
  <c r="H38" i="4" s="1"/>
  <c r="M94" i="13"/>
  <c r="I38" i="4" s="1"/>
  <c r="N94" i="13"/>
  <c r="J38" i="4" s="1"/>
  <c r="J94" i="13"/>
  <c r="F38" i="4" s="1"/>
  <c r="G35" i="4"/>
  <c r="H35" i="4"/>
  <c r="G34" i="4"/>
  <c r="H34" i="4"/>
  <c r="G33" i="4"/>
  <c r="H33" i="4"/>
  <c r="G31" i="4"/>
  <c r="H31" i="4"/>
  <c r="G32" i="4"/>
  <c r="H32" i="4"/>
  <c r="F31" i="4"/>
  <c r="B3" i="18"/>
  <c r="B2" i="18"/>
  <c r="B98" i="13" l="1"/>
  <c r="E46" i="4" s="1"/>
  <c r="E34" i="4"/>
  <c r="M1" i="4"/>
  <c r="B100" i="13" l="1"/>
  <c r="E48" i="4" s="1"/>
  <c r="B99" i="13"/>
  <c r="E47" i="4" s="1"/>
  <c r="F43" i="4"/>
  <c r="E43" i="4"/>
  <c r="F35" i="4"/>
  <c r="F34" i="4"/>
  <c r="F33" i="4"/>
  <c r="E33" i="4"/>
  <c r="F32" i="4"/>
  <c r="E32" i="4"/>
  <c r="M3" i="4"/>
  <c r="M2" i="4"/>
  <c r="F3" i="4"/>
  <c r="E3" i="4"/>
  <c r="C3" i="4"/>
  <c r="J39" i="4" l="1"/>
  <c r="F39" i="4"/>
  <c r="I39" i="4"/>
  <c r="H39" i="4"/>
  <c r="G39" i="4"/>
  <c r="E35" i="4"/>
  <c r="M4" i="4"/>
  <c r="M5" i="4"/>
  <c r="O2" i="5"/>
  <c r="C2" i="4" s="1"/>
  <c r="P2" i="5"/>
  <c r="D2" i="4" s="1"/>
  <c r="Q2" i="5"/>
  <c r="E2" i="4" s="1"/>
  <c r="R2" i="5"/>
  <c r="F2" i="4" s="1"/>
  <c r="D3" i="4"/>
  <c r="H3" i="4"/>
  <c r="G3" i="4"/>
  <c r="E39" i="4"/>
  <c r="S2" i="5" l="1"/>
  <c r="G2" i="4" s="1"/>
  <c r="T2" i="5"/>
  <c r="H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K1" authorId="0" shapeId="0" xr:uid="{B91C189E-D5CD-4B67-89D2-31F81EFD40A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Enterprise Value (EV) = Enterprise Value = Market Capitalization + Total Debt - Cash and Cash Equivalents
For Zacks dataset, chatgpt give for Total Debt this formula :
Total Debt = Notes Payable + Accounts Payable + Current Portion Long-Term Debt 
     + Current Portion Capital Leases + Accrued Expenses + Income Taxes Payable 
     + Other Current Liabilities + Mortgages + Deferred Taxes/Income + Convertible Debt 
     + Long-Term Debt + Non-Current Capital Leases + Other Non-Current Liabilities 
     + Minority Interest (Liabilities)</t>
        </r>
      </text>
    </comment>
    <comment ref="B33" authorId="0" shapeId="0" xr:uid="{B98FA084-3542-4DC0-AC7E-D8CDA910559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Formula from chatgpt :
Gross Profit Ratio = (Gross Profit / Sales) * 100</t>
        </r>
      </text>
    </commen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Backward FCFY = Last Annual Free Cash Flow Per Share / Current Market Stock Price</t>
        </r>
      </text>
    </comment>
    <comment ref="B52" authorId="0" shapeId="0" xr:uid="{B3A5B4B7-4C2C-4D49-BA09-13BC7CFDCD9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Forwards FCFY = Annualized Free Cash Flow Per Share / Current Market Stock Price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94" authorId="0" shapeId="0" xr:uid="{BE0AECA4-C016-4752-BC71-1651F9B1C17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I94" authorId="0" shapeId="0" xr:uid="{6AC82271-B284-4FB5-89A6-F6EE67EAA20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A95" authorId="0" shapeId="0" xr:uid="{A07B9672-6D74-43BA-A669-E6120274D1B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I95" authorId="0" shapeId="0" xr:uid="{49EDE82C-954B-41CE-AA46-002F86E1887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A96" authorId="0" shapeId="0" xr:uid="{F3FDC641-A054-4A96-852B-60316CC5313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I96" authorId="0" shapeId="0" xr:uid="{037A4FD5-EDBE-4BB4-9E9D-DC95005C007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A97" authorId="0" shapeId="0" xr:uid="{1EE8DE2D-2891-4B53-A13B-167AD6117865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I97" authorId="0" shapeId="0" xr:uid="{1ED4DAC9-A2E0-4699-B47E-31BA9222BD7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A98" authorId="0" shapeId="0" xr:uid="{40CF2987-5C16-4984-8EF2-63E5AE48D14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I98" authorId="0" shapeId="0" xr:uid="{CB5D7C1A-EF7D-4309-A062-60062FC28A6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A99" authorId="0" shapeId="0" xr:uid="{BF1CFA70-0C14-45C2-A92A-D3C14426E7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I99" authorId="0" shapeId="0" xr:uid="{DCAEBDAE-904F-44FD-A635-AB35DFC8FFD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A100" authorId="0" shapeId="0" xr:uid="{3B94A44A-87BC-4B4D-8039-CA680C267D91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I100" authorId="0" shapeId="0" xr:uid="{6B946664-3263-4652-B593-716DF4DE1D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3" authorId="0" shapeId="0" xr:uid="{5947C06F-1F0C-4E89-BA6F-7F779EC5192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Who is the Alpha (CEO or someone else)?
How long have they been with the company?
Have they led a team before?
Have they been involved in success story before?
How much stock and stock options do they own?
Where did they go to school and what did they do?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2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3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4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5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6" xr16:uid="{6991E235-269C-40FE-B711-AF7163556594}" keepAlive="1" name="Requête - YahooFinanceDetails" description="Connexion à la requête « YahooFinanceDetails » dans le classeur." type="5" refreshedVersion="6" background="1" saveData="1">
    <dbPr connection="Provider=Microsoft.Mashup.OleDb.1;Data Source=$Workbook$;Location=YahooFinanceDetails;Extended Properties=&quot;&quot;" command="SELECT * FROM [YahooFinanceDetails]"/>
  </connection>
  <connection id="7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ZACKS Details;Extended Properties=&quot;&quot;" command="SELECT * FROM [ZACKS Details]"/>
  </connection>
  <connection id="8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ZACKS Screener;Extended Properties=&quot;&quot;" command="SELECT * FROM [ZACKS Screener]"/>
  </connection>
  <connection id="9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0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1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2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3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4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5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6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7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18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19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0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<sst xmlns="http://schemas.openxmlformats.org/spreadsheetml/2006/main" count="149624" uniqueCount="83512">
  <si>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</si>
  <si>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</si>
  <si>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</si>
  <si>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</si>
  <si>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</si>
  <si>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</si>
  <si>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</si>
  <si>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</si>
  <si>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</si>
  <si>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</si>
  <si>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</si>
  <si>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</si>
  <si>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</si>
  <si>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</si>
  <si>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</si>
  <si>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</si>
  <si>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</si>
  <si>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</si>
  <si>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</si>
  <si>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</si>
  <si>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</si>
  <si>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</si>
  <si>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</si>
  <si>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</si>
  <si>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</si>
  <si>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</si>
  <si>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</si>
  <si>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</si>
  <si>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</si>
  <si>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</si>
  <si>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</si>
  <si>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</si>
  <si>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</si>
  <si>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</si>
  <si>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</si>
  <si>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</si>
  <si>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</si>
  <si>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</si>
  <si>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</si>
  <si>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</si>
  <si>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</si>
  <si>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</si>
  <si>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</si>
  <si>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</si>
  <si>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</si>
  <si>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</si>
  <si>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</si>
  <si>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</si>
  <si>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</si>
  <si>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</si>
  <si>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</si>
  <si>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</si>
  <si>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</si>
  <si>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</si>
  <si>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</si>
  <si>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</si>
  <si>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</si>
  <si>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</si>
  <si>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</si>
  <si>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</si>
  <si>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</si>
  <si>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</si>
  <si>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</si>
  <si>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</si>
  <si>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</si>
  <si>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</si>
  <si>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</si>
  <si>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</si>
  <si>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</si>
  <si>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</si>
  <si>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</si>
  <si>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</si>
  <si>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</si>
  <si>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</si>
  <si>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</si>
  <si>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</si>
  <si>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</si>
  <si>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</si>
  <si>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</si>
  <si>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</si>
  <si>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</si>
  <si>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</si>
  <si>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</si>
  <si>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</si>
  <si>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</si>
  <si>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</si>
  <si>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</si>
  <si>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</si>
  <si>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</si>
  <si>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</si>
  <si>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</si>
  <si>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</si>
  <si>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</si>
  <si>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</si>
  <si>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</si>
  <si>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</si>
  <si>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</si>
  <si>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</si>
  <si>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</si>
  <si>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</si>
  <si>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</si>
  <si>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</si>
  <si>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</si>
  <si>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</si>
  <si>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</si>
  <si>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</si>
  <si>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</si>
  <si>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</si>
  <si>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</si>
  <si>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</si>
  <si>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</si>
  <si>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</si>
  <si>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</si>
  <si>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</si>
  <si>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</si>
  <si>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</si>
  <si>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</si>
  <si>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</si>
  <si>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</si>
  <si>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</si>
  <si>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</si>
  <si>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</si>
  <si>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</si>
  <si>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</si>
  <si>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</si>
  <si>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</si>
  <si>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</si>
  <si>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</si>
  <si>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</si>
  <si>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</si>
  <si>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</si>
  <si>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</si>
  <si>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</si>
  <si>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</si>
  <si>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</si>
  <si>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</si>
  <si>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</si>
  <si>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</si>
  <si>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</si>
  <si>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</si>
  <si>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</si>
  <si>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</si>
  <si>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</si>
  <si>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</si>
  <si>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</si>
  <si>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</si>
  <si>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</si>
  <si>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</si>
  <si>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</si>
  <si>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</si>
  <si>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</si>
  <si>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</si>
  <si>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</si>
  <si>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</si>
  <si>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</si>
  <si>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</si>
  <si>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</si>
  <si>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</si>
  <si>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</si>
  <si>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</si>
  <si>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</si>
  <si>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</si>
  <si>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</si>
  <si>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</si>
  <si>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</si>
  <si>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</si>
  <si>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</si>
  <si>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</si>
  <si>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</si>
  <si>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</si>
  <si>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</si>
  <si>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</si>
  <si>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</si>
  <si>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</si>
  <si>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</si>
  <si>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</si>
  <si>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</si>
  <si>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</si>
  <si>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</si>
  <si>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</si>
  <si>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</si>
  <si>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</si>
  <si>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</si>
  <si>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</si>
  <si>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</si>
  <si>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</si>
  <si>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</si>
  <si>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</si>
  <si>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</si>
  <si>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</si>
  <si>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</si>
  <si>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</si>
  <si>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</si>
  <si>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</si>
  <si>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</si>
  <si>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</si>
  <si>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</si>
  <si>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</si>
  <si>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</si>
  <si>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</si>
  <si>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</si>
  <si>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</si>
  <si>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</si>
  <si>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</si>
  <si>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</si>
  <si>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</si>
  <si>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</si>
  <si>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</si>
  <si>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</si>
  <si>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</si>
  <si>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</si>
  <si>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</si>
  <si>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</si>
  <si>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</si>
  <si>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</si>
  <si>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</si>
  <si>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</si>
  <si>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</si>
  <si>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</si>
  <si>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</si>
  <si>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</si>
  <si>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</si>
  <si>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</si>
  <si>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</si>
  <si>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</si>
  <si>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</si>
  <si>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</si>
  <si>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</si>
  <si>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</si>
  <si>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</si>
  <si>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</si>
  <si>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</si>
  <si>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</si>
  <si>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</si>
  <si>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</si>
  <si>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</si>
  <si>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</si>
  <si>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</si>
  <si>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</si>
  <si>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</si>
  <si>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</si>
  <si>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</si>
  <si>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</si>
  <si>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</si>
  <si>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</si>
  <si>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</si>
  <si>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</si>
  <si>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</si>
  <si>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</si>
  <si>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</si>
  <si>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</si>
  <si>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</si>
  <si>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</si>
  <si>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</si>
  <si>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</si>
  <si>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</si>
  <si>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</si>
  <si>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</si>
  <si>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</si>
  <si>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</si>
  <si>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</si>
  <si>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</si>
  <si>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</si>
  <si>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</si>
  <si>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</si>
  <si>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</si>
  <si>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</si>
  <si>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</si>
  <si>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</si>
  <si>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</si>
  <si>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</si>
  <si>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</si>
  <si>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</si>
  <si>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</si>
  <si>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</si>
  <si>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</si>
  <si>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</si>
  <si>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</si>
  <si>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</si>
  <si>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</si>
  <si>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</si>
  <si>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</si>
  <si>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</si>
  <si>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</si>
  <si>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</si>
  <si>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</si>
  <si>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</si>
  <si>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</si>
  <si>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</si>
  <si>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</si>
  <si>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</si>
  <si>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</si>
  <si>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</si>
  <si>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</si>
  <si>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</si>
  <si>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</si>
  <si>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</si>
  <si>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</si>
  <si>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</si>
  <si>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</si>
  <si>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</si>
  <si>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</si>
  <si>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</si>
  <si>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</si>
  <si>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</si>
  <si>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</si>
  <si>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</si>
  <si>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</si>
  <si>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</si>
  <si>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</si>
  <si>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</si>
  <si>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</si>
  <si>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</si>
  <si>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</si>
  <si>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</si>
  <si>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</si>
  <si>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</si>
  <si>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</si>
  <si>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</si>
  <si>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</si>
  <si>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</si>
  <si>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</si>
  <si>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</si>
  <si>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</si>
  <si>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</si>
  <si>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</si>
  <si>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</si>
  <si>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</si>
  <si>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</si>
  <si>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</si>
  <si>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</si>
  <si>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</si>
  <si>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</si>
  <si>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</si>
  <si>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</si>
  <si>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</si>
  <si>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</si>
  <si>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</si>
  <si>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</si>
  <si>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</si>
  <si>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</si>
  <si>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</si>
  <si>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</si>
  <si>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</si>
  <si>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</si>
  <si>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</si>
  <si>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</si>
  <si>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</si>
  <si>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</si>
  <si>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</si>
  <si>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</si>
  <si>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</si>
  <si>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</si>
  <si>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</si>
  <si>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</si>
  <si>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</si>
  <si>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</si>
  <si>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</si>
  <si>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</si>
  <si>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</si>
  <si>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</si>
  <si>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</si>
  <si>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</si>
  <si>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</si>
  <si>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</si>
  <si>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</si>
  <si>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</si>
  <si>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</si>
  <si>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</si>
  <si>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</si>
  <si>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</si>
  <si>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</si>
  <si>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</si>
  <si>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</si>
  <si>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</si>
  <si>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</si>
  <si>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</si>
  <si>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</si>
  <si>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</si>
  <si>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</si>
  <si>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</si>
  <si>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</si>
  <si>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</si>
  <si>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</si>
  <si>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</si>
  <si>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</si>
  <si>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</si>
  <si>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</si>
  <si>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</si>
  <si>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</si>
  <si>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</si>
  <si>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</si>
  <si>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</si>
  <si>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</si>
  <si>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</si>
  <si>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</si>
  <si>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</si>
  <si>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</si>
  <si>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</si>
  <si>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</si>
  <si>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</si>
  <si>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</si>
  <si>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</si>
  <si>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</si>
  <si>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</si>
  <si>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</si>
  <si>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</si>
  <si>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</si>
  <si>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</si>
  <si>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</si>
  <si>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</si>
  <si>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</si>
  <si>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</si>
  <si>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</si>
  <si>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</si>
  <si>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</si>
  <si>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</si>
  <si>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</si>
  <si>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</si>
  <si>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</si>
  <si>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</si>
  <si>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</si>
  <si>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</si>
  <si>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</si>
  <si>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</si>
  <si>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</si>
  <si>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</si>
  <si>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</si>
  <si>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</si>
  <si>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</si>
  <si>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</si>
  <si>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</si>
  <si>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</si>
  <si>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</si>
  <si>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</si>
  <si>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</si>
  <si>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</si>
  <si>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</si>
  <si>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</si>
  <si>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</si>
  <si>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</si>
  <si>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</si>
  <si>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</si>
  <si>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</si>
  <si>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</si>
  <si>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</si>
  <si>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</si>
  <si>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</si>
  <si>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</si>
  <si>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</si>
  <si>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</si>
  <si>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</si>
  <si>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</si>
  <si>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</si>
  <si>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</si>
  <si>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</si>
  <si>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</si>
  <si>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</si>
  <si>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</si>
  <si>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</si>
  <si>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</si>
  <si>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</si>
  <si>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</si>
  <si>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</si>
  <si>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</si>
  <si>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</si>
  <si>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</si>
  <si>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</si>
  <si>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</si>
  <si>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</si>
  <si>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</si>
  <si>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</si>
  <si>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</si>
  <si>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</si>
  <si>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</si>
  <si>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</si>
  <si>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</si>
  <si>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</si>
  <si>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</si>
  <si>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</si>
  <si>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</si>
  <si>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</si>
  <si>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</si>
  <si>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</si>
  <si>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</si>
  <si>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</si>
  <si>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</si>
  <si>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</si>
  <si>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</si>
  <si>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</si>
  <si>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</si>
  <si>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</si>
  <si>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</si>
  <si>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</si>
  <si>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</si>
  <si>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</si>
  <si>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</si>
  <si>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</si>
  <si>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</si>
  <si>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</si>
  <si>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</si>
  <si>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</si>
  <si>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</si>
  <si>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</si>
  <si>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</si>
  <si>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</si>
  <si>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</si>
  <si>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</si>
  <si>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</si>
  <si>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</si>
  <si>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</si>
  <si>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</si>
  <si>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</si>
  <si>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</si>
  <si>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</si>
  <si>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</si>
  <si>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</si>
  <si>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</si>
  <si>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</si>
  <si>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</si>
  <si>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</si>
  <si>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</si>
  <si>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</si>
  <si>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</si>
  <si>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</si>
  <si>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</si>
  <si>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</si>
  <si>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</si>
  <si>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</si>
  <si>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</si>
  <si>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</si>
  <si>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</si>
  <si>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</si>
  <si>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</si>
  <si>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</si>
  <si>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</si>
  <si>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</si>
  <si>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</si>
  <si>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</si>
  <si>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</si>
  <si>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</si>
  <si>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</si>
  <si>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</si>
  <si>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</si>
  <si>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</si>
  <si>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</si>
  <si>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</si>
  <si>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</si>
  <si>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</si>
  <si>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</si>
  <si>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</si>
  <si>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</si>
  <si>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</si>
  <si>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</si>
  <si>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</si>
  <si>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</si>
  <si>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</si>
  <si>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</si>
  <si>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</si>
  <si>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</si>
  <si>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</si>
  <si>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</si>
  <si>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</si>
  <si>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</si>
  <si>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</si>
  <si>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</si>
  <si>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</si>
  <si>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</si>
  <si>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</si>
  <si>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</si>
  <si>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</si>
  <si>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</si>
  <si>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</si>
  <si>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</si>
  <si>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</si>
  <si>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</si>
  <si>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</si>
  <si>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</si>
  <si>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</si>
  <si>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</si>
  <si>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</si>
  <si>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</si>
  <si>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</si>
  <si>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</si>
  <si>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</si>
  <si>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</si>
  <si>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</si>
  <si>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</si>
  <si>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</si>
  <si>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</si>
  <si>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</si>
  <si>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</si>
  <si>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</si>
  <si>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</si>
  <si>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</si>
  <si>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</si>
  <si>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</si>
  <si>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</si>
  <si>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</si>
  <si>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</si>
  <si>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</si>
  <si>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</si>
  <si>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</si>
  <si>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</si>
  <si>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</si>
  <si>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</si>
  <si>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</si>
  <si>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</si>
  <si>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</si>
  <si>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</si>
  <si>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</si>
  <si>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</si>
  <si>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</si>
  <si>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</si>
  <si>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</si>
  <si>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</si>
  <si>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</si>
  <si>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</si>
  <si>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</si>
  <si>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</si>
  <si>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</si>
  <si>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</si>
  <si>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</si>
  <si>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</si>
  <si>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</si>
  <si>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</si>
  <si>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</si>
  <si>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</si>
  <si>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</si>
  <si>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</si>
  <si>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</si>
  <si>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</si>
  <si>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</si>
  <si>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</si>
  <si>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</si>
  <si>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</si>
  <si>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</si>
  <si>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</si>
  <si>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</si>
  <si>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</si>
  <si>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</si>
  <si>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</si>
  <si>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</si>
  <si>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</si>
  <si>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</si>
  <si>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</si>
  <si>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</si>
  <si>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</si>
  <si>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</si>
  <si>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</si>
  <si>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</si>
  <si>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</si>
  <si>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</si>
  <si>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</si>
  <si>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</si>
  <si>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</si>
  <si>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</si>
  <si>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</si>
  <si>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</si>
  <si>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</si>
  <si>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</si>
  <si>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</si>
  <si>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</si>
  <si>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</si>
  <si>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</si>
  <si>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</si>
  <si>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</si>
  <si>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</si>
  <si>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</si>
  <si>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</si>
  <si>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</si>
  <si>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</si>
  <si>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</si>
  <si>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</si>
  <si>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</si>
  <si>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</si>
  <si>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</si>
  <si>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</si>
  <si>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</si>
  <si>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</si>
  <si>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</si>
  <si>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</si>
  <si>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</si>
  <si>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</si>
  <si>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</si>
  <si>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</si>
  <si>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</si>
  <si>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</si>
  <si>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</si>
  <si>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</si>
  <si>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</si>
  <si>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</si>
  <si>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</si>
  <si>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</si>
  <si>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</si>
  <si>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</si>
  <si>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</si>
  <si>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</si>
  <si>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</si>
  <si>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</si>
  <si>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</si>
  <si>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</si>
  <si>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</si>
  <si>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</si>
  <si>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</si>
  <si>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</si>
  <si>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</si>
  <si>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</si>
  <si>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</si>
  <si>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</si>
  <si>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</si>
  <si>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</si>
  <si>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</si>
  <si>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</si>
  <si>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</si>
  <si>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</si>
  <si>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</si>
  <si>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</si>
  <si>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</si>
  <si>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</si>
  <si>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</si>
  <si>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</si>
  <si>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</si>
  <si>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</si>
  <si>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</si>
  <si>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</si>
  <si>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</si>
  <si>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</si>
  <si>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</si>
  <si>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</si>
  <si>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</si>
  <si>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</si>
  <si>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</si>
  <si>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</si>
  <si>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</si>
  <si>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</si>
  <si>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</si>
  <si>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</si>
  <si>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</si>
  <si>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</si>
  <si>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</si>
  <si>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</si>
  <si>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</si>
  <si>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</si>
  <si>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</si>
  <si>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</si>
  <si>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</si>
  <si>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</si>
  <si>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</si>
  <si>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</si>
  <si>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</si>
  <si>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</si>
  <si>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</si>
  <si>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</si>
  <si>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</si>
  <si>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</si>
  <si>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</si>
  <si>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</si>
  <si>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</si>
  <si>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</si>
  <si>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</si>
  <si>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</si>
  <si>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</si>
  <si>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</si>
  <si>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</si>
  <si>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</si>
  <si>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</si>
  <si>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</si>
  <si>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</si>
  <si>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</si>
  <si>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</si>
  <si>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</si>
  <si>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</si>
  <si>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</si>
  <si>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</si>
  <si>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</si>
  <si>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</si>
  <si>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</si>
  <si>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</si>
  <si>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</si>
  <si>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</si>
  <si>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</si>
  <si>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</si>
  <si>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</si>
  <si>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</si>
  <si>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</si>
  <si>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</si>
  <si>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</si>
  <si>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</si>
  <si>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</si>
  <si>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</si>
  <si>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</si>
  <si>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</si>
  <si>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</si>
  <si>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</si>
  <si>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</si>
  <si>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</si>
  <si>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</si>
  <si>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</si>
  <si>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</si>
  <si>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</si>
  <si>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</si>
  <si>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</si>
  <si>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</si>
  <si>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</si>
  <si>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</si>
  <si>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</si>
  <si>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</si>
  <si>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</si>
  <si>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</si>
  <si>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</si>
  <si>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</si>
  <si>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</si>
  <si>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</si>
  <si>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</si>
  <si>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</si>
  <si>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</si>
  <si>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</si>
  <si>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</si>
  <si>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</si>
  <si>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</si>
  <si>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</si>
  <si>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</si>
  <si>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</si>
  <si>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</si>
  <si>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</si>
  <si>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</si>
  <si>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</si>
  <si>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</si>
  <si>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</si>
  <si>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</si>
  <si>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</si>
  <si>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</si>
  <si>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</si>
  <si>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</si>
  <si>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</si>
  <si>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</si>
  <si>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</si>
  <si>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</si>
  <si>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</si>
  <si>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</si>
  <si>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</si>
  <si>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</si>
  <si>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</si>
  <si>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</si>
  <si>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</si>
  <si>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</si>
  <si>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</si>
  <si>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</si>
  <si>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</si>
  <si>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</si>
  <si>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</si>
  <si>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</si>
  <si>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</si>
  <si>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</si>
  <si>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</si>
  <si>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</si>
  <si>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</si>
  <si>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</si>
  <si>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</si>
  <si>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</si>
  <si>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</si>
  <si>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</si>
  <si>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</si>
  <si>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</si>
  <si>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</si>
  <si>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</si>
  <si>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</si>
  <si>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</si>
  <si>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</si>
  <si>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</si>
  <si>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</si>
  <si>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</si>
  <si>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</si>
  <si>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</si>
  <si>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</si>
  <si>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</si>
  <si>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</si>
  <si>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</si>
  <si>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</si>
  <si>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</si>
  <si>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</si>
  <si>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</si>
  <si>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</si>
  <si>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</si>
  <si>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</si>
  <si>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</si>
  <si>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</si>
  <si>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</si>
  <si>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</si>
  <si>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</si>
  <si>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</si>
  <si>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</si>
  <si>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</si>
  <si>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</si>
  <si>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</si>
  <si>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</si>
  <si>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</si>
  <si>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</si>
  <si>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</si>
  <si>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</si>
  <si>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</si>
  <si>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</si>
  <si>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</si>
  <si>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</si>
  <si>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</si>
  <si>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</si>
  <si>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</si>
  <si>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</si>
  <si>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</si>
  <si>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</si>
  <si>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</si>
  <si>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</si>
  <si>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</si>
  <si>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</si>
  <si>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</si>
  <si>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</si>
  <si>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</si>
  <si>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</si>
  <si>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</si>
  <si>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</si>
  <si>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</si>
  <si>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</si>
  <si>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</si>
  <si>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</si>
  <si>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</si>
  <si>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</si>
  <si>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</si>
  <si>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</si>
  <si>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</si>
  <si>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</si>
  <si>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</si>
  <si>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</si>
  <si>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</si>
  <si>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</si>
  <si>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</si>
  <si>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</si>
  <si>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</si>
  <si>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</si>
  <si>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</si>
  <si>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</si>
  <si>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</si>
  <si>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</si>
  <si>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</si>
  <si>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</si>
  <si>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</si>
  <si>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</si>
  <si>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</si>
  <si>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</si>
  <si>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</si>
  <si>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</si>
  <si>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</si>
  <si>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</si>
  <si>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</si>
  <si>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</si>
  <si>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</si>
  <si>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</si>
  <si>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</si>
  <si>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</si>
  <si>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</si>
  <si>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</si>
  <si>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</si>
  <si>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</si>
  <si>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</si>
  <si>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</si>
  <si>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</si>
  <si>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</si>
  <si>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</si>
  <si>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</si>
  <si>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</si>
  <si>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</si>
  <si>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</si>
  <si>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</si>
  <si>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</si>
  <si>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</si>
  <si>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</si>
  <si>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</si>
  <si>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</si>
  <si>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</si>
  <si>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</si>
  <si>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</si>
  <si>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</si>
  <si>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</si>
  <si>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</si>
  <si>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</si>
  <si>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</si>
  <si>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</si>
  <si>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</si>
  <si>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</si>
  <si>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</si>
  <si>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</si>
  <si>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</si>
  <si>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</si>
  <si>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</si>
  <si>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</si>
  <si>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</si>
  <si>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</si>
  <si>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</si>
  <si>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</si>
  <si>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</si>
  <si>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</si>
  <si>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</si>
  <si>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</si>
  <si>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</si>
  <si>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</si>
  <si>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</si>
  <si>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</si>
  <si>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</si>
  <si>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</si>
  <si>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</si>
  <si>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</si>
  <si>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</si>
  <si>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</si>
  <si>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</si>
  <si>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</si>
  <si>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</si>
  <si>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</si>
  <si>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</si>
  <si>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</si>
  <si>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</si>
  <si>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</si>
  <si>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</si>
  <si>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</si>
  <si>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</si>
  <si>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</si>
  <si>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</si>
  <si>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</si>
  <si>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</si>
  <si>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</si>
  <si>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</si>
  <si>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</si>
  <si>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</si>
  <si>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</si>
  <si>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</si>
  <si>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</si>
  <si>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</si>
  <si>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</si>
  <si>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</si>
  <si>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</si>
  <si>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</si>
  <si>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</si>
  <si>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</si>
  <si>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</si>
  <si>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</si>
  <si>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</si>
  <si>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</si>
  <si>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</si>
  <si>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</si>
  <si>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</si>
  <si>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</si>
  <si>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</si>
  <si>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</si>
  <si>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</si>
  <si>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</si>
  <si>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</si>
  <si>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</si>
  <si>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</si>
  <si>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</si>
  <si>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</si>
  <si>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</si>
  <si>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</si>
  <si>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</si>
  <si>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</si>
  <si>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</si>
  <si>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</si>
  <si>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</si>
  <si>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</si>
  <si>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</si>
  <si>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</si>
  <si>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</si>
  <si>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</si>
  <si>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</si>
  <si>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</si>
  <si>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</si>
  <si>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</si>
  <si>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</si>
  <si>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</si>
  <si>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</si>
  <si>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</si>
  <si>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</si>
  <si>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</si>
  <si>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</si>
  <si>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</si>
  <si>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</si>
  <si>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</si>
  <si>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</si>
  <si>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</si>
  <si>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</si>
  <si>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</si>
  <si>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</si>
  <si>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</si>
  <si>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</si>
  <si>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</si>
  <si>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</si>
  <si>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</si>
  <si>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</si>
  <si>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</si>
  <si>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</si>
  <si>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</si>
  <si>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</si>
  <si>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</si>
  <si>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</si>
  <si>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</si>
  <si>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</si>
  <si>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</si>
  <si>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</si>
  <si>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</si>
  <si>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</si>
  <si>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</si>
  <si>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</si>
  <si>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</si>
  <si>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</si>
  <si>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</si>
  <si>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</si>
  <si>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</si>
  <si>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</si>
  <si>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</si>
  <si>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</si>
  <si>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</si>
  <si>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</si>
  <si>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</si>
  <si>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</si>
  <si>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</si>
  <si>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</si>
  <si>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</si>
  <si>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</si>
  <si>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</si>
  <si>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</si>
  <si>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</si>
  <si>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</si>
  <si>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</si>
  <si>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</si>
  <si>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</si>
  <si>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</si>
  <si>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</si>
  <si>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</si>
  <si>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</si>
  <si>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</si>
  <si>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</si>
  <si>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</si>
  <si>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</si>
  <si>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</si>
  <si>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</si>
  <si>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</si>
  <si>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</si>
  <si>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</si>
  <si>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</si>
  <si>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</si>
  <si>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</si>
  <si>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</si>
  <si>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</si>
  <si>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</si>
  <si>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</si>
  <si>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</si>
  <si>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</si>
  <si>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</si>
  <si>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</si>
  <si>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</si>
  <si>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</si>
  <si>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</si>
  <si>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</si>
  <si>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</si>
  <si>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</si>
  <si>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</si>
  <si>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</si>
  <si>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</si>
  <si>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</si>
  <si>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</si>
  <si>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</si>
  <si>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</si>
  <si>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</si>
  <si>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</si>
  <si>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</si>
  <si>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</si>
  <si>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</si>
  <si>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</si>
  <si>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</si>
  <si>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</si>
  <si>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</si>
  <si>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</si>
  <si>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</si>
  <si>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</si>
  <si>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</si>
  <si>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</si>
  <si>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</si>
  <si>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</si>
  <si>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</si>
  <si>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</si>
  <si>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</si>
  <si>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</si>
  <si>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</si>
  <si>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</si>
  <si>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</si>
  <si>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</si>
  <si>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</si>
  <si>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</si>
  <si>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</si>
  <si>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</si>
  <si>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</si>
  <si>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</si>
  <si>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</si>
  <si>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</si>
  <si>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</si>
  <si>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</si>
  <si>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</si>
  <si>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</si>
  <si>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</si>
  <si>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</si>
  <si>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</si>
  <si>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</si>
  <si>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</si>
  <si>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</si>
  <si>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</si>
  <si>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</si>
  <si>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</si>
  <si>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</si>
  <si>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</si>
  <si>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</si>
  <si>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</si>
  <si>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</si>
  <si>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</si>
  <si>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</si>
  <si>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</si>
  <si>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</si>
  <si>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</si>
  <si>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</si>
  <si>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</si>
  <si>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</si>
  <si>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</si>
  <si>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</si>
  <si>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</si>
  <si>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</si>
  <si>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</si>
  <si>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</si>
  <si>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</si>
  <si>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</si>
  <si>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</si>
  <si>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</si>
  <si>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</si>
  <si>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</si>
  <si>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</si>
  <si>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</si>
  <si>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</si>
  <si>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</si>
  <si>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</si>
  <si>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</si>
  <si>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</si>
  <si>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</si>
  <si>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</si>
  <si>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</si>
  <si>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</si>
  <si>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</si>
  <si>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</si>
  <si>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</si>
  <si>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</si>
  <si>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</si>
  <si>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</si>
  <si>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</si>
  <si>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</si>
  <si>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</si>
  <si>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</si>
  <si>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</si>
  <si>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</si>
  <si>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</si>
  <si>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</si>
  <si>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</si>
  <si>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</si>
  <si>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</si>
  <si>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</si>
  <si>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</si>
  <si>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</si>
  <si>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</si>
  <si>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</si>
  <si>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</si>
  <si>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</si>
  <si>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</si>
  <si>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</si>
  <si>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</si>
  <si>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</si>
  <si>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</si>
  <si>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</si>
  <si>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</si>
  <si>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</si>
  <si>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</si>
  <si>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</si>
  <si>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</si>
  <si>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</si>
  <si>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</si>
  <si>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</si>
  <si>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</si>
  <si>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</si>
  <si>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</si>
  <si>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</si>
  <si>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</si>
  <si>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</si>
  <si>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</si>
  <si>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</si>
  <si>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</si>
  <si>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</si>
  <si>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</si>
  <si>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</si>
  <si>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</si>
  <si>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</si>
  <si>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</si>
  <si>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</si>
  <si>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</si>
  <si>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</si>
  <si>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</si>
  <si>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</si>
  <si>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</si>
  <si>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</si>
  <si>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</si>
  <si>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</si>
  <si>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</si>
  <si>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</si>
  <si>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</si>
  <si>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</si>
  <si>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</si>
  <si>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</si>
  <si>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</si>
  <si>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</si>
  <si>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</si>
  <si>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</si>
  <si>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</si>
  <si>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</si>
  <si>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</si>
  <si>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</si>
  <si>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</si>
  <si>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</si>
  <si>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</si>
  <si>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</si>
  <si>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</si>
  <si>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</si>
  <si>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</si>
  <si>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</si>
  <si>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</si>
  <si>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</si>
  <si>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</si>
  <si>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</si>
  <si>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</si>
  <si>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</si>
  <si>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</si>
  <si>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</si>
  <si>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</si>
  <si>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</si>
  <si>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</si>
  <si>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</si>
  <si>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</si>
  <si>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</si>
  <si>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</si>
  <si>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</si>
  <si>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</si>
  <si>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</si>
  <si>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</si>
  <si>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</si>
  <si>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</si>
  <si>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</si>
  <si>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</si>
  <si>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</si>
  <si>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</si>
  <si>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</si>
  <si>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</si>
  <si>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</si>
  <si>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</si>
  <si>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</si>
  <si>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</si>
  <si>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</si>
  <si>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</si>
  <si>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</si>
  <si>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</si>
  <si>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</si>
  <si>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</si>
  <si>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</si>
  <si>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</si>
  <si>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</si>
  <si>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</si>
  <si>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</si>
  <si>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</si>
  <si>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</si>
  <si>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</si>
  <si>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</si>
  <si>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</si>
  <si>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</si>
  <si>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</si>
  <si>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</si>
  <si>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</si>
  <si>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</si>
  <si>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</si>
  <si>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</si>
  <si>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</si>
  <si>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</si>
  <si>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</si>
  <si>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</si>
  <si>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</si>
  <si>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</si>
  <si>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</si>
  <si>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</si>
  <si>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</si>
  <si>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</si>
  <si>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</si>
  <si>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</si>
  <si>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</si>
  <si>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</si>
  <si>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</si>
  <si>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</si>
  <si>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</si>
  <si>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</si>
  <si>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</si>
  <si>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</si>
  <si>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</si>
  <si>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</si>
  <si>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</si>
  <si>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</si>
  <si>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</si>
  <si>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</si>
  <si>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</si>
  <si>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</si>
  <si>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</si>
  <si>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</si>
  <si>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</si>
  <si>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</si>
  <si>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</si>
  <si>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</si>
  <si>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</si>
  <si>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</si>
  <si>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</si>
  <si>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</si>
  <si>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</si>
  <si>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</si>
  <si>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</si>
  <si>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</si>
  <si>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</si>
  <si>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</si>
  <si>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</si>
  <si>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</si>
  <si>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</si>
  <si>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</si>
  <si>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</si>
  <si>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</si>
  <si>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</si>
  <si>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</si>
  <si>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</si>
  <si>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</si>
  <si>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</si>
  <si>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</si>
  <si>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</si>
  <si>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</si>
  <si>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</si>
  <si>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</si>
  <si>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</si>
  <si>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</si>
  <si>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</si>
  <si>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</si>
  <si>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</si>
  <si>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</si>
  <si>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</si>
  <si>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</si>
  <si>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</si>
  <si>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</si>
  <si>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</si>
  <si>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</si>
  <si>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</si>
  <si>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</si>
  <si>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</si>
  <si>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</si>
  <si>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</si>
  <si>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</si>
  <si>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</si>
  <si>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</si>
  <si>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</si>
  <si>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</si>
  <si>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</si>
  <si>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</si>
  <si>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</si>
  <si>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</si>
  <si>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</si>
  <si>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</si>
  <si>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</si>
  <si>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</si>
  <si>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</si>
  <si>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</si>
  <si>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</si>
  <si>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</si>
  <si>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</si>
  <si>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</si>
  <si>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</si>
  <si>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</si>
  <si>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</si>
  <si>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</si>
  <si>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</si>
  <si>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</si>
  <si>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</si>
  <si>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</si>
  <si>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</si>
  <si>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</si>
  <si>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</si>
  <si>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</si>
  <si>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</si>
  <si>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</si>
  <si>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</si>
  <si>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</si>
  <si>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</si>
  <si>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</si>
  <si>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</si>
  <si>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</si>
  <si>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</si>
  <si>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</si>
  <si>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</si>
  <si>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</si>
  <si>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</si>
  <si>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</si>
  <si>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</si>
  <si>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</si>
  <si>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</si>
  <si>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</si>
  <si>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</si>
  <si>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</si>
  <si>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</si>
  <si>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</si>
  <si>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</si>
  <si>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</si>
  <si>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</si>
  <si>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</si>
  <si>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</si>
  <si>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</si>
  <si>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</si>
  <si>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</si>
  <si>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</si>
  <si>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</si>
  <si>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</si>
  <si>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</si>
  <si>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</si>
  <si>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</si>
  <si>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</si>
  <si>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</si>
  <si>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</si>
  <si>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</si>
  <si>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</si>
  <si>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</si>
  <si>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</si>
  <si>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</si>
  <si>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</si>
  <si>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</si>
  <si>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</si>
  <si>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</si>
  <si>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</si>
  <si>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</si>
  <si>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</si>
  <si>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</si>
  <si>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</si>
  <si>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</si>
  <si>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</si>
  <si>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</si>
  <si>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</si>
  <si>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</si>
  <si>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</si>
  <si>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</si>
  <si>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</si>
  <si>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</si>
  <si>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</si>
  <si>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</si>
  <si>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</si>
  <si>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</si>
  <si>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</si>
  <si>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</si>
  <si>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</si>
  <si>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</si>
  <si>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</si>
  <si>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</si>
  <si>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</si>
  <si>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</si>
  <si>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</si>
  <si>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</si>
  <si>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</si>
  <si>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</si>
  <si>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</si>
  <si>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</si>
  <si>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</si>
  <si>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</si>
  <si>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</si>
  <si>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</si>
  <si>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</si>
  <si>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</si>
  <si>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</si>
  <si>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</si>
  <si>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</si>
  <si>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</si>
  <si>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</si>
  <si>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</si>
  <si>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</si>
  <si>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</si>
  <si>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</si>
  <si>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</si>
  <si>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</si>
  <si>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</si>
  <si>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</si>
  <si>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</si>
  <si>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</si>
  <si>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</si>
  <si>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</si>
  <si>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</si>
  <si>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</si>
  <si>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</si>
  <si>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</si>
  <si>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</si>
  <si>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</si>
  <si>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</si>
  <si>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</si>
  <si>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</si>
  <si>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</si>
  <si>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</si>
  <si>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</si>
  <si>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</si>
  <si>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</si>
  <si>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</si>
  <si>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</si>
  <si>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</si>
  <si>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</si>
  <si>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</si>
  <si>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</si>
  <si>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</si>
  <si>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</si>
  <si>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</si>
  <si>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</si>
  <si>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</si>
  <si>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</si>
  <si>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</si>
  <si>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</si>
  <si>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</si>
  <si>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</si>
  <si>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</si>
  <si>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</si>
  <si>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</si>
  <si>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</si>
  <si>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</si>
  <si>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</si>
  <si>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</si>
  <si>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</si>
  <si>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</si>
  <si>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</si>
  <si>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</si>
  <si>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</si>
  <si>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</si>
  <si>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</si>
  <si>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</si>
  <si>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</si>
  <si>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</si>
  <si>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</si>
  <si>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</si>
  <si>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</si>
  <si>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</si>
  <si>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</si>
  <si>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</si>
  <si>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</si>
  <si>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</si>
  <si>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</si>
  <si>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</si>
  <si>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</si>
  <si>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</si>
  <si>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</si>
  <si>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</si>
  <si>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</si>
  <si>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</si>
  <si>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</si>
  <si>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</si>
  <si>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</si>
  <si>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</si>
  <si>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</si>
  <si>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</si>
  <si>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</si>
  <si>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</si>
  <si>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</si>
  <si>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</si>
  <si>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</si>
  <si>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</si>
  <si>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</si>
  <si>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</si>
  <si>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</si>
  <si>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</si>
  <si>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</si>
  <si>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</si>
  <si>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</si>
  <si>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</si>
  <si>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</si>
  <si>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</si>
  <si>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</si>
  <si>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</si>
  <si>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</si>
  <si>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</si>
  <si>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</si>
  <si>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</si>
  <si>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</si>
  <si>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</si>
  <si>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</si>
  <si>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</si>
  <si>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</si>
  <si>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</si>
  <si>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</si>
  <si>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</si>
  <si>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</si>
  <si>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</si>
  <si>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</si>
  <si>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</si>
  <si>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</si>
  <si>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</si>
  <si>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</si>
  <si>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</si>
  <si>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</si>
  <si>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</si>
  <si>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</si>
  <si>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</si>
  <si>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</si>
  <si>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</si>
  <si>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</si>
  <si>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</si>
  <si>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</si>
  <si>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</si>
  <si>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</si>
  <si>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</si>
  <si>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</si>
  <si>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</si>
  <si>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</si>
  <si>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</si>
  <si>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</si>
  <si>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</si>
  <si>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</si>
  <si>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</si>
  <si>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</si>
  <si>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</si>
  <si>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</si>
  <si>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</si>
  <si>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</si>
  <si>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</si>
  <si>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</si>
  <si>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</si>
  <si>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</si>
  <si>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</si>
  <si>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</si>
  <si>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</si>
  <si>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</si>
  <si>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</si>
  <si>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</si>
  <si>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</si>
  <si>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</si>
  <si>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</si>
  <si>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</si>
  <si>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</si>
  <si>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</si>
  <si>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</si>
  <si>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</si>
  <si>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</si>
  <si>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</si>
  <si>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</si>
  <si>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</si>
  <si>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</si>
  <si>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</si>
  <si>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</si>
  <si>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</si>
  <si>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</si>
  <si>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</si>
  <si>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</si>
  <si>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</si>
  <si>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</si>
  <si>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</si>
  <si>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</si>
  <si>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</si>
  <si>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</si>
  <si>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</si>
  <si>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</si>
  <si>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</si>
  <si>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</si>
  <si>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</si>
  <si>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</si>
  <si>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</si>
  <si>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</si>
  <si>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</si>
  <si>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</si>
  <si>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</si>
  <si>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</si>
  <si>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</si>
  <si>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</si>
  <si>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</si>
  <si>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</si>
  <si>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</si>
  <si>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</si>
  <si>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</si>
  <si>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</si>
  <si>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</si>
  <si>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</si>
  <si>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</si>
  <si>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</si>
  <si>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</si>
  <si>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</si>
  <si>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</si>
  <si>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</si>
  <si>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</si>
  <si>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</si>
  <si>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</si>
  <si>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</si>
  <si>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</si>
  <si>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</si>
  <si>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</si>
  <si>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</si>
  <si>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</si>
  <si>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</si>
  <si>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</si>
  <si>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</si>
  <si>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</si>
  <si>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</si>
  <si>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</si>
  <si>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</si>
  <si>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</si>
  <si>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</si>
  <si>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</si>
  <si>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</si>
  <si>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</si>
  <si>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</si>
  <si>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</si>
  <si>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</si>
  <si>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</si>
  <si>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</si>
  <si>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</si>
  <si>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</si>
  <si>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</si>
  <si>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</si>
  <si>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</si>
  <si>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</si>
  <si>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</si>
  <si>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</si>
  <si>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</si>
  <si>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</si>
  <si>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</si>
  <si>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</si>
  <si>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</si>
  <si>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</si>
  <si>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</si>
  <si>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</si>
  <si>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</si>
  <si>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</si>
  <si>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</si>
  <si>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</si>
  <si>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</si>
  <si>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</si>
  <si>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</si>
  <si>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</si>
  <si>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</si>
  <si>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</si>
  <si>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</si>
  <si>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</si>
  <si>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</si>
  <si>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</si>
  <si>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</si>
  <si>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</si>
  <si>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</si>
  <si>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</si>
  <si>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</si>
  <si>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</si>
  <si>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</si>
  <si>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</si>
  <si>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</si>
  <si>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</si>
  <si>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</si>
  <si>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</si>
  <si>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</si>
  <si>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</si>
  <si>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</si>
  <si>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</si>
  <si>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</si>
  <si>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</si>
  <si>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</si>
  <si>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</si>
  <si>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</si>
  <si>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</si>
  <si>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</si>
  <si>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</si>
  <si>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</si>
  <si>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</si>
  <si>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</si>
  <si>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</si>
  <si>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</si>
  <si>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</si>
  <si>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</si>
  <si>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</si>
  <si>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</si>
  <si>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</si>
  <si>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</si>
  <si>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</si>
  <si>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</si>
  <si>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</si>
  <si>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</si>
  <si>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</si>
  <si>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</si>
  <si>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</si>
  <si>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</si>
  <si>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</si>
  <si>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</si>
  <si>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</si>
  <si>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</si>
  <si>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</si>
  <si>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</si>
  <si>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</si>
  <si>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</si>
  <si>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</si>
  <si>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</si>
  <si>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</si>
  <si>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</si>
  <si>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</si>
  <si>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</si>
  <si>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</si>
  <si>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</si>
  <si>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</si>
  <si>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</si>
  <si>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</si>
  <si>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</si>
  <si>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</si>
  <si>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</si>
  <si>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</si>
  <si>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</si>
  <si>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</si>
  <si>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</si>
  <si>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</si>
  <si>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</si>
  <si>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</si>
  <si>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</si>
  <si>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</si>
  <si>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</si>
  <si>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</si>
  <si>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</si>
  <si>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</si>
  <si>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</si>
  <si>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</si>
  <si>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</si>
  <si>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</si>
  <si>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</si>
  <si>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</si>
  <si>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</si>
  <si>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</si>
  <si>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</si>
  <si>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</si>
  <si>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</si>
  <si>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</si>
  <si>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</si>
  <si>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</si>
  <si>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</si>
  <si>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</si>
  <si>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</si>
  <si>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</si>
  <si>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</si>
  <si>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</si>
  <si>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</si>
  <si>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</si>
  <si>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</si>
  <si>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</si>
  <si>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</si>
  <si>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</si>
  <si>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</si>
  <si>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</si>
  <si>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</si>
  <si>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</si>
  <si>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</si>
  <si>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</si>
  <si>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</si>
  <si>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</si>
  <si>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</si>
  <si>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</si>
  <si>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</si>
  <si>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</si>
  <si>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</si>
  <si>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</si>
  <si>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</si>
  <si>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</si>
  <si>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</si>
  <si>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</si>
  <si>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</si>
  <si>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</si>
  <si>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</si>
  <si>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</si>
  <si>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</si>
  <si>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</si>
  <si>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</si>
  <si>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</si>
  <si>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</si>
  <si>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</si>
  <si>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</si>
  <si>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</si>
  <si>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</si>
  <si>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</si>
  <si>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</si>
  <si>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</si>
  <si>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</si>
  <si>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</si>
  <si>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</si>
  <si>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</si>
  <si>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</si>
  <si>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</si>
  <si>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</si>
  <si>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</si>
  <si>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</si>
  <si>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</si>
  <si>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</si>
  <si>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</si>
  <si>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</si>
  <si>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</si>
  <si>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</si>
  <si>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</si>
  <si>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</si>
  <si>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</si>
  <si>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</si>
  <si>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</si>
  <si>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</si>
  <si>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</si>
  <si>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</si>
  <si>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</si>
  <si>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</si>
  <si>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</si>
  <si>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</si>
  <si>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</si>
  <si>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</si>
  <si>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</si>
  <si>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</si>
  <si>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</si>
  <si>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</si>
  <si>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</si>
  <si>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</si>
  <si>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</si>
  <si>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</si>
  <si>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</si>
  <si>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</si>
  <si>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</si>
  <si>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</si>
  <si>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</si>
  <si>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</si>
  <si>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</si>
  <si>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</si>
  <si>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</si>
  <si>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</si>
  <si>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</si>
  <si>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</si>
  <si>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</si>
  <si>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</si>
  <si>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</si>
  <si>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</si>
  <si>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</si>
  <si>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</si>
  <si>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</si>
  <si>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</si>
  <si>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</si>
  <si>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</si>
  <si>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</si>
  <si>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</si>
  <si>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</si>
  <si>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</si>
  <si>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</si>
  <si>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</si>
  <si>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</si>
  <si>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</si>
  <si>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</si>
  <si>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</si>
  <si>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</si>
  <si>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</si>
  <si>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</si>
  <si>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</si>
  <si>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</si>
  <si>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</si>
  <si>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</si>
  <si>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</si>
  <si>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</si>
  <si>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</si>
  <si>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</si>
  <si>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</si>
  <si>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</si>
  <si>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</si>
  <si>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</si>
  <si>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</si>
  <si>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</si>
  <si>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</si>
  <si>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</si>
  <si>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</si>
  <si>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</si>
  <si>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</si>
  <si>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</si>
  <si>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</si>
  <si>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</si>
  <si>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</si>
  <si>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</si>
  <si>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</si>
  <si>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</si>
  <si>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</si>
  <si>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</si>
  <si>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</si>
  <si>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</si>
  <si>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</si>
  <si>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</si>
  <si>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</si>
  <si>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</si>
  <si>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</si>
  <si>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</si>
  <si>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</si>
  <si>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</si>
  <si>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</si>
  <si>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</si>
  <si>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</si>
  <si>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</si>
  <si>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</si>
  <si>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</si>
  <si>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</si>
  <si>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</si>
  <si>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</si>
  <si>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</si>
  <si>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</si>
  <si>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</si>
  <si>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</si>
  <si>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</si>
  <si>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</si>
  <si>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</si>
  <si>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</si>
  <si>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</si>
  <si>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</si>
  <si>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</si>
  <si>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</si>
  <si>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</si>
  <si>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</si>
  <si>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</si>
  <si>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</si>
  <si>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</si>
  <si>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</si>
  <si>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</si>
  <si>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</si>
  <si>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</si>
  <si>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</si>
  <si>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</si>
  <si>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</si>
  <si>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</si>
  <si>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</si>
  <si>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</si>
  <si>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</si>
  <si>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</si>
  <si>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</si>
  <si>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</si>
  <si>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</si>
  <si>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</si>
  <si>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</si>
  <si>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</si>
  <si>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</si>
  <si>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</si>
  <si>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</si>
  <si>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</si>
  <si>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</si>
  <si>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</si>
  <si>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</si>
  <si>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</si>
  <si>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</si>
  <si>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</si>
  <si>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</si>
  <si>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</si>
  <si>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</si>
  <si>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</si>
  <si>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</si>
  <si>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</si>
  <si>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</si>
  <si>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</si>
  <si>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</si>
  <si>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</si>
  <si>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</si>
  <si>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</si>
  <si>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</si>
  <si>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</si>
  <si>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</si>
  <si>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</si>
  <si>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</si>
  <si>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</si>
  <si>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</si>
  <si>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</si>
  <si>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</si>
  <si>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</si>
  <si>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</si>
  <si>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</si>
  <si>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</si>
  <si>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</si>
  <si>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</si>
  <si>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</si>
  <si>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</si>
  <si>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</si>
  <si>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</si>
  <si>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</si>
  <si>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</si>
  <si>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</si>
  <si>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</si>
  <si>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</si>
  <si>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</si>
  <si>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</si>
  <si>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</si>
  <si>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</si>
  <si>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</si>
  <si>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</si>
  <si>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</si>
  <si>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</si>
  <si>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</si>
  <si>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</si>
  <si>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</si>
  <si>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</si>
  <si>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</si>
  <si>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</si>
  <si>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</si>
  <si>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</si>
  <si>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</si>
  <si>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</si>
  <si>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</si>
  <si>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</si>
  <si>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</si>
  <si>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</si>
  <si>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</si>
  <si>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</si>
  <si>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</si>
  <si>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</si>
  <si>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</si>
  <si>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</si>
  <si>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</si>
  <si>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</si>
  <si>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</si>
  <si>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</si>
  <si>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</si>
  <si>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</si>
  <si>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</si>
  <si>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</si>
  <si>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</si>
  <si>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</si>
  <si>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</si>
  <si>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</si>
  <si>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</si>
  <si>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</si>
  <si>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</si>
  <si>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</si>
  <si>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</si>
  <si>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</si>
  <si>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</si>
  <si>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</si>
  <si>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</si>
  <si>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</si>
  <si>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</si>
  <si>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</si>
  <si>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</si>
  <si>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</si>
  <si>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</si>
  <si>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</si>
  <si>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</si>
  <si>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</si>
  <si>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</si>
  <si>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</si>
  <si>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</si>
  <si>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</si>
  <si>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</si>
  <si>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</si>
  <si>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</si>
  <si>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</si>
  <si>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</si>
  <si>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</si>
  <si>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</si>
  <si>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</si>
  <si>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</si>
  <si>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</si>
  <si>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</si>
  <si>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</si>
  <si>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</si>
  <si>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</si>
  <si>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</si>
  <si>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</si>
  <si>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</si>
  <si>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</si>
  <si>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</si>
  <si>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</si>
  <si>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</si>
  <si>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</si>
  <si>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</si>
  <si>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</si>
  <si>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</si>
  <si>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</si>
  <si>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</si>
  <si>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</si>
  <si>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</si>
  <si>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</si>
  <si>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</si>
  <si>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</si>
  <si>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</si>
  <si>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</si>
  <si>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</si>
  <si>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</si>
  <si>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</si>
  <si>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</si>
  <si>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</si>
  <si>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</si>
  <si>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</si>
  <si>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</si>
  <si>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</si>
  <si>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</si>
  <si>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</si>
  <si>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</si>
  <si>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</si>
  <si>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</si>
  <si>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</si>
  <si>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</si>
  <si>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</si>
  <si>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</si>
  <si>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</si>
  <si>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</si>
  <si>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</si>
  <si>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</si>
  <si>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</si>
  <si>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</si>
  <si>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</si>
  <si>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</si>
  <si>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</si>
  <si>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</si>
  <si>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</si>
  <si>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</si>
  <si>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</si>
  <si>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</si>
  <si>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</si>
  <si>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</si>
  <si>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</si>
  <si>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</si>
  <si>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</si>
  <si>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</si>
  <si>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</si>
  <si>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</si>
  <si>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</si>
  <si>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</si>
  <si>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</si>
  <si>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</si>
  <si>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</si>
  <si>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</si>
  <si>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</si>
  <si>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</si>
  <si>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</si>
  <si>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</si>
  <si>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</si>
  <si>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</si>
  <si>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</si>
  <si>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</si>
  <si>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</si>
  <si>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</si>
  <si>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</si>
  <si>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</si>
  <si>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</si>
  <si>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</si>
  <si>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</si>
  <si>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</si>
  <si>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</si>
  <si>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</si>
  <si>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</si>
  <si>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</si>
  <si>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</si>
  <si>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</si>
  <si>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</si>
  <si>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</si>
  <si>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</si>
  <si>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</si>
  <si>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</si>
  <si>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</si>
  <si>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</si>
  <si>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</si>
  <si>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</si>
  <si>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</si>
  <si>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</si>
  <si>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</si>
  <si>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</si>
  <si>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</si>
  <si>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</si>
  <si>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</si>
  <si>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</si>
  <si>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</si>
  <si>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</si>
  <si>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</si>
  <si>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</si>
  <si>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</si>
  <si>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</si>
  <si>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</si>
  <si>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</si>
  <si>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</si>
  <si>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</si>
  <si>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</si>
  <si>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</si>
  <si>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</si>
  <si>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</si>
  <si>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</si>
  <si>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</si>
  <si>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</si>
  <si>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</si>
  <si>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</si>
  <si>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</si>
  <si>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</si>
  <si>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</si>
  <si>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</si>
  <si>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</si>
  <si>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</si>
  <si>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</si>
  <si>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</si>
  <si>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</si>
  <si>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</si>
  <si>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</si>
  <si>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</si>
  <si>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</si>
  <si>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</si>
  <si>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</si>
  <si>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</si>
  <si>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</si>
  <si>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</si>
  <si>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</si>
  <si>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</si>
  <si>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</si>
  <si>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</si>
  <si>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</si>
  <si>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</si>
  <si>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</si>
  <si>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</si>
  <si>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</si>
  <si>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</si>
  <si>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</si>
  <si>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</si>
  <si>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</si>
  <si>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</si>
  <si>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</si>
  <si>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</si>
  <si>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</si>
  <si>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</si>
  <si>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</si>
  <si>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</si>
  <si>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</si>
  <si>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</si>
  <si>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</si>
  <si>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</si>
  <si>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</si>
  <si>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</si>
  <si>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</si>
  <si>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</si>
  <si>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</si>
  <si>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</si>
  <si>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</si>
  <si>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</si>
  <si>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</si>
  <si>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</si>
  <si>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</si>
  <si>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</si>
  <si>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</si>
  <si>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</si>
  <si>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</si>
  <si>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</si>
  <si>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</si>
  <si>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</si>
  <si>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</si>
  <si>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</si>
  <si>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</si>
  <si>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</si>
  <si>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</si>
  <si>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</si>
  <si>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</si>
  <si>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</si>
  <si>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</si>
  <si>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</si>
  <si>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</si>
  <si>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</si>
  <si>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</si>
  <si>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</si>
  <si>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</si>
  <si>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</si>
  <si>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</si>
  <si>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</si>
  <si>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</si>
  <si>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</si>
  <si>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</si>
  <si>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</si>
  <si>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</si>
  <si>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</si>
  <si>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</si>
  <si>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</si>
  <si>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</si>
  <si>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</si>
  <si>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</si>
  <si>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</si>
  <si>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</si>
  <si>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</si>
  <si>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</si>
  <si>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</si>
  <si>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</si>
  <si>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</si>
  <si>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</si>
  <si>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</si>
  <si>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</si>
  <si>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</si>
  <si>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</si>
  <si>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</si>
  <si>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</si>
  <si>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</si>
  <si>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</si>
  <si>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</si>
  <si>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</si>
  <si>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</si>
  <si>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</si>
  <si>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</si>
  <si>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</si>
  <si>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</si>
  <si>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</si>
  <si>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</si>
  <si>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</si>
  <si>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</si>
  <si>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</si>
  <si>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</si>
  <si>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</si>
  <si>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</si>
  <si>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</si>
  <si>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</si>
  <si>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</si>
  <si>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</si>
  <si>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</si>
  <si>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</si>
  <si>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</si>
  <si>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</si>
  <si>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</si>
  <si>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</si>
  <si>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</si>
  <si>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</si>
  <si>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</si>
  <si>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</si>
  <si>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</si>
  <si>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</si>
  <si>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</si>
  <si>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</si>
  <si>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</si>
  <si>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</si>
  <si>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</si>
  <si>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</si>
  <si>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</si>
  <si>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</si>
  <si>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</si>
  <si>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</si>
  <si>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</si>
  <si>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</si>
  <si>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</si>
  <si>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</si>
  <si>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</si>
  <si>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</si>
  <si>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</si>
  <si>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</si>
  <si>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</si>
  <si>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</si>
  <si>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</si>
  <si>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</si>
  <si>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</si>
  <si>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</si>
  <si>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</si>
  <si>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</si>
  <si>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</si>
  <si>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</si>
  <si>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</si>
  <si>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</si>
  <si>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</si>
  <si>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</si>
  <si>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</si>
  <si>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</si>
  <si>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</si>
  <si>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</si>
  <si>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</si>
  <si>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</si>
  <si>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</si>
  <si>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</si>
  <si>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</si>
  <si>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</si>
  <si>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</si>
  <si>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</si>
  <si>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</si>
  <si>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</si>
  <si>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</si>
  <si>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</si>
  <si>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</si>
  <si>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</si>
  <si>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</si>
  <si>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</si>
  <si>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</si>
  <si>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</si>
  <si>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</si>
  <si>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</si>
  <si>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</si>
  <si>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</si>
  <si>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</si>
  <si>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</si>
  <si>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</si>
  <si>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</si>
  <si>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</si>
  <si>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</si>
  <si>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</si>
  <si>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</si>
  <si>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</si>
  <si>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</si>
  <si>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</si>
  <si>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</si>
  <si>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</si>
  <si>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</si>
  <si>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</si>
  <si>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</si>
  <si>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</si>
  <si>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</si>
  <si>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</si>
  <si>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</si>
  <si>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</si>
  <si>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</si>
  <si>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</si>
  <si>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</si>
  <si>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</si>
  <si>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</si>
  <si>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</si>
  <si>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</si>
  <si>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</si>
  <si>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</si>
  <si>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</si>
  <si>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</si>
  <si>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</si>
  <si>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</si>
  <si>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</si>
  <si>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</si>
  <si>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</si>
  <si>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</si>
  <si>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</si>
  <si>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</si>
  <si>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</si>
  <si>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</si>
  <si>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</si>
  <si>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</si>
  <si>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</si>
  <si>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</si>
  <si>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</si>
  <si>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</si>
  <si>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</si>
  <si>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</si>
  <si>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</si>
  <si>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</si>
  <si>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</si>
  <si>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</si>
  <si>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</si>
  <si>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</si>
  <si>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</si>
  <si>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</si>
  <si>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</si>
  <si>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</si>
  <si>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</si>
  <si>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</si>
  <si>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</si>
  <si>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</si>
  <si>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</si>
  <si>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</si>
  <si>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</si>
  <si>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</si>
  <si>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</si>
  <si>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</si>
  <si>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</si>
  <si>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</si>
  <si>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</si>
  <si>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</si>
  <si>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</si>
  <si>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</si>
  <si>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</si>
  <si>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</si>
  <si>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</si>
  <si>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</si>
  <si>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</si>
  <si>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</si>
  <si>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</si>
  <si>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</si>
  <si>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</si>
  <si>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</si>
  <si>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</si>
  <si>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</si>
  <si>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</si>
  <si>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</si>
  <si>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</si>
  <si>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</si>
  <si>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</si>
  <si>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</si>
  <si>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</si>
  <si>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</si>
  <si>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</si>
  <si>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</si>
  <si>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</si>
  <si>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</si>
  <si>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</si>
  <si>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</si>
  <si>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</si>
  <si>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</si>
  <si>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</si>
  <si>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</si>
  <si>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</si>
  <si>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</si>
  <si>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</si>
  <si>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</si>
  <si>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</si>
  <si>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</si>
  <si>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</si>
  <si>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</si>
  <si>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</si>
  <si>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</si>
  <si>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</si>
  <si>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</si>
  <si>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</si>
  <si>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</si>
  <si>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</si>
  <si>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</si>
  <si>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</si>
  <si>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</si>
  <si>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</si>
  <si>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</si>
  <si>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</si>
  <si>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</si>
  <si>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</si>
  <si>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</si>
  <si>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</si>
  <si>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</si>
  <si>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</si>
  <si>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</si>
  <si>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</si>
  <si>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</si>
  <si>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</si>
  <si>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</si>
  <si>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</si>
  <si>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</si>
  <si>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</si>
  <si>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</si>
  <si>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</si>
  <si>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</si>
  <si>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</si>
  <si>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</si>
  <si>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</si>
  <si>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</si>
  <si>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</si>
  <si>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</si>
  <si>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</si>
  <si>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</si>
  <si>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</si>
  <si>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</si>
  <si>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</si>
  <si>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</si>
  <si>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</si>
  <si>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</si>
  <si>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</si>
  <si>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</si>
  <si>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</si>
  <si>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</si>
  <si>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</si>
  <si>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</si>
  <si>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</si>
  <si>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</si>
  <si>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</si>
  <si>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</si>
  <si>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</si>
  <si>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</si>
  <si>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</si>
  <si>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</si>
  <si>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</si>
  <si>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</si>
  <si>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</si>
  <si>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</si>
  <si>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</si>
  <si>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</si>
  <si>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</si>
  <si>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</si>
  <si>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</si>
  <si>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</si>
  <si>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</si>
  <si>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</si>
  <si>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</si>
  <si>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</si>
  <si>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</si>
  <si>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</si>
  <si>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</si>
  <si>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</si>
  <si>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</si>
  <si>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</si>
  <si>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</si>
  <si>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</si>
  <si>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</si>
  <si>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</si>
  <si>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</si>
  <si>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</si>
  <si>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</si>
  <si>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</si>
  <si>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</si>
  <si>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</si>
  <si>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</si>
  <si>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</si>
  <si>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</si>
  <si>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</si>
  <si>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</si>
  <si>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</si>
  <si>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</si>
  <si>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</si>
  <si>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</si>
  <si>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</si>
  <si>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</si>
  <si>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</si>
  <si>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</si>
  <si>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</si>
  <si>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</si>
  <si>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</si>
  <si>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</si>
  <si>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</si>
  <si>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</si>
  <si>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</si>
  <si>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</si>
  <si>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</si>
  <si>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</si>
  <si>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</si>
  <si>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</si>
  <si>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</si>
  <si>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</si>
  <si>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</si>
  <si>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</si>
  <si>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</si>
  <si>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</si>
  <si>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</si>
  <si>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</si>
  <si>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</si>
  <si>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</si>
  <si>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</si>
  <si>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</si>
  <si>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</si>
  <si>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</si>
  <si>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</si>
  <si>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</si>
  <si>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</si>
  <si>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</si>
  <si>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</si>
  <si>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</si>
  <si>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</si>
  <si>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</si>
  <si>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</si>
  <si>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</si>
  <si>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</si>
  <si>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</si>
  <si>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</si>
  <si>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</si>
  <si>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</si>
  <si>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</si>
  <si>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</si>
  <si>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</si>
  <si>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</si>
  <si>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</si>
  <si>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</si>
  <si>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</si>
  <si>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</si>
  <si>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</si>
  <si>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</si>
  <si>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</si>
  <si>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</si>
  <si>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</si>
  <si>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</si>
  <si>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</si>
  <si>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</si>
  <si>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</si>
  <si>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</si>
  <si>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</si>
  <si>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</si>
  <si>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</si>
  <si>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</si>
  <si>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</si>
  <si>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</si>
  <si>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</si>
  <si>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</si>
  <si>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</si>
  <si>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</si>
  <si>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</si>
  <si>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</si>
  <si>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</si>
  <si>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</si>
  <si>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</si>
  <si>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</si>
  <si>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</si>
  <si>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</si>
  <si>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</si>
  <si>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</si>
  <si>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</si>
  <si>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</si>
  <si>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</si>
  <si>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</si>
  <si>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</si>
  <si>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</si>
  <si>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</si>
  <si>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</si>
  <si>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</si>
  <si>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</si>
  <si>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</si>
  <si>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</si>
  <si>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</si>
  <si>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</si>
  <si>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</si>
  <si>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</si>
  <si>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</si>
  <si>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</si>
  <si>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</si>
  <si>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</si>
  <si>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</si>
  <si>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</si>
  <si>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</si>
  <si>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</si>
  <si>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</si>
  <si>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</si>
  <si>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</si>
  <si>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</si>
  <si>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</si>
  <si>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</si>
  <si>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</si>
  <si>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</si>
  <si>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</si>
  <si>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</si>
  <si>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</si>
  <si>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</si>
  <si>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</si>
  <si>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</si>
  <si>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</si>
  <si>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</si>
  <si>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</si>
  <si>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</si>
  <si>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</si>
  <si>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</si>
  <si>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</si>
  <si>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</si>
  <si>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</si>
  <si>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</si>
  <si>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</si>
  <si>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</si>
  <si>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</si>
  <si>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</si>
  <si>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</si>
  <si>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</si>
  <si>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</si>
  <si>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</si>
  <si>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</si>
  <si>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</si>
  <si>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</si>
  <si>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</si>
  <si>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</si>
  <si>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</si>
  <si>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</si>
  <si>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</si>
  <si>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</si>
  <si>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</si>
  <si>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</si>
  <si>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</si>
  <si>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</si>
  <si>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</si>
  <si>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</si>
  <si>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</si>
  <si>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</si>
  <si>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</si>
  <si>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</si>
  <si>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</si>
  <si>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</si>
  <si>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</si>
  <si>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</si>
  <si>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</si>
  <si>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</si>
  <si>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</si>
  <si>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</si>
  <si>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</si>
  <si>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</si>
  <si>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</si>
  <si>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</si>
  <si>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</si>
  <si>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</si>
  <si>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</si>
  <si>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</si>
  <si>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</si>
  <si>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</si>
  <si>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</si>
  <si>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</si>
  <si>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</si>
  <si>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</si>
  <si>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</si>
  <si>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</si>
  <si>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</si>
  <si>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</si>
  <si>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</si>
  <si>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</si>
  <si>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</si>
  <si>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</si>
  <si>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</si>
  <si>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</si>
  <si>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</si>
  <si>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</si>
  <si>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</si>
  <si>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</si>
  <si>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</si>
  <si>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</si>
  <si>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</si>
  <si>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</si>
  <si>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</si>
  <si>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</si>
  <si>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</si>
  <si>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</si>
  <si>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</si>
  <si>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</si>
  <si>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</si>
  <si>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</si>
  <si>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</si>
  <si>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</si>
  <si>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</si>
  <si>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</si>
  <si>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</si>
  <si>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</si>
  <si>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</si>
  <si>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</si>
  <si>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</si>
  <si>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</si>
  <si>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</si>
  <si>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</si>
  <si>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</si>
  <si>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</si>
  <si>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</si>
  <si>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</si>
  <si>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</si>
  <si>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</si>
  <si>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</si>
  <si>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</si>
  <si>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</si>
  <si>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</si>
  <si>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</si>
  <si>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</si>
  <si>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</si>
  <si>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</si>
  <si>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</si>
  <si>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</si>
  <si>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</si>
  <si>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</si>
  <si>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</si>
  <si>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</si>
  <si>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</si>
  <si>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</si>
  <si>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</si>
  <si>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</si>
  <si>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</si>
  <si>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</si>
  <si>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</si>
  <si>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</si>
  <si>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</si>
  <si>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</si>
  <si>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</si>
  <si>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</si>
  <si>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</si>
  <si>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</si>
  <si>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</si>
  <si>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</si>
  <si>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</si>
  <si>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</si>
  <si>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</si>
  <si>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</si>
  <si>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</si>
  <si>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</si>
  <si>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</si>
  <si>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</si>
  <si>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</si>
  <si>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</si>
  <si>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</si>
  <si>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</si>
  <si>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</si>
  <si>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</si>
  <si>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</si>
  <si>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</si>
  <si>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</si>
  <si>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</si>
  <si>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</si>
  <si>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</si>
  <si>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</si>
  <si>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</si>
  <si>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</si>
  <si>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</si>
  <si>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</si>
  <si>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</si>
  <si>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</si>
  <si>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</si>
  <si>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</si>
  <si>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</si>
  <si>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</si>
  <si>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</si>
  <si>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</si>
  <si>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</si>
  <si>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</si>
  <si>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</si>
  <si>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</si>
  <si>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</si>
  <si>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</si>
  <si>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</si>
  <si>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</si>
  <si>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</si>
  <si>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</si>
  <si>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</si>
  <si>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</si>
  <si>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</si>
  <si>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</si>
  <si>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</si>
  <si>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</si>
  <si>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</si>
  <si>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</si>
  <si>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</si>
  <si>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</si>
  <si>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</si>
  <si>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</si>
  <si>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</si>
  <si>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</si>
  <si>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</si>
  <si>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</si>
  <si>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</si>
  <si>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</si>
  <si>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</si>
  <si>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</si>
  <si>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</si>
  <si>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</si>
  <si>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</si>
  <si>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</si>
  <si>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</si>
  <si>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</si>
  <si>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</si>
  <si>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</si>
  <si>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</si>
  <si>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</si>
  <si>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</si>
  <si>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</si>
  <si>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</si>
  <si>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</si>
  <si>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</si>
  <si>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</si>
  <si>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</si>
  <si>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</si>
  <si>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</si>
  <si>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</si>
  <si>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</si>
  <si>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</si>
  <si>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</si>
  <si>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</si>
  <si>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</si>
  <si>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</si>
  <si>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</si>
  <si>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</si>
  <si>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</si>
  <si>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</si>
  <si>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</si>
  <si>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</si>
  <si>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</si>
  <si>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</si>
  <si>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</si>
  <si>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</si>
  <si>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</si>
  <si>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</si>
  <si>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</si>
  <si>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</si>
  <si>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</si>
  <si>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</si>
  <si>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</si>
  <si>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</si>
  <si>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</si>
  <si>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</si>
  <si>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</si>
  <si>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</si>
  <si>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</si>
  <si>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</si>
  <si>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</si>
  <si>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</si>
  <si>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</si>
  <si>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</si>
  <si>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</si>
  <si>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</si>
  <si>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</si>
  <si>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</si>
  <si>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</si>
  <si>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</si>
  <si>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</si>
  <si>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</si>
  <si>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</si>
  <si>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</si>
  <si>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</si>
  <si>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</si>
  <si>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</si>
  <si>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</si>
  <si>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</si>
  <si>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</si>
  <si>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</si>
  <si>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</si>
  <si>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</si>
  <si>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</si>
  <si>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</si>
  <si>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</si>
  <si>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</si>
  <si>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</si>
  <si>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</si>
  <si>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</si>
  <si>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</si>
  <si>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</si>
  <si>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</si>
  <si>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</si>
  <si>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</si>
  <si>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</si>
  <si>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</si>
  <si>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</si>
  <si>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</si>
  <si>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</si>
  <si>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</si>
  <si>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</si>
  <si>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</si>
  <si>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</si>
  <si>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</si>
  <si>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</si>
  <si>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</si>
  <si>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</si>
  <si>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</si>
  <si>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</si>
  <si>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</si>
  <si>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</si>
  <si>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</si>
  <si>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</si>
  <si>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</si>
  <si>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</si>
  <si>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</si>
  <si>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</si>
  <si>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</si>
  <si>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</si>
  <si>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</si>
  <si>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</si>
  <si>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</si>
  <si>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</si>
  <si>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</si>
  <si>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</si>
  <si>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</si>
  <si>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</si>
  <si>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</si>
  <si>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</si>
  <si>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</si>
  <si>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</si>
  <si>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</si>
  <si>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</si>
  <si>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</si>
  <si>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</si>
  <si>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</si>
  <si>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</si>
  <si>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</si>
  <si>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</si>
  <si>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</si>
  <si>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</si>
  <si>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</si>
  <si>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</si>
  <si>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</si>
  <si>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</si>
  <si>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</si>
  <si>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</si>
  <si>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</si>
  <si>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</si>
  <si>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</si>
  <si>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</si>
  <si>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</si>
  <si>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</si>
  <si>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</si>
  <si>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</si>
  <si>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</si>
  <si>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</si>
  <si>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</si>
  <si>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</si>
  <si>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</si>
  <si>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</si>
  <si>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</si>
  <si>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</si>
  <si>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</si>
  <si>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</si>
  <si>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</si>
  <si>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</si>
  <si>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</si>
  <si>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</si>
  <si>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</si>
  <si>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</si>
  <si>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</si>
  <si>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</si>
  <si>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</si>
  <si>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</si>
  <si>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</si>
  <si>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</si>
  <si>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</si>
  <si>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</si>
  <si>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</si>
  <si>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</si>
  <si>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</si>
  <si>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</si>
  <si>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</si>
  <si>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</si>
  <si>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</si>
  <si>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</si>
  <si>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</si>
  <si>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</si>
  <si>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</si>
  <si>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</si>
  <si>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</si>
  <si>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</si>
  <si>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</si>
  <si>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</si>
  <si>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</si>
  <si>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</si>
  <si>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</si>
  <si>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</si>
  <si>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</si>
  <si>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</si>
  <si>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</si>
  <si>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</si>
  <si>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</si>
  <si>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</si>
  <si>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</si>
  <si>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</si>
  <si>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</si>
  <si>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</si>
  <si>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</si>
  <si>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</si>
  <si>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</si>
  <si>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</si>
  <si>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</si>
  <si>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</si>
  <si>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</si>
  <si>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</si>
  <si>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</si>
  <si>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</si>
  <si>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</si>
  <si>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</si>
  <si>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</si>
  <si>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</si>
  <si>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</si>
  <si>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</si>
  <si>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</si>
  <si>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</si>
  <si>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</si>
  <si>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</si>
  <si>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</si>
  <si>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</si>
  <si>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</si>
  <si>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</si>
  <si>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</si>
  <si>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</si>
  <si>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</si>
  <si>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</si>
  <si>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</si>
  <si>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</si>
  <si>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</si>
  <si>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</si>
  <si>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</si>
  <si>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</si>
  <si>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</si>
  <si>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</si>
  <si>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</si>
  <si>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</si>
  <si>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</si>
  <si>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</si>
  <si>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</si>
  <si>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</si>
  <si>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</si>
  <si>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</si>
  <si>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</si>
  <si>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</si>
  <si>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</si>
  <si>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</si>
  <si>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</si>
  <si>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</si>
  <si>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</si>
  <si>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</si>
  <si>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</si>
  <si>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</si>
  <si>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</si>
  <si>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</si>
  <si>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</si>
  <si>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</si>
  <si>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</si>
  <si>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</si>
  <si>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</si>
  <si>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</si>
  <si>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</si>
  <si>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</si>
  <si>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</si>
  <si>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</si>
  <si>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</si>
  <si>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</si>
  <si>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</si>
  <si>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</si>
  <si>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</si>
  <si>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</si>
  <si>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</si>
  <si>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</si>
  <si>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</si>
  <si>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</si>
  <si>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</si>
  <si>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</si>
  <si>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</si>
  <si>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</si>
  <si>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</si>
  <si>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</si>
  <si>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</si>
  <si>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</si>
  <si>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</si>
  <si>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</si>
  <si>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</si>
  <si>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</si>
  <si>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</si>
  <si>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</si>
  <si>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</si>
  <si>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</si>
  <si>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</si>
  <si>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</si>
  <si>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</si>
  <si>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</si>
  <si>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</si>
  <si>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</si>
  <si>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</si>
  <si>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</si>
  <si>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</si>
  <si>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</si>
  <si>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</si>
  <si>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</si>
  <si>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</si>
  <si>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</si>
  <si>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</si>
  <si>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</si>
  <si>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</si>
  <si>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</si>
  <si>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</si>
  <si>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</si>
  <si>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</si>
  <si>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</si>
  <si>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</si>
  <si>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</si>
  <si>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</si>
  <si>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</si>
  <si>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</si>
  <si>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</si>
  <si>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</si>
  <si>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</si>
  <si>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</si>
  <si>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</si>
  <si>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</si>
  <si>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</si>
  <si>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</si>
  <si>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</si>
  <si>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</si>
  <si>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</si>
  <si>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</si>
  <si>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</si>
  <si>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</si>
  <si>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</si>
  <si>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</si>
  <si>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</si>
  <si>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</si>
  <si>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</si>
  <si>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</si>
  <si>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</si>
  <si>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</si>
  <si>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</si>
  <si>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</si>
  <si>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</si>
  <si>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</si>
  <si>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</si>
  <si>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</si>
  <si>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</si>
  <si>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</si>
  <si>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</si>
  <si>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</si>
  <si>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</si>
  <si>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</si>
  <si>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</si>
  <si>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</si>
  <si>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</si>
  <si>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</si>
  <si>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</si>
  <si>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</si>
  <si>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</si>
  <si>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</si>
  <si>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</si>
  <si>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</si>
  <si>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</si>
  <si>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</si>
  <si>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</si>
  <si>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</si>
  <si>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</si>
  <si>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</si>
  <si>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</si>
  <si>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</si>
  <si>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</si>
  <si>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</si>
  <si>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</si>
  <si>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</si>
  <si>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</si>
  <si>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</si>
  <si>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</si>
  <si>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</si>
  <si>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</si>
  <si>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</si>
  <si>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</si>
  <si>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</si>
  <si>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</si>
  <si>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</si>
  <si>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</si>
  <si>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</si>
  <si>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</si>
  <si>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</si>
  <si>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</si>
  <si>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</si>
  <si>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</si>
  <si>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</si>
  <si>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</si>
  <si>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</si>
  <si>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</si>
  <si>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</si>
  <si>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</si>
  <si>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</si>
  <si>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</si>
  <si>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</si>
  <si>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</si>
  <si>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</si>
  <si>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</si>
  <si>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</si>
  <si>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</si>
  <si>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</si>
  <si>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</si>
  <si>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</si>
  <si>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</si>
  <si>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</si>
  <si>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</si>
  <si>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</si>
  <si>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</si>
  <si>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</si>
  <si>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</si>
  <si>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</si>
  <si>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</si>
  <si>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</si>
  <si>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</si>
  <si>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</si>
  <si>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</si>
  <si>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</si>
  <si>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</si>
  <si>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</si>
  <si>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</si>
  <si>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</si>
  <si>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</si>
  <si>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</si>
  <si>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</si>
  <si>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</si>
  <si>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</si>
  <si>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</si>
  <si>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</si>
  <si>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</si>
  <si>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</si>
  <si>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</si>
  <si>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</si>
  <si>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</si>
  <si>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</si>
  <si>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</si>
  <si>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</si>
  <si>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</si>
  <si>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</si>
  <si>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</si>
  <si>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</si>
  <si>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</si>
  <si>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</si>
  <si>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</si>
  <si>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</si>
  <si>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</si>
  <si>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</si>
  <si>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</si>
  <si>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</si>
  <si>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</si>
  <si>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</si>
  <si>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</si>
  <si>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</si>
  <si>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</si>
  <si>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</si>
  <si>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</si>
  <si>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</si>
  <si>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</si>
  <si>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</si>
  <si>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</si>
  <si>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</si>
  <si>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</si>
  <si>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</si>
  <si>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</si>
  <si>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</si>
  <si>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</si>
  <si>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</si>
  <si>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</si>
  <si>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</si>
  <si>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</si>
  <si>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</si>
  <si>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</si>
  <si>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</si>
  <si>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</si>
  <si>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</si>
  <si>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</si>
  <si>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</si>
  <si>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</si>
  <si>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</si>
  <si>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</si>
  <si>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</si>
  <si>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</si>
  <si>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</si>
  <si>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</si>
  <si>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</si>
  <si>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</si>
  <si>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</si>
  <si>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</si>
  <si>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</si>
  <si>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</si>
  <si>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</si>
  <si>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</si>
  <si>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</si>
  <si>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</si>
  <si>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</si>
  <si>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</si>
  <si>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</si>
  <si>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</si>
  <si>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</si>
  <si>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</si>
  <si>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</si>
  <si>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</si>
  <si>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</si>
  <si>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</si>
  <si>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</si>
  <si>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</si>
  <si>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</si>
  <si>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</si>
  <si>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</si>
  <si>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</si>
  <si>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</si>
  <si>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</si>
  <si>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</si>
  <si>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</si>
  <si>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</si>
  <si>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</si>
  <si>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</si>
  <si>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</si>
  <si>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</si>
  <si>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</si>
  <si>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</si>
  <si>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</si>
  <si>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</si>
  <si>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</si>
  <si>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</si>
  <si>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</si>
  <si>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</si>
  <si>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</si>
  <si>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</si>
  <si>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</si>
  <si>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</si>
  <si>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</si>
  <si>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</si>
  <si>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</si>
  <si>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</si>
  <si>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</si>
  <si>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</si>
  <si>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</si>
  <si>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</si>
  <si>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</si>
  <si>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</si>
  <si>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</si>
  <si>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</si>
  <si>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</si>
  <si>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</si>
  <si>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</si>
  <si>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</si>
  <si>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</si>
  <si>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</si>
  <si>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</si>
  <si>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</si>
  <si>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</si>
  <si>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</si>
  <si>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</si>
  <si>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</si>
  <si>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</si>
  <si>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</si>
  <si>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</si>
  <si>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</si>
  <si>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</si>
  <si>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</si>
  <si>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</si>
  <si>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</si>
  <si>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</si>
  <si>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</si>
  <si>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</si>
  <si>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</si>
  <si>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</si>
  <si>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</si>
  <si>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</si>
  <si>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</si>
  <si>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</si>
  <si>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</si>
  <si>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</si>
  <si>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</si>
  <si>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</si>
  <si>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</si>
  <si>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</si>
  <si>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</si>
  <si>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</si>
  <si>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</si>
  <si>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</si>
  <si>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</si>
  <si>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</si>
  <si>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</si>
  <si>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</si>
  <si>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</si>
  <si>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</si>
  <si>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</si>
  <si>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</si>
  <si>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</si>
  <si>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</si>
  <si>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</si>
  <si>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</si>
  <si>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</si>
  <si>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</si>
  <si>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</si>
  <si>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</si>
  <si>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</si>
  <si>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</si>
  <si>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</si>
  <si>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</si>
  <si>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</si>
  <si>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</si>
  <si>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</si>
  <si>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</si>
  <si>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</si>
  <si>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</si>
  <si>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</si>
  <si>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</si>
  <si>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</si>
  <si>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</si>
  <si>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</si>
  <si>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</si>
  <si>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</si>
  <si>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</si>
  <si>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</si>
  <si>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</si>
  <si>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</si>
  <si>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</si>
  <si>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</si>
  <si>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</si>
  <si>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</si>
  <si>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</si>
  <si>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</si>
  <si>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</si>
  <si>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</si>
  <si>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</si>
  <si>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</si>
  <si>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</si>
  <si>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</si>
  <si>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</si>
  <si>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</si>
  <si>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</si>
  <si>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</si>
  <si>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</si>
  <si>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</si>
  <si>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</si>
  <si>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</si>
  <si>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</si>
  <si>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</si>
  <si>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</si>
  <si>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</si>
  <si>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</si>
  <si>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</si>
  <si>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</si>
  <si>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</si>
  <si>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</si>
  <si>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</si>
  <si>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</si>
  <si>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</si>
  <si>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</si>
  <si>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</si>
  <si>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</si>
  <si>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</si>
  <si>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</si>
  <si>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</si>
  <si>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</si>
  <si>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</si>
  <si>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</si>
  <si>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</si>
  <si>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</si>
  <si>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</si>
  <si>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</si>
  <si>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</si>
  <si>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</si>
  <si>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</si>
  <si>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</si>
  <si>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</si>
  <si>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</si>
  <si>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</si>
  <si>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</si>
  <si>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</si>
  <si>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</si>
  <si>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</si>
  <si>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</si>
  <si>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</si>
  <si>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</si>
  <si>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</si>
  <si>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</si>
  <si>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</si>
  <si>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</si>
  <si>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</si>
  <si>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</si>
  <si>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</si>
  <si>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</si>
  <si>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</si>
  <si>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</si>
  <si>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</si>
  <si>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</si>
  <si>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</si>
  <si>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</si>
  <si>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</si>
  <si>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</si>
  <si>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</si>
  <si>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</si>
  <si>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</si>
  <si>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</si>
  <si>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</si>
  <si>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</si>
  <si>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</si>
  <si>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</si>
  <si>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</si>
  <si>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</si>
  <si>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</si>
  <si>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</si>
  <si>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</si>
  <si>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</si>
  <si>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</si>
  <si>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</si>
  <si>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</si>
  <si>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</si>
  <si>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</si>
  <si>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</si>
  <si>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</si>
  <si>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</si>
  <si>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</si>
  <si>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</si>
  <si>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</si>
  <si>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</si>
  <si>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</si>
  <si>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</si>
  <si>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</si>
  <si>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</si>
  <si>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</si>
  <si>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</si>
  <si>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</si>
  <si>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</si>
  <si>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</si>
  <si>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</si>
  <si>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</si>
  <si>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</si>
  <si>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</si>
  <si>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</si>
  <si>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</si>
  <si>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</si>
  <si>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</si>
  <si>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</si>
  <si>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</si>
  <si>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</si>
  <si>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</si>
  <si>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</si>
  <si>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</si>
  <si>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</si>
  <si>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</si>
  <si>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</si>
  <si>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</si>
  <si>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</si>
  <si>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</si>
  <si>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</si>
  <si>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</si>
  <si>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</si>
  <si>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</si>
  <si>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</si>
  <si>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</si>
  <si>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</si>
  <si>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</si>
  <si>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</si>
  <si>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</si>
  <si>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</si>
  <si>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</si>
  <si>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</si>
  <si>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</si>
  <si>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</si>
  <si>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</si>
  <si>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</si>
  <si>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</si>
  <si>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</si>
  <si>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</si>
  <si>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</si>
  <si>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</si>
  <si>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</si>
  <si>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</si>
  <si>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</si>
  <si>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</si>
  <si>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</si>
  <si>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</si>
  <si>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</si>
  <si>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</si>
  <si>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</si>
  <si>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</si>
  <si>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</si>
  <si>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</si>
  <si>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</si>
  <si>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</si>
  <si>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</si>
  <si>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</si>
  <si>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</si>
  <si>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</si>
  <si>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</si>
  <si>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</si>
  <si>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</si>
  <si>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</si>
  <si>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</si>
  <si>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</si>
  <si>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</si>
  <si>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</si>
  <si>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</si>
  <si>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</si>
  <si>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</si>
  <si>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</si>
  <si>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</si>
  <si>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</si>
  <si>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</si>
  <si>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</si>
  <si>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</si>
  <si>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</si>
  <si>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</si>
  <si>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</si>
  <si>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</si>
  <si>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</si>
  <si>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</si>
  <si>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</si>
  <si>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</si>
  <si>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</si>
  <si>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</si>
  <si>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</si>
  <si>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</si>
  <si>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</si>
  <si>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</si>
  <si>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</si>
  <si>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</si>
  <si>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</si>
  <si>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</si>
  <si>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</si>
  <si>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</si>
  <si>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</si>
  <si>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</si>
  <si>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</si>
  <si>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</si>
  <si>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</si>
  <si>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</si>
  <si>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</si>
  <si>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</si>
  <si>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</si>
  <si>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</si>
  <si>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</si>
  <si>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</si>
  <si>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</si>
  <si>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</si>
  <si>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</si>
  <si>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</si>
  <si>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</si>
  <si>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</si>
  <si>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</si>
  <si>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</si>
  <si>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</si>
  <si>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</si>
  <si>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</si>
  <si>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</si>
  <si>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</si>
  <si>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</si>
  <si>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</si>
  <si>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</si>
  <si>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</si>
  <si>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</si>
  <si>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</si>
  <si>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</si>
  <si>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</si>
  <si>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</si>
  <si>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</si>
  <si>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</si>
  <si>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</si>
  <si>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</si>
  <si>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</si>
  <si>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</si>
  <si>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</si>
  <si>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</si>
  <si>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</si>
  <si>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</si>
  <si>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</si>
  <si>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</si>
  <si>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</si>
  <si>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</si>
  <si>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</si>
  <si>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</si>
  <si>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</si>
  <si>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</si>
  <si>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</si>
  <si>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</si>
  <si>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</si>
  <si>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</si>
  <si>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</si>
  <si>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</si>
  <si>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</si>
  <si>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</si>
  <si>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</si>
  <si>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</si>
  <si>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</si>
  <si>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</si>
  <si>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</si>
  <si>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</si>
  <si>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</si>
  <si>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</si>
  <si>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</si>
  <si>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</si>
  <si>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</si>
  <si>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</si>
  <si>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</si>
  <si>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</si>
  <si>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</si>
  <si>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</si>
  <si>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</si>
  <si>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</si>
  <si>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</si>
  <si>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</si>
  <si>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</si>
  <si>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</si>
  <si>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</si>
  <si>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</si>
  <si>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</si>
  <si>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</si>
  <si>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</si>
  <si>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</si>
  <si>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</si>
  <si>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</si>
  <si>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</si>
  <si>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</si>
  <si>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</si>
  <si>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</si>
  <si>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</si>
  <si>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</si>
  <si>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</si>
  <si>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</si>
  <si>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</si>
  <si>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</si>
  <si>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</si>
  <si>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</si>
  <si>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</si>
  <si>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</si>
  <si>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</si>
  <si>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</si>
  <si>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</si>
  <si>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</si>
  <si>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</si>
  <si>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</si>
  <si>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</si>
  <si>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</si>
  <si>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</si>
  <si>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</si>
  <si>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</si>
  <si>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</si>
  <si>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</si>
  <si>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</si>
  <si>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</si>
  <si>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</si>
  <si>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</si>
  <si>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</si>
  <si>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</si>
  <si>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</si>
  <si>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</si>
  <si>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</si>
  <si>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</si>
  <si>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</si>
  <si>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</si>
  <si>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</si>
  <si>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</si>
  <si>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</si>
  <si>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</si>
  <si>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</si>
  <si>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</si>
  <si>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</si>
  <si>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</si>
  <si>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</si>
  <si>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</si>
  <si>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</si>
  <si>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</si>
  <si>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</si>
  <si>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</si>
  <si>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</si>
  <si>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</si>
  <si>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</si>
  <si>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</si>
  <si>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</si>
  <si>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</si>
  <si>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</si>
  <si>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</si>
  <si>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</si>
  <si>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</si>
  <si>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</si>
  <si>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</si>
  <si>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</si>
  <si>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</si>
  <si>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</si>
  <si>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</si>
  <si>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</si>
  <si>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</si>
  <si>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</si>
  <si>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</si>
  <si>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</si>
  <si>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</si>
  <si>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</si>
  <si>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</si>
  <si>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</si>
  <si>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</si>
  <si>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</si>
  <si>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</si>
  <si>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</si>
  <si>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</si>
  <si>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</si>
  <si>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</si>
  <si>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</si>
  <si>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</si>
  <si>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</si>
  <si>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</si>
  <si>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</si>
  <si>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</si>
  <si>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</si>
  <si>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</si>
  <si>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</si>
  <si>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</si>
  <si>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</si>
  <si>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</si>
  <si>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</si>
  <si>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</si>
  <si>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</si>
  <si>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</si>
  <si>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</si>
  <si>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</si>
  <si>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</si>
  <si>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</si>
  <si>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</si>
  <si>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</si>
  <si>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</si>
  <si>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</si>
  <si>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</si>
  <si>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</si>
  <si>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</si>
  <si>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</si>
  <si>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</si>
  <si>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</si>
  <si>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</si>
  <si>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</si>
  <si>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</si>
  <si>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</si>
  <si>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</si>
  <si>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</si>
  <si>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</si>
  <si>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</si>
  <si>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</si>
  <si>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</si>
  <si>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</si>
  <si>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</si>
  <si>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</si>
  <si>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</si>
  <si>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</si>
  <si>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</si>
  <si>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</si>
  <si>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</si>
  <si>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</si>
  <si>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</si>
  <si>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</si>
  <si>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</si>
  <si>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</si>
  <si>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</si>
  <si>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</si>
  <si>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</si>
  <si>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</si>
  <si>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</si>
  <si>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</si>
  <si>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</si>
  <si>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</si>
  <si>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</si>
  <si>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</si>
  <si>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</si>
  <si>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</si>
  <si>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</si>
  <si>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</si>
  <si>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</si>
  <si>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</si>
  <si>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</si>
  <si>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</si>
  <si>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</si>
  <si>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</si>
  <si>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</si>
  <si>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</si>
  <si>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</si>
  <si>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</si>
  <si>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</si>
  <si>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</si>
  <si>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</si>
  <si>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</si>
  <si>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</si>
  <si>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</si>
  <si>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</si>
  <si>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</si>
  <si>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</si>
  <si>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</si>
  <si>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</si>
  <si>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</si>
  <si>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</si>
  <si>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</si>
  <si>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</si>
  <si>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</si>
  <si>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</si>
  <si>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</si>
  <si>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</si>
  <si>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</si>
  <si>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</si>
  <si>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</si>
  <si>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</si>
  <si>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</si>
  <si>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</si>
  <si>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</si>
  <si>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</si>
  <si>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</si>
  <si>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</si>
  <si>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</si>
  <si>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</si>
  <si>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</si>
  <si>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</si>
  <si>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</si>
  <si>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</si>
  <si>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</si>
  <si>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</si>
  <si>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</si>
  <si>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</si>
  <si>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</si>
  <si>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</si>
  <si>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</si>
  <si>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</si>
  <si>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</si>
  <si>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</si>
  <si>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</si>
  <si>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</si>
  <si>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</si>
  <si>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</si>
  <si>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</si>
  <si>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</si>
  <si>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</si>
  <si>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</si>
  <si>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</si>
  <si>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</si>
  <si>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</si>
  <si>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</si>
  <si>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</si>
  <si>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</si>
  <si>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</si>
  <si>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</si>
  <si>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</si>
  <si>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</si>
  <si>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</si>
  <si>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</si>
  <si>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</si>
  <si>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</si>
  <si>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</si>
  <si>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</si>
  <si>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</si>
  <si>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</si>
  <si>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</si>
  <si>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</si>
  <si>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</si>
  <si>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</si>
  <si>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</si>
  <si>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</si>
  <si>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</si>
  <si>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</si>
  <si>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</si>
  <si>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</si>
  <si>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</si>
  <si>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</si>
  <si>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</si>
  <si>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</si>
  <si>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</si>
  <si>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</si>
  <si>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</si>
  <si>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</si>
  <si>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</si>
  <si>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</si>
  <si>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</si>
  <si>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</si>
  <si>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</si>
  <si>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</si>
  <si>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</si>
  <si>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</si>
  <si>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</si>
  <si>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</si>
  <si>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</si>
  <si>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</si>
  <si>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</si>
  <si>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</si>
  <si>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</si>
  <si>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</si>
  <si>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</si>
  <si>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</si>
  <si>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</si>
  <si>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</si>
  <si>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</si>
  <si>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</si>
  <si>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</si>
  <si>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</si>
  <si>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</si>
  <si>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</si>
  <si>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</si>
  <si>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</si>
  <si>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</si>
  <si>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</si>
  <si>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</si>
  <si>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</si>
  <si>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</si>
  <si>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</si>
  <si>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</si>
  <si>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</si>
  <si>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</si>
  <si>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</si>
  <si>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</si>
  <si>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</si>
  <si>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</si>
  <si>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</si>
  <si>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</si>
  <si>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</si>
  <si>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</si>
  <si>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</si>
  <si>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</si>
  <si>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</si>
  <si>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</si>
  <si>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</si>
  <si>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</si>
  <si>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</si>
  <si>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</si>
  <si>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</si>
  <si>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</si>
  <si>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</si>
  <si>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</si>
  <si>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</si>
  <si>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</si>
  <si>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</si>
  <si>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</si>
  <si>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</si>
  <si>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</si>
  <si>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</si>
  <si>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</si>
  <si>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</si>
  <si>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</si>
  <si>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</si>
  <si>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</si>
  <si>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</si>
  <si>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</si>
  <si>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</si>
  <si>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</si>
  <si>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</si>
  <si>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</si>
  <si>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</si>
  <si>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</si>
  <si>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</si>
  <si>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</si>
  <si>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</si>
  <si>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</si>
  <si>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</si>
  <si>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</si>
  <si>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</si>
  <si>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</si>
  <si>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</si>
  <si>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</si>
  <si>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</si>
  <si>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</si>
  <si>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</si>
  <si>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</si>
  <si>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</si>
  <si>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</si>
  <si>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</si>
  <si>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</si>
  <si>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</si>
  <si>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</si>
  <si>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</si>
  <si>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</si>
  <si>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</si>
  <si>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</si>
  <si>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</si>
  <si>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</si>
  <si>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</si>
  <si>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</si>
  <si>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</si>
  <si>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</si>
  <si>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</si>
  <si>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</si>
  <si>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</si>
  <si>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</si>
  <si>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</si>
  <si>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</si>
  <si>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</si>
  <si>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</si>
  <si>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</si>
  <si>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</si>
  <si>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</si>
  <si>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</si>
  <si>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</si>
  <si>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</si>
  <si>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</si>
  <si>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</si>
  <si>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</si>
  <si>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</si>
  <si>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</si>
  <si>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</si>
  <si>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</si>
  <si>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</si>
  <si>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</si>
  <si>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</si>
  <si>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</si>
  <si>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</si>
  <si>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</si>
  <si>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</si>
  <si>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</si>
  <si>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</si>
  <si>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</si>
  <si>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</si>
  <si>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</si>
  <si>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</si>
  <si>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</si>
  <si>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</si>
  <si>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</si>
  <si>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</si>
  <si>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</si>
  <si>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</si>
  <si>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</si>
  <si>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</si>
  <si>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</si>
  <si>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</si>
  <si>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</si>
  <si>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</si>
  <si>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</si>
  <si>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</si>
  <si>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</si>
  <si>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</si>
  <si>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</si>
  <si>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</si>
  <si>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</si>
  <si>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</si>
  <si>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</si>
  <si>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</si>
  <si>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</si>
  <si>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</si>
  <si>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</si>
  <si>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</si>
  <si>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</si>
  <si>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</si>
  <si>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</si>
  <si>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</si>
  <si>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</si>
  <si>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</si>
  <si>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</si>
  <si>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</si>
  <si>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</si>
  <si>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</si>
  <si>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</si>
  <si>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</si>
  <si>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</si>
  <si>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</si>
  <si>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</si>
  <si>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</si>
  <si>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</si>
  <si>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</si>
  <si>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</si>
  <si>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</si>
  <si>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</si>
  <si>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</si>
  <si>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</si>
  <si>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</si>
  <si>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</si>
  <si>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</si>
  <si>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</si>
  <si>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</si>
  <si>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</si>
  <si>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</si>
  <si>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</si>
  <si>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</si>
  <si>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</si>
  <si>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</si>
  <si>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</si>
  <si>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</si>
  <si>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</si>
  <si>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</si>
  <si>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</si>
  <si>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</si>
  <si>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</si>
  <si>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</si>
  <si>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</si>
  <si>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</si>
  <si>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</si>
  <si>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</si>
  <si>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</si>
  <si>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</si>
  <si>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</si>
  <si>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</si>
  <si>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</si>
  <si>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</si>
  <si>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</si>
  <si>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</si>
  <si>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</si>
  <si>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</si>
  <si>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</si>
  <si>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</si>
  <si>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</si>
  <si>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</si>
  <si>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</si>
  <si>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</si>
  <si>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</si>
  <si>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</si>
  <si>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</si>
  <si>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</si>
  <si>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</si>
  <si>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</si>
  <si>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</si>
  <si>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</si>
  <si>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</si>
  <si>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</si>
  <si>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</si>
  <si>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</si>
  <si>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</si>
  <si>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</si>
  <si>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</si>
  <si>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</si>
  <si>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</si>
  <si>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</si>
  <si>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</si>
  <si>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</si>
  <si>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</si>
  <si>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</si>
  <si>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</si>
  <si>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</si>
  <si>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</si>
  <si>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</si>
  <si>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</si>
  <si>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</si>
  <si>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</si>
  <si>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</si>
  <si>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</si>
  <si>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</si>
  <si>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</si>
  <si>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</si>
  <si>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</si>
  <si>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</si>
  <si>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</si>
  <si>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</si>
  <si>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</si>
  <si>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</si>
  <si>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</si>
  <si>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</si>
  <si>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</si>
  <si>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</si>
  <si>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</si>
  <si>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</si>
  <si>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</si>
  <si>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</si>
  <si>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</si>
  <si>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</si>
  <si>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</si>
  <si>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</si>
  <si>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</si>
  <si>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</si>
  <si>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</si>
  <si>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</si>
  <si>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</si>
  <si>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</si>
  <si>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</si>
  <si>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</si>
  <si>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</si>
  <si>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</si>
  <si>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</si>
  <si>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</si>
  <si>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</si>
  <si>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</si>
  <si>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</si>
  <si>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</si>
  <si>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</si>
  <si>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</si>
  <si>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</si>
  <si>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</si>
  <si>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</si>
  <si>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</si>
  <si>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</si>
  <si>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</si>
  <si>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</si>
  <si>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</si>
  <si>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</si>
  <si>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</si>
  <si>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</si>
  <si>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</si>
  <si>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</si>
  <si>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</si>
  <si>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</si>
  <si>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</si>
  <si>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</si>
  <si>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</si>
  <si>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</si>
  <si>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</si>
  <si>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</si>
  <si>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</si>
  <si>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</si>
  <si>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</si>
  <si>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</si>
  <si>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</si>
  <si>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</si>
  <si>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</si>
  <si>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</si>
  <si>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</si>
  <si>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</si>
  <si>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</si>
  <si>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</si>
  <si>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</si>
  <si>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</si>
  <si>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</si>
  <si>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</si>
  <si>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</si>
  <si>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</si>
  <si>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</si>
  <si>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</si>
  <si>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</si>
  <si>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</si>
  <si>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</si>
  <si>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</si>
  <si>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</si>
  <si>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</si>
  <si>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</si>
  <si>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</si>
  <si>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</si>
  <si>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</si>
  <si>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</si>
  <si>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</si>
  <si>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</si>
  <si>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</si>
  <si>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</si>
  <si>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</si>
  <si>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</si>
  <si>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</si>
  <si>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</si>
  <si>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</si>
  <si>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</si>
  <si>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</si>
  <si>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</si>
  <si>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</si>
  <si>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</si>
  <si>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</si>
  <si>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</si>
  <si>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</si>
  <si>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</si>
  <si>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</si>
  <si>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</si>
  <si>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</si>
  <si>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</si>
  <si>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</si>
  <si>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</si>
  <si>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</si>
  <si>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</si>
  <si>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</si>
  <si>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</si>
  <si>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</si>
  <si>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</si>
  <si>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</si>
  <si>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</si>
  <si>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</si>
  <si>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</si>
  <si>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</si>
  <si>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</si>
  <si>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</si>
  <si>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</si>
  <si>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</si>
  <si>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</si>
  <si>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</si>
  <si>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</si>
  <si>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</si>
  <si>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</si>
  <si>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</si>
  <si>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</si>
  <si>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</si>
  <si>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</si>
  <si>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</si>
  <si>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</si>
  <si>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</si>
  <si>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</si>
  <si>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</si>
  <si>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</si>
  <si>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</si>
  <si>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</si>
  <si>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</si>
  <si>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</si>
  <si>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</si>
  <si>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</si>
  <si>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</si>
  <si>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</si>
  <si>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</si>
  <si>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</si>
  <si>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</si>
  <si>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</si>
  <si>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</si>
  <si>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</si>
  <si>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</si>
  <si>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</si>
  <si>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</si>
  <si>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</si>
  <si>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</si>
  <si>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</si>
  <si>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</si>
  <si>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</si>
  <si>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</si>
  <si>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</si>
  <si>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</si>
  <si>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</si>
  <si>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</si>
  <si>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</si>
  <si>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</si>
  <si>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</si>
  <si>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</si>
  <si>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</si>
  <si>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</si>
  <si>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</si>
  <si>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</si>
  <si>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</si>
  <si>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</si>
  <si>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</si>
  <si>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</si>
  <si>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</si>
  <si>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</si>
  <si>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</si>
  <si>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</si>
  <si>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</si>
  <si>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</si>
  <si>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</si>
  <si>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</si>
  <si>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</si>
  <si>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</si>
  <si>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</si>
  <si>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</si>
  <si>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</si>
  <si>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</si>
  <si>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</si>
  <si>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</si>
  <si>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</si>
  <si>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</si>
  <si>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</si>
  <si>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</si>
  <si>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</si>
  <si>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</si>
  <si>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</si>
  <si>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</si>
  <si>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</si>
  <si>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</si>
  <si>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</si>
  <si>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</si>
  <si>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</si>
  <si>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</si>
  <si>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</si>
  <si>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</si>
  <si>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</si>
  <si>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</si>
  <si>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</si>
  <si>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</si>
  <si>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</si>
  <si>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</si>
  <si>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</si>
  <si>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</si>
  <si>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</si>
  <si>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</si>
  <si>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</si>
  <si>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</si>
  <si>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</si>
  <si>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</si>
  <si>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</si>
  <si>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</si>
  <si>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</si>
  <si>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</si>
  <si>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</si>
  <si>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</si>
  <si>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</si>
  <si>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</si>
  <si>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</si>
  <si>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</si>
  <si>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</si>
  <si>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</si>
  <si>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</si>
  <si>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</si>
  <si>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</si>
  <si>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</si>
  <si>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</si>
  <si>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</si>
  <si>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</si>
  <si>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</si>
  <si>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</si>
  <si>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</si>
  <si>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</si>
  <si>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</si>
  <si>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</si>
  <si>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</si>
  <si>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</si>
  <si>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</si>
  <si>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</si>
  <si>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</si>
  <si>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</si>
  <si>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</si>
  <si>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</si>
  <si>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</si>
  <si>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</si>
  <si>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</si>
  <si>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</si>
  <si>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</si>
  <si>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</si>
  <si>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</si>
  <si>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</si>
  <si>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</si>
  <si>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</si>
  <si>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</si>
  <si>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</si>
  <si>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</si>
  <si>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</si>
  <si>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</si>
  <si>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</si>
  <si>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</si>
  <si>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</si>
  <si>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</si>
  <si>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</si>
  <si>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</si>
  <si>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</si>
  <si>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</si>
  <si>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</si>
  <si>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</si>
  <si>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</si>
  <si>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</si>
  <si>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</si>
  <si>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</si>
  <si>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</si>
  <si>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</si>
  <si>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</si>
  <si>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</si>
  <si>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</si>
  <si>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</si>
  <si>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</si>
  <si>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</si>
  <si>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</si>
  <si>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</si>
  <si>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</si>
  <si>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</si>
  <si>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</si>
  <si>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</si>
  <si>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</si>
  <si>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</si>
  <si>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</si>
  <si>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</si>
  <si>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</si>
  <si>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</si>
  <si>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</si>
  <si>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</si>
  <si>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</si>
  <si>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</si>
  <si>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</si>
  <si>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</si>
  <si>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</si>
  <si>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</si>
  <si>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</si>
  <si>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</si>
  <si>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</si>
  <si>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</si>
  <si>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</si>
  <si>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</si>
  <si>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</si>
  <si>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</si>
  <si>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</si>
  <si>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</si>
  <si>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</si>
  <si>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</si>
  <si>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</si>
  <si>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</si>
  <si>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</si>
  <si>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</si>
  <si>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</si>
  <si>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</si>
  <si>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</si>
  <si>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</si>
  <si>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</si>
  <si>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</si>
  <si>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</si>
  <si>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</si>
  <si>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</si>
  <si>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</si>
  <si>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</si>
  <si>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</si>
  <si>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</si>
  <si>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</si>
  <si>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</si>
  <si>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</si>
  <si>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</si>
  <si>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</si>
  <si>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</si>
  <si>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</si>
  <si>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</si>
  <si>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</si>
  <si>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</si>
  <si>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</si>
  <si>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</si>
  <si>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</si>
  <si>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</si>
  <si>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</si>
  <si>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</si>
  <si>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</si>
  <si>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</si>
  <si>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</si>
  <si>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</si>
  <si>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</si>
  <si>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</si>
  <si>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</si>
  <si>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</si>
  <si>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</si>
  <si>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</si>
  <si>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</si>
  <si>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</si>
  <si>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</si>
  <si>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</si>
  <si>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</si>
  <si>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</si>
  <si>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</si>
  <si>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</si>
  <si>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</si>
  <si>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</si>
  <si>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</si>
  <si>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</si>
  <si>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</si>
  <si>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</si>
  <si>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</si>
  <si>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</si>
  <si>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</si>
  <si>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</si>
  <si>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</si>
  <si>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</si>
  <si>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</si>
  <si>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</si>
  <si>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</si>
  <si>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</si>
  <si>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</si>
  <si>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</si>
  <si>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</si>
  <si>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</si>
  <si>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</si>
  <si>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</si>
  <si>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</si>
  <si>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</si>
  <si>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</si>
  <si>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</si>
  <si>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</si>
  <si>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</si>
  <si>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</si>
  <si>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</si>
  <si>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</si>
  <si>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</si>
  <si>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</si>
  <si>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</si>
  <si>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</si>
  <si>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</si>
  <si>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</si>
  <si>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</si>
  <si>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</si>
  <si>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</si>
  <si>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</si>
  <si>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</si>
  <si>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</si>
  <si>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</si>
  <si>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</si>
  <si>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</si>
  <si>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</si>
  <si>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</si>
  <si>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</si>
  <si>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</si>
  <si>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</si>
  <si>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</si>
  <si>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</si>
  <si>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</si>
  <si>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</si>
  <si>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</si>
  <si>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</si>
  <si>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</si>
  <si>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</si>
  <si>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</si>
  <si>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</si>
  <si>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</si>
  <si>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</si>
  <si>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</si>
  <si>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</si>
  <si>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</si>
  <si>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</si>
  <si>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</si>
  <si>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</si>
  <si>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</si>
  <si>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</si>
  <si>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</si>
  <si>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</si>
  <si>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</si>
  <si>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</si>
  <si>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</si>
  <si>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</si>
  <si>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</si>
  <si>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</si>
  <si>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</si>
  <si>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</si>
  <si>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</si>
  <si>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</si>
  <si>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</si>
  <si>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</si>
  <si>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</si>
  <si>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</si>
  <si>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</si>
  <si>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</si>
  <si>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</si>
  <si>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</si>
  <si>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</si>
  <si>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</si>
  <si>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</si>
  <si>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</si>
  <si>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</si>
  <si>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</si>
  <si>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</si>
  <si>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</si>
  <si>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</si>
  <si>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</si>
  <si>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</si>
  <si>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</si>
  <si>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</si>
  <si>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</si>
  <si>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</si>
  <si>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</si>
  <si>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</si>
  <si>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</si>
  <si>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</si>
  <si>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</si>
  <si>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</si>
  <si>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</si>
  <si>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</si>
  <si>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</si>
  <si>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</si>
  <si>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</si>
  <si>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</si>
  <si>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</si>
  <si>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</si>
  <si>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</si>
  <si>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</si>
  <si>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</si>
  <si>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</si>
  <si>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</si>
  <si>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</si>
  <si>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</si>
  <si>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</si>
  <si>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</si>
  <si>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</si>
  <si>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</si>
  <si>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</si>
  <si>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</si>
  <si>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</si>
  <si>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</si>
  <si>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</si>
  <si>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</si>
  <si>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</si>
  <si>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</si>
  <si>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</si>
  <si>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</si>
  <si>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</si>
  <si>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</si>
  <si>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</si>
  <si>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</si>
  <si>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</si>
  <si>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</si>
  <si>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</si>
  <si>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</si>
  <si>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</si>
  <si>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</si>
  <si>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</si>
  <si>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</si>
  <si>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</si>
  <si>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</si>
  <si>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</si>
  <si>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</si>
  <si>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</si>
  <si>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</si>
  <si>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</si>
  <si>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</si>
  <si>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</si>
  <si>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</si>
  <si>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</si>
  <si>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</si>
  <si>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</si>
  <si>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</si>
  <si>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</si>
  <si>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</si>
  <si>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</si>
  <si>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</si>
  <si>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</si>
  <si>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</si>
  <si>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</si>
  <si>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</si>
  <si>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</si>
  <si>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</si>
  <si>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</si>
  <si>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</si>
  <si>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</si>
  <si>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</si>
  <si>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</si>
  <si>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</si>
  <si>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</si>
  <si>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</si>
  <si>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</si>
  <si>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</si>
  <si>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</si>
  <si>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</si>
  <si>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</si>
  <si>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</si>
  <si>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</si>
  <si>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</si>
  <si>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</si>
  <si>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</si>
  <si>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</si>
  <si>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</si>
  <si>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</si>
  <si>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</si>
  <si>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</si>
  <si>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</si>
  <si>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</si>
  <si>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</si>
  <si>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</si>
  <si>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</si>
  <si>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</si>
  <si>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</si>
  <si>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</si>
  <si>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</si>
  <si>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</si>
  <si>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</si>
  <si>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</si>
  <si>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</si>
  <si>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</si>
  <si>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</si>
  <si>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</si>
  <si>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</si>
  <si>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</si>
  <si>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</si>
  <si>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</si>
  <si>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</si>
  <si>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</si>
  <si>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</si>
  <si>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</si>
  <si>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</si>
  <si>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</si>
  <si>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</si>
  <si>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</si>
  <si>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</si>
  <si>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</si>
  <si>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</si>
  <si>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</si>
  <si>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</si>
  <si>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</si>
  <si>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</si>
  <si>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</si>
  <si>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</si>
  <si>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</si>
  <si>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</si>
  <si>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</si>
  <si>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</si>
  <si>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</si>
  <si>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</si>
  <si>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</si>
  <si>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</si>
  <si>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</si>
  <si>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</si>
  <si>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</si>
  <si>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</si>
  <si>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</si>
  <si>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</si>
  <si>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</si>
  <si>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</si>
  <si>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</si>
  <si>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</si>
  <si>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</si>
  <si>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</si>
  <si>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</si>
  <si>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</si>
  <si>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</si>
  <si>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</si>
  <si>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</si>
  <si>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</si>
  <si>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</si>
  <si>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</si>
  <si>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</si>
  <si>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</si>
  <si>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</si>
  <si>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</si>
  <si>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</si>
  <si>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</si>
  <si>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</si>
  <si>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</si>
  <si>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</si>
  <si>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</si>
  <si>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</si>
  <si>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</si>
  <si>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</si>
  <si>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</si>
  <si>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</si>
  <si>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</si>
  <si>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</si>
  <si>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</si>
  <si>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</si>
  <si>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</si>
  <si>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</si>
  <si>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</si>
  <si>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</si>
  <si>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</si>
  <si>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</si>
  <si>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</si>
  <si>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</si>
  <si>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</si>
  <si>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</si>
  <si>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</si>
  <si>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</si>
  <si>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</si>
  <si>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</si>
  <si>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</si>
  <si>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</si>
  <si>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</si>
  <si>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</si>
  <si>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</si>
  <si>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</si>
  <si>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</si>
  <si>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</si>
  <si>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</si>
  <si>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</si>
  <si>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</si>
  <si>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</si>
  <si>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</si>
  <si>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</si>
  <si>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</si>
  <si>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</si>
  <si>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</si>
  <si>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</si>
  <si>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</si>
  <si>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</si>
  <si>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</si>
  <si>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</si>
  <si>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</si>
  <si>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</si>
  <si>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</si>
  <si>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</si>
  <si>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</si>
  <si>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</si>
  <si>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</si>
  <si>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</si>
  <si>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</si>
  <si>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</si>
  <si>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</si>
  <si>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</si>
  <si>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</si>
  <si>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</si>
  <si>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</si>
  <si>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</si>
  <si>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</si>
  <si>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</si>
  <si>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</si>
  <si>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</si>
  <si>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</si>
  <si>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</si>
  <si>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</si>
  <si>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</si>
  <si>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</si>
  <si>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</si>
  <si>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</si>
  <si>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</si>
  <si>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</si>
  <si>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</si>
  <si>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</si>
  <si>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</si>
  <si>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</si>
  <si>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</si>
  <si>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</si>
  <si>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</si>
  <si>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</si>
  <si>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</si>
  <si>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</si>
  <si>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</si>
  <si>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</si>
  <si>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</si>
  <si>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</si>
  <si>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</si>
  <si>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</si>
  <si>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</si>
  <si>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</si>
  <si>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</si>
  <si>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</si>
  <si>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</si>
  <si>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</si>
  <si>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</si>
  <si>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</si>
  <si>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</si>
  <si>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</si>
  <si>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</si>
  <si>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</si>
  <si>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</si>
  <si>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</si>
  <si>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</si>
  <si>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</si>
  <si>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</si>
  <si>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</si>
  <si>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</si>
  <si>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</si>
  <si>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</si>
  <si>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</si>
  <si>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</si>
  <si>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</si>
  <si>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</si>
  <si>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</si>
  <si>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</si>
  <si>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</si>
  <si>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</si>
  <si>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</si>
  <si>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</si>
  <si>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</si>
  <si>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</si>
  <si>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</si>
  <si>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</si>
  <si>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</si>
  <si>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</si>
  <si>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</si>
  <si>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</si>
  <si>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</si>
  <si>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</si>
  <si>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</si>
  <si>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</si>
  <si>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</si>
  <si>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</si>
  <si>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</si>
  <si>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</si>
  <si>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</si>
  <si>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</si>
  <si>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</si>
  <si>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</si>
  <si>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</si>
  <si>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</si>
  <si>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</si>
  <si>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</si>
  <si>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</si>
  <si>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</si>
  <si>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</si>
  <si>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</si>
  <si>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</si>
  <si>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</si>
  <si>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</si>
  <si>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</si>
  <si>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</si>
  <si>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</si>
  <si>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</si>
  <si>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</si>
  <si>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</si>
  <si>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</si>
  <si>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</si>
  <si>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</si>
  <si>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</si>
  <si>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</si>
  <si>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</si>
  <si>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</si>
  <si>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</si>
  <si>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</si>
  <si>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</si>
  <si>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</si>
  <si>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</si>
  <si>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</si>
  <si>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</si>
  <si>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</si>
  <si>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</si>
  <si>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</si>
  <si>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</si>
  <si>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</si>
  <si>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</si>
  <si>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</si>
  <si>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</si>
  <si>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</si>
  <si>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</si>
  <si>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</si>
  <si>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</si>
  <si>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</si>
  <si>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</si>
  <si>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</si>
  <si>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</si>
  <si>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</si>
  <si>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</si>
  <si>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</si>
  <si>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</si>
  <si>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</si>
  <si>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</si>
  <si>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</si>
  <si>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</si>
  <si>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</si>
  <si>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</si>
  <si>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</si>
  <si>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</si>
  <si>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</si>
  <si>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</si>
  <si>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</si>
  <si>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</si>
  <si>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</si>
  <si>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</si>
  <si>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</si>
  <si>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</si>
  <si>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</si>
  <si>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</si>
  <si>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</si>
  <si>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</si>
  <si>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</si>
  <si>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</si>
  <si>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</si>
  <si>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</si>
  <si>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</si>
  <si>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</si>
  <si>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</si>
  <si>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</si>
  <si>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</si>
  <si>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</si>
  <si>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</si>
  <si>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</si>
  <si>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</si>
  <si>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</si>
  <si>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</si>
  <si>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</si>
  <si>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</si>
  <si>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</si>
  <si>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</si>
  <si>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</si>
  <si>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</si>
  <si>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</si>
  <si>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</si>
  <si>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</si>
  <si>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</si>
  <si>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</si>
  <si>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</si>
  <si>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</si>
  <si>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</si>
  <si>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</si>
  <si>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</si>
  <si>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</si>
  <si>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</si>
  <si>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</si>
  <si>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</si>
  <si>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</si>
  <si>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</si>
  <si>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</si>
  <si>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</si>
  <si>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</si>
  <si>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</si>
  <si>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</si>
  <si>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</si>
  <si>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</si>
  <si>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</si>
  <si>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</si>
  <si>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</si>
  <si>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</si>
  <si>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</si>
  <si>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</si>
  <si>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</si>
  <si>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</si>
  <si>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</si>
  <si>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</si>
  <si>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</si>
  <si>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</si>
  <si>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</si>
  <si>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</si>
  <si>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</si>
  <si>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</si>
  <si>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</si>
  <si>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</si>
  <si>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</si>
  <si>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</si>
  <si>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</si>
  <si>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</si>
  <si>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</si>
  <si>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</si>
  <si>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</si>
  <si>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</si>
  <si>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</si>
  <si>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</si>
  <si>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</si>
  <si>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</si>
  <si>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</si>
  <si>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</si>
  <si>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</si>
  <si>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</si>
  <si>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</si>
  <si>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</si>
  <si>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</si>
  <si>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</si>
  <si>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</si>
  <si>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</si>
  <si>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</si>
  <si>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</si>
  <si>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</si>
  <si>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</si>
  <si>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</si>
  <si>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</si>
  <si>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</si>
  <si>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</si>
  <si>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</si>
  <si>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</si>
  <si>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</si>
  <si>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</si>
  <si>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</si>
  <si>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</si>
  <si>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</si>
  <si>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</si>
  <si>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</si>
  <si>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</si>
  <si>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</si>
  <si>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</si>
  <si>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</si>
  <si>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</si>
  <si>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</si>
  <si>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</si>
  <si>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</si>
  <si>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</si>
  <si>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</si>
  <si>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</si>
  <si>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</si>
  <si>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</si>
  <si>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</si>
  <si>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</si>
  <si>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</si>
  <si>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</si>
  <si>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</si>
  <si>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</si>
  <si>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</si>
  <si>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</si>
  <si>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</si>
  <si>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</si>
  <si>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</si>
  <si>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</si>
  <si>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</si>
  <si>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</si>
  <si>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</si>
  <si>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</si>
  <si>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</si>
  <si>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</si>
  <si>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</si>
  <si>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</si>
  <si>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</si>
  <si>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</si>
  <si>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</si>
  <si>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</si>
  <si>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</si>
  <si>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</si>
  <si>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</si>
  <si>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</si>
  <si>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</si>
  <si>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</si>
  <si>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</si>
  <si>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</si>
  <si>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</si>
  <si>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</si>
  <si>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</si>
  <si>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</si>
  <si>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</si>
  <si>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</si>
  <si>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</si>
  <si>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</si>
  <si>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</si>
  <si>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</si>
  <si>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</si>
  <si>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</si>
  <si>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</si>
  <si>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</si>
  <si>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</si>
  <si>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</si>
  <si>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</si>
  <si>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</si>
  <si>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</si>
  <si>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</si>
  <si>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</si>
  <si>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</si>
  <si>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</si>
  <si>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</si>
  <si>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</si>
  <si>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</si>
  <si>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</si>
  <si>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</si>
  <si>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</si>
  <si>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</si>
  <si>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</si>
  <si>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</si>
  <si>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</si>
  <si>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</si>
  <si>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</si>
  <si>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</si>
  <si>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</si>
  <si>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</si>
  <si>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</si>
  <si>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</si>
  <si>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</si>
  <si>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</si>
  <si>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</si>
  <si>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</si>
  <si>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</si>
  <si>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</si>
  <si>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</si>
  <si>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</si>
  <si>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</si>
  <si>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</si>
  <si>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</si>
  <si>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</si>
  <si>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</si>
  <si>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</si>
  <si>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</si>
  <si>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</si>
  <si>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</si>
  <si>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</si>
  <si>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</si>
  <si>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</si>
  <si>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</si>
  <si>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</si>
  <si>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</si>
  <si>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</si>
  <si>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</si>
  <si>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</si>
  <si>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</si>
  <si>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</si>
  <si>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</si>
  <si>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</si>
  <si>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</si>
  <si>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</si>
  <si>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</si>
  <si>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</si>
  <si>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</si>
  <si>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</si>
  <si>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</si>
  <si>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</si>
  <si>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</si>
  <si>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</si>
  <si>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</si>
  <si>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</si>
  <si>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</si>
  <si>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</si>
  <si>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</si>
  <si>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</si>
  <si>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</si>
  <si>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</si>
  <si>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</si>
  <si>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</si>
  <si>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</si>
  <si>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</si>
  <si>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</si>
  <si>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</si>
  <si>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</si>
  <si>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</si>
  <si>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</si>
  <si>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</si>
  <si>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</si>
  <si>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</si>
  <si>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</si>
  <si>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</si>
  <si>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</si>
  <si>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</si>
  <si>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</si>
  <si>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</si>
  <si>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</si>
  <si>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</si>
  <si>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</si>
  <si>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</si>
  <si>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</si>
  <si>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</si>
  <si>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</si>
  <si>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</si>
  <si>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</si>
  <si>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</si>
  <si>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</si>
  <si>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</si>
  <si>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</si>
  <si>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</si>
  <si>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</si>
  <si>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</si>
  <si>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</si>
  <si>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</si>
  <si>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</si>
  <si>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</si>
  <si>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</si>
  <si>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</si>
  <si>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</si>
  <si>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</si>
  <si>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</si>
  <si>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</si>
  <si>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</si>
  <si>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</si>
  <si>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</si>
  <si>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</si>
  <si>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</si>
  <si>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</si>
  <si>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</si>
  <si>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</si>
  <si>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</si>
  <si>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</si>
  <si>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</si>
  <si>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</si>
  <si>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</si>
  <si>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</si>
  <si>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</si>
  <si>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</si>
  <si>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</si>
  <si>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</si>
  <si>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</si>
  <si>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</si>
  <si>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</si>
  <si>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</si>
  <si>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</si>
  <si>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</si>
  <si>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</si>
  <si>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</si>
  <si>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</si>
  <si>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</si>
  <si>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</si>
  <si>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</si>
  <si>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</si>
  <si>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</si>
  <si>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</si>
  <si>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</si>
  <si>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</si>
  <si>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</si>
  <si>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</si>
  <si>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</si>
  <si>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</si>
  <si>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</si>
  <si>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</si>
  <si>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</si>
  <si>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</si>
  <si>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</si>
  <si>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</si>
  <si>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</si>
  <si>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</si>
  <si>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</si>
  <si>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</si>
  <si>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</si>
  <si>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</si>
  <si>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</si>
  <si>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</si>
  <si>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</si>
  <si>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</si>
  <si>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</si>
  <si>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</si>
  <si>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</si>
  <si>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</si>
  <si>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</si>
  <si>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</si>
  <si>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</si>
  <si>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</si>
  <si>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</si>
  <si>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</si>
  <si>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</si>
  <si>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</si>
  <si>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</si>
  <si>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</si>
  <si>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</si>
  <si>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</si>
  <si>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</si>
  <si>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</si>
  <si>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</si>
  <si>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</si>
  <si>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</si>
  <si>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</si>
  <si>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</si>
  <si>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</si>
  <si>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</si>
  <si>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</si>
  <si>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</si>
  <si>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</si>
  <si>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</si>
  <si>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</si>
  <si>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</si>
  <si>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</si>
  <si>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</si>
  <si>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</si>
  <si>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</si>
  <si>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</si>
  <si>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</si>
  <si>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</si>
  <si>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</si>
  <si>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</si>
  <si>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</si>
  <si>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</si>
  <si>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</si>
  <si>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</si>
  <si>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</si>
  <si>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</si>
  <si>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</si>
  <si>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</si>
  <si>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</si>
  <si>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</si>
  <si>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</si>
  <si>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</si>
  <si>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</si>
  <si>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</si>
  <si>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</si>
  <si>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</si>
  <si>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</si>
  <si>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</si>
  <si>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</si>
  <si>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</si>
  <si>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</si>
  <si>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</si>
  <si>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</si>
  <si>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</si>
  <si>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</si>
  <si>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</si>
  <si>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</si>
  <si>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</si>
  <si>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</si>
  <si>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</si>
  <si>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</si>
  <si>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</si>
  <si>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</si>
  <si>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</si>
  <si>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</si>
  <si>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</si>
  <si>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</si>
  <si>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</si>
  <si>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</si>
  <si>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</si>
  <si>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</si>
  <si>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</si>
  <si>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</si>
  <si>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</si>
  <si>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</si>
  <si>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</si>
  <si>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</si>
  <si>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</si>
  <si>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</si>
  <si>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</si>
  <si>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</si>
  <si>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</si>
  <si>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</si>
  <si>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</si>
  <si>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</si>
  <si>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</si>
  <si>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</si>
  <si>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</si>
  <si>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</si>
  <si>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</si>
  <si>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</si>
  <si>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</si>
  <si>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</si>
  <si>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</si>
  <si>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</si>
  <si>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</si>
  <si>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</si>
  <si>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</si>
  <si>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</si>
  <si>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</si>
  <si>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</si>
  <si>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</si>
  <si>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</si>
  <si>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</si>
  <si>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</si>
  <si>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</si>
  <si>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</si>
  <si>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</si>
  <si>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</si>
  <si>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</si>
  <si>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</si>
  <si>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</si>
  <si>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</si>
  <si>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</si>
  <si>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</si>
  <si>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</si>
  <si>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</si>
  <si>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</si>
  <si>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</si>
  <si>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</si>
  <si>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</si>
  <si>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</si>
  <si>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</si>
  <si>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</si>
  <si>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</si>
  <si>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</si>
  <si>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</si>
  <si>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</si>
  <si>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</si>
  <si>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</si>
  <si>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</si>
  <si>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</si>
  <si>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</si>
  <si>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</si>
  <si>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</si>
  <si>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</si>
  <si>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</si>
  <si>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</si>
  <si>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</si>
  <si>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</si>
  <si>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</si>
  <si>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</si>
  <si>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</si>
  <si>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</si>
  <si>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</si>
  <si>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</si>
  <si>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</si>
  <si>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</si>
  <si>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</si>
  <si>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</si>
  <si>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</si>
  <si>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</si>
  <si>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</si>
  <si>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</si>
  <si>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</si>
  <si>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</si>
  <si>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</si>
  <si>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</si>
  <si>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</si>
  <si>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</si>
  <si>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</si>
  <si>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</si>
  <si>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</si>
  <si>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</si>
  <si>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</si>
  <si>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</si>
  <si>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</si>
  <si>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</si>
  <si>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</si>
  <si>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</si>
  <si>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</si>
  <si>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</si>
  <si>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</si>
  <si>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</si>
  <si>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</si>
  <si>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</si>
  <si>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</si>
  <si>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</si>
  <si>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</si>
  <si>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</si>
  <si>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</si>
  <si>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</si>
  <si>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</si>
  <si>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</si>
  <si>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</si>
  <si>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</si>
  <si>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</si>
  <si>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</si>
  <si>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</si>
  <si>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</si>
  <si>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</si>
  <si>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</si>
  <si>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</si>
  <si>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</si>
  <si>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</si>
  <si>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</si>
  <si>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</si>
  <si>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</si>
  <si>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</si>
  <si>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</si>
  <si>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</si>
  <si>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</si>
  <si>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</si>
  <si>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</si>
  <si>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</si>
  <si>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</si>
  <si>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</si>
  <si>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</si>
  <si>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</si>
  <si>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</si>
  <si>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</si>
  <si>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</si>
  <si>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</si>
  <si>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</si>
  <si>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</si>
  <si>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</si>
  <si>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</si>
  <si>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</si>
  <si>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</si>
  <si>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</si>
  <si>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</si>
  <si>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</si>
  <si>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</si>
  <si>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</si>
  <si>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</si>
  <si>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</si>
  <si>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</si>
  <si>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</si>
  <si>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</si>
  <si>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</si>
  <si>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</si>
  <si>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</si>
  <si>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</si>
  <si>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</si>
  <si>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</si>
  <si>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</si>
  <si>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</si>
  <si>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</si>
  <si>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</si>
  <si>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</si>
  <si>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</si>
  <si>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</si>
  <si>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</si>
  <si>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</si>
  <si>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</si>
  <si>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</si>
  <si>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</si>
  <si>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</si>
  <si>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</si>
  <si>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</si>
  <si>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</si>
  <si>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</si>
  <si>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</si>
  <si>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</si>
  <si>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</si>
  <si>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</si>
  <si>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</si>
  <si>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</si>
  <si>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</si>
  <si>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</si>
  <si>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</si>
  <si>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</si>
  <si>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</si>
  <si>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</si>
  <si>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</si>
  <si>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</si>
  <si>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</si>
  <si>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</si>
  <si>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</si>
  <si>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</si>
  <si>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</si>
  <si>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</si>
  <si>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</si>
  <si>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</si>
  <si>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</si>
  <si>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</si>
  <si>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</si>
  <si>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</si>
  <si>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</si>
  <si>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</si>
  <si>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</si>
  <si>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</si>
  <si>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</si>
  <si>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</si>
  <si>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</si>
  <si>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</si>
  <si>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</si>
  <si>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</si>
  <si>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</si>
  <si>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</si>
  <si>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</si>
  <si>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</si>
  <si>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</si>
  <si>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</si>
  <si>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</si>
  <si>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</si>
  <si>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</si>
  <si>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</si>
  <si>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</si>
  <si>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</si>
  <si>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</si>
  <si>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</si>
  <si>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</si>
  <si>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</si>
  <si>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</si>
  <si>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</si>
  <si>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</si>
  <si>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</si>
  <si>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</si>
  <si>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</si>
  <si>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</si>
  <si>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</si>
  <si>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</si>
  <si>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</si>
  <si>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</si>
  <si>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</si>
  <si>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</si>
  <si>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</si>
  <si>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</si>
  <si>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</si>
  <si>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</si>
  <si>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</si>
  <si>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</si>
  <si>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</si>
  <si>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</si>
  <si>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</si>
  <si>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</si>
  <si>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</si>
  <si>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</si>
  <si>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</si>
  <si>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</si>
  <si>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</si>
  <si>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</si>
  <si>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</si>
  <si>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</si>
  <si>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</si>
  <si>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</si>
  <si>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</si>
  <si>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</si>
  <si>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</si>
  <si>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</si>
  <si>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</si>
  <si>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</si>
  <si>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</si>
  <si>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</si>
  <si>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</si>
  <si>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</si>
  <si>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</si>
  <si>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</si>
  <si>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</si>
  <si>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</si>
  <si>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</si>
  <si>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</si>
  <si>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</si>
  <si>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</si>
  <si>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</si>
  <si>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</si>
  <si>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</si>
  <si>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</si>
  <si>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</si>
  <si>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</si>
  <si>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</si>
  <si>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</si>
  <si>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</si>
  <si>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</si>
  <si>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</si>
  <si>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</si>
  <si>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</si>
  <si>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</si>
  <si>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</si>
  <si>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</si>
  <si>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</si>
  <si>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</si>
  <si>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</si>
  <si>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</si>
  <si>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</si>
  <si>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</si>
  <si>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</si>
  <si>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</si>
  <si>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</si>
  <si>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</si>
  <si>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</si>
  <si>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</si>
  <si>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</si>
  <si>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</si>
  <si>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</si>
  <si>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</si>
  <si>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</si>
  <si>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</si>
  <si>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</si>
  <si>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</si>
  <si>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</si>
  <si>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</si>
  <si>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</si>
  <si>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</si>
  <si>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</si>
  <si>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</si>
  <si>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</si>
  <si>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</si>
  <si>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</si>
  <si>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</si>
  <si>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</si>
  <si>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</si>
  <si>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</si>
  <si>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</si>
  <si>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</si>
  <si>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</si>
  <si>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</si>
  <si>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</si>
  <si>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</si>
  <si>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</si>
  <si>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</si>
  <si>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</si>
  <si>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</si>
  <si>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</si>
  <si>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</si>
  <si>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</si>
  <si>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</si>
  <si>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</si>
  <si>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</si>
  <si>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</si>
  <si>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</si>
  <si>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</si>
  <si>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</si>
  <si>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</si>
  <si>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</si>
  <si>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</si>
  <si>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</si>
  <si>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</si>
  <si>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</si>
  <si>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</si>
  <si>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</si>
  <si>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</si>
  <si>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</si>
  <si>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</si>
  <si>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</si>
  <si>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</si>
  <si>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</si>
  <si>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</si>
  <si>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</si>
  <si>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</si>
  <si>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</si>
  <si>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</si>
  <si>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</si>
  <si>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</si>
  <si>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</si>
  <si>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</si>
  <si>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</si>
  <si>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</si>
  <si>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</si>
  <si>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</si>
  <si>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</si>
  <si>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</si>
  <si>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</si>
  <si>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</si>
  <si>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</si>
  <si>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</si>
  <si>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</si>
  <si>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</si>
  <si>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</si>
  <si>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</si>
  <si>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</si>
  <si>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</si>
  <si>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</si>
  <si>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</si>
  <si>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</si>
  <si>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</si>
  <si>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</si>
  <si>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</si>
  <si>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</si>
  <si>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</si>
  <si>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</si>
  <si>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</si>
  <si>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</si>
  <si>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</si>
  <si>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</si>
  <si>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</si>
  <si>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</si>
  <si>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</si>
  <si>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</si>
  <si>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</si>
  <si>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</si>
  <si>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</si>
  <si>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</si>
  <si>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</si>
  <si>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</si>
  <si>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</si>
  <si>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</si>
  <si>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</si>
  <si>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</si>
  <si>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</si>
  <si>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</si>
  <si>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</si>
  <si>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</si>
  <si>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</si>
  <si>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</si>
  <si>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</si>
  <si>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</si>
  <si>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</si>
  <si>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</si>
  <si>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</si>
  <si>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</si>
  <si>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</si>
  <si>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</si>
  <si>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</si>
  <si>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</si>
  <si>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</si>
  <si>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</si>
  <si>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</si>
  <si>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</si>
  <si>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</si>
  <si>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</si>
  <si>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</si>
  <si>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</si>
  <si>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</si>
  <si>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</si>
  <si>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</si>
  <si>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</si>
  <si>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</si>
  <si>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</si>
  <si>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</si>
  <si>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</si>
  <si>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</si>
  <si>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</si>
  <si>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</si>
  <si>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</si>
  <si>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</si>
  <si>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</si>
  <si>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</si>
  <si>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</si>
  <si>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</si>
  <si>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</si>
  <si>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</si>
  <si>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</si>
  <si>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</si>
  <si>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</si>
  <si>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</si>
  <si>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</si>
  <si>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</si>
  <si>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</si>
  <si>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</si>
  <si>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</si>
  <si>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</si>
  <si>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</si>
  <si>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</si>
  <si>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</si>
  <si>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</si>
  <si>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</si>
  <si>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</si>
  <si>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</si>
  <si>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</si>
  <si>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</si>
  <si>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</si>
  <si>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</si>
  <si>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</si>
  <si>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</si>
  <si>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</si>
  <si>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</si>
  <si>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</si>
  <si>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</si>
  <si>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</si>
  <si>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</si>
  <si>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</si>
  <si>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</si>
  <si>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</si>
  <si>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</si>
  <si>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</si>
  <si>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</si>
  <si>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</si>
  <si>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</si>
  <si>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</si>
  <si>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</si>
  <si>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</si>
  <si>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</si>
  <si>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</si>
  <si>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</si>
  <si>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</si>
  <si>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</si>
  <si>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</si>
  <si>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</si>
  <si>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</si>
  <si>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</si>
  <si>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</si>
  <si>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</si>
  <si>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</si>
  <si>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</si>
  <si>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</si>
  <si>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</si>
  <si>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</si>
  <si>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</si>
  <si>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</si>
  <si>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</si>
  <si>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</si>
  <si>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</si>
  <si>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</si>
  <si>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</si>
  <si>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</si>
  <si>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</si>
  <si>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</si>
  <si>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</si>
  <si>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</si>
  <si>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</si>
  <si>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</si>
  <si>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</si>
  <si>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</si>
  <si>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</si>
  <si>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</si>
  <si>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</si>
  <si>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</si>
  <si>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</si>
  <si>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</si>
  <si>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</si>
  <si>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</si>
  <si>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</si>
  <si>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</si>
  <si>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</si>
  <si>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</si>
  <si>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</si>
  <si>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</si>
  <si>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</si>
  <si>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</si>
  <si>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</si>
  <si>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</si>
  <si>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</si>
  <si>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</si>
  <si>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</si>
  <si>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</si>
  <si>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</si>
  <si>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</si>
  <si>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</si>
  <si>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</si>
  <si>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</si>
  <si>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</si>
  <si>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</si>
  <si>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</si>
  <si>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</si>
  <si>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</si>
  <si>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</si>
  <si>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</si>
  <si>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</si>
  <si>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</si>
  <si>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</si>
  <si>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</si>
  <si>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</si>
  <si>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</si>
  <si>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</si>
  <si>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</si>
  <si>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</si>
  <si>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</si>
  <si>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</si>
  <si>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</si>
  <si>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</si>
  <si>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</si>
  <si>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</si>
  <si>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</si>
  <si>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</si>
  <si>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</si>
  <si>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</si>
  <si>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</si>
  <si>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</si>
  <si>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</si>
  <si>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</si>
  <si>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</si>
  <si>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</si>
  <si>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</si>
  <si>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</si>
  <si>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</si>
  <si>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</si>
  <si>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</si>
  <si>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</si>
  <si>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</si>
  <si>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</si>
  <si>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</si>
  <si>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</si>
  <si>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</si>
  <si>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</si>
  <si>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</si>
  <si>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</si>
  <si>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</si>
  <si>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</si>
  <si>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</si>
  <si>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</si>
  <si>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</si>
  <si>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</si>
  <si>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</si>
  <si>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</si>
  <si>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</si>
  <si>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</si>
  <si>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</si>
  <si>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</si>
  <si>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</si>
  <si>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</si>
  <si>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</si>
  <si>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</si>
  <si>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</si>
  <si>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</si>
  <si>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</si>
  <si>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</si>
  <si>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</si>
  <si>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</si>
  <si>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</si>
  <si>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</si>
  <si>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</si>
  <si>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</si>
  <si>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</si>
  <si>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</si>
  <si>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</si>
  <si>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</si>
  <si>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</si>
  <si>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</si>
  <si>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</si>
  <si>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</si>
  <si>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</si>
  <si>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</si>
  <si>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</si>
  <si>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</si>
  <si>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</si>
  <si>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</si>
  <si>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</si>
  <si>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</si>
  <si>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</si>
  <si>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</si>
  <si>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</si>
  <si>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</si>
  <si>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</si>
  <si>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</si>
  <si>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</si>
  <si>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</si>
  <si>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</si>
  <si>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</si>
  <si>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</si>
  <si>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</si>
  <si>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</si>
  <si>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</si>
  <si>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</si>
  <si>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</si>
  <si>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</si>
  <si>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</si>
  <si>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</si>
  <si>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</si>
  <si>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</si>
  <si>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</si>
  <si>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</si>
  <si>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</si>
  <si>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</si>
  <si>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</si>
  <si>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</si>
  <si>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</si>
  <si>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</si>
  <si>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</si>
  <si>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</si>
  <si>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</si>
  <si>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</si>
  <si>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</si>
  <si>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</si>
  <si>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</si>
  <si>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</si>
  <si>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</si>
  <si>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</si>
  <si>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</si>
  <si>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</si>
  <si>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</si>
  <si>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</si>
  <si>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</si>
  <si>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</si>
  <si>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</si>
  <si>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</si>
  <si>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</si>
  <si>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</si>
  <si>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</si>
  <si>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</si>
  <si>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</si>
  <si>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</si>
  <si>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</si>
  <si>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</si>
  <si>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</si>
  <si>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</si>
  <si>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</si>
  <si>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</si>
  <si>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</si>
  <si>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</si>
  <si>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</si>
  <si>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</si>
  <si>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</si>
  <si>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</si>
  <si>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</si>
  <si>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</si>
  <si>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</si>
  <si>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</si>
  <si>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</si>
  <si>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</si>
  <si>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</si>
  <si>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</si>
  <si>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</si>
  <si>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</si>
  <si>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</si>
  <si>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</si>
  <si>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</si>
  <si>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</si>
  <si>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</si>
  <si>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</si>
  <si>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</si>
  <si>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</si>
  <si>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</si>
  <si>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</si>
  <si>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</si>
  <si>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</si>
  <si>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</si>
  <si>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</si>
  <si>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</si>
  <si>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</si>
  <si>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</si>
  <si>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</si>
  <si>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</si>
  <si>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</si>
  <si>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</si>
  <si>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</si>
  <si>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</si>
  <si>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</si>
  <si>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</si>
  <si>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</si>
  <si>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</si>
  <si>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</si>
  <si>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</si>
  <si>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</si>
  <si>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</si>
  <si>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</si>
  <si>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</si>
  <si>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</si>
  <si>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</si>
  <si>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</si>
  <si>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</si>
  <si>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</si>
  <si>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</si>
  <si>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</si>
  <si>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</si>
  <si>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</si>
  <si>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</si>
  <si>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</si>
  <si>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</si>
  <si>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</si>
  <si>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</si>
  <si>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</si>
  <si>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</si>
  <si>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</si>
  <si>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</si>
  <si>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</si>
  <si>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</si>
  <si>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</si>
  <si>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</si>
  <si>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</si>
  <si>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</si>
  <si>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</si>
  <si>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</si>
  <si>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</si>
  <si>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</si>
  <si>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</si>
  <si>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</si>
  <si>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</si>
  <si>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</si>
  <si>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</si>
  <si>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</si>
  <si>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</si>
  <si>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</si>
  <si>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</si>
  <si>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</si>
  <si>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</si>
  <si>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</si>
  <si>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</si>
  <si>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</si>
  <si>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</si>
  <si>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</si>
  <si>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</si>
  <si>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</si>
  <si>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</si>
  <si>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</si>
  <si>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</si>
  <si>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</si>
  <si>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</si>
  <si>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</si>
  <si>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</si>
  <si>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</si>
  <si>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</si>
  <si>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</si>
  <si>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</si>
  <si>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</si>
  <si>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</si>
  <si>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</si>
  <si>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</si>
  <si>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</si>
  <si>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</si>
  <si>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</si>
  <si>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</si>
  <si>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</si>
  <si>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</si>
  <si>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</si>
  <si>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</si>
  <si>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</si>
  <si>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</si>
  <si>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</si>
  <si>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</si>
  <si>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</si>
  <si>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</si>
  <si>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</si>
  <si>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</si>
  <si>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</si>
  <si>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</si>
  <si>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</si>
  <si>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</si>
  <si>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</si>
  <si>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</si>
  <si>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</si>
  <si>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</si>
  <si>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</si>
  <si>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</si>
  <si>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</si>
  <si>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</si>
  <si>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</si>
  <si>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</si>
  <si>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</si>
  <si>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</si>
  <si>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</si>
  <si>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</si>
  <si>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</si>
  <si>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</si>
  <si>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</si>
  <si>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</si>
  <si>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</si>
  <si>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</si>
  <si>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</si>
  <si>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</si>
  <si>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</si>
  <si>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</si>
  <si>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</si>
  <si>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</si>
  <si>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</si>
  <si>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</si>
  <si>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</si>
  <si>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</si>
  <si>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</si>
  <si>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</si>
  <si>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</si>
  <si>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</si>
  <si>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</si>
  <si>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</si>
  <si>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</si>
  <si>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</si>
  <si>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</si>
  <si>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</si>
  <si>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</si>
  <si>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</si>
  <si>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</si>
  <si>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</si>
  <si>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</si>
  <si>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</si>
  <si>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</si>
  <si>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</si>
  <si>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</si>
  <si>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</si>
  <si>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</si>
  <si>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</si>
  <si>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</si>
  <si>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</si>
  <si>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</si>
  <si>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</si>
  <si>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</si>
  <si>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</si>
  <si>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</si>
  <si>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</si>
  <si>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</si>
  <si>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</si>
  <si>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</si>
  <si>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</si>
  <si>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</si>
  <si>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</si>
  <si>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</si>
  <si>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</si>
  <si>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</si>
  <si>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</si>
  <si>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</si>
  <si>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</si>
  <si>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</si>
  <si>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</si>
  <si>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</si>
  <si>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</si>
  <si>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</si>
  <si>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</si>
  <si>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</si>
  <si>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</si>
  <si>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</si>
  <si>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</si>
  <si>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</si>
  <si>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</si>
  <si>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</si>
  <si>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</si>
  <si>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</si>
  <si>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</si>
  <si>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</si>
  <si>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</si>
  <si>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</si>
  <si>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</si>
  <si>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</si>
  <si>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</si>
  <si>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</si>
  <si>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</si>
  <si>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</si>
  <si>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</si>
  <si>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</si>
  <si>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</si>
  <si>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</si>
  <si>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</si>
  <si>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</si>
  <si>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</si>
  <si>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</si>
  <si>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</si>
  <si>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</si>
  <si>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</si>
  <si>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</si>
  <si>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</si>
  <si>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</si>
  <si>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</si>
  <si>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</si>
  <si>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</si>
  <si>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</si>
  <si>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</si>
  <si>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</si>
  <si>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</si>
  <si>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</si>
  <si>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</si>
  <si>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</si>
  <si>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</si>
  <si>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</si>
  <si>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</si>
  <si>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</si>
  <si>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</si>
  <si>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</si>
  <si>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</si>
  <si>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</si>
  <si>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</si>
  <si>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</si>
  <si>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</si>
  <si>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</si>
  <si>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</si>
  <si>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</si>
  <si>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</si>
  <si>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</si>
  <si>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</si>
  <si>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</si>
  <si>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</si>
  <si>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</si>
  <si>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</si>
  <si>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</si>
  <si>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</si>
  <si>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</si>
  <si>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</si>
  <si>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</si>
  <si>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</si>
  <si>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</si>
  <si>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</si>
  <si>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</si>
  <si>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</si>
  <si>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</si>
  <si>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</si>
  <si>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</si>
  <si>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</si>
  <si>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</si>
  <si>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</si>
  <si>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</si>
  <si>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</si>
  <si>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</si>
  <si>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</si>
  <si>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</si>
  <si>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</si>
  <si>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</si>
  <si>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</si>
  <si>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</si>
  <si>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</si>
  <si>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</si>
  <si>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</si>
  <si>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</si>
  <si>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</si>
  <si>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</si>
  <si>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</si>
  <si>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</si>
  <si>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</si>
  <si>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</si>
  <si>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</si>
  <si>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</si>
  <si>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</si>
  <si>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</si>
  <si>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</si>
  <si>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</si>
  <si>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</si>
  <si>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</si>
  <si>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</si>
  <si>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</si>
  <si>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</si>
  <si>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</si>
  <si>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</si>
  <si>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</si>
  <si>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</si>
  <si>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</si>
  <si>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</si>
  <si>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</si>
  <si>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</si>
  <si>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</si>
  <si>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</si>
  <si>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</si>
  <si>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</si>
  <si>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</si>
  <si>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</si>
  <si>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</si>
  <si>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</si>
  <si>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</si>
  <si>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</si>
  <si>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</si>
  <si>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</si>
  <si>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</si>
  <si>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</si>
  <si>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</si>
  <si>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</si>
  <si>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</si>
  <si>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</si>
  <si>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</si>
  <si>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</si>
  <si>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</si>
  <si>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</si>
  <si>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</si>
  <si>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</si>
  <si>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</si>
  <si>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</si>
  <si>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</si>
  <si>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</si>
  <si>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</si>
  <si>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</si>
  <si>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</si>
  <si>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</si>
  <si>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</si>
  <si>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</si>
  <si>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</si>
  <si>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</si>
  <si>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</si>
  <si>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</si>
  <si>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</si>
  <si>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</si>
  <si>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</si>
  <si>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</si>
  <si>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</si>
  <si>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</si>
  <si>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</si>
  <si>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</si>
  <si>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</si>
  <si>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</si>
  <si>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</si>
  <si>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</si>
  <si>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</si>
  <si>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</si>
  <si>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</si>
  <si>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</si>
  <si>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</si>
  <si>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</si>
  <si>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</si>
  <si>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</si>
  <si>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</si>
  <si>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</si>
  <si>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</si>
  <si>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</si>
  <si>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</si>
  <si>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</si>
  <si>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</si>
  <si>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</si>
  <si>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</si>
  <si>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</si>
  <si>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</si>
  <si>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</si>
  <si>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</si>
  <si>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</si>
  <si>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</si>
  <si>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</si>
  <si>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</si>
  <si>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</si>
  <si>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</si>
  <si>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</si>
  <si>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</si>
  <si>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</si>
  <si>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</si>
  <si>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</si>
  <si>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</si>
  <si>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</si>
  <si>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</si>
  <si>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</si>
  <si>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</si>
  <si>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</si>
  <si>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</si>
  <si>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</si>
  <si>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</si>
  <si>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</si>
  <si>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</si>
  <si>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</si>
  <si>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</si>
  <si>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</si>
  <si>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</si>
  <si>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</si>
  <si>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</si>
  <si>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</si>
  <si>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</si>
  <si>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</si>
  <si>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</si>
  <si>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</si>
  <si>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</si>
  <si>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</si>
  <si>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</si>
  <si>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</si>
  <si>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</si>
  <si>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</si>
  <si>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</si>
  <si>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</si>
  <si>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</si>
  <si>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</si>
  <si>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</si>
  <si>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</si>
  <si>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</si>
  <si>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</si>
  <si>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</si>
  <si>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</si>
  <si>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</si>
  <si>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</si>
  <si>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</si>
  <si>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</si>
  <si>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</si>
  <si>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</si>
  <si>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</si>
  <si>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</si>
  <si>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</si>
  <si>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</si>
  <si>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</si>
  <si>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</si>
  <si>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</si>
  <si>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</si>
  <si>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</si>
  <si>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</si>
  <si>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</si>
  <si>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</si>
  <si>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</si>
  <si>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</si>
  <si>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</si>
  <si>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</si>
  <si>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</si>
  <si>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</si>
  <si>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</si>
  <si>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</si>
  <si>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</si>
  <si>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</si>
  <si>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</si>
  <si>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</si>
  <si>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</si>
  <si>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</si>
  <si>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</si>
  <si>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</si>
  <si>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</si>
  <si>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</si>
  <si>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</si>
  <si>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</si>
  <si>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</si>
  <si>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</si>
  <si>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</si>
  <si>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</si>
  <si>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</si>
  <si>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</si>
  <si>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</si>
  <si>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</si>
  <si>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</si>
  <si>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</si>
  <si>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</si>
  <si>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</si>
  <si>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</si>
  <si>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</si>
  <si>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</si>
  <si>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</si>
  <si>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</si>
  <si>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</si>
  <si>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</si>
  <si>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</si>
  <si>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</si>
  <si>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</si>
  <si>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</si>
  <si>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</si>
  <si>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</si>
  <si>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</si>
  <si>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</si>
  <si>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</si>
  <si>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</si>
  <si>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</si>
  <si>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</si>
  <si>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</si>
  <si>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</si>
  <si>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</si>
  <si>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</si>
  <si>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</si>
  <si>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</si>
  <si>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</si>
  <si>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</si>
  <si>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</si>
  <si>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</si>
  <si>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</si>
  <si>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</si>
  <si>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</si>
  <si>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</si>
  <si>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</si>
  <si>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</si>
  <si>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</si>
  <si>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</si>
  <si>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</si>
  <si>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</si>
  <si>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</si>
  <si>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</si>
  <si>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</si>
  <si>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</si>
  <si>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</si>
  <si>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</si>
  <si>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</si>
  <si>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</si>
  <si>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</si>
  <si>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</si>
  <si>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</si>
  <si>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</si>
  <si>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</si>
  <si>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</si>
  <si>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</si>
  <si>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</si>
  <si>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</si>
  <si>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</si>
  <si>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</si>
  <si>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</si>
  <si>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</si>
  <si>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</si>
  <si>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</si>
  <si>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</si>
  <si>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</si>
  <si>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</si>
  <si>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</si>
  <si>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</si>
  <si>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</si>
  <si>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</si>
  <si>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</si>
  <si>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</si>
  <si>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</si>
  <si>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</si>
  <si>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</si>
  <si>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</si>
  <si>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</si>
  <si>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</si>
  <si>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</si>
  <si>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</si>
  <si>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</si>
  <si>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</si>
  <si>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</si>
  <si>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</si>
  <si>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</si>
  <si>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</si>
  <si>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</si>
  <si>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</si>
  <si>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</si>
  <si>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</si>
  <si>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</si>
  <si>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</si>
  <si>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</si>
  <si>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</si>
  <si>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</si>
  <si>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</si>
  <si>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</si>
  <si>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</si>
  <si>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</si>
  <si>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</si>
  <si>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</si>
  <si>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</si>
  <si>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</si>
  <si>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</si>
  <si>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</si>
  <si>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</si>
  <si>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</si>
  <si>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</si>
  <si>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</si>
  <si>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</si>
  <si>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</si>
  <si>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</si>
  <si>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</si>
  <si>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</si>
  <si>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</si>
  <si>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</si>
  <si>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</si>
  <si>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</si>
  <si>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</si>
  <si>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</si>
  <si>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</si>
  <si>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</si>
  <si>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</si>
  <si>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</si>
  <si>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</si>
  <si>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</si>
  <si>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</si>
  <si>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</si>
  <si>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</si>
  <si>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</si>
  <si>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</si>
  <si>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</si>
  <si>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</si>
  <si>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</si>
  <si>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</si>
  <si>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</si>
  <si>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</si>
  <si>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</si>
  <si>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</si>
  <si>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</si>
  <si>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</si>
  <si>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</si>
  <si>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</si>
  <si>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</si>
  <si>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</si>
  <si>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</si>
  <si>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</si>
  <si>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</si>
  <si>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</si>
  <si>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</si>
  <si>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</si>
  <si>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</si>
  <si>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</si>
  <si>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</si>
  <si>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</si>
  <si>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</si>
  <si>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</si>
  <si>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</si>
  <si>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</si>
  <si>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</si>
  <si>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</si>
  <si>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</si>
  <si>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</si>
  <si>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</si>
  <si>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</si>
  <si>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</si>
  <si>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</si>
  <si>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</si>
  <si>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</si>
  <si>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</si>
  <si>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</si>
  <si>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</si>
  <si>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</si>
  <si>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</si>
  <si>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</si>
  <si>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</si>
  <si>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</si>
  <si>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</si>
  <si>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</si>
  <si>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</si>
  <si>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</si>
  <si>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</si>
  <si>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</si>
  <si>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</si>
  <si>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</si>
  <si>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</si>
  <si>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</si>
  <si>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</si>
  <si>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</si>
  <si>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</si>
  <si>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</si>
  <si>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</si>
  <si>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</si>
  <si>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</si>
  <si>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</si>
  <si>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</si>
  <si>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</si>
  <si>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</si>
  <si>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</si>
  <si>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</si>
  <si>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</si>
  <si>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</si>
  <si>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</si>
  <si>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</si>
  <si>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</si>
  <si>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</si>
  <si>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</si>
  <si>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</si>
  <si>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</si>
  <si>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</si>
  <si>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</si>
  <si>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</si>
  <si>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</si>
  <si>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</si>
  <si>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</si>
  <si>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</si>
  <si>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</si>
  <si>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</si>
  <si>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</si>
  <si>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</si>
  <si>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</si>
  <si>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</si>
  <si>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</si>
  <si>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</si>
  <si>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</si>
  <si>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</si>
  <si>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</si>
  <si>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</si>
  <si>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</si>
  <si>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</si>
  <si>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</si>
  <si>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</si>
  <si>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</si>
  <si>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</si>
  <si>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</si>
  <si>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</si>
  <si>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</si>
  <si>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</si>
  <si>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</si>
  <si>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</si>
  <si>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</si>
  <si>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</si>
  <si>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</si>
  <si>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</si>
  <si>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</si>
  <si>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</si>
  <si>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</si>
  <si>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</si>
  <si>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</si>
  <si>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</si>
  <si>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</si>
  <si>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</si>
  <si>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</si>
  <si>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</si>
  <si>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</si>
  <si>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</si>
  <si>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</si>
  <si>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</si>
  <si>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</si>
  <si>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</si>
  <si>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</si>
  <si>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</si>
  <si>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</si>
  <si>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</si>
  <si>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</si>
  <si>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</si>
  <si>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</si>
  <si>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</si>
  <si>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</si>
  <si>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</si>
  <si>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</si>
  <si>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</si>
  <si>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</si>
  <si>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</si>
  <si>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</si>
  <si>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</si>
  <si>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</si>
  <si>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</si>
  <si>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</si>
  <si>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</si>
  <si>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</si>
  <si>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</si>
  <si>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</si>
  <si>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</si>
  <si>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</si>
  <si>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</si>
  <si>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</si>
  <si>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</si>
  <si>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</si>
  <si>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</si>
  <si>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</si>
  <si>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</si>
  <si>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</si>
  <si>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</si>
  <si>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</si>
  <si>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</si>
  <si>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</si>
  <si>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</si>
  <si>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</si>
  <si>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</si>
  <si>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</si>
  <si>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</si>
  <si>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</si>
  <si>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</si>
  <si>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</si>
  <si>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</si>
  <si>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</si>
  <si>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</si>
  <si>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</si>
  <si>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</si>
  <si>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</si>
  <si>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</si>
  <si>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</si>
  <si>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</si>
  <si>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</si>
  <si>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</si>
  <si>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</si>
  <si>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</si>
  <si>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</si>
  <si>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</si>
  <si>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</si>
  <si>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</si>
  <si>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</si>
  <si>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</si>
  <si>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</si>
  <si>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</si>
  <si>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</si>
  <si>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</si>
  <si>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</si>
  <si>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</si>
  <si>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</si>
  <si>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</si>
  <si>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</si>
  <si>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</si>
  <si>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</si>
  <si>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</si>
  <si>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</si>
  <si>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</si>
  <si>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</si>
  <si>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</si>
  <si>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</si>
  <si>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</si>
  <si>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</si>
  <si>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</si>
  <si>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</si>
  <si>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</si>
  <si>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</si>
  <si>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</si>
  <si>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</si>
  <si>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</si>
  <si>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</si>
  <si>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</si>
  <si>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</si>
  <si>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</si>
  <si>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</si>
  <si>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</si>
  <si>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</si>
  <si>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</si>
  <si>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</si>
  <si>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</si>
  <si>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</si>
  <si>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</si>
  <si>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</si>
  <si>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</si>
  <si>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</si>
  <si>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</si>
  <si>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</si>
  <si>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</si>
  <si>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</si>
  <si>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</si>
  <si>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</si>
  <si>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</si>
  <si>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</si>
  <si>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</si>
  <si>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</si>
  <si>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</si>
  <si>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</si>
  <si>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</si>
  <si>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</si>
  <si>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</si>
  <si>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</si>
  <si>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</si>
  <si>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</si>
  <si>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</si>
  <si>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</si>
  <si>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</si>
  <si>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</si>
  <si>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</si>
  <si>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</si>
  <si>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</si>
  <si>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</si>
  <si>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</si>
  <si>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</si>
  <si>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</si>
  <si>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</si>
  <si>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</si>
  <si>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</si>
  <si>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</si>
  <si>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</si>
  <si>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</si>
  <si>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</si>
  <si>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</si>
  <si>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</si>
  <si>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</si>
  <si>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</si>
  <si>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</si>
  <si>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</si>
  <si>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</si>
  <si>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</si>
  <si>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</si>
  <si>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</si>
  <si>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</si>
  <si>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</si>
  <si>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</si>
  <si>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</si>
  <si>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</si>
  <si>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</si>
  <si>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</si>
  <si>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</si>
  <si>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</si>
  <si>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</si>
  <si>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</si>
  <si>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</si>
  <si>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</si>
  <si>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</si>
  <si>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</si>
  <si>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</si>
  <si>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</si>
  <si>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</si>
  <si>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</si>
  <si>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</si>
  <si>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</si>
  <si>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</si>
  <si>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</si>
  <si>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</si>
  <si>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</si>
  <si>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</si>
  <si>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</si>
  <si>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</si>
  <si>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</si>
  <si>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</si>
  <si>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</si>
  <si>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</si>
  <si>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</si>
  <si>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</si>
  <si>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</si>
  <si>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</si>
  <si>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</si>
  <si>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</si>
  <si>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</si>
  <si>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</si>
  <si>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</si>
  <si>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</si>
  <si>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</si>
  <si>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</si>
  <si>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</si>
  <si>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</si>
  <si>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</si>
  <si>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</si>
  <si>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</si>
  <si>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</si>
  <si>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</si>
  <si>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</si>
  <si>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</si>
  <si>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</si>
  <si>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</si>
  <si>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</si>
  <si>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</si>
  <si>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</si>
  <si>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</si>
  <si>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</si>
  <si>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</si>
  <si>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</si>
  <si>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</si>
  <si>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</si>
  <si>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</si>
  <si>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</si>
  <si>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</si>
  <si>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</si>
  <si>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</si>
  <si>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</si>
  <si>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</si>
  <si>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</si>
  <si>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</si>
  <si>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</si>
  <si>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</si>
  <si>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</si>
  <si>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</si>
  <si>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</si>
  <si>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</si>
  <si>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</si>
  <si>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</si>
  <si>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</si>
  <si>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</si>
  <si>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</si>
  <si>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</si>
  <si>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</si>
  <si>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</si>
  <si>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</si>
  <si>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</si>
  <si>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</si>
  <si>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</si>
  <si>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</si>
  <si>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</si>
  <si>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</si>
  <si>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</si>
  <si>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</si>
  <si>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</si>
  <si>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</si>
  <si>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</si>
  <si>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</si>
  <si>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</si>
  <si>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</si>
  <si>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</si>
  <si>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</si>
  <si>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</si>
  <si>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</si>
  <si>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</si>
  <si>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</si>
  <si>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</si>
  <si>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</si>
  <si>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</si>
  <si>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</si>
  <si>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</si>
  <si>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</si>
  <si>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</si>
  <si>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</si>
  <si>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</si>
  <si>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</si>
  <si>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</si>
  <si>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</si>
  <si>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</si>
  <si>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</si>
  <si>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</si>
  <si>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</si>
  <si>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</si>
  <si>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</si>
  <si>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</si>
  <si>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</si>
  <si>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</si>
  <si>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</si>
  <si>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</si>
  <si>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</si>
  <si>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</si>
  <si>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</si>
  <si>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</si>
  <si>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</si>
  <si>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</si>
  <si>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</si>
  <si>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</si>
  <si>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</si>
  <si>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</si>
  <si>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</si>
  <si>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</si>
  <si>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</si>
  <si>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</si>
  <si>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</si>
  <si>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</si>
  <si>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</si>
  <si>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</si>
  <si>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</si>
  <si>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</si>
  <si>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</si>
  <si>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</si>
  <si>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</si>
  <si>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</si>
  <si>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</si>
  <si>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</si>
  <si>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</si>
  <si>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</si>
  <si>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</si>
  <si>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</si>
  <si>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</si>
  <si>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</si>
  <si>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</si>
  <si>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</si>
  <si>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</si>
  <si>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</si>
  <si>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</si>
  <si>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</si>
  <si>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</si>
  <si>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</si>
  <si>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</si>
  <si>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</si>
  <si>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</si>
  <si>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</si>
  <si>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</si>
  <si>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</si>
  <si>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</si>
  <si>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</si>
  <si>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</si>
  <si>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</si>
  <si>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</si>
  <si>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</si>
  <si>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</si>
  <si>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</si>
  <si>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</si>
  <si>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</si>
  <si>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</si>
  <si>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</si>
  <si>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</si>
  <si>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</si>
  <si>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</si>
  <si>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</si>
  <si>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</si>
  <si>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</si>
  <si>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</si>
  <si>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</si>
  <si>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</si>
  <si>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</si>
  <si>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</si>
  <si>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</si>
  <si>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</si>
  <si>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</si>
  <si>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</si>
  <si>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</si>
  <si>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</si>
  <si>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</si>
  <si>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</si>
  <si>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</si>
  <si>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</si>
  <si>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</si>
  <si>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</si>
  <si>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</si>
  <si>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</si>
  <si>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</si>
  <si>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</si>
  <si>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</si>
  <si>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</si>
  <si>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</si>
  <si>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</si>
  <si>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</si>
  <si>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</si>
  <si>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</si>
  <si>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</si>
  <si>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</si>
  <si>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</si>
  <si>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</si>
  <si>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</si>
  <si>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</si>
  <si>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</si>
  <si>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</si>
  <si>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</si>
  <si>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</si>
  <si>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</si>
  <si>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</si>
  <si>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</si>
  <si>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</si>
  <si>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</si>
  <si>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</si>
  <si>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</si>
  <si>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</si>
  <si>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</si>
  <si>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</si>
  <si>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</si>
  <si>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</si>
  <si>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</si>
  <si>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</si>
  <si>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</si>
  <si>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</si>
  <si>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</si>
  <si>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</si>
  <si>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</si>
  <si>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</si>
  <si>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</si>
  <si>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</si>
  <si>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</si>
  <si>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</si>
  <si>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</si>
  <si>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</si>
  <si>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</si>
  <si>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</si>
  <si>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</si>
  <si>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</si>
  <si>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</si>
  <si>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</si>
  <si>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</si>
  <si>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</si>
  <si>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</si>
  <si>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</si>
  <si>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</si>
  <si>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</si>
  <si>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</si>
  <si>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</si>
  <si>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</si>
  <si>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</si>
  <si>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</si>
  <si>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</si>
  <si>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</si>
  <si>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</si>
  <si>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</si>
  <si>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</si>
  <si>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</si>
  <si>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</si>
  <si>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</si>
  <si>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</si>
  <si>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</si>
  <si>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</si>
  <si>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</si>
  <si>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</si>
  <si>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</si>
  <si>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</si>
  <si>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</si>
  <si>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</si>
  <si>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</si>
  <si>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</si>
  <si>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</si>
  <si>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</si>
  <si>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</si>
  <si>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</si>
  <si>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</si>
  <si>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</si>
  <si>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</si>
  <si>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</si>
  <si>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</si>
  <si>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</si>
  <si>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</si>
  <si>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</si>
  <si>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</si>
  <si>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</si>
  <si>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</si>
  <si>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</si>
  <si>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</si>
  <si>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</si>
  <si>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</si>
  <si>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</si>
  <si>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</si>
  <si>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</si>
  <si>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</si>
  <si>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</si>
  <si>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</si>
  <si>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</si>
  <si>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</si>
  <si>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</si>
  <si>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</si>
  <si>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</si>
  <si>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</si>
  <si>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</si>
  <si>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</si>
  <si>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</si>
  <si>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</si>
  <si>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</si>
  <si>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</si>
  <si>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</si>
  <si>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</si>
  <si>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</si>
  <si>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</si>
  <si>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</si>
  <si>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</si>
  <si>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</si>
  <si>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</si>
  <si>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</si>
  <si>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</si>
  <si>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</si>
  <si>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</si>
  <si>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</si>
  <si>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</si>
  <si>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</si>
  <si>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</si>
  <si>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</si>
  <si>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</si>
  <si>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</si>
  <si>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</si>
  <si>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</si>
  <si>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</si>
  <si>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</si>
  <si>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</si>
  <si>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</si>
  <si>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</si>
  <si>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</si>
  <si>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</si>
  <si>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</si>
  <si>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</si>
  <si>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</si>
  <si>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</si>
  <si>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</si>
  <si>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</si>
  <si>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</si>
  <si>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</si>
  <si>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</si>
  <si>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</si>
  <si>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</si>
  <si>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</si>
  <si>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</si>
  <si>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</si>
  <si>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</si>
  <si>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</si>
  <si>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</si>
  <si>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</si>
  <si>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</si>
  <si>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</si>
  <si>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</si>
  <si>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</si>
  <si>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</si>
  <si>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</si>
  <si>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</si>
  <si>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</si>
  <si>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</si>
  <si>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</si>
  <si>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</si>
  <si>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</si>
  <si>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</si>
  <si>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</si>
  <si>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</si>
  <si>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</si>
  <si>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</si>
  <si>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</si>
  <si>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</si>
  <si>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</si>
  <si>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</si>
  <si>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</si>
  <si>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</si>
  <si>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</si>
  <si>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</si>
  <si>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</si>
  <si>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</si>
  <si>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</si>
  <si>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</si>
  <si>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</si>
  <si>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</si>
  <si>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</si>
  <si>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</si>
  <si>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</si>
  <si>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</si>
  <si>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</si>
  <si>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</si>
  <si>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</si>
  <si>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</si>
  <si>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</si>
  <si>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</si>
  <si>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</si>
  <si>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</si>
  <si>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</si>
  <si>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</si>
  <si>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</si>
  <si>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</si>
  <si>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</si>
  <si>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</si>
  <si>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</si>
  <si>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</si>
  <si>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</si>
  <si>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</si>
  <si>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</si>
  <si>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</si>
  <si>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</si>
  <si>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</si>
  <si>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</si>
  <si>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</si>
  <si>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</si>
  <si>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</si>
  <si>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</si>
  <si>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</si>
  <si>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</si>
  <si>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</si>
  <si>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</si>
  <si>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</si>
  <si>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</si>
  <si>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</si>
  <si>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</si>
  <si>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</si>
  <si>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</si>
  <si>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</si>
  <si>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</si>
  <si>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</si>
  <si>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</si>
  <si>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</si>
  <si>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</si>
  <si>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</si>
  <si>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</si>
  <si>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</si>
  <si>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</si>
  <si>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</si>
  <si>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</si>
  <si>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</si>
  <si>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</si>
  <si>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</si>
  <si>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</si>
  <si>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</si>
  <si>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</si>
  <si>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</si>
  <si>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</si>
  <si>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</si>
  <si>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</si>
  <si>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</si>
  <si>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</si>
  <si>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</si>
  <si>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</si>
  <si>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</si>
  <si>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</si>
  <si>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</si>
  <si>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</si>
  <si>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</si>
  <si>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</si>
  <si>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</si>
  <si>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</si>
  <si>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</si>
  <si>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</si>
  <si>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</si>
  <si>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</si>
  <si>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</si>
  <si>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</si>
  <si>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</si>
  <si>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</si>
  <si>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</si>
  <si>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</si>
  <si>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</si>
  <si>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</si>
  <si>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</si>
  <si>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</si>
  <si>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</si>
  <si>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</si>
  <si>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</si>
  <si>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</si>
  <si>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</si>
  <si>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</si>
  <si>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</si>
  <si>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</si>
  <si>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</si>
  <si>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</si>
  <si>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</si>
  <si>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</si>
  <si>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</si>
  <si>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</si>
  <si>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</si>
  <si>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</si>
  <si>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</si>
  <si>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</si>
  <si>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</si>
  <si>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</si>
  <si>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</si>
  <si>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</si>
  <si>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</si>
  <si>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</si>
  <si>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</si>
  <si>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</si>
  <si>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</si>
  <si>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</si>
  <si>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</si>
  <si>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</si>
  <si>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</si>
  <si>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</si>
  <si>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</si>
  <si>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</si>
  <si>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</si>
  <si>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</si>
  <si>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</si>
  <si>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</si>
  <si>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</si>
  <si>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</si>
  <si>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</si>
  <si>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</si>
  <si>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</si>
  <si>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</si>
  <si>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</si>
  <si>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</si>
  <si>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</si>
  <si>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</si>
  <si>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</si>
  <si>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</si>
  <si>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</si>
  <si>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</si>
  <si>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</si>
  <si>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</si>
  <si>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</si>
  <si>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</si>
  <si>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</si>
  <si>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</si>
  <si>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</si>
  <si>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</si>
  <si>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</si>
  <si>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</si>
  <si>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</si>
  <si>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</si>
  <si>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</si>
  <si>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</si>
  <si>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</si>
  <si>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</si>
  <si>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</si>
  <si>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</si>
  <si>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</si>
  <si>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</si>
  <si>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</si>
  <si>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</si>
  <si>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</si>
  <si>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</si>
  <si>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</si>
  <si>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</si>
  <si>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</si>
  <si>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</si>
  <si>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</si>
  <si>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</si>
  <si>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</si>
  <si>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</si>
  <si>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</si>
  <si>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</si>
  <si>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</si>
  <si>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</si>
  <si>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</si>
  <si>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</si>
  <si>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</si>
  <si>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</si>
  <si>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</si>
  <si>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</si>
  <si>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</si>
  <si>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</si>
  <si>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</si>
  <si>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</si>
  <si>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</si>
  <si>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</si>
  <si>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</si>
  <si>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</si>
  <si>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</si>
  <si>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</si>
  <si>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</si>
  <si>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</si>
  <si>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</si>
  <si>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</si>
  <si>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</si>
  <si>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</si>
  <si>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</si>
  <si>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</si>
  <si>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</si>
  <si>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</si>
  <si>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</si>
  <si>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</si>
  <si>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</si>
  <si>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</si>
  <si>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</si>
  <si>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</si>
  <si>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</si>
  <si>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</si>
  <si>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</si>
  <si>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</si>
  <si>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</si>
  <si>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</si>
  <si>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</si>
  <si>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</si>
  <si>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</si>
  <si>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</si>
  <si>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</si>
  <si>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</si>
  <si>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</si>
  <si>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</si>
  <si>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</si>
  <si>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</si>
  <si>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</si>
  <si>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</si>
  <si>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</si>
  <si>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</si>
  <si>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</si>
  <si>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</si>
  <si>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</si>
  <si>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</si>
  <si>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</si>
  <si>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</si>
  <si>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</si>
  <si>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</si>
  <si>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</si>
  <si>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</si>
  <si>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</si>
  <si>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</si>
  <si>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</si>
  <si>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</si>
  <si>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</si>
  <si>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</si>
  <si>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</si>
  <si>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</si>
  <si>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</si>
  <si>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</si>
  <si>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</si>
  <si>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</si>
  <si>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</si>
  <si>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</si>
  <si>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</si>
  <si>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</si>
  <si>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</si>
  <si>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</si>
  <si>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</si>
  <si>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</si>
  <si>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</si>
  <si>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</si>
  <si>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</si>
  <si>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</si>
  <si>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</si>
  <si>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</si>
  <si>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</si>
  <si>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</si>
  <si>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</si>
  <si>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</si>
  <si>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</si>
  <si>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</si>
  <si>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</si>
  <si>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</si>
  <si>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</si>
  <si>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</si>
  <si>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</si>
  <si>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</si>
  <si>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</si>
  <si>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</si>
  <si>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</si>
  <si>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</si>
  <si>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</si>
  <si>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</si>
  <si>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</si>
  <si>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</si>
  <si>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</si>
  <si>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</si>
  <si>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</si>
  <si>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</si>
  <si>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</si>
  <si>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</si>
  <si>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</si>
  <si>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</si>
  <si>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</si>
  <si>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</si>
  <si>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</si>
  <si>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</si>
  <si>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</si>
  <si>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</si>
  <si>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</si>
  <si>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</si>
  <si>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</si>
  <si>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</si>
  <si>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</si>
  <si>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</si>
  <si>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</si>
  <si>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</si>
  <si>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</si>
  <si>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</si>
  <si>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</si>
  <si>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</si>
  <si>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</si>
  <si>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</si>
  <si>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</si>
  <si>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</si>
  <si>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</si>
  <si>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</si>
  <si>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</si>
  <si>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</si>
  <si>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</si>
  <si>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</si>
  <si>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</si>
  <si>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</si>
  <si>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</si>
  <si>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</si>
  <si>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</si>
  <si>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</si>
  <si>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</si>
  <si>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</si>
  <si>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</si>
  <si>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</si>
  <si>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</si>
  <si>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</si>
  <si>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</si>
  <si>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</si>
  <si>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</si>
  <si>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</si>
  <si>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</si>
  <si>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</si>
  <si>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</si>
  <si>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</si>
  <si>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</si>
  <si>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</si>
  <si>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</si>
  <si>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</si>
  <si>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</si>
  <si>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</si>
  <si>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</si>
  <si>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</si>
  <si>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</si>
  <si>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</si>
  <si>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</si>
  <si>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</si>
  <si>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</si>
  <si>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</si>
  <si>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</si>
  <si>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</si>
  <si>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</si>
  <si>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</si>
  <si>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</si>
  <si>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</si>
  <si>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</si>
  <si>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</si>
  <si>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</si>
  <si>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</si>
  <si>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</si>
  <si>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</si>
  <si>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</si>
  <si>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</si>
  <si>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</si>
  <si>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</si>
  <si>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</si>
  <si>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</si>
  <si>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</si>
  <si>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</si>
  <si>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</si>
  <si>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</si>
  <si>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</si>
  <si>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</si>
  <si>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</si>
  <si>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</si>
  <si>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</si>
  <si>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</si>
  <si>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</si>
  <si>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</si>
  <si>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</si>
  <si>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</si>
  <si>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</si>
  <si>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</si>
  <si>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</si>
  <si>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</si>
  <si>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</si>
  <si>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</si>
  <si>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</si>
  <si>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</si>
  <si>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</si>
  <si>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</si>
  <si>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</si>
  <si>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</si>
  <si>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</si>
  <si>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</si>
  <si>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</si>
  <si>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</si>
  <si>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</si>
  <si>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</si>
  <si>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</si>
  <si>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</si>
  <si>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</si>
  <si>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</si>
  <si>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</si>
  <si>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</si>
  <si>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</si>
  <si>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</si>
  <si>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</si>
  <si>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</si>
  <si>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</si>
  <si>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</si>
  <si>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</si>
  <si>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</si>
  <si>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</si>
  <si>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</si>
  <si>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</si>
  <si>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</si>
  <si>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</si>
  <si>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</si>
  <si>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</si>
  <si>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</si>
  <si>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</si>
  <si>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</si>
  <si>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</si>
  <si>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</si>
  <si>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</si>
  <si>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</si>
  <si>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</si>
  <si>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</si>
  <si>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</si>
  <si>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</si>
  <si>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</si>
  <si>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</si>
  <si>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</si>
  <si>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</si>
  <si>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</si>
  <si>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</si>
  <si>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</si>
  <si>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</si>
  <si>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</si>
  <si>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</si>
  <si>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</si>
  <si>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</si>
  <si>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</si>
  <si>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</si>
  <si>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</si>
  <si>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</si>
  <si>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</si>
  <si>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</si>
  <si>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</si>
  <si>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</si>
  <si>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</si>
  <si>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</si>
  <si>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</si>
  <si>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</si>
  <si>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</si>
  <si>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</si>
  <si>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</si>
  <si>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</si>
  <si>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</si>
  <si>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</si>
  <si>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</si>
  <si>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</si>
  <si>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</si>
  <si>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</si>
  <si>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</si>
  <si>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</si>
  <si>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</si>
  <si>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</si>
  <si>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</si>
  <si>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</si>
  <si>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</si>
  <si>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</si>
  <si>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</si>
  <si>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</si>
  <si>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</si>
  <si>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</si>
  <si>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</si>
  <si>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</si>
  <si>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</si>
  <si>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</si>
  <si>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</si>
  <si>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</si>
  <si>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</si>
  <si>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</si>
  <si>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</si>
  <si>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</si>
  <si>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</si>
  <si>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</si>
  <si>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</si>
  <si>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</si>
  <si>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</si>
  <si>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</si>
  <si>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</si>
  <si>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</si>
  <si>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</si>
  <si>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</si>
  <si>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</si>
  <si>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</si>
  <si>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</si>
  <si>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</si>
  <si>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</si>
  <si>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</si>
  <si>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</si>
  <si>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</si>
  <si>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</si>
  <si>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</si>
  <si>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</si>
  <si>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</si>
  <si>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</si>
  <si>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</si>
  <si>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</si>
  <si>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</si>
  <si>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</si>
  <si>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</si>
  <si>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</si>
  <si>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</si>
  <si>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</si>
  <si>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</si>
  <si>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</si>
  <si>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</si>
  <si>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</si>
  <si>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</si>
  <si>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</si>
  <si>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</si>
  <si>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</si>
  <si>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</si>
  <si>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</si>
  <si>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</si>
  <si>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</si>
  <si>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</si>
  <si>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</si>
  <si>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</si>
  <si>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</si>
  <si>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</si>
  <si>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</si>
  <si>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</si>
  <si>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</si>
  <si>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</si>
  <si>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</si>
  <si>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</si>
  <si>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</si>
  <si>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</si>
  <si>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</si>
  <si>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</si>
  <si>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</si>
  <si>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</si>
  <si>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</si>
  <si>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</si>
  <si>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</si>
  <si>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</si>
  <si>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</si>
  <si>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</si>
  <si>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</si>
  <si>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</si>
  <si>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</si>
  <si>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</si>
  <si>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</si>
  <si>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</si>
  <si>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</si>
  <si>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</si>
  <si>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</si>
  <si>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</si>
  <si>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</si>
  <si>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</si>
  <si>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</si>
  <si>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</si>
  <si>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</si>
  <si>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</si>
  <si>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</si>
  <si>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</si>
  <si>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</si>
  <si>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</si>
  <si>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</si>
  <si>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</si>
  <si>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</si>
  <si>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</si>
  <si>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</si>
  <si>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</si>
  <si>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</si>
  <si>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</si>
  <si>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</si>
  <si>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</si>
  <si>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</si>
  <si>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</si>
  <si>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</si>
  <si>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</si>
  <si>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</si>
  <si>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</si>
  <si>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</si>
  <si>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</si>
  <si>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</si>
  <si>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</si>
  <si>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</si>
  <si>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</si>
  <si>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</si>
  <si>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</si>
  <si>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</si>
  <si>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</si>
  <si>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</si>
  <si>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</si>
  <si>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</si>
  <si>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</si>
  <si>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</si>
  <si>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</si>
  <si>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</si>
  <si>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</si>
  <si>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</si>
  <si>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</si>
  <si>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</si>
  <si>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</si>
  <si>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</si>
  <si>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</si>
  <si>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</si>
  <si>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</si>
  <si>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</si>
  <si>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</si>
  <si>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</si>
  <si>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</si>
  <si>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</si>
  <si>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</si>
  <si>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</si>
  <si>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</si>
  <si>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</si>
  <si>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</si>
  <si>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</si>
  <si>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</si>
  <si>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</si>
  <si>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</si>
  <si>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</si>
  <si>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</si>
  <si>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</si>
  <si>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</si>
  <si>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</si>
  <si>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</si>
  <si>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</si>
  <si>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</si>
  <si>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</si>
  <si>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</si>
  <si>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</si>
  <si>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</si>
  <si>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</si>
  <si>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</si>
  <si>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</si>
  <si>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</si>
  <si>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</si>
  <si>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</si>
  <si>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</si>
  <si>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</si>
  <si>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</si>
  <si>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</si>
  <si>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</si>
  <si>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</si>
  <si>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</si>
  <si>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</si>
  <si>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</si>
  <si>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</si>
  <si>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</si>
  <si>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</si>
  <si>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</si>
  <si>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</si>
  <si>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</si>
  <si>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</si>
  <si>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</si>
  <si>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</si>
  <si>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</si>
  <si>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</si>
  <si>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</si>
  <si>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</si>
  <si>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</si>
  <si>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</si>
  <si>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</si>
  <si>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</si>
  <si>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</si>
  <si>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</si>
  <si>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</si>
  <si>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</si>
  <si>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</si>
  <si>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</si>
  <si>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</si>
  <si>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</si>
  <si>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</si>
  <si>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</si>
  <si>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</si>
  <si>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</si>
  <si>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</si>
  <si>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</si>
  <si>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</si>
  <si>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</si>
  <si>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</si>
  <si>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</si>
  <si>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</si>
  <si>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</si>
  <si>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</si>
  <si>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</si>
  <si>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</si>
  <si>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</si>
  <si>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</si>
  <si>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</si>
  <si>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</si>
  <si>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</si>
  <si>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</si>
  <si>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</si>
  <si>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</si>
  <si>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</si>
  <si>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</si>
  <si>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</si>
  <si>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</si>
  <si>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</si>
  <si>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</si>
  <si>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</si>
  <si>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</si>
  <si>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</si>
  <si>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</si>
  <si>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</si>
  <si>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</si>
  <si>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</si>
  <si>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</si>
  <si>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</si>
  <si>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</si>
  <si>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</si>
  <si>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</si>
  <si>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</si>
  <si>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</si>
  <si>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</si>
  <si>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</si>
  <si>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</si>
  <si>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</si>
  <si>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</si>
  <si>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</si>
  <si>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</si>
  <si>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</si>
  <si>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</si>
  <si>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</si>
  <si>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</si>
  <si>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</si>
  <si>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</si>
  <si>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</si>
  <si>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</si>
  <si>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</si>
  <si>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</si>
  <si>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</si>
  <si>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</si>
  <si>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</si>
  <si>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</si>
  <si>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</si>
  <si>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</si>
  <si>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</si>
  <si>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</si>
  <si>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</si>
  <si>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</si>
  <si>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</si>
  <si>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</si>
  <si>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</si>
  <si>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</si>
  <si>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</si>
  <si>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</si>
  <si>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</si>
  <si>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</si>
  <si>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</si>
  <si>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</si>
  <si>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</si>
  <si>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</si>
  <si>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</si>
  <si>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</si>
  <si>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</si>
  <si>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</si>
  <si>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</si>
  <si>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</si>
  <si>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</si>
  <si>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</si>
  <si>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</si>
  <si>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</si>
  <si>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</si>
  <si>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</si>
  <si>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</si>
  <si>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</si>
  <si>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</si>
  <si>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</si>
  <si>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</si>
  <si>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</si>
  <si>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</si>
  <si>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</si>
  <si>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</si>
  <si>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</si>
  <si>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</si>
  <si>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</si>
  <si>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</si>
  <si>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</si>
  <si>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</si>
  <si>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</si>
  <si>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</si>
  <si>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</si>
  <si>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</si>
  <si>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</si>
  <si>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</si>
  <si>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</si>
  <si>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</si>
  <si>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</si>
  <si>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</si>
  <si>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</si>
  <si>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</si>
  <si>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</si>
  <si>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</si>
  <si>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</si>
  <si>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</si>
  <si>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</si>
  <si>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</si>
  <si>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</si>
  <si>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</si>
  <si>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</si>
  <si>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</si>
  <si>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</si>
  <si>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</si>
  <si>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</si>
  <si>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</si>
  <si>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</si>
  <si>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</si>
  <si>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</si>
  <si>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</si>
  <si>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</si>
  <si>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</si>
  <si>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</si>
  <si>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</si>
  <si>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</si>
  <si>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</si>
  <si>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</si>
  <si>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</si>
  <si>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</si>
  <si>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</si>
  <si>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</si>
  <si>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</si>
  <si>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</si>
  <si>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</si>
  <si>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</si>
  <si>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</si>
  <si>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</si>
  <si>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</si>
  <si>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</si>
  <si>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</si>
  <si>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</si>
  <si>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</si>
  <si>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</si>
  <si>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</si>
  <si>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</si>
  <si>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</si>
  <si>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</si>
  <si>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</si>
  <si>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</si>
  <si>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</si>
  <si>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</si>
  <si>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</si>
  <si>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</si>
  <si>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</si>
  <si>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</si>
  <si>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</si>
  <si>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</si>
  <si>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</si>
  <si>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</si>
  <si>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</si>
  <si>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</si>
  <si>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</si>
  <si>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</si>
  <si>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</si>
  <si>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</si>
  <si>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</si>
  <si>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</si>
  <si>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</si>
  <si>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</si>
  <si>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</si>
  <si>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</si>
  <si>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</si>
  <si>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</si>
  <si>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</si>
  <si>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</si>
  <si>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</si>
  <si>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</si>
  <si>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</si>
  <si>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</si>
  <si>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</si>
  <si>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</si>
  <si>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</si>
  <si>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</si>
  <si>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</si>
  <si>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</si>
  <si>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</si>
  <si>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</si>
  <si>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</si>
  <si>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</si>
  <si>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</si>
  <si>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</si>
  <si>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</si>
  <si>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</si>
  <si>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</si>
  <si>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</si>
  <si>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</si>
  <si>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</si>
  <si>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</si>
  <si>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</si>
  <si>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</si>
  <si>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</si>
  <si>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</si>
  <si>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</si>
  <si>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</si>
  <si>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</si>
  <si>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</si>
  <si>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</si>
  <si>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</si>
  <si>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</si>
  <si>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</si>
  <si>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</si>
  <si>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</si>
  <si>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</si>
  <si>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</si>
  <si>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</si>
  <si>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</si>
  <si>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</si>
  <si>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</si>
  <si>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</si>
  <si>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</si>
  <si>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</si>
  <si>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</si>
  <si>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</si>
  <si>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</si>
  <si>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</si>
  <si>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</si>
  <si>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</si>
  <si>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</si>
  <si>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</si>
  <si>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</si>
  <si>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</si>
  <si>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</si>
  <si>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</si>
  <si>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</si>
  <si>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</si>
  <si>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</si>
  <si>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</si>
  <si>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</si>
  <si>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</si>
  <si>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</si>
  <si>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</si>
  <si>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</si>
  <si>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</si>
  <si>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</si>
  <si>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</si>
  <si>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</si>
  <si>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</si>
  <si>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</si>
  <si>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</si>
  <si>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</si>
  <si>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</si>
  <si>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</si>
  <si>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</si>
  <si>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</si>
  <si>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</si>
  <si>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</si>
  <si>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</si>
  <si>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</si>
  <si>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</si>
  <si>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</si>
  <si>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</si>
  <si>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</si>
  <si>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</si>
  <si>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</si>
  <si>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</si>
  <si>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</si>
  <si>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</si>
  <si>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</si>
  <si>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</si>
  <si>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</si>
  <si>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</si>
  <si>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</si>
  <si>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</si>
  <si>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</si>
  <si>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</si>
  <si>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</si>
  <si>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</si>
  <si>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</si>
  <si>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</si>
  <si>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</si>
  <si>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</si>
  <si>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</si>
  <si>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</si>
  <si>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</si>
  <si>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</si>
  <si>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</si>
  <si>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</si>
  <si>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</si>
  <si>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</si>
  <si>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</si>
  <si>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</si>
  <si>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</si>
  <si>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</si>
  <si>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</si>
  <si>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</si>
  <si>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</si>
  <si>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</si>
  <si>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</si>
  <si>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</si>
  <si>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</si>
  <si>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</si>
  <si>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</si>
  <si>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</si>
  <si>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</si>
  <si>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</si>
  <si>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</si>
  <si>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</si>
  <si>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</si>
  <si>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</si>
  <si>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</si>
  <si>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</si>
  <si>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</si>
  <si>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</si>
  <si>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</si>
  <si>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</si>
  <si>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</si>
  <si>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</si>
  <si>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</si>
  <si>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</si>
  <si>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</si>
  <si>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</si>
  <si>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</si>
  <si>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</si>
  <si>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</si>
  <si>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</si>
  <si>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</si>
  <si>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</si>
  <si>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</si>
  <si>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</si>
  <si>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</si>
  <si>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</si>
  <si>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</si>
  <si>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</si>
  <si>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</si>
  <si>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</si>
  <si>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</si>
  <si>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</si>
  <si>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</si>
  <si>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</si>
  <si>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</si>
  <si>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</si>
  <si>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</si>
  <si>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</si>
  <si>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</si>
  <si>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</si>
  <si>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</si>
  <si>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</si>
  <si>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</si>
  <si>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</si>
  <si>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</si>
  <si>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</si>
  <si>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</si>
  <si>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</si>
  <si>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</si>
  <si>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</si>
  <si>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</si>
  <si>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</si>
  <si>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</si>
  <si>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</si>
  <si>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</si>
  <si>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</si>
  <si>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</si>
  <si>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</si>
  <si>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</si>
  <si>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</si>
  <si>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</si>
  <si>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</si>
  <si>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</si>
  <si>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</si>
  <si>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</si>
  <si>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</si>
  <si>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</si>
  <si>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</si>
  <si>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</si>
  <si>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</si>
  <si>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</si>
  <si>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</si>
  <si>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</si>
  <si>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</si>
  <si>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</si>
  <si>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</si>
  <si>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</si>
  <si>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</si>
  <si>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</si>
  <si>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</si>
  <si>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</si>
  <si>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</si>
  <si>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</si>
  <si>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</si>
  <si>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</si>
  <si>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</si>
  <si>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</si>
  <si>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</si>
  <si>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</si>
  <si>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</si>
  <si>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</si>
  <si>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</si>
  <si>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</si>
  <si>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</si>
  <si>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</si>
  <si>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</si>
  <si>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</si>
  <si>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</si>
  <si>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</si>
  <si>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</si>
  <si>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</si>
  <si>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</si>
  <si>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</si>
  <si>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</si>
  <si>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</si>
  <si>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</si>
  <si>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</si>
  <si>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</si>
  <si>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</si>
  <si>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</si>
  <si>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</si>
  <si>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</si>
  <si>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</si>
  <si>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</si>
  <si>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</si>
  <si>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</si>
  <si>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</si>
  <si>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</si>
  <si>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</si>
  <si>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</si>
  <si>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</si>
  <si>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</si>
  <si>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</si>
  <si>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</si>
  <si>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</si>
  <si>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</si>
  <si>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</si>
  <si>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</si>
  <si>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</si>
  <si>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</si>
  <si>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</si>
  <si>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</si>
  <si>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</si>
  <si>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</si>
  <si>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</si>
  <si>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</si>
  <si>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</si>
  <si>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</si>
  <si>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</si>
  <si>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</si>
  <si>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</si>
  <si>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</si>
  <si>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</si>
  <si>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</si>
  <si>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</si>
  <si>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</si>
  <si>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</si>
  <si>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</si>
  <si>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</si>
  <si>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</si>
  <si>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</si>
  <si>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</si>
  <si>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</si>
  <si>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</si>
  <si>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</si>
  <si>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</si>
  <si>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</si>
  <si>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</si>
  <si>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</si>
  <si>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</si>
  <si>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</si>
  <si>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</si>
  <si>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</si>
  <si>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</si>
  <si>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</si>
  <si>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</si>
  <si>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</si>
  <si>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</si>
  <si>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</si>
  <si>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</si>
  <si>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</si>
  <si>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</si>
  <si>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</si>
  <si>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</si>
  <si>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</si>
  <si>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</si>
  <si>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</si>
  <si>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</si>
  <si>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</si>
  <si>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</si>
  <si>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</si>
  <si>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</si>
  <si>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</si>
  <si>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</si>
  <si>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</si>
  <si>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</si>
  <si>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</si>
  <si>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</si>
  <si>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</si>
  <si>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</si>
  <si>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</si>
  <si>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</si>
  <si>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</si>
  <si>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</si>
  <si>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</si>
  <si>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</si>
  <si>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</si>
  <si>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</si>
  <si>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</si>
  <si>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</si>
  <si>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</si>
  <si>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</si>
  <si>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</si>
  <si>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</si>
  <si>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</si>
  <si>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</si>
  <si>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</si>
  <si>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</si>
  <si>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</si>
  <si>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</si>
  <si>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</si>
  <si>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</si>
  <si>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</si>
  <si>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</si>
  <si>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</si>
  <si>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</si>
  <si>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</si>
  <si>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</si>
  <si>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</si>
  <si>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</si>
  <si>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</si>
  <si>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</si>
  <si>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</si>
  <si>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</si>
  <si>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</si>
  <si>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</si>
  <si>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</si>
  <si>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</si>
  <si>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</si>
  <si>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</si>
  <si>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</si>
  <si>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</si>
  <si>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</si>
  <si>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</si>
  <si>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</si>
  <si>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</si>
  <si>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</si>
  <si>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</si>
  <si>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</si>
  <si>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</si>
  <si>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</si>
  <si>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</si>
  <si>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</si>
  <si>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</si>
  <si>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</si>
  <si>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</si>
  <si>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</si>
  <si>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</si>
  <si>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</si>
  <si>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</si>
  <si>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</si>
  <si>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</si>
  <si>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</si>
  <si>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</si>
  <si>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</si>
  <si>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</si>
  <si>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</si>
  <si>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</si>
  <si>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</si>
  <si>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</si>
  <si>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</si>
  <si>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</si>
  <si>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</si>
  <si>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</si>
  <si>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</si>
  <si>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</si>
  <si>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</si>
  <si>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</si>
  <si>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</si>
  <si>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</si>
  <si>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</si>
  <si>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</si>
  <si>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</si>
  <si>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</si>
  <si>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</si>
  <si>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</si>
  <si>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</si>
  <si>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</si>
  <si>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</si>
  <si>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</si>
  <si>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</si>
  <si>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</si>
  <si>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</si>
  <si>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</si>
  <si>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</si>
  <si>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</si>
  <si>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</si>
  <si>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</si>
  <si>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</si>
  <si>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</si>
  <si>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</si>
  <si>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</si>
  <si>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</si>
  <si>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</si>
  <si>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</si>
  <si>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</si>
  <si>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</si>
  <si>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</si>
  <si>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</si>
  <si>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</si>
  <si>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</si>
  <si>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</si>
  <si>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</si>
  <si>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</si>
  <si>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</si>
  <si>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</si>
  <si>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</si>
  <si>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</si>
  <si>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</si>
  <si>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</si>
  <si>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</si>
  <si>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</si>
  <si>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</si>
  <si>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</si>
  <si>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</si>
  <si>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</si>
  <si>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</si>
  <si>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</si>
  <si>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</si>
  <si>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</si>
  <si>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</si>
  <si>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</si>
  <si>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</si>
  <si>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</si>
  <si>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</si>
  <si>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</si>
  <si>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</si>
  <si>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</si>
  <si>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</si>
  <si>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</si>
  <si>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</si>
  <si>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</si>
  <si>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</si>
  <si>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</si>
  <si>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</si>
  <si>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</si>
  <si>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</si>
  <si>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</si>
  <si>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</si>
  <si>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</si>
  <si>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</si>
  <si>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</si>
  <si>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</si>
  <si>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</si>
  <si>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</si>
  <si>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</si>
  <si>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</si>
  <si>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</si>
  <si>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</si>
  <si>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</si>
  <si>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</si>
  <si>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</si>
  <si>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</si>
  <si>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</si>
  <si>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</si>
  <si>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</si>
  <si>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</si>
  <si>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</si>
  <si>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</si>
  <si>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</si>
  <si>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</si>
  <si>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</si>
  <si>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</si>
  <si>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</si>
  <si>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</si>
  <si>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</si>
  <si>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</si>
  <si>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</si>
  <si>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</si>
  <si>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</si>
  <si>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</si>
  <si>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</si>
  <si>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</si>
  <si>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</si>
  <si>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</si>
  <si>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</si>
  <si>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</si>
  <si>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</si>
  <si>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</si>
  <si>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</si>
  <si>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</si>
  <si>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</si>
  <si>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</si>
  <si>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</si>
  <si>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</si>
  <si>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</si>
  <si>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</si>
  <si>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</si>
  <si>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</si>
  <si>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</si>
  <si>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</si>
  <si>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</si>
  <si>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</si>
  <si>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</si>
  <si>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</si>
  <si>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</si>
  <si>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</si>
  <si>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</si>
  <si>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</si>
  <si>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</si>
  <si>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</si>
  <si>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</si>
  <si>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</si>
  <si>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</si>
  <si>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</si>
  <si>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</si>
  <si>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</si>
  <si>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</si>
  <si>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</si>
  <si>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</si>
  <si>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</si>
  <si>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</si>
  <si>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</si>
  <si>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</si>
  <si>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</si>
  <si>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</si>
  <si>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</si>
  <si>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</si>
  <si>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</si>
  <si>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</si>
  <si>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</si>
  <si>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</si>
  <si>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</si>
  <si>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</si>
  <si>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</si>
  <si>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</si>
  <si>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</si>
  <si>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</si>
  <si>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</si>
  <si>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</si>
  <si>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</si>
  <si>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</si>
  <si>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</si>
  <si>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</si>
  <si>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</si>
  <si>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</si>
  <si>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</si>
  <si>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</si>
  <si>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</si>
  <si>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</si>
  <si>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</si>
  <si>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</si>
  <si>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</si>
  <si>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</si>
  <si>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</si>
  <si>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</si>
  <si>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</si>
  <si>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</si>
  <si>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</si>
  <si>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</si>
  <si>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</si>
  <si>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</si>
  <si>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</si>
  <si>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</si>
  <si>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</si>
  <si>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</si>
  <si>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</si>
  <si>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</si>
  <si>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</si>
  <si>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</si>
  <si>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</si>
  <si>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</si>
  <si>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</si>
  <si>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</si>
  <si>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</si>
  <si>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</si>
  <si>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</si>
  <si>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</si>
  <si>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</si>
  <si>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</si>
  <si>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</si>
  <si>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</si>
  <si>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</si>
  <si>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</si>
  <si>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</si>
  <si>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</si>
  <si>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</si>
  <si>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</si>
  <si>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</si>
  <si>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</si>
  <si>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</si>
  <si>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</si>
  <si>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</si>
  <si>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</si>
  <si>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</si>
  <si>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</si>
  <si>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</si>
  <si>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</si>
  <si>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</si>
  <si>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</si>
  <si>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</si>
  <si>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</si>
  <si>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</si>
  <si>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</si>
  <si>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</si>
  <si>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</si>
  <si>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</si>
  <si>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</si>
  <si>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</si>
  <si>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</si>
  <si>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</si>
  <si>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</si>
  <si>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</si>
  <si>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</si>
  <si>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</si>
  <si>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</si>
  <si>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</si>
  <si>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</si>
  <si>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</si>
  <si>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</si>
  <si>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</si>
  <si>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</si>
  <si>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</si>
  <si>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</si>
  <si>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</si>
  <si>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</si>
  <si>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</si>
  <si>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</si>
  <si>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</si>
  <si>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</si>
  <si>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</si>
  <si>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</si>
  <si>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</si>
  <si>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</si>
  <si>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</si>
  <si>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</si>
  <si>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</si>
  <si>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</si>
  <si>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</si>
  <si>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</si>
  <si>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</si>
  <si>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</si>
  <si>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</si>
  <si>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</si>
  <si>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</si>
  <si>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</si>
  <si>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</si>
  <si>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</si>
  <si>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</si>
  <si>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</si>
  <si>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</si>
  <si>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</si>
  <si>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</si>
  <si>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</si>
  <si>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</si>
  <si>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</si>
  <si>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</si>
  <si>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</si>
  <si>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</si>
  <si>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</si>
  <si>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</si>
  <si>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</si>
  <si>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</si>
  <si>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</si>
  <si>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</si>
  <si>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</si>
  <si>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</si>
  <si>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</si>
  <si>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</si>
  <si>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</si>
  <si>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</si>
  <si>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</si>
  <si>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</si>
  <si>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</si>
  <si>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</si>
  <si>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</si>
  <si>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</si>
  <si>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</si>
  <si>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</si>
  <si>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</si>
  <si>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</si>
  <si>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</si>
  <si>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</si>
  <si>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</si>
  <si>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</si>
  <si>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</si>
  <si>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</si>
  <si>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</si>
  <si>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</si>
  <si>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</si>
  <si>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</si>
  <si>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</si>
  <si>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</si>
  <si>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</si>
  <si>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</si>
  <si>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</si>
  <si>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</si>
  <si>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</si>
  <si>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</si>
  <si>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</si>
  <si>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</si>
  <si>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</si>
  <si>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</si>
  <si>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</si>
  <si>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</si>
  <si>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</si>
  <si>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</si>
  <si>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</si>
  <si>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</si>
  <si>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</si>
  <si>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</si>
  <si>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</si>
  <si>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</si>
  <si>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</si>
  <si>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</si>
  <si>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</si>
  <si>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</si>
  <si>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</si>
  <si>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</si>
  <si>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</si>
  <si>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</si>
  <si>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</si>
  <si>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</si>
  <si>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</si>
  <si>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</si>
  <si>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</si>
  <si>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</si>
  <si>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</si>
  <si>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</si>
  <si>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</si>
  <si>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</si>
  <si>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</si>
  <si>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</si>
  <si>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</si>
  <si>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</si>
  <si>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</si>
  <si>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</si>
  <si>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</si>
  <si>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</si>
  <si>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</si>
  <si>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</si>
  <si>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</si>
  <si>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</si>
  <si>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</si>
  <si>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</si>
  <si>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</si>
  <si>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</si>
  <si>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</si>
  <si>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</si>
  <si>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</si>
  <si>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</si>
  <si>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</si>
  <si>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</si>
  <si>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</si>
  <si>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</si>
  <si>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</si>
  <si>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</si>
  <si>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</si>
  <si>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</si>
  <si>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</si>
  <si>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</si>
  <si>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</si>
  <si>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</si>
  <si>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</si>
  <si>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</si>
  <si>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</si>
  <si>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</si>
  <si>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</si>
  <si>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</si>
  <si>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</si>
  <si>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</si>
  <si>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</si>
  <si>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</si>
  <si>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</si>
  <si>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</si>
  <si>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</si>
  <si>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</si>
  <si>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</si>
  <si>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</si>
  <si>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</si>
  <si>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</si>
  <si>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</si>
  <si>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</si>
  <si>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</si>
  <si>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</si>
  <si>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</si>
  <si>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</si>
  <si>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</si>
  <si>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</si>
  <si>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</si>
  <si>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</si>
  <si>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</si>
  <si>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</si>
  <si>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</si>
  <si>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</si>
  <si>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</si>
  <si>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</si>
  <si>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</si>
  <si>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</si>
  <si>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</si>
  <si>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</si>
  <si>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</si>
  <si>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</si>
  <si>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</si>
  <si>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</si>
  <si>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</si>
  <si>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</si>
  <si>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</si>
  <si>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</si>
  <si>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</si>
  <si>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</si>
  <si>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</si>
  <si>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</si>
  <si>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</si>
  <si>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</si>
  <si>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</si>
  <si>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</si>
  <si>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</si>
  <si>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</si>
  <si>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</si>
  <si>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</si>
  <si>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</si>
  <si>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</si>
  <si>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</si>
  <si>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</si>
  <si>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</si>
  <si>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</si>
  <si>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</si>
  <si>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</si>
  <si>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</si>
  <si>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</si>
  <si>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</si>
  <si>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</si>
  <si>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</si>
  <si>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</si>
  <si>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</si>
  <si>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</si>
  <si>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</si>
  <si>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</si>
  <si>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</si>
  <si>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</si>
  <si>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</si>
  <si>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</si>
  <si>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</si>
  <si>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</si>
  <si>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</si>
  <si>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</si>
  <si>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</si>
  <si>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</si>
  <si>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</si>
  <si>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</si>
  <si>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</si>
  <si>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</si>
  <si>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</si>
  <si>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</si>
  <si>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</si>
  <si>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</si>
  <si>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</si>
  <si>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</si>
  <si>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</si>
  <si>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</si>
  <si>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</si>
  <si>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</si>
  <si>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</si>
  <si>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</si>
  <si>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</si>
  <si>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</si>
  <si>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</si>
  <si>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</si>
  <si>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</si>
  <si>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</si>
  <si>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</si>
  <si>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</si>
  <si>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</si>
  <si>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</si>
  <si>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</si>
  <si>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</si>
  <si>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</si>
  <si>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</si>
  <si>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</si>
  <si>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</si>
  <si>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</si>
  <si>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</si>
  <si>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</si>
  <si>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</si>
  <si>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</si>
  <si>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</si>
  <si>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</si>
  <si>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</si>
  <si>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</si>
  <si>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</si>
  <si>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</si>
  <si>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</si>
  <si>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</si>
  <si>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</si>
  <si>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</si>
  <si>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</si>
  <si>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</si>
  <si>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</si>
  <si>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</si>
  <si>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</si>
  <si>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</si>
  <si>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</si>
  <si>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</si>
  <si>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</si>
  <si>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</si>
  <si>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</si>
  <si>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</si>
  <si>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</si>
  <si>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</si>
  <si>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</si>
  <si>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</si>
  <si>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</si>
  <si>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</si>
  <si>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</si>
  <si>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</si>
  <si>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</si>
  <si>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</si>
  <si>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</si>
  <si>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</si>
  <si>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</si>
  <si>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</si>
  <si>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</si>
  <si>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</si>
  <si>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</si>
  <si>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</si>
  <si>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</si>
  <si>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</si>
  <si>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</si>
  <si>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</si>
  <si>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</si>
  <si>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</si>
  <si>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</si>
  <si>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</si>
  <si>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</si>
  <si>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</si>
  <si>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</si>
  <si>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</si>
  <si>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</si>
  <si>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</si>
  <si>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</si>
  <si>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</si>
  <si>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</si>
  <si>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</si>
  <si>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</si>
  <si>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</si>
  <si>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</si>
  <si>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</si>
  <si>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</si>
  <si>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</si>
  <si>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</si>
  <si>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</si>
  <si>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</si>
  <si>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</si>
  <si>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</si>
  <si>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</si>
  <si>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</si>
  <si>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</si>
  <si>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</si>
  <si>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</si>
  <si>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</si>
  <si>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</si>
  <si>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</si>
  <si>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</si>
  <si>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</si>
  <si>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</si>
  <si>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</si>
  <si>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</si>
  <si>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</si>
  <si>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</si>
  <si>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</si>
  <si>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</si>
  <si>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</si>
  <si>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</si>
  <si>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</si>
  <si>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</si>
  <si>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</si>
  <si>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</si>
  <si>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</si>
  <si>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</si>
  <si>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</si>
  <si>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</si>
  <si>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</si>
  <si>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</si>
  <si>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</si>
  <si>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</si>
  <si>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</si>
  <si>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</si>
  <si>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</si>
  <si>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</si>
  <si>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</si>
  <si>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</si>
  <si>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</si>
  <si>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</si>
  <si>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</si>
  <si>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</si>
  <si>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</si>
  <si>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</si>
  <si>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</si>
  <si>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</si>
  <si>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</si>
  <si>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</si>
  <si>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</si>
  <si>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</si>
  <si>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</si>
  <si>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</si>
  <si>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</si>
  <si>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</si>
  <si>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</si>
  <si>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</si>
  <si>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</si>
  <si>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</si>
  <si>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</si>
  <si>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</si>
  <si>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</si>
  <si>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</si>
  <si>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</si>
  <si>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</si>
  <si>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</si>
  <si>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</si>
  <si>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</si>
  <si>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</si>
  <si>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</si>
  <si>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</si>
  <si>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</si>
  <si>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</si>
  <si>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</si>
  <si>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</si>
  <si>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</si>
  <si>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</si>
  <si>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</si>
  <si>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</si>
  <si>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</si>
  <si>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</si>
  <si>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</si>
  <si>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</si>
  <si>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</si>
  <si>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</si>
  <si>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</si>
  <si>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</si>
  <si>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</si>
  <si>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</si>
  <si>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</si>
  <si>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</si>
  <si>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</si>
  <si>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</si>
  <si>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</si>
  <si>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</si>
  <si>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</si>
  <si>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</si>
  <si>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</si>
  <si>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</si>
  <si>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</si>
  <si>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</si>
  <si>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</si>
  <si>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</si>
  <si>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</si>
  <si>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</si>
  <si>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</si>
  <si>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</si>
  <si>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</si>
  <si>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</si>
  <si>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</si>
  <si>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</si>
  <si>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</si>
  <si>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</si>
  <si>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</si>
  <si>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</si>
  <si>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</si>
  <si>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</si>
  <si>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</si>
  <si>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</si>
  <si>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</si>
  <si>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</si>
  <si>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</si>
  <si>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</si>
  <si>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</si>
  <si>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</si>
  <si>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</si>
  <si>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</si>
  <si>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</si>
  <si>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</si>
  <si>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</si>
  <si>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</si>
  <si>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</si>
  <si>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</si>
  <si>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</si>
  <si>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</si>
  <si>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</si>
  <si>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</si>
  <si>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</si>
  <si>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</si>
  <si>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</si>
  <si>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</si>
  <si>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</si>
  <si>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</si>
  <si>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</si>
  <si>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</si>
  <si>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</si>
  <si>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</si>
  <si>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</si>
  <si>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</si>
  <si>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</si>
  <si>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</si>
  <si>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</si>
  <si>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</si>
  <si>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</si>
  <si>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</si>
  <si>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</si>
  <si>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</si>
  <si>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</si>
  <si>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</si>
  <si>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</si>
  <si>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</si>
  <si>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</si>
  <si>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</si>
  <si>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</si>
  <si>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</si>
  <si>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</si>
  <si>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</si>
  <si>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</si>
  <si>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</si>
  <si>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</si>
  <si>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</si>
  <si>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</si>
  <si>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</si>
  <si>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</si>
  <si>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</si>
  <si>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</si>
  <si>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</si>
  <si>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</si>
  <si>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</si>
  <si>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</si>
  <si>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</si>
  <si>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</si>
  <si>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</si>
  <si>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</si>
  <si>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</si>
  <si>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</si>
  <si>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</si>
  <si>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</si>
  <si>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</si>
  <si>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</si>
  <si>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</si>
  <si>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</si>
  <si>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</si>
  <si>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</si>
  <si>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</si>
  <si>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</si>
  <si>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</si>
  <si>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</si>
  <si>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</si>
  <si>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</si>
  <si>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</si>
  <si>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</si>
  <si>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</si>
  <si>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</si>
  <si>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</si>
  <si>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</si>
  <si>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</si>
  <si>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</si>
  <si>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</si>
  <si>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</si>
  <si>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</si>
  <si>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</si>
  <si>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</si>
  <si>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</si>
  <si>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</si>
  <si>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</si>
  <si>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</si>
  <si>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</si>
  <si>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</si>
  <si>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</si>
  <si>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</si>
  <si>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</si>
  <si>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</si>
  <si>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</si>
  <si>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</si>
  <si>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</si>
  <si>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</si>
  <si>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</si>
  <si>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</si>
  <si>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</si>
  <si>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</si>
  <si>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</si>
  <si>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</si>
  <si>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</si>
  <si>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</si>
  <si>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</si>
  <si>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</si>
  <si>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</si>
  <si>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</si>
  <si>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</si>
  <si>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</si>
  <si>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</si>
  <si>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</si>
  <si>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</si>
  <si>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</si>
  <si>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</si>
  <si>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</si>
  <si>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</si>
  <si>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</si>
  <si>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</si>
  <si>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</si>
  <si>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</si>
  <si>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</si>
  <si>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</si>
  <si>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</si>
  <si>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</si>
  <si>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</si>
  <si>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</si>
  <si>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</si>
  <si>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</si>
  <si>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</si>
  <si>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</si>
  <si>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</si>
  <si>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</si>
  <si>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</si>
  <si>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</si>
  <si>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</si>
  <si>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</si>
  <si>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</si>
  <si>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</si>
  <si>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</si>
  <si>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</si>
  <si>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</si>
  <si>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</si>
  <si>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</si>
  <si>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</si>
  <si>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</si>
  <si>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</si>
  <si>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</si>
  <si>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</si>
  <si>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</si>
  <si>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</si>
  <si>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</si>
  <si>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</si>
  <si>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</si>
  <si>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</si>
  <si>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</si>
  <si>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</si>
  <si>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</si>
  <si>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</si>
  <si>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</si>
  <si>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</si>
  <si>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</si>
  <si>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</si>
  <si>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</si>
  <si>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</si>
  <si>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</si>
  <si>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</si>
  <si>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</si>
  <si>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</si>
  <si>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</si>
  <si>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</si>
  <si>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</si>
  <si>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</si>
  <si>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</si>
  <si>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</si>
  <si>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</si>
  <si>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</si>
  <si>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</si>
  <si>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</si>
  <si>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</si>
  <si>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</si>
  <si>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</si>
  <si>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</si>
  <si>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</si>
  <si>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</si>
  <si>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</si>
  <si>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</si>
  <si>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</si>
  <si>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</si>
  <si>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</si>
  <si>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</si>
  <si>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</si>
  <si>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</si>
  <si>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</si>
  <si>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</si>
  <si>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</si>
  <si>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</si>
  <si>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</si>
  <si>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</si>
  <si>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</si>
  <si>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</si>
  <si>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</si>
  <si>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</si>
  <si>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</si>
  <si>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</si>
  <si>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</si>
  <si>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</si>
  <si>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</si>
  <si>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</si>
  <si>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</si>
  <si>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</si>
  <si>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</si>
  <si>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</si>
  <si>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</si>
  <si>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</si>
  <si>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</si>
  <si>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</si>
  <si>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</si>
  <si>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</si>
  <si>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</si>
  <si>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</si>
  <si>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</si>
  <si>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</si>
  <si>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</si>
  <si>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</si>
  <si>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</si>
  <si>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</si>
  <si>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</si>
  <si>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</si>
  <si>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</si>
  <si>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</si>
  <si>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</si>
  <si>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</si>
  <si>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</si>
  <si>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</si>
  <si>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</si>
  <si>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</si>
  <si>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</si>
  <si>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</si>
  <si>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</si>
  <si>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</si>
  <si>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</si>
  <si>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</si>
  <si>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</si>
  <si>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</si>
  <si>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</si>
  <si>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</si>
  <si>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</si>
  <si>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</si>
  <si>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</si>
  <si>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</si>
  <si>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</si>
  <si>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</si>
  <si>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</si>
  <si>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</si>
  <si>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</si>
  <si>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</si>
  <si>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</si>
  <si>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</si>
  <si>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</si>
  <si>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</si>
  <si>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</si>
  <si>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</si>
  <si>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</si>
  <si>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</si>
  <si>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</si>
  <si>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</si>
  <si>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</si>
  <si>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</si>
  <si>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</si>
  <si>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</si>
  <si>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</si>
  <si>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</si>
  <si>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</si>
  <si>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</si>
  <si>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</si>
  <si>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</si>
  <si>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</si>
  <si>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</si>
  <si>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</si>
  <si>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</si>
  <si>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</si>
  <si>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</si>
  <si>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</si>
  <si>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</si>
  <si>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</si>
  <si>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</si>
  <si>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</si>
  <si>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</si>
  <si>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</si>
  <si>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</si>
  <si>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</si>
  <si>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</si>
  <si>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</si>
  <si>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</si>
  <si>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</si>
  <si>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</si>
  <si>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</si>
  <si>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</si>
  <si>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</si>
  <si>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</si>
  <si>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</si>
  <si>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</si>
  <si>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</si>
  <si>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</si>
  <si>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</si>
  <si>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</si>
  <si>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</si>
  <si>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</si>
  <si>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</si>
  <si>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</si>
  <si>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</si>
  <si>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</si>
  <si>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</si>
  <si>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</si>
  <si>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</si>
  <si>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</si>
  <si>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</si>
  <si>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</si>
  <si>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</si>
  <si>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</si>
  <si>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</si>
  <si>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</si>
  <si>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</si>
  <si>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</si>
  <si>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</si>
  <si>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</si>
  <si>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</si>
  <si>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</si>
  <si>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</si>
  <si>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</si>
  <si>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</si>
  <si>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</si>
  <si>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</si>
  <si>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</si>
  <si>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</si>
  <si>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</si>
  <si>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</si>
  <si>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</si>
  <si>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</si>
  <si>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</si>
  <si>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</si>
  <si>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</si>
  <si>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</si>
  <si>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</si>
  <si>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</si>
  <si>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</si>
  <si>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</si>
  <si>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</si>
  <si>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</si>
  <si>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</si>
  <si>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</si>
  <si>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</si>
  <si>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</si>
  <si>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</si>
  <si>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</si>
  <si>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</si>
  <si>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</si>
  <si>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</si>
  <si>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</si>
  <si>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</si>
  <si>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</si>
  <si>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</si>
  <si>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</si>
  <si>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</si>
  <si>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</si>
  <si>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</si>
  <si>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</si>
  <si>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</si>
  <si>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</si>
  <si>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</si>
  <si>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</si>
  <si>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</si>
  <si>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</si>
  <si>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</si>
  <si>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</si>
  <si>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</si>
  <si>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</si>
  <si>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</si>
  <si>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</si>
  <si>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</si>
  <si>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</si>
  <si>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</si>
  <si>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</si>
  <si>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</si>
  <si>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</si>
  <si>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</si>
  <si>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</si>
  <si>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</si>
  <si>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</si>
  <si>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</si>
  <si>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</si>
  <si>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</si>
  <si>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</si>
  <si>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</si>
  <si>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</si>
  <si>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</si>
  <si>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</si>
  <si>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</si>
  <si>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</si>
  <si>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</si>
  <si>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</si>
  <si>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</si>
  <si>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</si>
  <si>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</si>
  <si>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</si>
  <si>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</si>
  <si>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</si>
  <si>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</si>
  <si>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</si>
  <si>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</si>
  <si>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</si>
  <si>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</si>
  <si>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</si>
  <si>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</si>
  <si>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</si>
  <si>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</si>
  <si>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</si>
  <si>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</si>
  <si>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</si>
  <si>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</si>
  <si>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</si>
  <si>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</si>
  <si>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</si>
  <si>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</si>
  <si>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</si>
  <si>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</si>
  <si>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</si>
  <si>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</si>
  <si>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</si>
  <si>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</si>
  <si>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</si>
  <si>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</si>
  <si>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</si>
  <si>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</si>
  <si>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</si>
  <si>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</si>
  <si>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</si>
  <si>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</si>
  <si>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</si>
  <si>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</si>
  <si>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</si>
  <si>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</si>
  <si>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</si>
  <si>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</si>
  <si>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</si>
  <si>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</si>
  <si>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</si>
  <si>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</si>
  <si>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</si>
  <si>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</si>
  <si>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</si>
  <si>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</si>
  <si>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</si>
  <si>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</si>
  <si>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</si>
  <si>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</si>
  <si>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</si>
  <si>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</si>
  <si>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</si>
  <si>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</si>
  <si>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</si>
  <si>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</si>
  <si>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</si>
  <si>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</si>
  <si>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</si>
  <si>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</si>
  <si>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</si>
  <si>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</si>
  <si>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</si>
  <si>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</si>
  <si>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</si>
  <si>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</si>
  <si>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</si>
  <si>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</si>
  <si>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</si>
  <si>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</si>
  <si>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</si>
  <si>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</si>
  <si>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</si>
  <si>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</si>
  <si>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</si>
  <si>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</si>
  <si>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</si>
  <si>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</si>
  <si>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</si>
  <si>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</si>
  <si>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</si>
  <si>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</si>
  <si>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</si>
  <si>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</si>
  <si>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</si>
  <si>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</si>
  <si>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</si>
  <si>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</si>
  <si>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</si>
  <si>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</si>
  <si>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</si>
  <si>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</si>
  <si>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</si>
  <si>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</si>
  <si>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</si>
  <si>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</si>
  <si>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</si>
  <si>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</si>
  <si>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</si>
  <si>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</si>
  <si>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</si>
  <si>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</si>
  <si>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</si>
  <si>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</si>
  <si>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</si>
  <si>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</si>
  <si>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</si>
  <si>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</si>
  <si>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</si>
  <si>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</si>
  <si>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</si>
  <si>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</si>
  <si>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</si>
  <si>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</si>
  <si>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</si>
  <si>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</si>
  <si>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</si>
  <si>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</si>
  <si>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</si>
  <si>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</si>
  <si>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</si>
  <si>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</si>
  <si>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</si>
  <si>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</si>
  <si>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</si>
  <si>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</si>
  <si>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</si>
  <si>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</si>
  <si>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</si>
  <si>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</si>
  <si>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</si>
  <si>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</si>
  <si>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</si>
  <si>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</si>
  <si>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</si>
  <si>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</si>
  <si>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</si>
  <si>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</si>
  <si>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</si>
  <si>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</si>
  <si>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</si>
  <si>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</si>
  <si>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</si>
  <si>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</si>
  <si>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</si>
  <si>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</si>
  <si>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</si>
  <si>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</si>
  <si>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</si>
  <si>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</si>
  <si>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</si>
  <si>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</si>
  <si>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</si>
  <si>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</si>
  <si>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</si>
  <si>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</si>
  <si>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</si>
  <si>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</si>
  <si>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</si>
  <si>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</si>
  <si>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</si>
  <si>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</si>
  <si>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</si>
  <si>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</si>
  <si>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</si>
  <si>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</si>
  <si>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</si>
  <si>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</si>
  <si>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</si>
  <si>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</si>
  <si>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</si>
  <si>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</si>
  <si>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</si>
  <si>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</si>
  <si>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</si>
  <si>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</si>
  <si>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</si>
  <si>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</si>
  <si>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</si>
  <si>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</si>
  <si>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</si>
  <si>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</si>
  <si>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</si>
  <si>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</si>
  <si>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</si>
  <si>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</si>
  <si>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</si>
  <si>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</si>
  <si>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</si>
  <si>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</si>
  <si>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</si>
  <si>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</si>
  <si>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</si>
  <si>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</si>
  <si>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</si>
  <si>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</si>
  <si>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</si>
  <si>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</si>
  <si>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</si>
  <si>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</si>
  <si>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</si>
  <si>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</si>
  <si>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</si>
  <si>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</si>
  <si>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</si>
  <si>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</si>
  <si>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</si>
  <si>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</si>
  <si>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</si>
  <si>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</si>
  <si>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</si>
  <si>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</si>
  <si>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</si>
  <si>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</si>
  <si>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</si>
  <si>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</si>
  <si>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</si>
  <si>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</si>
  <si>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</si>
  <si>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</si>
  <si>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</si>
  <si>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</si>
  <si>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</si>
  <si>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</si>
  <si>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</si>
  <si>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</si>
  <si>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</si>
  <si>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</si>
  <si>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</si>
  <si>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</si>
  <si>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</si>
  <si>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</si>
  <si>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</si>
  <si>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</si>
  <si>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</si>
  <si>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</si>
  <si>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</si>
  <si>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</si>
  <si>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</si>
  <si>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</si>
  <si>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</si>
  <si>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</si>
  <si>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</si>
  <si>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</si>
  <si>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</si>
  <si>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</si>
  <si>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</si>
  <si>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</si>
  <si>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</si>
  <si>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</si>
  <si>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</si>
  <si>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</si>
  <si>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</si>
  <si>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</si>
  <si>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</si>
  <si>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</si>
  <si>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</si>
  <si>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</si>
  <si>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</si>
  <si>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</si>
  <si>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</si>
  <si>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</si>
  <si>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</si>
  <si>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</si>
  <si>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</si>
  <si>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</si>
  <si>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</si>
  <si>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</si>
  <si>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</si>
  <si>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</si>
  <si>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</si>
  <si>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</si>
  <si>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</si>
  <si>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</si>
  <si>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</si>
  <si>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</si>
  <si>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</si>
  <si>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</si>
  <si>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</si>
  <si>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</si>
  <si>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</si>
  <si>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</si>
  <si>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</si>
  <si>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</si>
  <si>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</si>
  <si>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</si>
  <si>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</si>
  <si>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</si>
  <si>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</si>
  <si>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</si>
  <si>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</si>
  <si>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</si>
  <si>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</si>
  <si>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</si>
  <si>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</si>
  <si>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</si>
  <si>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</si>
  <si>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</si>
  <si>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</si>
  <si>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</si>
  <si>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</si>
  <si>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</si>
  <si>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</si>
  <si>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</si>
  <si>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</si>
  <si>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</si>
  <si>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</si>
  <si>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</si>
  <si>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</si>
  <si>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</si>
  <si>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</si>
  <si>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</si>
  <si>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</si>
  <si>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</si>
  <si>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</si>
  <si>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</si>
  <si>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</si>
  <si>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</si>
  <si>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</si>
  <si>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</si>
  <si>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</si>
  <si>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</si>
  <si>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</si>
  <si>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</si>
  <si>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</si>
  <si>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</si>
  <si>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</si>
  <si>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</si>
  <si>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</si>
  <si>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</si>
  <si>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</si>
  <si>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</si>
  <si>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</si>
  <si>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</si>
  <si>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</si>
  <si>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</si>
  <si>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</si>
  <si>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</si>
  <si>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</si>
  <si>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</si>
  <si>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</si>
  <si>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</si>
  <si>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</si>
  <si>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</si>
  <si>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</si>
  <si>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</si>
  <si>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</si>
  <si>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</si>
  <si>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</si>
  <si>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</si>
  <si>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</si>
  <si>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</si>
  <si>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</si>
  <si>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</si>
  <si>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</si>
  <si>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</si>
  <si>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</si>
  <si>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</si>
  <si>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</si>
  <si>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</si>
  <si>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</si>
  <si>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</si>
  <si>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</si>
  <si>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</si>
  <si>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</si>
  <si>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</si>
  <si>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</si>
  <si>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</si>
  <si>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</si>
  <si>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</si>
  <si>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</si>
  <si>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</si>
  <si>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</si>
  <si>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</si>
  <si>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</si>
  <si>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</si>
  <si>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</si>
  <si>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</si>
  <si>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</si>
  <si>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</si>
  <si>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</si>
  <si>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</si>
  <si>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</si>
  <si>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</si>
  <si>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</si>
  <si>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</si>
  <si>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</si>
  <si>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</si>
  <si>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</si>
  <si>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</si>
  <si>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</si>
  <si>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</si>
  <si>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</si>
  <si>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</si>
  <si>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</si>
  <si>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</si>
  <si>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</si>
  <si>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</si>
  <si>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</si>
  <si>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</si>
  <si>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</si>
  <si>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</si>
  <si>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</si>
  <si>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</si>
  <si>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</si>
  <si>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</si>
  <si>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</si>
  <si>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</si>
  <si>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</si>
  <si>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</si>
  <si>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</si>
  <si>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</si>
  <si>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</si>
  <si>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</si>
  <si>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</si>
  <si>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</si>
  <si>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</si>
  <si>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</si>
  <si>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</si>
  <si>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</si>
  <si>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</si>
  <si>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</si>
  <si>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</si>
  <si>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</si>
  <si>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</si>
  <si>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</si>
  <si>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</si>
  <si>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</si>
  <si>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</si>
  <si>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</si>
  <si>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</si>
  <si>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</si>
  <si>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</si>
  <si>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</si>
  <si>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</si>
  <si>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</si>
  <si>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</si>
  <si>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</si>
  <si>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</si>
  <si>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</si>
  <si>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</si>
  <si>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</si>
  <si>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</si>
  <si>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</si>
  <si>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</si>
  <si>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</si>
  <si>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</si>
  <si>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</si>
  <si>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</si>
  <si>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</si>
  <si>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</si>
  <si>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</si>
  <si>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</si>
  <si>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</si>
  <si>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</si>
  <si>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</si>
  <si>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</si>
  <si>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</si>
  <si>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</si>
  <si>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</si>
  <si>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</si>
  <si>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</si>
  <si>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</si>
  <si>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</si>
  <si>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</si>
  <si>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</si>
  <si>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</si>
  <si>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</si>
  <si>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</si>
  <si>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</si>
  <si>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</si>
  <si>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</si>
  <si>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</si>
  <si>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</si>
  <si>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</si>
  <si>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</si>
  <si>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</si>
  <si>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</si>
  <si>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</si>
  <si>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</si>
  <si>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</si>
  <si>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</si>
  <si>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</si>
  <si>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</si>
  <si>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</si>
  <si>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</si>
  <si>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</si>
  <si>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</si>
  <si>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</si>
  <si>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</si>
  <si>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</si>
  <si>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</si>
  <si>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</si>
  <si>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</si>
  <si>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</si>
  <si>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</si>
  <si>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</si>
  <si>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</si>
  <si>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</si>
  <si>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</si>
  <si>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</si>
  <si>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</si>
  <si>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</si>
  <si>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</si>
  <si>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</si>
  <si>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</si>
  <si>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</si>
  <si>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</si>
  <si>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</si>
  <si>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</si>
  <si>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</si>
  <si>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</si>
  <si>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</si>
  <si>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</si>
  <si>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</si>
  <si>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</si>
  <si>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</si>
  <si>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</si>
  <si>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</si>
  <si>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</si>
  <si>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</si>
  <si>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</si>
  <si>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</si>
  <si>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</si>
  <si>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</si>
  <si>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</si>
  <si>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</si>
  <si>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</si>
  <si>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</si>
  <si>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</si>
  <si>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</si>
  <si>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</si>
  <si>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</si>
  <si>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</si>
  <si>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</si>
  <si>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</si>
  <si>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</si>
  <si>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</si>
  <si>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</si>
  <si>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</si>
  <si>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</si>
  <si>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</si>
  <si>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</si>
  <si>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</si>
  <si>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</si>
  <si>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</si>
  <si>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</si>
  <si>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</si>
  <si>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</si>
  <si>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</si>
  <si>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</si>
  <si>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</si>
  <si>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</si>
  <si>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</si>
  <si>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</si>
  <si>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</si>
  <si>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</si>
  <si>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</si>
  <si>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</si>
  <si>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</si>
  <si>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</si>
  <si>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</si>
  <si>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</si>
  <si>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</si>
  <si>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</si>
  <si>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</si>
  <si>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</si>
  <si>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</si>
  <si>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</si>
  <si>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</si>
  <si>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</si>
  <si>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</si>
  <si>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</si>
  <si>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</si>
  <si>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</si>
  <si>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</si>
  <si>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</si>
  <si>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</si>
  <si>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</si>
  <si>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</si>
  <si>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</si>
  <si>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</si>
  <si>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</si>
  <si>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</si>
  <si>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</si>
  <si>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</si>
  <si>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</si>
  <si>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</si>
  <si>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</si>
  <si>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</si>
  <si>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</si>
  <si>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</si>
  <si>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</si>
  <si>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</si>
  <si>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</si>
  <si>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</si>
  <si>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</si>
  <si>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</si>
  <si>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</si>
  <si>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</si>
  <si>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</si>
  <si>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</si>
  <si>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</si>
  <si>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</si>
  <si>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</si>
  <si>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</si>
  <si>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</si>
  <si>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</si>
  <si>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</si>
  <si>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</si>
  <si>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</si>
  <si>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</si>
  <si>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</si>
  <si>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</si>
  <si>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</si>
  <si>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</si>
  <si>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</si>
  <si>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</si>
  <si>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</si>
  <si>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</si>
  <si>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</si>
  <si>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</si>
  <si>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</si>
  <si>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</si>
  <si>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</si>
  <si>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</si>
  <si>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</si>
  <si>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</si>
  <si>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</si>
  <si>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</si>
  <si>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</si>
  <si>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</si>
  <si>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</si>
  <si>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</si>
  <si>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</si>
  <si>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</si>
  <si>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</si>
  <si>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</si>
  <si>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</si>
  <si>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</si>
  <si>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</si>
  <si>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</si>
  <si>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</si>
  <si>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</si>
  <si>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</si>
  <si>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</si>
  <si>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</si>
  <si>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</si>
  <si>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</si>
  <si>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</si>
  <si>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</si>
  <si>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</si>
  <si>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</si>
  <si>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</si>
  <si>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</si>
  <si>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</si>
  <si>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</si>
  <si>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</si>
  <si>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</si>
  <si>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</si>
  <si>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</si>
  <si>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</si>
  <si>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</si>
  <si>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</si>
  <si>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</si>
  <si>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</si>
  <si>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</si>
  <si>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</si>
  <si>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</si>
  <si>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</si>
  <si>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</si>
  <si>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</si>
  <si>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</si>
  <si>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</si>
  <si>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</si>
  <si>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</si>
  <si>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</si>
  <si>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</si>
  <si>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</si>
  <si>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</si>
  <si>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</si>
  <si>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</si>
  <si>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</si>
  <si>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</si>
  <si>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</si>
  <si>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</si>
  <si>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</si>
  <si>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</si>
  <si>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</si>
  <si>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</si>
  <si>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</si>
  <si>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</si>
  <si>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</si>
  <si>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</si>
  <si>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</si>
  <si>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</si>
  <si>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</si>
  <si>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</si>
  <si>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</si>
  <si>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</si>
  <si>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</si>
  <si>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</si>
  <si>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</si>
  <si>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</si>
  <si>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</si>
  <si>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</si>
  <si>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</si>
  <si>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</si>
  <si>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</si>
  <si>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</si>
  <si>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</si>
  <si>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</si>
  <si>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</si>
  <si>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</si>
  <si>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</si>
  <si>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</si>
  <si>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</si>
  <si>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</si>
  <si>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</si>
  <si>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</si>
  <si>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</si>
  <si>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</si>
  <si>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</si>
  <si>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</si>
  <si>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</si>
  <si>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</si>
  <si>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</si>
  <si>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</si>
  <si>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</si>
  <si>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</si>
  <si>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</si>
  <si>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</si>
  <si>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</si>
  <si>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</si>
  <si>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</si>
  <si>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</si>
  <si>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</si>
  <si>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</si>
  <si>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</si>
  <si>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</si>
  <si>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</si>
  <si>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</si>
  <si>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</si>
  <si>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</si>
  <si>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</si>
  <si>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</si>
  <si>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</si>
  <si>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</si>
  <si>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</si>
  <si>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</si>
  <si>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</si>
  <si>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</si>
  <si>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</si>
  <si>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</si>
  <si>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</si>
  <si>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</si>
  <si>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</si>
  <si>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</si>
  <si>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</si>
  <si>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</si>
  <si>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</si>
  <si>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</si>
  <si>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</si>
  <si>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</si>
  <si>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</si>
  <si>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</si>
  <si>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</si>
  <si>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</si>
  <si>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</si>
  <si>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</si>
  <si>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</si>
  <si>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</si>
  <si>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</si>
  <si>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</si>
  <si>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</si>
  <si>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</si>
  <si>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</si>
  <si>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</si>
  <si>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</si>
  <si>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</si>
  <si>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</si>
  <si>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</si>
  <si>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</si>
  <si>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</si>
  <si>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</si>
  <si>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</si>
  <si>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</si>
  <si>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</si>
  <si>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</si>
  <si>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</si>
  <si>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</si>
  <si>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</si>
  <si>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</si>
  <si>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</si>
  <si>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</si>
  <si>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</si>
  <si>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</si>
  <si>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</si>
  <si>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</si>
  <si>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</si>
  <si>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</si>
  <si>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</si>
  <si>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</si>
  <si>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</si>
  <si>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</si>
  <si>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</si>
  <si>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</si>
  <si>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</si>
  <si>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</si>
  <si>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</si>
  <si>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</si>
  <si>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</si>
  <si>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</si>
  <si>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</si>
  <si>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</si>
  <si>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</si>
  <si>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</si>
  <si>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</si>
  <si>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</si>
  <si>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</si>
  <si>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</si>
  <si>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</si>
  <si>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</si>
  <si>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</si>
  <si>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</si>
  <si>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</si>
  <si>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</si>
  <si>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</si>
  <si>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</si>
  <si>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</si>
  <si>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</si>
  <si>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</si>
  <si>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</si>
  <si>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</si>
  <si>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</si>
  <si>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</si>
  <si>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</si>
  <si>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</si>
  <si>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</si>
  <si>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</si>
  <si>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</si>
  <si>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</si>
  <si>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</si>
  <si>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</si>
  <si>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</si>
  <si>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</si>
  <si>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</si>
  <si>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</si>
  <si>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</si>
  <si>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</si>
  <si>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</si>
  <si>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</si>
  <si>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</si>
  <si>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</si>
  <si>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</si>
  <si>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</si>
  <si>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</si>
  <si>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</si>
  <si>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</si>
  <si>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</si>
  <si>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</si>
  <si>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</si>
  <si>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</si>
  <si>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</si>
  <si>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</si>
  <si>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</si>
  <si>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</si>
  <si>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</si>
  <si>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</si>
  <si>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</si>
  <si>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</si>
  <si>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</si>
  <si>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</si>
  <si>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</si>
  <si>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</si>
  <si>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</si>
  <si>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</si>
  <si>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</si>
  <si>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</si>
  <si>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</si>
  <si>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</si>
  <si>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</si>
  <si>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</si>
  <si>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</si>
  <si>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</si>
  <si>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</si>
  <si>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</si>
  <si>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</si>
  <si>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</si>
  <si>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</si>
  <si>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</si>
  <si>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</si>
  <si>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</si>
  <si>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</si>
  <si>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</si>
  <si>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</si>
  <si>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</si>
  <si>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</si>
  <si>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</si>
  <si>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</si>
  <si>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</si>
  <si>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</si>
  <si>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</si>
  <si>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</si>
  <si>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</si>
  <si>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</si>
  <si>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</si>
  <si>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</si>
  <si>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</si>
  <si>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</si>
  <si>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</si>
  <si>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</si>
  <si>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</si>
  <si>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</si>
  <si>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</si>
  <si>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</si>
  <si>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</si>
  <si>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</si>
  <si>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</si>
  <si>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</si>
  <si>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</si>
  <si>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</si>
  <si>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</si>
  <si>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</si>
  <si>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</si>
  <si>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</si>
  <si>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</si>
  <si>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</si>
  <si>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</si>
  <si>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</si>
  <si>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</si>
  <si>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</si>
  <si>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</si>
  <si>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</si>
  <si>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</si>
  <si>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</si>
  <si>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</si>
  <si>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</si>
  <si>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</si>
  <si>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</si>
  <si>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</si>
  <si>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</si>
  <si>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</si>
  <si>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</si>
  <si>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</si>
  <si>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</si>
  <si>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</si>
  <si>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</si>
  <si>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</si>
  <si>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</si>
  <si>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</si>
  <si>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</si>
  <si>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</si>
  <si>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</si>
  <si>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</si>
  <si>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</si>
  <si>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</si>
  <si>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</si>
  <si>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</si>
  <si>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</si>
  <si>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</si>
  <si>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</si>
  <si>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</si>
  <si>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</si>
  <si>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</si>
  <si>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</si>
  <si>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</si>
  <si>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</si>
  <si>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</si>
  <si>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</si>
  <si>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</si>
  <si>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</si>
  <si>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</si>
  <si>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</si>
  <si>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</si>
  <si>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</si>
  <si>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</si>
  <si>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</si>
  <si>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</si>
  <si>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</si>
  <si>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</si>
  <si>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</si>
  <si>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</si>
  <si>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</si>
  <si>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</si>
  <si>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</si>
  <si>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</si>
  <si>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</si>
  <si>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</si>
  <si>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</si>
  <si>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</si>
  <si>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</si>
  <si>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</si>
  <si>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</si>
  <si>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</si>
  <si>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</si>
  <si>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</si>
  <si>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</si>
  <si>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</si>
  <si>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</si>
  <si>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</si>
  <si>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</si>
  <si>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</si>
  <si>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</si>
  <si>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</si>
  <si>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</si>
  <si>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</si>
  <si>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</si>
  <si>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</si>
  <si>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</si>
  <si>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</si>
  <si>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</si>
  <si>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</si>
  <si>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</si>
  <si>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</si>
  <si>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</si>
  <si>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</si>
  <si>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</si>
  <si>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</si>
  <si>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</si>
  <si>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</si>
  <si>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</si>
  <si>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</si>
  <si>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</si>
  <si>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</si>
  <si>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</si>
  <si>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</si>
  <si>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</si>
  <si>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</si>
  <si>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</si>
  <si>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</si>
  <si>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</si>
  <si>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</si>
  <si>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</si>
  <si>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</si>
  <si>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</si>
  <si>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</si>
  <si>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</si>
  <si>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</si>
  <si>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</si>
  <si>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</si>
  <si>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</si>
  <si>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</si>
  <si>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</si>
  <si>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</si>
  <si>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</si>
  <si>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</si>
  <si>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</si>
  <si>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</si>
  <si>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</si>
  <si>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</si>
  <si>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</si>
  <si>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</si>
  <si>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</si>
  <si>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</si>
  <si>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</si>
  <si>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</si>
  <si>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</si>
  <si>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</si>
  <si>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</si>
  <si>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</si>
  <si>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</si>
  <si>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</si>
  <si>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</si>
  <si>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</si>
  <si>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</si>
  <si>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</si>
  <si>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</si>
  <si>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</si>
  <si>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</si>
  <si>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</si>
  <si>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</si>
  <si>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</si>
  <si>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</si>
  <si>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</si>
  <si>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</si>
  <si>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</si>
  <si>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</si>
  <si>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</si>
  <si>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</si>
  <si>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</si>
  <si>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</si>
  <si>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</si>
  <si>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</si>
  <si>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</si>
  <si>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</si>
  <si>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</si>
  <si>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</si>
  <si>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</si>
  <si>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</si>
  <si>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</si>
  <si>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</si>
  <si>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</si>
  <si>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</si>
  <si>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</si>
  <si>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</si>
  <si>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</si>
  <si>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</si>
  <si>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</si>
  <si>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</si>
  <si>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</si>
  <si>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</si>
  <si>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</si>
  <si>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</si>
  <si>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</si>
  <si>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</si>
  <si>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</si>
  <si>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</si>
  <si>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</si>
  <si>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</si>
  <si>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</si>
  <si>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</si>
  <si>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</si>
  <si>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</si>
  <si>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</si>
  <si>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</si>
  <si>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</si>
  <si>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</si>
  <si>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</si>
  <si>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</si>
  <si>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</si>
  <si>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</si>
  <si>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</si>
  <si>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</si>
  <si>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</si>
  <si>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</si>
  <si>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</si>
  <si>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</si>
  <si>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</si>
  <si>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</si>
  <si>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</si>
  <si>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</si>
  <si>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</si>
  <si>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</si>
  <si>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</si>
  <si>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</si>
  <si>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</si>
  <si>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</si>
  <si>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</si>
  <si>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</si>
  <si>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</si>
  <si>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</si>
  <si>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</si>
  <si>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</si>
  <si>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</si>
  <si>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</si>
  <si>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</si>
  <si>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</si>
  <si>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</si>
  <si>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</si>
  <si>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</si>
  <si>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</si>
  <si>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</si>
  <si>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</si>
  <si>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</si>
  <si>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</si>
  <si>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</si>
  <si>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</si>
  <si>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</si>
  <si>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</si>
  <si>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</si>
  <si>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</si>
  <si>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</si>
  <si>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</si>
  <si>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</si>
  <si>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</si>
  <si>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</si>
  <si>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</si>
  <si>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</si>
  <si>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</si>
  <si>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</si>
  <si>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</si>
  <si>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</si>
  <si>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</si>
  <si>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</si>
  <si>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</si>
  <si>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</si>
  <si>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</si>
  <si>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</si>
  <si>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</si>
  <si>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</si>
  <si>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</si>
  <si>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</si>
  <si>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</si>
  <si>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</si>
  <si>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</si>
  <si>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</si>
  <si>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</si>
  <si>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</si>
  <si>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</si>
  <si>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</si>
  <si>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</si>
  <si>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</si>
  <si>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</si>
  <si>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</si>
  <si>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</si>
  <si>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</si>
  <si>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</si>
  <si>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</si>
  <si>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</si>
  <si>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</si>
  <si>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</si>
  <si>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</si>
  <si>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</si>
  <si>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</si>
  <si>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</si>
  <si>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</si>
  <si>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</si>
  <si>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</si>
  <si>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</si>
  <si>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</si>
  <si>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</si>
  <si>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</si>
  <si>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</si>
  <si>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</si>
  <si>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</si>
  <si>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</si>
  <si>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</si>
  <si>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</si>
  <si>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</si>
  <si>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</si>
  <si>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</si>
  <si>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</si>
  <si>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</si>
  <si>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</si>
  <si>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</si>
  <si>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</si>
  <si>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</si>
  <si>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</si>
  <si>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</si>
  <si>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</si>
  <si>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</si>
  <si>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</si>
  <si>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</si>
  <si>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</si>
  <si>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</si>
  <si>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</si>
  <si>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</si>
  <si>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</si>
  <si>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</si>
  <si>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</si>
  <si>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</si>
  <si>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</si>
  <si>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</si>
  <si>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</si>
  <si>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</si>
  <si>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</si>
  <si>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</si>
  <si>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</si>
  <si>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</si>
  <si>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</si>
  <si>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</si>
  <si>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</si>
  <si>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</si>
  <si>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</si>
  <si>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</si>
  <si>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</si>
  <si>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</si>
  <si>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</si>
  <si>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</si>
  <si>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</si>
  <si>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</si>
  <si>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</si>
  <si>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</si>
  <si>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</si>
  <si>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</si>
  <si>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</si>
  <si>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</si>
  <si>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</si>
  <si>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</si>
  <si>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</si>
  <si>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</si>
  <si>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</si>
  <si>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</si>
  <si>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</si>
  <si>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</si>
  <si>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</si>
  <si>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</si>
  <si>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</si>
  <si>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</si>
  <si>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</si>
  <si>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</si>
  <si>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</si>
  <si>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</si>
  <si>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</si>
  <si>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</si>
  <si>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</si>
  <si>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</si>
  <si>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</si>
  <si>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</si>
  <si>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</si>
  <si>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</si>
  <si>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</si>
  <si>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</si>
  <si>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</si>
  <si>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</si>
  <si>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</si>
  <si>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</si>
  <si>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</si>
  <si>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</si>
  <si>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</si>
  <si>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</si>
  <si>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</si>
  <si>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</si>
  <si>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</si>
  <si>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</si>
  <si>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</si>
  <si>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</si>
  <si>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</si>
  <si>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</si>
  <si>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</si>
  <si>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</si>
  <si>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</si>
  <si>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</si>
  <si>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</si>
  <si>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</si>
  <si>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</si>
  <si>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</si>
  <si>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</si>
  <si>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</si>
  <si>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</si>
  <si>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</si>
  <si>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</si>
  <si>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</si>
  <si>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</si>
  <si>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</si>
  <si>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</si>
  <si>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</si>
  <si>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</si>
  <si>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</si>
  <si>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</si>
  <si>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</si>
  <si>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</si>
  <si>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</si>
  <si>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</si>
  <si>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</si>
  <si>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</si>
  <si>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</si>
  <si>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</si>
  <si>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</si>
  <si>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</si>
  <si>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</si>
  <si>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</si>
  <si>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</si>
  <si>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</si>
  <si>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</si>
  <si>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</si>
  <si>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</si>
  <si>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</si>
  <si>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</si>
  <si>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</si>
  <si>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</si>
  <si>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</si>
  <si>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</si>
  <si>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</si>
  <si>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</si>
  <si>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</si>
  <si>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</si>
  <si>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</si>
  <si>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</si>
  <si>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</si>
  <si>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</si>
  <si>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</si>
  <si>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</si>
  <si>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</si>
  <si>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</si>
  <si>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</si>
  <si>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</si>
  <si>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</si>
  <si>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</si>
  <si>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</si>
  <si>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</si>
  <si>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</si>
  <si>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</si>
  <si>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</si>
  <si>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</si>
  <si>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</si>
  <si>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</si>
  <si>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</si>
  <si>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</si>
  <si>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</si>
  <si>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</si>
  <si>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</si>
  <si>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</si>
  <si>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</si>
  <si>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</si>
  <si>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</si>
  <si>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</si>
  <si>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</si>
  <si>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</si>
  <si>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</si>
  <si>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</si>
  <si>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</si>
  <si>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</si>
  <si>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</si>
  <si>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</si>
  <si>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</si>
  <si>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</si>
  <si>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</si>
  <si>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</si>
  <si>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</si>
  <si>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</si>
  <si>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</si>
  <si>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</si>
  <si>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</si>
  <si>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</si>
  <si>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</si>
  <si>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</si>
  <si>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</si>
  <si>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</si>
  <si>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</si>
  <si>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</si>
  <si>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</si>
  <si>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</si>
  <si>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</si>
  <si>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</si>
  <si>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</si>
  <si>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</si>
  <si>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</si>
  <si>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</si>
  <si>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</si>
  <si>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</si>
  <si>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</si>
  <si>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</si>
  <si>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</si>
  <si>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</si>
  <si>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</si>
  <si>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</si>
  <si>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</si>
  <si>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</si>
  <si>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</si>
  <si>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</si>
  <si>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</si>
  <si>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</si>
  <si>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</si>
  <si>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</si>
  <si>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</si>
  <si>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</si>
  <si>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</si>
  <si>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</si>
  <si>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</si>
  <si>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</si>
  <si>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</si>
  <si>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</si>
  <si>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</si>
  <si>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</si>
  <si>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</si>
  <si>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</si>
  <si>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</si>
  <si>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</si>
  <si>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</si>
  <si>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</si>
  <si>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</si>
  <si>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</si>
  <si>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</si>
  <si>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</si>
  <si>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</si>
  <si>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</si>
  <si>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</si>
  <si>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</si>
  <si>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</si>
  <si>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</si>
  <si>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</si>
  <si>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</si>
  <si>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</si>
  <si>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</si>
  <si>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</si>
  <si>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</si>
  <si>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</si>
  <si>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</si>
  <si>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</si>
  <si>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</si>
  <si>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</si>
  <si>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</si>
  <si>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</si>
  <si>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</si>
  <si>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</si>
  <si>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</si>
  <si>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</si>
  <si>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</si>
  <si>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</si>
  <si>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</si>
  <si>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</si>
  <si>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</si>
  <si>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</si>
  <si>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</si>
  <si>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</si>
  <si>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</si>
  <si>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</si>
  <si>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</si>
  <si>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</si>
  <si>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</si>
  <si>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</si>
  <si>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</si>
  <si>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</si>
  <si>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</si>
  <si>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</si>
  <si>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</si>
  <si>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</si>
  <si>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</si>
  <si>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</si>
  <si>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</si>
  <si>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</si>
  <si>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</si>
  <si>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</si>
  <si>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</si>
  <si>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</si>
  <si>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</si>
  <si>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</si>
  <si>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</si>
  <si>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</si>
  <si>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</si>
  <si>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</si>
  <si>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</si>
  <si>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</si>
  <si>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</si>
  <si>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</si>
  <si>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</si>
  <si>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</si>
  <si>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</si>
  <si>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</si>
  <si>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</si>
  <si>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</si>
  <si>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</si>
  <si>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</si>
  <si>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</si>
  <si>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</si>
  <si>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</si>
  <si>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</si>
  <si>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</si>
  <si>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</si>
  <si>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</si>
  <si>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</si>
  <si>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</si>
  <si>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</si>
  <si>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</si>
  <si>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</si>
  <si>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</si>
  <si>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</si>
  <si>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</si>
  <si>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</si>
  <si>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</si>
  <si>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</si>
  <si>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</si>
  <si>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</si>
  <si>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</si>
  <si>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</si>
  <si>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</si>
  <si>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</si>
  <si>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</si>
  <si>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</si>
  <si>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</si>
  <si>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</si>
  <si>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</si>
  <si>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</si>
  <si>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</si>
  <si>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</si>
  <si>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</si>
  <si>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</si>
  <si>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</si>
  <si>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</si>
  <si>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</si>
  <si>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</si>
  <si>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</si>
  <si>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</si>
  <si>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</si>
  <si>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</si>
  <si>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</si>
  <si>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</si>
  <si>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</si>
  <si>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</si>
  <si>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</si>
  <si>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</si>
  <si>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</si>
  <si>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</si>
  <si>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</si>
  <si>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</si>
  <si>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</si>
  <si>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</si>
  <si>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</si>
  <si>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</si>
  <si>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</si>
  <si>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</si>
  <si>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</si>
  <si>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</si>
  <si>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</si>
  <si>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</si>
  <si>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</si>
  <si>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</si>
  <si>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</si>
  <si>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</si>
  <si>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</si>
  <si>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</si>
  <si>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</si>
  <si>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</si>
  <si>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</si>
  <si>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</si>
  <si>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</si>
  <si>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</si>
  <si>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</si>
  <si>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</si>
  <si>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</si>
  <si>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</si>
  <si>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</si>
  <si>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</si>
  <si>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</si>
  <si>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</si>
  <si>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</si>
  <si>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</si>
  <si>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</si>
  <si>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</si>
  <si>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</si>
  <si>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</si>
  <si>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</si>
  <si>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</si>
  <si>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</si>
  <si>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</si>
  <si>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</si>
  <si>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</si>
  <si>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</si>
  <si>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</si>
  <si>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</si>
  <si>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</si>
  <si>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</si>
  <si>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</si>
  <si>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</si>
  <si>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</si>
  <si>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</si>
  <si>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</si>
  <si>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</si>
  <si>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</si>
  <si>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</si>
  <si>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</si>
  <si>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</si>
  <si>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</si>
  <si>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</si>
  <si>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</si>
  <si>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</si>
  <si>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</si>
  <si>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</si>
  <si>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</si>
  <si>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</si>
  <si>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</si>
  <si>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</si>
  <si>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</si>
  <si>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</si>
  <si>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</si>
  <si>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</si>
  <si>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</si>
  <si>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</si>
  <si>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</si>
  <si>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</si>
  <si>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</si>
  <si>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</si>
  <si>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</si>
  <si>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</si>
  <si>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</si>
  <si>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</si>
  <si>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</si>
  <si>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</si>
  <si>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</si>
  <si>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</si>
  <si>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</si>
  <si>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</si>
  <si>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</si>
  <si>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</si>
  <si>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</si>
  <si>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</si>
  <si>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</si>
  <si>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</si>
  <si>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</si>
  <si>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</si>
  <si>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</si>
  <si>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</si>
  <si>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</si>
  <si>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</si>
  <si>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</si>
  <si>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</si>
  <si>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</si>
  <si>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</si>
  <si>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</si>
  <si>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</si>
  <si>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</si>
  <si>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</si>
  <si>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</si>
  <si>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</si>
  <si>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</si>
  <si>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</si>
  <si>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</si>
  <si>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</si>
  <si>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</si>
  <si>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</si>
  <si>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</si>
  <si>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</si>
  <si>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</si>
  <si>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</si>
  <si>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</si>
  <si>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</si>
  <si>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</si>
  <si>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</si>
  <si>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</si>
  <si>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</si>
  <si>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</si>
  <si>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</si>
  <si>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</si>
  <si>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</si>
  <si>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</si>
  <si>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</si>
  <si>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</si>
  <si>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</si>
  <si>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</si>
  <si>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</si>
  <si>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</si>
  <si>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</si>
  <si>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</si>
  <si>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</si>
  <si>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</si>
  <si>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</si>
  <si>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</si>
  <si>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</si>
  <si>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</si>
  <si>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</si>
  <si>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</si>
  <si>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</si>
  <si>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</si>
  <si>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</si>
  <si>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</si>
  <si>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</si>
  <si>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</si>
  <si>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</si>
  <si>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</si>
  <si>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</si>
  <si>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</si>
  <si>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</si>
  <si>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</si>
  <si>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</si>
  <si>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</si>
  <si>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</si>
  <si>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</si>
  <si>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</si>
  <si>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</si>
  <si>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</si>
  <si>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</si>
  <si>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</si>
  <si>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</si>
  <si>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</si>
  <si>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</si>
  <si>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</si>
  <si>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</si>
  <si>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</si>
  <si>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</si>
  <si>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</si>
  <si>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</si>
  <si>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</si>
  <si>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</si>
  <si>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</si>
  <si>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</si>
  <si>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</si>
  <si>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</si>
  <si>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</si>
  <si>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</si>
  <si>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</si>
  <si>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</si>
  <si>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</si>
  <si>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</si>
  <si>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</si>
  <si>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</si>
  <si>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</si>
  <si>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</si>
  <si>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</si>
  <si>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</si>
  <si>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</si>
  <si>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</si>
  <si>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</si>
  <si>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</si>
  <si>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</si>
  <si>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</si>
  <si>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</si>
  <si>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</si>
  <si>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</si>
  <si>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</si>
  <si>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</si>
  <si>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</si>
  <si>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</si>
  <si>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</si>
  <si>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</si>
  <si>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</si>
  <si>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</si>
  <si>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</si>
  <si>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</si>
  <si>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</si>
  <si>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</si>
  <si>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</si>
  <si>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</si>
  <si>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</si>
  <si>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</si>
  <si>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</si>
  <si>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</si>
  <si>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</si>
  <si>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</si>
  <si>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</si>
  <si>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</si>
  <si>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</si>
  <si>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</si>
  <si>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</si>
  <si>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</si>
  <si>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</si>
  <si>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</si>
  <si>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</si>
  <si>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</si>
  <si>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</si>
  <si>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</si>
  <si>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</si>
  <si>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</si>
  <si>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</si>
  <si>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</si>
  <si>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</si>
  <si>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</si>
  <si>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</si>
  <si>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</si>
  <si>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</si>
  <si>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</si>
  <si>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</si>
  <si>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</si>
  <si>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</si>
  <si>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</si>
  <si>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</si>
  <si>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</si>
  <si>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</si>
  <si>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</si>
  <si>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</si>
  <si>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</si>
  <si>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</si>
  <si>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</si>
  <si>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</si>
  <si>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</si>
  <si>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</si>
  <si>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</si>
  <si>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</si>
  <si>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</si>
  <si>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</si>
  <si>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</si>
  <si>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</si>
  <si>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</si>
  <si>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</si>
  <si>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</si>
  <si>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</si>
  <si>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</si>
  <si>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</si>
  <si>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</si>
  <si>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</si>
  <si>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</si>
  <si>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</si>
  <si>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</si>
  <si>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</si>
  <si>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</si>
  <si>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</si>
  <si>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</si>
  <si>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</si>
  <si>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</si>
  <si>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</si>
  <si>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</si>
  <si>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</si>
  <si>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</si>
  <si>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</si>
  <si>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</si>
  <si>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</si>
  <si>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</si>
  <si>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</si>
  <si>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</si>
  <si>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</si>
  <si>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</si>
  <si>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</si>
  <si>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</si>
  <si>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</si>
  <si>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</si>
  <si>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</si>
  <si>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</si>
  <si>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</si>
  <si>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</si>
  <si>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</si>
  <si>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</si>
  <si>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</si>
  <si>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</si>
  <si>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</si>
  <si>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</si>
  <si>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</si>
  <si>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</si>
  <si>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</si>
  <si>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</si>
  <si>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</si>
  <si>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</si>
  <si>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</si>
  <si>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</si>
  <si>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</si>
  <si>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</si>
  <si>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</si>
  <si>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</si>
  <si>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</si>
  <si>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</si>
  <si>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</si>
  <si>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</si>
  <si>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</si>
  <si>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</si>
  <si>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</si>
  <si>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</si>
  <si>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</si>
  <si>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</si>
  <si>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</si>
  <si>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</si>
  <si>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</si>
  <si>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</si>
  <si>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</si>
  <si>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</si>
  <si>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</si>
  <si>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</si>
  <si>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</si>
  <si>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</si>
  <si>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</si>
  <si>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</si>
  <si>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</si>
  <si>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</si>
  <si>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</si>
  <si>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</si>
  <si>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</si>
  <si>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</si>
  <si>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</si>
  <si>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</si>
  <si>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</si>
  <si>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</si>
  <si>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</si>
  <si>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</si>
  <si>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</si>
  <si>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</si>
  <si>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</si>
  <si>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</si>
  <si>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</si>
  <si>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</si>
  <si>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</si>
  <si>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</si>
  <si>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</si>
  <si>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</si>
  <si>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</si>
  <si>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</si>
  <si>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</si>
  <si>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</si>
  <si>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</si>
  <si>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</si>
  <si>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</si>
  <si>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</si>
  <si>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</si>
  <si>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</si>
  <si>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</si>
  <si>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</si>
  <si>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</si>
  <si>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</si>
  <si>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</si>
  <si>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</si>
  <si>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</si>
  <si>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</si>
  <si>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</si>
  <si>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</si>
  <si>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</si>
  <si>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</si>
  <si>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</si>
  <si>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</si>
  <si>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</si>
  <si>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</si>
  <si>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</si>
  <si>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</si>
  <si>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</si>
  <si>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</si>
  <si>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</si>
  <si>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</si>
  <si>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</si>
  <si>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</si>
  <si>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</si>
  <si>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</si>
  <si>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</si>
  <si>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</si>
  <si>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</si>
  <si>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</si>
  <si>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</si>
  <si>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</si>
  <si>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</si>
  <si>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</si>
  <si>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</si>
  <si>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</si>
  <si>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</si>
  <si>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</si>
  <si>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</si>
  <si>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</si>
  <si>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</si>
  <si>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</si>
  <si>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</si>
  <si>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</si>
  <si>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</si>
  <si>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</si>
  <si>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</si>
  <si>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</si>
  <si>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</si>
  <si>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</si>
  <si>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</si>
  <si>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</si>
  <si>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</si>
  <si>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</si>
  <si>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</si>
  <si>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</si>
  <si>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</si>
  <si>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</si>
  <si>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</si>
  <si>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</si>
  <si>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</si>
  <si>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</si>
  <si>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</si>
  <si>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</si>
  <si>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</si>
  <si>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</si>
  <si>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</si>
  <si>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</si>
  <si>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</si>
  <si>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</si>
  <si>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</si>
  <si>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</si>
  <si>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</si>
  <si>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</si>
  <si>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</si>
  <si>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</si>
  <si>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</si>
  <si>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</si>
  <si>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</si>
  <si>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</si>
  <si>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</si>
  <si>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</si>
  <si>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</si>
  <si>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</si>
  <si>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</si>
  <si>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</si>
  <si>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</si>
  <si>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</si>
  <si>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</si>
  <si>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</si>
  <si>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</si>
  <si>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</si>
  <si>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</si>
  <si>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</si>
  <si>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</si>
  <si>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</si>
  <si>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</si>
  <si>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</si>
  <si>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</si>
  <si>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</si>
  <si>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</si>
  <si>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</si>
  <si>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</si>
  <si>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</si>
  <si>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</si>
  <si>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</si>
  <si>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</si>
  <si>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</si>
  <si>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</si>
  <si>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</si>
  <si>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</si>
  <si>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</si>
  <si>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</si>
  <si>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</si>
  <si>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</si>
  <si>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</si>
  <si>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</si>
  <si>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</si>
  <si>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</si>
  <si>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</si>
  <si>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</si>
  <si>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</si>
  <si>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</si>
  <si>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</si>
  <si>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</si>
  <si>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</si>
  <si>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</si>
  <si>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</si>
  <si>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</si>
  <si>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</si>
  <si>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</si>
  <si>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</si>
  <si>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</si>
  <si>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</si>
  <si>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</si>
  <si>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</si>
  <si>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</si>
  <si>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</si>
  <si>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</si>
  <si>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</si>
  <si>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</si>
  <si>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</si>
  <si>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</si>
  <si>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</si>
  <si>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</si>
  <si>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</si>
  <si>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</si>
  <si>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</si>
  <si>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</si>
  <si>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</si>
  <si>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</si>
  <si>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</si>
  <si>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</si>
  <si>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</si>
  <si>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</si>
  <si>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</si>
  <si>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</si>
  <si>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</si>
  <si>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</si>
  <si>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</si>
  <si>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</si>
  <si>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</si>
  <si>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</si>
  <si>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</si>
  <si>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</si>
  <si>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</si>
  <si>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</si>
  <si>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</si>
  <si>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</si>
  <si>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</si>
  <si>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</si>
  <si>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</si>
  <si>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</si>
  <si>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</si>
  <si>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</si>
  <si>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</si>
  <si>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</si>
  <si>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</si>
  <si>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</si>
  <si>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</si>
  <si>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</si>
  <si>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</si>
  <si>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</si>
  <si>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</si>
  <si>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</si>
  <si>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</si>
  <si>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</si>
  <si>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</si>
  <si>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</si>
  <si>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</si>
  <si>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</si>
  <si>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</si>
  <si>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</si>
  <si>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</si>
  <si>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</si>
  <si>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</si>
  <si>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</si>
  <si>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</si>
  <si>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</si>
  <si>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</si>
  <si>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</si>
  <si>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</si>
  <si>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</si>
  <si>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</si>
  <si>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</si>
  <si>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</si>
  <si>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</si>
  <si>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</si>
  <si>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</si>
  <si>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</si>
  <si>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</si>
  <si>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</si>
  <si>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</si>
  <si>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</si>
  <si>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</si>
  <si>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</si>
  <si>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</si>
  <si>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</si>
  <si>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</si>
  <si>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</si>
  <si>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</si>
  <si>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</si>
  <si>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</si>
  <si>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</si>
  <si>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</si>
  <si>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</si>
  <si>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</si>
  <si>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</si>
  <si>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</si>
  <si>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</si>
  <si>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</si>
  <si>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</si>
  <si>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</si>
  <si>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</si>
  <si>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</si>
  <si>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</si>
  <si>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</si>
  <si>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</si>
  <si>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</si>
  <si>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</si>
  <si>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</si>
  <si>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</si>
  <si>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</si>
  <si>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</si>
  <si>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</si>
  <si>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</si>
  <si>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</si>
  <si>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</si>
  <si>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</si>
  <si>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</si>
  <si>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</si>
  <si>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</si>
  <si>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</si>
  <si>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</si>
  <si>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</si>
  <si>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</si>
  <si>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</si>
  <si>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</si>
  <si>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</si>
  <si>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</si>
  <si>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</si>
  <si>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</si>
  <si>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</si>
  <si>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</si>
  <si>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</si>
  <si>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</si>
  <si>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</si>
  <si>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</si>
  <si>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</si>
  <si>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</si>
  <si>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</si>
  <si>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</si>
  <si>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</si>
  <si>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</si>
  <si>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</si>
  <si>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</si>
  <si>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</si>
  <si>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</si>
  <si>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</si>
  <si>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</si>
  <si>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</si>
  <si>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</si>
  <si>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</si>
  <si>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</si>
  <si>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</si>
  <si>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</si>
  <si>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</si>
  <si>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</si>
  <si>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</si>
  <si>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</si>
  <si>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</si>
  <si>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</si>
  <si>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</si>
  <si>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</si>
  <si>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</si>
  <si>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</si>
  <si>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</si>
  <si>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</si>
  <si>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</si>
  <si>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</si>
  <si>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</si>
  <si>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</si>
  <si>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</si>
  <si>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</si>
  <si>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</si>
  <si>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</si>
  <si>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</si>
  <si>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</si>
  <si>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</si>
  <si>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</si>
  <si>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</si>
  <si>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</si>
  <si>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</si>
  <si>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</si>
  <si>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</si>
  <si>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</si>
  <si>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</si>
  <si>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</si>
  <si>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</si>
  <si>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</si>
  <si>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</si>
  <si>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</si>
  <si>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</si>
  <si>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</si>
  <si>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</si>
  <si>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</si>
  <si>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</si>
  <si>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</si>
  <si>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</si>
  <si>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</si>
  <si>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</si>
  <si>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</si>
  <si>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</si>
  <si>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</si>
  <si>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</si>
  <si>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</si>
  <si>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</si>
  <si>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</si>
  <si>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</si>
  <si>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</si>
  <si>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</si>
  <si>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</si>
  <si>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</si>
  <si>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</si>
  <si>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</si>
  <si>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</si>
  <si>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</si>
  <si>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</si>
  <si>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</si>
  <si>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</si>
  <si>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</si>
  <si>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</si>
  <si>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</si>
  <si>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</si>
  <si>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</si>
  <si>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</si>
  <si>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</si>
  <si>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</si>
  <si>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</si>
  <si>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</si>
  <si>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</si>
  <si>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</si>
  <si>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</si>
  <si>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</si>
  <si>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</si>
  <si>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</si>
  <si>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</si>
  <si>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</si>
  <si>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</si>
  <si>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</si>
  <si>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</si>
  <si>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</si>
  <si>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</si>
  <si>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</si>
  <si>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</si>
  <si>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</si>
  <si>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</si>
  <si>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</si>
  <si>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</si>
  <si>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</si>
  <si>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</si>
  <si>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</si>
  <si>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</si>
  <si>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</si>
  <si>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</si>
  <si>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</si>
  <si>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</si>
  <si>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</si>
  <si>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</si>
  <si>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</si>
  <si>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</si>
  <si>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</si>
  <si>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</si>
  <si>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</si>
  <si>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</si>
  <si>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</si>
  <si>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</si>
  <si>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</si>
  <si>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</si>
  <si>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</si>
  <si>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</si>
  <si>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</si>
  <si>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</si>
  <si>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</si>
  <si>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</si>
  <si>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</si>
  <si>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</si>
  <si>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</si>
  <si>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</si>
  <si>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</si>
  <si>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</si>
  <si>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</si>
  <si>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</si>
  <si>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</si>
  <si>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</si>
  <si>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</si>
  <si>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</si>
  <si>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</si>
  <si>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</si>
  <si>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</si>
  <si>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</si>
  <si>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</si>
  <si>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</si>
  <si>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</si>
  <si>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</si>
  <si>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</si>
  <si>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</si>
  <si>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</si>
  <si>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</si>
  <si>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</si>
  <si>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</si>
  <si>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</si>
  <si>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</si>
  <si>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</si>
  <si>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</si>
  <si>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</si>
  <si>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</si>
  <si>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</si>
  <si>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</si>
  <si>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</si>
  <si>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</si>
  <si>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</si>
  <si>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</si>
  <si>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</si>
  <si>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</si>
  <si>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</si>
  <si>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</si>
  <si>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</si>
  <si>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</si>
  <si>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</si>
  <si>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</si>
  <si>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</si>
  <si>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</si>
  <si>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</si>
  <si>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</si>
  <si>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</si>
  <si>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</si>
  <si>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</si>
  <si>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</si>
  <si>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</si>
  <si>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</si>
  <si>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</si>
  <si>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</si>
  <si>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</si>
  <si>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</si>
  <si>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</si>
  <si>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</si>
  <si>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</si>
  <si>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</si>
  <si>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</si>
  <si>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</si>
  <si>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</si>
  <si>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</si>
  <si>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</si>
  <si>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</si>
  <si>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</si>
  <si>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</si>
  <si>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</si>
  <si>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</si>
  <si>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</si>
  <si>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</si>
  <si>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</si>
  <si>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</si>
  <si>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</si>
  <si>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</si>
  <si>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</si>
  <si>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</si>
  <si>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</si>
  <si>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</si>
  <si>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</si>
  <si>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</si>
  <si>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</si>
  <si>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</si>
  <si>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</si>
  <si>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</si>
  <si>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</si>
  <si>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</si>
  <si>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</si>
  <si>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</si>
  <si>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</si>
  <si>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</si>
  <si>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</si>
  <si>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</si>
  <si>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</si>
  <si>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</si>
  <si>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</si>
  <si>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</si>
  <si>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</si>
  <si>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</si>
  <si>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</si>
  <si>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</si>
  <si>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</si>
  <si>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</si>
  <si>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</si>
  <si>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</si>
  <si>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</si>
  <si>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</si>
  <si>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</si>
  <si>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</si>
  <si>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</si>
  <si>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</si>
  <si>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</si>
  <si>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</si>
  <si>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</si>
  <si>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</si>
  <si>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</si>
  <si>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</si>
  <si>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</si>
  <si>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</si>
  <si>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</si>
  <si>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</si>
  <si>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</si>
  <si>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</si>
  <si>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</si>
  <si>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</si>
  <si>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</si>
  <si>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</si>
  <si>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</si>
  <si>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</si>
  <si>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</si>
  <si>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</si>
  <si>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</si>
  <si>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</si>
  <si>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</si>
  <si>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</si>
  <si>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</si>
  <si>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</si>
  <si>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</si>
  <si>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</si>
  <si>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</si>
  <si>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</si>
  <si>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</si>
  <si>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</si>
  <si>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</si>
  <si>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</si>
  <si>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</si>
  <si>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</si>
  <si>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</si>
  <si>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</si>
  <si>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</si>
  <si>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</si>
  <si>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</si>
  <si>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</si>
  <si>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</si>
  <si>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</si>
  <si>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</si>
  <si>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</si>
  <si>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</si>
  <si>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</si>
  <si>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</si>
  <si>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</si>
  <si>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</si>
  <si>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</si>
  <si>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</si>
  <si>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</si>
  <si>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</si>
  <si>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</si>
  <si>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</si>
  <si>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</si>
  <si>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</si>
  <si>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</si>
  <si>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</si>
  <si>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</si>
  <si>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</si>
  <si>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</si>
  <si>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</si>
  <si>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</si>
  <si>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</si>
  <si>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</si>
  <si>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</si>
  <si>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</si>
  <si>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</si>
  <si>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</si>
  <si>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</si>
  <si>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</si>
  <si>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</si>
  <si>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</si>
  <si>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</si>
  <si>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</si>
  <si>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</si>
  <si>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</si>
  <si>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</si>
  <si>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</si>
  <si>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</si>
  <si>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</si>
  <si>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</si>
  <si>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</si>
  <si>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</si>
  <si>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</si>
  <si>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</si>
  <si>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</si>
  <si>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</si>
  <si>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</si>
  <si>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</si>
  <si>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</si>
  <si>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</si>
  <si>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</si>
  <si>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</si>
  <si>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</si>
  <si>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</si>
  <si>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</si>
  <si>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</si>
  <si>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</si>
  <si>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</si>
  <si>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</si>
  <si>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</si>
  <si>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</si>
  <si>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</si>
  <si>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</si>
  <si>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</si>
  <si>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</si>
  <si>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</si>
  <si>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</si>
  <si>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</si>
  <si>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</si>
  <si>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</si>
  <si>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</si>
  <si>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</si>
  <si>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</si>
  <si>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</si>
  <si>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</si>
  <si>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</si>
  <si>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</si>
  <si>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</si>
  <si>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</si>
  <si>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</si>
  <si>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</si>
  <si>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</si>
  <si>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</si>
  <si>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</si>
  <si>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</si>
  <si>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</si>
  <si>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</si>
  <si>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</si>
  <si>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</si>
  <si>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</si>
  <si>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</si>
  <si>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</si>
  <si>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</si>
  <si>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</si>
  <si>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</si>
  <si>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</si>
  <si>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</si>
  <si>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</si>
  <si>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</si>
  <si>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</si>
  <si>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</si>
  <si>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</si>
  <si>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</si>
  <si>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</si>
  <si>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</si>
  <si>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</si>
  <si>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</si>
  <si>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</si>
  <si>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</si>
  <si>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</si>
  <si>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</si>
  <si>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</si>
  <si>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</si>
  <si>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</si>
  <si>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</si>
  <si>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</si>
  <si>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</si>
  <si>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</si>
  <si>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</si>
  <si>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</si>
  <si>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</si>
  <si>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</si>
  <si>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</si>
  <si>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</si>
  <si>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</si>
  <si>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</si>
  <si>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</si>
  <si>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</si>
  <si>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</si>
  <si>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</si>
  <si>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</si>
  <si>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</si>
  <si>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</si>
  <si>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</si>
  <si>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</si>
  <si>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</si>
  <si>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</si>
  <si>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</si>
  <si>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</si>
  <si>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</si>
  <si>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</si>
  <si>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</si>
  <si>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</si>
  <si>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</si>
  <si>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</si>
  <si>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</si>
  <si>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</si>
  <si>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</si>
  <si>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</si>
  <si>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</si>
  <si>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</si>
  <si>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</si>
  <si>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</si>
  <si>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</si>
  <si>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</si>
  <si>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</si>
  <si>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</si>
  <si>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</si>
  <si>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</si>
  <si>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</si>
  <si>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</si>
  <si>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</si>
  <si>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</si>
  <si>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</si>
  <si>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</si>
  <si>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</si>
  <si>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</si>
  <si>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</si>
  <si>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</si>
  <si>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</si>
  <si>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</si>
  <si>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</si>
  <si>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</si>
  <si>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</si>
  <si>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</si>
  <si>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</si>
  <si>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</si>
  <si>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</si>
  <si>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</si>
  <si>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</si>
  <si>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</si>
  <si>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</si>
  <si>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</si>
  <si>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</si>
  <si>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</si>
  <si>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</si>
  <si>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</si>
  <si>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</si>
  <si>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</si>
  <si>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</si>
  <si>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</si>
  <si>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</si>
  <si>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</si>
  <si>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</si>
  <si>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</si>
  <si>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</si>
  <si>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</si>
  <si>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</si>
  <si>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</si>
  <si>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</si>
  <si>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</si>
  <si>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</si>
  <si>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</si>
  <si>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</si>
  <si>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</si>
  <si>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</si>
  <si>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</si>
  <si>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</si>
  <si>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</si>
  <si>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</si>
  <si>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</si>
  <si>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</si>
  <si>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</si>
  <si>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</si>
  <si>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</si>
  <si>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</si>
  <si>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</si>
  <si>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</si>
  <si>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</si>
  <si>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</si>
  <si>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</si>
  <si>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</si>
  <si>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</si>
  <si>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</si>
  <si>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</si>
  <si>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</si>
  <si>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</si>
  <si>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</si>
  <si>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</si>
  <si>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</si>
  <si>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</si>
  <si>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</si>
  <si>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</si>
  <si>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</si>
  <si>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</si>
  <si>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</si>
  <si>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</si>
  <si>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</si>
  <si>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</si>
  <si>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</si>
  <si>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</si>
  <si>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</si>
  <si>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</si>
  <si>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</si>
  <si>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</si>
  <si>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</si>
  <si>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</si>
  <si>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</si>
  <si>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</si>
  <si>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</si>
  <si>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</si>
  <si>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</si>
  <si>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</si>
  <si>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</si>
  <si>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</si>
  <si>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</si>
  <si>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</si>
  <si>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</si>
  <si>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</si>
  <si>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</si>
  <si>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</si>
  <si>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</si>
  <si>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</si>
  <si>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</si>
  <si>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</si>
  <si>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</si>
  <si>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</si>
  <si>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</si>
  <si>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</si>
  <si>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</si>
  <si>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</si>
  <si>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</si>
  <si>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</si>
  <si>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</si>
  <si>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</si>
  <si>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</si>
  <si>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</si>
  <si>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</si>
  <si>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</si>
  <si>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</si>
  <si>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</si>
  <si>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</si>
  <si>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</si>
  <si>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</si>
  <si>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</si>
  <si>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</si>
  <si>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</si>
  <si>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</si>
  <si>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</si>
  <si>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</si>
  <si>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</si>
  <si>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</si>
  <si>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</si>
  <si>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</si>
  <si>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</si>
  <si>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</si>
  <si>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</si>
  <si>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</si>
  <si>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</si>
  <si>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</si>
  <si>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</si>
  <si>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</si>
  <si>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</si>
  <si>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</si>
  <si>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</si>
  <si>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</si>
  <si>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</si>
  <si>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</si>
  <si>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</si>
  <si>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</si>
  <si>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</si>
  <si>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</si>
  <si>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</si>
  <si>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</si>
  <si>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</si>
  <si>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</si>
  <si>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</si>
  <si>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</si>
  <si>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</si>
  <si>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</si>
  <si>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</si>
  <si>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</si>
  <si>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</si>
  <si>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</si>
  <si>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</si>
  <si>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</si>
  <si>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</si>
  <si>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</si>
  <si>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</si>
  <si>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</si>
  <si>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</si>
  <si>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</si>
  <si>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</si>
  <si>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</si>
  <si>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</si>
  <si>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</si>
  <si>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</si>
  <si>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</si>
  <si>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</si>
  <si>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</si>
  <si>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</si>
  <si>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</si>
  <si>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</si>
  <si>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</si>
  <si>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</si>
  <si>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</si>
  <si>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</si>
  <si>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</si>
  <si>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</si>
  <si>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</si>
  <si>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</si>
  <si>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</si>
  <si>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</si>
  <si>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</si>
  <si>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</si>
  <si>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</si>
  <si>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</si>
  <si>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</si>
  <si>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</si>
  <si>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</si>
  <si>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</si>
  <si>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</si>
  <si>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</si>
  <si>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</si>
  <si>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</si>
  <si>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</si>
  <si>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</si>
  <si>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</si>
  <si>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</si>
  <si>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</si>
  <si>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</si>
  <si>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</si>
  <si>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</si>
  <si>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</si>
  <si>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</si>
  <si>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</si>
  <si>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</si>
  <si>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</si>
  <si>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</si>
  <si>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</si>
  <si>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</si>
  <si>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</si>
  <si>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</si>
  <si>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</si>
  <si>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</si>
  <si>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</si>
  <si>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</si>
  <si>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</si>
  <si>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</si>
  <si>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</si>
  <si>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</si>
  <si>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</si>
  <si>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</si>
  <si>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</si>
  <si>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</si>
  <si>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</si>
  <si>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</si>
  <si>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</si>
  <si>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</si>
  <si>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</si>
  <si>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</si>
  <si>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</si>
  <si>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</si>
  <si>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</si>
  <si>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</si>
  <si>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</si>
  <si>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</si>
  <si>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</si>
  <si>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</si>
  <si>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</si>
  <si>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</si>
  <si>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</si>
  <si>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</si>
  <si>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</si>
  <si>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</si>
  <si>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</si>
  <si>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</si>
  <si>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</si>
  <si>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</si>
  <si>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</si>
  <si>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</si>
  <si>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</si>
  <si>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</si>
  <si>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</si>
  <si>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</si>
  <si>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</si>
  <si>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</si>
  <si>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</si>
  <si>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</si>
  <si>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</si>
  <si>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</si>
  <si>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</si>
  <si>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</si>
  <si>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</si>
  <si>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</si>
  <si>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</si>
  <si>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</si>
  <si>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</si>
  <si>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</si>
  <si>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</si>
  <si>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</si>
  <si>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</si>
  <si>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</si>
  <si>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</si>
  <si>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</si>
  <si>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</si>
  <si>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</si>
  <si>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</si>
  <si>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</si>
  <si>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</si>
  <si>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</si>
  <si>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</si>
  <si>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</si>
  <si>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</si>
  <si>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</si>
  <si>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</si>
  <si>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</si>
  <si>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</si>
  <si>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</si>
  <si>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</si>
  <si>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</si>
  <si>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</si>
  <si>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</si>
  <si>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</si>
  <si>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</si>
  <si>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</si>
  <si>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</si>
  <si>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</si>
  <si>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</si>
  <si>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</si>
  <si>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</si>
  <si>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</si>
  <si>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</si>
  <si>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</si>
  <si>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</si>
  <si>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</si>
  <si>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</si>
  <si>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</si>
  <si>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</si>
  <si>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</si>
  <si>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</si>
  <si>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</si>
  <si>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</si>
  <si>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</si>
  <si>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</si>
  <si>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</si>
  <si>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</si>
  <si>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</si>
  <si>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</si>
  <si>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</si>
  <si>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</si>
  <si>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</si>
  <si>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</si>
  <si>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</si>
  <si>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</si>
  <si>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</si>
  <si>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</si>
  <si>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</si>
  <si>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</si>
  <si>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</si>
  <si>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</si>
  <si>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</si>
  <si>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</si>
  <si>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</si>
  <si>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</si>
  <si>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</si>
  <si>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</si>
  <si>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</si>
  <si>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</si>
  <si>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</si>
  <si>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</si>
  <si>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</si>
  <si>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</si>
  <si>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</si>
  <si>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</si>
  <si>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</si>
  <si>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</si>
  <si>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</si>
  <si>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</si>
  <si>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</si>
  <si>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</si>
  <si>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</si>
  <si>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</si>
  <si>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</si>
  <si>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</si>
  <si>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</si>
  <si>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</si>
  <si>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</si>
  <si>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</si>
  <si>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</si>
  <si>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</si>
  <si>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</si>
  <si>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</si>
  <si>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</si>
  <si>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</si>
  <si>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</si>
  <si>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</si>
  <si>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</si>
  <si>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</si>
  <si>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</si>
  <si>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</si>
  <si>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</si>
  <si>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</si>
  <si>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</si>
  <si>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</si>
  <si>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</si>
  <si>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</si>
  <si>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</si>
  <si>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</si>
  <si>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</si>
  <si>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</si>
  <si>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</si>
  <si>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</si>
  <si>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</si>
  <si>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</si>
  <si>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</si>
  <si>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</si>
  <si>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</si>
  <si>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</si>
  <si>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</si>
  <si>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</si>
  <si>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</si>
  <si>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</si>
  <si>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</si>
  <si>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</si>
  <si>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</si>
  <si>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</si>
  <si>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</si>
  <si>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</si>
  <si>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</si>
  <si>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</si>
  <si>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</si>
  <si>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</si>
  <si>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</si>
  <si>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</si>
  <si>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</si>
  <si>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</si>
  <si>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</si>
  <si>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</si>
  <si>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</si>
  <si>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</si>
  <si>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</si>
  <si>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</si>
  <si>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</si>
  <si>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</si>
  <si>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</si>
  <si>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</si>
  <si>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</si>
  <si>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</si>
  <si>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</si>
  <si>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</si>
  <si>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</si>
  <si>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</si>
  <si>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</si>
  <si>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</si>
  <si>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</si>
  <si>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</si>
  <si>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</si>
  <si>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</si>
  <si>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</si>
  <si>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</si>
  <si>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</si>
  <si>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</si>
  <si>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</si>
  <si>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</si>
  <si>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</si>
  <si>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</si>
  <si>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</si>
  <si>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</si>
  <si>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</si>
  <si>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</si>
  <si>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</si>
  <si>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</si>
  <si>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</si>
  <si>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</si>
  <si>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</si>
  <si>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</si>
  <si>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</si>
  <si>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</si>
  <si>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</si>
  <si>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</si>
  <si>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</si>
  <si>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</si>
  <si>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</si>
  <si>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</si>
  <si>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</si>
  <si>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</si>
  <si>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</si>
  <si>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</si>
  <si>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</si>
  <si>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</si>
  <si>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</si>
  <si>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</si>
  <si>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</si>
  <si>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</si>
  <si>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</si>
  <si>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</si>
  <si>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</si>
  <si>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</si>
  <si>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</si>
  <si>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</si>
  <si>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</si>
  <si>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</si>
  <si>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</si>
  <si>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</si>
  <si>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</si>
  <si>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</si>
  <si>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</si>
  <si>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</si>
  <si>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</si>
  <si>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</si>
  <si>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</si>
  <si>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</si>
  <si>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</si>
  <si>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</si>
  <si>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</si>
  <si>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</si>
  <si>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</si>
  <si>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</si>
  <si>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</si>
  <si>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</si>
  <si>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</si>
  <si>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</si>
  <si>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</si>
  <si>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</si>
  <si>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</si>
  <si>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</si>
  <si>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</si>
  <si>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</si>
  <si>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</si>
  <si>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</si>
  <si>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</si>
  <si>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</si>
  <si>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</si>
  <si>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</si>
  <si>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</si>
  <si>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</si>
  <si>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</si>
  <si>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</si>
  <si>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</si>
  <si>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</si>
  <si>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</si>
  <si>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</si>
  <si>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</si>
  <si>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</si>
  <si>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</si>
  <si>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</si>
  <si>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</si>
  <si>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</si>
  <si>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</si>
  <si>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</si>
  <si>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</si>
  <si>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</si>
  <si>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</si>
  <si>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</si>
  <si>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</si>
  <si>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</si>
  <si>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</si>
  <si>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</si>
  <si>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</si>
  <si>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</si>
  <si>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</si>
  <si>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</si>
  <si>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</si>
  <si>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</si>
  <si>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</si>
  <si>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</si>
  <si>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</si>
  <si>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</si>
  <si>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</si>
  <si>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</si>
  <si>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</si>
  <si>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</si>
  <si>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</si>
  <si>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</si>
  <si>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</si>
  <si>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</si>
  <si>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</si>
  <si>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</si>
  <si>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</si>
  <si>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</si>
  <si>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</si>
  <si>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</si>
  <si>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</si>
  <si>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</si>
  <si>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</si>
  <si>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</si>
  <si>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</si>
  <si>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</si>
  <si>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</si>
  <si>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</si>
  <si>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</si>
  <si>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</si>
  <si>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</si>
  <si>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</si>
  <si>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</si>
  <si>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</si>
  <si>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</si>
  <si>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</si>
  <si>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</si>
  <si>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</si>
  <si>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</si>
  <si>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</si>
  <si>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</si>
  <si>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</si>
  <si>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</si>
  <si>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</si>
  <si>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</si>
  <si>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</si>
  <si>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</si>
  <si>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</si>
  <si>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</si>
  <si>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</si>
  <si>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</si>
  <si>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</si>
  <si>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</si>
  <si>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</si>
  <si>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</si>
  <si>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</si>
  <si>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</si>
  <si>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</si>
  <si>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</si>
  <si>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</si>
  <si>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</si>
  <si>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</si>
  <si>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</si>
  <si>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</si>
  <si>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</si>
  <si>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</si>
  <si>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</si>
  <si>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</si>
  <si>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</si>
  <si>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</si>
  <si>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</si>
  <si>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</si>
  <si>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</si>
  <si>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</si>
  <si>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</si>
  <si>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</si>
  <si>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</si>
  <si>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</si>
  <si>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</si>
  <si>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</si>
  <si>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</si>
  <si>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</si>
  <si>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</si>
  <si>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</si>
  <si>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</si>
  <si>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</si>
  <si>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</si>
  <si>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</si>
  <si>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</si>
  <si>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</si>
  <si>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</si>
  <si>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</si>
  <si>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</si>
  <si>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</si>
  <si>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</si>
  <si>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</si>
  <si>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</si>
  <si>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</si>
  <si>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</si>
  <si>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</si>
  <si>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</si>
  <si>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</si>
  <si>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</si>
  <si>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</si>
  <si>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</si>
  <si>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</si>
  <si>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</si>
  <si>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</si>
  <si>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</si>
  <si>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</si>
  <si>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</si>
  <si>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</si>
  <si>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</si>
  <si>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</si>
  <si>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</si>
  <si>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</si>
  <si>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</si>
  <si>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</si>
  <si>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</si>
  <si>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</si>
  <si>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</si>
  <si>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</si>
  <si>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</si>
  <si>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</si>
  <si>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</si>
  <si>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</si>
  <si>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</si>
  <si>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</si>
  <si>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</si>
  <si>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</si>
  <si>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</si>
  <si>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</si>
  <si>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</si>
  <si>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</si>
  <si>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</si>
  <si>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</si>
  <si>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</si>
  <si>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</si>
  <si>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</si>
  <si>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</si>
  <si>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</si>
  <si>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</si>
  <si>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</si>
  <si>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</si>
  <si>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</si>
  <si>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</si>
  <si>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</si>
  <si>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</si>
  <si>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</si>
  <si>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</si>
  <si>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</si>
  <si>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</si>
  <si>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</si>
  <si>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</si>
  <si>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</si>
  <si>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</si>
  <si>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</si>
  <si>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</si>
  <si>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</si>
  <si>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</si>
  <si>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</si>
  <si>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</si>
  <si>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</si>
  <si>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</si>
  <si>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</si>
  <si>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</si>
  <si>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</si>
  <si>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</si>
  <si>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</si>
  <si>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</si>
  <si>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</si>
  <si>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</si>
  <si>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</si>
  <si>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</si>
  <si>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</si>
  <si>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</si>
  <si>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</si>
  <si>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</si>
  <si>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</si>
  <si>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</si>
  <si>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</si>
  <si>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</si>
  <si>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</si>
  <si>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</si>
  <si>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</si>
  <si>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</si>
  <si>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</si>
  <si>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</si>
  <si>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</si>
  <si>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</si>
  <si>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</si>
  <si>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</si>
  <si>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</si>
  <si>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</si>
  <si>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</si>
  <si>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</si>
  <si>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</si>
  <si>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</si>
  <si>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</si>
  <si>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</si>
  <si>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</si>
  <si>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</si>
  <si>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</si>
  <si>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</si>
  <si>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</si>
  <si>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</si>
  <si>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</si>
  <si>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</si>
  <si>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</si>
  <si>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</si>
  <si>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</si>
  <si>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</si>
  <si>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</si>
  <si>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</si>
  <si>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</si>
  <si>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</si>
  <si>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</si>
  <si>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</si>
  <si>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</si>
  <si>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</si>
  <si>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</si>
  <si>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</si>
  <si>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</si>
  <si>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</si>
  <si>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</si>
  <si>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</si>
  <si>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</si>
  <si>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</si>
  <si>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</si>
  <si>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</si>
  <si>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</si>
  <si>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</si>
  <si>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</si>
  <si>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</si>
  <si>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</si>
  <si>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</si>
  <si>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</si>
  <si>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</si>
  <si>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</si>
  <si>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</si>
  <si>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</si>
  <si>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</si>
  <si>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</si>
  <si>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</si>
  <si>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</si>
  <si>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</si>
  <si>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</si>
  <si>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</si>
  <si>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</si>
  <si>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</si>
  <si>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</si>
  <si>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</si>
  <si>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</si>
  <si>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</si>
  <si>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</si>
  <si>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</si>
  <si>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</si>
  <si>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</si>
  <si>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</si>
  <si>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</si>
  <si>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</si>
  <si>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</si>
  <si>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</si>
  <si>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</si>
  <si>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</si>
  <si>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</si>
  <si>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</si>
  <si>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</si>
  <si>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</si>
  <si>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</si>
  <si>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</si>
  <si>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</si>
  <si>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</si>
  <si>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</si>
  <si>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</si>
  <si>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</si>
  <si>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</si>
  <si>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</si>
  <si>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</si>
  <si>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</si>
  <si>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</si>
  <si>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</si>
  <si>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</si>
  <si>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</si>
  <si>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</si>
  <si>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</si>
  <si>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</si>
  <si>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</si>
  <si>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</si>
  <si>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</si>
  <si>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</si>
  <si>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</si>
  <si>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</si>
  <si>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</si>
  <si>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</si>
  <si>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</si>
  <si>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</si>
  <si>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</si>
  <si>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</si>
  <si>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</si>
  <si>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</si>
  <si>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</si>
  <si>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</si>
  <si>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</si>
  <si>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</si>
  <si>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</si>
  <si>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</si>
  <si>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</si>
  <si>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</si>
  <si>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</si>
  <si>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</si>
  <si>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</si>
  <si>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</si>
  <si>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</si>
  <si>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</si>
  <si>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</si>
  <si>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</si>
  <si>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</si>
  <si>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</si>
  <si>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</si>
  <si>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</si>
  <si>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</si>
  <si>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</si>
  <si>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</si>
  <si>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</si>
  <si>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</si>
  <si>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</si>
  <si>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</si>
  <si>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</si>
  <si>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</si>
  <si>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</si>
  <si>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</si>
  <si>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</si>
  <si>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</si>
  <si>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</si>
  <si>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</si>
  <si>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</si>
  <si>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</si>
  <si>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</si>
  <si>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</si>
  <si>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</si>
  <si>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</si>
  <si>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</si>
  <si>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</si>
  <si>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</si>
  <si>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</si>
  <si>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</si>
  <si>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</si>
  <si>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</si>
  <si>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</si>
  <si>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</si>
  <si>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</si>
  <si>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</si>
  <si>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</si>
  <si>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</si>
  <si>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</si>
  <si>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</si>
  <si>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</si>
  <si>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</si>
  <si>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</si>
  <si>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</si>
  <si>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</si>
  <si>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</si>
  <si>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</si>
  <si>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</si>
  <si>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</si>
  <si>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</si>
  <si>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</si>
  <si>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</si>
  <si>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</si>
  <si>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</si>
  <si>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</si>
  <si>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</si>
  <si>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</si>
  <si>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</si>
  <si>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</si>
  <si>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</si>
  <si>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</si>
  <si>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</si>
  <si>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</si>
  <si>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</si>
  <si>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</si>
  <si>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</si>
  <si>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</si>
  <si>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</si>
  <si>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</si>
  <si>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</si>
  <si>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</si>
  <si>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</si>
  <si>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</si>
  <si>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</si>
  <si>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</si>
  <si>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</si>
  <si>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</si>
  <si>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</si>
  <si>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</si>
  <si>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</si>
  <si>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</si>
  <si>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</si>
  <si>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</si>
  <si>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</si>
  <si>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</si>
  <si>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</si>
  <si>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</si>
  <si>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</si>
  <si>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</si>
  <si>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</si>
  <si>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</si>
  <si>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</si>
  <si>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</si>
  <si>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</si>
  <si>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</si>
  <si>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</si>
  <si>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</si>
  <si>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</si>
  <si>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</si>
  <si>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</si>
  <si>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</si>
  <si>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</si>
  <si>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</si>
  <si>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</si>
  <si>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</si>
  <si>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</si>
  <si>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</si>
  <si>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</si>
  <si>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</si>
  <si>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</si>
  <si>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</si>
  <si>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</si>
  <si>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</si>
  <si>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</si>
  <si>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</si>
  <si>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</si>
  <si>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</si>
  <si>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</si>
  <si>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</si>
  <si>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</si>
  <si>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</si>
  <si>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</si>
  <si>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</si>
  <si>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</si>
  <si>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</si>
  <si>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</si>
  <si>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</si>
  <si>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</si>
  <si>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</si>
  <si>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</si>
  <si>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</si>
  <si>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</si>
  <si>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</si>
  <si>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</si>
  <si>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</si>
  <si>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</si>
  <si>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</si>
  <si>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</si>
  <si>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</si>
  <si>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</si>
  <si>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</si>
  <si>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</si>
  <si>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</si>
  <si>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</si>
  <si>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</si>
  <si>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</si>
  <si>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</si>
  <si>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</si>
  <si>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</si>
  <si>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</si>
  <si>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</si>
  <si>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</si>
  <si>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</si>
  <si>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</si>
  <si>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</si>
  <si>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</si>
  <si>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</si>
  <si>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</si>
  <si>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</si>
  <si>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</si>
  <si>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</si>
  <si>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</si>
  <si>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</si>
  <si>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</si>
  <si>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</si>
  <si>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</si>
  <si>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</si>
  <si>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</si>
  <si>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</si>
  <si>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</si>
  <si>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</si>
  <si>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</si>
  <si>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</si>
  <si>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</si>
  <si>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</si>
  <si>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</si>
  <si>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</si>
  <si>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</si>
  <si>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</si>
  <si>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</si>
  <si>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</si>
  <si>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</si>
  <si>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</si>
  <si>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</si>
  <si>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</si>
  <si>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</si>
  <si>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</si>
  <si>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</si>
  <si>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</si>
  <si>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</si>
  <si>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</si>
  <si>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</si>
  <si>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</si>
  <si>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</si>
  <si>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</si>
  <si>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</si>
  <si>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</si>
  <si>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</si>
  <si>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</si>
  <si>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</si>
  <si>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</si>
  <si>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</si>
  <si>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</si>
  <si>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</si>
  <si>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</si>
  <si>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</si>
  <si>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</si>
  <si>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</si>
  <si>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</si>
  <si>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</si>
  <si>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</si>
  <si>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</si>
  <si>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</si>
  <si>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</si>
  <si>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</si>
  <si>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</si>
  <si>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</si>
  <si>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</si>
  <si>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</si>
  <si>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</si>
  <si>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</si>
  <si>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</si>
  <si>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</si>
  <si>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</si>
  <si>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</si>
  <si>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</si>
  <si>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</si>
  <si>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</si>
  <si>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</si>
  <si>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</si>
  <si>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</si>
  <si>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</si>
  <si>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</si>
  <si>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</si>
  <si>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</si>
  <si>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</si>
  <si>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</si>
  <si>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</si>
  <si>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</si>
  <si>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</si>
  <si>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</si>
  <si>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</si>
  <si>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</si>
  <si>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</si>
  <si>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</si>
  <si>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</si>
  <si>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</si>
  <si>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</si>
  <si>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</si>
  <si>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</si>
  <si>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</si>
  <si>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</si>
  <si>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</si>
  <si>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</si>
  <si>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</si>
  <si>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</si>
  <si>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</si>
  <si>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</si>
  <si>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</si>
  <si>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</si>
  <si>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</si>
  <si>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</si>
  <si>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</si>
  <si>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</si>
  <si>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</si>
  <si>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</si>
  <si>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</si>
  <si>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</si>
  <si>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</si>
  <si>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</si>
  <si>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</si>
  <si>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</si>
  <si>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</si>
  <si>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</si>
  <si>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</si>
  <si>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</si>
  <si>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</si>
  <si>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</si>
  <si>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</si>
  <si>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</si>
  <si>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</si>
  <si>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</si>
  <si>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</si>
  <si>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</si>
  <si>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</si>
  <si>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</si>
  <si>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</si>
  <si>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</si>
  <si>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</si>
  <si>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</si>
  <si>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</si>
  <si>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</si>
  <si>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</si>
  <si>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</si>
  <si>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</si>
  <si>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</si>
  <si>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</si>
  <si>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</si>
  <si>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</si>
  <si>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</si>
  <si>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</si>
  <si>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</si>
  <si>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</si>
  <si>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</si>
  <si>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</si>
  <si>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</si>
  <si>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</si>
  <si>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</si>
  <si>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</si>
  <si>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</si>
  <si>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</si>
  <si>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</si>
  <si>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</si>
  <si>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</si>
  <si>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</si>
  <si>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</si>
  <si>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</si>
  <si>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</si>
  <si>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</si>
  <si>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</si>
  <si>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</si>
  <si>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</si>
  <si>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</si>
  <si>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</si>
  <si>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</si>
  <si>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</si>
  <si>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</si>
  <si>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</si>
  <si>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</si>
  <si>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</si>
  <si>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</si>
  <si>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</si>
  <si>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</si>
  <si>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</si>
  <si>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</si>
  <si>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</si>
  <si>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</si>
  <si>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</si>
  <si>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</si>
  <si>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</si>
  <si>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</si>
  <si>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</si>
  <si>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</si>
  <si>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</si>
  <si>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</si>
  <si>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</si>
  <si>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</si>
  <si>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</si>
  <si>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</si>
  <si>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</si>
  <si>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</si>
  <si>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</si>
  <si>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</si>
  <si>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</si>
  <si>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</si>
  <si>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</si>
  <si>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</si>
  <si>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</si>
  <si>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</si>
  <si>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</si>
  <si>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</si>
  <si>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</si>
  <si>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</si>
  <si>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</si>
  <si>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</si>
  <si>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</si>
  <si>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</si>
  <si>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</si>
  <si>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</si>
  <si>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</si>
  <si>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</si>
  <si>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</si>
  <si>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</si>
  <si>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</si>
  <si>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</si>
  <si>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</si>
  <si>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</si>
  <si>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</si>
  <si>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</si>
  <si>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</si>
  <si>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</si>
  <si>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</si>
  <si>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</si>
  <si>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</si>
  <si>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</si>
  <si>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</si>
  <si>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</si>
  <si>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</si>
  <si>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</si>
  <si>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</si>
  <si>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</si>
  <si>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</si>
  <si>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</si>
  <si>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</si>
  <si>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</si>
  <si>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</si>
  <si>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</si>
  <si>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</si>
  <si>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</si>
  <si>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</si>
  <si>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</si>
  <si>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</si>
  <si>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</si>
  <si>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</si>
  <si>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</si>
  <si>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</si>
  <si>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</si>
  <si>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</si>
  <si>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</si>
  <si>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</si>
  <si>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</si>
  <si>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</si>
  <si>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</si>
  <si>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</si>
  <si>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</si>
  <si>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</si>
  <si>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</si>
  <si>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</si>
  <si>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</si>
  <si>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</si>
  <si>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</si>
  <si>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</si>
  <si>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</si>
  <si>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</si>
  <si>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</si>
  <si>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</si>
  <si>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</si>
  <si>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</si>
  <si>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</si>
  <si>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</si>
  <si>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</si>
  <si>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</si>
  <si>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</si>
  <si>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</si>
  <si>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</si>
  <si>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</si>
  <si>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</si>
  <si>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</si>
  <si>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</si>
  <si>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</si>
  <si>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</si>
  <si>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</si>
  <si>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</si>
  <si>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</si>
  <si>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</si>
  <si>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</si>
  <si>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</si>
  <si>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</si>
  <si>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</si>
  <si>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</si>
  <si>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</si>
  <si>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</si>
  <si>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</si>
  <si>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</si>
  <si>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</si>
  <si>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</si>
  <si>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</si>
  <si>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</si>
  <si>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</si>
  <si>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</si>
  <si>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</si>
  <si>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</si>
  <si>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</si>
  <si>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</si>
  <si>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</si>
  <si>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</si>
  <si>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</si>
  <si>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</si>
  <si>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</si>
  <si>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</si>
  <si>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</si>
  <si>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</si>
  <si>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</si>
  <si>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</si>
  <si>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</si>
  <si>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</si>
  <si>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</si>
  <si>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</si>
  <si>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</si>
  <si>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</si>
  <si>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</si>
  <si>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</si>
  <si>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</si>
  <si>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</si>
  <si>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</si>
  <si>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</si>
  <si>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</si>
  <si>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</si>
  <si>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</si>
  <si>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</si>
  <si>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</si>
  <si>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</si>
  <si>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</si>
  <si>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</si>
  <si>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</si>
  <si>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</si>
  <si>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</si>
  <si>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</si>
  <si>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</si>
  <si>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</si>
  <si>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</si>
  <si>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</si>
  <si>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</si>
  <si>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</si>
  <si>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</si>
  <si>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</si>
  <si>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</si>
  <si>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</si>
  <si>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</si>
  <si>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</si>
  <si>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</si>
  <si>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</si>
  <si>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</si>
  <si>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</si>
  <si>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</si>
  <si>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</si>
  <si>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</si>
  <si>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</si>
  <si>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</si>
  <si>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</si>
  <si>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</si>
  <si>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</si>
  <si>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</si>
  <si>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</si>
  <si>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</si>
  <si>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</si>
  <si>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</si>
  <si>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</si>
  <si>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</si>
  <si>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</si>
  <si>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</si>
  <si>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</si>
  <si>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</si>
  <si>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</si>
  <si>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</si>
  <si>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</si>
  <si>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</si>
  <si>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</si>
  <si>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</si>
  <si>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</si>
  <si>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</si>
  <si>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</si>
  <si>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</si>
  <si>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</si>
  <si>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</si>
  <si>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</si>
  <si>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</si>
  <si>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</si>
  <si>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</si>
  <si>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</si>
  <si>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</si>
  <si>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</si>
  <si>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</si>
  <si>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</si>
  <si>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</si>
  <si>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</si>
  <si>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</si>
  <si>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</si>
  <si>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</si>
  <si>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</si>
  <si>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</si>
  <si>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</si>
  <si>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</si>
  <si>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</si>
  <si>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</si>
  <si>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</si>
  <si>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</si>
  <si>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</si>
  <si>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</si>
  <si>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</si>
  <si>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</si>
  <si>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</si>
  <si>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</si>
  <si>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</si>
  <si>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</si>
  <si>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</si>
  <si>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</si>
  <si>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</si>
  <si>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</si>
  <si>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</si>
  <si>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</si>
  <si>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</si>
  <si>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</si>
  <si>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</si>
  <si>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</si>
  <si>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</si>
  <si>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</si>
  <si>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</si>
  <si>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</si>
  <si>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</si>
  <si>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</si>
  <si>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</si>
  <si>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</si>
  <si>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</si>
  <si>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</si>
  <si>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</si>
  <si>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</si>
  <si>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</si>
  <si>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</si>
  <si>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</si>
  <si>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</si>
  <si>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</si>
  <si>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</si>
  <si>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</si>
  <si>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</si>
  <si>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</si>
  <si>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</si>
  <si>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</si>
  <si>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</si>
  <si>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</si>
  <si>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</si>
  <si>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</si>
  <si>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</si>
  <si>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</si>
  <si>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</si>
  <si>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</si>
  <si>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</si>
  <si>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</si>
  <si>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</si>
  <si>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</si>
  <si>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</si>
  <si>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</si>
  <si>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</si>
  <si>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</si>
  <si>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</si>
  <si>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</si>
  <si>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</si>
  <si>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</si>
  <si>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</si>
  <si>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</si>
  <si>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</si>
  <si>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</si>
  <si>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</si>
  <si>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</si>
  <si>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</si>
  <si>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</si>
  <si>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</si>
  <si>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</si>
  <si>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</si>
  <si>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</si>
  <si>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</si>
  <si>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</si>
  <si>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</si>
  <si>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</si>
  <si>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</si>
  <si>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</si>
  <si>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</si>
  <si>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</si>
  <si>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</si>
  <si>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</si>
  <si>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</si>
  <si>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</si>
  <si>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</si>
  <si>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</si>
  <si>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</si>
  <si>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</si>
  <si>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</si>
  <si>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</si>
  <si>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</si>
  <si>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</si>
  <si>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</si>
  <si>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</si>
  <si>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</si>
  <si>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</si>
  <si>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</si>
  <si>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</si>
  <si>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</si>
  <si>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</si>
  <si>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</si>
  <si>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</si>
  <si>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</si>
  <si>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</si>
  <si>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</si>
  <si>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</si>
  <si>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</si>
  <si>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</si>
  <si>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</si>
  <si>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</si>
  <si>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</si>
  <si>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</si>
  <si>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</si>
  <si>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</si>
  <si>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</si>
  <si>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</si>
  <si>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</si>
  <si>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</si>
  <si>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</si>
  <si>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</si>
  <si>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</si>
  <si>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</si>
  <si>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</si>
  <si>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</si>
  <si>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</si>
  <si>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</si>
  <si>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</si>
  <si>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</si>
  <si>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</si>
  <si>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</si>
  <si>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</si>
  <si>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</si>
  <si>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</si>
  <si>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</si>
  <si>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</si>
  <si>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</si>
  <si>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</si>
  <si>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</si>
  <si>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</si>
  <si>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</si>
  <si>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</si>
  <si>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</si>
  <si>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</si>
  <si>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</si>
  <si>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</si>
  <si>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</si>
  <si>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</si>
  <si>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</si>
  <si>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</si>
  <si>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</si>
  <si>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</si>
  <si>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</si>
  <si>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</si>
  <si>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</si>
  <si>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</si>
  <si>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</si>
  <si>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</si>
  <si>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</si>
  <si>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</si>
  <si>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</si>
  <si>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</si>
  <si>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</si>
  <si>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</si>
  <si>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</si>
  <si>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</si>
  <si>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</si>
  <si>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</si>
  <si>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</si>
  <si>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</si>
  <si>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</si>
  <si>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</si>
  <si>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</si>
  <si>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</si>
  <si>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</si>
  <si>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</si>
  <si>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</si>
  <si>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</si>
  <si>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</si>
  <si>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</si>
  <si>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</si>
  <si>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</si>
  <si>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</si>
  <si>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</si>
  <si>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</si>
  <si>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</si>
  <si>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</si>
  <si>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</si>
  <si>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</si>
  <si>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</si>
  <si>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</si>
  <si>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</si>
  <si>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</si>
  <si>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</si>
  <si>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</si>
  <si>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</si>
  <si>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</si>
  <si>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</si>
  <si>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</si>
  <si>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</si>
  <si>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</si>
  <si>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</si>
  <si>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</si>
  <si>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</si>
  <si>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</si>
  <si>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</si>
  <si>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</si>
  <si>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</si>
  <si>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</si>
  <si>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</si>
  <si>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</si>
  <si>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</si>
  <si>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</si>
  <si>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</si>
  <si>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</si>
  <si>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</si>
  <si>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</si>
  <si>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</si>
  <si>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</si>
  <si>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</si>
  <si>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</si>
  <si>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</si>
  <si>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</si>
  <si>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</si>
  <si>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</si>
  <si>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</si>
  <si>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</si>
  <si>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</si>
  <si>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</si>
  <si>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</si>
  <si>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</si>
  <si>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</si>
  <si>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</si>
  <si>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</si>
  <si>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</si>
  <si>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</si>
  <si>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</si>
  <si>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</si>
  <si>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</si>
  <si>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</si>
  <si>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</si>
  <si>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</si>
  <si>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</si>
  <si>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</si>
  <si>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</si>
  <si>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</si>
  <si>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</si>
  <si>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</si>
  <si>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</si>
  <si>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</si>
  <si>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</si>
  <si>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</si>
  <si>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</si>
  <si>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</si>
  <si>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</si>
  <si>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</si>
  <si>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</si>
  <si>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</si>
  <si>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</si>
  <si>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</si>
  <si>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</si>
  <si>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</si>
  <si>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</si>
  <si>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</si>
  <si>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</si>
  <si>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</si>
  <si>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</si>
  <si>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</si>
  <si>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</si>
  <si>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</si>
  <si>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</si>
  <si>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</si>
  <si>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</si>
  <si>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</si>
  <si>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</si>
  <si>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</si>
  <si>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</si>
  <si>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</si>
  <si>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</si>
  <si>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</si>
  <si>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</si>
  <si>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</si>
  <si>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</si>
  <si>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</si>
  <si>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</si>
  <si>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</si>
  <si>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</si>
  <si>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</si>
  <si>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</si>
  <si>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</si>
  <si>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</si>
  <si>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</si>
  <si>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</si>
  <si>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</si>
  <si>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</si>
  <si>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</si>
  <si>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</si>
  <si>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</si>
  <si>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</si>
  <si>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</si>
  <si>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</si>
  <si>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</si>
  <si>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</si>
  <si>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</si>
  <si>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</si>
  <si>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</si>
  <si>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</si>
  <si>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</si>
  <si>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</si>
  <si>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</si>
  <si>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</si>
  <si>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</si>
  <si>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</si>
  <si>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</si>
  <si>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</si>
  <si>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</si>
  <si>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</si>
  <si>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</si>
  <si>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</si>
  <si>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</si>
  <si>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</si>
  <si>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</si>
  <si>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</si>
  <si>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</si>
  <si>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</si>
  <si>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</si>
  <si>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</si>
  <si>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</si>
  <si>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</si>
  <si>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</si>
  <si>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</si>
  <si>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</si>
  <si>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</si>
  <si>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</si>
  <si>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</si>
  <si>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</si>
  <si>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</si>
  <si>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</si>
  <si>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</si>
  <si>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</si>
  <si>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</si>
  <si>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</si>
  <si>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</si>
  <si>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</si>
  <si>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</si>
  <si>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</si>
  <si>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</si>
  <si>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</si>
  <si>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</si>
  <si>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</si>
  <si>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</si>
  <si>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</si>
  <si>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</si>
  <si>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</si>
  <si>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</si>
  <si>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</si>
  <si>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</si>
  <si>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</si>
  <si>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</si>
  <si>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</si>
  <si>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</si>
  <si>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</si>
  <si>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</si>
  <si>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</si>
  <si>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</si>
  <si>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</si>
  <si>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</si>
  <si>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</si>
  <si>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</si>
  <si>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</si>
  <si>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</si>
  <si>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</si>
  <si>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</si>
  <si>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</si>
  <si>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</si>
  <si>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</si>
  <si>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</si>
  <si>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</si>
  <si>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</si>
  <si>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</si>
  <si>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</si>
  <si>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</si>
  <si>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</si>
  <si>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</si>
  <si>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</si>
  <si>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</si>
  <si>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</si>
  <si>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</si>
  <si>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</si>
  <si>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</si>
  <si>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</si>
  <si>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</si>
  <si>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</si>
  <si>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</si>
  <si>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</si>
  <si>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</si>
  <si>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</si>
  <si>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</si>
  <si>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</si>
  <si>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</si>
  <si>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</si>
  <si>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</si>
  <si>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</si>
  <si>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</si>
  <si>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</si>
  <si>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</si>
  <si>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</si>
  <si>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</si>
  <si>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</si>
  <si>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</si>
  <si>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</si>
  <si>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</si>
  <si>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</si>
  <si>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</si>
  <si>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</si>
  <si>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</si>
  <si>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</si>
  <si>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</si>
  <si>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</si>
  <si>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</si>
  <si>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</si>
  <si>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</si>
  <si>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</si>
  <si>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</si>
  <si>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</si>
  <si>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</si>
  <si>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</si>
  <si>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</si>
  <si>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</si>
  <si>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</si>
  <si>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</si>
  <si>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</si>
  <si>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</si>
  <si>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</si>
  <si>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</si>
  <si>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</si>
  <si>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</si>
  <si>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</si>
  <si>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</si>
  <si>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</si>
  <si>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</si>
  <si>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</si>
  <si>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</si>
  <si>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</si>
  <si>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</si>
  <si>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</si>
  <si>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</si>
  <si>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</si>
  <si>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</si>
  <si>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</si>
  <si>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</si>
  <si>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</si>
  <si>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</si>
  <si>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</si>
  <si>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</si>
  <si>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</si>
  <si>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</si>
  <si>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</si>
  <si>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</si>
  <si>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</si>
  <si>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</si>
  <si>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</si>
  <si>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</si>
  <si>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</si>
  <si>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</si>
  <si>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</si>
  <si>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</si>
  <si>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</si>
  <si>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</si>
  <si>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</si>
  <si>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</si>
  <si>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</si>
  <si>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</si>
  <si>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</si>
  <si>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</si>
  <si>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</si>
  <si>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</si>
  <si>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</si>
  <si>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</si>
  <si>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</si>
  <si>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</si>
  <si>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</si>
  <si>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</si>
  <si>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</si>
  <si>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</si>
  <si>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</si>
  <si>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</si>
  <si>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</si>
  <si>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</si>
  <si>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</si>
  <si>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</si>
  <si>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</si>
  <si>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</si>
  <si>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</si>
  <si>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</si>
  <si>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</si>
  <si>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</si>
  <si>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</si>
  <si>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</si>
  <si>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</si>
  <si>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</si>
  <si>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</si>
  <si>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</si>
  <si>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</si>
  <si>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</si>
  <si>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</si>
  <si>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</si>
  <si>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</si>
  <si>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</si>
  <si>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</si>
  <si>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</si>
  <si>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</si>
  <si>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</si>
  <si>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</si>
  <si>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</si>
  <si>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</si>
  <si>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</si>
  <si>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</si>
  <si>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</si>
  <si>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</si>
  <si>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</si>
  <si>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</si>
  <si>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</si>
  <si>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</si>
  <si>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</si>
  <si>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</si>
  <si>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</si>
  <si>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</si>
  <si>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</si>
  <si>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</si>
  <si>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</si>
  <si>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</si>
  <si>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</si>
  <si>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</si>
  <si>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</si>
  <si>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</si>
  <si>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</si>
  <si>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</si>
  <si>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</si>
  <si>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</si>
  <si>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</si>
  <si>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</si>
  <si>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</si>
  <si>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</si>
  <si>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</si>
  <si>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</si>
  <si>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</si>
  <si>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</si>
  <si>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</si>
  <si>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</si>
  <si>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</si>
  <si>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</si>
  <si>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</si>
  <si>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</si>
  <si>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</si>
  <si>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</si>
  <si>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</si>
  <si>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</si>
  <si>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</si>
  <si>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</si>
  <si>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</si>
  <si>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</si>
  <si>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</si>
  <si>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</si>
  <si>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</si>
  <si>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</si>
  <si>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</si>
  <si>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</si>
  <si>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</si>
  <si>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</si>
  <si>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</si>
  <si>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</si>
  <si>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</si>
  <si>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</si>
  <si>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</si>
  <si>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</si>
  <si>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</si>
  <si>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</si>
  <si>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</si>
  <si>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</si>
  <si>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</si>
  <si>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</si>
  <si>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</si>
  <si>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</si>
  <si>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</si>
  <si>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</si>
  <si>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</si>
  <si>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</si>
  <si>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</si>
  <si>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</si>
  <si>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</si>
  <si>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</si>
  <si>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</si>
  <si>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</si>
  <si>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</si>
  <si>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</si>
  <si>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</si>
  <si>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</si>
  <si>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</si>
  <si>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</si>
  <si>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</si>
  <si>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</si>
  <si>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</si>
  <si>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</si>
  <si>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</si>
  <si>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</si>
  <si>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</si>
  <si>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</si>
  <si>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</si>
  <si>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</si>
  <si>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</si>
  <si>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</si>
  <si>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</si>
  <si>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</si>
  <si>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</si>
  <si>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</si>
  <si>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</si>
  <si>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</si>
  <si>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</si>
  <si>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</si>
  <si>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</si>
  <si>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</si>
  <si>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</si>
  <si>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</si>
  <si>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</si>
  <si>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</si>
  <si>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</si>
  <si>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</si>
  <si>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</si>
  <si>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</si>
  <si>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</si>
  <si>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</si>
  <si>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</si>
  <si>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</si>
  <si>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</si>
  <si>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</si>
  <si>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</si>
  <si>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</si>
  <si>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</si>
  <si>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</si>
  <si>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</si>
  <si>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</si>
  <si>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</si>
  <si>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</si>
  <si>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</si>
  <si>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</si>
  <si>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</si>
  <si>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</si>
  <si>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</si>
  <si>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</si>
  <si>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</si>
  <si>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</si>
  <si>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</si>
  <si>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</si>
  <si>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</si>
  <si>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</si>
  <si>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</si>
  <si>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</si>
  <si>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</si>
  <si>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</si>
  <si>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</si>
  <si>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</si>
  <si>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</si>
  <si>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</si>
  <si>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</si>
  <si>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</si>
  <si>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</si>
  <si>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</si>
  <si>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</si>
  <si>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</si>
  <si>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</si>
  <si>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</si>
  <si>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</si>
  <si>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</si>
  <si>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</si>
  <si>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</si>
  <si>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</si>
  <si>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</si>
  <si>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</si>
  <si>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</si>
  <si>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</si>
  <si>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</si>
  <si>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</si>
  <si>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</si>
  <si>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</si>
  <si>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</si>
  <si>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</si>
  <si>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</si>
  <si>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</si>
  <si>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</si>
  <si>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</si>
  <si>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</si>
  <si>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</si>
  <si>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</si>
  <si>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</si>
  <si>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</si>
  <si>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</si>
  <si>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</si>
  <si>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</si>
  <si>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</si>
  <si>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</si>
  <si>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</si>
  <si>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</si>
  <si>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</si>
  <si>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</si>
  <si>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</si>
  <si>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</si>
  <si>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</si>
  <si>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</si>
  <si>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</si>
  <si>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</si>
  <si>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</si>
  <si>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</si>
  <si>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</si>
  <si>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</si>
  <si>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</si>
  <si>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</si>
  <si>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</si>
  <si>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</si>
  <si>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</si>
  <si>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</si>
  <si>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</si>
  <si>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</si>
  <si>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</si>
  <si>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</si>
  <si>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</si>
  <si>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</si>
  <si>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</si>
  <si>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</si>
  <si>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</si>
  <si>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</si>
  <si>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</si>
  <si>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</si>
  <si>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</si>
  <si>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</si>
  <si>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</si>
  <si>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</si>
  <si>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</si>
  <si>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</si>
  <si>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</si>
  <si>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</si>
  <si>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</si>
  <si>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</si>
  <si>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</si>
  <si>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</si>
  <si>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</si>
  <si>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</si>
  <si>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</si>
  <si>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</si>
  <si>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</si>
  <si>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</si>
  <si>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</si>
  <si>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</si>
  <si>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</si>
  <si>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</si>
  <si>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</si>
  <si>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</si>
  <si>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</si>
  <si>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</si>
  <si>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</si>
  <si>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</si>
  <si>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</si>
  <si>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</si>
  <si>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</si>
  <si>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</si>
  <si>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</si>
  <si>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</si>
  <si>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</si>
  <si>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</si>
  <si>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</si>
  <si>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</si>
  <si>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</si>
  <si>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</si>
  <si>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</si>
  <si>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</si>
  <si>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</si>
  <si>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</si>
  <si>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</si>
  <si>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</si>
  <si>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</si>
  <si>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</si>
  <si>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</si>
  <si>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</si>
  <si>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</si>
  <si>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</si>
  <si>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</si>
  <si>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</si>
  <si>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</si>
  <si>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</si>
  <si>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</si>
  <si>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</si>
  <si>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</si>
  <si>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</si>
  <si>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</si>
  <si>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</si>
  <si>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</si>
  <si>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</si>
  <si>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</si>
  <si>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</si>
  <si>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</si>
  <si>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</si>
  <si>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</si>
  <si>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</si>
  <si>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</si>
  <si>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</si>
  <si>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</si>
  <si>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</si>
  <si>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</si>
  <si>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</si>
  <si>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</si>
  <si>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</si>
  <si>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</si>
  <si>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</si>
  <si>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</si>
  <si>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</si>
  <si>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</si>
  <si>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</si>
  <si>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</si>
  <si>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</si>
  <si>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</si>
  <si>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</si>
  <si>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</si>
  <si>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</si>
  <si>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</si>
  <si>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</si>
  <si>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</si>
  <si>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</si>
  <si>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</si>
  <si>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</si>
  <si>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</si>
  <si>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</si>
  <si>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</si>
  <si>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</si>
  <si>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</si>
  <si>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</si>
  <si>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</si>
  <si>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</si>
  <si>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</si>
  <si>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</si>
  <si>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</si>
  <si>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</si>
  <si>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</si>
  <si>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</si>
  <si>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</si>
  <si>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</si>
  <si>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</si>
  <si>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</si>
  <si>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</si>
  <si>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</si>
  <si>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</si>
  <si>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</si>
  <si>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</si>
  <si>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</si>
  <si>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</si>
  <si>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</si>
  <si>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</si>
  <si>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</si>
  <si>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</si>
  <si>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</si>
  <si>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</si>
  <si>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</si>
  <si>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</si>
  <si>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</si>
  <si>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</si>
  <si>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</si>
  <si>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</si>
  <si>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</si>
  <si>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</si>
  <si>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</si>
  <si>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</si>
  <si>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</si>
  <si>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</si>
  <si>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</si>
  <si>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</si>
  <si>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</si>
  <si>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</si>
  <si>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</si>
  <si>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</si>
  <si>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</si>
  <si>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</si>
  <si>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</si>
  <si>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</si>
  <si>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</si>
  <si>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</si>
  <si>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</si>
  <si>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</si>
  <si>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</si>
  <si>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</si>
  <si>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</si>
  <si>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</si>
  <si>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</si>
  <si>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</si>
  <si>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</si>
  <si>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</si>
  <si>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</si>
  <si>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</si>
  <si>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</si>
  <si>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</si>
  <si>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</si>
  <si>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</si>
  <si>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</si>
  <si>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</si>
  <si>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</si>
  <si>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</si>
  <si>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</si>
  <si>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</si>
  <si>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</si>
  <si>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</si>
  <si>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</si>
  <si>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</si>
  <si>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</si>
  <si>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</si>
  <si>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</si>
  <si>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</si>
  <si>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</si>
  <si>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</si>
  <si>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</si>
  <si>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</si>
  <si>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</si>
  <si>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</si>
  <si>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</si>
  <si>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</si>
  <si>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</si>
  <si>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</si>
  <si>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</si>
  <si>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</si>
  <si>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</si>
  <si>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</si>
  <si>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</si>
  <si>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</si>
  <si>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</si>
  <si>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</si>
  <si>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</si>
  <si>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</si>
  <si>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</si>
  <si>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</si>
  <si>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</si>
  <si>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</si>
  <si>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</si>
  <si>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</si>
  <si>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</si>
  <si>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</si>
  <si>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</si>
  <si>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</si>
  <si>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</si>
  <si>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</si>
  <si>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</si>
  <si>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</si>
  <si>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</si>
  <si>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</si>
  <si>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</si>
  <si>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</si>
  <si>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</si>
  <si>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</si>
  <si>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</si>
  <si>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</si>
  <si>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</si>
  <si>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</si>
  <si>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</si>
  <si>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</si>
  <si>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</si>
  <si>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</si>
  <si>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</si>
  <si>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</si>
  <si>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</si>
  <si>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</si>
  <si>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</si>
  <si>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</si>
  <si>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</si>
  <si>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</si>
  <si>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</si>
  <si>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</si>
  <si>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</si>
  <si>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</si>
  <si>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</si>
  <si>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</si>
  <si>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</si>
  <si>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</si>
  <si>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</si>
  <si>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</si>
  <si>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</si>
  <si>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</si>
  <si>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</si>
  <si>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</si>
  <si>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</si>
  <si>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</si>
  <si>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</si>
  <si>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</si>
  <si>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</si>
  <si>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</si>
  <si>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</si>
  <si>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</si>
  <si>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</si>
  <si>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</si>
  <si>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</si>
  <si>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</si>
  <si>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</si>
  <si>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</si>
  <si>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</si>
  <si>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</si>
  <si>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</si>
  <si>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</si>
  <si>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</si>
  <si>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</si>
  <si>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</si>
  <si>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</si>
  <si>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</si>
  <si>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</si>
  <si>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</si>
  <si>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</si>
  <si>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</si>
  <si>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</si>
  <si>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</si>
  <si>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</si>
  <si>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</si>
  <si>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</si>
  <si>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</si>
  <si>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</si>
  <si>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</si>
  <si>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</si>
  <si>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</si>
  <si>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</si>
  <si>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</si>
  <si>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</si>
  <si>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</si>
  <si>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</si>
  <si>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</si>
  <si>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</si>
  <si>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</si>
  <si>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</si>
  <si>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</si>
  <si>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</si>
  <si>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</si>
  <si>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</si>
  <si>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</si>
  <si>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</si>
  <si>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</si>
  <si>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</si>
  <si>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</si>
  <si>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</si>
  <si>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</si>
  <si>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</si>
  <si>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</si>
  <si>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</si>
  <si>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</si>
  <si>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</si>
  <si>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</si>
  <si>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</si>
  <si>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</si>
  <si>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</si>
  <si>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</si>
  <si>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</si>
  <si>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</si>
  <si>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</si>
  <si>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</si>
  <si>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</si>
  <si>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</si>
  <si>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</si>
  <si>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</si>
  <si>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</si>
  <si>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</si>
  <si>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</si>
  <si>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</si>
  <si>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</si>
  <si>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</si>
  <si>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</si>
  <si>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</si>
  <si>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</si>
  <si>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</si>
  <si>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</si>
  <si>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</si>
  <si>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</si>
  <si>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</si>
  <si>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</si>
  <si>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</si>
  <si>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</si>
  <si>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</si>
  <si>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</si>
  <si>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</si>
  <si>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</si>
  <si>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</si>
  <si>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</si>
  <si>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</si>
  <si>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</si>
  <si>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</si>
  <si>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</si>
  <si>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</si>
  <si>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</si>
  <si>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</si>
  <si>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</si>
  <si>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</si>
  <si>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</si>
  <si>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</si>
  <si>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</si>
  <si>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</si>
  <si>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</si>
  <si>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</si>
  <si>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</si>
  <si>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</si>
  <si>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</si>
  <si>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</si>
  <si>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</si>
  <si>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</si>
  <si>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</si>
  <si>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</si>
  <si>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</si>
  <si>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</si>
  <si>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</si>
  <si>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</si>
  <si>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</si>
  <si>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</si>
  <si>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</si>
  <si>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</si>
  <si>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</si>
  <si>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</si>
  <si>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</si>
  <si>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</si>
  <si>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</si>
  <si>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</si>
  <si>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</si>
  <si>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</si>
  <si>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</si>
  <si>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</si>
  <si>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</si>
  <si>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</si>
  <si>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</si>
  <si>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</si>
  <si>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</si>
  <si>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</si>
  <si>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</si>
  <si>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</si>
  <si>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</si>
  <si>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</si>
  <si>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</si>
  <si>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</si>
  <si>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</si>
  <si>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</si>
  <si>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</si>
  <si>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</si>
  <si>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</si>
  <si>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</si>
  <si>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</si>
  <si>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</si>
  <si>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</si>
  <si>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</si>
  <si>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</si>
  <si>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</si>
  <si>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</si>
  <si>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</si>
  <si>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</si>
  <si>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</si>
  <si>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</si>
  <si>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</si>
  <si>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</si>
  <si>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</si>
  <si>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</si>
  <si>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</si>
  <si>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</si>
  <si>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</si>
  <si>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</si>
  <si>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</si>
  <si>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</si>
  <si>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</si>
  <si>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</si>
  <si>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</si>
  <si>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</si>
  <si>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</si>
  <si>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</si>
  <si>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</si>
  <si>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</si>
  <si>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</si>
  <si>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</si>
  <si>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</si>
  <si>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</si>
  <si>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</si>
  <si>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</si>
  <si>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</si>
  <si>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</si>
  <si>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</si>
  <si>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</si>
  <si>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</si>
  <si>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</si>
  <si>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</si>
  <si>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</si>
  <si>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</si>
  <si>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</si>
  <si>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</si>
  <si>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</si>
  <si>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</si>
  <si>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</si>
  <si>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</si>
  <si>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</si>
  <si>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</si>
  <si>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</si>
  <si>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</si>
  <si>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</si>
  <si>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</si>
  <si>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</si>
  <si>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</si>
  <si>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</si>
  <si>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</si>
  <si>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</si>
  <si>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</si>
  <si>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</si>
  <si>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</si>
  <si>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</si>
  <si>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</si>
  <si>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</si>
  <si>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</si>
  <si>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</si>
  <si>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</si>
  <si>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</si>
  <si>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</si>
  <si>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</si>
  <si>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</si>
  <si>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</si>
  <si>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</si>
  <si>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</si>
  <si>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</si>
  <si>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</si>
  <si>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</si>
  <si>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</si>
  <si>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</si>
  <si>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</si>
  <si>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</si>
  <si>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</si>
  <si>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</si>
  <si>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</si>
  <si>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</si>
  <si>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</si>
  <si>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</si>
  <si>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</si>
  <si>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</si>
  <si>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</si>
  <si>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</si>
  <si>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</si>
  <si>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</si>
  <si>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</si>
  <si>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</si>
  <si>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</si>
  <si>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</si>
  <si>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</si>
  <si>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</si>
  <si>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</si>
  <si>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</si>
  <si>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</si>
  <si>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</si>
  <si>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</si>
  <si>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</si>
  <si>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</si>
  <si>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</si>
  <si>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</si>
  <si>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</si>
  <si>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</si>
  <si>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</si>
  <si>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</si>
  <si>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</si>
  <si>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</si>
  <si>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</si>
  <si>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</si>
  <si>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</si>
  <si>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</si>
  <si>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</si>
  <si>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</si>
  <si>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</si>
  <si>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</si>
  <si>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</si>
  <si>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</si>
  <si>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</si>
  <si>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</si>
  <si>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</si>
  <si>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</si>
  <si>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</si>
  <si>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</si>
  <si>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</si>
  <si>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</si>
  <si>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</si>
  <si>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</si>
  <si>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</si>
  <si>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</si>
  <si>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</si>
  <si>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</si>
  <si>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</si>
  <si>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</si>
  <si>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</si>
  <si>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</si>
  <si>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</si>
  <si>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</si>
  <si>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</si>
  <si>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</si>
  <si>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</si>
  <si>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</si>
  <si>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</si>
  <si>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</si>
  <si>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</si>
  <si>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</si>
  <si>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</si>
  <si>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</si>
  <si>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</si>
  <si>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</si>
  <si>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</si>
  <si>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</si>
  <si>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</si>
  <si>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</si>
  <si>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</si>
  <si>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</si>
  <si>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</si>
  <si>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</si>
  <si>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</si>
  <si>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</si>
  <si>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</si>
  <si>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</si>
  <si>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</si>
  <si>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</si>
  <si>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</si>
  <si>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</si>
  <si>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</si>
  <si>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</si>
  <si>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</si>
  <si>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</si>
  <si>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</si>
  <si>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</si>
  <si>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</si>
  <si>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</si>
  <si>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</si>
  <si>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</si>
  <si>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</si>
  <si>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</si>
  <si>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</si>
  <si>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</si>
  <si>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</si>
  <si>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</si>
  <si>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</si>
  <si>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</si>
  <si>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</si>
  <si>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</si>
  <si>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</si>
  <si>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</si>
  <si>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</si>
  <si>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</si>
  <si>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</si>
  <si>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</si>
  <si>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</si>
  <si>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</si>
  <si>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</si>
  <si>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</si>
  <si>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</si>
  <si>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</si>
  <si>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</si>
  <si>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</si>
  <si>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</si>
  <si>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</si>
  <si>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</si>
  <si>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</si>
  <si>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</si>
  <si>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</si>
  <si>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</si>
  <si>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</si>
  <si>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</si>
  <si>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</si>
  <si>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</si>
  <si>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</si>
  <si>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</si>
  <si>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</si>
  <si>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</si>
  <si>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</si>
  <si>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</si>
  <si>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</si>
  <si>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</si>
  <si>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</si>
  <si>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</si>
  <si>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</si>
  <si>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</si>
  <si>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</si>
  <si>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</si>
  <si>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</si>
  <si>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</si>
  <si>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</si>
  <si>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</si>
  <si>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</si>
  <si>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</si>
  <si>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</si>
  <si>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</si>
  <si>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</si>
  <si>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</si>
  <si>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</si>
  <si>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</si>
  <si>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</si>
  <si>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</si>
  <si>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</si>
  <si>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</si>
  <si>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</si>
  <si>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</si>
  <si>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</si>
  <si>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</si>
  <si>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</si>
  <si>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</si>
  <si>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</si>
  <si>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</si>
  <si>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</si>
  <si>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</si>
  <si>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</si>
  <si>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</si>
  <si>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</si>
  <si>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</si>
  <si>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</si>
  <si>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</si>
  <si>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</si>
  <si>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</si>
  <si>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</si>
  <si>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</si>
  <si>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</si>
  <si>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</si>
  <si>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</si>
  <si>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</si>
  <si>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</si>
  <si>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</si>
  <si>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</si>
  <si>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</si>
  <si>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</si>
  <si>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</si>
  <si>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</si>
  <si>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</si>
  <si>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</si>
  <si>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</si>
  <si>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</si>
  <si>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</si>
  <si>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</si>
  <si>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</si>
  <si>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</si>
  <si>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</si>
  <si>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</si>
  <si>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</si>
  <si>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</si>
  <si>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</si>
  <si>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</si>
  <si>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</si>
  <si>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</si>
  <si>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</si>
  <si>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</si>
  <si>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</si>
  <si>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</si>
  <si>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</si>
  <si>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</si>
  <si>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</si>
  <si>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</si>
  <si>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</si>
  <si>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</si>
  <si>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</si>
  <si>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</si>
  <si>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</si>
  <si>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</si>
  <si>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</si>
  <si>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</si>
  <si>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</si>
  <si>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</si>
  <si>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</si>
  <si>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</si>
  <si>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</si>
  <si>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</si>
  <si>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</si>
  <si>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</si>
  <si>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</si>
  <si>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</si>
  <si>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</si>
  <si>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</si>
  <si>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</si>
  <si>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</si>
  <si>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</si>
  <si>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</si>
  <si>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</si>
  <si>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</si>
  <si>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</si>
  <si>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</si>
  <si>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</si>
  <si>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</si>
  <si>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</si>
  <si>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</si>
  <si>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</si>
  <si>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</si>
  <si>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</si>
  <si>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</si>
  <si>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</si>
  <si>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</si>
  <si>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</si>
  <si>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</si>
  <si>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</si>
  <si>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</si>
  <si>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</si>
  <si>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</si>
  <si>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</si>
  <si>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</si>
  <si>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</si>
  <si>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</si>
  <si>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</si>
  <si>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</si>
  <si>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</si>
  <si>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</si>
  <si>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</si>
  <si>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</si>
  <si>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</si>
  <si>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</si>
  <si>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</si>
  <si>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</si>
  <si>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</si>
  <si>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</si>
  <si>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</si>
  <si>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</si>
  <si>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</si>
  <si>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</si>
  <si>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</si>
  <si>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</si>
  <si>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</si>
  <si>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</si>
  <si>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</si>
  <si>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</si>
  <si>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</si>
  <si>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</si>
  <si>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</si>
  <si>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</si>
  <si>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</si>
  <si>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</si>
  <si>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</si>
  <si>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</si>
  <si>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</si>
  <si>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</si>
  <si>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</si>
  <si>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</si>
  <si>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</si>
  <si>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</si>
  <si>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</si>
  <si>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</si>
  <si>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</si>
  <si>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</si>
  <si>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</si>
  <si>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</si>
  <si>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</si>
  <si>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</si>
  <si>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</si>
  <si>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</si>
  <si>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</si>
  <si>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</si>
  <si>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</si>
  <si>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</si>
  <si>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</si>
  <si>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</si>
  <si>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</si>
  <si>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</si>
  <si>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</si>
  <si>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</si>
  <si>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</si>
  <si>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</si>
  <si>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</si>
  <si>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</si>
  <si>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</si>
  <si>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</si>
  <si>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</si>
  <si>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</si>
  <si>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</si>
  <si>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</si>
  <si>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</si>
  <si>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</si>
  <si>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</si>
  <si>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</si>
  <si>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</si>
  <si>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</si>
  <si>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</si>
  <si>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</si>
  <si>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</si>
  <si>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</si>
  <si>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</si>
  <si>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</si>
  <si>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</si>
  <si>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</si>
  <si>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</si>
  <si>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</si>
  <si>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</si>
  <si>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</si>
  <si>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</si>
  <si>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</si>
  <si>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</si>
  <si>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</si>
  <si>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</si>
  <si>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</si>
  <si>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</si>
  <si>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</si>
  <si>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</si>
  <si>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</si>
  <si>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</si>
  <si>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</si>
  <si>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</si>
  <si>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</si>
  <si>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</si>
  <si>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</si>
  <si>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</si>
  <si>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</si>
  <si>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</si>
  <si>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</si>
  <si>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</si>
  <si>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</si>
  <si>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</si>
  <si>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</si>
  <si>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</si>
  <si>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</si>
  <si>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</si>
  <si>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</si>
  <si>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</si>
  <si>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</si>
  <si>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</si>
  <si>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</si>
  <si>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</si>
  <si>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</si>
  <si>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</si>
  <si>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</si>
  <si>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</si>
  <si>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</si>
  <si>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</si>
  <si>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</si>
  <si>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</si>
  <si>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</si>
  <si>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</si>
  <si>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</si>
  <si>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</si>
  <si>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</si>
  <si>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</si>
  <si>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</si>
  <si>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</si>
  <si>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</si>
  <si>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</si>
  <si>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</si>
  <si>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</si>
  <si>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</si>
  <si>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</si>
  <si>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</si>
  <si>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</si>
  <si>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</si>
  <si>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</si>
  <si>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</si>
  <si>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</si>
  <si>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</si>
  <si>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</si>
  <si>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</si>
  <si>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</si>
  <si>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</si>
  <si>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</si>
  <si>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</si>
  <si>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</si>
  <si>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</si>
  <si>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</si>
  <si>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</si>
  <si>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</si>
  <si>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</si>
  <si>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</si>
  <si>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</si>
  <si>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</si>
  <si>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</si>
  <si>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</si>
  <si>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</si>
  <si>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</si>
  <si>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</si>
  <si>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</si>
  <si>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</si>
  <si>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</si>
  <si>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</si>
  <si>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</si>
  <si>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</si>
  <si>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</si>
  <si>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</si>
  <si>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</si>
  <si>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</si>
  <si>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</si>
  <si>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</si>
  <si>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</si>
  <si>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</si>
  <si>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</si>
  <si>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</si>
  <si>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</si>
  <si>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</si>
  <si>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</si>
  <si>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</si>
  <si>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</si>
  <si>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</si>
  <si>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</si>
  <si>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</si>
  <si>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</si>
  <si>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</si>
  <si>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</si>
  <si>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</si>
  <si>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</si>
  <si>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</si>
  <si>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</si>
  <si>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</si>
  <si>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</si>
  <si>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</si>
  <si>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</si>
  <si>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</si>
  <si>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</si>
  <si>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</si>
  <si>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</si>
  <si>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</si>
  <si>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</si>
  <si>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</si>
  <si>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</si>
  <si>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</si>
  <si>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</si>
  <si>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</si>
  <si>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</si>
  <si>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</si>
  <si>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</si>
  <si>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</si>
  <si>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</si>
  <si>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</si>
  <si>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</si>
  <si>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</si>
  <si>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</si>
  <si>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</si>
  <si>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</si>
  <si>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</si>
  <si>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</si>
  <si>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</si>
  <si>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</si>
  <si>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</si>
  <si>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</si>
  <si>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</si>
  <si>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</si>
  <si>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</si>
  <si>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</si>
  <si>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</si>
  <si>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</si>
  <si>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</si>
  <si>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</si>
  <si>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</si>
  <si>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</si>
  <si>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</si>
  <si>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</si>
  <si>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</si>
  <si>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</si>
  <si>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</si>
  <si>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</si>
  <si>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</si>
  <si>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</si>
  <si>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</si>
  <si>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</si>
  <si>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</si>
  <si>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</si>
  <si>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</si>
  <si>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</si>
  <si>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</si>
  <si>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</si>
  <si>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</si>
  <si>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</si>
  <si>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</si>
  <si>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</si>
  <si>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</si>
  <si>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</si>
  <si>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</si>
  <si>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</si>
  <si>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</si>
  <si>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</si>
  <si>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</si>
  <si>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</si>
  <si>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</si>
  <si>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</si>
  <si>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</si>
  <si>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</si>
  <si>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</si>
  <si>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</si>
  <si>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</si>
  <si>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</si>
  <si>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</si>
  <si>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</si>
  <si>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</si>
  <si>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</si>
  <si>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</si>
  <si>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</si>
  <si>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</si>
  <si>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</si>
  <si>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</si>
  <si>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</si>
  <si>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</si>
  <si>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</si>
  <si>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</si>
  <si>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</si>
  <si>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</si>
  <si>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</si>
  <si>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</si>
  <si>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</si>
  <si>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</si>
  <si>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</si>
  <si>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</si>
  <si>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</si>
  <si>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</si>
  <si>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</si>
  <si>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</si>
  <si>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</si>
  <si>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</si>
  <si>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</si>
  <si>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</si>
  <si>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</si>
  <si>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</si>
  <si>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</si>
  <si>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</si>
  <si>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</si>
  <si>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</si>
  <si>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</si>
  <si>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</si>
  <si>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</si>
  <si>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</si>
  <si>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</si>
  <si>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</si>
  <si>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</si>
  <si>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</si>
  <si>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</si>
  <si>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</si>
  <si>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</si>
  <si>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</si>
  <si>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</si>
  <si>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</si>
  <si>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</si>
  <si>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</si>
  <si>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</si>
  <si>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</si>
  <si>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</si>
  <si>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</si>
  <si>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</si>
  <si>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</si>
  <si>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</si>
  <si>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</si>
  <si>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</si>
  <si>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</si>
  <si>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</si>
  <si>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</si>
  <si>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</si>
  <si>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</si>
  <si>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</si>
  <si>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</si>
  <si>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</si>
  <si>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</si>
  <si>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</si>
  <si>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</si>
  <si>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</si>
  <si>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</si>
  <si>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</si>
  <si>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</si>
  <si>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</si>
  <si>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</si>
  <si>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</si>
  <si>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</si>
  <si>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</si>
  <si>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</si>
  <si>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</si>
  <si>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</si>
  <si>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</si>
  <si>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</si>
  <si>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</si>
  <si>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</si>
  <si>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</si>
  <si>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</si>
  <si>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</si>
  <si>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</si>
  <si>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</si>
  <si>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</si>
  <si>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</si>
  <si>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</si>
  <si>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</si>
  <si>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</si>
  <si>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</si>
  <si>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</si>
  <si>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</si>
  <si>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</si>
  <si>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</si>
  <si>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</si>
  <si>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</si>
  <si>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</si>
  <si>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</si>
  <si>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</si>
  <si>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</si>
  <si>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</si>
  <si>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</si>
  <si>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</si>
  <si>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</si>
  <si>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</si>
  <si>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</si>
  <si>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</si>
  <si>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</si>
  <si>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</si>
  <si>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</si>
  <si>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</si>
  <si>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</si>
  <si>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</si>
  <si>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</si>
  <si>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</si>
  <si>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</si>
  <si>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</si>
  <si>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</si>
  <si>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</si>
  <si>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</si>
  <si>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</si>
  <si>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</si>
  <si>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</si>
  <si>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</si>
  <si>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</si>
  <si>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</si>
  <si>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</si>
  <si>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</si>
  <si>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</si>
  <si>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</si>
  <si>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</si>
  <si>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</si>
  <si>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</si>
  <si>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</si>
  <si>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</si>
  <si>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</si>
  <si>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</si>
  <si>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</si>
  <si>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</si>
  <si>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</si>
  <si>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</si>
  <si>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</si>
  <si>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</si>
  <si>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</si>
  <si>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</si>
  <si>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</si>
  <si>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</si>
  <si>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</si>
  <si>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</si>
  <si>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</si>
  <si>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</si>
  <si>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</si>
  <si>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</si>
  <si>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</si>
  <si>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</si>
  <si>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</si>
  <si>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</si>
  <si>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</si>
  <si>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</si>
  <si>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</si>
  <si>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</si>
  <si>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</si>
  <si>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</si>
  <si>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</si>
  <si>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</si>
  <si>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</si>
  <si>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</si>
  <si>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</si>
  <si>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</si>
  <si>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</si>
  <si>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</si>
  <si>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</si>
  <si>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</si>
  <si>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</si>
  <si>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</si>
  <si>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</si>
  <si>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</si>
  <si>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</si>
  <si>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</si>
  <si>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</si>
  <si>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</si>
  <si>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</si>
  <si>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</si>
  <si>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</si>
  <si>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</si>
  <si>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</si>
  <si>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</si>
  <si>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</si>
  <si>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</si>
  <si>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</si>
  <si>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</si>
  <si>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</si>
  <si>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</si>
  <si>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</si>
  <si>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</si>
  <si>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</si>
  <si>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</si>
  <si>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</si>
  <si>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</si>
  <si>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</si>
  <si>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</si>
  <si>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</si>
  <si>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</si>
  <si>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</si>
  <si>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</si>
  <si>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</si>
  <si>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</si>
  <si>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</si>
  <si>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</si>
  <si>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</si>
  <si>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</si>
  <si>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</si>
  <si>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</si>
  <si>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</si>
  <si>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</si>
  <si>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</si>
  <si>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</si>
  <si>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</si>
  <si>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</si>
  <si>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</si>
  <si>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</si>
  <si>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</si>
  <si>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</si>
  <si>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</si>
  <si>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</si>
  <si>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</si>
  <si>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</si>
  <si>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</si>
  <si>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</si>
  <si>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</si>
  <si>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</si>
  <si>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</si>
  <si>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</si>
  <si>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</si>
  <si>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</si>
  <si>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</si>
  <si>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</si>
  <si>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</si>
  <si>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</si>
  <si>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</si>
  <si>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</si>
  <si>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</si>
  <si>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</si>
  <si>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</si>
  <si>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</si>
  <si>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</si>
  <si>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</si>
  <si>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</si>
  <si>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</si>
  <si>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</si>
  <si>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</si>
  <si>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</si>
  <si>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</si>
  <si>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</si>
  <si>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</si>
  <si>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</si>
  <si>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</si>
  <si>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</si>
  <si>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</si>
  <si>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</si>
  <si>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</si>
  <si>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</si>
  <si>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</si>
  <si>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</si>
  <si>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</si>
  <si>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</si>
  <si>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</si>
  <si>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</si>
  <si>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</si>
  <si>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</si>
  <si>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</si>
  <si>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</si>
  <si>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</si>
  <si>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</si>
  <si>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</si>
  <si>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</si>
  <si>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</si>
  <si>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</si>
  <si>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</si>
  <si>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</si>
  <si>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</si>
  <si>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</si>
  <si>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</si>
  <si>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</si>
  <si>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</si>
  <si>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</si>
  <si>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</si>
  <si>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</si>
  <si>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</si>
  <si>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</si>
  <si>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</si>
  <si>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</si>
  <si>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</si>
  <si>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</si>
  <si>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</si>
  <si>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</si>
  <si>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</si>
  <si>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</si>
  <si>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</si>
  <si>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</si>
  <si>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</si>
  <si>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</si>
  <si>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</si>
  <si>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</si>
  <si>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</si>
  <si>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</si>
  <si>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</si>
  <si>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</si>
  <si>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</si>
  <si>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</si>
  <si>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</si>
  <si>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</si>
  <si>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</si>
  <si>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</si>
  <si>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</si>
  <si>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</si>
  <si>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</si>
  <si>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</si>
  <si>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</si>
  <si>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</si>
  <si>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</si>
  <si>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</si>
  <si>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</si>
  <si>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</si>
  <si>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</si>
  <si>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</si>
  <si>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</si>
  <si>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</si>
  <si>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</si>
  <si>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</si>
  <si>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</si>
  <si>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</si>
  <si>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</si>
  <si>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</si>
  <si>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</si>
  <si>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</si>
  <si>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</si>
  <si>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</si>
  <si>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</si>
  <si>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</si>
  <si>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</si>
  <si>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</si>
  <si>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</si>
  <si>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</si>
  <si>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</si>
  <si>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</si>
  <si>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</si>
  <si>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</si>
  <si>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</si>
  <si>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</si>
  <si>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</si>
  <si>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</si>
  <si>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</si>
  <si>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</si>
  <si>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</si>
  <si>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</si>
  <si>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</si>
  <si>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</si>
  <si>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</si>
  <si>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</si>
  <si>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</si>
  <si>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</si>
  <si>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</si>
  <si>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</si>
  <si>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</si>
  <si>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</si>
  <si>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</si>
  <si>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</si>
  <si>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</si>
  <si>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</si>
  <si>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</si>
  <si>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</si>
  <si>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</si>
  <si>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</si>
  <si>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</si>
  <si>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</si>
  <si>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</si>
  <si>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</si>
  <si>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</si>
  <si>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</si>
  <si>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</si>
  <si>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</si>
  <si>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</si>
  <si>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</si>
  <si>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</si>
  <si>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</si>
  <si>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</si>
  <si>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</si>
  <si>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</si>
  <si>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</si>
  <si>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</si>
  <si>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</si>
  <si>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</si>
  <si>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</si>
  <si>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</si>
  <si>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</si>
  <si>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</si>
  <si>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</si>
  <si>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</si>
  <si>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</si>
  <si>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</si>
  <si>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</si>
  <si>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</si>
  <si>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</si>
  <si>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</si>
  <si>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</si>
  <si>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</si>
  <si>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</si>
  <si>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</si>
  <si>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</si>
  <si>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</si>
  <si>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</si>
  <si>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</si>
  <si>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</si>
  <si>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</si>
  <si>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</si>
  <si>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</si>
  <si>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</si>
  <si>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</si>
  <si>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</si>
  <si>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</si>
  <si>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</si>
  <si>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</si>
  <si>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</si>
  <si>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</si>
  <si>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</si>
  <si>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</si>
  <si>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</si>
  <si>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</si>
  <si>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</si>
  <si>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</si>
  <si>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</si>
  <si>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</si>
  <si>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</si>
  <si>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</si>
  <si>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</si>
  <si>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</si>
  <si>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</si>
  <si>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</si>
  <si>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</si>
  <si>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</si>
  <si>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</si>
  <si>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</si>
  <si>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</si>
  <si>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</si>
  <si>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</si>
  <si>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</si>
  <si>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</si>
  <si>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</si>
  <si>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</si>
  <si>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</si>
  <si>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</si>
  <si>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</si>
  <si>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</si>
  <si>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</si>
  <si>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</si>
  <si>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</si>
  <si>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</si>
  <si>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</si>
  <si>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</si>
  <si>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</si>
  <si>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</si>
  <si>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</si>
  <si>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</si>
  <si>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</si>
  <si>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</si>
  <si>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</si>
  <si>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</si>
  <si>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</si>
  <si>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</si>
  <si>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</si>
  <si>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</si>
  <si>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</si>
  <si>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</si>
  <si>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</si>
  <si>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</si>
  <si>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</si>
  <si>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</si>
  <si>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</si>
  <si>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</si>
  <si>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</si>
  <si>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</si>
  <si>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</si>
  <si>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</si>
  <si>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</si>
  <si>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</si>
  <si>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</si>
  <si>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</si>
  <si>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</si>
  <si>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</si>
  <si>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</si>
  <si>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</si>
  <si>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</si>
  <si>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</si>
  <si>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</si>
  <si>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</si>
  <si>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</si>
  <si>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</si>
  <si>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</si>
  <si>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</si>
  <si>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</si>
  <si>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</si>
  <si>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</si>
  <si>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</si>
  <si>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</si>
  <si>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</si>
  <si>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</si>
  <si>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</si>
  <si>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</si>
  <si>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</si>
  <si>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</si>
  <si>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</si>
  <si>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</si>
  <si>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</si>
  <si>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</si>
  <si>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</si>
  <si>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</si>
  <si>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</si>
  <si>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</si>
  <si>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</si>
  <si>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</si>
  <si>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</si>
  <si>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</si>
  <si>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</si>
  <si>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</si>
  <si>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</si>
  <si>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</si>
  <si>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</si>
  <si>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</si>
  <si>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</si>
  <si>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</si>
  <si>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</si>
  <si>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</si>
  <si>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</si>
  <si>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</si>
  <si>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</si>
  <si>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</si>
  <si>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</si>
  <si>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</si>
  <si>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</si>
  <si>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</si>
  <si>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</si>
  <si>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</si>
  <si>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</si>
  <si>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</si>
  <si>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</si>
  <si>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</si>
  <si>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</si>
  <si>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</si>
  <si>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</si>
  <si>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</si>
  <si>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</si>
  <si>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</si>
  <si>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</si>
  <si>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</si>
  <si>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</si>
  <si>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</si>
  <si>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</si>
  <si>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</si>
  <si>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</si>
  <si>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</si>
  <si>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</si>
  <si>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</si>
  <si>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</si>
  <si>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</si>
  <si>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</si>
  <si>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</si>
  <si>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</si>
  <si>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</si>
  <si>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</si>
  <si>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</si>
  <si>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</si>
  <si>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</si>
  <si>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</si>
  <si>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</si>
  <si>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</si>
  <si>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</si>
  <si>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</si>
  <si>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</si>
  <si>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</si>
  <si>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</si>
  <si>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</si>
  <si>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</si>
  <si>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</si>
  <si>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</si>
  <si>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</si>
  <si>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</si>
  <si>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</si>
  <si>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</si>
  <si>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</si>
  <si>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</si>
  <si>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</si>
  <si>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</si>
  <si>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</si>
  <si>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</si>
  <si>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</si>
  <si>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</si>
  <si>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</si>
  <si>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</si>
  <si>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</si>
  <si>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</si>
  <si>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</si>
  <si>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</si>
  <si>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</si>
  <si>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</si>
  <si>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</si>
  <si>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</si>
  <si>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</si>
  <si>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</si>
  <si>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</si>
  <si>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</si>
  <si>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</si>
  <si>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</si>
  <si>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</si>
  <si>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</si>
  <si>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</si>
  <si>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</si>
  <si>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</si>
  <si>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</si>
  <si>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</si>
  <si>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</si>
  <si>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</si>
  <si>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</si>
  <si>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</si>
  <si>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</si>
  <si>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</si>
  <si>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</si>
  <si>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</si>
  <si>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</si>
  <si>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</si>
  <si>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</si>
  <si>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</si>
  <si>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</si>
  <si>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</si>
  <si>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</si>
  <si>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</si>
  <si>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</si>
  <si>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</si>
  <si>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</si>
  <si>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</si>
  <si>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</si>
  <si>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</si>
  <si>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</si>
  <si>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</si>
  <si>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</si>
  <si>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</si>
  <si>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</si>
  <si>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</si>
  <si>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</si>
  <si>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</si>
  <si>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</si>
  <si>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</si>
  <si>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</si>
  <si>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</si>
  <si>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</si>
  <si>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</si>
  <si>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</si>
  <si>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</si>
  <si>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</si>
  <si>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</si>
  <si>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</si>
  <si>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</si>
  <si>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</si>
  <si>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</si>
  <si>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</si>
  <si>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</si>
  <si>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</si>
  <si>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</si>
  <si>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</si>
  <si>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</si>
  <si>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</si>
  <si>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</si>
  <si>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</si>
  <si>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</si>
  <si>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</si>
  <si>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</si>
  <si>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</si>
  <si>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</si>
  <si>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</si>
  <si>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</si>
  <si>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</si>
  <si>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</si>
  <si>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</si>
  <si>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</si>
  <si>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</si>
  <si>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</si>
  <si>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</si>
  <si>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</si>
  <si>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</si>
  <si>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</si>
  <si>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</si>
  <si>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</si>
  <si>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</si>
  <si>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</si>
  <si>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</si>
  <si>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</si>
  <si>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</si>
  <si>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</si>
  <si>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</si>
  <si>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</si>
  <si>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</si>
  <si>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</si>
  <si>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</si>
  <si>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</si>
  <si>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</si>
  <si>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</si>
  <si>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</si>
  <si>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</si>
  <si>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</si>
  <si>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</si>
  <si>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</si>
  <si>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</si>
  <si>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</si>
  <si>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</si>
  <si>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</si>
  <si>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</si>
  <si>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</si>
  <si>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</si>
  <si>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</si>
  <si>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</si>
  <si>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</si>
  <si>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</si>
  <si>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</si>
  <si>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</si>
  <si>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</si>
  <si>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</si>
  <si>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</si>
  <si>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</si>
  <si>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</si>
  <si>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</si>
  <si>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</si>
  <si>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</si>
  <si>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</si>
  <si>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</si>
  <si>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</si>
  <si>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</si>
  <si>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</si>
  <si>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</si>
  <si>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</si>
  <si>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</si>
  <si>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</si>
  <si>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</si>
  <si>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</si>
  <si>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</si>
  <si>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</si>
  <si>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</si>
  <si>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</si>
  <si>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</si>
  <si>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</si>
  <si>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</si>
  <si>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</si>
  <si>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</si>
  <si>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</si>
  <si>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</si>
  <si>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</si>
  <si>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</si>
  <si>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</si>
  <si>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</si>
  <si>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</si>
  <si>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</si>
  <si>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</si>
  <si>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</si>
  <si>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</si>
  <si>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</si>
  <si>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</si>
  <si>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</si>
  <si>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</si>
  <si>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</si>
  <si>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</si>
  <si>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</si>
  <si>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</si>
  <si>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</si>
  <si>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</si>
  <si>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</si>
  <si>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</si>
  <si>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</si>
  <si>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</si>
  <si>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</si>
  <si>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</si>
  <si>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</si>
  <si>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</si>
  <si>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</si>
  <si>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</si>
  <si>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</si>
  <si>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</si>
  <si>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</si>
  <si>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</si>
  <si>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</si>
  <si>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</si>
  <si>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</si>
  <si>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</si>
  <si>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</si>
  <si>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</si>
  <si>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</si>
  <si>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</si>
  <si>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</si>
  <si>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</si>
  <si>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</si>
  <si>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</si>
  <si>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</si>
  <si>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</si>
  <si>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</si>
  <si>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</si>
  <si>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</si>
  <si>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</si>
  <si>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</si>
  <si>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</si>
  <si>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</si>
  <si>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</si>
  <si>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</si>
  <si>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</si>
  <si>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</si>
  <si>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</si>
  <si>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</si>
  <si>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</si>
  <si>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</si>
  <si>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</si>
  <si>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</si>
  <si>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</si>
  <si>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</si>
  <si>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</si>
  <si>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</si>
  <si>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</si>
  <si>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</si>
  <si>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</si>
  <si>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</si>
  <si>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</si>
  <si>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</si>
  <si>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</si>
  <si>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</si>
  <si>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</si>
  <si>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</si>
  <si>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</si>
  <si>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</si>
  <si>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</si>
  <si>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</si>
  <si>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</si>
  <si>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</si>
  <si>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</si>
  <si>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</si>
  <si>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</si>
  <si>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</si>
  <si>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</si>
  <si>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</si>
  <si>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</si>
  <si>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</si>
  <si>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</si>
  <si>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</si>
  <si>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</si>
  <si>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</si>
  <si>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</si>
  <si>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</si>
  <si>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</si>
  <si>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</si>
  <si>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</si>
  <si>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</si>
  <si>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</si>
  <si>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</si>
  <si>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</si>
  <si>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</si>
  <si>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</si>
  <si>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</si>
  <si>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</si>
  <si>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</si>
  <si>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</si>
  <si>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</si>
  <si>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</si>
  <si>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</si>
  <si>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</si>
  <si>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</si>
  <si>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</si>
  <si>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</si>
  <si>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</si>
  <si>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</si>
  <si>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</si>
  <si>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</si>
  <si>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</si>
  <si>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</si>
  <si>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</si>
  <si>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</si>
  <si>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</si>
  <si>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</si>
  <si>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</si>
  <si>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</si>
  <si>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</si>
  <si>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</si>
  <si>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</si>
  <si>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</si>
  <si>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</si>
  <si>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</si>
  <si>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</si>
  <si>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</si>
  <si>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</si>
  <si>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</si>
  <si>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</si>
  <si>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</si>
  <si>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</si>
  <si>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</si>
  <si>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</si>
  <si>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</si>
  <si>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</si>
  <si>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</si>
  <si>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</si>
  <si>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</si>
  <si>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</si>
  <si>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</si>
  <si>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</si>
  <si>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</si>
  <si>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</si>
  <si>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</si>
  <si>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</si>
  <si>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</si>
  <si>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</si>
  <si>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</si>
  <si>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</si>
  <si>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</si>
  <si>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</si>
  <si>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</si>
  <si>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</si>
  <si>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</si>
  <si>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</si>
  <si>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</si>
  <si>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</si>
  <si>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</si>
  <si>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</si>
  <si>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</si>
  <si>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</si>
  <si>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</si>
  <si>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</si>
  <si>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</si>
  <si>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</si>
  <si>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</si>
  <si>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</si>
  <si>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</si>
  <si>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</si>
  <si>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</si>
  <si>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</si>
  <si>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</si>
  <si>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</si>
  <si>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</si>
  <si>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</si>
  <si>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</si>
  <si>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</si>
  <si>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</si>
  <si>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</si>
  <si>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</si>
  <si>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</si>
  <si>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</si>
  <si>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</si>
  <si>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</si>
  <si>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</si>
  <si>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</si>
  <si>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</si>
  <si>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</si>
  <si>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</si>
  <si>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</si>
  <si>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</si>
  <si>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</si>
  <si>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</si>
  <si>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</si>
  <si>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</si>
  <si>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</si>
  <si>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</si>
  <si>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</si>
  <si>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</si>
  <si>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</si>
  <si>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</si>
  <si>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</si>
  <si>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</si>
  <si>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</si>
  <si>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</si>
  <si>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</si>
  <si>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</si>
  <si>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</si>
  <si>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</si>
  <si>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</si>
  <si>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</si>
  <si>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</si>
  <si>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</si>
  <si>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</si>
  <si>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</si>
  <si>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</si>
  <si>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</si>
  <si>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</si>
  <si>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</si>
  <si>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</si>
  <si>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</si>
  <si>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</si>
  <si>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</si>
  <si>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</si>
  <si>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</si>
  <si>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</si>
  <si>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</si>
  <si>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</si>
  <si>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</si>
  <si>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</si>
  <si>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</si>
  <si>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</si>
  <si>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</si>
  <si>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</si>
  <si>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</si>
  <si>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</si>
  <si>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</si>
  <si>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</si>
  <si>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</si>
  <si>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</si>
  <si>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</si>
  <si>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</si>
  <si>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</si>
  <si>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</si>
  <si>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</si>
  <si>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</si>
  <si>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</si>
  <si>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</si>
  <si>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</si>
  <si>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</si>
  <si>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</si>
  <si>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</si>
  <si>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</si>
  <si>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</si>
  <si>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</si>
  <si>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</si>
  <si>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</si>
  <si>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</si>
  <si>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</si>
  <si>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</si>
  <si>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</si>
  <si>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</si>
  <si>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</si>
  <si>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</si>
  <si>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</si>
  <si>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</si>
  <si>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</si>
  <si>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</si>
  <si>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</si>
  <si>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</si>
  <si>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</si>
  <si>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</si>
  <si>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</si>
  <si>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</si>
  <si>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</si>
  <si>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</si>
  <si>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</si>
  <si>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</si>
  <si>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</si>
  <si>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</si>
  <si>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</si>
  <si>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</si>
  <si>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</si>
  <si>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</si>
  <si>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</si>
  <si>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</si>
  <si>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</si>
  <si>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</si>
  <si>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</si>
  <si>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</si>
  <si>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</si>
  <si>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</si>
  <si>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</si>
  <si>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</si>
  <si>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</si>
  <si>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</si>
  <si>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</si>
  <si>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</si>
  <si>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</si>
  <si>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</si>
  <si>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</si>
  <si>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</si>
  <si>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</si>
  <si>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</si>
  <si>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</si>
  <si>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</si>
  <si>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</si>
  <si>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</si>
  <si>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</si>
  <si>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</si>
  <si>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</si>
  <si>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</si>
  <si>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</si>
  <si>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</si>
  <si>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</si>
  <si>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</si>
  <si>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</si>
  <si>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</si>
  <si>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</si>
  <si>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</si>
  <si>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</si>
  <si>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</si>
  <si>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</si>
  <si>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</si>
  <si>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</si>
  <si>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</si>
  <si>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</si>
  <si>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</si>
  <si>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</si>
  <si>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</si>
  <si>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</si>
  <si>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</si>
  <si>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</si>
  <si>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</si>
  <si>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</si>
  <si>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</si>
  <si>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</si>
  <si>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</si>
  <si>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</si>
  <si>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</si>
  <si>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</si>
  <si>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</si>
  <si>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</si>
  <si>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</si>
  <si>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</si>
  <si>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</si>
  <si>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</si>
  <si>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</si>
  <si>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</si>
  <si>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</si>
  <si>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</si>
  <si>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</si>
  <si>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</si>
  <si>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</si>
  <si>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</si>
  <si>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</si>
  <si>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</si>
  <si>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</si>
  <si>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</si>
  <si>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</si>
  <si>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</si>
  <si>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</si>
  <si>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</si>
  <si>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</si>
  <si>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</si>
  <si>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</si>
  <si>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</si>
  <si>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</si>
  <si>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</si>
  <si>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</si>
  <si>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</si>
  <si>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</si>
  <si>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</si>
  <si>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</si>
  <si>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</si>
  <si>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</si>
  <si>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</si>
  <si>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</si>
  <si>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</si>
  <si>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</si>
  <si>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</si>
  <si>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</si>
  <si>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</si>
  <si>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</si>
  <si>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</si>
  <si>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</si>
  <si>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</si>
  <si>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</si>
  <si>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</si>
  <si>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</si>
  <si>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</si>
  <si>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</si>
  <si>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</si>
  <si>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</si>
  <si>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</si>
  <si>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</si>
  <si>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</si>
  <si>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</si>
  <si>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</si>
  <si>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</si>
  <si>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</si>
  <si>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</si>
  <si>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</si>
  <si>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</si>
  <si>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</si>
  <si>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</si>
  <si>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</si>
  <si>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</si>
  <si>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</si>
  <si>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</si>
  <si>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</si>
  <si>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</si>
  <si>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</si>
  <si>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</si>
  <si>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</si>
  <si>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</si>
  <si>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</si>
  <si>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</si>
  <si>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</si>
  <si>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</si>
  <si>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</si>
  <si>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</si>
  <si>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</si>
  <si>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</si>
  <si>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</si>
  <si>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</si>
  <si>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</si>
  <si>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</si>
  <si>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</si>
  <si>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</si>
  <si>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</si>
  <si>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</si>
  <si>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</si>
  <si>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</si>
  <si>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</si>
  <si>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</si>
  <si>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</si>
  <si>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</si>
  <si>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</si>
  <si>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</si>
  <si>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</si>
  <si>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</si>
  <si>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</si>
  <si>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</si>
  <si>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</si>
  <si>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</si>
  <si>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</si>
  <si>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</si>
  <si>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</si>
  <si>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</si>
  <si>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</si>
  <si>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</si>
  <si>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</si>
  <si>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</si>
  <si>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</si>
  <si>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</si>
  <si>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</si>
  <si>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</si>
  <si>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</si>
  <si>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</si>
  <si>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</si>
  <si>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</si>
  <si>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</si>
  <si>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</si>
  <si>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</si>
  <si>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</si>
  <si>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</si>
  <si>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</si>
  <si>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</si>
  <si>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</si>
  <si>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</si>
  <si>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</si>
  <si>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</si>
  <si>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</si>
  <si>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</si>
  <si>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</si>
  <si>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</si>
  <si>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</si>
  <si>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</si>
  <si>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</si>
  <si>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</si>
  <si>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</si>
  <si>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</si>
  <si>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</si>
  <si>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</si>
  <si>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</si>
  <si>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</si>
  <si>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</si>
  <si>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</si>
  <si>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</si>
  <si>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</si>
  <si>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</si>
  <si>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</si>
  <si>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</si>
  <si>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</si>
  <si>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</si>
  <si>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</si>
  <si>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</si>
  <si>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</si>
  <si>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</si>
  <si>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</si>
  <si>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</si>
  <si>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</si>
  <si>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</si>
  <si>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</si>
  <si>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</si>
  <si>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</si>
  <si>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</si>
  <si>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</si>
  <si>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</si>
  <si>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</si>
  <si>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</si>
  <si>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</si>
  <si>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</si>
  <si>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</si>
  <si>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</si>
  <si>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</si>
  <si>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</si>
  <si>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</si>
  <si>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</si>
  <si>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</si>
  <si>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</si>
  <si>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</si>
  <si>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</si>
  <si>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</si>
  <si>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</si>
  <si>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</si>
  <si>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</si>
  <si>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</si>
  <si>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</si>
  <si>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</si>
  <si>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</si>
  <si>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</si>
  <si>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</si>
  <si>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</si>
  <si>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</si>
  <si>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</si>
  <si>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</si>
  <si>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</si>
  <si>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</si>
  <si>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</si>
  <si>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</si>
  <si>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</si>
  <si>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</si>
  <si>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</si>
  <si>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</si>
  <si>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</si>
  <si>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</si>
  <si>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</si>
  <si>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</si>
  <si>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</si>
  <si>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</si>
  <si>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</si>
  <si>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</si>
  <si>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</si>
  <si>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</si>
  <si>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</si>
  <si>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</si>
  <si>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</si>
  <si>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</si>
  <si>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</si>
  <si>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</si>
  <si>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</si>
  <si>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</si>
  <si>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</si>
  <si>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</si>
  <si>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</si>
  <si>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</si>
  <si>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</si>
  <si>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</si>
  <si>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</si>
  <si>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</si>
  <si>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</si>
  <si>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</si>
  <si>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</si>
  <si>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</si>
  <si>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</si>
  <si>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</si>
  <si>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</si>
  <si>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</si>
  <si>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</si>
  <si>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</si>
  <si>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</si>
  <si>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</si>
  <si>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</si>
  <si>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</si>
  <si>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</si>
  <si>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</si>
  <si>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</si>
  <si>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</si>
  <si>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</si>
  <si>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</si>
  <si>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</si>
  <si>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</si>
  <si>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</si>
  <si>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</si>
  <si>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</si>
  <si>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</si>
  <si>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</si>
  <si>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</si>
  <si>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</si>
  <si>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</si>
  <si>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</si>
  <si>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</si>
  <si>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</si>
  <si>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</si>
  <si>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</si>
  <si>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</si>
  <si>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</si>
  <si>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</si>
  <si>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</si>
  <si>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</si>
  <si>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</si>
  <si>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</si>
  <si>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</si>
  <si>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</si>
  <si>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</si>
  <si>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</si>
  <si>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</si>
  <si>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</si>
  <si>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</si>
  <si>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</si>
  <si>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</si>
  <si>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</si>
  <si>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</si>
  <si>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</si>
  <si>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</si>
  <si>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</si>
  <si>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</si>
  <si>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</si>
  <si>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</si>
  <si>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</si>
  <si>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</si>
  <si>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</si>
  <si>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</si>
  <si>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</si>
  <si>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</si>
  <si>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</si>
  <si>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</si>
  <si>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</si>
  <si>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</si>
  <si>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</si>
  <si>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</si>
  <si>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</si>
  <si>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</si>
  <si>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</si>
  <si>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</si>
  <si>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</si>
  <si>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</si>
  <si>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</si>
  <si>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</si>
  <si>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</si>
  <si>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</si>
  <si>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</si>
  <si>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</si>
  <si>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</si>
  <si>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</si>
  <si>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</si>
  <si>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</si>
  <si>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</si>
  <si>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</si>
  <si>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</si>
  <si>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</si>
  <si>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</si>
  <si>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</si>
  <si>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</si>
  <si>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</si>
  <si>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</si>
  <si>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</si>
  <si>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</si>
  <si>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</si>
  <si>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</si>
  <si>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</si>
  <si>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</si>
  <si>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</si>
  <si>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</si>
  <si>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</si>
  <si>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</si>
  <si>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</si>
  <si>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</si>
  <si>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</si>
  <si>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</si>
  <si>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</si>
  <si>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</si>
  <si>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</si>
  <si>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</si>
  <si>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</si>
  <si>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</si>
  <si>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</si>
  <si>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</si>
  <si>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</si>
  <si>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</si>
  <si>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</si>
  <si>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</si>
  <si>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</si>
  <si>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</si>
  <si>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</si>
  <si>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</si>
  <si>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</si>
  <si>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</si>
  <si>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</si>
  <si>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</si>
  <si>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</si>
  <si>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</si>
  <si>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</si>
  <si>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</si>
  <si>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</si>
  <si>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</si>
  <si>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</si>
  <si>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</si>
  <si>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</si>
  <si>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</si>
  <si>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</si>
  <si>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</si>
  <si>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</si>
  <si>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</si>
  <si>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</si>
  <si>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</si>
  <si>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</si>
  <si>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</si>
  <si>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</si>
  <si>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</si>
  <si>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</si>
  <si>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</si>
  <si>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</si>
  <si>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</si>
  <si>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</si>
  <si>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</si>
  <si>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</si>
  <si>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</si>
  <si>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</si>
  <si>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</si>
  <si>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</si>
  <si>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</si>
  <si>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</si>
  <si>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</si>
  <si>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</si>
  <si>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</si>
  <si>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</si>
  <si>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</si>
  <si>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</si>
  <si>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</si>
  <si>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</si>
  <si>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</si>
  <si>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</si>
  <si>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</si>
  <si>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</si>
  <si>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</si>
  <si>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</si>
  <si>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</si>
  <si>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</si>
  <si>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</si>
  <si>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</si>
  <si>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</si>
  <si>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</si>
  <si>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</si>
  <si>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</si>
  <si>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</si>
  <si>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</si>
  <si>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</si>
  <si>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</si>
  <si>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</si>
  <si>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</si>
  <si>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</si>
  <si>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</si>
  <si>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</si>
  <si>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</si>
  <si>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</si>
  <si>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</si>
  <si>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</si>
  <si>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</si>
  <si>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</si>
  <si>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</si>
  <si>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</si>
  <si>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</si>
  <si>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</si>
  <si>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</si>
  <si>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</si>
  <si>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</si>
  <si>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</si>
  <si>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</si>
  <si>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</si>
  <si>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</si>
  <si>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</si>
  <si>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</si>
  <si>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</si>
  <si>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</si>
  <si>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</si>
  <si>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</si>
  <si>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</si>
  <si>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</si>
  <si>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</si>
  <si>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</si>
  <si>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</si>
  <si>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</si>
  <si>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</si>
  <si>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</si>
  <si>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</si>
  <si>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</si>
  <si>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</si>
  <si>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</si>
  <si>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</si>
  <si>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</si>
  <si>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</si>
  <si>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</si>
  <si>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</si>
  <si>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</si>
  <si>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</si>
  <si>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</si>
  <si>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</si>
  <si>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</si>
  <si>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</si>
  <si>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</si>
  <si>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</si>
  <si>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</si>
  <si>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</si>
  <si>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</si>
  <si>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</si>
  <si>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</si>
  <si>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</si>
  <si>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</si>
  <si>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</si>
  <si>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</si>
  <si>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</si>
  <si>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</si>
  <si>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</si>
  <si>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</si>
  <si>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</si>
  <si>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</si>
  <si>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</si>
  <si>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</si>
  <si>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</si>
  <si>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</si>
  <si>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</si>
  <si>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</si>
  <si>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</si>
  <si>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</si>
  <si>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</si>
  <si>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</si>
  <si>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</si>
  <si>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</si>
  <si>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</si>
  <si>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</si>
  <si>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</si>
  <si>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</si>
  <si>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</si>
  <si>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</si>
  <si>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</si>
  <si>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</si>
  <si>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</si>
  <si>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</si>
  <si>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</si>
  <si>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</si>
  <si>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</si>
  <si>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</si>
  <si>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</si>
  <si>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</si>
  <si>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</si>
  <si>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</si>
  <si>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</si>
  <si>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</si>
  <si>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</si>
  <si>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</si>
  <si>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</si>
  <si>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</si>
  <si>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</si>
  <si>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</si>
  <si>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</si>
  <si>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</si>
  <si>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</si>
  <si>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</si>
  <si>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</si>
  <si>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</si>
  <si>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</si>
  <si>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</si>
  <si>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</si>
  <si>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</si>
  <si>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</si>
  <si>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</si>
  <si>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</si>
  <si>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</si>
  <si>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</si>
  <si>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</si>
  <si>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</si>
  <si>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</si>
  <si>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</si>
  <si>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</si>
  <si>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</si>
  <si>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</si>
  <si>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</si>
  <si>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</si>
  <si>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</si>
  <si>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</si>
  <si>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</si>
  <si>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</si>
  <si>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</si>
  <si>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</si>
  <si>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</si>
  <si>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</si>
  <si>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</si>
  <si>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</si>
  <si>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</si>
  <si>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</si>
  <si>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</si>
  <si>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</si>
  <si>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</si>
  <si>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</si>
  <si>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</si>
  <si>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</si>
  <si>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</si>
  <si>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</si>
  <si>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</si>
  <si>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</si>
  <si>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</si>
  <si>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</si>
  <si>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</si>
  <si>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</si>
  <si>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</si>
  <si>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</si>
  <si>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</si>
  <si>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</si>
  <si>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</si>
  <si>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</si>
  <si>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</si>
  <si>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</si>
  <si>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</si>
  <si>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</si>
  <si>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</si>
  <si>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</si>
  <si>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</si>
  <si>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</si>
  <si>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</si>
  <si>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</si>
  <si>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</si>
  <si>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</si>
  <si>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</si>
  <si>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</si>
  <si>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</si>
  <si>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</si>
  <si>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</si>
  <si>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</si>
  <si>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</si>
  <si>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</si>
  <si>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</si>
  <si>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</si>
  <si>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</si>
  <si>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</si>
  <si>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</si>
  <si>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</si>
  <si>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</si>
  <si>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</si>
  <si>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</si>
  <si>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</si>
  <si>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</si>
  <si>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</si>
  <si>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</si>
  <si>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</si>
  <si>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</si>
  <si>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</si>
  <si>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</si>
  <si>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</si>
  <si>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</si>
  <si>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</si>
  <si>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</si>
  <si>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</si>
  <si>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</si>
  <si>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</si>
  <si>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</si>
  <si>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</si>
  <si>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</si>
  <si>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</si>
  <si>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</si>
  <si>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</si>
  <si>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</si>
  <si>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</si>
  <si>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</si>
  <si>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</si>
  <si>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</si>
  <si>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</si>
  <si>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</si>
  <si>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</si>
  <si>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</si>
  <si>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</si>
  <si>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</si>
  <si>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</si>
  <si>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</si>
  <si>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</si>
  <si>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</si>
  <si>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</si>
  <si>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</si>
  <si>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</si>
  <si>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</si>
  <si>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</si>
  <si>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</si>
  <si>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</si>
  <si>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</si>
  <si>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</si>
  <si>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</si>
  <si>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</si>
  <si>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</si>
  <si>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</si>
  <si>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</si>
  <si>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</si>
  <si>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</si>
  <si>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</si>
  <si>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</si>
  <si>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</si>
  <si>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</si>
  <si>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</si>
  <si>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</si>
  <si>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</si>
  <si>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</si>
  <si>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</si>
  <si>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</si>
  <si>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</si>
  <si>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</si>
  <si>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</si>
  <si>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</si>
  <si>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</si>
  <si>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</si>
  <si>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</si>
  <si>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</si>
  <si>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</si>
  <si>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</si>
  <si>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</si>
  <si>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</si>
  <si>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</si>
  <si>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</si>
  <si>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</si>
  <si>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</si>
  <si>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</si>
  <si>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</si>
  <si>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</si>
  <si>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</si>
  <si>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</si>
  <si>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</si>
  <si>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</si>
  <si>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</si>
  <si>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</si>
  <si>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</si>
  <si>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</si>
  <si>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</si>
  <si>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</si>
  <si>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</si>
  <si>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</si>
  <si>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</si>
  <si>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</si>
  <si>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</si>
  <si>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</si>
  <si>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</si>
  <si>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</si>
  <si>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</si>
  <si>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</si>
  <si>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</si>
  <si>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</si>
  <si>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</si>
  <si>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</si>
  <si>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</si>
  <si>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</si>
  <si>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</si>
  <si>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</si>
  <si>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</si>
  <si>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</si>
  <si>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</si>
  <si>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</si>
  <si>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</si>
  <si>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</si>
  <si>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</si>
  <si>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</si>
  <si>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</si>
  <si>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</si>
  <si>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</si>
  <si>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</si>
  <si>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</si>
  <si>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</si>
  <si>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</si>
  <si>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</si>
  <si>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</si>
  <si>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</si>
  <si>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</si>
  <si>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</si>
  <si>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</si>
  <si>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</si>
  <si>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</si>
  <si>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</si>
  <si>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</si>
  <si>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</si>
  <si>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</si>
  <si>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</si>
  <si>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</si>
  <si>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</si>
  <si>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</si>
  <si>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</si>
  <si>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</si>
  <si>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</si>
  <si>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</si>
  <si>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</si>
  <si>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</si>
  <si>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</si>
  <si>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</si>
  <si>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</si>
  <si>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</si>
  <si>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</si>
  <si>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</si>
  <si>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</si>
  <si>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</si>
  <si>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</si>
  <si>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</si>
  <si>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</si>
  <si>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</si>
  <si>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</si>
  <si>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</si>
  <si>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</si>
  <si>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</si>
  <si>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</si>
  <si>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</si>
  <si>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</si>
  <si>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</si>
  <si>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</si>
  <si>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</si>
  <si>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</si>
  <si>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</si>
  <si>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</si>
  <si>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</si>
  <si>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</si>
  <si>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</si>
  <si>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</si>
  <si>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</si>
  <si>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</si>
  <si>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</si>
  <si>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</si>
  <si>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</si>
  <si>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</si>
  <si>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</si>
  <si>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</si>
  <si>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</si>
  <si>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</si>
  <si>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</si>
  <si>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</si>
  <si>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</si>
  <si>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</si>
  <si>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</si>
  <si>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</si>
  <si>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</si>
  <si>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</si>
  <si>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</si>
  <si>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</si>
  <si>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</si>
  <si>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</si>
  <si>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</si>
  <si>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</si>
  <si>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</si>
  <si>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</si>
  <si>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</si>
  <si>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</si>
  <si>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</si>
  <si>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</si>
  <si>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</si>
  <si>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</si>
  <si>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</si>
  <si>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</si>
  <si>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</si>
  <si>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</si>
  <si>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</si>
  <si>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</si>
  <si>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</si>
  <si>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</si>
  <si>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</si>
  <si>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</si>
  <si>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</si>
  <si>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</si>
  <si>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</si>
  <si>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</si>
  <si>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</si>
  <si>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</si>
  <si>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</si>
  <si>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</si>
  <si>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</si>
  <si>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</si>
  <si>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</si>
  <si>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</si>
  <si>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</si>
  <si>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</si>
  <si>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</si>
  <si>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</si>
  <si>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</si>
  <si>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</si>
  <si>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</si>
  <si>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</si>
  <si>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</si>
  <si>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</si>
  <si>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</si>
  <si>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</si>
  <si>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</si>
  <si>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</si>
  <si>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</si>
  <si>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</si>
  <si>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</si>
  <si>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</si>
  <si>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</si>
  <si>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</si>
  <si>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</si>
  <si>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</si>
  <si>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</si>
  <si>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</si>
  <si>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</si>
  <si>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</si>
  <si>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</si>
  <si>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</si>
  <si>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</si>
  <si>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</si>
  <si>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</si>
  <si>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</si>
  <si>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</si>
  <si>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</si>
  <si>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</si>
  <si>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</si>
  <si>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</si>
  <si>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</si>
  <si>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</si>
  <si>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</si>
  <si>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</si>
  <si>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</si>
  <si>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</si>
  <si>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</si>
  <si>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</si>
  <si>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</si>
  <si>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</si>
  <si>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</si>
  <si>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</si>
  <si>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</si>
  <si>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</si>
  <si>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</si>
  <si>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</si>
  <si>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</si>
  <si>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</si>
  <si>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</si>
  <si>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</si>
  <si>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</si>
  <si>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</si>
  <si>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</si>
  <si>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</si>
  <si>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</si>
  <si>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</si>
  <si>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</si>
  <si>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</si>
  <si>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</si>
  <si>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</si>
  <si>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</si>
  <si>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</si>
  <si>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</si>
  <si>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</si>
  <si>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</si>
  <si>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</si>
  <si>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</si>
  <si>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</si>
  <si>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</si>
  <si>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</si>
  <si>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</si>
  <si>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</si>
  <si>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</si>
  <si>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</si>
  <si>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</si>
  <si>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</si>
  <si>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</si>
  <si>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</si>
  <si>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</si>
  <si>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</si>
  <si>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</si>
  <si>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</si>
  <si>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</si>
  <si>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</si>
  <si>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</si>
  <si>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</si>
  <si>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</si>
  <si>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</si>
  <si>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</si>
  <si>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</si>
  <si>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</si>
  <si>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</si>
  <si>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</si>
  <si>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</si>
  <si>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</si>
  <si>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</si>
  <si>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</si>
  <si>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</si>
  <si>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</si>
  <si>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</si>
  <si>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</si>
  <si>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</si>
  <si>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</si>
  <si>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</si>
  <si>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</si>
  <si>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</si>
  <si>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</si>
  <si>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</si>
  <si>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</si>
  <si>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</si>
  <si>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</si>
  <si>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</si>
  <si>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</si>
  <si>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</si>
  <si>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</si>
  <si>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</si>
  <si>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</si>
  <si>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</si>
  <si>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</si>
  <si>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</si>
  <si>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</si>
  <si>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</si>
  <si>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</si>
  <si>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</si>
  <si>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</si>
  <si>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</si>
  <si>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</si>
  <si>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</si>
  <si>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</si>
  <si>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</si>
  <si>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</si>
  <si>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</si>
  <si>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</si>
  <si>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</si>
  <si>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</si>
  <si>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</si>
  <si>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</si>
  <si>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</si>
  <si>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</si>
  <si>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</si>
  <si>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</si>
  <si>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</si>
  <si>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</si>
  <si>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</si>
  <si>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</si>
  <si>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</si>
  <si>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</si>
  <si>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</si>
  <si>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</si>
  <si>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</si>
  <si>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</si>
  <si>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</si>
  <si>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</si>
  <si>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</si>
  <si>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</si>
  <si>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</si>
  <si>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</si>
  <si>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</si>
  <si>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</si>
  <si>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</si>
  <si>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</si>
  <si>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</si>
  <si>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</si>
  <si>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</si>
  <si>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</si>
  <si>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</si>
  <si>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</si>
  <si>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</si>
  <si>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</si>
  <si>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</si>
  <si>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</si>
  <si>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</si>
  <si>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</si>
  <si>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</si>
  <si>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</si>
  <si>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</si>
  <si>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</si>
  <si>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</si>
  <si>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</si>
  <si>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</si>
  <si>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</si>
  <si>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</si>
  <si>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</si>
  <si>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</si>
  <si>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</si>
  <si>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</si>
  <si>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</si>
  <si>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</si>
  <si>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</si>
  <si>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</si>
  <si>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</si>
  <si>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</si>
  <si>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</si>
  <si>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</si>
  <si>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</si>
  <si>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</si>
  <si>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</si>
  <si>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</si>
  <si>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</si>
  <si>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</si>
  <si>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</si>
  <si>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</si>
  <si>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</si>
  <si>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</si>
  <si>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</si>
  <si>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</si>
  <si>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</si>
  <si>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</si>
  <si>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</si>
  <si>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</si>
  <si>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</si>
  <si>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</si>
  <si>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</si>
  <si>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</si>
  <si>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</si>
  <si>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</si>
  <si>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</si>
  <si>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</si>
  <si>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</si>
  <si>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</si>
  <si>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</si>
  <si>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</si>
  <si>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</si>
  <si>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</si>
  <si>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</si>
  <si>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</si>
  <si>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</si>
  <si>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</si>
  <si>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</si>
  <si>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</si>
  <si>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</si>
  <si>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</si>
  <si>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</si>
  <si>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</si>
  <si>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</si>
  <si>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</si>
  <si>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</si>
  <si>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</si>
  <si>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</si>
  <si>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</si>
  <si>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</si>
  <si>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</si>
  <si>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</si>
  <si>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</si>
  <si>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</si>
  <si>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</si>
  <si>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</si>
  <si>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</si>
  <si>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</si>
  <si>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</si>
  <si>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</si>
  <si>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</si>
  <si>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</si>
  <si>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</si>
  <si>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</si>
  <si>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</si>
  <si>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</si>
  <si>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</si>
  <si>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</si>
  <si>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</si>
  <si>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</si>
  <si>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</si>
  <si>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</si>
  <si>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</si>
  <si>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</si>
  <si>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</si>
  <si>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</si>
  <si>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</si>
  <si>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</si>
  <si>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</si>
  <si>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</si>
  <si>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</si>
  <si>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</si>
  <si>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</si>
  <si>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</si>
  <si>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</si>
  <si>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</si>
  <si>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</si>
  <si>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</si>
  <si>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</si>
  <si>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</si>
  <si>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</si>
  <si>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</si>
  <si>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</si>
  <si>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</si>
  <si>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</si>
  <si>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</si>
  <si>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</si>
  <si>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</si>
  <si>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</si>
  <si>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</si>
  <si>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</si>
  <si>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</si>
  <si>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</si>
  <si>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</si>
  <si>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</si>
  <si>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</si>
  <si>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</si>
  <si>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</si>
  <si>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</si>
  <si>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</si>
  <si>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</si>
  <si>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</si>
  <si>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</si>
  <si>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</si>
  <si>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</si>
  <si>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</si>
  <si>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</si>
  <si>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</si>
  <si>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</si>
  <si>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</si>
  <si>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</si>
  <si>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</si>
  <si>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</si>
  <si>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</si>
  <si>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</si>
  <si>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</si>
  <si>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</si>
  <si>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</si>
  <si>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</si>
  <si>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</si>
  <si>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</si>
  <si>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</si>
  <si>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</si>
  <si>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</si>
  <si>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</si>
  <si>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</si>
  <si>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</si>
  <si>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</si>
  <si>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</si>
  <si>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</si>
  <si>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</si>
  <si>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</si>
  <si>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</si>
  <si>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</si>
  <si>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</si>
  <si>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</si>
  <si>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</si>
  <si>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</si>
  <si>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</si>
  <si>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</si>
  <si>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</si>
  <si>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</si>
  <si>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</si>
  <si>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</si>
  <si>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</si>
  <si>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</si>
  <si>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</si>
  <si>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</si>
  <si>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</si>
  <si>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</si>
  <si>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</si>
  <si>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</si>
  <si>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</si>
  <si>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</si>
  <si>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</si>
  <si>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</si>
  <si>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</si>
  <si>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</si>
  <si>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</si>
  <si>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</si>
  <si>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</si>
  <si>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</si>
  <si>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</si>
  <si>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</si>
  <si>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</si>
  <si>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</si>
  <si>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</si>
  <si>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</si>
  <si>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</si>
  <si>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</si>
  <si>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</si>
  <si>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</si>
  <si>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</si>
  <si>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</si>
  <si>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</si>
  <si>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</si>
  <si>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</si>
  <si>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</si>
  <si>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</si>
  <si>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</si>
  <si>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</si>
  <si>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</si>
  <si>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</si>
  <si>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</si>
  <si>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</si>
  <si>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</si>
  <si>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</si>
  <si>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</si>
  <si>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</si>
  <si>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</si>
  <si>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</si>
  <si>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</si>
  <si>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</si>
  <si>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</si>
  <si>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</si>
  <si>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</si>
  <si>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</si>
  <si>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</si>
  <si>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</si>
  <si>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</si>
  <si>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</si>
  <si>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</si>
  <si>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</si>
  <si>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</si>
  <si>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</si>
  <si>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</si>
  <si>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</si>
  <si>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</si>
  <si>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</si>
  <si>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</si>
  <si>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</si>
  <si>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</si>
  <si>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</si>
  <si>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</si>
  <si>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</si>
  <si>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</si>
  <si>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</si>
  <si>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</si>
  <si>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</si>
  <si>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</si>
  <si>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</si>
  <si>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</si>
  <si>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</si>
  <si>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</si>
  <si>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</si>
  <si>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</si>
  <si>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</si>
  <si>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</si>
  <si>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</si>
  <si>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</si>
  <si>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</si>
  <si>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</si>
  <si>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</si>
  <si>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</si>
  <si>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</si>
  <si>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</si>
  <si>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</si>
  <si>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</si>
  <si>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</si>
  <si>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</si>
  <si>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</si>
  <si>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</si>
  <si>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</si>
  <si>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</si>
  <si>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</si>
  <si>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</si>
  <si>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</si>
  <si>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</si>
  <si>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</si>
  <si>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</si>
  <si>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</si>
  <si>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</si>
  <si>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</si>
  <si>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</si>
  <si>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</si>
  <si>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</si>
  <si>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</si>
  <si>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</si>
  <si>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</si>
  <si>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</si>
  <si>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</si>
  <si>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</si>
  <si>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</si>
  <si>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</si>
  <si>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</si>
  <si>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</si>
  <si>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</si>
  <si>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</si>
  <si>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</si>
  <si>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</si>
  <si>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</si>
  <si>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</si>
  <si>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</si>
  <si>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</si>
  <si>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</si>
  <si>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</si>
  <si>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</si>
  <si>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</si>
  <si>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</si>
  <si>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</si>
  <si>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</si>
  <si>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</si>
  <si>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</si>
  <si>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</si>
  <si>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</si>
  <si>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</si>
  <si>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</si>
  <si>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</si>
  <si>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</si>
  <si>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</si>
  <si>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</si>
  <si>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</si>
  <si>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</si>
  <si>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</si>
  <si>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</si>
  <si>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</si>
  <si>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</si>
  <si>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</si>
  <si>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</si>
  <si>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</si>
  <si>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</si>
  <si>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</si>
  <si>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</si>
  <si>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</si>
  <si>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</si>
  <si>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</si>
  <si>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</si>
  <si>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</si>
  <si>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</si>
  <si>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</si>
  <si>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</si>
  <si>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</si>
  <si>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</si>
  <si>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</si>
  <si>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</si>
  <si>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</si>
  <si>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</si>
  <si>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</si>
  <si>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</si>
  <si>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</si>
  <si>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</si>
  <si>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</si>
  <si>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</si>
  <si>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</si>
  <si>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</si>
  <si>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</si>
  <si>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</si>
  <si>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</si>
  <si>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</si>
  <si>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</si>
  <si>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</si>
  <si>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</si>
  <si>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</si>
  <si>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</si>
  <si>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</si>
  <si>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</si>
  <si>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</si>
  <si>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</si>
  <si>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</si>
  <si>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</si>
  <si>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</si>
  <si>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</si>
  <si>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</si>
  <si>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</si>
  <si>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</si>
  <si>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</si>
  <si>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</si>
  <si>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</si>
  <si>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</si>
  <si>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</si>
  <si>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</si>
  <si>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</si>
  <si>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</si>
  <si>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</si>
  <si>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</si>
  <si>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</si>
  <si>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</si>
  <si>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</si>
  <si>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</si>
  <si>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</si>
  <si>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</si>
  <si>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</si>
  <si>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</si>
  <si>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</si>
  <si>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</si>
  <si>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</si>
  <si>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</si>
  <si>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</si>
  <si>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</si>
  <si>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</si>
  <si>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</si>
  <si>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</si>
  <si>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</si>
  <si>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</si>
  <si>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</si>
  <si>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</si>
  <si>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</si>
  <si>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</si>
  <si>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</si>
  <si>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</si>
  <si>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</si>
  <si>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</si>
  <si>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</si>
  <si>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</si>
  <si>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</si>
  <si>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</si>
  <si>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</si>
  <si>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</si>
  <si>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</si>
  <si>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</si>
  <si>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</si>
  <si>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</si>
  <si>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</si>
  <si>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</si>
  <si>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</si>
  <si>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</si>
  <si>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</si>
  <si>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</si>
  <si>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</si>
  <si>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</si>
  <si>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</si>
  <si>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</si>
  <si>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</si>
  <si>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</si>
  <si>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</si>
  <si>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</si>
  <si>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</si>
  <si>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</si>
  <si>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</si>
  <si>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</si>
  <si>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</si>
  <si>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</si>
  <si>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</si>
  <si>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</si>
  <si>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</si>
  <si>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</si>
  <si>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</si>
  <si>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</si>
  <si>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</si>
  <si>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</si>
  <si>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</si>
  <si>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</si>
  <si>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</si>
  <si>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</si>
  <si>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</si>
  <si>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</si>
  <si>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</si>
  <si>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</si>
  <si>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</si>
  <si>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</si>
  <si>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</si>
  <si>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</si>
  <si>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</si>
  <si>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</si>
  <si>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</si>
  <si>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</si>
  <si>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</si>
  <si>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</si>
  <si>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</si>
  <si>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</si>
  <si>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</si>
  <si>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</si>
  <si>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</si>
  <si>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</si>
  <si>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</si>
  <si>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</si>
  <si>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</si>
  <si>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</si>
  <si>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</si>
  <si>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</si>
  <si>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</si>
  <si>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</si>
  <si>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</si>
  <si>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</si>
  <si>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</si>
  <si>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</si>
  <si>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</si>
  <si>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</si>
  <si>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</si>
  <si>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</si>
  <si>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</si>
  <si>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</si>
  <si>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</si>
  <si>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</si>
  <si>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</si>
  <si>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</si>
  <si>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</si>
  <si>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</si>
  <si>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</si>
  <si>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</si>
  <si>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</si>
  <si>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</si>
  <si>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</si>
  <si>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</si>
  <si>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</si>
  <si>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</si>
  <si>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</si>
  <si>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</si>
  <si>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</si>
  <si>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</si>
  <si>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</si>
  <si>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</si>
  <si>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</si>
  <si>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</si>
  <si>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</si>
  <si>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</si>
  <si>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</si>
  <si>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</si>
  <si>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</si>
  <si>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</si>
  <si>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</si>
  <si>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</si>
  <si>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</si>
  <si>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</si>
  <si>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</si>
  <si>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</si>
  <si>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</si>
  <si>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</si>
  <si>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</si>
  <si>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</si>
  <si>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</si>
  <si>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</si>
  <si>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</si>
  <si>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</si>
  <si>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</si>
  <si>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</si>
  <si>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</si>
  <si>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</si>
  <si>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</si>
  <si>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</si>
  <si>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</si>
  <si>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</si>
  <si>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</si>
  <si>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</si>
  <si>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</si>
  <si>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</si>
  <si>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</si>
  <si>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</si>
  <si>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</si>
  <si>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</si>
  <si>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</si>
  <si>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</si>
  <si>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</si>
  <si>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</si>
  <si>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</si>
  <si>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</si>
  <si>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</si>
  <si>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</si>
  <si>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</si>
  <si>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</si>
  <si>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</si>
  <si>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</si>
  <si>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</si>
  <si>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</si>
  <si>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</si>
  <si>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</si>
  <si>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</si>
  <si>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</si>
  <si>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</si>
  <si>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</si>
  <si>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</si>
  <si>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</si>
  <si>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</si>
  <si>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</si>
  <si>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</si>
  <si>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</si>
  <si>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</si>
  <si>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</si>
  <si>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</si>
  <si>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</si>
  <si>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</si>
  <si>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</si>
  <si>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</si>
  <si>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</si>
  <si>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</si>
  <si>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</si>
  <si>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</si>
  <si>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</si>
  <si>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</si>
  <si>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</si>
  <si>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</si>
  <si>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</si>
  <si>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</si>
  <si>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</si>
  <si>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</si>
  <si>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</si>
  <si>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</si>
  <si>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</si>
  <si>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</si>
  <si>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</si>
  <si>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</si>
  <si>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</si>
  <si>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</si>
  <si>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</si>
  <si>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</si>
  <si>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</si>
  <si>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</si>
  <si>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</si>
  <si>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</si>
  <si>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</si>
  <si>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</si>
  <si>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</si>
  <si>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</si>
  <si>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</si>
  <si>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</si>
  <si>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</si>
  <si>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</si>
  <si>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</si>
  <si>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</si>
  <si>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</si>
  <si>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</si>
  <si>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</si>
  <si>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</si>
  <si>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</si>
  <si>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</si>
  <si>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</si>
  <si>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</si>
  <si>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</si>
  <si>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</si>
  <si>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</si>
  <si>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</si>
  <si>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</si>
  <si>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</si>
  <si>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</si>
  <si>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</si>
  <si>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</si>
  <si>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</si>
  <si>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</si>
  <si>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</si>
  <si>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</si>
  <si>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</si>
  <si>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</si>
  <si>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</si>
  <si>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</si>
  <si>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</si>
  <si>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</si>
  <si>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</si>
  <si>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</si>
  <si>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</si>
  <si>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</si>
  <si>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</si>
  <si>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</si>
  <si>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</si>
  <si>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</si>
  <si>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</si>
  <si>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</si>
  <si>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</si>
  <si>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</si>
  <si>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</si>
  <si>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</si>
  <si>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</si>
  <si>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</si>
  <si>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</si>
  <si>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</si>
  <si>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</si>
  <si>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</si>
  <si>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</si>
  <si>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</si>
  <si>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</si>
  <si>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</si>
  <si>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</si>
  <si>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</si>
  <si>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</si>
  <si>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</si>
  <si>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</si>
  <si>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</si>
  <si>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</si>
  <si>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</si>
  <si>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</si>
  <si>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</si>
  <si>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</si>
  <si>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</si>
  <si>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</si>
  <si>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</si>
  <si>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</si>
  <si>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</si>
  <si>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</si>
  <si>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</si>
  <si>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</si>
  <si>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</si>
  <si>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</si>
  <si>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</si>
  <si>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</si>
  <si>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</si>
  <si>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</si>
  <si>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</si>
  <si>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</si>
  <si>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</si>
  <si>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</si>
  <si>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</si>
  <si>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</si>
  <si>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</si>
  <si>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</si>
  <si>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</si>
  <si>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</si>
  <si>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</si>
  <si>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</si>
  <si>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</si>
  <si>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</si>
  <si>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</si>
  <si>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</si>
  <si>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</si>
  <si>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</si>
  <si>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</si>
  <si>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</si>
  <si>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</si>
  <si>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</si>
  <si>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</si>
  <si>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</si>
  <si>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</si>
  <si>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</si>
  <si>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</si>
  <si>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</si>
  <si>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</si>
  <si>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</si>
  <si>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</si>
  <si>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</si>
  <si>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</si>
  <si>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</si>
  <si>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</si>
  <si>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</si>
  <si>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</si>
  <si>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</si>
  <si>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</si>
  <si>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</si>
  <si>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</si>
  <si>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</si>
  <si>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</si>
  <si>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</si>
  <si>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</si>
  <si>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</si>
  <si>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</si>
  <si>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</si>
  <si>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</si>
  <si>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</si>
  <si>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</si>
  <si>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</si>
  <si>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</si>
  <si>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</si>
  <si>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</si>
  <si>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</si>
  <si>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</si>
  <si>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</si>
  <si>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</si>
  <si>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</si>
  <si>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</si>
  <si>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</si>
  <si>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</si>
  <si>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</si>
  <si>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</si>
  <si>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</si>
  <si>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</si>
  <si>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</si>
  <si>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</si>
  <si>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</si>
  <si>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</si>
  <si>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</si>
  <si>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</si>
  <si>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</si>
  <si>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</si>
  <si>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</si>
  <si>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</si>
  <si>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</si>
  <si>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</si>
  <si>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</si>
  <si>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</si>
  <si>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</si>
  <si>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</si>
  <si>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</si>
  <si>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</si>
  <si>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</si>
  <si>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</si>
  <si>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</si>
  <si>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</si>
  <si>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</si>
  <si>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</si>
  <si>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</si>
  <si>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</si>
  <si>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</si>
  <si>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</si>
  <si>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</si>
  <si>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</si>
  <si>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</si>
  <si>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</si>
  <si>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</si>
  <si>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</si>
  <si>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</si>
  <si>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</si>
  <si>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</si>
  <si>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</si>
  <si>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</si>
  <si>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</si>
  <si>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</si>
  <si>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</si>
  <si>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</si>
  <si>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</si>
  <si>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</si>
  <si>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</si>
  <si>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</si>
  <si>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</si>
  <si>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</si>
  <si>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</si>
  <si>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</si>
  <si>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</si>
  <si>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</si>
  <si>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</si>
  <si>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</si>
  <si>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</si>
  <si>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</si>
  <si>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</si>
  <si>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</si>
  <si>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</si>
  <si>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</si>
  <si>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</si>
  <si>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</si>
  <si>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</si>
  <si>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</si>
  <si>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</si>
  <si>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</si>
  <si>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</si>
  <si>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</si>
  <si>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</si>
  <si>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</si>
  <si>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</si>
  <si>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</si>
  <si>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</si>
  <si>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</si>
  <si>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</si>
  <si>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</si>
  <si>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</si>
  <si>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</si>
  <si>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</si>
  <si>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</si>
  <si>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</si>
  <si>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</si>
  <si>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</si>
  <si>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</si>
  <si>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</si>
  <si>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</si>
  <si>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</si>
  <si>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</si>
  <si>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</si>
  <si>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</si>
  <si>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</si>
  <si>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</si>
  <si>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</si>
  <si>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</si>
  <si>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</si>
  <si>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</si>
  <si>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</si>
  <si>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</si>
  <si>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</si>
  <si>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</si>
  <si>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</si>
  <si>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</si>
  <si>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</si>
  <si>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</si>
  <si>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</si>
  <si>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</si>
  <si>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</si>
  <si>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</si>
  <si>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</si>
  <si>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</si>
  <si>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</si>
  <si>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</si>
  <si>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</si>
  <si>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</si>
  <si>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</si>
  <si>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</si>
  <si>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</si>
  <si>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</si>
  <si>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</si>
  <si>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</si>
  <si>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</si>
  <si>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</si>
  <si>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</si>
  <si>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</si>
  <si>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</si>
  <si>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</si>
  <si>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</si>
  <si>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</si>
  <si>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</si>
  <si>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</si>
  <si>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</si>
  <si>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</si>
  <si>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</si>
  <si>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</si>
  <si>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</si>
  <si>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</si>
  <si>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</si>
  <si>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</si>
  <si>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</si>
  <si>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</si>
  <si>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</si>
  <si>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</si>
  <si>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</si>
  <si>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</si>
  <si>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</si>
  <si>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</si>
  <si>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</si>
  <si>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</si>
  <si>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</si>
  <si>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</si>
  <si>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</si>
  <si>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</si>
  <si>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</si>
  <si>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</si>
  <si>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</si>
  <si>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</si>
  <si>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</si>
  <si>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</si>
  <si>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</si>
  <si>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</si>
  <si>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</si>
  <si>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</si>
  <si>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</si>
  <si>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</si>
  <si>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</si>
  <si>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</si>
  <si>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</si>
  <si>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</si>
  <si>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</si>
  <si>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</si>
  <si>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</si>
  <si>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</si>
  <si>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</si>
  <si>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</si>
  <si>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</si>
  <si>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</si>
  <si>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</si>
  <si>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</si>
  <si>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</si>
  <si>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</si>
  <si>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</si>
  <si>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</si>
  <si>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</si>
  <si>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</si>
  <si>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</si>
  <si>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</si>
  <si>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</si>
  <si>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</si>
  <si>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</si>
  <si>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</si>
  <si>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</si>
  <si>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</si>
  <si>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</si>
  <si>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</si>
  <si>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</si>
  <si>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</si>
  <si>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</si>
  <si>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</si>
  <si>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</si>
  <si>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</si>
  <si>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</si>
  <si>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</si>
  <si>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</si>
  <si>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</si>
  <si>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</si>
  <si>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</si>
  <si>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</si>
  <si>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</si>
  <si>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</si>
  <si>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</si>
  <si>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</si>
  <si>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</si>
  <si>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</si>
  <si>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</si>
  <si>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</si>
  <si>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</si>
  <si>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</si>
  <si>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</si>
  <si>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</si>
  <si>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</si>
  <si>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</si>
  <si>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</si>
  <si>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</si>
  <si>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</si>
  <si>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</si>
  <si>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</si>
  <si>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</si>
  <si>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</si>
  <si>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</si>
  <si>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</si>
  <si>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</si>
  <si>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</si>
  <si>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</si>
  <si>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</si>
  <si>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</si>
  <si>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</si>
  <si>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</si>
  <si>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</si>
  <si>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</si>
  <si>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</si>
  <si>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</si>
  <si>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</si>
  <si>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</si>
  <si>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</si>
  <si>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</si>
  <si>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</si>
  <si>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</si>
  <si>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</si>
  <si>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</si>
  <si>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</si>
  <si>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</si>
  <si>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</si>
  <si>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</si>
  <si>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</si>
  <si>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</si>
  <si>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</si>
  <si>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</si>
  <si>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</si>
  <si>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</si>
  <si>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</si>
  <si>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</si>
  <si>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</si>
  <si>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</si>
  <si>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</si>
  <si>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</si>
  <si>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</si>
  <si>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</si>
  <si>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</si>
  <si>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</si>
  <si>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</si>
  <si>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</si>
  <si>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</si>
  <si>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</si>
  <si>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</si>
  <si>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</si>
  <si>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</si>
  <si>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</si>
  <si>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</si>
  <si>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</si>
  <si>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</si>
  <si>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</si>
  <si>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</si>
  <si>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</si>
  <si>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</si>
  <si>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</si>
  <si>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</si>
  <si>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</si>
  <si>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</si>
  <si>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</si>
  <si>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</si>
  <si>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</si>
  <si>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</si>
  <si>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</si>
  <si>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</si>
  <si>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</si>
  <si>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</si>
  <si>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</si>
  <si>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</si>
  <si>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</si>
  <si>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</si>
  <si>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</si>
  <si>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</si>
  <si>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</si>
  <si>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</si>
  <si>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</si>
  <si>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</si>
  <si>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</si>
  <si>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</si>
  <si>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</si>
  <si>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</si>
  <si>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</si>
  <si>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</si>
  <si>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</si>
  <si>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</si>
  <si>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</si>
  <si>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</si>
  <si>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</si>
  <si>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</si>
  <si>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</si>
  <si>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</si>
  <si>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</si>
  <si>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</si>
  <si>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</si>
  <si>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</si>
  <si>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</si>
  <si>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</si>
  <si>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</si>
  <si>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</si>
  <si>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</si>
  <si>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</si>
  <si>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</si>
  <si>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</si>
  <si>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</si>
  <si>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</si>
  <si>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</si>
  <si>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</si>
  <si>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</si>
  <si>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</si>
  <si>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</si>
  <si>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</si>
  <si>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</si>
  <si>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</si>
  <si>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</si>
  <si>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</si>
  <si>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</si>
  <si>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</si>
  <si>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</si>
  <si>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</si>
  <si>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</si>
  <si>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</si>
  <si>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</si>
  <si>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</si>
  <si>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</si>
  <si>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</si>
  <si>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</si>
  <si>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</si>
  <si>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</si>
  <si>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</si>
  <si>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</si>
  <si>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</si>
  <si>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</si>
  <si>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</si>
  <si>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</si>
  <si>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</si>
  <si>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</si>
  <si>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</si>
  <si>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</si>
  <si>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</si>
  <si>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</si>
  <si>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</si>
  <si>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</si>
  <si>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</si>
  <si>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</si>
  <si>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</si>
  <si>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</si>
  <si>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</si>
  <si>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</si>
  <si>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</si>
  <si>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</si>
  <si>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</si>
  <si>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</si>
  <si>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</si>
  <si>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</si>
  <si>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</si>
  <si>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</si>
  <si>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</si>
  <si>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</si>
  <si>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</si>
  <si>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</si>
  <si>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</si>
  <si>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</si>
  <si>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</si>
  <si>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</si>
  <si>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</si>
  <si>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</si>
  <si>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</si>
  <si>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</si>
  <si>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</si>
  <si>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</si>
  <si>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</si>
  <si>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</si>
  <si>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</si>
  <si>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</si>
  <si>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</si>
  <si>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</si>
  <si>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</si>
  <si>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</si>
  <si>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</si>
  <si>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</si>
  <si>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</si>
  <si>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</si>
  <si>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</si>
  <si>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</si>
  <si>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</si>
  <si>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</si>
  <si>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</si>
  <si>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</si>
  <si>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</si>
  <si>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</si>
  <si>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</si>
  <si>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</si>
  <si>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</si>
  <si>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</si>
  <si>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</si>
  <si>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</si>
  <si>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</si>
  <si>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</si>
  <si>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</si>
  <si>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</si>
  <si>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</si>
  <si>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</si>
  <si>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</si>
  <si>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</si>
  <si>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</si>
  <si>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</si>
  <si>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</si>
  <si>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</si>
  <si>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</si>
  <si>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</si>
  <si>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</si>
  <si>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</si>
  <si>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</si>
  <si>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</si>
  <si>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</si>
  <si>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</si>
  <si>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</si>
  <si>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</si>
  <si>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</si>
  <si>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</si>
  <si>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</si>
  <si>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</si>
  <si>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</si>
  <si>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</si>
  <si>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</si>
  <si>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</si>
  <si>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</si>
  <si>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</si>
  <si>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</si>
  <si>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</si>
  <si>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</si>
  <si>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</si>
  <si>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</si>
  <si>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</si>
  <si>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</si>
  <si>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</si>
  <si>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</si>
  <si>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</si>
  <si>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</si>
  <si>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</si>
  <si>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</si>
  <si>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</si>
  <si>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</si>
  <si>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</si>
  <si>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</si>
  <si>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</si>
  <si>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</si>
  <si>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</si>
  <si>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</si>
  <si>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</si>
  <si>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</si>
  <si>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</si>
  <si>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</si>
  <si>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</si>
  <si>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</si>
  <si>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</si>
  <si>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</si>
  <si>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</si>
  <si>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</si>
  <si>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</si>
  <si>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</si>
  <si>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</si>
  <si>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</si>
  <si>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</si>
  <si>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</si>
  <si>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</si>
  <si>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</si>
  <si>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</si>
  <si>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</si>
  <si>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</si>
  <si>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</si>
  <si>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</si>
  <si>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</si>
  <si>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</si>
  <si>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</si>
  <si>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</si>
  <si>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</si>
  <si>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</si>
  <si>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</si>
  <si>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</si>
  <si>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</si>
  <si>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</si>
  <si>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</si>
  <si>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</si>
  <si>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</si>
  <si>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</si>
  <si>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</si>
  <si>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</si>
  <si>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</si>
  <si>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</si>
  <si>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</si>
  <si>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</si>
  <si>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</si>
  <si>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</si>
  <si>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</si>
  <si>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</si>
  <si>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</si>
  <si>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</si>
  <si>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</si>
  <si>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</si>
  <si>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</si>
  <si>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</si>
  <si>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</si>
  <si>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</si>
  <si>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</si>
  <si>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</si>
  <si>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</si>
  <si>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</si>
  <si>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</si>
  <si>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</si>
  <si>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</si>
  <si>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</si>
  <si>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</si>
  <si>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</si>
  <si>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</si>
  <si>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</si>
  <si>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</si>
  <si>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</si>
  <si>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</si>
  <si>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</si>
  <si>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</si>
  <si>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</si>
  <si>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</si>
  <si>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</si>
  <si>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</si>
  <si>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</si>
  <si>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</si>
  <si>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</si>
  <si>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</si>
  <si>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</si>
  <si>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</si>
  <si>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</si>
  <si>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</si>
  <si>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</si>
  <si>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</si>
  <si>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</si>
  <si>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</si>
  <si>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</si>
  <si>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</si>
  <si>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</si>
  <si>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</si>
  <si>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</si>
  <si>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</si>
  <si>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</si>
  <si>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</si>
  <si>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</si>
  <si>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</si>
  <si>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</si>
  <si>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</si>
  <si>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</si>
  <si>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</si>
  <si>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</si>
  <si>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</si>
  <si>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</si>
  <si>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</si>
  <si>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</si>
  <si>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</si>
  <si>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</si>
  <si>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</si>
  <si>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</si>
  <si>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</si>
  <si>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</si>
  <si>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</si>
  <si>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</si>
  <si>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</si>
  <si>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</si>
  <si>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</si>
  <si>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</si>
  <si>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</si>
  <si>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</si>
  <si>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</si>
  <si>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</si>
  <si>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</si>
  <si>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</si>
  <si>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</si>
  <si>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</si>
  <si>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</si>
  <si>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</si>
  <si>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</si>
  <si>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</si>
  <si>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</si>
  <si>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</si>
  <si>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</si>
  <si>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</si>
  <si>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</si>
  <si>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</si>
  <si>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</si>
  <si>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</si>
  <si>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</si>
  <si>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</si>
  <si>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</si>
  <si>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</si>
  <si>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</si>
  <si>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</si>
  <si>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</si>
  <si>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</si>
  <si>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</si>
  <si>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</si>
  <si>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</si>
  <si>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</si>
  <si>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</si>
  <si>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</si>
  <si>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</si>
  <si>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</si>
  <si>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</si>
  <si>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</si>
  <si>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</si>
  <si>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</si>
  <si>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</si>
  <si>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</si>
  <si>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</si>
  <si>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</si>
  <si>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</si>
  <si>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</si>
  <si>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</si>
  <si>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</si>
  <si>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</si>
  <si>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</si>
  <si>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</si>
  <si>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</si>
  <si>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</si>
  <si>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</si>
  <si>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</si>
  <si>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</si>
  <si>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</si>
  <si>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</si>
  <si>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</si>
  <si>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</si>
  <si>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</si>
  <si>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</si>
  <si>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</si>
  <si>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</si>
  <si>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</si>
  <si>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</si>
  <si>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</si>
  <si>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</si>
  <si>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</si>
  <si>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</si>
  <si>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</si>
  <si>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</si>
  <si>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</si>
  <si>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</si>
  <si>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</si>
  <si>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</si>
  <si>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</si>
  <si>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</si>
  <si>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</si>
  <si>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</si>
  <si>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</si>
  <si>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</si>
  <si>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</si>
  <si>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</si>
  <si>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</si>
  <si>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</si>
  <si>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</si>
  <si>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</si>
  <si>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</si>
  <si>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</si>
  <si>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</si>
  <si>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</si>
  <si>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</si>
  <si>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</si>
  <si>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</si>
  <si>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</si>
  <si>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</si>
  <si>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</si>
  <si>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</si>
  <si>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</si>
  <si>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</si>
  <si>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</si>
  <si>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</si>
  <si>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</si>
  <si>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</si>
  <si>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</si>
  <si>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</si>
  <si>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</si>
  <si>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</si>
  <si>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</si>
  <si>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</si>
  <si>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</si>
  <si>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</si>
  <si>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</si>
  <si>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</si>
  <si>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</si>
  <si>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</si>
  <si>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</si>
  <si>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</si>
  <si>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</si>
  <si>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</si>
  <si>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</si>
  <si>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</si>
  <si>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</si>
  <si>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</si>
  <si>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</si>
  <si>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</si>
  <si>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</si>
  <si>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</si>
  <si>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</si>
  <si>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</si>
  <si>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</si>
  <si>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</si>
  <si>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</si>
  <si>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</si>
  <si>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</si>
  <si>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</si>
  <si>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</si>
  <si>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</si>
  <si>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</si>
  <si>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</si>
  <si>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</si>
  <si>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</si>
  <si>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</si>
  <si>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</si>
  <si>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</si>
  <si>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</si>
  <si>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</si>
  <si>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</si>
  <si>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</si>
  <si>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</si>
  <si>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</si>
  <si>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</si>
  <si>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</si>
  <si>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</si>
  <si>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</si>
  <si>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</si>
  <si>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</si>
  <si>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</si>
  <si>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</si>
  <si>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</si>
  <si>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</si>
  <si>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</si>
  <si>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</si>
  <si>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</si>
  <si>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</si>
  <si>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</si>
  <si>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</si>
  <si>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</si>
  <si>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</si>
  <si>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</si>
  <si>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</si>
  <si>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</si>
  <si>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</si>
  <si>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</si>
  <si>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</si>
  <si>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</si>
  <si>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</si>
  <si>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</si>
  <si>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</si>
  <si>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</si>
  <si>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</si>
  <si>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</si>
  <si>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</si>
  <si>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</si>
  <si>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</si>
  <si>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</si>
  <si>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</si>
  <si>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</si>
  <si>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</si>
  <si>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</si>
  <si>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</si>
  <si>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</si>
  <si>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</si>
  <si>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</si>
  <si>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</si>
  <si>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</si>
  <si>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</si>
  <si>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</si>
  <si>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</si>
  <si>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</si>
  <si>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</si>
  <si>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</si>
  <si>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</si>
  <si>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</si>
  <si>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</si>
  <si>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</si>
  <si>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</si>
  <si>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</si>
  <si>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</si>
  <si>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</si>
  <si>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</si>
  <si>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</si>
  <si>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</si>
  <si>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</si>
  <si>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</si>
  <si>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</si>
  <si>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</si>
  <si>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</si>
  <si>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</si>
  <si>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</si>
  <si>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</si>
  <si>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</si>
  <si>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</si>
  <si>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</si>
  <si>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</si>
  <si>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</si>
  <si>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</si>
  <si>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</si>
  <si>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</si>
  <si>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</si>
  <si>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</si>
  <si>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</si>
  <si>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</si>
  <si>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</si>
  <si>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</si>
  <si>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</si>
  <si>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</si>
  <si>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</si>
  <si>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</si>
  <si>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</si>
  <si>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</si>
  <si>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</si>
  <si>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</si>
  <si>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</si>
  <si>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</si>
  <si>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</si>
  <si>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</si>
  <si>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</si>
  <si>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</si>
  <si>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</si>
  <si>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</si>
  <si>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</si>
  <si>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</si>
  <si>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</si>
  <si>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</si>
  <si>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</si>
  <si>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</si>
  <si>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</si>
  <si>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</si>
  <si>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</si>
  <si>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</si>
  <si>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</si>
  <si>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</si>
  <si>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</si>
  <si>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</si>
  <si>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</si>
  <si>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</si>
  <si>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</si>
  <si>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</si>
  <si>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</si>
  <si>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</si>
  <si>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</si>
  <si>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</si>
  <si>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</si>
  <si>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</si>
  <si>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</si>
  <si>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</si>
  <si>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</si>
  <si>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</si>
  <si>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</si>
  <si>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</si>
  <si>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</si>
  <si>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</si>
  <si>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</si>
  <si>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</si>
  <si>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</si>
  <si>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</si>
  <si>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</si>
  <si>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</si>
  <si>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</si>
  <si>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</si>
  <si>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</si>
  <si>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</si>
  <si>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</si>
  <si>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</si>
  <si>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</si>
  <si>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</si>
  <si>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</si>
  <si>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</si>
  <si>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</si>
  <si>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</si>
  <si>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</si>
  <si>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</si>
  <si>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</si>
  <si>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</si>
  <si>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</si>
  <si>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</si>
  <si>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</si>
  <si>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</si>
  <si>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</si>
  <si>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</si>
  <si>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</si>
  <si>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</si>
  <si>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</si>
  <si>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</si>
  <si>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</si>
  <si>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</si>
  <si>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</si>
  <si>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</si>
  <si>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</si>
  <si>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</si>
  <si>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</si>
  <si>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</si>
  <si>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</si>
  <si>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</si>
  <si>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</si>
  <si>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</si>
  <si>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</si>
  <si>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</si>
  <si>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</si>
  <si>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</si>
  <si>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</si>
  <si>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</si>
  <si>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</si>
  <si>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</si>
  <si>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</si>
  <si>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</si>
  <si>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</si>
  <si>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</si>
  <si>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</si>
  <si>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</si>
  <si>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</si>
  <si>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</si>
  <si>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</si>
  <si>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</si>
  <si>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</si>
  <si>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</si>
  <si>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</si>
  <si>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</si>
  <si>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</si>
  <si>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</si>
  <si>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</si>
  <si>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</si>
  <si>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</si>
  <si>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</si>
  <si>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</si>
  <si>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</si>
  <si>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</si>
  <si>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</si>
  <si>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</si>
  <si>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</si>
  <si>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</si>
  <si>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</si>
  <si>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</si>
  <si>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</si>
  <si>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</si>
  <si>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</si>
  <si>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</si>
  <si>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</si>
  <si>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</si>
  <si>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</si>
  <si>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</si>
  <si>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</si>
  <si>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</si>
  <si>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</si>
  <si>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</si>
  <si>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</si>
  <si>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</si>
  <si>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</si>
  <si>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</si>
  <si>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</si>
  <si>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</si>
  <si>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</si>
  <si>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</si>
  <si>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</si>
  <si>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</si>
  <si>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</si>
  <si>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</si>
  <si>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</si>
  <si>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</si>
  <si>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</si>
  <si>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</si>
  <si>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</si>
  <si>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</si>
  <si>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</si>
  <si>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</si>
  <si>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</si>
  <si>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</si>
  <si>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</si>
  <si>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</si>
  <si>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</si>
  <si>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</si>
  <si>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</si>
  <si>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</si>
  <si>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</si>
  <si>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</si>
  <si>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</si>
  <si>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</si>
  <si>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</si>
  <si>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</si>
  <si>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</si>
  <si>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</si>
  <si>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</si>
  <si>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</si>
  <si>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</si>
  <si>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</si>
  <si>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</si>
  <si>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</si>
  <si>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</si>
  <si>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</si>
  <si>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</si>
  <si>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</si>
  <si>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</si>
  <si>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</si>
  <si>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</si>
  <si>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</si>
  <si>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</si>
  <si>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</si>
  <si>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</si>
  <si>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</si>
  <si>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</si>
  <si>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</si>
  <si>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</si>
  <si>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</si>
  <si>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</si>
  <si>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</si>
  <si>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</si>
  <si>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</si>
  <si>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</si>
  <si>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</si>
  <si>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</si>
  <si>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</si>
  <si>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</si>
  <si>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</si>
  <si>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</si>
  <si>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</si>
  <si>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</si>
  <si>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</si>
  <si>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</si>
  <si>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</si>
  <si>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</si>
  <si>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</si>
  <si>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</si>
  <si>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</si>
  <si>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</si>
  <si>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</si>
  <si>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</si>
  <si>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</si>
  <si>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</si>
  <si>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</si>
  <si>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</si>
  <si>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</si>
  <si>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</si>
  <si>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</si>
  <si>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</si>
  <si>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</si>
  <si>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</si>
  <si>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</si>
  <si>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</si>
  <si>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</si>
  <si>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</si>
  <si>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</si>
  <si>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</si>
  <si>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</si>
  <si>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</si>
  <si>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</si>
  <si>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</si>
  <si>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</si>
  <si>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</si>
  <si>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</si>
  <si>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</si>
  <si>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</si>
  <si>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</si>
  <si>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</si>
  <si>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</si>
  <si>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</si>
  <si>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</si>
  <si>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</si>
  <si>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</si>
  <si>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</si>
  <si>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</si>
  <si>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</si>
  <si>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</si>
  <si>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</si>
  <si>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</si>
  <si>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</si>
  <si>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</si>
  <si>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</si>
  <si>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</si>
  <si>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</si>
  <si>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</si>
  <si>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</si>
  <si>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</si>
  <si>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</si>
  <si>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</si>
  <si>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</si>
  <si>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</si>
  <si>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</si>
  <si>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</si>
  <si>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</si>
  <si>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</si>
  <si>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</si>
  <si>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</si>
  <si>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</si>
  <si>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</si>
  <si>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</si>
  <si>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</si>
  <si>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</si>
  <si>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</si>
  <si>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</si>
  <si>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</si>
  <si>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</si>
  <si>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</si>
  <si>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</si>
  <si>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</si>
  <si>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</si>
  <si>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</si>
  <si>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</si>
  <si>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</si>
  <si>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</si>
  <si>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</si>
  <si>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</si>
  <si>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</si>
  <si>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</si>
  <si>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</si>
  <si>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</si>
  <si>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</si>
  <si>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</si>
  <si>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</si>
  <si>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</si>
  <si>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</si>
  <si>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</si>
  <si>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</si>
  <si>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</si>
  <si>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</si>
  <si>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</si>
  <si>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</si>
  <si>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</si>
  <si>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</si>
  <si>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</si>
  <si>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</si>
  <si>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</si>
  <si>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</si>
  <si>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</si>
  <si>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</si>
  <si>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</si>
  <si>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</si>
  <si>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</si>
  <si>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</si>
  <si>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</si>
  <si>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</si>
  <si>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</si>
  <si>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</si>
  <si>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</si>
  <si>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</si>
  <si>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</si>
  <si>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</si>
  <si>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</si>
  <si>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</si>
  <si>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</si>
  <si>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</si>
  <si>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</si>
  <si>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</si>
  <si>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</si>
  <si>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</si>
  <si>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</si>
  <si>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</si>
  <si>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</si>
  <si>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</si>
  <si>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</si>
  <si>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</si>
  <si>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</si>
  <si>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</si>
  <si>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</si>
  <si>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</si>
  <si>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</si>
  <si>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</si>
  <si>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</si>
  <si>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</si>
  <si>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</si>
  <si>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</si>
  <si>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</si>
  <si>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</si>
  <si>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</si>
  <si>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</si>
  <si>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</si>
  <si>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</si>
  <si>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</si>
  <si>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</si>
  <si>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</si>
  <si>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</si>
  <si>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</si>
  <si>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</si>
  <si>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</si>
  <si>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</si>
  <si>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</si>
  <si>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</si>
  <si>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</si>
  <si>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</si>
  <si>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</si>
  <si>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</si>
  <si>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</si>
  <si>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</si>
  <si>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</si>
  <si>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</si>
  <si>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</si>
  <si>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</si>
  <si>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</si>
  <si>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</si>
  <si>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</si>
  <si>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</si>
  <si>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</si>
  <si>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</si>
  <si>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</si>
  <si>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</si>
  <si>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</si>
  <si>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</si>
  <si>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</si>
  <si>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</si>
  <si>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</si>
  <si>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</si>
  <si>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</si>
  <si>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</si>
  <si>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</si>
  <si>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</si>
  <si>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</si>
  <si>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</si>
  <si>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</si>
  <si>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</si>
  <si>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</si>
  <si>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</si>
  <si>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</si>
  <si>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</si>
  <si>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</si>
  <si>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</si>
  <si>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</si>
  <si>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</si>
  <si>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</si>
  <si>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</si>
  <si>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</si>
  <si>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</si>
  <si>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</si>
  <si>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</si>
  <si>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</si>
  <si>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</si>
  <si>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</si>
  <si>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</si>
  <si>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</si>
  <si>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</si>
  <si>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</si>
  <si>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</si>
  <si>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</si>
  <si>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</si>
  <si>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</si>
  <si>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</si>
  <si>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</si>
  <si>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</si>
  <si>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</si>
  <si>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</si>
  <si>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</si>
  <si>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</si>
  <si>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</si>
  <si>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</si>
  <si>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</si>
  <si>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</si>
  <si>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</si>
  <si>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</si>
  <si>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</si>
  <si>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</si>
  <si>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</si>
  <si>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</si>
  <si>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</si>
  <si>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</si>
  <si>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</si>
  <si>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</si>
  <si>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</si>
  <si>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</si>
  <si>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</si>
  <si>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</si>
  <si>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</si>
  <si>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</si>
  <si>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</si>
  <si>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</si>
  <si>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</si>
  <si>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</si>
  <si>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</si>
  <si>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</si>
  <si>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</si>
  <si>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</si>
  <si>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</si>
  <si>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</si>
  <si>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</si>
  <si>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</si>
  <si>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</si>
  <si>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</si>
  <si>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</si>
  <si>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</si>
  <si>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</si>
  <si>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</si>
  <si>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</si>
  <si>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</si>
  <si>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</si>
  <si>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</si>
  <si>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</si>
  <si>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</si>
  <si>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</si>
  <si>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</si>
  <si>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</si>
  <si>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</si>
  <si>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</si>
  <si>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</si>
  <si>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</si>
  <si>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</si>
  <si>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</si>
  <si>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</si>
  <si>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</si>
  <si>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</si>
  <si>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</si>
  <si>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</si>
  <si>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</si>
  <si>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</si>
  <si>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</si>
  <si>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</si>
  <si>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</si>
  <si>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</si>
  <si>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</si>
  <si>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</si>
  <si>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</si>
  <si>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</si>
  <si>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</si>
  <si>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</si>
  <si>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</si>
  <si>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</si>
  <si>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</si>
  <si>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</si>
  <si>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</si>
  <si>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</si>
  <si>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</si>
  <si>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</si>
  <si>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</si>
  <si>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</si>
  <si>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</si>
  <si>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</si>
  <si>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</si>
  <si>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</si>
  <si>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</si>
  <si>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</si>
  <si>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</si>
  <si>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</si>
  <si>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</si>
  <si>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</si>
  <si>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</si>
  <si>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</si>
  <si>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</si>
  <si>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</si>
  <si>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</si>
  <si>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</si>
  <si>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</si>
  <si>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</si>
  <si>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</si>
  <si>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</si>
  <si>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</si>
  <si>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</si>
  <si>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</si>
  <si>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</si>
  <si>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</si>
  <si>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</si>
  <si>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</si>
  <si>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</si>
  <si>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</si>
  <si>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</si>
  <si>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</si>
  <si>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</si>
  <si>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</si>
  <si>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</si>
  <si>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</si>
  <si>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</si>
  <si>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</si>
  <si>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</si>
  <si>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</si>
  <si>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</si>
  <si>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</si>
  <si>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</si>
  <si>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</si>
  <si>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</si>
  <si>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</si>
  <si>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</si>
  <si>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</si>
  <si>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</si>
  <si>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</si>
  <si>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</si>
  <si>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</si>
  <si>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</si>
  <si>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</si>
  <si>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</si>
  <si>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</si>
  <si>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</si>
  <si>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</si>
  <si>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</si>
  <si>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</si>
  <si>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</si>
  <si>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</si>
  <si>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</si>
  <si>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</si>
  <si>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</si>
  <si>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</si>
  <si>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</si>
  <si>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</si>
  <si>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</si>
  <si>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</si>
  <si>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</si>
  <si>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</si>
  <si>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</si>
  <si>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</si>
  <si>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</si>
  <si>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</si>
  <si>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</si>
  <si>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</si>
  <si>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</si>
  <si>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</si>
  <si>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</si>
  <si>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</si>
  <si>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</si>
  <si>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</si>
  <si>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</si>
  <si>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</si>
  <si>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</si>
  <si>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</si>
  <si>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</si>
  <si>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</si>
  <si>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</si>
  <si>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</si>
  <si>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</si>
  <si>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</si>
  <si>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</si>
  <si>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</si>
  <si>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</si>
  <si>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</si>
  <si>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</si>
  <si>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</si>
  <si>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</si>
  <si>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</si>
  <si>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</si>
  <si>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</si>
  <si>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</si>
  <si>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</si>
  <si>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</si>
  <si>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</si>
  <si>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</si>
  <si>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</si>
  <si>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</si>
  <si>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</si>
  <si>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</si>
  <si>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</si>
  <si>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</si>
  <si>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</si>
  <si>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</si>
  <si>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</si>
  <si>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</si>
  <si>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</si>
  <si>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</si>
  <si>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</si>
  <si>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</si>
  <si>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</si>
  <si>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</si>
  <si>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</si>
  <si>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</si>
  <si>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</si>
  <si>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</si>
  <si>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</si>
  <si>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</si>
  <si>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</si>
  <si>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</si>
  <si>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</si>
  <si>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</si>
  <si>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</si>
  <si>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</si>
  <si>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</si>
  <si>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</si>
  <si>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</si>
  <si>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</si>
  <si>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</si>
  <si>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</si>
  <si>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</si>
  <si>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</si>
  <si>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</si>
  <si>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</si>
  <si>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</si>
  <si>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</si>
  <si>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</si>
  <si>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</si>
  <si>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</si>
  <si>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</si>
  <si>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</si>
  <si>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</si>
  <si>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</si>
  <si>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</si>
  <si>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</si>
  <si>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</si>
  <si>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</si>
  <si>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</si>
  <si>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</si>
  <si>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</si>
  <si>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</si>
  <si>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</si>
  <si>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</si>
  <si>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</si>
  <si>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</si>
  <si>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</si>
  <si>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</si>
  <si>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</si>
  <si>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</si>
  <si>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</si>
  <si>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</si>
  <si>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</si>
  <si>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</si>
  <si>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</si>
  <si>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</si>
  <si>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</si>
  <si>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</si>
  <si>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</si>
  <si>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</si>
  <si>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</si>
  <si>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</si>
  <si>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</si>
  <si>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</si>
  <si>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</si>
  <si>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</si>
  <si>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</si>
  <si>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</si>
  <si>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</si>
  <si>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</si>
  <si>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</si>
  <si>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</si>
  <si>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</si>
  <si>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</si>
  <si>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</si>
  <si>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</si>
  <si>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</si>
  <si>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</si>
  <si>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</si>
  <si>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</si>
  <si>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</si>
  <si>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</si>
  <si>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</si>
  <si>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</si>
  <si>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</si>
  <si>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</si>
  <si>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</si>
  <si>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</si>
  <si>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</si>
  <si>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</si>
  <si>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</si>
  <si>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</si>
  <si>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</si>
  <si>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</si>
  <si>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</si>
  <si>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</si>
  <si>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</si>
  <si>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</si>
  <si>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</si>
  <si>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</si>
  <si>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</si>
  <si>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</si>
  <si>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</si>
  <si>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</si>
  <si>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</si>
  <si>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</si>
  <si>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</si>
  <si>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</si>
  <si>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</si>
  <si>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</si>
  <si>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</si>
  <si>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</si>
  <si>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</si>
  <si>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</si>
  <si>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</si>
  <si>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</si>
  <si>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</si>
  <si>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</si>
  <si>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</si>
  <si>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</si>
  <si>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</si>
  <si>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</si>
  <si>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</si>
  <si>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</si>
  <si>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</si>
  <si>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</si>
  <si>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</si>
  <si>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</si>
  <si>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</si>
  <si>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</si>
  <si>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</si>
  <si>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</si>
  <si>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</si>
  <si>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</si>
  <si>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</si>
  <si>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</si>
  <si>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</si>
  <si>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</si>
  <si>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</si>
  <si>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</si>
  <si>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</si>
  <si>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</si>
  <si>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</si>
  <si>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</si>
  <si>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</si>
  <si>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</si>
  <si>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</si>
  <si>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</si>
  <si>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</si>
  <si>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</si>
  <si>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</si>
  <si>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</si>
  <si>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</si>
  <si>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</si>
  <si>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</si>
  <si>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</si>
  <si>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</si>
  <si>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</si>
  <si>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</si>
  <si>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</si>
  <si>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</si>
  <si>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</si>
  <si>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</si>
  <si>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</si>
  <si>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</si>
  <si>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</si>
  <si>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</si>
  <si>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</si>
  <si>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</si>
  <si>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</si>
  <si>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</si>
  <si>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</si>
  <si>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</si>
  <si>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</si>
  <si>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</si>
  <si>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</si>
  <si>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</si>
  <si>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</si>
  <si>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</si>
  <si>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</si>
  <si>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</si>
  <si>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</si>
  <si>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</si>
  <si>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</si>
  <si>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</si>
  <si>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</si>
  <si>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</si>
  <si>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</si>
  <si>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</si>
  <si>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</si>
  <si>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</si>
  <si>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</si>
  <si>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</si>
  <si>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</si>
  <si>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</si>
  <si>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</si>
  <si>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</si>
  <si>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</si>
  <si>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</si>
  <si>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</si>
  <si>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</si>
  <si>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</si>
  <si>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</si>
  <si>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</si>
  <si>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</si>
  <si>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</si>
  <si>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</si>
  <si>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</si>
  <si>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</si>
  <si>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</si>
  <si>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</si>
  <si>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</si>
  <si>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</si>
  <si>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</si>
  <si>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</si>
  <si>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</si>
  <si>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</si>
  <si>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</si>
  <si>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</si>
  <si>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</si>
  <si>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</si>
  <si>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</si>
  <si>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</si>
  <si>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</si>
  <si>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</si>
  <si>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</si>
  <si>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</si>
  <si>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</si>
  <si>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</si>
  <si>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</si>
  <si>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</si>
  <si>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</si>
  <si>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</si>
  <si>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</si>
  <si>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</si>
  <si>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</si>
  <si>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</si>
  <si>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</si>
  <si>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</si>
  <si>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</si>
  <si>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</si>
  <si>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</si>
  <si>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</si>
  <si>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</si>
  <si>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</si>
  <si>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</si>
  <si>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</si>
  <si>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</si>
  <si>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</si>
  <si>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</si>
  <si>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</si>
  <si>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</si>
  <si>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</si>
  <si>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</si>
  <si>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</si>
  <si>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</si>
  <si>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</si>
  <si>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</si>
  <si>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</si>
  <si>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</si>
  <si>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</si>
  <si>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</si>
  <si>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</si>
  <si>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</si>
  <si>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</si>
  <si>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</si>
  <si>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</si>
  <si>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</si>
  <si>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</si>
  <si>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</si>
  <si>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</si>
  <si>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</si>
  <si>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</si>
  <si>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</si>
  <si>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</si>
  <si>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</si>
  <si>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</si>
  <si>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</si>
  <si>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</si>
  <si>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</si>
  <si>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</si>
  <si>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</si>
  <si>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</si>
  <si>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</si>
  <si>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</si>
  <si>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</si>
  <si>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</si>
  <si>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</si>
  <si>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</si>
  <si>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</si>
  <si>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</si>
  <si>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</si>
  <si>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</si>
  <si>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</si>
  <si>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</si>
  <si>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</si>
  <si>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</si>
  <si>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</si>
  <si>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</si>
  <si>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</si>
  <si>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</si>
  <si>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</si>
  <si>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</si>
  <si>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</si>
  <si>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</si>
  <si>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</si>
  <si>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</si>
  <si>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</si>
  <si>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</si>
  <si>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</si>
  <si>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</si>
  <si>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</si>
  <si>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</si>
  <si>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</si>
  <si>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</si>
  <si>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</si>
  <si>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</si>
  <si>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</si>
  <si>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</si>
  <si>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</si>
  <si>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</si>
  <si>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</si>
  <si>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</si>
  <si>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</si>
  <si>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</si>
  <si>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</si>
  <si>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</si>
  <si>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</si>
  <si>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</si>
  <si>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</si>
  <si>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</si>
  <si>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</si>
  <si>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</si>
  <si>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</si>
  <si>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</si>
  <si>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</si>
  <si>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</si>
  <si>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</si>
  <si>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</si>
  <si>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</si>
  <si>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</si>
  <si>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</si>
  <si>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</si>
  <si>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</si>
  <si>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</si>
  <si>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</si>
  <si>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</si>
  <si>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</si>
  <si>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</si>
  <si>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</si>
  <si>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</si>
  <si>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</si>
  <si>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</si>
  <si>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</si>
  <si>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</si>
  <si>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</si>
  <si>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</si>
  <si>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</si>
  <si>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</si>
  <si>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</si>
  <si>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</si>
  <si>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</si>
  <si>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</si>
  <si>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</si>
  <si>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</si>
  <si>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</si>
  <si>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</si>
  <si>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</si>
  <si>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</si>
  <si>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</si>
  <si>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</si>
  <si>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</si>
  <si>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</si>
  <si>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</si>
  <si>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</si>
  <si>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</si>
  <si>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</si>
  <si>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</si>
  <si>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</si>
  <si>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</si>
  <si>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</si>
  <si>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</si>
  <si>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</si>
  <si>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</si>
  <si>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</si>
  <si>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</si>
  <si>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</si>
  <si>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</si>
  <si>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</si>
  <si>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</si>
  <si>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</si>
  <si>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</si>
  <si>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</si>
  <si>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</si>
  <si>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</si>
  <si>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</si>
  <si>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</si>
  <si>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</si>
  <si>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</si>
  <si>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</si>
  <si>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</si>
  <si>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</si>
  <si>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</si>
  <si>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</si>
  <si>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</si>
  <si>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</si>
  <si>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</si>
  <si>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</si>
  <si>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</si>
  <si>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</si>
  <si>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</si>
  <si>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</si>
  <si>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</si>
  <si>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</si>
  <si>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</si>
  <si>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</si>
  <si>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</si>
  <si>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</si>
  <si>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</si>
  <si>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</si>
  <si>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</si>
  <si>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</si>
  <si>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</si>
  <si>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</si>
  <si>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</si>
  <si>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</si>
  <si>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</si>
  <si>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</si>
  <si>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</si>
  <si>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</si>
  <si>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</si>
  <si>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</si>
  <si>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</si>
  <si>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</si>
  <si>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</si>
  <si>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</si>
  <si>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</si>
  <si>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</si>
  <si>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</si>
  <si>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</si>
  <si>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</si>
  <si>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</si>
  <si>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</si>
  <si>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</si>
  <si>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</si>
  <si>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</si>
  <si>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</si>
  <si>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</si>
  <si>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</si>
  <si>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</si>
  <si>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</si>
  <si>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</si>
  <si>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</si>
  <si>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</si>
  <si>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</si>
  <si>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</si>
  <si>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</si>
  <si>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</si>
  <si>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</si>
  <si>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</si>
  <si>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</si>
  <si>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</si>
  <si>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</si>
  <si>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</si>
  <si>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</si>
  <si>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</si>
  <si>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</si>
  <si>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</si>
  <si>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</si>
  <si>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</si>
  <si>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</si>
  <si>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</si>
  <si>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</si>
  <si>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</si>
  <si>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</si>
  <si>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</si>
  <si>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</si>
  <si>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</si>
  <si>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</si>
  <si>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</si>
  <si>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</si>
  <si>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</si>
  <si>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</si>
  <si>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</si>
  <si>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</si>
  <si>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</si>
  <si>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</si>
  <si>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</si>
  <si>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</si>
  <si>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</si>
  <si>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</si>
  <si>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</si>
  <si>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</si>
  <si>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</si>
  <si>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</si>
  <si>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</si>
  <si>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</si>
  <si>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</si>
  <si>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</si>
  <si>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</si>
  <si>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</si>
  <si>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</si>
  <si>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</si>
  <si>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</si>
  <si>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</si>
  <si>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</si>
  <si>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</si>
  <si>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</si>
  <si>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</si>
  <si>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</si>
  <si>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</si>
  <si>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</si>
  <si>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</si>
  <si>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</si>
  <si>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</si>
  <si>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</si>
  <si>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</si>
  <si>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</si>
  <si>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</si>
  <si>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</si>
  <si>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</si>
  <si>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</si>
  <si>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</si>
  <si>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</si>
  <si>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</si>
  <si>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</si>
  <si>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</si>
  <si>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</si>
  <si>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</si>
  <si>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</si>
  <si>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</si>
  <si>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</si>
  <si>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</si>
  <si>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</si>
  <si>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</si>
  <si>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</si>
  <si>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</si>
  <si>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</si>
  <si>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</si>
  <si>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</si>
  <si>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</si>
  <si>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</si>
  <si>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</si>
  <si>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</si>
  <si>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</si>
  <si>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</si>
  <si>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</si>
  <si>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</si>
  <si>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</si>
  <si>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</si>
  <si>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</si>
  <si>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</si>
  <si>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</si>
  <si>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</si>
  <si>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</si>
  <si>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</si>
  <si>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</si>
  <si>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</si>
  <si>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</si>
  <si>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</si>
  <si>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</si>
  <si>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</si>
  <si>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</si>
  <si>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</si>
  <si>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</si>
  <si>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</si>
  <si>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</si>
  <si>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</si>
  <si>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</si>
  <si>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</si>
  <si>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</si>
  <si>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</si>
  <si>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</si>
  <si>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</si>
  <si>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</si>
  <si>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</si>
  <si>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</si>
  <si>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</si>
  <si>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</si>
  <si>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</si>
  <si>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</si>
  <si>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</si>
  <si>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</si>
  <si>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</si>
  <si>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</si>
  <si>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</si>
  <si>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</si>
  <si>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</si>
  <si>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</si>
  <si>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</si>
  <si>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</si>
  <si>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</si>
  <si>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</si>
  <si>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</si>
  <si>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</si>
  <si>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</si>
  <si>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</si>
  <si>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</si>
  <si>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</si>
  <si>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</si>
  <si>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</si>
  <si>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</si>
  <si>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</si>
  <si>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</si>
  <si>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</si>
  <si>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</si>
  <si>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</si>
  <si>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</si>
  <si>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</si>
  <si>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</si>
  <si>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</si>
  <si>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</si>
  <si>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</si>
  <si>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</si>
  <si>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</si>
  <si>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</si>
  <si>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</si>
  <si>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</si>
  <si>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</si>
  <si>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</si>
  <si>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</si>
  <si>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</si>
  <si>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</si>
  <si>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</si>
  <si>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</si>
  <si>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</si>
  <si>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</si>
  <si>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</si>
  <si>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</si>
  <si>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</si>
  <si>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</si>
  <si>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</si>
  <si>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</si>
  <si>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</si>
  <si>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</si>
  <si>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</si>
  <si>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</si>
  <si>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</si>
  <si>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</si>
  <si>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</si>
  <si>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</si>
  <si>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</si>
  <si>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</si>
  <si>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</si>
  <si>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</si>
  <si>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</si>
  <si>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</si>
  <si>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</si>
  <si>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</si>
  <si>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</si>
  <si>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</si>
  <si>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</si>
  <si>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</si>
  <si>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</si>
  <si>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</si>
  <si>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</si>
  <si>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</si>
  <si>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</si>
  <si>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</si>
  <si>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</si>
  <si>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</si>
  <si>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</si>
  <si>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</si>
  <si>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</si>
  <si>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</si>
  <si>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</si>
  <si>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</si>
  <si>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</si>
  <si>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</si>
  <si>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</si>
  <si>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</si>
  <si>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</si>
  <si>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</si>
  <si>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</si>
  <si>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</si>
  <si>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</si>
  <si>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</si>
  <si>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</si>
  <si>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</si>
  <si>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</si>
  <si>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</si>
  <si>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</si>
  <si>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</si>
  <si>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</si>
  <si>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</si>
  <si>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</si>
  <si>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</si>
  <si>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</si>
  <si>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</si>
  <si>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</si>
  <si>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</si>
  <si>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</si>
  <si>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</si>
  <si>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</si>
  <si>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</si>
  <si>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</si>
  <si>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</si>
  <si>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</si>
  <si>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</si>
  <si>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</si>
  <si>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</si>
  <si>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</si>
  <si>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</si>
  <si>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</si>
  <si>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</si>
  <si>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</si>
  <si>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</si>
  <si>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</si>
  <si>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</si>
  <si>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</si>
  <si>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</si>
  <si>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</si>
  <si>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</si>
  <si>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</si>
  <si>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</si>
  <si>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</si>
  <si>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</si>
  <si>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</si>
  <si>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</si>
  <si>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</si>
  <si>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</si>
  <si>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</si>
  <si>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</si>
  <si>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</si>
  <si>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</si>
  <si>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</si>
  <si>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</si>
  <si>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</si>
  <si>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</si>
  <si>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</si>
  <si>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</si>
  <si>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</si>
  <si>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</si>
  <si>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</si>
  <si>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</si>
  <si>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</si>
  <si>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</si>
  <si>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</si>
  <si>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</si>
  <si>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</si>
  <si>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</si>
  <si>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</si>
  <si>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</si>
  <si>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</si>
  <si>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</si>
  <si>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</si>
  <si>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</si>
  <si>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</si>
  <si>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</si>
  <si>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</si>
  <si>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</si>
  <si>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</si>
  <si>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</si>
  <si>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</si>
  <si>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</si>
  <si>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</si>
  <si>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</si>
  <si>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</si>
  <si>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</si>
  <si>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</si>
  <si>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</si>
  <si>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</si>
  <si>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</si>
  <si>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</si>
  <si>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</si>
  <si>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</si>
  <si>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</si>
  <si>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</si>
  <si>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</si>
  <si>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</si>
  <si>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</si>
  <si>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</si>
  <si>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</si>
  <si>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</si>
  <si>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</si>
  <si>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</si>
  <si>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</si>
  <si>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</si>
  <si>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</si>
  <si>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</si>
  <si>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</si>
  <si>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</si>
  <si>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</si>
  <si>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</si>
  <si>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</si>
  <si>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</si>
  <si>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</si>
  <si>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</si>
  <si>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</si>
  <si>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</si>
  <si>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</si>
  <si>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</si>
  <si>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</si>
  <si>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</si>
  <si>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</si>
  <si>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</si>
  <si>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</si>
  <si>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</si>
  <si>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</si>
  <si>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</si>
  <si>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</si>
  <si>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</si>
  <si>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</si>
  <si>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</si>
  <si>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</si>
  <si>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</si>
  <si>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</si>
  <si>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</si>
  <si>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</si>
  <si>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</si>
  <si>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</si>
  <si>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</si>
  <si>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</si>
  <si>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</si>
  <si>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</si>
  <si>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</si>
  <si>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</si>
  <si>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</si>
  <si>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</si>
  <si>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</si>
  <si>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</si>
  <si>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</si>
  <si>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</si>
  <si>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</si>
  <si>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</si>
  <si>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</si>
  <si>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</si>
  <si>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</si>
  <si>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</si>
  <si>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</si>
  <si>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</si>
  <si>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</si>
  <si>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</si>
  <si>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</si>
  <si>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</si>
  <si>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</si>
  <si>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</si>
  <si>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</si>
  <si>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</si>
  <si>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</si>
  <si>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</si>
  <si>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</si>
  <si>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</si>
  <si>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</si>
  <si>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</si>
  <si>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</si>
  <si>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</si>
  <si>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</si>
  <si>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</si>
  <si>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</si>
  <si>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</si>
  <si>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</si>
  <si>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</si>
  <si>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</si>
  <si>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</si>
  <si>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</si>
  <si>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</si>
  <si>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</si>
  <si>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</si>
  <si>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</si>
  <si>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</si>
  <si>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</si>
  <si>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</si>
  <si>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</si>
  <si>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</si>
  <si>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</si>
  <si>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</si>
  <si>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</si>
  <si>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</si>
  <si>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</si>
  <si>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</si>
  <si>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</si>
  <si>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</si>
  <si>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</si>
  <si>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</si>
  <si>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</si>
  <si>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</si>
  <si>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</si>
  <si>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</si>
  <si>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</si>
  <si>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</si>
  <si>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</si>
  <si>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</si>
  <si>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</si>
  <si>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</si>
  <si>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</si>
  <si>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</si>
  <si>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</si>
  <si>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</si>
  <si>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</si>
  <si>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</si>
  <si>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</si>
  <si>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</si>
  <si>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</si>
  <si>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</si>
  <si>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</si>
  <si>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</si>
  <si>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</si>
  <si>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</si>
  <si>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</si>
  <si>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</si>
  <si>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</si>
  <si>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</si>
  <si>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</si>
  <si>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</si>
  <si>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</si>
  <si>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</si>
  <si>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</si>
  <si>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</si>
  <si>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</si>
  <si>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</si>
  <si>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</si>
  <si>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</si>
  <si>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</si>
  <si>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</si>
  <si>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</si>
  <si>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</si>
  <si>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</si>
  <si>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</si>
  <si>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</si>
  <si>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</si>
  <si>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</si>
  <si>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</si>
  <si>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</si>
  <si>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</si>
  <si>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</si>
  <si>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</si>
  <si>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</si>
  <si>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</si>
  <si>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</si>
  <si>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</si>
  <si>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</si>
  <si>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</si>
  <si>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</si>
  <si>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</si>
  <si>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</si>
  <si>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</si>
  <si>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</si>
  <si>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</si>
  <si>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</si>
  <si>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</si>
  <si>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</si>
  <si>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</si>
  <si>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</si>
  <si>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</si>
  <si>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</si>
  <si>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</si>
  <si>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</si>
  <si>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</si>
  <si>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</si>
  <si>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</si>
  <si>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</si>
  <si>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</si>
  <si>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</si>
  <si>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</si>
  <si>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</si>
  <si>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</si>
  <si>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</si>
  <si>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</si>
  <si>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</si>
  <si>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</si>
  <si>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</si>
  <si>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</si>
  <si>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</si>
  <si>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</si>
  <si>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</si>
  <si>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</si>
  <si>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</si>
  <si>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</si>
  <si>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</si>
  <si>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</si>
  <si>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</si>
  <si>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</si>
  <si>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</si>
  <si>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</si>
  <si>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</si>
  <si>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</si>
  <si>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</si>
  <si>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</si>
  <si>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</si>
  <si>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</si>
  <si>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</si>
  <si>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</si>
  <si>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</si>
  <si>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</si>
  <si>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</si>
  <si>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</si>
  <si>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</si>
  <si>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</si>
  <si>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</si>
  <si>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</si>
  <si>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</si>
  <si>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</si>
  <si>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</si>
  <si>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</si>
  <si>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</si>
  <si>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</si>
  <si>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</si>
  <si>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</si>
  <si>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</si>
  <si>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</si>
  <si>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</si>
  <si>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</si>
  <si>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</si>
  <si>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</si>
  <si>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</si>
  <si>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</si>
  <si>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</si>
  <si>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</si>
  <si>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</si>
  <si>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</si>
  <si>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</si>
  <si>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</si>
  <si>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</si>
  <si>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</si>
  <si>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</si>
  <si>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</si>
  <si>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</si>
  <si>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</si>
  <si>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</si>
  <si>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</si>
  <si>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</si>
  <si>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</si>
  <si>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</si>
  <si>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</si>
  <si>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</si>
  <si>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</si>
  <si>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</si>
  <si>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</si>
  <si>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</si>
  <si>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</si>
  <si>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</si>
  <si>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</si>
  <si>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</si>
  <si>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</si>
  <si>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</si>
  <si>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</si>
  <si>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</si>
  <si>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</si>
  <si>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</si>
  <si>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</si>
  <si>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</si>
  <si>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</si>
  <si>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</si>
  <si>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</si>
  <si>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</si>
  <si>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</si>
  <si>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</si>
  <si>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</si>
  <si>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</si>
  <si>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</si>
  <si>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</si>
  <si>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</si>
  <si>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</si>
  <si>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</si>
  <si>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</si>
  <si>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</si>
  <si>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</si>
  <si>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</si>
  <si>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</si>
  <si>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</si>
  <si>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</si>
  <si>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</si>
  <si>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</si>
  <si>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</si>
  <si>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</si>
  <si>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</si>
  <si>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</si>
  <si>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</si>
  <si>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</si>
  <si>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</si>
  <si>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</si>
  <si>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</si>
  <si>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</si>
  <si>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</si>
  <si>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</si>
  <si>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</si>
  <si>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</si>
  <si>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</si>
  <si>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</si>
  <si>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</si>
  <si>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</si>
  <si>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</si>
  <si>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</si>
  <si>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</si>
  <si>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</si>
  <si>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</si>
  <si>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</si>
  <si>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</si>
  <si>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</si>
  <si>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</si>
  <si>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</si>
  <si>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</si>
  <si>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</si>
  <si>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</si>
  <si>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</si>
  <si>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</si>
  <si>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</si>
  <si>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</si>
  <si>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</si>
  <si>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</si>
  <si>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</si>
  <si>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</si>
  <si>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</si>
  <si>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</si>
  <si>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</si>
  <si>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</si>
  <si>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</si>
  <si>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</si>
  <si>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</si>
  <si>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</si>
  <si>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</si>
  <si>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</si>
  <si>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</si>
  <si>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</si>
  <si>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</si>
  <si>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</si>
  <si>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</si>
  <si>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</si>
  <si>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</si>
  <si>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</si>
  <si>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</si>
  <si>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</si>
  <si>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</si>
  <si>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</si>
  <si>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</si>
  <si>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</si>
  <si>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</si>
  <si>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</si>
  <si>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</si>
  <si>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</si>
  <si>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</si>
  <si>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</si>
  <si>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</si>
  <si>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</si>
  <si>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</si>
  <si>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</si>
  <si>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</si>
  <si>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</si>
  <si>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</si>
  <si>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</si>
  <si>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</si>
  <si>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</si>
  <si>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</si>
  <si>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</si>
  <si>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</si>
  <si>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</si>
  <si>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</si>
  <si>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</si>
  <si>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</si>
  <si>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</si>
  <si>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</si>
  <si>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</si>
  <si>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</si>
  <si>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</si>
  <si>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</si>
  <si>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</si>
  <si>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</si>
  <si>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</si>
  <si>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</si>
  <si>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</si>
  <si>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</si>
  <si>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</si>
  <si>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</si>
  <si>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</si>
  <si>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</si>
  <si>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</si>
  <si>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</si>
  <si>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</si>
  <si>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</si>
  <si>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</si>
  <si>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</si>
  <si>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</si>
  <si>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</si>
  <si>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</si>
  <si>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</si>
  <si>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</si>
  <si>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</si>
  <si>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</si>
  <si>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</si>
  <si>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</si>
  <si>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</si>
  <si>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</si>
  <si>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</si>
  <si>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</si>
  <si>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</si>
  <si>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</si>
  <si>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</si>
  <si>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</si>
  <si>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</si>
  <si>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</si>
  <si>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</si>
  <si>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</si>
  <si>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</si>
  <si>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</si>
  <si>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</si>
  <si>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</si>
  <si>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</si>
  <si>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</si>
  <si>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</si>
  <si>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</si>
  <si>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</si>
  <si>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</si>
  <si>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</si>
  <si>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</si>
  <si>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</si>
  <si>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</si>
  <si>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</si>
  <si>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</si>
  <si>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</si>
  <si>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</si>
  <si>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</si>
  <si>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</si>
  <si>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</si>
  <si>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</si>
  <si>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</si>
  <si>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</si>
  <si>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</si>
  <si>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</si>
  <si>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</si>
  <si>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</si>
  <si>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</si>
  <si>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</si>
  <si>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</si>
  <si>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</si>
  <si>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</si>
  <si>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</si>
  <si>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</si>
  <si>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</si>
  <si>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</si>
  <si>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</si>
  <si>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</si>
  <si>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</si>
  <si>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</si>
  <si>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</si>
  <si>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</si>
  <si>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</si>
  <si>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</si>
  <si>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</si>
  <si>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</si>
  <si>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</si>
  <si>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</si>
  <si>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</si>
  <si>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</si>
  <si>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</si>
  <si>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</si>
  <si>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</si>
  <si>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</si>
  <si>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</si>
  <si>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</si>
  <si>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</si>
  <si>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</si>
  <si>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</si>
  <si>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</si>
  <si>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</si>
  <si>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</si>
  <si>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</si>
  <si>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</si>
  <si>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</si>
  <si>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</si>
  <si>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</si>
  <si>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</si>
  <si>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</si>
  <si>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</si>
  <si>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</si>
  <si>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</si>
  <si>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</si>
  <si>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</si>
  <si>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</si>
  <si>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</si>
  <si>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</si>
  <si>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</si>
  <si>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</si>
  <si>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</si>
  <si>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</si>
  <si>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</si>
  <si>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</si>
  <si>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</si>
  <si>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</si>
  <si>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</si>
  <si>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</si>
  <si>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</si>
  <si>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</si>
  <si>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</si>
  <si>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</si>
  <si>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</si>
  <si>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</si>
  <si>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</si>
  <si>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</si>
  <si>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</si>
  <si>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</si>
  <si>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</si>
  <si>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</si>
  <si>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</si>
  <si>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</si>
  <si>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</si>
  <si>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</si>
  <si>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</si>
  <si>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</si>
  <si>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</si>
  <si>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</si>
  <si>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</si>
  <si>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</si>
  <si>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</si>
  <si>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</si>
  <si>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</si>
  <si>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</si>
  <si>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</si>
  <si>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</si>
  <si>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</si>
  <si>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</si>
  <si>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</si>
  <si>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</si>
  <si>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</si>
  <si>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</si>
  <si>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</si>
  <si>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</si>
  <si>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</si>
  <si>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</si>
  <si>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</si>
  <si>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</si>
  <si>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</si>
  <si>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</si>
  <si>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</si>
  <si>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</si>
  <si>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</si>
  <si>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</si>
  <si>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</si>
  <si>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</si>
  <si>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</si>
  <si>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</si>
  <si>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</si>
  <si>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</si>
  <si>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</si>
  <si>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</si>
  <si>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</si>
  <si>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</si>
  <si>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</si>
  <si>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</si>
  <si>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</si>
  <si>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</si>
  <si>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</si>
  <si>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</si>
  <si>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</si>
  <si>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</si>
  <si>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</si>
  <si>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</si>
  <si>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</si>
  <si>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</si>
  <si>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</si>
  <si>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</si>
  <si>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</si>
  <si>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</si>
  <si>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</si>
  <si>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</si>
  <si>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</si>
  <si>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</si>
  <si>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</si>
  <si>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</si>
  <si>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</si>
  <si>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</si>
  <si>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</si>
  <si>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</si>
  <si>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</si>
  <si>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</si>
  <si>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</si>
  <si>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</si>
  <si>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</si>
  <si>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</si>
  <si>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</si>
  <si>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</si>
  <si>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</si>
  <si>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</si>
  <si>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</si>
  <si>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</si>
  <si>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</si>
  <si>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</si>
  <si>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</si>
  <si>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</si>
  <si>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</si>
  <si>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</si>
  <si>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</si>
  <si>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</si>
  <si>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</si>
  <si>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</si>
  <si>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</si>
  <si>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</si>
  <si>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</si>
  <si>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</si>
  <si>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</si>
  <si>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</si>
  <si>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</si>
  <si>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</si>
  <si>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</si>
  <si>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</si>
  <si>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</si>
  <si>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</si>
  <si>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</si>
  <si>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</si>
  <si>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</si>
  <si>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</si>
  <si>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</si>
  <si>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</si>
  <si>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</si>
  <si>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</si>
  <si>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</si>
  <si>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</si>
  <si>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</si>
  <si>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</si>
  <si>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</si>
  <si>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</si>
  <si>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</si>
  <si>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</si>
  <si>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</si>
  <si>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</si>
  <si>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</si>
  <si>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</si>
  <si>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</si>
  <si>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</si>
  <si>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</si>
  <si>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</si>
  <si>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</si>
  <si>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</si>
  <si>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</si>
  <si>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</si>
  <si>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</si>
  <si>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</si>
  <si>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</si>
  <si>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</si>
  <si>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</si>
  <si>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</si>
  <si>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</si>
  <si>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</si>
  <si>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</si>
  <si>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</si>
  <si>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</si>
  <si>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</si>
  <si>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</si>
  <si>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</si>
  <si>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</si>
  <si>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</si>
  <si>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</si>
  <si>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</si>
  <si>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</si>
  <si>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</si>
  <si>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</si>
  <si>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</si>
  <si>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</si>
  <si>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</si>
  <si>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</si>
  <si>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</si>
  <si>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</si>
  <si>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</si>
  <si>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</si>
  <si>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</si>
  <si>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</si>
  <si>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</si>
  <si>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</si>
  <si>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</si>
  <si>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</si>
  <si>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</si>
  <si>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</si>
  <si>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</si>
  <si>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</si>
  <si>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</si>
  <si>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</si>
  <si>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</si>
  <si>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</si>
  <si>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</si>
  <si>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</si>
  <si>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</si>
  <si>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</si>
  <si>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</si>
  <si>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</si>
  <si>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</si>
  <si>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</si>
  <si>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</si>
  <si>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</si>
  <si>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</si>
  <si>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</si>
  <si>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</si>
  <si>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</si>
  <si>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</si>
  <si>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</si>
  <si>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</si>
  <si>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</si>
  <si>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</si>
  <si>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</si>
  <si>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</si>
  <si>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</si>
  <si>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</si>
  <si>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</si>
  <si>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</si>
  <si>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</si>
  <si>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</si>
  <si>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</si>
  <si>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</si>
  <si>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</si>
  <si>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</si>
  <si>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</si>
  <si>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</si>
  <si>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</si>
  <si>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</si>
  <si>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</si>
  <si>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</si>
  <si>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</si>
  <si>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</si>
  <si>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</si>
  <si>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</si>
  <si>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</si>
  <si>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</si>
  <si>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</si>
  <si>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</si>
  <si>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</si>
  <si>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</si>
  <si>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</si>
  <si>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</si>
  <si>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</si>
  <si>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</si>
  <si>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</si>
  <si>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</si>
  <si>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</si>
  <si>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</si>
  <si>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</si>
  <si>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</si>
  <si>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</si>
  <si>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</si>
  <si>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</si>
  <si>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</si>
  <si>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</si>
  <si>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</si>
  <si>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</si>
  <si>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</si>
  <si>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</si>
  <si>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</si>
  <si>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</si>
  <si>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</si>
  <si>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</si>
  <si>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</si>
  <si>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</si>
  <si>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</si>
  <si>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</si>
  <si>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</si>
  <si>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</si>
  <si>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</si>
  <si>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</si>
  <si>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</si>
  <si>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</si>
  <si>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</si>
  <si>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</si>
  <si>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</si>
  <si>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</si>
  <si>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</si>
  <si>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</si>
  <si>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</si>
  <si>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</si>
  <si>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</si>
  <si>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</si>
  <si>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</si>
  <si>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</si>
  <si>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</si>
  <si>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</si>
  <si>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</si>
  <si>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</si>
  <si>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</si>
  <si>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</si>
  <si>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</si>
  <si>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</si>
  <si>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</si>
  <si>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</si>
  <si>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</si>
  <si>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</si>
  <si>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</si>
  <si>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</si>
  <si>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</si>
  <si>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</si>
  <si>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</si>
  <si>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</si>
  <si>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</si>
  <si>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</si>
  <si>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</si>
  <si>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</si>
  <si>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</si>
  <si>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</si>
  <si>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</si>
  <si>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</si>
  <si>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</si>
  <si>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</si>
  <si>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</si>
  <si>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</si>
  <si>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</si>
  <si>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</si>
  <si>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</si>
  <si>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</si>
  <si>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</si>
  <si>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</si>
  <si>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</si>
  <si>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</si>
  <si>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</si>
  <si>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</si>
  <si>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</si>
  <si>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</si>
  <si>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</si>
  <si>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</si>
  <si>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</si>
  <si>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</si>
  <si>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</si>
  <si>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</si>
  <si>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</si>
  <si>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</si>
  <si>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</si>
  <si>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</si>
  <si>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</si>
  <si>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</si>
  <si>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</si>
  <si>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</si>
  <si>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</si>
  <si>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</si>
  <si>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</si>
  <si>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</si>
  <si>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</si>
  <si>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</si>
  <si>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</si>
  <si>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</si>
  <si>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</si>
  <si>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</si>
  <si>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</si>
  <si>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</si>
  <si>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</si>
  <si>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</si>
  <si>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</si>
  <si>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</si>
  <si>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</si>
  <si>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</si>
  <si>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</si>
  <si>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</si>
  <si>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</si>
  <si>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</si>
  <si>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</si>
  <si>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</si>
  <si>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</si>
  <si>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</si>
  <si>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</si>
  <si>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</si>
  <si>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</si>
  <si>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</si>
  <si>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</si>
  <si>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</si>
  <si>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</si>
  <si>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</si>
  <si>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</si>
  <si>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</si>
  <si>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</si>
  <si>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</si>
  <si>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</si>
  <si>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</si>
  <si>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</si>
  <si>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</si>
  <si>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</si>
  <si>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</si>
  <si>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</si>
  <si>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</si>
  <si>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</si>
  <si>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</si>
  <si>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</si>
  <si>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</si>
  <si>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</si>
  <si>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</si>
  <si>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</si>
  <si>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</si>
  <si>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</si>
  <si>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</si>
  <si>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</si>
  <si>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</si>
  <si>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</si>
  <si>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</si>
  <si>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</si>
  <si>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</si>
  <si>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</si>
  <si>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</si>
  <si>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</si>
  <si>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</si>
  <si>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</si>
  <si>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</si>
  <si>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</si>
  <si>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</si>
  <si>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</si>
  <si>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</si>
  <si>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</si>
  <si>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</si>
  <si>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</si>
  <si>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</si>
  <si>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</si>
  <si>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</si>
  <si>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</si>
  <si>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</si>
  <si>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</si>
  <si>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</si>
  <si>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</si>
  <si>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</si>
  <si>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</si>
  <si>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</si>
  <si>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</si>
  <si>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</si>
  <si>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</si>
  <si>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</si>
  <si>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</si>
  <si>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</si>
  <si>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</si>
  <si>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</si>
  <si>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</si>
  <si>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</si>
  <si>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</si>
  <si>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</si>
  <si>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</si>
  <si>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</si>
  <si>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</si>
  <si>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</si>
  <si>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</si>
  <si>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</si>
  <si>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</si>
  <si>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</si>
  <si>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</si>
  <si>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</si>
  <si>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</si>
  <si>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</si>
  <si>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</si>
  <si>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</si>
  <si>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</si>
  <si>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</si>
  <si>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</si>
  <si>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</si>
  <si>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</si>
  <si>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</si>
  <si>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</si>
  <si>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</si>
  <si>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</si>
  <si>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</si>
  <si>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</si>
  <si>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</si>
  <si>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</si>
  <si>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</si>
  <si>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</si>
  <si>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</si>
  <si>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</si>
  <si>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</si>
  <si>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</si>
  <si>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</si>
  <si>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</si>
  <si>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</si>
  <si>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</si>
  <si>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</si>
  <si>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</si>
  <si>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</si>
  <si>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</si>
  <si>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</si>
  <si>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</si>
  <si>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</si>
  <si>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</si>
  <si>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</si>
  <si>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</si>
  <si>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</si>
  <si>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</si>
  <si>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</si>
  <si>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</si>
  <si>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</si>
  <si>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</si>
  <si>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</si>
  <si>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</si>
  <si>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</si>
  <si>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</si>
  <si>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</si>
  <si>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</si>
  <si>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</si>
  <si>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</si>
  <si>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</si>
  <si>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</si>
  <si>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</si>
  <si>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</si>
  <si>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</si>
  <si>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</si>
  <si>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</si>
  <si>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</si>
  <si>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</si>
  <si>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</si>
  <si>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</si>
  <si>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</si>
  <si>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</si>
  <si>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</si>
  <si>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</si>
  <si>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</si>
  <si>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</si>
  <si>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</si>
  <si>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</si>
  <si>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</si>
  <si>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</si>
  <si>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</si>
  <si>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</si>
  <si>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</si>
  <si>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</si>
  <si>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</si>
  <si>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</si>
  <si>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</si>
  <si>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</si>
  <si>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</si>
  <si>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</si>
  <si>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</si>
  <si>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</si>
  <si>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</si>
  <si>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</si>
  <si>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</si>
  <si>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</si>
  <si>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</si>
  <si>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</si>
  <si>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</si>
  <si>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</si>
  <si>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</si>
  <si>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</si>
  <si>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</si>
  <si>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</si>
  <si>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</si>
  <si>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</si>
  <si>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</si>
  <si>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</si>
  <si>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</si>
  <si>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</si>
  <si>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</si>
  <si>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</si>
  <si>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</si>
  <si>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</si>
  <si>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</si>
  <si>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</si>
  <si>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</si>
  <si>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</si>
  <si>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</si>
  <si>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</si>
  <si>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</si>
  <si>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</si>
  <si>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</si>
  <si>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</si>
  <si>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</si>
  <si>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</si>
  <si>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</si>
  <si>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</si>
  <si>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</si>
  <si>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</si>
  <si>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</si>
  <si>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</si>
  <si>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</si>
  <si>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</si>
  <si>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</si>
  <si>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</si>
  <si>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</si>
  <si>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</si>
  <si>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</si>
  <si>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</si>
  <si>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</si>
  <si>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</si>
  <si>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</si>
  <si>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</si>
  <si>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</si>
  <si>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</si>
  <si>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</si>
  <si>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</si>
  <si>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</si>
  <si>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</si>
  <si>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</si>
  <si>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</si>
  <si>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</si>
  <si>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</si>
  <si>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</si>
  <si>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</si>
  <si>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</si>
  <si>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</si>
  <si>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</si>
  <si>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</si>
  <si>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</si>
  <si>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</si>
  <si>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</si>
  <si>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</si>
  <si>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</si>
  <si>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</si>
  <si>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</si>
  <si>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</si>
  <si>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</si>
  <si>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</si>
  <si>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</si>
  <si>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</si>
  <si>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</si>
  <si>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</si>
  <si>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</si>
  <si>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</si>
  <si>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</si>
  <si>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</si>
  <si>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</si>
  <si>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</si>
  <si>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</si>
  <si>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</si>
  <si>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</si>
  <si>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</si>
  <si>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</si>
  <si>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</si>
  <si>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</si>
  <si>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</si>
  <si>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</si>
  <si>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</si>
  <si>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</si>
  <si>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</si>
  <si>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</si>
  <si>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</si>
  <si>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</si>
  <si>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</si>
  <si>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</si>
  <si>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</si>
  <si>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</si>
  <si>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</si>
  <si>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</si>
  <si>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</si>
  <si>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</si>
  <si>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</si>
  <si>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</si>
  <si>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</si>
  <si>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</si>
  <si>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</si>
  <si>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</si>
  <si>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</si>
  <si>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</si>
  <si>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</si>
  <si>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</si>
  <si>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</si>
  <si>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</si>
  <si>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</si>
  <si>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</si>
  <si>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</si>
  <si>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</si>
  <si>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</si>
  <si>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</si>
  <si>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</si>
  <si>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</si>
  <si>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</si>
  <si>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</si>
  <si>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</si>
  <si>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</si>
  <si>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</si>
  <si>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</si>
  <si>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</si>
  <si>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</si>
  <si>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</si>
  <si>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</si>
  <si>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</si>
  <si>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</si>
  <si>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</si>
  <si>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</si>
  <si>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</si>
  <si>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</si>
  <si>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</si>
  <si>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</si>
  <si>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</si>
  <si>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</si>
  <si>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</si>
  <si>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</si>
  <si>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</si>
  <si>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</si>
  <si>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</si>
  <si>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</si>
  <si>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</si>
  <si>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</si>
  <si>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</si>
  <si>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</si>
  <si>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</si>
  <si>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</si>
  <si>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</si>
  <si>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</si>
  <si>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</si>
  <si>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</si>
  <si>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</si>
  <si>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</si>
  <si>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</si>
  <si>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</si>
  <si>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</si>
  <si>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</si>
  <si>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</si>
  <si>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</si>
  <si>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</si>
  <si>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</si>
  <si>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</si>
  <si>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</si>
  <si>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</si>
  <si>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</si>
  <si>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</si>
  <si>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</si>
  <si>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</si>
  <si>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</si>
  <si>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</si>
  <si>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</si>
  <si>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</si>
  <si>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</si>
  <si>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</si>
  <si>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</si>
  <si>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</si>
  <si>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</si>
  <si>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</si>
  <si>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</si>
  <si>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</si>
  <si>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</si>
  <si>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</si>
  <si>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</si>
  <si>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</si>
  <si>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</si>
  <si>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</si>
  <si>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</si>
  <si>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</si>
  <si>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</si>
  <si>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</si>
  <si>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</si>
  <si>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</si>
  <si>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</si>
  <si>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</si>
  <si>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</si>
  <si>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</si>
  <si>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</si>
  <si>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</si>
  <si>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</si>
  <si>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</si>
  <si>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</si>
  <si>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</si>
  <si>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</si>
  <si>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</si>
  <si>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</si>
  <si>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</si>
  <si>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</si>
  <si>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</si>
  <si>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</si>
  <si>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</si>
  <si>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</si>
  <si>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</si>
  <si>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</si>
  <si>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</si>
  <si>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</si>
  <si>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</si>
  <si>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</si>
  <si>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</si>
  <si>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</si>
  <si>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</si>
  <si>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</si>
  <si>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</si>
  <si>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</si>
  <si>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</si>
  <si>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</si>
  <si>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</si>
  <si>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</si>
  <si>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</si>
  <si>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</si>
  <si>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</si>
  <si>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</si>
  <si>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</si>
  <si>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</si>
  <si>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</si>
  <si>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</si>
  <si>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</si>
  <si>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</si>
  <si>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</si>
  <si>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</si>
  <si>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</si>
  <si>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</si>
  <si>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</si>
  <si>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</si>
  <si>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</si>
  <si>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</si>
  <si>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</si>
  <si>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</si>
  <si>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</si>
  <si>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</si>
  <si>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</si>
  <si>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</si>
  <si>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</si>
  <si>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</si>
  <si>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</si>
  <si>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</si>
  <si>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</si>
  <si>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</si>
  <si>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</si>
  <si>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</si>
  <si>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</si>
  <si>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</si>
  <si>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</si>
  <si>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</si>
  <si>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</si>
  <si>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</si>
  <si>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</si>
  <si>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</si>
  <si>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</si>
  <si>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</si>
  <si>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</si>
  <si>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</si>
  <si>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</si>
  <si>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</si>
  <si>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</si>
  <si>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</si>
  <si>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</si>
  <si>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</si>
  <si>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</si>
  <si>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</si>
  <si>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</si>
  <si>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</si>
  <si>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</si>
  <si>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</si>
  <si>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</si>
  <si>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</si>
  <si>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</si>
  <si>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</si>
  <si>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</si>
  <si>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</si>
  <si>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</si>
  <si>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</si>
  <si>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</si>
  <si>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</si>
  <si>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</si>
  <si>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</si>
  <si>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</si>
  <si>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</si>
  <si>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</si>
  <si>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</si>
  <si>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</si>
  <si>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</si>
  <si>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</si>
  <si>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</si>
  <si>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</si>
  <si>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</si>
  <si>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</si>
  <si>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</si>
  <si>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</si>
  <si>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</si>
  <si>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</si>
  <si>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</si>
  <si>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</si>
  <si>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</si>
  <si>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</si>
  <si>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</si>
  <si>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</si>
  <si>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</si>
  <si>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</si>
  <si>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</si>
  <si>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</si>
  <si>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</si>
  <si>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</si>
  <si>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</si>
  <si>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</si>
  <si>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</si>
  <si>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</si>
  <si>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</si>
  <si>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</si>
  <si>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</si>
  <si>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</si>
  <si>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</si>
  <si>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</si>
  <si>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</si>
  <si>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</si>
  <si>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</si>
  <si>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</si>
  <si>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</si>
  <si>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</si>
  <si>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</si>
  <si>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</si>
  <si>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</si>
  <si>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</si>
  <si>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</si>
  <si>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</si>
  <si>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</si>
  <si>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</si>
  <si>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</si>
  <si>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</si>
  <si>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</si>
  <si>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</si>
  <si>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</si>
  <si>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</si>
  <si>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</si>
  <si>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</si>
  <si>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</si>
  <si>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</si>
  <si>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</si>
  <si>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</si>
  <si>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</si>
  <si>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</si>
  <si>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</si>
  <si>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</si>
  <si>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</si>
  <si>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</si>
  <si>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</si>
  <si>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</si>
  <si>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</si>
  <si>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</si>
  <si>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</si>
  <si>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</si>
  <si>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</si>
  <si>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</si>
  <si>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</si>
  <si>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</si>
  <si>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</si>
  <si>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</si>
  <si>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</si>
  <si>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</si>
  <si>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</si>
  <si>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</si>
  <si>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</si>
  <si>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</si>
  <si>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</si>
  <si>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</si>
  <si>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</si>
  <si>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</si>
  <si>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</si>
  <si>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</si>
  <si>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</si>
  <si>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</si>
  <si>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</si>
  <si>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</si>
  <si>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</si>
  <si>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</si>
  <si>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</si>
  <si>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</si>
  <si>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</si>
  <si>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</si>
  <si>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</si>
  <si>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</si>
  <si>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</si>
  <si>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</si>
  <si>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</si>
  <si>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</si>
  <si>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</si>
  <si>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</si>
  <si>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</si>
  <si>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</si>
  <si>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</si>
  <si>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</si>
  <si>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</si>
  <si>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</si>
  <si>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</si>
  <si>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</si>
  <si>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</si>
  <si>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</si>
  <si>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</si>
  <si>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</si>
  <si>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</si>
  <si>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</si>
  <si>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</si>
  <si>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</si>
  <si>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</si>
  <si>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</si>
  <si>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</si>
  <si>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</si>
  <si>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</si>
  <si>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</si>
  <si>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</si>
  <si>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</si>
  <si>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</si>
  <si>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</si>
  <si>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</si>
  <si>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</si>
  <si>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</si>
  <si>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</si>
  <si>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</si>
  <si>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</si>
  <si>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</si>
  <si>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</si>
  <si>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</si>
  <si>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</si>
  <si>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</si>
  <si>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</si>
  <si>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</si>
  <si>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</si>
  <si>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</si>
  <si>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</si>
  <si>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</si>
  <si>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</si>
  <si>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</si>
  <si>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</si>
  <si>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</si>
  <si>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</si>
  <si>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</si>
  <si>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</si>
  <si>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</si>
  <si>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</si>
  <si>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</si>
  <si>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</si>
  <si>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</si>
  <si>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</si>
  <si>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</si>
  <si>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</si>
  <si>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</si>
  <si>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</si>
  <si>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</si>
  <si>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</si>
  <si>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</si>
  <si>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</si>
  <si>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</si>
  <si>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</si>
  <si>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</si>
  <si>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</si>
  <si>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</si>
  <si>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</si>
  <si>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</si>
  <si>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</si>
  <si>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</si>
  <si>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</si>
  <si>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</si>
  <si>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</si>
  <si>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</si>
  <si>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</si>
  <si>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</si>
  <si>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</si>
  <si>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</si>
  <si>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</si>
  <si>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</si>
  <si>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</si>
  <si>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</si>
  <si>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</si>
  <si>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</si>
  <si>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</si>
  <si>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</si>
  <si>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</si>
  <si>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</si>
  <si>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</si>
  <si>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</si>
  <si>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</si>
  <si>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</si>
  <si>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</si>
  <si>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</si>
  <si>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</si>
  <si>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</si>
  <si>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</si>
  <si>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</si>
  <si>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</si>
  <si>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</si>
  <si>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</si>
  <si>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</si>
  <si>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</si>
  <si>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</si>
  <si>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</si>
  <si>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</si>
  <si>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</si>
  <si>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</si>
  <si>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</si>
  <si>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</si>
  <si>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</si>
  <si>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</si>
  <si>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</si>
  <si>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</si>
  <si>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</si>
  <si>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</si>
  <si>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</si>
  <si>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</si>
  <si>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</si>
  <si>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</si>
  <si>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</si>
  <si>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</si>
  <si>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</si>
  <si>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</si>
  <si>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</si>
  <si>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</si>
  <si>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</si>
  <si>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</si>
  <si>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</si>
  <si>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</si>
  <si>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</si>
  <si>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</si>
  <si>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</si>
  <si>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</si>
  <si>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</si>
  <si>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</si>
  <si>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</si>
  <si>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</si>
  <si>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</si>
  <si>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</si>
  <si>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</si>
  <si>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</si>
  <si>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</si>
  <si>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</si>
  <si>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</si>
  <si>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</si>
  <si>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</si>
  <si>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</si>
  <si>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</si>
  <si>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</si>
  <si>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</si>
  <si>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</si>
  <si>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</si>
  <si>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</si>
  <si>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</si>
  <si>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</si>
  <si>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</si>
  <si>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</si>
  <si>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</si>
  <si>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</si>
  <si>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</si>
  <si>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</si>
  <si>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</si>
  <si>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</si>
  <si>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</si>
  <si>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</si>
  <si>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</si>
  <si>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</si>
  <si>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</si>
  <si>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</si>
  <si>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</si>
  <si>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</si>
  <si>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</si>
  <si>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</si>
  <si>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</si>
  <si>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</si>
  <si>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</si>
  <si>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</si>
  <si>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</si>
  <si>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</si>
  <si>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</si>
  <si>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</si>
  <si>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</si>
  <si>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</si>
  <si>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</si>
  <si>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</si>
  <si>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</si>
  <si>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</si>
  <si>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</si>
  <si>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</si>
  <si>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</si>
  <si>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</si>
  <si>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</si>
  <si>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</si>
  <si>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</si>
  <si>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</si>
  <si>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</si>
  <si>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</si>
  <si>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</si>
  <si>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</si>
  <si>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</si>
  <si>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</si>
  <si>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</si>
  <si>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</si>
  <si>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</si>
  <si>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</si>
  <si>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</si>
  <si>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</si>
  <si>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</si>
  <si>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</si>
  <si>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</si>
  <si>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</si>
  <si>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</si>
  <si>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</si>
  <si>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</si>
  <si>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</si>
  <si>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</si>
  <si>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</si>
  <si>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</si>
  <si>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</si>
  <si>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</si>
  <si>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</si>
  <si>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</si>
  <si>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</si>
  <si>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</si>
  <si>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</si>
  <si>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</si>
  <si>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</si>
  <si>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</si>
  <si>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</si>
  <si>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</si>
  <si>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</si>
  <si>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</si>
  <si>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</si>
  <si>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</si>
  <si>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</si>
  <si>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</si>
  <si>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</si>
  <si>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</si>
  <si>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</si>
  <si>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</si>
  <si>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</si>
  <si>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</si>
  <si>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</si>
  <si>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</si>
  <si>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</si>
  <si>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</si>
  <si>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</si>
  <si>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</si>
  <si>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</si>
  <si>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</si>
  <si>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</si>
  <si>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</si>
  <si>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</si>
  <si>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</si>
  <si>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</si>
  <si>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</si>
  <si>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</si>
  <si>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</si>
  <si>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</si>
  <si>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</si>
  <si>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</si>
  <si>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</si>
  <si>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</si>
  <si>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</si>
  <si>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</si>
  <si>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</si>
  <si>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</si>
  <si>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</si>
  <si>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</si>
  <si>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</si>
  <si>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</si>
  <si>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</si>
  <si>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</si>
  <si>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</si>
  <si>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</si>
  <si>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</si>
  <si>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</si>
  <si>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</si>
  <si>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</si>
  <si>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</si>
  <si>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</si>
  <si>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</si>
  <si>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</si>
  <si>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</si>
  <si>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</si>
  <si>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</si>
  <si>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</si>
  <si>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</si>
  <si>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</si>
  <si>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</si>
  <si>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</si>
  <si>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</si>
  <si>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</si>
  <si>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</si>
  <si>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</si>
  <si>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</si>
  <si>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</si>
  <si>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</si>
  <si>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</si>
  <si>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</si>
  <si>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</si>
  <si>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</si>
  <si>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</si>
  <si>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</si>
  <si>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</si>
  <si>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</si>
  <si>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</si>
  <si>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</si>
  <si>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</si>
  <si>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</si>
  <si>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</si>
  <si>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</si>
  <si>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</si>
  <si>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</si>
  <si>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</si>
  <si>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</si>
  <si>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</si>
  <si>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</si>
  <si>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</si>
  <si>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</si>
  <si>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</si>
  <si>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</si>
  <si>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</si>
  <si>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</si>
  <si>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</si>
  <si>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</si>
  <si>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</si>
  <si>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</si>
  <si>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</si>
  <si>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</si>
  <si>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</si>
  <si>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</si>
  <si>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</si>
  <si>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</si>
  <si>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</si>
  <si>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</si>
  <si>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</si>
  <si>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</si>
  <si>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</si>
  <si>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</si>
  <si>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</si>
  <si>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</si>
  <si>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</si>
  <si>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</si>
  <si>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</si>
  <si>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</si>
  <si>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</si>
  <si>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</si>
  <si>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</si>
  <si>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</si>
  <si>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</si>
  <si>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</si>
  <si>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</si>
  <si>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</si>
  <si>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</si>
  <si>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</si>
  <si>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</si>
  <si>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</si>
  <si>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</si>
  <si>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</si>
  <si>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</si>
  <si>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</si>
  <si>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</si>
  <si>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</si>
  <si>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</si>
  <si>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</si>
  <si>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</si>
  <si>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</si>
  <si>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</si>
  <si>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</si>
  <si>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</si>
  <si>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</si>
  <si>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</si>
  <si>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</si>
  <si>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</si>
  <si>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</si>
  <si>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</si>
  <si>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</si>
  <si>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</si>
  <si>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</si>
  <si>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</si>
  <si>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</si>
  <si>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</si>
  <si>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</si>
  <si>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</si>
  <si>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</si>
  <si>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</si>
  <si>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</si>
  <si>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</si>
  <si>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</si>
  <si>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</si>
  <si>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</si>
  <si>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</si>
  <si>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</si>
  <si>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</si>
  <si>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</si>
  <si>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</si>
  <si>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</si>
  <si>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</si>
  <si>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</si>
  <si>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</si>
  <si>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</si>
  <si>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</si>
  <si>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</si>
  <si>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</si>
  <si>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</si>
  <si>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</si>
  <si>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</si>
  <si>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</si>
  <si>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</si>
  <si>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</si>
  <si>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</si>
  <si>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</si>
  <si>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</si>
  <si>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</si>
  <si>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</si>
  <si>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</si>
  <si>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</si>
  <si>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</si>
  <si>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</si>
  <si>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</si>
  <si>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</si>
  <si>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</si>
  <si>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</si>
  <si>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</si>
  <si>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</si>
  <si>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</si>
  <si>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</si>
  <si>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</si>
  <si>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</si>
  <si>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</si>
  <si>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</si>
  <si>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</si>
  <si>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</si>
  <si>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</si>
  <si>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</si>
  <si>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</si>
  <si>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</si>
  <si>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</si>
  <si>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</si>
  <si>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</si>
  <si>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</si>
  <si>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</si>
  <si>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</si>
  <si>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</si>
  <si>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</si>
  <si>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</si>
  <si>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</si>
  <si>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</si>
  <si>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</si>
  <si>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</si>
  <si>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</si>
  <si>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</si>
  <si>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</si>
  <si>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</si>
  <si>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</si>
  <si>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</si>
  <si>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</si>
  <si>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</si>
  <si>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</si>
  <si>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</si>
  <si>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</si>
  <si>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</si>
  <si>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</si>
  <si>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</si>
  <si>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</si>
  <si>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</si>
  <si>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</si>
  <si>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</si>
  <si>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</si>
  <si>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</si>
  <si>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</si>
  <si>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</si>
  <si>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</si>
  <si>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</si>
  <si>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</si>
  <si>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</si>
  <si>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</si>
  <si>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</si>
  <si>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</si>
  <si>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</si>
  <si>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</si>
  <si>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</si>
  <si>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</si>
  <si>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</si>
  <si>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</si>
  <si>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</si>
  <si>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</si>
  <si>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</si>
  <si>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</si>
  <si>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</si>
  <si>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</si>
  <si>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</si>
  <si>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</si>
  <si>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</si>
  <si>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</si>
  <si>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</si>
  <si>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</si>
  <si>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</si>
  <si>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</si>
  <si>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</si>
  <si>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</si>
  <si>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</si>
  <si>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</si>
  <si>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</si>
  <si>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</si>
  <si>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</si>
  <si>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</si>
  <si>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</si>
  <si>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</si>
  <si>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</si>
  <si>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</si>
  <si>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</si>
  <si>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</si>
  <si>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</si>
  <si>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</si>
  <si>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</si>
  <si>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</si>
  <si>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</si>
  <si>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</si>
  <si>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</si>
  <si>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</si>
  <si>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</si>
  <si>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</si>
  <si>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</si>
  <si>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</si>
  <si>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</si>
  <si>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</si>
  <si>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</si>
  <si>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</si>
  <si>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</si>
  <si>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</si>
  <si>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</si>
  <si>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</si>
  <si>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</si>
  <si>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</si>
  <si>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</si>
  <si>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</si>
  <si>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</si>
  <si>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</si>
  <si>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</si>
  <si>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</si>
  <si>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</si>
  <si>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</si>
  <si>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</si>
  <si>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</si>
  <si>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</si>
  <si>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</si>
  <si>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</si>
  <si>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</si>
  <si>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</si>
  <si>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</si>
  <si>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</si>
  <si>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</si>
  <si>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</si>
  <si>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</si>
  <si>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</si>
  <si>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</si>
  <si>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</si>
  <si>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</si>
  <si>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</si>
  <si>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</si>
  <si>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</si>
  <si>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</si>
  <si>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</si>
  <si>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</si>
  <si>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</si>
  <si>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</si>
  <si>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</si>
  <si>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</si>
  <si>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</si>
  <si>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</si>
  <si>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</si>
  <si>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</si>
  <si>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</si>
  <si>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</si>
  <si>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</si>
  <si>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</si>
  <si>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</si>
  <si>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</si>
  <si>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</si>
  <si>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</si>
  <si>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</si>
  <si>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</si>
  <si>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</si>
  <si>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</si>
  <si>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</si>
  <si>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</si>
  <si>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</si>
  <si>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</si>
  <si>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</si>
  <si>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</si>
  <si>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</si>
  <si>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</si>
  <si>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</si>
  <si>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</si>
  <si>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</si>
  <si>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</si>
  <si>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</si>
  <si>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</si>
  <si>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</si>
  <si>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</si>
  <si>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</si>
  <si>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</si>
  <si>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</si>
  <si>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</si>
  <si>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</si>
  <si>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</si>
  <si>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</si>
  <si>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</si>
  <si>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</si>
  <si>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</si>
  <si>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</si>
  <si>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</si>
  <si>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</si>
  <si>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</si>
  <si>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</si>
  <si>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</si>
  <si>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</si>
  <si>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</si>
  <si>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</si>
  <si>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</si>
  <si>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</si>
  <si>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</si>
  <si>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</si>
  <si>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</si>
  <si>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</si>
  <si>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</si>
  <si>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</si>
  <si>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</si>
  <si>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</si>
  <si>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</si>
  <si>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</si>
  <si>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</si>
  <si>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</si>
  <si>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</si>
  <si>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</si>
  <si>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</si>
  <si>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</si>
  <si>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</si>
  <si>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</si>
  <si>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</si>
  <si>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</si>
  <si>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</si>
  <si>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</si>
  <si>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</si>
  <si>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</si>
  <si>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</si>
  <si>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</si>
  <si>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</si>
  <si>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</si>
  <si>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</si>
  <si>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</si>
  <si>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</si>
  <si>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</si>
  <si>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</si>
  <si>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</si>
  <si>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</si>
  <si>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</si>
  <si>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</si>
  <si>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</si>
  <si>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</si>
  <si>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</si>
  <si>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</si>
  <si>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</si>
  <si>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</si>
  <si>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</si>
  <si>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</si>
  <si>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</si>
  <si>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</si>
  <si>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</si>
  <si>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</si>
  <si>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</si>
  <si>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</si>
  <si>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</si>
  <si>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</si>
  <si>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</si>
  <si>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</si>
  <si>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</si>
  <si>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</si>
  <si>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</si>
  <si>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</si>
  <si>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</si>
  <si>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</si>
  <si>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</si>
  <si>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</si>
  <si>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</si>
  <si>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</si>
  <si>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</si>
  <si>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</si>
  <si>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</si>
  <si>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</si>
  <si>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</si>
  <si>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</si>
  <si>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</si>
  <si>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</si>
  <si>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</si>
  <si>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</si>
  <si>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</si>
  <si>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</si>
  <si>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</si>
  <si>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</si>
  <si>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</si>
  <si>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</si>
  <si>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</si>
  <si>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</si>
  <si>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</si>
  <si>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</si>
  <si>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</si>
  <si>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</si>
  <si>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</si>
  <si>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</si>
  <si>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</si>
  <si>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</si>
  <si>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</si>
  <si>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</si>
  <si>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</si>
  <si>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</si>
  <si>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</si>
  <si>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</si>
  <si>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</si>
  <si>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</si>
  <si>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</si>
  <si>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</si>
  <si>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</si>
  <si>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</si>
  <si>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</si>
  <si>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</si>
  <si>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</si>
  <si>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</si>
  <si>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</si>
  <si>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</si>
  <si>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</si>
  <si>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</si>
  <si>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</si>
  <si>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</si>
  <si>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</si>
  <si>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</si>
  <si>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</si>
  <si>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</si>
  <si>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</si>
  <si>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</si>
  <si>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</si>
  <si>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</si>
  <si>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</si>
  <si>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</si>
  <si>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</si>
  <si>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</si>
  <si>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</si>
  <si>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</si>
  <si>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</si>
  <si>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</si>
  <si>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</si>
  <si>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</si>
  <si>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</si>
  <si>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</si>
  <si>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</si>
  <si>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</si>
  <si>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</si>
  <si>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</si>
  <si>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</si>
  <si>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</si>
  <si>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</si>
  <si>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</si>
  <si>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</si>
  <si>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</si>
  <si>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</si>
  <si>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</si>
  <si>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</si>
  <si>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</si>
  <si>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</si>
  <si>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</si>
  <si>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</si>
  <si>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</si>
  <si>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</si>
  <si>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</si>
  <si>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</si>
  <si>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</si>
  <si>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</si>
  <si>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</si>
  <si>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</si>
  <si>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</si>
  <si>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</si>
  <si>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</si>
  <si>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</si>
  <si>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</si>
  <si>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</si>
  <si>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</si>
  <si>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</si>
  <si>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</si>
  <si>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</si>
  <si>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</si>
  <si>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</si>
  <si>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</si>
  <si>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</si>
  <si>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</si>
  <si>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</si>
  <si>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</si>
  <si>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</si>
  <si>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</si>
  <si>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</si>
  <si>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</si>
  <si>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</si>
  <si>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</si>
  <si>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</si>
  <si>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</si>
  <si>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</si>
  <si>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</si>
  <si>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</si>
  <si>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</si>
  <si>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</si>
  <si>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</si>
  <si>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</si>
  <si>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</si>
  <si>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</si>
  <si>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</si>
  <si>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</si>
  <si>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</si>
  <si>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</si>
  <si>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</si>
  <si>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</si>
  <si>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</si>
  <si>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</si>
  <si>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</si>
  <si>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</si>
  <si>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</si>
  <si>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</si>
  <si>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</si>
  <si>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</si>
  <si>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</si>
  <si>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</si>
  <si>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</si>
  <si>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</si>
  <si>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</si>
  <si>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</si>
  <si>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</si>
  <si>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</si>
  <si>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</si>
  <si>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</si>
  <si>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</si>
  <si>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</si>
  <si>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</si>
  <si>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</si>
  <si>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</si>
  <si>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</si>
  <si>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</si>
  <si>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</si>
  <si>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</si>
  <si>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</si>
  <si>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</si>
  <si>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</si>
  <si>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</si>
  <si>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</si>
  <si>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</si>
  <si>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</si>
  <si>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</si>
  <si>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</si>
  <si>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</si>
  <si>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</si>
  <si>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</si>
  <si>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</si>
  <si>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</si>
  <si>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</si>
  <si>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</si>
  <si>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</si>
  <si>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</si>
  <si>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</si>
  <si>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</si>
  <si>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</si>
  <si>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</si>
  <si>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</si>
  <si>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</si>
  <si>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</si>
  <si>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</si>
  <si>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</si>
  <si>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</si>
  <si>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</si>
  <si>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</si>
  <si>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</si>
  <si>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</si>
  <si>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</si>
  <si>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</si>
  <si>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</si>
  <si>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</si>
  <si>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</si>
  <si>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</si>
  <si>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</si>
  <si>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</si>
  <si>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</si>
  <si>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</si>
  <si>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</si>
  <si>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</si>
  <si>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</si>
  <si>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</si>
  <si>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</si>
  <si>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</si>
  <si>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</si>
  <si>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</si>
  <si>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</si>
  <si>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</si>
  <si>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</si>
  <si>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</si>
  <si>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</si>
  <si>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</si>
  <si>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</si>
  <si>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</si>
  <si>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</si>
  <si>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</si>
  <si>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</si>
  <si>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</si>
  <si>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</si>
  <si>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</si>
  <si>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</si>
  <si>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</si>
  <si>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</si>
  <si>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</si>
  <si>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</si>
  <si>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</si>
  <si>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</si>
  <si>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</si>
  <si>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</si>
  <si>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</si>
  <si>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</si>
  <si>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</si>
  <si>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</si>
  <si>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</si>
  <si>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</si>
  <si>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</si>
  <si>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</si>
  <si>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</si>
  <si>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</si>
  <si>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</si>
  <si>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</si>
  <si>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</si>
  <si>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</si>
  <si>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</si>
  <si>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</si>
  <si>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</si>
  <si>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</si>
  <si>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</si>
  <si>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</si>
  <si>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</si>
  <si>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</si>
  <si>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</si>
  <si>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</si>
  <si>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</si>
  <si>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</si>
  <si>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</si>
  <si>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</si>
  <si>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</si>
  <si>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</si>
  <si>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</si>
  <si>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</si>
  <si>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</si>
  <si>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</si>
  <si>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</si>
  <si>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</si>
  <si>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</si>
  <si>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</si>
  <si>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</si>
  <si>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</si>
  <si>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</si>
  <si>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</si>
  <si>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</si>
  <si>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</si>
  <si>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</si>
  <si>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</si>
  <si>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</si>
  <si>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</si>
  <si>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</si>
  <si>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</si>
  <si>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</si>
  <si>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</si>
  <si>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</si>
  <si>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</si>
  <si>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</si>
  <si>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</si>
  <si>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</si>
  <si>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</si>
  <si>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</si>
  <si>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</si>
  <si>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</si>
  <si>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</si>
  <si>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</si>
  <si>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</si>
  <si>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</si>
  <si>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</si>
  <si>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</si>
  <si>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</si>
  <si>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</si>
  <si>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</si>
  <si>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</si>
  <si>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</si>
  <si>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</si>
  <si>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</si>
  <si>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</si>
  <si>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</si>
  <si>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</si>
  <si>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</si>
  <si>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</si>
  <si>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</si>
  <si>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</si>
  <si>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</si>
  <si>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</si>
  <si>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</si>
  <si>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</si>
  <si>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</si>
  <si>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</si>
  <si>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</si>
  <si>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</si>
  <si>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</si>
  <si>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</si>
  <si>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</si>
  <si>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</si>
  <si>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</si>
  <si>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</si>
  <si>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</si>
  <si>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</si>
  <si>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</si>
  <si>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</si>
  <si>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</si>
  <si>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</si>
  <si>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</si>
  <si>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</si>
  <si>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</si>
  <si>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</si>
  <si>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</si>
  <si>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</si>
  <si>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</si>
  <si>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</si>
  <si>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</si>
  <si>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</si>
  <si>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</si>
  <si>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</si>
  <si>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</si>
  <si>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</si>
  <si>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</si>
  <si>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</si>
  <si>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</si>
  <si>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</si>
  <si>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</si>
  <si>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</si>
  <si>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</si>
  <si>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</si>
  <si>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</si>
  <si>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</si>
  <si>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</si>
  <si>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</si>
  <si>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</si>
  <si>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</si>
  <si>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</si>
  <si>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</si>
  <si>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</si>
  <si>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</si>
  <si>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</si>
  <si>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</si>
  <si>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</si>
  <si>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</si>
  <si>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</si>
  <si>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</si>
  <si>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</si>
  <si>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</si>
  <si>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</si>
  <si>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</si>
  <si>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</si>
  <si>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</si>
  <si>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</si>
  <si>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</si>
  <si>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</si>
  <si>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</si>
  <si>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</si>
  <si>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</si>
  <si>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</si>
  <si>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</si>
  <si>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</si>
  <si>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</si>
  <si>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</si>
  <si>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</si>
  <si>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</si>
  <si>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</si>
  <si>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</si>
  <si>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</si>
  <si>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</si>
  <si>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</si>
  <si>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</si>
  <si>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</si>
  <si>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</si>
  <si>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</si>
  <si>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</si>
  <si>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</si>
  <si>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</si>
  <si>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</si>
  <si>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</si>
  <si>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</si>
  <si>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</si>
  <si>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</si>
  <si>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</si>
  <si>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</si>
  <si>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</si>
  <si>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</si>
  <si>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</si>
  <si>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</si>
  <si>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</si>
  <si>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</si>
  <si>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</si>
  <si>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</si>
  <si>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</si>
  <si>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</si>
  <si>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</si>
  <si>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</si>
  <si>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</si>
  <si>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</si>
  <si>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</si>
  <si>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</si>
  <si>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</si>
  <si>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</si>
  <si>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</si>
  <si>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</si>
  <si>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</si>
  <si>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</si>
  <si>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</si>
  <si>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</si>
  <si>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</si>
  <si>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</si>
  <si>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</si>
  <si>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</si>
  <si>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</si>
  <si>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</si>
  <si>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</si>
  <si>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</si>
  <si>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</si>
  <si>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</si>
  <si>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</si>
  <si>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</si>
  <si>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</si>
  <si>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</si>
  <si>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</si>
  <si>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</si>
  <si>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</si>
  <si>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</si>
  <si>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</si>
  <si>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</si>
  <si>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</si>
  <si>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</si>
  <si>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</si>
  <si>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</si>
  <si>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</si>
  <si>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</si>
  <si>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</si>
  <si>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</si>
  <si>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</si>
  <si>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</si>
  <si>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</si>
  <si>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</si>
  <si>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</si>
  <si>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</si>
  <si>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</si>
  <si>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</si>
  <si>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</si>
  <si>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</si>
  <si>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</si>
  <si>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</si>
  <si>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</si>
  <si>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</si>
  <si>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</si>
  <si>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</si>
  <si>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</si>
  <si>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</si>
  <si>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</si>
  <si>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</si>
  <si>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</si>
  <si>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</si>
  <si>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</si>
  <si>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</si>
  <si>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</si>
  <si>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</si>
  <si>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</si>
  <si>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</si>
  <si>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</si>
  <si>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</si>
  <si>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</si>
  <si>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</si>
  <si>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</si>
  <si>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</si>
  <si>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</si>
  <si>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</si>
  <si>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</si>
  <si>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</si>
  <si>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</si>
  <si>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</si>
  <si>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</si>
  <si>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</si>
  <si>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</si>
  <si>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</si>
  <si>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</si>
  <si>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</si>
  <si>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</si>
  <si>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</si>
  <si>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</si>
  <si>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</si>
  <si>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</si>
  <si>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</si>
  <si>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</si>
  <si>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</si>
  <si>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</si>
  <si>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</si>
  <si>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</si>
  <si>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</si>
  <si>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</si>
  <si>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</si>
  <si>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</si>
  <si>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</si>
  <si>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</si>
  <si>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</si>
  <si>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</si>
  <si>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</si>
  <si>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</si>
  <si>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</si>
  <si>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</si>
  <si>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</si>
  <si>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</si>
  <si>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</si>
  <si>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</si>
  <si>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</si>
  <si>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</si>
  <si>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</si>
  <si>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</si>
  <si>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</si>
  <si>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</si>
  <si>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</si>
  <si>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</si>
  <si>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</si>
  <si>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</si>
  <si>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</si>
  <si>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</si>
  <si>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</si>
  <si>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</si>
  <si>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</si>
  <si>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</si>
  <si>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</si>
  <si>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</si>
  <si>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</si>
  <si>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</si>
  <si>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</si>
  <si>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</si>
  <si>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</si>
  <si>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</si>
  <si>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</si>
  <si>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</si>
  <si>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</si>
  <si>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</si>
  <si>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</si>
  <si>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</si>
  <si>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</si>
  <si>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</si>
  <si>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</si>
  <si>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</si>
  <si>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</si>
  <si>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</si>
  <si>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</si>
  <si>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</si>
  <si>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</si>
  <si>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</si>
  <si>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</si>
  <si>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</si>
  <si>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</si>
  <si>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</si>
  <si>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</si>
  <si>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</si>
  <si>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</si>
  <si>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</si>
  <si>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</si>
  <si>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</si>
  <si>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</si>
  <si>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</si>
  <si>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</si>
  <si>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</si>
  <si>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</si>
  <si>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</si>
  <si>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</si>
  <si>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</si>
  <si>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</si>
  <si>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</si>
  <si>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</si>
  <si>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</si>
  <si>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</si>
  <si>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</si>
  <si>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</si>
  <si>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</si>
  <si>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</si>
  <si>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</si>
  <si>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</si>
  <si>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</si>
  <si>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</si>
  <si>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</si>
  <si>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</si>
  <si>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</si>
  <si>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</si>
  <si>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</si>
  <si>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</si>
  <si>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</si>
  <si>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</si>
  <si>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</si>
  <si>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</si>
  <si>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</si>
  <si>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</si>
  <si>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</si>
  <si>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</si>
  <si>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</si>
  <si>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</si>
  <si>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</si>
  <si>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</si>
  <si>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</si>
  <si>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</si>
  <si>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</si>
  <si>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</si>
  <si>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</si>
  <si>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</si>
  <si>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</si>
  <si>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</si>
  <si>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</si>
  <si>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</si>
  <si>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</si>
  <si>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</si>
  <si>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</si>
  <si>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</si>
  <si>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</si>
  <si>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</si>
  <si>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</si>
  <si>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</si>
  <si>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</si>
  <si>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</si>
  <si>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</si>
  <si>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</si>
  <si>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</si>
  <si>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</si>
  <si>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</si>
  <si>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</si>
  <si>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</si>
  <si>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</si>
  <si>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</si>
  <si>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</si>
  <si>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</si>
  <si>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</si>
  <si>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</si>
  <si>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</si>
  <si>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</si>
  <si>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</si>
  <si>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</si>
  <si>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</si>
  <si>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</si>
  <si>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</si>
  <si>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</si>
  <si>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</si>
  <si>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</si>
  <si>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</si>
  <si>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</si>
  <si>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</si>
  <si>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</si>
  <si>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</si>
  <si>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</si>
  <si>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</si>
  <si>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</si>
  <si>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</si>
  <si>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</si>
  <si>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</si>
  <si>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</si>
  <si>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</si>
  <si>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</si>
  <si>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</si>
  <si>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</si>
  <si>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</si>
  <si>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</si>
  <si>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</si>
  <si>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</si>
  <si>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</si>
  <si>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</si>
  <si>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</si>
  <si>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</si>
  <si>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</si>
  <si>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</si>
  <si>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</si>
  <si>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</si>
  <si>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</si>
  <si>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</si>
  <si>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</si>
  <si>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</si>
  <si>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</si>
  <si>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</si>
  <si>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</si>
  <si>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</si>
  <si>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</si>
  <si>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</si>
  <si>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</si>
  <si>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</si>
  <si>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</si>
  <si>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</si>
  <si>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</si>
  <si>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</si>
  <si>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</si>
  <si>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</si>
  <si>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</si>
  <si>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</si>
  <si>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</si>
  <si>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</si>
  <si>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</si>
  <si>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</si>
  <si>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</si>
  <si>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</si>
  <si>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</si>
  <si>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</si>
  <si>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</si>
  <si>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</si>
  <si>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</si>
  <si>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</si>
  <si>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</si>
  <si>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</si>
  <si>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</si>
  <si>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</si>
  <si>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</si>
  <si>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</si>
  <si>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</si>
  <si>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</si>
  <si>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</si>
  <si>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</si>
  <si>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</si>
  <si>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</si>
  <si>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</si>
  <si>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</si>
  <si>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</si>
  <si>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</si>
  <si>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</si>
  <si>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</si>
  <si>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</si>
  <si>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</si>
  <si>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</si>
  <si>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</si>
  <si>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</si>
  <si>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</si>
  <si>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</si>
  <si>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</si>
  <si>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</si>
  <si>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</si>
  <si>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</si>
  <si>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</si>
  <si>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</si>
  <si>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</si>
  <si>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</si>
  <si>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</si>
  <si>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</si>
  <si>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</si>
  <si>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</si>
  <si>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</si>
  <si>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</si>
  <si>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</si>
  <si>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</si>
  <si>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</si>
  <si>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</si>
  <si>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</si>
  <si>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</si>
  <si>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</si>
  <si>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</si>
  <si>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</si>
  <si>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</si>
  <si>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</si>
  <si>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</si>
  <si>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</si>
  <si>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</si>
  <si>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</si>
  <si>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</si>
  <si>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</si>
  <si>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</si>
  <si>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</si>
  <si>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</si>
  <si>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</si>
  <si>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</si>
  <si>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</si>
  <si>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</si>
  <si>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</si>
  <si>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</si>
  <si>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</si>
  <si>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</si>
  <si>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</si>
  <si>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</si>
  <si>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</si>
  <si>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</si>
  <si>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</si>
  <si>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</si>
  <si>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</si>
  <si>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</si>
  <si>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</si>
  <si>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</si>
  <si>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</si>
  <si>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</si>
  <si>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</si>
  <si>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</si>
  <si>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</si>
  <si>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</si>
  <si>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</si>
  <si>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</si>
  <si>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</si>
  <si>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</si>
  <si>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</si>
  <si>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</si>
  <si>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</si>
  <si>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</si>
  <si>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</si>
  <si>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</si>
  <si>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</si>
  <si>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</si>
  <si>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</si>
  <si>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</si>
  <si>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</si>
  <si>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</si>
  <si>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</si>
  <si>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</si>
  <si>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</si>
  <si>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</si>
  <si>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</si>
  <si>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</si>
  <si>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</si>
  <si>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</si>
  <si>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</si>
  <si>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</si>
  <si>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</si>
  <si>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</si>
  <si>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</si>
  <si>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</si>
  <si>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</si>
  <si>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</si>
  <si>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</si>
  <si>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</si>
  <si>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</si>
  <si>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</si>
  <si>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</si>
  <si>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</si>
  <si>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</si>
  <si>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</si>
  <si>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</si>
  <si>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</si>
  <si>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</si>
  <si>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</si>
  <si>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</si>
  <si>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</si>
  <si>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</si>
  <si>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</si>
  <si>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</si>
  <si>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</si>
  <si>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</si>
  <si>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</si>
  <si>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</si>
  <si>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</si>
  <si>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</si>
  <si>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</si>
  <si>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</si>
  <si>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</si>
  <si>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</si>
  <si>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</si>
  <si>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</si>
  <si>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</si>
  <si>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</si>
  <si>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</si>
  <si>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</si>
  <si>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</si>
  <si>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</si>
  <si>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</si>
  <si>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</si>
  <si>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</si>
  <si>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</si>
  <si>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</si>
  <si>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</si>
  <si>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</si>
  <si>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</si>
  <si>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</si>
  <si>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</si>
  <si>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</si>
  <si>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</si>
  <si>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</si>
  <si>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</si>
  <si>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</si>
  <si>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</si>
  <si>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</si>
  <si>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</si>
  <si>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</si>
  <si>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</si>
  <si>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</si>
  <si>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</si>
  <si>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</si>
  <si>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</si>
  <si>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</si>
  <si>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</si>
  <si>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</si>
  <si>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</si>
  <si>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</si>
  <si>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</si>
  <si>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</si>
  <si>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</si>
  <si>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</si>
  <si>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</si>
  <si>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</si>
  <si>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</si>
  <si>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</si>
  <si>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</si>
  <si>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</si>
  <si>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</si>
  <si>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</si>
  <si>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</si>
  <si>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</si>
  <si>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</si>
  <si>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</si>
  <si>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</si>
  <si>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</si>
  <si>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</si>
  <si>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</si>
  <si>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</si>
  <si>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</si>
  <si>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</si>
  <si>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</si>
  <si>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</si>
  <si>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</si>
  <si>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</si>
  <si>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</si>
  <si>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</si>
  <si>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</si>
  <si>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</si>
  <si>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</si>
  <si>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</si>
  <si>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</si>
  <si>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</si>
  <si>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</si>
  <si>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</si>
  <si>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</si>
  <si>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</si>
  <si>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</si>
  <si>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</si>
  <si>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</si>
  <si>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</si>
  <si>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</si>
  <si>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</si>
  <si>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</si>
  <si>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</si>
  <si>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</si>
  <si>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</si>
  <si>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</si>
  <si>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</si>
  <si>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</si>
  <si>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</si>
  <si>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</si>
  <si>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</si>
  <si>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</si>
  <si>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</si>
  <si>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</si>
  <si>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</si>
  <si>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</si>
  <si>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</si>
  <si>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</si>
  <si>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</si>
  <si>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</si>
  <si>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</si>
  <si>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</si>
  <si>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</si>
  <si>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</si>
  <si>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</si>
  <si>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</si>
  <si>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</si>
  <si>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</si>
  <si>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</si>
  <si>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</si>
  <si>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</si>
  <si>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</si>
  <si>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</si>
  <si>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</si>
  <si>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</si>
  <si>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</si>
  <si>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</si>
  <si>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</si>
  <si>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</si>
  <si>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</si>
  <si>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</si>
  <si>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</si>
  <si>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</si>
  <si>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</si>
  <si>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</si>
  <si>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</si>
  <si>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</si>
  <si>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</si>
  <si>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</si>
  <si>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</si>
  <si>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</si>
  <si>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</si>
  <si>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</si>
  <si>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</si>
  <si>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</si>
  <si>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</si>
  <si>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</si>
  <si>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</si>
  <si>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</si>
  <si>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</si>
  <si>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</si>
  <si>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</si>
  <si>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</si>
  <si>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</si>
  <si>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</si>
  <si>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</si>
  <si>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</si>
  <si>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</si>
  <si>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</si>
  <si>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</si>
  <si>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</si>
  <si>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</si>
  <si>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</si>
  <si>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</si>
  <si>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</si>
  <si>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</si>
  <si>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</si>
  <si>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</si>
  <si>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</si>
  <si>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</si>
  <si>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</si>
  <si>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</si>
  <si>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</si>
  <si>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</si>
  <si>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</si>
  <si>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</si>
  <si>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</si>
  <si>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</si>
  <si>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</si>
  <si>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</si>
  <si>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</si>
  <si>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</si>
  <si>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</si>
  <si>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</si>
  <si>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</si>
  <si>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</si>
  <si>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</si>
  <si>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</si>
  <si>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</si>
  <si>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</si>
  <si>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</si>
  <si>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</si>
  <si>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</si>
  <si>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</si>
  <si>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</si>
  <si>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</si>
  <si>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</si>
  <si>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</si>
  <si>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</si>
  <si>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</si>
  <si>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</si>
  <si>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</si>
  <si>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</si>
  <si>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</si>
  <si>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</si>
  <si>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</si>
  <si>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</si>
  <si>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</si>
  <si>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</si>
  <si>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</si>
  <si>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</si>
  <si>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</si>
  <si>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</si>
  <si>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</si>
  <si>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</si>
  <si>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</si>
  <si>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</si>
  <si>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</si>
  <si>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</si>
  <si>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</si>
  <si>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</si>
  <si>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</si>
  <si>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</si>
  <si>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</si>
  <si>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</si>
  <si>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</si>
  <si>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</si>
  <si>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</si>
  <si>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</si>
  <si>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</si>
  <si>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</si>
  <si>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</si>
  <si>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</si>
  <si>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</si>
  <si>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</si>
  <si>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</si>
  <si>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</si>
  <si>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</si>
  <si>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</si>
  <si>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</si>
  <si>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</si>
  <si>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</si>
  <si>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</si>
  <si>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</si>
  <si>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</si>
  <si>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</si>
  <si>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</si>
  <si>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</si>
  <si>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</si>
  <si>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</si>
  <si>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</si>
  <si>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</si>
  <si>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</si>
  <si>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</si>
  <si>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</si>
  <si>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</si>
  <si>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</si>
  <si>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</si>
  <si>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</si>
  <si>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</si>
  <si>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</si>
  <si>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</si>
  <si>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</si>
  <si>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</si>
  <si>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</si>
  <si>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</si>
  <si>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</si>
  <si>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</si>
  <si>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</si>
  <si>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</si>
  <si>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</si>
  <si>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</si>
  <si>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</si>
  <si>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</si>
  <si>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</si>
  <si>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</si>
  <si>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</si>
  <si>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</si>
  <si>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</si>
  <si>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</si>
  <si>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</si>
  <si>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</si>
  <si>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</si>
  <si>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</si>
  <si>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</si>
  <si>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</si>
  <si>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</si>
  <si>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</si>
  <si>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</si>
  <si>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</si>
  <si>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</si>
  <si>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</si>
  <si>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</si>
  <si>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</si>
  <si>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</si>
  <si>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</si>
  <si>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</si>
  <si>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</si>
  <si>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</si>
  <si>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</si>
  <si>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</si>
  <si>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</si>
  <si>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</si>
  <si>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</si>
  <si>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</si>
  <si>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</si>
  <si>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</si>
  <si>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</si>
  <si>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</si>
  <si>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</si>
  <si>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</si>
  <si>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</si>
  <si>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</si>
  <si>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</si>
  <si>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</si>
  <si>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</si>
  <si>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</si>
  <si>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</si>
  <si>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</si>
  <si>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</si>
  <si>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</si>
  <si>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</si>
  <si>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</si>
  <si>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</si>
  <si>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</si>
  <si>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</si>
  <si>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</si>
  <si>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</si>
  <si>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</si>
  <si>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</si>
  <si>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</si>
  <si>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</si>
  <si>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</si>
  <si>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</si>
  <si>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</si>
  <si>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</si>
  <si>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</si>
  <si>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</si>
  <si>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</si>
  <si>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</si>
  <si>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</si>
  <si>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</si>
  <si>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</si>
  <si>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</si>
  <si>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</si>
  <si>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</si>
  <si>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</si>
  <si>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</si>
  <si>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</si>
  <si>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</si>
  <si>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</si>
  <si>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</si>
  <si>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</si>
  <si>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</si>
  <si>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</si>
  <si>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</si>
  <si>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</si>
  <si>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</si>
  <si>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</si>
  <si>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</si>
  <si>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</si>
  <si>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</si>
  <si>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</si>
  <si>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</si>
  <si>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</si>
  <si>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</si>
  <si>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</si>
  <si>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</si>
  <si>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</si>
  <si>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</si>
  <si>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</si>
  <si>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</si>
  <si>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</si>
  <si>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</si>
  <si>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</si>
  <si>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</si>
  <si>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</si>
  <si>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</si>
  <si>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</si>
  <si>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</si>
  <si>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</si>
  <si>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</si>
  <si>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</si>
  <si>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</si>
  <si>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</si>
  <si>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</si>
  <si>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</si>
  <si>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</si>
  <si>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</si>
  <si>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</si>
  <si>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</si>
  <si>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</si>
  <si>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</si>
  <si>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</si>
  <si>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</si>
  <si>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</si>
  <si>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</si>
  <si>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</si>
  <si>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</si>
  <si>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</si>
  <si>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</si>
  <si>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</si>
  <si>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</si>
  <si>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</si>
  <si>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</si>
  <si>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</si>
  <si>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</si>
  <si>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</si>
  <si>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</si>
  <si>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</si>
  <si>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</si>
  <si>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</si>
  <si>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</si>
  <si>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</si>
  <si>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</si>
  <si>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</si>
  <si>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</si>
  <si>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</si>
  <si>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</si>
  <si>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</si>
  <si>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</si>
  <si>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</si>
  <si>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</si>
  <si>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</si>
  <si>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</si>
  <si>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</si>
  <si>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</si>
  <si>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</si>
  <si>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</si>
  <si>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</si>
  <si>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</si>
  <si>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</si>
  <si>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</si>
  <si>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</si>
  <si>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</si>
  <si>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</si>
  <si>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</si>
  <si>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</si>
  <si>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</si>
  <si>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</si>
  <si>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</si>
  <si>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</si>
  <si>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</si>
  <si>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</si>
  <si>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</si>
  <si>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</si>
  <si>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</si>
  <si>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</si>
  <si>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</si>
  <si>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</si>
  <si>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</si>
  <si>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</si>
  <si>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</si>
  <si>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</si>
  <si>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</si>
  <si>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</si>
  <si>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</si>
  <si>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</si>
  <si>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</si>
  <si>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</si>
  <si>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</si>
  <si>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</si>
  <si>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</si>
  <si>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</si>
  <si>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</si>
  <si>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</si>
  <si>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</si>
  <si>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</si>
  <si>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</si>
  <si>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</si>
  <si>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</si>
  <si>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</si>
  <si>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</si>
  <si>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</si>
  <si>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</si>
  <si>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</si>
  <si>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</si>
  <si>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</si>
  <si>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</si>
  <si>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</si>
  <si>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</si>
  <si>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</si>
  <si>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</si>
  <si>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</si>
  <si>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</si>
  <si>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</si>
  <si>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</si>
  <si>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</si>
  <si>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</si>
  <si>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</si>
  <si>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</si>
  <si>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</si>
  <si>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</si>
  <si>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</si>
  <si>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</si>
  <si>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</si>
  <si>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</si>
  <si>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</si>
  <si>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</si>
  <si>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</si>
  <si>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</si>
  <si>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</si>
  <si>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</si>
  <si>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</si>
  <si>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</si>
  <si>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</si>
  <si>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</si>
  <si>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</si>
  <si>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</si>
  <si>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</si>
  <si>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</si>
  <si>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</si>
  <si>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</si>
  <si>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</si>
  <si>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</si>
  <si>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</si>
  <si>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</si>
  <si>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</si>
  <si>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</si>
  <si>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</si>
  <si>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</si>
  <si>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</si>
  <si>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</si>
  <si>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</si>
  <si>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</si>
  <si>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</si>
  <si>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</si>
  <si>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</si>
  <si>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</si>
  <si>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</si>
  <si>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</si>
  <si>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</si>
  <si>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</si>
  <si>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</si>
  <si>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</si>
  <si>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</si>
  <si>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</si>
  <si>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</si>
  <si>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</si>
  <si>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</si>
  <si>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</si>
  <si>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</si>
  <si>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</si>
  <si>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</si>
  <si>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</si>
  <si>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</si>
  <si>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</si>
  <si>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</si>
  <si>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</si>
  <si>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</si>
  <si>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</si>
  <si>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</si>
  <si>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</si>
  <si>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</si>
  <si>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</si>
  <si>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</si>
  <si>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</si>
  <si>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</si>
  <si>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</si>
  <si>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</si>
  <si>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</si>
  <si>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</si>
  <si>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</si>
  <si>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</si>
  <si>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</si>
  <si>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</si>
  <si>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</si>
  <si>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</si>
  <si>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</si>
  <si>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</si>
  <si>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</si>
  <si>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</si>
  <si>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</si>
  <si>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</si>
  <si>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</si>
  <si>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</si>
  <si>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</si>
  <si>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</si>
  <si>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</si>
  <si>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</si>
  <si>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</si>
  <si>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</si>
  <si>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</si>
  <si>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</si>
  <si>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</si>
  <si>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</si>
  <si>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</si>
  <si>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</si>
  <si>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</si>
  <si>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</si>
  <si>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</si>
  <si>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</si>
  <si>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</si>
  <si>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</si>
  <si>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</si>
  <si>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</si>
  <si>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</si>
  <si>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</si>
  <si>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</si>
  <si>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</si>
  <si>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</si>
  <si>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</si>
  <si>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</si>
  <si>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</si>
  <si>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</si>
  <si>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</si>
  <si>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</si>
  <si>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</si>
  <si>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</si>
  <si>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</si>
  <si>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</si>
  <si>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</si>
  <si>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</si>
  <si>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</si>
  <si>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</si>
  <si>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</si>
  <si>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</si>
  <si>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</si>
  <si>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</si>
  <si>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</si>
  <si>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</si>
  <si>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</si>
  <si>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</si>
  <si>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</si>
  <si>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</si>
  <si>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</si>
  <si>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</si>
  <si>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</si>
  <si>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</si>
  <si>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</si>
  <si>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</si>
  <si>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</si>
  <si>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</si>
  <si>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</si>
  <si>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</si>
  <si>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</si>
  <si>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</si>
  <si>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</si>
  <si>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</si>
  <si>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</si>
  <si>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</si>
  <si>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</si>
  <si>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</si>
  <si>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</si>
  <si>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</si>
  <si>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</si>
  <si>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</si>
  <si>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</si>
  <si>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</si>
  <si>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</si>
  <si>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</si>
  <si>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</si>
  <si>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</si>
  <si>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</si>
  <si>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</si>
  <si>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</si>
  <si>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</si>
  <si>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</si>
  <si>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</si>
  <si>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</si>
  <si>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</si>
  <si>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</si>
  <si>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</si>
  <si>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</si>
  <si>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</si>
  <si>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</si>
  <si>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</si>
  <si>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</si>
  <si>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</si>
  <si>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</si>
  <si>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</si>
  <si>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</si>
  <si>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</si>
  <si>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</si>
  <si>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</si>
  <si>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</si>
  <si>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</si>
  <si>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</si>
  <si>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</si>
  <si>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</si>
  <si>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</si>
  <si>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</si>
  <si>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</si>
  <si>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</si>
  <si>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</si>
  <si>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</si>
  <si>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</si>
  <si>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</si>
  <si>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</si>
  <si>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</si>
  <si>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</si>
  <si>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</si>
  <si>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</si>
  <si>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</si>
  <si>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</si>
  <si>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</si>
  <si>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</si>
  <si>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</si>
  <si>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</si>
  <si>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</si>
  <si>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</si>
  <si>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</si>
  <si>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</si>
  <si>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</si>
  <si>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</si>
  <si>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</si>
  <si>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</si>
  <si>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</si>
  <si>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</si>
  <si>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</si>
  <si>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</si>
  <si>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</si>
  <si>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</si>
  <si>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</si>
  <si>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</si>
  <si>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</si>
  <si>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</si>
  <si>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</si>
  <si>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</si>
  <si>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</si>
  <si>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</si>
  <si>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</si>
  <si>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</si>
  <si>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</si>
  <si>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</si>
  <si>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</si>
  <si>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</si>
  <si>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</si>
  <si>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</si>
  <si>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</si>
  <si>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</si>
  <si>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</si>
  <si>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</si>
  <si>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</si>
  <si>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</si>
  <si>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</si>
  <si>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</si>
  <si>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</si>
  <si>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</si>
  <si>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</si>
  <si>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</si>
  <si>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</si>
  <si>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</si>
  <si>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</si>
  <si>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</si>
  <si>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</si>
  <si>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</si>
  <si>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</si>
  <si>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</si>
  <si>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</si>
  <si>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</si>
  <si>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</si>
  <si>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</si>
  <si>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</si>
  <si>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</si>
  <si>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</si>
  <si>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</si>
  <si>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</si>
  <si>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</si>
  <si>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</si>
  <si>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</si>
  <si>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</si>
  <si>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</si>
  <si>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</si>
  <si>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</si>
  <si>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</si>
  <si>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</si>
  <si>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</si>
  <si>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</si>
  <si>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</si>
  <si>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</si>
  <si>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</si>
  <si>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</si>
  <si>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</si>
  <si>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</si>
  <si>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</si>
  <si>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</si>
  <si>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</si>
  <si>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</si>
  <si>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</si>
  <si>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</si>
  <si>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</si>
  <si>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</si>
  <si>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</si>
  <si>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</si>
  <si>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</si>
  <si>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</si>
  <si>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</si>
  <si>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</si>
  <si>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</si>
  <si>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</si>
  <si>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</si>
  <si>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</si>
  <si>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</si>
  <si>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</si>
  <si>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</si>
  <si>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</si>
  <si>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</si>
  <si>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</si>
  <si>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</si>
  <si>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</si>
  <si>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</si>
  <si>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</si>
  <si>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</si>
  <si>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</si>
  <si>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</si>
  <si>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</si>
  <si>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</si>
  <si>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</si>
  <si>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</si>
  <si>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</si>
  <si>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</si>
  <si>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</si>
  <si>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</si>
  <si>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</si>
  <si>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</si>
  <si>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</si>
  <si>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</si>
  <si>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</si>
  <si>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</si>
  <si>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</si>
  <si>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</si>
  <si>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</si>
  <si>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</si>
  <si>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</si>
  <si>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</si>
  <si>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</si>
  <si>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</si>
  <si>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</si>
  <si>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</si>
  <si>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</si>
  <si>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</si>
  <si>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</si>
  <si>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</si>
  <si>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</si>
  <si>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</si>
  <si>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</si>
  <si>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</si>
  <si>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</si>
  <si>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</si>
  <si>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</si>
  <si>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</si>
  <si>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</si>
  <si>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</si>
  <si>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</si>
  <si>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</si>
  <si>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</si>
  <si>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</si>
  <si>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</si>
  <si>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</si>
  <si>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</si>
  <si>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</si>
  <si>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</si>
  <si>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</si>
  <si>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</si>
  <si>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</si>
  <si>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</si>
  <si>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</si>
  <si>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</si>
  <si>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</si>
  <si>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</si>
  <si>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</si>
  <si>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</si>
  <si>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</si>
  <si>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</si>
  <si>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</si>
  <si>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</si>
  <si>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</si>
  <si>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</si>
  <si>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</si>
  <si>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</si>
  <si>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</si>
  <si>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</si>
  <si>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</si>
  <si>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</si>
  <si>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</si>
  <si>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</si>
  <si>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</si>
  <si>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</si>
  <si>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</si>
  <si>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</si>
  <si>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</si>
  <si>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</si>
  <si>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</si>
  <si>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</si>
  <si>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</si>
  <si>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</si>
  <si>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</si>
  <si>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</si>
  <si>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</si>
  <si>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</si>
  <si>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</si>
  <si>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</si>
  <si>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</si>
  <si>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</si>
  <si>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</si>
  <si>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</si>
  <si>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</si>
  <si>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</si>
  <si>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</si>
  <si>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</si>
  <si>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</si>
  <si>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</si>
  <si>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</si>
  <si>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</si>
  <si>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</si>
  <si>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</si>
  <si>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</si>
  <si>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</si>
  <si>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</si>
  <si>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</si>
  <si>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</si>
  <si>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</si>
  <si>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</si>
  <si>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</si>
  <si>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</si>
  <si>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</si>
  <si>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</si>
  <si>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</si>
  <si>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</si>
  <si>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</si>
  <si>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</si>
  <si>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</si>
  <si>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</si>
  <si>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</si>
  <si>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</si>
  <si>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</si>
  <si>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</si>
  <si>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</si>
  <si>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</si>
  <si>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</si>
  <si>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</si>
  <si>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</si>
  <si>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</si>
  <si>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</si>
  <si>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</si>
  <si>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</si>
  <si>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</si>
  <si>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</si>
  <si>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</si>
  <si>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</si>
  <si>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</si>
  <si>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</si>
  <si>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</si>
  <si>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</si>
  <si>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</si>
  <si>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</si>
  <si>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</si>
  <si>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</si>
  <si>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</si>
  <si>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</si>
  <si>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</si>
  <si>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</si>
  <si>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</si>
  <si>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</si>
  <si>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</si>
  <si>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</si>
  <si>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</si>
  <si>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</si>
  <si>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</si>
  <si>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</si>
  <si>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</si>
  <si>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</si>
  <si>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</si>
  <si>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</si>
  <si>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</si>
  <si>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</si>
  <si>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</si>
  <si>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</si>
  <si>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</si>
  <si>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</si>
  <si>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</si>
  <si>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</si>
  <si>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</si>
  <si>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</si>
  <si>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</si>
  <si>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</si>
  <si>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</si>
  <si>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</si>
  <si>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</si>
  <si>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</si>
  <si>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</si>
  <si>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</si>
  <si>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</si>
  <si>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</si>
  <si>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</si>
  <si>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</si>
  <si>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</si>
  <si>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</si>
  <si>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</si>
  <si>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</si>
  <si>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</si>
  <si>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</si>
  <si>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</si>
  <si>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</si>
  <si>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</si>
  <si>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</si>
  <si>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</si>
  <si>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</si>
  <si>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</si>
  <si>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</si>
  <si>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</si>
  <si>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</si>
  <si>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</si>
  <si>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</si>
  <si>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</si>
  <si>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</si>
  <si>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</si>
  <si>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</si>
  <si>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</si>
  <si>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</si>
  <si>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</si>
  <si>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</si>
  <si>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</si>
  <si>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</si>
  <si>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</si>
  <si>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</si>
  <si>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</si>
  <si>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</si>
  <si>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</si>
  <si>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</si>
  <si>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</si>
  <si>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</si>
  <si>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</si>
  <si>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</si>
  <si>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</si>
  <si>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</si>
  <si>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</si>
  <si>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</si>
  <si>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</si>
  <si>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</si>
  <si>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</si>
  <si>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</si>
  <si>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</si>
  <si>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</si>
  <si>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</si>
  <si>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</si>
  <si>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</si>
  <si>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</si>
  <si>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</si>
  <si>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</si>
  <si>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</si>
  <si>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</si>
  <si>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</si>
  <si>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</si>
  <si>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</si>
  <si>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</si>
  <si>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</si>
  <si>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</si>
  <si>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</si>
  <si>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</si>
  <si>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</si>
  <si>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</si>
  <si>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</si>
  <si>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</si>
  <si>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</si>
  <si>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</si>
  <si>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</si>
  <si>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</si>
  <si>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</si>
  <si>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</si>
  <si>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</si>
  <si>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</si>
  <si>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</si>
  <si>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</si>
  <si>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</si>
  <si>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</si>
  <si>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</si>
  <si>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</si>
  <si>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</si>
  <si>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</si>
  <si>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</si>
  <si>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</si>
  <si>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</si>
  <si>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</si>
  <si>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</si>
  <si>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</si>
  <si>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</si>
  <si>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</si>
  <si>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</si>
  <si>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</si>
  <si>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</si>
  <si>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</si>
  <si>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</si>
  <si>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</si>
  <si>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</si>
  <si>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</si>
  <si>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</si>
  <si>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</si>
  <si>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</si>
  <si>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</si>
  <si>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</si>
  <si>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</si>
  <si>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</si>
  <si>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</si>
  <si>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</si>
  <si>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</si>
  <si>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</si>
  <si>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</si>
  <si>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</si>
  <si>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</si>
  <si>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</si>
  <si>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</si>
  <si>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</si>
  <si>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</si>
  <si>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</si>
  <si>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</si>
  <si>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</si>
  <si>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</si>
  <si>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</si>
  <si>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</si>
  <si>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</si>
  <si>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</si>
  <si>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</si>
  <si>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</si>
  <si>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</si>
  <si>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</si>
  <si>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</si>
  <si>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</si>
  <si>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</si>
  <si>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</si>
  <si>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</si>
  <si>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</si>
  <si>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</si>
  <si>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</si>
  <si>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</si>
  <si>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</si>
  <si>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</si>
  <si>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</si>
  <si>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</si>
  <si>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</si>
  <si>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</si>
  <si>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</si>
  <si>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</si>
  <si>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</si>
  <si>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</si>
  <si>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</si>
  <si>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</si>
  <si>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</si>
  <si>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</si>
  <si>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</si>
  <si>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</si>
  <si>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</si>
  <si>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</si>
  <si>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</si>
  <si>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</si>
  <si>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</si>
  <si>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</si>
  <si>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</si>
  <si>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</si>
  <si>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</si>
  <si>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</si>
  <si>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</si>
  <si>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</si>
  <si>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</si>
  <si>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</si>
  <si>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</si>
  <si>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</si>
  <si>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</si>
  <si>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</si>
  <si>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</si>
  <si>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</si>
  <si>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</si>
  <si>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</si>
  <si>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</si>
  <si>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</si>
  <si>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</si>
  <si>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</si>
  <si>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</si>
  <si>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</si>
  <si>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</si>
  <si>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</si>
  <si>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</si>
  <si>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</si>
  <si>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</si>
  <si>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</si>
  <si>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</si>
  <si>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</si>
  <si>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</si>
  <si>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</si>
  <si>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</si>
  <si>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</si>
  <si>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</si>
  <si>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</si>
  <si>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</si>
  <si>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</si>
  <si>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</si>
  <si>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</si>
  <si>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</si>
  <si>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</si>
  <si>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</si>
  <si>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</si>
  <si>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</si>
  <si>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</si>
  <si>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</si>
  <si>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</si>
  <si>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</si>
  <si>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</si>
  <si>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</si>
  <si>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</si>
  <si>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</si>
  <si>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</si>
  <si>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</si>
  <si>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</si>
  <si>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</si>
  <si>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</si>
  <si>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</si>
  <si>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</si>
  <si>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</si>
  <si>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</si>
  <si>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</si>
  <si>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</si>
  <si>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</si>
  <si>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</si>
  <si>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</si>
  <si>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</si>
  <si>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</si>
  <si>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</si>
  <si>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</si>
  <si>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</si>
  <si>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</si>
  <si>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</si>
  <si>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</si>
  <si>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</si>
  <si>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</si>
  <si>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</si>
  <si>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</si>
  <si>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</si>
  <si>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</si>
  <si>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</si>
  <si>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</si>
  <si>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</si>
  <si>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</si>
  <si>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</si>
  <si>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</si>
  <si>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</si>
  <si>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</si>
  <si>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</si>
  <si>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</si>
  <si>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</si>
  <si>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</si>
  <si>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</si>
  <si>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</si>
  <si>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</si>
  <si>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</si>
  <si>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</si>
  <si>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</si>
  <si>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</si>
  <si>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</si>
  <si>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</si>
  <si>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</si>
  <si>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</si>
  <si>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</si>
  <si>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</si>
  <si>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</si>
  <si>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</si>
  <si>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</si>
  <si>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</si>
  <si>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</si>
  <si>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</si>
  <si>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</si>
  <si>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</si>
  <si>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</si>
  <si>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</si>
  <si>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</si>
  <si>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</si>
  <si>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</si>
  <si>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</si>
  <si>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</si>
  <si>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</si>
  <si>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</si>
  <si>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</si>
  <si>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</si>
  <si>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</si>
  <si>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</si>
  <si>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</si>
  <si>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</si>
  <si>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</si>
  <si>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</si>
  <si>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</si>
  <si>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</si>
  <si>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</si>
  <si>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</si>
  <si>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</si>
  <si>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</si>
  <si>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</si>
  <si>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</si>
  <si>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</si>
  <si>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</si>
  <si>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</si>
  <si>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</si>
  <si>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</si>
  <si>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</si>
  <si>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</si>
  <si>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</si>
  <si>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</si>
  <si>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</si>
  <si>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</si>
  <si>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</si>
  <si>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</si>
  <si>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</si>
  <si>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</si>
  <si>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</si>
  <si>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</si>
  <si>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</si>
  <si>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</si>
  <si>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</si>
  <si>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</si>
  <si>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</si>
  <si>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</si>
  <si>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</si>
  <si>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</si>
  <si>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</si>
  <si>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</si>
  <si>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</si>
  <si>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</si>
  <si>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</si>
  <si>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</si>
  <si>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</si>
  <si>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</si>
  <si>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</si>
  <si>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</si>
  <si>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</si>
  <si>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</si>
  <si>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</si>
  <si>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</si>
  <si>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</si>
  <si>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</si>
  <si>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</si>
  <si>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</si>
  <si>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</si>
  <si>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</si>
  <si>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</si>
  <si>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</si>
  <si>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</si>
  <si>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</si>
  <si>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</si>
  <si>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</si>
  <si>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</si>
  <si>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</si>
  <si>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</si>
  <si>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</si>
  <si>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</si>
  <si>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</si>
  <si>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</si>
  <si>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</si>
  <si>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</si>
  <si>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</si>
  <si>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</si>
  <si>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</si>
  <si>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</si>
  <si>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</si>
  <si>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</si>
  <si>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</si>
  <si>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</si>
  <si>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</si>
  <si>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</si>
  <si>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</si>
  <si>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</si>
  <si>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</si>
  <si>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</si>
  <si>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</si>
  <si>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</si>
  <si>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</si>
  <si>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</si>
  <si>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</si>
  <si>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</si>
  <si>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</si>
  <si>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</si>
  <si>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</si>
  <si>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</si>
  <si>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</si>
  <si>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</si>
  <si>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</si>
  <si>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</si>
  <si>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</si>
  <si>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</si>
  <si>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</si>
  <si>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</si>
  <si>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</si>
  <si>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</si>
  <si>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</si>
  <si>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</si>
  <si>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</si>
  <si>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</si>
  <si>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</si>
  <si>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</si>
  <si>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</si>
  <si>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</si>
  <si>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</si>
  <si>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</si>
  <si>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</si>
  <si>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</si>
  <si>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</si>
  <si>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</si>
  <si>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</si>
  <si>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</si>
  <si>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</si>
  <si>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</si>
  <si>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</si>
  <si>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</si>
  <si>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</si>
  <si>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</si>
  <si>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</si>
  <si>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</si>
  <si>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</si>
  <si>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</si>
  <si>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</si>
  <si>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</si>
  <si>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</si>
  <si>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</si>
  <si>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</si>
  <si>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</si>
  <si>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</si>
  <si>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</si>
  <si>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</si>
  <si>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</si>
  <si>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</si>
  <si>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</si>
  <si>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</si>
  <si>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</si>
  <si>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</si>
  <si>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</si>
  <si>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</si>
  <si>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</si>
  <si>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</si>
  <si>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</si>
  <si>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</si>
  <si>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</si>
  <si>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</si>
  <si>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</si>
  <si>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</si>
  <si>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</si>
  <si>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</si>
  <si>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</si>
  <si>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</si>
  <si>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</si>
  <si>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</si>
  <si>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</si>
  <si>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</si>
  <si>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</si>
  <si>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</si>
  <si>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</si>
  <si>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</si>
  <si>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</si>
  <si>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</si>
  <si>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</si>
  <si>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</si>
  <si>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</si>
  <si>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</si>
  <si>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</si>
  <si>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</si>
  <si>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</si>
  <si>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</si>
  <si>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</si>
  <si>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</si>
  <si>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</si>
  <si>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</si>
  <si>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</si>
  <si>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</si>
  <si>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</si>
  <si>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</si>
  <si>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</si>
  <si>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</si>
  <si>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</si>
  <si>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</si>
  <si>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</si>
  <si>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</si>
  <si>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</si>
  <si>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</si>
  <si>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</si>
  <si>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</si>
  <si>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</si>
  <si>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</si>
  <si>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</si>
  <si>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</si>
  <si>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</si>
  <si>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</si>
  <si>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</si>
  <si>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</si>
  <si>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</si>
  <si>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</si>
  <si>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</si>
  <si>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</si>
  <si>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</si>
  <si>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</si>
  <si>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</si>
  <si>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</si>
  <si>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</si>
  <si>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</si>
  <si>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</si>
  <si>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</si>
  <si>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</si>
  <si>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</si>
  <si>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</si>
  <si>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</si>
  <si>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</si>
  <si>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</si>
  <si>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</si>
  <si>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</si>
  <si>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</si>
  <si>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</si>
  <si>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</si>
  <si>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</si>
  <si>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</si>
  <si>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</si>
  <si>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</si>
  <si>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</si>
  <si>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</si>
  <si>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</si>
  <si>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</si>
  <si>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</si>
  <si>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</si>
  <si>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</si>
  <si>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</si>
  <si>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</si>
  <si>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</si>
  <si>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</si>
  <si>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</si>
  <si>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</si>
  <si>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</si>
  <si>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</si>
  <si>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</si>
  <si>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</si>
  <si>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</si>
  <si>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</si>
  <si>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</si>
  <si>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</si>
  <si>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</si>
  <si>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</si>
  <si>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</si>
  <si>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</si>
  <si>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</si>
  <si>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</si>
  <si>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</si>
  <si>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</si>
  <si>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</si>
  <si>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</si>
  <si>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</si>
  <si>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</si>
  <si>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</si>
  <si>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</si>
  <si>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</si>
  <si>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</si>
  <si>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</si>
  <si>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</si>
  <si>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</si>
  <si>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</si>
  <si>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</si>
  <si>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</si>
  <si>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</si>
  <si>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</si>
  <si>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</si>
  <si>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</si>
  <si>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</si>
  <si>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</si>
  <si>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</si>
  <si>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</si>
  <si>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</si>
  <si>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</si>
  <si>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</si>
  <si>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</si>
  <si>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</si>
  <si>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</si>
  <si>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</si>
  <si>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</si>
  <si>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</si>
  <si>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</si>
  <si>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</si>
  <si>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</si>
  <si>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</si>
  <si>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</si>
  <si>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</si>
  <si>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</si>
  <si>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</si>
  <si>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</si>
  <si>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</si>
  <si>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</si>
  <si>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</si>
  <si>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</si>
  <si>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</si>
  <si>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</si>
  <si>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</si>
  <si>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</si>
  <si>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</si>
  <si>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</si>
  <si>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</si>
  <si>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</si>
  <si>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</si>
  <si>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</si>
  <si>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</si>
  <si>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</si>
  <si>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</si>
  <si>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</si>
  <si>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</si>
  <si>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</si>
  <si>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</si>
  <si>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</si>
  <si>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</si>
  <si>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</si>
  <si>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</si>
  <si>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</si>
  <si>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</si>
  <si>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</si>
  <si>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</si>
  <si>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</si>
  <si>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</si>
  <si>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</si>
  <si>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</si>
  <si>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</si>
  <si>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</si>
  <si>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</si>
  <si>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</si>
  <si>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</si>
  <si>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</si>
  <si>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</si>
  <si>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</si>
  <si>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</si>
  <si>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</si>
  <si>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</si>
  <si>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</si>
  <si>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</si>
  <si>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</si>
  <si>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</si>
  <si>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</si>
  <si>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</si>
  <si>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</si>
  <si>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</si>
  <si>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</si>
  <si>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</si>
  <si>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</si>
  <si>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</si>
  <si>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</si>
  <si>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</si>
  <si>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</si>
  <si>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</si>
  <si>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</si>
  <si>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</si>
  <si>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</si>
  <si>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</si>
  <si>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</si>
  <si>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</si>
  <si>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</si>
  <si>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</si>
  <si>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</si>
  <si>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</si>
  <si>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</si>
  <si>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</si>
  <si>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</si>
  <si>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</si>
  <si>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</si>
  <si>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</si>
  <si>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</si>
  <si>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</si>
  <si>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</si>
  <si>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</si>
  <si>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</si>
  <si>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</si>
  <si>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</si>
  <si>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</si>
  <si>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</si>
  <si>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</si>
  <si>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</si>
  <si>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</si>
  <si>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</si>
  <si>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</si>
  <si>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</si>
  <si>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</si>
  <si>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</si>
  <si>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</si>
  <si>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</si>
  <si>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</si>
  <si>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</si>
  <si>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</si>
  <si>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</si>
  <si>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</si>
  <si>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</si>
  <si>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</si>
  <si>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</si>
  <si>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</si>
  <si>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</si>
  <si>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</si>
  <si>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</si>
  <si>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</si>
  <si>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</si>
  <si>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</si>
  <si>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</si>
  <si>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</si>
  <si>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</si>
  <si>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</si>
  <si>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</si>
  <si>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</si>
  <si>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</si>
  <si>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</si>
  <si>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</si>
  <si>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</si>
  <si>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</si>
  <si>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</si>
  <si>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</si>
  <si>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</si>
  <si>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</si>
  <si>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</si>
  <si>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</si>
  <si>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</si>
  <si>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</si>
  <si>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</si>
  <si>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</si>
  <si>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</si>
  <si>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</si>
  <si>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</si>
  <si>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</si>
  <si>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</si>
  <si>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</si>
  <si>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</si>
  <si>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</si>
  <si>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</si>
  <si>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</si>
  <si>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</si>
  <si>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</si>
  <si>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</si>
  <si>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</si>
  <si>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</si>
  <si>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</si>
  <si>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</si>
  <si>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</si>
  <si>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</si>
  <si>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</si>
  <si>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</si>
  <si>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</si>
  <si>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</si>
  <si>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</si>
  <si>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</si>
  <si>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</si>
  <si>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</si>
  <si>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</si>
  <si>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</si>
  <si>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</si>
  <si>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</si>
  <si>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</si>
  <si>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</si>
  <si>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</si>
  <si>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</si>
  <si>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</si>
  <si>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</si>
  <si>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</si>
  <si>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</si>
  <si>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</si>
  <si>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</si>
  <si>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</si>
  <si>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</si>
  <si>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</si>
  <si>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</si>
  <si>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</si>
  <si>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</si>
  <si>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</si>
  <si>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</si>
  <si>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</si>
  <si>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</si>
  <si>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</si>
  <si>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</si>
  <si>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</si>
  <si>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</si>
  <si>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</si>
  <si>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</si>
  <si>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</si>
  <si>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</si>
  <si>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</si>
  <si>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</si>
  <si>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</si>
  <si>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</si>
  <si>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</si>
  <si>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</si>
  <si>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</si>
  <si>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</si>
  <si>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</si>
  <si>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</si>
  <si>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</si>
  <si>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</si>
  <si>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</si>
  <si>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</si>
  <si>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</si>
  <si>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</si>
  <si>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</si>
  <si>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</si>
  <si>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</si>
  <si>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</si>
  <si>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</si>
  <si>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</si>
  <si>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</si>
  <si>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</si>
  <si>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</si>
  <si>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</si>
  <si>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</si>
  <si>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</si>
  <si>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</si>
  <si>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</si>
  <si>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</si>
  <si>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</si>
  <si>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</si>
  <si>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</si>
  <si>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</si>
  <si>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</si>
  <si>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</si>
  <si>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</si>
  <si>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</si>
  <si>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</si>
  <si>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</si>
  <si>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</si>
  <si>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</si>
  <si>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</si>
  <si>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</si>
  <si>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</si>
  <si>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</si>
  <si>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</si>
  <si>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</si>
  <si>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</si>
  <si>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</si>
  <si>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</si>
  <si>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</si>
  <si>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</si>
  <si>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</si>
  <si>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</si>
  <si>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</si>
  <si>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</si>
  <si>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</si>
  <si>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</si>
  <si>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</si>
  <si>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</si>
  <si>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</si>
  <si>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</si>
  <si>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</si>
  <si>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</si>
  <si>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</si>
  <si>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</si>
  <si>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</si>
  <si>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</si>
  <si>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</si>
  <si>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</si>
  <si>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</si>
  <si>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</si>
  <si>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</si>
  <si>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</si>
  <si>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</si>
  <si>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</si>
  <si>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</si>
  <si>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</si>
  <si>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</si>
  <si>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</si>
  <si>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</si>
  <si>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</si>
  <si>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</si>
  <si>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</si>
  <si>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</si>
  <si>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</si>
  <si>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</si>
  <si>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</si>
  <si>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</si>
  <si>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</si>
  <si>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</si>
  <si>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</si>
  <si>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</si>
  <si>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</si>
  <si>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</si>
  <si>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</si>
  <si>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</si>
  <si>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</si>
  <si>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</si>
  <si>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</si>
  <si>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</si>
  <si>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</si>
  <si>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</si>
  <si>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</si>
  <si>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</si>
  <si>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</si>
  <si>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</si>
  <si>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</si>
  <si>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</si>
  <si>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</si>
  <si>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</si>
  <si>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</si>
  <si>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</si>
  <si>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</si>
  <si>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</si>
  <si>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</si>
  <si>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</si>
  <si>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</si>
  <si>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</si>
  <si>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</si>
  <si>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</si>
  <si>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</si>
  <si>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</si>
  <si>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</si>
  <si>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</si>
  <si>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</si>
  <si>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</si>
  <si>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</si>
  <si>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</si>
  <si>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</si>
  <si>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</si>
  <si>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</si>
  <si>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</si>
  <si>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</si>
  <si>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</si>
  <si>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</si>
  <si>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</si>
  <si>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</si>
  <si>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</si>
  <si>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</si>
  <si>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</si>
  <si>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</si>
  <si>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</si>
  <si>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</si>
  <si>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</si>
  <si>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</si>
  <si>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</si>
  <si>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</si>
  <si>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</si>
  <si>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</si>
  <si>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</si>
  <si>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</si>
  <si>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</si>
  <si>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</si>
  <si>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</si>
  <si>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</si>
  <si>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</si>
  <si>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</si>
  <si>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</si>
  <si>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</si>
  <si>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</si>
  <si>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</si>
  <si>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</si>
  <si>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</si>
  <si>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</si>
  <si>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</si>
  <si>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</si>
  <si>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</si>
  <si>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</si>
  <si>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</si>
  <si>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</si>
  <si>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</si>
  <si>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</si>
  <si>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</si>
  <si>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</si>
  <si>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</si>
  <si>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</si>
  <si>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</si>
  <si>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</si>
  <si>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</si>
  <si>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</si>
  <si>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</si>
  <si>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</si>
  <si>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</si>
  <si>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</si>
  <si>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</si>
  <si>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</si>
  <si>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</si>
  <si>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</si>
  <si>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</si>
  <si>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</si>
  <si>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</si>
  <si>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</si>
  <si>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</si>
  <si>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</si>
  <si>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</si>
  <si>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</si>
  <si>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</si>
  <si>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</si>
  <si>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</si>
  <si>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</si>
  <si>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</si>
  <si>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</si>
  <si>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</si>
  <si>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</si>
  <si>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</si>
  <si>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</si>
  <si>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</si>
  <si>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</si>
  <si>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</si>
  <si>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</si>
  <si>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</si>
  <si>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</si>
  <si>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</si>
  <si>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</si>
  <si>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</si>
  <si>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</si>
  <si>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</si>
  <si>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</si>
  <si>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</si>
  <si>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</si>
  <si>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</si>
  <si>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</si>
  <si>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</si>
  <si>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</si>
  <si>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</si>
  <si>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</si>
  <si>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</si>
  <si>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</si>
  <si>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</si>
  <si>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</si>
  <si>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</si>
  <si>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</si>
  <si>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</si>
  <si>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</si>
  <si>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</si>
  <si>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</si>
  <si>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</si>
  <si>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</si>
  <si>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</si>
  <si>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</si>
  <si>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</si>
  <si>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</si>
  <si>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</si>
  <si>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</si>
  <si>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</si>
  <si>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</si>
  <si>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</si>
  <si>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</si>
  <si>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</si>
  <si>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</si>
  <si>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</si>
  <si>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</si>
  <si>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</si>
  <si>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</si>
  <si>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</si>
  <si>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</si>
  <si>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</si>
  <si>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</si>
  <si>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</si>
  <si>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</si>
  <si>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</si>
  <si>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</si>
  <si>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</si>
  <si>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</si>
  <si>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</si>
  <si>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</si>
  <si>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</si>
  <si>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</si>
  <si>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</si>
  <si>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</si>
  <si>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</si>
  <si>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</si>
  <si>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</si>
  <si>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</si>
  <si>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</si>
  <si>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</si>
  <si>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</si>
  <si>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</si>
  <si>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</si>
  <si>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</si>
  <si>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</si>
  <si>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</si>
  <si>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</si>
  <si>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</si>
  <si>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</si>
  <si>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</si>
  <si>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</si>
  <si>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</si>
  <si>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</si>
  <si>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</si>
  <si>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</si>
  <si>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</si>
  <si>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</si>
  <si>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</si>
  <si>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</si>
  <si>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</si>
  <si>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</si>
  <si>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</si>
  <si>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</si>
  <si>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</si>
  <si>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</si>
  <si>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</si>
  <si>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</si>
  <si>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</si>
  <si>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</si>
  <si>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</si>
  <si>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</si>
  <si>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</si>
  <si>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</si>
  <si>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</si>
  <si>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</si>
  <si>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</si>
  <si>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</si>
  <si>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</si>
  <si>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</si>
  <si>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</si>
  <si>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</si>
  <si>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</si>
  <si>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</si>
  <si>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</si>
  <si>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</si>
  <si>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</si>
  <si>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</si>
  <si>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</si>
  <si>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</si>
  <si>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</si>
  <si>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</si>
  <si>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</si>
  <si>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</si>
  <si>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</si>
  <si>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</si>
  <si>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</si>
  <si>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</si>
  <si>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</si>
  <si>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</si>
  <si>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</si>
  <si>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</si>
  <si>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</si>
  <si>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</si>
  <si>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</si>
  <si>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</si>
  <si>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</si>
  <si>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</si>
  <si>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</si>
  <si>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</si>
  <si>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</si>
  <si>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</si>
  <si>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</si>
  <si>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</si>
  <si>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</si>
  <si>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</si>
  <si>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</si>
  <si>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</si>
  <si>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</si>
  <si>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</si>
  <si>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</si>
  <si>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</si>
  <si>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</si>
  <si>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</si>
  <si>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</si>
  <si>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</si>
  <si>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</si>
  <si>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</si>
  <si>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</si>
  <si>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</si>
  <si>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</si>
  <si>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</si>
  <si>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</si>
  <si>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</si>
  <si>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</si>
  <si>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</si>
  <si>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</si>
  <si>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</si>
  <si>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</si>
  <si>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</si>
  <si>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</si>
  <si>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</si>
  <si>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</si>
  <si>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</si>
  <si>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</si>
  <si>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</si>
  <si>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</si>
  <si>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</si>
  <si>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</si>
  <si>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</si>
  <si>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</si>
  <si>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</si>
  <si>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</si>
  <si>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</si>
  <si>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</si>
  <si>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</si>
  <si>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</si>
  <si>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</si>
  <si>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</si>
  <si>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</si>
  <si>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</si>
  <si>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</si>
  <si>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</si>
  <si>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</si>
  <si>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</si>
  <si>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</si>
  <si>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</si>
  <si>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</si>
  <si>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</si>
  <si>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</si>
  <si>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</si>
  <si>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</si>
  <si>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</si>
  <si>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</si>
  <si>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</si>
  <si>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</si>
  <si>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</si>
  <si>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</si>
  <si>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</si>
  <si>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</si>
  <si>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</si>
  <si>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</si>
  <si>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</si>
  <si>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</si>
  <si>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</si>
  <si>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</si>
  <si>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</si>
  <si>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</si>
  <si>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</si>
  <si>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</si>
  <si>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</si>
  <si>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</si>
  <si>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</si>
  <si>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</si>
  <si>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</si>
  <si>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</si>
  <si>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</si>
  <si>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</si>
  <si>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</si>
  <si>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</si>
  <si>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</si>
  <si>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</si>
  <si>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</si>
  <si>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</si>
  <si>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</si>
  <si>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</si>
  <si>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</si>
  <si>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</si>
  <si>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</si>
  <si>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</si>
  <si>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</si>
  <si>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</si>
  <si>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</si>
  <si>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</si>
  <si>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</si>
  <si>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</si>
  <si>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</si>
  <si>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</si>
  <si>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</si>
  <si>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</si>
  <si>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</si>
  <si>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</si>
  <si>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</si>
  <si>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</si>
  <si>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</si>
  <si>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</si>
  <si>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</si>
  <si>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</si>
  <si>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</si>
  <si>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</si>
  <si>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</si>
  <si>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</si>
  <si>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</si>
  <si>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</si>
  <si>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</si>
  <si>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</si>
  <si>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</si>
  <si>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</si>
  <si>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</si>
  <si>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</si>
  <si>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</si>
  <si>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</si>
  <si>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</si>
  <si>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</si>
  <si>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</si>
  <si>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</si>
  <si>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</si>
  <si>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</si>
  <si>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</si>
  <si>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</si>
  <si>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</si>
  <si>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</si>
  <si>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</si>
  <si>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</si>
  <si>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</si>
  <si>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</si>
  <si>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</si>
  <si>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</si>
  <si>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</si>
  <si>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</si>
  <si>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</si>
  <si>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</si>
  <si>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</si>
  <si>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</si>
  <si>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</si>
  <si>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</si>
  <si>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</si>
  <si>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</si>
  <si>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</si>
  <si>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</si>
  <si>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</si>
  <si>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</si>
  <si>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</si>
  <si>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</si>
  <si>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</si>
  <si>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</si>
  <si>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</si>
  <si>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</si>
  <si>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</si>
  <si>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</si>
  <si>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</si>
  <si>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</si>
  <si>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</si>
  <si>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</si>
  <si>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</si>
  <si>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</si>
  <si>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</si>
  <si>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</si>
  <si>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</si>
  <si>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</si>
  <si>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</si>
  <si>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</si>
  <si>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</si>
  <si>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</si>
  <si>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</si>
  <si>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</si>
  <si>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</si>
  <si>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</si>
  <si>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</si>
  <si>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</si>
  <si>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</si>
  <si>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</si>
  <si>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</si>
  <si>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</si>
  <si>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</si>
  <si>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</si>
  <si>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</si>
  <si>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</si>
  <si>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</si>
  <si>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</si>
  <si>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</si>
  <si>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</si>
  <si>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</si>
  <si>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</si>
  <si>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</si>
  <si>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</si>
  <si>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</si>
  <si>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</si>
  <si>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</si>
  <si>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</si>
  <si>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</si>
  <si>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</si>
  <si>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</si>
  <si>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</si>
  <si>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</si>
  <si>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</si>
  <si>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</si>
  <si>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</si>
  <si>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</si>
  <si>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</si>
  <si>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</si>
  <si>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</si>
  <si>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</si>
  <si>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</si>
  <si>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</si>
  <si>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</si>
  <si>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</si>
  <si>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</si>
  <si>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</si>
  <si>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</si>
  <si>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</si>
  <si>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</si>
  <si>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</si>
  <si>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</si>
  <si>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</si>
  <si>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</si>
  <si>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</si>
  <si>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</si>
  <si>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</si>
  <si>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</si>
  <si>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</si>
  <si>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</si>
  <si>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</si>
  <si>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</si>
  <si>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</si>
  <si>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</si>
  <si>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</si>
  <si>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</si>
  <si>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</si>
  <si>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</si>
  <si>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</si>
  <si>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</si>
  <si>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</si>
  <si>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</si>
  <si>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</si>
  <si>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</si>
  <si>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</si>
  <si>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</si>
  <si>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</si>
  <si>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</si>
  <si>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</si>
  <si>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</si>
  <si>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</si>
  <si>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</si>
  <si>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</si>
  <si>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</si>
  <si>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</si>
  <si>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</si>
  <si>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</si>
  <si>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</si>
  <si>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</si>
  <si>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</si>
  <si>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</si>
  <si>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</si>
  <si>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</si>
  <si>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</si>
  <si>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</si>
  <si>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</si>
  <si>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</si>
  <si>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</si>
  <si>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</si>
  <si>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</si>
  <si>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</si>
  <si>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</si>
  <si>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</si>
  <si>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</si>
  <si>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</si>
  <si>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</si>
  <si>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</si>
  <si>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</si>
  <si>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</si>
  <si>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</si>
  <si>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</si>
  <si>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</si>
  <si>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</si>
  <si>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</si>
  <si>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</si>
  <si>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</si>
  <si>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</si>
  <si>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</si>
  <si>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</si>
  <si>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</si>
  <si>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</si>
  <si>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</si>
  <si>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</si>
  <si>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</si>
  <si>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</si>
  <si>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</si>
  <si>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</si>
  <si>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</si>
  <si>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</si>
  <si>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</si>
  <si>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</si>
  <si>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</si>
  <si>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</si>
  <si>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</si>
  <si>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</si>
  <si>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</si>
  <si>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</si>
  <si>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</si>
  <si>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</si>
  <si>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</si>
  <si>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</si>
  <si>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</si>
  <si>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</si>
  <si>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</si>
  <si>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</si>
  <si>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</si>
  <si>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</si>
  <si>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</si>
  <si>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</si>
  <si>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</si>
  <si>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</si>
  <si>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</si>
  <si>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</si>
  <si>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</si>
  <si>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</si>
  <si>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</si>
  <si>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</si>
  <si>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</si>
  <si>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</si>
  <si>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</si>
  <si>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</si>
  <si>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</si>
  <si>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</si>
  <si>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</si>
  <si>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</si>
  <si>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</si>
  <si>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</si>
  <si>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</si>
  <si>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</si>
  <si>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</si>
  <si>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</si>
  <si>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</si>
  <si>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</si>
  <si>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</si>
  <si>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</si>
  <si>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</si>
  <si>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</si>
  <si>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</si>
  <si>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</si>
  <si>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</si>
  <si>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</si>
  <si>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</si>
  <si>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</si>
  <si>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</si>
  <si>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</si>
  <si>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</si>
  <si>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</si>
  <si>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</si>
  <si>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</si>
  <si>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</si>
  <si>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</si>
  <si>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</si>
  <si>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</si>
  <si>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</si>
  <si>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</si>
  <si>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</si>
  <si>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</si>
  <si>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</si>
  <si>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</si>
  <si>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</si>
  <si>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</si>
  <si>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</si>
  <si>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</si>
  <si>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</si>
  <si>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</si>
  <si>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</si>
  <si>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</si>
  <si>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</si>
  <si>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</si>
  <si>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</si>
  <si>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</si>
  <si>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</si>
  <si>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</si>
  <si>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</si>
  <si>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</si>
  <si>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</si>
  <si>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</si>
  <si>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</si>
  <si>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</si>
  <si>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</si>
  <si>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</si>
  <si>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</si>
  <si>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</si>
  <si>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</si>
  <si>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</si>
  <si>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</si>
  <si>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</si>
  <si>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</si>
  <si>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</si>
  <si>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</si>
  <si>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</si>
  <si>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</si>
  <si>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</si>
  <si>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</si>
  <si>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</si>
  <si>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</si>
  <si>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</si>
  <si>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</si>
  <si>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</si>
  <si>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</si>
  <si>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</si>
  <si>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</si>
  <si>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</si>
  <si>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</si>
  <si>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</si>
  <si>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</si>
  <si>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</si>
  <si>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</si>
  <si>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</si>
  <si>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</si>
  <si>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</si>
  <si>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</si>
  <si>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</si>
  <si>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</si>
  <si>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</si>
  <si>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</si>
  <si>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</si>
  <si>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</si>
  <si>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</si>
  <si>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</si>
  <si>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</si>
  <si>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</si>
  <si>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</si>
  <si>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</si>
  <si>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</si>
  <si>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</si>
  <si>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</si>
  <si>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</si>
  <si>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</si>
  <si>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</si>
  <si>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</si>
  <si>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</si>
  <si>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</si>
  <si>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</si>
  <si>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</si>
  <si>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</si>
  <si>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</si>
  <si>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</si>
  <si>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</si>
  <si>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</si>
  <si>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</si>
  <si>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</si>
  <si>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</si>
  <si>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</si>
  <si>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</si>
  <si>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</si>
  <si>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</si>
  <si>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</si>
  <si>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</si>
  <si>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</si>
  <si>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</si>
  <si>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</si>
  <si>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</si>
  <si>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</si>
  <si>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</si>
  <si>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</si>
  <si>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</si>
  <si>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</si>
  <si>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</si>
  <si>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</si>
  <si>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</si>
  <si>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</si>
  <si>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</si>
  <si>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</si>
  <si>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</si>
  <si>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</si>
  <si>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</si>
  <si>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</si>
  <si>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</si>
  <si>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</si>
  <si>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</si>
  <si>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</si>
  <si>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</si>
  <si>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</si>
  <si>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</si>
  <si>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</si>
  <si>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</si>
  <si>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</si>
  <si>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</si>
  <si>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</si>
  <si>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</si>
  <si>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</si>
  <si>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</si>
  <si>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</si>
  <si>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</si>
  <si>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</si>
  <si>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</si>
  <si>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</si>
  <si>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</si>
  <si>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</si>
  <si>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</si>
  <si>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</si>
  <si>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</si>
  <si>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</si>
  <si>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</si>
  <si>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</si>
  <si>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</si>
  <si>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</si>
  <si>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</si>
  <si>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</si>
  <si>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</si>
  <si>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</si>
  <si>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</si>
  <si>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</si>
  <si>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</si>
  <si>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</si>
  <si>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</si>
  <si>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</si>
  <si>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</si>
  <si>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</si>
  <si>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</si>
  <si>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</si>
  <si>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</si>
  <si>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</si>
  <si>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</si>
  <si>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</si>
  <si>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</si>
  <si>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</si>
  <si>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</si>
  <si>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</si>
  <si>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</si>
  <si>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</si>
  <si>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</si>
  <si>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</si>
  <si>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</si>
  <si>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</si>
  <si>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</si>
  <si>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</si>
  <si>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</si>
  <si>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</si>
  <si>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</si>
  <si>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</si>
  <si>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</si>
  <si>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</si>
  <si>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</si>
  <si>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</si>
  <si>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</si>
  <si>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</si>
  <si>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</si>
  <si>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</si>
  <si>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</si>
  <si>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</si>
  <si>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</si>
  <si>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</si>
  <si>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</si>
  <si>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</si>
  <si>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</si>
  <si>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</si>
  <si>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</si>
  <si>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</si>
  <si>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</si>
  <si>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</si>
  <si>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</si>
  <si>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</si>
  <si>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</si>
  <si>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</si>
  <si>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</si>
  <si>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</si>
  <si>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</si>
  <si>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</si>
  <si>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</si>
  <si>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</si>
  <si>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</si>
  <si>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</si>
  <si>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</si>
  <si>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</si>
  <si>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</si>
  <si>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</si>
  <si>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</si>
  <si>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</si>
  <si>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</si>
  <si>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</si>
  <si>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</si>
  <si>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</si>
  <si>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</si>
  <si>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</si>
  <si>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</si>
  <si>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</si>
  <si>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</si>
  <si>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</si>
  <si>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</si>
  <si>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</si>
  <si>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</si>
  <si>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</si>
  <si>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</si>
  <si>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</si>
  <si>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</si>
  <si>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</si>
  <si>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</si>
  <si>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</si>
  <si>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</si>
  <si>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</si>
  <si>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</si>
  <si>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</si>
  <si>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</si>
  <si>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</si>
  <si>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</si>
  <si>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</si>
  <si>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</si>
  <si>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</si>
  <si>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</si>
  <si>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</si>
  <si>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</si>
  <si>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</si>
  <si>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</si>
  <si>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</si>
  <si>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</si>
  <si>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</si>
  <si>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</si>
  <si>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</si>
  <si>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</si>
  <si>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</si>
  <si>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</si>
  <si>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</si>
  <si>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</si>
  <si>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</si>
  <si>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</si>
  <si>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</si>
  <si>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</si>
  <si>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</si>
  <si>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</si>
  <si>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</si>
  <si>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</si>
  <si>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</si>
  <si>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</si>
  <si>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</si>
  <si>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</si>
  <si>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</si>
  <si>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</si>
  <si>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</si>
  <si>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</si>
  <si>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</si>
  <si>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</si>
  <si>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</si>
  <si>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</si>
  <si>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</si>
  <si>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</si>
  <si>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</si>
  <si>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</si>
  <si>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</si>
  <si>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</si>
  <si>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</si>
  <si>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</si>
  <si>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</si>
  <si>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</si>
  <si>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</si>
  <si>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</si>
  <si>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</si>
  <si>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</si>
  <si>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</si>
  <si>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</si>
  <si>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</si>
  <si>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</si>
  <si>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</si>
  <si>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</si>
  <si>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</si>
  <si>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</si>
  <si>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</si>
  <si>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</si>
  <si>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</si>
  <si>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</si>
  <si>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</si>
  <si>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</si>
  <si>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</si>
  <si>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</si>
  <si>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</si>
  <si>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</si>
  <si>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</si>
  <si>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</si>
  <si>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</si>
  <si>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</si>
  <si>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</si>
  <si>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</si>
  <si>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</si>
  <si>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</si>
  <si>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</si>
  <si>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</si>
  <si>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</si>
  <si>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</si>
  <si>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</si>
  <si>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</si>
  <si>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</si>
  <si>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</si>
  <si>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</si>
  <si>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</si>
  <si>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</si>
  <si>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</si>
  <si>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</si>
  <si>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</si>
  <si>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</si>
  <si>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</si>
  <si>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</si>
  <si>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</si>
  <si>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</si>
  <si>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</si>
  <si>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</si>
  <si>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</si>
  <si>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</si>
  <si>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</si>
  <si>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</si>
  <si>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</si>
  <si>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</si>
  <si>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</si>
  <si>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</si>
  <si>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</si>
  <si>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</si>
  <si>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</si>
  <si>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</si>
  <si>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</si>
  <si>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</si>
  <si>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</si>
  <si>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</si>
  <si>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</si>
  <si>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</si>
  <si>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</si>
  <si>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</si>
  <si>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</si>
  <si>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</si>
  <si>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</si>
  <si>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</si>
  <si>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</si>
  <si>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</si>
  <si>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</si>
  <si>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</si>
  <si>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</si>
  <si>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</si>
  <si>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</si>
  <si>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</si>
  <si>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</si>
  <si>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</si>
  <si>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</si>
  <si>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</si>
  <si>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</si>
  <si>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</si>
  <si>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</si>
  <si>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</si>
  <si>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</si>
  <si>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</si>
  <si>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</si>
  <si>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</si>
  <si>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</si>
  <si>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</si>
  <si>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</si>
  <si>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</si>
  <si>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</si>
  <si>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</si>
  <si>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</si>
  <si>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</si>
  <si>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</si>
  <si>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</si>
  <si>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</si>
  <si>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</si>
  <si>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</si>
  <si>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</si>
  <si>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</si>
  <si>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</si>
  <si>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</si>
  <si>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</si>
  <si>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</si>
  <si>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</si>
  <si>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</si>
  <si>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</si>
  <si>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</si>
  <si>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</si>
  <si>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</si>
  <si>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</si>
  <si>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</si>
  <si>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</si>
  <si>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</si>
  <si>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</si>
  <si>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</si>
  <si>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</si>
  <si>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</si>
  <si>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</si>
  <si>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</si>
  <si>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</si>
  <si>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</si>
  <si>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</si>
  <si>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</si>
  <si>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</si>
  <si>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</si>
  <si>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</si>
  <si>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</si>
  <si>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</si>
  <si>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</si>
  <si>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</si>
  <si>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</si>
  <si>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</si>
  <si>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</si>
  <si>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</si>
  <si>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</si>
  <si>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</si>
  <si>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</si>
  <si>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</si>
  <si>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</si>
  <si>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</si>
  <si>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</si>
  <si>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</si>
  <si>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</si>
  <si>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</si>
  <si>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</si>
  <si>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</si>
  <si>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</si>
  <si>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</si>
  <si>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</si>
  <si>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</si>
  <si>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</si>
  <si>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</si>
  <si>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</si>
  <si>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</si>
  <si>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</si>
  <si>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</si>
  <si>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</si>
  <si>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</si>
  <si>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</si>
  <si>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</si>
  <si>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</si>
  <si>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</si>
  <si>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</si>
  <si>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</si>
  <si>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</si>
  <si>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</si>
  <si>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</si>
  <si>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</si>
  <si>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</si>
  <si>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</si>
  <si>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</si>
  <si>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</si>
  <si>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</si>
  <si>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</si>
  <si>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</si>
  <si>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</si>
  <si>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</si>
  <si>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</si>
  <si>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</si>
  <si>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</si>
  <si>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</si>
  <si>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</si>
  <si>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</si>
  <si>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</si>
  <si>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</si>
  <si>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</si>
  <si>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</si>
  <si>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</si>
  <si>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</si>
  <si>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</si>
  <si>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</si>
  <si>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</si>
  <si>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</si>
  <si>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</si>
  <si>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</si>
  <si>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</si>
  <si>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</si>
  <si>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</si>
  <si>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</si>
  <si>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</si>
  <si>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</si>
  <si>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</si>
  <si>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</si>
  <si>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</si>
  <si>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</si>
  <si>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</si>
  <si>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</si>
  <si>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</si>
  <si>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</si>
  <si>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</si>
  <si>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</si>
  <si>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</si>
  <si>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</si>
  <si>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</si>
  <si>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</si>
  <si>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</si>
  <si>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</si>
  <si>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</si>
  <si>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</si>
  <si>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</si>
  <si>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</si>
  <si>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</si>
  <si>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</si>
  <si>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</si>
  <si>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</si>
  <si>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</si>
  <si>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</si>
  <si>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</si>
  <si>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</si>
  <si>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</si>
  <si>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</si>
  <si>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</si>
  <si>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</si>
  <si>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</si>
  <si>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</si>
  <si>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</si>
  <si>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</si>
  <si>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</si>
  <si>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</si>
  <si>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</si>
  <si>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</si>
  <si>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</si>
  <si>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</si>
  <si>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</si>
  <si>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</si>
  <si>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</si>
  <si>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</si>
  <si>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</si>
  <si>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</si>
  <si>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</si>
  <si>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</si>
  <si>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</si>
  <si>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</si>
  <si>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</si>
  <si>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</si>
  <si>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</si>
  <si>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</si>
  <si>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</si>
  <si>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</si>
  <si>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</si>
  <si>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</si>
  <si>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</si>
  <si>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</si>
  <si>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</si>
  <si>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</si>
  <si>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</si>
  <si>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</si>
  <si>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</si>
  <si>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</si>
  <si>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</si>
  <si>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</si>
  <si>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</si>
  <si>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</si>
  <si>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</si>
  <si>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</si>
  <si>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</si>
  <si>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</si>
  <si>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</si>
  <si>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</si>
  <si>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</si>
  <si>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</si>
  <si>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</si>
  <si>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</si>
  <si>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</si>
  <si>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</si>
  <si>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</si>
  <si>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</si>
  <si>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</si>
  <si>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</si>
  <si>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</si>
  <si>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</si>
  <si>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</si>
  <si>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</si>
  <si>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</si>
  <si>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</si>
  <si>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</si>
  <si>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</si>
  <si>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</si>
  <si>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</si>
  <si>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</si>
  <si>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</si>
  <si>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</si>
  <si>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</si>
  <si>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</si>
  <si>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</si>
  <si>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</si>
  <si>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</si>
  <si>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</si>
  <si>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</si>
  <si>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</si>
  <si>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</si>
  <si>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</si>
  <si>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</si>
  <si>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</si>
  <si>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</si>
  <si>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</si>
  <si>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</si>
  <si>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</si>
  <si>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</si>
  <si>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</si>
  <si>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</si>
  <si>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</si>
  <si>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</si>
  <si>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</si>
  <si>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</si>
  <si>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</si>
  <si>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</si>
  <si>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</si>
  <si>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</si>
  <si>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</si>
  <si>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</si>
  <si>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</si>
  <si>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</si>
  <si>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</si>
  <si>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</si>
  <si>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</si>
  <si>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</si>
  <si>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</si>
  <si>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</si>
  <si>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</si>
  <si>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</si>
  <si>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</si>
  <si>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</si>
  <si>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</si>
  <si>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</si>
  <si>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</si>
  <si>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</si>
  <si>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</si>
  <si>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</si>
  <si>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</si>
  <si>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</si>
  <si>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</si>
  <si>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</si>
  <si>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</si>
  <si>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</si>
  <si>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</si>
  <si>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</si>
  <si>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</si>
  <si>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</si>
  <si>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</si>
  <si>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</si>
  <si>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</si>
  <si>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</si>
  <si>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</si>
  <si>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</si>
  <si>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</si>
  <si>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</si>
  <si>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</si>
  <si>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</si>
  <si>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</si>
  <si>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</si>
  <si>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</si>
  <si>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</si>
  <si>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</si>
  <si>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</si>
  <si>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</si>
  <si>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</si>
  <si>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</si>
  <si>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</si>
  <si>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</si>
  <si>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</si>
  <si>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</si>
  <si>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</si>
  <si>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</si>
  <si>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</si>
  <si>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</si>
  <si>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</si>
  <si>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</si>
  <si>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</si>
  <si>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</si>
  <si>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</si>
  <si>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</si>
  <si>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</si>
  <si>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</si>
  <si>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</si>
  <si>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</si>
  <si>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</si>
  <si>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</si>
  <si>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</si>
  <si>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</si>
  <si>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</si>
  <si>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</si>
  <si>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</si>
  <si>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</si>
  <si>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</si>
  <si>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</si>
  <si>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</si>
  <si>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</si>
  <si>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</si>
  <si>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</si>
  <si>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</si>
  <si>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</si>
  <si>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</si>
  <si>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</si>
  <si>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</si>
  <si>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</si>
  <si>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</si>
  <si>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</si>
  <si>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</si>
  <si>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</si>
  <si>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</si>
  <si>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</si>
  <si>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</si>
  <si>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</si>
  <si>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</si>
  <si>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</si>
  <si>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</si>
  <si>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</si>
  <si>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</si>
  <si>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</si>
  <si>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</si>
  <si>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</si>
  <si>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</si>
  <si>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</si>
  <si>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</si>
  <si>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</si>
  <si>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</si>
  <si>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</si>
  <si>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</si>
  <si>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</si>
  <si>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</si>
  <si>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</si>
  <si>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</si>
  <si>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</si>
  <si>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</si>
  <si>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</si>
  <si>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</si>
  <si>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</si>
  <si>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</si>
  <si>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</si>
  <si>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</si>
  <si>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</si>
  <si>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</si>
  <si>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</si>
  <si>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</si>
  <si>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</si>
  <si>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</si>
  <si>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</si>
  <si>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</si>
  <si>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</si>
  <si>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</si>
  <si>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</si>
  <si>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</si>
  <si>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</si>
  <si>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</si>
  <si>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</si>
  <si>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</si>
  <si>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</si>
  <si>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</si>
  <si>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</si>
  <si>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</si>
  <si>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</si>
  <si>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</si>
  <si>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</si>
  <si>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</si>
  <si>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</si>
  <si>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</si>
  <si>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</si>
  <si>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</si>
  <si>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</si>
  <si>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</si>
  <si>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</si>
  <si>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</si>
  <si>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</si>
  <si>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</si>
  <si>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</si>
  <si>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</si>
  <si>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</si>
  <si>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</si>
  <si>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</si>
  <si>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</si>
  <si>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</si>
  <si>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</si>
  <si>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</si>
  <si>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</si>
  <si>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</si>
  <si>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</si>
  <si>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</si>
  <si>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</si>
  <si>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</si>
  <si>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</si>
  <si>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</si>
  <si>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</si>
  <si>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</si>
  <si>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</si>
  <si>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</si>
  <si>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</si>
  <si>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</si>
  <si>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</si>
  <si>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</si>
  <si>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</si>
  <si>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</si>
  <si>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</si>
  <si>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</si>
  <si>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</si>
  <si>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</si>
  <si>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</si>
  <si>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</si>
  <si>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</si>
  <si>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</si>
  <si>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</si>
  <si>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</si>
  <si>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</si>
  <si>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</si>
  <si>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</si>
  <si>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</si>
  <si>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</si>
  <si>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</si>
  <si>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</si>
  <si>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</si>
  <si>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</si>
  <si>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</si>
  <si>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</si>
  <si>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</si>
  <si>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</si>
  <si>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</si>
  <si>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</si>
  <si>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</si>
  <si>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</si>
  <si>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</si>
  <si>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</si>
  <si>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</si>
  <si>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</si>
  <si>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</si>
  <si>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</si>
  <si>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</si>
  <si>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</si>
  <si>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</si>
  <si>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</si>
  <si>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</si>
  <si>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</si>
  <si>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</si>
  <si>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</si>
  <si>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</si>
  <si>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</si>
  <si>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</si>
  <si>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</si>
  <si>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</si>
  <si>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</si>
  <si>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</si>
  <si>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</si>
  <si>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</si>
  <si>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</si>
  <si>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</si>
  <si>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</si>
  <si>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</si>
  <si>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</si>
  <si>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</si>
  <si>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</si>
  <si>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</si>
  <si>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</si>
  <si>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</si>
  <si>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</si>
  <si>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</si>
  <si>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</si>
  <si>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</si>
  <si>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</si>
  <si>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</si>
  <si>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</si>
  <si>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</si>
  <si>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</si>
  <si>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</si>
  <si>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</si>
  <si>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</si>
  <si>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</si>
  <si>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</si>
  <si>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</si>
  <si>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</si>
  <si>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</si>
  <si>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</si>
  <si>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</si>
  <si>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</si>
  <si>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</si>
  <si>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</si>
  <si>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</si>
  <si>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</si>
  <si>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</si>
  <si>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</si>
  <si>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</si>
  <si>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</si>
  <si>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</si>
  <si>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</si>
  <si>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</si>
  <si>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</si>
  <si>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</si>
  <si>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</si>
  <si>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</si>
  <si>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</si>
  <si>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</si>
  <si>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</si>
  <si>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</si>
  <si>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</si>
  <si>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</si>
  <si>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</si>
  <si>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</si>
  <si>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</si>
  <si>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</si>
  <si>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</si>
  <si>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</si>
  <si>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</si>
  <si>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</si>
  <si>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</si>
  <si>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</si>
  <si>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</si>
  <si>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</si>
  <si>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</si>
  <si>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</si>
  <si>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</si>
  <si>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</si>
  <si>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</si>
  <si>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</si>
  <si>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</si>
  <si>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</si>
  <si>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</si>
  <si>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</si>
  <si>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</si>
  <si>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</si>
  <si>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</si>
  <si>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</si>
  <si>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</si>
  <si>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</si>
  <si>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</si>
  <si>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</si>
  <si>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</si>
  <si>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</si>
  <si>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</si>
  <si>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</si>
  <si>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</si>
  <si>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</si>
  <si>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</si>
  <si>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</si>
  <si>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</si>
  <si>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</si>
  <si>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</si>
  <si>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</si>
  <si>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</si>
  <si>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</si>
  <si>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</si>
  <si>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</si>
  <si>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</si>
  <si>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</si>
  <si>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</si>
  <si>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</si>
  <si>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</si>
  <si>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</si>
  <si>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</si>
  <si>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</si>
  <si>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</si>
  <si>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</si>
  <si>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</si>
  <si>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</si>
  <si>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</si>
  <si>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</si>
  <si>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</si>
  <si>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</si>
  <si>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</si>
  <si>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</si>
  <si>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</si>
  <si>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</si>
  <si>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</si>
  <si>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</si>
  <si>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</si>
  <si>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</si>
  <si>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</si>
  <si>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</si>
  <si>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</si>
  <si>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</si>
  <si>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</si>
  <si>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</si>
  <si>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</si>
  <si>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</si>
  <si>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</si>
  <si>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</si>
  <si>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</si>
  <si>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</si>
  <si>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</si>
  <si>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</si>
  <si>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</si>
  <si>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</si>
  <si>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</si>
  <si>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</si>
  <si>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</si>
  <si>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</si>
  <si>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</si>
  <si>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</si>
  <si>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</si>
  <si>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</si>
  <si>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</si>
  <si>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</si>
  <si>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</si>
  <si>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</si>
  <si>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</si>
  <si>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</si>
  <si>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</si>
  <si>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</si>
  <si>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</si>
  <si>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</si>
  <si>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</si>
  <si>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</si>
  <si>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</si>
  <si>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</si>
  <si>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</si>
  <si>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</si>
  <si>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</si>
  <si>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</si>
  <si>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</si>
  <si>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</si>
  <si>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</si>
  <si>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</si>
  <si>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</si>
  <si>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</si>
  <si>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</si>
  <si>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</si>
  <si>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</si>
  <si>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</si>
  <si>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</si>
  <si>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</si>
  <si>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</si>
  <si>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</si>
  <si>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</si>
  <si>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</si>
  <si>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</si>
  <si>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</si>
  <si>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</si>
  <si>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</si>
  <si>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</si>
  <si>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</si>
  <si>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</si>
  <si>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</si>
  <si>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</si>
  <si>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</si>
  <si>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</si>
  <si>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</si>
  <si>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</si>
  <si>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</si>
  <si>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</si>
  <si>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</si>
  <si>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</si>
  <si>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</si>
  <si>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</si>
  <si>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</si>
  <si>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</si>
  <si>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</si>
  <si>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</si>
  <si>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</si>
  <si>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</si>
  <si>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</si>
  <si>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</si>
  <si>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</si>
  <si>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</si>
  <si>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</si>
  <si>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</si>
  <si>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</si>
  <si>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</si>
  <si>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</si>
  <si>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</si>
  <si>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</si>
  <si>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</si>
  <si>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</si>
  <si>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</si>
  <si>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</si>
  <si>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</si>
  <si>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</si>
  <si>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</si>
  <si>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</si>
  <si>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</si>
  <si>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</si>
  <si>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</si>
  <si>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</si>
  <si>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</si>
  <si>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</si>
  <si>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</si>
  <si>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</si>
  <si>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</si>
  <si>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</si>
  <si>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</si>
  <si>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</si>
  <si>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</si>
  <si>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</si>
  <si>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</si>
  <si>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</si>
  <si>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</si>
  <si>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</si>
  <si>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</si>
  <si>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</si>
  <si>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</si>
  <si>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</si>
  <si>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</si>
  <si>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</si>
  <si>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</si>
  <si>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</si>
  <si>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</si>
  <si>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</si>
  <si>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</si>
  <si>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</si>
  <si>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</si>
  <si>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</si>
  <si>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</si>
  <si>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</si>
  <si>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</si>
  <si>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</si>
  <si>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</si>
  <si>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</si>
  <si>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</si>
  <si>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</si>
  <si>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</si>
  <si>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</si>
  <si>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</si>
  <si>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</si>
  <si>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</si>
  <si>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</si>
  <si>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</si>
  <si>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</si>
  <si>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</si>
  <si>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</si>
  <si>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</si>
  <si>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</si>
  <si>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</si>
  <si>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</si>
  <si>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</si>
  <si>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</si>
  <si>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</si>
  <si>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</si>
  <si>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</si>
  <si>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</si>
  <si>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</si>
  <si>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</si>
  <si>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</si>
  <si>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</si>
  <si>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</si>
  <si>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</si>
  <si>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</si>
  <si>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</si>
  <si>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</si>
  <si>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</si>
  <si>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</si>
  <si>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</si>
  <si>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</si>
  <si>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</si>
  <si>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</si>
  <si>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</si>
  <si>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</si>
  <si>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</si>
  <si>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</si>
  <si>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</si>
  <si>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</si>
  <si>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</si>
  <si>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</si>
  <si>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</si>
  <si>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</si>
  <si>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</si>
  <si>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</si>
  <si>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</si>
  <si>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</si>
  <si>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</si>
  <si>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</si>
  <si>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</si>
  <si>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</si>
  <si>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</si>
  <si>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</si>
  <si>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</si>
  <si>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</si>
  <si>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</si>
  <si>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</si>
  <si>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</si>
  <si>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</si>
  <si>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</si>
  <si>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</si>
  <si>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</si>
  <si>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</si>
  <si>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</si>
  <si>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</si>
  <si>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</si>
  <si>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</si>
  <si>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</si>
  <si>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</si>
  <si>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</si>
  <si>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</si>
  <si>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</si>
  <si>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</si>
  <si>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</si>
  <si>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</si>
  <si>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</si>
  <si>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</si>
  <si>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</si>
  <si>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</si>
  <si>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</si>
  <si>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</si>
  <si>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</si>
  <si>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</si>
  <si>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</si>
  <si>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</si>
  <si>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</si>
  <si>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</si>
  <si>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</si>
  <si>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</si>
  <si>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</si>
  <si>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</si>
  <si>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</si>
  <si>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</si>
  <si>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</si>
  <si>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</si>
  <si>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</si>
  <si>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</si>
  <si>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</si>
  <si>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</si>
  <si>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</si>
  <si>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</si>
  <si>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</si>
  <si>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</si>
  <si>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</si>
  <si>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</si>
  <si>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</si>
  <si>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</si>
  <si>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</si>
  <si>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</si>
  <si>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</si>
  <si>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</si>
  <si>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</si>
  <si>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</si>
  <si>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</si>
  <si>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</si>
  <si>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</si>
  <si>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</si>
  <si>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</si>
  <si>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</si>
  <si>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</si>
  <si>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</si>
  <si>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</si>
  <si>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</si>
  <si>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</si>
  <si>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</si>
  <si>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</si>
  <si>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</si>
  <si>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</si>
  <si>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</si>
  <si>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</si>
  <si>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</si>
  <si>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</si>
  <si>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</si>
  <si>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</si>
  <si>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</si>
  <si>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</si>
  <si>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</si>
  <si>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</si>
  <si>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</si>
  <si>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</si>
  <si>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</si>
  <si>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</si>
  <si>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</si>
  <si>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</si>
  <si>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</si>
  <si>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</si>
  <si>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</si>
  <si>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</si>
  <si>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</si>
  <si>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</si>
  <si>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</si>
  <si>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</si>
  <si>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</si>
  <si>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</si>
  <si>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</si>
  <si>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</si>
  <si>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</si>
  <si>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</si>
  <si>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</si>
  <si>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</si>
  <si>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</si>
  <si>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</si>
  <si>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</si>
  <si>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</si>
  <si>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</si>
  <si>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</si>
  <si>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</si>
  <si>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</si>
  <si>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</si>
  <si>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</si>
  <si>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</si>
  <si>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</si>
  <si>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</si>
  <si>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</si>
  <si>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</si>
  <si>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</si>
  <si>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</si>
  <si>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</si>
  <si>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</si>
  <si>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</si>
  <si>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</si>
  <si>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</si>
  <si>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</si>
  <si>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</si>
  <si>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</si>
  <si>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</si>
  <si>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</si>
  <si>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</si>
  <si>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</si>
  <si>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</si>
  <si>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</si>
  <si>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</si>
  <si>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</si>
  <si>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</si>
  <si>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</si>
  <si>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</si>
  <si>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</si>
  <si>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</si>
  <si>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</si>
  <si>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</si>
  <si>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</si>
  <si>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</si>
  <si>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</si>
  <si>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</si>
  <si>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</si>
  <si>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</si>
  <si>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</si>
  <si>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</si>
  <si>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</si>
  <si>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</si>
  <si>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</si>
  <si>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</si>
  <si>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</si>
  <si>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</si>
  <si>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</si>
  <si>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</si>
  <si>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</si>
  <si>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</si>
  <si>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</si>
  <si>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</si>
  <si>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</si>
  <si>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</si>
  <si>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</si>
  <si>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</si>
  <si>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</si>
  <si>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</si>
  <si>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</si>
  <si>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</si>
  <si>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</si>
  <si>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</si>
  <si>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</si>
  <si>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</si>
  <si>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</si>
  <si>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</si>
  <si>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</si>
  <si>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</si>
  <si>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</si>
  <si>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</si>
  <si>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</si>
  <si>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</si>
  <si>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</si>
  <si>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</si>
  <si>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</si>
  <si>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</si>
  <si>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</si>
  <si>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</si>
  <si>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</si>
  <si>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</si>
  <si>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</si>
  <si>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</si>
  <si>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</si>
  <si>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</si>
  <si>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</si>
  <si>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</si>
  <si>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</si>
  <si>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</si>
  <si>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</si>
  <si>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</si>
  <si>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</si>
  <si>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</si>
  <si>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</si>
  <si>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</si>
  <si>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</si>
  <si>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</si>
  <si>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</si>
  <si>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</si>
  <si>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</si>
  <si>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</si>
  <si>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</si>
  <si>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</si>
  <si>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</si>
  <si>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</si>
  <si>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</si>
  <si>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</si>
  <si>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</si>
  <si>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</si>
  <si>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</si>
  <si>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</si>
  <si>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</si>
  <si>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</si>
  <si>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</si>
  <si>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</si>
  <si>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</si>
  <si>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</si>
  <si>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</si>
  <si>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</si>
  <si>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</si>
  <si>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</si>
  <si>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</si>
  <si>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</si>
  <si>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</si>
  <si>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</si>
  <si>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</si>
  <si>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</si>
  <si>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</si>
  <si>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</si>
  <si>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</si>
  <si>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</si>
  <si>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</si>
  <si>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</si>
  <si>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</si>
  <si>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</si>
  <si>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</si>
  <si>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</si>
  <si>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</si>
  <si>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</si>
  <si>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</si>
  <si>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</si>
  <si>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</si>
  <si>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</si>
  <si>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</si>
  <si>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</si>
  <si>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</si>
  <si>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</si>
  <si>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</si>
  <si>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</si>
  <si>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</si>
  <si>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</si>
  <si>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</si>
  <si>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</si>
  <si>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</si>
  <si>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</si>
  <si>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</si>
  <si>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</si>
  <si>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</si>
  <si>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</si>
  <si>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</si>
  <si>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</si>
  <si>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</si>
  <si>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</si>
  <si>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</si>
  <si>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</si>
  <si>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</si>
  <si>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</si>
  <si>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</si>
  <si>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</si>
  <si>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</si>
  <si>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</si>
  <si>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</si>
  <si>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</si>
  <si>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</si>
  <si>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</si>
  <si>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</si>
  <si>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</si>
  <si>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</si>
  <si>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</si>
  <si>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</si>
  <si>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</si>
  <si>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</si>
  <si>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</si>
  <si>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</si>
  <si>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</si>
  <si>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</si>
  <si>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</si>
  <si>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</si>
  <si>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</si>
  <si>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</si>
  <si>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</si>
  <si>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</si>
  <si>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</si>
  <si>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</si>
  <si>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</si>
  <si>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</si>
  <si>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</si>
  <si>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</si>
  <si>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</si>
  <si>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</si>
  <si>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</si>
  <si>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</si>
  <si>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</si>
  <si>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</si>
  <si>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</si>
  <si>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</si>
  <si>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</si>
  <si>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</si>
  <si>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</si>
  <si>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</si>
  <si>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</si>
  <si>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</si>
  <si>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</si>
  <si>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</si>
  <si>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</si>
  <si>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</si>
  <si>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</si>
  <si>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</si>
  <si>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</si>
  <si>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</si>
  <si>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</si>
  <si>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</si>
  <si>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</si>
  <si>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</si>
  <si>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</si>
  <si>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</si>
  <si>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</si>
  <si>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</si>
  <si>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</si>
  <si>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</si>
  <si>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</si>
  <si>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</si>
  <si>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</si>
  <si>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</si>
  <si>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</si>
  <si>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</si>
  <si>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</si>
  <si>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</si>
  <si>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</si>
  <si>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</si>
  <si>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</si>
  <si>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</si>
  <si>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</si>
  <si>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</si>
  <si>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</si>
  <si>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</si>
  <si>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</si>
  <si>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</si>
  <si>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</si>
  <si>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</si>
  <si>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</si>
  <si>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</si>
  <si>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</si>
  <si>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</si>
  <si>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</si>
  <si>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</si>
  <si>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</si>
  <si>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</si>
  <si>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</si>
  <si>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</si>
  <si>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</si>
  <si>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</si>
  <si>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</si>
  <si>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</si>
  <si>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</si>
  <si>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</si>
  <si>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</si>
  <si>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</si>
  <si>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</si>
  <si>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</si>
  <si>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</si>
  <si>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</si>
  <si>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</si>
  <si>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</si>
  <si>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</si>
  <si>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</si>
  <si>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</si>
  <si>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</si>
  <si>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</si>
  <si>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</si>
  <si>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</si>
  <si>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</si>
  <si>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</si>
  <si>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</si>
  <si>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</si>
  <si>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</si>
  <si>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</si>
  <si>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</si>
  <si>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</si>
  <si>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</si>
  <si>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</si>
  <si>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</si>
  <si>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</si>
  <si>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</si>
  <si>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</si>
  <si>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</si>
  <si>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</si>
  <si>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</si>
  <si>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</si>
  <si>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</si>
  <si>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</si>
  <si>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</si>
  <si>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</si>
  <si>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</si>
  <si>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</si>
  <si>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</si>
  <si>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</si>
  <si>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</si>
  <si>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</si>
  <si>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</si>
  <si>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</si>
  <si>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</si>
  <si>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</si>
  <si>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</si>
  <si>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</si>
  <si>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</si>
  <si>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</si>
  <si>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</si>
  <si>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</si>
  <si>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</si>
  <si>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</si>
  <si>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</si>
  <si>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</si>
  <si>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</si>
  <si>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</si>
  <si>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</si>
  <si>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</si>
  <si>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</si>
  <si>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</si>
  <si>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</si>
  <si>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</si>
  <si>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</si>
  <si>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</si>
  <si>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</si>
  <si>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</si>
  <si>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</si>
  <si>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</si>
  <si>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</si>
  <si>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</si>
  <si>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</si>
  <si>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</si>
  <si>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</si>
  <si>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</si>
  <si>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</si>
  <si>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</si>
  <si>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</si>
  <si>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</si>
  <si>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</si>
  <si>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</si>
  <si>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</si>
  <si>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</si>
  <si>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</si>
  <si>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</si>
  <si>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</si>
  <si>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</si>
  <si>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</si>
  <si>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</si>
  <si>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</si>
  <si>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</si>
  <si>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</si>
  <si>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</si>
  <si>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</si>
  <si>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</si>
  <si>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</si>
  <si>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</si>
  <si>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</si>
  <si>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</si>
  <si>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</si>
  <si>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</si>
  <si>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</si>
  <si>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</si>
  <si>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</si>
  <si>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</si>
  <si>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</si>
  <si>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</si>
  <si>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</si>
  <si>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</si>
  <si>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</si>
  <si>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</si>
  <si>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</si>
  <si>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</si>
  <si>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</si>
  <si>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</si>
  <si>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</si>
  <si>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</si>
  <si>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</si>
  <si>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</si>
  <si>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</si>
  <si>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</si>
  <si>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</si>
  <si>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</si>
  <si>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</si>
  <si>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</si>
  <si>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</si>
  <si>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</si>
  <si>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</si>
  <si>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</si>
  <si>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</si>
  <si>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</si>
  <si>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</si>
  <si>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</si>
  <si>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</si>
  <si>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</si>
  <si>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</si>
  <si>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</si>
  <si>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</si>
  <si>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</si>
  <si>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</si>
  <si>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</si>
  <si>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</si>
  <si>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</si>
  <si>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</si>
  <si>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</si>
  <si>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</si>
  <si>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</si>
  <si>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</si>
  <si>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</si>
  <si>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</si>
  <si>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</si>
  <si>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</si>
  <si>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</si>
  <si>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</si>
  <si>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</si>
  <si>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</si>
  <si>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</si>
  <si>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</si>
  <si>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</si>
  <si>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</si>
  <si>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</si>
  <si>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</si>
  <si>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</si>
  <si>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</si>
  <si>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</si>
  <si>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</si>
  <si>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</si>
  <si>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</si>
  <si>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</si>
  <si>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</si>
  <si>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</si>
  <si>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</si>
  <si>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</si>
  <si>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</si>
  <si>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</si>
  <si>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</si>
  <si>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</si>
  <si>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</si>
  <si>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</si>
  <si>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</si>
  <si>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</si>
  <si>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</si>
  <si>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</si>
  <si>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</si>
  <si>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</si>
  <si>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</si>
  <si>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</si>
  <si>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</si>
  <si>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</si>
  <si>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</si>
  <si>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</si>
  <si>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</si>
  <si>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</si>
  <si>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</si>
  <si>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</si>
  <si>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</si>
  <si>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</si>
  <si>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</si>
  <si>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</si>
  <si>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</si>
  <si>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</si>
  <si>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</si>
  <si>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</si>
  <si>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</si>
  <si>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</si>
  <si>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</si>
  <si>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</si>
  <si>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</si>
  <si>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</si>
  <si>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</si>
  <si>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</si>
  <si>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</si>
  <si>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</si>
  <si>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</si>
  <si>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</si>
  <si>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</si>
  <si>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</si>
  <si>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</si>
  <si>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</si>
  <si>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</si>
  <si>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</si>
  <si>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</si>
  <si>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</si>
  <si>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</si>
  <si>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</si>
  <si>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</si>
  <si>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</si>
  <si>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</si>
  <si>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</si>
  <si>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</si>
  <si>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</si>
  <si>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</si>
  <si>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</si>
  <si>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</si>
  <si>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</si>
  <si>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</si>
  <si>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</si>
  <si>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</si>
  <si>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</si>
  <si>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</si>
  <si>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</si>
  <si>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</si>
  <si>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</si>
  <si>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</si>
  <si>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</si>
  <si>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</si>
  <si>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</si>
  <si>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</si>
  <si>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</si>
  <si>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</si>
  <si>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</si>
  <si>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</si>
  <si>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</si>
  <si>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</si>
  <si>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</si>
  <si>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</si>
  <si>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</si>
  <si>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</si>
  <si>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</si>
  <si>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</si>
  <si>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</si>
  <si>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</si>
  <si>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</si>
  <si>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</si>
  <si>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</si>
  <si>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</si>
  <si>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</si>
  <si>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</si>
  <si>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</si>
  <si>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</si>
  <si>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</si>
  <si>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</si>
  <si>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</si>
  <si>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</si>
  <si>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</si>
  <si>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</si>
  <si>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</si>
  <si>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</si>
  <si>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</si>
  <si>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</si>
  <si>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</si>
  <si>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</si>
  <si>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</si>
  <si>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</si>
  <si>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</si>
  <si>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</si>
  <si>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</si>
  <si>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</si>
  <si>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</si>
  <si>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</si>
  <si>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</si>
  <si>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</si>
  <si>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</si>
  <si>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</si>
  <si>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</si>
  <si>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</si>
  <si>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</si>
  <si>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</si>
  <si>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</si>
  <si>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</si>
  <si>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</si>
  <si>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</si>
  <si>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</si>
  <si>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</si>
  <si>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</si>
  <si>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</si>
  <si>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</si>
  <si>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</si>
  <si>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</si>
  <si>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</si>
  <si>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</si>
  <si>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</si>
  <si>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</si>
  <si>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</si>
  <si>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</si>
  <si>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</si>
  <si>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</si>
  <si>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</si>
  <si>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</si>
  <si>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</si>
  <si>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</si>
  <si>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</si>
  <si>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</si>
  <si>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</si>
  <si>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</si>
  <si>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</si>
  <si>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</si>
  <si>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</si>
  <si>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</si>
  <si>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</si>
  <si>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</si>
  <si>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</si>
  <si>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</si>
  <si>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</si>
  <si>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</si>
  <si>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</si>
  <si>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</si>
  <si>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</si>
  <si>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</si>
  <si>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</si>
  <si>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</si>
  <si>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</si>
  <si>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</si>
  <si>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</si>
  <si>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</si>
  <si>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</si>
  <si>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</si>
  <si>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</si>
  <si>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</si>
  <si>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</si>
  <si>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</si>
  <si>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</si>
  <si>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</si>
  <si>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</si>
  <si>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</si>
  <si>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</si>
  <si>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</si>
  <si>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</si>
  <si>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</si>
  <si>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</si>
  <si>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</si>
  <si>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</si>
  <si>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</si>
  <si>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</si>
  <si>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</si>
  <si>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</si>
  <si>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</si>
  <si>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</si>
  <si>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</si>
  <si>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</si>
  <si>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</si>
  <si>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</si>
  <si>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</si>
  <si>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</si>
  <si>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</si>
  <si>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</si>
  <si>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</si>
  <si>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</si>
  <si>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</si>
  <si>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</si>
  <si>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</si>
  <si>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</si>
  <si>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</si>
  <si>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</si>
  <si>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</si>
  <si>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</si>
  <si>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</si>
  <si>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</si>
  <si>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</si>
  <si>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</si>
  <si>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</si>
  <si>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</si>
  <si>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</si>
  <si>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</si>
  <si>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</si>
  <si>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</si>
  <si>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</si>
  <si>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</si>
  <si>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</si>
  <si>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</si>
  <si>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</si>
  <si>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</si>
  <si>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</si>
  <si>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</si>
  <si>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</si>
  <si>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</si>
  <si>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</si>
  <si>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</si>
  <si>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</si>
  <si>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</si>
  <si>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</si>
  <si>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</si>
  <si>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</si>
  <si>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</si>
  <si>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</si>
  <si>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</si>
  <si>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</si>
  <si>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</si>
  <si>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</si>
  <si>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</si>
  <si>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</si>
  <si>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</si>
  <si>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</si>
  <si>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</si>
  <si>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</si>
  <si>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</si>
  <si>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</si>
  <si>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</si>
  <si>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</si>
  <si>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</si>
  <si>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</si>
  <si>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</si>
  <si>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</si>
  <si>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</si>
  <si>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</si>
  <si>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</si>
  <si>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</si>
  <si>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</si>
  <si>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</si>
  <si>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</si>
  <si>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</si>
  <si>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</si>
  <si>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</si>
  <si>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</si>
  <si>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</si>
  <si>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</si>
  <si>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</si>
  <si>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</si>
  <si>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</si>
  <si>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</si>
  <si>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</si>
  <si>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</si>
  <si>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</si>
  <si>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</si>
  <si>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</si>
  <si>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</si>
  <si>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</si>
  <si>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</si>
  <si>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</si>
  <si>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</si>
  <si>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</si>
  <si>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</si>
  <si>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</si>
  <si>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</si>
  <si>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</si>
  <si>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</si>
  <si>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</si>
  <si>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</si>
  <si>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</si>
  <si>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</si>
  <si>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</si>
  <si>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</si>
  <si>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</si>
  <si>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</si>
  <si>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</si>
  <si>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</si>
  <si>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</si>
  <si>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</si>
  <si>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</si>
  <si>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</si>
  <si>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</si>
  <si>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</si>
  <si>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</si>
  <si>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</si>
  <si>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</si>
  <si>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</si>
  <si>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</si>
  <si>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</si>
  <si>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</si>
  <si>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</si>
  <si>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</si>
  <si>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</si>
  <si>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</si>
  <si>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</si>
  <si>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</si>
  <si>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</si>
  <si>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</si>
  <si>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</si>
  <si>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</si>
  <si>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</si>
  <si>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</si>
  <si>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</si>
  <si>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</si>
  <si>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</si>
  <si>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</si>
  <si>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</si>
  <si>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</si>
  <si>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</si>
  <si>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</si>
  <si>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</si>
  <si>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</si>
  <si>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</si>
  <si>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</si>
  <si>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</si>
  <si>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</si>
  <si>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</si>
  <si>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</si>
  <si>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</si>
  <si>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</si>
  <si>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</si>
  <si>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</si>
  <si>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</si>
  <si>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</si>
  <si>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</si>
  <si>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</si>
  <si>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</si>
  <si>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</si>
  <si>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</si>
  <si>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</si>
  <si>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</si>
  <si>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</si>
  <si>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</si>
  <si>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</si>
  <si>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</si>
  <si>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</si>
  <si>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</si>
  <si>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</si>
  <si>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</si>
  <si>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</si>
  <si>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</si>
  <si>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</si>
  <si>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</si>
  <si>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</si>
  <si>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</si>
  <si>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</si>
  <si>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</si>
  <si>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</si>
  <si>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</si>
  <si>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</si>
  <si>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</si>
  <si>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</si>
  <si>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</si>
  <si>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</si>
  <si>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</si>
  <si>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</si>
  <si>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</si>
  <si>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</si>
  <si>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</si>
  <si>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</si>
  <si>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</si>
  <si>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</si>
  <si>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</si>
  <si>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</si>
  <si>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</si>
  <si>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</si>
  <si>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</si>
  <si>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</si>
  <si>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</si>
  <si>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</si>
  <si>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</si>
  <si>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</si>
  <si>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</si>
  <si>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</si>
  <si>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</si>
  <si>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</si>
  <si>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</si>
  <si>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</si>
  <si>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</si>
  <si>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</si>
  <si>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</si>
  <si>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</si>
  <si>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</si>
  <si>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</si>
  <si>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</si>
  <si>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</si>
  <si>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</si>
  <si>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</si>
  <si>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</si>
  <si>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</si>
  <si>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</si>
  <si>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</si>
  <si>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</si>
  <si>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</si>
  <si>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</si>
  <si>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</si>
  <si>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</si>
  <si>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</si>
  <si>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</si>
  <si>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</si>
  <si>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</si>
  <si>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</si>
  <si>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</si>
  <si>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</si>
  <si>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</si>
  <si>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</si>
  <si>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</si>
  <si>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</si>
  <si>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</si>
  <si>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</si>
  <si>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</si>
  <si>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</si>
  <si>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</si>
  <si>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</si>
  <si>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</si>
  <si>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</si>
  <si>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</si>
  <si>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</si>
  <si>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</si>
  <si>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</si>
  <si>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</si>
  <si>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</si>
  <si>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</si>
  <si>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</si>
  <si>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</si>
  <si>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</si>
  <si>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</si>
  <si>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</si>
  <si>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</si>
  <si>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</si>
  <si>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</si>
  <si>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</si>
  <si>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</si>
  <si>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</si>
  <si>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</si>
  <si>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</si>
  <si>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</si>
  <si>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</si>
  <si>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</si>
  <si>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</si>
  <si>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</si>
  <si>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</si>
  <si>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</si>
  <si>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</si>
  <si>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</si>
  <si>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</si>
  <si>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</si>
  <si>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</si>
  <si>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</si>
  <si>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</si>
  <si>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</si>
  <si>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</si>
  <si>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</si>
  <si>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</si>
  <si>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</si>
  <si>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</si>
  <si>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</si>
  <si>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</si>
  <si>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</si>
  <si>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</si>
  <si>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</si>
  <si>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</si>
  <si>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</si>
  <si>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</si>
  <si>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</si>
  <si>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</si>
  <si>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</si>
  <si>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</si>
  <si>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</si>
  <si>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</si>
  <si>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</si>
  <si>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</si>
  <si>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</si>
  <si>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</si>
  <si>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</si>
  <si>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</si>
  <si>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</si>
  <si>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</si>
  <si>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</si>
  <si>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</si>
  <si>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</si>
  <si>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</si>
  <si>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</si>
  <si>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</si>
  <si>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</si>
  <si>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</si>
  <si>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</si>
  <si>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</si>
  <si>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</si>
  <si>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</si>
  <si>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</si>
  <si>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</si>
  <si>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</si>
  <si>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</si>
  <si>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</si>
  <si>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</si>
  <si>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</si>
  <si>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</si>
  <si>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</si>
  <si>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</si>
  <si>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</si>
  <si>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</si>
  <si>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</si>
  <si>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</si>
  <si>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</si>
  <si>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</si>
  <si>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</si>
  <si>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</si>
  <si>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</si>
  <si>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</si>
  <si>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</si>
  <si>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</si>
  <si>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</si>
  <si>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</si>
  <si>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</si>
  <si>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</si>
  <si>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</si>
  <si>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</si>
  <si>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</si>
  <si>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</si>
  <si>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</si>
  <si>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</si>
  <si>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</si>
  <si>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</si>
  <si>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</si>
  <si>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</si>
  <si>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</si>
  <si>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</si>
  <si>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</si>
  <si>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</si>
  <si>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</si>
  <si>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</si>
  <si>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</si>
  <si>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</si>
  <si>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</si>
  <si>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</si>
  <si>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</si>
  <si>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</si>
  <si>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</si>
  <si>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</si>
  <si>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</si>
  <si>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</si>
  <si>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</si>
  <si>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</si>
  <si>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</si>
  <si>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</si>
  <si>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</si>
  <si>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</si>
  <si>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</si>
  <si>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</si>
  <si>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</si>
  <si>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</si>
  <si>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</si>
  <si>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</si>
  <si>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</si>
  <si>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</si>
  <si>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</si>
  <si>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</si>
  <si>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</si>
  <si>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</si>
  <si>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</si>
  <si>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</si>
  <si>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</si>
  <si>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</si>
  <si>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</si>
  <si>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</si>
  <si>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</si>
  <si>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</si>
  <si>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</si>
  <si>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</si>
  <si>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</si>
  <si>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</si>
  <si>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</si>
  <si>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</si>
  <si>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</si>
  <si>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</si>
  <si>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</si>
  <si>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</si>
  <si>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</si>
  <si>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</si>
  <si>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</si>
  <si>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</si>
  <si>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</si>
  <si>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</si>
  <si>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</si>
  <si>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</si>
  <si>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</si>
  <si>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</si>
  <si>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</si>
  <si>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</si>
  <si>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</si>
  <si>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</si>
  <si>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</si>
  <si>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</si>
  <si>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</si>
  <si>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</si>
  <si>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</si>
  <si>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</si>
  <si>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</si>
  <si>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</si>
  <si>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</si>
  <si>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</si>
  <si>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</si>
  <si>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</si>
  <si>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</si>
  <si>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</si>
  <si>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</si>
  <si>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</si>
  <si>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</si>
  <si>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</si>
  <si>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</si>
  <si>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</si>
  <si>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</si>
  <si>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</si>
  <si>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</si>
  <si>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</si>
  <si>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</si>
  <si>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</si>
  <si>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</si>
  <si>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</si>
  <si>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</si>
  <si>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</si>
  <si>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</si>
  <si>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</si>
  <si>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</si>
  <si>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</si>
  <si>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</si>
  <si>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</si>
  <si>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</si>
  <si>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</si>
  <si>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</si>
  <si>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</si>
  <si>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</si>
  <si>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</si>
  <si>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</si>
  <si>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</si>
  <si>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</si>
  <si>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</si>
  <si>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</si>
  <si>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</si>
  <si>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</si>
  <si>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</si>
  <si>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</si>
  <si>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</si>
  <si>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</si>
  <si>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</si>
  <si>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</si>
  <si>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</si>
  <si>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</si>
  <si>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</si>
  <si>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</si>
  <si>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</si>
  <si>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</si>
  <si>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</si>
  <si>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</si>
  <si>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</si>
  <si>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</si>
  <si>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</si>
  <si>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</si>
  <si>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</si>
  <si>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</si>
  <si>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</si>
  <si>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</si>
  <si>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</si>
  <si>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</si>
  <si>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</si>
  <si>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</si>
  <si>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</si>
  <si>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</si>
  <si>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</si>
  <si>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</si>
  <si>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</si>
  <si>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</si>
  <si>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</si>
  <si>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</si>
  <si>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</si>
  <si>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</si>
  <si>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</si>
  <si>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</si>
  <si>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</si>
  <si>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</si>
  <si>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</si>
  <si>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</si>
  <si>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</si>
  <si>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</si>
  <si>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</si>
  <si>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</si>
  <si>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</si>
  <si>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</si>
  <si>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</si>
  <si>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</si>
  <si>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</si>
  <si>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</si>
  <si>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</si>
  <si>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</si>
  <si>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</si>
  <si>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</si>
  <si>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</si>
  <si>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</si>
  <si>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</si>
  <si>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</si>
  <si>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</si>
  <si>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</si>
  <si>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</si>
  <si>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</si>
  <si>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</si>
  <si>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</si>
  <si>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</si>
  <si>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</si>
  <si>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</si>
  <si>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</si>
  <si>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</si>
  <si>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</si>
  <si>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</si>
  <si>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</si>
  <si>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</si>
  <si>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</si>
  <si>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</si>
  <si>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</si>
  <si>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</si>
  <si>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</si>
  <si>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</si>
  <si>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</si>
  <si>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</si>
  <si>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</si>
  <si>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</si>
  <si>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</si>
  <si>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</si>
  <si>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</si>
  <si>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</si>
  <si>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</si>
  <si>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</si>
  <si>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</si>
  <si>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</si>
  <si>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</si>
  <si>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</si>
  <si>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</si>
  <si>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</si>
  <si>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</si>
  <si>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</si>
  <si>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</si>
  <si>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</si>
  <si>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</si>
  <si>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</si>
  <si>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</si>
  <si>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</si>
  <si>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</si>
  <si>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</si>
  <si>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</si>
  <si>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</si>
  <si>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</si>
  <si>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</si>
  <si>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</si>
  <si>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</si>
  <si>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</si>
  <si>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</si>
  <si>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</si>
  <si>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</si>
  <si>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</si>
  <si>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</si>
  <si>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</si>
  <si>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</si>
  <si>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</si>
  <si>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</si>
  <si>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</si>
  <si>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</si>
  <si>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</si>
  <si>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</si>
  <si>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</si>
  <si>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</si>
  <si>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</si>
  <si>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</si>
  <si>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</si>
  <si>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</si>
  <si>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</si>
  <si>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</si>
  <si>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</si>
  <si>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</si>
  <si>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</si>
  <si>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</si>
  <si>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</si>
  <si>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</si>
  <si>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</si>
  <si>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</si>
  <si>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</si>
  <si>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</si>
  <si>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</si>
  <si>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</si>
  <si>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</si>
  <si>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</si>
  <si>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</si>
  <si>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</si>
  <si>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</si>
  <si>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</si>
  <si>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</si>
  <si>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</si>
  <si>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</si>
  <si>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</si>
  <si>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</si>
  <si>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</si>
  <si>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</si>
  <si>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</si>
  <si>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</si>
  <si>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</si>
  <si>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</si>
  <si>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</si>
  <si>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</si>
  <si>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</si>
  <si>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</si>
  <si>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</si>
  <si>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</si>
  <si>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</si>
  <si>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</si>
  <si>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</si>
  <si>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</si>
  <si>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</si>
  <si>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</si>
  <si>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</si>
  <si>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</si>
  <si>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</si>
  <si>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</si>
  <si>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</si>
  <si>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</si>
  <si>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</si>
  <si>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</si>
  <si>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</si>
  <si>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</si>
  <si>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</si>
  <si>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</si>
  <si>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</si>
  <si>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</si>
  <si>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</si>
  <si>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</si>
  <si>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</si>
  <si>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</si>
  <si>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</si>
  <si>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</si>
  <si>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</si>
  <si>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</si>
  <si>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</si>
  <si>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</si>
  <si>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</si>
  <si>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</si>
  <si>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</si>
  <si>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</si>
  <si>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</si>
  <si>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</si>
  <si>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</si>
  <si>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</si>
  <si>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</si>
  <si>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</si>
  <si>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</si>
  <si>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</si>
  <si>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</si>
  <si>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</si>
  <si>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</si>
  <si>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</si>
  <si>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</si>
  <si>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</si>
  <si>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</si>
  <si>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</si>
  <si>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</si>
  <si>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</si>
  <si>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</si>
  <si>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</si>
  <si>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</si>
  <si>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</si>
  <si>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</si>
  <si>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</si>
  <si>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</si>
  <si>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</si>
  <si>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</si>
  <si>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</si>
  <si>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</si>
  <si>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</si>
  <si>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</si>
  <si>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</si>
  <si>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</si>
  <si>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</si>
  <si>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</si>
  <si>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</si>
  <si>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</si>
  <si>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</si>
  <si>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</si>
  <si>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</si>
  <si>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</si>
  <si>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</si>
  <si>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</si>
  <si>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</si>
  <si>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</si>
  <si>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</si>
  <si>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</si>
  <si>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</si>
  <si>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</si>
  <si>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</si>
  <si>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</si>
  <si>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</si>
  <si>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</si>
  <si>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</si>
  <si>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</si>
  <si>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</si>
  <si>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</si>
  <si>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</si>
  <si>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</si>
  <si>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</si>
  <si>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</si>
  <si>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</si>
  <si>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</si>
  <si>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</si>
  <si>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</si>
  <si>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</si>
  <si>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</si>
  <si>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</si>
  <si>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</si>
  <si>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</si>
  <si>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</si>
  <si>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</si>
  <si>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</si>
  <si>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</si>
  <si>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</si>
  <si>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</si>
  <si>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</si>
  <si>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</si>
  <si>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</si>
  <si>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</si>
  <si>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</si>
  <si>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</si>
  <si>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</si>
  <si>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</si>
  <si>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</si>
  <si>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</si>
  <si>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</si>
  <si>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</si>
  <si>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</si>
  <si>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</si>
  <si>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</si>
  <si>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</si>
  <si>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</si>
  <si>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</si>
  <si>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</si>
  <si>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</si>
  <si>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</si>
  <si>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</si>
  <si>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</si>
  <si>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</si>
  <si>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</si>
  <si>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</si>
  <si>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</si>
  <si>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</si>
  <si>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</si>
  <si>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</si>
  <si>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</si>
  <si>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</si>
  <si>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</si>
  <si>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</si>
  <si>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</si>
  <si>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</si>
  <si>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</si>
  <si>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</si>
  <si>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</si>
  <si>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</si>
  <si>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</si>
  <si>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</si>
  <si>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</si>
  <si>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</si>
  <si>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</si>
  <si>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</si>
  <si>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</si>
  <si>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</si>
  <si>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</si>
  <si>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</si>
  <si>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</si>
  <si>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</si>
  <si>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</si>
  <si>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</si>
  <si>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</si>
  <si>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</si>
  <si>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</si>
  <si>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</si>
  <si>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</si>
  <si>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</si>
  <si>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</si>
  <si>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</si>
  <si>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</si>
  <si>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</si>
  <si>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</si>
  <si>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</si>
  <si>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</si>
  <si>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</si>
  <si>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</si>
  <si>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</si>
  <si>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</si>
  <si>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</si>
  <si>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</si>
  <si>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</si>
  <si>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</si>
  <si>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</si>
  <si>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</si>
  <si>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</si>
  <si>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</si>
  <si>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</si>
  <si>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</si>
  <si>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</si>
  <si>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</si>
  <si>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</si>
  <si>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</si>
  <si>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</si>
  <si>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</si>
  <si>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</si>
  <si>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</si>
  <si>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</si>
  <si>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</si>
  <si>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</si>
  <si>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</si>
  <si>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</si>
  <si>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</si>
  <si>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</si>
  <si>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</si>
  <si>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</si>
  <si>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</si>
  <si>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</si>
  <si>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</si>
  <si>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</si>
  <si>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</si>
  <si>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</si>
  <si>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</si>
  <si>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</si>
  <si>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</si>
  <si>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</si>
  <si>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</si>
  <si>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</si>
  <si>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</si>
  <si>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</si>
  <si>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</si>
  <si>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</si>
  <si>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</si>
  <si>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</si>
  <si>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</si>
  <si>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</si>
  <si>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</si>
  <si>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</si>
  <si>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</si>
  <si>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</si>
  <si>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</si>
  <si>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</si>
  <si>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</si>
  <si>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</si>
  <si>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</si>
  <si>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</si>
  <si>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</si>
  <si>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</si>
  <si>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</si>
  <si>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</si>
  <si>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</si>
  <si>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</si>
  <si>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</si>
  <si>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</si>
  <si>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</si>
  <si>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</si>
  <si>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</si>
  <si>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</si>
  <si>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</si>
  <si>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</si>
  <si>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</si>
  <si>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</si>
  <si>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</si>
  <si>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</si>
  <si>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</si>
  <si>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</si>
  <si>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</si>
  <si>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</si>
  <si>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</si>
  <si>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</si>
  <si>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</si>
  <si>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</si>
  <si>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</si>
  <si>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</si>
  <si>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</si>
  <si>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</si>
  <si>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</si>
  <si>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</si>
  <si>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</si>
  <si>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</si>
  <si>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</si>
  <si>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</si>
  <si>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</si>
  <si>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</si>
  <si>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</si>
  <si>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</si>
  <si>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</si>
  <si>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</si>
  <si>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</si>
  <si>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</si>
  <si>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</si>
  <si>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</si>
  <si>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</si>
  <si>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</si>
  <si>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</si>
  <si>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</si>
  <si>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</si>
  <si>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</si>
  <si>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</si>
  <si>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</si>
  <si>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</si>
  <si>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</si>
  <si>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</si>
  <si>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</si>
  <si>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</si>
  <si>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</si>
  <si>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</si>
  <si>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</si>
  <si>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</si>
  <si>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</si>
  <si>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</si>
  <si>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</si>
  <si>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</si>
  <si>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</si>
  <si>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</si>
  <si>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</si>
  <si>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</si>
  <si>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</si>
  <si>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</si>
  <si>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</si>
  <si>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</si>
  <si>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</si>
  <si>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</si>
  <si>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</si>
  <si>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</si>
  <si>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</si>
  <si>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</si>
  <si>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</si>
  <si>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</si>
  <si>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</si>
  <si>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</si>
  <si>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</si>
  <si>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</si>
  <si>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</si>
  <si>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</si>
  <si>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</si>
  <si>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</si>
  <si>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</si>
  <si>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</si>
  <si>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</si>
  <si>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</si>
  <si>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</si>
  <si>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</si>
  <si>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</si>
  <si>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</si>
  <si>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</si>
  <si>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</si>
  <si>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</si>
  <si>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</si>
  <si>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</si>
  <si>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</si>
  <si>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</si>
  <si>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</si>
  <si>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</si>
  <si>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</si>
  <si>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</si>
  <si>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</si>
  <si>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</si>
  <si>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</si>
  <si>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</si>
  <si>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</si>
  <si>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</si>
  <si>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</si>
  <si>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</si>
  <si>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</si>
  <si>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</si>
  <si>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</si>
  <si>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</si>
  <si>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</si>
  <si>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</si>
  <si>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</si>
  <si>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</si>
  <si>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</si>
  <si>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</si>
  <si>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</si>
  <si>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</si>
  <si>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</si>
  <si>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</si>
  <si>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</si>
  <si>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</si>
  <si>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</si>
  <si>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</si>
  <si>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</si>
  <si>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</si>
  <si>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</si>
  <si>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</si>
  <si>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</si>
  <si>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</si>
  <si>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</si>
  <si>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</si>
  <si>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</si>
  <si>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</si>
  <si>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</si>
  <si>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</si>
  <si>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</si>
  <si>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</si>
  <si>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</si>
  <si>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</si>
  <si>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</si>
  <si>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</si>
  <si>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</si>
  <si>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</si>
  <si>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</si>
  <si>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</si>
  <si>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</si>
  <si>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</si>
  <si>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</si>
  <si>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</si>
  <si>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</si>
  <si>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</si>
  <si>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</si>
  <si>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</si>
  <si>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</si>
  <si>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</si>
  <si>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</si>
  <si>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</si>
  <si>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</si>
  <si>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</si>
  <si>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</si>
  <si>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</si>
  <si>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</si>
  <si>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</si>
  <si>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</si>
  <si>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</si>
  <si>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</si>
  <si>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</si>
  <si>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</si>
  <si>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</si>
  <si>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</si>
  <si>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</si>
  <si>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</si>
  <si>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</si>
  <si>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</si>
  <si>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</si>
  <si>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</si>
  <si>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</si>
  <si>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</si>
  <si>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</si>
  <si>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</si>
  <si>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</si>
  <si>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</si>
  <si>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</si>
  <si>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</si>
  <si>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</si>
  <si>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</si>
  <si>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</si>
  <si>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</si>
  <si>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</si>
  <si>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</si>
  <si>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</si>
  <si>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</si>
  <si>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</si>
  <si>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</si>
  <si>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</si>
  <si>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</si>
  <si>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</si>
  <si>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</si>
  <si>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</si>
  <si>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</si>
  <si>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</si>
  <si>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</si>
  <si>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</si>
  <si>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</si>
  <si>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</si>
  <si>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</si>
  <si>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</si>
  <si>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</si>
  <si>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</si>
  <si>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</si>
  <si>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</si>
  <si>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</si>
  <si>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</si>
  <si>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</si>
  <si>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</si>
  <si>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</si>
  <si>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</si>
  <si>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</si>
  <si>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</si>
  <si>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</si>
  <si>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</si>
  <si>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</si>
  <si>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</si>
  <si>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</si>
  <si>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</si>
  <si>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</si>
  <si>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</si>
  <si>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</si>
  <si>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</si>
  <si>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</si>
  <si>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</si>
  <si>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</si>
  <si>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</si>
  <si>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</si>
  <si>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</si>
  <si>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</si>
  <si>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</si>
  <si>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</si>
  <si>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</si>
  <si>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</si>
  <si>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</si>
  <si>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</si>
  <si>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</si>
  <si>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</si>
  <si>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</si>
  <si>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</si>
  <si>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</si>
  <si>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</si>
  <si>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</si>
  <si>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</si>
  <si>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</si>
  <si>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</si>
  <si>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</si>
  <si>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</si>
  <si>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</si>
  <si>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</si>
  <si>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</si>
  <si>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</si>
  <si>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</si>
  <si>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</si>
  <si>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</si>
  <si>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</si>
  <si>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</si>
  <si>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</si>
  <si>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</si>
  <si>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</si>
  <si>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</si>
  <si>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</si>
  <si>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</si>
  <si>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</si>
  <si>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</si>
  <si>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</si>
  <si>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</si>
  <si>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</si>
  <si>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</si>
  <si>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</si>
  <si>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</si>
  <si>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</si>
  <si>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</si>
  <si>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</si>
  <si>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</si>
  <si>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</si>
  <si>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</si>
  <si>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</si>
  <si>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</si>
  <si>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</si>
  <si>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</si>
  <si>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</si>
  <si>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</si>
  <si>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</si>
  <si>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</si>
  <si>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</si>
  <si>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</si>
  <si>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</si>
  <si>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</si>
  <si>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</si>
  <si>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</si>
  <si>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</si>
  <si>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</si>
  <si>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</si>
  <si>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</si>
  <si>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</si>
  <si>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</si>
  <si>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</si>
  <si>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</si>
  <si>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</si>
  <si>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</si>
  <si>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</si>
  <si>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</si>
  <si>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</si>
  <si>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</si>
  <si>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</si>
  <si>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</si>
  <si>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</si>
  <si>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</si>
  <si>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</si>
  <si>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</si>
  <si>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</si>
  <si>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</si>
  <si>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</si>
  <si>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</si>
  <si>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</si>
  <si>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</si>
  <si>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</si>
  <si>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</si>
  <si>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</si>
  <si>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</si>
  <si>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</si>
  <si>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</si>
  <si>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</si>
  <si>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</si>
  <si>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</si>
  <si>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</si>
  <si>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</si>
  <si>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</si>
  <si>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</si>
  <si>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</si>
  <si>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</si>
  <si>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</si>
  <si>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</si>
  <si>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</si>
  <si>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</si>
  <si>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</si>
  <si>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</si>
  <si>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</si>
  <si>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</si>
  <si>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</si>
  <si>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</si>
  <si>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</si>
  <si>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</si>
  <si>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</si>
  <si>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</si>
  <si>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</si>
  <si>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</si>
  <si>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</si>
  <si>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</si>
  <si>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</si>
  <si>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</si>
  <si>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</si>
  <si>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</si>
  <si>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</si>
  <si>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</si>
  <si>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</si>
  <si>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</si>
  <si>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</si>
  <si>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</si>
  <si>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</si>
  <si>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</si>
  <si>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</si>
  <si>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</si>
  <si>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</si>
  <si>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</si>
  <si>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</si>
  <si>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</si>
  <si>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</si>
  <si>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</si>
  <si>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</si>
  <si>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</si>
  <si>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</si>
  <si>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</si>
  <si>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</si>
  <si>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</si>
  <si>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</si>
  <si>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</si>
  <si>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</si>
  <si>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</si>
  <si>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</si>
  <si>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</si>
  <si>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</si>
  <si>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</si>
  <si>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</si>
  <si>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</si>
  <si>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</si>
  <si>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</si>
  <si>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</si>
  <si>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</si>
  <si>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</si>
  <si>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</si>
  <si>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</si>
  <si>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</si>
  <si>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</si>
  <si>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</si>
  <si>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</si>
  <si>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</si>
  <si>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</si>
  <si>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</si>
  <si>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</si>
  <si>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</si>
  <si>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</si>
  <si>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</si>
  <si>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</si>
  <si>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</si>
  <si>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</si>
  <si>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</si>
  <si>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</si>
  <si>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</si>
  <si>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</si>
  <si>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</si>
  <si>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</si>
  <si>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</si>
  <si>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</si>
  <si>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</si>
  <si>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</si>
  <si>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</si>
  <si>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</si>
  <si>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</si>
  <si>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</si>
  <si>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</si>
  <si>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</si>
  <si>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</si>
  <si>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</si>
  <si>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</si>
  <si>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</si>
  <si>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</si>
  <si>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</si>
  <si>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</si>
  <si>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</si>
  <si>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</si>
  <si>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</si>
  <si>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</si>
  <si>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</si>
  <si>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</si>
  <si>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</si>
  <si>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</si>
  <si>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</si>
  <si>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</si>
  <si>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</si>
  <si>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</si>
  <si>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</si>
  <si>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</si>
  <si>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</si>
  <si>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</si>
  <si>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</si>
  <si>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</si>
  <si>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</si>
  <si>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</si>
  <si>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</si>
  <si>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</si>
  <si>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</si>
  <si>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</si>
  <si>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</si>
  <si>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</si>
  <si>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</si>
  <si>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</si>
  <si>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</si>
  <si>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</si>
  <si>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</si>
  <si>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</si>
  <si>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</si>
  <si>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</si>
  <si>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</si>
  <si>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</si>
  <si>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</si>
  <si>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</si>
  <si>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</si>
  <si>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</si>
  <si>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</si>
  <si>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</si>
  <si>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</si>
  <si>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</si>
  <si>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</si>
  <si>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</si>
  <si>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</si>
  <si>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</si>
  <si>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</si>
  <si>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</si>
  <si>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</si>
  <si>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</si>
  <si>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</si>
  <si>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</si>
  <si>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</si>
  <si>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</si>
  <si>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</si>
  <si>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</si>
  <si>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</si>
  <si>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</si>
  <si>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</si>
  <si>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</si>
  <si>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</si>
  <si>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</si>
  <si>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</si>
  <si>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</si>
  <si>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</si>
  <si>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</si>
  <si>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</si>
  <si>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</si>
  <si>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</si>
  <si>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</si>
  <si>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</si>
  <si>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</si>
  <si>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</si>
  <si>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</si>
  <si>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</si>
  <si>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</si>
  <si>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</si>
  <si>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</si>
  <si>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</si>
  <si>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</si>
  <si>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</si>
  <si>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</si>
  <si>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</si>
  <si>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</si>
  <si>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</si>
  <si>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</si>
  <si>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</si>
  <si>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</si>
  <si>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</si>
  <si>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</si>
  <si>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</si>
  <si>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</si>
  <si>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</si>
  <si>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</si>
  <si>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</si>
  <si>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</si>
  <si>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</si>
  <si>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</si>
  <si>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</si>
  <si>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</si>
  <si>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</si>
  <si>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</si>
  <si>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</si>
  <si>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</si>
  <si>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</si>
  <si>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</si>
  <si>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</si>
  <si>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</si>
  <si>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</si>
  <si>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</si>
  <si>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</si>
  <si>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</si>
  <si>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</si>
  <si>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</si>
  <si>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</si>
  <si>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</si>
  <si>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</si>
  <si>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</si>
  <si>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</si>
  <si>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</si>
  <si>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</si>
  <si>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</si>
  <si>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</si>
  <si>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</si>
  <si>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</si>
  <si>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</si>
  <si>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</si>
  <si>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</si>
  <si>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</si>
  <si>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</si>
  <si>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</si>
  <si>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</si>
  <si>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</si>
  <si>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</si>
  <si>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</si>
  <si>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</si>
  <si>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</si>
  <si>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</si>
  <si>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</si>
  <si>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</si>
  <si>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</si>
  <si>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</si>
  <si>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</si>
  <si>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</si>
  <si>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</si>
  <si>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</si>
  <si>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</si>
  <si>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</si>
  <si>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</si>
  <si>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</si>
  <si>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</si>
  <si>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</si>
  <si>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</si>
  <si>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</si>
  <si>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</si>
  <si>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</si>
  <si>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</si>
  <si>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</si>
  <si>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</si>
  <si>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</si>
  <si>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</si>
  <si>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</si>
  <si>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</si>
  <si>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</si>
  <si>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</si>
  <si>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</si>
  <si>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</si>
  <si>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</si>
  <si>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</si>
  <si>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</si>
  <si>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</si>
  <si>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</si>
  <si>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</si>
  <si>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</si>
  <si>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</si>
  <si>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</si>
  <si>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</si>
  <si>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</si>
  <si>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</si>
  <si>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</si>
  <si>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</si>
  <si>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</si>
  <si>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</si>
  <si>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</si>
  <si>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</si>
  <si>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</si>
  <si>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</si>
  <si>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</si>
  <si>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</si>
  <si>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</si>
  <si>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</si>
  <si>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</si>
  <si>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</si>
  <si>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</si>
  <si>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</si>
  <si>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</si>
  <si>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</si>
  <si>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</si>
  <si>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</si>
  <si>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</si>
  <si>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</si>
  <si>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</si>
  <si>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</si>
  <si>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</si>
  <si>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</si>
  <si>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</si>
  <si>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</si>
  <si>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</si>
  <si>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</si>
  <si>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</si>
  <si>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</si>
  <si>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</si>
  <si>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</si>
  <si>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</si>
  <si>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</si>
  <si>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</si>
  <si>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</si>
  <si>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</si>
  <si>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</si>
  <si>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</si>
  <si>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</si>
  <si>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</si>
  <si>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</si>
  <si>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</si>
  <si>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</si>
  <si>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</si>
  <si>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</si>
  <si>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</si>
  <si>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</si>
  <si>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</si>
  <si>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</si>
  <si>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</si>
  <si>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</si>
  <si>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</si>
  <si>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</si>
  <si>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</si>
  <si>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</si>
  <si>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</si>
  <si>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</si>
  <si>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</si>
  <si>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</si>
  <si>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</si>
  <si>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</si>
  <si>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</si>
  <si>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</si>
  <si>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</si>
  <si>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</si>
  <si>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</si>
  <si>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</si>
  <si>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</si>
  <si>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</si>
  <si>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</si>
  <si>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</si>
  <si>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</si>
  <si>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</si>
  <si>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</si>
  <si>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</si>
  <si>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</si>
  <si>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</si>
  <si>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</si>
  <si>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</si>
  <si>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</si>
  <si>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</si>
  <si>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</si>
  <si>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</si>
  <si>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</si>
  <si>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</si>
  <si>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</si>
  <si>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</si>
  <si>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</si>
  <si>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</si>
  <si>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</si>
  <si>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</si>
  <si>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</si>
  <si>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</si>
  <si>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</si>
  <si>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</si>
  <si>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</si>
  <si>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</si>
  <si>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</si>
  <si>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</si>
  <si>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</si>
  <si>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</si>
  <si>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</si>
  <si>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</si>
  <si>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</si>
  <si>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</si>
  <si>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</si>
  <si>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</si>
  <si>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</si>
  <si>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</si>
  <si>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</si>
  <si>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</si>
  <si>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</si>
  <si>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</si>
  <si>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</si>
  <si>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</si>
  <si>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</si>
  <si>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</si>
  <si>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</si>
  <si>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</si>
  <si>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</si>
  <si>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</si>
  <si>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</si>
  <si>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</si>
  <si>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</si>
  <si>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</si>
  <si>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</si>
  <si>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</si>
  <si>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</si>
  <si>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</si>
  <si>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</si>
  <si>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</si>
  <si>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</si>
  <si>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</si>
  <si>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</si>
  <si>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</si>
  <si>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</si>
  <si>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</si>
  <si>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</si>
  <si>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</si>
  <si>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</si>
  <si>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</si>
  <si>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</si>
  <si>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</si>
  <si>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</si>
  <si>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</si>
  <si>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</si>
  <si>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</si>
  <si>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</si>
  <si>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</si>
  <si>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</si>
  <si>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</si>
  <si>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</si>
  <si>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</si>
  <si>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</si>
  <si>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</si>
  <si>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</si>
  <si>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</si>
  <si>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</si>
  <si>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</si>
  <si>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</si>
  <si>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</si>
  <si>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</si>
  <si>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</si>
  <si>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</si>
  <si>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</si>
  <si>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</si>
  <si>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</si>
  <si>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</si>
  <si>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</si>
  <si>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</si>
  <si>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</si>
  <si>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</si>
  <si>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</si>
  <si>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</si>
  <si>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</si>
  <si>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</si>
  <si>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</si>
  <si>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</si>
  <si>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</si>
  <si>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</si>
  <si>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</si>
  <si>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</si>
  <si>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</si>
  <si>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</si>
  <si>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</si>
  <si>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</si>
  <si>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</si>
  <si>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</si>
  <si>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</si>
  <si>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</si>
  <si>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</si>
  <si>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</si>
  <si>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</si>
  <si>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</si>
  <si>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</si>
  <si>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</si>
  <si>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</si>
  <si>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</si>
  <si>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</si>
  <si>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</si>
  <si>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</si>
  <si>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</si>
  <si>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</si>
  <si>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</si>
  <si>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</si>
  <si>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</si>
  <si>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</si>
  <si>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</si>
  <si>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</si>
  <si>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</si>
  <si>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</si>
  <si>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</si>
  <si>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</si>
  <si>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</si>
  <si>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</si>
  <si>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</si>
  <si>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</si>
  <si>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</si>
  <si>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</si>
  <si>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</si>
  <si>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</si>
  <si>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</si>
  <si>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</si>
  <si>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</si>
  <si>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</si>
  <si>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</si>
  <si>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</si>
  <si>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</si>
  <si>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</si>
  <si>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</si>
  <si>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</si>
  <si>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</si>
  <si>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</si>
  <si>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</si>
  <si>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</si>
  <si>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</si>
  <si>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</si>
  <si>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</si>
  <si>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</si>
  <si>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</si>
  <si>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</si>
  <si>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</si>
  <si>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</si>
  <si>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</si>
  <si>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</si>
  <si>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</si>
  <si>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</si>
  <si>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</si>
  <si>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</si>
  <si>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</si>
  <si>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</si>
  <si>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</si>
  <si>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</si>
  <si>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</si>
  <si>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</si>
  <si>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</si>
  <si>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</si>
  <si>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</si>
  <si>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</si>
  <si>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</si>
  <si>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</si>
  <si>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</si>
  <si>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</si>
  <si>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</si>
  <si>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</si>
  <si>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</si>
  <si>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</si>
  <si>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</si>
  <si>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</si>
  <si>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</si>
  <si>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</si>
  <si>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</si>
  <si>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</si>
  <si>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</si>
  <si>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</si>
  <si>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</si>
  <si>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</si>
  <si>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</si>
  <si>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</si>
  <si>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</si>
  <si>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</si>
  <si>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</si>
  <si>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</si>
  <si>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</si>
  <si>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</si>
  <si>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</si>
  <si>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</si>
  <si>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</si>
  <si>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</si>
  <si>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</si>
  <si>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</si>
  <si>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</si>
  <si>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</si>
  <si>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</si>
  <si>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</si>
  <si>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</si>
  <si>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</si>
  <si>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</si>
  <si>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</si>
  <si>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</si>
  <si>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</si>
  <si>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</si>
  <si>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</si>
  <si>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</si>
  <si>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</si>
  <si>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</si>
  <si>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</si>
  <si>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</si>
  <si>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</si>
  <si>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</si>
  <si>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</si>
  <si>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</si>
  <si>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</si>
  <si>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</si>
  <si>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</si>
  <si>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</si>
  <si>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</si>
  <si>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</si>
  <si>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</si>
  <si>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</si>
  <si>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</si>
  <si>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</si>
  <si>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</si>
  <si>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</si>
  <si>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</si>
  <si>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</si>
  <si>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</si>
  <si>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</si>
  <si>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</si>
  <si>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</si>
  <si>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</si>
  <si>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</si>
  <si>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</si>
  <si>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</si>
  <si>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</si>
  <si>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</si>
  <si>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</si>
  <si>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</si>
  <si>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</si>
  <si>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</si>
  <si>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</si>
  <si>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</si>
  <si>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</si>
  <si>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</si>
  <si>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</si>
  <si>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</si>
  <si>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</si>
  <si>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</si>
  <si>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</si>
  <si>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</si>
  <si>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</si>
  <si>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</si>
  <si>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</si>
  <si>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</si>
  <si>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</si>
  <si>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</si>
  <si>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</si>
  <si>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</si>
  <si>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</si>
  <si>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</si>
  <si>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</si>
  <si>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</si>
  <si>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</si>
  <si>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</si>
  <si>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</si>
  <si>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</si>
  <si>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</si>
  <si>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</si>
  <si>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</si>
  <si>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</si>
  <si>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</si>
  <si>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</si>
  <si>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</si>
  <si>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</si>
  <si>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</si>
  <si>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</si>
  <si>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</si>
  <si>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</si>
  <si>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</si>
  <si>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</si>
  <si>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</si>
  <si>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</si>
  <si>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</si>
  <si>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</si>
  <si>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</si>
  <si>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</si>
  <si>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</si>
  <si>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</si>
  <si>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</si>
  <si>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</si>
  <si>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</si>
  <si>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</si>
  <si>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</si>
  <si>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</si>
  <si>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</si>
  <si>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</si>
  <si>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</si>
  <si>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</si>
  <si>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</si>
  <si>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</si>
  <si>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</si>
  <si>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</si>
  <si>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</si>
  <si>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</si>
  <si>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</si>
  <si>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</si>
  <si>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</si>
  <si>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</si>
  <si>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</si>
  <si>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</si>
  <si>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</si>
  <si>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</si>
  <si>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</si>
  <si>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</si>
  <si>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</si>
  <si>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</si>
  <si>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</si>
  <si>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</si>
  <si>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</si>
  <si>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</si>
  <si>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</si>
  <si>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</si>
  <si>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</si>
  <si>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</si>
  <si>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</si>
  <si>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</si>
  <si>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</si>
  <si>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</si>
  <si>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</si>
  <si>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</si>
  <si>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</si>
  <si>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</si>
  <si>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</si>
  <si>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</si>
  <si>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</si>
  <si>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</si>
  <si>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</si>
  <si>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</si>
  <si>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</si>
  <si>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</si>
  <si>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</si>
  <si>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</si>
  <si>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</si>
  <si>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</si>
  <si>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</si>
  <si>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</si>
  <si>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</si>
  <si>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</si>
  <si>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</si>
  <si>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</si>
  <si>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</si>
  <si>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</si>
  <si>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</si>
  <si>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</si>
  <si>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</si>
  <si>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</si>
  <si>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</si>
  <si>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</si>
  <si>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</si>
  <si>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</si>
  <si>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</si>
  <si>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</si>
  <si>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</si>
  <si>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</si>
  <si>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</si>
  <si>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</si>
  <si>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</si>
  <si>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</si>
  <si>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</si>
  <si>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</si>
  <si>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</si>
  <si>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</si>
  <si>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</si>
  <si>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</si>
  <si>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</si>
  <si>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</si>
  <si>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</si>
  <si>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</si>
  <si>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</si>
  <si>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</si>
  <si>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</si>
  <si>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</si>
  <si>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</si>
  <si>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</si>
  <si>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</si>
  <si>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</si>
  <si>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</si>
  <si>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</si>
  <si>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</si>
  <si>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</si>
  <si>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</si>
  <si>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</si>
  <si>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</si>
  <si>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</si>
  <si>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</si>
  <si>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</si>
  <si>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</si>
  <si>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</si>
  <si>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</si>
  <si>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</si>
  <si>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</si>
  <si>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</si>
  <si>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</si>
  <si>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</si>
  <si>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</si>
  <si>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</si>
  <si>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</si>
  <si>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</si>
  <si>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</si>
  <si>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</si>
  <si>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</si>
  <si>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</si>
  <si>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</si>
  <si>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</si>
  <si>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</si>
  <si>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</si>
  <si>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</si>
  <si>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</si>
  <si>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</si>
  <si>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</si>
  <si>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</si>
  <si>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</si>
  <si>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</si>
  <si>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</si>
  <si>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</si>
  <si>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</si>
  <si>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</si>
  <si>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</si>
  <si>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</si>
  <si>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</si>
  <si>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</si>
  <si>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</si>
  <si>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</si>
  <si>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</si>
  <si>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</si>
  <si>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</si>
  <si>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</si>
  <si>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</si>
  <si>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</si>
  <si>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</si>
  <si>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</si>
  <si>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</si>
  <si>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</si>
  <si>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</si>
  <si>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</si>
  <si>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</si>
  <si>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</si>
  <si>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</si>
  <si>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</si>
  <si>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</si>
  <si>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</si>
  <si>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</si>
  <si>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</si>
  <si>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</si>
  <si>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</si>
  <si>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</si>
  <si>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</si>
  <si>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</si>
  <si>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</si>
  <si>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</si>
  <si>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</si>
  <si>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</si>
  <si>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</si>
  <si>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</si>
  <si>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</si>
  <si>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</si>
  <si>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</si>
  <si>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</si>
  <si>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</si>
  <si>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</si>
  <si>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</si>
  <si>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</si>
  <si>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</si>
  <si>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</si>
  <si>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</si>
  <si>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</si>
  <si>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</si>
  <si>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</si>
  <si>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</si>
  <si>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</si>
  <si>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</si>
  <si>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</si>
  <si>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</si>
  <si>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</si>
  <si>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</si>
  <si>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</si>
  <si>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</si>
  <si>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</si>
  <si>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</si>
  <si>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</si>
  <si>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</si>
  <si>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</si>
  <si>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</si>
  <si>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</si>
  <si>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</si>
  <si>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</si>
  <si>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</si>
  <si>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</si>
  <si>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</si>
  <si>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</si>
  <si>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</si>
  <si>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</si>
  <si>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</si>
  <si>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</si>
  <si>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</si>
  <si>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</si>
  <si>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</si>
  <si>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</si>
  <si>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</si>
  <si>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</si>
  <si>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</si>
  <si>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</si>
  <si>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</si>
  <si>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</si>
  <si>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</si>
  <si>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</si>
  <si>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</si>
  <si>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</si>
  <si>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</si>
  <si>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</si>
  <si>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</si>
  <si>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</si>
  <si>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</si>
  <si>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</si>
  <si>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</si>
  <si>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</si>
  <si>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</si>
  <si>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</si>
  <si>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</si>
  <si>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</si>
  <si>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</si>
  <si>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</si>
  <si>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</si>
  <si>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</si>
  <si>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</si>
  <si>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</si>
  <si>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</si>
  <si>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</si>
  <si>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</si>
  <si>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</si>
  <si>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</si>
  <si>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</si>
  <si>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</si>
  <si>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</si>
  <si>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</si>
  <si>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</si>
  <si>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</si>
  <si>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</si>
  <si>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</si>
  <si>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</si>
  <si>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</si>
  <si>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</si>
  <si>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</si>
  <si>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</si>
  <si>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</si>
  <si>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</si>
  <si>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</si>
  <si>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</si>
  <si>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</si>
  <si>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</si>
  <si>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</si>
  <si>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</si>
  <si>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</si>
  <si>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</si>
  <si>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</si>
  <si>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</si>
  <si>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</si>
  <si>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</si>
  <si>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</si>
  <si>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</si>
  <si>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</si>
  <si>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</si>
  <si>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</si>
  <si>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</si>
  <si>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</si>
  <si>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</si>
  <si>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</si>
  <si>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</si>
  <si>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</si>
  <si>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</si>
  <si>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</si>
  <si>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</si>
  <si>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</si>
  <si>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</si>
  <si>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</si>
  <si>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</si>
  <si>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</si>
  <si>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</si>
  <si>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</si>
  <si>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</si>
  <si>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</si>
  <si>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</si>
  <si>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</si>
  <si>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</si>
  <si>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</si>
  <si>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</si>
  <si>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</si>
  <si>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</si>
  <si>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</si>
  <si>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</si>
  <si>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</si>
  <si>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</si>
  <si>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</si>
  <si>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</si>
  <si>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</si>
  <si>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</si>
  <si>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</si>
  <si>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</si>
  <si>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</si>
  <si>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</si>
  <si>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</si>
  <si>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</si>
  <si>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</si>
  <si>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</si>
  <si>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</si>
  <si>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</si>
  <si>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</si>
  <si>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</si>
  <si>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</si>
  <si>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</si>
  <si>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</si>
  <si>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</si>
  <si>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</si>
  <si>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</si>
  <si>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</si>
  <si>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</si>
  <si>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</si>
  <si>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</si>
  <si>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</si>
  <si>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</si>
  <si>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</si>
  <si>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</si>
  <si>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</si>
  <si>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</si>
  <si>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</si>
  <si>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</si>
  <si>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</si>
  <si>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</si>
  <si>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</si>
  <si>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</si>
  <si>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</si>
  <si>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</si>
  <si>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</si>
  <si>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</si>
  <si>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</si>
  <si>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</si>
  <si>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</si>
  <si>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</si>
  <si>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</si>
  <si>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</si>
  <si>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</si>
  <si>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</si>
  <si>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</si>
  <si>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</si>
  <si>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</si>
  <si>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</si>
  <si>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</si>
  <si>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</si>
  <si>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</si>
  <si>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</si>
  <si>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</si>
  <si>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</si>
  <si>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</si>
  <si>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</si>
  <si>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</si>
  <si>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</si>
  <si>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</si>
  <si>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</si>
  <si>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</si>
  <si>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</si>
  <si>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</si>
  <si>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</si>
  <si>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</si>
  <si>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</si>
  <si>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</si>
  <si>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</si>
  <si>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</si>
  <si>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</si>
  <si>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</si>
  <si>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</si>
  <si>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</si>
  <si>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</si>
  <si>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</si>
  <si>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</si>
  <si>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</si>
  <si>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</si>
  <si>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</si>
  <si>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</si>
  <si>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</si>
  <si>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</si>
  <si>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</si>
  <si>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</si>
  <si>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</si>
  <si>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</si>
  <si>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</si>
  <si>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</si>
  <si>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</si>
  <si>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</si>
  <si>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</si>
  <si>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</si>
  <si>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</si>
  <si>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</si>
  <si>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</si>
  <si>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</si>
  <si>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</si>
  <si>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</si>
  <si>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</si>
  <si>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</si>
  <si>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</si>
  <si>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</si>
  <si>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</si>
  <si>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</si>
  <si>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</si>
  <si>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</si>
  <si>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</si>
  <si>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</si>
  <si>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</si>
  <si>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</si>
  <si>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</si>
  <si>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</si>
  <si>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</si>
  <si>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</si>
  <si>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</si>
  <si>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</si>
  <si>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</si>
  <si>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</si>
  <si>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</si>
  <si>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</si>
  <si>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</si>
  <si>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</si>
  <si>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</si>
  <si>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</si>
  <si>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</si>
  <si>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</si>
  <si>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</si>
  <si>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</si>
  <si>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</si>
  <si>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</si>
  <si>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</si>
  <si>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</si>
  <si>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</si>
  <si>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</si>
  <si>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</si>
  <si>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</si>
  <si>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</si>
  <si>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</si>
  <si>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</si>
  <si>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</si>
  <si>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</si>
  <si>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</si>
  <si>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</si>
  <si>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</si>
  <si>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</si>
  <si>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</si>
  <si>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</si>
  <si>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</si>
  <si>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</si>
  <si>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</si>
  <si>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</si>
  <si>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</si>
  <si>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</si>
  <si>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</si>
  <si>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</si>
  <si>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</si>
  <si>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</si>
  <si>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</si>
  <si>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</si>
  <si>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</si>
  <si>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</si>
  <si>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</si>
  <si>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</si>
  <si>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</si>
  <si>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</si>
  <si>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</si>
  <si>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</si>
  <si>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</si>
  <si>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</si>
  <si>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</si>
  <si>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</si>
  <si>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</si>
  <si>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</si>
  <si>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</si>
  <si>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</si>
  <si>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</si>
  <si>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</si>
  <si>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</si>
  <si>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</si>
  <si>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</si>
  <si>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</si>
  <si>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</si>
  <si>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</si>
  <si>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</si>
  <si>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</si>
  <si>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</si>
  <si>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</si>
  <si>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</si>
  <si>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</si>
  <si>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</si>
  <si>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</si>
  <si>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</si>
  <si>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</si>
  <si>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</si>
  <si>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</si>
  <si>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</si>
  <si>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</si>
  <si>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</si>
  <si>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</si>
  <si>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</si>
  <si>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</si>
  <si>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</si>
  <si>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</si>
  <si>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</si>
  <si>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</si>
  <si>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</si>
  <si>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</si>
  <si>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</si>
  <si>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</si>
  <si>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</si>
  <si>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</si>
  <si>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</si>
  <si>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</si>
  <si>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</si>
  <si>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</si>
  <si>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</si>
  <si>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</si>
  <si>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</si>
  <si>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</si>
  <si>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</si>
  <si>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</si>
  <si>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</si>
  <si>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</si>
  <si>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</si>
  <si>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</si>
  <si>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</si>
  <si>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</si>
  <si>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</si>
  <si>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</si>
  <si>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</si>
  <si>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</si>
  <si>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</si>
  <si>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</si>
  <si>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</si>
  <si>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</si>
  <si>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</si>
  <si>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</si>
  <si>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</si>
  <si>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</si>
  <si>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</si>
  <si>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</si>
  <si>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</si>
  <si>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</si>
  <si>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</si>
  <si>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</si>
  <si>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</si>
  <si>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</si>
  <si>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</si>
  <si>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</si>
  <si>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</si>
  <si>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</si>
  <si>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</si>
  <si>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</si>
  <si>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</si>
  <si>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</si>
  <si>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</si>
  <si>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</si>
  <si>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</si>
  <si>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</si>
  <si>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</si>
  <si>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</si>
  <si>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</si>
  <si>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</si>
  <si>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</si>
  <si>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</si>
  <si>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</si>
  <si>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</si>
  <si>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</si>
  <si>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</si>
  <si>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</si>
  <si>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</si>
  <si>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</si>
  <si>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</si>
  <si>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</si>
  <si>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</si>
  <si>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</si>
  <si>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</si>
  <si>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</si>
  <si>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</si>
  <si>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</si>
  <si>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</si>
  <si>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</si>
  <si>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</si>
  <si>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</si>
  <si>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</si>
  <si>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</si>
  <si>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</si>
  <si>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</si>
  <si>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</si>
  <si>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</si>
  <si>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</si>
  <si>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</si>
  <si>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</si>
  <si>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</si>
  <si>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</si>
  <si>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</si>
  <si>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</si>
  <si>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</si>
  <si>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</si>
  <si>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</si>
  <si>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</si>
  <si>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</si>
  <si>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</si>
  <si>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</si>
  <si>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</si>
  <si>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</si>
  <si>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</si>
  <si>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</si>
  <si>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</si>
  <si>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</si>
  <si>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</si>
  <si>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</si>
  <si>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</si>
  <si>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</si>
  <si>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</si>
  <si>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</si>
  <si>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</si>
  <si>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</si>
  <si>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</si>
  <si>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</si>
  <si>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</si>
  <si>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</si>
  <si>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</si>
  <si>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</si>
  <si>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</si>
  <si>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</si>
  <si>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</si>
  <si>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</si>
  <si>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</si>
  <si>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</si>
  <si>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</si>
  <si>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</si>
  <si>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</si>
  <si>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</si>
  <si>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</si>
  <si>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</si>
  <si>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</si>
  <si>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</si>
  <si>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</si>
  <si>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</si>
  <si>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</si>
  <si>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</si>
  <si>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</si>
  <si>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</si>
  <si>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</si>
  <si>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</si>
  <si>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</si>
  <si>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</si>
  <si>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</si>
  <si>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</si>
  <si>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</si>
  <si>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</si>
  <si>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</si>
  <si>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</si>
  <si>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</si>
  <si>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</si>
  <si>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</si>
  <si>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</si>
  <si>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</si>
  <si>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</si>
  <si>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</si>
  <si>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</si>
  <si>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</si>
  <si>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</si>
  <si>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</si>
  <si>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</si>
  <si>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</si>
  <si>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</si>
  <si>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</si>
  <si>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</si>
  <si>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</si>
  <si>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</si>
  <si>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</si>
  <si>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</si>
  <si>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</si>
  <si>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</si>
  <si>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</si>
  <si>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</si>
  <si>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</si>
  <si>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</si>
  <si>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</si>
  <si>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</si>
  <si>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</si>
  <si>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</si>
  <si>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</si>
  <si>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</si>
  <si>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</si>
  <si>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</si>
  <si>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</si>
  <si>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</si>
  <si>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</si>
  <si>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</si>
  <si>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</si>
  <si>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</si>
  <si>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</si>
  <si>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</si>
  <si>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</si>
  <si>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</si>
  <si>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</si>
  <si>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</si>
  <si>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</si>
  <si>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</si>
  <si>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</si>
  <si>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</si>
  <si>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</si>
  <si>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</si>
  <si>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</si>
  <si>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</si>
  <si>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</si>
  <si>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</si>
  <si>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</si>
  <si>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</si>
  <si>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</si>
  <si>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</si>
  <si>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</si>
  <si>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</si>
  <si>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</si>
  <si>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</si>
  <si>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</si>
  <si>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</si>
  <si>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</si>
  <si>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</si>
  <si>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</si>
  <si>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</si>
  <si>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</si>
  <si>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</si>
  <si>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</si>
  <si>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</si>
  <si>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</si>
  <si>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</si>
  <si>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</si>
  <si>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</si>
  <si>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</si>
  <si>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</si>
  <si>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</si>
  <si>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</si>
  <si>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</si>
  <si>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</si>
  <si>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</si>
  <si>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</si>
  <si>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</si>
  <si>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</si>
  <si>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</si>
  <si>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</si>
  <si>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</si>
  <si>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</si>
  <si>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</si>
  <si>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</si>
  <si>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</si>
  <si>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</si>
  <si>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</si>
  <si>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</si>
  <si>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</si>
  <si>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</si>
  <si>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</si>
  <si>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</si>
  <si>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</si>
  <si>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</si>
  <si>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</si>
  <si>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</si>
  <si>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</si>
  <si>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</si>
  <si>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</si>
  <si>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</si>
  <si>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</si>
  <si>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</si>
  <si>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</si>
  <si>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</si>
  <si>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</si>
  <si>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</si>
  <si>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</si>
  <si>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</si>
  <si>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</si>
  <si>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</si>
  <si>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</si>
  <si>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</si>
  <si>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</si>
  <si>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</si>
  <si>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</si>
  <si>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</si>
  <si>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</si>
  <si>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</si>
  <si>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</si>
  <si>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</si>
  <si>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</si>
  <si>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</si>
  <si>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</si>
  <si>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</si>
  <si>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</si>
  <si>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</si>
  <si>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</si>
  <si>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</si>
  <si>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</si>
  <si>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</si>
  <si>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</si>
  <si>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</si>
  <si>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</si>
  <si>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</si>
  <si>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</si>
  <si>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</si>
  <si>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</si>
  <si>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</si>
  <si>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</si>
  <si>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</si>
  <si>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</si>
  <si>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</si>
  <si>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</si>
  <si>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</si>
  <si>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</si>
  <si>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</si>
  <si>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</si>
  <si>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</si>
  <si>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</si>
  <si>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</si>
  <si>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</si>
  <si>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</si>
  <si>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</si>
  <si>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</si>
  <si>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</si>
  <si>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</si>
  <si>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</si>
  <si>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</si>
  <si>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</si>
  <si>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</si>
  <si>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</si>
  <si>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</si>
  <si>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</si>
  <si>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</si>
  <si>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</si>
  <si>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</si>
  <si>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</si>
  <si>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</si>
  <si>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</si>
  <si>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</si>
  <si>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</si>
  <si>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</si>
  <si>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</si>
  <si>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</si>
  <si>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</si>
  <si>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</si>
  <si>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</si>
  <si>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</si>
  <si>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</si>
  <si>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</si>
  <si>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</si>
  <si>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</si>
  <si>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</si>
  <si>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</si>
  <si>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</si>
  <si>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</si>
  <si>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</si>
  <si>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</si>
  <si>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</si>
  <si>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</si>
  <si>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</si>
  <si>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</si>
  <si>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</si>
  <si>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</si>
  <si>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</si>
  <si>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</si>
  <si>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</si>
  <si>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</si>
  <si>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</si>
  <si>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</si>
  <si>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</si>
  <si>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</si>
  <si>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</si>
  <si>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</si>
  <si>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</si>
  <si>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</si>
  <si>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</si>
  <si>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</si>
  <si>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</si>
  <si>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</si>
  <si>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</si>
  <si>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</si>
  <si>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</si>
  <si>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</si>
  <si>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</si>
  <si>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</si>
  <si>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</si>
  <si>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</si>
  <si>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</si>
  <si>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</si>
  <si>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</si>
  <si>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</si>
  <si>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</si>
  <si>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</si>
  <si>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</si>
  <si>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</si>
  <si>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</si>
  <si>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</si>
  <si>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</si>
  <si>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</si>
  <si>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</si>
  <si>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</si>
  <si>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</si>
  <si>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</si>
  <si>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</si>
  <si>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</si>
  <si>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</si>
  <si>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</si>
  <si>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</si>
  <si>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</si>
  <si>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</si>
  <si>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</si>
  <si>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</si>
  <si>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</si>
  <si>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</si>
  <si>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</si>
  <si>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</si>
  <si>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</si>
  <si>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</si>
  <si>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</si>
  <si>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</si>
  <si>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</si>
  <si>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</si>
  <si>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</si>
  <si>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</si>
  <si>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</si>
  <si>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</si>
  <si>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</si>
  <si>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</si>
  <si>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</si>
  <si>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</si>
  <si>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</si>
  <si>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</si>
  <si>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</si>
  <si>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</si>
  <si>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</si>
  <si>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</si>
  <si>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</si>
  <si>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</si>
  <si>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</si>
  <si>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</si>
  <si>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</si>
  <si>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</si>
  <si>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</si>
  <si>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</si>
  <si>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</si>
  <si>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</si>
  <si>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</si>
  <si>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</si>
  <si>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</si>
  <si>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</si>
  <si>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</si>
  <si>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</si>
  <si>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</si>
  <si>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</si>
  <si>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</si>
  <si>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</si>
  <si>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</si>
  <si>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</si>
  <si>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</si>
  <si>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</si>
  <si>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</si>
  <si>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</si>
  <si>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</si>
  <si>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</si>
  <si>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</si>
  <si>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</si>
  <si>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</si>
  <si>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</si>
  <si>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</si>
  <si>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</si>
  <si>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</si>
  <si>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</si>
  <si>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</si>
  <si>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</si>
  <si>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</si>
  <si>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</si>
  <si>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</si>
  <si>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</si>
  <si>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</si>
  <si>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</si>
  <si>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</si>
  <si>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</si>
  <si>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</si>
  <si>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</si>
  <si>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</si>
  <si>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</si>
  <si>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</si>
  <si>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</si>
  <si>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</si>
  <si>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</si>
  <si>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</si>
  <si>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</si>
  <si>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</si>
  <si>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</si>
  <si>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</si>
  <si>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</si>
  <si>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</si>
  <si>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</si>
  <si>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</si>
  <si>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</si>
  <si>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</si>
  <si>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</si>
  <si>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</si>
  <si>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</si>
  <si>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</si>
  <si>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</si>
  <si>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</si>
  <si>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</si>
  <si>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</si>
  <si>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</si>
  <si>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</si>
  <si>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</si>
  <si>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</si>
  <si>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</si>
  <si>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</si>
  <si>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</si>
  <si>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</si>
  <si>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</si>
  <si>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</si>
  <si>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</si>
  <si>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</si>
  <si>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</si>
  <si>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</si>
  <si>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</si>
  <si>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</si>
  <si>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</si>
  <si>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</si>
  <si>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</si>
  <si>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</si>
  <si>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</si>
  <si>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</si>
  <si>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</si>
  <si>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</si>
  <si>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</si>
  <si>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</si>
  <si>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</si>
  <si>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</si>
  <si>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</si>
  <si>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</si>
  <si>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</si>
  <si>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</si>
  <si>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</si>
  <si>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</si>
  <si>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</si>
  <si>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</si>
  <si>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</si>
  <si>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</si>
  <si>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</si>
  <si>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</si>
  <si>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</si>
  <si>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</si>
  <si>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</si>
  <si>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</si>
  <si>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</si>
  <si>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</si>
  <si>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</si>
  <si>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</si>
  <si>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</si>
  <si>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</si>
  <si>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</si>
  <si>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</si>
  <si>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</si>
  <si>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</si>
  <si>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</si>
  <si>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</si>
  <si>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</si>
  <si>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</si>
  <si>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</si>
  <si>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</si>
  <si>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</si>
  <si>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</si>
  <si>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</si>
  <si>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</si>
  <si>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</si>
  <si>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</si>
  <si>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</si>
  <si>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</si>
  <si>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</si>
  <si>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</si>
  <si>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</si>
  <si>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</si>
  <si>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</si>
  <si>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</si>
  <si>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</si>
  <si>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</si>
  <si>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</si>
  <si>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</si>
  <si>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</si>
  <si>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</si>
  <si>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</si>
  <si>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</si>
  <si>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</si>
  <si>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</si>
  <si>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</si>
  <si>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</si>
  <si>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</si>
  <si>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</si>
  <si>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</si>
  <si>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</si>
  <si>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</si>
  <si>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</si>
  <si>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</si>
  <si>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</si>
  <si>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</si>
  <si>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</si>
  <si>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</si>
  <si>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</si>
  <si>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</si>
  <si>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</si>
  <si>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</si>
  <si>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</si>
  <si>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</si>
  <si>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</si>
  <si>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</si>
  <si>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</si>
  <si>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</si>
  <si>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</si>
  <si>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</si>
  <si>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</si>
  <si>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</si>
  <si>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</si>
  <si>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</si>
  <si>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</si>
  <si>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</si>
  <si>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</si>
  <si>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</si>
  <si>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</si>
  <si>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</si>
  <si>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</si>
  <si>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</si>
  <si>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</si>
  <si>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</si>
  <si>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</si>
  <si>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</si>
  <si>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</si>
  <si>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</si>
  <si>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</si>
  <si>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</si>
  <si>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</si>
  <si>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</si>
  <si>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</si>
  <si>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</si>
  <si>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</si>
  <si>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</si>
  <si>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</si>
  <si>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</si>
  <si>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</si>
  <si>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</si>
  <si>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</si>
  <si>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</si>
  <si>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</si>
  <si>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</si>
  <si>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</si>
  <si>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</si>
  <si>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</si>
  <si>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</si>
  <si>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</si>
  <si>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</si>
  <si>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</si>
  <si>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</si>
  <si>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</si>
  <si>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</si>
  <si>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</si>
  <si>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</si>
  <si>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</si>
  <si>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</si>
  <si>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</si>
  <si>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</si>
  <si>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</si>
  <si>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</si>
  <si>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</si>
  <si>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</si>
  <si>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</si>
  <si>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</si>
  <si>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</si>
  <si>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</si>
  <si>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</si>
  <si>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</si>
  <si>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</si>
  <si>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</si>
  <si>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</si>
  <si>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</si>
  <si>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</si>
  <si>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</si>
  <si>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</si>
  <si>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</si>
  <si>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</si>
  <si>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</si>
  <si>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</si>
  <si>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</si>
  <si>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</si>
  <si>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</si>
  <si>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</si>
  <si>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</si>
  <si>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</si>
  <si>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</si>
  <si>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</si>
  <si>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</si>
  <si>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</si>
  <si>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</si>
  <si>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</si>
  <si>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</si>
  <si>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</si>
  <si>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</si>
  <si>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</si>
  <si>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</si>
  <si>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</si>
  <si>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</si>
  <si>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</si>
  <si>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</si>
  <si>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</si>
  <si>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</si>
  <si>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</si>
  <si>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</si>
  <si>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</si>
  <si>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</si>
  <si>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</si>
  <si>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</si>
  <si>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</si>
  <si>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</si>
  <si>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</si>
  <si>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</si>
  <si>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</si>
  <si>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</si>
  <si>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</si>
  <si>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</si>
  <si>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</si>
  <si>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</si>
  <si>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</si>
  <si>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</si>
  <si>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</si>
  <si>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</si>
  <si>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</si>
  <si>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</si>
  <si>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</si>
  <si>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</si>
  <si>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</si>
  <si>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</si>
  <si>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</si>
  <si>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</si>
  <si>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</si>
  <si>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</si>
  <si>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</si>
  <si>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</si>
  <si>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</si>
  <si>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</si>
  <si>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</si>
  <si>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</si>
  <si>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</si>
  <si>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</si>
  <si>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</si>
  <si>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</si>
  <si>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</si>
  <si>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</si>
  <si>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</si>
  <si>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</si>
  <si>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</si>
  <si>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</si>
  <si>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</si>
  <si>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</si>
  <si>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</si>
  <si>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</si>
  <si>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</si>
  <si>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</si>
  <si>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</si>
  <si>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</si>
  <si>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</si>
  <si>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</si>
  <si>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</si>
  <si>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</si>
  <si>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</si>
  <si>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</si>
  <si>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</si>
  <si>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</si>
  <si>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</si>
  <si>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</si>
  <si>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</si>
  <si>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</si>
  <si>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</si>
  <si>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</si>
  <si>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</si>
  <si>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</si>
  <si>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</si>
  <si>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</si>
  <si>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</si>
  <si>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</si>
  <si>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</si>
  <si>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</si>
  <si>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</si>
  <si>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</si>
  <si>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</si>
  <si>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</si>
  <si>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</si>
  <si>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</si>
  <si>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</si>
  <si>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</si>
  <si>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</si>
  <si>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</si>
  <si>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</si>
  <si>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</si>
  <si>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</si>
  <si>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</si>
  <si>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</si>
  <si>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</si>
  <si>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</si>
  <si>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</si>
  <si>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</si>
  <si>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</si>
  <si>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</si>
  <si>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</si>
  <si>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</si>
  <si>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</si>
  <si>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</si>
  <si>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</si>
  <si>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</si>
  <si>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</si>
  <si>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</si>
  <si>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</si>
  <si>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</si>
  <si>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</si>
  <si>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</si>
  <si>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</si>
  <si>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</si>
  <si>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</si>
  <si>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</si>
  <si>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</si>
  <si>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</si>
  <si>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</si>
  <si>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</si>
  <si>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</si>
  <si>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</si>
  <si>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</si>
  <si>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</si>
  <si>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</si>
  <si>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</si>
  <si>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</si>
  <si>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</si>
  <si>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</si>
  <si>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</si>
  <si>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</si>
  <si>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</si>
  <si>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</si>
  <si>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</si>
  <si>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</si>
  <si>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</si>
  <si>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</si>
  <si>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</si>
  <si>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</si>
  <si>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</si>
  <si>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</si>
  <si>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</si>
  <si>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</si>
  <si>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</si>
  <si>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</si>
  <si>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</si>
  <si>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</si>
  <si>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</si>
  <si>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</si>
  <si>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</si>
  <si>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</si>
  <si>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</si>
  <si>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</si>
  <si>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</si>
  <si>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</si>
  <si>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</si>
  <si>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</si>
  <si>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</si>
  <si>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</si>
  <si>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</si>
  <si>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</si>
  <si>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</si>
  <si>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</si>
  <si>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</si>
  <si>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</si>
  <si>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</si>
  <si>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</si>
  <si>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</si>
  <si>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</si>
  <si>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</si>
  <si>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</si>
  <si>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</si>
  <si>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</si>
  <si>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</si>
  <si>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</si>
  <si>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</si>
  <si>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</si>
  <si>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</si>
  <si>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</si>
  <si>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</si>
  <si>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</si>
  <si>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</si>
  <si>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</si>
  <si>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</si>
  <si>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</si>
  <si>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</si>
  <si>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</si>
  <si>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</si>
  <si>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</si>
  <si>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</si>
  <si>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</si>
  <si>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</si>
  <si>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</si>
  <si>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</si>
  <si>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</si>
  <si>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</si>
  <si>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</si>
  <si>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</si>
  <si>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</si>
  <si>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</si>
  <si>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</si>
  <si>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</si>
  <si>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</si>
  <si>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</si>
  <si>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</si>
  <si>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</si>
  <si>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</si>
  <si>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</si>
  <si>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</si>
  <si>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</si>
  <si>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</si>
  <si>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</si>
  <si>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</si>
  <si>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</si>
  <si>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</si>
  <si>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</si>
  <si>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</si>
  <si>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</si>
  <si>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</si>
  <si>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</si>
  <si>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</si>
  <si>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</si>
  <si>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</si>
  <si>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</si>
  <si>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</si>
  <si>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</si>
  <si>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</si>
  <si>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</si>
  <si>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</si>
  <si>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</si>
  <si>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</si>
  <si>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</si>
  <si>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</si>
  <si>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</si>
  <si>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</si>
  <si>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</si>
  <si>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</si>
  <si>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</si>
  <si>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</si>
  <si>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</si>
  <si>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</si>
  <si>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</si>
  <si>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</si>
  <si>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</si>
  <si>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</si>
  <si>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</si>
  <si>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</si>
  <si>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</si>
  <si>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</si>
  <si>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</si>
  <si>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</si>
  <si>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</si>
  <si>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</si>
  <si>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</si>
  <si>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</si>
  <si>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</si>
  <si>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</si>
  <si>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</si>
  <si>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</si>
  <si>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</si>
  <si>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</si>
  <si>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</si>
  <si>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</si>
  <si>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</si>
  <si>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</si>
  <si>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</si>
  <si>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</si>
  <si>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</si>
  <si>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</si>
  <si>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</si>
  <si>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</si>
  <si>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</si>
  <si>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</si>
  <si>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</si>
  <si>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</si>
  <si>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</si>
  <si>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</si>
  <si>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</si>
  <si>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</si>
  <si>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</si>
  <si>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</si>
  <si>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</si>
  <si>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</si>
  <si>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</si>
  <si>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</si>
  <si>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</si>
  <si>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</si>
  <si>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</si>
  <si>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</si>
  <si>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</si>
  <si>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</si>
  <si>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</si>
  <si>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</si>
  <si>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</si>
  <si>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</si>
  <si>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</si>
  <si>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</si>
  <si>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</si>
  <si>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</si>
  <si>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</si>
  <si>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</si>
  <si>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</si>
  <si>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</si>
  <si>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</si>
  <si>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</si>
  <si>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</si>
  <si>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</si>
  <si>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</si>
  <si>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</si>
  <si>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</si>
  <si>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</si>
  <si>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</si>
  <si>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</si>
  <si>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</si>
  <si>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</si>
  <si>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</si>
  <si>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</si>
  <si>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</si>
  <si>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</si>
  <si>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</si>
  <si>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</si>
  <si>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</si>
  <si>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</si>
  <si>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</si>
  <si>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</si>
  <si>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</si>
  <si>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</si>
  <si>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</si>
  <si>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</si>
  <si>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</si>
  <si>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</si>
  <si>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</si>
  <si>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</si>
  <si>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</si>
  <si>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</si>
  <si>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</si>
  <si>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</si>
  <si>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</si>
  <si>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</si>
  <si>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</si>
  <si>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</si>
  <si>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</si>
  <si>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</si>
  <si>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</si>
  <si>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</si>
  <si>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</si>
  <si>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</si>
  <si>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</si>
  <si>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</si>
  <si>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</si>
  <si>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</si>
  <si>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</si>
  <si>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</si>
  <si>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</si>
  <si>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</si>
  <si>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</si>
  <si>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</si>
  <si>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</si>
  <si>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</si>
  <si>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</si>
  <si>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</si>
  <si>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</si>
  <si>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</si>
  <si>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</si>
  <si>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</si>
  <si>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</si>
  <si>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</si>
  <si>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</si>
  <si>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</si>
  <si>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</si>
  <si>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</si>
  <si>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</si>
  <si>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</si>
  <si>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</si>
  <si>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</si>
  <si>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</si>
  <si>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</si>
  <si>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</si>
  <si>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</si>
  <si>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</si>
  <si>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</si>
  <si>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</si>
  <si>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</si>
  <si>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</si>
  <si>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</si>
  <si>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</si>
  <si>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</si>
  <si>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</si>
  <si>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</si>
  <si>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</si>
  <si>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</si>
  <si>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</si>
  <si>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</si>
  <si>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</si>
  <si>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</si>
  <si>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</si>
  <si>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</si>
  <si>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</si>
  <si>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</si>
  <si>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</si>
  <si>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</si>
  <si>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</si>
  <si>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</si>
  <si>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</si>
  <si>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</si>
  <si>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</si>
  <si>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</si>
  <si>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</si>
  <si>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</si>
  <si>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</si>
  <si>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</si>
  <si>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</si>
  <si>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</si>
  <si>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</si>
  <si>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</si>
  <si>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</si>
  <si>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</si>
  <si>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</si>
  <si>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</si>
  <si>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</si>
  <si>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</si>
  <si>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</si>
  <si>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</si>
  <si>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</si>
  <si>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</si>
  <si>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</si>
  <si>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</si>
  <si>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</si>
  <si>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</si>
  <si>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</si>
  <si>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</si>
  <si>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</si>
  <si>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</si>
  <si>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</si>
  <si>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</si>
  <si>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</si>
  <si>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</si>
  <si>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</si>
  <si>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</si>
  <si>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</si>
  <si>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</si>
  <si>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</si>
  <si>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</si>
  <si>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</si>
  <si>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</si>
  <si>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</si>
  <si>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</si>
  <si>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</si>
  <si>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</si>
  <si>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</si>
  <si>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</si>
  <si>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</si>
  <si>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</si>
  <si>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</si>
  <si>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</si>
  <si>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</si>
  <si>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</si>
  <si>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</si>
  <si>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</si>
  <si>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</si>
  <si>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</si>
  <si>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</si>
  <si>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</si>
  <si>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</si>
  <si>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</si>
  <si>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</si>
  <si>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</si>
  <si>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</si>
  <si>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</si>
  <si>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</si>
  <si>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</si>
  <si>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</si>
  <si>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</si>
  <si>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</si>
  <si>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</si>
  <si>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</si>
  <si>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</si>
  <si>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</si>
  <si>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</si>
  <si>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</si>
  <si>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</si>
  <si>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</si>
  <si>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</si>
  <si>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</si>
  <si>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</si>
  <si>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</si>
  <si>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</si>
  <si>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</si>
  <si>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</si>
  <si>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</si>
  <si>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</si>
  <si>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</si>
  <si>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</si>
  <si>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</si>
  <si>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</si>
  <si>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</si>
  <si>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</si>
  <si>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</si>
  <si>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</si>
  <si>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</si>
  <si>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</si>
  <si>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</si>
  <si>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</si>
  <si>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</si>
  <si>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</si>
  <si>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</si>
  <si>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</si>
  <si>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</si>
  <si>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</si>
  <si>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</si>
  <si>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</si>
  <si>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</si>
  <si>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</si>
  <si>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</si>
  <si>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</si>
  <si>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</si>
  <si>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</si>
  <si>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</si>
  <si>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</si>
  <si>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</si>
  <si>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</si>
  <si>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</si>
  <si>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</si>
  <si>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</si>
  <si>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</si>
  <si>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</si>
  <si>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</si>
  <si>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</si>
  <si>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</si>
  <si>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</si>
  <si>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</si>
  <si>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</si>
  <si>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</si>
  <si>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</si>
  <si>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</si>
  <si>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</si>
  <si>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</si>
  <si>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</si>
  <si>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</si>
  <si>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</si>
  <si>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</si>
  <si>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</si>
  <si>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</si>
  <si>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</si>
  <si>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</si>
  <si>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</si>
  <si>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</si>
  <si>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</si>
  <si>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</si>
  <si>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</si>
  <si>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</si>
  <si>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</si>
  <si>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</si>
  <si>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</si>
  <si>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</si>
  <si>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</si>
  <si>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</si>
  <si>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</si>
  <si>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</si>
  <si>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</si>
  <si>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</si>
  <si>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</si>
  <si>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</si>
  <si>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</si>
  <si>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</si>
  <si>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</si>
  <si>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</si>
  <si>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</si>
  <si>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</si>
  <si>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</si>
  <si>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</si>
  <si>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</si>
  <si>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</si>
  <si>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</si>
  <si>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</si>
  <si>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</si>
  <si>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</si>
  <si>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</si>
  <si>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</si>
  <si>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</si>
  <si>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</si>
  <si>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</si>
  <si>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</si>
  <si>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</si>
  <si>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</si>
  <si>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</si>
  <si>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</si>
  <si>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</si>
  <si>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</si>
  <si>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</si>
  <si>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</si>
  <si>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</si>
  <si>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</si>
  <si>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</si>
  <si>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</si>
  <si>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</si>
  <si>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</si>
  <si>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</si>
  <si>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</si>
  <si>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</si>
  <si>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</si>
  <si>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</si>
  <si>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</si>
  <si>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</si>
  <si>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</si>
  <si>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</si>
  <si>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</si>
  <si>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</si>
  <si>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</si>
  <si>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</si>
  <si>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</si>
  <si>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</si>
  <si>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</si>
  <si>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</si>
  <si>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</si>
  <si>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</si>
  <si>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</si>
  <si>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</si>
  <si>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</si>
  <si>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</si>
  <si>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</si>
  <si>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</si>
  <si>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</si>
  <si>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</si>
  <si>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</si>
  <si>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</si>
  <si>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</si>
  <si>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</si>
  <si>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</si>
  <si>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</si>
  <si>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</si>
  <si>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</si>
  <si>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</si>
  <si>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</si>
  <si>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</si>
  <si>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</si>
  <si>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</si>
  <si>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</si>
  <si>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</si>
  <si>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</si>
  <si>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</si>
  <si>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</si>
  <si>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</si>
  <si>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</si>
  <si>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</si>
  <si>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</si>
  <si>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</si>
  <si>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</si>
  <si>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</si>
  <si>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</si>
  <si>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</si>
  <si>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</si>
  <si>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</si>
  <si>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</si>
  <si>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</si>
  <si>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</si>
  <si>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</si>
  <si>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</si>
  <si>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</si>
  <si>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</si>
  <si>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</si>
  <si>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</si>
  <si>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</si>
  <si>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</si>
  <si>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</si>
  <si>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</si>
  <si>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</si>
  <si>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</si>
  <si>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</si>
  <si>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</si>
  <si>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</si>
  <si>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</si>
  <si>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</si>
  <si>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</si>
  <si>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</si>
  <si>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</si>
  <si>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</si>
  <si>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</si>
  <si>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</si>
  <si>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</si>
  <si>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</si>
  <si>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</si>
  <si>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</si>
  <si>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</si>
  <si>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</si>
  <si>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</si>
  <si>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</si>
  <si>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</si>
  <si>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</si>
  <si>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</si>
  <si>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</si>
  <si>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</si>
  <si>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</si>
  <si>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</si>
  <si>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</si>
  <si>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</si>
  <si>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</si>
  <si>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</si>
  <si>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</si>
  <si>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</si>
  <si>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</si>
  <si>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</si>
  <si>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</si>
  <si>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</si>
  <si>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</si>
  <si>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</si>
  <si>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</si>
  <si>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</si>
  <si>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</si>
  <si>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</si>
  <si>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</si>
  <si>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</si>
  <si>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</si>
  <si>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</si>
  <si>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</si>
  <si>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</si>
  <si>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</si>
  <si>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</si>
  <si>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</si>
  <si>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</si>
  <si>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</si>
  <si>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</si>
  <si>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</si>
  <si>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</si>
  <si>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</si>
  <si>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</si>
  <si>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</si>
  <si>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</si>
  <si>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</si>
  <si>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</si>
  <si>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</si>
  <si>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</si>
  <si>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</si>
  <si>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</si>
  <si>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</si>
  <si>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</si>
  <si>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</si>
  <si>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</si>
  <si>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</si>
  <si>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</si>
  <si>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</si>
  <si>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</si>
  <si>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</si>
  <si>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</si>
  <si>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</si>
  <si>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</si>
  <si>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</si>
  <si>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</si>
  <si>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</si>
  <si>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</si>
  <si>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</si>
  <si>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</si>
  <si>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</si>
  <si>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</si>
  <si>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</si>
  <si>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</si>
  <si>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</si>
  <si>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</si>
  <si>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</si>
  <si>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</si>
  <si>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</si>
  <si>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</si>
  <si>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</si>
  <si>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</si>
  <si>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</si>
  <si>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</si>
  <si>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</si>
  <si>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</si>
  <si>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</si>
  <si>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</si>
  <si>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</si>
  <si>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</si>
  <si>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</si>
  <si>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</si>
  <si>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</si>
  <si>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</si>
  <si>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</si>
  <si>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</si>
  <si>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</si>
  <si>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</si>
  <si>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</si>
  <si>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</si>
  <si>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</si>
  <si>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</si>
  <si>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</si>
  <si>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</si>
  <si>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</si>
  <si>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</si>
  <si>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</si>
  <si>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</si>
  <si>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</si>
  <si>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</si>
  <si>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</si>
  <si>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</si>
  <si>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</si>
  <si>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</si>
  <si>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</si>
  <si>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</si>
  <si>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</si>
  <si>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</si>
  <si>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</si>
  <si>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</si>
  <si>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</si>
  <si>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</si>
  <si>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</si>
  <si>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</si>
  <si>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</si>
  <si>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</si>
  <si>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</si>
  <si>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</si>
  <si>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</si>
  <si>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</si>
  <si>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</si>
  <si>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</si>
  <si>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</si>
  <si>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</si>
  <si>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</si>
  <si>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</si>
  <si>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</si>
  <si>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</si>
  <si>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</si>
  <si>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</si>
  <si>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</si>
  <si>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</si>
  <si>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</si>
  <si>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</si>
  <si>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</si>
  <si>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</si>
  <si>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</si>
  <si>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</si>
  <si>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</si>
  <si>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</si>
  <si>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</si>
  <si>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</si>
  <si>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</si>
  <si>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</si>
  <si>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</si>
  <si>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</si>
  <si>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</si>
  <si>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</si>
  <si>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</si>
  <si>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</si>
  <si>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</si>
  <si>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</si>
  <si>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</si>
  <si>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</si>
  <si>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</si>
  <si>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</si>
  <si>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</si>
  <si>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</si>
  <si>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</si>
  <si>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</si>
  <si>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</si>
  <si>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</si>
  <si>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</si>
  <si>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</si>
  <si>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</si>
  <si>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</si>
  <si>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</si>
  <si>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</si>
  <si>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</si>
  <si>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</si>
  <si>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</si>
  <si>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</si>
  <si>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</si>
  <si>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</si>
  <si>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</si>
  <si>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</si>
  <si>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</si>
  <si>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</si>
  <si>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</si>
  <si>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</si>
  <si>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</si>
  <si>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</si>
  <si>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</si>
  <si>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</si>
  <si>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</si>
  <si>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</si>
  <si>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</si>
  <si>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</si>
  <si>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</si>
  <si>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</si>
  <si>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</si>
  <si>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</si>
  <si>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</si>
  <si>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</si>
  <si>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</si>
  <si>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</si>
  <si>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</si>
  <si>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</si>
  <si>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</si>
  <si>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</si>
  <si>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</si>
  <si>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</si>
  <si>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</si>
  <si>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</si>
  <si>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</si>
  <si>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</si>
  <si>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</si>
  <si>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</si>
  <si>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</si>
  <si>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</si>
  <si>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</si>
  <si>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</si>
  <si>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</si>
  <si>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</si>
  <si>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</si>
  <si>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</si>
  <si>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</si>
  <si>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</si>
  <si>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</si>
  <si>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</si>
  <si>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</si>
  <si>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</si>
  <si>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</si>
  <si>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</si>
  <si>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</si>
  <si>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</si>
  <si>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</si>
  <si>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</si>
  <si>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</si>
  <si>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</si>
  <si>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</si>
  <si>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</si>
  <si>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</si>
  <si>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</si>
  <si>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</si>
  <si>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</si>
  <si>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</si>
  <si>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</si>
  <si>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</si>
  <si>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</si>
  <si>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</si>
  <si>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</si>
  <si>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</si>
  <si>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</si>
  <si>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</si>
  <si>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</si>
  <si>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</si>
  <si>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</si>
  <si>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</si>
  <si>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</si>
  <si>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</si>
  <si>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</si>
  <si>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</si>
  <si>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</si>
  <si>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</si>
  <si>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</si>
  <si>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</si>
  <si>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</si>
  <si>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</si>
  <si>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</si>
  <si>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</si>
  <si>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</si>
  <si>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</si>
  <si>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</si>
  <si>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</si>
  <si>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</si>
  <si>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</si>
  <si>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</si>
  <si>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</si>
  <si>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</si>
  <si>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</si>
  <si>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</si>
  <si>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</si>
  <si>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</si>
  <si>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</si>
  <si>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</si>
  <si>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</si>
  <si>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</si>
  <si>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</si>
  <si>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</si>
  <si>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</si>
  <si>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</si>
  <si>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</si>
  <si>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</si>
  <si>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</si>
  <si>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</si>
  <si>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</si>
  <si>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</si>
  <si>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</si>
  <si>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</si>
  <si>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</si>
  <si>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</si>
  <si>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</si>
  <si>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</si>
  <si>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</si>
  <si>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</si>
  <si>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</si>
  <si>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</si>
  <si>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</si>
  <si>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</si>
  <si>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</si>
  <si>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</si>
  <si>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</si>
  <si>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</si>
  <si>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</si>
  <si>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</si>
  <si>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</si>
  <si>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</si>
  <si>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</si>
  <si>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</si>
  <si>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</si>
  <si>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</si>
  <si>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</si>
  <si>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</si>
  <si>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</si>
  <si>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</si>
  <si>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</si>
  <si>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</si>
  <si>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</si>
  <si>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</si>
  <si>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</si>
  <si>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</si>
  <si>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</si>
  <si>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</si>
  <si>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</si>
  <si>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</si>
  <si>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</si>
  <si>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</si>
  <si>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</si>
  <si>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</si>
  <si>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</si>
  <si>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</si>
  <si>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</si>
  <si>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</si>
  <si>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</si>
  <si>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</si>
  <si>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</si>
  <si>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</si>
  <si>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</si>
  <si>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</si>
  <si>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</si>
  <si>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</si>
  <si>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</si>
  <si>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</si>
  <si>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</si>
  <si>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</si>
  <si>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</si>
  <si>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</si>
  <si>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</si>
  <si>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</si>
  <si>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</si>
  <si>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</si>
  <si>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</si>
  <si>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</si>
  <si>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</si>
  <si>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</si>
  <si>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</si>
  <si>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</si>
  <si>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</si>
  <si>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</si>
  <si>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</si>
  <si>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</si>
  <si>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</si>
  <si>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</si>
  <si>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</si>
  <si>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</si>
  <si>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</si>
  <si>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</si>
  <si>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</si>
  <si>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</si>
  <si>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</si>
  <si>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</si>
  <si>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</si>
  <si>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</si>
  <si>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</si>
  <si>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</si>
  <si>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</si>
  <si>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</si>
  <si>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</si>
  <si>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</si>
  <si>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</si>
  <si>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</si>
  <si>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</si>
  <si>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</si>
  <si>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</si>
  <si>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</si>
  <si>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</si>
  <si>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</si>
  <si>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</si>
  <si>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</si>
  <si>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</si>
  <si>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</si>
  <si>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</si>
  <si>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</si>
  <si>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</si>
  <si>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</si>
  <si>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</si>
  <si>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</si>
  <si>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</si>
  <si>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</si>
  <si>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</si>
  <si>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</si>
  <si>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</si>
  <si>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</si>
  <si>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</si>
  <si>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</si>
  <si>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</si>
  <si>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</si>
  <si>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</si>
  <si>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</si>
  <si>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</si>
  <si>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</si>
  <si>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</si>
  <si>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</si>
  <si>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</si>
  <si>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</si>
  <si>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</si>
  <si>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</si>
  <si>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</si>
  <si>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</si>
  <si>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</si>
  <si>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</si>
  <si>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</si>
  <si>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</si>
  <si>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</si>
  <si>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</si>
  <si>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</si>
  <si>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</si>
  <si>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</si>
  <si>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</si>
  <si>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</si>
  <si>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</si>
  <si>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</si>
  <si>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</si>
  <si>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</si>
  <si>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</si>
  <si>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</si>
  <si>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</si>
  <si>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</si>
  <si>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</si>
  <si>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</si>
  <si>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</si>
  <si>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</si>
  <si>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</si>
  <si>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</si>
  <si>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</si>
  <si>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</si>
  <si>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</si>
  <si>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</si>
  <si>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</si>
  <si>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</si>
  <si>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</si>
  <si>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</si>
  <si>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</si>
  <si>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</si>
  <si>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</si>
  <si>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</si>
  <si>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</si>
  <si>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</si>
  <si>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</si>
  <si>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</si>
  <si>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</si>
  <si>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</si>
  <si>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</si>
  <si>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</si>
  <si>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</si>
  <si>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</si>
  <si>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</si>
  <si>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</si>
  <si>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</si>
  <si>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</si>
  <si>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</si>
  <si>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</si>
  <si>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</si>
  <si>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</si>
  <si>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</si>
  <si>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</si>
  <si>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</si>
  <si>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</si>
  <si>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</si>
  <si>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</si>
  <si>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</si>
  <si>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</si>
  <si>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</si>
  <si>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</si>
  <si>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</si>
  <si>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</si>
  <si>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</si>
  <si>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</si>
  <si>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</si>
  <si>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</si>
  <si>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</si>
  <si>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</si>
  <si>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</si>
  <si>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</si>
  <si>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</si>
  <si>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</si>
  <si>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</si>
  <si>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</si>
  <si>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</si>
  <si>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</si>
  <si>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</si>
  <si>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</si>
  <si>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</si>
  <si>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</si>
  <si>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</si>
  <si>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</si>
  <si>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</si>
  <si>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</si>
  <si>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</si>
  <si>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</si>
  <si>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</si>
  <si>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</si>
  <si>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</si>
  <si>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</si>
  <si>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</si>
  <si>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</si>
  <si>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</si>
  <si>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</si>
  <si>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</si>
  <si>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</si>
  <si>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</si>
  <si>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</si>
  <si>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</si>
  <si>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</si>
  <si>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</si>
  <si>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</si>
  <si>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</si>
  <si>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</si>
  <si>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</si>
  <si>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</si>
  <si>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</si>
  <si>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</si>
  <si>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</si>
  <si>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</si>
  <si>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</si>
  <si>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</si>
  <si>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</si>
  <si>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</si>
  <si>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</si>
  <si>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</si>
  <si>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</si>
  <si>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</si>
  <si>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</si>
  <si>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</si>
  <si>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</si>
  <si>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</si>
  <si>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</si>
  <si>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</si>
  <si>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</si>
  <si>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</si>
  <si>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</si>
  <si>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</si>
  <si>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</si>
  <si>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</si>
  <si>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</si>
  <si>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</si>
  <si>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</si>
  <si>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</si>
  <si>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</si>
  <si>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</si>
  <si>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</si>
  <si>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</si>
  <si>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</si>
  <si>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</si>
  <si>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</si>
  <si>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</si>
  <si>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</si>
  <si>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</si>
  <si>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</si>
  <si>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</si>
  <si>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</si>
  <si>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</si>
  <si>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</si>
  <si>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</si>
  <si>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</si>
  <si>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</si>
  <si>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</si>
  <si>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</si>
  <si>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</si>
  <si>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</si>
  <si>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</si>
  <si>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</si>
  <si>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</si>
  <si>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</si>
  <si>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</si>
  <si>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</si>
  <si>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</si>
  <si>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</si>
  <si>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</si>
  <si>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</si>
  <si>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</si>
  <si>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</si>
  <si>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</si>
  <si>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</si>
  <si>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</si>
  <si>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</si>
  <si>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</si>
  <si>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</si>
  <si>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</si>
  <si>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</si>
  <si>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</si>
  <si>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</si>
  <si>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</si>
  <si>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</si>
  <si>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</si>
  <si>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</si>
  <si>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</si>
  <si>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</si>
  <si>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</si>
  <si>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</si>
  <si>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</si>
  <si>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</si>
  <si>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</si>
  <si>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</si>
  <si>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</si>
  <si>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</si>
  <si>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</si>
  <si>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</si>
  <si>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</si>
  <si>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</si>
  <si>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</si>
  <si>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</si>
  <si>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</si>
  <si>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</si>
  <si>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</si>
  <si>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</si>
  <si>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</si>
  <si>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</si>
  <si>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</si>
  <si>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</si>
  <si>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</si>
  <si>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</si>
  <si>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</si>
  <si>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</si>
  <si>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</si>
  <si>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</si>
  <si>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</si>
  <si>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</si>
  <si>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</si>
  <si>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</si>
  <si>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</si>
  <si>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</si>
  <si>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</si>
  <si>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</si>
  <si>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</si>
  <si>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</si>
  <si>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</si>
  <si>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</si>
  <si>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</si>
  <si>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</si>
  <si>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</si>
  <si>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</si>
  <si>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</si>
  <si>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</si>
  <si>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</si>
  <si>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</si>
  <si>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</si>
  <si>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</si>
  <si>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</si>
  <si>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</si>
  <si>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</si>
  <si>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</si>
  <si>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</si>
  <si>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</si>
  <si>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</si>
  <si>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</si>
  <si>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</si>
  <si>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</si>
  <si>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</si>
  <si>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</si>
  <si>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</si>
  <si>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</si>
  <si>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</si>
  <si>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</si>
  <si>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</si>
  <si>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</si>
  <si>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</si>
  <si>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</si>
  <si>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</si>
  <si>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</si>
  <si>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</si>
  <si>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</si>
  <si>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</si>
  <si>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</si>
  <si>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</si>
  <si>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</si>
  <si>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</si>
  <si>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</si>
  <si>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</si>
  <si>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</si>
  <si>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</si>
  <si>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</si>
  <si>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</si>
  <si>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</si>
  <si>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</si>
  <si>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</si>
  <si>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</si>
  <si>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</si>
  <si>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</si>
  <si>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</si>
  <si>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</si>
  <si>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</si>
  <si>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</si>
  <si>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</si>
  <si>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</si>
  <si>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</si>
  <si>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</si>
  <si>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</si>
  <si>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</si>
  <si>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</si>
  <si>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</si>
  <si>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</si>
  <si>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</si>
  <si>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</si>
  <si>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</si>
  <si>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</si>
  <si>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</si>
  <si>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</si>
  <si>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</si>
  <si>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</si>
  <si>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</si>
  <si>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</si>
  <si>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</si>
  <si>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</si>
  <si>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</si>
  <si>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</si>
  <si>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</si>
  <si>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</si>
  <si>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</si>
  <si>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</si>
  <si>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</si>
  <si>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</si>
  <si>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</si>
  <si>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</si>
  <si>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</si>
  <si>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</si>
  <si>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</si>
  <si>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</si>
  <si>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</si>
  <si>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</si>
  <si>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</si>
  <si>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</si>
  <si>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</si>
  <si>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</si>
  <si>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</si>
  <si>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</si>
  <si>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</si>
  <si>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</si>
  <si>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</si>
  <si>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</si>
  <si>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</si>
  <si>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</si>
  <si>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</si>
  <si>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</si>
  <si>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</si>
  <si>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</si>
  <si>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</si>
  <si>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</si>
  <si>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</si>
  <si>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</si>
  <si>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</si>
  <si>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</si>
  <si>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</si>
  <si>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</si>
  <si>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</si>
  <si>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</si>
  <si>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</si>
  <si>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</si>
  <si>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</si>
  <si>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</si>
  <si>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</si>
  <si>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</si>
  <si>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</si>
  <si>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</si>
  <si>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</si>
  <si>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</si>
  <si>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</si>
  <si>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</si>
  <si>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</si>
  <si>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</si>
  <si>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</si>
  <si>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</si>
  <si>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</si>
  <si>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</si>
  <si>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</si>
  <si>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</si>
  <si>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</si>
  <si>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</si>
  <si>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</si>
  <si>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</si>
  <si>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</si>
  <si>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</si>
  <si>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</si>
  <si>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</si>
  <si>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</si>
  <si>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</si>
  <si>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</si>
  <si>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</si>
  <si>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</si>
  <si>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</si>
  <si>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</si>
  <si>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</si>
  <si>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</si>
  <si>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</si>
  <si>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</si>
  <si>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</si>
  <si>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</si>
  <si>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</si>
  <si>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</si>
  <si>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</si>
  <si>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</si>
  <si>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</si>
  <si>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</si>
  <si>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</si>
  <si>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</si>
  <si>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</si>
  <si>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</si>
  <si>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</si>
  <si>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</si>
  <si>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</si>
  <si>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</si>
  <si>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</si>
  <si>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</si>
  <si>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</si>
  <si>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</si>
  <si>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</si>
  <si>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</si>
  <si>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</si>
  <si>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</si>
  <si>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</si>
  <si>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</si>
  <si>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</si>
  <si>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</si>
  <si>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</si>
  <si>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</si>
  <si>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</si>
  <si>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</si>
  <si>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</si>
  <si>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</si>
  <si>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</si>
  <si>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</si>
  <si>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</si>
  <si>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</si>
  <si>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</si>
  <si>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</si>
  <si>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</si>
  <si>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</si>
  <si>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</si>
  <si>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</si>
  <si>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</si>
  <si>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</si>
  <si>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</si>
  <si>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</si>
  <si>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</si>
  <si>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</si>
  <si>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</si>
  <si>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</si>
  <si>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</si>
  <si>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</si>
  <si>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</si>
  <si>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</si>
  <si>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</si>
  <si>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</si>
  <si>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</si>
  <si>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</si>
  <si>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</si>
  <si>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</si>
  <si>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</si>
  <si>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</si>
  <si>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</si>
  <si>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</si>
  <si>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</si>
  <si>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</si>
  <si>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</si>
  <si>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</si>
  <si>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</si>
  <si>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</si>
  <si>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</si>
  <si>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</si>
  <si>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</si>
  <si>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</si>
  <si>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</si>
  <si>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</si>
  <si>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</si>
  <si>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</si>
  <si>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</si>
  <si>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</si>
  <si>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</si>
  <si>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</si>
  <si>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</si>
  <si>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</si>
  <si>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</si>
  <si>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</si>
  <si>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</si>
  <si>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</si>
  <si>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</si>
  <si>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</si>
  <si>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</si>
  <si>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</si>
  <si>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</si>
  <si>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</si>
  <si>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</si>
  <si>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</si>
  <si>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</si>
  <si>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</si>
  <si>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</si>
  <si>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</si>
  <si>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</si>
  <si>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</si>
  <si>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</si>
  <si>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</si>
  <si>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</si>
  <si>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</si>
  <si>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</si>
  <si>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</si>
  <si>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</si>
  <si>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</si>
  <si>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</si>
  <si>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</si>
  <si>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</si>
  <si>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</si>
  <si>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</si>
  <si>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</si>
  <si>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</si>
  <si>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</si>
  <si>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</si>
  <si>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</si>
  <si>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</si>
  <si>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</si>
  <si>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</si>
  <si>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</si>
  <si>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</si>
  <si>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</si>
  <si>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</si>
  <si>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</si>
  <si>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</si>
  <si>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</si>
  <si>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</si>
  <si>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</si>
  <si>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</si>
  <si>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</si>
  <si>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</si>
  <si>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</si>
  <si>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</si>
  <si>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</si>
  <si>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</si>
  <si>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</si>
  <si>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</si>
  <si>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</si>
  <si>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</si>
  <si>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</si>
  <si>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</si>
  <si>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</si>
  <si>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</si>
  <si>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</si>
  <si>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</si>
  <si>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</si>
  <si>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</si>
  <si>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</si>
  <si>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</si>
  <si>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</si>
  <si>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</si>
  <si>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</si>
  <si>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</si>
  <si>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</si>
  <si>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</si>
  <si>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</si>
  <si>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</si>
  <si>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</si>
  <si>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</si>
  <si>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</si>
  <si>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</si>
  <si>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</si>
  <si>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</si>
  <si>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</si>
  <si>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</si>
  <si>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</si>
  <si>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</si>
  <si>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</si>
  <si>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</si>
  <si>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</si>
  <si>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</si>
  <si>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</si>
  <si>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</si>
  <si>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</si>
  <si>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</si>
  <si>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</si>
  <si>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</si>
  <si>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</si>
  <si>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</si>
  <si>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</si>
  <si>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</si>
  <si>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</si>
  <si>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</si>
  <si>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</si>
  <si>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</si>
  <si>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</si>
  <si>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</si>
  <si>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</si>
  <si>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</si>
  <si>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</si>
  <si>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</si>
  <si>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</si>
  <si>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</si>
  <si>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</si>
  <si>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</si>
  <si>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</si>
  <si>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</si>
  <si>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</si>
  <si>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</si>
  <si>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</si>
  <si>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</si>
  <si>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</si>
  <si>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</si>
  <si>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</si>
  <si>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</si>
  <si>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</si>
  <si>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</si>
  <si>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</si>
  <si>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</si>
  <si>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</si>
  <si>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</si>
  <si>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</si>
  <si>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</si>
  <si>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</si>
  <si>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</si>
  <si>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</si>
  <si>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</si>
  <si>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</si>
  <si>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</si>
  <si>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</si>
  <si>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</si>
  <si>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</si>
  <si>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</si>
  <si>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</si>
  <si>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</si>
  <si>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</si>
  <si>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</si>
  <si>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</si>
  <si>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</si>
  <si>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</si>
  <si>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</si>
  <si>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</si>
  <si>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</si>
  <si>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</si>
  <si>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</si>
  <si>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</si>
  <si>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</si>
  <si>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</si>
  <si>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</si>
  <si>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</si>
  <si>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</si>
  <si>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</si>
  <si>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</si>
  <si>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</si>
  <si>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</si>
  <si>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</si>
  <si>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</si>
  <si>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</si>
  <si>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</si>
  <si>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</si>
  <si>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</si>
  <si>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</si>
  <si>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</si>
  <si>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</si>
  <si>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</si>
  <si>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</si>
  <si>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</si>
  <si>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</si>
  <si>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</si>
  <si>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</si>
  <si>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</si>
  <si>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</si>
  <si>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</si>
  <si>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</si>
  <si>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</si>
  <si>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</si>
  <si>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</si>
  <si>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</si>
  <si>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</si>
  <si>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</si>
  <si>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</si>
  <si>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</si>
  <si>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</si>
  <si>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</si>
  <si>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</si>
  <si>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</si>
  <si>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</si>
  <si>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</si>
  <si>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</si>
  <si>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</si>
  <si>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</si>
  <si>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</si>
  <si>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</si>
  <si>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</si>
  <si>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</si>
  <si>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</si>
  <si>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</si>
  <si>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</si>
  <si>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</si>
  <si>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</si>
  <si>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</si>
  <si>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</si>
  <si>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</si>
  <si>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</si>
  <si>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</si>
  <si>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</si>
  <si>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</si>
  <si>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</si>
  <si>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</si>
  <si>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</si>
  <si>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</si>
  <si>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</si>
  <si>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</si>
  <si>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</si>
  <si>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</si>
  <si>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</si>
  <si>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</si>
  <si>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</si>
  <si>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</si>
  <si>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</si>
  <si>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</si>
  <si>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</si>
  <si>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</si>
  <si>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</si>
  <si>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</si>
  <si>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</si>
  <si>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</si>
  <si>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</si>
  <si>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</si>
  <si>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</si>
  <si>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</si>
  <si>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</si>
  <si>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</si>
  <si>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</si>
  <si>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</si>
  <si>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</si>
  <si>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</si>
  <si>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</si>
  <si>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</si>
  <si>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</si>
  <si>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</si>
  <si>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</si>
  <si>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</si>
  <si>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</si>
  <si>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</si>
  <si>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</si>
  <si>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</si>
  <si>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</si>
  <si>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</si>
  <si>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</si>
  <si>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</si>
  <si>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</si>
  <si>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</si>
  <si>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</si>
  <si>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</si>
  <si>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</si>
  <si>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</si>
  <si>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</si>
  <si>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</si>
  <si>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</si>
  <si>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</si>
  <si>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</si>
  <si>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</si>
  <si>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</si>
  <si>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</si>
  <si>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</si>
  <si>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</si>
  <si>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</si>
  <si>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</si>
  <si>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</si>
  <si>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</si>
  <si>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</si>
  <si>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</si>
  <si>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</si>
  <si>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</si>
  <si>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</si>
  <si>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</si>
  <si>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</si>
  <si>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</si>
  <si>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</si>
  <si>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</si>
  <si>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</si>
  <si>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</si>
  <si>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</si>
  <si>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</si>
  <si>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</si>
  <si>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</si>
  <si>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</si>
  <si>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</si>
  <si>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</si>
  <si>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</si>
  <si>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</si>
  <si>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</si>
  <si>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</si>
  <si>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</si>
  <si>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</si>
  <si>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</si>
  <si>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</si>
  <si>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</si>
  <si>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</si>
  <si>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</si>
  <si>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</si>
  <si>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</si>
  <si>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</si>
  <si>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</si>
  <si>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</si>
  <si>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</si>
  <si>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</si>
  <si>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</si>
  <si>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</si>
  <si>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</si>
  <si>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</si>
  <si>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</si>
  <si>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</si>
  <si>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</si>
  <si>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</si>
  <si>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</si>
  <si>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</si>
  <si>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</si>
  <si>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</si>
  <si>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</si>
  <si>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</si>
  <si>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</si>
  <si>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</si>
  <si>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</si>
  <si>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</si>
  <si>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</si>
  <si>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</si>
  <si>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</si>
  <si>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</si>
  <si>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</si>
  <si>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</si>
  <si>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</si>
  <si>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</si>
  <si>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</si>
  <si>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</si>
  <si>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</si>
  <si>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</si>
  <si>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</si>
  <si>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</si>
  <si>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</si>
  <si>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</si>
  <si>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</si>
  <si>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</si>
  <si>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</si>
  <si>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</si>
  <si>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</si>
  <si>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</si>
  <si>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</si>
  <si>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</si>
  <si>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</si>
  <si>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</si>
  <si>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</si>
  <si>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</si>
  <si>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</si>
  <si>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</si>
  <si>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</si>
  <si>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</si>
  <si>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</si>
  <si>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</si>
  <si>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</si>
  <si>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</si>
  <si>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</si>
  <si>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</si>
  <si>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</si>
  <si>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</si>
  <si>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</si>
  <si>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</si>
  <si>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</si>
  <si>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</si>
  <si>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</si>
  <si>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</si>
  <si>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</si>
  <si>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</si>
  <si>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</si>
  <si>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</si>
  <si>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</si>
  <si>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</si>
  <si>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</si>
  <si>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</si>
  <si>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</si>
  <si>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</si>
  <si>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</si>
  <si>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</si>
  <si>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</si>
  <si>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</si>
  <si>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</si>
  <si>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</si>
  <si>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</si>
  <si>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</si>
  <si>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</si>
  <si>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</si>
  <si>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</si>
  <si>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</si>
  <si>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</si>
  <si>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</si>
  <si>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</si>
  <si>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</si>
  <si>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</si>
  <si>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</si>
  <si>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</si>
  <si>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</si>
  <si>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</si>
  <si>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</si>
  <si>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</si>
  <si>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</si>
  <si>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</si>
  <si>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</si>
  <si>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</si>
  <si>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</si>
  <si>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</si>
  <si>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</si>
  <si>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</si>
  <si>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</si>
  <si>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</si>
  <si>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</si>
  <si>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</si>
  <si>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</si>
  <si>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</si>
  <si>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</si>
  <si>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</si>
  <si>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</si>
  <si>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</si>
  <si>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</si>
  <si>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</si>
  <si>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</si>
  <si>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</si>
  <si>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</si>
  <si>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</si>
  <si>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</si>
  <si>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</si>
  <si>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</si>
  <si>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</si>
  <si>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</si>
  <si>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</si>
  <si>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</si>
  <si>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</si>
  <si>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</si>
  <si>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</si>
  <si>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</si>
  <si>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</si>
  <si>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</si>
  <si>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</si>
  <si>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</si>
  <si>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</si>
  <si>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</si>
  <si>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</si>
  <si>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</si>
  <si>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</si>
  <si>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</si>
  <si>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</si>
  <si>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</si>
  <si>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</si>
  <si>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</si>
  <si>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</si>
  <si>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</si>
  <si>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</si>
  <si>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</si>
  <si>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</si>
  <si>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</si>
  <si>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</si>
  <si>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</si>
  <si>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</si>
  <si>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</si>
  <si>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</si>
  <si>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</si>
  <si>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</si>
  <si>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</si>
  <si>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</si>
  <si>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</si>
  <si>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</si>
  <si>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</si>
  <si>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</si>
  <si>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</si>
  <si>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</si>
  <si>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</si>
  <si>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</si>
  <si>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</si>
  <si>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</si>
  <si>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</si>
  <si>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</si>
  <si>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</si>
  <si>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</si>
  <si>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</si>
  <si>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</si>
  <si>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</si>
  <si>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</si>
  <si>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</si>
  <si>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</si>
  <si>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</si>
  <si>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</si>
  <si>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</si>
  <si>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</si>
  <si>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</si>
  <si>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</si>
  <si>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</si>
  <si>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</si>
  <si>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</si>
  <si>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</si>
  <si>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</si>
  <si>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</si>
  <si>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</si>
  <si>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</si>
  <si>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</si>
  <si>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</si>
  <si>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</si>
  <si>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</si>
  <si>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</si>
  <si>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</si>
  <si>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</si>
  <si>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</si>
  <si>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</si>
  <si>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</si>
  <si>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</si>
  <si>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</si>
  <si>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</si>
  <si>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</si>
  <si>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</si>
  <si>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</si>
  <si>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</si>
  <si>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</si>
  <si>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</si>
  <si>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</si>
  <si>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</si>
  <si>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</si>
  <si>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</si>
  <si>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</si>
  <si>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</si>
  <si>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</si>
  <si>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</si>
  <si>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</si>
  <si>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</si>
  <si>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</si>
  <si>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</si>
  <si>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</si>
  <si>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</si>
  <si>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</si>
  <si>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</si>
  <si>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</si>
  <si>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</si>
  <si>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</si>
  <si>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</si>
  <si>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</si>
  <si>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</si>
  <si>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</si>
  <si>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</si>
  <si>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</si>
  <si>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</si>
  <si>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</si>
  <si>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</si>
  <si>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</si>
  <si>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</si>
  <si>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</si>
  <si>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</si>
  <si>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</si>
  <si>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</si>
  <si>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</si>
  <si>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</si>
  <si>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</si>
  <si>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</si>
  <si>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</si>
  <si>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</si>
  <si>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</si>
  <si>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</si>
  <si>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</si>
  <si>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</si>
  <si>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</si>
  <si>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</si>
  <si>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</si>
  <si>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</si>
  <si>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</si>
  <si>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</si>
  <si>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</si>
  <si>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</si>
  <si>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</si>
  <si>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</si>
  <si>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</si>
  <si>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</si>
  <si>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</si>
  <si>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</si>
  <si>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</si>
  <si>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</si>
  <si>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</si>
  <si>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</si>
  <si>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</si>
  <si>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</si>
  <si>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</si>
  <si>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</si>
  <si>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</si>
  <si>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</si>
  <si>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</si>
  <si>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</si>
  <si>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</si>
  <si>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</si>
  <si>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</si>
  <si>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</si>
  <si>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</si>
  <si>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</si>
  <si>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</si>
  <si>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</si>
  <si>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</si>
  <si>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</si>
  <si>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</si>
  <si>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</si>
  <si>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</si>
  <si>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</si>
  <si>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</si>
  <si>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</si>
  <si>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</si>
  <si>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</si>
  <si>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</si>
  <si>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</si>
  <si>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</si>
  <si>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</si>
  <si>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</si>
  <si>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</si>
  <si>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</si>
  <si>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</si>
  <si>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</si>
  <si>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</si>
  <si>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</si>
  <si>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</si>
  <si>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</si>
  <si>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</si>
  <si>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</si>
  <si>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</si>
  <si>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</si>
  <si>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</si>
  <si>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</si>
  <si>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</si>
  <si>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</si>
  <si>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</si>
  <si>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</si>
  <si>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</si>
  <si>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</si>
  <si>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</si>
  <si>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</si>
  <si>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</si>
  <si>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</si>
  <si>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</si>
  <si>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</si>
  <si>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</si>
  <si>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</si>
  <si>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</si>
  <si>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</si>
  <si>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</si>
  <si>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</si>
  <si>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</si>
  <si>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</si>
  <si>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</si>
  <si>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</si>
  <si>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</si>
  <si>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</si>
  <si>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</si>
  <si>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</si>
  <si>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</si>
  <si>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</si>
  <si>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</si>
  <si>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</si>
  <si>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</si>
  <si>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</si>
  <si>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</si>
  <si>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</si>
  <si>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</si>
  <si>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</si>
  <si>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</si>
  <si>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</si>
  <si>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</si>
  <si>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</si>
  <si>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</si>
  <si>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</si>
  <si>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</si>
  <si>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</si>
  <si>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</si>
  <si>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</si>
  <si>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</si>
  <si>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</si>
  <si>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</si>
  <si>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</si>
  <si>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</si>
  <si>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</si>
  <si>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</si>
  <si>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</si>
  <si>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</si>
  <si>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</si>
  <si>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</si>
  <si>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</si>
  <si>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</si>
  <si>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</si>
  <si>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</si>
  <si>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</si>
  <si>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</si>
  <si>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</si>
  <si>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</si>
  <si>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</si>
  <si>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</si>
  <si>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</si>
  <si>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</si>
  <si>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</si>
  <si>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</si>
  <si>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</si>
  <si>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</si>
  <si>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</si>
  <si>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</si>
  <si>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</si>
  <si>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</si>
  <si>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</si>
  <si>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</si>
  <si>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</si>
  <si>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</si>
  <si>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</si>
  <si>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</si>
  <si>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</si>
  <si>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</si>
  <si>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</si>
  <si>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</si>
  <si>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</si>
  <si>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</si>
  <si>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</si>
  <si>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</si>
  <si>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</si>
  <si>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</si>
  <si>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</si>
  <si>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</si>
  <si>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</si>
  <si>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</si>
  <si>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</si>
  <si>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</si>
  <si>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</si>
  <si>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</si>
  <si>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</si>
  <si>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</si>
  <si>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</si>
  <si>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</si>
  <si>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</si>
  <si>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</si>
  <si>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</si>
  <si>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</si>
  <si>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</si>
  <si>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</si>
  <si>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</si>
  <si>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</si>
  <si>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</si>
  <si>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</si>
  <si>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</si>
  <si>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</si>
  <si>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</si>
  <si>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</si>
  <si>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</si>
  <si>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</si>
  <si>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</si>
  <si>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</si>
  <si>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</si>
  <si>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</si>
  <si>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</si>
  <si>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</si>
  <si>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</si>
  <si>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</si>
  <si>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</si>
  <si>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</si>
  <si>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</si>
  <si>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</si>
  <si>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</si>
  <si>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</si>
  <si>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</si>
  <si>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</si>
  <si>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</si>
  <si>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</si>
  <si>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</si>
  <si>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</si>
  <si>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</si>
  <si>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</si>
  <si>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</si>
  <si>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</si>
  <si>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</si>
  <si>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</si>
  <si>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</si>
  <si>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</si>
  <si>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</si>
  <si>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</si>
  <si>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</si>
  <si>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</si>
  <si>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</si>
  <si>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</si>
  <si>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</si>
  <si>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</si>
  <si>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</si>
  <si>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</si>
  <si>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</si>
  <si>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</si>
  <si>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</si>
  <si>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</si>
  <si>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</si>
  <si>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</si>
  <si>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</si>
  <si>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</si>
  <si>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</si>
  <si>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</si>
  <si>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</si>
  <si>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</si>
  <si>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</si>
  <si>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</si>
  <si>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</si>
  <si>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</si>
  <si>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</si>
  <si>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</si>
  <si>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</si>
  <si>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</si>
  <si>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</si>
  <si>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</si>
  <si>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</si>
  <si>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</si>
  <si>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</si>
  <si>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</si>
  <si>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</si>
  <si>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</si>
  <si>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</si>
  <si>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</si>
  <si>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</si>
  <si>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</si>
  <si>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</si>
  <si>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</si>
  <si>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</si>
  <si>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</si>
  <si>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</si>
  <si>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</si>
  <si>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</si>
  <si>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</si>
  <si>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</si>
  <si>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</si>
  <si>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</si>
  <si>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</si>
  <si>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</si>
  <si>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</si>
  <si>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</si>
  <si>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</si>
  <si>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</si>
  <si>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</si>
  <si>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</si>
  <si>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</si>
  <si>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</si>
  <si>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</si>
  <si>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</si>
  <si>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</si>
  <si>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</si>
  <si>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</si>
  <si>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</si>
  <si>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</si>
  <si>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</si>
  <si>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</si>
  <si>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</si>
  <si>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</si>
  <si>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</si>
  <si>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</si>
  <si>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</si>
  <si>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</si>
  <si>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</si>
  <si>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</si>
  <si>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</si>
  <si>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</si>
  <si>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</si>
  <si>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</si>
  <si>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</si>
  <si>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</si>
  <si>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</si>
  <si>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</si>
  <si>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</si>
  <si>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</si>
  <si>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</si>
  <si>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</si>
  <si>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</si>
  <si>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</si>
  <si>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</si>
  <si>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</si>
  <si>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</si>
  <si>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</si>
  <si>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</si>
  <si>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</si>
  <si>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</si>
  <si>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</si>
  <si>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</si>
  <si>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</si>
  <si>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</si>
  <si>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</si>
  <si>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</si>
  <si>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</si>
  <si>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</si>
  <si>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</si>
  <si>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</si>
  <si>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</si>
  <si>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</si>
  <si>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</si>
  <si>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</si>
  <si>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</si>
  <si>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</si>
  <si>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</si>
  <si>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</si>
  <si>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</si>
  <si>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</si>
  <si>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</si>
  <si>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</si>
  <si>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</si>
  <si>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</si>
  <si>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</si>
  <si>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</si>
  <si>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</si>
  <si>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</si>
  <si>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</si>
  <si>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</si>
  <si>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</si>
  <si>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</si>
  <si>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</si>
  <si>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</si>
  <si>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</si>
  <si>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</si>
  <si>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</si>
  <si>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</si>
  <si>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</si>
  <si>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</si>
  <si>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</si>
  <si>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</si>
  <si>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</si>
  <si>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</si>
  <si>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</si>
  <si>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</si>
  <si>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</si>
  <si>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</si>
  <si>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</si>
  <si>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</si>
  <si>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</si>
  <si>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</si>
  <si>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</si>
  <si>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</si>
  <si>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</si>
  <si>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</si>
  <si>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</si>
  <si>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</si>
  <si>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</si>
  <si>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</si>
  <si>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</si>
  <si>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</si>
  <si>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</si>
  <si>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</si>
  <si>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</si>
  <si>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</si>
  <si>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</si>
  <si>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</si>
  <si>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</si>
  <si>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</si>
  <si>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</si>
  <si>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</si>
  <si>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</si>
  <si>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</si>
  <si>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</si>
  <si>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</si>
  <si>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</si>
  <si>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</si>
  <si>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</si>
  <si>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</si>
  <si>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</si>
  <si>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</si>
  <si>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</si>
  <si>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</si>
  <si>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</si>
  <si>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</si>
  <si>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</si>
  <si>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</si>
  <si>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</si>
  <si>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</si>
  <si>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</si>
  <si>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</si>
  <si>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</si>
  <si>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</si>
  <si>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</si>
  <si>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</si>
  <si>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</si>
  <si>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</si>
  <si>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</si>
  <si>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</si>
  <si>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</si>
  <si>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</si>
  <si>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</si>
  <si>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</si>
  <si>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</si>
  <si>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</si>
  <si>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</si>
  <si>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</si>
  <si>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</si>
  <si>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</si>
  <si>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</si>
  <si>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</si>
  <si>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</si>
  <si>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</si>
  <si>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</si>
  <si>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</si>
  <si>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</si>
  <si>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</si>
  <si>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</si>
  <si>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</si>
  <si>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</si>
  <si>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</si>
  <si>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</si>
  <si>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</si>
  <si>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</si>
  <si>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</si>
  <si>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</si>
  <si>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</si>
  <si>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</si>
  <si>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</si>
  <si>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</si>
  <si>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</si>
  <si>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</si>
  <si>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</si>
  <si>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</si>
  <si>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</si>
  <si>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</si>
  <si>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</si>
  <si>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</si>
  <si>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</si>
  <si>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</si>
  <si>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</si>
  <si>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</si>
  <si>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</si>
  <si>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</si>
  <si>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</si>
  <si>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</si>
  <si>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</si>
  <si>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</si>
  <si>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</si>
  <si>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</si>
  <si>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</si>
  <si>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</si>
  <si>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</si>
  <si>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</si>
  <si>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</si>
  <si>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</si>
  <si>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</si>
  <si>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</si>
  <si>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</si>
  <si>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</si>
  <si>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</si>
  <si>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</si>
  <si>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</si>
  <si>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</si>
  <si>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</si>
  <si>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</si>
  <si>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</si>
  <si>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</si>
  <si>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</si>
  <si>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</si>
  <si>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</si>
  <si>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</si>
  <si>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</si>
  <si>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</si>
  <si>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</si>
  <si>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</si>
  <si>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</si>
  <si>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</si>
  <si>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</si>
  <si>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</si>
  <si>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</si>
  <si>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</si>
  <si>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</si>
  <si>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</si>
  <si>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</si>
  <si>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</si>
  <si>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</si>
  <si>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</si>
  <si>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</si>
  <si>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</si>
  <si>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</si>
  <si>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</si>
  <si>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</si>
  <si>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</si>
  <si>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</si>
  <si>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</si>
  <si>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</si>
  <si>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</si>
  <si>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</si>
  <si>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</si>
  <si>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</si>
  <si>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</si>
  <si>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</si>
  <si>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</si>
  <si>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</si>
  <si>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</si>
  <si>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</si>
  <si>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</si>
  <si>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</si>
  <si>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</si>
  <si>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</si>
  <si>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</si>
  <si>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</si>
  <si>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</si>
  <si>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</si>
  <si>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</si>
  <si>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</si>
  <si>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</si>
  <si>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</si>
  <si>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</si>
  <si>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</si>
  <si>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</si>
  <si>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</si>
  <si>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</si>
  <si>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</si>
  <si>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</si>
  <si>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</si>
  <si>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</si>
  <si>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</si>
  <si>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</si>
  <si>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</si>
  <si>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</si>
  <si>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</si>
  <si>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</si>
  <si>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</si>
  <si>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</si>
  <si>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</si>
  <si>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</si>
  <si>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</si>
  <si>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</si>
  <si>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</si>
  <si>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</si>
  <si>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</si>
  <si>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</si>
  <si>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</si>
  <si>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</si>
  <si>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</si>
  <si>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</si>
  <si>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</si>
  <si>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</si>
  <si>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</si>
  <si>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</si>
  <si>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</si>
  <si>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</si>
  <si>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</si>
  <si>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</si>
  <si>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</si>
  <si>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</si>
  <si>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</si>
  <si>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</si>
  <si>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</si>
  <si>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</si>
  <si>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</si>
  <si>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</si>
  <si>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</si>
  <si>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</si>
  <si>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</si>
  <si>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</si>
  <si>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</si>
  <si>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</si>
  <si>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</si>
  <si>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</si>
  <si>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</si>
  <si>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</si>
  <si>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</si>
  <si>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</si>
  <si>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</si>
  <si>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</si>
  <si>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</si>
  <si>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</si>
  <si>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</si>
  <si>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</si>
  <si>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</si>
  <si>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</si>
  <si>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</si>
  <si>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</si>
  <si>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</si>
  <si>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</si>
  <si>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</si>
  <si>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</si>
  <si>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</si>
  <si>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</si>
  <si>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</si>
  <si>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</si>
  <si>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</si>
  <si>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</si>
  <si>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</si>
  <si>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</si>
  <si>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</si>
  <si>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</si>
  <si>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</si>
  <si>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</si>
  <si>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</si>
  <si>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</si>
  <si>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</si>
  <si>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</si>
  <si>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</si>
  <si>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</si>
  <si>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</si>
  <si>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</si>
  <si>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</si>
  <si>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</si>
  <si>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</si>
  <si>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</si>
  <si>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</si>
  <si>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</si>
  <si>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</si>
  <si>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</si>
  <si>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</si>
  <si>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</si>
  <si>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</si>
  <si>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</si>
  <si>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</si>
  <si>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</si>
  <si>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</si>
  <si>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</si>
  <si>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</si>
  <si>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</si>
  <si>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</si>
  <si>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</si>
  <si>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</si>
  <si>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</si>
  <si>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</si>
  <si>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</si>
  <si>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</si>
  <si>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</si>
  <si>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</si>
  <si>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</si>
  <si>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</si>
  <si>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</si>
  <si>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</si>
  <si>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</si>
  <si>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</si>
  <si>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</si>
  <si>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</si>
  <si>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</si>
  <si>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</si>
  <si>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</si>
  <si>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</si>
  <si>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</si>
  <si>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</si>
  <si>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</si>
  <si>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</si>
  <si>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</si>
  <si>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</si>
  <si>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</si>
  <si>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</si>
  <si>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</si>
  <si>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</si>
  <si>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</si>
  <si>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</si>
  <si>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</si>
  <si>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</si>
  <si>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</si>
  <si>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</si>
  <si>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</si>
  <si>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</si>
  <si>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</si>
  <si>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</si>
  <si>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</si>
  <si>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</si>
  <si>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</si>
  <si>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</si>
  <si>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</si>
  <si>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</si>
  <si>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</si>
  <si>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</si>
  <si>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</si>
  <si>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</si>
  <si>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</si>
  <si>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</si>
  <si>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</si>
  <si>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</si>
  <si>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</si>
  <si>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</si>
  <si>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</si>
  <si>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</si>
  <si>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</si>
  <si>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</si>
  <si>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</si>
  <si>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</si>
  <si>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</si>
  <si>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</si>
  <si>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</si>
  <si>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</si>
  <si>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</si>
  <si>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</si>
  <si>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</si>
  <si>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</si>
  <si>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</si>
  <si>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</si>
  <si>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</si>
  <si>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</si>
  <si>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</si>
  <si>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</si>
  <si>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</si>
  <si>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</si>
  <si>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</si>
  <si>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</si>
  <si>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</si>
  <si>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</si>
  <si>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</si>
  <si>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</si>
  <si>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</si>
  <si>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</si>
  <si>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</si>
  <si>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</si>
  <si>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</si>
  <si>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</si>
  <si>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</si>
  <si>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</si>
  <si>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</si>
  <si>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</si>
  <si>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</si>
  <si>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</si>
  <si>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</si>
  <si>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</si>
  <si>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</si>
  <si>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</si>
  <si>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</si>
  <si>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</si>
  <si>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</si>
  <si>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</si>
  <si>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</si>
  <si>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</si>
  <si>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</si>
  <si>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</si>
  <si>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</si>
  <si>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</si>
  <si>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</si>
  <si>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</si>
  <si>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</si>
  <si>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</si>
  <si>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</si>
  <si>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</si>
  <si>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</si>
  <si>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</si>
  <si>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</si>
  <si>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</si>
  <si>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</si>
  <si>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</si>
  <si>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</si>
  <si>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</si>
  <si>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</si>
  <si>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</si>
  <si>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</si>
  <si>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</si>
  <si>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</si>
  <si>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</si>
  <si>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</si>
  <si>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</si>
  <si>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</si>
  <si>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</si>
  <si>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</si>
  <si>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</si>
  <si>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</si>
  <si>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</si>
  <si>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</si>
  <si>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</si>
  <si>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</si>
  <si>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</si>
  <si>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</si>
  <si>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</si>
  <si>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</si>
  <si>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</si>
  <si>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</si>
  <si>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</si>
  <si>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</si>
  <si>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</si>
  <si>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</si>
  <si>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</si>
  <si>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</si>
  <si>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</si>
  <si>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</si>
  <si>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</si>
  <si>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</si>
  <si>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</si>
  <si>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</si>
  <si>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</si>
  <si>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</si>
  <si>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</si>
  <si>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</si>
  <si>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</si>
  <si>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</si>
  <si>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</si>
  <si>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</si>
  <si>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</si>
  <si>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</si>
  <si>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</si>
  <si>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</si>
  <si>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</si>
  <si>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</si>
  <si>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</si>
  <si>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</si>
  <si>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</si>
  <si>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</si>
  <si>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</si>
  <si>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</si>
  <si>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</si>
  <si>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</si>
  <si>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</si>
  <si>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</si>
  <si>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</si>
  <si>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</si>
  <si>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</si>
  <si>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</si>
  <si>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</si>
  <si>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</si>
  <si>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</si>
  <si>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</si>
  <si>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</si>
  <si>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</si>
  <si>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</si>
  <si>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</si>
  <si>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</si>
  <si>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</si>
  <si>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</si>
  <si>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</si>
  <si>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</si>
  <si>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</si>
  <si>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</si>
  <si>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</si>
  <si>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</si>
  <si>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</si>
  <si>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</si>
  <si>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</si>
  <si>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</si>
  <si>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</si>
  <si>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</si>
  <si>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</si>
  <si>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</si>
  <si>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</si>
  <si>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</si>
  <si>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</si>
  <si>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</si>
  <si>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</si>
  <si>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</si>
  <si>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</si>
  <si>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</si>
  <si>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</si>
  <si>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</si>
  <si>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</si>
  <si>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</si>
  <si>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</si>
  <si>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</si>
  <si>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</si>
  <si>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</si>
  <si>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</si>
  <si>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</si>
  <si>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</si>
  <si>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</si>
  <si>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</si>
  <si>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</si>
  <si>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</si>
  <si>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</si>
  <si>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</si>
  <si>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</si>
  <si>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</si>
  <si>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</si>
  <si>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</si>
  <si>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</si>
  <si>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</si>
  <si>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</si>
  <si>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</si>
  <si>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</si>
  <si>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</si>
  <si>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</si>
  <si>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</si>
  <si>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</si>
  <si>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</si>
  <si>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</si>
  <si>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</si>
  <si>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</si>
  <si>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</si>
  <si>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</si>
  <si>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</si>
  <si>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</si>
  <si>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</si>
  <si>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</si>
  <si>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</si>
  <si>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</si>
  <si>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</si>
  <si>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</si>
  <si>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</si>
  <si>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</si>
  <si>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</si>
  <si>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</si>
  <si>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</si>
  <si>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</si>
  <si>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</si>
  <si>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</si>
  <si>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</si>
  <si>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</si>
  <si>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</si>
  <si>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</si>
  <si>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</si>
  <si>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</si>
  <si>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</si>
  <si>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</si>
  <si>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</si>
  <si>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</si>
  <si>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</si>
  <si>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</si>
  <si>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</si>
  <si>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</si>
  <si>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</si>
  <si>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</si>
  <si>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</si>
  <si>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</si>
  <si>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</si>
  <si>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</si>
  <si>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</si>
  <si>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</si>
  <si>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</si>
  <si>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</si>
  <si>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</si>
  <si>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</si>
  <si>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</si>
  <si>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</si>
  <si>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</si>
  <si>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</si>
  <si>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</si>
  <si>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</si>
  <si>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</si>
  <si>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</si>
  <si>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</si>
  <si>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</si>
  <si>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</si>
  <si>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</si>
  <si>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</si>
  <si>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</si>
  <si>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</si>
  <si>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</si>
  <si>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</si>
  <si>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</si>
  <si>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</si>
  <si>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</si>
  <si>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</si>
  <si>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</si>
  <si>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</si>
  <si>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</si>
  <si>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</si>
  <si>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</si>
  <si>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</si>
  <si>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</si>
  <si>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</si>
  <si>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</si>
  <si>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</si>
  <si>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</si>
  <si>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</si>
  <si>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</si>
  <si>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</si>
  <si>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</si>
  <si>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</si>
  <si>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</si>
  <si>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</si>
  <si>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</si>
  <si>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</si>
  <si>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</si>
  <si>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</si>
  <si>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</si>
  <si>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</si>
  <si>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</si>
  <si>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</si>
  <si>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</si>
  <si>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</si>
  <si>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</si>
  <si>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</si>
  <si>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</si>
  <si>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</si>
  <si>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</si>
  <si>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</si>
  <si>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</si>
  <si>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</si>
  <si>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</si>
  <si>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</si>
  <si>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</si>
  <si>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</si>
  <si>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</si>
  <si>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</si>
  <si>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</si>
  <si>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</si>
  <si>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</si>
  <si>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</si>
  <si>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</si>
  <si>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</si>
  <si>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</si>
  <si>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</si>
  <si>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</si>
  <si>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</si>
  <si>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</si>
  <si>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</si>
  <si>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</si>
  <si>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</si>
  <si>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</si>
  <si>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</si>
  <si>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</si>
  <si>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</si>
  <si>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</si>
  <si>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</si>
  <si>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</si>
  <si>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</si>
  <si>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</si>
  <si>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</si>
  <si>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</si>
  <si>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</si>
  <si>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</si>
  <si>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</si>
  <si>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</si>
  <si>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</si>
  <si>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</si>
  <si>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</si>
  <si>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</si>
  <si>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</si>
  <si>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</si>
  <si>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</si>
  <si>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</si>
  <si>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</si>
  <si>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</si>
  <si>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</si>
  <si>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</si>
  <si>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</si>
  <si>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</si>
  <si>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</si>
  <si>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</si>
  <si>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</si>
  <si>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</si>
  <si>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</si>
  <si>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</si>
  <si>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</si>
  <si>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</si>
  <si>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</si>
  <si>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</si>
  <si>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</si>
  <si>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</si>
  <si>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</si>
  <si>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</si>
  <si>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</si>
  <si>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</si>
  <si>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</si>
  <si>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</si>
  <si>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</si>
  <si>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</si>
  <si>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</si>
  <si>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</si>
  <si>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</si>
  <si>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</si>
  <si>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</si>
  <si>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</si>
  <si>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</si>
  <si>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</si>
  <si>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</si>
  <si>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</si>
  <si>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</si>
  <si>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</si>
  <si>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</si>
  <si>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</si>
  <si>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</si>
  <si>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</si>
  <si>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</si>
  <si>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</si>
  <si>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</si>
  <si>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</si>
  <si>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</si>
  <si>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</si>
  <si>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</si>
  <si>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</si>
  <si>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</si>
  <si>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</si>
  <si>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</si>
  <si>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</si>
  <si>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</si>
  <si>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</si>
  <si>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</si>
  <si>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</si>
  <si>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</si>
  <si>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</si>
  <si>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</si>
  <si>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</si>
  <si>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</si>
  <si>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</si>
  <si>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</si>
  <si>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</si>
  <si>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</si>
  <si>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</si>
  <si>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</si>
  <si>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</si>
  <si>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</si>
  <si>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</si>
  <si>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</si>
  <si>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</si>
  <si>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</si>
  <si>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</si>
  <si>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</si>
  <si>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</si>
  <si>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</si>
  <si>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</si>
  <si>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</si>
  <si>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</si>
  <si>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</si>
  <si>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</si>
  <si>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</si>
  <si>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</si>
  <si>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</si>
  <si>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</si>
  <si>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</si>
  <si>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</si>
  <si>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</si>
  <si>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</si>
  <si>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</si>
  <si>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</si>
  <si>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</si>
  <si>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</si>
  <si>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</si>
  <si>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</si>
  <si>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</si>
  <si>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</si>
  <si>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</si>
  <si>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</si>
  <si>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</si>
  <si>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</si>
  <si>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</si>
  <si>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</si>
  <si>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</si>
  <si>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</si>
  <si>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</si>
  <si>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</si>
  <si>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</si>
  <si>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</si>
  <si>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</si>
  <si>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</si>
  <si>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</si>
  <si>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</si>
  <si>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</si>
  <si>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</si>
  <si>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</si>
  <si>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</si>
  <si>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</si>
  <si>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</si>
  <si>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</si>
  <si>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</si>
  <si>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</si>
  <si>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</si>
  <si>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</si>
  <si>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</si>
  <si>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</si>
  <si>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</si>
  <si>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</si>
  <si>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</si>
  <si>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</si>
  <si>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</si>
  <si>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</si>
  <si>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</si>
  <si>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</si>
  <si>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</si>
  <si>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</si>
  <si>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</si>
  <si>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</si>
  <si>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</si>
  <si>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</si>
  <si>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</si>
  <si>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</si>
  <si>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</si>
  <si>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</si>
  <si>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</si>
  <si>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</si>
  <si>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</si>
  <si>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</si>
  <si>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</si>
  <si>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</si>
  <si>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</si>
  <si>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</si>
  <si>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</si>
  <si>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</si>
  <si>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</si>
  <si>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</si>
  <si>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</si>
  <si>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</si>
  <si>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</si>
  <si>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</si>
  <si>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</si>
  <si>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</si>
  <si>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</si>
  <si>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</si>
  <si>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</si>
  <si>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</si>
  <si>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</si>
  <si>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</si>
  <si>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</si>
  <si>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</si>
  <si>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</si>
  <si>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</si>
  <si>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</si>
  <si>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</si>
  <si>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</si>
  <si>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</si>
  <si>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</si>
  <si>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</si>
  <si>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</si>
  <si>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</si>
  <si>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</si>
  <si>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</si>
  <si>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</si>
  <si>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</si>
  <si>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</si>
  <si>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</si>
  <si>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</si>
  <si>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</si>
  <si>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</si>
  <si>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</si>
  <si>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</si>
  <si>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</si>
  <si>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</si>
  <si>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</si>
  <si>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</si>
  <si>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</si>
  <si>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</si>
  <si>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</si>
  <si>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</si>
  <si>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</si>
  <si>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</si>
  <si>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</si>
  <si>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</si>
  <si>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</si>
  <si>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</si>
  <si>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</si>
  <si>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</si>
  <si>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</si>
  <si>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</si>
  <si>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</si>
  <si>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</si>
  <si>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</si>
  <si>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</si>
  <si>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</si>
  <si>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</si>
  <si>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</si>
  <si>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</si>
  <si>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</si>
  <si>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</si>
  <si>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</si>
  <si>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</si>
  <si>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</si>
  <si>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</si>
  <si>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</si>
  <si>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</si>
  <si>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</si>
  <si>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</si>
  <si>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</si>
  <si>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</si>
  <si>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</si>
  <si>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</si>
  <si>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</si>
  <si>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</si>
  <si>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</si>
  <si>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</si>
  <si>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</si>
  <si>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</si>
  <si>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</si>
  <si>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</si>
  <si>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</si>
  <si>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</si>
  <si>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</si>
  <si>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</si>
  <si>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</si>
  <si>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</si>
  <si>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</si>
  <si>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</si>
  <si>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</si>
  <si>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</si>
  <si>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</si>
  <si>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</si>
  <si>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</si>
  <si>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</si>
  <si>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</si>
  <si>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</si>
  <si>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</si>
  <si>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</si>
  <si>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</si>
  <si>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</si>
  <si>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</si>
  <si>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</si>
  <si>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</si>
  <si>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</si>
  <si>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</si>
  <si>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</si>
  <si>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</si>
  <si>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</si>
  <si>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</si>
  <si>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</si>
  <si>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</si>
  <si>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</si>
  <si>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</si>
  <si>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</si>
  <si>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</si>
  <si>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</si>
  <si>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</si>
  <si>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</si>
  <si>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</si>
  <si>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</si>
  <si>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</si>
  <si>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</si>
  <si>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</si>
  <si>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</si>
  <si>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</si>
  <si>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</si>
  <si>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</si>
  <si>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</si>
  <si>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</si>
  <si>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</si>
  <si>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</si>
  <si>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</si>
  <si>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</si>
  <si>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</si>
  <si>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</si>
  <si>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</si>
  <si>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</si>
  <si>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</si>
  <si>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</si>
  <si>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</si>
  <si>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</si>
  <si>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</si>
  <si>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</si>
  <si>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</si>
  <si>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</si>
  <si>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</si>
  <si>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</si>
  <si>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</si>
  <si>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</si>
  <si>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</si>
  <si>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</si>
  <si>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</si>
  <si>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</si>
  <si>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</si>
  <si>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</si>
  <si>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</si>
  <si>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</si>
  <si>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</si>
  <si>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</si>
  <si>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</si>
  <si>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</si>
  <si>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</si>
  <si>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</si>
  <si>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</si>
  <si>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</si>
  <si>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</si>
  <si>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</si>
  <si>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</si>
  <si>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</si>
  <si>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</si>
  <si>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</si>
  <si>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</si>
  <si>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</si>
  <si>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</si>
  <si>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</si>
  <si>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</si>
  <si>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</si>
  <si>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</si>
  <si>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</si>
  <si>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</si>
  <si>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</si>
  <si>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</si>
  <si>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</si>
  <si>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</si>
  <si>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</si>
  <si>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</si>
  <si>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</si>
  <si>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</si>
  <si>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</si>
  <si>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</si>
  <si>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</si>
  <si>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</si>
  <si>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</si>
  <si>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</si>
  <si>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</si>
  <si>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</si>
  <si>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</si>
  <si>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</si>
  <si>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</si>
  <si>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</si>
  <si>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</si>
  <si>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</si>
  <si>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</si>
  <si>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</si>
  <si>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</si>
  <si>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</si>
  <si>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</si>
  <si>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</si>
  <si>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</si>
  <si>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</si>
  <si>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</si>
  <si>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</si>
  <si>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</si>
  <si>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</si>
  <si>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</si>
  <si>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</si>
  <si>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</si>
  <si>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</si>
  <si>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</si>
  <si>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</si>
  <si>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</si>
  <si>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</si>
  <si>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</si>
  <si>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</si>
  <si>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</si>
  <si>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</si>
  <si>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</si>
  <si>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</si>
  <si>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</si>
  <si>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</si>
  <si>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</si>
  <si>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</si>
  <si>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</si>
  <si>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</si>
  <si>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</si>
  <si>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</si>
  <si>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</si>
  <si>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</si>
  <si>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</si>
  <si>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</si>
  <si>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</si>
  <si>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</si>
  <si>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</si>
  <si>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</si>
  <si>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</si>
  <si>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</si>
  <si>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</si>
  <si>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</si>
  <si>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</si>
  <si>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</si>
  <si>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</si>
  <si>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</si>
  <si>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</si>
  <si>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</si>
  <si>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</si>
  <si>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</si>
  <si>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</si>
  <si>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</si>
  <si>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</si>
  <si>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</si>
  <si>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</si>
  <si>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</si>
  <si>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</si>
  <si>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</si>
  <si>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</si>
  <si>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</si>
  <si>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</si>
  <si>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</si>
  <si>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</si>
  <si>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</si>
  <si>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</si>
  <si>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</si>
  <si>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</si>
  <si>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</si>
  <si>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</si>
  <si>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</si>
  <si>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</si>
  <si>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</si>
  <si>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</si>
  <si>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</si>
  <si>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</si>
  <si>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</si>
  <si>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</si>
  <si>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</si>
  <si>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</si>
  <si>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</si>
  <si>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</si>
  <si>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</si>
  <si>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</si>
  <si>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</si>
  <si>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</si>
  <si>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</si>
  <si>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</si>
  <si>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</si>
  <si>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</si>
  <si>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</si>
  <si>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</si>
  <si>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</si>
  <si>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</si>
  <si>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</si>
  <si>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</si>
  <si>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</si>
  <si>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</si>
  <si>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</si>
  <si>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</si>
  <si>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</si>
  <si>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</si>
  <si>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</si>
  <si>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</si>
  <si>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</si>
  <si>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</si>
  <si>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</si>
  <si>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</si>
  <si>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</si>
  <si>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</si>
  <si>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</si>
  <si>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</si>
  <si>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</si>
  <si>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</si>
  <si>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</si>
  <si>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</si>
  <si>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</si>
  <si>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</si>
  <si>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</si>
  <si>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</si>
  <si>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</si>
  <si>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</si>
  <si>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</si>
  <si>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</si>
  <si>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</si>
  <si>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</si>
  <si>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</si>
  <si>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</si>
  <si>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</si>
  <si>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</si>
  <si>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</si>
  <si>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</si>
  <si>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</si>
  <si>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</si>
  <si>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</si>
  <si>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</si>
  <si>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</si>
  <si>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</si>
  <si>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</si>
  <si>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</si>
  <si>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</si>
  <si>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</si>
  <si>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</si>
  <si>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</si>
  <si>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</si>
  <si>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</si>
  <si>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</si>
  <si>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</si>
  <si>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</si>
  <si>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</si>
  <si>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</si>
  <si>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</si>
  <si>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</si>
  <si>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</si>
  <si>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</si>
  <si>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</si>
  <si>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</si>
  <si>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</si>
  <si>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</si>
  <si>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</si>
  <si>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</si>
  <si>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</si>
  <si>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</si>
  <si>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</si>
  <si>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</si>
  <si>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</si>
  <si>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</si>
  <si>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</si>
  <si>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</si>
  <si>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</si>
  <si>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</si>
  <si>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</si>
  <si>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</si>
  <si>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</si>
  <si>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</si>
  <si>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</si>
  <si>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</si>
  <si>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</si>
  <si>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</si>
  <si>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</si>
  <si>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</si>
  <si>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</si>
  <si>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</si>
  <si>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</si>
  <si>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</si>
  <si>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</si>
  <si>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</si>
  <si>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</si>
  <si>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</si>
  <si>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</si>
  <si>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</si>
  <si>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</si>
  <si>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</si>
  <si>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</si>
  <si>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</si>
  <si>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</si>
  <si>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</si>
  <si>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</si>
  <si>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</si>
  <si>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</si>
  <si>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</si>
  <si>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</si>
  <si>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</si>
  <si>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</si>
  <si>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</si>
  <si>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</si>
  <si>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</si>
  <si>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</si>
  <si>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</si>
  <si>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</si>
  <si>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</si>
  <si>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</si>
  <si>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</si>
  <si>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</si>
  <si>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</si>
  <si>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</si>
  <si>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</si>
  <si>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</si>
  <si>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</si>
  <si>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</si>
  <si>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</si>
  <si>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</si>
  <si>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</si>
  <si>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</si>
  <si>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</si>
  <si>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</si>
  <si>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</si>
  <si>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</si>
  <si>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</si>
  <si>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</si>
  <si>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</si>
  <si>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</si>
  <si>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</si>
  <si>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</si>
  <si>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</si>
  <si>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</si>
  <si>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</si>
  <si>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</si>
  <si>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</si>
  <si>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</si>
  <si>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</si>
  <si>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</si>
  <si>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</si>
  <si>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</si>
  <si>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</si>
  <si>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</si>
  <si>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</si>
  <si>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</si>
  <si>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</si>
  <si>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</si>
  <si>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</si>
  <si>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</si>
  <si>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</si>
  <si>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</si>
  <si>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</si>
  <si>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</si>
  <si>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</si>
  <si>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</si>
  <si>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</si>
  <si>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</si>
  <si>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</si>
  <si>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</si>
  <si>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</si>
  <si>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</si>
  <si>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</si>
  <si>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</si>
  <si>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</si>
  <si>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</si>
  <si>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</si>
  <si>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</si>
  <si>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</si>
  <si>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</si>
  <si>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</si>
  <si>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</si>
  <si>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</si>
  <si>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</si>
  <si>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</si>
  <si>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</si>
  <si>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</si>
  <si>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</si>
  <si>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</si>
  <si>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</si>
  <si>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</si>
  <si>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</si>
  <si>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</si>
  <si>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</si>
  <si>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</si>
  <si>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</si>
  <si>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</si>
  <si>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</si>
  <si>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</si>
  <si>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</si>
  <si>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</si>
  <si>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</si>
  <si>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</si>
  <si>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</si>
  <si>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</si>
  <si>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</si>
  <si>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</si>
  <si>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</si>
  <si>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</si>
  <si>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</si>
  <si>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</si>
  <si>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</si>
  <si>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</si>
  <si>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</si>
  <si>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</si>
  <si>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</si>
  <si>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</si>
  <si>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</si>
  <si>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</si>
  <si>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</si>
  <si>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</si>
  <si>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</si>
  <si>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</si>
  <si>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</si>
  <si>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</si>
  <si>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</si>
  <si>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</si>
  <si>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</si>
  <si>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</si>
  <si>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</si>
  <si>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</si>
  <si>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</si>
  <si>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</si>
  <si>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</si>
  <si>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</si>
  <si>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</si>
  <si>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</si>
  <si>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</si>
  <si>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</si>
  <si>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</si>
  <si>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</si>
  <si>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</si>
  <si>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</si>
  <si>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</si>
  <si>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</si>
  <si>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</si>
  <si>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</si>
  <si>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</si>
  <si>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</si>
  <si>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</si>
  <si>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</si>
  <si>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</si>
  <si>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</si>
  <si>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</si>
  <si>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</si>
  <si>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</si>
  <si>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</si>
  <si>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</si>
  <si>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</si>
  <si>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</si>
  <si>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</si>
  <si>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</si>
  <si>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</si>
  <si>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</si>
  <si>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</si>
  <si>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</si>
  <si>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</si>
  <si>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</si>
  <si>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</si>
  <si>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</si>
  <si>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</si>
  <si>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</si>
  <si>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</si>
  <si>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</si>
  <si>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</si>
  <si>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</si>
  <si>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</si>
  <si>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</si>
  <si>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</si>
  <si>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</si>
  <si>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</si>
  <si>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</si>
  <si>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</si>
  <si>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</si>
  <si>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</si>
  <si>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</si>
  <si>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</si>
  <si>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</si>
  <si>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</si>
  <si>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</si>
  <si>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</si>
  <si>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</si>
  <si>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</si>
  <si>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</si>
  <si>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</si>
  <si>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</si>
  <si>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</si>
  <si>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</si>
  <si>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</si>
  <si>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</si>
  <si>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</si>
  <si>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</si>
  <si>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</si>
  <si>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</si>
  <si>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</si>
  <si>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</si>
  <si>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</si>
  <si>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</si>
  <si>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</si>
  <si>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</si>
  <si>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</si>
  <si>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</si>
  <si>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</si>
  <si>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</si>
  <si>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</si>
  <si>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</si>
  <si>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</si>
  <si>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</si>
  <si>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</si>
  <si>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</si>
  <si>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</si>
  <si>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</si>
  <si>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</si>
  <si>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</si>
  <si>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</si>
  <si>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</si>
  <si>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</si>
  <si>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</si>
  <si>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</si>
  <si>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</si>
  <si>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</si>
  <si>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</si>
  <si>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</si>
  <si>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</si>
  <si>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</si>
  <si>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</si>
  <si>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</si>
  <si>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</si>
  <si>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</si>
  <si>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</si>
  <si>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</si>
  <si>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</si>
  <si>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</si>
  <si>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</si>
  <si>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</si>
  <si>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</si>
  <si>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</si>
  <si>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</si>
  <si>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</si>
  <si>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</si>
  <si>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</si>
  <si>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</si>
  <si>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</si>
  <si>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</si>
  <si>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</si>
  <si>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</si>
  <si>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</si>
  <si>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</si>
  <si>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</si>
  <si>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</si>
  <si>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</si>
  <si>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</si>
  <si>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</si>
  <si>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</si>
  <si>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</si>
  <si>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</si>
  <si>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</si>
  <si>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</si>
  <si>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</si>
  <si>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</si>
  <si>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</si>
  <si>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</si>
  <si>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</si>
  <si>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</si>
  <si>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</si>
  <si>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</si>
  <si>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</si>
  <si>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</si>
  <si>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</si>
  <si>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</si>
  <si>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</si>
  <si>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</si>
  <si>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</si>
  <si>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</si>
  <si>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</si>
  <si>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</si>
  <si>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</si>
  <si>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</si>
  <si>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</si>
  <si>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</si>
  <si>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</si>
  <si>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</si>
  <si>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</si>
  <si>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</si>
  <si>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</si>
  <si>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</si>
  <si>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</si>
  <si>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</si>
  <si>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</si>
  <si>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</si>
  <si>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</si>
  <si>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</si>
  <si>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</si>
  <si>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</si>
  <si>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</si>
  <si>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</si>
  <si>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</si>
  <si>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</si>
  <si>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</si>
  <si>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</si>
  <si>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</si>
  <si>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</si>
  <si>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</si>
  <si>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</si>
  <si>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</si>
  <si>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</si>
  <si>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</si>
  <si>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</si>
  <si>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</si>
  <si>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</si>
  <si>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</si>
  <si>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</si>
  <si>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</si>
  <si>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</si>
  <si>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</si>
  <si>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</si>
  <si>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</si>
  <si>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</si>
  <si>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</si>
  <si>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</si>
  <si>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</si>
  <si>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</si>
  <si>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</si>
  <si>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</si>
  <si>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</si>
  <si>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</si>
  <si>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</si>
  <si>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</si>
  <si>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</si>
  <si>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</si>
  <si>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</si>
  <si>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</si>
  <si>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</si>
  <si>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</si>
  <si>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</si>
  <si>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</si>
  <si>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</si>
  <si>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</si>
  <si>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</si>
  <si>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</si>
  <si>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</si>
  <si>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</si>
  <si>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</si>
  <si>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</si>
  <si>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</si>
  <si>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</si>
  <si>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</si>
  <si>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</si>
  <si>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</si>
  <si>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</si>
  <si>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</si>
  <si>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</si>
  <si>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</si>
  <si>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</si>
  <si>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</si>
  <si>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</si>
  <si>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</si>
  <si>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</si>
  <si>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</si>
  <si>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</si>
  <si>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</si>
  <si>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</si>
  <si>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</si>
  <si>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</si>
  <si>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</si>
  <si>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</si>
  <si>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</si>
  <si>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</si>
  <si>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</si>
  <si>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</si>
  <si>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</si>
  <si>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</si>
  <si>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</si>
  <si>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</si>
  <si>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</si>
  <si>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</si>
  <si>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</si>
  <si>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</si>
  <si>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</si>
  <si>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</si>
  <si>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</si>
  <si>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</si>
  <si>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</si>
  <si>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</si>
  <si>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</si>
  <si>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</si>
  <si>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</si>
  <si>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</si>
  <si>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</si>
  <si>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</si>
  <si>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</si>
  <si>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</si>
  <si>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</si>
  <si>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</si>
  <si>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</si>
  <si>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</si>
  <si>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</si>
  <si>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</si>
  <si>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</si>
  <si>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</si>
  <si>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</si>
  <si>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</si>
  <si>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</si>
  <si>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</si>
  <si>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</si>
  <si>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</si>
  <si>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</si>
  <si>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</si>
  <si>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</si>
  <si>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</si>
  <si>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</si>
  <si>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</si>
  <si>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</si>
  <si>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</si>
  <si>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</si>
  <si>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</si>
  <si>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</si>
  <si>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</si>
  <si>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</si>
  <si>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</si>
  <si>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</si>
  <si>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</si>
  <si>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</si>
  <si>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</si>
  <si>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</si>
  <si>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</si>
  <si>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</si>
  <si>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</si>
  <si>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</si>
  <si>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</si>
  <si>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</si>
  <si>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</si>
  <si>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</si>
  <si>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</si>
  <si>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</si>
  <si>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</si>
  <si>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</si>
  <si>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</si>
  <si>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</si>
  <si>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</si>
  <si>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</si>
  <si>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</si>
  <si>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</si>
  <si>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</si>
  <si>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</si>
  <si>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</si>
  <si>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</si>
  <si>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</si>
  <si>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</si>
  <si>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</si>
  <si>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</si>
  <si>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</si>
  <si>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</si>
  <si>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</si>
  <si>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</si>
  <si>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</si>
  <si>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</si>
  <si>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</si>
  <si>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</si>
  <si>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</si>
  <si>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</si>
  <si>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</si>
  <si>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</si>
  <si>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</si>
  <si>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</si>
  <si>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</si>
  <si>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</si>
  <si>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</si>
  <si>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</si>
  <si>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</si>
  <si>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</si>
  <si>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</si>
  <si>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</si>
  <si>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</si>
  <si>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</si>
  <si>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</si>
  <si>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</si>
  <si>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</si>
  <si>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</si>
  <si>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</si>
  <si>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</si>
  <si>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</si>
  <si>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</si>
  <si>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</si>
  <si>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</si>
  <si>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</si>
  <si>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</si>
  <si>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</si>
  <si>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</si>
  <si>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</si>
  <si>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</si>
  <si>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</si>
  <si>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</si>
  <si>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</si>
  <si>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</si>
  <si>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</si>
  <si>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</si>
  <si>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</si>
  <si>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</si>
  <si>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</si>
  <si>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</si>
  <si>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</si>
  <si>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</si>
  <si>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</si>
  <si>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</si>
  <si>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</si>
  <si>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</si>
  <si>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</si>
  <si>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</si>
  <si>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</si>
  <si>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</si>
  <si>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</si>
  <si>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</si>
  <si>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</si>
  <si>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</si>
  <si>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</si>
  <si>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</si>
  <si>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</si>
  <si>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</si>
  <si>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</si>
  <si>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</si>
  <si>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</si>
  <si>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</si>
  <si>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</si>
  <si>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</si>
  <si>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</si>
  <si>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</si>
  <si>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</si>
  <si>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</si>
  <si>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</si>
  <si>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</si>
  <si>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</si>
  <si>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</si>
  <si>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</si>
  <si>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</si>
  <si>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</si>
  <si>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</si>
  <si>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</si>
  <si>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</si>
  <si>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</si>
  <si>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</si>
  <si>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</si>
  <si>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</si>
  <si>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</si>
  <si>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</si>
  <si>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</si>
  <si>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</si>
  <si>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</si>
  <si>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</si>
  <si>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</si>
  <si>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</si>
  <si>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</si>
  <si>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</si>
  <si>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</si>
  <si>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</si>
  <si>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</si>
  <si>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</si>
  <si>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</si>
  <si>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</si>
  <si>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</si>
  <si>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</si>
  <si>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</si>
  <si>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</si>
  <si>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</si>
  <si>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</si>
  <si>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</si>
  <si>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</si>
  <si>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</si>
  <si>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</si>
  <si>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</si>
  <si>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</si>
  <si>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</si>
  <si>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</si>
  <si>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</si>
  <si>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</si>
  <si>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</si>
  <si>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</si>
  <si>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</si>
  <si>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</si>
  <si>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</si>
  <si>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</si>
  <si>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</si>
  <si>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</si>
  <si>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</si>
  <si>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</si>
  <si>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</si>
  <si>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</si>
  <si>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</si>
  <si>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</si>
  <si>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</si>
  <si>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</si>
  <si>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</si>
  <si>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</si>
  <si>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</si>
  <si>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</si>
  <si>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</si>
  <si>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</si>
  <si>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</si>
  <si>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</si>
  <si>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</si>
  <si>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</si>
  <si>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</si>
  <si>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</si>
  <si>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</si>
  <si>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</si>
  <si>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</si>
  <si>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</si>
  <si>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</si>
  <si>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</si>
  <si>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</si>
  <si>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</si>
  <si>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</si>
  <si>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</si>
  <si>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</si>
  <si>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</si>
  <si>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</si>
  <si>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</si>
  <si>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</si>
  <si>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</si>
  <si>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</si>
  <si>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</si>
  <si>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</si>
  <si>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</si>
  <si>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</si>
  <si>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</si>
  <si>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</si>
  <si>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</si>
  <si>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</si>
  <si>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</si>
  <si>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</si>
  <si>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</si>
  <si>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</si>
  <si>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</si>
  <si>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</si>
  <si>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</si>
  <si>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</si>
  <si>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</si>
  <si>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</si>
  <si>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</si>
  <si>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</si>
  <si>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</si>
  <si>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</si>
  <si>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</si>
  <si>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</si>
  <si>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</si>
  <si>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</si>
  <si>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</si>
  <si>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</si>
  <si>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</si>
  <si>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</si>
  <si>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</si>
  <si>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</si>
  <si>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</si>
  <si>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</si>
  <si>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</si>
  <si>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</si>
  <si>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</si>
  <si>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</si>
  <si>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</si>
  <si>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</si>
  <si>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</si>
  <si>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</si>
  <si>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</si>
  <si>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</si>
  <si>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</si>
  <si>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</si>
  <si>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</si>
  <si>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</si>
  <si>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</si>
  <si>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</si>
  <si>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</si>
  <si>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</si>
  <si>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</si>
  <si>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</si>
  <si>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</si>
  <si>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</si>
  <si>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</si>
  <si>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</si>
  <si>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</si>
  <si>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</si>
  <si>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</si>
  <si>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</si>
  <si>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</si>
  <si>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</si>
  <si>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</si>
  <si>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</si>
  <si>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</si>
  <si>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</si>
  <si>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</si>
  <si>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</si>
  <si>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</si>
  <si>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</si>
  <si>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</si>
  <si>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</si>
  <si>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</si>
  <si>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</si>
  <si>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</si>
  <si>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</si>
  <si>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</si>
  <si>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</si>
  <si>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</si>
  <si>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</si>
  <si>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</si>
  <si>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</si>
  <si>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</si>
  <si>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</si>
  <si>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</si>
  <si>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</si>
  <si>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</si>
  <si>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</si>
  <si>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</si>
  <si>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</si>
  <si>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</si>
  <si>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</si>
  <si>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</si>
  <si>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</si>
  <si>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</si>
  <si>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</si>
  <si>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</si>
  <si>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</si>
  <si>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</si>
  <si>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</si>
  <si>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</si>
  <si>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</si>
  <si>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</si>
  <si>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</si>
  <si>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</si>
  <si>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</si>
  <si>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</si>
  <si>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</si>
  <si>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</si>
  <si>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</si>
  <si>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</si>
  <si>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</si>
  <si>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</si>
  <si>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</si>
  <si>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</si>
  <si>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</si>
  <si>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</si>
  <si>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</si>
  <si>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</si>
  <si>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</si>
  <si>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</si>
  <si>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</si>
  <si>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</si>
  <si>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</si>
  <si>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</si>
  <si>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</si>
  <si>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</si>
  <si>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</si>
  <si>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</si>
  <si>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</si>
  <si>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</si>
  <si>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</si>
  <si>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</si>
  <si>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</si>
  <si>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</si>
  <si>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</si>
  <si>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</si>
  <si>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</si>
  <si>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</si>
  <si>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</si>
  <si>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</si>
  <si>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</si>
  <si>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</si>
  <si>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</si>
  <si>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</si>
  <si>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</si>
  <si>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</si>
  <si>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</si>
  <si>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</si>
  <si>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</si>
  <si>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</si>
  <si>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</si>
  <si>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</si>
  <si>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</si>
  <si>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</si>
  <si>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</si>
  <si>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</si>
  <si>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</si>
  <si>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</si>
  <si>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</si>
  <si>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</si>
  <si>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</si>
  <si>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</si>
  <si>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</si>
  <si>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</si>
  <si>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</si>
  <si>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</si>
  <si>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</si>
  <si>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</si>
  <si>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</si>
  <si>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</si>
  <si>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</si>
  <si>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</si>
  <si>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</si>
  <si>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</si>
  <si>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</si>
  <si>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</si>
  <si>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</si>
  <si>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</si>
  <si>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</si>
  <si>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</si>
  <si>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</si>
  <si>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</si>
  <si>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</si>
  <si>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</si>
  <si>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</si>
  <si>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</si>
  <si>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</si>
  <si>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</si>
  <si>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</si>
  <si>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</si>
  <si>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</si>
  <si>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</si>
  <si>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</si>
  <si>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</si>
  <si>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</si>
  <si>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</si>
  <si>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</si>
  <si>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</si>
  <si>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</si>
  <si>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</si>
  <si>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</si>
  <si>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</si>
  <si>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</si>
  <si>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</si>
  <si>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</si>
  <si>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</si>
  <si>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</si>
  <si>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</si>
  <si>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</si>
  <si>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</si>
  <si>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</si>
  <si>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</si>
  <si>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</si>
  <si>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</si>
  <si>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</si>
  <si>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</si>
  <si>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</si>
  <si>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</si>
  <si>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</si>
  <si>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</si>
  <si>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</si>
  <si>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</si>
  <si>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</si>
  <si>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</si>
  <si>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</si>
  <si>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</si>
  <si>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</si>
  <si>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</si>
  <si>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</si>
  <si>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</si>
  <si>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</si>
  <si>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</si>
  <si>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</si>
  <si>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</si>
  <si>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</si>
  <si>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</si>
  <si>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</si>
  <si>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</si>
  <si>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</si>
  <si>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</si>
  <si>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</si>
  <si>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</si>
  <si>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</si>
  <si>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</si>
  <si>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</si>
  <si>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</si>
  <si>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</si>
  <si>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</si>
  <si>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</si>
  <si>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</si>
  <si>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</si>
  <si>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</si>
  <si>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</si>
  <si>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</si>
  <si>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</si>
  <si>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</si>
  <si>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</si>
  <si>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</si>
  <si>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</si>
  <si>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</si>
  <si>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</si>
  <si>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</si>
  <si>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</si>
  <si>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</si>
  <si>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</si>
  <si>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</si>
  <si>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</si>
  <si>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</si>
  <si>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</si>
  <si>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</si>
  <si>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</si>
  <si>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</si>
  <si>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</si>
  <si>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</si>
  <si>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</si>
  <si>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</si>
  <si>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</si>
  <si>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</si>
  <si>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</si>
  <si>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</si>
  <si>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</si>
  <si>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</si>
  <si>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</si>
  <si>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</si>
  <si>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</si>
  <si>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</si>
  <si>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</si>
  <si>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</si>
  <si>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</si>
  <si>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</si>
  <si>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</si>
  <si>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</si>
  <si>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</si>
  <si>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</si>
  <si>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</si>
  <si>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</si>
  <si>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</si>
  <si>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</si>
  <si>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</si>
  <si>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</si>
  <si>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</si>
  <si>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</si>
  <si>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</si>
  <si>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</si>
  <si>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</si>
  <si>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</si>
  <si>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</si>
  <si>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</si>
  <si>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</si>
  <si>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</si>
  <si>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</si>
  <si>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</si>
  <si>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</si>
  <si>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</si>
  <si>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</si>
  <si>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</si>
  <si>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</si>
  <si>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</si>
  <si>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</si>
  <si>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</si>
  <si>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</si>
  <si>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</si>
  <si>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</si>
  <si>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</si>
  <si>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</si>
  <si>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</si>
  <si>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</si>
  <si>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</si>
  <si>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</si>
  <si>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</si>
  <si>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</si>
  <si>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</si>
  <si>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</si>
  <si>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</si>
  <si>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</si>
  <si>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</si>
  <si>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</si>
  <si>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</si>
  <si>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</si>
  <si>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</si>
  <si>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</si>
  <si>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</si>
  <si>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</si>
  <si>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</si>
  <si>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</si>
  <si>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</si>
  <si>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</si>
  <si>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</si>
  <si>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</si>
  <si>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</si>
  <si>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</si>
  <si>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</si>
  <si>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</si>
  <si>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</si>
  <si>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</si>
  <si>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</si>
  <si>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</si>
  <si>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</si>
  <si>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</si>
  <si>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</si>
  <si>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</si>
  <si>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</si>
  <si>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</si>
  <si>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</si>
  <si>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</si>
  <si>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</si>
  <si>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</si>
  <si>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</si>
  <si>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</si>
  <si>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</si>
  <si>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</si>
  <si>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</si>
  <si>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</si>
  <si>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</si>
  <si>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</si>
  <si>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</si>
  <si>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</si>
  <si>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</si>
  <si>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</si>
  <si>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</si>
  <si>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</si>
  <si>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</si>
  <si>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</si>
  <si>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</si>
  <si>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</si>
  <si>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</si>
  <si>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</si>
  <si>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</si>
  <si>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</si>
  <si>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</si>
  <si>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</si>
  <si>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</si>
  <si>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</si>
  <si>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</si>
  <si>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</si>
  <si>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</si>
  <si>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</si>
  <si>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</si>
  <si>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</si>
  <si>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</si>
  <si>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</si>
  <si>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</si>
  <si>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</si>
  <si>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</si>
  <si>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</si>
  <si>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</si>
  <si>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</si>
  <si>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</si>
  <si>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</si>
  <si>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</si>
  <si>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</si>
  <si>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</si>
  <si>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</si>
  <si>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</si>
  <si>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</si>
  <si>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</si>
  <si>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</si>
  <si>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</si>
  <si>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</si>
  <si>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</si>
  <si>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</si>
  <si>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</si>
  <si>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</si>
  <si>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</si>
  <si>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</si>
  <si>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</si>
  <si>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</si>
  <si>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</si>
  <si>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</si>
  <si>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</si>
  <si>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</si>
  <si>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</si>
  <si>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</si>
  <si>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</si>
  <si>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</si>
  <si>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</si>
  <si>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</si>
  <si>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</si>
  <si>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</si>
  <si>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</si>
  <si>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</si>
  <si>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</si>
  <si>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</si>
  <si>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</si>
  <si>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</si>
  <si>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</si>
  <si>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</si>
  <si>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</si>
  <si>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</si>
  <si>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</si>
  <si>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</si>
  <si>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</si>
  <si>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</si>
  <si>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</si>
  <si>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</si>
  <si>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</si>
  <si>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</si>
  <si>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</si>
  <si>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</si>
  <si>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</si>
  <si>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</si>
  <si>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</si>
  <si>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</si>
  <si>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</si>
  <si>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</si>
  <si>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</si>
  <si>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</si>
  <si>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</si>
  <si>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</si>
  <si>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</si>
  <si>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</si>
  <si>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</si>
  <si>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</si>
  <si>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</si>
  <si>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</si>
  <si>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</si>
  <si>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</si>
  <si>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</si>
  <si>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</si>
  <si>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</si>
  <si>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</si>
  <si>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</si>
  <si>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</si>
  <si>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</si>
  <si>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</si>
  <si>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</si>
  <si>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</si>
  <si>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</si>
  <si>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</si>
  <si>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</si>
  <si>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</si>
  <si>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</si>
  <si>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</si>
  <si>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</si>
  <si>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</si>
  <si>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</si>
  <si>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</si>
  <si>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</si>
  <si>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</si>
  <si>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</si>
  <si>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</si>
  <si>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</si>
  <si>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</si>
  <si>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</si>
  <si>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</si>
  <si>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</si>
  <si>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</si>
  <si>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</si>
  <si>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</si>
  <si>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</si>
  <si>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</si>
  <si>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</si>
  <si>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</si>
  <si>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</si>
  <si>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</si>
  <si>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</si>
  <si>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</si>
  <si>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</si>
  <si>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</si>
  <si>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</si>
  <si>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</si>
  <si>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</si>
  <si>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</si>
  <si>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</si>
  <si>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</si>
  <si>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</si>
  <si>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</si>
  <si>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</si>
  <si>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</si>
  <si>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</si>
  <si>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</si>
  <si>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</si>
  <si>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</si>
  <si>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</si>
  <si>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</si>
  <si>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</si>
  <si>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</si>
  <si>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</si>
  <si>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</si>
  <si>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</si>
  <si>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</si>
  <si>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</si>
  <si>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</si>
  <si>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</si>
  <si>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</si>
  <si>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</si>
  <si>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</si>
  <si>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</si>
  <si>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</si>
  <si>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</si>
  <si>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</si>
  <si>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</si>
  <si>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</si>
  <si>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</si>
  <si>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</si>
  <si>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</si>
  <si>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</si>
  <si>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</si>
  <si>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</si>
  <si>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</si>
  <si>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</si>
  <si>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</si>
  <si>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</si>
  <si>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</si>
  <si>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</si>
  <si>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</si>
  <si>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</si>
  <si>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</si>
  <si>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</si>
  <si>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</si>
  <si>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</si>
  <si>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</si>
  <si>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</si>
  <si>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</si>
  <si>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</si>
  <si>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</si>
  <si>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</si>
  <si>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</si>
  <si>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</si>
  <si>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</si>
  <si>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</si>
  <si>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</si>
  <si>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</si>
  <si>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</si>
  <si>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</si>
  <si>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</si>
  <si>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</si>
  <si>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</si>
  <si>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</si>
  <si>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</si>
  <si>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</si>
  <si>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</si>
  <si>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</si>
  <si>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</si>
  <si>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</si>
  <si>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</si>
  <si>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</si>
  <si>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</si>
  <si>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</si>
  <si>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</si>
  <si>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</si>
  <si>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</si>
  <si>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</si>
  <si>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</si>
  <si>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</si>
  <si>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</si>
  <si>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</si>
  <si>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</si>
  <si>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</si>
  <si>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</si>
  <si>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</si>
  <si>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</si>
  <si>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</si>
  <si>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</si>
  <si>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</si>
  <si>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</si>
  <si>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</si>
  <si>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</si>
  <si>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</si>
  <si>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</si>
  <si>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</si>
  <si>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</si>
  <si>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</si>
  <si>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</si>
  <si>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</si>
  <si>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</si>
  <si>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</si>
  <si>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</si>
  <si>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</si>
  <si>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</si>
  <si>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</si>
  <si>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</si>
  <si>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</si>
  <si>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</si>
  <si>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</si>
  <si>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</si>
  <si>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</si>
  <si>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</si>
  <si>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</si>
  <si>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</si>
  <si>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</si>
  <si>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</si>
  <si>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</si>
  <si>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</si>
  <si>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</si>
  <si>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</si>
  <si>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</si>
  <si>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</si>
  <si>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</si>
  <si>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</si>
  <si>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</si>
  <si>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</si>
  <si>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</si>
  <si>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</si>
  <si>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</si>
  <si>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</si>
  <si>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</si>
  <si>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</si>
  <si>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</si>
  <si>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</si>
  <si>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</si>
  <si>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</si>
  <si>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</si>
  <si>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</si>
  <si>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</si>
  <si>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</si>
  <si>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</si>
  <si>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</si>
  <si>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</si>
  <si>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</si>
  <si>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</si>
  <si>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</si>
  <si>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</si>
  <si>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</si>
  <si>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</si>
  <si>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</si>
  <si>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</si>
  <si>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</si>
  <si>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</si>
  <si>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</si>
  <si>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</si>
  <si>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</si>
  <si>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</si>
  <si>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</si>
  <si>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</si>
  <si>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</si>
  <si>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</si>
  <si>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</si>
  <si>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</si>
  <si>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</si>
  <si>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</si>
  <si>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</si>
  <si>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</si>
  <si>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</si>
  <si>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</si>
  <si>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</si>
  <si>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</si>
  <si>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</si>
  <si>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</si>
  <si>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</si>
  <si>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</si>
  <si>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</si>
  <si>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</si>
  <si>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</si>
  <si>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</si>
  <si>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</si>
  <si>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</si>
  <si>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</si>
  <si>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</si>
  <si>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</si>
  <si>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</si>
  <si>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</si>
  <si>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</si>
  <si>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</si>
  <si>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</si>
  <si>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</si>
  <si>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</si>
  <si>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</si>
  <si>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</si>
  <si>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</si>
  <si>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</si>
  <si>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</si>
  <si>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</si>
  <si>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</si>
  <si>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</si>
  <si>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</si>
  <si>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</si>
  <si>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</si>
  <si>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</si>
  <si>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</si>
  <si>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</si>
  <si>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</si>
  <si>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</si>
  <si>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</si>
  <si>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</si>
  <si>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</si>
  <si>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</si>
  <si>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</si>
  <si>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</si>
  <si>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</si>
  <si>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</si>
  <si>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</si>
  <si>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</si>
  <si>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</si>
  <si>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</si>
  <si>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</si>
  <si>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</si>
  <si>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</si>
  <si>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</si>
  <si>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</si>
  <si>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</si>
  <si>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</si>
  <si>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</si>
  <si>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</si>
  <si>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</si>
  <si>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</si>
  <si>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</si>
  <si>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</si>
  <si>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</si>
  <si>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</si>
  <si>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</si>
  <si>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</si>
  <si>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</si>
  <si>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</si>
  <si>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</si>
  <si>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</si>
  <si>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</si>
  <si>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</si>
  <si>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</si>
  <si>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</si>
  <si>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</si>
  <si>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</si>
  <si>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</si>
  <si>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</si>
  <si>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</si>
  <si>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</si>
  <si>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</si>
  <si>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</si>
  <si>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</si>
  <si>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</si>
  <si>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</si>
  <si>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</si>
  <si>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</si>
  <si>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</si>
  <si>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</si>
  <si>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</si>
  <si>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</si>
  <si>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</si>
  <si>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</si>
  <si>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</si>
  <si>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</si>
  <si>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</si>
  <si>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</si>
  <si>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</si>
  <si>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</si>
  <si>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</si>
  <si>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</si>
  <si>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</si>
  <si>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</si>
  <si>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</si>
  <si>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</si>
  <si>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</si>
  <si>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</si>
  <si>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</si>
  <si>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</si>
  <si>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</si>
  <si>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</si>
  <si>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</si>
  <si>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</si>
  <si>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</si>
  <si>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</si>
  <si>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</si>
  <si>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</si>
  <si>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</si>
  <si>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</si>
  <si>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</si>
  <si>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</si>
  <si>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</si>
  <si>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</si>
  <si>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</si>
  <si>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</si>
  <si>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</si>
  <si>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</si>
  <si>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</si>
  <si>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</si>
  <si>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</si>
  <si>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</si>
  <si>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</si>
  <si>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</si>
  <si>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</si>
  <si>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</si>
  <si>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</si>
  <si>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</si>
  <si>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</si>
  <si>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</si>
  <si>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</si>
  <si>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</si>
  <si>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</si>
  <si>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</si>
  <si>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</si>
  <si>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</si>
  <si>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</si>
  <si>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</si>
  <si>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</si>
  <si>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</si>
  <si>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</si>
  <si>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</si>
  <si>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</si>
  <si>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</si>
  <si>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</si>
  <si>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</si>
  <si>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</si>
  <si>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</si>
  <si>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</si>
  <si>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</si>
  <si>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</si>
  <si>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</si>
  <si>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</si>
  <si>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</si>
  <si>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</si>
  <si>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</si>
  <si>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</si>
  <si>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</si>
  <si>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</si>
  <si>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</si>
  <si>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</si>
  <si>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</si>
  <si>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</si>
  <si>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</si>
  <si>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</si>
  <si>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</si>
  <si>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</si>
  <si>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</si>
  <si>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</si>
  <si>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</si>
  <si>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</si>
  <si>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</si>
  <si>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</si>
  <si>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</si>
  <si>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</si>
  <si>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</si>
  <si>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</si>
  <si>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</si>
  <si>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</si>
  <si>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</si>
  <si>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</si>
  <si>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</si>
  <si>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</si>
  <si>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</si>
  <si>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</si>
  <si>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</si>
  <si>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</si>
  <si>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</si>
  <si>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</si>
  <si>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</si>
  <si>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</si>
  <si>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</si>
  <si>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</si>
  <si>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</si>
  <si>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</si>
  <si>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</si>
  <si>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</si>
  <si>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</si>
  <si>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</si>
  <si>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</si>
  <si>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</si>
  <si>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</si>
  <si>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</si>
  <si>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</si>
  <si>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</si>
  <si>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</si>
  <si>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</si>
  <si>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</si>
  <si>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</si>
  <si>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</si>
  <si>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</si>
  <si>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</si>
  <si>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</si>
  <si>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</si>
  <si>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</si>
  <si>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</si>
  <si>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</si>
  <si>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</si>
  <si>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</si>
  <si>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</si>
  <si>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</si>
  <si>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</si>
  <si>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</si>
  <si>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</si>
  <si>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</si>
  <si>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</si>
  <si>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</si>
  <si>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</si>
  <si>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</si>
  <si>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</si>
  <si>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</si>
  <si>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</si>
  <si>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</si>
  <si>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</si>
  <si>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</si>
  <si>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</si>
  <si>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</si>
  <si>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</si>
  <si>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</si>
  <si>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</si>
  <si>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</si>
  <si>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</si>
  <si>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</si>
  <si>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</si>
  <si>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</si>
  <si>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</si>
  <si>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</si>
  <si>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</si>
  <si>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</si>
  <si>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</si>
  <si>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</si>
  <si>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</si>
  <si>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</si>
  <si>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</si>
  <si>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</si>
  <si>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</si>
  <si>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</si>
  <si>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</si>
  <si>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</si>
  <si>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</si>
  <si>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</si>
  <si>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</si>
  <si>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</si>
  <si>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</si>
  <si>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</si>
  <si>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</si>
  <si>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</si>
  <si>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</si>
  <si>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</si>
  <si>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</si>
  <si>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</si>
  <si>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</si>
  <si>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</si>
  <si>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</si>
  <si>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</si>
  <si>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</si>
  <si>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</si>
  <si>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</si>
  <si>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</si>
  <si>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</si>
  <si>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</si>
  <si>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</si>
  <si>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</si>
  <si>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</si>
  <si>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</si>
  <si>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</si>
  <si>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</si>
  <si>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</si>
  <si>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</si>
  <si>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</si>
  <si>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</si>
  <si>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</si>
  <si>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</si>
  <si>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</si>
  <si>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</si>
  <si>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</si>
  <si>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</si>
  <si>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</si>
  <si>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</si>
  <si>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</si>
  <si>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</si>
  <si>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</si>
  <si>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</si>
  <si>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</si>
  <si>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</si>
  <si>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</si>
  <si>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</si>
  <si>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</si>
  <si>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</si>
  <si>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</si>
  <si>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</si>
  <si>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</si>
  <si>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</si>
  <si>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</si>
  <si>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</si>
  <si>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</si>
  <si>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</si>
  <si>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</si>
  <si>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</si>
  <si>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</si>
  <si>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</si>
  <si>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</si>
  <si>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</si>
  <si>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</si>
  <si>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</si>
  <si>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</si>
  <si>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</si>
  <si>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</si>
  <si>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</si>
  <si>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</si>
  <si>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</si>
  <si>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</si>
  <si>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</si>
  <si>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</si>
  <si>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</si>
  <si>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</si>
  <si>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</si>
  <si>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</si>
  <si>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</si>
  <si>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</si>
  <si>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</si>
  <si>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</si>
  <si>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</si>
  <si>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</si>
  <si>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</si>
  <si>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</si>
  <si>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</si>
  <si>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</si>
  <si>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</si>
  <si>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</si>
  <si>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</si>
  <si>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</si>
  <si>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</si>
  <si>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</si>
  <si>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</si>
  <si>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</si>
  <si>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</si>
  <si>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</si>
  <si>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</si>
  <si>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</si>
  <si>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</si>
  <si>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</si>
  <si>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</si>
  <si>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</si>
  <si>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</si>
  <si>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</si>
  <si>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</si>
  <si>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</si>
  <si>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</si>
  <si>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</si>
  <si>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</si>
  <si>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</si>
  <si>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</si>
  <si>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</si>
  <si>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</si>
  <si>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</si>
  <si>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</si>
  <si>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</si>
  <si>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</si>
  <si>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</si>
  <si>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</si>
  <si>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</si>
  <si>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</si>
  <si>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</si>
  <si>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</si>
  <si>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</si>
  <si>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</si>
  <si>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</si>
  <si>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</si>
  <si>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</si>
  <si>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</si>
  <si>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</si>
  <si>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</si>
  <si>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</si>
  <si>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</si>
  <si>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</si>
  <si>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</si>
  <si>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</si>
  <si>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</si>
  <si>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</si>
  <si>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</si>
  <si>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</si>
  <si>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</si>
  <si>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</si>
  <si>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</si>
  <si>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</si>
  <si>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</si>
  <si>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</si>
  <si>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</si>
  <si>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</si>
  <si>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</si>
  <si>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</si>
  <si>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</si>
  <si>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</si>
  <si>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</si>
  <si>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</si>
  <si>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</si>
  <si>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</si>
  <si>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</si>
  <si>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</si>
  <si>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</si>
  <si>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</si>
  <si>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</si>
  <si>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</si>
  <si>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</si>
  <si>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</si>
  <si>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</si>
  <si>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</si>
  <si>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</si>
  <si>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</si>
  <si>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</si>
  <si>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</si>
  <si>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</si>
  <si>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</si>
  <si>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</si>
  <si>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</si>
  <si>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</si>
  <si>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</si>
  <si>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</si>
  <si>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</si>
  <si>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</si>
  <si>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</si>
  <si>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</si>
  <si>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</si>
  <si>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</si>
  <si>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</si>
  <si>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</si>
  <si>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</si>
  <si>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</si>
  <si>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</si>
  <si>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</si>
  <si>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</si>
  <si>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</si>
  <si>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</si>
  <si>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</si>
  <si>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</si>
  <si>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</si>
  <si>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</si>
  <si>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</si>
  <si>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</si>
  <si>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</si>
  <si>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</si>
  <si>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</si>
  <si>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</si>
  <si>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</si>
  <si>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</si>
  <si>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</si>
  <si>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</si>
  <si>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</si>
  <si>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</si>
  <si>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</si>
  <si>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</si>
  <si>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</si>
  <si>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</si>
  <si>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</si>
  <si>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</si>
  <si>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</si>
  <si>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</si>
  <si>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</si>
  <si>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</si>
  <si>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</si>
  <si>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</si>
  <si>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</si>
  <si>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</si>
  <si>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</si>
  <si>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</si>
  <si>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</si>
  <si>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</si>
  <si>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</si>
  <si>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</si>
  <si>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</si>
  <si>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</si>
  <si>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</si>
  <si>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</si>
  <si>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</si>
  <si>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</si>
  <si>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</si>
  <si>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</si>
  <si>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</si>
  <si>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</si>
  <si>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</si>
  <si>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</si>
  <si>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</si>
  <si>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</si>
  <si>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</si>
  <si>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</si>
  <si>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</si>
  <si>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</si>
  <si>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</si>
  <si>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</si>
  <si>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</si>
  <si>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</si>
  <si>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</si>
  <si>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</si>
  <si>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</si>
  <si>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</si>
  <si>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</si>
  <si>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</si>
  <si>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</si>
  <si>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</si>
  <si>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</si>
  <si>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</si>
  <si>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</si>
  <si>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</si>
  <si>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</si>
  <si>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</si>
  <si>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</si>
  <si>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</si>
  <si>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</si>
  <si>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</si>
  <si>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</si>
  <si>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</si>
  <si>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</si>
  <si>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</si>
  <si>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</si>
  <si>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</si>
  <si>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</si>
  <si>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</si>
  <si>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</si>
  <si>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</si>
  <si>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</si>
  <si>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</si>
  <si>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</si>
  <si>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</si>
  <si>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</si>
  <si>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</si>
  <si>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</si>
  <si>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</si>
  <si>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</si>
  <si>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</si>
  <si>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</si>
  <si>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</si>
  <si>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</si>
  <si>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</si>
  <si>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</si>
  <si>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</si>
  <si>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</si>
  <si>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</si>
  <si>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</si>
  <si>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</si>
  <si>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</si>
  <si>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</si>
  <si>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</si>
  <si>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</si>
  <si>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</si>
  <si>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</si>
  <si>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</si>
  <si>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</si>
  <si>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</si>
  <si>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</si>
  <si>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</si>
  <si>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</si>
  <si>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</si>
  <si>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</si>
  <si>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</si>
  <si>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</si>
  <si>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</si>
  <si>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</si>
  <si>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</si>
  <si>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</si>
  <si>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</si>
  <si>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</si>
  <si>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</si>
  <si>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</si>
  <si>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</si>
  <si>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</si>
  <si>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</si>
  <si>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</si>
  <si>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</si>
  <si>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</si>
  <si>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</si>
  <si>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</si>
  <si>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</si>
  <si>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</si>
  <si>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</si>
  <si>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</si>
  <si>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</si>
  <si>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</si>
  <si>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</si>
  <si>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</si>
  <si>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</si>
  <si>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</si>
  <si>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</si>
  <si>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</si>
  <si>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</si>
  <si>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</si>
  <si>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</si>
  <si>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</si>
  <si>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</si>
  <si>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</si>
  <si>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</si>
  <si>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</si>
  <si>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</si>
  <si>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</si>
  <si>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</si>
  <si>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</si>
  <si>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</si>
  <si>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</si>
  <si>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</si>
  <si>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</si>
  <si>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</si>
  <si>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</si>
  <si>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</si>
  <si>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</si>
  <si>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</si>
  <si>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</si>
  <si>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</si>
  <si>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</si>
  <si>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</si>
  <si>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</si>
  <si>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</si>
  <si>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</si>
  <si>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</si>
  <si>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</si>
  <si>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</si>
  <si>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</si>
  <si>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</si>
  <si>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</si>
  <si>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</si>
  <si>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</si>
  <si>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</si>
  <si>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</si>
  <si>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</si>
  <si>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</si>
  <si>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</si>
  <si>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</si>
  <si>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</si>
  <si>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</si>
  <si>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</si>
  <si>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</si>
  <si>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</si>
  <si>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</si>
  <si>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</si>
  <si>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</si>
  <si>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</si>
  <si>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</si>
  <si>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</si>
  <si>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</si>
  <si>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</si>
  <si>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</si>
  <si>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</si>
  <si>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</si>
  <si>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</si>
  <si>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</si>
  <si>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</si>
  <si>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</si>
  <si>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</si>
  <si>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</si>
  <si>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</si>
  <si>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</si>
  <si>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</si>
  <si>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</si>
  <si>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</si>
  <si>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</si>
  <si>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</si>
  <si>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</si>
  <si>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</si>
  <si>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</si>
  <si>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</si>
  <si>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</si>
  <si>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</si>
  <si>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</si>
  <si>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</si>
  <si>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</si>
  <si>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</si>
  <si>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</si>
  <si>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</si>
  <si>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</si>
  <si>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</si>
  <si>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</si>
  <si>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</si>
  <si>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</si>
  <si>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</si>
  <si>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</si>
  <si>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</si>
  <si>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</si>
  <si>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</si>
  <si>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</si>
  <si>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</si>
  <si>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</si>
  <si>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</si>
  <si>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</si>
  <si>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</si>
  <si>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</si>
  <si>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</si>
  <si>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</si>
  <si>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</si>
  <si>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</si>
  <si>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</si>
  <si>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</si>
  <si>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</si>
  <si>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</si>
  <si>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</si>
  <si>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</si>
  <si>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</si>
  <si>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</si>
  <si>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</si>
  <si>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</si>
  <si>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</si>
  <si>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</si>
  <si>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</si>
  <si>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</si>
  <si>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</si>
  <si>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</si>
  <si>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</si>
  <si>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</si>
  <si>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</si>
  <si>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</si>
  <si>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</si>
  <si>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</si>
  <si>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</si>
  <si>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</si>
  <si>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</si>
  <si>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</si>
  <si>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</si>
  <si>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</si>
  <si>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</si>
  <si>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</si>
  <si>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</si>
  <si>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</si>
  <si>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</si>
  <si>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</si>
  <si>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</si>
  <si>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</si>
  <si>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</si>
  <si>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</si>
  <si>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</si>
  <si>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</si>
  <si>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</si>
  <si>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</si>
  <si>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</si>
  <si>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</si>
  <si>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</si>
  <si>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</si>
  <si>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</si>
  <si>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</si>
  <si>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</si>
  <si>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</si>
  <si>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</si>
  <si>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</si>
  <si>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</si>
  <si>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</si>
  <si>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</si>
  <si>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</si>
  <si>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</si>
  <si>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</si>
  <si>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</si>
  <si>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</si>
  <si>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</si>
  <si>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</si>
  <si>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</si>
  <si>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</si>
  <si>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</si>
  <si>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</si>
  <si>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</si>
  <si>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</si>
  <si>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</si>
  <si>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</si>
  <si>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</si>
  <si>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</si>
  <si>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</si>
  <si>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</si>
  <si>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</si>
  <si>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</si>
  <si>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</si>
  <si>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</si>
  <si>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</si>
  <si>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</si>
  <si>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</si>
  <si>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</si>
  <si>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</si>
  <si>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</si>
  <si>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</si>
  <si>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</si>
  <si>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</si>
  <si>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</si>
  <si>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</si>
  <si>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</si>
  <si>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</si>
  <si>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</si>
  <si>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</si>
  <si>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</si>
  <si>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</si>
  <si>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</si>
  <si>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</si>
  <si>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</si>
  <si>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</si>
  <si>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</si>
  <si>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</si>
  <si>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</si>
  <si>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</si>
  <si>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</si>
  <si>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</si>
  <si>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</si>
  <si>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</si>
  <si>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</si>
  <si>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</si>
  <si>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</si>
  <si>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</si>
  <si>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</si>
  <si>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</si>
  <si>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</si>
  <si>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</si>
  <si>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</si>
  <si>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</si>
  <si>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</si>
  <si>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</si>
  <si>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</si>
  <si>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</si>
  <si>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</si>
  <si>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</si>
  <si>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</si>
  <si>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</si>
  <si>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</si>
  <si>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</si>
  <si>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</si>
  <si>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</si>
  <si>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</si>
  <si>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</si>
  <si>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</si>
  <si>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</si>
  <si>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</si>
  <si>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</si>
  <si>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</si>
  <si>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</si>
  <si>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</si>
  <si>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</si>
  <si>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</si>
  <si>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</si>
  <si>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</si>
  <si>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</si>
  <si>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</si>
  <si>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</si>
  <si>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</si>
  <si>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</si>
  <si>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</si>
  <si>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</si>
  <si>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</si>
  <si>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</si>
  <si>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</si>
  <si>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</si>
  <si>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</si>
  <si>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</si>
  <si>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</si>
  <si>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</si>
  <si>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</si>
  <si>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</si>
  <si>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</si>
  <si>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</si>
  <si>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</si>
  <si>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</si>
  <si>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</si>
  <si>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</si>
  <si>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</si>
  <si>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</si>
  <si>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</si>
  <si>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</si>
  <si>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</si>
  <si>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</si>
  <si>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</si>
  <si>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</si>
  <si>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</si>
  <si>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</si>
  <si>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</si>
  <si>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</si>
  <si>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</si>
  <si>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</si>
  <si>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</si>
  <si>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</si>
  <si>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</si>
  <si>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</si>
  <si>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</si>
  <si>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</si>
  <si>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</si>
  <si>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</si>
  <si>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</si>
  <si>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</si>
  <si>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</si>
  <si>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</si>
  <si>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</si>
  <si>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</si>
  <si>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</si>
  <si>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</si>
  <si>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</si>
  <si>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</si>
  <si>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</si>
  <si>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</si>
  <si>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</si>
  <si>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</si>
  <si>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</si>
  <si>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</si>
  <si>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</si>
  <si>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</si>
  <si>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</si>
  <si>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</si>
  <si>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</si>
  <si>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</si>
  <si>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</si>
  <si>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</si>
  <si>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</si>
  <si>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</si>
  <si>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</si>
  <si>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</si>
  <si>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</si>
  <si>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</si>
  <si>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</si>
  <si>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</si>
  <si>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</si>
  <si>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</si>
  <si>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</si>
  <si>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</si>
  <si>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</si>
  <si>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</si>
  <si>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</si>
  <si>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</si>
  <si>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</si>
  <si>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</si>
  <si>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</si>
  <si>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</si>
  <si>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</si>
  <si>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</si>
  <si>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</si>
  <si>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</si>
  <si>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</si>
  <si>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</si>
  <si>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</si>
  <si>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</si>
  <si>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</si>
  <si>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</si>
  <si>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</si>
  <si>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</si>
  <si>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</si>
  <si>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</si>
  <si>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</si>
  <si>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</si>
  <si>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</si>
  <si>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</si>
  <si>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</si>
  <si>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</si>
  <si>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</si>
  <si>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</si>
  <si>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</si>
  <si>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</si>
  <si>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</si>
  <si>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</si>
  <si>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</si>
  <si>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</si>
  <si>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</si>
  <si>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</si>
  <si>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</si>
  <si>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</si>
  <si>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</si>
  <si>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</si>
  <si>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</si>
  <si>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</si>
  <si>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</si>
  <si>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</si>
  <si>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</si>
  <si>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</si>
  <si>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</si>
  <si>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</si>
  <si>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</si>
  <si>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</si>
  <si>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</si>
  <si>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</si>
  <si>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</si>
  <si>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</si>
  <si>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</si>
  <si>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</si>
  <si>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</si>
  <si>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</si>
  <si>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</si>
  <si>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</si>
  <si>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</si>
  <si>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</si>
  <si>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</si>
  <si>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</si>
  <si>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</si>
  <si>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</si>
  <si>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</si>
  <si>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</si>
  <si>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</si>
  <si>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</si>
  <si>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</si>
  <si>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</si>
  <si>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</si>
  <si>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</si>
  <si>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</si>
  <si>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</si>
  <si>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</si>
  <si>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</si>
  <si>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</si>
  <si>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</si>
  <si>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</si>
  <si>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</si>
  <si>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</si>
  <si>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</si>
  <si>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</si>
  <si>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</si>
  <si>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</si>
  <si>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</si>
  <si>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</si>
  <si>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</si>
  <si>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</si>
  <si>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</si>
  <si>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</si>
  <si>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</si>
  <si>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</si>
  <si>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</si>
  <si>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</si>
  <si>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</si>
  <si>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</si>
  <si>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</si>
  <si>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</si>
  <si>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</si>
  <si>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</si>
  <si>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</si>
  <si>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</si>
  <si>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</si>
  <si>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</si>
  <si>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</si>
  <si>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</si>
  <si>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</si>
  <si>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</si>
  <si>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</si>
  <si>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</si>
  <si>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</si>
  <si>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</si>
  <si>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</si>
  <si>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</si>
  <si>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</si>
  <si>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</si>
  <si>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</si>
  <si>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</si>
  <si>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</si>
  <si>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</si>
  <si>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</si>
  <si>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</si>
  <si>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</si>
  <si>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</si>
  <si>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</si>
  <si>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</si>
  <si>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</si>
  <si>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</si>
  <si>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</si>
  <si>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</si>
  <si>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</si>
  <si>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</si>
  <si>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</si>
  <si>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</si>
  <si>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</si>
  <si>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</si>
  <si>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</si>
  <si>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</si>
  <si>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</si>
  <si>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</si>
  <si>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</si>
  <si>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</si>
  <si>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</si>
  <si>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</si>
  <si>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</si>
  <si>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</si>
  <si>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</si>
  <si>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</si>
  <si>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</si>
  <si>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</si>
  <si>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</si>
  <si>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</si>
  <si>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</si>
  <si>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</si>
  <si>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</si>
  <si>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</si>
  <si>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</si>
  <si>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</si>
  <si>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</si>
  <si>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</si>
  <si>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</si>
  <si>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</si>
  <si>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</si>
  <si>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</si>
  <si>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</si>
  <si>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</si>
  <si>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</si>
  <si>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</si>
  <si>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</si>
  <si>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</si>
  <si>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</si>
  <si>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</si>
  <si>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</si>
  <si>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</si>
  <si>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</si>
  <si>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</si>
  <si>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</si>
  <si>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</si>
  <si>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</si>
  <si>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</si>
  <si>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</si>
  <si>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</si>
  <si>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</si>
  <si>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</si>
  <si>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</si>
  <si>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</si>
  <si>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</si>
  <si>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</si>
  <si>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</si>
  <si>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</si>
  <si>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</si>
  <si>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</si>
  <si>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</si>
  <si>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</si>
  <si>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</si>
  <si>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</si>
  <si>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</si>
  <si>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</si>
  <si>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</si>
  <si>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</si>
  <si>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</si>
  <si>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</si>
  <si>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</si>
  <si>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</si>
  <si>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</si>
  <si>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</si>
  <si>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</si>
  <si>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</si>
  <si>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</si>
  <si>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</si>
  <si>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</si>
  <si>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</si>
  <si>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</si>
  <si>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</si>
  <si>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</si>
  <si>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</si>
  <si>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</si>
  <si>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</si>
  <si>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</si>
  <si>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</si>
  <si>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</si>
  <si>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</si>
  <si>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</si>
  <si>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</si>
  <si>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</si>
  <si>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</si>
  <si>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</si>
  <si>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</si>
  <si>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</si>
  <si>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</si>
  <si>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</si>
  <si>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</si>
  <si>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</si>
  <si>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</si>
  <si>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</si>
  <si>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</si>
  <si>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</si>
  <si>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</si>
  <si>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</si>
  <si>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</si>
  <si>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</si>
  <si>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</si>
  <si>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</si>
  <si>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</si>
  <si>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</si>
  <si>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</si>
  <si>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</si>
  <si>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</si>
  <si>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</si>
  <si>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</si>
  <si>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</si>
  <si>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</si>
  <si>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</si>
  <si>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</si>
  <si>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</si>
  <si>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</si>
  <si>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</si>
  <si>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</si>
  <si>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</si>
  <si>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</si>
  <si>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</si>
  <si>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</si>
  <si>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</si>
  <si>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</si>
  <si>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</si>
  <si>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</si>
  <si>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</si>
  <si>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</si>
  <si>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</si>
  <si>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</si>
  <si>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</si>
  <si>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</si>
  <si>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</si>
  <si>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</si>
  <si>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</si>
  <si>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</si>
  <si>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</si>
  <si>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</si>
  <si>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</si>
  <si>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</si>
  <si>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</si>
  <si>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</si>
  <si>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</si>
  <si>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</si>
  <si>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</si>
  <si>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</si>
  <si>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</si>
  <si>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</si>
  <si>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</si>
  <si>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</si>
  <si>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</si>
  <si>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</si>
  <si>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</si>
  <si>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</si>
  <si>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</si>
  <si>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</si>
  <si>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</si>
  <si>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</si>
  <si>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</si>
  <si>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</si>
  <si>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</si>
  <si>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</si>
  <si>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</si>
  <si>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</si>
  <si>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</si>
  <si>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</si>
  <si>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</si>
  <si>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</si>
  <si>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</si>
  <si>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</si>
  <si>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</si>
  <si>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</si>
  <si>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</si>
  <si>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</si>
  <si>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</si>
  <si>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</si>
  <si>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</si>
  <si>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</si>
  <si>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</si>
  <si>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</si>
  <si>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</si>
  <si>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</si>
  <si>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</si>
  <si>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</si>
  <si>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</si>
  <si>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</si>
  <si>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</si>
  <si>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</si>
  <si>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</si>
  <si>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</si>
  <si>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</si>
  <si>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</si>
  <si>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</si>
  <si>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</si>
  <si>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</si>
  <si>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</si>
  <si>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</si>
  <si>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</si>
  <si>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</si>
  <si>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</si>
  <si>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</si>
  <si>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</si>
  <si>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</si>
  <si>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</si>
  <si>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</si>
  <si>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</si>
  <si>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</si>
  <si>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</si>
  <si>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</si>
  <si>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</si>
  <si>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</si>
  <si>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</si>
  <si>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</si>
  <si>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</si>
  <si>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</si>
  <si>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</si>
  <si>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</si>
  <si>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</si>
  <si>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</si>
  <si>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</si>
  <si>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</si>
  <si>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</si>
  <si>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</si>
  <si>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</si>
  <si>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</si>
  <si>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</si>
  <si>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</si>
  <si>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</si>
  <si>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</si>
  <si>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</si>
  <si>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</si>
  <si>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</si>
  <si>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</si>
  <si>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</si>
  <si>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</si>
  <si>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</si>
  <si>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</si>
  <si>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</si>
  <si>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</si>
  <si>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</si>
  <si>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</si>
  <si>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</si>
  <si>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</si>
  <si>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</si>
  <si>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</si>
  <si>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</si>
  <si>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</si>
  <si>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</si>
  <si>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</si>
  <si>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</si>
  <si>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</si>
  <si>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</si>
  <si>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</si>
  <si>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</si>
  <si>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</si>
  <si>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</si>
  <si>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</si>
  <si>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</si>
  <si>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</si>
  <si>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</si>
  <si>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</si>
  <si>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</si>
  <si>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</si>
  <si>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</si>
  <si>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</si>
  <si>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</si>
  <si>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</si>
  <si>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</si>
  <si>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</si>
  <si>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</si>
  <si>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</si>
  <si>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</si>
  <si>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</si>
  <si>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</si>
  <si>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</si>
  <si>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</si>
  <si>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</si>
  <si>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</si>
  <si>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</si>
  <si>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</si>
  <si>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</si>
  <si>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</si>
  <si>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</si>
  <si>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</si>
  <si>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</si>
  <si>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</si>
  <si>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</si>
  <si>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</si>
  <si>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</si>
  <si>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</si>
  <si>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</si>
  <si>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</si>
  <si>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</si>
  <si>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</si>
  <si>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</si>
  <si>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</si>
  <si>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</si>
  <si>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</si>
  <si>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</si>
  <si>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</si>
  <si>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</si>
  <si>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</si>
  <si>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</si>
  <si>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</si>
  <si>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</si>
  <si>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</si>
  <si>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</si>
  <si>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</si>
  <si>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</si>
  <si>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</si>
  <si>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</si>
  <si>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</si>
  <si>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</si>
  <si>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</si>
  <si>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</si>
  <si>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</si>
  <si>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</si>
  <si>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</si>
  <si>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</si>
  <si>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</si>
  <si>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</si>
  <si>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</si>
  <si>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</si>
  <si>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</si>
  <si>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</si>
  <si>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</si>
  <si>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</si>
  <si>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</si>
  <si>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</si>
  <si>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</si>
  <si>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</si>
  <si>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</si>
  <si>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</si>
  <si>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</si>
  <si>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</si>
  <si>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</si>
  <si>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</si>
  <si>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</si>
  <si>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</si>
  <si>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</si>
  <si>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</si>
  <si>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</si>
  <si>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</si>
  <si>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</si>
  <si>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</si>
  <si>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</si>
  <si>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</si>
  <si>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</si>
  <si>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</si>
  <si>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</si>
  <si>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</si>
  <si>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</si>
  <si>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</si>
  <si>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</si>
  <si>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</si>
  <si>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</si>
  <si>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</si>
  <si>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</si>
  <si>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</si>
  <si>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</si>
  <si>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</si>
  <si>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</si>
  <si>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</si>
  <si>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</si>
  <si>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</si>
  <si>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</si>
  <si>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</si>
  <si>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</si>
  <si>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</si>
  <si>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</si>
  <si>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</si>
  <si>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</si>
  <si>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</si>
  <si>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</si>
  <si>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</si>
  <si>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</si>
  <si>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</si>
  <si>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</si>
  <si>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</si>
  <si>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</si>
  <si>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</si>
  <si>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</si>
  <si>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</si>
  <si>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</si>
  <si>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</si>
  <si>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</si>
  <si>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</si>
  <si>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</si>
  <si>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</si>
  <si>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</si>
  <si>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</si>
  <si>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</si>
  <si>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</si>
  <si>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</si>
  <si>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</si>
  <si>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</si>
  <si>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</si>
  <si>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</si>
  <si>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</si>
  <si>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</si>
  <si>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</si>
  <si>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</si>
  <si>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</si>
  <si>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</si>
  <si>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</si>
  <si>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</si>
  <si>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</si>
  <si>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</si>
  <si>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</si>
  <si>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</si>
  <si>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</si>
  <si>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</si>
  <si>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</si>
  <si>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</si>
  <si>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</si>
  <si>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</si>
  <si>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</si>
  <si>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</si>
  <si>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</si>
  <si>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</si>
  <si>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</si>
  <si>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</si>
  <si>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</si>
  <si>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</si>
  <si>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</si>
  <si>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</si>
  <si>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</si>
  <si>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</si>
  <si>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</si>
  <si>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</si>
  <si>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</si>
  <si>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</si>
  <si>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</si>
  <si>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</si>
  <si>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</si>
  <si>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</si>
  <si>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</si>
  <si>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</si>
  <si>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</si>
  <si>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</si>
  <si>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</si>
  <si>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</si>
  <si>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</si>
  <si>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</si>
  <si>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</si>
  <si>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</si>
  <si>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</si>
  <si>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</si>
  <si>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</si>
  <si>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</si>
  <si>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</si>
  <si>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</si>
  <si>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</si>
  <si>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</si>
  <si>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</si>
  <si>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</si>
  <si>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</si>
  <si>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</si>
  <si>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</si>
  <si>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</si>
  <si>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</si>
  <si>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</si>
  <si>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</si>
  <si>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</si>
  <si>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</si>
  <si>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</si>
  <si>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</si>
  <si>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</si>
  <si>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</si>
  <si>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</si>
  <si>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</si>
  <si>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</si>
  <si>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</si>
  <si>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</si>
  <si>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</si>
  <si>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</si>
  <si>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</si>
  <si>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</si>
  <si>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</si>
  <si>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</si>
  <si>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</si>
  <si>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</si>
  <si>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</si>
  <si>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</si>
  <si>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</si>
  <si>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</si>
  <si>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</si>
  <si>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</si>
  <si>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</si>
  <si>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</si>
  <si>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</si>
  <si>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</si>
  <si>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</si>
  <si>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</si>
  <si>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</si>
  <si>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</si>
  <si>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</si>
  <si>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</si>
  <si>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</si>
  <si>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</si>
  <si>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</si>
  <si>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</si>
  <si>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</si>
  <si>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</si>
  <si>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</si>
  <si>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</si>
  <si>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</si>
  <si>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</si>
  <si>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</si>
  <si>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</si>
  <si>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</si>
  <si>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</si>
  <si>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</si>
  <si>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</si>
  <si>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</si>
  <si>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</si>
  <si>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</si>
  <si>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</si>
  <si>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</si>
  <si>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</si>
  <si>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</si>
  <si>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</si>
  <si>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</si>
  <si>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</si>
  <si>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</si>
  <si>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</si>
  <si>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</si>
  <si>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</si>
  <si>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</si>
  <si>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</si>
  <si>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</si>
  <si>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</si>
  <si>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</si>
  <si>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</si>
  <si>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</si>
  <si>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</si>
  <si>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</si>
  <si>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</si>
  <si>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</si>
  <si>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</si>
  <si>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</si>
  <si>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</si>
  <si>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</si>
  <si>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</si>
  <si>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</si>
  <si>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</si>
  <si>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</si>
  <si>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</si>
  <si>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</si>
  <si>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</si>
  <si>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</si>
  <si>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</si>
  <si>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</si>
  <si>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</si>
  <si>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</si>
  <si>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</si>
  <si>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</si>
  <si>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</si>
  <si>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</si>
  <si>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</si>
  <si>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</si>
  <si>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</si>
  <si>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</si>
  <si>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</si>
  <si>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</si>
  <si>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</si>
  <si>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</si>
  <si>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</si>
  <si>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</si>
  <si>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</si>
  <si>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</si>
  <si>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</si>
  <si>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</si>
  <si>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</si>
  <si>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</si>
  <si>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</si>
  <si>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</si>
  <si>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</si>
  <si>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</si>
  <si>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</si>
  <si>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</si>
  <si>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</si>
  <si>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</si>
  <si>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</si>
  <si>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</si>
  <si>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</si>
  <si>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</si>
  <si>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</si>
  <si>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</si>
  <si>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</si>
  <si>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</si>
  <si>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</si>
  <si>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</si>
  <si>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</si>
  <si>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</si>
  <si>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</si>
  <si>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</si>
  <si>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</si>
  <si>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</si>
  <si>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</si>
  <si>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</si>
  <si>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</si>
  <si>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</si>
  <si>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</si>
  <si>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</si>
  <si>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</si>
  <si>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</si>
  <si>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</si>
  <si>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</si>
  <si>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</si>
  <si>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</si>
  <si>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</si>
  <si>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</si>
  <si>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</si>
  <si>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</si>
  <si>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</si>
  <si>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</si>
  <si>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</si>
  <si>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</si>
  <si>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</si>
  <si>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</si>
  <si>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</si>
  <si>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</si>
  <si>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</si>
  <si>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</si>
  <si>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</si>
  <si>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</si>
  <si>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</si>
  <si>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</si>
  <si>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</si>
  <si>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</si>
  <si>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</si>
  <si>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</si>
  <si>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</si>
  <si>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</si>
  <si>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</si>
  <si>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</si>
  <si>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</si>
  <si>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</si>
  <si>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</si>
  <si>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</si>
  <si>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</si>
  <si>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</si>
  <si>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</si>
  <si>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</si>
  <si>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</si>
  <si>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</si>
  <si>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</si>
  <si>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</si>
  <si>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</si>
  <si>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</si>
  <si>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</si>
  <si>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</si>
  <si>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</si>
  <si>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</si>
  <si>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</si>
  <si>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</si>
  <si>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</si>
  <si>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</si>
  <si>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</si>
  <si>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</si>
  <si>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</si>
  <si>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</si>
  <si>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</si>
  <si>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</si>
  <si>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</si>
  <si>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</si>
  <si>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</si>
  <si>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</si>
  <si>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</si>
  <si>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</si>
  <si>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</si>
  <si>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</si>
  <si>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</si>
  <si>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</si>
  <si>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</si>
  <si>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</si>
  <si>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</si>
  <si>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</si>
  <si>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</si>
  <si>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</si>
  <si>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</si>
  <si>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</si>
  <si>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</si>
  <si>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</si>
  <si>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</si>
  <si>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</si>
  <si>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</si>
  <si>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</si>
  <si>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</si>
  <si>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</si>
  <si>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</si>
  <si>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</si>
  <si>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</si>
  <si>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</si>
  <si>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</si>
  <si>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</si>
  <si>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</si>
  <si>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</si>
  <si>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</si>
  <si>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</si>
  <si>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</si>
  <si>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</si>
  <si>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</si>
  <si>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</si>
  <si>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</si>
  <si>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</si>
  <si>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</si>
  <si>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</si>
  <si>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</si>
  <si>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</si>
  <si>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</si>
  <si>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</si>
  <si>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</si>
  <si>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</si>
  <si>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</si>
  <si>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</si>
  <si>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</si>
  <si>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</si>
  <si>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</si>
  <si>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</si>
  <si>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</si>
  <si>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</si>
  <si>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</si>
  <si>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</si>
  <si>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</si>
  <si>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</si>
  <si>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</si>
  <si>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</si>
  <si>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</si>
  <si>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</si>
  <si>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</si>
  <si>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</si>
  <si>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</si>
  <si>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</si>
  <si>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</si>
  <si>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</si>
  <si>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</si>
  <si>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</si>
  <si>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</si>
  <si>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</si>
  <si>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</si>
  <si>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</si>
  <si>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</si>
  <si>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</si>
  <si>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</si>
  <si>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</si>
  <si>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</si>
  <si>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</si>
  <si>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</si>
  <si>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</si>
  <si>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</si>
  <si>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</si>
  <si>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</si>
  <si>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</si>
  <si>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</si>
  <si>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</si>
  <si>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</si>
  <si>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</si>
  <si>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</si>
  <si>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</si>
  <si>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</si>
  <si>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</si>
  <si>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</si>
  <si>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</si>
  <si>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</si>
  <si>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</si>
  <si>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</si>
  <si>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</si>
  <si>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</si>
  <si>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</si>
  <si>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</si>
  <si>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</si>
  <si>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</si>
  <si>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</si>
  <si>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</si>
  <si>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</si>
  <si>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</si>
  <si>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</si>
  <si>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</si>
  <si>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</si>
  <si>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</si>
  <si>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</si>
  <si>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</si>
  <si>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</si>
  <si>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</si>
  <si>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</si>
  <si>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</si>
  <si>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</si>
  <si>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</si>
  <si>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</si>
  <si>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</si>
  <si>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</si>
  <si>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</si>
  <si>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</si>
  <si>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</si>
  <si>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</si>
  <si>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</si>
  <si>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</si>
  <si>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</si>
  <si>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</si>
  <si>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</si>
  <si>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</si>
  <si>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</si>
  <si>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</si>
  <si>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</si>
  <si>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</si>
  <si>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</si>
  <si>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</si>
  <si>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</si>
  <si>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</si>
  <si>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</si>
  <si>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</si>
  <si>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</si>
  <si>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</si>
  <si>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</si>
  <si>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</si>
  <si>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</si>
  <si>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</si>
  <si>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</si>
  <si>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</si>
  <si>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</si>
  <si>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</si>
  <si>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</si>
  <si>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</si>
  <si>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</si>
  <si>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</si>
  <si>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</si>
  <si>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</si>
  <si>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</si>
  <si>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</si>
  <si>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</si>
  <si>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</si>
  <si>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</si>
  <si>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</si>
  <si>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</si>
  <si>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</si>
  <si>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</si>
  <si>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</si>
  <si>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</si>
  <si>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</si>
  <si>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</si>
  <si>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</si>
  <si>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</si>
  <si>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</si>
  <si>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</si>
  <si>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</si>
  <si>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</si>
  <si>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</si>
  <si>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</si>
  <si>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</si>
  <si>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</si>
  <si>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</si>
  <si>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</si>
  <si>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</si>
  <si>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</si>
  <si>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</si>
  <si>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</si>
  <si>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</si>
  <si>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</si>
  <si>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</si>
  <si>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</si>
  <si>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</si>
  <si>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</si>
  <si>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</si>
  <si>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</si>
  <si>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</si>
  <si>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</si>
  <si>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</si>
  <si>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</si>
  <si>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</si>
  <si>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</si>
  <si>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</si>
  <si>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</si>
  <si>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</si>
  <si>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</si>
  <si>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</si>
  <si>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</si>
  <si>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</si>
  <si>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</si>
  <si>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</si>
  <si>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</si>
  <si>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</si>
  <si>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</si>
  <si>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</si>
  <si>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</si>
  <si>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</si>
  <si>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</si>
  <si>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</si>
  <si>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</si>
  <si>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</si>
  <si>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</si>
  <si>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</si>
  <si>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</si>
  <si>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</si>
  <si>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</si>
  <si>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</si>
  <si>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</si>
  <si>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</si>
  <si>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</si>
  <si>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</si>
  <si>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</si>
  <si>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</si>
  <si>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</si>
  <si>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</si>
  <si>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</si>
  <si>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</si>
  <si>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</si>
  <si>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</si>
  <si>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</si>
  <si>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</si>
  <si>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</si>
  <si>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</si>
  <si>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</si>
  <si>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</si>
  <si>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</si>
  <si>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</si>
  <si>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</si>
  <si>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</si>
  <si>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</si>
  <si>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</si>
  <si>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</si>
  <si>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</si>
  <si>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</si>
  <si>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</si>
  <si>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</si>
  <si>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</si>
  <si>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</si>
  <si>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</si>
  <si>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</si>
  <si>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</si>
  <si>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</si>
  <si>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</si>
  <si>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</si>
  <si>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</si>
  <si>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</si>
  <si>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</si>
  <si>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</si>
  <si>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</si>
  <si>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</si>
  <si>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</si>
  <si>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</si>
  <si>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</si>
  <si>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</si>
  <si>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</si>
  <si>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</si>
  <si>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</si>
  <si>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</si>
  <si>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</si>
  <si>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</si>
  <si>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</si>
  <si>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</si>
  <si>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</si>
  <si>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</si>
  <si>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</si>
  <si>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</si>
  <si>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</si>
  <si>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</si>
  <si>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</si>
  <si>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</si>
  <si>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</si>
  <si>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</si>
  <si>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</si>
  <si>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</si>
  <si>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</si>
  <si>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</si>
  <si>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</si>
  <si>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</si>
  <si>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</si>
  <si>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</si>
  <si>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</si>
  <si>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</si>
  <si>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</si>
  <si>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</si>
  <si>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</si>
  <si>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</si>
  <si>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</si>
  <si>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</si>
  <si>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</si>
  <si>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</si>
  <si>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</si>
  <si>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</si>
  <si>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</si>
  <si>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</si>
  <si>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</si>
  <si>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</si>
  <si>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</si>
  <si>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</si>
  <si>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</si>
  <si>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</si>
  <si>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</si>
  <si>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</si>
  <si>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</si>
  <si>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</si>
  <si>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</si>
  <si>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</si>
  <si>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</si>
  <si>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</si>
  <si>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</si>
  <si>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</si>
  <si>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</si>
  <si>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</si>
  <si>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</si>
  <si>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</si>
  <si>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</si>
  <si>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</si>
  <si>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</si>
  <si>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</si>
  <si>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</si>
  <si>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</si>
  <si>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</si>
  <si>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</si>
  <si>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</si>
  <si>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</si>
  <si>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</si>
  <si>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</si>
  <si>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</si>
  <si>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</si>
  <si>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</si>
  <si>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</si>
  <si>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</si>
  <si>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</si>
  <si>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</si>
  <si>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</si>
  <si>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</si>
  <si>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</si>
  <si>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</si>
  <si>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</si>
  <si>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</si>
  <si>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</si>
  <si>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</si>
  <si>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</si>
  <si>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</si>
  <si>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</si>
  <si>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</si>
  <si>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</si>
  <si>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</si>
  <si>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</si>
  <si>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</si>
  <si>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</si>
  <si>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</si>
  <si>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</si>
  <si>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</si>
  <si>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</si>
  <si>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</si>
  <si>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</si>
  <si>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</si>
  <si>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</si>
  <si>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</si>
  <si>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</si>
  <si>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</si>
  <si>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</si>
  <si>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</si>
  <si>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</si>
  <si>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</si>
  <si>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</si>
  <si>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</si>
  <si>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</si>
  <si>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</si>
  <si>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</si>
  <si>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</si>
  <si>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</si>
  <si>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</si>
  <si>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</si>
  <si>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</si>
  <si>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</si>
  <si>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</si>
  <si>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</si>
  <si>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</si>
  <si>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</si>
  <si>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</si>
  <si>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</si>
  <si>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</si>
  <si>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</si>
  <si>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</si>
  <si>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</si>
  <si>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</si>
  <si>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</si>
  <si>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</si>
  <si>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</si>
  <si>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</si>
  <si>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</si>
  <si>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</si>
  <si>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</si>
  <si>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</si>
  <si>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</si>
  <si>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</si>
  <si>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</si>
  <si>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</si>
  <si>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</si>
  <si>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</si>
  <si>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</si>
  <si>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</si>
  <si>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</si>
  <si>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</si>
  <si>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</si>
  <si>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</si>
  <si>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</si>
  <si>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</si>
  <si>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</si>
  <si>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</si>
  <si>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</si>
  <si>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</si>
  <si>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</si>
  <si>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</si>
  <si>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</si>
  <si>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</si>
  <si>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</si>
  <si>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</si>
  <si>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</si>
  <si>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</si>
  <si>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</si>
  <si>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</si>
  <si>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</si>
  <si>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</si>
  <si>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</si>
  <si>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</si>
  <si>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</si>
  <si>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</si>
  <si>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</si>
  <si>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</si>
  <si>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</si>
  <si>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</si>
  <si>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</si>
  <si>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</si>
  <si>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</si>
  <si>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</si>
  <si>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</si>
  <si>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</si>
  <si>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</si>
  <si>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</si>
  <si>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</si>
  <si>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</si>
  <si>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</si>
  <si>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</si>
  <si>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</si>
  <si>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</si>
  <si>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</si>
  <si>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</si>
  <si>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</si>
  <si>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</si>
  <si>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</si>
  <si>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</si>
  <si>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</si>
  <si>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</si>
  <si>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</si>
  <si>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</si>
  <si>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</si>
  <si>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</si>
  <si>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</si>
  <si>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</si>
  <si>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</si>
  <si>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</si>
  <si>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</si>
  <si>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</si>
  <si>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</si>
  <si>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</si>
  <si>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</si>
  <si>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</si>
  <si>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</si>
  <si>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</si>
  <si>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</si>
  <si>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</si>
  <si>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</si>
  <si>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</si>
  <si>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</si>
  <si>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</si>
  <si>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</si>
  <si>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</si>
  <si>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</si>
  <si>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</si>
  <si>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</si>
  <si>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</si>
  <si>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</si>
  <si>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</si>
  <si>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</si>
  <si>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</si>
  <si>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</si>
  <si>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</si>
  <si>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</si>
  <si>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</si>
  <si>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</si>
  <si>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</si>
  <si>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</si>
  <si>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</si>
  <si>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</si>
  <si>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</si>
  <si>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</si>
  <si>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</si>
  <si>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</si>
  <si>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</si>
  <si>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</si>
  <si>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</si>
  <si>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</si>
  <si>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</si>
  <si>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</si>
  <si>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</si>
  <si>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</si>
  <si>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</si>
  <si>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</si>
  <si>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</si>
  <si>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</si>
  <si>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</si>
  <si>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</si>
  <si>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</si>
  <si>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</si>
  <si>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</si>
  <si>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</si>
  <si>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</si>
  <si>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</si>
  <si>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</si>
  <si>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</si>
  <si>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</si>
  <si>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</si>
  <si>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</si>
  <si>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</si>
  <si>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</si>
  <si>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</si>
  <si>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</si>
  <si>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</si>
  <si>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</si>
  <si>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</si>
  <si>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</si>
  <si>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</si>
  <si>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</si>
  <si>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</si>
  <si>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</si>
  <si>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</si>
  <si>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</si>
  <si>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</si>
  <si>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</si>
  <si>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</si>
  <si>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</si>
  <si>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</si>
  <si>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</si>
  <si>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</si>
  <si>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</si>
  <si>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</si>
  <si>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</si>
  <si>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</si>
  <si>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</si>
  <si>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</si>
  <si>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</si>
  <si>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</si>
  <si>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</si>
  <si>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</si>
  <si>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</si>
  <si>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</si>
  <si>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</si>
  <si>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</si>
  <si>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</si>
  <si>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</si>
  <si>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</si>
  <si>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</si>
  <si>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</si>
  <si>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</si>
  <si>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</si>
  <si>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</si>
  <si>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</si>
  <si>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</si>
  <si>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</si>
  <si>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</si>
  <si>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</si>
  <si>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</si>
  <si>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</si>
  <si>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</si>
  <si>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</si>
  <si>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</si>
  <si>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</si>
  <si>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</si>
  <si>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</si>
  <si>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</si>
  <si>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</si>
  <si>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</si>
  <si>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</si>
  <si>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</si>
  <si>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</si>
  <si>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</si>
  <si>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</si>
  <si>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</si>
  <si>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</si>
  <si>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</si>
  <si>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</si>
  <si>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</si>
  <si>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</si>
  <si>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</si>
  <si>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</si>
  <si>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</si>
  <si>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</si>
  <si>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</si>
  <si>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</si>
  <si>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</si>
  <si>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</si>
  <si>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</si>
  <si>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</si>
  <si>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</si>
  <si>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</si>
  <si>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</si>
  <si>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</si>
  <si>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</si>
  <si>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</si>
  <si>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</si>
  <si>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</si>
  <si>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</si>
  <si>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</si>
  <si>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</si>
  <si>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</si>
  <si>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</si>
  <si>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</si>
  <si>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</si>
  <si>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</si>
  <si>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</si>
  <si>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</si>
  <si>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</si>
  <si>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</si>
  <si>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</si>
  <si>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</si>
  <si>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</si>
  <si>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</si>
  <si>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</si>
  <si>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</si>
  <si>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</si>
  <si>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</si>
  <si>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</si>
  <si>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</si>
  <si>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</si>
  <si>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</si>
  <si>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</si>
  <si>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</si>
  <si>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</si>
  <si>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</si>
  <si>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</si>
  <si>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</si>
  <si>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</si>
  <si>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</si>
  <si>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</si>
  <si>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</si>
  <si>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</si>
  <si>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</si>
  <si>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</si>
  <si>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</si>
  <si>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</si>
  <si>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</si>
  <si>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</si>
  <si>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</si>
  <si>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</si>
  <si>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</si>
  <si>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</si>
  <si>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</si>
  <si>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</si>
  <si>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</si>
  <si>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</si>
  <si>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</si>
  <si>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</si>
  <si>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</si>
  <si>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</si>
  <si>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</si>
  <si>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</si>
  <si>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</si>
  <si>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</si>
  <si>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</si>
  <si>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</si>
  <si>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</si>
  <si>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</si>
  <si>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</si>
  <si>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</si>
  <si>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</si>
  <si>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</si>
  <si>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</si>
  <si>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</si>
  <si>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</si>
  <si>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</si>
  <si>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</si>
  <si>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</si>
  <si>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</si>
  <si>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</si>
  <si>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</si>
  <si>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</si>
  <si>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</si>
  <si>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</si>
  <si>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</si>
  <si>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</si>
  <si>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</si>
  <si>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</si>
  <si>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</si>
  <si>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</si>
  <si>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</si>
  <si>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</si>
  <si>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</si>
  <si>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</si>
  <si>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</si>
  <si>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</si>
  <si>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</si>
  <si>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</si>
  <si>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</si>
  <si>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</si>
  <si>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</si>
  <si>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</si>
  <si>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</si>
  <si>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</si>
  <si>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</si>
  <si>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</si>
  <si>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</si>
  <si>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</si>
  <si>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</si>
  <si>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</si>
  <si>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</si>
  <si>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</si>
  <si>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</si>
  <si>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</si>
  <si>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</si>
  <si>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</si>
  <si>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</si>
  <si>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</si>
  <si>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</si>
  <si>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</si>
  <si>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</si>
  <si>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</si>
  <si>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</si>
  <si>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</si>
  <si>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</si>
  <si>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</si>
  <si>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</si>
  <si>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</si>
  <si>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</si>
  <si>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</si>
  <si>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</si>
  <si>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</si>
  <si>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</si>
  <si>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</si>
  <si>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</si>
  <si>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</si>
  <si>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</si>
  <si>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</si>
  <si>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</si>
  <si>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</si>
  <si>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</si>
  <si>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</si>
  <si>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</si>
  <si>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</si>
  <si>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</si>
  <si>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</si>
  <si>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</si>
  <si>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</si>
  <si>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</si>
  <si>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</si>
  <si>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</si>
  <si>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</si>
  <si>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</si>
  <si>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</si>
  <si>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</si>
  <si>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</si>
  <si>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</si>
  <si>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</si>
  <si>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</si>
  <si>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</si>
  <si>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</si>
  <si>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</si>
  <si>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</si>
  <si>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</si>
  <si>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</si>
  <si>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</si>
  <si>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</si>
  <si>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</si>
  <si>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</si>
  <si>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</si>
  <si>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</si>
  <si>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</si>
  <si>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</si>
  <si>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</si>
  <si>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</si>
  <si>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</si>
  <si>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</si>
  <si>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</si>
  <si>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</si>
  <si>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</si>
  <si>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</si>
  <si>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</si>
  <si>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</si>
  <si>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</si>
  <si>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</si>
  <si>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</si>
  <si>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</si>
  <si>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</si>
  <si>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</si>
  <si>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</si>
  <si>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</si>
  <si>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</si>
  <si>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</si>
  <si>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</si>
  <si>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</si>
  <si>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</si>
  <si>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</si>
  <si>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</si>
  <si>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</si>
  <si>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</si>
  <si>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</si>
  <si>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</si>
  <si>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</si>
  <si>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</si>
  <si>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</si>
  <si>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</si>
  <si>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</si>
  <si>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</si>
  <si>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</si>
  <si>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</si>
  <si>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</si>
  <si>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</si>
  <si>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</si>
  <si>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</si>
  <si>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</si>
  <si>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</si>
  <si>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</si>
  <si>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</si>
  <si>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</si>
  <si>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</si>
  <si>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</si>
  <si>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</si>
  <si>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</si>
  <si>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</si>
  <si>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</si>
  <si>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</si>
  <si>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</si>
  <si>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</si>
  <si>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</si>
  <si>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</si>
  <si>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</si>
  <si>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</si>
  <si>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</si>
  <si>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</si>
  <si>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</si>
  <si>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</si>
  <si>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</si>
  <si>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</si>
  <si>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</si>
  <si>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</si>
  <si>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</si>
  <si>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</si>
  <si>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</si>
  <si>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</si>
  <si>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</si>
  <si>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</si>
  <si>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</si>
  <si>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</si>
  <si>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</si>
  <si>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</si>
  <si>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</si>
  <si>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</si>
  <si>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</si>
  <si>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</si>
  <si>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</si>
  <si>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</si>
  <si>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</si>
  <si>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</si>
  <si>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</si>
  <si>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</si>
  <si>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</si>
  <si>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</si>
  <si>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</si>
  <si>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</si>
  <si>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</si>
  <si>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</si>
  <si>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</si>
  <si>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</si>
  <si>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</si>
  <si>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</si>
  <si>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</si>
  <si>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</si>
  <si>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</si>
  <si>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</si>
  <si>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</si>
  <si>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</si>
  <si>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</si>
  <si>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</si>
  <si>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</si>
  <si>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</si>
  <si>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</si>
  <si>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</si>
  <si>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</si>
  <si>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</si>
  <si>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</si>
  <si>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</si>
  <si>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</si>
  <si>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</si>
  <si>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</si>
  <si>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</si>
  <si>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</si>
  <si>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</si>
  <si>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</si>
  <si>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</si>
  <si>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</si>
  <si>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</si>
  <si>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</si>
  <si>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</si>
  <si>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</si>
  <si>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</si>
  <si>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</si>
  <si>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</si>
  <si>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</si>
  <si>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</si>
  <si>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</si>
  <si>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</si>
  <si>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</si>
  <si>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</si>
  <si>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</si>
  <si>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</si>
  <si>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</si>
  <si>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</si>
  <si>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</si>
  <si>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</si>
  <si>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</si>
  <si>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</si>
  <si>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</si>
  <si>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</si>
  <si>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</si>
  <si>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</si>
  <si>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</si>
  <si>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</si>
  <si>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</si>
  <si>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</si>
  <si>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</si>
  <si>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</si>
  <si>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</si>
  <si>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</si>
  <si>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</si>
  <si>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</si>
  <si>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</si>
  <si>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</si>
  <si>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</si>
  <si>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</si>
  <si>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</si>
  <si>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</si>
  <si>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</si>
  <si>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</si>
  <si>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</si>
  <si>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</si>
  <si>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</si>
  <si>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</si>
  <si>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</si>
  <si>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</si>
  <si>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</si>
  <si>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</si>
  <si>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</si>
  <si>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</si>
  <si>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</si>
  <si>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</si>
  <si>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</si>
  <si>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</si>
  <si>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</si>
  <si>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</si>
  <si>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</si>
  <si>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</si>
  <si>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</si>
  <si>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</si>
  <si>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</si>
  <si>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</si>
  <si>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</si>
  <si>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</si>
  <si>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</si>
  <si>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</si>
  <si>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</si>
  <si>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</si>
  <si>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</si>
  <si>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</si>
  <si>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</si>
  <si>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</si>
  <si>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</si>
  <si>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</si>
  <si>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</si>
  <si>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</si>
  <si>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</si>
  <si>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</si>
  <si>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</si>
  <si>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</si>
  <si>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</si>
  <si>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</si>
  <si>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</si>
  <si>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</si>
  <si>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</si>
  <si>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</si>
  <si>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</si>
  <si>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</si>
  <si>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</si>
  <si>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</si>
  <si>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</si>
  <si>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</si>
  <si>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</si>
  <si>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</si>
  <si>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</si>
  <si>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</si>
  <si>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</si>
  <si>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</si>
  <si>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</si>
  <si>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</si>
  <si>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</si>
  <si>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</si>
  <si>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</si>
  <si>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</si>
  <si>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</si>
  <si>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</si>
  <si>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</si>
  <si>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</si>
  <si>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</si>
  <si>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</si>
  <si>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</si>
  <si>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</si>
  <si>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</si>
  <si>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</si>
  <si>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</si>
  <si>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</si>
  <si>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</si>
  <si>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</si>
  <si>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</si>
  <si>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</si>
  <si>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</si>
  <si>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</si>
  <si>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</si>
  <si>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</si>
  <si>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</si>
  <si>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</si>
  <si>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</si>
  <si>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</si>
  <si>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</si>
  <si>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</si>
  <si>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</si>
  <si>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</si>
  <si>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</si>
  <si>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</si>
  <si>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</si>
  <si>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</si>
  <si>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</si>
  <si>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</si>
  <si>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</si>
  <si>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</si>
  <si>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</si>
  <si>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</si>
  <si>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</si>
  <si>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</si>
  <si>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</si>
  <si>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</si>
  <si>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</si>
  <si>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</si>
  <si>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</si>
  <si>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</si>
  <si>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</si>
  <si>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</si>
  <si>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</si>
  <si>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</si>
  <si>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</si>
  <si>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</si>
  <si>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</si>
  <si>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</si>
  <si>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</si>
  <si>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</si>
  <si>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</si>
  <si>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</si>
  <si>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</si>
  <si>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</si>
  <si>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</si>
  <si>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</si>
  <si>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</si>
  <si>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</si>
  <si>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</si>
  <si>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</si>
  <si>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</si>
  <si>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</si>
  <si>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</si>
  <si>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</si>
  <si>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</si>
  <si>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</si>
  <si>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</si>
  <si>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</si>
  <si>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</si>
  <si>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</si>
  <si>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</si>
  <si>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</si>
  <si>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</si>
  <si>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</si>
  <si>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</si>
  <si>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</si>
  <si>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</si>
  <si>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</si>
  <si>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</si>
  <si>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</si>
  <si>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</si>
  <si>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</si>
  <si>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</si>
  <si>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</si>
  <si>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</si>
  <si>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</si>
  <si>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</si>
  <si>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</si>
  <si>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</si>
  <si>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</si>
  <si>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</si>
  <si>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</si>
  <si>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</si>
  <si>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</si>
  <si>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</si>
  <si>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</si>
  <si>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</si>
  <si>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</si>
  <si>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</si>
  <si>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</si>
  <si>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</si>
  <si>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</si>
  <si>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</si>
  <si>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</si>
  <si>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</si>
  <si>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</si>
  <si>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</si>
  <si>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</si>
  <si>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</si>
  <si>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</si>
  <si>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</si>
  <si>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</si>
  <si>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</si>
  <si>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</si>
  <si>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</si>
  <si>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</si>
  <si>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</si>
  <si>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</si>
  <si>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</si>
  <si>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</si>
  <si>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</si>
  <si>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</si>
  <si>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</si>
  <si>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</si>
  <si>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</si>
  <si>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</si>
  <si>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</si>
  <si>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</si>
  <si>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</si>
  <si>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</si>
  <si>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</si>
  <si>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</si>
  <si>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</si>
  <si>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</si>
  <si>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</si>
  <si>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</si>
  <si>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</si>
  <si>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</si>
  <si>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</si>
  <si>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</si>
  <si>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</si>
  <si>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</si>
  <si>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</si>
  <si>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</si>
  <si>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</si>
  <si>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</si>
  <si>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</si>
  <si>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</si>
  <si>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</si>
  <si>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</si>
  <si>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</si>
  <si>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</si>
  <si>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</si>
  <si>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</si>
  <si>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</si>
  <si>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</si>
  <si>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</si>
  <si>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</si>
  <si>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</si>
  <si>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</si>
  <si>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</si>
  <si>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</si>
  <si>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</si>
  <si>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</si>
  <si>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</si>
  <si>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</si>
  <si>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</si>
  <si>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</si>
  <si>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</si>
  <si>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</si>
  <si>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</si>
  <si>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</si>
  <si>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</si>
  <si>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</si>
  <si>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</si>
  <si>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</si>
  <si>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</si>
  <si>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</si>
  <si>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</si>
  <si>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</si>
  <si>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</si>
  <si>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</si>
  <si>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</si>
  <si>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</si>
  <si>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</si>
  <si>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</si>
  <si>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</si>
  <si>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</si>
  <si>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</si>
  <si>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</si>
  <si>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</si>
  <si>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</si>
  <si>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</si>
  <si>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</si>
  <si>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</si>
  <si>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</si>
  <si>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</si>
  <si>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</si>
  <si>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</si>
  <si>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</si>
  <si>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</si>
  <si>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</si>
  <si>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</si>
  <si>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</si>
  <si>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</si>
  <si>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</si>
  <si>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</si>
  <si>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</si>
  <si>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</si>
  <si>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</si>
  <si>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</si>
  <si>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</si>
  <si>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</si>
  <si>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</si>
  <si>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</si>
  <si>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</si>
  <si>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</si>
  <si>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</si>
  <si>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</si>
  <si>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</si>
  <si>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</si>
  <si>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</si>
  <si>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</si>
  <si>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</si>
  <si>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</si>
  <si>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</si>
  <si>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</si>
  <si>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</si>
  <si>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</si>
  <si>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</si>
  <si>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</si>
  <si>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</si>
  <si>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</si>
  <si>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</si>
  <si>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</si>
  <si>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</si>
  <si>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</si>
  <si>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</si>
  <si>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</si>
  <si>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</si>
  <si>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</si>
  <si>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</si>
  <si>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</si>
  <si>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</si>
  <si>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</si>
  <si>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</si>
  <si>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</si>
  <si>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</si>
  <si>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</si>
  <si>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</si>
  <si>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</si>
  <si>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</si>
  <si>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</si>
  <si>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</si>
  <si>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</si>
  <si>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</si>
  <si>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</si>
  <si>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</si>
  <si>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</si>
  <si>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</si>
  <si>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</si>
  <si>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</si>
  <si>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</si>
  <si>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</si>
  <si>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</si>
  <si>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</si>
  <si>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</si>
  <si>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</si>
  <si>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</si>
  <si>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</si>
  <si>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</si>
  <si>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</si>
  <si>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</si>
  <si>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</si>
  <si>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</si>
  <si>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</si>
  <si>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</si>
  <si>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</si>
  <si>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</si>
  <si>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</si>
  <si>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</si>
  <si>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</si>
  <si>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</si>
  <si>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</si>
  <si>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</si>
  <si>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</si>
  <si>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</si>
  <si>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</si>
  <si>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</si>
  <si>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</si>
  <si>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</si>
  <si>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</si>
  <si>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</si>
  <si>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</si>
  <si>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</si>
  <si>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</si>
  <si>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</si>
  <si>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</si>
  <si>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</si>
  <si>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</si>
  <si>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</si>
  <si>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</si>
  <si>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</si>
  <si>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</si>
  <si>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</si>
  <si>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</si>
  <si>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</si>
  <si>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</si>
  <si>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</si>
  <si>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</si>
  <si>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</si>
  <si>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</si>
  <si>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</si>
  <si>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</si>
  <si>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</si>
  <si>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</si>
  <si>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</si>
  <si>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</si>
  <si>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</si>
  <si>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</si>
  <si>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</si>
  <si>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</si>
  <si>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</si>
  <si>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</si>
  <si>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</si>
  <si>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</si>
  <si>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</si>
  <si>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</si>
  <si>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</si>
  <si>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</si>
  <si>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</si>
  <si>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</si>
  <si>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</si>
  <si>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</si>
  <si>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</si>
  <si>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</si>
  <si>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</si>
  <si>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</si>
  <si>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</si>
  <si>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</si>
  <si>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</si>
  <si>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</si>
  <si>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</si>
  <si>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</si>
  <si>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</si>
  <si>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</si>
  <si>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</si>
  <si>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</si>
  <si>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</si>
  <si>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</si>
  <si>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</si>
  <si>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</si>
  <si>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</si>
  <si>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</si>
  <si>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</si>
  <si>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</si>
  <si>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</si>
  <si>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</si>
  <si>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</si>
  <si>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</si>
  <si>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</si>
  <si>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</si>
  <si>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</si>
  <si>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</si>
  <si>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</si>
  <si>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</si>
  <si>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</si>
  <si>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</si>
  <si>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</si>
  <si>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</si>
  <si>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</si>
  <si>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</si>
  <si>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</si>
  <si>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</si>
  <si>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</si>
  <si>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</si>
  <si>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</si>
  <si>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</si>
  <si>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</si>
  <si>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</si>
  <si>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</si>
  <si>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</si>
  <si>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</si>
  <si>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</si>
  <si>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</si>
  <si>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</si>
  <si>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</si>
  <si>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</si>
  <si>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</si>
  <si>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</si>
  <si>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</si>
  <si>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</si>
  <si>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</si>
  <si>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</si>
  <si>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</si>
  <si>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</si>
  <si>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</si>
  <si>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</si>
  <si>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</si>
  <si>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</si>
  <si>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</si>
  <si>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</si>
  <si>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</si>
  <si>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</si>
  <si>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</si>
  <si>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</si>
  <si>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</si>
  <si>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</si>
  <si>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</si>
  <si>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</si>
  <si>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</si>
  <si>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</si>
  <si>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</si>
  <si>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</si>
  <si>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</si>
  <si>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</si>
  <si>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</si>
  <si>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</si>
  <si>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</si>
  <si>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</si>
  <si>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</si>
  <si>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</si>
  <si>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</si>
  <si>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</si>
  <si>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</si>
  <si>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</si>
  <si>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</si>
  <si>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</si>
  <si>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</si>
  <si>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</si>
  <si>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</si>
  <si>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</si>
  <si>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</si>
  <si>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</si>
  <si>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</si>
  <si>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</si>
  <si>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</si>
  <si>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</si>
  <si>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</si>
  <si>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</si>
  <si>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</si>
  <si>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</si>
  <si>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</si>
  <si>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</si>
  <si>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</si>
  <si>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</si>
  <si>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</si>
  <si>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</si>
  <si>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</si>
  <si>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</si>
  <si>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</si>
  <si>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</si>
  <si>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</si>
  <si>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</si>
  <si>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</si>
  <si>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</si>
  <si>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</si>
  <si>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</si>
  <si>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</si>
  <si>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</si>
  <si>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</si>
  <si>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</si>
  <si>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</si>
  <si>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</si>
  <si>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</si>
  <si>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</si>
  <si>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</si>
  <si>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</si>
  <si>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</si>
  <si>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</si>
  <si>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</si>
  <si>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</si>
  <si>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</si>
  <si>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</si>
  <si>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</si>
  <si>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</si>
  <si>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</si>
  <si>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</si>
  <si>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</si>
  <si>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</si>
  <si>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</si>
  <si>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</si>
  <si>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</si>
  <si>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</si>
  <si>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</si>
  <si>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</si>
  <si>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</si>
  <si>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</si>
  <si>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</si>
  <si>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</si>
  <si>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</si>
  <si>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</si>
  <si>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</si>
  <si>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</si>
  <si>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</si>
  <si>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</si>
  <si>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</si>
  <si>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</si>
  <si>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</si>
  <si>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</si>
  <si>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</si>
  <si>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</si>
  <si>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</si>
  <si>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</si>
  <si>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</si>
  <si>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</si>
  <si>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</si>
  <si>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</si>
  <si>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</si>
  <si>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</si>
  <si>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</si>
  <si>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</si>
  <si>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</si>
  <si>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</si>
  <si>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</si>
  <si>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</si>
  <si>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</si>
  <si>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</si>
  <si>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</si>
  <si>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</si>
  <si>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</si>
  <si>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</si>
  <si>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</si>
  <si>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</si>
  <si>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</si>
  <si>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</si>
  <si>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</si>
  <si>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</si>
  <si>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</si>
  <si>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</si>
  <si>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</si>
  <si>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</si>
  <si>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</si>
  <si>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</si>
  <si>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</si>
  <si>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</si>
  <si>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</si>
  <si>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</si>
  <si>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</si>
  <si>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</si>
  <si>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</si>
  <si>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</si>
  <si>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</si>
  <si>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</si>
  <si>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</si>
  <si>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</si>
  <si>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</si>
  <si>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</si>
  <si>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</si>
  <si>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</si>
  <si>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</si>
  <si>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</si>
  <si>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</si>
  <si>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</si>
  <si>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</si>
  <si>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</si>
  <si>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</si>
  <si>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</si>
  <si>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</si>
  <si>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</si>
  <si>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</si>
  <si>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</si>
  <si>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</si>
  <si>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</si>
  <si>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</si>
  <si>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</si>
  <si>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</si>
  <si>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</si>
  <si>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</si>
  <si>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</si>
  <si>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</si>
  <si>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</si>
  <si>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</si>
  <si>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</si>
  <si>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</si>
  <si>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</si>
  <si>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</si>
  <si>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</si>
  <si>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</si>
  <si>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</si>
  <si>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</si>
  <si>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</si>
  <si>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</si>
  <si>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</si>
  <si>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</si>
  <si>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</si>
  <si>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</si>
  <si>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</si>
  <si>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</si>
  <si>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</si>
  <si>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</si>
  <si>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</si>
  <si>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</si>
  <si>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</si>
  <si>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</si>
  <si>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</si>
  <si>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</si>
  <si>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</si>
  <si>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</si>
  <si>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</si>
  <si>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</si>
  <si>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</si>
  <si>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</si>
  <si>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</si>
  <si>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</si>
  <si>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</si>
  <si>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</si>
  <si>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</si>
  <si>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</si>
  <si>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</si>
  <si>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</si>
  <si>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</si>
  <si>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</si>
  <si>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</si>
  <si>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</si>
  <si>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</si>
  <si>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</si>
  <si>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</si>
  <si>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</si>
  <si>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</si>
  <si>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</si>
  <si>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</si>
  <si>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</si>
  <si>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</si>
  <si>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</si>
  <si>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</si>
  <si>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</si>
  <si>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</si>
  <si>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</si>
  <si>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</si>
  <si>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</si>
  <si>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</si>
  <si>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</si>
  <si>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</si>
  <si>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</si>
  <si>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</si>
  <si>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</si>
  <si>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</si>
  <si>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</si>
  <si>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</si>
  <si>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</si>
  <si>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</si>
  <si>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</si>
  <si>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</si>
  <si>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</si>
  <si>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</si>
  <si>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</si>
  <si>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</si>
  <si>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</si>
  <si>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</si>
  <si>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</si>
  <si>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</si>
  <si>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</si>
  <si>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</si>
  <si>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</si>
  <si>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</si>
  <si>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</si>
  <si>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</si>
  <si>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</si>
  <si>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</si>
  <si>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</si>
  <si>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</si>
  <si>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</si>
  <si>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</si>
  <si>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</si>
  <si>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</si>
  <si>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</si>
  <si>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</si>
  <si>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</si>
  <si>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</si>
  <si>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</si>
  <si>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</si>
  <si>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</si>
  <si>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</si>
  <si>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</si>
  <si>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</si>
  <si>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</si>
  <si>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</si>
  <si>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</si>
  <si>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</si>
  <si>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</si>
  <si>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</si>
  <si>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</si>
  <si>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</si>
  <si>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</si>
  <si>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</si>
  <si>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</si>
  <si>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</si>
  <si>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</si>
  <si>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</si>
  <si>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</si>
  <si>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</si>
  <si>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</si>
  <si>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</si>
  <si>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</si>
  <si>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</si>
  <si>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</si>
  <si>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</si>
  <si>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</si>
  <si>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</si>
  <si>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</si>
  <si>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</si>
  <si>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</si>
  <si>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</si>
  <si>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</si>
  <si>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</si>
  <si>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</si>
  <si>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</si>
  <si>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</si>
  <si>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</si>
  <si>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</si>
  <si>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</si>
  <si>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</si>
  <si>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</si>
  <si>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</si>
  <si>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</si>
  <si>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</si>
  <si>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</si>
  <si>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</si>
  <si>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</si>
  <si>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</si>
  <si>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</si>
  <si>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</si>
  <si>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</si>
  <si>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</si>
  <si>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</si>
  <si>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</si>
  <si>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</si>
  <si>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</si>
  <si>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</si>
  <si>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</si>
  <si>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</si>
  <si>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</si>
  <si>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</si>
  <si>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</si>
  <si>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</si>
  <si>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</si>
  <si>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</si>
  <si>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</si>
  <si>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</si>
  <si>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</si>
  <si>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</si>
  <si>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</si>
  <si>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</si>
  <si>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</si>
  <si>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</si>
  <si>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</si>
  <si>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</si>
  <si>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</si>
  <si>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</si>
  <si>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</si>
  <si>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</si>
  <si>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</si>
  <si>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</si>
  <si>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</si>
  <si>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</si>
  <si>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</si>
  <si>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</si>
  <si>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</si>
  <si>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</si>
  <si>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</si>
  <si>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</si>
  <si>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</si>
  <si>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</si>
  <si>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</si>
  <si>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</si>
  <si>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</si>
  <si>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</si>
  <si>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</si>
  <si>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</si>
  <si>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</si>
  <si>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</si>
  <si>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</si>
  <si>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</si>
  <si>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</si>
  <si>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</si>
  <si>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</si>
  <si>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</si>
  <si>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</si>
  <si>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</si>
  <si>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</si>
  <si>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</si>
  <si>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</si>
  <si>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</si>
  <si>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</si>
  <si>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</si>
  <si>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</si>
  <si>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</si>
  <si>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</si>
  <si>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</si>
  <si>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</si>
  <si>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</si>
  <si>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</si>
  <si>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</si>
  <si>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</si>
  <si>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</si>
  <si>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</si>
  <si>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</si>
  <si>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</si>
  <si>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</si>
  <si>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</si>
  <si>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</si>
  <si>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</si>
  <si>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</si>
  <si>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</si>
  <si>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</si>
  <si>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</si>
  <si>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</si>
  <si>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</si>
  <si>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</si>
  <si>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</si>
  <si>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</si>
  <si>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</si>
  <si>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</si>
  <si>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</si>
  <si>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</si>
  <si>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</si>
  <si>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</si>
  <si>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</si>
  <si>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</si>
  <si>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</si>
  <si>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</si>
  <si>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</si>
  <si>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</si>
  <si>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</si>
  <si>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</si>
  <si>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</si>
  <si>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</si>
  <si>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</si>
  <si>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</si>
  <si>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</si>
  <si>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</si>
  <si>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</si>
  <si>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</si>
  <si>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</si>
  <si>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</si>
  <si>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</si>
  <si>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</si>
  <si>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</si>
  <si>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</si>
  <si>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</si>
  <si>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</si>
  <si>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</si>
  <si>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</si>
  <si>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</si>
  <si>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</si>
  <si>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</si>
  <si>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</si>
  <si>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</si>
  <si>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</si>
  <si>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</si>
  <si>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</si>
  <si>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</si>
  <si>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</si>
  <si>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</si>
  <si>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</si>
  <si>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</si>
  <si>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</si>
  <si>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</si>
  <si>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</si>
  <si>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</si>
  <si>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</si>
  <si>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</si>
  <si>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</si>
  <si>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</si>
  <si>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</si>
  <si>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</si>
  <si>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</si>
  <si>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</si>
  <si>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</si>
  <si>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</si>
  <si>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</si>
  <si>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</si>
  <si>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</si>
  <si>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</si>
  <si>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</si>
  <si>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</si>
  <si>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</si>
  <si>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</si>
  <si>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</si>
  <si>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</si>
  <si>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</si>
  <si>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</si>
  <si>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</si>
  <si>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</si>
  <si>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</si>
  <si>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</si>
  <si>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</si>
  <si>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</si>
  <si>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</si>
  <si>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</si>
  <si>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</si>
  <si>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</si>
  <si>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</si>
  <si>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</si>
  <si>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</si>
  <si>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</si>
  <si>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</si>
  <si>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</si>
  <si>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</si>
  <si>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</si>
  <si>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</si>
  <si>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</si>
  <si>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</si>
  <si>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</si>
  <si>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</si>
  <si>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</si>
  <si>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</si>
  <si>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</si>
  <si>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</si>
  <si>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</si>
  <si>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</si>
  <si>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</si>
  <si>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</si>
  <si>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</si>
  <si>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</si>
  <si>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</si>
  <si>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</si>
  <si>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</si>
  <si>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</si>
  <si>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</si>
  <si>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</si>
  <si>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</si>
  <si>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</si>
  <si>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</si>
  <si>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</si>
  <si>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</si>
  <si>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</si>
  <si>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</si>
  <si>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</si>
  <si>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</si>
  <si>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</si>
  <si>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</si>
  <si>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</si>
  <si>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</si>
  <si>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</si>
  <si>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</si>
  <si>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</si>
  <si>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</si>
  <si>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</si>
  <si>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</si>
  <si>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</si>
  <si>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</si>
  <si>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</si>
  <si>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</si>
  <si>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</si>
  <si>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</si>
  <si>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</si>
  <si>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</si>
  <si>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</si>
  <si>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</si>
  <si>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</si>
  <si>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</si>
  <si>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</si>
  <si>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</si>
  <si>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</si>
  <si>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</si>
  <si>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</si>
  <si>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</si>
  <si>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</si>
  <si>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</si>
  <si>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</si>
  <si>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</si>
  <si>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</si>
  <si>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</si>
  <si>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</si>
  <si>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</si>
  <si>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</si>
  <si>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</si>
  <si>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</si>
  <si>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</si>
  <si>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</si>
  <si>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</si>
  <si>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</si>
  <si>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</si>
  <si>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</si>
  <si>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</si>
  <si>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</si>
  <si>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</si>
  <si>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</si>
  <si>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</si>
  <si>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</si>
  <si>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</si>
  <si>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</si>
  <si>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</si>
  <si>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</si>
  <si>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</si>
  <si>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</si>
  <si>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</si>
  <si>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</si>
  <si>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</si>
  <si>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</si>
  <si>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</si>
  <si>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</si>
  <si>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</si>
  <si>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</si>
  <si>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</si>
  <si>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</si>
  <si>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</si>
  <si>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</si>
  <si>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</si>
  <si>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</si>
  <si>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</si>
  <si>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</si>
  <si>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</si>
  <si>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</si>
  <si>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</si>
  <si>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</si>
  <si>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</si>
  <si>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</si>
  <si>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</si>
  <si>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</si>
  <si>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</si>
  <si>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</si>
  <si>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</si>
  <si>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</si>
  <si>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</si>
  <si>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</si>
  <si>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</si>
  <si>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</si>
  <si>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</si>
  <si>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</si>
  <si>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</si>
  <si>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</si>
  <si>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</si>
  <si>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</si>
  <si>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</si>
  <si>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</si>
  <si>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</si>
  <si>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</si>
  <si>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</si>
  <si>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</si>
  <si>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</si>
  <si>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</si>
  <si>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</si>
  <si>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</si>
  <si>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</si>
  <si>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</si>
  <si>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</si>
  <si>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</si>
  <si>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</si>
  <si>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</si>
  <si>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</si>
  <si>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</si>
  <si>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</si>
  <si>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</si>
  <si>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</si>
  <si>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</si>
  <si>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</si>
  <si>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</si>
  <si>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</si>
  <si>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</si>
  <si>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</si>
  <si>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</si>
  <si>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</si>
  <si>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</si>
  <si>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</si>
  <si>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</si>
  <si>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</si>
  <si>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</si>
  <si>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</si>
  <si>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</si>
  <si>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</si>
  <si>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</si>
  <si>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</si>
  <si>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</si>
  <si>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</si>
  <si>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</si>
  <si>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</si>
  <si>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</si>
  <si>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</si>
  <si>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</si>
  <si>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</si>
  <si>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</si>
  <si>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</si>
  <si>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</si>
  <si>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</si>
  <si>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</si>
  <si>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</si>
  <si>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</si>
  <si>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</si>
  <si>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</si>
  <si>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</si>
  <si>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</si>
  <si>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</si>
  <si>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</si>
  <si>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</si>
  <si>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</si>
  <si>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</si>
  <si>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</si>
  <si>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</si>
  <si>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</si>
  <si>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</si>
  <si>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</si>
  <si>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</si>
  <si>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</si>
  <si>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</si>
  <si>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</si>
  <si>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</si>
  <si>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</si>
  <si>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</si>
  <si>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</si>
  <si>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</si>
  <si>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</si>
  <si>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</si>
  <si>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</si>
  <si>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</si>
  <si>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</si>
  <si>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</si>
  <si>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</si>
  <si>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</si>
  <si>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</si>
  <si>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</si>
  <si>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</si>
  <si>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</si>
  <si>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</si>
  <si>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</si>
  <si>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</si>
  <si>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</si>
  <si>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</si>
  <si>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</si>
  <si>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</si>
  <si>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</si>
  <si>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</si>
  <si>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</si>
  <si>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</si>
  <si>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</si>
  <si>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</si>
  <si>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</si>
  <si>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</si>
  <si>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</si>
  <si>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</si>
  <si>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</si>
  <si>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</si>
  <si>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</si>
  <si>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</si>
  <si>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</si>
  <si>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</si>
  <si>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</si>
  <si>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</si>
  <si>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</si>
  <si>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</si>
  <si>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</si>
  <si>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</si>
  <si>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</si>
  <si>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</si>
  <si>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</si>
  <si>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</si>
  <si>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</si>
  <si>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</si>
  <si>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</si>
  <si>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</si>
  <si>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</si>
  <si>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</si>
  <si>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</si>
  <si>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</si>
  <si>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</si>
  <si>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</si>
  <si>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</si>
  <si>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</si>
  <si>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</si>
  <si>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</si>
  <si>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</si>
  <si>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</si>
  <si>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</si>
  <si>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</si>
  <si>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</si>
  <si>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</si>
  <si>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</si>
  <si>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</si>
  <si>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</si>
  <si>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</si>
  <si>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</si>
  <si>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</si>
  <si>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</si>
  <si>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</si>
  <si>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</si>
  <si>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</si>
  <si>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</si>
  <si>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</si>
  <si>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</si>
  <si>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</si>
  <si>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</si>
  <si>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</si>
  <si>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</si>
  <si>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</si>
  <si>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</si>
  <si>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</si>
  <si>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</si>
  <si>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</si>
  <si>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</si>
  <si>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</si>
  <si>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</si>
  <si>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</si>
  <si>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</si>
  <si>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</si>
  <si>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</si>
  <si>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</si>
  <si>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</si>
  <si>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</si>
  <si>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</si>
  <si>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</si>
  <si>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</si>
  <si>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</si>
  <si>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</si>
  <si>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</si>
  <si>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</si>
  <si>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</si>
  <si>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</si>
  <si>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</si>
  <si>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</si>
  <si>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</si>
  <si>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</si>
  <si>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</si>
  <si>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</si>
  <si>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</si>
  <si>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</si>
  <si>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</si>
  <si>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</si>
  <si>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</si>
  <si>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</si>
  <si>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</si>
  <si>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</si>
  <si>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</si>
  <si>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</si>
  <si>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</si>
  <si>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</si>
  <si>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</si>
  <si>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</si>
  <si>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</si>
  <si>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</si>
  <si>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</si>
  <si>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</si>
  <si>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</si>
  <si>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</si>
  <si>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</si>
  <si>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</si>
  <si>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</si>
  <si>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</si>
  <si>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</si>
  <si>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</si>
  <si>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</si>
  <si>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</si>
  <si>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</si>
  <si>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</si>
  <si>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</si>
  <si>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</si>
  <si>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</si>
  <si>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</si>
  <si>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</si>
  <si>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</si>
  <si>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</si>
  <si>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</si>
  <si>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</si>
  <si>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</si>
  <si>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</si>
  <si>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</si>
  <si>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</si>
  <si>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</si>
  <si>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</si>
  <si>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</si>
  <si>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</si>
  <si>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</si>
  <si>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</si>
  <si>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</si>
  <si>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</si>
  <si>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</si>
  <si>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</si>
  <si>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</si>
  <si>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</si>
  <si>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</si>
  <si>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</si>
  <si>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</si>
  <si>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</si>
  <si>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</si>
  <si>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</si>
  <si>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</si>
  <si>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</si>
  <si>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</si>
  <si>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</si>
  <si>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</si>
  <si>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</si>
  <si>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</si>
  <si>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</si>
  <si>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</si>
  <si>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</si>
  <si>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</si>
  <si>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</si>
  <si>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</si>
  <si>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</si>
  <si>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</si>
  <si>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</si>
  <si>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</si>
  <si>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</si>
  <si>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</si>
  <si>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</si>
  <si>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</si>
  <si>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</si>
  <si>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</si>
  <si>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</si>
  <si>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</si>
  <si>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</si>
  <si>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</si>
  <si>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</si>
  <si>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</si>
  <si>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</si>
  <si>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</si>
  <si>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</si>
  <si>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</si>
  <si>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</si>
  <si>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</si>
  <si>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</si>
  <si>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</si>
  <si>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</si>
  <si>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</si>
  <si>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</si>
  <si>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</si>
  <si>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</si>
  <si>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</si>
  <si>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</si>
  <si>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</si>
  <si>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</si>
  <si>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</si>
  <si>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</si>
  <si>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</si>
  <si>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</si>
  <si>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</si>
  <si>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</si>
  <si>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</si>
  <si>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</si>
  <si>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</si>
  <si>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</si>
  <si>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</si>
  <si>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</si>
  <si>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</si>
  <si>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</si>
  <si>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</si>
  <si>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</si>
  <si>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</si>
  <si>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</si>
  <si>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</si>
  <si>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</si>
  <si>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</si>
  <si>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</si>
  <si>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</si>
  <si>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</si>
  <si>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</si>
  <si>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</si>
  <si>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</si>
  <si>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</si>
  <si>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</si>
  <si>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</si>
  <si>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</si>
  <si>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</si>
  <si>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</si>
  <si>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</si>
  <si>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</si>
  <si>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</si>
  <si>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</si>
  <si>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</si>
  <si>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</si>
  <si>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</si>
  <si>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</si>
  <si>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</si>
  <si>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</si>
  <si>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</si>
  <si>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</si>
  <si>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</si>
  <si>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</si>
  <si>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</si>
  <si>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</si>
  <si>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</si>
  <si>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</si>
  <si>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</si>
  <si>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</si>
  <si>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</si>
  <si>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</si>
  <si>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</si>
  <si>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</si>
  <si>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</si>
  <si>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</si>
  <si>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</si>
  <si>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</si>
  <si>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</si>
  <si>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</si>
  <si>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</si>
  <si>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</si>
  <si>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</si>
  <si>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</si>
  <si>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</si>
  <si>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</si>
  <si>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</si>
  <si>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</si>
  <si>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</si>
  <si>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</si>
  <si>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</si>
  <si>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</si>
  <si>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</si>
  <si>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</si>
  <si>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</si>
  <si>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</si>
  <si>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</si>
  <si>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</si>
  <si>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</si>
  <si>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</si>
  <si>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</si>
  <si>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</si>
  <si>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</si>
  <si>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</si>
  <si>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</si>
  <si>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</si>
  <si>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</si>
  <si>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</si>
  <si>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</si>
  <si>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</si>
  <si>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</si>
  <si>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</si>
  <si>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</si>
  <si>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</si>
  <si>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</si>
  <si>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</si>
  <si>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</si>
  <si>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</si>
  <si>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</si>
  <si>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</si>
  <si>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</si>
  <si>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</si>
  <si>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</si>
  <si>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</si>
  <si>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</si>
  <si>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</si>
  <si>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</si>
  <si>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</si>
  <si>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</si>
  <si>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</si>
  <si>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</si>
  <si>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</si>
  <si>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</si>
  <si>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</si>
  <si>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</si>
  <si>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</si>
  <si>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</si>
  <si>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</si>
  <si>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</si>
  <si>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</si>
  <si>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</si>
  <si>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</si>
  <si>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</si>
  <si>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</si>
  <si>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</si>
  <si>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</si>
  <si>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</si>
  <si>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</si>
  <si>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</si>
  <si>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</si>
  <si>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</si>
  <si>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</si>
  <si>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</si>
  <si>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</si>
  <si>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</si>
  <si>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</si>
  <si>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</si>
  <si>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</si>
  <si>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</si>
  <si>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</si>
  <si>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</si>
  <si>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</si>
  <si>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</si>
  <si>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</si>
  <si>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</si>
  <si>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</si>
  <si>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</si>
  <si>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</si>
  <si>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</si>
  <si>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</si>
  <si>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</si>
  <si>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</si>
  <si>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</si>
  <si>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</si>
  <si>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</si>
  <si>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</si>
  <si>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</si>
  <si>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</si>
  <si>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</si>
  <si>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</si>
  <si>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</si>
  <si>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</si>
  <si>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</si>
  <si>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</si>
  <si>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</si>
  <si>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</si>
  <si>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</si>
  <si>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</si>
  <si>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</si>
  <si>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</si>
  <si>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</si>
  <si>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</si>
  <si>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</si>
  <si>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</si>
  <si>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</si>
  <si>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</si>
  <si>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</si>
  <si>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</si>
  <si>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</si>
  <si>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</si>
  <si>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</si>
  <si>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</si>
  <si>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</si>
  <si>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</si>
  <si>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</si>
  <si>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</si>
  <si>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</si>
  <si>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</si>
  <si>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</si>
  <si>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</si>
  <si>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</si>
  <si>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</si>
  <si>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</si>
  <si>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</si>
  <si>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</si>
  <si>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</si>
  <si>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</si>
  <si>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</si>
  <si>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</si>
  <si>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</si>
  <si>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</si>
  <si>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</si>
  <si>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</si>
  <si>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</si>
  <si>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</si>
  <si>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</si>
  <si>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</si>
  <si>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</si>
  <si>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</si>
  <si>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</si>
  <si>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</si>
  <si>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</si>
  <si>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</si>
  <si>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</si>
  <si>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</si>
  <si>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</si>
  <si>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</si>
  <si>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</si>
  <si>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</si>
  <si>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</si>
  <si>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</si>
  <si>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</si>
  <si>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</si>
  <si>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</si>
  <si>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</si>
  <si>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</si>
  <si>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</si>
  <si>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</si>
  <si>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</si>
  <si>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</si>
  <si>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</si>
  <si>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</si>
  <si>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</si>
  <si>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</si>
  <si>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</si>
  <si>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</si>
  <si>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</si>
  <si>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</si>
  <si>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</si>
  <si>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</si>
  <si>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</si>
  <si>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</si>
  <si>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</si>
  <si>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</si>
  <si>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</si>
  <si>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</si>
  <si>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</si>
  <si>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</si>
  <si>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</si>
  <si>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</si>
  <si>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</si>
  <si>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</si>
  <si>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</si>
  <si>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</si>
  <si>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</si>
  <si>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</si>
  <si>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</si>
  <si>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</si>
  <si>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</si>
  <si>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</si>
  <si>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</si>
  <si>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</si>
  <si>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</si>
  <si>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</si>
  <si>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</si>
  <si>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</si>
  <si>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</si>
  <si>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</si>
  <si>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</si>
  <si>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</si>
  <si>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</si>
  <si>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</si>
  <si>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</si>
  <si>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</si>
  <si>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</si>
  <si>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</si>
  <si>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</si>
  <si>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</si>
  <si>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</si>
  <si>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</si>
  <si>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</si>
  <si>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</si>
  <si>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</si>
  <si>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</si>
  <si>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</si>
  <si>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</si>
  <si>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</si>
  <si>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</si>
  <si>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</si>
  <si>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</si>
  <si>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</si>
  <si>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</si>
  <si>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</si>
  <si>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</si>
  <si>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</si>
  <si>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</si>
  <si>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</si>
  <si>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</si>
  <si>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</si>
  <si>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</si>
  <si>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</si>
  <si>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</si>
  <si>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</si>
  <si>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</si>
  <si>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</si>
  <si>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</si>
  <si>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</si>
  <si>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</si>
  <si>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</si>
  <si>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</si>
  <si>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</si>
  <si>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</si>
  <si>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</si>
  <si>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</si>
  <si>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</si>
  <si>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</si>
  <si>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</si>
  <si>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</si>
  <si>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</si>
  <si>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</si>
  <si>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</si>
  <si>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</si>
  <si>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</si>
  <si>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</si>
  <si>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</si>
  <si>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</si>
  <si>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</si>
  <si>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</si>
  <si>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</si>
  <si>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</si>
  <si>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</si>
  <si>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</si>
  <si>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</si>
  <si>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</si>
  <si>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</si>
  <si>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</si>
  <si>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</si>
  <si>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</si>
  <si>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</si>
  <si>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</si>
  <si>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</si>
  <si>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</si>
  <si>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</si>
  <si>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</si>
  <si>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</si>
  <si>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</si>
  <si>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</si>
  <si>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</si>
  <si>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</si>
  <si>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</si>
  <si>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</si>
  <si>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</si>
  <si>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</si>
  <si>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</si>
  <si>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</si>
  <si>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</si>
  <si>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</si>
  <si>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</si>
  <si>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</si>
  <si>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</si>
  <si>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</si>
  <si>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</si>
  <si>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</si>
  <si>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</si>
  <si>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</si>
  <si>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</si>
  <si>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</si>
  <si>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</si>
  <si>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</si>
  <si>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</si>
  <si>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</si>
  <si>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</si>
  <si>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</si>
  <si>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</si>
  <si>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</si>
  <si>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</si>
  <si>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</si>
  <si>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</si>
  <si>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</si>
  <si>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</si>
  <si>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</si>
  <si>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</si>
  <si>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</si>
  <si>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</si>
  <si>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</si>
  <si>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</si>
  <si>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</si>
  <si>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</si>
  <si>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</si>
  <si>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</si>
  <si>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</si>
  <si>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</si>
  <si>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</si>
  <si>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</si>
  <si>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</si>
  <si>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</si>
  <si>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</si>
  <si>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</si>
  <si>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</si>
  <si>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</si>
  <si>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</si>
  <si>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</si>
  <si>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</si>
  <si>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</si>
  <si>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</si>
  <si>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</si>
  <si>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</si>
  <si>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</si>
  <si>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</si>
  <si>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</si>
  <si>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</si>
  <si>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</si>
  <si>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</si>
  <si>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</si>
  <si>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</si>
  <si>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</si>
  <si>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</si>
  <si>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</si>
  <si>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</si>
  <si>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</si>
  <si>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</si>
  <si>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</si>
  <si>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</si>
  <si>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</si>
  <si>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</si>
  <si>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</si>
  <si>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</si>
  <si>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</si>
  <si>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</si>
  <si>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</si>
  <si>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</si>
  <si>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</si>
  <si>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</si>
  <si>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</si>
  <si>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</si>
  <si>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</si>
  <si>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</si>
  <si>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</si>
  <si>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</si>
  <si>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</si>
  <si>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</si>
  <si>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</si>
  <si>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</si>
  <si>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</si>
  <si>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</si>
  <si>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</si>
  <si>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</si>
  <si>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</si>
  <si>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</si>
  <si>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</si>
  <si>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</si>
  <si>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</si>
  <si>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</si>
  <si>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</si>
  <si>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</si>
  <si>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</si>
  <si>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</si>
  <si>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</si>
  <si>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</si>
  <si>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</si>
  <si>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</si>
  <si>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</si>
  <si>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</si>
  <si>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</si>
  <si>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</si>
  <si>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</si>
  <si>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</si>
  <si>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</si>
  <si>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</si>
  <si>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</si>
  <si>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</si>
  <si>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</si>
  <si>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</si>
  <si>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</si>
  <si>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</si>
  <si>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</si>
  <si>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</si>
  <si>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</si>
  <si>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</si>
  <si>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</si>
  <si>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</si>
  <si>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</si>
  <si>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</si>
  <si>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</si>
  <si>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</si>
  <si>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</si>
  <si>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</si>
  <si>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</si>
  <si>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</si>
  <si>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</si>
  <si>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</si>
  <si>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</si>
  <si>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</si>
  <si>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</si>
  <si>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</si>
  <si>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</si>
  <si>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</si>
  <si>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</si>
  <si>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</si>
  <si>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</si>
  <si>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</si>
  <si>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</si>
  <si>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</si>
  <si>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</si>
  <si>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</si>
  <si>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</si>
  <si>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</si>
  <si>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</si>
  <si>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</si>
  <si>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</si>
  <si>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</si>
  <si>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</si>
  <si>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</si>
  <si>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</si>
  <si>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</si>
  <si>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</si>
  <si>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</si>
  <si>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</si>
  <si>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</si>
  <si>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</si>
  <si>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</si>
  <si>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</si>
  <si>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</si>
  <si>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</si>
  <si>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</si>
  <si>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</si>
  <si>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</si>
  <si>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</si>
  <si>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</si>
  <si>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</si>
  <si>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</si>
  <si>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</si>
  <si>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</si>
  <si>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</si>
  <si>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</si>
  <si>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</si>
  <si>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</si>
  <si>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</si>
  <si>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</si>
  <si>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</si>
  <si>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</si>
  <si>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</si>
  <si>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</si>
  <si>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</si>
  <si>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</si>
  <si>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</si>
  <si>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</si>
  <si>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</si>
  <si>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</si>
  <si>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</si>
  <si>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</si>
  <si>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</si>
  <si>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</si>
  <si>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</si>
  <si>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</si>
  <si>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</si>
  <si>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</si>
  <si>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</si>
  <si>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</si>
  <si>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</si>
  <si>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</si>
  <si>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</si>
  <si>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</si>
  <si>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</si>
  <si>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</si>
  <si>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</si>
  <si>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</si>
  <si>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</si>
  <si>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</si>
  <si>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</si>
  <si>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</si>
  <si>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</si>
  <si>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</si>
  <si>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</si>
  <si>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</si>
  <si>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</si>
  <si>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</si>
  <si>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</si>
  <si>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</si>
  <si>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</si>
  <si>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</si>
  <si>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</si>
  <si>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</si>
  <si>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</si>
  <si>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</si>
  <si>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</si>
  <si>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</si>
  <si>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</si>
  <si>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</si>
  <si>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</si>
  <si>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</si>
  <si>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</si>
  <si>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</si>
  <si>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</si>
  <si>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</si>
  <si>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</si>
  <si>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</si>
  <si>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</si>
  <si>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</si>
  <si>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</si>
  <si>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</si>
  <si>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</si>
  <si>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</si>
  <si>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</si>
  <si>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</si>
  <si>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</si>
  <si>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</si>
  <si>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</si>
  <si>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</si>
  <si>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</si>
  <si>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</si>
  <si>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</si>
  <si>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</si>
  <si>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</si>
  <si>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</si>
  <si>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</si>
  <si>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</si>
  <si>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</si>
  <si>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</si>
  <si>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</si>
  <si>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</si>
  <si>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</si>
  <si>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</si>
  <si>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</si>
  <si>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</si>
  <si>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</si>
  <si>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</si>
  <si>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</si>
  <si>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</si>
  <si>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</si>
  <si>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</si>
  <si>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</si>
  <si>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</si>
  <si>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</si>
  <si>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</si>
  <si>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</si>
  <si>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</si>
  <si>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</si>
  <si>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</si>
  <si>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</si>
  <si>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</si>
  <si>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</si>
  <si>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</si>
  <si>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</si>
  <si>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</si>
  <si>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</si>
  <si>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</si>
  <si>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</si>
  <si>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</si>
  <si>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</si>
  <si>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</si>
  <si>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</si>
  <si>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</si>
  <si>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</si>
  <si>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</si>
  <si>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</si>
  <si>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</si>
  <si>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</si>
  <si>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</si>
  <si>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</si>
  <si>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</si>
  <si>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</si>
  <si>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</si>
  <si>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</si>
  <si>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</si>
  <si>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</si>
  <si>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</si>
  <si>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</si>
  <si>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</si>
  <si>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</si>
  <si>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</si>
  <si>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</si>
  <si>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</si>
  <si>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</si>
  <si>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</si>
  <si>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</si>
  <si>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</si>
  <si>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</si>
  <si>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</si>
  <si>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</si>
  <si>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</si>
  <si>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</si>
  <si>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</si>
  <si>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</si>
  <si>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</si>
  <si>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</si>
  <si>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</si>
  <si>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</si>
  <si>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</si>
  <si>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</si>
  <si>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</si>
  <si>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</si>
  <si>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</si>
  <si>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</si>
  <si>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</si>
  <si>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</si>
  <si>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</si>
  <si>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</si>
  <si>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</si>
  <si>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</si>
  <si>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</si>
  <si>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</si>
  <si>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</si>
  <si>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</si>
  <si>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</si>
  <si>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</si>
  <si>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</si>
  <si>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</si>
  <si>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</si>
  <si>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</si>
  <si>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</si>
  <si>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</si>
  <si>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</si>
  <si>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</si>
  <si>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</si>
  <si>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</si>
  <si>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</si>
  <si>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</si>
  <si>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</si>
  <si>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</si>
  <si>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</si>
  <si>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</si>
  <si>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</si>
  <si>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</si>
  <si>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</si>
  <si>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</si>
  <si>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</si>
  <si>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</si>
  <si>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</si>
  <si>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</si>
  <si>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</si>
  <si>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</si>
  <si>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</si>
  <si>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</si>
  <si>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</si>
  <si>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</si>
  <si>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</si>
  <si>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</si>
  <si>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</si>
  <si>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</si>
  <si>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</si>
  <si>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</si>
  <si>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</si>
  <si>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</si>
  <si>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</si>
  <si>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</si>
  <si>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</si>
  <si>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</si>
  <si>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</si>
  <si>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</si>
  <si>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</si>
  <si>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</si>
  <si>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</si>
  <si>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</si>
  <si>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</si>
  <si>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</si>
  <si>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</si>
  <si>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</si>
  <si>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</si>
  <si>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</si>
  <si>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</si>
  <si>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</si>
  <si>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</si>
  <si>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</si>
  <si>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</si>
  <si>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</si>
  <si>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</si>
  <si>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</si>
  <si>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</si>
  <si>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</si>
  <si>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</si>
  <si>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</si>
  <si>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</si>
  <si>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</si>
  <si>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</si>
  <si>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</si>
  <si>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</si>
  <si>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</si>
  <si>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</si>
  <si>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</si>
  <si>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</si>
  <si>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</si>
  <si>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</si>
  <si>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</si>
  <si>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</si>
  <si>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</si>
  <si>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</si>
  <si>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</si>
  <si>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</si>
  <si>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</si>
  <si>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</si>
  <si>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</si>
  <si>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</si>
  <si>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</si>
  <si>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</si>
  <si>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</si>
  <si>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</si>
  <si>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</si>
  <si>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</si>
  <si>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</si>
  <si>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</si>
  <si>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</si>
  <si>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</si>
  <si>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</si>
  <si>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</si>
  <si>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</si>
  <si>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</si>
  <si>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</si>
  <si>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</si>
  <si>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</si>
  <si>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</si>
  <si>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</si>
  <si>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</si>
  <si>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</si>
  <si>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</si>
  <si>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</si>
  <si>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</si>
  <si>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</si>
  <si>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</si>
  <si>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</si>
  <si>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</si>
  <si>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</si>
  <si>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</si>
  <si>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</si>
  <si>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</si>
  <si>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</si>
  <si>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</si>
  <si>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</si>
  <si>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</si>
  <si>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</si>
  <si>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</si>
  <si>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</si>
  <si>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</si>
  <si>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</si>
  <si>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</si>
  <si>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</si>
  <si>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</si>
  <si>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</si>
  <si>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</si>
  <si>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</si>
  <si>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</si>
  <si>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</si>
  <si>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</si>
  <si>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</si>
  <si>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</si>
  <si>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</si>
  <si>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</si>
  <si>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</si>
  <si>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</si>
  <si>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</si>
  <si>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</si>
  <si>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</si>
  <si>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</si>
  <si>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</si>
  <si>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</si>
  <si>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</si>
  <si>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</si>
  <si>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</si>
  <si>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</si>
  <si>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</si>
  <si>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</si>
  <si>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</si>
  <si>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</si>
  <si>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</si>
  <si>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</si>
  <si>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</si>
  <si>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</si>
  <si>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</si>
  <si>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</si>
  <si>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</si>
  <si>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</si>
  <si>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</si>
  <si>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</si>
  <si>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</si>
  <si>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</si>
  <si>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</si>
  <si>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</si>
  <si>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</si>
  <si>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</si>
  <si>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</si>
  <si>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</si>
  <si>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</si>
  <si>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</si>
  <si>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</si>
  <si>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</si>
  <si>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</si>
  <si>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</si>
  <si>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</si>
  <si>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</si>
  <si>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</si>
  <si>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</si>
  <si>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</si>
  <si>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</si>
  <si>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</si>
  <si>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</si>
  <si>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</si>
  <si>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</si>
  <si>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</si>
  <si>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</si>
  <si>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</si>
  <si>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</si>
  <si>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</si>
  <si>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</si>
  <si>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</si>
  <si>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</si>
  <si>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</si>
  <si>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</si>
  <si>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</si>
  <si>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</si>
  <si>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</si>
  <si>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</si>
  <si>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</si>
  <si>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</si>
  <si>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</si>
  <si>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</si>
  <si>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</si>
  <si>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</si>
  <si>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</si>
  <si>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</si>
  <si>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</si>
  <si>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</si>
  <si>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</si>
  <si>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</si>
  <si>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</si>
  <si>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</si>
  <si>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</si>
  <si>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</si>
  <si>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</si>
  <si>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</si>
  <si>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</si>
  <si>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</si>
  <si>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</si>
  <si>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</si>
  <si>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</si>
  <si>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</si>
  <si>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</si>
  <si>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</si>
  <si>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</si>
  <si>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</si>
  <si>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</si>
  <si>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</si>
  <si>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</si>
  <si>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</si>
  <si>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</si>
  <si>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</si>
  <si>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</si>
  <si>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</si>
  <si>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</si>
  <si>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</si>
  <si>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</si>
  <si>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</si>
  <si>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</si>
  <si>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</si>
  <si>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</si>
  <si>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</si>
  <si>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</si>
  <si>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</si>
  <si>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</si>
  <si>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</si>
  <si>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</si>
  <si>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</si>
  <si>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</si>
  <si>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</si>
  <si>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</si>
  <si>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</si>
  <si>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</si>
  <si>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</si>
  <si>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</si>
  <si>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</si>
  <si>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</si>
  <si>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</si>
  <si>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</si>
  <si>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</si>
  <si>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</si>
  <si>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</si>
  <si>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</si>
  <si>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</si>
  <si>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</si>
  <si>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</si>
  <si>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</si>
  <si>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</si>
  <si>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</si>
  <si>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</si>
  <si>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</si>
  <si>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</si>
  <si>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</si>
  <si>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</si>
  <si>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</si>
  <si>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</si>
  <si>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</si>
  <si>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</si>
  <si>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</si>
  <si>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</si>
  <si>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</si>
  <si>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</si>
  <si>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</si>
  <si>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</si>
  <si>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</si>
  <si>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</si>
  <si>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</si>
  <si>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</si>
  <si>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</si>
  <si>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</si>
  <si>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</si>
  <si>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</si>
  <si>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</si>
  <si>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</si>
  <si>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</si>
  <si>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</si>
  <si>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</si>
  <si>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</si>
  <si>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</si>
  <si>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</si>
  <si>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</si>
  <si>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</si>
  <si>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</si>
  <si>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</si>
  <si>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</si>
  <si>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</si>
  <si>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</si>
  <si>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</si>
  <si>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</si>
  <si>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</si>
  <si>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</si>
  <si>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</si>
  <si>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</si>
  <si>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</si>
  <si>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</si>
  <si>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</si>
  <si>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</si>
  <si>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</si>
  <si>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</si>
  <si>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</si>
  <si>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</si>
  <si>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</si>
  <si>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</si>
  <si>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</si>
  <si>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</si>
  <si>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</si>
  <si>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</si>
  <si>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</si>
  <si>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</si>
  <si>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</si>
  <si>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</si>
  <si>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</si>
  <si>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</si>
  <si>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</si>
  <si>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</si>
  <si>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</si>
  <si>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</si>
  <si>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</si>
  <si>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</si>
  <si>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</si>
  <si>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</si>
  <si>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</si>
  <si>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</si>
  <si>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</si>
  <si>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</si>
  <si>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</si>
  <si>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</si>
  <si>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</si>
  <si>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</si>
  <si>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</si>
  <si>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</si>
  <si>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</si>
  <si>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</si>
  <si>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</si>
  <si>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</si>
  <si>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</si>
  <si>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</si>
  <si>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</si>
  <si>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</si>
  <si>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</si>
  <si>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</si>
  <si>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</si>
  <si>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</si>
  <si>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</si>
  <si>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</si>
  <si>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</si>
  <si>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</si>
  <si>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</si>
  <si>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</si>
  <si>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</si>
  <si>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</si>
  <si>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</si>
  <si>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</si>
  <si>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</si>
  <si>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</si>
  <si>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</si>
  <si>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</si>
  <si>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</si>
  <si>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</si>
  <si>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</si>
  <si>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</si>
  <si>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</si>
  <si>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</si>
  <si>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</si>
  <si>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</si>
  <si>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</si>
  <si>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</si>
  <si>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</si>
  <si>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</si>
  <si>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</si>
  <si>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</si>
  <si>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</si>
  <si>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</si>
  <si>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</si>
  <si>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</si>
  <si>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</si>
  <si>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</si>
  <si>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</si>
  <si>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</si>
  <si>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</si>
  <si>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</si>
  <si>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</si>
  <si>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</si>
  <si>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</si>
  <si>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</si>
  <si>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</si>
  <si>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</si>
  <si>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</si>
  <si>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</si>
  <si>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</si>
  <si>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</si>
  <si>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</si>
  <si>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</si>
  <si>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</si>
  <si>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</si>
  <si>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</si>
  <si>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</si>
  <si>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</si>
  <si>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</si>
  <si>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</si>
  <si>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</si>
  <si>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</si>
  <si>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</si>
  <si>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</si>
  <si>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</si>
  <si>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</si>
  <si>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</si>
  <si>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</si>
  <si>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</si>
  <si>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</si>
  <si>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</si>
  <si>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</si>
  <si>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</si>
  <si>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</si>
  <si>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</si>
  <si>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</si>
  <si>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</si>
  <si>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</si>
  <si>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</si>
  <si>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</si>
  <si>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</si>
  <si>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</si>
  <si>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</si>
  <si>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</si>
  <si>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</si>
  <si>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</si>
  <si>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</si>
  <si>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</si>
  <si>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</si>
  <si>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</si>
  <si>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</si>
  <si>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</si>
  <si>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</si>
  <si>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</si>
  <si>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</si>
  <si>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</si>
  <si>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</si>
  <si>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</si>
  <si>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</si>
  <si>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</si>
  <si>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</si>
  <si>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</si>
  <si>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</si>
  <si>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</si>
  <si>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</si>
  <si>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</si>
  <si>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</si>
  <si>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</si>
  <si>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</si>
  <si>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</si>
  <si>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</si>
  <si>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</si>
  <si>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</si>
  <si>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</si>
  <si>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</si>
  <si>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</si>
  <si>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</si>
  <si>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</si>
  <si>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</si>
  <si>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</si>
  <si>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</si>
  <si>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</si>
  <si>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</si>
  <si>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</si>
  <si>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</si>
  <si>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</si>
  <si>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</si>
  <si>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</si>
  <si>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</si>
  <si>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</si>
  <si>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</si>
  <si>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</si>
  <si>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</si>
  <si>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</si>
  <si>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</si>
  <si>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</si>
  <si>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</si>
  <si>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</si>
  <si>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</si>
  <si>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</si>
  <si>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</si>
  <si>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</si>
  <si>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</si>
  <si>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</si>
  <si>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</si>
  <si>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</si>
  <si>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</si>
  <si>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</si>
  <si>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</si>
  <si>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</si>
  <si>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</si>
  <si>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</si>
  <si>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</si>
  <si>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</si>
  <si>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</si>
  <si>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</si>
  <si>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</si>
  <si>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</si>
  <si>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</si>
  <si>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</si>
  <si>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</si>
  <si>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</si>
  <si>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</si>
  <si>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</si>
  <si>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</si>
  <si>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</si>
  <si>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</si>
  <si>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</si>
  <si>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</si>
  <si>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</si>
  <si>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</si>
  <si>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</si>
  <si>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</si>
  <si>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</si>
  <si>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</si>
  <si>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</si>
  <si>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</si>
  <si>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</si>
  <si>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</si>
  <si>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</si>
  <si>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</si>
  <si>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</si>
  <si>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</si>
  <si>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</si>
  <si>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</si>
  <si>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</si>
  <si>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</si>
  <si>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</si>
  <si>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</si>
  <si>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</si>
  <si>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</si>
  <si>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</si>
  <si>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</si>
  <si>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</si>
  <si>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</si>
  <si>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</si>
  <si>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</si>
  <si>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</si>
  <si>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</si>
  <si>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</si>
  <si>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</si>
  <si>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</si>
  <si>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</si>
  <si>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</si>
  <si>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</si>
  <si>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</si>
  <si>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</si>
  <si>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</si>
  <si>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</si>
  <si>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</si>
  <si>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</si>
  <si>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</si>
  <si>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</si>
  <si>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</si>
  <si>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</si>
  <si>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</si>
  <si>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</si>
  <si>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</si>
  <si>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</si>
  <si>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</si>
  <si>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</si>
  <si>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</si>
  <si>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</si>
  <si>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</si>
  <si>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</si>
  <si>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</si>
  <si>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</si>
  <si>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</si>
  <si>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</si>
  <si>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</si>
  <si>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</si>
  <si>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</si>
  <si>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</si>
  <si>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</si>
  <si>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</si>
  <si>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</si>
  <si>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</si>
  <si>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</si>
  <si>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</si>
  <si>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</si>
  <si>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</si>
  <si>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</si>
  <si>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</si>
  <si>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</si>
  <si>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</si>
  <si>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</si>
  <si>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</si>
  <si>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</si>
  <si>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</si>
  <si>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</si>
  <si>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</si>
  <si>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</si>
  <si>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</si>
  <si>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</si>
  <si>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</si>
  <si>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</si>
  <si>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</si>
  <si>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</si>
  <si>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</si>
  <si>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</si>
  <si>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</si>
  <si>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</si>
  <si>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</si>
  <si>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</si>
  <si>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</si>
  <si>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</si>
  <si>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</si>
  <si>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</si>
  <si>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</si>
  <si>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</si>
  <si>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</si>
  <si>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</si>
  <si>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</si>
  <si>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</si>
  <si>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</si>
  <si>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</si>
  <si>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</si>
  <si>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</si>
  <si>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</si>
  <si>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</si>
  <si>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</si>
  <si>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</si>
  <si>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</si>
  <si>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</si>
  <si>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</si>
  <si>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</si>
  <si>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</si>
  <si>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</si>
  <si>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</si>
  <si>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</si>
  <si>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</si>
  <si>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</si>
  <si>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</si>
  <si>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</si>
  <si>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</si>
  <si>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</si>
  <si>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</si>
  <si>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</si>
  <si>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</si>
  <si>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</si>
  <si>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</si>
  <si>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</si>
  <si>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</si>
  <si>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</si>
  <si>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</si>
  <si>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</si>
  <si>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</si>
  <si>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</si>
  <si>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</si>
  <si>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</si>
  <si>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</si>
  <si>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</si>
  <si>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</si>
  <si>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</si>
  <si>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</si>
  <si>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</si>
  <si>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</si>
  <si>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</si>
  <si>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</si>
  <si>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</si>
  <si>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</si>
  <si>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</si>
  <si>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</si>
  <si>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</si>
  <si>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</si>
  <si>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</si>
  <si>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</si>
  <si>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</si>
  <si>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</si>
  <si>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</si>
  <si>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</si>
  <si>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</si>
  <si>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</si>
  <si>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</si>
  <si>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</si>
  <si>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</si>
  <si>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</si>
  <si>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</si>
  <si>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</si>
  <si>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</si>
  <si>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</si>
  <si>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</si>
  <si>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</si>
  <si>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</si>
  <si>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</si>
  <si>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</si>
  <si>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</si>
  <si>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</si>
  <si>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</si>
  <si>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</si>
  <si>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</si>
  <si>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</si>
  <si>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</si>
  <si>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</si>
  <si>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</si>
  <si>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</si>
  <si>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</si>
  <si>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</si>
  <si>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</si>
  <si>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</si>
  <si>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</si>
  <si>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</si>
  <si>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</si>
  <si>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</si>
  <si>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</si>
  <si>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</si>
  <si>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</si>
  <si>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</si>
  <si>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</si>
  <si>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</si>
  <si>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</si>
  <si>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</si>
  <si>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</si>
  <si>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</si>
  <si>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</si>
  <si>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</si>
  <si>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</si>
  <si>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</si>
  <si>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</si>
  <si>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</si>
  <si>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</si>
  <si>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</si>
  <si>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</si>
  <si>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</si>
  <si>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</si>
  <si>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</si>
  <si>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</si>
  <si>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</si>
  <si>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</si>
  <si>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</si>
  <si>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</si>
  <si>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</si>
  <si>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</si>
  <si>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</si>
  <si>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</si>
  <si>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</si>
  <si>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</si>
  <si>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</si>
  <si>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</si>
  <si>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</si>
  <si>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</si>
  <si>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</si>
  <si>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</si>
  <si>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</si>
  <si>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</si>
  <si>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</si>
  <si>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</si>
  <si>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</si>
  <si>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</si>
  <si>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</si>
  <si>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</si>
  <si>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</si>
  <si>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</si>
  <si>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</si>
  <si>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</si>
  <si>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</si>
  <si>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</si>
  <si>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</si>
  <si>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</si>
  <si>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</si>
  <si>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</si>
  <si>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</si>
  <si>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</si>
  <si>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</si>
  <si>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</si>
  <si>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</si>
  <si>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</si>
  <si>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</si>
  <si>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</si>
  <si>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</si>
  <si>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</si>
  <si>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</si>
  <si>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</si>
  <si>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</si>
  <si>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</si>
  <si>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</si>
  <si>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</si>
  <si>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</si>
  <si>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</si>
  <si>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</si>
  <si>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</si>
  <si>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</si>
  <si>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</si>
  <si>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</si>
  <si>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</si>
  <si>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</si>
  <si>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</si>
  <si>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</si>
  <si>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</si>
  <si>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</si>
  <si>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</si>
  <si>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</si>
  <si>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</si>
  <si>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</si>
  <si>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</si>
  <si>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</si>
  <si>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</si>
  <si>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</si>
  <si>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</si>
  <si>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</si>
  <si>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</si>
  <si>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</si>
  <si>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</si>
  <si>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</si>
  <si>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</si>
  <si>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</si>
  <si>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</si>
  <si>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</si>
  <si>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</si>
  <si>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</si>
  <si>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</si>
  <si>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</si>
  <si>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</si>
  <si>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</si>
  <si>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</si>
  <si>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</si>
  <si>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</si>
  <si>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</si>
  <si>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</si>
  <si>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</si>
  <si>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</si>
  <si>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</si>
  <si>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</si>
  <si>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</si>
  <si>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</si>
  <si>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</si>
  <si>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</si>
  <si>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</si>
  <si>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</si>
  <si>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</si>
  <si>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</si>
  <si>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</si>
  <si>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</si>
  <si>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</si>
  <si>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</si>
  <si>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</si>
  <si>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</si>
  <si>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</si>
  <si>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</si>
  <si>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</si>
  <si>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</si>
  <si>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</si>
  <si>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</si>
  <si>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</si>
  <si>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</si>
  <si>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</si>
  <si>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</si>
  <si>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</si>
  <si>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</si>
  <si>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</si>
  <si>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</si>
  <si>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</si>
  <si>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</si>
  <si>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</si>
  <si>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</si>
  <si>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</si>
  <si>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</si>
  <si>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</si>
  <si>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</si>
  <si>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</si>
  <si>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</si>
  <si>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</si>
  <si>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</si>
  <si>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</si>
  <si>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</si>
  <si>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</si>
  <si>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</si>
  <si>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</si>
  <si>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</si>
  <si>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</si>
  <si>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</si>
  <si>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</si>
  <si>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</si>
  <si>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</si>
  <si>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</si>
  <si>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</si>
  <si>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</si>
  <si>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</si>
  <si>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</si>
  <si>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</si>
  <si>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</si>
  <si>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</si>
  <si>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</si>
  <si>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</si>
  <si>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</si>
  <si>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</si>
  <si>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</si>
  <si>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</si>
  <si>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</si>
  <si>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</si>
  <si>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</si>
  <si>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</si>
  <si>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</si>
  <si>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</si>
  <si>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</si>
  <si>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</si>
  <si>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</si>
  <si>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</si>
  <si>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</si>
  <si>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</si>
  <si>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</si>
  <si>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</si>
  <si>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</si>
  <si>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</si>
  <si>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</si>
  <si>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</si>
  <si>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</si>
  <si>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</si>
  <si>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</si>
  <si>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</si>
  <si>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</si>
  <si>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</si>
  <si>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</si>
  <si>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</si>
  <si>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</si>
  <si>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</si>
  <si>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</si>
  <si>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</si>
  <si>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</si>
  <si>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</si>
  <si>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</si>
  <si>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</si>
  <si>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</si>
  <si>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</si>
  <si>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</si>
  <si>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</si>
  <si>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</si>
  <si>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</si>
  <si>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</si>
  <si>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</si>
  <si>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</si>
  <si>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</si>
  <si>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</si>
  <si>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</si>
  <si>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</si>
  <si>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</si>
  <si>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</si>
  <si>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</si>
  <si>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</si>
  <si>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</si>
  <si>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</si>
  <si>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</si>
  <si>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</si>
  <si>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</si>
  <si>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</si>
  <si>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</si>
  <si>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</si>
  <si>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</si>
  <si>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</si>
  <si>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</si>
  <si>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</si>
  <si>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</si>
  <si>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</si>
  <si>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</si>
  <si>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</si>
  <si>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</si>
  <si>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</si>
  <si>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</si>
  <si>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</si>
  <si>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</si>
  <si>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</si>
  <si>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</si>
  <si>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</si>
  <si>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</si>
  <si>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</si>
  <si>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</si>
  <si>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</si>
  <si>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</si>
  <si>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</si>
  <si>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</si>
  <si>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</si>
  <si>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</si>
  <si>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</si>
  <si>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</si>
  <si>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</si>
  <si>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</si>
  <si>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</si>
  <si>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</si>
  <si>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</si>
  <si>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</si>
  <si>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</si>
  <si>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</si>
  <si>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</si>
  <si>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</si>
  <si>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</si>
  <si>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</si>
  <si>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</si>
  <si>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</si>
  <si>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</si>
  <si>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</si>
  <si>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</si>
  <si>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</si>
  <si>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</si>
  <si>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</si>
  <si>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</si>
  <si>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</si>
  <si>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</si>
  <si>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</si>
  <si>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</si>
  <si>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</si>
  <si>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</si>
  <si>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</si>
  <si>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</si>
  <si>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</si>
  <si>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</si>
  <si>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</si>
  <si>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</si>
  <si>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</si>
  <si>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</si>
  <si>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</si>
  <si>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</si>
  <si>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</si>
  <si>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</si>
  <si>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</si>
  <si>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</si>
  <si>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</si>
  <si>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</si>
  <si>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</si>
  <si>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</si>
  <si>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</si>
  <si>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</si>
  <si>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</si>
  <si>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</si>
  <si>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</si>
  <si>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</si>
  <si>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</si>
  <si>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</si>
  <si>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</si>
  <si>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</si>
  <si>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</si>
  <si>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</si>
  <si>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</si>
  <si>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</si>
  <si>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</si>
  <si>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</si>
  <si>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</si>
  <si>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</si>
  <si>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</si>
  <si>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</si>
  <si>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</si>
  <si>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</si>
  <si>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</si>
  <si>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</si>
  <si>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</si>
  <si>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</si>
  <si>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</si>
  <si>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</si>
  <si>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</si>
  <si>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</si>
  <si>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</si>
  <si>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</si>
  <si>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</si>
  <si>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</si>
  <si>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</si>
  <si>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</si>
  <si>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</si>
  <si>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</si>
  <si>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</si>
  <si>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</si>
  <si>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</si>
  <si>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</si>
  <si>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</si>
  <si>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</si>
  <si>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</si>
  <si>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</si>
  <si>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</si>
  <si>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</si>
  <si>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</si>
  <si>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</si>
  <si>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</si>
  <si>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</si>
  <si>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</si>
  <si>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</si>
  <si>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</si>
  <si>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</si>
  <si>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</si>
  <si>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</si>
  <si>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</si>
  <si>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</si>
  <si>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</si>
  <si>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</si>
  <si>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</si>
  <si>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</si>
  <si>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</si>
  <si>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</si>
  <si>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</si>
  <si>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</si>
  <si>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</si>
  <si>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</si>
  <si>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</si>
  <si>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</si>
  <si>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</si>
  <si>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</si>
  <si>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</si>
  <si>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</si>
  <si>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</si>
  <si>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</si>
  <si>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</si>
  <si>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</si>
  <si>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</si>
  <si>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</si>
  <si>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</si>
  <si>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</si>
  <si>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</si>
  <si>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</si>
  <si>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</si>
  <si>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</si>
  <si>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</si>
  <si>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</si>
  <si>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</si>
  <si>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</si>
  <si>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</si>
  <si>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</si>
  <si>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</si>
  <si>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</si>
  <si>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</si>
  <si>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</si>
  <si>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</si>
  <si>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</si>
  <si>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</si>
  <si>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</si>
  <si>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</si>
  <si>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</si>
  <si>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</si>
  <si>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</si>
  <si>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</si>
  <si>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</si>
  <si>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</si>
  <si>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</si>
  <si>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</si>
  <si>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</si>
  <si>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</si>
  <si>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</si>
  <si>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</si>
  <si>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</si>
  <si>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</si>
  <si>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</si>
  <si>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</si>
  <si>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</si>
  <si>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</si>
  <si>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</si>
  <si>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</si>
  <si>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</si>
  <si>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</si>
  <si>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</si>
  <si>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</si>
  <si>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</si>
  <si>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</si>
  <si>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</si>
  <si>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</si>
  <si>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</si>
  <si>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</si>
  <si>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</si>
  <si>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</si>
  <si>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</si>
  <si>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</si>
  <si>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</si>
  <si>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</si>
  <si>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</si>
  <si>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</si>
  <si>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</si>
  <si>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</si>
  <si>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</si>
  <si>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</si>
  <si>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</si>
  <si>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</si>
  <si>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</si>
  <si>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</si>
  <si>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</si>
  <si>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</si>
  <si>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</si>
  <si>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</si>
  <si>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</si>
  <si>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</si>
  <si>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</si>
  <si>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</si>
  <si>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</si>
  <si>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</si>
  <si>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</si>
  <si>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</si>
  <si>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</si>
  <si>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</si>
  <si>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</si>
  <si>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</si>
  <si>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</si>
  <si>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</si>
  <si>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</si>
  <si>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</si>
  <si>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</si>
  <si>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</si>
  <si>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</si>
  <si>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</si>
  <si>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</si>
  <si>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</si>
  <si>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</si>
  <si>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</si>
  <si>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</si>
  <si>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</si>
  <si>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</si>
  <si>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</si>
  <si>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</si>
  <si>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</si>
  <si>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</si>
  <si>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</si>
  <si>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</si>
  <si>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</si>
  <si>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</si>
  <si>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</si>
  <si>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</si>
  <si>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</si>
  <si>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</si>
  <si>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</si>
  <si>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</si>
  <si>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</si>
  <si>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</si>
  <si>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</si>
  <si>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</si>
  <si>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</si>
  <si>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</si>
  <si>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</si>
  <si>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</si>
  <si>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</si>
  <si>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</si>
  <si>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</si>
  <si>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</si>
  <si>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</si>
  <si>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</si>
  <si>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</si>
  <si>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</si>
  <si>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</si>
  <si>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</si>
  <si>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</si>
  <si>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</si>
  <si>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</si>
  <si>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</si>
  <si>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</si>
  <si>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</si>
  <si>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</si>
  <si>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</si>
  <si>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</si>
  <si>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</si>
  <si>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</si>
  <si>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</si>
  <si>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</si>
  <si>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</si>
  <si>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</si>
  <si>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</si>
  <si>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</si>
  <si>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</si>
  <si>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</si>
  <si>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</si>
  <si>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</si>
  <si>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</si>
  <si>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</si>
  <si>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</si>
  <si>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</si>
  <si>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</si>
  <si>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</si>
  <si>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</si>
  <si>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</si>
  <si>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</si>
  <si>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</si>
  <si>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</si>
  <si>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</si>
  <si>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</si>
  <si>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</si>
  <si>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</si>
  <si>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</si>
  <si>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</si>
  <si>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</si>
  <si>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</si>
  <si>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</si>
  <si>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</si>
  <si>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</si>
  <si>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</si>
  <si>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</si>
  <si>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</si>
  <si>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</si>
  <si>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</si>
  <si>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</si>
  <si>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</si>
  <si>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</si>
  <si>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</si>
  <si>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</si>
  <si>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</si>
  <si>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</si>
  <si>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</si>
  <si>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</si>
  <si>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</si>
  <si>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</si>
  <si>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</si>
  <si>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</si>
  <si>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</si>
  <si>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</si>
  <si>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</si>
  <si>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</si>
  <si>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</si>
  <si>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</si>
  <si>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</si>
  <si>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</si>
  <si>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</si>
  <si>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</si>
  <si>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</si>
  <si>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</si>
  <si>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</si>
  <si>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</si>
  <si>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</si>
  <si>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</si>
  <si>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</si>
  <si>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</si>
  <si>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</si>
  <si>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</si>
  <si>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</si>
  <si>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</si>
  <si>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</si>
  <si>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</si>
  <si>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</si>
  <si>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</si>
  <si>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</si>
  <si>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</si>
  <si>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</si>
  <si>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</si>
  <si>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</si>
  <si>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</si>
  <si>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</si>
  <si>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</si>
  <si>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</si>
  <si>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</si>
  <si>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</si>
  <si>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</si>
  <si>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</si>
  <si>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</si>
  <si>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</si>
  <si>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</si>
  <si>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</si>
  <si>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</si>
  <si>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</si>
  <si>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</si>
  <si>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</si>
  <si>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</si>
  <si>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</si>
  <si>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</si>
  <si>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</si>
  <si>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</si>
  <si>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</si>
  <si>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</si>
  <si>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</si>
  <si>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</si>
  <si>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</si>
  <si>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</si>
  <si>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</si>
  <si>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</si>
  <si>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</si>
  <si>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</si>
  <si>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</si>
  <si>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</si>
  <si>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</si>
  <si>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</si>
  <si>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</si>
  <si>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</si>
  <si>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</si>
  <si>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</si>
  <si>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</si>
  <si>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</si>
  <si>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</si>
  <si>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</si>
  <si>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</si>
  <si>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</si>
  <si>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</si>
  <si>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</si>
  <si>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</si>
  <si>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</si>
  <si>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</si>
  <si>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</si>
  <si>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</si>
  <si>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</si>
  <si>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</si>
  <si>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</si>
  <si>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</si>
  <si>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</si>
  <si>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</si>
  <si>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</si>
  <si>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</si>
  <si>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</si>
  <si>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</si>
  <si>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</si>
  <si>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</si>
  <si>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</si>
  <si>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</si>
  <si>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</si>
  <si>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</si>
  <si>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</si>
  <si>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</si>
  <si>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</si>
  <si>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</si>
  <si>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</si>
  <si>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</si>
  <si>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</si>
  <si>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</si>
  <si>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</si>
  <si>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</si>
  <si>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</si>
  <si>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</si>
  <si>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</si>
  <si>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</si>
  <si>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</si>
  <si>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</si>
  <si>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</si>
  <si>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</si>
  <si>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</si>
  <si>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</si>
  <si>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</si>
  <si>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</si>
  <si>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</si>
  <si>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</si>
  <si>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</si>
  <si>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</si>
  <si>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</si>
  <si>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</si>
  <si>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</si>
  <si>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</si>
  <si>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</si>
  <si>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</si>
  <si>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</si>
  <si>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</si>
  <si>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</si>
  <si>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</si>
  <si>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</si>
  <si>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</si>
  <si>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</si>
  <si>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</si>
  <si>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</si>
  <si>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</si>
  <si>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</si>
  <si>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</si>
  <si>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</si>
  <si>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</si>
  <si>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</si>
  <si>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</si>
  <si>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</si>
  <si>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</si>
  <si>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</si>
  <si>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</si>
  <si>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</si>
  <si>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</si>
  <si>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</si>
  <si>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</si>
  <si>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</si>
  <si>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</si>
  <si>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</si>
  <si>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</si>
  <si>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</si>
  <si>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</si>
  <si>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</si>
  <si>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</si>
  <si>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</si>
  <si>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</si>
  <si>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</si>
  <si>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</si>
  <si>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</si>
  <si>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</si>
  <si>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</si>
  <si>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</si>
  <si>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</si>
  <si>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</si>
  <si>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</si>
  <si>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</si>
  <si>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</si>
  <si>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</si>
  <si>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</si>
  <si>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</si>
  <si>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</si>
  <si>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</si>
  <si>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</si>
  <si>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</si>
  <si>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</si>
  <si>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</si>
  <si>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</si>
  <si>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</si>
  <si>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</si>
  <si>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</si>
  <si>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</si>
  <si>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</si>
  <si>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</si>
  <si>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</si>
  <si>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</si>
  <si>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</si>
  <si>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</si>
  <si>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</si>
  <si>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</si>
  <si>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</si>
  <si>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</si>
  <si>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</si>
  <si>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</si>
  <si>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</si>
  <si>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</si>
  <si>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</si>
  <si>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</si>
  <si>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</si>
  <si>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</si>
  <si>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</si>
  <si>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</si>
  <si>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</si>
  <si>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</si>
  <si>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</si>
  <si>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</si>
  <si>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</si>
  <si>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</si>
  <si>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</si>
  <si>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</si>
  <si>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</si>
  <si>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</si>
  <si>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</si>
  <si>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</si>
  <si>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</si>
  <si>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</si>
  <si>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</si>
  <si>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</si>
  <si>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</si>
  <si>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</si>
  <si>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</si>
  <si>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</si>
  <si>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</si>
  <si>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</si>
  <si>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</si>
  <si>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</si>
  <si>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</si>
  <si>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</si>
  <si>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</si>
  <si>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</si>
  <si>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</si>
  <si>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</si>
  <si>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</si>
  <si>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</si>
  <si>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</si>
  <si>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</si>
  <si>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</si>
  <si>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</si>
  <si>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</si>
  <si>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</si>
  <si>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</si>
  <si>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</si>
  <si>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</si>
  <si>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</si>
  <si>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</si>
  <si>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</si>
  <si>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</si>
  <si>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</si>
  <si>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</si>
  <si>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</si>
  <si>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</si>
  <si>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</si>
  <si>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</si>
  <si>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</si>
  <si>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</si>
  <si>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</si>
  <si>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</si>
  <si>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</si>
  <si>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</si>
  <si>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</si>
  <si>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</si>
  <si>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</si>
  <si>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</si>
  <si>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</si>
  <si>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</si>
  <si>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</si>
  <si>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</si>
  <si>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</si>
  <si>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</si>
  <si>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</si>
  <si>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</si>
  <si>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</si>
  <si>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</si>
  <si>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</si>
  <si>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</si>
  <si>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</si>
  <si>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</si>
  <si>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</si>
  <si>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</si>
  <si>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</si>
  <si>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</si>
  <si>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</si>
  <si>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</si>
  <si>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</si>
  <si>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</si>
  <si>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</si>
  <si>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</si>
  <si>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</si>
  <si>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</si>
  <si>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</si>
  <si>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</si>
  <si>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</si>
  <si>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</si>
  <si>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</si>
  <si>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</si>
  <si>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</si>
  <si>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</si>
  <si>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</si>
  <si>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</si>
  <si>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</si>
  <si>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</si>
  <si>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</si>
  <si>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</si>
  <si>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</si>
  <si>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</si>
  <si>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</si>
  <si>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</si>
  <si>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</si>
  <si>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</si>
  <si>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</si>
  <si>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</si>
  <si>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</si>
  <si>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</si>
  <si>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</si>
  <si>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</si>
  <si>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</si>
  <si>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</si>
  <si>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</si>
  <si>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</si>
  <si>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</si>
  <si>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</si>
  <si>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</si>
  <si>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</si>
  <si>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</si>
  <si>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</si>
  <si>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</si>
  <si>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</si>
  <si>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</si>
  <si>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</si>
  <si>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</si>
  <si>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</si>
  <si>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</si>
  <si>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</si>
  <si>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</si>
  <si>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</si>
  <si>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</si>
  <si>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</si>
  <si>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</si>
  <si>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</si>
  <si>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</si>
  <si>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</si>
  <si>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</si>
  <si>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</si>
  <si>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</si>
  <si>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</si>
  <si>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</si>
  <si>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</si>
  <si>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</si>
  <si>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</si>
  <si>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</si>
  <si>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</si>
  <si>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</si>
  <si>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</si>
  <si>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</si>
  <si>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</si>
  <si>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</si>
  <si>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</si>
  <si>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</si>
  <si>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</si>
  <si>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</si>
  <si>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</si>
  <si>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</si>
  <si>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</si>
  <si>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</si>
  <si>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</si>
  <si>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</si>
  <si>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</si>
  <si>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</si>
  <si>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</si>
  <si>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</si>
  <si>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</si>
  <si>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</si>
  <si>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</si>
  <si>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</si>
  <si>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</si>
  <si>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</si>
  <si>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</si>
  <si>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</si>
  <si>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</si>
  <si>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</si>
  <si>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</si>
  <si>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</si>
  <si>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</si>
  <si>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</si>
  <si>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</si>
  <si>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</si>
  <si>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</si>
  <si>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</si>
  <si>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</si>
  <si>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</si>
  <si>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</si>
  <si>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</si>
  <si>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</si>
  <si>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</si>
  <si>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</si>
  <si>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</si>
  <si>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</si>
  <si>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</si>
  <si>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</si>
  <si>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</si>
  <si>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</si>
  <si>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</si>
  <si>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</si>
  <si>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</si>
  <si>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</si>
  <si>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</si>
  <si>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</si>
  <si>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</si>
  <si>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</si>
  <si>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</si>
  <si>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</si>
  <si>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</si>
  <si>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</si>
  <si>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</si>
  <si>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</si>
  <si>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</si>
  <si>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</si>
  <si>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</si>
  <si>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</si>
  <si>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</si>
  <si>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</si>
  <si>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</si>
  <si>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</si>
  <si>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</si>
  <si>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</si>
  <si>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</si>
  <si>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</si>
  <si>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</si>
  <si>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</si>
  <si>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</si>
  <si>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</si>
  <si>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</si>
  <si>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</si>
  <si>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</si>
  <si>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</si>
  <si>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</si>
  <si>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</si>
  <si>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</si>
  <si>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</si>
  <si>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</si>
  <si>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</si>
  <si>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</si>
  <si>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</si>
  <si>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</si>
  <si>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</si>
  <si>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</si>
  <si>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</si>
  <si>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</si>
  <si>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</si>
  <si>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</si>
  <si>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</si>
  <si>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</si>
  <si>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</si>
  <si>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</si>
  <si>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</si>
  <si>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</si>
  <si>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</si>
  <si>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</si>
  <si>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</si>
  <si>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</si>
  <si>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</si>
  <si>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</si>
  <si>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</si>
  <si>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</si>
  <si>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</si>
  <si>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</si>
  <si>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</si>
  <si>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</si>
  <si>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</si>
  <si>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</si>
  <si>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</si>
  <si>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</si>
  <si>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</si>
  <si>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</si>
  <si>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</si>
  <si>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</si>
  <si>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</si>
  <si>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</si>
  <si>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</si>
  <si>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</si>
  <si>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</si>
  <si>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</si>
  <si>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</si>
  <si>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</si>
  <si>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</si>
  <si>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</si>
  <si>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</si>
  <si>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</si>
  <si>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</si>
  <si>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</si>
  <si>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</si>
  <si>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</si>
  <si>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</si>
  <si>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</si>
  <si>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</si>
  <si>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</si>
  <si>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</si>
  <si>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</si>
  <si>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</si>
  <si>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</si>
  <si>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</si>
  <si>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</si>
  <si>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</si>
  <si>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</si>
  <si>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</si>
  <si>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</si>
  <si>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</si>
  <si>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</si>
  <si>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</si>
  <si>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</si>
  <si>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</si>
  <si>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</si>
  <si>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</si>
  <si>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</si>
  <si>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</si>
  <si>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</si>
  <si>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</si>
  <si>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</si>
  <si>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</si>
  <si>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</si>
  <si>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</si>
  <si>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</si>
  <si>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</si>
  <si>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</si>
  <si>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</si>
  <si>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</si>
  <si>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</si>
  <si>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</si>
  <si>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</si>
  <si>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</si>
  <si>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</si>
  <si>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</si>
  <si>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</si>
  <si>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</si>
  <si>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</si>
  <si>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</si>
  <si>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</si>
  <si>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</si>
  <si>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</si>
  <si>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</si>
  <si>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</si>
  <si>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</si>
  <si>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</si>
  <si>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</si>
  <si>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</si>
  <si>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</si>
  <si>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</si>
  <si>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</si>
  <si>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</si>
  <si>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</si>
  <si>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</si>
  <si>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</si>
  <si>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</si>
  <si>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</si>
  <si>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</si>
  <si>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</si>
  <si>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</si>
  <si>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</si>
  <si>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</si>
  <si>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</si>
  <si>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</si>
  <si>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</si>
  <si>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</si>
  <si>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</si>
  <si>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</si>
  <si>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</si>
  <si>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</si>
  <si>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</si>
  <si>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</si>
  <si>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</si>
  <si>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</si>
  <si>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</si>
  <si>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</si>
  <si>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</si>
  <si>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</si>
  <si>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</si>
  <si>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</si>
  <si>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</si>
  <si>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</si>
  <si>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</si>
  <si>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</si>
  <si>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</si>
  <si>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</si>
  <si>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</si>
  <si>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</si>
  <si>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</si>
  <si>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</si>
  <si>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</si>
  <si>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</si>
  <si>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</si>
  <si>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</si>
  <si>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</si>
  <si>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</si>
  <si>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</si>
  <si>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</si>
  <si>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</si>
  <si>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</si>
  <si>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</si>
  <si>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</si>
  <si>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</si>
  <si>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</si>
  <si>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</si>
  <si>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</si>
  <si>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</si>
  <si>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</si>
  <si>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</si>
  <si>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</si>
  <si>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</si>
  <si>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</si>
  <si>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</si>
  <si>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</si>
  <si>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</si>
  <si>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</si>
  <si>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</si>
  <si>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</si>
  <si>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</si>
  <si>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</si>
  <si>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</si>
  <si>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</si>
  <si>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</si>
  <si>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</si>
  <si>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</si>
  <si>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</si>
  <si>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</si>
  <si>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</si>
  <si>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</si>
  <si>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</si>
  <si>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</si>
  <si>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</si>
  <si>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</si>
  <si>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</si>
  <si>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</si>
  <si>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</si>
  <si>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</si>
  <si>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</si>
  <si>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</si>
  <si>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</si>
  <si>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</si>
  <si>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</si>
  <si>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</si>
  <si>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</si>
  <si>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</si>
  <si>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</si>
  <si>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</si>
  <si>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</si>
  <si>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</si>
  <si>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</si>
  <si>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</si>
  <si>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</si>
  <si>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</si>
  <si>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</si>
  <si>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</si>
  <si>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</si>
  <si>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</si>
  <si>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</si>
  <si>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</si>
  <si>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</si>
  <si>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</si>
  <si>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</si>
  <si>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</si>
  <si>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</si>
  <si>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</si>
  <si>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</si>
  <si>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</si>
  <si>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</si>
  <si>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</si>
  <si>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</si>
  <si>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</si>
  <si>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</si>
  <si>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</si>
  <si>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</si>
  <si>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</si>
  <si>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</si>
  <si>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</si>
  <si>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</si>
  <si>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</si>
  <si>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</si>
  <si>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</si>
  <si>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</si>
  <si>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</si>
  <si>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</si>
  <si>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</si>
  <si>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</si>
  <si>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</si>
  <si>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</si>
  <si>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</si>
  <si>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</si>
  <si>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</si>
  <si>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</si>
  <si>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</si>
  <si>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</si>
  <si>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</si>
  <si>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</si>
  <si>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</si>
  <si>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</si>
  <si>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</si>
  <si>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</si>
  <si>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</si>
  <si>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</si>
  <si>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</si>
  <si>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</si>
  <si>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</si>
  <si>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</si>
  <si>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</si>
  <si>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</si>
  <si>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</si>
  <si>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</si>
  <si>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</si>
  <si>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</si>
  <si>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</si>
  <si>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</si>
  <si>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</si>
  <si>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</si>
  <si>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</si>
  <si>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</si>
  <si>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</si>
  <si>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</si>
  <si>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</si>
  <si>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</si>
  <si>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</si>
  <si>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</si>
  <si>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</si>
  <si>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</si>
  <si>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</si>
  <si>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</si>
  <si>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</si>
  <si>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</si>
  <si>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</si>
  <si>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</si>
  <si>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</si>
  <si>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</si>
  <si>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</si>
  <si>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</si>
  <si>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</si>
  <si>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</si>
  <si>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</si>
  <si>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</si>
  <si>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</si>
  <si>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</si>
  <si>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</si>
  <si>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</si>
  <si>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</si>
  <si>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</si>
  <si>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</si>
  <si>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</si>
  <si>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</si>
  <si>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</si>
  <si>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</si>
  <si>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</si>
  <si>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</si>
  <si>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</si>
  <si>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</si>
  <si>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</si>
  <si>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</si>
  <si>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</si>
  <si>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</si>
  <si>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</si>
  <si>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</si>
  <si>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</si>
  <si>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</si>
  <si>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</si>
  <si>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</si>
  <si>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</si>
  <si>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</si>
  <si>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</si>
  <si>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</si>
  <si>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</si>
  <si>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</si>
  <si>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</si>
  <si>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</si>
  <si>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</si>
  <si>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</si>
  <si>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</si>
  <si>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</si>
  <si>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</si>
  <si>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</si>
  <si>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</si>
  <si>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</si>
  <si>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</si>
  <si>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</si>
  <si>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</si>
  <si>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</si>
  <si>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</si>
  <si>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</si>
  <si>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</si>
  <si>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</si>
  <si>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</si>
  <si>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</si>
  <si>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</si>
  <si>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</si>
  <si>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</si>
  <si>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</si>
  <si>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</si>
  <si>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</si>
  <si>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</si>
  <si>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</si>
  <si>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</si>
  <si>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</si>
  <si>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</si>
  <si>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</si>
  <si>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</si>
  <si>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</si>
  <si>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</si>
  <si>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</si>
  <si>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</si>
  <si>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</si>
  <si>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</si>
  <si>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</si>
  <si>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</si>
  <si>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</si>
  <si>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</si>
  <si>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</si>
  <si>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</si>
  <si>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</si>
  <si>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</si>
  <si>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</si>
  <si>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</si>
  <si>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</si>
  <si>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</si>
  <si>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</si>
  <si>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</si>
  <si>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</si>
  <si>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</si>
  <si>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</si>
  <si>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</si>
  <si>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</si>
  <si>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</si>
  <si>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</si>
  <si>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</si>
  <si>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</si>
  <si>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</si>
  <si>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</si>
  <si>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</si>
  <si>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</si>
  <si>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</si>
  <si>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</si>
  <si>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</si>
  <si>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</si>
  <si>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</si>
  <si>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</si>
  <si>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</si>
  <si>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</si>
  <si>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</si>
  <si>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</si>
  <si>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</si>
  <si>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</si>
  <si>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</si>
  <si>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</si>
  <si>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</si>
  <si>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</si>
  <si>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</si>
  <si>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</si>
  <si>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</si>
  <si>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</si>
  <si>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</si>
  <si>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</si>
  <si>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</si>
  <si>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</si>
  <si>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</si>
  <si>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</si>
  <si>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</si>
  <si>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</si>
  <si>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</si>
  <si>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</si>
  <si>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</si>
  <si>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</si>
  <si>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</si>
  <si>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</si>
  <si>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</si>
  <si>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</si>
  <si>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</si>
  <si>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</si>
  <si>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</si>
  <si>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</si>
  <si>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</si>
  <si>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</si>
  <si>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</si>
  <si>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</si>
  <si>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</si>
  <si>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</si>
  <si>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</si>
  <si>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</si>
  <si>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</si>
  <si>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</si>
  <si>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</si>
  <si>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</si>
  <si>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</si>
  <si>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</si>
  <si>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</si>
  <si>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</si>
  <si>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</si>
  <si>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</si>
  <si>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</si>
  <si>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</si>
  <si>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</si>
  <si>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</si>
  <si>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</si>
  <si>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</si>
  <si>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</si>
  <si>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</si>
  <si>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</si>
  <si>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</si>
  <si>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</si>
  <si>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</si>
  <si>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</si>
  <si>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</si>
  <si>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</si>
  <si>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</si>
  <si>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</si>
  <si>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</si>
  <si>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</si>
  <si>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</si>
  <si>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</si>
  <si>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</si>
  <si>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</si>
  <si>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</si>
  <si>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</si>
  <si>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</si>
  <si>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</si>
  <si>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</si>
  <si>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</si>
  <si>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</si>
  <si>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</si>
  <si>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</si>
  <si>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</si>
  <si>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</si>
  <si>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</si>
  <si>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</si>
  <si>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</si>
  <si>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</si>
  <si>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</si>
  <si>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</si>
  <si>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</si>
  <si>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</si>
  <si>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</si>
  <si>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</si>
  <si>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</si>
  <si>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</si>
  <si>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</si>
  <si>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</si>
  <si>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</si>
  <si>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</si>
  <si>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</si>
  <si>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</si>
  <si>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</si>
  <si>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</si>
  <si>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</si>
  <si>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</si>
  <si>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</si>
  <si>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</si>
  <si>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</si>
  <si>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</si>
  <si>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</si>
  <si>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</si>
  <si>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</si>
  <si>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</si>
  <si>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</si>
  <si>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</si>
  <si>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</si>
  <si>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</si>
  <si>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</si>
  <si>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</si>
  <si>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</si>
  <si>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</si>
  <si>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</si>
  <si>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</si>
  <si>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</si>
  <si>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</si>
  <si>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</si>
  <si>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</si>
  <si>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</si>
  <si>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</si>
  <si>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</si>
  <si>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</si>
  <si>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</si>
  <si>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</si>
  <si>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</si>
  <si>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</si>
  <si>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</si>
  <si>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</si>
  <si>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</si>
  <si>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</si>
  <si>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</si>
  <si>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</si>
  <si>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</si>
  <si>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</si>
  <si>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</si>
  <si>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</si>
  <si>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</si>
  <si>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</si>
  <si>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</si>
  <si>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</si>
  <si>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</si>
  <si>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</si>
  <si>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</si>
  <si>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</si>
  <si>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</si>
  <si>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</si>
  <si>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</si>
  <si>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</si>
  <si>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</si>
  <si>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</si>
  <si>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</si>
  <si>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</si>
  <si>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</si>
  <si>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</si>
  <si>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</si>
  <si>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</si>
  <si>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</si>
  <si>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</si>
  <si>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</si>
  <si>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</si>
  <si>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</si>
  <si>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</si>
  <si>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</si>
  <si>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</si>
  <si>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</si>
  <si>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</si>
  <si>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</si>
  <si>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</si>
  <si>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</si>
  <si>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</si>
  <si>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</si>
  <si>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</si>
  <si>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</si>
  <si>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</si>
  <si>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</si>
  <si>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</si>
  <si>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</si>
  <si>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</si>
  <si>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</si>
  <si>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</si>
  <si>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</si>
  <si>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</si>
  <si>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</si>
  <si>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</si>
  <si>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</si>
  <si>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</si>
  <si>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</si>
  <si>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</si>
  <si>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</si>
  <si>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</si>
  <si>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</si>
  <si>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</si>
  <si>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</si>
  <si>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</si>
  <si>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</si>
  <si>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</si>
  <si>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</si>
  <si>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</si>
  <si>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</si>
  <si>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</si>
  <si>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</si>
  <si>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</si>
  <si>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</si>
  <si>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</si>
  <si>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</si>
  <si>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</si>
  <si>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</si>
  <si>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</si>
  <si>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</si>
  <si>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</si>
  <si>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</si>
  <si>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</si>
  <si>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</si>
  <si>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</si>
  <si>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</si>
  <si>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</si>
  <si>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</si>
  <si>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</si>
  <si>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</si>
  <si>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</si>
  <si>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</si>
  <si>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</si>
  <si>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</si>
  <si>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</si>
  <si>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</si>
  <si>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</si>
  <si>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</si>
  <si>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</si>
  <si>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</si>
  <si>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</si>
  <si>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</si>
  <si>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</si>
  <si>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</si>
  <si>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</si>
  <si>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</si>
  <si>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</si>
  <si>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</si>
  <si>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</si>
  <si>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</si>
  <si>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</si>
  <si>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</si>
  <si>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</si>
  <si>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</si>
  <si>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</si>
  <si>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</si>
  <si>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</si>
  <si>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</si>
  <si>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</si>
  <si>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</si>
  <si>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</si>
  <si>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</si>
  <si>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</si>
  <si>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</si>
  <si>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</si>
  <si>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</si>
  <si>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</si>
  <si>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</si>
  <si>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</si>
  <si>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</si>
  <si>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</si>
  <si>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</si>
  <si>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</si>
  <si>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</si>
  <si>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</si>
  <si>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</si>
  <si>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</si>
  <si>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</si>
  <si>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</si>
  <si>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</si>
  <si>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</si>
  <si>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</si>
  <si>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</si>
  <si>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</si>
  <si>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</si>
  <si>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</si>
  <si>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</si>
  <si>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</si>
  <si>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</si>
  <si>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</si>
  <si>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</si>
  <si>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</si>
  <si>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</si>
  <si>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</si>
  <si>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</si>
  <si>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</si>
  <si>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</si>
  <si>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</si>
  <si>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</si>
  <si>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</si>
  <si>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</si>
  <si>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</si>
  <si>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</si>
  <si>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</si>
  <si>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</si>
  <si>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</si>
  <si>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</si>
  <si>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</si>
  <si>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</si>
  <si>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</si>
  <si>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</si>
  <si>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</si>
  <si>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</si>
  <si>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</si>
  <si>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</si>
  <si>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</si>
  <si>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</si>
  <si>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</si>
  <si>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</si>
  <si>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</si>
  <si>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</si>
  <si>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</si>
  <si>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</si>
  <si>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</si>
  <si>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</si>
  <si>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</si>
  <si>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</si>
  <si>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</si>
  <si>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</si>
  <si>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</si>
  <si>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</si>
  <si>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</si>
  <si>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</si>
  <si>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</si>
  <si>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</si>
  <si>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</si>
  <si>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</si>
  <si>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</si>
  <si>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</si>
  <si>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</si>
  <si>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</si>
  <si>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</si>
  <si>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</si>
  <si>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</si>
  <si>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</si>
  <si>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</si>
  <si>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</si>
  <si>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</si>
  <si>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</si>
  <si>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</si>
  <si>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</si>
  <si>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</si>
  <si>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</si>
  <si>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</si>
  <si>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</si>
  <si>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</si>
  <si>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</si>
  <si>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</si>
  <si>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</si>
  <si>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</si>
  <si>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</si>
  <si>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</si>
  <si>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</si>
  <si>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</si>
  <si>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</si>
  <si>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</si>
  <si>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</si>
  <si>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</si>
  <si>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</si>
  <si>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</si>
  <si>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</si>
  <si>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</si>
  <si>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</si>
  <si>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</si>
  <si>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</si>
  <si>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</si>
  <si>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</si>
  <si>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</si>
  <si>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</si>
  <si>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</si>
  <si>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</si>
  <si>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</si>
  <si>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</si>
  <si>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</si>
  <si>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</si>
  <si>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</si>
  <si>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</si>
  <si>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</si>
  <si>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</si>
  <si>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</si>
  <si>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</si>
  <si>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</si>
  <si>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</si>
  <si>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</si>
  <si>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</si>
  <si>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</si>
  <si>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</si>
  <si>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</si>
  <si>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</si>
  <si>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</si>
  <si>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</si>
  <si>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</si>
  <si>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</si>
  <si>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</si>
  <si>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</si>
  <si>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</si>
  <si>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</si>
  <si>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</si>
  <si>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</si>
  <si>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</si>
  <si>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</si>
  <si>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</si>
  <si>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</si>
  <si>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</si>
  <si>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</si>
  <si>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</si>
  <si>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</si>
  <si>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</si>
  <si>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</si>
  <si>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</si>
  <si>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</si>
  <si>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</si>
  <si>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</si>
  <si>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</si>
  <si>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</si>
  <si>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</si>
  <si>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</si>
  <si>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</si>
  <si>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</si>
  <si>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</si>
  <si>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</si>
  <si>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</si>
  <si>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</si>
  <si>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</si>
  <si>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</si>
  <si>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</si>
  <si>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</si>
  <si>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</si>
  <si>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</si>
  <si>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</si>
  <si>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</si>
  <si>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</si>
  <si>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</si>
  <si>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</si>
  <si>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</si>
  <si>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</si>
  <si>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</si>
  <si>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</si>
  <si>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</si>
  <si>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</si>
  <si>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</si>
  <si>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</si>
  <si>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</si>
  <si>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</si>
  <si>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</si>
  <si>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</si>
  <si>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</si>
  <si>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</si>
  <si>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</si>
  <si>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</si>
  <si>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</si>
  <si>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</si>
  <si>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</si>
  <si>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</si>
  <si>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</si>
  <si>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</si>
  <si>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</si>
  <si>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</si>
  <si>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</si>
  <si>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</si>
  <si>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</si>
  <si>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</si>
  <si>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</si>
  <si>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</si>
  <si>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</si>
  <si>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</si>
  <si>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</si>
  <si>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</si>
  <si>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</si>
  <si>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</si>
  <si>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</si>
  <si>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</si>
  <si>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</si>
  <si>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</si>
  <si>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</si>
  <si>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</si>
  <si>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</si>
  <si>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</si>
  <si>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</si>
  <si>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</si>
  <si>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</si>
  <si>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</si>
  <si>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</si>
  <si>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</si>
  <si>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</si>
  <si>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</si>
  <si>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</si>
  <si>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</si>
  <si>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</si>
  <si>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</si>
  <si>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</si>
  <si>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</si>
  <si>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</si>
  <si>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</si>
  <si>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</si>
  <si>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</si>
  <si>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</si>
  <si>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</si>
  <si>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</si>
  <si>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</si>
  <si>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</si>
  <si>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</si>
  <si>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</si>
  <si>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</si>
  <si>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</si>
  <si>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</si>
  <si>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</si>
  <si>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</si>
  <si>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</si>
  <si>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</si>
  <si>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</si>
  <si>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</si>
  <si>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</si>
  <si>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</si>
  <si>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</si>
  <si>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</si>
  <si>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</si>
  <si>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</si>
  <si>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</si>
  <si>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</si>
  <si>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</si>
  <si>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</si>
  <si>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</si>
  <si>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</si>
  <si>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</si>
  <si>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</si>
  <si>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</si>
  <si>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</si>
  <si>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</si>
  <si>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</si>
  <si>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</si>
  <si>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</si>
  <si>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</si>
  <si>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</si>
  <si>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</si>
  <si>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</si>
  <si>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</si>
  <si>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</si>
  <si>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</si>
  <si>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</si>
  <si>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</si>
  <si>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</si>
  <si>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</si>
  <si>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</si>
  <si>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</si>
  <si>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</si>
  <si>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</si>
  <si>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</si>
  <si>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</si>
  <si>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</si>
  <si>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</si>
  <si>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</si>
  <si>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</si>
  <si>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</si>
  <si>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</si>
  <si>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</si>
  <si>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</si>
  <si>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</si>
  <si>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</si>
  <si>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</si>
  <si>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</si>
  <si>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</si>
  <si>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</si>
  <si>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</si>
  <si>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</si>
  <si>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</si>
  <si>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</si>
  <si>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</si>
  <si>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</si>
  <si>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</si>
  <si>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</si>
  <si>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</si>
  <si>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</si>
  <si>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</si>
  <si>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</si>
  <si>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</si>
  <si>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</si>
  <si>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</si>
  <si>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</si>
  <si>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</si>
  <si>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</si>
  <si>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</si>
  <si>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</si>
  <si>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</si>
  <si>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</si>
  <si>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</si>
  <si>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</si>
  <si>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</si>
  <si>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</si>
  <si>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</si>
  <si>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</si>
  <si>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</si>
  <si>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</si>
  <si>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</si>
  <si>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</si>
  <si>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</si>
  <si>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</si>
  <si>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</si>
  <si>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</si>
  <si>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</si>
  <si>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</si>
  <si>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</si>
  <si>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</si>
  <si>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</si>
  <si>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</si>
  <si>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</si>
  <si>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</si>
  <si>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</si>
  <si>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</si>
  <si>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</si>
  <si>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</si>
  <si>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</si>
  <si>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</si>
  <si>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</si>
  <si>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</si>
  <si>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</si>
  <si>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</si>
  <si>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</si>
  <si>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</si>
  <si>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</si>
  <si>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</si>
  <si>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</si>
  <si>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</si>
  <si>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</si>
  <si>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</si>
  <si>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</si>
  <si>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</si>
  <si>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</si>
  <si>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</si>
  <si>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</si>
  <si>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</si>
  <si>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</si>
  <si>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</si>
  <si>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</si>
  <si>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</si>
  <si>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</si>
  <si>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</si>
  <si>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</si>
  <si>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</si>
  <si>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</si>
  <si>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</si>
  <si>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</si>
  <si>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</si>
  <si>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</si>
  <si>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</si>
  <si>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</si>
  <si>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</si>
  <si>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</si>
  <si>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</si>
  <si>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</si>
  <si>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</si>
  <si>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</si>
  <si>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</si>
  <si>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</si>
  <si>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</si>
  <si>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</si>
  <si>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</si>
  <si>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</si>
  <si>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</si>
  <si>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</si>
  <si>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</si>
  <si>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</si>
  <si>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</si>
  <si>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</si>
  <si>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</si>
  <si>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</si>
  <si>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</si>
  <si>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</si>
  <si>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</si>
  <si>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</si>
  <si>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</si>
  <si>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</si>
  <si>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</si>
  <si>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</si>
  <si>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</si>
  <si>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</si>
  <si>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</si>
  <si>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</si>
  <si>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</si>
  <si>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</si>
  <si>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</si>
  <si>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</si>
  <si>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</si>
  <si>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</si>
  <si>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</si>
  <si>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</si>
  <si>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</si>
  <si>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</si>
  <si>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</si>
  <si>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</si>
  <si>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</si>
  <si>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</si>
  <si>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</si>
  <si>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</si>
  <si>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</si>
  <si>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</si>
  <si>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</si>
  <si>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</si>
  <si>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</si>
  <si>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</si>
  <si>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</si>
  <si>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</si>
  <si>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</si>
  <si>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</si>
  <si>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</si>
  <si>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</si>
  <si>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</si>
  <si>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</si>
  <si>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</si>
  <si>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</si>
  <si>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</si>
  <si>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</si>
  <si>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</si>
  <si>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</si>
  <si>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</si>
  <si>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</si>
  <si>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</si>
  <si>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</si>
  <si>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</si>
  <si>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</si>
  <si>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</si>
  <si>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</si>
  <si>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</si>
  <si>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</si>
  <si>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</si>
  <si>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</si>
  <si>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</si>
  <si>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</si>
  <si>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</si>
  <si>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</si>
  <si>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</si>
  <si>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</si>
  <si>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</si>
  <si>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</si>
  <si>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</si>
  <si>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</si>
  <si>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</si>
  <si>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</si>
  <si>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</si>
  <si>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</si>
  <si>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</si>
  <si>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</si>
  <si>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</si>
  <si>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</si>
  <si>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</si>
  <si>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</si>
  <si>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</si>
  <si>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</si>
  <si>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</si>
  <si>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</si>
  <si>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</si>
  <si>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</si>
  <si>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</si>
  <si>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</si>
  <si>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</si>
  <si>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</si>
  <si>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</si>
  <si>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</si>
  <si>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</si>
  <si>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</si>
  <si>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</si>
  <si>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</si>
  <si>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</si>
  <si>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</si>
  <si>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</si>
  <si>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</si>
  <si>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</si>
  <si>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</si>
  <si>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</si>
  <si>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</si>
  <si>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</si>
  <si>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</si>
  <si>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</si>
  <si>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</si>
  <si>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</si>
  <si>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</si>
  <si>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</si>
  <si>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</si>
  <si>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</si>
  <si>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</si>
  <si>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</si>
  <si>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</si>
  <si>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</si>
  <si>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</si>
  <si>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</si>
  <si>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</si>
  <si>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</si>
  <si>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</si>
  <si>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</si>
  <si>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</si>
  <si>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</si>
  <si>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</si>
  <si>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</si>
  <si>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</si>
  <si>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</si>
  <si>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</si>
  <si>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</si>
  <si>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</si>
  <si>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</si>
  <si>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</si>
  <si>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</si>
  <si>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</si>
  <si>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</si>
  <si>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</si>
  <si>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</si>
  <si>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</si>
  <si>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</si>
  <si>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</si>
  <si>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</si>
  <si>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</si>
  <si>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</si>
  <si>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</si>
  <si>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</si>
  <si>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</si>
  <si>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</si>
  <si>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</si>
  <si>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</si>
  <si>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</si>
  <si>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</si>
  <si>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</si>
  <si>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</si>
  <si>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</si>
  <si>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</si>
  <si>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</si>
  <si>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</si>
  <si>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</si>
  <si>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</si>
  <si>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</si>
  <si>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</si>
  <si>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</si>
  <si>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</si>
  <si>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</si>
  <si>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</si>
  <si>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</si>
  <si>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</si>
  <si>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</si>
  <si>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</si>
  <si>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</si>
  <si>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</si>
  <si>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</si>
  <si>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</si>
  <si>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</si>
  <si>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</si>
  <si>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</si>
  <si>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</si>
  <si>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</si>
  <si>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</si>
  <si>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</si>
  <si>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</si>
  <si>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</si>
  <si>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</si>
  <si>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</si>
  <si>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</si>
  <si>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</si>
  <si>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</si>
  <si>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</si>
  <si>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</si>
  <si>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</si>
  <si>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</si>
  <si>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</si>
  <si>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</si>
  <si>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</si>
  <si>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</si>
  <si>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</si>
  <si>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</si>
  <si>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</si>
  <si>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</si>
  <si>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</si>
  <si>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</si>
  <si>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</si>
  <si>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</si>
  <si>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</si>
  <si>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</si>
  <si>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</si>
  <si>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</si>
  <si>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</si>
  <si>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</si>
  <si>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</si>
  <si>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</si>
  <si>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</si>
  <si>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</si>
  <si>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</si>
  <si>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</si>
  <si>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</si>
  <si>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</si>
  <si>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</si>
  <si>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</si>
  <si>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</si>
  <si>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</si>
  <si>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</si>
  <si>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</si>
  <si>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</si>
  <si>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</si>
  <si>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</si>
  <si>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</si>
  <si>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</si>
  <si>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</si>
  <si>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</si>
  <si>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</si>
  <si>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</si>
  <si>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</si>
  <si>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</si>
  <si>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</si>
  <si>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</si>
  <si>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</si>
  <si>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</si>
  <si>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</si>
  <si>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</si>
  <si>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</si>
  <si>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</si>
  <si>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</si>
  <si>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</si>
  <si>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</si>
  <si>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</si>
  <si>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</si>
  <si>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</si>
  <si>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</si>
  <si>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</si>
  <si>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</si>
  <si>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</si>
  <si>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</si>
  <si>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</si>
  <si>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</si>
  <si>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</si>
  <si>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</si>
  <si>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</si>
  <si>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</si>
  <si>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</si>
  <si>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</si>
  <si>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</si>
  <si>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</si>
  <si>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</si>
  <si>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</si>
  <si>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</si>
  <si>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</si>
  <si>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</si>
  <si>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</si>
  <si>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</si>
  <si>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</si>
  <si>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</si>
  <si>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</si>
  <si>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</si>
  <si>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</si>
  <si>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</si>
  <si>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</si>
  <si>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</si>
  <si>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</si>
  <si>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</si>
  <si>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</si>
  <si>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</si>
  <si>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</si>
  <si>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</si>
  <si>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</si>
  <si>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</si>
  <si>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</si>
  <si>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</si>
  <si>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</si>
  <si>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</si>
  <si>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</si>
  <si>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</si>
  <si>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</si>
  <si>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</si>
  <si>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</si>
  <si>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</si>
  <si>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</si>
  <si>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</si>
  <si>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</si>
  <si>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</si>
  <si>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</si>
  <si>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</si>
  <si>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</si>
  <si>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</si>
  <si>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</si>
  <si>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</si>
  <si>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</si>
  <si>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</si>
  <si>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</si>
  <si>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</si>
  <si>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</si>
  <si>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</si>
  <si>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</si>
  <si>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</si>
  <si>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</si>
  <si>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</si>
  <si>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</si>
  <si>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</si>
  <si>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</si>
  <si>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</si>
  <si>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</si>
  <si>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</si>
  <si>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</si>
  <si>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</si>
  <si>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</si>
  <si>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</si>
  <si>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</si>
  <si>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</si>
  <si>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</si>
  <si>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</si>
  <si>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</si>
  <si>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</si>
  <si>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</si>
  <si>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</si>
  <si>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</si>
  <si>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</si>
  <si>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</si>
  <si>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</si>
  <si>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</si>
  <si>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</si>
  <si>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</si>
  <si>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</si>
  <si>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</si>
  <si>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</si>
  <si>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</si>
  <si>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</si>
  <si>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</si>
  <si>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</si>
  <si>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</si>
  <si>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</si>
  <si>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</si>
  <si>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</si>
  <si>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</si>
  <si>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</si>
  <si>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</si>
  <si>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</si>
  <si>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</si>
  <si>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</si>
  <si>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</si>
  <si>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</si>
  <si>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</si>
  <si>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</si>
  <si>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</si>
  <si>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</si>
  <si>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</si>
  <si>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</si>
  <si>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</si>
  <si>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</si>
  <si>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</si>
  <si>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</si>
  <si>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</si>
  <si>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</si>
  <si>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</si>
  <si>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</si>
  <si>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</si>
  <si>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</si>
  <si>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</si>
  <si>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</si>
  <si>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</si>
  <si>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</si>
  <si>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</si>
  <si>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</si>
  <si>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</si>
  <si>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</si>
  <si>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</si>
  <si>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</si>
  <si>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</si>
  <si>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</si>
  <si>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</si>
  <si>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</si>
  <si>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</si>
  <si>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</si>
  <si>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</si>
  <si>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</si>
  <si>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</si>
  <si>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</si>
  <si>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</si>
  <si>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</si>
  <si>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</si>
  <si>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</si>
  <si>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</si>
  <si>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</si>
  <si>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</si>
  <si>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</si>
  <si>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</si>
  <si>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</si>
  <si>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</si>
  <si>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</si>
  <si>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</si>
  <si>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</si>
  <si>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</si>
  <si>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</si>
  <si>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</si>
  <si>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</si>
  <si>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</si>
  <si>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</si>
  <si>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</si>
  <si>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</si>
  <si>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</si>
  <si>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</si>
  <si>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</si>
  <si>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</si>
  <si>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</si>
  <si>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</si>
  <si>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</si>
  <si>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</si>
  <si>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</si>
  <si>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</si>
  <si>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</si>
  <si>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</si>
  <si>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</si>
  <si>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</si>
  <si>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</si>
  <si>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</si>
  <si>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</si>
  <si>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</si>
  <si>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</si>
  <si>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</si>
  <si>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</si>
  <si>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</si>
  <si>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</si>
  <si>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</si>
  <si>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</si>
  <si>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</si>
  <si>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</si>
  <si>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</si>
  <si>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</si>
  <si>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</si>
  <si>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</si>
  <si>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</si>
  <si>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</si>
  <si>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</si>
  <si>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</si>
  <si>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</si>
  <si>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</si>
  <si>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</si>
  <si>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</si>
  <si>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</si>
  <si>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</si>
  <si>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</si>
  <si>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</si>
  <si>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</si>
  <si>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</si>
  <si>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</si>
  <si>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</si>
  <si>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</si>
  <si>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</si>
  <si>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</si>
  <si>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</si>
  <si>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</si>
  <si>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</si>
  <si>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</si>
  <si>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</si>
  <si>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</si>
  <si>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</si>
  <si>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</si>
  <si>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</si>
  <si>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</si>
  <si>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</si>
  <si>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</si>
  <si>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</si>
  <si>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</si>
  <si>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</si>
  <si>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</si>
  <si>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</si>
  <si>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</si>
  <si>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</si>
  <si>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</si>
  <si>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</si>
  <si>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</si>
  <si>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</si>
  <si>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</si>
  <si>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</si>
  <si>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</si>
  <si>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</si>
  <si>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</si>
  <si>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</si>
  <si>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</si>
  <si>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</si>
  <si>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</si>
  <si>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</si>
  <si>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</si>
  <si>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</si>
  <si>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</si>
  <si>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</si>
  <si>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</si>
  <si>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</si>
  <si>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</si>
  <si>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</si>
  <si>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</si>
  <si>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</si>
  <si>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</si>
  <si>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</si>
  <si>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</si>
  <si>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</si>
  <si>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</si>
  <si>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</si>
  <si>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</si>
  <si>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</si>
  <si>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</si>
  <si>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</si>
  <si>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</si>
  <si>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</si>
  <si>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</si>
  <si>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</si>
  <si>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</si>
  <si>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</si>
  <si>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</si>
  <si>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</si>
  <si>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</si>
  <si>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</si>
  <si>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</si>
  <si>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</si>
  <si>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</si>
  <si>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</si>
  <si>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</si>
  <si>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</si>
  <si>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</si>
  <si>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</si>
  <si>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</si>
  <si>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</si>
  <si>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</si>
  <si>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</si>
  <si>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</si>
  <si>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</si>
  <si>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</si>
  <si>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</si>
  <si>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</si>
  <si>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</si>
  <si>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</si>
  <si>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</si>
  <si>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</si>
  <si>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</si>
  <si>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</si>
  <si>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</si>
  <si>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</si>
  <si>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</si>
  <si>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</si>
  <si>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</si>
  <si>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</si>
  <si>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</si>
  <si>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</si>
  <si>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</si>
  <si>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</si>
  <si>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</si>
  <si>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</si>
  <si>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</si>
  <si>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</si>
  <si>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</si>
  <si>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</si>
  <si>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</si>
  <si>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</si>
  <si>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</si>
  <si>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</si>
  <si>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</si>
  <si>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</si>
  <si>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</si>
  <si>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</si>
  <si>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</si>
  <si>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</si>
  <si>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</si>
  <si>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</si>
  <si>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</si>
  <si>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</si>
  <si>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</si>
  <si>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</si>
  <si>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</si>
  <si>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</si>
  <si>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</si>
  <si>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</si>
  <si>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</si>
  <si>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</si>
  <si>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</si>
  <si>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</si>
  <si>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</si>
  <si>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</si>
  <si>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</si>
  <si>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</si>
  <si>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</si>
  <si>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</si>
  <si>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</si>
  <si>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</si>
  <si>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</si>
  <si>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</si>
  <si>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</si>
  <si>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</si>
  <si>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</si>
  <si>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</si>
  <si>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</si>
  <si>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</si>
  <si>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</si>
  <si>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</si>
  <si>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</si>
  <si>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</si>
  <si>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</si>
  <si>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</si>
  <si>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</si>
  <si>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</si>
  <si>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</si>
  <si>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</si>
  <si>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</si>
  <si>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</si>
  <si>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</si>
  <si>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</si>
  <si>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</si>
  <si>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</si>
  <si>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</si>
  <si>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</si>
  <si>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</si>
  <si>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</si>
  <si>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</si>
  <si>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</si>
  <si>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</si>
  <si>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</si>
  <si>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</si>
  <si>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</si>
  <si>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</si>
  <si>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</si>
  <si>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</si>
  <si>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</si>
  <si>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</si>
  <si>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</si>
  <si>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</si>
  <si>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</si>
  <si>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</si>
  <si>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</si>
  <si>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</si>
  <si>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</si>
  <si>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</si>
  <si>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</si>
  <si>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</si>
  <si>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</si>
  <si>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</si>
  <si>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</si>
  <si>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</si>
  <si>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</si>
  <si>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</si>
  <si>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</si>
  <si>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</si>
  <si>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</si>
  <si>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</si>
  <si>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</si>
  <si>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</si>
  <si>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</si>
  <si>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</si>
  <si>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</si>
  <si>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</si>
  <si>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</si>
  <si>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</si>
  <si>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</si>
  <si>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</si>
  <si>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</si>
  <si>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</si>
  <si>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</si>
  <si>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</si>
  <si>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</si>
  <si>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</si>
  <si>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</si>
  <si>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</si>
  <si>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</si>
  <si>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</si>
  <si>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</si>
  <si>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</si>
  <si>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</si>
  <si>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</si>
  <si>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</si>
  <si>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</si>
  <si>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</si>
  <si>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</si>
  <si>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</si>
  <si>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</si>
  <si>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</si>
  <si>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</si>
  <si>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</si>
  <si>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</si>
  <si>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</si>
  <si>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</si>
  <si>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</si>
  <si>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</si>
  <si>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</si>
  <si>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</si>
  <si>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</si>
  <si>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</si>
  <si>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</si>
  <si>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</si>
  <si>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</si>
  <si>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</si>
  <si>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</si>
  <si>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</si>
  <si>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</si>
  <si>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</si>
  <si>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</si>
  <si>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</si>
  <si>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</si>
  <si>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</si>
  <si>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</si>
  <si>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</si>
  <si>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</si>
  <si>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</si>
  <si>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</si>
  <si>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</si>
  <si>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</si>
  <si>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</si>
  <si>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</si>
  <si>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</si>
  <si>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</si>
  <si>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</si>
  <si>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</si>
  <si>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</si>
  <si>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</si>
  <si>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</si>
  <si>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</si>
  <si>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</si>
  <si>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</si>
  <si>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</si>
  <si>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</si>
  <si>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</si>
  <si>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</si>
  <si>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</si>
  <si>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</si>
  <si>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</si>
  <si>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</si>
  <si>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</si>
  <si>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</si>
  <si>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</si>
  <si>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</si>
  <si>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</si>
  <si>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</si>
  <si>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</si>
  <si>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</si>
  <si>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</si>
  <si>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</si>
  <si>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</si>
  <si>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</si>
  <si>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</si>
  <si>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</si>
  <si>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</si>
  <si>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</si>
  <si>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</si>
  <si>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</si>
  <si>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</si>
  <si>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</si>
  <si>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</si>
  <si>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</si>
  <si>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</si>
  <si>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</si>
  <si>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</si>
  <si>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</si>
  <si>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</si>
  <si>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</si>
  <si>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</si>
  <si>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</si>
  <si>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</si>
  <si>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</si>
  <si>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</si>
  <si>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</si>
  <si>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</si>
  <si>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</si>
  <si>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</si>
  <si>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</si>
  <si>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</si>
  <si>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</si>
  <si>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</si>
  <si>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</si>
  <si>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</si>
  <si>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</si>
  <si>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</si>
  <si>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</si>
  <si>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</si>
  <si>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</si>
  <si>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</si>
  <si>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</si>
  <si>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</si>
  <si>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</si>
  <si>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</si>
  <si>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</si>
  <si>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</si>
  <si>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</si>
  <si>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</si>
  <si>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</si>
  <si>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</si>
  <si>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</si>
  <si>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</si>
  <si>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</si>
  <si>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</si>
  <si>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</si>
  <si>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</si>
  <si>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</si>
  <si>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</si>
  <si>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</si>
  <si>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</si>
  <si>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</si>
  <si>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</si>
  <si>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</si>
  <si>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</si>
  <si>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</si>
  <si>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</si>
  <si>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</si>
  <si>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</si>
  <si>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</si>
  <si>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</si>
  <si>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</si>
  <si>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</si>
  <si>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</si>
  <si>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</si>
  <si>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</si>
  <si>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</si>
  <si>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</si>
  <si>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</si>
  <si>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</si>
  <si>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</si>
  <si>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</si>
  <si>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</si>
  <si>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</si>
  <si>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</si>
  <si>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</si>
  <si>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</si>
  <si>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</si>
  <si>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</si>
  <si>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</si>
  <si>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</si>
  <si>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</si>
  <si>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</si>
  <si>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</si>
  <si>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</si>
  <si>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</si>
  <si>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</si>
  <si>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</si>
  <si>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</si>
  <si>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</si>
  <si>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</si>
  <si>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</si>
  <si>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</si>
  <si>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</si>
  <si>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</si>
  <si>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</si>
  <si>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</si>
  <si>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</si>
  <si>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</si>
  <si>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</si>
  <si>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</si>
  <si>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</si>
  <si>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</si>
  <si>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</si>
  <si>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</si>
  <si>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</si>
  <si>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</si>
  <si>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</si>
  <si>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</si>
  <si>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</si>
  <si>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</si>
  <si>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</si>
  <si>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</si>
  <si>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</si>
  <si>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</si>
  <si>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</si>
  <si>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</si>
  <si>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</si>
  <si>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</si>
  <si>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</si>
  <si>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</si>
  <si>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</si>
  <si>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</si>
  <si>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</si>
  <si>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</si>
  <si>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</si>
  <si>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</si>
  <si>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</si>
  <si>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</si>
  <si>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</si>
  <si>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</si>
  <si>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</si>
  <si>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</si>
  <si>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</si>
  <si>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</si>
  <si>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</si>
  <si>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</si>
  <si>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</si>
  <si>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</si>
  <si>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</si>
  <si>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</si>
  <si>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</si>
  <si>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</si>
  <si>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</si>
  <si>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</si>
  <si>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</si>
  <si>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</si>
  <si>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</si>
  <si>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</si>
  <si>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</si>
  <si>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</si>
  <si>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</si>
  <si>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</si>
  <si>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</si>
  <si>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</si>
  <si>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</si>
  <si>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</si>
  <si>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</si>
  <si>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</si>
  <si>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</si>
  <si>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</si>
  <si>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</si>
  <si>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</si>
  <si>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</si>
  <si>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</si>
  <si>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</si>
  <si>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</si>
  <si>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</si>
  <si>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</si>
  <si>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</si>
  <si>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</si>
  <si>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</si>
  <si>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</si>
  <si>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</si>
  <si>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</si>
  <si>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</si>
  <si>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</si>
  <si>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</si>
  <si>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</si>
  <si>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</si>
  <si>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</si>
  <si>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</si>
  <si>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</si>
  <si>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</si>
  <si>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</si>
  <si>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</si>
  <si>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</si>
  <si>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</si>
  <si>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</si>
  <si>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</si>
  <si>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</si>
  <si>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</si>
  <si>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</si>
  <si>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</si>
  <si>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</si>
  <si>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</si>
  <si>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</si>
  <si>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</si>
  <si>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</si>
  <si>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</si>
  <si>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</si>
  <si>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</si>
  <si>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</si>
  <si>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</si>
  <si>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</si>
  <si>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</si>
  <si>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</si>
  <si>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</si>
  <si>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</si>
  <si>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</si>
  <si>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</si>
  <si>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</si>
  <si>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</si>
  <si>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</si>
  <si>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</si>
  <si>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</si>
  <si>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</si>
  <si>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</si>
  <si>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</si>
  <si>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</si>
  <si>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</si>
  <si>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</si>
  <si>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</si>
  <si>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</si>
  <si>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</si>
  <si>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</si>
  <si>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</si>
  <si>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</si>
  <si>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</si>
  <si>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</si>
  <si>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</si>
  <si>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</si>
  <si>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</si>
  <si>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</si>
  <si>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</si>
  <si>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</si>
  <si>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</si>
  <si>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</si>
  <si>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</si>
  <si>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</si>
  <si>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</si>
  <si>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</si>
  <si>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</si>
  <si>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</si>
  <si>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</si>
  <si>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</si>
  <si>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</si>
  <si>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</si>
  <si>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</si>
  <si>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</si>
  <si>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</si>
  <si>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</si>
  <si>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</si>
  <si>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</si>
  <si>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</si>
  <si>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</si>
  <si>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</si>
  <si>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</si>
  <si>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</si>
  <si>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</si>
  <si>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</si>
  <si>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</si>
  <si>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</si>
  <si>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</si>
  <si>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</si>
  <si>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</si>
  <si>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</si>
  <si>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</si>
  <si>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</si>
  <si>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</si>
  <si>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</si>
  <si>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</si>
  <si>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</si>
  <si>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</si>
  <si>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</si>
  <si>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</si>
  <si>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</si>
  <si>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</si>
  <si>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</si>
  <si>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</si>
  <si>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</si>
  <si>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</si>
  <si>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</si>
  <si>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</si>
  <si>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</si>
  <si>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</si>
  <si>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</si>
  <si>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</si>
  <si>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</si>
  <si>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</si>
  <si>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</si>
  <si>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</si>
  <si>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</si>
  <si>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</si>
  <si>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</si>
  <si>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</si>
  <si>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</si>
  <si>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</si>
  <si>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</si>
  <si>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</si>
  <si>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</si>
  <si>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</si>
  <si>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</si>
  <si>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</si>
  <si>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</si>
  <si>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</si>
  <si>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</si>
  <si>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</si>
  <si>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</si>
  <si>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</si>
  <si>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</si>
  <si>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</si>
  <si>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</si>
  <si>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</si>
  <si>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</si>
  <si>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</si>
  <si>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</si>
  <si>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</si>
  <si>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</si>
  <si>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</si>
  <si>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</si>
  <si>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</si>
  <si>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</si>
  <si>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</si>
  <si>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</si>
  <si>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</si>
  <si>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</si>
  <si>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</si>
  <si>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</si>
  <si>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</si>
  <si>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</si>
  <si>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</si>
  <si>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</si>
  <si>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</si>
  <si>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</si>
  <si>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</si>
  <si>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</si>
  <si>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</si>
  <si>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</si>
  <si>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</si>
  <si>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</si>
  <si>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</si>
  <si>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</si>
  <si>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</si>
  <si>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</si>
  <si>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</si>
  <si>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</si>
  <si>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</si>
  <si>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</si>
  <si>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</si>
  <si>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</si>
  <si>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</si>
  <si>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</si>
  <si>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</si>
  <si>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</si>
  <si>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</si>
  <si>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</si>
  <si>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</si>
  <si>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</si>
  <si>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</si>
  <si>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</si>
  <si>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</si>
  <si>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</si>
  <si>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</si>
  <si>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</si>
  <si>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</si>
  <si>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</si>
  <si>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</si>
  <si>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</si>
  <si>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</si>
  <si>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</si>
  <si>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</si>
  <si>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</si>
  <si>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</si>
  <si>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</si>
  <si>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</si>
  <si>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</si>
  <si>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</si>
  <si>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</si>
  <si>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</si>
  <si>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</si>
  <si>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</si>
  <si>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</si>
  <si>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</si>
  <si>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</si>
  <si>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</si>
  <si>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</si>
  <si>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</si>
  <si>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</si>
  <si>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</si>
  <si>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</si>
  <si>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</si>
  <si>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</si>
  <si>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</si>
  <si>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</si>
  <si>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</si>
  <si>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</si>
  <si>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</si>
  <si>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</si>
  <si>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</si>
  <si>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</si>
  <si>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</si>
  <si>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</si>
  <si>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</si>
  <si>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</si>
  <si>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</si>
  <si>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</si>
  <si>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</si>
  <si>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</si>
  <si>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</si>
  <si>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</si>
  <si>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</si>
  <si>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</si>
  <si>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</si>
  <si>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</si>
  <si>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</si>
  <si>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</si>
  <si>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</si>
  <si>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</si>
  <si>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</si>
  <si>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</si>
  <si>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</si>
  <si>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</si>
  <si>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</si>
  <si>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</si>
  <si>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</si>
  <si>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</si>
  <si>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</si>
  <si>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</si>
  <si>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</si>
  <si>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</si>
  <si>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</si>
  <si>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</si>
  <si>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</si>
  <si>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</si>
  <si>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</si>
  <si>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</si>
  <si>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</si>
  <si>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</si>
  <si>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</si>
  <si>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</si>
  <si>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</si>
  <si>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</si>
  <si>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</si>
  <si>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</si>
  <si>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</si>
  <si>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</si>
  <si>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</si>
  <si>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</si>
  <si>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</si>
  <si>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</si>
  <si>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</si>
  <si>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</si>
  <si>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</si>
  <si>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</si>
  <si>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</si>
  <si>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</si>
  <si>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</si>
  <si>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</si>
  <si>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</si>
  <si>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</si>
  <si>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</si>
  <si>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</si>
  <si>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</si>
  <si>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</si>
  <si>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</si>
  <si>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</si>
  <si>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</si>
  <si>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</si>
  <si>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</si>
  <si>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</si>
  <si>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</si>
  <si>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</si>
  <si>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</si>
  <si>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</si>
  <si>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</si>
  <si>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</si>
  <si>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</si>
  <si>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</si>
  <si>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</si>
  <si>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</si>
  <si>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</si>
  <si>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</si>
  <si>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</si>
  <si>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</si>
  <si>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</si>
  <si>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</si>
  <si>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</si>
  <si>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</si>
  <si>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</si>
  <si>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</si>
  <si>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</si>
  <si>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</si>
  <si>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</si>
  <si>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</si>
  <si>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</si>
  <si>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</si>
  <si>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</si>
  <si>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</si>
  <si>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</si>
  <si>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</si>
  <si>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</si>
  <si>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</si>
  <si>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</si>
  <si>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</si>
  <si>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</si>
  <si>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</si>
  <si>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</si>
  <si>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</si>
  <si>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</si>
  <si>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</si>
  <si>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</si>
  <si>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</si>
  <si>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</si>
  <si>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</si>
  <si>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</si>
  <si>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</si>
  <si>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</si>
  <si>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</si>
  <si>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</si>
  <si>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</si>
  <si>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</si>
  <si>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</si>
  <si>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</si>
  <si>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</si>
  <si>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</si>
  <si>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</si>
  <si>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</si>
  <si>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</si>
  <si>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</si>
  <si>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</si>
  <si>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</si>
  <si>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</si>
  <si>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</si>
  <si>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</si>
  <si>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</si>
  <si>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</si>
  <si>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</si>
  <si>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</si>
  <si>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</si>
  <si>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</si>
  <si>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</si>
  <si>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</si>
  <si>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</si>
  <si>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</si>
  <si>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</si>
  <si>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</si>
  <si>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</si>
  <si>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</si>
  <si>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</si>
  <si>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</si>
  <si>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</si>
  <si>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</si>
  <si>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</si>
  <si>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</si>
  <si>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</si>
  <si>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</si>
  <si>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</si>
  <si>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</si>
  <si>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</si>
  <si>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</si>
  <si>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</si>
  <si>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</si>
  <si>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</si>
  <si>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</si>
  <si>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</si>
  <si>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</si>
  <si>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</si>
  <si>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</si>
  <si>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</si>
  <si>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</si>
  <si>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</si>
  <si>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</si>
  <si>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</si>
  <si>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</si>
  <si>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</si>
  <si>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</si>
  <si>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</si>
  <si>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</si>
  <si>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</si>
  <si>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</si>
  <si>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</si>
  <si>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</si>
  <si>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</si>
  <si>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</si>
  <si>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</si>
  <si>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</si>
  <si>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</si>
  <si>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</si>
  <si>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</si>
  <si>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</si>
  <si>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</si>
  <si>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</si>
  <si>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</si>
  <si>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</si>
  <si>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</si>
  <si>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</si>
  <si>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</si>
  <si>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</si>
  <si>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</si>
  <si>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</si>
  <si>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</si>
  <si>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</si>
  <si>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</si>
  <si>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</si>
  <si>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</si>
  <si>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</si>
  <si>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</si>
  <si>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</si>
  <si>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</si>
  <si>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</si>
  <si>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</si>
  <si>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</si>
  <si>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</si>
  <si>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</si>
  <si>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</si>
  <si>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</si>
  <si>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</si>
  <si>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</si>
  <si>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</si>
  <si>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</si>
  <si>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</si>
  <si>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</si>
  <si>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</si>
  <si>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</si>
  <si>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</si>
  <si>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</si>
  <si>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</si>
  <si>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</si>
  <si>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</si>
  <si>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</si>
  <si>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</si>
  <si>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</si>
  <si>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</si>
  <si>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</si>
  <si>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</si>
  <si>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</si>
  <si>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</si>
  <si>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</si>
  <si>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</si>
  <si>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</si>
  <si>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</si>
  <si>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</si>
  <si>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</si>
  <si>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</si>
  <si>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</si>
  <si>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</si>
  <si>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</si>
  <si>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</si>
  <si>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</si>
  <si>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</si>
  <si>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</si>
  <si>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</si>
  <si>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</si>
  <si>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</si>
  <si>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</si>
  <si>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</si>
  <si>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</si>
  <si>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</si>
  <si>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</si>
  <si>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</si>
  <si>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</si>
  <si>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</si>
  <si>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</si>
  <si>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</si>
  <si>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</si>
  <si>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</si>
  <si>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</si>
  <si>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</si>
  <si>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</si>
  <si>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</si>
  <si>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</si>
  <si>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</si>
  <si>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</si>
  <si>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</si>
  <si>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</si>
  <si>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</si>
  <si>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</si>
  <si>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</si>
  <si>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</si>
  <si>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</si>
  <si>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</si>
  <si>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</si>
  <si>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</si>
  <si>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</si>
  <si>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</si>
  <si>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</si>
  <si>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</si>
  <si>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</si>
  <si>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</si>
  <si>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</si>
  <si>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</si>
  <si>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</si>
  <si>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</si>
  <si>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</si>
  <si>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</si>
  <si>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</si>
  <si>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</si>
  <si>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</si>
  <si>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</si>
  <si>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</si>
  <si>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</si>
  <si>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</si>
  <si>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</si>
  <si>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</si>
  <si>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</si>
  <si>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</si>
  <si>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</si>
  <si>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</si>
  <si>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</si>
  <si>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</si>
  <si>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</si>
  <si>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</si>
  <si>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</si>
  <si>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</si>
  <si>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</si>
  <si>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</si>
  <si>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</si>
  <si>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</si>
  <si>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</si>
  <si>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</si>
  <si>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</si>
  <si>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</si>
  <si>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</si>
  <si>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</si>
  <si>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</si>
  <si>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</si>
  <si>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</si>
  <si>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</si>
  <si>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</si>
  <si>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</si>
  <si>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</si>
  <si>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</si>
  <si>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</si>
  <si>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</si>
  <si>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</si>
  <si>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</si>
  <si>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</si>
  <si>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</si>
  <si>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</si>
  <si>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</si>
  <si>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</si>
  <si>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</si>
  <si>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</si>
  <si>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</si>
  <si>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</si>
  <si>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</si>
  <si>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</si>
  <si>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</si>
  <si>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</si>
  <si>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</si>
  <si>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</si>
  <si>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</si>
  <si>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</si>
  <si>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</si>
  <si>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</si>
  <si>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</si>
  <si>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</si>
  <si>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</si>
  <si>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</si>
  <si>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</si>
  <si>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</si>
  <si>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</si>
  <si>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</si>
  <si>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</si>
  <si>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</si>
  <si>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</si>
  <si>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</si>
  <si>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</si>
  <si>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</si>
  <si>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</si>
  <si>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</si>
  <si>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</si>
  <si>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</si>
  <si>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</si>
  <si>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</si>
  <si>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</si>
  <si>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</si>
  <si>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</si>
  <si>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</si>
  <si>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</si>
  <si>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</si>
  <si>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</si>
  <si>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</si>
  <si>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</si>
  <si>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</si>
  <si>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</si>
  <si>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</si>
  <si>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</si>
  <si>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</si>
  <si>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</si>
  <si>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</si>
  <si>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</si>
  <si>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</si>
  <si>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</si>
  <si>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</si>
  <si>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</si>
  <si>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</si>
  <si>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</si>
  <si>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</si>
  <si>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</si>
  <si>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</si>
  <si>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</si>
  <si>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</si>
  <si>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</si>
  <si>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</si>
  <si>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</si>
  <si>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</si>
  <si>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</si>
  <si>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</si>
  <si>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</si>
  <si>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</si>
  <si>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</si>
  <si>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</si>
  <si>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</si>
  <si>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</si>
  <si>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</si>
  <si>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</si>
  <si>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</si>
  <si>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</si>
  <si>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</si>
  <si>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</si>
  <si>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</si>
  <si>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</si>
  <si>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</si>
  <si>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</si>
  <si>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</si>
  <si>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</si>
  <si>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</si>
  <si>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</si>
  <si>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</si>
  <si>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</si>
  <si>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</si>
  <si>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</si>
  <si>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</si>
  <si>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</si>
  <si>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</si>
  <si>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</si>
  <si>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</si>
  <si>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</si>
  <si>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</si>
  <si>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</si>
  <si>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</si>
  <si>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</si>
  <si>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</si>
  <si>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</si>
  <si>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</si>
  <si>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</si>
  <si>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</si>
  <si>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</si>
  <si>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</si>
  <si>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</si>
  <si>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</si>
  <si>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</si>
  <si>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</si>
  <si>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</si>
  <si>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</si>
  <si>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</si>
  <si>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</si>
  <si>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</si>
  <si>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</si>
  <si>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</si>
  <si>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</si>
  <si>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</si>
  <si>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</si>
  <si>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</si>
  <si>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</si>
  <si>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</si>
  <si>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</si>
  <si>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</si>
  <si>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</si>
  <si>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</si>
  <si>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</si>
  <si>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</si>
  <si>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</si>
  <si>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</si>
  <si>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</si>
  <si>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</si>
  <si>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</si>
  <si>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</si>
  <si>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</si>
  <si>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</si>
  <si>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</si>
  <si>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</si>
  <si>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</si>
  <si>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</si>
  <si>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</si>
  <si>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</si>
  <si>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</si>
  <si>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</si>
  <si>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</si>
  <si>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</si>
  <si>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</si>
  <si>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</si>
  <si>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</si>
  <si>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</si>
  <si>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</si>
  <si>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</si>
  <si>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</si>
  <si>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</si>
  <si>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</si>
  <si>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</si>
  <si>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</si>
  <si>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</si>
  <si>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</si>
  <si>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</si>
  <si>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</si>
  <si>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</si>
  <si>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</si>
  <si>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</si>
  <si>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</si>
  <si>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</si>
  <si>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</si>
  <si>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</si>
  <si>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</si>
  <si>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</si>
  <si>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</si>
  <si>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</si>
  <si>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</si>
  <si>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</si>
  <si>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</si>
  <si>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</si>
  <si>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</si>
  <si>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</si>
  <si>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</si>
  <si>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</si>
  <si>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</si>
  <si>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</si>
  <si>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</si>
  <si>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</si>
  <si>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</si>
  <si>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</si>
  <si>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</si>
  <si>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</si>
  <si>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</si>
  <si>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</si>
  <si>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</si>
  <si>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</si>
  <si>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</si>
  <si>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</si>
  <si>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</si>
  <si>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</si>
  <si>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</si>
  <si>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</si>
  <si>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</si>
  <si>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</si>
  <si>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</si>
  <si>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</si>
  <si>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</si>
  <si>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</si>
  <si>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</si>
  <si>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</si>
  <si>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</si>
  <si>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</si>
  <si>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</si>
  <si>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</si>
  <si>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</si>
  <si>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</si>
  <si>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</si>
  <si>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</si>
  <si>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</si>
  <si>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</si>
  <si>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</si>
  <si>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</si>
  <si>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</si>
  <si>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</si>
  <si>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</si>
  <si>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</si>
  <si>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</si>
  <si>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</si>
  <si>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</si>
  <si>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</si>
  <si>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</si>
  <si>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</si>
  <si>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</si>
  <si>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</si>
  <si>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</si>
  <si>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</si>
  <si>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</si>
  <si>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</si>
  <si>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</si>
  <si>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</si>
  <si>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</si>
  <si>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</si>
  <si>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</si>
  <si>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</si>
  <si>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</si>
  <si>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</si>
  <si>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</si>
  <si>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</si>
  <si>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</si>
  <si>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</si>
  <si>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</si>
  <si>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</si>
  <si>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</si>
  <si>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</si>
  <si>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</si>
  <si>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</si>
  <si>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</si>
  <si>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</si>
  <si>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</si>
  <si>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</si>
  <si>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</si>
  <si>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</si>
  <si>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</si>
  <si>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</si>
  <si>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</si>
  <si>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</si>
  <si>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</si>
  <si>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</si>
  <si>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</si>
  <si>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</si>
  <si>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</si>
  <si>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</si>
  <si>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</si>
  <si>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</si>
  <si>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</si>
  <si>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</si>
  <si>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</si>
  <si>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</si>
  <si>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</si>
  <si>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</si>
  <si>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</si>
  <si>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</si>
  <si>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</si>
  <si>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</si>
  <si>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</si>
  <si>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</si>
  <si>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</si>
  <si>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</si>
  <si>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</si>
  <si>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</si>
  <si>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</si>
  <si>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</si>
  <si>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</si>
  <si>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</si>
  <si>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</si>
  <si>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</si>
  <si>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</si>
  <si>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</si>
  <si>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</si>
  <si>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</si>
  <si>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</si>
  <si>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</si>
  <si>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</si>
  <si>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</si>
  <si>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</si>
  <si>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</si>
  <si>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</si>
  <si>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</si>
  <si>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</si>
  <si>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</si>
  <si>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</si>
  <si>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</si>
  <si>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</si>
  <si>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</si>
  <si>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</si>
  <si>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</si>
  <si>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</si>
  <si>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</si>
  <si>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</si>
  <si>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</si>
  <si>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</si>
  <si>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</si>
  <si>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</si>
  <si>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</si>
  <si>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</si>
  <si>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</si>
  <si>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</si>
  <si>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</si>
  <si>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</si>
  <si>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</si>
  <si>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</si>
  <si>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</si>
  <si>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</si>
  <si>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</si>
  <si>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</si>
  <si>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</si>
  <si>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</si>
  <si>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</si>
  <si>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</si>
  <si>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</si>
  <si>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</si>
  <si>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</si>
  <si>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</si>
  <si>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</si>
  <si>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</si>
  <si>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</si>
  <si>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</si>
  <si>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</si>
  <si>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</si>
  <si>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</si>
  <si>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</si>
  <si>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</si>
  <si>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</si>
  <si>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</si>
  <si>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</si>
  <si>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</si>
  <si>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</si>
  <si>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</si>
  <si>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</si>
  <si>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</si>
  <si>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</si>
  <si>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</si>
  <si>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</si>
  <si>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</si>
  <si>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</si>
  <si>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</si>
  <si>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</si>
  <si>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</si>
  <si>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</si>
  <si>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</si>
  <si>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</si>
  <si>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</si>
  <si>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</si>
  <si>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</si>
  <si>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</si>
  <si>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</si>
  <si>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</si>
  <si>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</si>
  <si>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</si>
  <si>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</si>
  <si>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</si>
  <si>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</si>
  <si>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</si>
  <si>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</si>
  <si>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</si>
  <si>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</si>
  <si>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</si>
  <si>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</si>
  <si>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</si>
  <si>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</si>
  <si>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</si>
  <si>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</si>
  <si>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</si>
  <si>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</si>
  <si>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</si>
  <si>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</si>
  <si>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</si>
  <si>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</si>
  <si>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</si>
  <si>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</si>
  <si>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</si>
  <si>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</si>
  <si>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</si>
  <si>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</si>
  <si>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</si>
  <si>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</si>
  <si>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</si>
  <si>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</si>
  <si>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</si>
  <si>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</si>
  <si>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</si>
  <si>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</si>
  <si>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</si>
  <si>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</si>
  <si>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</si>
  <si>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</si>
  <si>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</si>
  <si>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</si>
  <si>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</si>
  <si>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</si>
  <si>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</si>
  <si>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</si>
  <si>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</si>
  <si>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</si>
  <si>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</si>
  <si>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</si>
  <si>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</si>
  <si>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</si>
  <si>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</si>
  <si>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</si>
  <si>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</si>
  <si>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</si>
  <si>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</si>
  <si>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</si>
  <si>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</si>
  <si>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</si>
  <si>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</si>
  <si>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</si>
  <si>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</si>
  <si>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</si>
  <si>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</si>
  <si>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</si>
  <si>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</si>
  <si>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</si>
  <si>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</si>
  <si>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</si>
  <si>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</si>
  <si>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</si>
  <si>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</si>
  <si>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</si>
  <si>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</si>
  <si>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</si>
  <si>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</si>
  <si>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</si>
  <si>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</si>
  <si>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</si>
  <si>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</si>
  <si>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</si>
  <si>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</si>
  <si>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</si>
  <si>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</si>
  <si>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</si>
  <si>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</si>
  <si>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</si>
  <si>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</si>
  <si>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</si>
  <si>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</si>
  <si>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</si>
  <si>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</si>
  <si>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</si>
  <si>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</si>
  <si>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</si>
  <si>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</si>
  <si>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</si>
  <si>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</si>
  <si>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</si>
  <si>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</si>
  <si>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</si>
  <si>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</si>
  <si>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</si>
  <si>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</si>
  <si>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</si>
  <si>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</si>
  <si>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</si>
  <si>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</si>
  <si>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</si>
  <si>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</si>
  <si>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</si>
  <si>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</si>
  <si>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</si>
  <si>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</si>
  <si>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</si>
  <si>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</si>
  <si>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</si>
  <si>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</si>
  <si>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</si>
  <si>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</si>
  <si>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</si>
  <si>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</si>
  <si>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</si>
  <si>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</si>
  <si>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</si>
  <si>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</si>
  <si>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</si>
  <si>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</si>
  <si>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</si>
  <si>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</si>
  <si>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</si>
  <si>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</si>
  <si>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</si>
  <si>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</si>
  <si>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</si>
  <si>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</si>
  <si>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</si>
  <si>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</si>
  <si>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</si>
  <si>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</si>
  <si>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</si>
  <si>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</si>
  <si>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</si>
  <si>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</si>
  <si>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</si>
  <si>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</si>
  <si>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</si>
  <si>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</si>
  <si>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</si>
  <si>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</si>
  <si>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</si>
  <si>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</si>
  <si>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</si>
  <si>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</si>
  <si>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</si>
  <si>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</si>
  <si>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</si>
  <si>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</si>
  <si>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</si>
  <si>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</si>
  <si>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</si>
  <si>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</si>
  <si>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</si>
  <si>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</si>
  <si>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</si>
  <si>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</si>
  <si>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</si>
  <si>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</si>
  <si>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</si>
  <si>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</si>
  <si>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</si>
  <si>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</si>
  <si>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</si>
  <si>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</si>
  <si>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</si>
  <si>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</si>
  <si>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</si>
  <si>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</si>
  <si>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</si>
  <si>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</si>
  <si>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</si>
  <si>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</si>
  <si>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</si>
  <si>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</si>
  <si>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</si>
  <si>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</si>
  <si>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</si>
  <si>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</si>
  <si>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</si>
  <si>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</si>
  <si>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</si>
  <si>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</si>
  <si>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</si>
  <si>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</si>
  <si>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</si>
  <si>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</si>
  <si>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</si>
  <si>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</si>
  <si>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</si>
  <si>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</si>
  <si>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</si>
  <si>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</si>
  <si>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</si>
  <si>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</si>
  <si>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</si>
  <si>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</si>
  <si>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</si>
  <si>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</si>
  <si>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</si>
  <si>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</si>
  <si>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</si>
  <si>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</si>
  <si>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</si>
  <si>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</si>
  <si>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</si>
  <si>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</si>
  <si>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</si>
  <si>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</si>
  <si>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</si>
  <si>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</si>
  <si>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</si>
  <si>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</si>
  <si>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</si>
  <si>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</si>
  <si>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</si>
  <si>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</si>
  <si>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</si>
  <si>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</si>
  <si>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</si>
  <si>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</si>
  <si>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</si>
  <si>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</si>
  <si>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</si>
  <si>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</si>
  <si>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</si>
  <si>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</si>
  <si>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</si>
  <si>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</si>
  <si>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</si>
  <si>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</si>
  <si>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</si>
  <si>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</si>
  <si>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</si>
  <si>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</si>
  <si>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</si>
  <si>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</si>
  <si>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</si>
  <si>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</si>
  <si>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</si>
  <si>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</si>
  <si>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</si>
  <si>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</si>
  <si>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</si>
  <si>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</si>
  <si>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</si>
  <si>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</si>
  <si>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</si>
  <si>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</si>
  <si>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</si>
  <si>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</si>
  <si>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</si>
  <si>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</si>
  <si>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</si>
  <si>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</si>
  <si>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</si>
  <si>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</si>
  <si>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</si>
  <si>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</si>
  <si>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</si>
  <si>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</si>
  <si>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</si>
  <si>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</si>
  <si>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</si>
  <si>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</si>
  <si>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</si>
  <si>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</si>
  <si>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</si>
  <si>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</si>
  <si>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</si>
  <si>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</si>
  <si>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</si>
  <si>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</si>
  <si>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</si>
  <si>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</si>
  <si>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</si>
  <si>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</si>
  <si>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</si>
  <si>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</si>
  <si>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</si>
  <si>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</si>
  <si>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</si>
  <si>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</si>
  <si>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</si>
  <si>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</si>
  <si>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</si>
  <si>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</si>
  <si>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</si>
  <si>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</si>
  <si>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</si>
  <si>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</si>
  <si>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</si>
  <si>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</si>
  <si>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</si>
  <si>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</si>
  <si>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</si>
  <si>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</si>
  <si>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</si>
  <si>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</si>
  <si>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</si>
  <si>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</si>
  <si>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</si>
  <si>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</si>
  <si>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</si>
  <si>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</si>
  <si>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</si>
  <si>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</si>
  <si>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</si>
  <si>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</si>
  <si>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</si>
  <si>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</si>
  <si>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</si>
  <si>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</si>
  <si>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</si>
  <si>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</si>
  <si>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</si>
  <si>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</si>
  <si>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</si>
  <si>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</si>
  <si>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</si>
  <si>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</si>
  <si>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</si>
  <si>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</si>
  <si>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</si>
  <si>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</si>
  <si>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</si>
  <si>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</si>
  <si>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</si>
  <si>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</si>
  <si>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</si>
  <si>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</si>
  <si>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</si>
  <si>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</si>
  <si>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</si>
  <si>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</si>
  <si>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</si>
  <si>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</si>
  <si>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</si>
  <si>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</si>
  <si>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</si>
  <si>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</si>
  <si>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</si>
  <si>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</si>
  <si>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</si>
  <si>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</si>
  <si>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</si>
  <si>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</si>
  <si>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</si>
  <si>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</si>
  <si>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</si>
  <si>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</si>
  <si>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</si>
  <si>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</si>
  <si>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</si>
  <si>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</si>
  <si>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</si>
  <si>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</si>
  <si>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</si>
  <si>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</si>
  <si>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</si>
  <si>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</si>
  <si>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</si>
  <si>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</si>
  <si>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</si>
  <si>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</si>
  <si>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</si>
  <si>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</si>
  <si>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</si>
  <si>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</si>
  <si>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</si>
  <si>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</si>
  <si>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</si>
  <si>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</si>
  <si>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</si>
  <si>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</si>
  <si>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</si>
  <si>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</si>
  <si>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</si>
  <si>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</si>
  <si>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</si>
  <si>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</si>
  <si>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</si>
  <si>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</si>
  <si>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</si>
  <si>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</si>
  <si>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</si>
  <si>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</si>
  <si>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</si>
  <si>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</si>
  <si>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</si>
  <si>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</si>
  <si>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</si>
  <si>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</si>
  <si>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</si>
  <si>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</si>
  <si>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</si>
  <si>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</si>
  <si>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</si>
  <si>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</si>
  <si>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</si>
  <si>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</si>
  <si>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</si>
  <si>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</si>
  <si>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</si>
  <si>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</si>
  <si>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</si>
  <si>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</si>
  <si>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</si>
  <si>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</si>
  <si>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</si>
  <si>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</si>
  <si>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</si>
  <si>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</si>
  <si>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</si>
  <si>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</si>
  <si>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</si>
  <si>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</si>
  <si>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</si>
  <si>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</si>
  <si>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</si>
  <si>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</si>
  <si>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</si>
  <si>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</si>
  <si>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</si>
  <si>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</si>
  <si>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</si>
  <si>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</si>
  <si>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</si>
  <si>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</si>
  <si>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</si>
  <si>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</si>
  <si>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</si>
  <si>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</si>
  <si>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</si>
  <si>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</si>
  <si>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</si>
  <si>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</si>
  <si>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</si>
  <si>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</si>
  <si>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</si>
  <si>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</si>
  <si>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</si>
  <si>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</si>
  <si>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</si>
  <si>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</si>
  <si>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</si>
  <si>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</si>
  <si>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</si>
  <si>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</si>
  <si>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</si>
  <si>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</si>
  <si>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</si>
  <si>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</si>
  <si>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</si>
  <si>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</si>
  <si>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</si>
  <si>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</si>
  <si>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</si>
  <si>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</si>
  <si>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</si>
  <si>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</si>
  <si>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</si>
  <si>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</si>
  <si>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</si>
  <si>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</si>
  <si>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</si>
  <si>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</si>
  <si>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</si>
  <si>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</si>
  <si>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</si>
  <si>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</si>
  <si>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</si>
  <si>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</si>
  <si>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</si>
  <si>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</si>
  <si>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</si>
  <si>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</si>
  <si>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</si>
  <si>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</si>
  <si>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</si>
  <si>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</si>
  <si>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</si>
  <si>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</si>
  <si>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</si>
  <si>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</si>
  <si>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</si>
  <si>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</si>
  <si>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</si>
  <si>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</si>
  <si>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</si>
  <si>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</si>
  <si>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</si>
  <si>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</si>
  <si>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</si>
  <si>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</si>
  <si>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</si>
  <si>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</si>
  <si>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</si>
  <si>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</si>
  <si>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</si>
  <si>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</si>
  <si>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</si>
  <si>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</si>
  <si>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</si>
  <si>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</si>
  <si>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</si>
  <si>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</si>
  <si>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</si>
  <si>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</si>
  <si>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</si>
  <si>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</si>
  <si>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</si>
  <si>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</si>
  <si>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</si>
  <si>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</si>
  <si>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</si>
  <si>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</si>
  <si>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</si>
  <si>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</si>
  <si>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</si>
  <si>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</si>
  <si>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</si>
  <si>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</si>
  <si>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</si>
  <si>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</si>
  <si>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</si>
  <si>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</si>
  <si>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</si>
  <si>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</si>
  <si>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</si>
  <si>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</si>
  <si>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</si>
  <si>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</si>
  <si>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</si>
  <si>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</si>
  <si>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</si>
  <si>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</si>
  <si>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</si>
  <si>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</si>
  <si>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</si>
  <si>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</si>
  <si>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</si>
  <si>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</si>
  <si>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</si>
  <si>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</si>
  <si>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</si>
  <si>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</si>
  <si>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</si>
  <si>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</si>
  <si>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</si>
  <si>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</si>
  <si>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</si>
  <si>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</si>
  <si>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</si>
  <si>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</si>
  <si>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</si>
  <si>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</si>
  <si>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</si>
  <si>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</si>
  <si>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</si>
  <si>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</si>
  <si>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</si>
  <si>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</si>
  <si>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</si>
  <si>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</si>
  <si>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</si>
  <si>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</si>
  <si>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</si>
  <si>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</si>
  <si>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</si>
  <si>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</si>
  <si>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</si>
  <si>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</si>
  <si>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</si>
  <si>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</si>
  <si>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</si>
  <si>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</si>
  <si>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</si>
  <si>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</si>
  <si>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</si>
  <si>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</si>
  <si>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</si>
  <si>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</si>
  <si>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</si>
  <si>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</si>
  <si>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</si>
  <si>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</si>
  <si>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</si>
  <si>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</si>
  <si>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</si>
  <si>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</si>
  <si>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</si>
  <si>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</si>
  <si>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</si>
  <si>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</si>
  <si>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</si>
  <si>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</si>
  <si>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</si>
  <si>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</si>
  <si>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</si>
  <si>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</si>
  <si>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</si>
  <si>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</si>
  <si>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</si>
  <si>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</si>
  <si>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</si>
  <si>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</si>
  <si>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</si>
  <si>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</si>
  <si>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</si>
  <si>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</si>
  <si>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</si>
  <si>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</si>
  <si>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</si>
  <si>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</si>
  <si>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</si>
  <si>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</si>
  <si>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</si>
  <si>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</si>
  <si>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</si>
  <si>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</si>
  <si>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</si>
  <si>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</si>
  <si>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</si>
  <si>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</si>
  <si>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</si>
  <si>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</si>
  <si>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</si>
  <si>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</si>
  <si>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</si>
  <si>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</si>
  <si>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</si>
  <si>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</si>
  <si>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</si>
  <si>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</si>
  <si>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</si>
  <si>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</si>
  <si>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</si>
  <si>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</si>
  <si>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</si>
  <si>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</si>
  <si>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</si>
  <si>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</si>
  <si>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</si>
  <si>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</si>
  <si>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</si>
  <si>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</si>
  <si>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</si>
  <si>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</si>
  <si>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</si>
  <si>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</si>
  <si>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</si>
  <si>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</si>
  <si>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</si>
  <si>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</si>
  <si>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</si>
  <si>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</si>
  <si>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</si>
  <si>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</si>
  <si>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</si>
  <si>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</si>
  <si>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</si>
  <si>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</si>
  <si>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</si>
  <si>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</si>
  <si>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</si>
  <si>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</si>
  <si>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</si>
  <si>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</si>
  <si>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</si>
  <si>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</si>
  <si>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</si>
  <si>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</si>
  <si>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</si>
  <si>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</si>
  <si>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</si>
  <si>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</si>
  <si>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</si>
  <si>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</si>
  <si>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</si>
  <si>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</si>
  <si>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</si>
  <si>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</si>
  <si>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</si>
  <si>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</si>
  <si>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</si>
  <si>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</si>
  <si>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</si>
  <si>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</si>
  <si>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</si>
  <si>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</si>
  <si>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</si>
  <si>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</si>
  <si>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</si>
  <si>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</si>
  <si>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</si>
  <si>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</si>
  <si>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</si>
  <si>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</si>
  <si>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</si>
  <si>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</si>
  <si>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</si>
  <si>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</si>
  <si>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</si>
  <si>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</si>
  <si>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</si>
  <si>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</si>
  <si>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</si>
  <si>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</si>
  <si>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</si>
  <si>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</si>
  <si>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</si>
  <si>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</si>
  <si>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</si>
  <si>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</si>
  <si>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</si>
  <si>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</si>
  <si>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</si>
  <si>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</si>
  <si>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</si>
  <si>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</si>
  <si>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</si>
  <si>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</si>
  <si>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</si>
  <si>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</si>
  <si>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</si>
  <si>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</si>
  <si>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</si>
  <si>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</si>
  <si>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</si>
  <si>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</si>
  <si>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</si>
  <si>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</si>
  <si>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</si>
  <si>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</si>
  <si>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</si>
  <si>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</si>
  <si>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</si>
  <si>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</si>
  <si>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</si>
  <si>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</si>
  <si>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</si>
  <si>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</si>
  <si>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</si>
  <si>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</si>
  <si>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</si>
  <si>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</si>
  <si>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</si>
  <si>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</si>
  <si>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</si>
  <si>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</si>
  <si>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</si>
  <si>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</si>
  <si>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</si>
  <si>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</si>
  <si>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</si>
  <si>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</si>
  <si>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</si>
  <si>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</si>
  <si>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</si>
  <si>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</si>
  <si>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</si>
  <si>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</si>
  <si>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</si>
  <si>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</si>
  <si>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</si>
  <si>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</si>
  <si>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</si>
  <si>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</si>
  <si>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</si>
  <si>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</si>
  <si>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</si>
  <si>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</si>
  <si>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</si>
  <si>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</si>
  <si>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</si>
  <si>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</si>
  <si>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</si>
  <si>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</si>
  <si>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</si>
  <si>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</si>
  <si>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</si>
  <si>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</si>
  <si>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</si>
  <si>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</si>
  <si>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</si>
  <si>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</si>
  <si>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</si>
  <si>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</si>
  <si>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</si>
  <si>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</si>
  <si>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</si>
  <si>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</si>
  <si>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</si>
  <si>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</si>
  <si>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</si>
  <si>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</si>
  <si>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</si>
  <si>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</si>
  <si>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</si>
  <si>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</si>
  <si>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</si>
  <si>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</si>
  <si>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</si>
  <si>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</si>
  <si>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</si>
  <si>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</si>
  <si>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</si>
  <si>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</si>
  <si>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</si>
  <si>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</si>
  <si>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</si>
  <si>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</si>
  <si>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</si>
  <si>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</si>
  <si>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</si>
  <si>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</si>
  <si>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</si>
  <si>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</si>
  <si>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</si>
  <si>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</si>
  <si>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</si>
  <si>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</si>
  <si>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</si>
  <si>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</si>
  <si>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</si>
  <si>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</si>
  <si>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</si>
  <si>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</si>
  <si>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</si>
  <si>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</si>
  <si>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</si>
  <si>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</si>
  <si>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</si>
  <si>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</si>
  <si>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</si>
  <si>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</si>
  <si>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</si>
  <si>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</si>
  <si>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</si>
  <si>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</si>
  <si>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</si>
  <si>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</si>
  <si>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</si>
  <si>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</si>
  <si>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</si>
  <si>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</si>
  <si>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</si>
  <si>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</si>
  <si>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</si>
  <si>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</si>
  <si>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</si>
  <si>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</si>
  <si>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</si>
  <si>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</si>
  <si>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</si>
  <si>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</si>
  <si>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</si>
  <si>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</si>
  <si>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</si>
  <si>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</si>
  <si>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</si>
  <si>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</si>
  <si>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</si>
  <si>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</si>
  <si>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</si>
  <si>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</si>
  <si>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</si>
  <si>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</si>
  <si>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</si>
  <si>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</si>
  <si>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</si>
  <si>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</si>
  <si>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</si>
  <si>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</si>
  <si>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</si>
  <si>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</si>
  <si>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</si>
  <si>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</si>
  <si>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</si>
  <si>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</si>
  <si>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</si>
  <si>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</si>
  <si>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</si>
  <si>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</si>
  <si>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</si>
  <si>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</si>
  <si>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</si>
  <si>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</si>
  <si>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</si>
  <si>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</si>
  <si>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</si>
  <si>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</si>
  <si>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</si>
  <si>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</si>
  <si>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</si>
  <si>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</si>
  <si>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</si>
  <si>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</si>
  <si>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</si>
  <si>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</si>
  <si>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</si>
  <si>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</si>
  <si>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</si>
  <si>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</si>
  <si>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</si>
  <si>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</si>
  <si>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</si>
  <si>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</si>
  <si>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</si>
  <si>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</si>
  <si>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</si>
  <si>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</si>
  <si>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</si>
  <si>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</si>
  <si>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</si>
  <si>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</si>
  <si>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</si>
  <si>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</si>
  <si>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</si>
  <si>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</si>
  <si>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</si>
  <si>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</si>
  <si>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</si>
  <si>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</si>
  <si>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</si>
  <si>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</si>
  <si>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</si>
  <si>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</si>
  <si>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</si>
  <si>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</si>
  <si>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</si>
  <si>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</si>
  <si>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</si>
  <si>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</si>
  <si>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</si>
  <si>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</si>
  <si>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</si>
  <si>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</si>
  <si>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</si>
  <si>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</si>
  <si>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</si>
  <si>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</si>
  <si>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</si>
  <si>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</si>
  <si>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</si>
  <si>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</si>
  <si>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</si>
  <si>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</si>
  <si>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</si>
  <si>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</si>
  <si>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</si>
  <si>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</si>
  <si>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</si>
  <si>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</si>
  <si>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</si>
  <si>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</si>
  <si>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</si>
  <si>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</si>
  <si>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</si>
  <si>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</si>
  <si>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</si>
  <si>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</si>
  <si>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</si>
  <si>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</si>
  <si>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</si>
  <si>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</si>
  <si>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</si>
  <si>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</si>
  <si>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</si>
  <si>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</si>
  <si>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</si>
  <si>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</si>
  <si>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</si>
  <si>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</si>
  <si>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</si>
  <si>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</si>
  <si>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</si>
  <si>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</si>
  <si>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</si>
  <si>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</si>
  <si>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</si>
  <si>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</si>
  <si>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</si>
  <si>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</si>
  <si>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</si>
  <si>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</si>
  <si>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</si>
  <si>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</si>
  <si>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</si>
  <si>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</si>
  <si>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</si>
  <si>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</si>
  <si>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</si>
  <si>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</si>
  <si>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</si>
  <si>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</si>
  <si>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</si>
  <si>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</si>
  <si>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</si>
  <si>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</si>
  <si>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</si>
  <si>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</si>
  <si>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</si>
  <si>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</si>
  <si>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</si>
  <si>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</si>
  <si>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</si>
  <si>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</si>
  <si>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</si>
  <si>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</si>
  <si>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</si>
  <si>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</si>
  <si>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</si>
  <si>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</si>
  <si>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</si>
  <si>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</si>
  <si>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</si>
  <si>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</si>
  <si>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</si>
  <si>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</si>
  <si>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</si>
  <si>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</si>
  <si>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</si>
  <si>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</si>
  <si>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</si>
  <si>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</si>
  <si>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</si>
  <si>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</si>
  <si>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</si>
  <si>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</si>
  <si>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</si>
  <si>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</si>
  <si>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</si>
  <si>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</si>
  <si>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</si>
  <si>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</si>
  <si>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</si>
  <si>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</si>
  <si>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</si>
  <si>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</si>
  <si>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</si>
  <si>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</si>
  <si>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</si>
  <si>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</si>
  <si>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</si>
  <si>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</si>
  <si>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</si>
  <si>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</si>
  <si>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</si>
  <si>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</si>
  <si>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</si>
  <si>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</si>
  <si>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</si>
  <si>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</si>
  <si>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</si>
  <si>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</si>
  <si>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</si>
  <si>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</si>
  <si>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</si>
  <si>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</si>
  <si>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</si>
  <si>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</si>
  <si>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</si>
  <si>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</si>
  <si>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</si>
  <si>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</si>
  <si>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</si>
  <si>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</si>
  <si>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</si>
  <si>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</si>
  <si>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</si>
  <si>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</si>
  <si>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</si>
  <si>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</si>
  <si>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</si>
  <si>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</si>
  <si>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</si>
  <si>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</si>
  <si>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</si>
  <si>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</si>
  <si>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</si>
  <si>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</si>
  <si>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</si>
  <si>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</si>
  <si>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</si>
  <si>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</si>
  <si>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</si>
  <si>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</si>
  <si>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</si>
  <si>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</si>
  <si>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</si>
  <si>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</si>
  <si>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</si>
  <si>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</si>
  <si>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</si>
  <si>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</si>
  <si>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</si>
  <si>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</si>
  <si>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</si>
  <si>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</si>
  <si>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</si>
  <si>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</si>
  <si>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</si>
  <si>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</si>
  <si>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</si>
  <si>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</si>
  <si>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</si>
  <si>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</si>
  <si>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</si>
  <si>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</si>
  <si>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</si>
  <si>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</si>
  <si>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</si>
  <si>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</si>
  <si>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</si>
  <si>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</si>
  <si>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</si>
  <si>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</si>
  <si>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</si>
  <si>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</si>
  <si>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</si>
  <si>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</si>
  <si>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</si>
  <si>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</si>
  <si>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</si>
  <si>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</si>
  <si>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</si>
  <si>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</si>
  <si>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</si>
  <si>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</si>
  <si>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</si>
  <si>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</si>
  <si>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</si>
  <si>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</si>
  <si>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</si>
  <si>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</si>
  <si>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</si>
  <si>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</si>
  <si>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</si>
  <si>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</si>
  <si>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</si>
  <si>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</si>
  <si>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</si>
  <si>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</si>
  <si>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</si>
  <si>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</si>
  <si>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</si>
  <si>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</si>
  <si>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</si>
  <si>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</si>
  <si>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</si>
  <si>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</si>
  <si>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</si>
  <si>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</si>
  <si>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</si>
  <si>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</si>
  <si>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</si>
  <si>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</si>
  <si>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</si>
  <si>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</si>
  <si>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</si>
  <si>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</si>
  <si>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</si>
  <si>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</si>
  <si>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</si>
  <si>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</si>
  <si>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</si>
  <si>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</si>
  <si>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</si>
  <si>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</si>
  <si>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</si>
  <si>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</si>
  <si>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</si>
  <si>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</si>
  <si>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</si>
  <si>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</si>
  <si>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</si>
  <si>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</si>
  <si>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</si>
  <si>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</si>
  <si>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</si>
  <si>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</si>
  <si>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</si>
  <si>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</si>
  <si>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</si>
  <si>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</si>
  <si>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</si>
  <si>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</si>
  <si>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</si>
  <si>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</si>
  <si>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</si>
  <si>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</si>
  <si>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</si>
  <si>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</si>
  <si>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</si>
  <si>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</si>
  <si>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</si>
  <si>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</si>
  <si>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</si>
  <si>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</si>
  <si>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</si>
  <si>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</si>
  <si>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</si>
  <si>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</si>
  <si>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</si>
  <si>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</si>
  <si>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</si>
  <si>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</si>
  <si>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</si>
  <si>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</si>
  <si>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</si>
  <si>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</si>
  <si>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</si>
  <si>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</si>
  <si>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</si>
  <si>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</si>
  <si>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</si>
  <si>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</si>
  <si>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</si>
  <si>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</si>
  <si>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</si>
  <si>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</si>
  <si>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</si>
  <si>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</si>
  <si>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</si>
  <si>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</si>
  <si>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</si>
  <si>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</si>
  <si>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</si>
  <si>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</si>
  <si>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</si>
  <si>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</si>
  <si>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</si>
  <si>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</si>
  <si>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</si>
  <si>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</si>
  <si>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</si>
  <si>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</si>
  <si>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</si>
  <si>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</si>
  <si>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</si>
  <si>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</si>
  <si>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</si>
  <si>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</si>
  <si>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</si>
  <si>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</si>
  <si>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</si>
  <si>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</si>
  <si>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</si>
  <si>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</si>
  <si>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</si>
  <si>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</si>
  <si>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</si>
  <si>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</si>
  <si>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</si>
  <si>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</si>
  <si>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</si>
  <si>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</si>
  <si>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</si>
  <si>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</si>
  <si>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</si>
  <si>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</si>
  <si>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</si>
  <si>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</si>
  <si>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</si>
  <si>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</si>
  <si>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</si>
  <si>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</si>
  <si>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</si>
  <si>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</si>
  <si>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</si>
  <si>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</si>
  <si>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</si>
  <si>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</si>
  <si>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</si>
  <si>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</si>
  <si>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</si>
  <si>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</si>
  <si>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</si>
  <si>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</si>
  <si>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</si>
  <si>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</si>
  <si>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</si>
  <si>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</si>
  <si>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</si>
  <si>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</si>
  <si>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</si>
  <si>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</si>
  <si>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</si>
  <si>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</si>
  <si>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</si>
  <si>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</si>
  <si>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</si>
  <si>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</si>
  <si>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</si>
  <si>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</si>
  <si>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</si>
  <si>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</si>
  <si>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</si>
  <si>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</si>
  <si>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</si>
  <si>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</si>
  <si>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</si>
  <si>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</si>
  <si>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</si>
  <si>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</si>
  <si>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</si>
  <si>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</si>
  <si>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</si>
  <si>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</si>
  <si>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</si>
  <si>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</si>
  <si>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</si>
  <si>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</si>
  <si>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</si>
  <si>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</si>
  <si>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</si>
  <si>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</si>
  <si>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</si>
  <si>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</si>
  <si>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</si>
  <si>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</si>
  <si>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</si>
  <si>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</si>
  <si>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</si>
  <si>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</si>
  <si>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</si>
  <si>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</si>
  <si>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</si>
  <si>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</si>
  <si>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</si>
  <si>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</si>
  <si>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</si>
  <si>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</si>
  <si>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</si>
  <si>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</si>
  <si>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</si>
  <si>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</si>
  <si>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</si>
  <si>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</si>
  <si>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</si>
  <si>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</si>
  <si>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</si>
  <si>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</si>
  <si>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</si>
  <si>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</si>
  <si>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</si>
  <si>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</si>
  <si>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</si>
  <si>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</si>
  <si>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</si>
  <si>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</si>
  <si>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</si>
  <si>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</si>
  <si>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</si>
  <si>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</si>
  <si>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</si>
  <si>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</si>
  <si>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</si>
  <si>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</si>
  <si>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</si>
  <si>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</si>
  <si>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</si>
  <si>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</si>
  <si>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</si>
  <si>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</si>
  <si>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</si>
  <si>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</si>
  <si>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</si>
  <si>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</si>
  <si>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</si>
  <si>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</si>
  <si>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</si>
  <si>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</si>
  <si>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</si>
  <si>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</si>
  <si>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</si>
  <si>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</si>
  <si>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</si>
  <si>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</si>
  <si>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</si>
  <si>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</si>
  <si>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</si>
  <si>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</si>
  <si>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</si>
  <si>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</si>
  <si>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</si>
  <si>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</si>
  <si>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</si>
  <si>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</si>
  <si>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</si>
  <si>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</si>
  <si>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</si>
  <si>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</si>
  <si>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</si>
  <si>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</si>
  <si>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</si>
  <si>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</si>
  <si>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</si>
  <si>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</si>
  <si>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</si>
  <si>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</si>
  <si>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</si>
  <si>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</si>
  <si>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</si>
  <si>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</si>
  <si>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</si>
  <si>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</si>
  <si>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</si>
  <si>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</si>
  <si>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</si>
  <si>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</si>
  <si>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</si>
  <si>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</si>
  <si>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</si>
  <si>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</si>
  <si>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</si>
  <si>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</si>
  <si>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</si>
  <si>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</si>
  <si>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</si>
  <si>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</si>
  <si>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</si>
  <si>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</si>
  <si>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</si>
  <si>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</si>
  <si>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</si>
  <si>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</si>
  <si>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</si>
  <si>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</si>
  <si>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</si>
  <si>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</si>
  <si>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</si>
  <si>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</si>
  <si>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</si>
  <si>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</si>
  <si>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</si>
  <si>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</si>
  <si>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</si>
  <si>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</si>
  <si>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</si>
  <si>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</si>
  <si>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</si>
  <si>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</si>
  <si>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</si>
  <si>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</si>
  <si>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</si>
  <si>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</si>
  <si>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</si>
  <si>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</si>
  <si>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</si>
  <si>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</si>
  <si>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</si>
  <si>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</si>
  <si>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</si>
  <si>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</si>
  <si>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</si>
  <si>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</si>
  <si>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</si>
  <si>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</si>
  <si>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</si>
  <si>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</si>
  <si>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</si>
  <si>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</si>
  <si>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</si>
  <si>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</si>
  <si>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</si>
  <si>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</si>
  <si>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</si>
  <si>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</si>
  <si>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</si>
  <si>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</si>
  <si>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</si>
  <si>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</si>
  <si>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</si>
  <si>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</si>
  <si>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</si>
  <si>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</si>
  <si>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</si>
  <si>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</si>
  <si>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</si>
  <si>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</si>
  <si>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</si>
  <si>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</si>
  <si>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</si>
  <si>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</si>
  <si>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</si>
  <si>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</si>
  <si>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</si>
  <si>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</si>
  <si>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</si>
  <si>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</si>
  <si>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</si>
  <si>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</si>
  <si>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</si>
  <si>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</si>
  <si>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</si>
  <si>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</si>
  <si>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</si>
  <si>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</si>
  <si>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</si>
  <si>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</si>
  <si>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</si>
  <si>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</si>
  <si>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</si>
  <si>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</si>
  <si>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</si>
  <si>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</si>
  <si>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</si>
  <si>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</si>
  <si>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</si>
  <si>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</si>
  <si>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</si>
  <si>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</si>
  <si>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</si>
  <si>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</si>
  <si>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</si>
  <si>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</si>
  <si>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</si>
  <si>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</si>
  <si>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</si>
  <si>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</si>
  <si>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</si>
  <si>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</si>
  <si>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</si>
  <si>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</si>
  <si>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</si>
  <si>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</si>
  <si>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</si>
  <si>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</si>
  <si>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</si>
  <si>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</si>
  <si>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</si>
  <si>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</si>
  <si>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</si>
  <si>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</si>
  <si>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</si>
  <si>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</si>
  <si>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</si>
  <si>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</si>
  <si>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</si>
  <si>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</si>
  <si>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</si>
  <si>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</si>
  <si>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</si>
  <si>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</si>
  <si>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</si>
  <si>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</si>
  <si>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</si>
  <si>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</si>
  <si>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</si>
  <si>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</si>
  <si>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</si>
  <si>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</si>
  <si>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</si>
  <si>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</si>
  <si>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</si>
  <si>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</si>
  <si>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</si>
  <si>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</si>
  <si>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</si>
  <si>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</si>
  <si>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</si>
  <si>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</si>
  <si>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</si>
  <si>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</si>
  <si>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</si>
  <si>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</si>
  <si>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</si>
  <si>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</si>
  <si>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</si>
  <si>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</si>
  <si>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</si>
  <si>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</si>
  <si>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</si>
  <si>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</si>
  <si>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</si>
  <si>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</si>
  <si>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</si>
  <si>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</si>
  <si>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</si>
  <si>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</si>
  <si>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</si>
  <si>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</si>
  <si>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</si>
  <si>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</si>
  <si>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</si>
  <si>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</si>
  <si>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</si>
  <si>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</si>
  <si>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</si>
  <si>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</si>
  <si>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</si>
  <si>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</si>
  <si>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</si>
  <si>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</si>
  <si>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</si>
  <si>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</si>
  <si>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</si>
  <si>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</si>
  <si>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</si>
  <si>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</si>
  <si>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</si>
  <si>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</si>
  <si>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</si>
  <si>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</si>
  <si>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</si>
  <si>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</si>
  <si>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</si>
  <si>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</si>
  <si>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</si>
  <si>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</si>
  <si>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</si>
  <si>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</si>
  <si>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</si>
  <si>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</si>
  <si>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</si>
  <si>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</si>
  <si>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</si>
  <si>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</si>
  <si>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</si>
  <si>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</si>
  <si>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</si>
  <si>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</si>
  <si>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</si>
  <si>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</si>
  <si>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</si>
  <si>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</si>
  <si>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</si>
  <si>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</si>
  <si>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</si>
  <si>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</si>
  <si>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</si>
  <si>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</si>
  <si>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</si>
  <si>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</si>
  <si>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</si>
  <si>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</si>
  <si>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</si>
  <si>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</si>
  <si>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</si>
  <si>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</si>
  <si>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</si>
  <si>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</si>
  <si>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</si>
  <si>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</si>
  <si>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</si>
  <si>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</si>
  <si>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</si>
  <si>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</si>
  <si>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</si>
  <si>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</si>
  <si>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</si>
  <si>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</si>
  <si>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</si>
  <si>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</si>
  <si>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</si>
  <si>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</si>
  <si>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</si>
  <si>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</si>
  <si>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</si>
  <si>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</si>
  <si>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</si>
  <si>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</si>
  <si>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</si>
  <si>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</si>
  <si>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</si>
  <si>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</si>
  <si>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</si>
  <si>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</si>
  <si>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</si>
  <si>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</si>
  <si>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</si>
  <si>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</si>
  <si>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</si>
  <si>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</si>
  <si>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</si>
  <si>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</si>
  <si>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</si>
  <si>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</si>
  <si>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</si>
  <si>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</si>
  <si>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</si>
  <si>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</si>
  <si>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</si>
  <si>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</si>
  <si>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</si>
  <si>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</si>
  <si>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</si>
  <si>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</si>
  <si>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</si>
  <si>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</si>
  <si>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</si>
  <si>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</si>
  <si>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</si>
  <si>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</si>
  <si>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</si>
  <si>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</si>
  <si>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</si>
  <si>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</si>
  <si>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</si>
  <si>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</si>
  <si>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</si>
  <si>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</si>
  <si>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</si>
  <si>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</si>
  <si>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</si>
  <si>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</si>
  <si>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</si>
  <si>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</si>
  <si>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</si>
  <si>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</si>
  <si>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</si>
  <si>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</si>
  <si>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</si>
  <si>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</si>
  <si>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</si>
  <si>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</si>
  <si>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</si>
  <si>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</si>
  <si>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</si>
  <si>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</si>
  <si>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</si>
  <si>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</si>
  <si>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</si>
  <si>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</si>
  <si>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</si>
  <si>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</si>
  <si>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</si>
  <si>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</si>
  <si>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</si>
  <si>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</si>
  <si>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</si>
  <si>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</si>
  <si>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</si>
  <si>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</si>
  <si>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</si>
  <si>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</si>
  <si>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</si>
  <si>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</si>
  <si>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</si>
  <si>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</si>
  <si>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</si>
  <si>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</si>
  <si>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</si>
  <si>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</si>
  <si>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</si>
  <si>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</si>
  <si>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</si>
  <si>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</si>
  <si>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</si>
  <si>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</si>
  <si>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</si>
  <si>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</si>
  <si>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</si>
  <si>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</si>
  <si>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</si>
  <si>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</si>
  <si>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</si>
  <si>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</si>
  <si>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</si>
  <si>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</si>
  <si>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</si>
  <si>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</si>
  <si>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</si>
  <si>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</si>
  <si>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</si>
  <si>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</si>
  <si>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</si>
  <si>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</si>
  <si>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</si>
  <si>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</si>
  <si>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</si>
  <si>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</si>
  <si>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</si>
  <si>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</si>
  <si>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</si>
  <si>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</si>
  <si>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</si>
  <si>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</si>
  <si>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</si>
  <si>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</si>
  <si>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</si>
  <si>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</si>
  <si>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</si>
  <si>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</si>
  <si>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</si>
  <si>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</si>
  <si>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</si>
  <si>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</si>
  <si>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</si>
  <si>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</si>
  <si>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</si>
  <si>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</si>
  <si>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</si>
  <si>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</si>
  <si>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</si>
  <si>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</si>
  <si>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</si>
  <si>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</si>
  <si>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</si>
  <si>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</si>
  <si>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</si>
  <si>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</si>
  <si>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</si>
  <si>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</si>
  <si>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</si>
  <si>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</si>
  <si>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</si>
  <si>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</si>
  <si>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</si>
  <si>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</si>
  <si>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</si>
  <si>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</si>
  <si>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</si>
  <si>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</si>
  <si>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</si>
  <si>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</si>
  <si>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</si>
  <si>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</si>
  <si>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</si>
  <si>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</si>
  <si>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</si>
  <si>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</si>
  <si>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</si>
  <si>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</si>
  <si>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</si>
  <si>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</si>
  <si>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</si>
  <si>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</si>
  <si>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</si>
  <si>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</si>
  <si>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</si>
  <si>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</si>
  <si>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</si>
  <si>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</si>
  <si>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</si>
  <si>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</si>
  <si>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</si>
  <si>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</si>
  <si>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</si>
  <si>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</si>
  <si>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</si>
  <si>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</si>
  <si>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</si>
  <si>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</si>
  <si>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</si>
  <si>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</si>
  <si>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</si>
  <si>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</si>
  <si>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</si>
  <si>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</si>
  <si>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</si>
  <si>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</si>
  <si>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</si>
  <si>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</si>
  <si>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</si>
  <si>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</si>
  <si>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</si>
  <si>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</si>
  <si>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</si>
  <si>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</si>
  <si>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</si>
  <si>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</si>
  <si>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</si>
  <si>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</si>
  <si>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</si>
  <si>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</si>
  <si>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</si>
  <si>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</si>
  <si>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</si>
  <si>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</si>
  <si>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</si>
  <si>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</si>
  <si>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</si>
  <si>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</si>
  <si>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</si>
  <si>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</si>
  <si>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</si>
  <si>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</si>
  <si>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</si>
  <si>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</si>
  <si>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</si>
  <si>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</si>
  <si>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</si>
  <si>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</si>
  <si>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</si>
  <si>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</si>
  <si>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</si>
  <si>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</si>
  <si>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</si>
  <si>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</si>
  <si>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</si>
  <si>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</si>
  <si>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</si>
  <si>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</si>
  <si>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</si>
  <si>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</si>
  <si>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</si>
  <si>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</si>
  <si>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</si>
  <si>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</si>
  <si>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</si>
  <si>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</si>
  <si>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</si>
  <si>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</si>
  <si>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</si>
  <si>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</si>
  <si>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</si>
  <si>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</si>
  <si>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</si>
  <si>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</si>
  <si>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</si>
  <si>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</si>
  <si>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</si>
  <si>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</si>
  <si>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</si>
  <si>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</si>
  <si>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</si>
  <si>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</si>
  <si>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</si>
  <si>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</si>
  <si>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</si>
  <si>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</si>
  <si>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</si>
  <si>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</si>
  <si>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</si>
  <si>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</si>
  <si>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</si>
  <si>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</si>
  <si>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</si>
  <si>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</si>
  <si>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</si>
  <si>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</si>
  <si>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</si>
  <si>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</si>
  <si>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</si>
  <si>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</si>
  <si>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</si>
  <si>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</si>
  <si>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</si>
  <si>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</si>
  <si>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</si>
  <si>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</si>
  <si>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</si>
  <si>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</si>
  <si>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</si>
  <si>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</si>
  <si>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</si>
  <si>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</si>
  <si>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</si>
  <si>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</si>
  <si>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</si>
  <si>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</si>
  <si>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</si>
  <si>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</si>
  <si>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</si>
  <si>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</si>
  <si>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</si>
  <si>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</si>
  <si>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</si>
  <si>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</si>
  <si>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</si>
  <si>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</si>
  <si>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</si>
  <si>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</si>
  <si>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</si>
  <si>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</si>
  <si>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</si>
  <si>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</si>
  <si>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</si>
  <si>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</si>
  <si>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</si>
  <si>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</si>
  <si>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</si>
  <si>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</si>
  <si>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</si>
  <si>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</si>
  <si>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</si>
  <si>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</si>
  <si>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</si>
  <si>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</si>
  <si>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</si>
  <si>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</si>
  <si>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</si>
  <si>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</si>
  <si>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</si>
  <si>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</si>
  <si>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</si>
  <si>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</si>
  <si>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</si>
  <si>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</si>
  <si>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</si>
  <si>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</si>
  <si>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</si>
  <si>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</si>
  <si>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</si>
  <si>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</si>
  <si>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</si>
  <si>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</si>
  <si>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</si>
  <si>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</si>
  <si>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</si>
  <si>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</si>
  <si>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</si>
  <si>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</si>
  <si>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</si>
  <si>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</si>
  <si>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</si>
  <si>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</si>
  <si>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</si>
  <si>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</si>
  <si>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</si>
  <si>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</si>
  <si>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</si>
  <si>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</si>
  <si>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</si>
  <si>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</si>
  <si>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</si>
  <si>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</si>
  <si>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</si>
  <si>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</si>
  <si>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</si>
  <si>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</si>
  <si>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</si>
  <si>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</si>
  <si>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</si>
  <si>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</si>
  <si>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</si>
  <si>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</si>
  <si>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</si>
  <si>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</si>
  <si>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</si>
  <si>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</si>
  <si>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</si>
  <si>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</si>
  <si>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</si>
  <si>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</si>
  <si>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</si>
  <si>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</si>
  <si>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</si>
  <si>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</si>
  <si>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</si>
  <si>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</si>
  <si>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</si>
  <si>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</si>
  <si>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</si>
  <si>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</si>
  <si>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</si>
  <si>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</si>
  <si>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</si>
  <si>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</si>
  <si>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</si>
  <si>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</si>
  <si>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</si>
  <si>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</si>
  <si>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</si>
  <si>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</si>
  <si>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</si>
  <si>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</si>
  <si>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</si>
  <si>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</si>
  <si>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</si>
  <si>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</si>
  <si>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</si>
  <si>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</si>
  <si>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</si>
  <si>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</si>
  <si>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</si>
  <si>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</si>
  <si>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</si>
  <si>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</si>
  <si>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</si>
  <si>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</si>
  <si>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</si>
  <si>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</si>
  <si>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</si>
  <si>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</si>
  <si>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</si>
  <si>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</si>
  <si>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</si>
  <si>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</si>
  <si>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</si>
  <si>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</si>
  <si>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</si>
  <si>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</si>
  <si>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</si>
  <si>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</si>
  <si>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</si>
  <si>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</si>
  <si>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</si>
  <si>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</si>
  <si>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</si>
  <si>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</si>
  <si>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</si>
  <si>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</si>
  <si>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</si>
  <si>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</si>
  <si>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</si>
  <si>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</si>
  <si>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</si>
  <si>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</si>
  <si>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</si>
  <si>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</si>
  <si>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</si>
  <si>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</si>
  <si>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</si>
  <si>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</si>
  <si>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</si>
  <si>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</si>
  <si>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</si>
  <si>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</si>
  <si>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</si>
  <si>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</si>
  <si>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</si>
  <si>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</si>
  <si>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</si>
  <si>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</si>
  <si>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</si>
  <si>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</si>
  <si>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</si>
  <si>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</si>
  <si>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</si>
  <si>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</si>
  <si>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</si>
  <si>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</si>
  <si>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</si>
  <si>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</si>
  <si>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</si>
  <si>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</si>
  <si>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</si>
  <si>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</si>
  <si>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</si>
  <si>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</si>
  <si>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</si>
  <si>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</si>
  <si>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</si>
  <si>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</si>
  <si>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</si>
  <si>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</si>
  <si>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</si>
  <si>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</si>
  <si>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</si>
  <si>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</si>
  <si>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</si>
  <si>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</si>
  <si>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</si>
  <si>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</si>
  <si>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</si>
  <si>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</si>
  <si>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</si>
  <si>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</si>
  <si>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</si>
  <si>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</si>
  <si>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</si>
  <si>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</si>
  <si>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</si>
  <si>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</si>
  <si>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</si>
  <si>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</si>
  <si>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</si>
  <si>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</si>
  <si>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</si>
  <si>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</si>
  <si>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</si>
  <si>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</si>
  <si>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</si>
  <si>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</si>
  <si>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</si>
  <si>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</si>
  <si>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</si>
  <si>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</si>
  <si>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</si>
  <si>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</si>
  <si>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</si>
  <si>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</si>
  <si>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</si>
  <si>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</si>
  <si>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</si>
  <si>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</si>
  <si>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</si>
  <si>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</si>
  <si>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</si>
  <si>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</si>
  <si>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</si>
  <si>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</si>
  <si>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</si>
  <si>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</si>
  <si>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</si>
  <si>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</si>
  <si>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</si>
  <si>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</si>
  <si>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</si>
  <si>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</si>
  <si>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</si>
  <si>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</si>
  <si>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</si>
  <si>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</si>
  <si>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</si>
  <si>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</si>
  <si>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</si>
  <si>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</si>
  <si>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</si>
  <si>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</si>
  <si>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</si>
  <si>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</si>
  <si>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</si>
  <si>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</si>
  <si>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</si>
  <si>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</si>
  <si>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</si>
  <si>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</si>
  <si>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</si>
  <si>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</si>
  <si>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</si>
  <si>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</si>
  <si>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</si>
  <si>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</si>
  <si>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</si>
  <si>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</si>
  <si>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</si>
  <si>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</si>
  <si>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</si>
  <si>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</si>
  <si>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</si>
  <si>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</si>
  <si>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</si>
  <si>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</si>
  <si>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</si>
  <si>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</si>
  <si>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</si>
  <si>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</si>
  <si>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</si>
  <si>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</si>
  <si>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</si>
  <si>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</si>
  <si>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</si>
  <si>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</si>
  <si>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</si>
  <si>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</si>
  <si>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</si>
  <si>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</si>
  <si>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</si>
  <si>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</si>
  <si>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</si>
  <si>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</si>
  <si>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</si>
  <si>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</si>
  <si>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</si>
  <si>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</si>
  <si>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</si>
  <si>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</si>
  <si>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</si>
  <si>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</si>
  <si>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</si>
  <si>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</si>
  <si>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</si>
  <si>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</si>
  <si>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</si>
  <si>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</si>
  <si>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</si>
  <si>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</si>
  <si>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</si>
  <si>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</si>
  <si>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</si>
  <si>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</si>
  <si>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</si>
  <si>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</si>
  <si>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</si>
  <si>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</si>
  <si>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</si>
  <si>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</si>
  <si>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</si>
  <si>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</si>
  <si>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</si>
  <si>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</si>
  <si>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</si>
  <si>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</si>
  <si>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</si>
  <si>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</si>
  <si>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</si>
  <si>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</si>
  <si>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</si>
  <si>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</si>
  <si>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</si>
  <si>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</si>
  <si>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</si>
  <si>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</si>
  <si>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</si>
  <si>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</si>
  <si>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</si>
  <si>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</si>
  <si>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</si>
  <si>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</si>
  <si>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</si>
  <si>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</si>
  <si>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</si>
  <si>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</si>
  <si>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</si>
  <si>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</si>
  <si>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</si>
  <si>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</si>
  <si>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</si>
  <si>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</si>
  <si>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</si>
  <si>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</si>
  <si>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</si>
  <si>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</si>
  <si>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</si>
  <si>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</si>
  <si>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</si>
  <si>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</si>
  <si>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</si>
  <si>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</si>
  <si>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</si>
  <si>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</si>
  <si>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</si>
  <si>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</si>
  <si>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</si>
  <si>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</si>
  <si>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</si>
  <si>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</si>
  <si>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</si>
  <si>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</si>
  <si>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</si>
  <si>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</si>
  <si>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</si>
  <si>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</si>
  <si>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</si>
  <si>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</si>
  <si>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</si>
  <si>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</si>
  <si>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</si>
  <si>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</si>
  <si>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</si>
  <si>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</si>
  <si>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</si>
  <si>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</si>
  <si>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</si>
  <si>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</si>
  <si>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</si>
  <si>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</si>
  <si>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</si>
  <si>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</si>
  <si>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</si>
  <si>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</si>
  <si>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</si>
  <si>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</si>
  <si>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</si>
  <si>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</si>
  <si>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</si>
  <si>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</si>
  <si>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</si>
  <si>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</si>
  <si>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</si>
  <si>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</si>
  <si>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</si>
  <si>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</si>
  <si>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</si>
  <si>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</si>
  <si>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</si>
  <si>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</si>
  <si>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</si>
  <si>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</si>
  <si>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</si>
  <si>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</si>
  <si>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</si>
  <si>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</si>
  <si>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</si>
  <si>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</si>
  <si>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</si>
  <si>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</si>
  <si>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</si>
  <si>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</si>
  <si>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</si>
  <si>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</si>
  <si>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</si>
  <si>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</si>
  <si>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</si>
  <si>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</si>
  <si>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</si>
  <si>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</si>
  <si>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</si>
  <si>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</si>
  <si>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</si>
  <si>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</si>
  <si>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</si>
  <si>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</si>
  <si>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</si>
  <si>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</si>
  <si>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</si>
  <si>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</si>
  <si>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</si>
  <si>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</si>
  <si>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</si>
  <si>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</si>
  <si>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</si>
  <si>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</si>
  <si>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</si>
  <si>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</si>
  <si>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</si>
  <si>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</si>
  <si>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</si>
  <si>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</si>
  <si>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</si>
  <si>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</si>
  <si>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</si>
  <si>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</si>
  <si>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</si>
  <si>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</si>
  <si>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</si>
  <si>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</si>
  <si>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</si>
  <si>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</si>
  <si>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</si>
  <si>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</si>
  <si>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</si>
  <si>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</si>
  <si>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</si>
  <si>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</si>
  <si>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</si>
  <si>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</si>
  <si>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</si>
  <si>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</si>
  <si>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</si>
  <si>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</si>
  <si>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</si>
  <si>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</si>
  <si>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</si>
  <si>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</si>
  <si>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</si>
  <si>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</si>
  <si>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</si>
  <si>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</si>
  <si>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</si>
  <si>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</si>
  <si>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</si>
  <si>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</si>
  <si>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</si>
  <si>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</si>
  <si>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</si>
  <si>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</si>
  <si>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</si>
  <si>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</si>
  <si>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</si>
  <si>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</si>
  <si>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</si>
  <si>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</si>
  <si>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</si>
  <si>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</si>
  <si>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</si>
  <si>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</si>
  <si>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</si>
  <si>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</si>
  <si>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</si>
  <si>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</si>
  <si>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</si>
  <si>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</si>
  <si>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</si>
  <si>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</si>
  <si>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</si>
  <si>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</si>
  <si>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</si>
  <si>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</si>
  <si>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</si>
  <si>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</si>
  <si>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</si>
  <si>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</si>
  <si>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</si>
  <si>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</si>
  <si>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</si>
  <si>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</si>
  <si>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</si>
  <si>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</si>
  <si>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</si>
  <si>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</si>
  <si>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</si>
  <si>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</si>
  <si>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</si>
  <si>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</si>
  <si>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</si>
  <si>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</si>
  <si>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</si>
  <si>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</si>
  <si>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</si>
  <si>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</si>
  <si>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</si>
  <si>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</si>
  <si>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</si>
  <si>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</si>
  <si>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</si>
  <si>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</si>
  <si>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</si>
  <si>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</si>
  <si>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</si>
  <si>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</si>
  <si>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</si>
  <si>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</si>
  <si>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</si>
  <si>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</si>
  <si>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</si>
  <si>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</si>
  <si>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</si>
  <si>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</si>
  <si>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</si>
  <si>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</si>
  <si>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</si>
  <si>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</si>
  <si>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</si>
  <si>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</si>
  <si>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</si>
  <si>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</si>
  <si>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</si>
  <si>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</si>
  <si>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</si>
  <si>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</si>
  <si>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</si>
  <si>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</si>
  <si>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</si>
  <si>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</si>
  <si>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</si>
  <si>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</si>
  <si>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</si>
  <si>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</si>
  <si>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</si>
  <si>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</si>
  <si>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</si>
  <si>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</si>
  <si>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</si>
  <si>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</si>
  <si>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</si>
  <si>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</si>
  <si>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</si>
  <si>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</si>
  <si>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</si>
  <si>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</si>
  <si>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</si>
  <si>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</si>
  <si>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</si>
  <si>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</si>
  <si>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</si>
  <si>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</si>
  <si>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</si>
  <si>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</si>
  <si>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</si>
  <si>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</si>
  <si>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</si>
  <si>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</si>
  <si>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</si>
  <si>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</si>
  <si>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</si>
  <si>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</si>
  <si>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</si>
  <si>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</si>
  <si>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</si>
  <si>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</si>
  <si>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</si>
  <si>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</si>
  <si>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</si>
  <si>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</si>
  <si>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</si>
  <si>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</si>
  <si>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</si>
  <si>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</si>
  <si>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</si>
  <si>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</si>
  <si>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</si>
  <si>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</si>
  <si>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</si>
  <si>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</si>
  <si>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</si>
  <si>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</si>
  <si>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</si>
  <si>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</si>
  <si>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</si>
  <si>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</si>
  <si>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</si>
  <si>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</si>
  <si>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</si>
  <si>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</si>
  <si>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</si>
  <si>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</si>
  <si>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</si>
  <si>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</si>
  <si>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</si>
  <si>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</si>
  <si>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</si>
  <si>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</si>
  <si>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</si>
  <si>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</si>
  <si>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</si>
  <si>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</si>
  <si>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</si>
  <si>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</si>
  <si>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</si>
  <si>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</si>
  <si>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</si>
  <si>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</si>
  <si>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</si>
  <si>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</si>
  <si>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</si>
  <si>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</si>
  <si>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</si>
  <si>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</si>
  <si>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</si>
  <si>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</si>
  <si>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</si>
  <si>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</si>
  <si>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</si>
  <si>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</si>
  <si>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</si>
  <si>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</si>
  <si>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</si>
  <si>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</si>
  <si>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</si>
  <si>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</si>
  <si>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</si>
  <si>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</si>
  <si>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</si>
  <si>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</si>
  <si>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</si>
  <si>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</si>
  <si>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</si>
  <si>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</si>
  <si>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</si>
  <si>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</si>
  <si>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</si>
  <si>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</si>
  <si>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</si>
  <si>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</si>
  <si>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</si>
  <si>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</si>
  <si>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</si>
  <si>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</si>
  <si>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</si>
  <si>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</si>
  <si>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</si>
  <si>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</si>
  <si>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</si>
  <si>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</si>
  <si>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</si>
  <si>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</si>
  <si>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</si>
  <si>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</si>
  <si>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</si>
  <si>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</si>
  <si>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</si>
  <si>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</si>
  <si>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</si>
  <si>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</si>
  <si>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</si>
  <si>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</si>
  <si>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</si>
  <si>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</si>
  <si>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</si>
  <si>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</si>
  <si>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</si>
  <si>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</si>
  <si>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</si>
  <si>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</si>
  <si>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</si>
  <si>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</si>
  <si>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</si>
  <si>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</si>
  <si>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</si>
  <si>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</si>
  <si>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</si>
  <si>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</si>
  <si>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</si>
  <si>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</si>
  <si>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</si>
  <si>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</si>
  <si>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</si>
  <si>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</si>
  <si>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</si>
  <si>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</si>
  <si>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</si>
  <si>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</si>
  <si>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</si>
  <si>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</si>
  <si>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</si>
  <si>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</si>
  <si>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</si>
  <si>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</si>
  <si>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</si>
  <si>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</si>
  <si>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</si>
  <si>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</si>
  <si>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</si>
  <si>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</si>
  <si>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</si>
  <si>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</si>
  <si>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</si>
  <si>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</si>
  <si>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</si>
  <si>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</si>
  <si>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</si>
  <si>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</si>
  <si>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</si>
  <si>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</si>
  <si>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</si>
  <si>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</si>
  <si>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</si>
  <si>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</si>
  <si>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</si>
  <si>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</si>
  <si>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</si>
  <si>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</si>
  <si>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</si>
  <si>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</si>
  <si>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</si>
  <si>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</si>
  <si>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</si>
  <si>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</si>
  <si>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</si>
  <si>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</si>
  <si>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</si>
  <si>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</si>
  <si>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</si>
  <si>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</si>
  <si>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</si>
  <si>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</si>
  <si>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</si>
  <si>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</si>
  <si>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</si>
  <si>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</si>
  <si>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</si>
  <si>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</si>
  <si>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</si>
  <si>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</si>
  <si>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</si>
  <si>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</si>
  <si>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</si>
  <si>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</si>
  <si>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</si>
  <si>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</si>
  <si>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</si>
  <si>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</si>
  <si>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</si>
  <si>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</si>
  <si>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</si>
  <si>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</si>
  <si>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</si>
  <si>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</si>
  <si>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</si>
  <si>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</si>
  <si>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</si>
  <si>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</si>
  <si>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</si>
  <si>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</si>
  <si>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</si>
  <si>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</si>
  <si>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</si>
  <si>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</si>
  <si>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</si>
  <si>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</si>
  <si>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</si>
  <si>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</si>
  <si>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</si>
  <si>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</si>
  <si>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</si>
  <si>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</si>
  <si>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</si>
  <si>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</si>
  <si>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</si>
  <si>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</si>
  <si>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</si>
  <si>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</si>
  <si>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</si>
  <si>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</si>
  <si>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</si>
  <si>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</si>
  <si>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</si>
  <si>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</si>
  <si>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</si>
  <si>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</si>
  <si>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</si>
  <si>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</si>
  <si>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</si>
  <si>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</si>
  <si>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</si>
  <si>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</si>
  <si>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</si>
  <si>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</si>
  <si>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</si>
  <si>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</si>
  <si>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</si>
  <si>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</si>
  <si>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</si>
  <si>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</si>
  <si>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</si>
  <si>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</si>
  <si>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</si>
  <si>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</si>
  <si>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</si>
  <si>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</si>
  <si>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</si>
  <si>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</si>
  <si>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</si>
  <si>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</si>
  <si>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</si>
  <si>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</si>
  <si>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</si>
  <si>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</si>
  <si>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</si>
  <si>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</si>
  <si>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</si>
  <si>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</si>
  <si>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</si>
  <si>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</si>
  <si>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</si>
  <si>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</si>
  <si>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</si>
  <si>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</si>
  <si>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</si>
  <si>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</si>
  <si>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</si>
  <si>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</si>
  <si>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</si>
  <si>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</si>
  <si>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</si>
  <si>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</si>
  <si>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</si>
  <si>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</si>
  <si>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</si>
  <si>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</si>
  <si>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</si>
  <si>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</si>
  <si>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</si>
  <si>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</si>
  <si>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</si>
  <si>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</si>
  <si>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</si>
  <si>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</si>
  <si>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</si>
  <si>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</si>
  <si>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</si>
  <si>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</si>
  <si>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</si>
  <si>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</si>
  <si>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</si>
  <si>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</si>
  <si>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</si>
  <si>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</si>
  <si>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</si>
  <si>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</si>
  <si>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</si>
  <si>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</si>
  <si>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</si>
  <si>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</si>
  <si>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</si>
  <si>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</si>
  <si>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</si>
  <si>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</si>
  <si>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</si>
  <si>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</si>
  <si>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</si>
  <si>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</si>
  <si>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</si>
  <si>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</si>
  <si>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</si>
  <si>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</si>
  <si>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</si>
  <si>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</si>
  <si>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</si>
  <si>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</si>
  <si>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</si>
  <si>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</si>
  <si>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</si>
  <si>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</si>
  <si>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</si>
  <si>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</si>
  <si>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</si>
  <si>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</si>
  <si>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</si>
  <si>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</si>
  <si>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</si>
  <si>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</si>
  <si>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</si>
  <si>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</si>
  <si>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</si>
  <si>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</si>
  <si>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</si>
  <si>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</si>
  <si>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</si>
  <si>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</si>
  <si>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</si>
  <si>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</si>
  <si>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</si>
  <si>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</si>
  <si>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</si>
  <si>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</si>
  <si>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</si>
  <si>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</si>
  <si>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</si>
  <si>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</si>
  <si>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</si>
  <si>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</si>
  <si>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</si>
  <si>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</si>
  <si>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</si>
  <si>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</si>
  <si>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</si>
  <si>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</si>
  <si>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</si>
  <si>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</si>
  <si>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</si>
  <si>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</si>
  <si>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</si>
  <si>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</si>
  <si>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</si>
  <si>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</si>
  <si>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</si>
  <si>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</si>
  <si>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</si>
  <si>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</si>
  <si>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</si>
  <si>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</si>
  <si>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</si>
  <si>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</si>
  <si>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</si>
  <si>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</si>
  <si>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</si>
  <si>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</si>
  <si>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</si>
  <si>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</si>
  <si>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</si>
  <si>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</si>
  <si>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</si>
  <si>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</si>
  <si>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</si>
  <si>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</si>
  <si>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</si>
  <si>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</si>
  <si>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</si>
  <si>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</si>
  <si>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</si>
  <si>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</si>
  <si>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</si>
  <si>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</si>
  <si>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</si>
  <si>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</si>
  <si>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</si>
  <si>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</si>
  <si>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</si>
  <si>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</si>
  <si>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</si>
  <si>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</si>
  <si>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</si>
  <si>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</si>
  <si>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</si>
  <si>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</si>
  <si>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</si>
  <si>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</si>
  <si>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</si>
  <si>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</si>
  <si>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</si>
  <si>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</si>
  <si>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</si>
  <si>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</si>
  <si>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</si>
  <si>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</si>
  <si>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</si>
  <si>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</si>
  <si>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</si>
  <si>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</si>
  <si>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</si>
  <si>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</si>
  <si>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</si>
  <si>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</si>
  <si>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</si>
  <si>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</si>
  <si>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</si>
  <si>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</si>
  <si>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</si>
  <si>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</si>
  <si>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</si>
  <si>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</si>
  <si>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</si>
  <si>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</si>
  <si>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</si>
  <si>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</si>
  <si>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</si>
  <si>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</si>
  <si>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</si>
  <si>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</si>
  <si>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</si>
  <si>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</si>
  <si>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</si>
  <si>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</si>
  <si>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</si>
  <si>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</si>
  <si>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</si>
  <si>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</si>
  <si>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</si>
  <si>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</si>
  <si>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</si>
  <si>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</si>
  <si>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</si>
  <si>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</si>
  <si>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</si>
  <si>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</si>
  <si>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</si>
  <si>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</si>
  <si>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</si>
  <si>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</si>
  <si>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</si>
  <si>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</si>
  <si>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</si>
  <si>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</si>
  <si>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</si>
  <si>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</si>
  <si>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</si>
  <si>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</si>
  <si>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</si>
  <si>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</si>
  <si>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</si>
  <si>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</si>
  <si>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</si>
  <si>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</si>
  <si>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</si>
  <si>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</si>
  <si>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</si>
  <si>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</si>
  <si>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</si>
  <si>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</si>
  <si>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</si>
  <si>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</si>
  <si>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</si>
  <si>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</si>
  <si>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</si>
  <si>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</si>
  <si>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</si>
  <si>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</si>
  <si>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</si>
  <si>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</si>
  <si>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</si>
  <si>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</si>
  <si>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</si>
  <si>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</si>
  <si>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</si>
  <si>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</si>
  <si>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</si>
  <si>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</si>
  <si>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</si>
  <si>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</si>
  <si>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</si>
  <si>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</si>
  <si>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</si>
  <si>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</si>
  <si>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</si>
  <si>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</si>
  <si>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</si>
  <si>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</si>
  <si>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</si>
  <si>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</si>
  <si>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</si>
  <si>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</si>
  <si>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</si>
  <si>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</si>
  <si>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</si>
  <si>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</si>
  <si>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</si>
  <si>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</si>
  <si>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</si>
  <si>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</si>
  <si>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</si>
  <si>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</si>
  <si>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</si>
  <si>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</si>
  <si>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</si>
  <si>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</si>
  <si>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</si>
  <si>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</si>
  <si>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</si>
  <si>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</si>
  <si>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</si>
  <si>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</si>
  <si>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</si>
  <si>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</si>
  <si>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</si>
  <si>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</si>
  <si>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</si>
  <si>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</si>
  <si>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</si>
  <si>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</si>
  <si>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</si>
  <si>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</si>
  <si>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</si>
  <si>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</si>
  <si>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</si>
  <si>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</si>
  <si>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</si>
  <si>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</si>
  <si>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</si>
  <si>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</si>
  <si>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</si>
  <si>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</si>
  <si>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</si>
  <si>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</si>
  <si>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</si>
  <si>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</si>
  <si>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</si>
  <si>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</si>
  <si>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</si>
  <si>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</si>
  <si>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</si>
  <si>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</si>
  <si>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</si>
  <si>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</si>
  <si>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</si>
  <si>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</si>
  <si>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</si>
  <si>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</si>
  <si>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</si>
  <si>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</si>
  <si>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</si>
  <si>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</si>
  <si>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</si>
  <si>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</si>
  <si>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</si>
  <si>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</si>
  <si>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</si>
  <si>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</si>
  <si>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</si>
  <si>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</si>
  <si>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</si>
  <si>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</si>
  <si>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</si>
  <si>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</si>
  <si>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</si>
  <si>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</si>
  <si>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</si>
  <si>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</si>
  <si>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</si>
  <si>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</si>
  <si>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</si>
  <si>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</si>
  <si>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</si>
  <si>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</si>
  <si>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</si>
  <si>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</si>
  <si>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</si>
  <si>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</si>
  <si>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</si>
  <si>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</si>
  <si>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</si>
  <si>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</si>
  <si>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</si>
  <si>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</si>
  <si>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</si>
  <si>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</si>
  <si>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</si>
  <si>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</si>
  <si>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</si>
  <si>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</si>
  <si>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</si>
  <si>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</si>
  <si>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</si>
  <si>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</si>
  <si>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</si>
  <si>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</si>
  <si>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</si>
  <si>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</si>
  <si>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</si>
  <si>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</si>
  <si>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</si>
  <si>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</si>
  <si>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</si>
  <si>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</si>
  <si>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</si>
  <si>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</si>
  <si>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</si>
  <si>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</si>
  <si>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</si>
  <si>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</si>
  <si>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</si>
  <si>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</si>
  <si>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</si>
  <si>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</si>
  <si>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</si>
  <si>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</si>
  <si>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</si>
  <si>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</si>
  <si>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</si>
  <si>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</si>
  <si>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</si>
  <si>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</si>
  <si>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</si>
  <si>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</si>
  <si>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</si>
  <si>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</si>
  <si>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</si>
  <si>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</si>
  <si>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</si>
  <si>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</si>
  <si>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</si>
  <si>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</si>
  <si>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</si>
  <si>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</si>
  <si>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</si>
  <si>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</si>
  <si>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</si>
  <si>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</si>
  <si>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</si>
  <si>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</si>
  <si>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</si>
  <si>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</si>
  <si>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</si>
  <si>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</si>
  <si>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</si>
  <si>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</si>
  <si>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</si>
  <si>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</si>
  <si>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</si>
  <si>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</si>
  <si>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</si>
  <si>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</si>
  <si>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</si>
  <si>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</si>
  <si>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</si>
  <si>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</si>
  <si>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</si>
  <si>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</si>
  <si>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</si>
  <si>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</si>
  <si>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</si>
  <si>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</si>
  <si>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</si>
  <si>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</si>
  <si>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</si>
  <si>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</si>
  <si>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</si>
  <si>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</si>
  <si>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</si>
  <si>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</si>
  <si>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</si>
  <si>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</si>
  <si>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</si>
  <si>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</si>
  <si>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</si>
  <si>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</si>
  <si>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</si>
  <si>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</si>
  <si>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</si>
  <si>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</si>
  <si>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</si>
  <si>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</si>
  <si>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</si>
  <si>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</si>
  <si>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</si>
  <si>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</si>
  <si>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</si>
  <si>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</si>
  <si>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</si>
  <si>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</si>
  <si>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</si>
  <si>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</si>
  <si>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</si>
  <si>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</si>
  <si>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</si>
  <si>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</si>
  <si>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</si>
  <si>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</si>
  <si>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</si>
  <si>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</si>
  <si>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</si>
  <si>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</si>
  <si>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</si>
  <si>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</si>
  <si>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</si>
  <si>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</si>
  <si>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</si>
  <si>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</si>
  <si>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</si>
  <si>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</si>
  <si>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</si>
  <si>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</si>
  <si>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</si>
  <si>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</si>
  <si>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</si>
  <si>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</si>
  <si>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</si>
  <si>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</si>
  <si>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</si>
  <si>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</si>
  <si>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</si>
  <si>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</si>
  <si>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</si>
  <si>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</si>
  <si>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</si>
  <si>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</si>
  <si>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</si>
  <si>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</si>
  <si>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</si>
  <si>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</si>
  <si>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</si>
  <si>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</si>
  <si>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</si>
  <si>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</si>
  <si>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</si>
  <si>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</si>
  <si>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</si>
  <si>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</si>
  <si>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</si>
  <si>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</si>
  <si>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</si>
  <si>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</si>
  <si>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</si>
  <si>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</si>
  <si>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</si>
  <si>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</si>
  <si>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</si>
  <si>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</si>
  <si>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</si>
  <si>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</si>
  <si>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</si>
  <si>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</si>
  <si>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</si>
  <si>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</si>
  <si>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</si>
  <si>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</si>
  <si>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</si>
  <si>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</si>
  <si>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</si>
  <si>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</si>
  <si>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</si>
  <si>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</si>
  <si>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</si>
  <si>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</si>
  <si>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</si>
  <si>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</si>
  <si>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</si>
  <si>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</si>
  <si>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</si>
  <si>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</si>
  <si>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</si>
  <si>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</si>
  <si>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</si>
  <si>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</si>
  <si>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</si>
  <si>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</si>
  <si>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</si>
  <si>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</si>
  <si>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</si>
  <si>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</si>
  <si>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</si>
  <si>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</si>
  <si>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</si>
  <si>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</si>
  <si>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</si>
  <si>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</si>
  <si>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</si>
  <si>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</si>
  <si>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</si>
  <si>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</si>
  <si>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</si>
  <si>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</si>
  <si>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</si>
  <si>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</si>
  <si>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</si>
  <si>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</si>
  <si>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</si>
  <si>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</si>
  <si>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</si>
  <si>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</si>
  <si>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</si>
  <si>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</si>
  <si>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</si>
  <si>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</si>
  <si>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</si>
  <si>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</si>
  <si>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</si>
  <si>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</si>
  <si>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</si>
  <si>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</si>
  <si>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</si>
  <si>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</si>
  <si>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</si>
  <si>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</si>
  <si>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</si>
  <si>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</si>
  <si>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</si>
  <si>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</si>
  <si>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</si>
  <si>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</si>
  <si>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</si>
  <si>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</si>
  <si>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</si>
  <si>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</si>
  <si>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</si>
  <si>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</si>
  <si>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</si>
  <si>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</si>
  <si>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</si>
  <si>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</si>
  <si>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</si>
  <si>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</si>
  <si>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</si>
  <si>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</si>
  <si>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</si>
  <si>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</si>
  <si>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</si>
  <si>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</si>
  <si>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</si>
  <si>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</si>
  <si>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</si>
  <si>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</si>
  <si>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</si>
  <si>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</si>
  <si>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</si>
  <si>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</si>
  <si>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</si>
  <si>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</si>
  <si>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</si>
  <si>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</si>
  <si>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</si>
  <si>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</si>
  <si>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</si>
  <si>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</si>
  <si>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</si>
  <si>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</si>
  <si>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</si>
  <si>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</si>
  <si>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</si>
  <si>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</si>
  <si>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</si>
  <si>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</si>
  <si>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</si>
  <si>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</si>
  <si>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</si>
  <si>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</si>
  <si>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</si>
  <si>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</si>
  <si>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</si>
  <si>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</si>
  <si>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</si>
  <si>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</si>
  <si>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</si>
  <si>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</si>
  <si>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</si>
  <si>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</si>
  <si>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</si>
  <si>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</si>
  <si>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</si>
  <si>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</si>
  <si>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</si>
  <si>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</si>
  <si>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</si>
  <si>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</si>
  <si>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</si>
  <si>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</si>
  <si>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</si>
  <si>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</si>
  <si>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</si>
  <si>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</si>
  <si>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</si>
  <si>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</si>
  <si>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</si>
  <si>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</si>
  <si>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</si>
  <si>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</si>
  <si>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</si>
  <si>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</si>
  <si>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</si>
  <si>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</si>
  <si>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</si>
  <si>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</si>
  <si>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</si>
  <si>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</si>
  <si>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</si>
  <si>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</si>
  <si>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</si>
  <si>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</si>
  <si>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</si>
  <si>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</si>
  <si>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</si>
  <si>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</si>
  <si>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</si>
  <si>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</si>
  <si>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</si>
  <si>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</si>
  <si>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</si>
  <si>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</si>
  <si>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</si>
  <si>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</si>
  <si>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</si>
  <si>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</si>
  <si>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</si>
  <si>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</si>
  <si>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</si>
  <si>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</si>
  <si>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</si>
  <si>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</si>
  <si>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</si>
  <si>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</si>
  <si>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</si>
  <si>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</si>
  <si>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</si>
  <si>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</si>
  <si>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</si>
  <si>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</si>
  <si>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</si>
  <si>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</si>
  <si>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</si>
  <si>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</si>
  <si>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</si>
  <si>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</si>
  <si>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</si>
  <si>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</si>
  <si>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</si>
  <si>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</si>
  <si>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</si>
  <si>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</si>
  <si>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</si>
  <si>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</si>
  <si>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</si>
  <si>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</si>
  <si>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</si>
  <si>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</si>
  <si>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</si>
  <si>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</si>
  <si>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</si>
  <si>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</si>
  <si>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</si>
  <si>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</si>
  <si>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</si>
  <si>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</si>
  <si>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</si>
  <si>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</si>
  <si>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</si>
  <si>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</si>
  <si>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</si>
  <si>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</si>
  <si>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</si>
  <si>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</si>
  <si>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</si>
  <si>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</si>
  <si>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</si>
  <si>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</si>
  <si>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</si>
  <si>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</si>
  <si>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</si>
  <si>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</si>
  <si>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</si>
  <si>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</si>
  <si>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</si>
  <si>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</si>
  <si>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</si>
  <si>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</si>
  <si>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</si>
  <si>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</si>
  <si>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</si>
  <si>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</si>
  <si>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</si>
  <si>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</si>
  <si>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</si>
  <si>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</si>
  <si>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</si>
  <si>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</si>
  <si>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</si>
  <si>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</si>
  <si>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</si>
  <si>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</si>
  <si>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</si>
  <si>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</si>
  <si>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</si>
  <si>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</si>
  <si>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</si>
  <si>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</si>
  <si>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</si>
  <si>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</si>
  <si>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</si>
  <si>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</si>
  <si>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</si>
  <si>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</si>
  <si>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</si>
  <si>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</si>
  <si>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</si>
  <si>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</si>
  <si>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</si>
  <si>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</si>
  <si>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</si>
  <si>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</si>
  <si>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</si>
  <si>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</si>
  <si>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</si>
  <si>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</si>
  <si>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</si>
  <si>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</si>
  <si>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</si>
  <si>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</si>
  <si>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</si>
  <si>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</si>
  <si>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</si>
  <si>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</si>
  <si>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</si>
  <si>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</si>
  <si>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</si>
  <si>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</si>
  <si>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</si>
  <si>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</si>
  <si>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</si>
  <si>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</si>
  <si>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</si>
  <si>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</si>
  <si>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</si>
  <si>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</si>
  <si>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</si>
  <si>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</si>
  <si>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</si>
  <si>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</si>
  <si>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</si>
  <si>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</si>
  <si>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</si>
  <si>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</si>
  <si>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</si>
  <si>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</si>
  <si>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</si>
  <si>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</si>
  <si>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</si>
  <si>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</si>
  <si>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</si>
  <si>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</si>
  <si>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</si>
  <si>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</si>
  <si>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</si>
  <si>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</si>
  <si>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</si>
  <si>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</si>
  <si>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</si>
  <si>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</si>
  <si>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</si>
  <si>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</si>
  <si>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</si>
  <si>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</si>
  <si>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</si>
  <si>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</si>
  <si>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</si>
  <si>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</si>
  <si>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</si>
  <si>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</si>
  <si>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</si>
  <si>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</si>
  <si>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</si>
  <si>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</si>
  <si>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</si>
  <si>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</si>
  <si>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</si>
  <si>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</si>
  <si>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</si>
  <si>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</si>
  <si>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</si>
  <si>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</si>
  <si>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</si>
  <si>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</si>
  <si>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</si>
  <si>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</si>
  <si>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</si>
  <si>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</si>
  <si>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</si>
  <si>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</si>
  <si>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</si>
  <si>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</si>
  <si>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</si>
  <si>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</si>
  <si>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</si>
  <si>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</si>
  <si>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</si>
  <si>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</si>
  <si>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</si>
  <si>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</si>
  <si>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</si>
  <si>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</si>
  <si>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</si>
  <si>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</si>
  <si>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</si>
  <si>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</si>
  <si>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</si>
  <si>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</si>
  <si>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</si>
  <si>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</si>
  <si>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</si>
  <si>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</si>
  <si>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</si>
  <si>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</si>
  <si>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</si>
  <si>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</si>
  <si>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</si>
  <si>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</si>
  <si>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</si>
  <si>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</si>
  <si>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</si>
  <si>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</si>
  <si>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</si>
  <si>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</si>
  <si>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</si>
  <si>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</si>
  <si>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</si>
  <si>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</si>
  <si>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</si>
  <si>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</si>
  <si>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</si>
  <si>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</si>
  <si>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</si>
  <si>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</si>
  <si>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</si>
  <si>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</si>
  <si>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</si>
  <si>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</si>
  <si>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</si>
  <si>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</si>
  <si>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</si>
  <si>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</si>
  <si>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</si>
  <si>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</si>
  <si>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</si>
  <si>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</si>
  <si>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</si>
  <si>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</si>
  <si>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</si>
  <si>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</si>
  <si>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</si>
  <si>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</si>
  <si>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</si>
  <si>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</si>
  <si>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</si>
  <si>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</si>
  <si>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</si>
  <si>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</si>
  <si>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</si>
  <si>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</si>
  <si>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</si>
  <si>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</si>
  <si>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</si>
  <si>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</si>
  <si>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</si>
  <si>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</si>
  <si>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</si>
  <si>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</si>
  <si>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</si>
  <si>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</si>
  <si>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</si>
  <si>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</si>
  <si>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</si>
  <si>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</si>
  <si>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</si>
  <si>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</si>
  <si>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</si>
  <si>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</si>
  <si>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</si>
  <si>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</si>
  <si>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</si>
  <si>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</si>
  <si>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</si>
  <si>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</si>
  <si>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</si>
  <si>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</si>
  <si>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</si>
  <si>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</si>
  <si>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</si>
  <si>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</si>
  <si>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</si>
  <si>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</si>
  <si>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</si>
  <si>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</si>
  <si>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</si>
  <si>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</si>
  <si>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</si>
  <si>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</si>
  <si>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</si>
  <si>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</si>
  <si>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</si>
  <si>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</si>
  <si>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</si>
  <si>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</si>
  <si>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</si>
  <si>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</si>
  <si>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</si>
  <si>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</si>
  <si>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</si>
  <si>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</si>
  <si>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</si>
  <si>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</si>
  <si>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</si>
  <si>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</si>
  <si>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</si>
  <si>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</si>
  <si>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</si>
  <si>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</si>
  <si>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</si>
  <si>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</si>
  <si>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</si>
  <si>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</si>
  <si>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</si>
  <si>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</si>
  <si>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</si>
  <si>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</si>
  <si>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</si>
  <si>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</si>
  <si>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</si>
  <si>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</si>
  <si>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</si>
  <si>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</si>
  <si>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</si>
  <si>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</si>
  <si>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</si>
  <si>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</si>
  <si>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</si>
  <si>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</si>
  <si>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</si>
  <si>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</si>
  <si>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</si>
  <si>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</si>
  <si>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</si>
  <si>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</si>
  <si>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</si>
  <si>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</si>
  <si>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</si>
  <si>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</si>
  <si>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</si>
  <si>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</si>
  <si>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</si>
  <si>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</si>
  <si>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</si>
  <si>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</si>
  <si>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</si>
  <si>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</si>
  <si>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</si>
  <si>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</si>
  <si>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</si>
  <si>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</si>
  <si>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</si>
  <si>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</si>
  <si>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</si>
  <si>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</si>
  <si>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</si>
  <si>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</si>
  <si>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</si>
  <si>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</si>
  <si>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</si>
  <si>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</si>
  <si>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</si>
  <si>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</si>
  <si>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</si>
  <si>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</si>
  <si>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</si>
  <si>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</si>
  <si>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</si>
  <si>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</si>
  <si>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</si>
  <si>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</si>
  <si>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</si>
  <si>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</si>
  <si>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</si>
  <si>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</si>
  <si>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</si>
  <si>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</si>
  <si>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</si>
  <si>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</si>
  <si>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</si>
  <si>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</si>
  <si>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</si>
  <si>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</si>
  <si>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</si>
  <si>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</si>
  <si>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</si>
  <si>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</si>
  <si>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</si>
  <si>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</si>
  <si>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</si>
  <si>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</si>
  <si>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</si>
  <si>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</si>
  <si>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</si>
  <si>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</si>
  <si>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</si>
  <si>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</si>
  <si>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</si>
  <si>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</si>
  <si>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</si>
  <si>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</si>
  <si>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</si>
  <si>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</si>
  <si>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</si>
  <si>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</si>
  <si>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</si>
  <si>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</si>
  <si>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</si>
  <si>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</si>
  <si>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</si>
  <si>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</si>
  <si>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</si>
  <si>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</si>
  <si>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</si>
  <si>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</si>
  <si>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</si>
  <si>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</si>
  <si>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</si>
  <si>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</si>
  <si>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</si>
  <si>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</si>
  <si>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</si>
  <si>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</si>
  <si>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</si>
  <si>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</si>
  <si>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</si>
  <si>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</si>
  <si>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</si>
  <si>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</si>
  <si>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</si>
  <si>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</si>
  <si>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</si>
  <si>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</si>
  <si>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</si>
  <si>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</si>
  <si>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</si>
  <si>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</si>
  <si>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</si>
  <si>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</si>
  <si>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</si>
  <si>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</si>
  <si>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</si>
  <si>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</si>
  <si>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</si>
  <si>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</si>
  <si>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</si>
  <si>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</si>
  <si>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</si>
  <si>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</si>
  <si>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</si>
  <si>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</si>
  <si>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</si>
  <si>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</si>
  <si>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</si>
  <si>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</si>
  <si>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</si>
  <si>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</si>
  <si>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</si>
  <si>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</si>
  <si>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</si>
  <si>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</si>
  <si>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</si>
  <si>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</si>
  <si>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</si>
  <si>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</si>
  <si>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</si>
  <si>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</si>
  <si>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</si>
  <si>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</si>
  <si>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</si>
  <si>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</si>
  <si>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</si>
  <si>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</si>
  <si>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</si>
  <si>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</si>
  <si>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</si>
  <si>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</si>
  <si>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</si>
  <si>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</si>
  <si>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</si>
  <si>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</si>
  <si>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</si>
  <si>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</si>
  <si>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</si>
  <si>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</si>
  <si>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</si>
  <si>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</si>
  <si>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</si>
  <si>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</si>
  <si>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</si>
  <si>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</si>
  <si>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</si>
  <si>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</si>
  <si>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</si>
  <si>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</si>
  <si>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</si>
  <si>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</si>
  <si>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</si>
  <si>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</si>
  <si>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</si>
  <si>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</si>
  <si>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</si>
  <si>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</si>
  <si>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</si>
  <si>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</si>
  <si>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</si>
  <si>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</si>
  <si>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</si>
  <si>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</si>
  <si>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</si>
  <si>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</si>
  <si>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</si>
  <si>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</si>
  <si>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</si>
  <si>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</si>
  <si>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</si>
  <si>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</si>
  <si>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</si>
  <si>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</si>
  <si>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</si>
  <si>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</si>
  <si>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</si>
  <si>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</si>
  <si>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</si>
  <si>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</si>
  <si>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</si>
  <si>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</si>
  <si>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</si>
  <si>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</si>
  <si>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</si>
  <si>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</si>
  <si>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</si>
  <si>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</si>
  <si>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</si>
  <si>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</si>
  <si>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</si>
  <si>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</si>
  <si>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</si>
  <si>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</si>
  <si>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</si>
  <si>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</si>
  <si>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</si>
  <si>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</si>
  <si>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</si>
  <si>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</si>
  <si>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</si>
  <si>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</si>
  <si>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</si>
  <si>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</si>
  <si>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</si>
  <si>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</si>
  <si>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</si>
  <si>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</si>
  <si>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</si>
  <si>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</si>
  <si>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</si>
  <si>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</si>
  <si>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</si>
  <si>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</si>
  <si>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</si>
  <si>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</si>
  <si>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</si>
  <si>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</si>
  <si>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</si>
  <si>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</si>
  <si>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</si>
  <si>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</si>
  <si>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</si>
  <si>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</si>
  <si>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</si>
  <si>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</si>
  <si>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</si>
  <si>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</si>
  <si>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</si>
  <si>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</si>
  <si>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</si>
  <si>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</si>
  <si>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</si>
  <si>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</si>
  <si>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</si>
  <si>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</si>
  <si>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</si>
  <si>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</si>
  <si>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</si>
  <si>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</si>
  <si>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</si>
  <si>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</si>
  <si>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</si>
  <si>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</si>
  <si>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</si>
  <si>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</si>
  <si>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</si>
  <si>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</si>
  <si>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</si>
  <si>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</si>
  <si>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</si>
  <si>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</si>
  <si>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</si>
  <si>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</si>
  <si>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</si>
  <si>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</si>
  <si>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</si>
  <si>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</si>
  <si>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</si>
  <si>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</si>
  <si>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</si>
  <si>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</si>
  <si>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</si>
  <si>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</si>
  <si>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</si>
  <si>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</si>
  <si>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</si>
  <si>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</si>
  <si>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</si>
  <si>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</si>
  <si>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</si>
  <si>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</si>
  <si>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</si>
  <si>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</si>
  <si>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</si>
  <si>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</si>
  <si>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</si>
  <si>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</si>
  <si>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</si>
  <si>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</si>
  <si>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</si>
  <si>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</si>
  <si>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</si>
  <si>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</si>
  <si>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</si>
  <si>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</si>
  <si>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</si>
  <si>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</si>
  <si>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</si>
  <si>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</si>
  <si>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</si>
  <si>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</si>
  <si>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</si>
  <si>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</si>
  <si>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</si>
  <si>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</si>
  <si>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</si>
  <si>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</si>
  <si>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</si>
  <si>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</si>
  <si>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</si>
  <si>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</si>
  <si>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</si>
  <si>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</si>
  <si>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</si>
  <si>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</si>
  <si>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</si>
  <si>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</si>
  <si>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</si>
  <si>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</si>
  <si>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</si>
  <si>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</si>
  <si>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</si>
  <si>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</si>
  <si>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</si>
  <si>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</si>
  <si>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</si>
  <si>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</si>
  <si>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</si>
  <si>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</si>
  <si>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</si>
  <si>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</si>
  <si>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</si>
  <si>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</si>
  <si>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</si>
  <si>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</si>
  <si>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</si>
  <si>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</si>
  <si>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</si>
  <si>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</si>
  <si>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</si>
  <si>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</si>
  <si>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</si>
  <si>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</si>
  <si>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</si>
  <si>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</si>
  <si>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</si>
  <si>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</si>
  <si>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</si>
  <si>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</si>
  <si>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</si>
  <si>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</si>
  <si>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</si>
  <si>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</si>
  <si>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</si>
  <si>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</si>
  <si>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</si>
  <si>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</si>
  <si>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</si>
  <si>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</si>
  <si>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</si>
  <si>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</si>
  <si>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</si>
  <si>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</si>
  <si>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</si>
  <si>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</si>
  <si>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</si>
  <si>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</si>
  <si>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</si>
  <si>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</si>
  <si>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</si>
  <si>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</si>
  <si>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</si>
  <si>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</si>
  <si>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</si>
  <si>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</si>
  <si>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</si>
  <si>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</si>
  <si>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</si>
  <si>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</si>
  <si>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</si>
  <si>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</si>
  <si>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</si>
  <si>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</si>
  <si>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</si>
  <si>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</si>
  <si>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</si>
  <si>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</si>
  <si>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</si>
  <si>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</si>
  <si>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</si>
  <si>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</si>
  <si>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</si>
  <si>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</si>
  <si>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</si>
  <si>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</si>
  <si>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</si>
  <si>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</si>
  <si>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</si>
  <si>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</si>
  <si>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</si>
  <si>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</si>
  <si>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</si>
  <si>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</si>
  <si>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</si>
  <si>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</si>
  <si>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</si>
  <si>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</si>
  <si>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</si>
  <si>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</si>
  <si>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</si>
  <si>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</si>
  <si>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</si>
  <si>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</si>
  <si>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</si>
  <si>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</si>
  <si>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</si>
  <si>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</si>
  <si>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</si>
  <si>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</si>
  <si>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</si>
  <si>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</si>
  <si>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</si>
  <si>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</si>
  <si>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</si>
  <si>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</si>
  <si>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</si>
  <si>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</si>
  <si>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</si>
  <si>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</si>
  <si>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</si>
  <si>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</si>
  <si>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</si>
  <si>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</si>
  <si>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</si>
  <si>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</si>
  <si>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</si>
  <si>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</si>
  <si>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</si>
  <si>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</si>
  <si>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</si>
  <si>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</si>
  <si>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</si>
  <si>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</si>
  <si>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</si>
  <si>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</si>
  <si>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</si>
  <si>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</si>
  <si>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</si>
  <si>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</si>
  <si>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</si>
  <si>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</si>
  <si>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</si>
  <si>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</si>
  <si>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</si>
  <si>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</si>
  <si>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</si>
  <si>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</si>
  <si>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</si>
  <si>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</si>
  <si>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</si>
  <si>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</si>
  <si>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</si>
  <si>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</si>
  <si>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</si>
  <si>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</si>
  <si>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</si>
  <si>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</si>
  <si>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</si>
  <si>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</si>
  <si>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</si>
  <si>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</si>
  <si>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</si>
  <si>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</si>
  <si>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</si>
  <si>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</si>
  <si>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</si>
  <si>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</si>
  <si>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</si>
  <si>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</si>
  <si>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</si>
  <si>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</si>
  <si>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</si>
  <si>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</si>
  <si>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</si>
  <si>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</si>
  <si>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</si>
  <si>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</si>
  <si>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</si>
  <si>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</si>
  <si>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</si>
  <si>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</si>
  <si>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</si>
  <si>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</si>
  <si>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</si>
  <si>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</si>
  <si>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</si>
  <si>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</si>
  <si>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</si>
  <si>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</si>
  <si>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</si>
  <si>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</si>
  <si>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</si>
  <si>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</si>
  <si>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</si>
  <si>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</si>
  <si>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</si>
  <si>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</si>
  <si>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</si>
  <si>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</si>
  <si>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</si>
  <si>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</si>
  <si>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</si>
  <si>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</si>
  <si>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</si>
  <si>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</si>
  <si>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</si>
  <si>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</si>
  <si>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</si>
  <si>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</si>
  <si>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</si>
  <si>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</si>
  <si>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</si>
  <si>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</si>
  <si>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</si>
  <si>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</si>
  <si>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</si>
  <si>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</si>
  <si>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</si>
  <si>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</si>
  <si>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</si>
  <si>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</si>
  <si>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</si>
  <si>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</si>
  <si>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</si>
  <si>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</si>
  <si>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</si>
  <si>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</si>
  <si>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</si>
  <si>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</si>
  <si>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</si>
  <si>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</si>
  <si>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</si>
  <si>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</si>
  <si>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</si>
  <si>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</si>
  <si>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</si>
  <si>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</si>
  <si>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</si>
  <si>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</si>
  <si>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</si>
  <si>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</si>
  <si>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</si>
  <si>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</si>
  <si>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</si>
  <si>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</si>
  <si>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</si>
  <si>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</si>
  <si>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</si>
  <si>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</si>
  <si>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</si>
  <si>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</si>
  <si>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</si>
  <si>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</si>
  <si>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</si>
  <si>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</si>
  <si>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</si>
  <si>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</si>
  <si>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</si>
  <si>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</si>
  <si>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</si>
  <si>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</si>
  <si>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</si>
  <si>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</si>
  <si>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</si>
  <si>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</si>
  <si>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</si>
  <si>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</si>
  <si>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</si>
  <si>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</si>
  <si>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</si>
  <si>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</si>
  <si>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</si>
  <si>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</si>
  <si>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</si>
  <si>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</si>
  <si>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</si>
  <si>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</si>
  <si>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</si>
  <si>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</si>
  <si>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</si>
  <si>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</si>
  <si>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</si>
  <si>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</si>
  <si>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</si>
  <si>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</si>
  <si>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</si>
  <si>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</si>
  <si>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</si>
  <si>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</si>
  <si>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</si>
  <si>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</si>
  <si>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</si>
  <si>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</si>
  <si>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</si>
  <si>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</si>
  <si>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</si>
  <si>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</si>
  <si>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</si>
  <si>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</si>
  <si>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</si>
  <si>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</si>
  <si>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</si>
  <si>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</si>
  <si>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</si>
  <si>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</si>
  <si>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</si>
  <si>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</si>
  <si>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</si>
  <si>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</si>
  <si>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</si>
  <si>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</si>
  <si>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</si>
  <si>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</si>
  <si>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</si>
  <si>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</si>
  <si>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</si>
  <si>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</si>
  <si>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</si>
  <si>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</si>
  <si>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</si>
  <si>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</si>
  <si>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</si>
  <si>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</si>
  <si>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</si>
  <si>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</si>
  <si>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</si>
  <si>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</si>
  <si>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</si>
  <si>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</si>
  <si>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</si>
  <si>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</si>
  <si>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</si>
  <si>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</si>
  <si>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</si>
  <si>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</si>
  <si>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</si>
  <si>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</si>
  <si>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</si>
  <si>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</si>
  <si>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</si>
  <si>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</si>
  <si>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</si>
  <si>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</si>
  <si>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</si>
  <si>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</si>
  <si>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</si>
  <si>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</si>
  <si>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</si>
  <si>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</si>
  <si>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</si>
  <si>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</si>
  <si>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</si>
  <si>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</si>
  <si>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</si>
  <si>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</si>
  <si>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</si>
  <si>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</si>
  <si>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</si>
  <si>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</si>
  <si>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</si>
  <si>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</si>
  <si>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</si>
  <si>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</si>
  <si>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</si>
  <si>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</si>
  <si>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</si>
  <si>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</si>
  <si>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</si>
  <si>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</si>
  <si>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</si>
  <si>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</si>
  <si>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</si>
  <si>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</si>
  <si>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</si>
  <si>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</si>
  <si>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</si>
  <si>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</si>
  <si>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</si>
  <si>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</si>
  <si>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</si>
  <si>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</si>
  <si>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</si>
  <si>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</si>
  <si>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</si>
  <si>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</si>
  <si>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</si>
  <si>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</si>
  <si>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</si>
  <si>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</si>
  <si>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</si>
  <si>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</si>
  <si>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</si>
  <si>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</si>
  <si>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</si>
  <si>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</si>
  <si>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</si>
  <si>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</si>
  <si>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</si>
  <si>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</si>
  <si>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</si>
  <si>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</si>
  <si>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</si>
  <si>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</si>
  <si>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</si>
  <si>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</si>
  <si>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</si>
  <si>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</si>
  <si>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</si>
  <si>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</si>
  <si>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</si>
  <si>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</si>
  <si>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</si>
  <si>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</si>
  <si>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</si>
  <si>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</si>
  <si>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</si>
  <si>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</si>
  <si>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</si>
  <si>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</si>
  <si>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</si>
  <si>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</si>
  <si>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</si>
  <si>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</si>
  <si>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</si>
  <si>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</si>
  <si>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</si>
  <si>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</si>
  <si>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</si>
  <si>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</si>
  <si>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</si>
  <si>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</si>
  <si>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</si>
  <si>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</si>
  <si>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</si>
  <si>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</si>
  <si>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</si>
  <si>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</si>
  <si>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</si>
  <si>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</si>
  <si>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</si>
  <si>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</si>
  <si>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</si>
  <si>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</si>
  <si>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</si>
  <si>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</si>
  <si>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</si>
  <si>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</si>
  <si>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</si>
  <si>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</si>
  <si>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</si>
  <si>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</si>
  <si>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</si>
  <si>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</si>
  <si>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</si>
  <si>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</si>
  <si>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</si>
  <si>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</si>
  <si>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</si>
  <si>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</si>
  <si>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</si>
  <si>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</si>
  <si>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</si>
  <si>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</si>
  <si>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</si>
  <si>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</si>
  <si>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</si>
  <si>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</si>
  <si>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</si>
  <si>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</si>
  <si>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</si>
  <si>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</si>
  <si>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</si>
  <si>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</si>
  <si>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</si>
  <si>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</si>
  <si>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</si>
  <si>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</si>
  <si>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</si>
  <si>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</si>
  <si>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</si>
  <si>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</si>
  <si>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</si>
  <si>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</si>
  <si>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</si>
  <si>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</si>
  <si>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</si>
  <si>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</si>
  <si>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</si>
  <si>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</si>
  <si>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</si>
  <si>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</si>
  <si>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</si>
  <si>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</si>
  <si>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</si>
  <si>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</si>
  <si>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</si>
  <si>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</si>
  <si>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</si>
  <si>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</si>
  <si>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</si>
  <si>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</si>
  <si>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</si>
  <si>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</si>
  <si>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</si>
  <si>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</si>
  <si>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</si>
  <si>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</si>
  <si>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</si>
  <si>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</si>
  <si>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</si>
  <si>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</si>
  <si>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</si>
  <si>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</si>
  <si>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</si>
  <si>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</si>
  <si>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</si>
  <si>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</si>
  <si>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</si>
  <si>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</si>
  <si>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</si>
  <si>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</si>
  <si>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</si>
  <si>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</si>
  <si>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</si>
  <si>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</si>
  <si>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</si>
  <si>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</si>
  <si>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</si>
  <si>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</si>
  <si>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</si>
  <si>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</si>
  <si>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</si>
  <si>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</si>
  <si>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</si>
  <si>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</si>
  <si>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</si>
  <si>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</si>
  <si>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</si>
  <si>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</si>
  <si>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</si>
  <si>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</si>
  <si>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</si>
  <si>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</si>
  <si>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</si>
  <si>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</si>
  <si>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</si>
  <si>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</si>
  <si>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</si>
  <si>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</si>
  <si>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</si>
  <si>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</si>
  <si>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</si>
  <si>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</si>
  <si>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</si>
  <si>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</si>
  <si>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</si>
  <si>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</si>
  <si>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</si>
  <si>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</si>
  <si>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</si>
  <si>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</si>
  <si>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</si>
  <si>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</si>
  <si>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</si>
  <si>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</si>
  <si>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</si>
  <si>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</si>
  <si>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</si>
  <si>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</si>
  <si>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</si>
  <si>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</si>
  <si>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</si>
  <si>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</si>
  <si>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</si>
  <si>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</si>
  <si>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</si>
  <si>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</si>
  <si>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</si>
  <si>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</si>
  <si>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</si>
  <si>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</si>
  <si>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</si>
  <si>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</si>
  <si>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</si>
  <si>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</si>
  <si>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</si>
  <si>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</si>
  <si>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</si>
  <si>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</si>
  <si>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</si>
  <si>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</si>
  <si>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</si>
  <si>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</si>
  <si>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</si>
  <si>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</si>
  <si>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</si>
  <si>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</si>
  <si>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</si>
  <si>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</si>
  <si>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</si>
  <si>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</si>
  <si>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</si>
  <si>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</si>
  <si>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</si>
  <si>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</si>
  <si>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</si>
  <si>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</si>
  <si>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</si>
  <si>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</si>
  <si>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</si>
  <si>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</si>
  <si>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</si>
  <si>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</si>
  <si>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</si>
  <si>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</si>
  <si>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</si>
  <si>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</si>
  <si>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</si>
  <si>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</si>
  <si>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</si>
  <si>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</si>
  <si>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</si>
  <si>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</si>
  <si>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</si>
  <si>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</si>
  <si>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</si>
  <si>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</si>
  <si>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</si>
  <si>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</si>
  <si>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</si>
  <si>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</si>
  <si>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</si>
  <si>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</si>
  <si>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</si>
  <si>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</si>
  <si>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</si>
  <si>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</si>
  <si>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</si>
  <si>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</si>
  <si>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</si>
  <si>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</si>
  <si>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</si>
  <si>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</si>
  <si>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</si>
  <si>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</si>
  <si>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</si>
  <si>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</si>
  <si>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</si>
  <si>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</si>
  <si>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</si>
  <si>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</si>
  <si>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</si>
  <si>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</si>
  <si>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</si>
  <si>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</si>
  <si>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</si>
  <si>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</si>
  <si>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</si>
  <si>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</si>
  <si>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</si>
  <si>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</si>
  <si>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</si>
  <si>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</si>
  <si>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</si>
  <si>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</si>
  <si>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</si>
  <si>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</si>
  <si>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</si>
  <si>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</si>
  <si>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</si>
  <si>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</si>
  <si>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</si>
  <si>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</si>
  <si>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</si>
  <si>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</si>
  <si>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</si>
  <si>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</si>
  <si>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</si>
  <si>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</si>
  <si>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</si>
  <si>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</si>
  <si>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</si>
  <si>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</si>
  <si>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</si>
  <si>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</si>
  <si>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</si>
  <si>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</si>
  <si>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</si>
  <si>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</si>
  <si>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</si>
  <si>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</si>
  <si>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</si>
  <si>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</si>
  <si>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</si>
  <si>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</si>
  <si>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</si>
  <si>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</si>
  <si>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</si>
  <si>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</si>
  <si>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</si>
  <si>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</si>
  <si>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</si>
  <si>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</si>
  <si>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</si>
  <si>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</si>
  <si>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</si>
  <si>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</si>
  <si>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</si>
  <si>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</si>
  <si>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</si>
  <si>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</si>
  <si>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</si>
  <si>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</si>
  <si>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</si>
  <si>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</si>
  <si>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</si>
  <si>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</si>
  <si>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</si>
  <si>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</si>
  <si>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</si>
  <si>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</si>
  <si>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</si>
  <si>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</si>
  <si>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</si>
  <si>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</si>
  <si>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</si>
  <si>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</si>
  <si>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</si>
  <si>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</si>
  <si>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</si>
  <si>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</si>
  <si>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</si>
  <si>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</si>
  <si>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</si>
  <si>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</si>
  <si>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</si>
  <si>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</si>
  <si>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</si>
  <si>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</si>
  <si>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</si>
  <si>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</si>
  <si>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</si>
  <si>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</si>
  <si>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</si>
  <si>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</si>
  <si>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</si>
  <si>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</si>
  <si>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</si>
  <si>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</si>
  <si>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</si>
  <si>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</si>
  <si>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</si>
  <si>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</si>
  <si>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</si>
  <si>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</si>
  <si>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</si>
  <si>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</si>
  <si>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</si>
  <si>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</si>
  <si>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</si>
  <si>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</si>
  <si>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</si>
  <si>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</si>
  <si>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</si>
  <si>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</si>
  <si>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</si>
  <si>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</si>
  <si>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</si>
  <si>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</si>
  <si>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</si>
  <si>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</si>
  <si>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</si>
  <si>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</si>
  <si>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</si>
  <si>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</si>
  <si>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</si>
  <si>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</si>
  <si>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</si>
  <si>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</si>
  <si>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</si>
  <si>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</si>
  <si>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</si>
  <si>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</si>
  <si>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</si>
  <si>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</si>
  <si>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</si>
  <si>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</si>
  <si>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</si>
  <si>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</si>
  <si>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</si>
  <si>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</si>
  <si>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</si>
  <si>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</si>
  <si>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</si>
  <si>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</si>
  <si>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</si>
  <si>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</si>
  <si>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</si>
  <si>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</si>
  <si>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</si>
  <si>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</si>
  <si>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</si>
  <si>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</si>
  <si>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</si>
  <si>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</si>
  <si>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</si>
  <si>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</si>
  <si>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</si>
  <si>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</si>
  <si>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</si>
  <si>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</si>
  <si>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</si>
  <si>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</si>
  <si>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</si>
  <si>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</si>
  <si>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</si>
  <si>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</si>
  <si>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</si>
  <si>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</si>
  <si>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</si>
  <si>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</si>
  <si>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</si>
  <si>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</si>
  <si>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</si>
  <si>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</si>
  <si>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</si>
  <si>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</si>
  <si>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</si>
  <si>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</si>
  <si>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</si>
  <si>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</si>
  <si>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</si>
  <si>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</si>
  <si>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</si>
  <si>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</si>
  <si>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</si>
  <si>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</si>
  <si>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</si>
  <si>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</si>
  <si>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</si>
  <si>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</si>
  <si>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</si>
  <si>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</si>
  <si>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</si>
  <si>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</si>
  <si>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</si>
  <si>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</si>
  <si>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</si>
  <si>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</si>
  <si>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</si>
  <si>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</si>
  <si>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</si>
  <si>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</si>
  <si>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</si>
  <si>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</si>
  <si>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</si>
  <si>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</si>
  <si>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</si>
  <si>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</si>
  <si>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</si>
  <si>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</si>
  <si>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</si>
  <si>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</si>
  <si>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</si>
  <si>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</si>
  <si>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</si>
  <si>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</si>
  <si>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</si>
  <si>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</si>
  <si>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</si>
  <si>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</si>
  <si>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</si>
  <si>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</si>
  <si>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</si>
  <si>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</si>
  <si>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</si>
  <si>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</si>
  <si>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</si>
  <si>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</si>
  <si>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</si>
  <si>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</si>
  <si>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</si>
  <si>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</si>
  <si>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</si>
  <si>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</si>
  <si>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</si>
  <si>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</si>
  <si>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</si>
  <si>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</si>
  <si>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</si>
  <si>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</si>
  <si>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</si>
  <si>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</si>
  <si>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</si>
  <si>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</si>
  <si>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</si>
  <si>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</si>
  <si>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</si>
  <si>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</si>
  <si>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</si>
  <si>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</si>
  <si>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</si>
  <si>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</si>
  <si>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</si>
  <si>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</si>
  <si>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</si>
  <si>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</si>
  <si>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</si>
  <si>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</si>
  <si>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</si>
  <si>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</si>
  <si>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</si>
  <si>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</si>
  <si>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</si>
  <si>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</si>
  <si>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</si>
  <si>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</si>
  <si>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</si>
  <si>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</si>
  <si>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</si>
  <si>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</si>
  <si>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</si>
  <si>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</si>
  <si>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</si>
  <si>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</si>
  <si>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</si>
  <si>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</si>
  <si>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</si>
  <si>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</si>
  <si>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</si>
  <si>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</si>
  <si>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</si>
  <si>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</si>
  <si>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</si>
  <si>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</si>
  <si>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</si>
  <si>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</si>
  <si>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</si>
  <si>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</si>
  <si>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</si>
  <si>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</si>
  <si>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</si>
  <si>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</si>
  <si>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</si>
  <si>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</si>
  <si>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</si>
  <si>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</si>
  <si>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</si>
  <si>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</si>
  <si>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</si>
  <si>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</si>
  <si>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</si>
  <si>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</si>
  <si>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</si>
  <si>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</si>
  <si>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</si>
  <si>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</si>
  <si>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</si>
  <si>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</si>
  <si>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</si>
  <si>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</si>
  <si>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</si>
  <si>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</si>
  <si>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</si>
  <si>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</si>
  <si>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</si>
  <si>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</si>
  <si>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</si>
  <si>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</si>
  <si>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</si>
  <si>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</si>
  <si>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</si>
  <si>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</si>
  <si>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</si>
  <si>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</si>
  <si>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</si>
  <si>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</si>
  <si>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</si>
  <si>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</si>
  <si>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</si>
  <si>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</si>
  <si>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</si>
  <si>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</si>
  <si>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</si>
  <si>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</si>
  <si>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</si>
  <si>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</si>
  <si>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</si>
  <si>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</si>
  <si>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</si>
  <si>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</si>
  <si>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</si>
  <si>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</si>
  <si>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</si>
  <si>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</si>
  <si>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</si>
  <si>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</si>
  <si>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</si>
  <si>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</si>
  <si>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</si>
  <si>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</si>
  <si>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</si>
  <si>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</si>
  <si>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</si>
  <si>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</si>
  <si>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</si>
  <si>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</si>
  <si>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</si>
  <si>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</si>
  <si>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</si>
  <si>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</si>
  <si>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</si>
  <si>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</si>
  <si>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</si>
  <si>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</si>
  <si>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</si>
  <si>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</si>
  <si>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</si>
  <si>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</si>
  <si>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</si>
  <si>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</si>
  <si>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</si>
  <si>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</si>
  <si>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</si>
  <si>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</si>
  <si>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</si>
  <si>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</si>
  <si>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</si>
  <si>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</si>
  <si>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</si>
  <si>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</si>
  <si>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</si>
  <si>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</si>
  <si>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</si>
  <si>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</si>
  <si>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</si>
  <si>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</si>
  <si>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</si>
  <si>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</si>
  <si>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</si>
  <si>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</si>
  <si>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</si>
  <si>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</si>
  <si>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</si>
  <si>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</si>
  <si>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</si>
  <si>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</si>
  <si>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</si>
  <si>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</si>
  <si>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</si>
  <si>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</si>
  <si>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</si>
  <si>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</si>
  <si>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</si>
  <si>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</si>
  <si>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</si>
  <si>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</si>
  <si>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</si>
  <si>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</si>
  <si>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</si>
  <si>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</si>
  <si>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</si>
  <si>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</si>
  <si>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</si>
  <si>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</si>
  <si>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</si>
  <si>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</si>
  <si>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</si>
  <si>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</si>
  <si>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</si>
  <si>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</si>
  <si>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</si>
  <si>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</si>
  <si>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</si>
  <si>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</si>
  <si>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</si>
  <si>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</si>
  <si>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</si>
  <si>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</si>
  <si>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</si>
  <si>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</si>
  <si>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</si>
  <si>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</si>
  <si>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</si>
  <si>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</si>
  <si>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</si>
  <si>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</si>
  <si>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</si>
  <si>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</si>
  <si>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</si>
  <si>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</si>
  <si>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</si>
  <si>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</si>
  <si>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</si>
  <si>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</si>
  <si>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</si>
  <si>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</si>
  <si>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</si>
  <si>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</si>
  <si>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</si>
  <si>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</si>
  <si>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</si>
  <si>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</si>
  <si>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</si>
  <si>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</si>
  <si>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</si>
  <si>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</si>
  <si>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</si>
  <si>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</si>
  <si>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</si>
  <si>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</si>
  <si>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</si>
  <si>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</si>
  <si>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</si>
  <si>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</si>
  <si>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</si>
  <si>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</si>
  <si>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</si>
  <si>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</si>
  <si>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</si>
  <si>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</si>
  <si>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</si>
  <si>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</si>
  <si>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</si>
  <si>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</si>
  <si>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</si>
  <si>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</si>
  <si>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</si>
  <si>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</si>
  <si>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</si>
  <si>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</si>
  <si>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</si>
  <si>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</si>
  <si>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</si>
  <si>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</si>
  <si>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</si>
  <si>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</si>
  <si>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</si>
  <si>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</si>
  <si>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</si>
  <si>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</si>
  <si>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</si>
  <si>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</si>
  <si>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</si>
  <si>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</si>
  <si>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</si>
  <si>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</si>
  <si>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</si>
  <si>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</si>
  <si>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</si>
  <si>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</si>
  <si>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</si>
  <si>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</si>
  <si>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</si>
  <si>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</si>
  <si>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</si>
  <si>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</si>
  <si>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</si>
  <si>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</si>
  <si>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</si>
  <si>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</si>
  <si>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</si>
  <si>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</si>
  <si>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</si>
  <si>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</si>
  <si>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</si>
  <si>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</si>
  <si>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</si>
  <si>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</si>
  <si>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</si>
  <si>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</si>
  <si>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</si>
  <si>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</si>
  <si>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</si>
  <si>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</si>
  <si>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</si>
  <si>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</si>
  <si>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</si>
  <si>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</si>
  <si>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</si>
  <si>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</si>
  <si>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</si>
  <si>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</si>
  <si>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</si>
  <si>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</si>
  <si>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</si>
  <si>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</si>
  <si>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</si>
  <si>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</si>
  <si>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</si>
  <si>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</si>
  <si>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</si>
  <si>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</si>
  <si>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</si>
  <si>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</si>
  <si>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</si>
  <si>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</si>
  <si>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</si>
  <si>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</si>
  <si>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</si>
  <si>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</si>
  <si>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</si>
  <si>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</si>
  <si>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</si>
  <si>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</si>
  <si>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</si>
  <si>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</si>
  <si>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</si>
  <si>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</si>
  <si>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</si>
  <si>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</si>
  <si>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</si>
  <si>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</si>
  <si>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</si>
  <si>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</si>
  <si>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</si>
  <si>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</si>
  <si>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</si>
  <si>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</si>
  <si>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</si>
  <si>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</si>
  <si>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</si>
  <si>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</si>
  <si>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</si>
  <si>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</si>
  <si>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</si>
  <si>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</si>
  <si>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</si>
  <si>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</si>
  <si>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</si>
  <si>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</si>
  <si>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</si>
  <si>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</si>
  <si>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</si>
  <si>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</si>
  <si>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</si>
  <si>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</si>
  <si>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</si>
  <si>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</si>
  <si>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</si>
  <si>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</si>
  <si>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</si>
  <si>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</si>
  <si>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</si>
  <si>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</si>
  <si>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</si>
  <si>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</si>
  <si>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</si>
  <si>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</si>
  <si>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</si>
  <si>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</si>
  <si>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</si>
  <si>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</si>
  <si>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</si>
  <si>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</si>
  <si>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</si>
  <si>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</si>
  <si>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</si>
  <si>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</si>
  <si>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</si>
  <si>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</si>
  <si>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</si>
  <si>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</si>
  <si>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</si>
  <si>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</si>
  <si>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</si>
  <si>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</si>
  <si>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</si>
  <si>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</si>
  <si>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</si>
  <si>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</si>
  <si>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</si>
  <si>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</si>
  <si>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</si>
  <si>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</si>
  <si>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</si>
  <si>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</si>
  <si>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</si>
  <si>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</si>
  <si>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</si>
  <si>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</si>
  <si>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</si>
  <si>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</si>
  <si>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</si>
  <si>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</si>
  <si>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</si>
  <si>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</si>
  <si>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</si>
  <si>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</si>
  <si>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</si>
  <si>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</si>
  <si>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</si>
  <si>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</si>
  <si>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</si>
  <si>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</si>
  <si>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</si>
  <si>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</si>
  <si>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</si>
  <si>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</si>
  <si>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</si>
  <si>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</si>
  <si>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</si>
  <si>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</si>
  <si>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</si>
  <si>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</si>
  <si>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</si>
  <si>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</si>
  <si>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</si>
  <si>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</si>
  <si>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</si>
  <si>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</si>
  <si>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</si>
  <si>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</si>
  <si>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</si>
  <si>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</si>
  <si>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</si>
  <si>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</si>
  <si>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</si>
  <si>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</si>
  <si>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</si>
  <si>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</si>
  <si>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</si>
  <si>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</si>
  <si>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</si>
  <si>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</si>
  <si>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</si>
  <si>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</si>
  <si>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</si>
  <si>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</si>
  <si>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</si>
  <si>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</si>
  <si>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</si>
  <si>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</si>
  <si>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</si>
  <si>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</si>
  <si>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</si>
  <si>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</si>
  <si>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</si>
  <si>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</si>
  <si>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</si>
  <si>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</si>
  <si>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</si>
  <si>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</si>
  <si>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</si>
  <si>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</si>
  <si>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</si>
  <si>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</si>
  <si>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</si>
  <si>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</si>
  <si>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</si>
  <si>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</si>
  <si>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</si>
  <si>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</si>
  <si>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</si>
  <si>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</si>
  <si>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</si>
  <si>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</si>
  <si>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</si>
  <si>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</si>
  <si>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</si>
  <si>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</si>
  <si>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</si>
  <si>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</si>
  <si>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</si>
  <si>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</si>
  <si>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</si>
  <si>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</si>
  <si>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</si>
  <si>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</si>
  <si>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</si>
  <si>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</si>
  <si>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</si>
  <si>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</si>
  <si>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</si>
  <si>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</si>
  <si>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</si>
  <si>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</si>
  <si>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</si>
  <si>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</si>
  <si>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</si>
  <si>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</si>
  <si>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</si>
  <si>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</si>
  <si>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</si>
  <si>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</si>
  <si>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</si>
  <si>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</si>
  <si>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</si>
  <si>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</si>
  <si>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</si>
  <si>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</si>
  <si>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</si>
  <si>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</si>
  <si>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</si>
  <si>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</si>
  <si>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</si>
  <si>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</si>
  <si>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</si>
  <si>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</si>
  <si>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</si>
  <si>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</si>
  <si>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</si>
  <si>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</si>
  <si>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</si>
  <si>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</si>
  <si>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</si>
  <si>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</si>
  <si>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</si>
  <si>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</si>
  <si>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</si>
  <si>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</si>
  <si>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</si>
  <si>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</si>
  <si>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</si>
  <si>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</si>
  <si>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</si>
  <si>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</si>
  <si>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</si>
  <si>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</si>
  <si>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</si>
  <si>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</si>
  <si>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</si>
  <si>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</si>
  <si>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</si>
  <si>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</si>
  <si>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</si>
  <si>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</si>
  <si>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</si>
  <si>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</si>
  <si>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</si>
  <si>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</si>
  <si>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</si>
  <si>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</si>
  <si>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</si>
  <si>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</si>
  <si>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</si>
  <si>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</si>
  <si>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</si>
  <si>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</si>
  <si>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</si>
  <si>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</si>
  <si>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</si>
  <si>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</si>
  <si>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</si>
  <si>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</si>
  <si>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</si>
  <si>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</si>
  <si>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</si>
  <si>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</si>
  <si>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</si>
  <si>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</si>
  <si>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</si>
  <si>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</si>
  <si>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</si>
  <si>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</si>
  <si>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</si>
  <si>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</si>
  <si>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</si>
  <si>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</si>
  <si>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</si>
  <si>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</si>
  <si>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</si>
  <si>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</si>
  <si>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</si>
  <si>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</si>
  <si>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</si>
  <si>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</si>
  <si>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</si>
  <si>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</si>
  <si>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</si>
  <si>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</si>
  <si>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</si>
  <si>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</si>
  <si>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</si>
  <si>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</si>
  <si>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</si>
  <si>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</si>
  <si>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</si>
  <si>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</si>
  <si>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</si>
  <si>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</si>
  <si>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</si>
  <si>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</si>
  <si>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</si>
  <si>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</si>
  <si>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</si>
  <si>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</si>
  <si>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</si>
  <si>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</si>
  <si>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</si>
  <si>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</si>
  <si>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</si>
  <si>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</si>
  <si>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</si>
  <si>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</si>
  <si>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</si>
  <si>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</si>
  <si>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</si>
  <si>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</si>
  <si>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</si>
  <si>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</si>
  <si>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</si>
  <si>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</si>
  <si>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</si>
  <si>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</si>
  <si>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</si>
  <si>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</si>
  <si>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</si>
  <si>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</si>
  <si>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</si>
  <si>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</si>
  <si>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</si>
  <si>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</si>
  <si>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</si>
  <si>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</si>
  <si>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</si>
  <si>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</si>
  <si>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</si>
  <si>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</si>
  <si>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</si>
  <si>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</si>
  <si>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</si>
  <si>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</si>
  <si>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</si>
  <si>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</si>
  <si>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</si>
  <si>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</si>
  <si>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</si>
  <si>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</si>
  <si>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</si>
  <si>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</si>
  <si>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</si>
  <si>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</si>
  <si>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</si>
  <si>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</si>
  <si>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</si>
  <si>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</si>
  <si>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</si>
  <si>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</si>
  <si>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</si>
  <si>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</si>
  <si>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</si>
  <si>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</si>
  <si>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</si>
  <si>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</si>
  <si>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</si>
  <si>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</si>
  <si>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</si>
  <si>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</si>
  <si>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</si>
  <si>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</si>
  <si>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</si>
  <si>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</si>
  <si>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</si>
  <si>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</si>
  <si>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</si>
  <si>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</si>
  <si>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</si>
  <si>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</si>
  <si>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</si>
  <si>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</si>
  <si>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</si>
  <si>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</si>
  <si>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</si>
  <si>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</si>
  <si>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</si>
  <si>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</si>
  <si>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</si>
  <si>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</si>
  <si>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</si>
  <si>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</si>
  <si>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</si>
  <si>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</si>
  <si>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</si>
  <si>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</si>
  <si>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</si>
  <si>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</si>
  <si>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</si>
  <si>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</si>
  <si>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</si>
  <si>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</si>
  <si>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</si>
  <si>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</si>
  <si>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</si>
  <si>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</si>
  <si>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</si>
  <si>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</si>
  <si>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</si>
  <si>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</si>
  <si>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</si>
  <si>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</si>
  <si>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</si>
  <si>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</si>
  <si>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</si>
  <si>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</si>
  <si>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</si>
  <si>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</si>
  <si>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</si>
  <si>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</si>
  <si>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</si>
  <si>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</si>
  <si>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</si>
  <si>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</si>
  <si>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</si>
  <si>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</si>
  <si>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</si>
  <si>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</si>
  <si>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</si>
  <si>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</si>
  <si>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</si>
  <si>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</si>
  <si>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</si>
  <si>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</si>
  <si>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</si>
  <si>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</si>
  <si>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</si>
  <si>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</si>
  <si>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</si>
  <si>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</si>
  <si>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</si>
  <si>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</si>
  <si>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</si>
  <si>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</si>
  <si>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</si>
  <si>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</si>
  <si>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</si>
  <si>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</si>
  <si>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</si>
  <si>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</si>
  <si>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</si>
  <si>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</si>
  <si>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</si>
  <si>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</si>
  <si>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</si>
  <si>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</si>
  <si>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</si>
  <si>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</si>
  <si>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</si>
  <si>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</si>
  <si>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</si>
  <si>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</si>
  <si>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</si>
  <si>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</si>
  <si>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</si>
  <si>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</si>
  <si>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</si>
  <si>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</si>
  <si>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</si>
  <si>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</si>
  <si>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</si>
  <si>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</si>
  <si>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</si>
  <si>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</si>
  <si>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</si>
  <si>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</si>
  <si>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</si>
  <si>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</si>
  <si>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</si>
  <si>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</si>
  <si>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</si>
  <si>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</si>
  <si>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</si>
  <si>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</si>
  <si>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</si>
  <si>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</si>
  <si>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</si>
  <si>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</si>
  <si>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</si>
  <si>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</si>
  <si>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</si>
  <si>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</si>
  <si>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</si>
  <si>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</si>
  <si>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</si>
  <si>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</si>
  <si>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</si>
  <si>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</si>
  <si>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</si>
  <si>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</si>
  <si>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</si>
  <si>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</si>
  <si>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</si>
  <si>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</si>
  <si>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</si>
  <si>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</si>
  <si>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</si>
  <si>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</si>
  <si>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</si>
  <si>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</si>
  <si>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</si>
  <si>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</si>
  <si>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</si>
  <si>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</si>
  <si>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</si>
  <si>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</si>
  <si>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</si>
  <si>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</si>
  <si>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</si>
  <si>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</si>
  <si>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</si>
  <si>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</si>
  <si>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</si>
  <si>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</si>
  <si>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</si>
  <si>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</si>
  <si>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</si>
  <si>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</si>
  <si>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</si>
  <si>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</si>
  <si>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</si>
  <si>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</si>
  <si>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</si>
  <si>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</si>
  <si>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</si>
  <si>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</si>
  <si>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</si>
  <si>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</si>
  <si>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</si>
  <si>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</si>
  <si>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</si>
  <si>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</si>
  <si>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</si>
  <si>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</si>
  <si>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</si>
  <si>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</si>
  <si>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</si>
  <si>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</si>
  <si>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</si>
  <si>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</si>
  <si>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</si>
  <si>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</si>
  <si>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</si>
  <si>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</si>
  <si>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</si>
  <si>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</si>
  <si>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</si>
  <si>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</si>
  <si>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</si>
  <si>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</si>
  <si>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</si>
  <si>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</si>
  <si>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</si>
  <si>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</si>
  <si>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</si>
  <si>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</si>
  <si>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</si>
  <si>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</si>
  <si>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</si>
  <si>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</si>
  <si>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</si>
  <si>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</si>
  <si>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</si>
  <si>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</si>
  <si>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</si>
  <si>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</si>
  <si>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</si>
  <si>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</si>
  <si>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</si>
  <si>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</si>
  <si>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</si>
  <si>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</si>
  <si>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</si>
  <si>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</si>
  <si>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</si>
  <si>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</si>
  <si>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</si>
  <si>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</si>
  <si>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</si>
  <si>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</si>
  <si>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</si>
  <si>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</si>
  <si>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</si>
  <si>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</si>
  <si>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</si>
  <si>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</si>
  <si>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</si>
  <si>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</si>
  <si>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</si>
  <si>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</si>
  <si>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</si>
  <si>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</si>
  <si>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</si>
  <si>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</si>
  <si>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</si>
  <si>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</si>
  <si>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</si>
  <si>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</si>
  <si>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</si>
  <si>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</si>
  <si>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</si>
  <si>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</si>
  <si>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</si>
  <si>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</si>
  <si>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</si>
  <si>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</si>
  <si>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</si>
  <si>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</si>
  <si>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</si>
  <si>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</si>
  <si>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</si>
  <si>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</si>
  <si>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</si>
  <si>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</si>
  <si>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</si>
  <si>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</si>
  <si>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</si>
  <si>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</si>
  <si>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</si>
  <si>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</si>
  <si>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</si>
  <si>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</si>
  <si>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</si>
  <si>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</si>
  <si>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</si>
  <si>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</si>
  <si>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</si>
  <si>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</si>
  <si>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</si>
  <si>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</si>
  <si>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</si>
  <si>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</si>
  <si>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</si>
  <si>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</si>
  <si>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</si>
  <si>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</si>
  <si>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</si>
  <si>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</si>
  <si>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</si>
  <si>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</si>
  <si>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</si>
  <si>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</si>
  <si>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</si>
  <si>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</si>
  <si>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</si>
  <si>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</si>
  <si>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</si>
  <si>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</si>
  <si>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</si>
  <si>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</si>
  <si>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</si>
  <si>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</si>
  <si>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</si>
  <si>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</si>
  <si>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</si>
  <si>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</si>
  <si>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</si>
  <si>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</si>
  <si>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</si>
  <si>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</si>
  <si>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</si>
  <si>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</si>
  <si>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</si>
  <si>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</si>
  <si>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</si>
  <si>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</si>
  <si>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</si>
  <si>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</si>
  <si>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</si>
  <si>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</si>
  <si>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</si>
  <si>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</si>
  <si>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</si>
  <si>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</si>
  <si>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</si>
  <si>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</si>
  <si>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</si>
  <si>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</si>
  <si>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</si>
  <si>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</si>
  <si>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</si>
  <si>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</si>
  <si>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</si>
  <si>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</si>
  <si>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</si>
  <si>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</si>
  <si>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</si>
  <si>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</si>
  <si>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</si>
  <si>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</si>
  <si>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</si>
  <si>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</si>
  <si>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</si>
  <si>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</si>
  <si>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</si>
  <si>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</si>
  <si>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</si>
  <si>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</si>
  <si>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</si>
  <si>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</si>
  <si>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</si>
  <si>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</si>
  <si>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</si>
  <si>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</si>
  <si>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</si>
  <si>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</si>
  <si>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</si>
  <si>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</si>
  <si>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</si>
  <si>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</si>
  <si>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</si>
  <si>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</si>
  <si>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</si>
  <si>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</si>
  <si>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</si>
  <si>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</si>
  <si>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</si>
  <si>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</si>
  <si>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</si>
  <si>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</si>
  <si>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</si>
  <si>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</si>
  <si>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</si>
  <si>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</si>
  <si>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</si>
  <si>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</si>
  <si>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</si>
  <si>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</si>
  <si>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</si>
  <si>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</si>
  <si>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</si>
  <si>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</si>
  <si>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</si>
  <si>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</si>
  <si>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</si>
  <si>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</si>
  <si>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</si>
  <si>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</si>
  <si>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</si>
  <si>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</si>
  <si>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</si>
  <si>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</si>
  <si>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</si>
  <si>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</si>
  <si>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</si>
  <si>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</si>
  <si>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</si>
  <si>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</si>
  <si>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</si>
  <si>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</si>
  <si>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</si>
  <si>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</si>
  <si>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</si>
  <si>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</si>
  <si>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</si>
  <si>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</si>
  <si>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</si>
  <si>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</si>
  <si>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</si>
  <si>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</si>
  <si>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</si>
  <si>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</si>
  <si>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</si>
  <si>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</si>
  <si>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</si>
  <si>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</si>
  <si>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</si>
  <si>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</si>
  <si>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</si>
  <si>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</si>
  <si>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</si>
  <si>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</si>
  <si>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</si>
  <si>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</si>
  <si>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</si>
  <si>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</si>
  <si>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</si>
  <si>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</si>
  <si>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</si>
  <si>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</si>
  <si>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</si>
  <si>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</si>
  <si>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</si>
  <si>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</si>
  <si>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</si>
  <si>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</si>
  <si>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</si>
  <si>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</si>
  <si>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</si>
  <si>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</si>
  <si>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</si>
  <si>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</si>
  <si>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</si>
  <si>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</si>
  <si>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</si>
  <si>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Sector average :</t>
  </si>
  <si>
    <t>IndustryDisp</t>
  </si>
  <si>
    <t>Diagnostics &amp; Research</t>
  </si>
  <si>
    <t>Healthcare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</si>
  <si>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</si>
  <si>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</si>
  <si>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</si>
  <si>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</si>
  <si>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</si>
  <si>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</si>
  <si>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</si>
  <si>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</si>
  <si>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</si>
  <si>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</si>
  <si>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</si>
  <si>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</si>
  <si>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</si>
  <si>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</si>
  <si>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</si>
  <si>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</si>
  <si>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</si>
  <si>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</si>
  <si>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</si>
  <si>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</si>
  <si>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</si>
  <si>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</si>
  <si>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</si>
  <si>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</si>
  <si>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</si>
  <si>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</si>
  <si>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</si>
  <si>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</si>
  <si>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</si>
  <si>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</si>
  <si>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</si>
  <si>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</si>
  <si>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</si>
  <si>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</si>
  <si>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</si>
  <si>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</si>
  <si>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</si>
  <si>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</si>
  <si>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</si>
  <si>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</si>
  <si>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</si>
  <si>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</si>
  <si>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</si>
  <si>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</si>
  <si>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</si>
  <si>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</si>
  <si>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</si>
  <si>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</si>
  <si>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</si>
  <si>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</si>
  <si>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</si>
  <si>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</si>
  <si>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</si>
  <si>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</si>
  <si>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</si>
  <si>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</si>
  <si>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</si>
  <si>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</si>
  <si>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</si>
  <si>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</si>
  <si>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</si>
  <si>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</si>
  <si>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</si>
  <si>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</si>
  <si>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</si>
  <si>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</si>
  <si>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</si>
  <si>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</si>
  <si>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</si>
  <si>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</si>
  <si>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</si>
  <si>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</si>
  <si>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</si>
  <si>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</si>
  <si>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</si>
  <si>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</si>
  <si>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</si>
  <si>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</si>
  <si>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</si>
  <si>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</si>
  <si>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</si>
  <si>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</si>
  <si>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</si>
  <si>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</si>
  <si>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</si>
  <si>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</si>
  <si>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</si>
  <si>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</si>
  <si>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</si>
  <si>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</si>
  <si>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</si>
  <si>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</si>
  <si>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</si>
  <si>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</si>
  <si>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</si>
  <si>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</si>
  <si>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</si>
  <si>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</si>
  <si>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</si>
  <si>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</si>
  <si>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</si>
  <si>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</si>
  <si>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</si>
  <si>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</si>
  <si>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</si>
  <si>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</si>
  <si>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</si>
  <si>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</si>
  <si>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</si>
  <si>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</si>
  <si>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</si>
  <si>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</si>
  <si>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</si>
  <si>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</si>
  <si>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</si>
  <si>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</si>
  <si>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</si>
  <si>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</si>
  <si>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</si>
  <si>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</si>
  <si>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</si>
  <si>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</si>
  <si>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</si>
  <si>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</si>
  <si>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</si>
  <si>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</si>
  <si>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</si>
  <si>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</si>
  <si>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</si>
  <si>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</si>
  <si>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</si>
  <si>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</si>
  <si>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</si>
  <si>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</si>
  <si>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</si>
  <si>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</si>
  <si>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</si>
  <si>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</si>
  <si>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</si>
  <si>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</si>
  <si>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</si>
  <si>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</si>
  <si>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</si>
  <si>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</si>
  <si>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</si>
  <si>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</si>
  <si>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</si>
  <si>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</si>
  <si>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</si>
  <si>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</si>
  <si>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</si>
  <si>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</si>
  <si>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</si>
  <si>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</si>
  <si>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</si>
  <si>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</si>
  <si>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</si>
  <si>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</si>
  <si>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</si>
  <si>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</si>
  <si>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</si>
  <si>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</si>
  <si>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</si>
  <si>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</si>
  <si>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</si>
  <si>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</si>
  <si>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</si>
  <si>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</si>
  <si>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</si>
  <si>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</si>
  <si>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</si>
  <si>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</si>
  <si>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</si>
  <si>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3/31/2023</t>
  </si>
  <si>
    <t>12/31/2022</t>
  </si>
  <si>
    <t>9/30/2022</t>
  </si>
  <si>
    <t>6/30/2022</t>
  </si>
  <si>
    <t>3/31/2022</t>
  </si>
  <si>
    <t>Assets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</si>
  <si>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</si>
  <si>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</si>
  <si>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</si>
  <si>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</si>
  <si>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</si>
  <si>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</si>
  <si>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</si>
  <si>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</si>
  <si>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</si>
  <si>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</si>
  <si>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</si>
  <si>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</si>
  <si>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</si>
  <si>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Liabilities &amp; Shareholders Equity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</si>
  <si>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</si>
  <si>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</si>
  <si>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</si>
  <si>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</si>
  <si>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</si>
  <si>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</si>
  <si>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</si>
  <si>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</si>
  <si>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</si>
  <si>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</si>
  <si>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</si>
  <si>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</si>
  <si>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</si>
  <si>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</si>
  <si>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</si>
  <si>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</si>
  <si>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Shareholders Equity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</si>
  <si>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</si>
  <si>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</si>
  <si>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</si>
  <si>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</si>
  <si>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</si>
  <si>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</si>
  <si>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</si>
  <si>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</si>
  <si>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</si>
  <si>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</si>
  <si>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</si>
  <si>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3/31/23</t>
  </si>
  <si>
    <t>12/31/22</t>
  </si>
  <si>
    <t>9/30/22</t>
  </si>
  <si>
    <t>6/30/22</t>
  </si>
  <si>
    <t>3/31/22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</si>
  <si>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</si>
  <si>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</si>
  <si>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</si>
  <si>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</si>
  <si>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</si>
  <si>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</si>
  <si>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</si>
  <si>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</si>
  <si>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</si>
  <si>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</si>
  <si>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</si>
  <si>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</si>
  <si>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</si>
  <si>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</si>
  <si>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</si>
  <si>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Earnings Per Share Data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</si>
  <si>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</si>
  <si>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</si>
  <si>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</si>
  <si>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</si>
  <si>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</si>
  <si>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12/31/2021</t>
  </si>
  <si>
    <t>12/31/2020</t>
  </si>
  <si>
    <t>12/31/2019</t>
  </si>
  <si>
    <t>12/31/2018</t>
  </si>
  <si>
    <t>Net Income (Loss)</t>
  </si>
  <si>
    <t>95.24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</si>
  <si>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</si>
  <si>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</si>
  <si>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</si>
  <si>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</si>
  <si>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</si>
  <si>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</si>
  <si>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</si>
  <si>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</si>
  <si>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</si>
  <si>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</si>
  <si>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</si>
  <si>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</si>
  <si>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</si>
  <si>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</si>
  <si>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</si>
  <si>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</si>
  <si>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</si>
  <si>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</si>
  <si>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</si>
  <si>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</si>
  <si>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</si>
  <si>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</si>
  <si>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</si>
  <si>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12/31/21</t>
  </si>
  <si>
    <t>12/31/20</t>
  </si>
  <si>
    <t>12/31/19</t>
  </si>
  <si>
    <t>12/31/18</t>
  </si>
  <si>
    <t>Selling &amp; Adminstrative &amp; Depr. &amp; Amort Expenses</t>
  </si>
  <si>
    <t>Income After Depreciation &amp; Amortization</t>
  </si>
  <si>
    <t>Cash Flow (Yearly)</t>
  </si>
  <si>
    <t>Use of Funds</t>
  </si>
  <si>
    <t>-910</t>
  </si>
  <si>
    <t>-1016</t>
  </si>
  <si>
    <t>-1758</t>
  </si>
  <si>
    <t>Rolling Year</t>
  </si>
  <si>
    <t>Last Quarter</t>
  </si>
  <si>
    <t>Backward Free Cash Flow Yield</t>
  </si>
  <si>
    <t>Forward Free Cash Flow Yield</t>
  </si>
  <si>
    <t>Industry Group (24)</t>
  </si>
  <si>
    <t>Industry (69)</t>
  </si>
  <si>
    <t>Cyclical</t>
  </si>
  <si>
    <t>Defensive</t>
  </si>
  <si>
    <t>Energy Equipment &amp; Services</t>
  </si>
  <si>
    <t>Oil &amp; Gas Consumable Fuels</t>
  </si>
  <si>
    <t>Materials</t>
  </si>
  <si>
    <t>Construction Materials</t>
  </si>
  <si>
    <t>Containers &amp; Packaging</t>
  </si>
  <si>
    <t>Metals &amp; Mining</t>
  </si>
  <si>
    <t>Paper &amp; Forest Products</t>
  </si>
  <si>
    <t>Capital Goods</t>
  </si>
  <si>
    <t xml:space="preserve">Aerospace &amp; Defense </t>
  </si>
  <si>
    <t>Building Products</t>
  </si>
  <si>
    <t>Construction &amp; Engineering</t>
  </si>
  <si>
    <t>Electrical Equipment</t>
  </si>
  <si>
    <t>Industrial Conglomerates</t>
  </si>
  <si>
    <t>Machinery</t>
  </si>
  <si>
    <t>Trading Companies &amp; Distributors</t>
  </si>
  <si>
    <t>Commerical and Professional Services</t>
  </si>
  <si>
    <t>Commercial Services and Supplies</t>
  </si>
  <si>
    <t>Professional Services</t>
  </si>
  <si>
    <t xml:space="preserve">Transportation </t>
  </si>
  <si>
    <t>Air Freight &amp; Logistics</t>
  </si>
  <si>
    <t>Marine</t>
  </si>
  <si>
    <t>Road and Rail</t>
  </si>
  <si>
    <t>Transportation Infrastructure</t>
  </si>
  <si>
    <t>Automobiles &amp; Components</t>
  </si>
  <si>
    <t>Auto Components</t>
  </si>
  <si>
    <t>Automobiles</t>
  </si>
  <si>
    <t>Consumer Durables &amp; Apparel</t>
  </si>
  <si>
    <t>Household Durables</t>
  </si>
  <si>
    <t>Leisure Products</t>
  </si>
  <si>
    <t>Textiles, Apparel, Luxury Goods.</t>
  </si>
  <si>
    <t>Consumer Services</t>
  </si>
  <si>
    <t>Hotels, Restaurants, Leisure</t>
  </si>
  <si>
    <t>Diversified Consumer Services</t>
  </si>
  <si>
    <t>Retailing</t>
  </si>
  <si>
    <t>Distributors</t>
  </si>
  <si>
    <t>Internet &amp; Direct Marketing Retail</t>
  </si>
  <si>
    <t xml:space="preserve">Multiline Retail </t>
  </si>
  <si>
    <t xml:space="preserve">Specialty Retail </t>
  </si>
  <si>
    <t>Food &amp; Staples Retail</t>
  </si>
  <si>
    <t xml:space="preserve">Food &amp; Staples Retail </t>
  </si>
  <si>
    <t>Food, Beverage &amp; Tobacco</t>
  </si>
  <si>
    <t>Beverages</t>
  </si>
  <si>
    <t xml:space="preserve">Food Products </t>
  </si>
  <si>
    <t xml:space="preserve">Tobacco </t>
  </si>
  <si>
    <t xml:space="preserve">Household &amp; Personal Products </t>
  </si>
  <si>
    <t xml:space="preserve">Household Products </t>
  </si>
  <si>
    <t>Personal Products</t>
  </si>
  <si>
    <t xml:space="preserve">Healthcare </t>
  </si>
  <si>
    <t>Healthcare Equipment &amp; Services</t>
  </si>
  <si>
    <t>Healthcare Equipment &amp; Supplies</t>
  </si>
  <si>
    <t>Healthcare Providers &amp; Services</t>
  </si>
  <si>
    <t xml:space="preserve">Healthcare Technology </t>
  </si>
  <si>
    <t>Pharmaceuticals, Biotech, Life Sciences</t>
  </si>
  <si>
    <t xml:space="preserve">Biotechnology </t>
  </si>
  <si>
    <t>Pharmaceuticals</t>
  </si>
  <si>
    <t>Life Sciences Tools and Services</t>
  </si>
  <si>
    <t>Financials</t>
  </si>
  <si>
    <t>Banks</t>
  </si>
  <si>
    <t xml:space="preserve">Thrifts and Mortgage Finance </t>
  </si>
  <si>
    <t>Diversified Financials</t>
  </si>
  <si>
    <t>Diversified Financial Services</t>
  </si>
  <si>
    <t>Consumer Finance</t>
  </si>
  <si>
    <t>Mortgage REITS</t>
  </si>
  <si>
    <t xml:space="preserve">Insurance </t>
  </si>
  <si>
    <t>Information Technology</t>
  </si>
  <si>
    <t xml:space="preserve">Software &amp; Services </t>
  </si>
  <si>
    <t>IT Services</t>
  </si>
  <si>
    <t>Software</t>
  </si>
  <si>
    <t>Tech Hardware and Equipment</t>
  </si>
  <si>
    <t>Communications Equipment</t>
  </si>
  <si>
    <t>Tech Hardware Storage &amp; Peripherals</t>
  </si>
  <si>
    <t>Electronic Equipment, Instruments, Components</t>
  </si>
  <si>
    <t xml:space="preserve">Semiconductors &amp; Semi Conductor Equipment </t>
  </si>
  <si>
    <t>Telecommunication Services</t>
  </si>
  <si>
    <t>Diversified Telecommunication Services</t>
  </si>
  <si>
    <t xml:space="preserve">Wireless Telecommunication Services </t>
  </si>
  <si>
    <t>Media &amp; Entertainment</t>
  </si>
  <si>
    <t>Media</t>
  </si>
  <si>
    <t xml:space="preserve">Entertainment </t>
  </si>
  <si>
    <t>Interactive Media &amp; Services</t>
  </si>
  <si>
    <t>Electric Utilities</t>
  </si>
  <si>
    <t>Gas Utilities</t>
  </si>
  <si>
    <t xml:space="preserve">Multi Utilities </t>
  </si>
  <si>
    <t>Water Utilities</t>
  </si>
  <si>
    <t xml:space="preserve">Independent Power &amp; Renewables </t>
  </si>
  <si>
    <t>Equity REITS</t>
  </si>
  <si>
    <t xml:space="preserve">Real Estate Management &amp; Development </t>
  </si>
  <si>
    <t>GICS</t>
  </si>
  <si>
    <t>Both</t>
  </si>
  <si>
    <t>NAICS Companies</t>
  </si>
  <si>
    <t>Website</t>
  </si>
  <si>
    <t>3acompositesusa.com</t>
  </si>
  <si>
    <t>totalride.com</t>
  </si>
  <si>
    <t>ghdiv.com</t>
  </si>
  <si>
    <t>floridasnatural.com</t>
  </si>
  <si>
    <t>signet-gf.com</t>
  </si>
  <si>
    <t>mohawkind.com</t>
  </si>
  <si>
    <t>nninc.com</t>
  </si>
  <si>
    <t>buzznbee.com</t>
  </si>
  <si>
    <t>swfcontract.com</t>
  </si>
  <si>
    <t>marondahomes.com</t>
  </si>
  <si>
    <t>lighthouseglobal.com</t>
  </si>
  <si>
    <t>bbgres.com</t>
  </si>
  <si>
    <t>jdsteel.com</t>
  </si>
  <si>
    <t>indyplfoundation.org</t>
  </si>
  <si>
    <t>quotient.com</t>
  </si>
  <si>
    <t>seahsteelusa.com</t>
  </si>
  <si>
    <t>fcp.biz</t>
  </si>
  <si>
    <t>ascension.org</t>
  </si>
  <si>
    <t>forestlawn.com</t>
  </si>
  <si>
    <t>ocgoodwill.org</t>
  </si>
  <si>
    <t>locations.crocs.com</t>
  </si>
  <si>
    <t>schonbek.com</t>
  </si>
  <si>
    <t>mgmresorts.com</t>
  </si>
  <si>
    <t>westerndigital.com</t>
  </si>
  <si>
    <t>cherokeenationbusinesses.com</t>
  </si>
  <si>
    <t>azz.com</t>
  </si>
  <si>
    <t>wentevineyards.com</t>
  </si>
  <si>
    <t>boatsgroup.com</t>
  </si>
  <si>
    <t>aterianpartners.com</t>
  </si>
  <si>
    <t>gdeb.com</t>
  </si>
  <si>
    <t>cardinalscale.com</t>
  </si>
  <si>
    <t>mansbestfriend.com</t>
  </si>
  <si>
    <t>octanner.com</t>
  </si>
  <si>
    <t>mimilk.com</t>
  </si>
  <si>
    <t>irbyconstruction.com</t>
  </si>
  <si>
    <t>yr.com</t>
  </si>
  <si>
    <t>zeiss.com</t>
  </si>
  <si>
    <t>sonepar-usa.com</t>
  </si>
  <si>
    <t>creativedrive.com</t>
  </si>
  <si>
    <t>northeastrehab.com</t>
  </si>
  <si>
    <t>townsendcorporation.com</t>
  </si>
  <si>
    <t>stewart.com</t>
  </si>
  <si>
    <t>encorecapital.com</t>
  </si>
  <si>
    <t>rawlings.com</t>
  </si>
  <si>
    <t>jbssinc.com</t>
  </si>
  <si>
    <t>mercurymarine.com</t>
  </si>
  <si>
    <t>action-mfg.com</t>
  </si>
  <si>
    <t>rrts.com</t>
  </si>
  <si>
    <t>glanbianutritionals.com</t>
  </si>
  <si>
    <t>ratpdevusa.com</t>
  </si>
  <si>
    <t>cleanuniform.com</t>
  </si>
  <si>
    <t>syntronmh.com</t>
  </si>
  <si>
    <t>ihcscott.com</t>
  </si>
  <si>
    <t>tiffinmotorhomes.com</t>
  </si>
  <si>
    <t>shawinc.com</t>
  </si>
  <si>
    <t>learningcaregroup.com</t>
  </si>
  <si>
    <t>kutopeka.com</t>
  </si>
  <si>
    <t>upperlinehealth.com</t>
  </si>
  <si>
    <t>cbn.com</t>
  </si>
  <si>
    <t>rosboro.com</t>
  </si>
  <si>
    <t>legacyhousingcorp.com</t>
  </si>
  <si>
    <t>kimball.com</t>
  </si>
  <si>
    <t>reconext.com</t>
  </si>
  <si>
    <t>cengage.com</t>
  </si>
  <si>
    <t>mofo.com</t>
  </si>
  <si>
    <t>capps.com</t>
  </si>
  <si>
    <t>convergint.com</t>
  </si>
  <si>
    <t>amway.com</t>
  </si>
  <si>
    <t>hsdie.com</t>
  </si>
  <si>
    <t>belcoind.com</t>
  </si>
  <si>
    <t>westlockcontrols.com</t>
  </si>
  <si>
    <t>white-energy.com</t>
  </si>
  <si>
    <t>trilliumfarmsohio.com</t>
  </si>
  <si>
    <t>footlocker.com</t>
  </si>
  <si>
    <t>libertyinteractive.com</t>
  </si>
  <si>
    <t>ftdi.com</t>
  </si>
  <si>
    <t>servicemaster.com</t>
  </si>
  <si>
    <t>tomlange.com</t>
  </si>
  <si>
    <t>ramacoresources.com</t>
  </si>
  <si>
    <t>davesworld.com</t>
  </si>
  <si>
    <t>indianahistory.org</t>
  </si>
  <si>
    <t>otsuka-america.com</t>
  </si>
  <si>
    <t>wmillc.com</t>
  </si>
  <si>
    <t>claytonpropertiesgroup.com</t>
  </si>
  <si>
    <t>solsticesunglasses.com</t>
  </si>
  <si>
    <t>harley-davidson.com</t>
  </si>
  <si>
    <t>turnerconstruction.com</t>
  </si>
  <si>
    <t>albany.org</t>
  </si>
  <si>
    <t>digikey.com</t>
  </si>
  <si>
    <t>longisland.com</t>
  </si>
  <si>
    <t>mastercard.us</t>
  </si>
  <si>
    <t>baycovehumanservices.org</t>
  </si>
  <si>
    <t>pacificwoodlaminates.com</t>
  </si>
  <si>
    <t>sweetstreet.com</t>
  </si>
  <si>
    <t>thfoods.com</t>
  </si>
  <si>
    <t>yucaipaco.com</t>
  </si>
  <si>
    <t>hume.org</t>
  </si>
  <si>
    <t>gill-industries.com</t>
  </si>
  <si>
    <t>imperialtoy.com</t>
  </si>
  <si>
    <t>northpacificseafoods.com</t>
  </si>
  <si>
    <t>delmonte.com</t>
  </si>
  <si>
    <t>hepaco.com</t>
  </si>
  <si>
    <t>griffithscorp.com</t>
  </si>
  <si>
    <t>befesa.com</t>
  </si>
  <si>
    <t>deceuninckna.com</t>
  </si>
  <si>
    <t>raggedmountainresort.com</t>
  </si>
  <si>
    <t>fedex.com</t>
  </si>
  <si>
    <t>nc.harrisontrans.com</t>
  </si>
  <si>
    <t>innomarkcom.com</t>
  </si>
  <si>
    <t>accupac.com</t>
  </si>
  <si>
    <t>ontrac.com</t>
  </si>
  <si>
    <t>cemex.com</t>
  </si>
  <si>
    <t>virgingalactic.com</t>
  </si>
  <si>
    <t>wittrans.com</t>
  </si>
  <si>
    <t>metropool.com</t>
  </si>
  <si>
    <t>wyckoff-farms.com</t>
  </si>
  <si>
    <t>tasteofsolae.com</t>
  </si>
  <si>
    <t>fei.com</t>
  </si>
  <si>
    <t>aecom.com</t>
  </si>
  <si>
    <t>futurefoam.com</t>
  </si>
  <si>
    <t>rescue.org</t>
  </si>
  <si>
    <t>nationalconcretepipe.com</t>
  </si>
  <si>
    <t>jacksonkelly.com</t>
  </si>
  <si>
    <t>larosatortillafactory.com</t>
  </si>
  <si>
    <t>tdindustries.com</t>
  </si>
  <si>
    <t>edwardjones.com</t>
  </si>
  <si>
    <t>rotherbros.com</t>
  </si>
  <si>
    <t>iheart.com</t>
  </si>
  <si>
    <t>slp.com</t>
  </si>
  <si>
    <t>packandmailblog.wordpress.com</t>
  </si>
  <si>
    <t>tn.gov</t>
  </si>
  <si>
    <t>ecomtrading.com</t>
  </si>
  <si>
    <t>wabteccorp.com</t>
  </si>
  <si>
    <t>preformed.com</t>
  </si>
  <si>
    <t>hidglobal.com</t>
  </si>
  <si>
    <t>oldcastlemasonry.com</t>
  </si>
  <si>
    <t>tacocomfort.com</t>
  </si>
  <si>
    <t>johncockerill.com</t>
  </si>
  <si>
    <t>arrowinternational.com</t>
  </si>
  <si>
    <t>cchs.com</t>
  </si>
  <si>
    <t>anchorglass.com</t>
  </si>
  <si>
    <t>americanstandard-us.com</t>
  </si>
  <si>
    <t>healthybrandoil.com</t>
  </si>
  <si>
    <t>acttoday.com</t>
  </si>
  <si>
    <t>merchantsmetals.com</t>
  </si>
  <si>
    <t>duartenursery.com</t>
  </si>
  <si>
    <t>beaveroil.com</t>
  </si>
  <si>
    <t>jacuzzibrands.com</t>
  </si>
  <si>
    <t>flyairshare.com</t>
  </si>
  <si>
    <t>amerifleet.com</t>
  </si>
  <si>
    <t>sabinepilots.com</t>
  </si>
  <si>
    <t>dialog-direct.com</t>
  </si>
  <si>
    <t>texaschildrens.org</t>
  </si>
  <si>
    <t>barton.com</t>
  </si>
  <si>
    <t>celsius.com</t>
  </si>
  <si>
    <t>houseofblues.com</t>
  </si>
  <si>
    <t>smm.co.jp</t>
  </si>
  <si>
    <t>shaving.com</t>
  </si>
  <si>
    <t>chamberlaingroup.com</t>
  </si>
  <si>
    <t>ppc-online.com</t>
  </si>
  <si>
    <t>kmsf.com</t>
  </si>
  <si>
    <t>tstech.com</t>
  </si>
  <si>
    <t>myron.com</t>
  </si>
  <si>
    <t>shearersupply.com</t>
  </si>
  <si>
    <t>stavros.org</t>
  </si>
  <si>
    <t>transwc.com</t>
  </si>
  <si>
    <t>wiley.com</t>
  </si>
  <si>
    <t>globalvaluelighting.com</t>
  </si>
  <si>
    <t>starbucks.com</t>
  </si>
  <si>
    <t>baincapital.com</t>
  </si>
  <si>
    <t>wwbw.com</t>
  </si>
  <si>
    <t>inteplastef.com</t>
  </si>
  <si>
    <t>chameleonbeverage.com</t>
  </si>
  <si>
    <t>corporate.oreillyauto.com</t>
  </si>
  <si>
    <t>simondsint.com</t>
  </si>
  <si>
    <t>socomi.com</t>
  </si>
  <si>
    <t>cummins.com</t>
  </si>
  <si>
    <t>columbiaforestproducts.com</t>
  </si>
  <si>
    <t>auroracap.com</t>
  </si>
  <si>
    <t>modernistic.com</t>
  </si>
  <si>
    <t>newcomerfamily.com</t>
  </si>
  <si>
    <t>syntecind.com</t>
  </si>
  <si>
    <t>haeco.aero</t>
  </si>
  <si>
    <t>qorvo.com</t>
  </si>
  <si>
    <t>comedyschoolonline.com</t>
  </si>
  <si>
    <t>hbgcolumns.com</t>
  </si>
  <si>
    <t>argos-us.com</t>
  </si>
  <si>
    <t>aktanker.com</t>
  </si>
  <si>
    <t>chsli.org</t>
  </si>
  <si>
    <t>deltaglobalsecurity.com</t>
  </si>
  <si>
    <t>aabiom.com</t>
  </si>
  <si>
    <t>mdot.maryland.gov</t>
  </si>
  <si>
    <t>ogdennews.com</t>
  </si>
  <si>
    <t>naxos.com</t>
  </si>
  <si>
    <t>senco.com</t>
  </si>
  <si>
    <t>urw.com</t>
  </si>
  <si>
    <t>ferrellgas.com</t>
  </si>
  <si>
    <t>sonoco.com</t>
  </si>
  <si>
    <t>harbor-ind.com</t>
  </si>
  <si>
    <t>truteam.com</t>
  </si>
  <si>
    <t>prayon.com</t>
  </si>
  <si>
    <t>palauembassy.org</t>
  </si>
  <si>
    <t>meritor.com</t>
  </si>
  <si>
    <t>louisvuitton.com</t>
  </si>
  <si>
    <t>pamarco.com</t>
  </si>
  <si>
    <t>dia.org</t>
  </si>
  <si>
    <t>newteachercenter.org</t>
  </si>
  <si>
    <t>bhp.com</t>
  </si>
  <si>
    <t>griffinind.com</t>
  </si>
  <si>
    <t>ghd.com</t>
  </si>
  <si>
    <t>componentassembly.com</t>
  </si>
  <si>
    <t>jupiteraluminum.com</t>
  </si>
  <si>
    <t>balfourbeatty.com</t>
  </si>
  <si>
    <t>vineyardvines.com</t>
  </si>
  <si>
    <t>oakshire.com</t>
  </si>
  <si>
    <t>corporate.evonik.com</t>
  </si>
  <si>
    <t>acebayou.com</t>
  </si>
  <si>
    <t>fifcousa.com</t>
  </si>
  <si>
    <t>franklintempletonindia.com</t>
  </si>
  <si>
    <t>ftandi.com</t>
  </si>
  <si>
    <t>stjohnhealthsystem.com</t>
  </si>
  <si>
    <t>ruskin.com</t>
  </si>
  <si>
    <t>asmg.com</t>
  </si>
  <si>
    <t>mccfc.com</t>
  </si>
  <si>
    <t>cargo-services.com</t>
  </si>
  <si>
    <t>aramcoservices.com</t>
  </si>
  <si>
    <t>dreamcenter.org</t>
  </si>
  <si>
    <t>altria.com</t>
  </si>
  <si>
    <t>roystonllc.com</t>
  </si>
  <si>
    <t>hexion.com</t>
  </si>
  <si>
    <t>harlingenshrimp.com</t>
  </si>
  <si>
    <t>gerdau.com</t>
  </si>
  <si>
    <t>crec.org</t>
  </si>
  <si>
    <t>petersendean.com</t>
  </si>
  <si>
    <t>barniescoffee.com</t>
  </si>
  <si>
    <t>tootsie.com</t>
  </si>
  <si>
    <t>guidosfreshmarketplace.com</t>
  </si>
  <si>
    <t>ligado.com</t>
  </si>
  <si>
    <t>bkmtexas.com</t>
  </si>
  <si>
    <t>applebees.com</t>
  </si>
  <si>
    <t>swcorp.com</t>
  </si>
  <si>
    <t>wwt.com</t>
  </si>
  <si>
    <t>metalexchangecorp.com</t>
  </si>
  <si>
    <t>coinmeter.com</t>
  </si>
  <si>
    <t>wfscorp.com</t>
  </si>
  <si>
    <t>salliemae.com</t>
  </si>
  <si>
    <t>cuiglobal.com</t>
  </si>
  <si>
    <t>ameriflight.com</t>
  </si>
  <si>
    <t>bolttechmannings.com</t>
  </si>
  <si>
    <t>tropitone.com</t>
  </si>
  <si>
    <t>pennymacfinancial.com</t>
  </si>
  <si>
    <t>sap.com</t>
  </si>
  <si>
    <t>ga-asi.com</t>
  </si>
  <si>
    <t>kellyspicers.com</t>
  </si>
  <si>
    <t>brooks.com</t>
  </si>
  <si>
    <t>henry.com</t>
  </si>
  <si>
    <t>phoenixservices.com</t>
  </si>
  <si>
    <t>drax.com</t>
  </si>
  <si>
    <t>sugarcreek.com</t>
  </si>
  <si>
    <t>essickair.com</t>
  </si>
  <si>
    <t>ntca.org</t>
  </si>
  <si>
    <t>diversifiedroofing.com</t>
  </si>
  <si>
    <t>optimumnutrition.com</t>
  </si>
  <si>
    <t>oceanbeauty.com</t>
  </si>
  <si>
    <t>winnyc.org</t>
  </si>
  <si>
    <t>warburgpincus.com</t>
  </si>
  <si>
    <t>wm.com</t>
  </si>
  <si>
    <t>nyse.com</t>
  </si>
  <si>
    <t>preptech.com</t>
  </si>
  <si>
    <t>alamo-group.com</t>
  </si>
  <si>
    <t>daifukuwebb.com</t>
  </si>
  <si>
    <t>intercontinentalexchange.com</t>
  </si>
  <si>
    <t>uswireandcable.com</t>
  </si>
  <si>
    <t>kawasakilincoln.com</t>
  </si>
  <si>
    <t>seaboardfoods.com</t>
  </si>
  <si>
    <t>precisionwalls.com</t>
  </si>
  <si>
    <t>quincycompressor.com</t>
  </si>
  <si>
    <t>betterthanbrands.com</t>
  </si>
  <si>
    <t>corcentric.com</t>
  </si>
  <si>
    <t>shawmutcorporation.com</t>
  </si>
  <si>
    <t>wmata.com</t>
  </si>
  <si>
    <t>amtote.com</t>
  </si>
  <si>
    <t>honeybaked.com</t>
  </si>
  <si>
    <t>icsny.org</t>
  </si>
  <si>
    <t>hoyavision.com</t>
  </si>
  <si>
    <t>sneadsfl.com</t>
  </si>
  <si>
    <t>lampsplus.com</t>
  </si>
  <si>
    <t>worthington.org</t>
  </si>
  <si>
    <t>readerlink.com</t>
  </si>
  <si>
    <t>marjacpoultry.com</t>
  </si>
  <si>
    <t>hanwhaaerospaceusa.com</t>
  </si>
  <si>
    <t>learningtree.com</t>
  </si>
  <si>
    <t>dickies.com</t>
  </si>
  <si>
    <t>mechoshade.com</t>
  </si>
  <si>
    <t>lambweston.com</t>
  </si>
  <si>
    <t>compudataproducts.com</t>
  </si>
  <si>
    <t>mauserpackaging.com</t>
  </si>
  <si>
    <t>ingevity.com</t>
  </si>
  <si>
    <t>cbrands.com</t>
  </si>
  <si>
    <t>pentegra.com</t>
  </si>
  <si>
    <t>gryphon-inv.com</t>
  </si>
  <si>
    <t>rotary.org</t>
  </si>
  <si>
    <t>cciwebsite.azurewebsites.net</t>
  </si>
  <si>
    <t>forbo.com</t>
  </si>
  <si>
    <t>westlake.com</t>
  </si>
  <si>
    <t>amrad.com</t>
  </si>
  <si>
    <t>cedcoinc.com</t>
  </si>
  <si>
    <t>sungro.com</t>
  </si>
  <si>
    <t>genesishcc.com</t>
  </si>
  <si>
    <t>pleasantholidays.com</t>
  </si>
  <si>
    <t>schaeffler.com</t>
  </si>
  <si>
    <t>texaspaint.com</t>
  </si>
  <si>
    <t>wepfermarine.com</t>
  </si>
  <si>
    <t>sherwoodcompanies.com</t>
  </si>
  <si>
    <t>titan-intl.com</t>
  </si>
  <si>
    <t>investor.campingworld.com</t>
  </si>
  <si>
    <t>amglo.com</t>
  </si>
  <si>
    <t>bnbsolutionsinc.com</t>
  </si>
  <si>
    <t>rainborecords.com</t>
  </si>
  <si>
    <t>firstenergycorp.com</t>
  </si>
  <si>
    <t>wbmason.com</t>
  </si>
  <si>
    <t>industrialhardfacing.com</t>
  </si>
  <si>
    <t>filtranllc.com</t>
  </si>
  <si>
    <t>cardworks.com</t>
  </si>
  <si>
    <t>bofaml.com</t>
  </si>
  <si>
    <t>carlisle.com</t>
  </si>
  <si>
    <t>taylormorrison.com</t>
  </si>
  <si>
    <t>unitedlex.com</t>
  </si>
  <si>
    <t>brewercote.com</t>
  </si>
  <si>
    <t>tycosimplexgrinnell.com</t>
  </si>
  <si>
    <t>albertsons.com</t>
  </si>
  <si>
    <t>alexandani.com</t>
  </si>
  <si>
    <t>pacificcoastproducers.com</t>
  </si>
  <si>
    <t>krispykreme.com</t>
  </si>
  <si>
    <t>valvoline.com</t>
  </si>
  <si>
    <t>courtsquare.com</t>
  </si>
  <si>
    <t>ilcao.org</t>
  </si>
  <si>
    <t>dynacast.com</t>
  </si>
  <si>
    <t>northropgrumman.com</t>
  </si>
  <si>
    <t>wingmead.com</t>
  </si>
  <si>
    <t>frankmotors.com</t>
  </si>
  <si>
    <t>clydeinc.com</t>
  </si>
  <si>
    <t>higcapital.com</t>
  </si>
  <si>
    <t>johnstonesupply.com</t>
  </si>
  <si>
    <t>outfrontmedia.com</t>
  </si>
  <si>
    <t>jppusa.com</t>
  </si>
  <si>
    <t>phmining.com</t>
  </si>
  <si>
    <t>ppg.com</t>
  </si>
  <si>
    <t>trimedx.com</t>
  </si>
  <si>
    <t>rcmindustries.com</t>
  </si>
  <si>
    <t>shellyco.com</t>
  </si>
  <si>
    <t>newellbrands.com</t>
  </si>
  <si>
    <t>sssand.com</t>
  </si>
  <si>
    <t>vestas.com</t>
  </si>
  <si>
    <t>heartland.farm</t>
  </si>
  <si>
    <t>mygildan.com</t>
  </si>
  <si>
    <t>plan-sys.com</t>
  </si>
  <si>
    <t>undaerospace.com</t>
  </si>
  <si>
    <t>eyemartexpress.com</t>
  </si>
  <si>
    <t>meltwater.com</t>
  </si>
  <si>
    <t>thorindustries.com</t>
  </si>
  <si>
    <t>ewingirrigation.com</t>
  </si>
  <si>
    <t>cherokeecasino.com</t>
  </si>
  <si>
    <t>hmhco.com</t>
  </si>
  <si>
    <t>assurant.com</t>
  </si>
  <si>
    <t>beachbodyondemand.com</t>
  </si>
  <si>
    <t>bertelsmannethics.com</t>
  </si>
  <si>
    <t>westerntube.com</t>
  </si>
  <si>
    <t>empireoffice.com</t>
  </si>
  <si>
    <t>phdinc.com</t>
  </si>
  <si>
    <t>colemanallied.com</t>
  </si>
  <si>
    <t>hertz.com</t>
  </si>
  <si>
    <t>ptesinc.com</t>
  </si>
  <si>
    <t>rwbaird.com</t>
  </si>
  <si>
    <t>sierrameat.com</t>
  </si>
  <si>
    <t>deitzcourtreporting.com</t>
  </si>
  <si>
    <t>interrailsystems.com</t>
  </si>
  <si>
    <t>democrats.org</t>
  </si>
  <si>
    <t>ashleyward.com</t>
  </si>
  <si>
    <t>crhamericas.com</t>
  </si>
  <si>
    <t>goodwillnynj.org</t>
  </si>
  <si>
    <t>henryavocado.com</t>
  </si>
  <si>
    <t>narisk.com</t>
  </si>
  <si>
    <t>mrcglobal.com</t>
  </si>
  <si>
    <t>hansenmueller.com</t>
  </si>
  <si>
    <t>themcsgroup.com</t>
  </si>
  <si>
    <t>drummondco.com</t>
  </si>
  <si>
    <t>philips.com</t>
  </si>
  <si>
    <t>tecnicocorp.com</t>
  </si>
  <si>
    <t>dfinsolutions.com</t>
  </si>
  <si>
    <t>hba.com</t>
  </si>
  <si>
    <t>corrwilliams.com</t>
  </si>
  <si>
    <t>farmpak.com</t>
  </si>
  <si>
    <t>harvestsea.com</t>
  </si>
  <si>
    <t>vivagroup.com</t>
  </si>
  <si>
    <t>phillipsdistilling.com</t>
  </si>
  <si>
    <t>grandpacificresorts.com</t>
  </si>
  <si>
    <t>mbdesign.com</t>
  </si>
  <si>
    <t>winebow.com</t>
  </si>
  <si>
    <t>wearemoore.com</t>
  </si>
  <si>
    <t>citgo.com</t>
  </si>
  <si>
    <t>tru-vue.com</t>
  </si>
  <si>
    <t>atimetals.com</t>
  </si>
  <si>
    <t>flightoptions.com</t>
  </si>
  <si>
    <t>deepwater.com</t>
  </si>
  <si>
    <t>dayton-unitedway.org</t>
  </si>
  <si>
    <t>hubbell.com</t>
  </si>
  <si>
    <t>ctifoods.com</t>
  </si>
  <si>
    <t>jacksmarket.net</t>
  </si>
  <si>
    <t>mymhcommunity.com</t>
  </si>
  <si>
    <t>eby-brown.com</t>
  </si>
  <si>
    <t>tieandtimber.com</t>
  </si>
  <si>
    <t>kerrygroup.com</t>
  </si>
  <si>
    <t>stineseed.com</t>
  </si>
  <si>
    <t>stonemor.com</t>
  </si>
  <si>
    <t>essentra.com</t>
  </si>
  <si>
    <t>ascendrms.com</t>
  </si>
  <si>
    <t>soterahealth.com</t>
  </si>
  <si>
    <t>premierewinegrapes.com</t>
  </si>
  <si>
    <t>elbeco.com</t>
  </si>
  <si>
    <t>primewirecable.com</t>
  </si>
  <si>
    <t>rbcbearings.com</t>
  </si>
  <si>
    <t>1199seiu.org</t>
  </si>
  <si>
    <t>curtiscontracting.net</t>
  </si>
  <si>
    <t>kbs-services.com</t>
  </si>
  <si>
    <t>alcoinvestment.com</t>
  </si>
  <si>
    <t>henkels.com</t>
  </si>
  <si>
    <t>njycamps.org</t>
  </si>
  <si>
    <t>fortive.com</t>
  </si>
  <si>
    <t>pikepass.com</t>
  </si>
  <si>
    <t>nglenergypartners.com</t>
  </si>
  <si>
    <t>spartanlmp.com</t>
  </si>
  <si>
    <t>lifepointhealth.net</t>
  </si>
  <si>
    <t>jbfrench.com</t>
  </si>
  <si>
    <t>circuitronix.com</t>
  </si>
  <si>
    <t>cambridge-intl.com</t>
  </si>
  <si>
    <t>aimcertify.com</t>
  </si>
  <si>
    <t>praxair.com</t>
  </si>
  <si>
    <t>cgsinc.com</t>
  </si>
  <si>
    <t>teamind.com</t>
  </si>
  <si>
    <t>vibracoustic.com</t>
  </si>
  <si>
    <t>nabors.com</t>
  </si>
  <si>
    <t>freemanspogli.com</t>
  </si>
  <si>
    <t>afxinc.com</t>
  </si>
  <si>
    <t>digi-star.com</t>
  </si>
  <si>
    <t>enovis.com</t>
  </si>
  <si>
    <t>flowersfoods.com</t>
  </si>
  <si>
    <t>adsinc.com</t>
  </si>
  <si>
    <t>harveybp.com</t>
  </si>
  <si>
    <t>sportsohio.org</t>
  </si>
  <si>
    <t>kone.us</t>
  </si>
  <si>
    <t>hunterindustries.com</t>
  </si>
  <si>
    <t>dntanks.com</t>
  </si>
  <si>
    <t>kaocollins.com</t>
  </si>
  <si>
    <t>stella-jones.com</t>
  </si>
  <si>
    <t>tmctrans.com</t>
  </si>
  <si>
    <t>peraton.com</t>
  </si>
  <si>
    <t>outerstuff.com</t>
  </si>
  <si>
    <t>bobstores.com</t>
  </si>
  <si>
    <t>republicind.com</t>
  </si>
  <si>
    <t>sixflags.com</t>
  </si>
  <si>
    <t>bestinboating.com</t>
  </si>
  <si>
    <t>peta.org</t>
  </si>
  <si>
    <t>gerbercollision.com</t>
  </si>
  <si>
    <t>fernco.com</t>
  </si>
  <si>
    <t>manningtoncommercial.com</t>
  </si>
  <si>
    <t>fleetwash.com</t>
  </si>
  <si>
    <t>aircastle.com</t>
  </si>
  <si>
    <t>mantank.com</t>
  </si>
  <si>
    <t>jpmorganchase.com</t>
  </si>
  <si>
    <t>crunch.com</t>
  </si>
  <si>
    <t>walgreensbootsalliance.com</t>
  </si>
  <si>
    <t>powellind.com</t>
  </si>
  <si>
    <t>framatome.com</t>
  </si>
  <si>
    <t>avnet.com</t>
  </si>
  <si>
    <t>philadelphiafed.org</t>
  </si>
  <si>
    <t>rotarycorp.com</t>
  </si>
  <si>
    <t>auramet.com</t>
  </si>
  <si>
    <t>americanrailcar.com</t>
  </si>
  <si>
    <t>acuitybrands.com</t>
  </si>
  <si>
    <t>motivational.com</t>
  </si>
  <si>
    <t>kasmirfabrics.com</t>
  </si>
  <si>
    <t>ppsf.com</t>
  </si>
  <si>
    <t>onewaytogrow.com</t>
  </si>
  <si>
    <t>lifetouch.com</t>
  </si>
  <si>
    <t>texashealth.org</t>
  </si>
  <si>
    <t>vre.org</t>
  </si>
  <si>
    <t>bosleyrental.net</t>
  </si>
  <si>
    <t>fcer.com</t>
  </si>
  <si>
    <t>jobs.jobvite.com</t>
  </si>
  <si>
    <t>sabre.com</t>
  </si>
  <si>
    <t>thegreatoutdoorsmarine.com</t>
  </si>
  <si>
    <t>salesforce.com</t>
  </si>
  <si>
    <t>gulfcoastpanamajack.com</t>
  </si>
  <si>
    <t>ahcstaff.com</t>
  </si>
  <si>
    <t>yorkrisk.com</t>
  </si>
  <si>
    <t>alside.com</t>
  </si>
  <si>
    <t>walmart.com</t>
  </si>
  <si>
    <t>jamesmarine.com</t>
  </si>
  <si>
    <t>strikeusa.com</t>
  </si>
  <si>
    <t>rosemont.com</t>
  </si>
  <si>
    <t>reginagrapejuice.com</t>
  </si>
  <si>
    <t>liveunitedanc.org</t>
  </si>
  <si>
    <t>modernusa.com</t>
  </si>
  <si>
    <t>wunderlandgames.com</t>
  </si>
  <si>
    <t>sgsgroup.us.com</t>
  </si>
  <si>
    <t>jfshea.com</t>
  </si>
  <si>
    <t>conduent.com</t>
  </si>
  <si>
    <t>scheidvineyards.com</t>
  </si>
  <si>
    <t>agmcompany.com</t>
  </si>
  <si>
    <t>sonymusic.com</t>
  </si>
  <si>
    <t>kentfeeds.com</t>
  </si>
  <si>
    <t>sumereltire.com</t>
  </si>
  <si>
    <t>tropicsupply.com</t>
  </si>
  <si>
    <t>manhattanbeer.com</t>
  </si>
  <si>
    <t>ragingwire.com</t>
  </si>
  <si>
    <t>bigriverresources.com</t>
  </si>
  <si>
    <t>c3presents.com</t>
  </si>
  <si>
    <t>enablemidstream.com</t>
  </si>
  <si>
    <t>verabradley.com</t>
  </si>
  <si>
    <t>onelegacy.org</t>
  </si>
  <si>
    <t>drivetime.com</t>
  </si>
  <si>
    <t>sealy.com</t>
  </si>
  <si>
    <t>permacold.com</t>
  </si>
  <si>
    <t>rohuer.com</t>
  </si>
  <si>
    <t>bauersit.com</t>
  </si>
  <si>
    <t>cri-webmail.com</t>
  </si>
  <si>
    <t>clcair.com</t>
  </si>
  <si>
    <t>unicomengineering.com</t>
  </si>
  <si>
    <t>carlyle.com</t>
  </si>
  <si>
    <t>frtw.com</t>
  </si>
  <si>
    <t>can.aqtwm.com</t>
  </si>
  <si>
    <t>elakeviewcenter.org</t>
  </si>
  <si>
    <t>seescan.com</t>
  </si>
  <si>
    <t>jamesavery.com</t>
  </si>
  <si>
    <t>hartfordsteam.com</t>
  </si>
  <si>
    <t>hartsvillechamber.org</t>
  </si>
  <si>
    <t>morbark.com</t>
  </si>
  <si>
    <t>standardaerocomponents.com</t>
  </si>
  <si>
    <t>3plenish.com</t>
  </si>
  <si>
    <t>berryglobal.com</t>
  </si>
  <si>
    <t>shinefoods.com</t>
  </si>
  <si>
    <t>christywebber.com</t>
  </si>
  <si>
    <t>gates.com</t>
  </si>
  <si>
    <t>arvos-group.com</t>
  </si>
  <si>
    <t>eafhc.org</t>
  </si>
  <si>
    <t>tedturner.com</t>
  </si>
  <si>
    <t>schuetz.net</t>
  </si>
  <si>
    <t>houstonzoo.org</t>
  </si>
  <si>
    <t>qmc-emi.com</t>
  </si>
  <si>
    <t>lvmh.com</t>
  </si>
  <si>
    <t>riceco.com</t>
  </si>
  <si>
    <t>fivestarfoodservice.com</t>
  </si>
  <si>
    <t>klafters.com</t>
  </si>
  <si>
    <t>norgren.com</t>
  </si>
  <si>
    <t>garda.com</t>
  </si>
  <si>
    <t>handymanrental.com</t>
  </si>
  <si>
    <t>shearers.com</t>
  </si>
  <si>
    <t>embraer.com</t>
  </si>
  <si>
    <t>matthey.com</t>
  </si>
  <si>
    <t>pella.com</t>
  </si>
  <si>
    <t>corellebrands.com</t>
  </si>
  <si>
    <t>mountsinai.org</t>
  </si>
  <si>
    <t>copperriverseafoods.com</t>
  </si>
  <si>
    <t>traditionsspirits.com</t>
  </si>
  <si>
    <t>1path.com</t>
  </si>
  <si>
    <t>cevalogistics.com</t>
  </si>
  <si>
    <t>landec.com</t>
  </si>
  <si>
    <t>newbiomass.com</t>
  </si>
  <si>
    <t>destinationhotels.com</t>
  </si>
  <si>
    <t>rsrcorp.com</t>
  </si>
  <si>
    <t>townofwindhamvt.com</t>
  </si>
  <si>
    <t>rheinmetall.com</t>
  </si>
  <si>
    <t>robertshawaii.com</t>
  </si>
  <si>
    <t>midwestexpinc.com</t>
  </si>
  <si>
    <t>ruppertlandscape.com</t>
  </si>
  <si>
    <t>hiltongrandvacations.com</t>
  </si>
  <si>
    <t>northernlighthealth.org</t>
  </si>
  <si>
    <t>bechtel.com</t>
  </si>
  <si>
    <t>regmovies.com</t>
  </si>
  <si>
    <t>quanex.com</t>
  </si>
  <si>
    <t>houstonmethodist.org</t>
  </si>
  <si>
    <t>hawaiianairlines.com</t>
  </si>
  <si>
    <t>armetals.com</t>
  </si>
  <si>
    <t>clevelandcliffs.com</t>
  </si>
  <si>
    <t>gerresheimer.com</t>
  </si>
  <si>
    <t>aerogarden.com</t>
  </si>
  <si>
    <t>acleanerworld.com</t>
  </si>
  <si>
    <t>camterm.com</t>
  </si>
  <si>
    <t>attglobalpolicy.com</t>
  </si>
  <si>
    <t>behlenmfg.com</t>
  </si>
  <si>
    <t>facebook.com</t>
  </si>
  <si>
    <t>samaritanspurse.org</t>
  </si>
  <si>
    <t>eaton.com</t>
  </si>
  <si>
    <t>firststudentinc.com</t>
  </si>
  <si>
    <t>assemblyglobal.com</t>
  </si>
  <si>
    <t>pauleyc.com</t>
  </si>
  <si>
    <t>feedingnefl.org</t>
  </si>
  <si>
    <t>aedairy.com</t>
  </si>
  <si>
    <t>tupperwarebrands.com</t>
  </si>
  <si>
    <t>innvision.net</t>
  </si>
  <si>
    <t>sulzbacherjax.org</t>
  </si>
  <si>
    <t>yokohamatire.com</t>
  </si>
  <si>
    <t>gourmetservicesinc.com</t>
  </si>
  <si>
    <t>dietzandwatson.com</t>
  </si>
  <si>
    <t>nintendo.com</t>
  </si>
  <si>
    <t>corgenix.com</t>
  </si>
  <si>
    <t>supercuts.com</t>
  </si>
  <si>
    <t>expl.com</t>
  </si>
  <si>
    <t>atalian.us</t>
  </si>
  <si>
    <t>mlb.com</t>
  </si>
  <si>
    <t>lincolncenter.org</t>
  </si>
  <si>
    <t>core-mark.com</t>
  </si>
  <si>
    <t>flowserve.com</t>
  </si>
  <si>
    <t>bldr.com</t>
  </si>
  <si>
    <t>texassteelconversion.com</t>
  </si>
  <si>
    <t>danaher.com</t>
  </si>
  <si>
    <t>jblonginc.weebly.com</t>
  </si>
  <si>
    <t>photoengravinginc.com</t>
  </si>
  <si>
    <t>dxc.com</t>
  </si>
  <si>
    <t>plygem.com</t>
  </si>
  <si>
    <t>castlebrandsinc.com</t>
  </si>
  <si>
    <t>morrishatchery.com</t>
  </si>
  <si>
    <t>prima.com</t>
  </si>
  <si>
    <t>woundedwarriorproject.org</t>
  </si>
  <si>
    <t>estoneworks.com</t>
  </si>
  <si>
    <t>carsondellosa.com</t>
  </si>
  <si>
    <t>regionalsan.com</t>
  </si>
  <si>
    <t>sdhc.k12.fl.us</t>
  </si>
  <si>
    <t>tbsmith.com</t>
  </si>
  <si>
    <t>peachstateroofinginc.com</t>
  </si>
  <si>
    <t>avantipress.com</t>
  </si>
  <si>
    <t>oracle.com</t>
  </si>
  <si>
    <t>nikonusa.com</t>
  </si>
  <si>
    <t>adobe.com</t>
  </si>
  <si>
    <t>astecindustries.com</t>
  </si>
  <si>
    <t>wolterskluwer.com</t>
  </si>
  <si>
    <t>speedway.com</t>
  </si>
  <si>
    <t>masco.com</t>
  </si>
  <si>
    <t>aeroequity.com</t>
  </si>
  <si>
    <t>ogclearinghouse.com</t>
  </si>
  <si>
    <t>mdvamilk.com</t>
  </si>
  <si>
    <t>foremostfarms.com</t>
  </si>
  <si>
    <t>evergreenpackaging.com</t>
  </si>
  <si>
    <t>sultanadist.com</t>
  </si>
  <si>
    <t>aig.com</t>
  </si>
  <si>
    <t>oceanwayrecording.com</t>
  </si>
  <si>
    <t>magna.com</t>
  </si>
  <si>
    <t>flexitallic.com</t>
  </si>
  <si>
    <t>riotinto.com</t>
  </si>
  <si>
    <t>hsbresort.com</t>
  </si>
  <si>
    <t>mid-americanelevator.com</t>
  </si>
  <si>
    <t>accentonline.com</t>
  </si>
  <si>
    <t>centurionind.com</t>
  </si>
  <si>
    <t>heinzhistorycenter.org</t>
  </si>
  <si>
    <t>buckhilltentsale.com</t>
  </si>
  <si>
    <t>clg-inc.com</t>
  </si>
  <si>
    <t>rexnordcorporation.com</t>
  </si>
  <si>
    <t>wellnesspet.com</t>
  </si>
  <si>
    <t>ofsoptics.com</t>
  </si>
  <si>
    <t>gundersenhealth.org</t>
  </si>
  <si>
    <t>brunswick.com</t>
  </si>
  <si>
    <t>gsla.us</t>
  </si>
  <si>
    <t>parkpr.com</t>
  </si>
  <si>
    <t>csat-solutions.com</t>
  </si>
  <si>
    <t>highwoods.com</t>
  </si>
  <si>
    <t>pernod-ricard-usa.com</t>
  </si>
  <si>
    <t>rudysbarbershop.com</t>
  </si>
  <si>
    <t>thesmartplay.com</t>
  </si>
  <si>
    <t>precisiondrilling.com</t>
  </si>
  <si>
    <t>usuo.org</t>
  </si>
  <si>
    <t>simonmed.com</t>
  </si>
  <si>
    <t>meredith.com</t>
  </si>
  <si>
    <t>industrialbrush.com</t>
  </si>
  <si>
    <t>westfraser.com</t>
  </si>
  <si>
    <t>havas.com</t>
  </si>
  <si>
    <t>haulmark.com</t>
  </si>
  <si>
    <t>go.forrester.com</t>
  </si>
  <si>
    <t>akacres.com</t>
  </si>
  <si>
    <t>lsi.edu</t>
  </si>
  <si>
    <t>crosbytugs.com</t>
  </si>
  <si>
    <t>3m.com</t>
  </si>
  <si>
    <t>dayzim.com</t>
  </si>
  <si>
    <t>granitefallsenergy.com</t>
  </si>
  <si>
    <t>koppersuip.com</t>
  </si>
  <si>
    <t>deltasigmatheta.org</t>
  </si>
  <si>
    <t>csiclosures.com</t>
  </si>
  <si>
    <t>jrcigars.com</t>
  </si>
  <si>
    <t>hasbro.gcs-web.com</t>
  </si>
  <si>
    <t>duro-last.com</t>
  </si>
  <si>
    <t>novelis.com</t>
  </si>
  <si>
    <t>vishay.com</t>
  </si>
  <si>
    <t>armstrong.com</t>
  </si>
  <si>
    <t>advantageresourcing.com</t>
  </si>
  <si>
    <t>maersk.com</t>
  </si>
  <si>
    <t>garney.com</t>
  </si>
  <si>
    <t>naturchemstore.net</t>
  </si>
  <si>
    <t>samsclub.com</t>
  </si>
  <si>
    <t>trugreen.com</t>
  </si>
  <si>
    <t>rayonier.com</t>
  </si>
  <si>
    <t>bcirents.com</t>
  </si>
  <si>
    <t>ah-inc.com</t>
  </si>
  <si>
    <t>servicewire.com</t>
  </si>
  <si>
    <t>watcodevelopment.com</t>
  </si>
  <si>
    <t>hkstrategies.com</t>
  </si>
  <si>
    <t>payflex.com</t>
  </si>
  <si>
    <t>westrock.com</t>
  </si>
  <si>
    <t>ericsson.com</t>
  </si>
  <si>
    <t>drpeppersnapplegroup.com</t>
  </si>
  <si>
    <t>christmastreeshops.com</t>
  </si>
  <si>
    <t>trimet.org</t>
  </si>
  <si>
    <t>crescentcrown.com</t>
  </si>
  <si>
    <t>malish.com</t>
  </si>
  <si>
    <t>gibson.com</t>
  </si>
  <si>
    <t>westlakeaudio.com</t>
  </si>
  <si>
    <t>worldgolffoundation.org</t>
  </si>
  <si>
    <t>corepoweryoga.com</t>
  </si>
  <si>
    <t>pccforgedproducts.com</t>
  </si>
  <si>
    <t>equityapartments.com</t>
  </si>
  <si>
    <t>lumbermens-inc.com</t>
  </si>
  <si>
    <t>aboutschwab.com</t>
  </si>
  <si>
    <t>exquisitethreading.com</t>
  </si>
  <si>
    <t>wonderfulcitrus.com</t>
  </si>
  <si>
    <t>airgeneral.com</t>
  </si>
  <si>
    <t>balfourbeattyus.com</t>
  </si>
  <si>
    <t>kerry.com</t>
  </si>
  <si>
    <t>aob.com</t>
  </si>
  <si>
    <t>shannonpf.com</t>
  </si>
  <si>
    <t>bart.gov</t>
  </si>
  <si>
    <t>bar-sfoods.com</t>
  </si>
  <si>
    <t>primex.us</t>
  </si>
  <si>
    <t>chiquita.com</t>
  </si>
  <si>
    <t>resourcelabel.com</t>
  </si>
  <si>
    <t>lapetite.com</t>
  </si>
  <si>
    <t>univarsolutions.com</t>
  </si>
  <si>
    <t>longislandhome.org</t>
  </si>
  <si>
    <t>ficosa.com</t>
  </si>
  <si>
    <t>steward.org</t>
  </si>
  <si>
    <t>proservcrane.com</t>
  </si>
  <si>
    <t>leonstransmission.com</t>
  </si>
  <si>
    <t>serviceking.com</t>
  </si>
  <si>
    <t>equifax.com</t>
  </si>
  <si>
    <t>lesschwab.com</t>
  </si>
  <si>
    <t>structuralgroup.com</t>
  </si>
  <si>
    <t>getcosi.com</t>
  </si>
  <si>
    <t>covenanthouse.org</t>
  </si>
  <si>
    <t>amazon.com</t>
  </si>
  <si>
    <t>fdthomas.com</t>
  </si>
  <si>
    <t>saint-gobain-northamerica.com</t>
  </si>
  <si>
    <t>tdsinc.com</t>
  </si>
  <si>
    <t>pon.com</t>
  </si>
  <si>
    <t>rexnord.com</t>
  </si>
  <si>
    <t>advantagesolutions.net</t>
  </si>
  <si>
    <t>marykay.com</t>
  </si>
  <si>
    <t>generalaluminum.com</t>
  </si>
  <si>
    <t>ejco.com</t>
  </si>
  <si>
    <t>stovallinc.com</t>
  </si>
  <si>
    <t>parkplazagastro.com</t>
  </si>
  <si>
    <t>tiltstudio.com</t>
  </si>
  <si>
    <t>gogenielift.com</t>
  </si>
  <si>
    <t>antechdiagnostics.com</t>
  </si>
  <si>
    <t>cepheid.com</t>
  </si>
  <si>
    <t>nefab.com</t>
  </si>
  <si>
    <t>nordsonmedical.com</t>
  </si>
  <si>
    <t>teleflex.com</t>
  </si>
  <si>
    <t>lowes.com</t>
  </si>
  <si>
    <t>kornferry.com</t>
  </si>
  <si>
    <t>maximus.com</t>
  </si>
  <si>
    <t>vipwireless.com</t>
  </si>
  <si>
    <t>woodcrafters-tx.com</t>
  </si>
  <si>
    <t>purina-mills.com</t>
  </si>
  <si>
    <t>kyowa-ec.co.jp</t>
  </si>
  <si>
    <t>eastridge.com</t>
  </si>
  <si>
    <t>wcs.org</t>
  </si>
  <si>
    <t>casece.com</t>
  </si>
  <si>
    <t>superiorshotpeening.com</t>
  </si>
  <si>
    <t>southerncompanygas.com</t>
  </si>
  <si>
    <t>cloudezapp.io</t>
  </si>
  <si>
    <t>dealertire.com</t>
  </si>
  <si>
    <t>pgworks.com</t>
  </si>
  <si>
    <t>afcmaterials.com</t>
  </si>
  <si>
    <t>triotech.com</t>
  </si>
  <si>
    <t>midcontinentcoke.com</t>
  </si>
  <si>
    <t>fisglobal.com</t>
  </si>
  <si>
    <t>inglewoodparkcemetery.com</t>
  </si>
  <si>
    <t>glpropinc.com</t>
  </si>
  <si>
    <t>ricciardibrothers.com</t>
  </si>
  <si>
    <t>appliancewhse.com</t>
  </si>
  <si>
    <t>stampedemeat.com</t>
  </si>
  <si>
    <t>worldbank.org</t>
  </si>
  <si>
    <t>farmersrice.com</t>
  </si>
  <si>
    <t>aimntls.com</t>
  </si>
  <si>
    <t>cgtmt.com</t>
  </si>
  <si>
    <t>sappi.com</t>
  </si>
  <si>
    <t>magnetation.com</t>
  </si>
  <si>
    <t>dialight.com</t>
  </si>
  <si>
    <t>dairyamerica.com</t>
  </si>
  <si>
    <t>hearthsidefoods.com</t>
  </si>
  <si>
    <t>toyoink.com</t>
  </si>
  <si>
    <t>doreljuvenile.com</t>
  </si>
  <si>
    <t>supremeindustries.com</t>
  </si>
  <si>
    <t>echo.com</t>
  </si>
  <si>
    <t>healthequity.com</t>
  </si>
  <si>
    <t>fluidmaster.com</t>
  </si>
  <si>
    <t>ustsubaki.com</t>
  </si>
  <si>
    <t>beavex.com</t>
  </si>
  <si>
    <t>ccpl.overdrive.com</t>
  </si>
  <si>
    <t>smartsand.com</t>
  </si>
  <si>
    <t>schmidtsauto.com</t>
  </si>
  <si>
    <t>hamiltonmarine.com</t>
  </si>
  <si>
    <t>plastiflex.com</t>
  </si>
  <si>
    <t>coreandmain.com</t>
  </si>
  <si>
    <t>staffmanagement.com</t>
  </si>
  <si>
    <t>clarksoneyecare.com</t>
  </si>
  <si>
    <t>enjoylifefoods.com</t>
  </si>
  <si>
    <t>budget.com</t>
  </si>
  <si>
    <t>iom.invensys.com</t>
  </si>
  <si>
    <t>finishline.com</t>
  </si>
  <si>
    <t>tridentmaritimesystems.com</t>
  </si>
  <si>
    <t>jiffylubenewmexico.com</t>
  </si>
  <si>
    <t>vikinggroupinc.com</t>
  </si>
  <si>
    <t>a-1locksmith.com</t>
  </si>
  <si>
    <t>apicda.com</t>
  </si>
  <si>
    <t>cymer.com</t>
  </si>
  <si>
    <t>asrcfederal.com</t>
  </si>
  <si>
    <t>hometownhearthandgrill.com</t>
  </si>
  <si>
    <t>dartmouthcoop.com</t>
  </si>
  <si>
    <t>bioworldmerch.com</t>
  </si>
  <si>
    <t>stupp.com</t>
  </si>
  <si>
    <t>cvec.com</t>
  </si>
  <si>
    <t>leaseplan.com</t>
  </si>
  <si>
    <t>americraft.com</t>
  </si>
  <si>
    <t>apollo.com</t>
  </si>
  <si>
    <t>petsuppliesplus.com</t>
  </si>
  <si>
    <t>wilton.com</t>
  </si>
  <si>
    <t>westconcomstor.com</t>
  </si>
  <si>
    <t>metal-technologies.com</t>
  </si>
  <si>
    <t>ubfoundation.buffalo.edu</t>
  </si>
  <si>
    <t>centurylinen.com</t>
  </si>
  <si>
    <t>theburkscompanies.com</t>
  </si>
  <si>
    <t>robertshaw.com</t>
  </si>
  <si>
    <t>jetblue.com</t>
  </si>
  <si>
    <t>czvpromotions.com</t>
  </si>
  <si>
    <t>farnorthernrc.org</t>
  </si>
  <si>
    <t>nationalvision.com</t>
  </si>
  <si>
    <t>mortonsalt.com</t>
  </si>
  <si>
    <t>carlsontesting.com</t>
  </si>
  <si>
    <t>costadelmar.com</t>
  </si>
  <si>
    <t>360tcpr.com</t>
  </si>
  <si>
    <t>iandisling.com</t>
  </si>
  <si>
    <t>mytimewarnercabledeals.com</t>
  </si>
  <si>
    <t>maplecreekranch.net</t>
  </si>
  <si>
    <t>flyhaa.com</t>
  </si>
  <si>
    <t>fccenvironmental.com</t>
  </si>
  <si>
    <t>raypak.com</t>
  </si>
  <si>
    <t>amnh.org</t>
  </si>
  <si>
    <t>teespring.com</t>
  </si>
  <si>
    <t>charlesbank.com</t>
  </si>
  <si>
    <t>transunion.com</t>
  </si>
  <si>
    <t>waupacanorthwoods.com</t>
  </si>
  <si>
    <t>secondcity.com</t>
  </si>
  <si>
    <t>jjsnack.com</t>
  </si>
  <si>
    <t>flowerwood.com</t>
  </si>
  <si>
    <t>ceradyne.com</t>
  </si>
  <si>
    <t>sporthaley.com</t>
  </si>
  <si>
    <t>alcoa.com</t>
  </si>
  <si>
    <t>sacgoodwill.com</t>
  </si>
  <si>
    <t>whitewave.com</t>
  </si>
  <si>
    <t>cpchem.com</t>
  </si>
  <si>
    <t>schifffarms.com</t>
  </si>
  <si>
    <t>drs-ds.com</t>
  </si>
  <si>
    <t>oakridgelandscape.net</t>
  </si>
  <si>
    <t>ceiglobal.com</t>
  </si>
  <si>
    <t>skylinehomes.com</t>
  </si>
  <si>
    <t>rentalbeast.com</t>
  </si>
  <si>
    <t>sbgi.net</t>
  </si>
  <si>
    <t>inmanmills.com</t>
  </si>
  <si>
    <t>tileshop.com</t>
  </si>
  <si>
    <t>tbccorp.com</t>
  </si>
  <si>
    <t>sportsmans.com</t>
  </si>
  <si>
    <t>interface.com</t>
  </si>
  <si>
    <t>dynabrade.com</t>
  </si>
  <si>
    <t>standarddiversified.com</t>
  </si>
  <si>
    <t>nelsonworldwide.com</t>
  </si>
  <si>
    <t>spiritaero.com</t>
  </si>
  <si>
    <t>rrdonnelley.com</t>
  </si>
  <si>
    <t>globaldispatch.aero</t>
  </si>
  <si>
    <t>thule.com</t>
  </si>
  <si>
    <t>eaglecreek.com</t>
  </si>
  <si>
    <t>brcrp.com</t>
  </si>
  <si>
    <t>explorerosemont.org</t>
  </si>
  <si>
    <t>pepboys.com</t>
  </si>
  <si>
    <t>partycity.com</t>
  </si>
  <si>
    <t>amersports.com</t>
  </si>
  <si>
    <t>panochecreek.com</t>
  </si>
  <si>
    <t>wmnorthwest.com</t>
  </si>
  <si>
    <t>wmg.com</t>
  </si>
  <si>
    <t>chocolateshops.sees.com</t>
  </si>
  <si>
    <t>energysolutions.com</t>
  </si>
  <si>
    <t>tompkinsproducts.com</t>
  </si>
  <si>
    <t>pretiumpkg.com</t>
  </si>
  <si>
    <t>gardnerinc.com</t>
  </si>
  <si>
    <t>smithfrozenfoods.com</t>
  </si>
  <si>
    <t>wetransport.com</t>
  </si>
  <si>
    <t>linex.com</t>
  </si>
  <si>
    <t>summithelicopters.com</t>
  </si>
  <si>
    <t>airheads.com</t>
  </si>
  <si>
    <t>manainc.com</t>
  </si>
  <si>
    <t>daywireless.com</t>
  </si>
  <si>
    <t>dsi-corp.com</t>
  </si>
  <si>
    <t>hollyenergypartners.com</t>
  </si>
  <si>
    <t>dynonobel.com</t>
  </si>
  <si>
    <t>hscast.com</t>
  </si>
  <si>
    <t>verizondigitalmedia.com</t>
  </si>
  <si>
    <t>rhac.com</t>
  </si>
  <si>
    <t>wittichen-supply.com</t>
  </si>
  <si>
    <t>scansource.com</t>
  </si>
  <si>
    <t>carenewengland.org</t>
  </si>
  <si>
    <t>iowaselect.com</t>
  </si>
  <si>
    <t>healthplan.com</t>
  </si>
  <si>
    <t>peabodyenergy.com</t>
  </si>
  <si>
    <t>sunbeltrentals.com</t>
  </si>
  <si>
    <t>pike.com</t>
  </si>
  <si>
    <t>riviana.com</t>
  </si>
  <si>
    <t>twincityfoods.com</t>
  </si>
  <si>
    <t>southlakeequity.com</t>
  </si>
  <si>
    <t>wellsfargo.com</t>
  </si>
  <si>
    <t>rtrservices.com</t>
  </si>
  <si>
    <t>big5sportinggoods.com</t>
  </si>
  <si>
    <t>sarecycling.com</t>
  </si>
  <si>
    <t>owensborograin.com</t>
  </si>
  <si>
    <t>blackberryfarm.com</t>
  </si>
  <si>
    <t>texasbrine.com</t>
  </si>
  <si>
    <t>hearst.com</t>
  </si>
  <si>
    <t>northwesthardwoods.com</t>
  </si>
  <si>
    <t>calumetspecialty.com</t>
  </si>
  <si>
    <t>cititrends.com</t>
  </si>
  <si>
    <t>superiorgraphite.com</t>
  </si>
  <si>
    <t>reynoldsamerican.com</t>
  </si>
  <si>
    <t>oldcastle-materials.com</t>
  </si>
  <si>
    <t>drba.net</t>
  </si>
  <si>
    <t>tropical.com</t>
  </si>
  <si>
    <t>iowacentral.edu</t>
  </si>
  <si>
    <t>nidec.com</t>
  </si>
  <si>
    <t>marvelgroup.com</t>
  </si>
  <si>
    <t>fhlb-pgh.com</t>
  </si>
  <si>
    <t>tpthawaii.com</t>
  </si>
  <si>
    <t>lb.com</t>
  </si>
  <si>
    <t>alliedwaste.com</t>
  </si>
  <si>
    <t>mayoknitting.com</t>
  </si>
  <si>
    <t>constructionresourcesusa.com</t>
  </si>
  <si>
    <t>mearstransportation.com</t>
  </si>
  <si>
    <t>tennantcoatings.com</t>
  </si>
  <si>
    <t>lgihomes.com</t>
  </si>
  <si>
    <t>voagbr.org</t>
  </si>
  <si>
    <t>synalloy.com</t>
  </si>
  <si>
    <t>goodbackcare.com</t>
  </si>
  <si>
    <t>avaya.com</t>
  </si>
  <si>
    <t>bushcenter.org</t>
  </si>
  <si>
    <t>blueridgeaquaculture.com</t>
  </si>
  <si>
    <t>pilkington.com</t>
  </si>
  <si>
    <t>mos.org</t>
  </si>
  <si>
    <t>americanfruits-flavors.com</t>
  </si>
  <si>
    <t>timken.com</t>
  </si>
  <si>
    <t>newstribune.com</t>
  </si>
  <si>
    <t>westwaterresources.net</t>
  </si>
  <si>
    <t>andygump.com</t>
  </si>
  <si>
    <t>investors.flagstar.com</t>
  </si>
  <si>
    <t>idxcorporation.com</t>
  </si>
  <si>
    <t>dishnetwork.com</t>
  </si>
  <si>
    <t>timet.com</t>
  </si>
  <si>
    <t>hfecorp.com</t>
  </si>
  <si>
    <t>milwhite.com</t>
  </si>
  <si>
    <t>tidewater.com</t>
  </si>
  <si>
    <t>avient.com</t>
  </si>
  <si>
    <t>gruppofontana.it</t>
  </si>
  <si>
    <t>empireholdings.com</t>
  </si>
  <si>
    <t>poly-america.com</t>
  </si>
  <si>
    <t>ltg.com</t>
  </si>
  <si>
    <t>lincolntech.edu</t>
  </si>
  <si>
    <t>priorityenv.com</t>
  </si>
  <si>
    <t>uei.edu</t>
  </si>
  <si>
    <t>schroedersgifts.com</t>
  </si>
  <si>
    <t>northstar-ems.us</t>
  </si>
  <si>
    <t>lakecountypress.com</t>
  </si>
  <si>
    <t>kyocera-avx.com</t>
  </si>
  <si>
    <t>serco.com</t>
  </si>
  <si>
    <t>graftech.com</t>
  </si>
  <si>
    <t>haywardbaker.com</t>
  </si>
  <si>
    <t>tbr.edu</t>
  </si>
  <si>
    <t>wernerco.com</t>
  </si>
  <si>
    <t>treatamerica.com</t>
  </si>
  <si>
    <t>badgerminingcorp.com</t>
  </si>
  <si>
    <t>waghotels.com</t>
  </si>
  <si>
    <t>adm.com</t>
  </si>
  <si>
    <t>haringcatfish.com</t>
  </si>
  <si>
    <t>taconic.com</t>
  </si>
  <si>
    <t>fertizona.com</t>
  </si>
  <si>
    <t>gleason.com</t>
  </si>
  <si>
    <t>implus.com</t>
  </si>
  <si>
    <t>cargotec.com</t>
  </si>
  <si>
    <t>jockeyinternational.com</t>
  </si>
  <si>
    <t>roofsbyaspen.com</t>
  </si>
  <si>
    <t>amentum.com</t>
  </si>
  <si>
    <t>forterrabp.com</t>
  </si>
  <si>
    <t>alcotthr.com</t>
  </si>
  <si>
    <t>big-d.com</t>
  </si>
  <si>
    <t>ehanil.com</t>
  </si>
  <si>
    <t>kellwood.com</t>
  </si>
  <si>
    <t>tucsonrollingshutters.com</t>
  </si>
  <si>
    <t>swank.com</t>
  </si>
  <si>
    <t>luxco.com</t>
  </si>
  <si>
    <t>kiewit.com</t>
  </si>
  <si>
    <t>beechnut.com</t>
  </si>
  <si>
    <t>perdueagribusiness.com</t>
  </si>
  <si>
    <t>agero.com</t>
  </si>
  <si>
    <t>utilitytrailer.com</t>
  </si>
  <si>
    <t>valmont.com</t>
  </si>
  <si>
    <t>bwxt.com</t>
  </si>
  <si>
    <t>spragueenergy.com</t>
  </si>
  <si>
    <t>bevmo.com</t>
  </si>
  <si>
    <t>teproinc.com</t>
  </si>
  <si>
    <t>amscot.com</t>
  </si>
  <si>
    <t>suncoke.com</t>
  </si>
  <si>
    <t>adra.org</t>
  </si>
  <si>
    <t>care.org</t>
  </si>
  <si>
    <t>dna.com</t>
  </si>
  <si>
    <t>mckgenmed.com</t>
  </si>
  <si>
    <t>heritage-foods.com</t>
  </si>
  <si>
    <t>nescoinc.com</t>
  </si>
  <si>
    <t>pls247.com</t>
  </si>
  <si>
    <t>triumphgroup.com</t>
  </si>
  <si>
    <t>dnpphoto.com</t>
  </si>
  <si>
    <t>usmarinecorporationseattle.com</t>
  </si>
  <si>
    <t>broadwaysacramento.com</t>
  </si>
  <si>
    <t>whiteplainspublicschools.org</t>
  </si>
  <si>
    <t>djoglobal.com</t>
  </si>
  <si>
    <t>cccs.edu</t>
  </si>
  <si>
    <t>vectorgroupltd.com</t>
  </si>
  <si>
    <t>txamfoundation.com</t>
  </si>
  <si>
    <t>saiglobal.com</t>
  </si>
  <si>
    <t>usgbc.org</t>
  </si>
  <si>
    <t>nurturaveda.com</t>
  </si>
  <si>
    <t>starkey.com</t>
  </si>
  <si>
    <t>cardinal.com</t>
  </si>
  <si>
    <t>jocogov.org</t>
  </si>
  <si>
    <t>aersales.com</t>
  </si>
  <si>
    <t>fender.com</t>
  </si>
  <si>
    <t>medline.com</t>
  </si>
  <si>
    <t>baincapitalprivateequity.com</t>
  </si>
  <si>
    <t>haywardchapelofthechimes.com</t>
  </si>
  <si>
    <t>marketbasket.com</t>
  </si>
  <si>
    <t>heidelbergcement.com</t>
  </si>
  <si>
    <t>phillips66.com</t>
  </si>
  <si>
    <t>imerys-performance-minerals.com</t>
  </si>
  <si>
    <t>stellantis.com</t>
  </si>
  <si>
    <t>imiallc.com</t>
  </si>
  <si>
    <t>newport.com</t>
  </si>
  <si>
    <t>vss.com</t>
  </si>
  <si>
    <t>dmshealth.com</t>
  </si>
  <si>
    <t>charter.com</t>
  </si>
  <si>
    <t>kcls.bibliocommons.com</t>
  </si>
  <si>
    <t>geigerfurniture.com</t>
  </si>
  <si>
    <t>insteel.com</t>
  </si>
  <si>
    <t>rentechinc.com</t>
  </si>
  <si>
    <t>deervalleyhb.com</t>
  </si>
  <si>
    <t>kbr.com</t>
  </si>
  <si>
    <t>raviani.com</t>
  </si>
  <si>
    <t>goodsam.com</t>
  </si>
  <si>
    <t>durhamusa.com</t>
  </si>
  <si>
    <t>avis.com</t>
  </si>
  <si>
    <t>burnhamholdings.com</t>
  </si>
  <si>
    <t>rexamerican.com</t>
  </si>
  <si>
    <t>warrellcorp.com</t>
  </si>
  <si>
    <t>brooksbrothers.com</t>
  </si>
  <si>
    <t>hwrtoil.com</t>
  </si>
  <si>
    <t>weyerhaeuser.com</t>
  </si>
  <si>
    <t>delanofarms.com</t>
  </si>
  <si>
    <t>echahousing.com</t>
  </si>
  <si>
    <t>reynoldsconsumerproducts.com</t>
  </si>
  <si>
    <t>marcalpaper.com</t>
  </si>
  <si>
    <t>captainedsshoppe.com</t>
  </si>
  <si>
    <t>calpers.ca.gov</t>
  </si>
  <si>
    <t>theblacktux.com</t>
  </si>
  <si>
    <t>comalisd.org</t>
  </si>
  <si>
    <t>sewfisticated.com</t>
  </si>
  <si>
    <t>ampi.com</t>
  </si>
  <si>
    <t>jordanos.com</t>
  </si>
  <si>
    <t>boartlongyear.com</t>
  </si>
  <si>
    <t>tuxedocentral.com</t>
  </si>
  <si>
    <t>dansautoshoptorrance.com</t>
  </si>
  <si>
    <t>dfwairport.com</t>
  </si>
  <si>
    <t>sloan.com</t>
  </si>
  <si>
    <t>rockwool.com</t>
  </si>
  <si>
    <t>alvarezit.com</t>
  </si>
  <si>
    <t>ascensus.com</t>
  </si>
  <si>
    <t>slcu.com</t>
  </si>
  <si>
    <t>shoecarnival.com</t>
  </si>
  <si>
    <t>nychealthandhospitals.org</t>
  </si>
  <si>
    <t>catholicguardian.org</t>
  </si>
  <si>
    <t>farmerjohn.com</t>
  </si>
  <si>
    <t>wadafarms.com</t>
  </si>
  <si>
    <t>suntex.com</t>
  </si>
  <si>
    <t>bonniecabbageprogram.com</t>
  </si>
  <si>
    <t>bimbobakeriesusa.com</t>
  </si>
  <si>
    <t>prairielandfs.com</t>
  </si>
  <si>
    <t>cintas.com</t>
  </si>
  <si>
    <t>prairieisland.org</t>
  </si>
  <si>
    <t>dhg.com</t>
  </si>
  <si>
    <t>katespade.com</t>
  </si>
  <si>
    <t>tsomerville.com</t>
  </si>
  <si>
    <t>vanguardtrailer.com</t>
  </si>
  <si>
    <t>imerys-ceramics.com</t>
  </si>
  <si>
    <t>jakesfinerfoods.com</t>
  </si>
  <si>
    <t>9five.com</t>
  </si>
  <si>
    <t>accessproductsinc.com</t>
  </si>
  <si>
    <t>gymboree.com</t>
  </si>
  <si>
    <t>marathonpetroleum.com</t>
  </si>
  <si>
    <t>killionindustries.com</t>
  </si>
  <si>
    <t>take2games.com</t>
  </si>
  <si>
    <t>nopb.com</t>
  </si>
  <si>
    <t>acibuilds.com</t>
  </si>
  <si>
    <t>industrial.sherwin-williams.com</t>
  </si>
  <si>
    <t>bucksiu.org</t>
  </si>
  <si>
    <t>alsgardenart.com</t>
  </si>
  <si>
    <t>seaboardcorp.com</t>
  </si>
  <si>
    <t>wachusett.com</t>
  </si>
  <si>
    <t>aus.com</t>
  </si>
  <si>
    <t>bosch-home.com</t>
  </si>
  <si>
    <t>nskamericas.com</t>
  </si>
  <si>
    <t>sugarloaf.com</t>
  </si>
  <si>
    <t>valpak.com</t>
  </si>
  <si>
    <t>ep.com</t>
  </si>
  <si>
    <t>gplb.com</t>
  </si>
  <si>
    <t>dfamilk.com</t>
  </si>
  <si>
    <t>wastequip.com</t>
  </si>
  <si>
    <t>coperion.com</t>
  </si>
  <si>
    <t>incolorme.com</t>
  </si>
  <si>
    <t>wilsonsleather.com</t>
  </si>
  <si>
    <t>wynnlasvegas.com</t>
  </si>
  <si>
    <t>citrix.com</t>
  </si>
  <si>
    <t>redkap.com</t>
  </si>
  <si>
    <t>perma-bound.com</t>
  </si>
  <si>
    <t>oldhickoryclay.com</t>
  </si>
  <si>
    <t>pilotchemical.com</t>
  </si>
  <si>
    <t>ocisolarpower.com</t>
  </si>
  <si>
    <t>tritonmedia.com</t>
  </si>
  <si>
    <t>iminorgren-grippers.com</t>
  </si>
  <si>
    <t>delawarenorth.com</t>
  </si>
  <si>
    <t>henkel-northamerica.com</t>
  </si>
  <si>
    <t>careflite.org</t>
  </si>
  <si>
    <t>jimbeam.com</t>
  </si>
  <si>
    <t>dollargeneral.com</t>
  </si>
  <si>
    <t>gregorydm.com</t>
  </si>
  <si>
    <t>valeo.com</t>
  </si>
  <si>
    <t>legrand.us</t>
  </si>
  <si>
    <t>cinemark.com</t>
  </si>
  <si>
    <t>standardtextile.com</t>
  </si>
  <si>
    <t>stantonoptical.com</t>
  </si>
  <si>
    <t>americanfoot.com</t>
  </si>
  <si>
    <t>onewabash.com</t>
  </si>
  <si>
    <t>21co.com</t>
  </si>
  <si>
    <t>precastservices.com</t>
  </si>
  <si>
    <t>wescoair.com</t>
  </si>
  <si>
    <t>cereboost.com</t>
  </si>
  <si>
    <t>kleentest.com</t>
  </si>
  <si>
    <t>homeservices.com</t>
  </si>
  <si>
    <t>primaryresidentialmortgage.com</t>
  </si>
  <si>
    <t>macandrewsandforbes.com</t>
  </si>
  <si>
    <t>analog.com</t>
  </si>
  <si>
    <t>cinedigm.com</t>
  </si>
  <si>
    <t>burggrafrestoration.com</t>
  </si>
  <si>
    <t>keybenefit.com</t>
  </si>
  <si>
    <t>triangletranch.com</t>
  </si>
  <si>
    <t>acsindustries.com</t>
  </si>
  <si>
    <t>libertymutualgroup.com</t>
  </si>
  <si>
    <t>matson.com</t>
  </si>
  <si>
    <t>theplayhouseatwhitelake.org</t>
  </si>
  <si>
    <t>calmainefoods.com</t>
  </si>
  <si>
    <t>wearethefoundry.com</t>
  </si>
  <si>
    <t>evenflo.com</t>
  </si>
  <si>
    <t>brockgroup.com</t>
  </si>
  <si>
    <t>rosensdiversifiedinc.com</t>
  </si>
  <si>
    <t>pogominealaska.com</t>
  </si>
  <si>
    <t>owenscorning.com</t>
  </si>
  <si>
    <t>officialworldtradecenter.com</t>
  </si>
  <si>
    <t>groupm.com</t>
  </si>
  <si>
    <t>penncolor.com</t>
  </si>
  <si>
    <t>diestelturkey.com</t>
  </si>
  <si>
    <t>brfoods.com</t>
  </si>
  <si>
    <t>harlandclarke.com</t>
  </si>
  <si>
    <t>fbhs.com</t>
  </si>
  <si>
    <t>thecloroxcompany.com</t>
  </si>
  <si>
    <t>duraauto.com</t>
  </si>
  <si>
    <t>rpminc.com</t>
  </si>
  <si>
    <t>interparfumsinc.com</t>
  </si>
  <si>
    <t>appleton.emerson.com</t>
  </si>
  <si>
    <t>deltagalil.com</t>
  </si>
  <si>
    <t>4feldco.com</t>
  </si>
  <si>
    <t>outdooradventuresinc.com</t>
  </si>
  <si>
    <t>midcontinentcabinetry.com</t>
  </si>
  <si>
    <t>stratasfoods.com</t>
  </si>
  <si>
    <t>thaliahouse.org</t>
  </si>
  <si>
    <t>westpharma.com</t>
  </si>
  <si>
    <t>lehighhanson.com</t>
  </si>
  <si>
    <t>massmutual.com</t>
  </si>
  <si>
    <t>crowley.com</t>
  </si>
  <si>
    <t>planetfitness.com</t>
  </si>
  <si>
    <t>freshpreserving.com</t>
  </si>
  <si>
    <t>conicooil.com</t>
  </si>
  <si>
    <t>wwalliance.com</t>
  </si>
  <si>
    <t>jinny.com</t>
  </si>
  <si>
    <t>ahn.org</t>
  </si>
  <si>
    <t>daiwahouse.com</t>
  </si>
  <si>
    <t>plasticomnium.com</t>
  </si>
  <si>
    <t>fmc.com</t>
  </si>
  <si>
    <t>brencollc.com</t>
  </si>
  <si>
    <t>helgesen.com</t>
  </si>
  <si>
    <t>studioblueroom.com</t>
  </si>
  <si>
    <t>detyens.com</t>
  </si>
  <si>
    <t>calpoly.edu</t>
  </si>
  <si>
    <t>eatonelectrical.com</t>
  </si>
  <si>
    <t>colpipe.com</t>
  </si>
  <si>
    <t>fusionacademy.com</t>
  </si>
  <si>
    <t>rdleverage.com</t>
  </si>
  <si>
    <t>greif.com</t>
  </si>
  <si>
    <t>extraspace.com</t>
  </si>
  <si>
    <t>abchome.com</t>
  </si>
  <si>
    <t>kochagronomicservices.com</t>
  </si>
  <si>
    <t>flowpolymers.com</t>
  </si>
  <si>
    <t>lewisburgborough.org</t>
  </si>
  <si>
    <t>trammellcrow.com</t>
  </si>
  <si>
    <t>theintercept.com</t>
  </si>
  <si>
    <t>urj.org</t>
  </si>
  <si>
    <t>precisionfabrics.com</t>
  </si>
  <si>
    <t>vulcanmaterials.com</t>
  </si>
  <si>
    <t>anthropologie.com</t>
  </si>
  <si>
    <t>progressrail.com</t>
  </si>
  <si>
    <t>savageservices.com</t>
  </si>
  <si>
    <t>empirewc.com</t>
  </si>
  <si>
    <t>conagrabrands.com</t>
  </si>
  <si>
    <t>fossilgroup.com</t>
  </si>
  <si>
    <t>feldentertainment.com</t>
  </si>
  <si>
    <t>aubonpain.com</t>
  </si>
  <si>
    <t>deseretmanagement.com</t>
  </si>
  <si>
    <t>canalbarge.com</t>
  </si>
  <si>
    <t>gavilon.com</t>
  </si>
  <si>
    <t>teradata.com</t>
  </si>
  <si>
    <t>kadant.com</t>
  </si>
  <si>
    <t>sunecoenergy.com</t>
  </si>
  <si>
    <t>hksinc.com</t>
  </si>
  <si>
    <t>fenixparts.com</t>
  </si>
  <si>
    <t>clintonco.illinois.gov</t>
  </si>
  <si>
    <t>pitmanfarms.com</t>
  </si>
  <si>
    <t>dwelldecoroutdoor.com</t>
  </si>
  <si>
    <t>avalonflooring.com</t>
  </si>
  <si>
    <t>tauck.com</t>
  </si>
  <si>
    <t>hansers.com</t>
  </si>
  <si>
    <t>ryerson.com</t>
  </si>
  <si>
    <t>earthlite.com</t>
  </si>
  <si>
    <t>corning.com</t>
  </si>
  <si>
    <t>electroluxprofessional.com</t>
  </si>
  <si>
    <t>midas.com</t>
  </si>
  <si>
    <t>cozzinibros.com</t>
  </si>
  <si>
    <t>ctscorp.com</t>
  </si>
  <si>
    <t>wpellc.com</t>
  </si>
  <si>
    <t>brfla.org</t>
  </si>
  <si>
    <t>steelwavellc.com</t>
  </si>
  <si>
    <t>agp.com</t>
  </si>
  <si>
    <t>la-z-boy.com</t>
  </si>
  <si>
    <t>supdie.com</t>
  </si>
  <si>
    <t>safeguardit.com</t>
  </si>
  <si>
    <t>gdiving.com</t>
  </si>
  <si>
    <t>ir.angi.com</t>
  </si>
  <si>
    <t>showcallinc.com</t>
  </si>
  <si>
    <t>swanerhardwood.com</t>
  </si>
  <si>
    <t>urbanconcrete.com</t>
  </si>
  <si>
    <t>ramcoenterpriseslp.com</t>
  </si>
  <si>
    <t>hanwhaus.com</t>
  </si>
  <si>
    <t>hydro.com</t>
  </si>
  <si>
    <t>conestogawood.com</t>
  </si>
  <si>
    <t>palaceentertainment.com</t>
  </si>
  <si>
    <t>calstar.org</t>
  </si>
  <si>
    <t>us.pg.com</t>
  </si>
  <si>
    <t>collectivei.com</t>
  </si>
  <si>
    <t>janssenpharmaceuticalsinc.com</t>
  </si>
  <si>
    <t>rochesterarmoredcar.com</t>
  </si>
  <si>
    <t>trumpf.com</t>
  </si>
  <si>
    <t>coastresorts.com</t>
  </si>
  <si>
    <t>hsbc.com</t>
  </si>
  <si>
    <t>itc-holdings.com</t>
  </si>
  <si>
    <t>caci.com</t>
  </si>
  <si>
    <t>nl.urschel.com</t>
  </si>
  <si>
    <t>dhigroupinc.com</t>
  </si>
  <si>
    <t>fmcna.com</t>
  </si>
  <si>
    <t>concho.com</t>
  </si>
  <si>
    <t>buschagbarley.com</t>
  </si>
  <si>
    <t>mactools.com</t>
  </si>
  <si>
    <t>pechiney.com</t>
  </si>
  <si>
    <t>netgear.com</t>
  </si>
  <si>
    <t>nthrive.com</t>
  </si>
  <si>
    <t>fortsol.com</t>
  </si>
  <si>
    <t>tst-inc.com</t>
  </si>
  <si>
    <t>swinertonrenewable.com</t>
  </si>
  <si>
    <t>kavo.com</t>
  </si>
  <si>
    <t>browningshoney.com</t>
  </si>
  <si>
    <t>follett.com</t>
  </si>
  <si>
    <t>xpac.com</t>
  </si>
  <si>
    <t>group.bureauveritas.com</t>
  </si>
  <si>
    <t>odysseybattery.com</t>
  </si>
  <si>
    <t>virtu.com</t>
  </si>
  <si>
    <t>nsr-inc.com</t>
  </si>
  <si>
    <t>yuenluistudio.com</t>
  </si>
  <si>
    <t>timkenbelts.com</t>
  </si>
  <si>
    <t>interfor.com</t>
  </si>
  <si>
    <t>cityofgastonia.com</t>
  </si>
  <si>
    <t>sandc.com</t>
  </si>
  <si>
    <t>topbuild.com</t>
  </si>
  <si>
    <t>keyspan.de</t>
  </si>
  <si>
    <t>nutrend.com</t>
  </si>
  <si>
    <t>lesueurinc.com</t>
  </si>
  <si>
    <t>heicocompanies.com</t>
  </si>
  <si>
    <t>actioncompany.com</t>
  </si>
  <si>
    <t>seabulkgroup.com</t>
  </si>
  <si>
    <t>stemilt.com</t>
  </si>
  <si>
    <t>wanxiang.com</t>
  </si>
  <si>
    <t>cyclegear.com</t>
  </si>
  <si>
    <t>prlinc.com</t>
  </si>
  <si>
    <t>unitedhealthgroup.com</t>
  </si>
  <si>
    <t>cwtitle.net</t>
  </si>
  <si>
    <t>pcrichard.com</t>
  </si>
  <si>
    <t>darigold.com</t>
  </si>
  <si>
    <t>vascorlogistics.com</t>
  </si>
  <si>
    <t>orangelake.com</t>
  </si>
  <si>
    <t>seagrave.com</t>
  </si>
  <si>
    <t>igloocoolers.com</t>
  </si>
  <si>
    <t>ttmtech.com</t>
  </si>
  <si>
    <t>fineartlamps.com</t>
  </si>
  <si>
    <t>invista.com</t>
  </si>
  <si>
    <t>insperity.com</t>
  </si>
  <si>
    <t>scotts.com</t>
  </si>
  <si>
    <t>gspretail.com</t>
  </si>
  <si>
    <t>hudsongroup.com</t>
  </si>
  <si>
    <t>ntn-snr.com</t>
  </si>
  <si>
    <t>countryside-rentals.com</t>
  </si>
  <si>
    <t>odl.com</t>
  </si>
  <si>
    <t>servatiipastryshop.com</t>
  </si>
  <si>
    <t>barry-callebaut.com</t>
  </si>
  <si>
    <t>daikinapplied.com</t>
  </si>
  <si>
    <t>ieccolleges.com</t>
  </si>
  <si>
    <t>nycommunitytrust.org</t>
  </si>
  <si>
    <t>emerson.com</t>
  </si>
  <si>
    <t>seacorholdings.com</t>
  </si>
  <si>
    <t>callawaygolf.com</t>
  </si>
  <si>
    <t>gopresto.com</t>
  </si>
  <si>
    <t>good360.org</t>
  </si>
  <si>
    <t>sunnysidehatchery.com</t>
  </si>
  <si>
    <t>crinet.com</t>
  </si>
  <si>
    <t>beneteau.com</t>
  </si>
  <si>
    <t>wynnresorts.com</t>
  </si>
  <si>
    <t>ndhmail.com</t>
  </si>
  <si>
    <t>resourcemgt.com</t>
  </si>
  <si>
    <t>ceinetwork.com</t>
  </si>
  <si>
    <t>transamerica.com</t>
  </si>
  <si>
    <t>activeminerals.com</t>
  </si>
  <si>
    <t>ddiworld.com</t>
  </si>
  <si>
    <t>maktechtextiles.com</t>
  </si>
  <si>
    <t>fivebelow.com</t>
  </si>
  <si>
    <t>wellshosiery.com</t>
  </si>
  <si>
    <t>budgettruck.com</t>
  </si>
  <si>
    <t>americanfoodsgroup.com</t>
  </si>
  <si>
    <t>logisnextamericas.com</t>
  </si>
  <si>
    <t>theimaginegroup.com</t>
  </si>
  <si>
    <t>pepsico.com</t>
  </si>
  <si>
    <t>nationalstandard.com</t>
  </si>
  <si>
    <t>avaloncommunities.com</t>
  </si>
  <si>
    <t>sci-corp.com</t>
  </si>
  <si>
    <t>pslogistics.com</t>
  </si>
  <si>
    <t>hologic.com</t>
  </si>
  <si>
    <t>bluelinxco.com</t>
  </si>
  <si>
    <t>gilbaneco.com</t>
  </si>
  <si>
    <t>landstar.com</t>
  </si>
  <si>
    <t>pbfenergy.com</t>
  </si>
  <si>
    <t>usg.com</t>
  </si>
  <si>
    <t>bossgloves.com</t>
  </si>
  <si>
    <t>shimadzu.com</t>
  </si>
  <si>
    <t>lrpartners.com</t>
  </si>
  <si>
    <t>imageware.com</t>
  </si>
  <si>
    <t>rainbowryders.com</t>
  </si>
  <si>
    <t>caraustar.com</t>
  </si>
  <si>
    <t>sidneysugars.com</t>
  </si>
  <si>
    <t>gamestop.com</t>
  </si>
  <si>
    <t>aggreko.com</t>
  </si>
  <si>
    <t>ligonindustries.com</t>
  </si>
  <si>
    <t>acwm.org</t>
  </si>
  <si>
    <t>wegmans.com</t>
  </si>
  <si>
    <t>hy-level.com</t>
  </si>
  <si>
    <t>kennethcole.com</t>
  </si>
  <si>
    <t>arcfeedcolorado.com</t>
  </si>
  <si>
    <t>cgg.com</t>
  </si>
  <si>
    <t>rosmarlitho.com</t>
  </si>
  <si>
    <t>belfuse.com</t>
  </si>
  <si>
    <t>virco.com</t>
  </si>
  <si>
    <t>sncorp.com</t>
  </si>
  <si>
    <t>tri-statebusiness.com</t>
  </si>
  <si>
    <t>catalystpaper.com</t>
  </si>
  <si>
    <t>earthboundfarm.com</t>
  </si>
  <si>
    <t>mytripandmore.com</t>
  </si>
  <si>
    <t>ortegaparks.com</t>
  </si>
  <si>
    <t>circor.com</t>
  </si>
  <si>
    <t>freightlinerchassis.com</t>
  </si>
  <si>
    <t>zimmerbiomet.com</t>
  </si>
  <si>
    <t>husseycopper.com</t>
  </si>
  <si>
    <t>ebara.com</t>
  </si>
  <si>
    <t>grandcanyonairlines.com</t>
  </si>
  <si>
    <t>goodwillng.org</t>
  </si>
  <si>
    <t>americangypsum.com</t>
  </si>
  <si>
    <t>dieselforward.com</t>
  </si>
  <si>
    <t>scotforge.com</t>
  </si>
  <si>
    <t>plzcorp.com</t>
  </si>
  <si>
    <t>tampico.com</t>
  </si>
  <si>
    <t>guitarcenter.com</t>
  </si>
  <si>
    <t>carlisleconstructionmaterials.com</t>
  </si>
  <si>
    <t>dayspring.com</t>
  </si>
  <si>
    <t>taylorfarms.com</t>
  </si>
  <si>
    <t>chc.la</t>
  </si>
  <si>
    <t>hitouchservices.com</t>
  </si>
  <si>
    <t>suncappart.com</t>
  </si>
  <si>
    <t>treehousefoods.com</t>
  </si>
  <si>
    <t>advancetank.com</t>
  </si>
  <si>
    <t>paperworksindustries.com</t>
  </si>
  <si>
    <t>readypac.com</t>
  </si>
  <si>
    <t>taylor-company.com</t>
  </si>
  <si>
    <t>cwshousing.com</t>
  </si>
  <si>
    <t>cianbro.com</t>
  </si>
  <si>
    <t>chsinc.com</t>
  </si>
  <si>
    <t>bodycote.com</t>
  </si>
  <si>
    <t>spcmechanical.com</t>
  </si>
  <si>
    <t>inwsupply.com</t>
  </si>
  <si>
    <t>atlasvanlines.com</t>
  </si>
  <si>
    <t>hedstrom.com</t>
  </si>
  <si>
    <t>xpo.com</t>
  </si>
  <si>
    <t>washingtonpenn.com</t>
  </si>
  <si>
    <t>ashgrove.com</t>
  </si>
  <si>
    <t>ecolab.com</t>
  </si>
  <si>
    <t>unileverusa.com</t>
  </si>
  <si>
    <t>brandenburg.com</t>
  </si>
  <si>
    <t>narsllc.net</t>
  </si>
  <si>
    <t>ighl.org</t>
  </si>
  <si>
    <t>familyfirsthealth.org</t>
  </si>
  <si>
    <t>azargauranium.com</t>
  </si>
  <si>
    <t>equinix.com</t>
  </si>
  <si>
    <t>raynor.com</t>
  </si>
  <si>
    <t>generalbearing.com</t>
  </si>
  <si>
    <t>standard-wire.com</t>
  </si>
  <si>
    <t>boke-mgmt.com</t>
  </si>
  <si>
    <t>unitex.com</t>
  </si>
  <si>
    <t>nigelfrank.com</t>
  </si>
  <si>
    <t>smelterservice.com</t>
  </si>
  <si>
    <t>orschelnfarmhome.com</t>
  </si>
  <si>
    <t>woodgrain.com</t>
  </si>
  <si>
    <t>pricetechgroup.com</t>
  </si>
  <si>
    <t>chicagofed.org</t>
  </si>
  <si>
    <t>clovertech.com</t>
  </si>
  <si>
    <t>clevelandmarble.com</t>
  </si>
  <si>
    <t>wdtmilk.com</t>
  </si>
  <si>
    <t>restlandfuneralhome.com</t>
  </si>
  <si>
    <t>amerigas.com</t>
  </si>
  <si>
    <t>rdoequipment.com</t>
  </si>
  <si>
    <t>winterlivestock.com</t>
  </si>
  <si>
    <t>multi-plastics.com</t>
  </si>
  <si>
    <t>westinghousenuclear.com</t>
  </si>
  <si>
    <t>moduslink.com</t>
  </si>
  <si>
    <t>teaminc.com</t>
  </si>
  <si>
    <t>skylinewindows.com</t>
  </si>
  <si>
    <t>aam.com</t>
  </si>
  <si>
    <t>vanityfairlingerie.com</t>
  </si>
  <si>
    <t>mscdirect.com</t>
  </si>
  <si>
    <t>pqcorp.com</t>
  </si>
  <si>
    <t>mckesson.com</t>
  </si>
  <si>
    <t>vubiquity.com</t>
  </si>
  <si>
    <t>jctropicals.us</t>
  </si>
  <si>
    <t>arris.com</t>
  </si>
  <si>
    <t>centex.com</t>
  </si>
  <si>
    <t>tribalco.com</t>
  </si>
  <si>
    <t>ethanallen.com</t>
  </si>
  <si>
    <t>qualityequip.com</t>
  </si>
  <si>
    <t>vcaspecialtyvets.com</t>
  </si>
  <si>
    <t>pioneerglazing.com</t>
  </si>
  <si>
    <t>strategicmaterials.com</t>
  </si>
  <si>
    <t>luvata.com</t>
  </si>
  <si>
    <t>litehousefoods.com</t>
  </si>
  <si>
    <t>worldcourier.com</t>
  </si>
  <si>
    <t>ecotex-hls.com</t>
  </si>
  <si>
    <t>thermatru.com</t>
  </si>
  <si>
    <t>msmmfg.com</t>
  </si>
  <si>
    <t>cscsteelusa.com</t>
  </si>
  <si>
    <t>fleetwoodhomes.com</t>
  </si>
  <si>
    <t>benteler.com</t>
  </si>
  <si>
    <t>partyrentalltd.com</t>
  </si>
  <si>
    <t>abb.com</t>
  </si>
  <si>
    <t>crsth.com</t>
  </si>
  <si>
    <t>siriusxm.com</t>
  </si>
  <si>
    <t>colorado.edu</t>
  </si>
  <si>
    <t>teradata.de</t>
  </si>
  <si>
    <t>lq.com</t>
  </si>
  <si>
    <t>davidyurman.com</t>
  </si>
  <si>
    <t>farmsanctuary.org</t>
  </si>
  <si>
    <t>hmfphysicians.org</t>
  </si>
  <si>
    <t>solvay.com</t>
  </si>
  <si>
    <t>wardcorp.com</t>
  </si>
  <si>
    <t>americanaddictioncenters.org</t>
  </si>
  <si>
    <t>infinera.com</t>
  </si>
  <si>
    <t>kraftheinzcompany.com</t>
  </si>
  <si>
    <t>americanpool.com</t>
  </si>
  <si>
    <t>dunnedwards.com</t>
  </si>
  <si>
    <t>gardnerdenver.com</t>
  </si>
  <si>
    <t>sause.com</t>
  </si>
  <si>
    <t>masonite.com</t>
  </si>
  <si>
    <t>nmgaerospace.com</t>
  </si>
  <si>
    <t>haydonmaterials.com</t>
  </si>
  <si>
    <t>stthomas.org</t>
  </si>
  <si>
    <t>goldstarfoods.com</t>
  </si>
  <si>
    <t>alexlee.com</t>
  </si>
  <si>
    <t>ussmokeless.com</t>
  </si>
  <si>
    <t>dekalbfarmersmarket.com</t>
  </si>
  <si>
    <t>gougeon.com</t>
  </si>
  <si>
    <t>steinway.com</t>
  </si>
  <si>
    <t>thejoint.com</t>
  </si>
  <si>
    <t>jpcycles.com</t>
  </si>
  <si>
    <t>lexington.com</t>
  </si>
  <si>
    <t>infraware.com</t>
  </si>
  <si>
    <t>adartco.com</t>
  </si>
  <si>
    <t>robroy.com</t>
  </si>
  <si>
    <t>marylandaviation.com</t>
  </si>
  <si>
    <t>caterpillar.com</t>
  </si>
  <si>
    <t>rudolphfoods.com</t>
  </si>
  <si>
    <t>transtarholding.com</t>
  </si>
  <si>
    <t>steinfibers.com</t>
  </si>
  <si>
    <t>belden.com</t>
  </si>
  <si>
    <t>tdwilliamson.com</t>
  </si>
  <si>
    <t>englemartin.com</t>
  </si>
  <si>
    <t>familyres.org</t>
  </si>
  <si>
    <t>ouhsc.edu</t>
  </si>
  <si>
    <t>skiheavenly.com</t>
  </si>
  <si>
    <t>sierracascadenursery.com</t>
  </si>
  <si>
    <t>glasshardware.com</t>
  </si>
  <si>
    <t>nflpa.com</t>
  </si>
  <si>
    <t>wwtimbers.com</t>
  </si>
  <si>
    <t>primetimeproduce.com</t>
  </si>
  <si>
    <t>corcoran.gwu.edu</t>
  </si>
  <si>
    <t>woodlandpulp.com</t>
  </si>
  <si>
    <t>zeeco.com</t>
  </si>
  <si>
    <t>amerisourcebergen.com</t>
  </si>
  <si>
    <t>imerys.com</t>
  </si>
  <si>
    <t>caa.com</t>
  </si>
  <si>
    <t>ghco.com</t>
  </si>
  <si>
    <t>breakthrubev.com</t>
  </si>
  <si>
    <t>availity.com</t>
  </si>
  <si>
    <t>ponsse.com</t>
  </si>
  <si>
    <t>excelscaffold.com</t>
  </si>
  <si>
    <t>sheetz.com</t>
  </si>
  <si>
    <t>rosendin.com</t>
  </si>
  <si>
    <t>livenationentertainment.com</t>
  </si>
  <si>
    <t>marathoncoach.com</t>
  </si>
  <si>
    <t>autowashonline.com</t>
  </si>
  <si>
    <t>cmpco.com</t>
  </si>
  <si>
    <t>foresight.com</t>
  </si>
  <si>
    <t>sunkist.com</t>
  </si>
  <si>
    <t>nortek.com</t>
  </si>
  <si>
    <t>wnrl.com</t>
  </si>
  <si>
    <t>enerfab.com</t>
  </si>
  <si>
    <t>polyglass.us</t>
  </si>
  <si>
    <t>summitbrick.com</t>
  </si>
  <si>
    <t>standardgenerallp.com</t>
  </si>
  <si>
    <t>leitner-poma.com</t>
  </si>
  <si>
    <t>ugicorp.com</t>
  </si>
  <si>
    <t>universalmusic.com</t>
  </si>
  <si>
    <t>sowles.com</t>
  </si>
  <si>
    <t>nyrr.org</t>
  </si>
  <si>
    <t>baf.com</t>
  </si>
  <si>
    <t>boeing.com</t>
  </si>
  <si>
    <t>mtctrains.com</t>
  </si>
  <si>
    <t>sands.com</t>
  </si>
  <si>
    <t>l3t.com</t>
  </si>
  <si>
    <t>daltile.com</t>
  </si>
  <si>
    <t>claytonhomes.com</t>
  </si>
  <si>
    <t>westat.com</t>
  </si>
  <si>
    <t>diakon.org</t>
  </si>
  <si>
    <t>michaelkors.com</t>
  </si>
  <si>
    <t>bylinebancorp.com</t>
  </si>
  <si>
    <t>cityofedgewater.org</t>
  </si>
  <si>
    <t>brightview.com</t>
  </si>
  <si>
    <t>kautex.com</t>
  </si>
  <si>
    <t>jfkhealthsystem.org</t>
  </si>
  <si>
    <t>daseke.com</t>
  </si>
  <si>
    <t>camcor.com</t>
  </si>
  <si>
    <t>llflooring.com</t>
  </si>
  <si>
    <t>wnr.com</t>
  </si>
  <si>
    <t>ccfbrands.com</t>
  </si>
  <si>
    <t>energytransfer.com</t>
  </si>
  <si>
    <t>paysonaz.gov</t>
  </si>
  <si>
    <t>ahs.com</t>
  </si>
  <si>
    <t>assaabloydss.com</t>
  </si>
  <si>
    <t>linzerproducts.com</t>
  </si>
  <si>
    <t>eastman.com</t>
  </si>
  <si>
    <t>greywolfdrilling.com</t>
  </si>
  <si>
    <t>fennerdunlopamericas.com</t>
  </si>
  <si>
    <t>albertsonscompanies.com</t>
  </si>
  <si>
    <t>scotttruck.com</t>
  </si>
  <si>
    <t>dtsb.com</t>
  </si>
  <si>
    <t>emeryonline.com</t>
  </si>
  <si>
    <t>dtlr.com</t>
  </si>
  <si>
    <t>hoffc.com</t>
  </si>
  <si>
    <t>chicagoflowers.com</t>
  </si>
  <si>
    <t>iesabroad.org</t>
  </si>
  <si>
    <t>transnav.com</t>
  </si>
  <si>
    <t>edmundoptics.com</t>
  </si>
  <si>
    <t>engstrombean.com</t>
  </si>
  <si>
    <t>meetgoodwill.org</t>
  </si>
  <si>
    <t>tillyslifecenter.org</t>
  </si>
  <si>
    <t>lockheedmartin.com</t>
  </si>
  <si>
    <t>americanrenal.com</t>
  </si>
  <si>
    <t>binutraceuticals.com</t>
  </si>
  <si>
    <t>rockfordparkdistrict.org</t>
  </si>
  <si>
    <t>regalpalmtobacco.com</t>
  </si>
  <si>
    <t>desertlake.com</t>
  </si>
  <si>
    <t>prosound.net</t>
  </si>
  <si>
    <t>maytag.com</t>
  </si>
  <si>
    <t>normansnursery.com</t>
  </si>
  <si>
    <t>ascentaerospace.com</t>
  </si>
  <si>
    <t>gsfb.org</t>
  </si>
  <si>
    <t>panduit.com</t>
  </si>
  <si>
    <t>hillspet.com</t>
  </si>
  <si>
    <t>genexservices.com</t>
  </si>
  <si>
    <t>aafintl.com</t>
  </si>
  <si>
    <t>homedepot.com</t>
  </si>
  <si>
    <t>prometric.com</t>
  </si>
  <si>
    <t>spray.com</t>
  </si>
  <si>
    <t>wayfair.com</t>
  </si>
  <si>
    <t>ge.com</t>
  </si>
  <si>
    <t>greatlakescheese.com</t>
  </si>
  <si>
    <t>eastlakeco.com</t>
  </si>
  <si>
    <t>anheuser-busch.com</t>
  </si>
  <si>
    <t>nai-group.com</t>
  </si>
  <si>
    <t>people.rate.com</t>
  </si>
  <si>
    <t>laphil.com</t>
  </si>
  <si>
    <t>kaminllc.com</t>
  </si>
  <si>
    <t>informamarkets.com</t>
  </si>
  <si>
    <t>vatc.org</t>
  </si>
  <si>
    <t>psgreetings.com</t>
  </si>
  <si>
    <t>csa.canon.com</t>
  </si>
  <si>
    <t>reddyice.com</t>
  </si>
  <si>
    <t>abefcu.org</t>
  </si>
  <si>
    <t>ussilica.com</t>
  </si>
  <si>
    <t>aegpresents.com</t>
  </si>
  <si>
    <t>overactive.com</t>
  </si>
  <si>
    <t>burdickchocolate.com</t>
  </si>
  <si>
    <t>veritivcorp.com</t>
  </si>
  <si>
    <t>scott-mfg.com</t>
  </si>
  <si>
    <t>chenegaehf.com</t>
  </si>
  <si>
    <t>broadinstitute.org</t>
  </si>
  <si>
    <t>dhpctech.com</t>
  </si>
  <si>
    <t>gildancorp.com</t>
  </si>
  <si>
    <t>ver.com</t>
  </si>
  <si>
    <t>drglobal.com</t>
  </si>
  <si>
    <t>toyota.com</t>
  </si>
  <si>
    <t>home.barclays</t>
  </si>
  <si>
    <t>nautic.com</t>
  </si>
  <si>
    <t>shamrockfoods.com</t>
  </si>
  <si>
    <t>orange.legal</t>
  </si>
  <si>
    <t>path.org</t>
  </si>
  <si>
    <t>thekag.com</t>
  </si>
  <si>
    <t>gianteagle.com</t>
  </si>
  <si>
    <t>twindisc.com</t>
  </si>
  <si>
    <t>uhaul.com</t>
  </si>
  <si>
    <t>propexglobal.com</t>
  </si>
  <si>
    <t>paramount.com</t>
  </si>
  <si>
    <t>cargill.com</t>
  </si>
  <si>
    <t>herbrucks.com</t>
  </si>
  <si>
    <t>garick.com</t>
  </si>
  <si>
    <t>sunlighten.com</t>
  </si>
  <si>
    <t>revolutionfoods.com</t>
  </si>
  <si>
    <t>walkerforge.com</t>
  </si>
  <si>
    <t>msg.com</t>
  </si>
  <si>
    <t>smith-nephew.com</t>
  </si>
  <si>
    <t>martinmarietta.com</t>
  </si>
  <si>
    <t>stevensaviation.com</t>
  </si>
  <si>
    <t>davidallen.com</t>
  </si>
  <si>
    <t>chg-meridian.us</t>
  </si>
  <si>
    <t>amcor.com</t>
  </si>
  <si>
    <t>osigroup.com</t>
  </si>
  <si>
    <t>simsmm.com</t>
  </si>
  <si>
    <t>dorsey.com</t>
  </si>
  <si>
    <t>appliedmaterials.com</t>
  </si>
  <si>
    <t>principal.com</t>
  </si>
  <si>
    <t>ginomorena.com</t>
  </si>
  <si>
    <t>danacompanies.com</t>
  </si>
  <si>
    <t>malegislature.gov</t>
  </si>
  <si>
    <t>bluetritoncareers.com</t>
  </si>
  <si>
    <t>americold.com</t>
  </si>
  <si>
    <t>citigroup.com</t>
  </si>
  <si>
    <t>berkshirehathaway.com</t>
  </si>
  <si>
    <t>ladenburg.com</t>
  </si>
  <si>
    <t>flatironcorp.com</t>
  </si>
  <si>
    <t>cppcorp.com</t>
  </si>
  <si>
    <t>malnove.com</t>
  </si>
  <si>
    <t>hearusa.com</t>
  </si>
  <si>
    <t>pgtinnovations.com</t>
  </si>
  <si>
    <t>flexibletechnologies.com</t>
  </si>
  <si>
    <t>rex-hideinc.com</t>
  </si>
  <si>
    <t>eldoradoresorts.com</t>
  </si>
  <si>
    <t>bjs.com</t>
  </si>
  <si>
    <t>adellplastics.com</t>
  </si>
  <si>
    <t>sunsweet.com</t>
  </si>
  <si>
    <t>thebarbersonline.com</t>
  </si>
  <si>
    <t>pattersonfarminc.com</t>
  </si>
  <si>
    <t>oneamerica.com</t>
  </si>
  <si>
    <t>hpe.com</t>
  </si>
  <si>
    <t>st-group.com</t>
  </si>
  <si>
    <t>davisvision.com</t>
  </si>
  <si>
    <t>coorstek.com</t>
  </si>
  <si>
    <t>clarcorwater.com</t>
  </si>
  <si>
    <t>exxel.com</t>
  </si>
  <si>
    <t>granges.com</t>
  </si>
  <si>
    <t>synovus.com</t>
  </si>
  <si>
    <t>jjhaines.com</t>
  </si>
  <si>
    <t>tpg.com</t>
  </si>
  <si>
    <t>millerslab.com</t>
  </si>
  <si>
    <t>tiaa.org</t>
  </si>
  <si>
    <t>silverstonegroup.com</t>
  </si>
  <si>
    <t>gowesttours.com</t>
  </si>
  <si>
    <t>beryllium.com</t>
  </si>
  <si>
    <t>gkn.com</t>
  </si>
  <si>
    <t>gartner.com</t>
  </si>
  <si>
    <t>indium.com</t>
  </si>
  <si>
    <t>westpointdairy.com</t>
  </si>
  <si>
    <t>unitedroadtowing.com</t>
  </si>
  <si>
    <t>chiohd.com</t>
  </si>
  <si>
    <t>curtmfg.com</t>
  </si>
  <si>
    <t>expeditions.com</t>
  </si>
  <si>
    <t>americantorchtip.com</t>
  </si>
  <si>
    <t>boydcorp.com</t>
  </si>
  <si>
    <t>oxy.com</t>
  </si>
  <si>
    <t>halperns.com</t>
  </si>
  <si>
    <t>championx.com</t>
  </si>
  <si>
    <t>sony.com</t>
  </si>
  <si>
    <t>almarai.com</t>
  </si>
  <si>
    <t>esi.net</t>
  </si>
  <si>
    <t>southdadeautotag.com</t>
  </si>
  <si>
    <t>bathandbodyworks.com</t>
  </si>
  <si>
    <t>restaurantdepot.com</t>
  </si>
  <si>
    <t>areaerectors.com</t>
  </si>
  <si>
    <t>marine-accessories.com</t>
  </si>
  <si>
    <t>stanleyblackanddecker.com</t>
  </si>
  <si>
    <t>takraf.com</t>
  </si>
  <si>
    <t>bloominbrands.com</t>
  </si>
  <si>
    <t>praintl.com</t>
  </si>
  <si>
    <t>interbake.com</t>
  </si>
  <si>
    <t>fnamerica.com</t>
  </si>
  <si>
    <t>seff.com</t>
  </si>
  <si>
    <t>bobbarker.com</t>
  </si>
  <si>
    <t>equinor.com</t>
  </si>
  <si>
    <t>sunbeamhospitality.com</t>
  </si>
  <si>
    <t>clevelandbrothers.com</t>
  </si>
  <si>
    <t>pelican.com</t>
  </si>
  <si>
    <t>fairhavenshipyard.com</t>
  </si>
  <si>
    <t>michaels.com</t>
  </si>
  <si>
    <t>daleearnhardt.net</t>
  </si>
  <si>
    <t>cfxway.com</t>
  </si>
  <si>
    <t>newhorizons.com</t>
  </si>
  <si>
    <t>pawc.com</t>
  </si>
  <si>
    <t>press.opentable.com</t>
  </si>
  <si>
    <t>sanwa-us.com</t>
  </si>
  <si>
    <t>bridgford.com</t>
  </si>
  <si>
    <t>hptreit.com</t>
  </si>
  <si>
    <t>hach.com</t>
  </si>
  <si>
    <t>stowetwp.net</t>
  </si>
  <si>
    <t>blackmanband.com</t>
  </si>
  <si>
    <t>nordex-online.com</t>
  </si>
  <si>
    <t>guess.com</t>
  </si>
  <si>
    <t>thermoking.com</t>
  </si>
  <si>
    <t>uniones.com</t>
  </si>
  <si>
    <t>medianewsgroup.com</t>
  </si>
  <si>
    <t>veolianorthamerica.com</t>
  </si>
  <si>
    <t>yaamava.com</t>
  </si>
  <si>
    <t>huntingtoningalls.com</t>
  </si>
  <si>
    <t>srtow.com</t>
  </si>
  <si>
    <t>wash.com</t>
  </si>
  <si>
    <t>powerstroketools.com</t>
  </si>
  <si>
    <t>snowbird.com</t>
  </si>
  <si>
    <t>siffron.com</t>
  </si>
  <si>
    <t>itwfoodequipment.com</t>
  </si>
  <si>
    <t>unifirst.com</t>
  </si>
  <si>
    <t>mundiwestport.com</t>
  </si>
  <si>
    <t>jbtc.com</t>
  </si>
  <si>
    <t>caron.org</t>
  </si>
  <si>
    <t>bradshawhome.com</t>
  </si>
  <si>
    <t>wesco.com</t>
  </si>
  <si>
    <t>textronsystems.com</t>
  </si>
  <si>
    <t>phihelico.com</t>
  </si>
  <si>
    <t>teamusa.org</t>
  </si>
  <si>
    <t>kbhome.com</t>
  </si>
  <si>
    <t>sbc.net</t>
  </si>
  <si>
    <t>svclnk.com</t>
  </si>
  <si>
    <t>metro.com</t>
  </si>
  <si>
    <t>savagearms.com</t>
  </si>
  <si>
    <t>twmetals.com</t>
  </si>
  <si>
    <t>chcheli.com</t>
  </si>
  <si>
    <t>frontierspinning.com</t>
  </si>
  <si>
    <t>abc.com</t>
  </si>
  <si>
    <t>loc.gov</t>
  </si>
  <si>
    <t>howlatthemoon.com</t>
  </si>
  <si>
    <t>fahlunfarms.business.site</t>
  </si>
  <si>
    <t>corporate.ww.com</t>
  </si>
  <si>
    <t>cricut.com</t>
  </si>
  <si>
    <t>homegoods.com</t>
  </si>
  <si>
    <t>bnsf.com</t>
  </si>
  <si>
    <t>bdo.com</t>
  </si>
  <si>
    <t>whiting-turner.com</t>
  </si>
  <si>
    <t>climate.emerson.com</t>
  </si>
  <si>
    <t>manitexinternational.com</t>
  </si>
  <si>
    <t>adt.com</t>
  </si>
  <si>
    <t>meridastudio.com</t>
  </si>
  <si>
    <t>transdevna.com</t>
  </si>
  <si>
    <t>ladyjanes.com</t>
  </si>
  <si>
    <t>buckeye.com</t>
  </si>
  <si>
    <t>homebyames.com</t>
  </si>
  <si>
    <t>rwzant.com</t>
  </si>
  <si>
    <t>engineeredfloorsllc.com</t>
  </si>
  <si>
    <t>ihsmarkit.com</t>
  </si>
  <si>
    <t>coach.com</t>
  </si>
  <si>
    <t>colorspot.com</t>
  </si>
  <si>
    <t>dolby.com</t>
  </si>
  <si>
    <t>weilerabrasives.com</t>
  </si>
  <si>
    <t>loyolafitness.org</t>
  </si>
  <si>
    <t>commonspirit.org</t>
  </si>
  <si>
    <t>covenantphysicianpartners.com</t>
  </si>
  <si>
    <t>totousa.com</t>
  </si>
  <si>
    <t>hsn.com</t>
  </si>
  <si>
    <t>abiomed.com</t>
  </si>
  <si>
    <t>pwsac.com</t>
  </si>
  <si>
    <t>fossrecycling.com</t>
  </si>
  <si>
    <t>huttig.com</t>
  </si>
  <si>
    <t>schwanscompany.com</t>
  </si>
  <si>
    <t>oxbow.com</t>
  </si>
  <si>
    <t>biminicapital.com</t>
  </si>
  <si>
    <t>colasusa.com</t>
  </si>
  <si>
    <t>boss-chair.com</t>
  </si>
  <si>
    <t>nytco.com</t>
  </si>
  <si>
    <t>plantersoil.com</t>
  </si>
  <si>
    <t>rapiscansystems.com</t>
  </si>
  <si>
    <t>smalley.com</t>
  </si>
  <si>
    <t>mcnaughton-gunn.com</t>
  </si>
  <si>
    <t>bji.com</t>
  </si>
  <si>
    <t>haleygreer.com</t>
  </si>
  <si>
    <t>airt.net</t>
  </si>
  <si>
    <t>isolatek.com</t>
  </si>
  <si>
    <t>worthingtonindustries.com</t>
  </si>
  <si>
    <t>tutorperini.com</t>
  </si>
  <si>
    <t>jsistorefixtures.com</t>
  </si>
  <si>
    <t>townepark.com</t>
  </si>
  <si>
    <t>kirbycorp.com</t>
  </si>
  <si>
    <t>mktalliance.com</t>
  </si>
  <si>
    <t>siemens.com</t>
  </si>
  <si>
    <t>gadabout.com</t>
  </si>
  <si>
    <t>intlfcstone.com</t>
  </si>
  <si>
    <t>pittsburghsymphony.org</t>
  </si>
  <si>
    <t>oncor.com</t>
  </si>
  <si>
    <t>neapcoaftermarket.com</t>
  </si>
  <si>
    <t>casefarms.com</t>
  </si>
  <si>
    <t>syscogr.com</t>
  </si>
  <si>
    <t>kamansensors.com</t>
  </si>
  <si>
    <t>clarvista.com</t>
  </si>
  <si>
    <t>greatdane.com</t>
  </si>
  <si>
    <t>carlrichardbowl.com</t>
  </si>
  <si>
    <t>illesfoods.com</t>
  </si>
  <si>
    <t>ducon.com</t>
  </si>
  <si>
    <t>global.weir</t>
  </si>
  <si>
    <t>soundstagestudioslive.com</t>
  </si>
  <si>
    <t>abraauto.com</t>
  </si>
  <si>
    <t>smeco.coop</t>
  </si>
  <si>
    <t>gea.com</t>
  </si>
  <si>
    <t>tkelevator.com</t>
  </si>
  <si>
    <t>gerzenysrvworld.com</t>
  </si>
  <si>
    <t>marmon.com</t>
  </si>
  <si>
    <t>curtisswright.com</t>
  </si>
  <si>
    <t>fanfire.com</t>
  </si>
  <si>
    <t>dewalt.com</t>
  </si>
  <si>
    <t>handyharman.com</t>
  </si>
  <si>
    <t>jmsmucker.com</t>
  </si>
  <si>
    <t>newpenn.com</t>
  </si>
  <si>
    <t>broadcom.com</t>
  </si>
  <si>
    <t>teknorapex.com</t>
  </si>
  <si>
    <t>mercycare.org</t>
  </si>
  <si>
    <t>nga.gov</t>
  </si>
  <si>
    <t>portauthority.org</t>
  </si>
  <si>
    <t>investor.cmegroup.com</t>
  </si>
  <si>
    <t>uniroyalglobal.com</t>
  </si>
  <si>
    <t>hapdx.org</t>
  </si>
  <si>
    <t>winetrain.com</t>
  </si>
  <si>
    <t>hollandiadairy.com</t>
  </si>
  <si>
    <t>gulfstream.com</t>
  </si>
  <si>
    <t>missouribotanicalgarden.org</t>
  </si>
  <si>
    <t>seaworld.com</t>
  </si>
  <si>
    <t>shumakerwilliams.com</t>
  </si>
  <si>
    <t>gutchess.com</t>
  </si>
  <si>
    <t>belfor.com</t>
  </si>
  <si>
    <t>orano.group</t>
  </si>
  <si>
    <t>nasa.gov</t>
  </si>
  <si>
    <t>rescare.com</t>
  </si>
  <si>
    <t>greencirclegrowers.com</t>
  </si>
  <si>
    <t>gtt.net</t>
  </si>
  <si>
    <t>caribbeanairmail.com</t>
  </si>
  <si>
    <t>firestonebeer.com</t>
  </si>
  <si>
    <t>theagora.com</t>
  </si>
  <si>
    <t>lexmark.com</t>
  </si>
  <si>
    <t>fyffes.us</t>
  </si>
  <si>
    <t>blog.laddawn.com</t>
  </si>
  <si>
    <t>modine.com</t>
  </si>
  <si>
    <t>deublin.com</t>
  </si>
  <si>
    <t>novinium.com</t>
  </si>
  <si>
    <t>thefund.com</t>
  </si>
  <si>
    <t>gcaservices.com</t>
  </si>
  <si>
    <t>fishersci.com</t>
  </si>
  <si>
    <t>adrianbulldogs.com</t>
  </si>
  <si>
    <t>colleenstrawberries.com</t>
  </si>
  <si>
    <t>negamerica.com</t>
  </si>
  <si>
    <t>ghirardelli.com</t>
  </si>
  <si>
    <t>rrnmi.com</t>
  </si>
  <si>
    <t>highlandhomes.com</t>
  </si>
  <si>
    <t>abc7chicago.com</t>
  </si>
  <si>
    <t>pbsmodular.com</t>
  </si>
  <si>
    <t>advancedmetalsllc.com</t>
  </si>
  <si>
    <t>southern-tool.com</t>
  </si>
  <si>
    <t>elliottkieffer.com</t>
  </si>
  <si>
    <t>ticketcity.com</t>
  </si>
  <si>
    <t>nazdar.com</t>
  </si>
  <si>
    <t>robindale.energy</t>
  </si>
  <si>
    <t>bodeancompany.com</t>
  </si>
  <si>
    <t>logicallandscapes.com</t>
  </si>
  <si>
    <t>totalpetrochemicalsusa.com</t>
  </si>
  <si>
    <t>maxcessintl.com</t>
  </si>
  <si>
    <t>fiferry.com</t>
  </si>
  <si>
    <t>buschegroup.com</t>
  </si>
  <si>
    <t>bradfordsoap.com</t>
  </si>
  <si>
    <t>stcloudmining.com</t>
  </si>
  <si>
    <t>mtv.com</t>
  </si>
  <si>
    <t>ehvi.org</t>
  </si>
  <si>
    <t>hhglobal.com</t>
  </si>
  <si>
    <t>arconic.com</t>
  </si>
  <si>
    <t>burpee.com</t>
  </si>
  <si>
    <t>flynncompanies.com</t>
  </si>
  <si>
    <t>arcticglacier.com</t>
  </si>
  <si>
    <t>aerojetrocketdyne.com</t>
  </si>
  <si>
    <t>cactusfeeders.com</t>
  </si>
  <si>
    <t>nashvilleballet.com</t>
  </si>
  <si>
    <t>universalengraving.com</t>
  </si>
  <si>
    <t>boralroof.com</t>
  </si>
  <si>
    <t>actionproducts.com</t>
  </si>
  <si>
    <t>wwofmiddleeasttn.com</t>
  </si>
  <si>
    <t>eversource.com</t>
  </si>
  <si>
    <t>sparetimeentertainment.com</t>
  </si>
  <si>
    <t>thyssenkruppelevator.com</t>
  </si>
  <si>
    <t>amdpi.com</t>
  </si>
  <si>
    <t>fairbanks.com</t>
  </si>
  <si>
    <t>metro-storage.com</t>
  </si>
  <si>
    <t>mowp.org</t>
  </si>
  <si>
    <t>quakeroats.com</t>
  </si>
  <si>
    <t>belcampo.com</t>
  </si>
  <si>
    <t>msasafety.com</t>
  </si>
  <si>
    <t>absglobal.com</t>
  </si>
  <si>
    <t>recology.com</t>
  </si>
  <si>
    <t>thalesgroup.com</t>
  </si>
  <si>
    <t>hudsontech.com</t>
  </si>
  <si>
    <t>drtavel.com</t>
  </si>
  <si>
    <t>gerald.com</t>
  </si>
  <si>
    <t>spacex.com</t>
  </si>
  <si>
    <t>cranerental.com</t>
  </si>
  <si>
    <t>permapipe.com</t>
  </si>
  <si>
    <t>xyleminc.com</t>
  </si>
  <si>
    <t>flowyokogawa.com</t>
  </si>
  <si>
    <t>interamericanproducts.com</t>
  </si>
  <si>
    <t>blackrock.com</t>
  </si>
  <si>
    <t>elior-na.com</t>
  </si>
  <si>
    <t>omnicare.com</t>
  </si>
  <si>
    <t>behr.com</t>
  </si>
  <si>
    <t>abtdrains.com</t>
  </si>
  <si>
    <t>edpuniversity.edu</t>
  </si>
  <si>
    <t>smithgardens.com</t>
  </si>
  <si>
    <t>opusagency.com</t>
  </si>
  <si>
    <t>redlioninn.com</t>
  </si>
  <si>
    <t>leebp.com</t>
  </si>
  <si>
    <t>fbmsales.com</t>
  </si>
  <si>
    <t>aggregatemn.com</t>
  </si>
  <si>
    <t>willscot.com</t>
  </si>
  <si>
    <t>carolinapizzahuts.com</t>
  </si>
  <si>
    <t>axcelis.com</t>
  </si>
  <si>
    <t>childnet.us</t>
  </si>
  <si>
    <t>houstontrainingschools.net</t>
  </si>
  <si>
    <t>laccd.edu</t>
  </si>
  <si>
    <t>burlington.com</t>
  </si>
  <si>
    <t>dunkinbrands.com</t>
  </si>
  <si>
    <t>bobsumereltire.com</t>
  </si>
  <si>
    <t>hokto-kinoko.com</t>
  </si>
  <si>
    <t>apctinc.com</t>
  </si>
  <si>
    <t>tacony.com</t>
  </si>
  <si>
    <t>tampabaytrane.com</t>
  </si>
  <si>
    <t>atlantafed.org</t>
  </si>
  <si>
    <t>furnishedquarters.com</t>
  </si>
  <si>
    <t>rentacenter.com</t>
  </si>
  <si>
    <t>fujifilm.com</t>
  </si>
  <si>
    <t>provenue.tickets.com</t>
  </si>
  <si>
    <t>compasstransportation.net</t>
  </si>
  <si>
    <t>westernunion.com</t>
  </si>
  <si>
    <t>sonomacutrer.com</t>
  </si>
  <si>
    <t>asa.edu</t>
  </si>
  <si>
    <t>mmmfg.com</t>
  </si>
  <si>
    <t>ses.com</t>
  </si>
  <si>
    <t>postconsumerbrands.com</t>
  </si>
  <si>
    <t>vandrunenfarms.com</t>
  </si>
  <si>
    <t>waldenu.edu</t>
  </si>
  <si>
    <t>my.lendingtree.com</t>
  </si>
  <si>
    <t>goblueteam.com</t>
  </si>
  <si>
    <t>gmimfg.com</t>
  </si>
  <si>
    <t>zachryconstructioncorp.com</t>
  </si>
  <si>
    <t>asri.org</t>
  </si>
  <si>
    <t>cubic.com</t>
  </si>
  <si>
    <t>nutrien.com</t>
  </si>
  <si>
    <t>tornadobus.com</t>
  </si>
  <si>
    <t>cordish.com</t>
  </si>
  <si>
    <t>marjam.com</t>
  </si>
  <si>
    <t>wellchild.org</t>
  </si>
  <si>
    <t>nespower.com</t>
  </si>
  <si>
    <t>silberline.com</t>
  </si>
  <si>
    <t>tsico.com</t>
  </si>
  <si>
    <t>cognizant.com</t>
  </si>
  <si>
    <t>backcountry.com</t>
  </si>
  <si>
    <t>ebags.com</t>
  </si>
  <si>
    <t>sensoryeffects.com</t>
  </si>
  <si>
    <t>nudo.com</t>
  </si>
  <si>
    <t>permasteelisagroup.com</t>
  </si>
  <si>
    <t>postgroup.com</t>
  </si>
  <si>
    <t>dannon.com</t>
  </si>
  <si>
    <t>acegrease.com</t>
  </si>
  <si>
    <t>blogs.claconnect.com</t>
  </si>
  <si>
    <t>aak.com</t>
  </si>
  <si>
    <t>honeywell.com</t>
  </si>
  <si>
    <t>kerrdental.com</t>
  </si>
  <si>
    <t>nhccare.com</t>
  </si>
  <si>
    <t>mnoddfellows.org</t>
  </si>
  <si>
    <t>iaba.com</t>
  </si>
  <si>
    <t>helmpaint.com</t>
  </si>
  <si>
    <t>intrado.com</t>
  </si>
  <si>
    <t>sbfuneralhome.com</t>
  </si>
  <si>
    <t>baesystems.com</t>
  </si>
  <si>
    <t>dartcontainer.com</t>
  </si>
  <si>
    <t>ameriwoodhome.com</t>
  </si>
  <si>
    <t>countylinechiro.com</t>
  </si>
  <si>
    <t>assurawindows.com</t>
  </si>
  <si>
    <t>alliancelumber.com</t>
  </si>
  <si>
    <t>elsevier.com</t>
  </si>
  <si>
    <t>lincolnelectric.com</t>
  </si>
  <si>
    <t>pdinstore.com</t>
  </si>
  <si>
    <t>neighborworks.org</t>
  </si>
  <si>
    <t>nar.realtor</t>
  </si>
  <si>
    <t>neweconomicsforwomen.org</t>
  </si>
  <si>
    <t>leoni.com</t>
  </si>
  <si>
    <t>stvinc.com</t>
  </si>
  <si>
    <t>kaplanco.com</t>
  </si>
  <si>
    <t>blackanddecker.com</t>
  </si>
  <si>
    <t>opiglobal.com</t>
  </si>
  <si>
    <t>douglasautotech.com</t>
  </si>
  <si>
    <t>wcaa.us</t>
  </si>
  <si>
    <t>feldmeier.com</t>
  </si>
  <si>
    <t>cleanharbors.com</t>
  </si>
  <si>
    <t>belllabs.com</t>
  </si>
  <si>
    <t>bhge.com</t>
  </si>
  <si>
    <t>ermco-eci.com</t>
  </si>
  <si>
    <t>swansongroup.biz</t>
  </si>
  <si>
    <t>bama.com</t>
  </si>
  <si>
    <t>frereswood.com</t>
  </si>
  <si>
    <t>southeastforestproducts.com</t>
  </si>
  <si>
    <t>inoacusa.com</t>
  </si>
  <si>
    <t>bakertriangle.com</t>
  </si>
  <si>
    <t>sucro.us</t>
  </si>
  <si>
    <t>federalpremium.com</t>
  </si>
  <si>
    <t>craneenergy.com</t>
  </si>
  <si>
    <t>ssab.com</t>
  </si>
  <si>
    <t>stulz-ats.com</t>
  </si>
  <si>
    <t>fhlbny.com</t>
  </si>
  <si>
    <t>virginiashiprepair.org</t>
  </si>
  <si>
    <t>eairllc.com</t>
  </si>
  <si>
    <t>mapleside.com</t>
  </si>
  <si>
    <t>lafitness.com</t>
  </si>
  <si>
    <t>cwst.com</t>
  </si>
  <si>
    <t>tenaris.com</t>
  </si>
  <si>
    <t>intermountainbeef.com</t>
  </si>
  <si>
    <t>golamers.com</t>
  </si>
  <si>
    <t>hanes.com</t>
  </si>
  <si>
    <t>zeotechcorp.com</t>
  </si>
  <si>
    <t>southwire.com</t>
  </si>
  <si>
    <t>gsk.com</t>
  </si>
  <si>
    <t>radnet.com</t>
  </si>
  <si>
    <t>marriott.com</t>
  </si>
  <si>
    <t>westernexterminator.com</t>
  </si>
  <si>
    <t>bradken.com</t>
  </si>
  <si>
    <t>laboit.com</t>
  </si>
  <si>
    <t>graphicpkg.com</t>
  </si>
  <si>
    <t>villagefarms.com</t>
  </si>
  <si>
    <t>impactdrafting.com</t>
  </si>
  <si>
    <t>hyundaitranslead.com</t>
  </si>
  <si>
    <t>doctorswithoutborders.org</t>
  </si>
  <si>
    <t>psjhealth.org</t>
  </si>
  <si>
    <t>carters.com</t>
  </si>
  <si>
    <t>dgm-usa.com</t>
  </si>
  <si>
    <t>detroitreman.com</t>
  </si>
  <si>
    <t>amports.com</t>
  </si>
  <si>
    <t>rljlodgingtrust.com</t>
  </si>
  <si>
    <t>keysight.com</t>
  </si>
  <si>
    <t>gojo.com</t>
  </si>
  <si>
    <t>gnc.com</t>
  </si>
  <si>
    <t>neptunetg.com</t>
  </si>
  <si>
    <t>progressivelifecenter.org</t>
  </si>
  <si>
    <t>acadiahealthcare.com</t>
  </si>
  <si>
    <t>explorervan.com</t>
  </si>
  <si>
    <t>malleys.com</t>
  </si>
  <si>
    <t>longislandexchange.com</t>
  </si>
  <si>
    <t>efcoforms.com</t>
  </si>
  <si>
    <t>lyonsindustries.com</t>
  </si>
  <si>
    <t>schwarzpartners.com</t>
  </si>
  <si>
    <t>mtlcard.com</t>
  </si>
  <si>
    <t>armainc.com</t>
  </si>
  <si>
    <t>kingseducation.com</t>
  </si>
  <si>
    <t>carilioncosmetic.com</t>
  </si>
  <si>
    <t>cxloyalty.com</t>
  </si>
  <si>
    <t>rapak.com</t>
  </si>
  <si>
    <t>keurigdrpepper.com</t>
  </si>
  <si>
    <t>varitecsolutions.com</t>
  </si>
  <si>
    <t>penhall.com</t>
  </si>
  <si>
    <t>techo-bloc.com</t>
  </si>
  <si>
    <t>sevencounties.org</t>
  </si>
  <si>
    <t>cdgnow.com</t>
  </si>
  <si>
    <t>popweaver.com</t>
  </si>
  <si>
    <t>douglasdynamics.com</t>
  </si>
  <si>
    <t>securityhealth.org</t>
  </si>
  <si>
    <t>revolutionworld.com</t>
  </si>
  <si>
    <t>sunrisecoal.com</t>
  </si>
  <si>
    <t>freshbeginnings.com</t>
  </si>
  <si>
    <t>juniper.net</t>
  </si>
  <si>
    <t>ubs.com</t>
  </si>
  <si>
    <t>iie.org</t>
  </si>
  <si>
    <t>westernsugar.com</t>
  </si>
  <si>
    <t>fairmountsantrol.com</t>
  </si>
  <si>
    <t>goldenlivingcenters.com</t>
  </si>
  <si>
    <t>cooperindustries.com</t>
  </si>
  <si>
    <t>airmethods.com</t>
  </si>
  <si>
    <t>gbrx.com</t>
  </si>
  <si>
    <t>cincinnatisymphony.org</t>
  </si>
  <si>
    <t>federalheath.com</t>
  </si>
  <si>
    <t>jhuapl.edu</t>
  </si>
  <si>
    <t>umc.uacj-group.com</t>
  </si>
  <si>
    <t>starqualityconcrete.com</t>
  </si>
  <si>
    <t>uw.edu</t>
  </si>
  <si>
    <t>theisenvending.com</t>
  </si>
  <si>
    <t>omnimax.com</t>
  </si>
  <si>
    <t>mspca.org</t>
  </si>
  <si>
    <t>varsity.com</t>
  </si>
  <si>
    <t>qco.net</t>
  </si>
  <si>
    <t>ryangrp.com</t>
  </si>
  <si>
    <t>intship.com</t>
  </si>
  <si>
    <t>certainteed.com</t>
  </si>
  <si>
    <t>culinartinc.com</t>
  </si>
  <si>
    <t>umms.org</t>
  </si>
  <si>
    <t>belletechcorp.com</t>
  </si>
  <si>
    <t>stlradwastelegacy.com</t>
  </si>
  <si>
    <t>transmissionshopinc.com</t>
  </si>
  <si>
    <t>princetonreview.com</t>
  </si>
  <si>
    <t>benjaminmoore.com</t>
  </si>
  <si>
    <t>gms.com</t>
  </si>
  <si>
    <t>ir.yumchina.com</t>
  </si>
  <si>
    <t>sunoco.com</t>
  </si>
  <si>
    <t>pragroup.com</t>
  </si>
  <si>
    <t>rochesterhomesinc.com</t>
  </si>
  <si>
    <t>usrenalcare.com</t>
  </si>
  <si>
    <t>peigenesis.com</t>
  </si>
  <si>
    <t>dvflora.com</t>
  </si>
  <si>
    <t>firstquality.com</t>
  </si>
  <si>
    <t>welocalize.com</t>
  </si>
  <si>
    <t>americanairlinescenter.com</t>
  </si>
  <si>
    <t>revgroup.com</t>
  </si>
  <si>
    <t>dadeschools.net</t>
  </si>
  <si>
    <t>ir.berryglobal.com</t>
  </si>
  <si>
    <t>dme.net</t>
  </si>
  <si>
    <t>reliablegaragedoor.com</t>
  </si>
  <si>
    <t>bullmoosetube.com</t>
  </si>
  <si>
    <t>lptmarkets.com</t>
  </si>
  <si>
    <t>nivelparts.com</t>
  </si>
  <si>
    <t>ball.com</t>
  </si>
  <si>
    <t>rolls-royce.com</t>
  </si>
  <si>
    <t>ezvision.net</t>
  </si>
  <si>
    <t>mayline.com</t>
  </si>
  <si>
    <t>amark.com</t>
  </si>
  <si>
    <t>cavalieralabama.com</t>
  </si>
  <si>
    <t>jamz963.com</t>
  </si>
  <si>
    <t>light-sources.com</t>
  </si>
  <si>
    <t>translations.com</t>
  </si>
  <si>
    <t>albint.com</t>
  </si>
  <si>
    <t>indelinc.com</t>
  </si>
  <si>
    <t>masimo.com</t>
  </si>
  <si>
    <t>clny.com</t>
  </si>
  <si>
    <t>schusterconcrete.com</t>
  </si>
  <si>
    <t>rubies.com</t>
  </si>
  <si>
    <t>olympuspartners.com</t>
  </si>
  <si>
    <t>severstal.com</t>
  </si>
  <si>
    <t>cameronashleybp.com</t>
  </si>
  <si>
    <t>pacmedical.com</t>
  </si>
  <si>
    <t>ssbwc.com</t>
  </si>
  <si>
    <t>starnursery.com</t>
  </si>
  <si>
    <t>steelclad.com</t>
  </si>
  <si>
    <t>mcwane.com</t>
  </si>
  <si>
    <t>drbizersvaluvision.com</t>
  </si>
  <si>
    <t>restorationhardware.com</t>
  </si>
  <si>
    <t>northfieldblock.com</t>
  </si>
  <si>
    <t>logistec.com</t>
  </si>
  <si>
    <t>ssraa.org</t>
  </si>
  <si>
    <t>viega.us</t>
  </si>
  <si>
    <t>live-inspired.com</t>
  </si>
  <si>
    <t>coromant.com</t>
  </si>
  <si>
    <t>ansac.com</t>
  </si>
  <si>
    <t>pacificcoast.com</t>
  </si>
  <si>
    <t>nationaltvrental.com</t>
  </si>
  <si>
    <t>2crs.com</t>
  </si>
  <si>
    <t>burroughschapin.com</t>
  </si>
  <si>
    <t>standardsand.com</t>
  </si>
  <si>
    <t>leedsamples.com</t>
  </si>
  <si>
    <t>automatedlogic.com</t>
  </si>
  <si>
    <t>dell.com</t>
  </si>
  <si>
    <t>yelp.com</t>
  </si>
  <si>
    <t>yf.com</t>
  </si>
  <si>
    <t>ocwen.com</t>
  </si>
  <si>
    <t>rrmca.com</t>
  </si>
  <si>
    <t>garlandco.com</t>
  </si>
  <si>
    <t>beckstoffervineyards.com</t>
  </si>
  <si>
    <t>mmm.com</t>
  </si>
  <si>
    <t>txbollweevil.org</t>
  </si>
  <si>
    <t>kerrlearningsource.com</t>
  </si>
  <si>
    <t>macktrucks.com</t>
  </si>
  <si>
    <t>rochesterregional.org</t>
  </si>
  <si>
    <t>buildex.com</t>
  </si>
  <si>
    <t>nellsonllc.com</t>
  </si>
  <si>
    <t>jeppesen.com</t>
  </si>
  <si>
    <t>formanmills.com</t>
  </si>
  <si>
    <t>duke-energy.com</t>
  </si>
  <si>
    <t>cgb.com</t>
  </si>
  <si>
    <t>onealind.com</t>
  </si>
  <si>
    <t>lightsofamerica.com</t>
  </si>
  <si>
    <t>mars.com</t>
  </si>
  <si>
    <t>crabel.com</t>
  </si>
  <si>
    <t>seminole-electric.com</t>
  </si>
  <si>
    <t>fhcsd.org</t>
  </si>
  <si>
    <t>associatedmaterials.com</t>
  </si>
  <si>
    <t>viasat.com</t>
  </si>
  <si>
    <t>txtav.com</t>
  </si>
  <si>
    <t>decisionone.com</t>
  </si>
  <si>
    <t>visitorlando.com</t>
  </si>
  <si>
    <t>idex-hs.com</t>
  </si>
  <si>
    <t>villageoffranklinpark.com</t>
  </si>
  <si>
    <t>bpiteam.com</t>
  </si>
  <si>
    <t>advisory.com</t>
  </si>
  <si>
    <t>cemexusa.com</t>
  </si>
  <si>
    <t>marriottvacationsworldwide.com</t>
  </si>
  <si>
    <t>copesan.com</t>
  </si>
  <si>
    <t>hallcon.com</t>
  </si>
  <si>
    <t>aviagenturkeys.us</t>
  </si>
  <si>
    <t>mccormickplace.com</t>
  </si>
  <si>
    <t>loandepot.com</t>
  </si>
  <si>
    <t>cforge.com</t>
  </si>
  <si>
    <t>hermescommerciallaundry.com</t>
  </si>
  <si>
    <t>siigroup.com</t>
  </si>
  <si>
    <t>petsmart.com</t>
  </si>
  <si>
    <t>goldsboromilling.com</t>
  </si>
  <si>
    <t>veggiesmadeeasy.com</t>
  </si>
  <si>
    <t>tredroc.com</t>
  </si>
  <si>
    <t>millercoors.com</t>
  </si>
  <si>
    <t>dynaresource.com</t>
  </si>
  <si>
    <t>coffmanspecialties.com</t>
  </si>
  <si>
    <t>meritservicesolutions.com</t>
  </si>
  <si>
    <t>lincolnfinancial.com</t>
  </si>
  <si>
    <t>bakerfurniture.com</t>
  </si>
  <si>
    <t>martinfootandankle.com</t>
  </si>
  <si>
    <t>tiffany.com</t>
  </si>
  <si>
    <t>verizonwireless.com</t>
  </si>
  <si>
    <t>bakerdist.com</t>
  </si>
  <si>
    <t>centerpointenergy.com</t>
  </si>
  <si>
    <t>stonepoint.com</t>
  </si>
  <si>
    <t>hillphoenix.com</t>
  </si>
  <si>
    <t>luckstone.com</t>
  </si>
  <si>
    <t>monogramfoods.com</t>
  </si>
  <si>
    <t>oneokpartners.com</t>
  </si>
  <si>
    <t>thecmp.org</t>
  </si>
  <si>
    <t>bankofbluffs.com</t>
  </si>
  <si>
    <t>bristowgroup.com</t>
  </si>
  <si>
    <t>timewarner.com</t>
  </si>
  <si>
    <t>iluka.com</t>
  </si>
  <si>
    <t>almostfamily.com</t>
  </si>
  <si>
    <t>brick.com</t>
  </si>
  <si>
    <t>visitrichmondva.com</t>
  </si>
  <si>
    <t>signetmaritime.com</t>
  </si>
  <si>
    <t>medvetforpets.com</t>
  </si>
  <si>
    <t>brazosfp.com</t>
  </si>
  <si>
    <t>illumina.com</t>
  </si>
  <si>
    <t>nafi.com</t>
  </si>
  <si>
    <t>savencia-fromagedairy.com</t>
  </si>
  <si>
    <t>thomsonreuters.com</t>
  </si>
  <si>
    <t>globalknowledge.com</t>
  </si>
  <si>
    <t>ravnalaska.com</t>
  </si>
  <si>
    <t>lonestarind.com</t>
  </si>
  <si>
    <t>geaviation.com</t>
  </si>
  <si>
    <t>vistaoutdoor.com</t>
  </si>
  <si>
    <t>theharriscenter.org</t>
  </si>
  <si>
    <t>bonitz.com</t>
  </si>
  <si>
    <t>dentalartslab.com</t>
  </si>
  <si>
    <t>ies-corporate.com</t>
  </si>
  <si>
    <t>thompsontractor.com</t>
  </si>
  <si>
    <t>kindermorgan.com</t>
  </si>
  <si>
    <t>forsytheappraisals.com</t>
  </si>
  <si>
    <t>qepcorporate.com</t>
  </si>
  <si>
    <t>showtimepictures.com</t>
  </si>
  <si>
    <t>anritsu.com</t>
  </si>
  <si>
    <t>agtegra.com</t>
  </si>
  <si>
    <t>clarkenterprises.com</t>
  </si>
  <si>
    <t>brandsafway.com</t>
  </si>
  <si>
    <t>cem.va.gov</t>
  </si>
  <si>
    <t>goya.com</t>
  </si>
  <si>
    <t>irvmat.com</t>
  </si>
  <si>
    <t>ritterag.com</t>
  </si>
  <si>
    <t>corrections.nebraska.gov</t>
  </si>
  <si>
    <t>sam.biz</t>
  </si>
  <si>
    <t>houstongrandopera.org</t>
  </si>
  <si>
    <t>hypro.com</t>
  </si>
  <si>
    <t>pccstructurals.com</t>
  </si>
  <si>
    <t>milwaukeevalve.com</t>
  </si>
  <si>
    <t>inttra.com</t>
  </si>
  <si>
    <t>graphiccommunications.com</t>
  </si>
  <si>
    <t>omahazoo.com</t>
  </si>
  <si>
    <t>sandersonfarms.com</t>
  </si>
  <si>
    <t>mhusa.com</t>
  </si>
  <si>
    <t>nffc.com</t>
  </si>
  <si>
    <t>alterlogistics.com</t>
  </si>
  <si>
    <t>satco-inc.com</t>
  </si>
  <si>
    <t>exochem.com</t>
  </si>
  <si>
    <t>uscco.com</t>
  </si>
  <si>
    <t>studiocapitalpartners.com</t>
  </si>
  <si>
    <t>sie.com</t>
  </si>
  <si>
    <t>lgeverist.com</t>
  </si>
  <si>
    <t>nammo.com</t>
  </si>
  <si>
    <t>lectra.com</t>
  </si>
  <si>
    <t>kmssa.com</t>
  </si>
  <si>
    <t>fauscorp.com</t>
  </si>
  <si>
    <t>thecenterfordiscovery.org</t>
  </si>
  <si>
    <t>trimfit.com</t>
  </si>
  <si>
    <t>questdiagnostics.com</t>
  </si>
  <si>
    <t>centralmilling.com</t>
  </si>
  <si>
    <t>milacron.com</t>
  </si>
  <si>
    <t>oceanspray.com</t>
  </si>
  <si>
    <t>used-auto-parts.net</t>
  </si>
  <si>
    <t>hdsupply.com</t>
  </si>
  <si>
    <t>alliantcreditunion.org</t>
  </si>
  <si>
    <t>trialco.net</t>
  </si>
  <si>
    <t>amarr.com</t>
  </si>
  <si>
    <t>orangecrushllc.com</t>
  </si>
  <si>
    <t>churchdwight.com</t>
  </si>
  <si>
    <t>westbornmarket.com</t>
  </si>
  <si>
    <t>glory-global.com</t>
  </si>
  <si>
    <t>gegridsolutions.com</t>
  </si>
  <si>
    <t>vcahospitals.com</t>
  </si>
  <si>
    <t>maineturnpike.com</t>
  </si>
  <si>
    <t>squaretrade.com</t>
  </si>
  <si>
    <t>ruizfoodservice.com</t>
  </si>
  <si>
    <t>hunterdouglasgroup.com</t>
  </si>
  <si>
    <t>universalfibers.com</t>
  </si>
  <si>
    <t>atlanticblueberry.com</t>
  </si>
  <si>
    <t>utc.com</t>
  </si>
  <si>
    <t>stanadyne.com</t>
  </si>
  <si>
    <t>totallongtermcare.org</t>
  </si>
  <si>
    <t>insightglobal.com</t>
  </si>
  <si>
    <t>lewistree.com</t>
  </si>
  <si>
    <t>theice.com</t>
  </si>
  <si>
    <t>lcindustries.com</t>
  </si>
  <si>
    <t>asbury.com</t>
  </si>
  <si>
    <t>teddybearportraits.com</t>
  </si>
  <si>
    <t>thyssenkrupp.com</t>
  </si>
  <si>
    <t>31w.com</t>
  </si>
  <si>
    <t>beamsuntory.com</t>
  </si>
  <si>
    <t>phifer.com</t>
  </si>
  <si>
    <t>greenleaf-power.com</t>
  </si>
  <si>
    <t>douglas-machine.com</t>
  </si>
  <si>
    <t>lahey.org</t>
  </si>
  <si>
    <t>northshoreymca.org</t>
  </si>
  <si>
    <t>communitycareinc.org</t>
  </si>
  <si>
    <t>truckcountry.com</t>
  </si>
  <si>
    <t>nellc.com</t>
  </si>
  <si>
    <t>seniorcateringmenu.com</t>
  </si>
  <si>
    <t>applecrest.com</t>
  </si>
  <si>
    <t>nmlp.com</t>
  </si>
  <si>
    <t>mbusa.com</t>
  </si>
  <si>
    <t>yrc.com</t>
  </si>
  <si>
    <t>hypertherm.com</t>
  </si>
  <si>
    <t>chartindustries.com</t>
  </si>
  <si>
    <t>cityexperiences.com</t>
  </si>
  <si>
    <t>cutrale.com</t>
  </si>
  <si>
    <t>newportyachtingcenter.com</t>
  </si>
  <si>
    <t>salvationarmyusa.org</t>
  </si>
  <si>
    <t>niagarawater.com</t>
  </si>
  <si>
    <t>socalnewsgroup.com</t>
  </si>
  <si>
    <t>wacker.com</t>
  </si>
  <si>
    <t>greenskies.com</t>
  </si>
  <si>
    <t>cinereach.org</t>
  </si>
  <si>
    <t>ariesmarine.com</t>
  </si>
  <si>
    <t>cocacolaunited.com</t>
  </si>
  <si>
    <t>metalsharkboats.com</t>
  </si>
  <si>
    <t>zoni.edu</t>
  </si>
  <si>
    <t>aacoa.com</t>
  </si>
  <si>
    <t>research.collegeboard.org</t>
  </si>
  <si>
    <t>exploriaresorts.com</t>
  </si>
  <si>
    <t>hok.com</t>
  </si>
  <si>
    <t>safran-group.com</t>
  </si>
  <si>
    <t>jordanindustries.com</t>
  </si>
  <si>
    <t>draperinc.com</t>
  </si>
  <si>
    <t>pgcps.org</t>
  </si>
  <si>
    <t>ycswa.com</t>
  </si>
  <si>
    <t>datacore.com</t>
  </si>
  <si>
    <t>permanente.org</t>
  </si>
  <si>
    <t>flyash.com</t>
  </si>
  <si>
    <t>libertytravel.com</t>
  </si>
  <si>
    <t>miamicityballet.org</t>
  </si>
  <si>
    <t>tecoenergy.com</t>
  </si>
  <si>
    <t>timevalueinv.com</t>
  </si>
  <si>
    <t>artsrental.com</t>
  </si>
  <si>
    <t>lennar.com</t>
  </si>
  <si>
    <t>hannaandersson.com</t>
  </si>
  <si>
    <t>elahholdings.com</t>
  </si>
  <si>
    <t>schindler.com</t>
  </si>
  <si>
    <t>acicommunications.com</t>
  </si>
  <si>
    <t>seiu.org</t>
  </si>
  <si>
    <t>capitalgroup.com</t>
  </si>
  <si>
    <t>winpak.com</t>
  </si>
  <si>
    <t>aboffs.com</t>
  </si>
  <si>
    <t>giamusic.com</t>
  </si>
  <si>
    <t>pennunited.com</t>
  </si>
  <si>
    <t>jacobsfarmdelcabo.com</t>
  </si>
  <si>
    <t>footlocker-inc.com</t>
  </si>
  <si>
    <t>cliffberryinc.com</t>
  </si>
  <si>
    <t>pittks.org</t>
  </si>
  <si>
    <t>freedommortgage.com</t>
  </si>
  <si>
    <t>worldwildlife.org</t>
  </si>
  <si>
    <t>rvone.com</t>
  </si>
  <si>
    <t>celanese.com</t>
  </si>
  <si>
    <t>atwoods.com</t>
  </si>
  <si>
    <t>spectrumgi.com</t>
  </si>
  <si>
    <t>foodbanknyc.org</t>
  </si>
  <si>
    <t>royalcase.com</t>
  </si>
  <si>
    <t>americanfoundry.com</t>
  </si>
  <si>
    <t>marinemax.com</t>
  </si>
  <si>
    <t>jagprobation.com</t>
  </si>
  <si>
    <t>plateauexcavation.com</t>
  </si>
  <si>
    <t>marsh.com</t>
  </si>
  <si>
    <t>greenfiber.com</t>
  </si>
  <si>
    <t>monitronics.com</t>
  </si>
  <si>
    <t>brightstarschools.org</t>
  </si>
  <si>
    <t>healthplan.geisinger.org</t>
  </si>
  <si>
    <t>dasny.org</t>
  </si>
  <si>
    <t>paoli.com</t>
  </si>
  <si>
    <t>silverbayseafoods.com</t>
  </si>
  <si>
    <t>christensenfarms.com</t>
  </si>
  <si>
    <t>judesbarbershop.com</t>
  </si>
  <si>
    <t>pathfcu.org</t>
  </si>
  <si>
    <t>kern-sohn.com</t>
  </si>
  <si>
    <t>renzenberger.com</t>
  </si>
  <si>
    <t>campgroup.com</t>
  </si>
  <si>
    <t>truckpro.com</t>
  </si>
  <si>
    <t>campbellhausfeld.com</t>
  </si>
  <si>
    <t>proteccoating.com</t>
  </si>
  <si>
    <t>agy.com</t>
  </si>
  <si>
    <t>gmfinancial.com</t>
  </si>
  <si>
    <t>electrochemsolutions.com</t>
  </si>
  <si>
    <t>icahnautomotive.com</t>
  </si>
  <si>
    <t>giorgioarmani.it</t>
  </si>
  <si>
    <t>birniebus.com</t>
  </si>
  <si>
    <t>gd-ots.com</t>
  </si>
  <si>
    <t>coolmore.com</t>
  </si>
  <si>
    <t>middleby.com</t>
  </si>
  <si>
    <t>tjx.com</t>
  </si>
  <si>
    <t>beautybrands.com</t>
  </si>
  <si>
    <t>pafa.org</t>
  </si>
  <si>
    <t>accessindustries.com</t>
  </si>
  <si>
    <t>thebodyshop.com</t>
  </si>
  <si>
    <t>williams.com</t>
  </si>
  <si>
    <t>expediainc.com</t>
  </si>
  <si>
    <t>florida.gop</t>
  </si>
  <si>
    <t>beprintersamerica.com</t>
  </si>
  <si>
    <t>dovercorporation.com</t>
  </si>
  <si>
    <t>mineralstech.com</t>
  </si>
  <si>
    <t>polypore.com</t>
  </si>
  <si>
    <t>wynnchurch.com</t>
  </si>
  <si>
    <t>nov.com</t>
  </si>
  <si>
    <t>group1auto.com</t>
  </si>
  <si>
    <t>ey.com</t>
  </si>
  <si>
    <t>midashawaii.com</t>
  </si>
  <si>
    <t>ir.iff.com</t>
  </si>
  <si>
    <t>dcbrands.com</t>
  </si>
  <si>
    <t>diana-petfood.com</t>
  </si>
  <si>
    <t>lmctx.com</t>
  </si>
  <si>
    <t>royalcrestdairy.com</t>
  </si>
  <si>
    <t>vanderbiltminerals.com</t>
  </si>
  <si>
    <t>mtdparts.com</t>
  </si>
  <si>
    <t>biogen.com</t>
  </si>
  <si>
    <t>brooksrunning.com</t>
  </si>
  <si>
    <t>equinox.com</t>
  </si>
  <si>
    <t>empirescientific.com</t>
  </si>
  <si>
    <t>daviswire.com</t>
  </si>
  <si>
    <t>freshly.com</t>
  </si>
  <si>
    <t>atlantaballet.com</t>
  </si>
  <si>
    <t>swanriverseafoods.com</t>
  </si>
  <si>
    <t>vitol.com</t>
  </si>
  <si>
    <t>oregontool.com</t>
  </si>
  <si>
    <t>greatamericanrestaurants.com</t>
  </si>
  <si>
    <t>panerabread.com</t>
  </si>
  <si>
    <t>enersys.com</t>
  </si>
  <si>
    <t>wisgrp.com</t>
  </si>
  <si>
    <t>openhand.org</t>
  </si>
  <si>
    <t>cps.edu</t>
  </si>
  <si>
    <t>stimsonlumber.com</t>
  </si>
  <si>
    <t>carris.com</t>
  </si>
  <si>
    <t>boardroomsalon.com</t>
  </si>
  <si>
    <t>fiserv.com</t>
  </si>
  <si>
    <t>prospectair.com</t>
  </si>
  <si>
    <t>ttifloorcare.com</t>
  </si>
  <si>
    <t>image-2000.com</t>
  </si>
  <si>
    <t>romanmosaic.com</t>
  </si>
  <si>
    <t>tacares.com</t>
  </si>
  <si>
    <t>wellborn.com</t>
  </si>
  <si>
    <t>luminexhdf.com</t>
  </si>
  <si>
    <t>airlineintl.com</t>
  </si>
  <si>
    <t>signetjewelers.com</t>
  </si>
  <si>
    <t>c3cp.com</t>
  </si>
  <si>
    <t>iacgroup.com</t>
  </si>
  <si>
    <t>jnjvisionpro.com</t>
  </si>
  <si>
    <t>ups.com</t>
  </si>
  <si>
    <t>spglobal.com</t>
  </si>
  <si>
    <t>jhcc.com</t>
  </si>
  <si>
    <t>rbc.com</t>
  </si>
  <si>
    <t>thomasconcrete.com</t>
  </si>
  <si>
    <t>belletire.com</t>
  </si>
  <si>
    <t>hdtglobal.com</t>
  </si>
  <si>
    <t>whcc.com</t>
  </si>
  <si>
    <t>tempusfx.com</t>
  </si>
  <si>
    <t>smr-automotive.com</t>
  </si>
  <si>
    <t>mersen.us</t>
  </si>
  <si>
    <t>veeco.com</t>
  </si>
  <si>
    <t>vmware.com</t>
  </si>
  <si>
    <t>aftonchemical.com</t>
  </si>
  <si>
    <t>uslbm.com</t>
  </si>
  <si>
    <t>cmtuckerlumber.com</t>
  </si>
  <si>
    <t>jrautomation.com</t>
  </si>
  <si>
    <t>liveatwestfield.com</t>
  </si>
  <si>
    <t>sabinmetal.com</t>
  </si>
  <si>
    <t>centurionpoultry.com</t>
  </si>
  <si>
    <t>uclaoliveview.org</t>
  </si>
  <si>
    <t>allmetalsprocessing.com</t>
  </si>
  <si>
    <t>quickenloans.com</t>
  </si>
  <si>
    <t>vsapartners.com</t>
  </si>
  <si>
    <t>dynamicind.com</t>
  </si>
  <si>
    <t>a1limo.com</t>
  </si>
  <si>
    <t>unitedrentals.com</t>
  </si>
  <si>
    <t>empireresorts.com</t>
  </si>
  <si>
    <t>supplyone.com</t>
  </si>
  <si>
    <t>carmax.com</t>
  </si>
  <si>
    <t>usana.com</t>
  </si>
  <si>
    <t>firstintitle.com</t>
  </si>
  <si>
    <t>cfpfire.com</t>
  </si>
  <si>
    <t>markwest.com</t>
  </si>
  <si>
    <t>lamons.com</t>
  </si>
  <si>
    <t>oxfordlife.com</t>
  </si>
  <si>
    <t>warnermedia.com</t>
  </si>
  <si>
    <t>coresupply.com</t>
  </si>
  <si>
    <t>b-line.com</t>
  </si>
  <si>
    <t>ta-petro.com</t>
  </si>
  <si>
    <t>graphicaudio.net</t>
  </si>
  <si>
    <t>msgravel.com</t>
  </si>
  <si>
    <t>scottsmiraclegro.com</t>
  </si>
  <si>
    <t>lazard.com</t>
  </si>
  <si>
    <t>blindstogo.com</t>
  </si>
  <si>
    <t>holophane.acuitybrands.com</t>
  </si>
  <si>
    <t>rollandsolutions.com</t>
  </si>
  <si>
    <t>perf.com</t>
  </si>
  <si>
    <t>heil.com</t>
  </si>
  <si>
    <t>orgill.com</t>
  </si>
  <si>
    <t>delwebb.com</t>
  </si>
  <si>
    <t>gia.edu</t>
  </si>
  <si>
    <t>enlink.com</t>
  </si>
  <si>
    <t>godirectlinklogistics.com</t>
  </si>
  <si>
    <t>stvincents.org</t>
  </si>
  <si>
    <t>air.org</t>
  </si>
  <si>
    <t>walmanoptical.com</t>
  </si>
  <si>
    <t>wswcorp.com</t>
  </si>
  <si>
    <t>hostessbrands.com</t>
  </si>
  <si>
    <t>santafeopera.org</t>
  </si>
  <si>
    <t>vitalant.org</t>
  </si>
  <si>
    <t>challengersports.com</t>
  </si>
  <si>
    <t>pbp.com</t>
  </si>
  <si>
    <t>ballequip.com</t>
  </si>
  <si>
    <t>myyellow.com</t>
  </si>
  <si>
    <t>phoenixtank.com</t>
  </si>
  <si>
    <t>pultegroupinc.com</t>
  </si>
  <si>
    <t>sanmina.com</t>
  </si>
  <si>
    <t>ucwlogistics.com</t>
  </si>
  <si>
    <t>derse.com</t>
  </si>
  <si>
    <t>sequa.com</t>
  </si>
  <si>
    <t>lubrizol.com</t>
  </si>
  <si>
    <t>grmdocumentmanagement.com</t>
  </si>
  <si>
    <t>weightwatchers.com</t>
  </si>
  <si>
    <t>dressbarn.com</t>
  </si>
  <si>
    <t>ocean-blue.com</t>
  </si>
  <si>
    <t>norag-us.com</t>
  </si>
  <si>
    <t>villageofislandpark.com</t>
  </si>
  <si>
    <t>ne.com</t>
  </si>
  <si>
    <t>georgiaaquarium.org</t>
  </si>
  <si>
    <t>nikeboards.com</t>
  </si>
  <si>
    <t>besthometownnews.com</t>
  </si>
  <si>
    <t>theupsstore.com</t>
  </si>
  <si>
    <t>edgewell.com</t>
  </si>
  <si>
    <t>wolftrap.org</t>
  </si>
  <si>
    <t>kaady.com</t>
  </si>
  <si>
    <t>producersclub.com</t>
  </si>
  <si>
    <t>cscsw.com</t>
  </si>
  <si>
    <t>readymixusa.com</t>
  </si>
  <si>
    <t>accuride.com</t>
  </si>
  <si>
    <t>hersheyicecream.com</t>
  </si>
  <si>
    <t>ttec.com</t>
  </si>
  <si>
    <t>usa.sika.com</t>
  </si>
  <si>
    <t>vitacoco.com</t>
  </si>
  <si>
    <t>lubys.com</t>
  </si>
  <si>
    <t>hillhousenaturals.com</t>
  </si>
  <si>
    <t>coherent.com</t>
  </si>
  <si>
    <t>centrusenergy.com</t>
  </si>
  <si>
    <t>foss.com</t>
  </si>
  <si>
    <t>solenis.com</t>
  </si>
  <si>
    <t>actransit.org</t>
  </si>
  <si>
    <t>fanniemae.com</t>
  </si>
  <si>
    <t>houseofraeford.com</t>
  </si>
  <si>
    <t>awwd.com</t>
  </si>
  <si>
    <t>ames.com</t>
  </si>
  <si>
    <t>sika.com</t>
  </si>
  <si>
    <t>carlson.com</t>
  </si>
  <si>
    <t>ingramentertainment.com</t>
  </si>
  <si>
    <t>itt.com</t>
  </si>
  <si>
    <t>newflyer.com</t>
  </si>
  <si>
    <t>jeunesseglobal.com</t>
  </si>
  <si>
    <t>chenega.com</t>
  </si>
  <si>
    <t>finisar.com</t>
  </si>
  <si>
    <t>bwen.com</t>
  </si>
  <si>
    <t>lynda-dot-com.com</t>
  </si>
  <si>
    <t>westerncontainercoke.com</t>
  </si>
  <si>
    <t>homeparamount.com</t>
  </si>
  <si>
    <t>elara.com</t>
  </si>
  <si>
    <t>wentworthgalleryportal.com</t>
  </si>
  <si>
    <t>kincaidcoach.com</t>
  </si>
  <si>
    <t>inter-state.com</t>
  </si>
  <si>
    <t>nd.bncollege.com</t>
  </si>
  <si>
    <t>michaelfoods.com</t>
  </si>
  <si>
    <t>cmmb.org</t>
  </si>
  <si>
    <t>storquest.com</t>
  </si>
  <si>
    <t>hunterdouglas.com</t>
  </si>
  <si>
    <t>intradeco.com</t>
  </si>
  <si>
    <t>ir.eaglematerials.com</t>
  </si>
  <si>
    <t>oakleytransport.com</t>
  </si>
  <si>
    <t>bluepearlvet.com</t>
  </si>
  <si>
    <t>raymondcorp.com</t>
  </si>
  <si>
    <t>lamresearch.com</t>
  </si>
  <si>
    <t>chucklevins.com</t>
  </si>
  <si>
    <t>logitech.com</t>
  </si>
  <si>
    <t>stickley.com</t>
  </si>
  <si>
    <t>ashtead-group.com</t>
  </si>
  <si>
    <t>kelloggcompany.com</t>
  </si>
  <si>
    <t>natlfood.com</t>
  </si>
  <si>
    <t>calacademy.org</t>
  </si>
  <si>
    <t>edgestudio.com</t>
  </si>
  <si>
    <t>enterpriseholdings.com</t>
  </si>
  <si>
    <t>join.org</t>
  </si>
  <si>
    <t>lesliespool.com</t>
  </si>
  <si>
    <t>kochfertilizer.com</t>
  </si>
  <si>
    <t>ewiworldwide.com</t>
  </si>
  <si>
    <t>naturener.us</t>
  </si>
  <si>
    <t>blackeagleenergyservices.com</t>
  </si>
  <si>
    <t>icon-intl.com</t>
  </si>
  <si>
    <t>nuveen.com</t>
  </si>
  <si>
    <t>orm.com</t>
  </si>
  <si>
    <t>rosebrand.com</t>
  </si>
  <si>
    <t>healthpartnersplans.com</t>
  </si>
  <si>
    <t>stevegroff.com</t>
  </si>
  <si>
    <t>edelman.com</t>
  </si>
  <si>
    <t>bradyid.com</t>
  </si>
  <si>
    <t>hain.com</t>
  </si>
  <si>
    <t>cru.org</t>
  </si>
  <si>
    <t>arlingtonpark.com</t>
  </si>
  <si>
    <t>howcousa.com</t>
  </si>
  <si>
    <t>tradna.com</t>
  </si>
  <si>
    <t>totalairportservices.com</t>
  </si>
  <si>
    <t>dtevantage.com</t>
  </si>
  <si>
    <t>bodybuilding.com</t>
  </si>
  <si>
    <t>sogknives.com</t>
  </si>
  <si>
    <t>sensientfoodcolors.com</t>
  </si>
  <si>
    <t>pjats.com</t>
  </si>
  <si>
    <t>thehinesgroup.com</t>
  </si>
  <si>
    <t>orbcomm.com</t>
  </si>
  <si>
    <t>prairiefarms.com</t>
  </si>
  <si>
    <t>insight.com</t>
  </si>
  <si>
    <t>ikonics.com</t>
  </si>
  <si>
    <t>wilbertplastics.com</t>
  </si>
  <si>
    <t>mercplastics.com</t>
  </si>
  <si>
    <t>achfood.com</t>
  </si>
  <si>
    <t>patriottrans.com</t>
  </si>
  <si>
    <t>coloradohealth.org</t>
  </si>
  <si>
    <t>solutionscentral.ussco.com</t>
  </si>
  <si>
    <t>wawona.com</t>
  </si>
  <si>
    <t>willowvalley.com</t>
  </si>
  <si>
    <t>dnpamerica.com</t>
  </si>
  <si>
    <t>bbsi.com</t>
  </si>
  <si>
    <t>agribeef.com</t>
  </si>
  <si>
    <t>rockler.com</t>
  </si>
  <si>
    <t>jamco-inc.com</t>
  </si>
  <si>
    <t>folgerscoffee.com</t>
  </si>
  <si>
    <t>kravet.com</t>
  </si>
  <si>
    <t>lindaclarkflick.com</t>
  </si>
  <si>
    <t>neaq.org</t>
  </si>
  <si>
    <t>hca.hitachi-cable.com</t>
  </si>
  <si>
    <t>acepipe.com</t>
  </si>
  <si>
    <t>profileproducts.com</t>
  </si>
  <si>
    <t>firstalertstore.com</t>
  </si>
  <si>
    <t>eurofinsus.com</t>
  </si>
  <si>
    <t>campbellglobal.com</t>
  </si>
  <si>
    <t>criver.com</t>
  </si>
  <si>
    <t>prentissandcarlisle.com</t>
  </si>
  <si>
    <t>oharacorporation.com</t>
  </si>
  <si>
    <t>lkqcorp.com</t>
  </si>
  <si>
    <t>refocuseyedoctors.com</t>
  </si>
  <si>
    <t>cswindustrials.com</t>
  </si>
  <si>
    <t>collaborative.org</t>
  </si>
  <si>
    <t>kaman.com</t>
  </si>
  <si>
    <t>interstatehotels.com</t>
  </si>
  <si>
    <t>packspec.com</t>
  </si>
  <si>
    <t>emeramaine.com</t>
  </si>
  <si>
    <t>aryztaamericas.com</t>
  </si>
  <si>
    <t>theroadhome.org</t>
  </si>
  <si>
    <t>synagro.com</t>
  </si>
  <si>
    <t>sedgwick.com</t>
  </si>
  <si>
    <t>flex.com</t>
  </si>
  <si>
    <t>centurylink.com</t>
  </si>
  <si>
    <t>ontheborderchips.com</t>
  </si>
  <si>
    <t>olympiasports.net</t>
  </si>
  <si>
    <t>matw.com</t>
  </si>
  <si>
    <t>nbcuniversal.com</t>
  </si>
  <si>
    <t>nwci.org</t>
  </si>
  <si>
    <t>heraeus.com</t>
  </si>
  <si>
    <t>mthopeauction.com</t>
  </si>
  <si>
    <t>advancedfurniture.net</t>
  </si>
  <si>
    <t>ford.com</t>
  </si>
  <si>
    <t>drafto.com</t>
  </si>
  <si>
    <t>samsonholding.com</t>
  </si>
  <si>
    <t>ibm.com</t>
  </si>
  <si>
    <t>delaval.com</t>
  </si>
  <si>
    <t>law.upenn.edu</t>
  </si>
  <si>
    <t>99only.com</t>
  </si>
  <si>
    <t>leafgroup.com</t>
  </si>
  <si>
    <t>mountsnow.com</t>
  </si>
  <si>
    <t>customink.com</t>
  </si>
  <si>
    <t>kennelwood.com</t>
  </si>
  <si>
    <t>kubota.com</t>
  </si>
  <si>
    <t>horizonsisg.com</t>
  </si>
  <si>
    <t>investor.mksinst.com</t>
  </si>
  <si>
    <t>dfs.com</t>
  </si>
  <si>
    <t>ferries.com</t>
  </si>
  <si>
    <t>schnabel.com</t>
  </si>
  <si>
    <t>inspiritec.org</t>
  </si>
  <si>
    <t>4sightsolution.com</t>
  </si>
  <si>
    <t>westlakehardware.com</t>
  </si>
  <si>
    <t>synchronybank.com</t>
  </si>
  <si>
    <t>amwater.com</t>
  </si>
  <si>
    <t>loves.com</t>
  </si>
  <si>
    <t>hfalls.com</t>
  </si>
  <si>
    <t>visionworks.com</t>
  </si>
  <si>
    <t>richlinegroup.com</t>
  </si>
  <si>
    <t>bcbsnd.com</t>
  </si>
  <si>
    <t>employersresource.com</t>
  </si>
  <si>
    <t>jewishboard.org</t>
  </si>
  <si>
    <t>tristateoutfittersusa.com</t>
  </si>
  <si>
    <t>store.lancasterco.com</t>
  </si>
  <si>
    <t>jasperrubber.com</t>
  </si>
  <si>
    <t>vesuvius.com</t>
  </si>
  <si>
    <t>kemet.com</t>
  </si>
  <si>
    <t>thebagster.com</t>
  </si>
  <si>
    <t>iadb.org</t>
  </si>
  <si>
    <t>santaanita.com</t>
  </si>
  <si>
    <t>joann.com</t>
  </si>
  <si>
    <t>stardust.bowlbowlbowl.com</t>
  </si>
  <si>
    <t>streck.com</t>
  </si>
  <si>
    <t>trustile.com</t>
  </si>
  <si>
    <t>transcendia.com</t>
  </si>
  <si>
    <t>entecpolymers.com</t>
  </si>
  <si>
    <t>interdent.com</t>
  </si>
  <si>
    <t>tejastubular.com</t>
  </si>
  <si>
    <t>rohrerbus.com</t>
  </si>
  <si>
    <t>tascoautocolor.com</t>
  </si>
  <si>
    <t>express-scripts.com</t>
  </si>
  <si>
    <t>monrovia.com</t>
  </si>
  <si>
    <t>novolex.com</t>
  </si>
  <si>
    <t>corporate.carrier.com</t>
  </si>
  <si>
    <t>calcot.com</t>
  </si>
  <si>
    <t>citrushealth.com</t>
  </si>
  <si>
    <t>medicoind.com</t>
  </si>
  <si>
    <t>jclicht.com</t>
  </si>
  <si>
    <t>green-acres.org</t>
  </si>
  <si>
    <t>thermosetinc.com</t>
  </si>
  <si>
    <t>teleflora.com</t>
  </si>
  <si>
    <t>snclavalin.com</t>
  </si>
  <si>
    <t>tempursealy.com</t>
  </si>
  <si>
    <t>gulfpac.com</t>
  </si>
  <si>
    <t>vitaplus.com</t>
  </si>
  <si>
    <t>citybrewery.com</t>
  </si>
  <si>
    <t>griffithfoods.com</t>
  </si>
  <si>
    <t>continental-automotive.com</t>
  </si>
  <si>
    <t>zschimmer-schwarz.com</t>
  </si>
  <si>
    <t>frogdesign.com</t>
  </si>
  <si>
    <t>irvinproducts.com</t>
  </si>
  <si>
    <t>trustmarkbenefits.com</t>
  </si>
  <si>
    <t>subway.com</t>
  </si>
  <si>
    <t>simkar.com</t>
  </si>
  <si>
    <t>irwinseating.com</t>
  </si>
  <si>
    <t>kimballmidwest.com</t>
  </si>
  <si>
    <t>americanspecialties.com</t>
  </si>
  <si>
    <t>lsgc.com</t>
  </si>
  <si>
    <t>kaplan.com</t>
  </si>
  <si>
    <t>vgt.net</t>
  </si>
  <si>
    <t>gstreetfabrics.com</t>
  </si>
  <si>
    <t>curtisinstruments.com</t>
  </si>
  <si>
    <t>peltonshepherd.com</t>
  </si>
  <si>
    <t>apllogistics.com</t>
  </si>
  <si>
    <t>hornwoodinc.com</t>
  </si>
  <si>
    <t>garelickfarms.com</t>
  </si>
  <si>
    <t>lilly.com</t>
  </si>
  <si>
    <t>pharrusa.com</t>
  </si>
  <si>
    <t>mflex.com</t>
  </si>
  <si>
    <t>kansascityfed.org</t>
  </si>
  <si>
    <t>grandcanyonwest.com</t>
  </si>
  <si>
    <t>knorr-bremse.com</t>
  </si>
  <si>
    <t>srsdistribution.com</t>
  </si>
  <si>
    <t>potandon.com</t>
  </si>
  <si>
    <t>millerpipeline.com</t>
  </si>
  <si>
    <t>balletren.org</t>
  </si>
  <si>
    <t>lsgskychefs.com</t>
  </si>
  <si>
    <t>sucden.com</t>
  </si>
  <si>
    <t>jaspergroup.us.com</t>
  </si>
  <si>
    <t>lenzing.com</t>
  </si>
  <si>
    <t>proscan.com</t>
  </si>
  <si>
    <t>texas-ec.org</t>
  </si>
  <si>
    <t>ingredion.com</t>
  </si>
  <si>
    <t>sdsbp.com</t>
  </si>
  <si>
    <t>anvilknitwear.com</t>
  </si>
  <si>
    <t>ilco.us</t>
  </si>
  <si>
    <t>airtoolequipment.com</t>
  </si>
  <si>
    <t>salemcorp.com</t>
  </si>
  <si>
    <t>associaonline.com</t>
  </si>
  <si>
    <t>fasteddiescarcare.com</t>
  </si>
  <si>
    <t>bctgin.com</t>
  </si>
  <si>
    <t>pattisonsand.com</t>
  </si>
  <si>
    <t>intertek.com</t>
  </si>
  <si>
    <t>ch2m.com</t>
  </si>
  <si>
    <t>accidentandinjury.com</t>
  </si>
  <si>
    <t>ae.com</t>
  </si>
  <si>
    <t>gibbsdc.com</t>
  </si>
  <si>
    <t>pga.com</t>
  </si>
  <si>
    <t>nwcap.com</t>
  </si>
  <si>
    <t>ciena.com</t>
  </si>
  <si>
    <t>jjvision.com</t>
  </si>
  <si>
    <t>custofab.com</t>
  </si>
  <si>
    <t>altaregional.org</t>
  </si>
  <si>
    <t>drayer.urpt.com</t>
  </si>
  <si>
    <t>klaussner.com</t>
  </si>
  <si>
    <t>griffon.com</t>
  </si>
  <si>
    <t>futabasangyo.com</t>
  </si>
  <si>
    <t>dfaingredients.com</t>
  </si>
  <si>
    <t>alaskaair.com</t>
  </si>
  <si>
    <t>buddyrents.com</t>
  </si>
  <si>
    <t>sacino.com</t>
  </si>
  <si>
    <t>hydro-klean.com</t>
  </si>
  <si>
    <t>mullicanflooring.com</t>
  </si>
  <si>
    <t>peaktoolworks.com</t>
  </si>
  <si>
    <t>smythco.com</t>
  </si>
  <si>
    <t>barnhillcontracting.com</t>
  </si>
  <si>
    <t>idexcorp.com</t>
  </si>
  <si>
    <t>allanmyers.com</t>
  </si>
  <si>
    <t>opal-foods.com</t>
  </si>
  <si>
    <t>pilgrims.com</t>
  </si>
  <si>
    <t>acincorp.com</t>
  </si>
  <si>
    <t>sertasimmons.com</t>
  </si>
  <si>
    <t>fordfoundation.org</t>
  </si>
  <si>
    <t>pacsun.com</t>
  </si>
  <si>
    <t>dipac.net</t>
  </si>
  <si>
    <t>ebsco.com</t>
  </si>
  <si>
    <t>atsstl.com</t>
  </si>
  <si>
    <t>mavistire.com</t>
  </si>
  <si>
    <t>purelineseed.com</t>
  </si>
  <si>
    <t>nfl.com</t>
  </si>
  <si>
    <t>agcocorp.com</t>
  </si>
  <si>
    <t>cerberuscapital.com</t>
  </si>
  <si>
    <t>inductotherm.com</t>
  </si>
  <si>
    <t>sofcoerectors.com</t>
  </si>
  <si>
    <t>thewatsoninstitute.org</t>
  </si>
  <si>
    <t>teijinny.com</t>
  </si>
  <si>
    <t>colorimaging.com</t>
  </si>
  <si>
    <t>firstdistrict.com</t>
  </si>
  <si>
    <t>archny.org</t>
  </si>
  <si>
    <t>irco.com</t>
  </si>
  <si>
    <t>reliabletire.com</t>
  </si>
  <si>
    <t>circle-s-ranch.us</t>
  </si>
  <si>
    <t>harveyshoney.com</t>
  </si>
  <si>
    <t>pgwglass.com</t>
  </si>
  <si>
    <t>pacificseafood.com</t>
  </si>
  <si>
    <t>painters-supply.com</t>
  </si>
  <si>
    <t>mccormick.com</t>
  </si>
  <si>
    <t>haldex.com</t>
  </si>
  <si>
    <t>perkinswill.com</t>
  </si>
  <si>
    <t>millicare.com.au</t>
  </si>
  <si>
    <t>aon.com</t>
  </si>
  <si>
    <t>hyattguestroom.com</t>
  </si>
  <si>
    <t>maryscenter.org</t>
  </si>
  <si>
    <t>santanderconsumerusa.com</t>
  </si>
  <si>
    <t>redirect.voith.com</t>
  </si>
  <si>
    <t>carnegiemnh.org</t>
  </si>
  <si>
    <t>mountainmist.com</t>
  </si>
  <si>
    <t>heb.com</t>
  </si>
  <si>
    <t>hubergroup.com</t>
  </si>
  <si>
    <t>foodshare.org</t>
  </si>
  <si>
    <t>cobb-vantress.com</t>
  </si>
  <si>
    <t>imerys-refractoryminerals.com</t>
  </si>
  <si>
    <t>sagedining.com</t>
  </si>
  <si>
    <t>carmeuse.eu</t>
  </si>
  <si>
    <t>ruger.com</t>
  </si>
  <si>
    <t>whresorts.com</t>
  </si>
  <si>
    <t>noritsu.com</t>
  </si>
  <si>
    <t>exterran.com</t>
  </si>
  <si>
    <t>galleryofguns.com</t>
  </si>
  <si>
    <t>lonza.com</t>
  </si>
  <si>
    <t>christopherranch.com</t>
  </si>
  <si>
    <t>privatesecretaryinc.com</t>
  </si>
  <si>
    <t>grantthornton.com</t>
  </si>
  <si>
    <t>netapp.com</t>
  </si>
  <si>
    <t>dallasgrp.com</t>
  </si>
  <si>
    <t>agoraedge.com</t>
  </si>
  <si>
    <t>cavco.com</t>
  </si>
  <si>
    <t>tforcefinalmile.com</t>
  </si>
  <si>
    <t>borgwarner.com</t>
  </si>
  <si>
    <t>evopayments.com</t>
  </si>
  <si>
    <t>getcruise.com</t>
  </si>
  <si>
    <t>montagehealth.org</t>
  </si>
  <si>
    <t>goodwillsouthflorida.org</t>
  </si>
  <si>
    <t>lobsterplace.com</t>
  </si>
  <si>
    <t>enelx.com</t>
  </si>
  <si>
    <t>notarybonding.com</t>
  </si>
  <si>
    <t>panolam.com</t>
  </si>
  <si>
    <t>dentalservices.net</t>
  </si>
  <si>
    <t>evansprop.com</t>
  </si>
  <si>
    <t>mactrailer.com</t>
  </si>
  <si>
    <t>hatattack.com</t>
  </si>
  <si>
    <t>parrishtire.com</t>
  </si>
  <si>
    <t>stewartandstevenson.com</t>
  </si>
  <si>
    <t>searsholdings.com</t>
  </si>
  <si>
    <t>coadvantage.com</t>
  </si>
  <si>
    <t>spectrumpaint.com</t>
  </si>
  <si>
    <t>rspaperproducts.com</t>
  </si>
  <si>
    <t>waltherfarms.com</t>
  </si>
  <si>
    <t>ignitionone.com</t>
  </si>
  <si>
    <t>grahampackaging.com.mx</t>
  </si>
  <si>
    <t>zachys.com</t>
  </si>
  <si>
    <t>williamshandlaw.com</t>
  </si>
  <si>
    <t>atsmro.com</t>
  </si>
  <si>
    <t>hansonbiz.com</t>
  </si>
  <si>
    <t>rtx.com</t>
  </si>
  <si>
    <t>innovativeag.com</t>
  </si>
  <si>
    <t>usa.skanska.com</t>
  </si>
  <si>
    <t>institute.org</t>
  </si>
  <si>
    <t>mosaicco.com</t>
  </si>
  <si>
    <t>db.com</t>
  </si>
  <si>
    <t>sanrafaelrockquarry.com</t>
  </si>
  <si>
    <t>kyb.com</t>
  </si>
  <si>
    <t>swmintl.com</t>
  </si>
  <si>
    <t>trinet.com</t>
  </si>
  <si>
    <t>mclarens.com</t>
  </si>
  <si>
    <t>haworth.com</t>
  </si>
  <si>
    <t>ardentmills.com</t>
  </si>
  <si>
    <t>chipganassiracing.com</t>
  </si>
  <si>
    <t>casalsspa.com</t>
  </si>
  <si>
    <t>reedtech.com</t>
  </si>
  <si>
    <t>queenslibrary.org</t>
  </si>
  <si>
    <t>pandora.net</t>
  </si>
  <si>
    <t>planesense.com</t>
  </si>
  <si>
    <t>medfordtownship.com</t>
  </si>
  <si>
    <t>mti-jatt.org</t>
  </si>
  <si>
    <t>ceodiamond-xpress.com</t>
  </si>
  <si>
    <t>afw.com</t>
  </si>
  <si>
    <t>investor.containerstore.com</t>
  </si>
  <si>
    <t>nortonpackaging.com</t>
  </si>
  <si>
    <t>firstvehicleservices.com</t>
  </si>
  <si>
    <t>gramlingfarms.com</t>
  </si>
  <si>
    <t>rubensteins.com</t>
  </si>
  <si>
    <t>wpp.com</t>
  </si>
  <si>
    <t>sewsus.com</t>
  </si>
  <si>
    <t>minact.com</t>
  </si>
  <si>
    <t>enterprise.com</t>
  </si>
  <si>
    <t>goldcrestpostny.com</t>
  </si>
  <si>
    <t>firestonebpco.com</t>
  </si>
  <si>
    <t>lci1.com</t>
  </si>
  <si>
    <t>macneill-pride.com</t>
  </si>
  <si>
    <t>abwep.org</t>
  </si>
  <si>
    <t>lafvb.com</t>
  </si>
  <si>
    <t>wlfoods.com</t>
  </si>
  <si>
    <t>marten.com</t>
  </si>
  <si>
    <t>flygrant.com</t>
  </si>
  <si>
    <t>haywardsicecream.com</t>
  </si>
  <si>
    <t>factotumrepairs.com</t>
  </si>
  <si>
    <t>hga.com</t>
  </si>
  <si>
    <t>hydraforce.com</t>
  </si>
  <si>
    <t>dreyersinc.com</t>
  </si>
  <si>
    <t>manualww.com</t>
  </si>
  <si>
    <t>startelevator.com</t>
  </si>
  <si>
    <t>edmentum.com</t>
  </si>
  <si>
    <t>freddiemac.com</t>
  </si>
  <si>
    <t>brinker.com</t>
  </si>
  <si>
    <t>smesteel.com</t>
  </si>
  <si>
    <t>laitram.com</t>
  </si>
  <si>
    <t>timemfg.com</t>
  </si>
  <si>
    <t>imperialsugarcompany.com</t>
  </si>
  <si>
    <t>avisbudgetgroup.com</t>
  </si>
  <si>
    <t>stricksag.com</t>
  </si>
  <si>
    <t>rascapitalpartners.com</t>
  </si>
  <si>
    <t>servicenow.com</t>
  </si>
  <si>
    <t>maplesrugs.com</t>
  </si>
  <si>
    <t>atlasairworldwide.com</t>
  </si>
  <si>
    <t>aristocrat.com</t>
  </si>
  <si>
    <t>fideliscare.org</t>
  </si>
  <si>
    <t>siriuscom.com</t>
  </si>
  <si>
    <t>nvidia.com</t>
  </si>
  <si>
    <t>arrowtruck.com</t>
  </si>
  <si>
    <t>primelending.com</t>
  </si>
  <si>
    <t>scor.com</t>
  </si>
  <si>
    <t>vaquerotrading.com</t>
  </si>
  <si>
    <t>andritz.com</t>
  </si>
  <si>
    <t>ii-vi.com</t>
  </si>
  <si>
    <t>realogytitle.com</t>
  </si>
  <si>
    <t>kindercare.com</t>
  </si>
  <si>
    <t>boethingtreeland.com</t>
  </si>
  <si>
    <t>stopwetting.com</t>
  </si>
  <si>
    <t>c3connect.com</t>
  </si>
  <si>
    <t>jacksonfamilywines.com</t>
  </si>
  <si>
    <t>rvainc.com</t>
  </si>
  <si>
    <t>federalmeats.com</t>
  </si>
  <si>
    <t>bentoakfarminc.com</t>
  </si>
  <si>
    <t>state.gov</t>
  </si>
  <si>
    <t>amtrim.com</t>
  </si>
  <si>
    <t>sinewall.com</t>
  </si>
  <si>
    <t>socialfinance.org</t>
  </si>
  <si>
    <t>queens.org</t>
  </si>
  <si>
    <t>firestormfire.com</t>
  </si>
  <si>
    <t>carlsonwagonlit.com</t>
  </si>
  <si>
    <t>ensigngroup.net</t>
  </si>
  <si>
    <t>vioc.com</t>
  </si>
  <si>
    <t>richmondsanitaryservices.com</t>
  </si>
  <si>
    <t>aeainvestors.com</t>
  </si>
  <si>
    <t>home.nra.org</t>
  </si>
  <si>
    <t>rclinvestor.com</t>
  </si>
  <si>
    <t>blueapron.com</t>
  </si>
  <si>
    <t>mycil.org</t>
  </si>
  <si>
    <t>lspower.com</t>
  </si>
  <si>
    <t>fdic.gov</t>
  </si>
  <si>
    <t>resolvemarine.com</t>
  </si>
  <si>
    <t>ir.sleepnumber.com</t>
  </si>
  <si>
    <t>scientificgames.com</t>
  </si>
  <si>
    <t>kuka.com</t>
  </si>
  <si>
    <t>att.com</t>
  </si>
  <si>
    <t>cficarbonproducts.com</t>
  </si>
  <si>
    <t>vfc.com</t>
  </si>
  <si>
    <t>avonpark.cc</t>
  </si>
  <si>
    <t>matterkind.com</t>
  </si>
  <si>
    <t>king-ranch.com</t>
  </si>
  <si>
    <t>yellowstonelandscape.com</t>
  </si>
  <si>
    <t>pacgoldag.com</t>
  </si>
  <si>
    <t>curtaincallcostumes.com</t>
  </si>
  <si>
    <t>hmttank.com</t>
  </si>
  <si>
    <t>likewize.com</t>
  </si>
  <si>
    <t>flooranddecor.com</t>
  </si>
  <si>
    <t>baystatemilling.com</t>
  </si>
  <si>
    <t>greyst.com</t>
  </si>
  <si>
    <t>coworxstaffing.com</t>
  </si>
  <si>
    <t>ussecurityassociates.com</t>
  </si>
  <si>
    <t>plazatireservice.com</t>
  </si>
  <si>
    <t>verizon.com</t>
  </si>
  <si>
    <t>stjohnknits.com</t>
  </si>
  <si>
    <t>justborn.com</t>
  </si>
  <si>
    <t>spplus.com</t>
  </si>
  <si>
    <t>rabenhorst.com</t>
  </si>
  <si>
    <t>tksvinc.com</t>
  </si>
  <si>
    <t>wkf.com</t>
  </si>
  <si>
    <t>heatron.com</t>
  </si>
  <si>
    <t>cmc.com</t>
  </si>
  <si>
    <t>dnb.com</t>
  </si>
  <si>
    <t>grahampackaging.com</t>
  </si>
  <si>
    <t>foleyfoodandwinesociety.com</t>
  </si>
  <si>
    <t>bgfoods.com</t>
  </si>
  <si>
    <t>partylite.com</t>
  </si>
  <si>
    <t>catapultlearning.com</t>
  </si>
  <si>
    <t>ars.com</t>
  </si>
  <si>
    <t>tcs.com</t>
  </si>
  <si>
    <t>tarterusa.com</t>
  </si>
  <si>
    <t>lacydiversified.com</t>
  </si>
  <si>
    <t>security1st.com</t>
  </si>
  <si>
    <t>express.com</t>
  </si>
  <si>
    <t>vacasa.com</t>
  </si>
  <si>
    <t>highlinerfoods.com</t>
  </si>
  <si>
    <t>reliablepoultry.com</t>
  </si>
  <si>
    <t>bardenbearings.com</t>
  </si>
  <si>
    <t>nemak.com</t>
  </si>
  <si>
    <t>asics.com</t>
  </si>
  <si>
    <t>sfwmd.gov</t>
  </si>
  <si>
    <t>ramseyindustries.com</t>
  </si>
  <si>
    <t>pfizer.com</t>
  </si>
  <si>
    <t>isi-security.com</t>
  </si>
  <si>
    <t>ironmountain.com</t>
  </si>
  <si>
    <t>suddath.com</t>
  </si>
  <si>
    <t>fctg.com</t>
  </si>
  <si>
    <t>business.spectrum.com</t>
  </si>
  <si>
    <t>hm.com</t>
  </si>
  <si>
    <t>centralconveyor.com</t>
  </si>
  <si>
    <t>chicagolaborersfunds.com</t>
  </si>
  <si>
    <t>greatwesternmalting.com</t>
  </si>
  <si>
    <t>intrapacinternational.com</t>
  </si>
  <si>
    <t>gaf.com</t>
  </si>
  <si>
    <t>calvinkleinjeans.com</t>
  </si>
  <si>
    <t>pearsonscandy.com</t>
  </si>
  <si>
    <t>myrts.com</t>
  </si>
  <si>
    <t>istate.com</t>
  </si>
  <si>
    <t>lvf.com</t>
  </si>
  <si>
    <t>enclos.com</t>
  </si>
  <si>
    <t>physiciansmutual.com</t>
  </si>
  <si>
    <t>ritz-craft.com</t>
  </si>
  <si>
    <t>fibrix.com</t>
  </si>
  <si>
    <t>huntsphotoandvideo.com</t>
  </si>
  <si>
    <t>husqvarna.com</t>
  </si>
  <si>
    <t>lattmaxcy.com</t>
  </si>
  <si>
    <t>uslm.com</t>
  </si>
  <si>
    <t>usesgroup.com</t>
  </si>
  <si>
    <t>organicvalley.coop</t>
  </si>
  <si>
    <t>jackcooper.com</t>
  </si>
  <si>
    <t>nirma.co.in</t>
  </si>
  <si>
    <t>parkerranch.com</t>
  </si>
  <si>
    <t>mdientertainment.com</t>
  </si>
  <si>
    <t>lanierparking.com</t>
  </si>
  <si>
    <t>tampaairport.com</t>
  </si>
  <si>
    <t>chsfl.org</t>
  </si>
  <si>
    <t>artube.net</t>
  </si>
  <si>
    <t>usoncology.com</t>
  </si>
  <si>
    <t>notaryshoppe.com</t>
  </si>
  <si>
    <t>coloradoriveradventures.com</t>
  </si>
  <si>
    <t>agromerchants.com</t>
  </si>
  <si>
    <t>vollrathfoodservice.com</t>
  </si>
  <si>
    <t>friendshiphousepa.org</t>
  </si>
  <si>
    <t>firstsightvision.net</t>
  </si>
  <si>
    <t>dillards.com</t>
  </si>
  <si>
    <t>stefanelliscandies.com</t>
  </si>
  <si>
    <t>different.kh.4bxe.biz</t>
  </si>
  <si>
    <t>mdf.coop</t>
  </si>
  <si>
    <t>signify.com</t>
  </si>
  <si>
    <t>workingbuildings.com</t>
  </si>
  <si>
    <t>calavo.com</t>
  </si>
  <si>
    <t>dpcpipe.com</t>
  </si>
  <si>
    <t>mitre.org</t>
  </si>
  <si>
    <t>hcstarcksolutions.com</t>
  </si>
  <si>
    <t>nuskin.com</t>
  </si>
  <si>
    <t>kodakalaris.com</t>
  </si>
  <si>
    <t>pmh.com</t>
  </si>
  <si>
    <t>tutco.com</t>
  </si>
  <si>
    <t>o-i.com</t>
  </si>
  <si>
    <t>ramboll.com</t>
  </si>
  <si>
    <t>usmexpress.com</t>
  </si>
  <si>
    <t>americanbuildings.com</t>
  </si>
  <si>
    <t>artesyn.com</t>
  </si>
  <si>
    <t>keihin-na.com</t>
  </si>
  <si>
    <t>clarion.com</t>
  </si>
  <si>
    <t>pricesmart.com</t>
  </si>
  <si>
    <t>weightwatchersofsaltlakecity.com</t>
  </si>
  <si>
    <t>nrcc.com</t>
  </si>
  <si>
    <t>thetorocompany.com</t>
  </si>
  <si>
    <t>kentcartridge.com</t>
  </si>
  <si>
    <t>northstar.com</t>
  </si>
  <si>
    <t>handandstone.com</t>
  </si>
  <si>
    <t>tractorsupply.com</t>
  </si>
  <si>
    <t>mclanahan.com</t>
  </si>
  <si>
    <t>meadjohnson.com</t>
  </si>
  <si>
    <t>watts.com</t>
  </si>
  <si>
    <t>donrobertojewelers.com</t>
  </si>
  <si>
    <t>albemarle.com</t>
  </si>
  <si>
    <t>dansko.com</t>
  </si>
  <si>
    <t>unifiedgrocers.com</t>
  </si>
  <si>
    <t>packagingpersonified.com</t>
  </si>
  <si>
    <t>rogerscorp.com</t>
  </si>
  <si>
    <t>fntg.com</t>
  </si>
  <si>
    <t>thermafiber.com</t>
  </si>
  <si>
    <t>rosemount.com</t>
  </si>
  <si>
    <t>madengine.com</t>
  </si>
  <si>
    <t>jtekt-na.com</t>
  </si>
  <si>
    <t>zodiacaerospace.com</t>
  </si>
  <si>
    <t>northoaks.org</t>
  </si>
  <si>
    <t>leidos.com</t>
  </si>
  <si>
    <t>industry.airliquide.us</t>
  </si>
  <si>
    <t>tenethealth.com</t>
  </si>
  <si>
    <t>pewtrusts.org</t>
  </si>
  <si>
    <t>checkintocash.com</t>
  </si>
  <si>
    <t>topps.com</t>
  </si>
  <si>
    <t>anacapafoods.com</t>
  </si>
  <si>
    <t>bethpagefcu.com</t>
  </si>
  <si>
    <t>midlandpaper.com</t>
  </si>
  <si>
    <t>motorolasolutions.com</t>
  </si>
  <si>
    <t>sarasotacountyschools.net</t>
  </si>
  <si>
    <t>coldwaterveneer.com</t>
  </si>
  <si>
    <t>weatherford.com</t>
  </si>
  <si>
    <t>lincolnindustries.com</t>
  </si>
  <si>
    <t>fcx.com</t>
  </si>
  <si>
    <t>rtsallison.com</t>
  </si>
  <si>
    <t>rentfurniture.com</t>
  </si>
  <si>
    <t>sirona.es</t>
  </si>
  <si>
    <t>hiusa.org</t>
  </si>
  <si>
    <t>kochenterprises.com</t>
  </si>
  <si>
    <t>sanoh-america.com</t>
  </si>
  <si>
    <t>buzziunicem.it</t>
  </si>
  <si>
    <t>schoolsfirstfcu.org</t>
  </si>
  <si>
    <t>daytonlamina.com</t>
  </si>
  <si>
    <t>utzsnacks.com</t>
  </si>
  <si>
    <t>seniorflexonics.com</t>
  </si>
  <si>
    <t>gorant.com</t>
  </si>
  <si>
    <t>thevillages.com</t>
  </si>
  <si>
    <t>thinktogether.org</t>
  </si>
  <si>
    <t>gertrudehawkchocolates.com</t>
  </si>
  <si>
    <t>oscars.org</t>
  </si>
  <si>
    <t>prattwhitney.com</t>
  </si>
  <si>
    <t>southcentralfoundation.com</t>
  </si>
  <si>
    <t>matrixcos.com</t>
  </si>
  <si>
    <t>ally.com</t>
  </si>
  <si>
    <t>paradigmprecision.com</t>
  </si>
  <si>
    <t>farmers.com</t>
  </si>
  <si>
    <t>exel.com</t>
  </si>
  <si>
    <t>cheniere.com</t>
  </si>
  <si>
    <t>grayhill.com</t>
  </si>
  <si>
    <t>icee.com</t>
  </si>
  <si>
    <t>computershare.com</t>
  </si>
  <si>
    <t>macbethcigars.com</t>
  </si>
  <si>
    <t>segrocers.com</t>
  </si>
  <si>
    <t>priceindustries.com</t>
  </si>
  <si>
    <t>tbfisheries.com</t>
  </si>
  <si>
    <t>henningsen.com</t>
  </si>
  <si>
    <t>edmondsdentalprosthetics.com</t>
  </si>
  <si>
    <t>brenckle.com</t>
  </si>
  <si>
    <t>subaru.com</t>
  </si>
  <si>
    <t>ufpi.com</t>
  </si>
  <si>
    <t>magotteaux.com</t>
  </si>
  <si>
    <t>hajocagrandterrace.com</t>
  </si>
  <si>
    <t>valero.com</t>
  </si>
  <si>
    <t>msisurfaces.com</t>
  </si>
  <si>
    <t>stackelectronics.com</t>
  </si>
  <si>
    <t>superiorenergy.com</t>
  </si>
  <si>
    <t>puma.com</t>
  </si>
  <si>
    <t>thesunrockgroup.com</t>
  </si>
  <si>
    <t>floridacrystals.com</t>
  </si>
  <si>
    <t>dawsonmarine.com</t>
  </si>
  <si>
    <t>uk.thewarrantygroup.com</t>
  </si>
  <si>
    <t>mcleanhospital.org</t>
  </si>
  <si>
    <t>galloglass.com</t>
  </si>
  <si>
    <t>c2f.com</t>
  </si>
  <si>
    <t>northwoodmfg.com</t>
  </si>
  <si>
    <t>ccbq.org</t>
  </si>
  <si>
    <t>emmausspiritualministries.org</t>
  </si>
  <si>
    <t>1fpg.com</t>
  </si>
  <si>
    <t>greenstar.coop</t>
  </si>
  <si>
    <t>stewartseeds.com</t>
  </si>
  <si>
    <t>terraofs.com</t>
  </si>
  <si>
    <t>img.com</t>
  </si>
  <si>
    <t>carando.sfdbrands.com</t>
  </si>
  <si>
    <t>navyfederal.org</t>
  </si>
  <si>
    <t>transbridgelines.com</t>
  </si>
  <si>
    <t>universalcorp.com</t>
  </si>
  <si>
    <t>evertsair.com</t>
  </si>
  <si>
    <t>bd.com</t>
  </si>
  <si>
    <t>trustedmediabrands.com</t>
  </si>
  <si>
    <t>xo.com</t>
  </si>
  <si>
    <t>agrimark.coop</t>
  </si>
  <si>
    <t>qgold.com</t>
  </si>
  <si>
    <t>juddwire.com</t>
  </si>
  <si>
    <t>boozallen.com</t>
  </si>
  <si>
    <t>aamco.com</t>
  </si>
  <si>
    <t>rbvh.net</t>
  </si>
  <si>
    <t>weil4feet.com</t>
  </si>
  <si>
    <t>harvardbioscience.com</t>
  </si>
  <si>
    <t>imagefirst.com</t>
  </si>
  <si>
    <t>plimoth.org</t>
  </si>
  <si>
    <t>rti.org</t>
  </si>
  <si>
    <t>romanoff-floors.com</t>
  </si>
  <si>
    <t>dow.com</t>
  </si>
  <si>
    <t>generalsteeldrum.com</t>
  </si>
  <si>
    <t>abrasive-tech.com</t>
  </si>
  <si>
    <t>brkenergy.com</t>
  </si>
  <si>
    <t>fashionglass.com</t>
  </si>
  <si>
    <t>eightcrossings.com</t>
  </si>
  <si>
    <t>omgmidwest.com</t>
  </si>
  <si>
    <t>bowlmor.com</t>
  </si>
  <si>
    <t>hurleyandassociates.com</t>
  </si>
  <si>
    <t>northamericanstainless.com</t>
  </si>
  <si>
    <t>fnf.com</t>
  </si>
  <si>
    <t>bungenorthamerica.com</t>
  </si>
  <si>
    <t>lassondepappas.com</t>
  </si>
  <si>
    <t>kochfoods.com</t>
  </si>
  <si>
    <t>asarco.com</t>
  </si>
  <si>
    <t>shopsilica.com</t>
  </si>
  <si>
    <t>nautilusinc.com</t>
  </si>
  <si>
    <t>toyotires.com</t>
  </si>
  <si>
    <t>eaglgolf.com</t>
  </si>
  <si>
    <t>mnhs.org</t>
  </si>
  <si>
    <t>redhat.com</t>
  </si>
  <si>
    <t>wiechmanpig.com</t>
  </si>
  <si>
    <t>stdregfcu.org</t>
  </si>
  <si>
    <t>hmshost.com</t>
  </si>
  <si>
    <t>kcsymphony.org</t>
  </si>
  <si>
    <t>conduitglobal.com</t>
  </si>
  <si>
    <t>boral.com</t>
  </si>
  <si>
    <t>auroraorganic.com</t>
  </si>
  <si>
    <t>essendant.com</t>
  </si>
  <si>
    <t>harconforming.com</t>
  </si>
  <si>
    <t>stuller.com</t>
  </si>
  <si>
    <t>liquidenviro.com</t>
  </si>
  <si>
    <t>pheasantsforever.org</t>
  </si>
  <si>
    <t>sarnova.com</t>
  </si>
  <si>
    <t>hendrickmotorsports.com</t>
  </si>
  <si>
    <t>abs.com</t>
  </si>
  <si>
    <t>modernsalonandspa.com</t>
  </si>
  <si>
    <t>woodbridgeholdings.com</t>
  </si>
  <si>
    <t>timexgroup.com</t>
  </si>
  <si>
    <t>aeesinc.com</t>
  </si>
  <si>
    <t>dmei.org</t>
  </si>
  <si>
    <t>marriagedynamics.com</t>
  </si>
  <si>
    <t>abrasive-form.com</t>
  </si>
  <si>
    <t>pwcdogs.com</t>
  </si>
  <si>
    <t>3-form.com</t>
  </si>
  <si>
    <t>altheasfootwearsolutions.com</t>
  </si>
  <si>
    <t>oci.nl</t>
  </si>
  <si>
    <t>swtdt.com</t>
  </si>
  <si>
    <t>cdw.com</t>
  </si>
  <si>
    <t>team-ind.com</t>
  </si>
  <si>
    <t>beefnw.com</t>
  </si>
  <si>
    <t>hellyhansen.com</t>
  </si>
  <si>
    <t>bagnbaggage.com</t>
  </si>
  <si>
    <t>unibridgescales.com</t>
  </si>
  <si>
    <t>sensientnaturalingredients.com</t>
  </si>
  <si>
    <t>ameripride.com</t>
  </si>
  <si>
    <t>agreserves.com</t>
  </si>
  <si>
    <t>showbizstudios.com</t>
  </si>
  <si>
    <t>cota.com</t>
  </si>
  <si>
    <t>fsadvisorygroup.com</t>
  </si>
  <si>
    <t>ussugar.com</t>
  </si>
  <si>
    <t>tatravelcenters.com</t>
  </si>
  <si>
    <t>deutschewealth.com</t>
  </si>
  <si>
    <t>gp-radar.com</t>
  </si>
  <si>
    <t>discountenergynetwork.com</t>
  </si>
  <si>
    <t>southeastrans.com</t>
  </si>
  <si>
    <t>doane.edu</t>
  </si>
  <si>
    <t>aztecamilling.com</t>
  </si>
  <si>
    <t>heavenhill.com</t>
  </si>
  <si>
    <t>messeramericas.com</t>
  </si>
  <si>
    <t>identitygroup.com</t>
  </si>
  <si>
    <t>betsyandadam.com</t>
  </si>
  <si>
    <t>pensions.org</t>
  </si>
  <si>
    <t>truth.com</t>
  </si>
  <si>
    <t>webindustries.com</t>
  </si>
  <si>
    <t>tripointegroup.com</t>
  </si>
  <si>
    <t>canteenatyourservice.com</t>
  </si>
  <si>
    <t>mainevent.com</t>
  </si>
  <si>
    <t>smithfieldfoods.com</t>
  </si>
  <si>
    <t>suit-kote.com</t>
  </si>
  <si>
    <t>envelope1.com</t>
  </si>
  <si>
    <t>ctsfares.com</t>
  </si>
  <si>
    <t>polyvision.com</t>
  </si>
  <si>
    <t>panasonicbatteryproducts.com</t>
  </si>
  <si>
    <t>generac.com</t>
  </si>
  <si>
    <t>globexusa.com</t>
  </si>
  <si>
    <t>wipfli.com</t>
  </si>
  <si>
    <t>evstone.net</t>
  </si>
  <si>
    <t>haircuttery.com</t>
  </si>
  <si>
    <t>exemplis.com</t>
  </si>
  <si>
    <t>konecranes.com</t>
  </si>
  <si>
    <t>advocatehealth.com</t>
  </si>
  <si>
    <t>emclairefinancial.com</t>
  </si>
  <si>
    <t>bngmsla.com</t>
  </si>
  <si>
    <t>stjohnsville.com</t>
  </si>
  <si>
    <t>firstgroupplc.com</t>
  </si>
  <si>
    <t>clioholdings.com</t>
  </si>
  <si>
    <t>wabashnational.com</t>
  </si>
  <si>
    <t>doccs.ny.gov</t>
  </si>
  <si>
    <t>vtxco.com</t>
  </si>
  <si>
    <t>jordachecorporate.com</t>
  </si>
  <si>
    <t>usecology.com</t>
  </si>
  <si>
    <t>kampspallets.com</t>
  </si>
  <si>
    <t>ingramcontent.com</t>
  </si>
  <si>
    <t>easterncompany.com</t>
  </si>
  <si>
    <t>usenv.com</t>
  </si>
  <si>
    <t>lipmanfamilyfarms.com</t>
  </si>
  <si>
    <t>optimabatteries.com</t>
  </si>
  <si>
    <t>arthritis.org</t>
  </si>
  <si>
    <t>wrnind.com</t>
  </si>
  <si>
    <t>trussway.com</t>
  </si>
  <si>
    <t>cso.com</t>
  </si>
  <si>
    <t>vlsci.com</t>
  </si>
  <si>
    <t>lafargeholcim.us</t>
  </si>
  <si>
    <t>neca.org</t>
  </si>
  <si>
    <t>usiinc.com</t>
  </si>
  <si>
    <t>alschutzman.com</t>
  </si>
  <si>
    <t>materion.com</t>
  </si>
  <si>
    <t>rex-hide.com</t>
  </si>
  <si>
    <t>ameriprise.com</t>
  </si>
  <si>
    <t>seaworldentertainment.com</t>
  </si>
  <si>
    <t>bobevansgrocery.com</t>
  </si>
  <si>
    <t>grupoantolin.com</t>
  </si>
  <si>
    <t>pittohio.com</t>
  </si>
  <si>
    <t>draper.com</t>
  </si>
  <si>
    <t>brinkmanig.com</t>
  </si>
  <si>
    <t>dolesunshine.com</t>
  </si>
  <si>
    <t>carterhealthcare.com</t>
  </si>
  <si>
    <t>corporate.art.com</t>
  </si>
  <si>
    <t>zoom.us</t>
  </si>
  <si>
    <t>pbfmfg.com</t>
  </si>
  <si>
    <t>texsunpools.com</t>
  </si>
  <si>
    <t>hagemeyerna.com</t>
  </si>
  <si>
    <t>atipt.com</t>
  </si>
  <si>
    <t>crownlinen.net</t>
  </si>
  <si>
    <t>mccallaviation.com</t>
  </si>
  <si>
    <t>thepaintedturtle.org</t>
  </si>
  <si>
    <t>internationalmedicalcorps.org</t>
  </si>
  <si>
    <t>famous-supply.com</t>
  </si>
  <si>
    <t>joa.com</t>
  </si>
  <si>
    <t>kniferiver.com</t>
  </si>
  <si>
    <t>ingredion.us</t>
  </si>
  <si>
    <t>onceagainnutbutter.com</t>
  </si>
  <si>
    <t>horizonmedia.com</t>
  </si>
  <si>
    <t>nwrespiratory.com</t>
  </si>
  <si>
    <t>aandgtrucking.com</t>
  </si>
  <si>
    <t>lexitaslegal.com</t>
  </si>
  <si>
    <t>vinofarms.com</t>
  </si>
  <si>
    <t>easyfoodsinc.com</t>
  </si>
  <si>
    <t>ritehite.com</t>
  </si>
  <si>
    <t>etcwinders.com</t>
  </si>
  <si>
    <t>coty.com</t>
  </si>
  <si>
    <t>visualpak.com</t>
  </si>
  <si>
    <t>tectaamerica.com</t>
  </si>
  <si>
    <t>skanska.com</t>
  </si>
  <si>
    <t>charadescostumes.com</t>
  </si>
  <si>
    <t>anuvu.com</t>
  </si>
  <si>
    <t>periandsons.com</t>
  </si>
  <si>
    <t>bcbs.com</t>
  </si>
  <si>
    <t>dmaxengines.com</t>
  </si>
  <si>
    <t>aligntech.com</t>
  </si>
  <si>
    <t>mega979.com</t>
  </si>
  <si>
    <t>ttigroup.com</t>
  </si>
  <si>
    <t>stabilus.com</t>
  </si>
  <si>
    <t>peedeecog.org</t>
  </si>
  <si>
    <t>bigleaguedreams.com</t>
  </si>
  <si>
    <t>lineagelogistics.com</t>
  </si>
  <si>
    <t>westlakeplastics.com</t>
  </si>
  <si>
    <t>netjets.com</t>
  </si>
  <si>
    <t>sandcanyondentistry.com</t>
  </si>
  <si>
    <t>pwc.com</t>
  </si>
  <si>
    <t>ferreronorthamerica.com</t>
  </si>
  <si>
    <t>adlt.com</t>
  </si>
  <si>
    <t>rsac.com</t>
  </si>
  <si>
    <t>johnsoulesfoods.com</t>
  </si>
  <si>
    <t>mcicoach.com</t>
  </si>
  <si>
    <t>aftrahr.com</t>
  </si>
  <si>
    <t>cercocorp.com</t>
  </si>
  <si>
    <t>whchristian.com</t>
  </si>
  <si>
    <t>americanseafoods.com</t>
  </si>
  <si>
    <t>clarksusa.com</t>
  </si>
  <si>
    <t>impact-xm.com</t>
  </si>
  <si>
    <t>emc.com</t>
  </si>
  <si>
    <t>collinsco.com</t>
  </si>
  <si>
    <t>regalcinemas.com</t>
  </si>
  <si>
    <t>syngenta-us.com</t>
  </si>
  <si>
    <t>cementation.com</t>
  </si>
  <si>
    <t>wagnerforest.com</t>
  </si>
  <si>
    <t>velcro.com</t>
  </si>
  <si>
    <t>mtrustcompany.com</t>
  </si>
  <si>
    <t>nols.edu</t>
  </si>
  <si>
    <t>epminerals.com</t>
  </si>
  <si>
    <t>socalgas.com</t>
  </si>
  <si>
    <t>aramark.com</t>
  </si>
  <si>
    <t>icicleseafoods.com</t>
  </si>
  <si>
    <t>pattersoncompanies.com</t>
  </si>
  <si>
    <t>amys.com</t>
  </si>
  <si>
    <t>lyondellbasell.com</t>
  </si>
  <si>
    <t>perkinelmer.com</t>
  </si>
  <si>
    <t>daktronics.com</t>
  </si>
  <si>
    <t>englandlogistics.com</t>
  </si>
  <si>
    <t>maxons.com</t>
  </si>
  <si>
    <t>wausauwindow.com</t>
  </si>
  <si>
    <t>forefronted.com</t>
  </si>
  <si>
    <t>amerimarkinteractive.com</t>
  </si>
  <si>
    <t>jacobsinteractive.com</t>
  </si>
  <si>
    <t>planosynergy.com</t>
  </si>
  <si>
    <t>goldengatecap.com</t>
  </si>
  <si>
    <t>famsf.org</t>
  </si>
  <si>
    <t>trelleborg.com</t>
  </si>
  <si>
    <t>cccd.edu</t>
  </si>
  <si>
    <t>armored-trucks.com</t>
  </si>
  <si>
    <t>diabetescare.abbott</t>
  </si>
  <si>
    <t>universalsupply.com</t>
  </si>
  <si>
    <t>cothrons.com</t>
  </si>
  <si>
    <t>solidcare.com</t>
  </si>
  <si>
    <t>gopro.com</t>
  </si>
  <si>
    <t>hylinena.com</t>
  </si>
  <si>
    <t>stratatech.com</t>
  </si>
  <si>
    <t>altramotion.com</t>
  </si>
  <si>
    <t>nywaterway.com</t>
  </si>
  <si>
    <t>viad.com</t>
  </si>
  <si>
    <t>sammonsenterprises.com</t>
  </si>
  <si>
    <t>canadianpacificplaza.com</t>
  </si>
  <si>
    <t>lactalisamericangroup.com</t>
  </si>
  <si>
    <t>minnesotaequipment.com</t>
  </si>
  <si>
    <t>genex.coop</t>
  </si>
  <si>
    <t>iesholdings.com</t>
  </si>
  <si>
    <t>hanesgeo.com</t>
  </si>
  <si>
    <t>vpgsensors.com</t>
  </si>
  <si>
    <t>fcc-na.com</t>
  </si>
  <si>
    <t>cheviotcorp.com</t>
  </si>
  <si>
    <t>bimba.com</t>
  </si>
  <si>
    <t>bwqualitygrowers.com</t>
  </si>
  <si>
    <t>telcare.com</t>
  </si>
  <si>
    <t>coxnewspapers.com</t>
  </si>
  <si>
    <t>hobartbrothers.com</t>
  </si>
  <si>
    <t>sensata.com</t>
  </si>
  <si>
    <t>arrowall.com</t>
  </si>
  <si>
    <t>smlawrence.com</t>
  </si>
  <si>
    <t>eaglecreekre.com</t>
  </si>
  <si>
    <t>kctcs.edu</t>
  </si>
  <si>
    <t>continentalschoolofbeauty.edu</t>
  </si>
  <si>
    <t>loft.com</t>
  </si>
  <si>
    <t>thercfgroup.com</t>
  </si>
  <si>
    <t>powdr.com</t>
  </si>
  <si>
    <t>extendedstayamerica.com</t>
  </si>
  <si>
    <t>dso.org</t>
  </si>
  <si>
    <t>mjbwood.com</t>
  </si>
  <si>
    <t>nursefinders.com</t>
  </si>
  <si>
    <t>milwaukeerep.com</t>
  </si>
  <si>
    <t>gillecetransmissions.com</t>
  </si>
  <si>
    <t>brightsheetmetal.com</t>
  </si>
  <si>
    <t>smcusa.com</t>
  </si>
  <si>
    <t>bastiansolutions.com</t>
  </si>
  <si>
    <t>mcg.com</t>
  </si>
  <si>
    <t>wika.us</t>
  </si>
  <si>
    <t>gencoshipping.com</t>
  </si>
  <si>
    <t>directenergy.com</t>
  </si>
  <si>
    <t>pentair.com</t>
  </si>
  <si>
    <t>rjrt.com</t>
  </si>
  <si>
    <t>ddcaz.com</t>
  </si>
  <si>
    <t>legendarymarine.com</t>
  </si>
  <si>
    <t>superioressexcommunications.com</t>
  </si>
  <si>
    <t>stevemadden.com</t>
  </si>
  <si>
    <t>msxi.com</t>
  </si>
  <si>
    <t>niteize.com</t>
  </si>
  <si>
    <t>officedepot.com</t>
  </si>
  <si>
    <t>metal-containers.com</t>
  </si>
  <si>
    <t>benefitmall.com</t>
  </si>
  <si>
    <t>conmet.com</t>
  </si>
  <si>
    <t>bgstockyards.com</t>
  </si>
  <si>
    <t>thegundcompany.com</t>
  </si>
  <si>
    <t>up.com</t>
  </si>
  <si>
    <t>cstbrands.com</t>
  </si>
  <si>
    <t>ventoair.net</t>
  </si>
  <si>
    <t>ir.mynycb.com</t>
  </si>
  <si>
    <t>insightinvestments.com</t>
  </si>
  <si>
    <t>goodwill.org</t>
  </si>
  <si>
    <t>portshipservice.com</t>
  </si>
  <si>
    <t>mountaire.com</t>
  </si>
  <si>
    <t>atriushealth.org</t>
  </si>
  <si>
    <t>whitesellgroup.com</t>
  </si>
  <si>
    <t>thrifty.com</t>
  </si>
  <si>
    <t>noblis.org</t>
  </si>
  <si>
    <t>pirelli.com</t>
  </si>
  <si>
    <t>actn.com</t>
  </si>
  <si>
    <t>safety-kleen.com</t>
  </si>
  <si>
    <t>annin.com</t>
  </si>
  <si>
    <t>khs.com</t>
  </si>
  <si>
    <t>nasg.net</t>
  </si>
  <si>
    <t>gktechinc.com</t>
  </si>
  <si>
    <t>ssprod.com</t>
  </si>
  <si>
    <t>leonardodrs.com</t>
  </si>
  <si>
    <t>shorelight.com</t>
  </si>
  <si>
    <t>marlinequity.com</t>
  </si>
  <si>
    <t>atlasstaffinginc.com</t>
  </si>
  <si>
    <t>20100513233003727.en.hisupplier.com</t>
  </si>
  <si>
    <t>steris.com</t>
  </si>
  <si>
    <t>galvestonhistory.org</t>
  </si>
  <si>
    <t>prestagefarms.com</t>
  </si>
  <si>
    <t>ingrambarge.com</t>
  </si>
  <si>
    <t>frostvalley.org</t>
  </si>
  <si>
    <t>nelsonsautobody.com</t>
  </si>
  <si>
    <t>cfainstitute.org</t>
  </si>
  <si>
    <t>thinkhwi.com</t>
  </si>
  <si>
    <t>aventics.com</t>
  </si>
  <si>
    <t>crestoperations.com</t>
  </si>
  <si>
    <t>abc.go.com</t>
  </si>
  <si>
    <t>monro.com</t>
  </si>
  <si>
    <t>itron.com</t>
  </si>
  <si>
    <t>4cflorida.org</t>
  </si>
  <si>
    <t>jmbullion.com</t>
  </si>
  <si>
    <t>americanhotel.com</t>
  </si>
  <si>
    <t>winwithp1ag.com</t>
  </si>
  <si>
    <t>broadfoundation.org</t>
  </si>
  <si>
    <t>wasatchdetailing.com</t>
  </si>
  <si>
    <t>pspring.com</t>
  </si>
  <si>
    <t>webcms.pima.gov</t>
  </si>
  <si>
    <t>daikin.co.jp</t>
  </si>
  <si>
    <t>warrendistribution.com</t>
  </si>
  <si>
    <t>hartz.com</t>
  </si>
  <si>
    <t>memorialcity.com</t>
  </si>
  <si>
    <t>jcpenney.com</t>
  </si>
  <si>
    <t>abdesigngroup.com</t>
  </si>
  <si>
    <t>ndindustries.com</t>
  </si>
  <si>
    <t>jostens.com</t>
  </si>
  <si>
    <t>fanatics.com</t>
  </si>
  <si>
    <t>hmclause.com</t>
  </si>
  <si>
    <t>ogallalalive.com</t>
  </si>
  <si>
    <t>leaffilter.com</t>
  </si>
  <si>
    <t>nadrillers.com</t>
  </si>
  <si>
    <t>shi.com</t>
  </si>
  <si>
    <t>guideddiscoveries.org</t>
  </si>
  <si>
    <t>oreillyauto.com</t>
  </si>
  <si>
    <t>seagen.com</t>
  </si>
  <si>
    <t>xtek.com</t>
  </si>
  <si>
    <t>thehartford.com</t>
  </si>
  <si>
    <t>hcsgcorp.com</t>
  </si>
  <si>
    <t>oerlikon.com</t>
  </si>
  <si>
    <t>westgroup.com</t>
  </si>
  <si>
    <t>hylinecruises.com</t>
  </si>
  <si>
    <t>walbro.com</t>
  </si>
  <si>
    <t>ciner.us.com</t>
  </si>
  <si>
    <t>cranesville.com</t>
  </si>
  <si>
    <t>spring.edu</t>
  </si>
  <si>
    <t>hydrochempsc.com</t>
  </si>
  <si>
    <t>corporate.mcdonalds.com</t>
  </si>
  <si>
    <t>huntsingerfarms.com</t>
  </si>
  <si>
    <t>etf.wi.gov</t>
  </si>
  <si>
    <t>laneconstruct.com</t>
  </si>
  <si>
    <t>aurorahealthcare.org</t>
  </si>
  <si>
    <t>growerstrans.com</t>
  </si>
  <si>
    <t>f5.com</t>
  </si>
  <si>
    <t>iconex.com</t>
  </si>
  <si>
    <t>travelers.com</t>
  </si>
  <si>
    <t>performancecontracting.com</t>
  </si>
  <si>
    <t>hollingsworth-vose.com</t>
  </si>
  <si>
    <t>gsma.com</t>
  </si>
  <si>
    <t>atlanticrecords.com</t>
  </si>
  <si>
    <t>edplp.net</t>
  </si>
  <si>
    <t>lscpcbs.com</t>
  </si>
  <si>
    <t>jrk.com</t>
  </si>
  <si>
    <t>nbrc.net</t>
  </si>
  <si>
    <t>aleris.com</t>
  </si>
  <si>
    <t>hf.com</t>
  </si>
  <si>
    <t>tdw.com</t>
  </si>
  <si>
    <t>adidas.com</t>
  </si>
  <si>
    <t>horizonglobal.com</t>
  </si>
  <si>
    <t>ascendmaterials.com</t>
  </si>
  <si>
    <t>troverco.com</t>
  </si>
  <si>
    <t>sps.honeywell.com</t>
  </si>
  <si>
    <t>alyeska-pipe.com</t>
  </si>
  <si>
    <t>extremepe.com</t>
  </si>
  <si>
    <t>columbiaempirefarms.com</t>
  </si>
  <si>
    <t>yamahaguitargroup.com</t>
  </si>
  <si>
    <t>fredmeyerjewelers.com</t>
  </si>
  <si>
    <t>benekeith.com</t>
  </si>
  <si>
    <t>freedmanseating.com</t>
  </si>
  <si>
    <t>hawaiianholysmokes.com</t>
  </si>
  <si>
    <t>doterra.com</t>
  </si>
  <si>
    <t>princess.com</t>
  </si>
  <si>
    <t>homestarna.com</t>
  </si>
  <si>
    <t>plasticind.com</t>
  </si>
  <si>
    <t>united.com</t>
  </si>
  <si>
    <t>boystown.org</t>
  </si>
  <si>
    <t>ks-northamerica.com</t>
  </si>
  <si>
    <t>springhillexperiences.com</t>
  </si>
  <si>
    <t>lairdnorton.com</t>
  </si>
  <si>
    <t>mnx.com</t>
  </si>
  <si>
    <t>midstatesservices.com</t>
  </si>
  <si>
    <t>paradigmtax.com</t>
  </si>
  <si>
    <t>lenzfamilyfarms.com</t>
  </si>
  <si>
    <t>hydroblend.com</t>
  </si>
  <si>
    <t>entegris.com</t>
  </si>
  <si>
    <t>centennialwines.com</t>
  </si>
  <si>
    <t>leapfrog.com</t>
  </si>
  <si>
    <t>ashland.com</t>
  </si>
  <si>
    <t>aceparking.com</t>
  </si>
  <si>
    <t>atsautomation.com</t>
  </si>
  <si>
    <t>resins.sbna-inc.com</t>
  </si>
  <si>
    <t>weingartz.com</t>
  </si>
  <si>
    <t>tccmaterials.com</t>
  </si>
  <si>
    <t>pershingpm.com</t>
  </si>
  <si>
    <t>olinbrass.com</t>
  </si>
  <si>
    <t>reintjesservices.com</t>
  </si>
  <si>
    <t>racetrac.com</t>
  </si>
  <si>
    <t>communitymediagroup.com</t>
  </si>
  <si>
    <t>pri.com</t>
  </si>
  <si>
    <t>noorda.com</t>
  </si>
  <si>
    <t>portnola.com</t>
  </si>
  <si>
    <t>ir.richmondamerican.com</t>
  </si>
  <si>
    <t>jlg.com</t>
  </si>
  <si>
    <t>regiscompany.com</t>
  </si>
  <si>
    <t>condenast.com</t>
  </si>
  <si>
    <t>holeinthewallgang.org</t>
  </si>
  <si>
    <t>portal.ct.gov</t>
  </si>
  <si>
    <t>distinctivemw.com</t>
  </si>
  <si>
    <t>wtcsystem.edu</t>
  </si>
  <si>
    <t>rollerdie.com</t>
  </si>
  <si>
    <t>research.dreamworks.com</t>
  </si>
  <si>
    <t>discountautoparts.com</t>
  </si>
  <si>
    <t>foreyes.com</t>
  </si>
  <si>
    <t>spectrumhealthsystems.org</t>
  </si>
  <si>
    <t>udfc.com</t>
  </si>
  <si>
    <t>kksp.com</t>
  </si>
  <si>
    <t>neenahpaper.com</t>
  </si>
  <si>
    <t>coldspringusa.com</t>
  </si>
  <si>
    <t>viavisolutions.com</t>
  </si>
  <si>
    <t>internationalspeedwaycorporation.com</t>
  </si>
  <si>
    <t>chevron.com</t>
  </si>
  <si>
    <t>knighthawkcoal.com</t>
  </si>
  <si>
    <t>goldenharvest.org</t>
  </si>
  <si>
    <t>axalta.com</t>
  </si>
  <si>
    <t>usajet.aero</t>
  </si>
  <si>
    <t>linchousing.org</t>
  </si>
  <si>
    <t>calibercollision.com</t>
  </si>
  <si>
    <t>gardiniercitrus.com</t>
  </si>
  <si>
    <t>banditlites.com</t>
  </si>
  <si>
    <t>jasoninc.com</t>
  </si>
  <si>
    <t>cea.org</t>
  </si>
  <si>
    <t>nationalbeef.com</t>
  </si>
  <si>
    <t>firsthealth.com</t>
  </si>
  <si>
    <t>kawneer.com</t>
  </si>
  <si>
    <t>trccompanies.com</t>
  </si>
  <si>
    <t>polynatura.com</t>
  </si>
  <si>
    <t>d3g.com</t>
  </si>
  <si>
    <t>4pcb.com</t>
  </si>
  <si>
    <t>ccgi-hvac.com</t>
  </si>
  <si>
    <t>fastenal.com</t>
  </si>
  <si>
    <t>fhcb.org</t>
  </si>
  <si>
    <t>gopsi.com</t>
  </si>
  <si>
    <t>sprint.com</t>
  </si>
  <si>
    <t>intradecoapparel.com</t>
  </si>
  <si>
    <t>missionfoods.com</t>
  </si>
  <si>
    <t>advanceturning.com</t>
  </si>
  <si>
    <t>mindshareworld.com</t>
  </si>
  <si>
    <t>csileasing.com</t>
  </si>
  <si>
    <t>threemilecanyonfarms.com</t>
  </si>
  <si>
    <t>worleyparsons.com</t>
  </si>
  <si>
    <t>goldresourcecorp.com</t>
  </si>
  <si>
    <t>ipsco.com</t>
  </si>
  <si>
    <t>intrepidpotash.com</t>
  </si>
  <si>
    <t>zerega.com</t>
  </si>
  <si>
    <t>a-aaakey.com</t>
  </si>
  <si>
    <t>loram.com</t>
  </si>
  <si>
    <t>unitedwaycleveland.org</t>
  </si>
  <si>
    <t>autonation.com</t>
  </si>
  <si>
    <t>novartis.us</t>
  </si>
  <si>
    <t>usps.com</t>
  </si>
  <si>
    <t>generalrv.com</t>
  </si>
  <si>
    <t>sunpacific.com</t>
  </si>
  <si>
    <t>xcoal.com</t>
  </si>
  <si>
    <t>scfirststeps.org</t>
  </si>
  <si>
    <t>samueladams.com</t>
  </si>
  <si>
    <t>ruan.com</t>
  </si>
  <si>
    <t>ssga.com</t>
  </si>
  <si>
    <t>bakermckenzie.com</t>
  </si>
  <si>
    <t>clairestores.com</t>
  </si>
  <si>
    <t>lifestar-response.net</t>
  </si>
  <si>
    <t>nanometrics.com</t>
  </si>
  <si>
    <t>extrapointsrewards.com</t>
  </si>
  <si>
    <t>nva.com</t>
  </si>
  <si>
    <t>jacobs.com</t>
  </si>
  <si>
    <t>hotelfunds.org</t>
  </si>
  <si>
    <t>southwaste.com</t>
  </si>
  <si>
    <t>barretteoutdoorliving.com</t>
  </si>
  <si>
    <t>purina.com</t>
  </si>
  <si>
    <t>wilburellis.com</t>
  </si>
  <si>
    <t>corporate.kohls.com</t>
  </si>
  <si>
    <t>hitachivantara.com</t>
  </si>
  <si>
    <t>pknpk.com</t>
  </si>
  <si>
    <t>postholdings.com</t>
  </si>
  <si>
    <t>clarivate.com</t>
  </si>
  <si>
    <t>totemaritime.com</t>
  </si>
  <si>
    <t>arcadis-us.com</t>
  </si>
  <si>
    <t>mcclone.net</t>
  </si>
  <si>
    <t>centria.com</t>
  </si>
  <si>
    <t>orangeparkmedical.com</t>
  </si>
  <si>
    <t>smiths.com</t>
  </si>
  <si>
    <t>cwa-union.org</t>
  </si>
  <si>
    <t>ruizflourtortillas.com</t>
  </si>
  <si>
    <t>opentext.de</t>
  </si>
  <si>
    <t>meppi.com</t>
  </si>
  <si>
    <t>lifetimebrands.com</t>
  </si>
  <si>
    <t>adventisthealth.org</t>
  </si>
  <si>
    <t>zep.com</t>
  </si>
  <si>
    <t>visitvicksburg.com</t>
  </si>
  <si>
    <t>specialtygranules.com</t>
  </si>
  <si>
    <t>icc-astec.com</t>
  </si>
  <si>
    <t>royalenergy.us</t>
  </si>
  <si>
    <t>hercrentals.com</t>
  </si>
  <si>
    <t>jasper-wood-products.com</t>
  </si>
  <si>
    <t>borax.com</t>
  </si>
  <si>
    <t>customtruck.com</t>
  </si>
  <si>
    <t>emergencychiropractic.com</t>
  </si>
  <si>
    <t>slb.com</t>
  </si>
  <si>
    <t>prfarms.com</t>
  </si>
  <si>
    <t>maxam.net</t>
  </si>
  <si>
    <t>sibcycline.com</t>
  </si>
  <si>
    <t>isemanhomes.com</t>
  </si>
  <si>
    <t>eldoradostone.com</t>
  </si>
  <si>
    <t>hallmark.com</t>
  </si>
  <si>
    <t>snghair.com</t>
  </si>
  <si>
    <t>andersen.com</t>
  </si>
  <si>
    <t>bestwayrto.com</t>
  </si>
  <si>
    <t>ssamarine.com</t>
  </si>
  <si>
    <t>teichert.com</t>
  </si>
  <si>
    <t>newscorp.com</t>
  </si>
  <si>
    <t>vantageassoc.com</t>
  </si>
  <si>
    <t>swwc.com</t>
  </si>
  <si>
    <t>deloitte.com</t>
  </si>
  <si>
    <t>entercom.com</t>
  </si>
  <si>
    <t>hitachirail.com</t>
  </si>
  <si>
    <t>vpsco.com</t>
  </si>
  <si>
    <t>sunsouth.com</t>
  </si>
  <si>
    <t>directv.com</t>
  </si>
  <si>
    <t>titanfarms.com</t>
  </si>
  <si>
    <t>hintonlumber.com</t>
  </si>
  <si>
    <t>dycomind.com</t>
  </si>
  <si>
    <t>thmarinesupplies.com</t>
  </si>
  <si>
    <t>gulfstreammarine.com</t>
  </si>
  <si>
    <t>dartbowl.com</t>
  </si>
  <si>
    <t>custombuildingproducts.com</t>
  </si>
  <si>
    <t>balfour.com</t>
  </si>
  <si>
    <t>alliedmetalcompany.com</t>
  </si>
  <si>
    <t>nationalcement.com</t>
  </si>
  <si>
    <t>airstream.com</t>
  </si>
  <si>
    <t>nassaucandy.com</t>
  </si>
  <si>
    <t>ldm.com</t>
  </si>
  <si>
    <t>uniweld.com</t>
  </si>
  <si>
    <t>kamax.com</t>
  </si>
  <si>
    <t>marcumllp.com</t>
  </si>
  <si>
    <t>airportappliance.com</t>
  </si>
  <si>
    <t>korry.com</t>
  </si>
  <si>
    <t>americangolf.com</t>
  </si>
  <si>
    <t>visiblechanges.com</t>
  </si>
  <si>
    <t>calstrs.com</t>
  </si>
  <si>
    <t>coloradobelle.com</t>
  </si>
  <si>
    <t>securitas.com</t>
  </si>
  <si>
    <t>rvukpik.com</t>
  </si>
  <si>
    <t>gaylord.org</t>
  </si>
  <si>
    <t>usabldg.com</t>
  </si>
  <si>
    <t>magnumphotos.com</t>
  </si>
  <si>
    <t>rajones.com</t>
  </si>
  <si>
    <t>weatrust.com</t>
  </si>
  <si>
    <t>dessertholdings.com</t>
  </si>
  <si>
    <t>slpipe.com</t>
  </si>
  <si>
    <t>servicesource.org</t>
  </si>
  <si>
    <t>ironbow.com</t>
  </si>
  <si>
    <t>webbwheel.com</t>
  </si>
  <si>
    <t>mfa-inc.com</t>
  </si>
  <si>
    <t>arthurashekidsday.com</t>
  </si>
  <si>
    <t>wellspringcapital.com</t>
  </si>
  <si>
    <t>americangirl.com</t>
  </si>
  <si>
    <t>missionessential.com</t>
  </si>
  <si>
    <t>blueman.com</t>
  </si>
  <si>
    <t>ridgidpumps.com</t>
  </si>
  <si>
    <t>nokia.com</t>
  </si>
  <si>
    <t>sonicautomotive.com</t>
  </si>
  <si>
    <t>pfisterfaucets.com</t>
  </si>
  <si>
    <t>sanmargroup.com</t>
  </si>
  <si>
    <t>pureearthinc.com</t>
  </si>
  <si>
    <t>intuitivesurgical.com</t>
  </si>
  <si>
    <t>wwwilliams.com</t>
  </si>
  <si>
    <t>mcclabel.com</t>
  </si>
  <si>
    <t>voith.com</t>
  </si>
  <si>
    <t>trimascorp.com</t>
  </si>
  <si>
    <t>inmusicbrands.com</t>
  </si>
  <si>
    <t>sus.org</t>
  </si>
  <si>
    <t>man-es.com</t>
  </si>
  <si>
    <t>wesleymc.com</t>
  </si>
  <si>
    <t>abm.com</t>
  </si>
  <si>
    <t>helwigcarbon.com</t>
  </si>
  <si>
    <t>transervice.com</t>
  </si>
  <si>
    <t>sygmanetwork.com</t>
  </si>
  <si>
    <t>apl.com</t>
  </si>
  <si>
    <t>wrenvironmental.com</t>
  </si>
  <si>
    <t>parking.com</t>
  </si>
  <si>
    <t>edsal.com</t>
  </si>
  <si>
    <t>advance.net</t>
  </si>
  <si>
    <t>bmwgroup.com</t>
  </si>
  <si>
    <t>ca.idexx.com</t>
  </si>
  <si>
    <t>ecs-sf.org</t>
  </si>
  <si>
    <t>calloways.com</t>
  </si>
  <si>
    <t>hampdenpapers.com</t>
  </si>
  <si>
    <t>mcdonoughcorp.com</t>
  </si>
  <si>
    <t>raymondjames.com</t>
  </si>
  <si>
    <t>bankofamerica.com</t>
  </si>
  <si>
    <t>gehring-tricot.com</t>
  </si>
  <si>
    <t>sumitomorubber-usa.com</t>
  </si>
  <si>
    <t>cromwellradio.com</t>
  </si>
  <si>
    <t>axaltacs.com</t>
  </si>
  <si>
    <t>epeusa.com</t>
  </si>
  <si>
    <t>paulo.com</t>
  </si>
  <si>
    <t>becker.com</t>
  </si>
  <si>
    <t>wellspan.org</t>
  </si>
  <si>
    <t>entergy.com</t>
  </si>
  <si>
    <t>sigels.com</t>
  </si>
  <si>
    <t>norpac.com</t>
  </si>
  <si>
    <t>irvine.org</t>
  </si>
  <si>
    <t>dstsystems.com</t>
  </si>
  <si>
    <t>intelligrated.com</t>
  </si>
  <si>
    <t>saputousafoodservice.com</t>
  </si>
  <si>
    <t>paypal.com</t>
  </si>
  <si>
    <t>plannedparenthood.org</t>
  </si>
  <si>
    <t>yum.com</t>
  </si>
  <si>
    <t>bayltd.com</t>
  </si>
  <si>
    <t>eliotchs.org</t>
  </si>
  <si>
    <t>acosta.com</t>
  </si>
  <si>
    <t>gemssensors.com</t>
  </si>
  <si>
    <t>iceriversprings.com</t>
  </si>
  <si>
    <t>myepg.com</t>
  </si>
  <si>
    <t>harman.com</t>
  </si>
  <si>
    <t>penntss.com</t>
  </si>
  <si>
    <t>investor.ridefox.com</t>
  </si>
  <si>
    <t>dixonwriting.com</t>
  </si>
  <si>
    <t>moews.com</t>
  </si>
  <si>
    <t>steemerofsouthflorida.com</t>
  </si>
  <si>
    <t>patenergy.com</t>
  </si>
  <si>
    <t>mercycareaz.org</t>
  </si>
  <si>
    <t>navy.mil</t>
  </si>
  <si>
    <t>unitedcooperative.com</t>
  </si>
  <si>
    <t>encompasshealth.com</t>
  </si>
  <si>
    <t>alphabroder.com</t>
  </si>
  <si>
    <t>cvrpartners.com</t>
  </si>
  <si>
    <t>pandora.com</t>
  </si>
  <si>
    <t>americanroller.com</t>
  </si>
  <si>
    <t>swissport.com</t>
  </si>
  <si>
    <t>meridiancompanies.com</t>
  </si>
  <si>
    <t>antheminc.com</t>
  </si>
  <si>
    <t>dependablecleaners.com</t>
  </si>
  <si>
    <t>ceomillcraft.com</t>
  </si>
  <si>
    <t>winbakfarm.com</t>
  </si>
  <si>
    <t>civitas-solutions.com</t>
  </si>
  <si>
    <t>edriving.com</t>
  </si>
  <si>
    <t>bringlass.com</t>
  </si>
  <si>
    <t>vistasand.com</t>
  </si>
  <si>
    <t>montereymushrooms.com</t>
  </si>
  <si>
    <t>pariser.net</t>
  </si>
  <si>
    <t>profitstars.com</t>
  </si>
  <si>
    <t>mpiproducts.com</t>
  </si>
  <si>
    <t>mealsonwheelsplus.org</t>
  </si>
  <si>
    <t>bamhawaii.com</t>
  </si>
  <si>
    <t>crosscountryhealthcare.com</t>
  </si>
  <si>
    <t>hmhs.com</t>
  </si>
  <si>
    <t>exxonmobilpipeline.com</t>
  </si>
  <si>
    <t>denali-inc.com</t>
  </si>
  <si>
    <t>tksindustrial.com</t>
  </si>
  <si>
    <t>littfintruss.com</t>
  </si>
  <si>
    <t>sealedair.com</t>
  </si>
  <si>
    <t>dominionenergy.com</t>
  </si>
  <si>
    <t>fincantierimarinesystems.com</t>
  </si>
  <si>
    <t>nana-dev.com</t>
  </si>
  <si>
    <t>akexpress.perdiemplus.com</t>
  </si>
  <si>
    <t>4techniques.com</t>
  </si>
  <si>
    <t>nvrinc.com</t>
  </si>
  <si>
    <t>printpack.com</t>
  </si>
  <si>
    <t>nationsphotolab.com</t>
  </si>
  <si>
    <t>westgateresorts.com</t>
  </si>
  <si>
    <t>oilstatesintl.com</t>
  </si>
  <si>
    <t>netflix.com</t>
  </si>
  <si>
    <t>cardinalhealth.com</t>
  </si>
  <si>
    <t>dbiservices.com</t>
  </si>
  <si>
    <t>convergentusa.com</t>
  </si>
  <si>
    <t>nal.com</t>
  </si>
  <si>
    <t>gortons.com</t>
  </si>
  <si>
    <t>lazparking.com</t>
  </si>
  <si>
    <t>graniteconstruction.com</t>
  </si>
  <si>
    <t>expressoil.com</t>
  </si>
  <si>
    <t>amerco.com</t>
  </si>
  <si>
    <t>buddgroup.com</t>
  </si>
  <si>
    <t>humanesociety.org</t>
  </si>
  <si>
    <t>precisionfoods.com</t>
  </si>
  <si>
    <t>millerind.com</t>
  </si>
  <si>
    <t>pecofoods.com</t>
  </si>
  <si>
    <t>solarcity.com</t>
  </si>
  <si>
    <t>staplcotn.com</t>
  </si>
  <si>
    <t>transcontinentalkeyholding.com</t>
  </si>
  <si>
    <t>motionpoint.com</t>
  </si>
  <si>
    <t>mansfieldplumbing.com</t>
  </si>
  <si>
    <t>condon-johnson.com</t>
  </si>
  <si>
    <t>gcserv.com</t>
  </si>
  <si>
    <t>wausausupply.com</t>
  </si>
  <si>
    <t>qualcomm.com</t>
  </si>
  <si>
    <t>christiedigital.com</t>
  </si>
  <si>
    <t>mfgco.com</t>
  </si>
  <si>
    <t>baysflorida.org</t>
  </si>
  <si>
    <t>spencersonline.com</t>
  </si>
  <si>
    <t>cmseast.com</t>
  </si>
  <si>
    <t>nbsmokehouse.com</t>
  </si>
  <si>
    <t>bestfriends.org</t>
  </si>
  <si>
    <t>usa.philips.com</t>
  </si>
  <si>
    <t>wlv.com</t>
  </si>
  <si>
    <t>wrightservicecorp.com</t>
  </si>
  <si>
    <t>qsa-global.com</t>
  </si>
  <si>
    <t>quala.us.com</t>
  </si>
  <si>
    <t>greenthumb.com</t>
  </si>
  <si>
    <t>mackfarms.com</t>
  </si>
  <si>
    <t>pfgc.com</t>
  </si>
  <si>
    <t>generalinsulation.com</t>
  </si>
  <si>
    <t>alonusa.com</t>
  </si>
  <si>
    <t>bp.com</t>
  </si>
  <si>
    <t>emarico.com</t>
  </si>
  <si>
    <t>trilogyhs.com</t>
  </si>
  <si>
    <t>alight.com</t>
  </si>
  <si>
    <t>rcpblock.com</t>
  </si>
  <si>
    <t>norcraftcabinetry.com</t>
  </si>
  <si>
    <t>ttm.com</t>
  </si>
  <si>
    <t>kreiderfarms.com</t>
  </si>
  <si>
    <t>tampax.com</t>
  </si>
  <si>
    <t>pioneersand.com</t>
  </si>
  <si>
    <t>victaulic.com</t>
  </si>
  <si>
    <t>jacobisales.com</t>
  </si>
  <si>
    <t>marathonoil.com</t>
  </si>
  <si>
    <t>chromalloy.com</t>
  </si>
  <si>
    <t>nanliweb.com</t>
  </si>
  <si>
    <t>totalwine.com</t>
  </si>
  <si>
    <t>demanddetroit.com</t>
  </si>
  <si>
    <t>ionbond.com</t>
  </si>
  <si>
    <t>crownlaundry.com</t>
  </si>
  <si>
    <t>featherlitecoaches.com</t>
  </si>
  <si>
    <t>cityferry.com</t>
  </si>
  <si>
    <t>teleperformance.com</t>
  </si>
  <si>
    <t>thekraftgroup.com</t>
  </si>
  <si>
    <t>home.quakerhoughton.com</t>
  </si>
  <si>
    <t>aerotek.com</t>
  </si>
  <si>
    <t>mywheaton.org</t>
  </si>
  <si>
    <t>bridgecrest.com</t>
  </si>
  <si>
    <t>trimble.com</t>
  </si>
  <si>
    <t>4taconic.com</t>
  </si>
  <si>
    <t>advocacy.consumerreports.org</t>
  </si>
  <si>
    <t>scottjacksontrucking.com</t>
  </si>
  <si>
    <t>crystalgeyserasw.com</t>
  </si>
  <si>
    <t>alpine-usa.com</t>
  </si>
  <si>
    <t>hitachiastemo.com</t>
  </si>
  <si>
    <t>boltonoil.com</t>
  </si>
  <si>
    <t>atlascopco.com</t>
  </si>
  <si>
    <t>conservationfund.org</t>
  </si>
  <si>
    <t>transperfect.com</t>
  </si>
  <si>
    <t>landcare.com</t>
  </si>
  <si>
    <t>suttermedicalcenter.org</t>
  </si>
  <si>
    <t>halliburton.com</t>
  </si>
  <si>
    <t>denvercenter.org</t>
  </si>
  <si>
    <t>sunglasshut.com</t>
  </si>
  <si>
    <t>bb-battery.com</t>
  </si>
  <si>
    <t>marzetti.com</t>
  </si>
  <si>
    <t>contractlumber.com</t>
  </si>
  <si>
    <t>boeingdistribution.com</t>
  </si>
  <si>
    <t>parkdalemills.com</t>
  </si>
  <si>
    <t>unisea.com</t>
  </si>
  <si>
    <t>vomela.com</t>
  </si>
  <si>
    <t>jjbrenner.com</t>
  </si>
  <si>
    <t>shop.advanceautoparts.com</t>
  </si>
  <si>
    <t>concentrix.com</t>
  </si>
  <si>
    <t>ccsmed.com</t>
  </si>
  <si>
    <t>botsaynotary.com</t>
  </si>
  <si>
    <t>delekus.com</t>
  </si>
  <si>
    <t>tctranscontinental.com</t>
  </si>
  <si>
    <t>us.nttdata.com</t>
  </si>
  <si>
    <t>crowncork.com</t>
  </si>
  <si>
    <t>utiliquest.com</t>
  </si>
  <si>
    <t>smartcircle.com</t>
  </si>
  <si>
    <t>tacometals.com</t>
  </si>
  <si>
    <t>novabiomedical.com</t>
  </si>
  <si>
    <t>pge.com</t>
  </si>
  <si>
    <t>photogenicinc.com</t>
  </si>
  <si>
    <t>orchardsofconcklin.com</t>
  </si>
  <si>
    <t>luna.edu</t>
  </si>
  <si>
    <t>chindustrialservices.com</t>
  </si>
  <si>
    <t>flexaust.com</t>
  </si>
  <si>
    <t>jiffylube.com</t>
  </si>
  <si>
    <t>shopsteins.com</t>
  </si>
  <si>
    <t>thencd.com</t>
  </si>
  <si>
    <t>owens-minor.com</t>
  </si>
  <si>
    <t>echotransportation.com</t>
  </si>
  <si>
    <t>ykkamericas.com</t>
  </si>
  <si>
    <t>columbiavehicles.com</t>
  </si>
  <si>
    <t>dinnershowtickets.com</t>
  </si>
  <si>
    <t>nature.org</t>
  </si>
  <si>
    <t>allglasssystems.net</t>
  </si>
  <si>
    <t>seaworldinvestors.com</t>
  </si>
  <si>
    <t>brafb.org</t>
  </si>
  <si>
    <t>lyonworkspace.com</t>
  </si>
  <si>
    <t>redchamber.com</t>
  </si>
  <si>
    <t>rowefurniture.com</t>
  </si>
  <si>
    <t>beis.com</t>
  </si>
  <si>
    <t>lear.com</t>
  </si>
  <si>
    <t>americanfurukawa.com</t>
  </si>
  <si>
    <t>methodstudios.com</t>
  </si>
  <si>
    <t>mtfbiologics.org</t>
  </si>
  <si>
    <t>immucor.com</t>
  </si>
  <si>
    <t>becn.com</t>
  </si>
  <si>
    <t>arc-com.com</t>
  </si>
  <si>
    <t>zentis.de</t>
  </si>
  <si>
    <t>omron.com</t>
  </si>
  <si>
    <t>travelzoo.com</t>
  </si>
  <si>
    <t>primehealthcare.com</t>
  </si>
  <si>
    <t>aflcio.org</t>
  </si>
  <si>
    <t>sbfoot.com</t>
  </si>
  <si>
    <t>urethaneassociatesinc.com</t>
  </si>
  <si>
    <t>estes-express.com</t>
  </si>
  <si>
    <t>ewmfg.com</t>
  </si>
  <si>
    <t>psomas.com</t>
  </si>
  <si>
    <t>bambergerpolymers.com</t>
  </si>
  <si>
    <t>fujifilmusa.com</t>
  </si>
  <si>
    <t>islandinsurance.com</t>
  </si>
  <si>
    <t>continentaltire.com</t>
  </si>
  <si>
    <t>kmbs.konicaminolta.us</t>
  </si>
  <si>
    <t>jwaluminum.com</t>
  </si>
  <si>
    <t>apria.com</t>
  </si>
  <si>
    <t>lenze.com</t>
  </si>
  <si>
    <t>atrmholdings.com</t>
  </si>
  <si>
    <t>youngsupply.com</t>
  </si>
  <si>
    <t>hackneyladish.com</t>
  </si>
  <si>
    <t>nyrainc.com</t>
  </si>
  <si>
    <t>tenneco.com</t>
  </si>
  <si>
    <t>nrg.com</t>
  </si>
  <si>
    <t>goodwillsew.com</t>
  </si>
  <si>
    <t>tumi.com</t>
  </si>
  <si>
    <t>eagleships.com</t>
  </si>
  <si>
    <t>envigo.com</t>
  </si>
  <si>
    <t>heartlandrvs.com</t>
  </si>
  <si>
    <t>herffjones.com</t>
  </si>
  <si>
    <t>marchex.com</t>
  </si>
  <si>
    <t>seaharvestmonterey.com</t>
  </si>
  <si>
    <t>dentwizard.com</t>
  </si>
  <si>
    <t>stoneridge.com</t>
  </si>
  <si>
    <t>aarcorp.com</t>
  </si>
  <si>
    <t>thomascuisine.com</t>
  </si>
  <si>
    <t>rndc-usa.com</t>
  </si>
  <si>
    <t>arjo.com</t>
  </si>
  <si>
    <t>amg.com</t>
  </si>
  <si>
    <t>hartandcooley.com</t>
  </si>
  <si>
    <t>benbridge.com</t>
  </si>
  <si>
    <t>swedishmatch.com</t>
  </si>
  <si>
    <t>smrset.com</t>
  </si>
  <si>
    <t>verisk.com</t>
  </si>
  <si>
    <t>wcas.com</t>
  </si>
  <si>
    <t>transamericaemployeebenefits.com</t>
  </si>
  <si>
    <t>emeraldx.com</t>
  </si>
  <si>
    <t>crst.com</t>
  </si>
  <si>
    <t>gardencenter-durham.com</t>
  </si>
  <si>
    <t>huffingtonpost.com</t>
  </si>
  <si>
    <t>blackbeardevelopmentllc.com</t>
  </si>
  <si>
    <t>theknotww.com</t>
  </si>
  <si>
    <t>arcw.com</t>
  </si>
  <si>
    <t>pens.com</t>
  </si>
  <si>
    <t>emeryair.net</t>
  </si>
  <si>
    <t>maglite.com</t>
  </si>
  <si>
    <t>bunzldistribution.com</t>
  </si>
  <si>
    <t>examworks.com</t>
  </si>
  <si>
    <t>giii.com</t>
  </si>
  <si>
    <t>rittal.us</t>
  </si>
  <si>
    <t>rockwellcollins.com</t>
  </si>
  <si>
    <t>foamglas.com</t>
  </si>
  <si>
    <t>ibew.org</t>
  </si>
  <si>
    <t>mapleleaffarms.com</t>
  </si>
  <si>
    <t>bakerripley.org</t>
  </si>
  <si>
    <t>thetowncrier.net</t>
  </si>
  <si>
    <t>diageo.com</t>
  </si>
  <si>
    <t>people-inc.org</t>
  </si>
  <si>
    <t>nhp.org</t>
  </si>
  <si>
    <t>whemco.com</t>
  </si>
  <si>
    <t>glassusa.com</t>
  </si>
  <si>
    <t>usa.arcelormittal.com</t>
  </si>
  <si>
    <t>hartson-kennedy.com</t>
  </si>
  <si>
    <t>cpg.org</t>
  </si>
  <si>
    <t>americanpac.com</t>
  </si>
  <si>
    <t>rocket.com</t>
  </si>
  <si>
    <t>steelencounters.com</t>
  </si>
  <si>
    <t>beartruss.net</t>
  </si>
  <si>
    <t>easterns.com</t>
  </si>
  <si>
    <t>sewickley.org</t>
  </si>
  <si>
    <t>actsretirement.org</t>
  </si>
  <si>
    <t>goodmansolutions.com</t>
  </si>
  <si>
    <t>intersection.com</t>
  </si>
  <si>
    <t>garagedoorsvc.com</t>
  </si>
  <si>
    <t>laureate.net</t>
  </si>
  <si>
    <t>starshuttle.com</t>
  </si>
  <si>
    <t>sauder.com</t>
  </si>
  <si>
    <t>elkhartproducts.com</t>
  </si>
  <si>
    <t>move.com</t>
  </si>
  <si>
    <t>calwater.com</t>
  </si>
  <si>
    <t>surgerypartners.com</t>
  </si>
  <si>
    <t>cmilc.com</t>
  </si>
  <si>
    <t>thermofisher.com</t>
  </si>
  <si>
    <t>altru.org</t>
  </si>
  <si>
    <t>kennedyspacecenter.com</t>
  </si>
  <si>
    <t>berlitz.com</t>
  </si>
  <si>
    <t>here.com</t>
  </si>
  <si>
    <t>spectrumbrands.com</t>
  </si>
  <si>
    <t>republicservices.com</t>
  </si>
  <si>
    <t>appletowing.com</t>
  </si>
  <si>
    <t>houstonsymphony.org</t>
  </si>
  <si>
    <t>centuryeng.com</t>
  </si>
  <si>
    <t>prent.com</t>
  </si>
  <si>
    <t>balletetudesfla.com</t>
  </si>
  <si>
    <t>viracon.com</t>
  </si>
  <si>
    <t>maintenance.crystalcruises.com</t>
  </si>
  <si>
    <t>engineeredcabs.com</t>
  </si>
  <si>
    <t>twinstarhome.com</t>
  </si>
  <si>
    <t>collinsbus.com</t>
  </si>
  <si>
    <t>nustarenergy.com</t>
  </si>
  <si>
    <t>lopezdorada.com</t>
  </si>
  <si>
    <t>careersusa.com</t>
  </si>
  <si>
    <t>mane.com</t>
  </si>
  <si>
    <t>tuesdaymorning.com</t>
  </si>
  <si>
    <t>precisionglobal.com</t>
  </si>
  <si>
    <t>eurasiagroup.net</t>
  </si>
  <si>
    <t>muellerinc.com</t>
  </si>
  <si>
    <t>sageautomotiveinteriors.com</t>
  </si>
  <si>
    <t>dole.com</t>
  </si>
  <si>
    <t>taylors-international.com</t>
  </si>
  <si>
    <t>robbinsmyers.com</t>
  </si>
  <si>
    <t>scgc.org</t>
  </si>
  <si>
    <t>elekta.com</t>
  </si>
  <si>
    <t>slcl.org</t>
  </si>
  <si>
    <t>alliednevada.com</t>
  </si>
  <si>
    <t>smatechnologies.com</t>
  </si>
  <si>
    <t>thepeggscompany.com</t>
  </si>
  <si>
    <t>rpmwfg.com</t>
  </si>
  <si>
    <t>rda.com</t>
  </si>
  <si>
    <t>jamesrivercoal.com</t>
  </si>
  <si>
    <t>steamboatnatchez.com</t>
  </si>
  <si>
    <t>emergin.com</t>
  </si>
  <si>
    <t>cobank.com</t>
  </si>
  <si>
    <t>organicmilling.com</t>
  </si>
  <si>
    <t>chickashaofgeorgia.com</t>
  </si>
  <si>
    <t>veritext.com</t>
  </si>
  <si>
    <t>jacksonswash.com</t>
  </si>
  <si>
    <t>mitsuichemicals.com</t>
  </si>
  <si>
    <t>ccmsi.com</t>
  </si>
  <si>
    <t>mitsubishicorp.com</t>
  </si>
  <si>
    <t>constellis.com</t>
  </si>
  <si>
    <t>zephyrmfg.com</t>
  </si>
  <si>
    <t>americasfloorsource.com</t>
  </si>
  <si>
    <t>copeplastics.com</t>
  </si>
  <si>
    <t>luwest.com</t>
  </si>
  <si>
    <t>xilinx.com</t>
  </si>
  <si>
    <t>gpreinc.com</t>
  </si>
  <si>
    <t>bestcontracting.com</t>
  </si>
  <si>
    <t>mining.komatsu</t>
  </si>
  <si>
    <t>esgenv.com</t>
  </si>
  <si>
    <t>ifoodgroup.com</t>
  </si>
  <si>
    <t>beachsoccerchampionships.com</t>
  </si>
  <si>
    <t>signaturebrands.com</t>
  </si>
  <si>
    <t>hinescorp.com</t>
  </si>
  <si>
    <t>wesoldieron.org</t>
  </si>
  <si>
    <t>voyantbeauty.com</t>
  </si>
  <si>
    <t>powerlinesinc.com</t>
  </si>
  <si>
    <t>turfcaresupply.com</t>
  </si>
  <si>
    <t>fabricatedmetals.com</t>
  </si>
  <si>
    <t>peregrinefund.org</t>
  </si>
  <si>
    <t>coloredge.com</t>
  </si>
  <si>
    <t>irr.com</t>
  </si>
  <si>
    <t>theoneidagroup.com</t>
  </si>
  <si>
    <t>boardoftrustees.stanford.edu</t>
  </si>
  <si>
    <t>nelsonsspokane.com</t>
  </si>
  <si>
    <t>woodardphoto.com</t>
  </si>
  <si>
    <t>mvedge.org</t>
  </si>
  <si>
    <t>resmed.com</t>
  </si>
  <si>
    <t>rockwellautomation.com</t>
  </si>
  <si>
    <t>cityelectricsupply.com</t>
  </si>
  <si>
    <t>sbhservices.org</t>
  </si>
  <si>
    <t>byrnedairy.com</t>
  </si>
  <si>
    <t>hydro-gear.com</t>
  </si>
  <si>
    <t>nalc.org</t>
  </si>
  <si>
    <t>westsidetruckparts.com</t>
  </si>
  <si>
    <t>limoneira.com</t>
  </si>
  <si>
    <t>jayapparelgroup.com</t>
  </si>
  <si>
    <t>jennycraig.com</t>
  </si>
  <si>
    <t>gencoat.com</t>
  </si>
  <si>
    <t>metrowastewater.com</t>
  </si>
  <si>
    <t>sgsco.com</t>
  </si>
  <si>
    <t>maverickusa.com</t>
  </si>
  <si>
    <t>southstatebank.com</t>
  </si>
  <si>
    <t>airliquide.com</t>
  </si>
  <si>
    <t>csun.edu</t>
  </si>
  <si>
    <t>jri.org</t>
  </si>
  <si>
    <t>crothall.com</t>
  </si>
  <si>
    <t>heartlandcoop.com</t>
  </si>
  <si>
    <t>technetics.com</t>
  </si>
  <si>
    <t>danimerscientific.com</t>
  </si>
  <si>
    <t>tapestry.com</t>
  </si>
  <si>
    <t>graniterock.com</t>
  </si>
  <si>
    <t>farmerscompress.com</t>
  </si>
  <si>
    <t>maritz.com</t>
  </si>
  <si>
    <t>userfriendlymedia.com</t>
  </si>
  <si>
    <t>mtlcraft.com</t>
  </si>
  <si>
    <t>boothcreek.com</t>
  </si>
  <si>
    <t>shiloh.com</t>
  </si>
  <si>
    <t>pxd.com</t>
  </si>
  <si>
    <t>exal.com</t>
  </si>
  <si>
    <t>brazeway.com</t>
  </si>
  <si>
    <t>wrhs.org</t>
  </si>
  <si>
    <t>soilexcorp.com</t>
  </si>
  <si>
    <t>watsco.com</t>
  </si>
  <si>
    <t>diamondnuts.com</t>
  </si>
  <si>
    <t>mysupplymanagement.com</t>
  </si>
  <si>
    <t>awf.com</t>
  </si>
  <si>
    <t>petercremerna.com</t>
  </si>
  <si>
    <t>trueworldgroup.com</t>
  </si>
  <si>
    <t>fritolay.com</t>
  </si>
  <si>
    <t>midmark.com</t>
  </si>
  <si>
    <t>cisco.com</t>
  </si>
  <si>
    <t>mediabuyingacademy.com</t>
  </si>
  <si>
    <t>kvc.org</t>
  </si>
  <si>
    <t>amcanesugar.com</t>
  </si>
  <si>
    <t>djj.com</t>
  </si>
  <si>
    <t>crafco.com</t>
  </si>
  <si>
    <t>treetownusa.com</t>
  </si>
  <si>
    <t>lewisfarms.com</t>
  </si>
  <si>
    <t>framinghamma.gov</t>
  </si>
  <si>
    <t>cantexinc.com</t>
  </si>
  <si>
    <t>microchip.com</t>
  </si>
  <si>
    <t>midvalleycottongrowers.com</t>
  </si>
  <si>
    <t>ufcw.org</t>
  </si>
  <si>
    <t>albertinakerr.org</t>
  </si>
  <si>
    <t>gop.com</t>
  </si>
  <si>
    <t>pcitraining.edu</t>
  </si>
  <si>
    <t>alamo.com</t>
  </si>
  <si>
    <t>royers.com</t>
  </si>
  <si>
    <t>maax.com</t>
  </si>
  <si>
    <t>caldwelltanks.com</t>
  </si>
  <si>
    <t>clothesoutsale.com</t>
  </si>
  <si>
    <t>chromalox.com</t>
  </si>
  <si>
    <t>echostar.com</t>
  </si>
  <si>
    <t>cibc.com</t>
  </si>
  <si>
    <t>scholasticnews.scholastic.com</t>
  </si>
  <si>
    <t>sweetworks.net</t>
  </si>
  <si>
    <t>atlasair.com</t>
  </si>
  <si>
    <t>usa.canon.com</t>
  </si>
  <si>
    <t>ggsinc.com</t>
  </si>
  <si>
    <t>quikrete.com</t>
  </si>
  <si>
    <t>tirerack.com</t>
  </si>
  <si>
    <t>spectrummrks.com</t>
  </si>
  <si>
    <t>averydennison.com</t>
  </si>
  <si>
    <t>usdg.com</t>
  </si>
  <si>
    <t>finastra.com</t>
  </si>
  <si>
    <t>buildwithbmc.com</t>
  </si>
  <si>
    <t>druryhotels.com</t>
  </si>
  <si>
    <t>ladyofthelake.com</t>
  </si>
  <si>
    <t>sheco.com</t>
  </si>
  <si>
    <t>dupont.com</t>
  </si>
  <si>
    <t>urenco.com</t>
  </si>
  <si>
    <t>jonesandvining.com</t>
  </si>
  <si>
    <t>starlitebloomington.com</t>
  </si>
  <si>
    <t>cookillinois.com</t>
  </si>
  <si>
    <t>nexstar.tv</t>
  </si>
  <si>
    <t>cleanerhomeliving.com</t>
  </si>
  <si>
    <t>lcmeter.com</t>
  </si>
  <si>
    <t>app.ltl.xpo.com</t>
  </si>
  <si>
    <t>praxiscompanies.com</t>
  </si>
  <si>
    <t>tiaabank.com</t>
  </si>
  <si>
    <t>lindtusa.com</t>
  </si>
  <si>
    <t>1800petmeds.com</t>
  </si>
  <si>
    <t>giorgiofresh.com</t>
  </si>
  <si>
    <t>trwaftermarket.com</t>
  </si>
  <si>
    <t>hyosungusa.com</t>
  </si>
  <si>
    <t>dentsplysirona.com</t>
  </si>
  <si>
    <t>soliorganic.com</t>
  </si>
  <si>
    <t>icihomes.com</t>
  </si>
  <si>
    <t>energyfocus.com</t>
  </si>
  <si>
    <t>wardmfg.com</t>
  </si>
  <si>
    <t>alleghenycontract.com</t>
  </si>
  <si>
    <t>intralox.com</t>
  </si>
  <si>
    <t>johnsoncontrols.com</t>
  </si>
  <si>
    <t>allenstowinginc.com</t>
  </si>
  <si>
    <t>tpahq.org</t>
  </si>
  <si>
    <t>doorcontrolservices.com</t>
  </si>
  <si>
    <t>avedainstitutessouth.edu</t>
  </si>
  <si>
    <t>veritone.com</t>
  </si>
  <si>
    <t>durst.org</t>
  </si>
  <si>
    <t>metlife.com</t>
  </si>
  <si>
    <t>gdmissionsystems.com</t>
  </si>
  <si>
    <t>portfourchon.com</t>
  </si>
  <si>
    <t>epenergy.com</t>
  </si>
  <si>
    <t>tiftcounty.org</t>
  </si>
  <si>
    <t>seedway.com</t>
  </si>
  <si>
    <t>harvestselect.com</t>
  </si>
  <si>
    <t>ldc.com</t>
  </si>
  <si>
    <t>dvfloralgroup.com</t>
  </si>
  <si>
    <t>famousfootwear.com</t>
  </si>
  <si>
    <t>pensebros.com</t>
  </si>
  <si>
    <t>mobilemini.com</t>
  </si>
  <si>
    <t>beaerospace.com</t>
  </si>
  <si>
    <t>mtc.ca.gov</t>
  </si>
  <si>
    <t>buildabear.com</t>
  </si>
  <si>
    <t>optumrx.com</t>
  </si>
  <si>
    <t>unicefusa.org</t>
  </si>
  <si>
    <t>new.siemens.com</t>
  </si>
  <si>
    <t>bauschhealth.com</t>
  </si>
  <si>
    <t>novica.com</t>
  </si>
  <si>
    <t>shadowmountainrecords.com</t>
  </si>
  <si>
    <t>gp.com</t>
  </si>
  <si>
    <t>erahelicopters.com</t>
  </si>
  <si>
    <t>feedthechildren.org</t>
  </si>
  <si>
    <t>pacificdentalservices.com</t>
  </si>
  <si>
    <t>nacco.com</t>
  </si>
  <si>
    <t>courtesycollisioncenters.com</t>
  </si>
  <si>
    <t>cargoholdings.com</t>
  </si>
  <si>
    <t>legacy-ind.com</t>
  </si>
  <si>
    <t>devereux.org</t>
  </si>
  <si>
    <t>apfc.org</t>
  </si>
  <si>
    <t>sunrun.com</t>
  </si>
  <si>
    <t>reebok.com</t>
  </si>
  <si>
    <t>frionaindustries.com</t>
  </si>
  <si>
    <t>impark.com</t>
  </si>
  <si>
    <t>abcohvacr.com</t>
  </si>
  <si>
    <t>brennanproperties.com</t>
  </si>
  <si>
    <t>neapco.com</t>
  </si>
  <si>
    <t>tekni-plex.com</t>
  </si>
  <si>
    <t>atlantictractor.net</t>
  </si>
  <si>
    <t>ajinomotofoods.com</t>
  </si>
  <si>
    <t>azzwsi.com</t>
  </si>
  <si>
    <t>dentsu.com</t>
  </si>
  <si>
    <t>hyster-yale.com</t>
  </si>
  <si>
    <t>ssbmanufacturing.com</t>
  </si>
  <si>
    <t>imperialdade.com</t>
  </si>
  <si>
    <t>vosgeschocolate.com</t>
  </si>
  <si>
    <t>image-entertainment.com</t>
  </si>
  <si>
    <t>napcopipe.com</t>
  </si>
  <si>
    <t>mckinneydrilling.com</t>
  </si>
  <si>
    <t>foundryco.com</t>
  </si>
  <si>
    <t>scaletta.com</t>
  </si>
  <si>
    <t>crystalfinishing.com</t>
  </si>
  <si>
    <t>encoreglobal.com</t>
  </si>
  <si>
    <t>superiorboiler.com</t>
  </si>
  <si>
    <t>gorbel.com</t>
  </si>
  <si>
    <t>landmarkhealthcare.com</t>
  </si>
  <si>
    <t>rtc.com</t>
  </si>
  <si>
    <t>chuckandeddies.com</t>
  </si>
  <si>
    <t>oneillwine.com</t>
  </si>
  <si>
    <t>romerosfood.com</t>
  </si>
  <si>
    <t>innofthemountaingods.com</t>
  </si>
  <si>
    <t>futuresource.com</t>
  </si>
  <si>
    <t>paladinattachments.com</t>
  </si>
  <si>
    <t>staples.com</t>
  </si>
  <si>
    <t>brkelectronics.com</t>
  </si>
  <si>
    <t>abboptical.com</t>
  </si>
  <si>
    <t>evolveincorporated.com</t>
  </si>
  <si>
    <t>malteurop.com</t>
  </si>
  <si>
    <t>canfor.com</t>
  </si>
  <si>
    <t>hlregulation.com</t>
  </si>
  <si>
    <t>porex.com</t>
  </si>
  <si>
    <t>hnicorp.com</t>
  </si>
  <si>
    <t>teck.com</t>
  </si>
  <si>
    <t>onediversified.com</t>
  </si>
  <si>
    <t>harvestpartners.com</t>
  </si>
  <si>
    <t>freshpet.com</t>
  </si>
  <si>
    <t>lpzoo.org</t>
  </si>
  <si>
    <t>metritek.com</t>
  </si>
  <si>
    <t>danfoss.com</t>
  </si>
  <si>
    <t>amf.com</t>
  </si>
  <si>
    <t>pic.com</t>
  </si>
  <si>
    <t>mondelezinternational.com</t>
  </si>
  <si>
    <t>pinecastle.org</t>
  </si>
  <si>
    <t>praxairsurfacetechnologies.com</t>
  </si>
  <si>
    <t>fenwaypartners.com</t>
  </si>
  <si>
    <t>labcorp.com</t>
  </si>
  <si>
    <t>unitedsalt.com</t>
  </si>
  <si>
    <t>newlook.dteenergy.com</t>
  </si>
  <si>
    <t>wikoff.com</t>
  </si>
  <si>
    <t>childressfabrics.com</t>
  </si>
  <si>
    <t>baycable.com</t>
  </si>
  <si>
    <t>bridgestoneamericas.com</t>
  </si>
  <si>
    <t>starofthewest.com</t>
  </si>
  <si>
    <t>booksamillion.com</t>
  </si>
  <si>
    <t>ckindustrial.com</t>
  </si>
  <si>
    <t>ccllabel.com</t>
  </si>
  <si>
    <t>hbf.com</t>
  </si>
  <si>
    <t>suburbanpropane.com</t>
  </si>
  <si>
    <t>us.hsbc.com</t>
  </si>
  <si>
    <t>alphap.com</t>
  </si>
  <si>
    <t>allianz-trade.com</t>
  </si>
  <si>
    <t>johnsonrauhoff.com</t>
  </si>
  <si>
    <t>farouk.com</t>
  </si>
  <si>
    <t>smithe.com</t>
  </si>
  <si>
    <t>curtmaberryfarm.com</t>
  </si>
  <si>
    <t>austinshoehospital.com</t>
  </si>
  <si>
    <t>ascena.com</t>
  </si>
  <si>
    <t>crystalcreamery.com</t>
  </si>
  <si>
    <t>northwesterection.com</t>
  </si>
  <si>
    <t>aresmgmt.com</t>
  </si>
  <si>
    <t>charmingcharlie.com</t>
  </si>
  <si>
    <t>alenconline.com</t>
  </si>
  <si>
    <t>warriormetcoal.com</t>
  </si>
  <si>
    <t>alomabowlingcenters.com</t>
  </si>
  <si>
    <t>royaldutchveal.com</t>
  </si>
  <si>
    <t>autotitle.com</t>
  </si>
  <si>
    <t>shakopeedakota.org</t>
  </si>
  <si>
    <t>xcelenergy.com</t>
  </si>
  <si>
    <t>caldwellandgregory.com</t>
  </si>
  <si>
    <t>craneco.com</t>
  </si>
  <si>
    <t>christopherradko.com</t>
  </si>
  <si>
    <t>airborne-sys.com</t>
  </si>
  <si>
    <t>ctmgroupinc.com</t>
  </si>
  <si>
    <t>masterhalco.com</t>
  </si>
  <si>
    <t>chancelight.com</t>
  </si>
  <si>
    <t>xosdigital.com</t>
  </si>
  <si>
    <t>neweracap.com</t>
  </si>
  <si>
    <t>ilacorp.com</t>
  </si>
  <si>
    <t>biglots.com</t>
  </si>
  <si>
    <t>libbey.com</t>
  </si>
  <si>
    <t>sunh.com</t>
  </si>
  <si>
    <t>phillipsedison.com</t>
  </si>
  <si>
    <t>lenox.com</t>
  </si>
  <si>
    <t>tellermate.com</t>
  </si>
  <si>
    <t>elizabetharden.com</t>
  </si>
  <si>
    <t>burgessnorton.com</t>
  </si>
  <si>
    <t>primetherapeutics.com</t>
  </si>
  <si>
    <t>celadontrucking.com</t>
  </si>
  <si>
    <t>coopertire.com</t>
  </si>
  <si>
    <t>welchvacuum.com</t>
  </si>
  <si>
    <t>hubbardbreeders.com</t>
  </si>
  <si>
    <t>mcgeebrick.com</t>
  </si>
  <si>
    <t>cnl.com</t>
  </si>
  <si>
    <t>archgroup.com</t>
  </si>
  <si>
    <t>convatecgroup.com</t>
  </si>
  <si>
    <t>whiteface.com</t>
  </si>
  <si>
    <t>laundryandtan.com</t>
  </si>
  <si>
    <t>gehls.com</t>
  </si>
  <si>
    <t>canine.org</t>
  </si>
  <si>
    <t>naturesway.com</t>
  </si>
  <si>
    <t>vivendi.com</t>
  </si>
  <si>
    <t>generalmills.com</t>
  </si>
  <si>
    <t>huroncasting.com</t>
  </si>
  <si>
    <t>paslin.com</t>
  </si>
  <si>
    <t>academy.com</t>
  </si>
  <si>
    <t>ardaghgroup.com</t>
  </si>
  <si>
    <t>shepardes.com</t>
  </si>
  <si>
    <t>pax.com</t>
  </si>
  <si>
    <t>sigsauer.com</t>
  </si>
  <si>
    <t>mta.info</t>
  </si>
  <si>
    <t>ccm-construction.com</t>
  </si>
  <si>
    <t>advansix.com</t>
  </si>
  <si>
    <t>vareximaging.com</t>
  </si>
  <si>
    <t>actagro.com</t>
  </si>
  <si>
    <t>tpicorp.com</t>
  </si>
  <si>
    <t>hrcllc.com</t>
  </si>
  <si>
    <t>metzculinary.com</t>
  </si>
  <si>
    <t>testinghouse.com</t>
  </si>
  <si>
    <t>my.chep.com</t>
  </si>
  <si>
    <t>covercraft.com</t>
  </si>
  <si>
    <t>bekaert.com</t>
  </si>
  <si>
    <t>parcentertainment.com</t>
  </si>
  <si>
    <t>integritystaffing.com</t>
  </si>
  <si>
    <t>ottobaum.com</t>
  </si>
  <si>
    <t>lanesend.com</t>
  </si>
  <si>
    <t>outerbanks.org</t>
  </si>
  <si>
    <t>armorworks.com</t>
  </si>
  <si>
    <t>iqor.com</t>
  </si>
  <si>
    <t>unitedsiteservices.com</t>
  </si>
  <si>
    <t>crs.org</t>
  </si>
  <si>
    <t>ameritfleetsolutions.com</t>
  </si>
  <si>
    <t>eriksna.com</t>
  </si>
  <si>
    <t>sportechplc.com</t>
  </si>
  <si>
    <t>northernseedllc.com</t>
  </si>
  <si>
    <t>carboceramics.com</t>
  </si>
  <si>
    <t>pemnet.com</t>
  </si>
  <si>
    <t>thegrandtheatre.com</t>
  </si>
  <si>
    <t>golden1.com</t>
  </si>
  <si>
    <t>davelbostoncoach.com</t>
  </si>
  <si>
    <t>jvis.us</t>
  </si>
  <si>
    <t>valleyproteins.com</t>
  </si>
  <si>
    <t>carlsons-stores.com</t>
  </si>
  <si>
    <t>mydisposal.com</t>
  </si>
  <si>
    <t>thresholdenterprises.com</t>
  </si>
  <si>
    <t>ucc.metinvestholding.com</t>
  </si>
  <si>
    <t>climate.com</t>
  </si>
  <si>
    <t>pacificfabrics.com</t>
  </si>
  <si>
    <t>cbre.com</t>
  </si>
  <si>
    <t>altaquip.com</t>
  </si>
  <si>
    <t>konecranesusa.com</t>
  </si>
  <si>
    <t>brakepartsinc.com</t>
  </si>
  <si>
    <t>americanhomestar.com</t>
  </si>
  <si>
    <t>phs.com</t>
  </si>
  <si>
    <t>kcdc.org</t>
  </si>
  <si>
    <t>sharpusa.com</t>
  </si>
  <si>
    <t>brakesplus.com</t>
  </si>
  <si>
    <t>fert-web.net</t>
  </si>
  <si>
    <t>aramarkuniform.com</t>
  </si>
  <si>
    <t>amgen.com</t>
  </si>
  <si>
    <t>mhmrtarrant.org</t>
  </si>
  <si>
    <t>amedisys.com</t>
  </si>
  <si>
    <t>bakerhughes.com</t>
  </si>
  <si>
    <t>slumbershield.com</t>
  </si>
  <si>
    <t>blackgoldfarms.com</t>
  </si>
  <si>
    <t>tempco.com</t>
  </si>
  <si>
    <t>promotioninmotion.com</t>
  </si>
  <si>
    <t>marekbros.com</t>
  </si>
  <si>
    <t>rhd.org</t>
  </si>
  <si>
    <t>disneyland.disney.go.com</t>
  </si>
  <si>
    <t>unaka.com</t>
  </si>
  <si>
    <t>northeaststate.edu</t>
  </si>
  <si>
    <t>mwiah.com</t>
  </si>
  <si>
    <t>chsriverplains.com</t>
  </si>
  <si>
    <t>sifco.com</t>
  </si>
  <si>
    <t>advanced-energy.com</t>
  </si>
  <si>
    <t>tmttx.com</t>
  </si>
  <si>
    <t>clopaydoor.com</t>
  </si>
  <si>
    <t>cfspecial.com</t>
  </si>
  <si>
    <t>greatfloors.com</t>
  </si>
  <si>
    <t>coastalcountry.com</t>
  </si>
  <si>
    <t>rosemarybeach.com</t>
  </si>
  <si>
    <t>goclc.com</t>
  </si>
  <si>
    <t>easternqualityfoods.com</t>
  </si>
  <si>
    <t>shmarinas.com</t>
  </si>
  <si>
    <t>dialamerica.com</t>
  </si>
  <si>
    <t>haynesfurniture.com</t>
  </si>
  <si>
    <t>stlouisfed.org</t>
  </si>
  <si>
    <t>wilmingtontrust.com</t>
  </si>
  <si>
    <t>norcorancheggs.com</t>
  </si>
  <si>
    <t>natspin.com</t>
  </si>
  <si>
    <t>kcg-inc.com</t>
  </si>
  <si>
    <t>stericycle.com</t>
  </si>
  <si>
    <t>headway.com</t>
  </si>
  <si>
    <t>uscoalinc.com</t>
  </si>
  <si>
    <t>cfm-inc.com</t>
  </si>
  <si>
    <t>terminix.com</t>
  </si>
  <si>
    <t>weberpackaging.com</t>
  </si>
  <si>
    <t>bydeluxe.com</t>
  </si>
  <si>
    <t>aftonalps.com</t>
  </si>
  <si>
    <t>exactsciences.com</t>
  </si>
  <si>
    <t>ncicap.org</t>
  </si>
  <si>
    <t>fororegonstate.org</t>
  </si>
  <si>
    <t>reevesems.com</t>
  </si>
  <si>
    <t>casey.org</t>
  </si>
  <si>
    <t>aksteel.com</t>
  </si>
  <si>
    <t>vistracorp.com</t>
  </si>
  <si>
    <t>84worldtrade.com</t>
  </si>
  <si>
    <t>empirecls.com</t>
  </si>
  <si>
    <t>arcacontal.com</t>
  </si>
  <si>
    <t>mcness.com</t>
  </si>
  <si>
    <t>methode.com</t>
  </si>
  <si>
    <t>american-securities.com</t>
  </si>
  <si>
    <t>nutis.com</t>
  </si>
  <si>
    <t>wisconsinhistory.org</t>
  </si>
  <si>
    <t>radioshack.com</t>
  </si>
  <si>
    <t>citadel.com</t>
  </si>
  <si>
    <t>conns.com</t>
  </si>
  <si>
    <t>spb.state.nj.us</t>
  </si>
  <si>
    <t>cim.edu</t>
  </si>
  <si>
    <t>nybg.org</t>
  </si>
  <si>
    <t>mcdermott-investors.com</t>
  </si>
  <si>
    <t>kosterkeunen.com</t>
  </si>
  <si>
    <t>cmsdme.com</t>
  </si>
  <si>
    <t>cortlandcompany.com</t>
  </si>
  <si>
    <t>channellock.com</t>
  </si>
  <si>
    <t>iconfitness.com</t>
  </si>
  <si>
    <t>se.com</t>
  </si>
  <si>
    <t>royomartin.com</t>
  </si>
  <si>
    <t>bms.com</t>
  </si>
  <si>
    <t>nationaldcp.com</t>
  </si>
  <si>
    <t>metro.net</t>
  </si>
  <si>
    <t>indiantrails.com</t>
  </si>
  <si>
    <t>superioressex.com</t>
  </si>
  <si>
    <t>deckers.com</t>
  </si>
  <si>
    <t>darlingii.com</t>
  </si>
  <si>
    <t>smokercraft.com</t>
  </si>
  <si>
    <t>booksmontana.com</t>
  </si>
  <si>
    <t>c-sgroup.com</t>
  </si>
  <si>
    <t>cabotcorp.com</t>
  </si>
  <si>
    <t>sirva.com</t>
  </si>
  <si>
    <t>americangreetings.com</t>
  </si>
  <si>
    <t>aisouth.com</t>
  </si>
  <si>
    <t>tntfireworks.com</t>
  </si>
  <si>
    <t>central.com</t>
  </si>
  <si>
    <t>winfieldunited.com</t>
  </si>
  <si>
    <t>burroughs.com</t>
  </si>
  <si>
    <t>allanindustries.com</t>
  </si>
  <si>
    <t>moodysanalytics.com</t>
  </si>
  <si>
    <t>wastepartners.com</t>
  </si>
  <si>
    <t>allianceglazing.com</t>
  </si>
  <si>
    <t>teamsterslocal25.com</t>
  </si>
  <si>
    <t>alpha.com</t>
  </si>
  <si>
    <t>yourstoryhour.org</t>
  </si>
  <si>
    <t>cocoonhouse.org</t>
  </si>
  <si>
    <t>maximturfgrass.com</t>
  </si>
  <si>
    <t>primesourcebp.com</t>
  </si>
  <si>
    <t>dailynumber.app</t>
  </si>
  <si>
    <t>redbirdfarms.com</t>
  </si>
  <si>
    <t>principlebusinessenterprises.com</t>
  </si>
  <si>
    <t>outdoorsg.com</t>
  </si>
  <si>
    <t>boschtools.com</t>
  </si>
  <si>
    <t>bordendairy.com</t>
  </si>
  <si>
    <t>rimrehab.org</t>
  </si>
  <si>
    <t>nexans.com</t>
  </si>
  <si>
    <t>hercnet.com</t>
  </si>
  <si>
    <t>superheat.com</t>
  </si>
  <si>
    <t>greendiamond.com</t>
  </si>
  <si>
    <t>commonwealthlimo.com</t>
  </si>
  <si>
    <t>trump.com</t>
  </si>
  <si>
    <t>iimak.com</t>
  </si>
  <si>
    <t>brookwoodcos.com</t>
  </si>
  <si>
    <t>ncsecu.org</t>
  </si>
  <si>
    <t>hillrom.com</t>
  </si>
  <si>
    <t>newpark.com</t>
  </si>
  <si>
    <t>littlejohnllc.com</t>
  </si>
  <si>
    <t>uszinc.com</t>
  </si>
  <si>
    <t>chr-hansen.com</t>
  </si>
  <si>
    <t>roswellpark.org</t>
  </si>
  <si>
    <t>fgxi.com</t>
  </si>
  <si>
    <t>donpablos.com</t>
  </si>
  <si>
    <t>proficioreversemortgage.com</t>
  </si>
  <si>
    <t>genejuarez.com</t>
  </si>
  <si>
    <t>4wall.com</t>
  </si>
  <si>
    <t>lids.com</t>
  </si>
  <si>
    <t>adesa.com</t>
  </si>
  <si>
    <t>baxter.com</t>
  </si>
  <si>
    <t>jamesgroupintl.com</t>
  </si>
  <si>
    <t>jelec.com</t>
  </si>
  <si>
    <t>hangerclinic.com</t>
  </si>
  <si>
    <t>drivedifferent.com</t>
  </si>
  <si>
    <t>specialtysand.com</t>
  </si>
  <si>
    <t>austinpowder.com</t>
  </si>
  <si>
    <t>mcneiluscompanies.com</t>
  </si>
  <si>
    <t>therose.org</t>
  </si>
  <si>
    <t>olamgroup.com</t>
  </si>
  <si>
    <t>greenleafcorporation.com</t>
  </si>
  <si>
    <t>adecco.com</t>
  </si>
  <si>
    <t>commcare.com</t>
  </si>
  <si>
    <t>astrophysicsinc.com</t>
  </si>
  <si>
    <t>firstcommand.com</t>
  </si>
  <si>
    <t>company.wizards.com</t>
  </si>
  <si>
    <t>conn-selmer.com</t>
  </si>
  <si>
    <t>bakemark.com</t>
  </si>
  <si>
    <t>camcraft.com</t>
  </si>
  <si>
    <t>osg.com</t>
  </si>
  <si>
    <t>relx.com</t>
  </si>
  <si>
    <t>havi.com</t>
  </si>
  <si>
    <t>macayo.com</t>
  </si>
  <si>
    <t>smartlam.com</t>
  </si>
  <si>
    <t>visibleworld.com</t>
  </si>
  <si>
    <t>thenutritiongroup.biz</t>
  </si>
  <si>
    <t>nestleusa.com</t>
  </si>
  <si>
    <t>oakwood.com</t>
  </si>
  <si>
    <t>emiok.com</t>
  </si>
  <si>
    <t>fdh-is.com</t>
  </si>
  <si>
    <t>elkay.com</t>
  </si>
  <si>
    <t>lamar.com</t>
  </si>
  <si>
    <t>premiumretail.com</t>
  </si>
  <si>
    <t>saconnects.org</t>
  </si>
  <si>
    <t>ecc.edu</t>
  </si>
  <si>
    <t>dhl-consulting.com</t>
  </si>
  <si>
    <t>decore.com</t>
  </si>
  <si>
    <t>midascolorado.com</t>
  </si>
  <si>
    <t>equalvision.com</t>
  </si>
  <si>
    <t>starlingyards.com</t>
  </si>
  <si>
    <t>elster.com</t>
  </si>
  <si>
    <t>itsconglobal.com</t>
  </si>
  <si>
    <t>costafarms.com</t>
  </si>
  <si>
    <t>lpk.com</t>
  </si>
  <si>
    <t>focusbrands.com</t>
  </si>
  <si>
    <t>acim.nidec.com</t>
  </si>
  <si>
    <t>glengery.com</t>
  </si>
  <si>
    <t>cresline.com</t>
  </si>
  <si>
    <t>torani.com</t>
  </si>
  <si>
    <t>helmsleytrust.org</t>
  </si>
  <si>
    <t>star-llc.net</t>
  </si>
  <si>
    <t>bayside.com</t>
  </si>
  <si>
    <t>skihood.com</t>
  </si>
  <si>
    <t>amsted.com</t>
  </si>
  <si>
    <t>te.com</t>
  </si>
  <si>
    <t>lso.com</t>
  </si>
  <si>
    <t>rimtyme.com</t>
  </si>
  <si>
    <t>ziffdavis.com</t>
  </si>
  <si>
    <t>citigroup.c</t>
  </si>
  <si>
    <t>kingnut.com</t>
  </si>
  <si>
    <t>weareinfinityhealth.org</t>
  </si>
  <si>
    <t>oaklandballet.org</t>
  </si>
  <si>
    <t>banfield.com</t>
  </si>
  <si>
    <t>menasha.com</t>
  </si>
  <si>
    <t>heritagegolfgroup.com</t>
  </si>
  <si>
    <t>blumberg.com</t>
  </si>
  <si>
    <t>hult.edu</t>
  </si>
  <si>
    <t>elevatetextiles.com</t>
  </si>
  <si>
    <t>zf.com</t>
  </si>
  <si>
    <t>rhinoag.com</t>
  </si>
  <si>
    <t>baldwintech.com</t>
  </si>
  <si>
    <t>jal.co.jp</t>
  </si>
  <si>
    <t>lithia.com</t>
  </si>
  <si>
    <t>sekisui-corp.com</t>
  </si>
  <si>
    <t>allegisgroup.com</t>
  </si>
  <si>
    <t>oecgraphics.com</t>
  </si>
  <si>
    <t>bellxcel.org</t>
  </si>
  <si>
    <t>harris-hart.com</t>
  </si>
  <si>
    <t>mcguiresirishpub.com</t>
  </si>
  <si>
    <t>mylan.com</t>
  </si>
  <si>
    <t>michiganpaving.com</t>
  </si>
  <si>
    <t>jellybelly.com</t>
  </si>
  <si>
    <t>agspring.com</t>
  </si>
  <si>
    <t>wasteindustries.com</t>
  </si>
  <si>
    <t>gotriangle.org</t>
  </si>
  <si>
    <t>ebayinc.com</t>
  </si>
  <si>
    <t>brenntag.com</t>
  </si>
  <si>
    <t>historical.ha.com</t>
  </si>
  <si>
    <t>argonautgold.com</t>
  </si>
  <si>
    <t>dynapar.com</t>
  </si>
  <si>
    <t>yankeecandle.com</t>
  </si>
  <si>
    <t>delphiautoparts.com</t>
  </si>
  <si>
    <t>minilec.com</t>
  </si>
  <si>
    <t>borregaard.com</t>
  </si>
  <si>
    <t>straubcollaborative.com</t>
  </si>
  <si>
    <t>sees.com</t>
  </si>
  <si>
    <t>aspirebakeries.com</t>
  </si>
  <si>
    <t>fxi.com</t>
  </si>
  <si>
    <t>morganthermalceramics.com</t>
  </si>
  <si>
    <t>corpweb.webmedx.com</t>
  </si>
  <si>
    <t>aegworldwide.com</t>
  </si>
  <si>
    <t>hayneedle.com</t>
  </si>
  <si>
    <t>secorrections.com</t>
  </si>
  <si>
    <t>eba-d.com</t>
  </si>
  <si>
    <t>southernfinishing.com</t>
  </si>
  <si>
    <t>ditchwitch.com</t>
  </si>
  <si>
    <t>kencrest.org</t>
  </si>
  <si>
    <t>trimplace.com</t>
  </si>
  <si>
    <t>redburntireco.com</t>
  </si>
  <si>
    <t>thesheltergroup.com</t>
  </si>
  <si>
    <t>thesandwichspot.com</t>
  </si>
  <si>
    <t>kpsfund.com</t>
  </si>
  <si>
    <t>hoopercorp.com</t>
  </si>
  <si>
    <t>napcosa.com</t>
  </si>
  <si>
    <t>bluegoosegrowers.com</t>
  </si>
  <si>
    <t>accudyne.com</t>
  </si>
  <si>
    <t>amappinc.com</t>
  </si>
  <si>
    <t>rushenterprises.com</t>
  </si>
  <si>
    <t>alltran.com</t>
  </si>
  <si>
    <t>peaktech.com</t>
  </si>
  <si>
    <t>ironform.com</t>
  </si>
  <si>
    <t>irobot.com</t>
  </si>
  <si>
    <t>aerometals.com</t>
  </si>
  <si>
    <t>cantigny.org</t>
  </si>
  <si>
    <t>mcdonalds.com</t>
  </si>
  <si>
    <t>loonmtn.com</t>
  </si>
  <si>
    <t>statesind.com</t>
  </si>
  <si>
    <t>precoat.com</t>
  </si>
  <si>
    <t>basicenergyservices.com</t>
  </si>
  <si>
    <t>matrixmetalsllc.com</t>
  </si>
  <si>
    <t>swissre.com</t>
  </si>
  <si>
    <t>selectrehab.com</t>
  </si>
  <si>
    <t>palmettopigeonplant.com</t>
  </si>
  <si>
    <t>grandtetonassociation.org</t>
  </si>
  <si>
    <t>hutchinsonna.com</t>
  </si>
  <si>
    <t>shop.ehx.com</t>
  </si>
  <si>
    <t>circlek.com</t>
  </si>
  <si>
    <t>lovejoy-inc.com</t>
  </si>
  <si>
    <t>goodmanmfg.com</t>
  </si>
  <si>
    <t>polygongroup.com</t>
  </si>
  <si>
    <t>upstaging.com</t>
  </si>
  <si>
    <t>homedefenders.com</t>
  </si>
  <si>
    <t>grandviewgallery.com</t>
  </si>
  <si>
    <t>goodwillwa.org</t>
  </si>
  <si>
    <t>jaalternatives.com</t>
  </si>
  <si>
    <t>waters.com</t>
  </si>
  <si>
    <t>ryobidiecasting.com</t>
  </si>
  <si>
    <t>zippyicecompany.com</t>
  </si>
  <si>
    <t>securatex.com</t>
  </si>
  <si>
    <t>trimarkusa.com</t>
  </si>
  <si>
    <t>springfieldhousingauthority.org</t>
  </si>
  <si>
    <t>arrowuniform.com</t>
  </si>
  <si>
    <t>habasit.com</t>
  </si>
  <si>
    <t>suny.edu</t>
  </si>
  <si>
    <t>macdermidalpha.com</t>
  </si>
  <si>
    <t>babcock.com</t>
  </si>
  <si>
    <t>tri-counties.org</t>
  </si>
  <si>
    <t>weetabixusa.com</t>
  </si>
  <si>
    <t>continentalpools.com</t>
  </si>
  <si>
    <t>atd-us.com</t>
  </si>
  <si>
    <t>enbridgepartners.com</t>
  </si>
  <si>
    <t>stevensind.com</t>
  </si>
  <si>
    <t>andeannaturals.com</t>
  </si>
  <si>
    <t>marchon.com</t>
  </si>
  <si>
    <t>nationsroof.com</t>
  </si>
  <si>
    <t>zygo.com</t>
  </si>
  <si>
    <t>ejbognar.com</t>
  </si>
  <si>
    <t>sanofi.us</t>
  </si>
  <si>
    <t>lynnettefarms.com</t>
  </si>
  <si>
    <t>lighthouse1893.org</t>
  </si>
  <si>
    <t>fourwindsgrowers.com</t>
  </si>
  <si>
    <t>trulite.com</t>
  </si>
  <si>
    <t>clifbar.com</t>
  </si>
  <si>
    <t>uber.com</t>
  </si>
  <si>
    <t>randstadusa.com</t>
  </si>
  <si>
    <t>cmhsolutionsinc.com</t>
  </si>
  <si>
    <t>reinauer.com</t>
  </si>
  <si>
    <t>totalintermodal.com</t>
  </si>
  <si>
    <t>independenceriverviewmarket.com</t>
  </si>
  <si>
    <t>valiantintegrated.com</t>
  </si>
  <si>
    <t>oxydeusa.com</t>
  </si>
  <si>
    <t>abercrombie.com</t>
  </si>
  <si>
    <t>998dock.com</t>
  </si>
  <si>
    <t>yf-usa.com</t>
  </si>
  <si>
    <t>superior-ind.com</t>
  </si>
  <si>
    <t>lacera.com</t>
  </si>
  <si>
    <t>quill.com</t>
  </si>
  <si>
    <t>metalinecontactmines.com</t>
  </si>
  <si>
    <t>ritewaybus.com</t>
  </si>
  <si>
    <t>actenviro.com</t>
  </si>
  <si>
    <t>lbbassociates.com</t>
  </si>
  <si>
    <t>lagrinding.com</t>
  </si>
  <si>
    <t>bigelowtea.com</t>
  </si>
  <si>
    <t>pkoh.com</t>
  </si>
  <si>
    <t>pelicancommunications.com</t>
  </si>
  <si>
    <t>minneapolisfed.org</t>
  </si>
  <si>
    <t>kerusso.com</t>
  </si>
  <si>
    <t>excelelevator.com</t>
  </si>
  <si>
    <t>squirestux.com</t>
  </si>
  <si>
    <t>spxflow.com</t>
  </si>
  <si>
    <t>drakecement.com</t>
  </si>
  <si>
    <t>charlottepipe.com</t>
  </si>
  <si>
    <t>hitouchbusinessservices.com</t>
  </si>
  <si>
    <t>yhbcpa.com</t>
  </si>
  <si>
    <t>bsfa.org</t>
  </si>
  <si>
    <t>paramount-group.com</t>
  </si>
  <si>
    <t>aurora.tech</t>
  </si>
  <si>
    <t>wirco.com</t>
  </si>
  <si>
    <t>nfta.com</t>
  </si>
  <si>
    <t>shop.wasteprousa.com</t>
  </si>
  <si>
    <t>thepaperstore.com</t>
  </si>
  <si>
    <t>irmgusa.com</t>
  </si>
  <si>
    <t>axon.com</t>
  </si>
  <si>
    <t>watson-inc.com</t>
  </si>
  <si>
    <t>s3inc.com</t>
  </si>
  <si>
    <t>crown.com</t>
  </si>
  <si>
    <t>trinseo.com</t>
  </si>
  <si>
    <t>tforceenergy.com</t>
  </si>
  <si>
    <t>dellemc.com</t>
  </si>
  <si>
    <t>wmsolutions.com</t>
  </si>
  <si>
    <t>vno.com</t>
  </si>
  <si>
    <t>coxinc.com</t>
  </si>
  <si>
    <t>nclhltd.com</t>
  </si>
  <si>
    <t>professionalprobation.com</t>
  </si>
  <si>
    <t>ormco.com</t>
  </si>
  <si>
    <t>caesars.com</t>
  </si>
  <si>
    <t>hillmangroup.com</t>
  </si>
  <si>
    <t>nhl.com</t>
  </si>
  <si>
    <t>church-brothers.com</t>
  </si>
  <si>
    <t>boothranches.com</t>
  </si>
  <si>
    <t>velco.com</t>
  </si>
  <si>
    <t>smokerfriendly.com</t>
  </si>
  <si>
    <t>wengercorp.com</t>
  </si>
  <si>
    <t>hedrickind.com</t>
  </si>
  <si>
    <t>onecareco.com</t>
  </si>
  <si>
    <t>cbcorporate.com</t>
  </si>
  <si>
    <t>clarkvault.com</t>
  </si>
  <si>
    <t>humphreyenterprises.com</t>
  </si>
  <si>
    <t>bethesdalc.org</t>
  </si>
  <si>
    <t>vhrichardson.com</t>
  </si>
  <si>
    <t>johncrane.com</t>
  </si>
  <si>
    <t>solantic.com</t>
  </si>
  <si>
    <t>gd.com</t>
  </si>
  <si>
    <t>h2obridge.com</t>
  </si>
  <si>
    <t>fetrading.com</t>
  </si>
  <si>
    <t>photomask.com</t>
  </si>
  <si>
    <t>lpmhci.com</t>
  </si>
  <si>
    <t>ame.com</t>
  </si>
  <si>
    <t>stanleysecurity.com</t>
  </si>
  <si>
    <t>bellisiofoods.com</t>
  </si>
  <si>
    <t>olympusamerica.com</t>
  </si>
  <si>
    <t>aphealth.com</t>
  </si>
  <si>
    <t>compassminerals.com</t>
  </si>
  <si>
    <t>cosentini.com</t>
  </si>
  <si>
    <t>bodinealuminum.com</t>
  </si>
  <si>
    <t>nissinfoods.com</t>
  </si>
  <si>
    <t>rfta.com</t>
  </si>
  <si>
    <t>ea.com</t>
  </si>
  <si>
    <t>daewonspring.com</t>
  </si>
  <si>
    <t>enasco.com</t>
  </si>
  <si>
    <t>prhspeakers.com</t>
  </si>
  <si>
    <t>paulmueller.com</t>
  </si>
  <si>
    <t>doitbest.com</t>
  </si>
  <si>
    <t>imperialbag.com</t>
  </si>
  <si>
    <t>staples4government.com</t>
  </si>
  <si>
    <t>aprcorp.com</t>
  </si>
  <si>
    <t>fcsamerica.com</t>
  </si>
  <si>
    <t>frbsf.org</t>
  </si>
  <si>
    <t>aflowerfair.com</t>
  </si>
  <si>
    <t>biomeddiagnostics.com</t>
  </si>
  <si>
    <t>bollingershipyards.com</t>
  </si>
  <si>
    <t>fhlbatl.com</t>
  </si>
  <si>
    <t>dana-farber.org</t>
  </si>
  <si>
    <t>sulzer.com</t>
  </si>
  <si>
    <t>aecf.org</t>
  </si>
  <si>
    <t>necmusic.edu</t>
  </si>
  <si>
    <t>greatamerica.com</t>
  </si>
  <si>
    <t>tencategeo.us</t>
  </si>
  <si>
    <t>chick-fil-apeachbowl.com</t>
  </si>
  <si>
    <t>unitedwaymilwaukee.org</t>
  </si>
  <si>
    <t>olemex.com</t>
  </si>
  <si>
    <t>hibu.com</t>
  </si>
  <si>
    <t>jakks.com</t>
  </si>
  <si>
    <t>everbrite.com</t>
  </si>
  <si>
    <t>eveready.com</t>
  </si>
  <si>
    <t>selectmedical.com</t>
  </si>
  <si>
    <t>fenwaysportsmanagement.com</t>
  </si>
  <si>
    <t>premierenetworks.com</t>
  </si>
  <si>
    <t>premierexpediters.com</t>
  </si>
  <si>
    <t>erm.com</t>
  </si>
  <si>
    <t>thepricecompanies.com</t>
  </si>
  <si>
    <t>drpa.org</t>
  </si>
  <si>
    <t>cooperfarms.com</t>
  </si>
  <si>
    <t>boehringer-ingelheim.com</t>
  </si>
  <si>
    <t>chocolatedeliverysystems.com</t>
  </si>
  <si>
    <t>samsung.com</t>
  </si>
  <si>
    <t>cedarsafe.com</t>
  </si>
  <si>
    <t>stahlbush.com</t>
  </si>
  <si>
    <t>americanlouver.com</t>
  </si>
  <si>
    <t>cs-business.com</t>
  </si>
  <si>
    <t>ecompanystore.com</t>
  </si>
  <si>
    <t>semmaterials.com</t>
  </si>
  <si>
    <t>chnj.gov</t>
  </si>
  <si>
    <t>hoffman.nvent.com</t>
  </si>
  <si>
    <t>ctnassau.com</t>
  </si>
  <si>
    <t>watlow.com</t>
  </si>
  <si>
    <t>sdmts.com</t>
  </si>
  <si>
    <t>grote.com</t>
  </si>
  <si>
    <t>tommybahama.com</t>
  </si>
  <si>
    <t>ipsosisay.com</t>
  </si>
  <si>
    <t>njtransit.com</t>
  </si>
  <si>
    <t>midwestpoultryservices.com</t>
  </si>
  <si>
    <t>southmill.com</t>
  </si>
  <si>
    <t>cookandboardman.com</t>
  </si>
  <si>
    <t>savatree.com</t>
  </si>
  <si>
    <t>allegisglobalsolutions.com</t>
  </si>
  <si>
    <t>accountcontrol.com</t>
  </si>
  <si>
    <t>bso.org</t>
  </si>
  <si>
    <t>potlatchdeltic.com</t>
  </si>
  <si>
    <t>wasserstrom.com</t>
  </si>
  <si>
    <t>vertexeng.com</t>
  </si>
  <si>
    <t>franco-mfg.com</t>
  </si>
  <si>
    <t>tmamerica.com</t>
  </si>
  <si>
    <t>herbalife.com</t>
  </si>
  <si>
    <t>mecinc.com</t>
  </si>
  <si>
    <t>hutchensindustries.com</t>
  </si>
  <si>
    <t>fivestar-food.com</t>
  </si>
  <si>
    <t>shinola.com</t>
  </si>
  <si>
    <t>costar.com</t>
  </si>
  <si>
    <t>candor-ags.com</t>
  </si>
  <si>
    <t>texasroadhouse.com</t>
  </si>
  <si>
    <t>pamperedchef.com</t>
  </si>
  <si>
    <t>wwe.com</t>
  </si>
  <si>
    <t>utilitypartners.com</t>
  </si>
  <si>
    <t>mdteam.com</t>
  </si>
  <si>
    <t>saws.org</t>
  </si>
  <si>
    <t>sierrasothebysrealty.com</t>
  </si>
  <si>
    <t>americanflyers.com</t>
  </si>
  <si>
    <t>arishort.com</t>
  </si>
  <si>
    <t>ges.com</t>
  </si>
  <si>
    <t>crbard.com</t>
  </si>
  <si>
    <t>scrubsandbeyond.com</t>
  </si>
  <si>
    <t>ultra.group</t>
  </si>
  <si>
    <t>standridgecolor.com</t>
  </si>
  <si>
    <t>horizonnjhealth.com</t>
  </si>
  <si>
    <t>gorillacircuits.com</t>
  </si>
  <si>
    <t>quantum.com</t>
  </si>
  <si>
    <t>mauipineappletour.com</t>
  </si>
  <si>
    <t>momentive.com</t>
  </si>
  <si>
    <t>frasco.com</t>
  </si>
  <si>
    <t>greenpointag.com</t>
  </si>
  <si>
    <t>valleydraftinginc.com</t>
  </si>
  <si>
    <t>winkinglizard.com</t>
  </si>
  <si>
    <t>ga.com</t>
  </si>
  <si>
    <t>alphaindustries.com</t>
  </si>
  <si>
    <t>piramalglassusa.com</t>
  </si>
  <si>
    <t>johnihaas.com</t>
  </si>
  <si>
    <t>thehersheycompany.com</t>
  </si>
  <si>
    <t>in.mt.com</t>
  </si>
  <si>
    <t>faber-intl.com</t>
  </si>
  <si>
    <t>nookindustries.com</t>
  </si>
  <si>
    <t>barges.us</t>
  </si>
  <si>
    <t>lpcorp.com</t>
  </si>
  <si>
    <t>customhoists.com</t>
  </si>
  <si>
    <t>vikingrange.com</t>
  </si>
  <si>
    <t>hosthotels.com</t>
  </si>
  <si>
    <t>hirshfields.com</t>
  </si>
  <si>
    <t>pgecorp.com</t>
  </si>
  <si>
    <t>stauffers.com</t>
  </si>
  <si>
    <t>marcfisherfootwear.com</t>
  </si>
  <si>
    <t>mcculloughcrushing.com</t>
  </si>
  <si>
    <t>wackerrelay4life.com</t>
  </si>
  <si>
    <t>metrostlouis.org</t>
  </si>
  <si>
    <t>walltowallcountertops.com</t>
  </si>
  <si>
    <t>activar.com</t>
  </si>
  <si>
    <t>asc-es.com</t>
  </si>
  <si>
    <t>poolcorp.com</t>
  </si>
  <si>
    <t>adlerpelzer.com</t>
  </si>
  <si>
    <t>louisvilleladder.com</t>
  </si>
  <si>
    <t>monsterbevcorp.com</t>
  </si>
  <si>
    <t>backwoods.com</t>
  </si>
  <si>
    <t>communityfoodbank.org</t>
  </si>
  <si>
    <t>supremericeusa.com</t>
  </si>
  <si>
    <t>sralab.org</t>
  </si>
  <si>
    <t>omegamorgan.com</t>
  </si>
  <si>
    <t>harrells.com</t>
  </si>
  <si>
    <t>paychex.com</t>
  </si>
  <si>
    <t>anthc.org</t>
  </si>
  <si>
    <t>anomatic.com</t>
  </si>
  <si>
    <t>orionropeworks.com</t>
  </si>
  <si>
    <t>amriglobal.com</t>
  </si>
  <si>
    <t>rgare.com</t>
  </si>
  <si>
    <t>osborn.com</t>
  </si>
  <si>
    <t>golddustfarms.com</t>
  </si>
  <si>
    <t>tacobell.com</t>
  </si>
  <si>
    <t>kennametal.com</t>
  </si>
  <si>
    <t>k2industrial.com</t>
  </si>
  <si>
    <t>corteva.us</t>
  </si>
  <si>
    <t>globalfurnituregroup.com</t>
  </si>
  <si>
    <t>firstam.com</t>
  </si>
  <si>
    <t>sitel.com</t>
  </si>
  <si>
    <t>beyondhousing.org</t>
  </si>
  <si>
    <t>moonstruckchocolate.com</t>
  </si>
  <si>
    <t>prudential.com</t>
  </si>
  <si>
    <t>futurexind.com</t>
  </si>
  <si>
    <t>cboe.com</t>
  </si>
  <si>
    <t>elliott-turbo.com</t>
  </si>
  <si>
    <t>gilstermarylee.com</t>
  </si>
  <si>
    <t>sbs.snapon.com</t>
  </si>
  <si>
    <t>yogibo.com</t>
  </si>
  <si>
    <t>gcionline.net</t>
  </si>
  <si>
    <t>gibbstrucks.com</t>
  </si>
  <si>
    <t>ronile.com</t>
  </si>
  <si>
    <t>taylorguitars.com</t>
  </si>
  <si>
    <t>floydsbarbershop.com</t>
  </si>
  <si>
    <t>greenshift.com</t>
  </si>
  <si>
    <t>coleparmer.com</t>
  </si>
  <si>
    <t>amfbakery.com</t>
  </si>
  <si>
    <t>uspipe.com</t>
  </si>
  <si>
    <t>segrestfarms.com</t>
  </si>
  <si>
    <t>scstruss.com</t>
  </si>
  <si>
    <t>ppm.com</t>
  </si>
  <si>
    <t>curtainshopofmaine.com</t>
  </si>
  <si>
    <t>cwcems.com</t>
  </si>
  <si>
    <t>winrocspi.com</t>
  </si>
  <si>
    <t>fruit.com</t>
  </si>
  <si>
    <t>williamsonchamber.com</t>
  </si>
  <si>
    <t>concordgrape.org</t>
  </si>
  <si>
    <t>justiceretail.com</t>
  </si>
  <si>
    <t>gapinc.com</t>
  </si>
  <si>
    <t>cumulusmedia.com</t>
  </si>
  <si>
    <t>pacificsales.com</t>
  </si>
  <si>
    <t>wasteconnections.com</t>
  </si>
  <si>
    <t>meyer.com</t>
  </si>
  <si>
    <t>otb.net</t>
  </si>
  <si>
    <t>mattressfirm.com</t>
  </si>
  <si>
    <t>wyndhamdestinations.com</t>
  </si>
  <si>
    <t>integritycoal.com</t>
  </si>
  <si>
    <t>suncoast-pt.com</t>
  </si>
  <si>
    <t>caliberhomeloans.com</t>
  </si>
  <si>
    <t>mii.com</t>
  </si>
  <si>
    <t>shutterflyinc.com</t>
  </si>
  <si>
    <t>bagbyelevator.com</t>
  </si>
  <si>
    <t>saltchuk.com</t>
  </si>
  <si>
    <t>tap-rsi.com</t>
  </si>
  <si>
    <t>iko.com</t>
  </si>
  <si>
    <t>fujikura.com</t>
  </si>
  <si>
    <t>oldnavy.gap.com</t>
  </si>
  <si>
    <t>tysonfreshmeats.com</t>
  </si>
  <si>
    <t>fresnovalves.com</t>
  </si>
  <si>
    <t>sourcerefrigeration.com</t>
  </si>
  <si>
    <t>blueorigin.com</t>
  </si>
  <si>
    <t>aointl.com</t>
  </si>
  <si>
    <t>kkr.com</t>
  </si>
  <si>
    <t>cseonline.net</t>
  </si>
  <si>
    <t>pomegranate.com</t>
  </si>
  <si>
    <t>century-tile.com</t>
  </si>
  <si>
    <t>varian.com</t>
  </si>
  <si>
    <t>colonialmetalsco.com</t>
  </si>
  <si>
    <t>kyanite.com</t>
  </si>
  <si>
    <t>princecorp.com</t>
  </si>
  <si>
    <t>milkstudios.com</t>
  </si>
  <si>
    <t>glatt-organics.com</t>
  </si>
  <si>
    <t>maximlighting.com</t>
  </si>
  <si>
    <t>mednax.com</t>
  </si>
  <si>
    <t>idscholdings.mfgpages.com</t>
  </si>
  <si>
    <t>americancouncils.org</t>
  </si>
  <si>
    <t>shfb.org</t>
  </si>
  <si>
    <t>dreamstyleremodeling.com</t>
  </si>
  <si>
    <t>propertiesatindiancreek.com</t>
  </si>
  <si>
    <t>polarservicecenters.com</t>
  </si>
  <si>
    <t>independentstavecompany.com</t>
  </si>
  <si>
    <t>heidrick.com</t>
  </si>
  <si>
    <t>parkplacetechnologies.com</t>
  </si>
  <si>
    <t>issworld.com</t>
  </si>
  <si>
    <t>soneparusa.com</t>
  </si>
  <si>
    <t>holladaycorp.com</t>
  </si>
  <si>
    <t>californiacostumes.com</t>
  </si>
  <si>
    <t>eastwick.edu</t>
  </si>
  <si>
    <t>nationalboiler.com</t>
  </si>
  <si>
    <t>news.3m.com</t>
  </si>
  <si>
    <t>primesport.com</t>
  </si>
  <si>
    <t>purinamills.com</t>
  </si>
  <si>
    <t>striderite.com</t>
  </si>
  <si>
    <t>thegrowerscompany.com</t>
  </si>
  <si>
    <t>mwgroup.net</t>
  </si>
  <si>
    <t>jtv.com</t>
  </si>
  <si>
    <t>dvcr.com</t>
  </si>
  <si>
    <t>vishaypg.com</t>
  </si>
  <si>
    <t>jnj.com</t>
  </si>
  <si>
    <t>asgn.com</t>
  </si>
  <si>
    <t>santarossa.com</t>
  </si>
  <si>
    <t>santeeprint.com</t>
  </si>
  <si>
    <t>pccwglobalinc.com</t>
  </si>
  <si>
    <t>bench.com</t>
  </si>
  <si>
    <t>joegibbsracing.com</t>
  </si>
  <si>
    <t>pestdefense.com</t>
  </si>
  <si>
    <t>forestriverinc.com</t>
  </si>
  <si>
    <t>cubatimber.com</t>
  </si>
  <si>
    <t>denmat.com</t>
  </si>
  <si>
    <t>lambertspawn.com</t>
  </si>
  <si>
    <t>susquehannabus.com</t>
  </si>
  <si>
    <t>us.bic.com</t>
  </si>
  <si>
    <t>deltacos.com</t>
  </si>
  <si>
    <t>conair.com</t>
  </si>
  <si>
    <t>ekpc.coop</t>
  </si>
  <si>
    <t>trendway.com</t>
  </si>
  <si>
    <t>windhammountain.com</t>
  </si>
  <si>
    <t>gflenv.com</t>
  </si>
  <si>
    <t>teasdalelatinfoods.com</t>
  </si>
  <si>
    <t>primeclerk.com</t>
  </si>
  <si>
    <t>myevergreen.com</t>
  </si>
  <si>
    <t>pabst.com</t>
  </si>
  <si>
    <t>specialtysteelworks.com</t>
  </si>
  <si>
    <t>regalware.com</t>
  </si>
  <si>
    <t>fna.com</t>
  </si>
  <si>
    <t>valmet.com</t>
  </si>
  <si>
    <t>sonydadc.com</t>
  </si>
  <si>
    <t>idfg.com</t>
  </si>
  <si>
    <t>prg.com</t>
  </si>
  <si>
    <t>innophos.com</t>
  </si>
  <si>
    <t>hartehanks.com</t>
  </si>
  <si>
    <t>concentra.com</t>
  </si>
  <si>
    <t>brandt.co</t>
  </si>
  <si>
    <t>venturafoods.com</t>
  </si>
  <si>
    <t>parexusa.com</t>
  </si>
  <si>
    <t>flexlightingsolutions.com</t>
  </si>
  <si>
    <t>ag-wiseinc.com</t>
  </si>
  <si>
    <t>primexplastics.com</t>
  </si>
  <si>
    <t>indianapackerscorp.com</t>
  </si>
  <si>
    <t>ladarling.com</t>
  </si>
  <si>
    <t>uniprofoodservice.com</t>
  </si>
  <si>
    <t>leupold.com</t>
  </si>
  <si>
    <t>futurisautomotive.com</t>
  </si>
  <si>
    <t>pier1.com</t>
  </si>
  <si>
    <t>oplink.com</t>
  </si>
  <si>
    <t>anthonyvineyards.com</t>
  </si>
  <si>
    <t>btdmfg.com</t>
  </si>
  <si>
    <t>sram.com</t>
  </si>
  <si>
    <t>admiralglass.net</t>
  </si>
  <si>
    <t>bswift.com</t>
  </si>
  <si>
    <t>cpkelco.com</t>
  </si>
  <si>
    <t>ringcontainer.com</t>
  </si>
  <si>
    <t>ncp-inc.com</t>
  </si>
  <si>
    <t>rextac.com</t>
  </si>
  <si>
    <t>ariat.com</t>
  </si>
  <si>
    <t>atlanticdominiondistributors.com</t>
  </si>
  <si>
    <t>clallampud.net</t>
  </si>
  <si>
    <t>gertens.com</t>
  </si>
  <si>
    <t>maxar.com</t>
  </si>
  <si>
    <t>zrock103.com</t>
  </si>
  <si>
    <t>macleanpower.com</t>
  </si>
  <si>
    <t>rolls-roycemotorcars.com</t>
  </si>
  <si>
    <t>mccarthy.com</t>
  </si>
  <si>
    <t>nielsen.com</t>
  </si>
  <si>
    <t>buildgp.com</t>
  </si>
  <si>
    <t>grovergaming.com</t>
  </si>
  <si>
    <t>vermontcastings.com</t>
  </si>
  <si>
    <t>petco.com</t>
  </si>
  <si>
    <t>rencogroup.net</t>
  </si>
  <si>
    <t>stanleysteemer.com</t>
  </si>
  <si>
    <t>cfindustries.com</t>
  </si>
  <si>
    <t>glatfelter.com</t>
  </si>
  <si>
    <t>inventivtherapeuticsinstitute.com</t>
  </si>
  <si>
    <t>evoqua.com</t>
  </si>
  <si>
    <t>kaiseraluminum.com</t>
  </si>
  <si>
    <t>westminstercommunitiesfl.org</t>
  </si>
  <si>
    <t>newporttank.com</t>
  </si>
  <si>
    <t>entertainmentone.com</t>
  </si>
  <si>
    <t>sjm.com</t>
  </si>
  <si>
    <t>pmipeo.com</t>
  </si>
  <si>
    <t>1105media.com</t>
  </si>
  <si>
    <t>bargeacbl.com</t>
  </si>
  <si>
    <t>jachomes.com</t>
  </si>
  <si>
    <t>k-and-s.com</t>
  </si>
  <si>
    <t>mubea-discsprings.com</t>
  </si>
  <si>
    <t>hoffmastergroupinc.com</t>
  </si>
  <si>
    <t>horizononline.com</t>
  </si>
  <si>
    <t>citycenterbestratesmotel.vpweb.com</t>
  </si>
  <si>
    <t>snickers.tumblr.com</t>
  </si>
  <si>
    <t>labeltexmills.com</t>
  </si>
  <si>
    <t>metso.com</t>
  </si>
  <si>
    <t>tarbellcareers.com</t>
  </si>
  <si>
    <t>homemarketfoods.com</t>
  </si>
  <si>
    <t>hollander.com</t>
  </si>
  <si>
    <t>livestyle.com</t>
  </si>
  <si>
    <t>seerockcity.com</t>
  </si>
  <si>
    <t>buhlergroup.com</t>
  </si>
  <si>
    <t>cvrenergy.com</t>
  </si>
  <si>
    <t>high-replica.com</t>
  </si>
  <si>
    <t>gardencommunities.com</t>
  </si>
  <si>
    <t>weightwatchersaz.com</t>
  </si>
  <si>
    <t>progressprintplus.com</t>
  </si>
  <si>
    <t>nationalgypsum.com</t>
  </si>
  <si>
    <t>cpac.com</t>
  </si>
  <si>
    <t>crownbattery.com</t>
  </si>
  <si>
    <t>currandevelopment.com</t>
  </si>
  <si>
    <t>meridianairgroup.com</t>
  </si>
  <si>
    <t>datacache.duke-energy.com</t>
  </si>
  <si>
    <t>exova.com</t>
  </si>
  <si>
    <t>ltic.com</t>
  </si>
  <si>
    <t>premiumwaters.com</t>
  </si>
  <si>
    <t>net-sys.com</t>
  </si>
  <si>
    <t>greatclips.com</t>
  </si>
  <si>
    <t>dentalcarealliance.net</t>
  </si>
  <si>
    <t>bookazine.com</t>
  </si>
  <si>
    <t>fotlinc.com</t>
  </si>
  <si>
    <t>gulfcoastbag.com</t>
  </si>
  <si>
    <t>duvalford.com</t>
  </si>
  <si>
    <t>liebherr.com</t>
  </si>
  <si>
    <t>pulseelectronics.com</t>
  </si>
  <si>
    <t>activisionblizzard.com</t>
  </si>
  <si>
    <t>clearcapital.com</t>
  </si>
  <si>
    <t>airleasecorp.com</t>
  </si>
  <si>
    <t>polychem.com</t>
  </si>
  <si>
    <t>hitachi-automotive.us</t>
  </si>
  <si>
    <t>stonhard.com</t>
  </si>
  <si>
    <t>catalinaexpress.com</t>
  </si>
  <si>
    <t>pg.com</t>
  </si>
  <si>
    <t>gerdau-macsteel.com</t>
  </si>
  <si>
    <t>google.com</t>
  </si>
  <si>
    <t>sunshinebouquet.com</t>
  </si>
  <si>
    <t>trojanssoccerclub.com</t>
  </si>
  <si>
    <t>stopandshop.com</t>
  </si>
  <si>
    <t>chase.com</t>
  </si>
  <si>
    <t>safariland.com</t>
  </si>
  <si>
    <t>mtuamericacareers.com</t>
  </si>
  <si>
    <t>congdonorchards.com</t>
  </si>
  <si>
    <t>hollywoodvideo.com</t>
  </si>
  <si>
    <t>alleghenymineral.com</t>
  </si>
  <si>
    <t>snpnet.com</t>
  </si>
  <si>
    <t>churchilldownsincorporated.com</t>
  </si>
  <si>
    <t>lifetime-weightloss.com</t>
  </si>
  <si>
    <t>wagnerspraytech.com</t>
  </si>
  <si>
    <t>hometechinc.net</t>
  </si>
  <si>
    <t>parkertrutec.com</t>
  </si>
  <si>
    <t>us.napster.com</t>
  </si>
  <si>
    <t>dynata.com</t>
  </si>
  <si>
    <t>rumpke.com</t>
  </si>
  <si>
    <t>colt.com</t>
  </si>
  <si>
    <t>universalleaf.com</t>
  </si>
  <si>
    <t>premisehealth.com</t>
  </si>
  <si>
    <t>rogersandcowan.com</t>
  </si>
  <si>
    <t>kobaltmusic.com</t>
  </si>
  <si>
    <t>oneequity.com</t>
  </si>
  <si>
    <t>aligroupna.com</t>
  </si>
  <si>
    <t>athome.com</t>
  </si>
  <si>
    <t>houseofflavors.com</t>
  </si>
  <si>
    <t>jonesday.com</t>
  </si>
  <si>
    <t>qsibanking.com</t>
  </si>
  <si>
    <t>filtrationgroup.com</t>
  </si>
  <si>
    <t>brucefoods.com</t>
  </si>
  <si>
    <t>lesco.com</t>
  </si>
  <si>
    <t>expressmart.com</t>
  </si>
  <si>
    <t>sysmaint.com</t>
  </si>
  <si>
    <t>hexpolcompounding.com</t>
  </si>
  <si>
    <t>vice.com</t>
  </si>
  <si>
    <t>heartlandpaymentsystems.com</t>
  </si>
  <si>
    <t>hitachimetals.com</t>
  </si>
  <si>
    <t>thewaltdisneycompany.com</t>
  </si>
  <si>
    <t>standard-xchange.com</t>
  </si>
  <si>
    <t>mcnally-industries.com</t>
  </si>
  <si>
    <t>arkema.com</t>
  </si>
  <si>
    <t>johnsonoutdoors.com</t>
  </si>
  <si>
    <t>columbuszoo.org</t>
  </si>
  <si>
    <t>store.leviton.com</t>
  </si>
  <si>
    <t>wonderfulorchards.com</t>
  </si>
  <si>
    <t>2river.com</t>
  </si>
  <si>
    <t>tesla.com</t>
  </si>
  <si>
    <t>argen.com</t>
  </si>
  <si>
    <t>gm.com</t>
  </si>
  <si>
    <t>asrc.com</t>
  </si>
  <si>
    <t>bradenfarms.com</t>
  </si>
  <si>
    <t>stahmannpecan.com</t>
  </si>
  <si>
    <t>transpak.com</t>
  </si>
  <si>
    <t>royaltire.com</t>
  </si>
  <si>
    <t>franklinbowlesgallery.com</t>
  </si>
  <si>
    <t>accuridecorp.com</t>
  </si>
  <si>
    <t>thelaurelco.com</t>
  </si>
  <si>
    <t>aegon.com</t>
  </si>
  <si>
    <t>kinross.com</t>
  </si>
  <si>
    <t>ocps.net</t>
  </si>
  <si>
    <t>ksturnpike.com</t>
  </si>
  <si>
    <t>cartermachinery.com</t>
  </si>
  <si>
    <t>amrenewables.com</t>
  </si>
  <si>
    <t>spartanmotors.com</t>
  </si>
  <si>
    <t>pngaming.com</t>
  </si>
  <si>
    <t>enerdel.com</t>
  </si>
  <si>
    <t>russmoore.com</t>
  </si>
  <si>
    <t>myrgroup.com</t>
  </si>
  <si>
    <t>supermicro.com</t>
  </si>
  <si>
    <t>myerscontainer.com</t>
  </si>
  <si>
    <t>bosch.us</t>
  </si>
  <si>
    <t>compassion.com</t>
  </si>
  <si>
    <t>mu-sigma.com</t>
  </si>
  <si>
    <t>huntoregonllc.com</t>
  </si>
  <si>
    <t>alphametresources.com</t>
  </si>
  <si>
    <t>rxmanagement.covetrus.com</t>
  </si>
  <si>
    <t>morganlewisandbockius.com</t>
  </si>
  <si>
    <t>paragonbp.us</t>
  </si>
  <si>
    <t>enterpriseproducts.com</t>
  </si>
  <si>
    <t>biworldwide.com</t>
  </si>
  <si>
    <t>united-rotary.com</t>
  </si>
  <si>
    <t>carelincmed.com</t>
  </si>
  <si>
    <t>rhoadsinc.com</t>
  </si>
  <si>
    <t>drexchem.com</t>
  </si>
  <si>
    <t>tecumseh.com</t>
  </si>
  <si>
    <t>hq.com</t>
  </si>
  <si>
    <t>bc.com</t>
  </si>
  <si>
    <t>sykes.com</t>
  </si>
  <si>
    <t>rocketfarms.com</t>
  </si>
  <si>
    <t>hanoverfoods.com</t>
  </si>
  <si>
    <t>domtar.com</t>
  </si>
  <si>
    <t>tippmanngroup.com</t>
  </si>
  <si>
    <t>adfors.com</t>
  </si>
  <si>
    <t>cawildlife.org</t>
  </si>
  <si>
    <t>mastercraft.com</t>
  </si>
  <si>
    <t>theatlantaconsultinggroup.com</t>
  </si>
  <si>
    <t>spx.com</t>
  </si>
  <si>
    <t>actux.com</t>
  </si>
  <si>
    <t>longandfoster.com</t>
  </si>
  <si>
    <t>amr.net</t>
  </si>
  <si>
    <t>peakelevator.com</t>
  </si>
  <si>
    <t>mountainwestbark.com</t>
  </si>
  <si>
    <t>wellcare.com</t>
  </si>
  <si>
    <t>lmisolutions.com</t>
  </si>
  <si>
    <t>moorings.com</t>
  </si>
  <si>
    <t>septa.org</t>
  </si>
  <si>
    <t>progressiveroofing.us</t>
  </si>
  <si>
    <t>barnhartcrane.com</t>
  </si>
  <si>
    <t>urban1.com</t>
  </si>
  <si>
    <t>bridgewaybhs.org</t>
  </si>
  <si>
    <t>mmrgrp.com</t>
  </si>
  <si>
    <t>ur-energy.com</t>
  </si>
  <si>
    <t>aptim.com</t>
  </si>
  <si>
    <t>saint-gobain-abrasives.com</t>
  </si>
  <si>
    <t>morsco.com</t>
  </si>
  <si>
    <t>fitchgroup.com</t>
  </si>
  <si>
    <t>orangecountyfl.net</t>
  </si>
  <si>
    <t>jungseed.com</t>
  </si>
  <si>
    <t>renfro.com</t>
  </si>
  <si>
    <t>investor.unifi.com</t>
  </si>
  <si>
    <t>humates.com</t>
  </si>
  <si>
    <t>hbmholdings.com</t>
  </si>
  <si>
    <t>chelanfruit.com</t>
  </si>
  <si>
    <t>windcreek.com</t>
  </si>
  <si>
    <t>mahindrausa.com</t>
  </si>
  <si>
    <t>basicsplus.com</t>
  </si>
  <si>
    <t>pacelabs.com</t>
  </si>
  <si>
    <t>cicink.com</t>
  </si>
  <si>
    <t>petparadise.com</t>
  </si>
  <si>
    <t>el-milagro.com</t>
  </si>
  <si>
    <t>jobsatmastec.com</t>
  </si>
  <si>
    <t>southlandind.com</t>
  </si>
  <si>
    <t>smurfitkappa.com</t>
  </si>
  <si>
    <t>ulta.com</t>
  </si>
  <si>
    <t>themartincompanies.com</t>
  </si>
  <si>
    <t>driscollfoods.com</t>
  </si>
  <si>
    <t>ilitchnewshub.com</t>
  </si>
  <si>
    <t>wurth-international.com</t>
  </si>
  <si>
    <t>rogersbh.org</t>
  </si>
  <si>
    <t>essity.com</t>
  </si>
  <si>
    <t>fulfillmentamerica.com</t>
  </si>
  <si>
    <t>circustrix.com</t>
  </si>
  <si>
    <t>bonnellaluminum.com</t>
  </si>
  <si>
    <t>bannerhealth.com</t>
  </si>
  <si>
    <t>letica.com</t>
  </si>
  <si>
    <t>ioint.com</t>
  </si>
  <si>
    <t>museumofthebible.org</t>
  </si>
  <si>
    <t>acmeunited.com</t>
  </si>
  <si>
    <t>franklincountypa.gov</t>
  </si>
  <si>
    <t>brgsports.com</t>
  </si>
  <si>
    <t>cobaltboats.com</t>
  </si>
  <si>
    <t>bridgetonlandfill.com</t>
  </si>
  <si>
    <t>dish.com</t>
  </si>
  <si>
    <t>pabcogypsum.com</t>
  </si>
  <si>
    <t>christinalewishalpern.com</t>
  </si>
  <si>
    <t>pyrotek.com</t>
  </si>
  <si>
    <t>ozm.com</t>
  </si>
  <si>
    <t>elcompanies.com</t>
  </si>
  <si>
    <t>ryder.com</t>
  </si>
  <si>
    <t>dvf.com</t>
  </si>
  <si>
    <t>casparionline.com</t>
  </si>
  <si>
    <t>aconinvestments.com</t>
  </si>
  <si>
    <t>ridesta.com</t>
  </si>
  <si>
    <t>unifiedleather.com</t>
  </si>
  <si>
    <t>charlottemotorspeedway.com</t>
  </si>
  <si>
    <t>savethechildren.org</t>
  </si>
  <si>
    <t>nhbclakeland.com</t>
  </si>
  <si>
    <t>toyodagosei.com</t>
  </si>
  <si>
    <t>alterramtnco.com</t>
  </si>
  <si>
    <t>altiumpkg.com</t>
  </si>
  <si>
    <t>crawfordfitting.com</t>
  </si>
  <si>
    <t>mercycorps.org</t>
  </si>
  <si>
    <t>directed.com</t>
  </si>
  <si>
    <t>rauxa.com</t>
  </si>
  <si>
    <t>italgraniusa.com</t>
  </si>
  <si>
    <t>rpxcorp.com</t>
  </si>
  <si>
    <t>pennzoil.com</t>
  </si>
  <si>
    <t>cards.barclaycardus.com</t>
  </si>
  <si>
    <t>flyjetoptions.com</t>
  </si>
  <si>
    <t>antexknitting.com</t>
  </si>
  <si>
    <t>casingsales.com</t>
  </si>
  <si>
    <t>mtdproducts.com</t>
  </si>
  <si>
    <t>kindsnacks.com</t>
  </si>
  <si>
    <t>freshprollc.com</t>
  </si>
  <si>
    <t>cerro.com</t>
  </si>
  <si>
    <t>artoflaw.com</t>
  </si>
  <si>
    <t>agrexinc.com</t>
  </si>
  <si>
    <t>graymont.com</t>
  </si>
  <si>
    <t>sensient.com</t>
  </si>
  <si>
    <t>nesterhosiery.com</t>
  </si>
  <si>
    <t>mlindustries.org</t>
  </si>
  <si>
    <t>onlc.com</t>
  </si>
  <si>
    <t>magicmemories.com</t>
  </si>
  <si>
    <t>weberlogistics.com</t>
  </si>
  <si>
    <t>kaltex.com</t>
  </si>
  <si>
    <t>dreisbach.com</t>
  </si>
  <si>
    <t>comcast.com</t>
  </si>
  <si>
    <t>glwas.com</t>
  </si>
  <si>
    <t>eastsidehouse.org</t>
  </si>
  <si>
    <t>hertz.ag</t>
  </si>
  <si>
    <t>allamericanhomes.com</t>
  </si>
  <si>
    <t>lvpaiutetribe.com</t>
  </si>
  <si>
    <t>gilbertfruit.com</t>
  </si>
  <si>
    <t>natliquidators.com</t>
  </si>
  <si>
    <t>bristolite.com</t>
  </si>
  <si>
    <t>clevelandfed.org</t>
  </si>
  <si>
    <t>bcdtravel.com</t>
  </si>
  <si>
    <t>hughessupply.com</t>
  </si>
  <si>
    <t>mcua.com</t>
  </si>
  <si>
    <t>northwindgrp.com</t>
  </si>
  <si>
    <t>elementfleet.com</t>
  </si>
  <si>
    <t>campbellsoupcompany.com</t>
  </si>
  <si>
    <t>shop.nordstrom.com</t>
  </si>
  <si>
    <t>revolutionprep.com</t>
  </si>
  <si>
    <t>halyardhealth.com</t>
  </si>
  <si>
    <t>stanleyengineeredfastening.com</t>
  </si>
  <si>
    <t>iaai.com</t>
  </si>
  <si>
    <t>air.center</t>
  </si>
  <si>
    <t>cvs.com</t>
  </si>
  <si>
    <t>freseniusmedicalcare.com</t>
  </si>
  <si>
    <t>illinoisbrick.com</t>
  </si>
  <si>
    <t>justbrakes.com</t>
  </si>
  <si>
    <t>paysafe.com</t>
  </si>
  <si>
    <t>techtirerepairs.com</t>
  </si>
  <si>
    <t>americanlimousine.net</t>
  </si>
  <si>
    <t>cortiva.edu</t>
  </si>
  <si>
    <t>unicomglobal.com</t>
  </si>
  <si>
    <t>airdriestud.com</t>
  </si>
  <si>
    <t>sctray.com</t>
  </si>
  <si>
    <t>burdfletcher.com</t>
  </si>
  <si>
    <t>mrdavids.com</t>
  </si>
  <si>
    <t>scoular.com</t>
  </si>
  <si>
    <t>appliedeco.com</t>
  </si>
  <si>
    <t>varroclighting.com</t>
  </si>
  <si>
    <t>firsttransit.com</t>
  </si>
  <si>
    <t>homesteadgardens.com</t>
  </si>
  <si>
    <t>paintsundries.com</t>
  </si>
  <si>
    <t>usbank.com</t>
  </si>
  <si>
    <t>farner-bocken.com</t>
  </si>
  <si>
    <t>pssiglobal.com</t>
  </si>
  <si>
    <t>univision.com</t>
  </si>
  <si>
    <t>speedling.com</t>
  </si>
  <si>
    <t>wentworthgallery.com</t>
  </si>
  <si>
    <t>indiancreekky.com</t>
  </si>
  <si>
    <t>sierramtn.net</t>
  </si>
  <si>
    <t>usconec.com</t>
  </si>
  <si>
    <t>stephengould.com</t>
  </si>
  <si>
    <t>datarecognitioncorp.com</t>
  </si>
  <si>
    <t>buntingbearings.com</t>
  </si>
  <si>
    <t>michigansugar.com</t>
  </si>
  <si>
    <t>wessco.net</t>
  </si>
  <si>
    <t>portofhueneme.org</t>
  </si>
  <si>
    <t>hornbeckoffshore.com</t>
  </si>
  <si>
    <t>mullertextiles.com</t>
  </si>
  <si>
    <t>oregonpotato.com</t>
  </si>
  <si>
    <t>purcellsystems.com</t>
  </si>
  <si>
    <t>chipita.com</t>
  </si>
  <si>
    <t>shurtapetech.com</t>
  </si>
  <si>
    <t>accenture.com</t>
  </si>
  <si>
    <t>ongweoweh.com</t>
  </si>
  <si>
    <t>wonderfulpistachiosandalmonds.com</t>
  </si>
  <si>
    <t>pearlabrasive.com</t>
  </si>
  <si>
    <t>southernperu.com</t>
  </si>
  <si>
    <t>jsjcorp.com</t>
  </si>
  <si>
    <t>flapest.com</t>
  </si>
  <si>
    <t>kulmllc.eu</t>
  </si>
  <si>
    <t>mennies.com</t>
  </si>
  <si>
    <t>qcigroup.com</t>
  </si>
  <si>
    <t>mymcpl.org</t>
  </si>
  <si>
    <t>cliffordpaper.com</t>
  </si>
  <si>
    <t>kroll.com</t>
  </si>
  <si>
    <t>hecla-mining.com</t>
  </si>
  <si>
    <t>parisco.com</t>
  </si>
  <si>
    <t>platinumequity.com</t>
  </si>
  <si>
    <t>pcacorporation.com</t>
  </si>
  <si>
    <t>bushnell.com</t>
  </si>
  <si>
    <t>bhmginc.com</t>
  </si>
  <si>
    <t>edison.com</t>
  </si>
  <si>
    <t>interiorlogicgroup.com</t>
  </si>
  <si>
    <t>cslbehring.com</t>
  </si>
  <si>
    <t>burkhartdental.com</t>
  </si>
  <si>
    <t>gantercontractors.com</t>
  </si>
  <si>
    <t>wyoben.com</t>
  </si>
  <si>
    <t>support.brother-usa.com</t>
  </si>
  <si>
    <t>escotechnologies.com</t>
  </si>
  <si>
    <t>aa.com</t>
  </si>
  <si>
    <t>sanmar.com</t>
  </si>
  <si>
    <t>peterpanbus.com</t>
  </si>
  <si>
    <t>barnesandnoble.com</t>
  </si>
  <si>
    <t>fcapackaging.com</t>
  </si>
  <si>
    <t>us-labs.com</t>
  </si>
  <si>
    <t>jackwilliams.com</t>
  </si>
  <si>
    <t>bordergrill.com</t>
  </si>
  <si>
    <t>sodexo.com</t>
  </si>
  <si>
    <t>misericordia.com</t>
  </si>
  <si>
    <t>aerospace.org</t>
  </si>
  <si>
    <t>wiebefarms.com</t>
  </si>
  <si>
    <t>luxottica.com</t>
  </si>
  <si>
    <t>goh-inc.com</t>
  </si>
  <si>
    <t>map.org</t>
  </si>
  <si>
    <t>tifluidsystems.com</t>
  </si>
  <si>
    <t>wisemetals.com</t>
  </si>
  <si>
    <t>cityproducefl.com</t>
  </si>
  <si>
    <t>ccapgh.org</t>
  </si>
  <si>
    <t>hawaiipacifichealth.org</t>
  </si>
  <si>
    <t>runamukrides.com</t>
  </si>
  <si>
    <t>acs.org</t>
  </si>
  <si>
    <t>axeljohnson.com</t>
  </si>
  <si>
    <t>cornell.edu</t>
  </si>
  <si>
    <t>freemanco.com</t>
  </si>
  <si>
    <t>mitsui.com</t>
  </si>
  <si>
    <t>universalstudioshollywood.com</t>
  </si>
  <si>
    <t>copart.com</t>
  </si>
  <si>
    <t>luriechildrens.org</t>
  </si>
  <si>
    <t>petalumapoultry.com</t>
  </si>
  <si>
    <t>dfsupply.com</t>
  </si>
  <si>
    <t>thetapfactor.com</t>
  </si>
  <si>
    <t>bosch.com</t>
  </si>
  <si>
    <t>rosenbaueramerica.com</t>
  </si>
  <si>
    <t>bookingholdings.com</t>
  </si>
  <si>
    <t>ind-pallet-corp.com</t>
  </si>
  <si>
    <t>usmagnesium.com</t>
  </si>
  <si>
    <t>goldenbeltfeeders.com</t>
  </si>
  <si>
    <t>ielp.com</t>
  </si>
  <si>
    <t>georgesinc.com</t>
  </si>
  <si>
    <t>aigdirect.com</t>
  </si>
  <si>
    <t>2-10.com</t>
  </si>
  <si>
    <t>castandcrew.com</t>
  </si>
  <si>
    <t>newmountaincapital.com</t>
  </si>
  <si>
    <t>avangrid.com</t>
  </si>
  <si>
    <t>mathesongas.com</t>
  </si>
  <si>
    <t>online.sonicdrivein.com</t>
  </si>
  <si>
    <t>premiermagnesia.com</t>
  </si>
  <si>
    <t>southlandcontainer.com</t>
  </si>
  <si>
    <t>jorsonandcarlson.com</t>
  </si>
  <si>
    <t>allstate.com</t>
  </si>
  <si>
    <t>exelatech.com</t>
  </si>
  <si>
    <t>exeloncorp.com</t>
  </si>
  <si>
    <t>easternfence.com</t>
  </si>
  <si>
    <t>c1training.com</t>
  </si>
  <si>
    <t>dhholdings.com</t>
  </si>
  <si>
    <t>vdsc.com</t>
  </si>
  <si>
    <t>dawnfoods.com</t>
  </si>
  <si>
    <t>union-carbide.com</t>
  </si>
  <si>
    <t>cowlsbuildingsupply.com</t>
  </si>
  <si>
    <t>bretting.com</t>
  </si>
  <si>
    <t>newneighborscolumbus.com</t>
  </si>
  <si>
    <t>rotometrics.com</t>
  </si>
  <si>
    <t>macysinc.com</t>
  </si>
  <si>
    <t>czs.org</t>
  </si>
  <si>
    <t>durr-megtec.com</t>
  </si>
  <si>
    <t>clintonfoundation.org</t>
  </si>
  <si>
    <t>williams-sonomainc.com</t>
  </si>
  <si>
    <t>seaking.com</t>
  </si>
  <si>
    <t>agia.com</t>
  </si>
  <si>
    <t>jbssa.com</t>
  </si>
  <si>
    <t>alorica.com</t>
  </si>
  <si>
    <t>clearesult.com</t>
  </si>
  <si>
    <t>kolachefactory.com</t>
  </si>
  <si>
    <t>brownmachinegroup.com</t>
  </si>
  <si>
    <t>premier-bev.com</t>
  </si>
  <si>
    <t>uasystem.edu</t>
  </si>
  <si>
    <t>uei.com</t>
  </si>
  <si>
    <t>smithpackinginc.com</t>
  </si>
  <si>
    <t>esterline.com</t>
  </si>
  <si>
    <t>mahoneyes.com</t>
  </si>
  <si>
    <t>godiva.com</t>
  </si>
  <si>
    <t>lakesidemotorsports.net</t>
  </si>
  <si>
    <t>jpenergypartners.com</t>
  </si>
  <si>
    <t>stadelmanfruit.com</t>
  </si>
  <si>
    <t>fwwebb.com</t>
  </si>
  <si>
    <t>acbl.net</t>
  </si>
  <si>
    <t>otto.de</t>
  </si>
  <si>
    <t>hennigesautomotive.com</t>
  </si>
  <si>
    <t>ef.edu</t>
  </si>
  <si>
    <t>denverbroncos.com</t>
  </si>
  <si>
    <t>concretepandp.com</t>
  </si>
  <si>
    <t>simmons.com</t>
  </si>
  <si>
    <t>ryobitools.com</t>
  </si>
  <si>
    <t>ascopower.com</t>
  </si>
  <si>
    <t>omnicomgroup.com</t>
  </si>
  <si>
    <t>valencesurfacetech.com</t>
  </si>
  <si>
    <t>gouldsalonspa.com</t>
  </si>
  <si>
    <t>philapark.org</t>
  </si>
  <si>
    <t>gocolours.com</t>
  </si>
  <si>
    <t>qbe.com</t>
  </si>
  <si>
    <t>firstdata.com</t>
  </si>
  <si>
    <t>cascoat.com</t>
  </si>
  <si>
    <t>gulfstreamcoach.com</t>
  </si>
  <si>
    <t>fortrecoveryindustries.com</t>
  </si>
  <si>
    <t>ssdhvac.com</t>
  </si>
  <si>
    <t>valleypowersystems.com</t>
  </si>
  <si>
    <t>chubb.com</t>
  </si>
  <si>
    <t>wyla.com</t>
  </si>
  <si>
    <t>pittsburghzoo.org</t>
  </si>
  <si>
    <t>onsitedental.com</t>
  </si>
  <si>
    <t>paloaltonetworks.com</t>
  </si>
  <si>
    <t>westpointhome.com</t>
  </si>
  <si>
    <t>distributioninternational.com</t>
  </si>
  <si>
    <t>drivingmomentum.com</t>
  </si>
  <si>
    <t>bishops.co</t>
  </si>
  <si>
    <t>halo.com</t>
  </si>
  <si>
    <t>yellawood.com</t>
  </si>
  <si>
    <t>eupta.net</t>
  </si>
  <si>
    <t>bsgco.com</t>
  </si>
  <si>
    <t>averyweigh-tronix.com</t>
  </si>
  <si>
    <t>mcclarinplastics.com</t>
  </si>
  <si>
    <t>chq.org</t>
  </si>
  <si>
    <t>dinklagefeedyards.com</t>
  </si>
  <si>
    <t>wsupgdocs.org</t>
  </si>
  <si>
    <t>aramex.com</t>
  </si>
  <si>
    <t>coastalvillages.org</t>
  </si>
  <si>
    <t>growmarkfs.com</t>
  </si>
  <si>
    <t>bestop.com</t>
  </si>
  <si>
    <t>nationaldefensecorp.com</t>
  </si>
  <si>
    <t>mclaneco.com</t>
  </si>
  <si>
    <t>krdtrucking.com</t>
  </si>
  <si>
    <t>nlacrc.org</t>
  </si>
  <si>
    <t>clubschoicefundraising.com</t>
  </si>
  <si>
    <t>water.com</t>
  </si>
  <si>
    <t>ralstonfamilyfarms.com</t>
  </si>
  <si>
    <t>cmhc.org</t>
  </si>
  <si>
    <t>readingrdi.com</t>
  </si>
  <si>
    <t>comsat.com</t>
  </si>
  <si>
    <t>libertytax.com</t>
  </si>
  <si>
    <t>channel.com</t>
  </si>
  <si>
    <t>dentistry4children.com</t>
  </si>
  <si>
    <t>bmwusa.com</t>
  </si>
  <si>
    <t>minted.com</t>
  </si>
  <si>
    <t>g4s.com</t>
  </si>
  <si>
    <t>mizkan.com</t>
  </si>
  <si>
    <t>kellymoore.com</t>
  </si>
  <si>
    <t>jacksonhewitt.com</t>
  </si>
  <si>
    <t>us.jll.com</t>
  </si>
  <si>
    <t>avery.com</t>
  </si>
  <si>
    <t>genpt.com</t>
  </si>
  <si>
    <t>system-scale.com</t>
  </si>
  <si>
    <t>darlingtonhw.com</t>
  </si>
  <si>
    <t>totalsafety.com</t>
  </si>
  <si>
    <t>uniformcomponents.com</t>
  </si>
  <si>
    <t>dssmith.com</t>
  </si>
  <si>
    <t>fullnaked.com</t>
  </si>
  <si>
    <t>atwork.com</t>
  </si>
  <si>
    <t>dunhamssports.com</t>
  </si>
  <si>
    <t>wabtec.com</t>
  </si>
  <si>
    <t>eplus.com</t>
  </si>
  <si>
    <t>rcwilley.com</t>
  </si>
  <si>
    <t>tsvg.com</t>
  </si>
  <si>
    <t>ogtstore.com</t>
  </si>
  <si>
    <t>mungerfarms.com</t>
  </si>
  <si>
    <t>designerbrands.com</t>
  </si>
  <si>
    <t>keller-na.com</t>
  </si>
  <si>
    <t>experian.com</t>
  </si>
  <si>
    <t>nxp.com</t>
  </si>
  <si>
    <t>gtfholdings.com</t>
  </si>
  <si>
    <t>chobani.com</t>
  </si>
  <si>
    <t>apextoolgroup.com</t>
  </si>
  <si>
    <t>seiu-uhw.org</t>
  </si>
  <si>
    <t>dana.com</t>
  </si>
  <si>
    <t>miniatholdings.com</t>
  </si>
  <si>
    <t>bkitech.com</t>
  </si>
  <si>
    <t>realogy.com</t>
  </si>
  <si>
    <t>tenerity.com</t>
  </si>
  <si>
    <t>bswhealth.com</t>
  </si>
  <si>
    <t>elementsolutionsinc.com</t>
  </si>
  <si>
    <t>omega-products.com</t>
  </si>
  <si>
    <t>conmed.com</t>
  </si>
  <si>
    <t>timberproducts.com</t>
  </si>
  <si>
    <t>schmidtbaking.com</t>
  </si>
  <si>
    <t>atrium.com</t>
  </si>
  <si>
    <t>hamiltonbeachbrands.com</t>
  </si>
  <si>
    <t>themountain.com</t>
  </si>
  <si>
    <t>jeaseniorliving.com</t>
  </si>
  <si>
    <t>yazaki-europe.com</t>
  </si>
  <si>
    <t>carlzipflockshop.com</t>
  </si>
  <si>
    <t>brookdaleliving.com</t>
  </si>
  <si>
    <t>trex.com</t>
  </si>
  <si>
    <t>metrolinagreenhouses.com</t>
  </si>
  <si>
    <t>lhcgroup.com</t>
  </si>
  <si>
    <t>aramark.es</t>
  </si>
  <si>
    <t>wyattfieldservice.com</t>
  </si>
  <si>
    <t>multi-specialty.com</t>
  </si>
  <si>
    <t>ifrinc.com</t>
  </si>
  <si>
    <t>covance.com</t>
  </si>
  <si>
    <t>squireboone.com</t>
  </si>
  <si>
    <t>pbcap.com</t>
  </si>
  <si>
    <t>libertyhardware.com</t>
  </si>
  <si>
    <t>martinscaterers.com</t>
  </si>
  <si>
    <t>muzaktexas.com</t>
  </si>
  <si>
    <t>leggett.com</t>
  </si>
  <si>
    <t>niagaralasalle.com</t>
  </si>
  <si>
    <t>jmksaab.com</t>
  </si>
  <si>
    <t>reddawayregional.com</t>
  </si>
  <si>
    <t>prattindustries.com</t>
  </si>
  <si>
    <t>dartappraisal.com</t>
  </si>
  <si>
    <t>sylvaninc.com</t>
  </si>
  <si>
    <t>smsholdings.com</t>
  </si>
  <si>
    <t>biltmore.com</t>
  </si>
  <si>
    <t>millerzell.com</t>
  </si>
  <si>
    <t>dresserutility.com</t>
  </si>
  <si>
    <t>lionbridge.com</t>
  </si>
  <si>
    <t>weichertcorporatehousing.com</t>
  </si>
  <si>
    <t>lorencook.com</t>
  </si>
  <si>
    <t>criticaldiagnostics.com</t>
  </si>
  <si>
    <t>apfcorp.net</t>
  </si>
  <si>
    <t>hladist.com</t>
  </si>
  <si>
    <t>zippo.com</t>
  </si>
  <si>
    <t>grifols.jobs</t>
  </si>
  <si>
    <t>auctane.com</t>
  </si>
  <si>
    <t>grakon.com</t>
  </si>
  <si>
    <t>americanbookco.com</t>
  </si>
  <si>
    <t>valleyapparel.net</t>
  </si>
  <si>
    <t>apmterminals.com</t>
  </si>
  <si>
    <t>xerox.com</t>
  </si>
  <si>
    <t>gaia.com</t>
  </si>
  <si>
    <t>washingtonballet.org</t>
  </si>
  <si>
    <t>autotronics.net</t>
  </si>
  <si>
    <t>tetralaval.com</t>
  </si>
  <si>
    <t>aeraresponse.com</t>
  </si>
  <si>
    <t>davis-standard.com</t>
  </si>
  <si>
    <t>westernotb.com</t>
  </si>
  <si>
    <t>caringpeoplealliance.org</t>
  </si>
  <si>
    <t>liveventures.com</t>
  </si>
  <si>
    <t>disney.com</t>
  </si>
  <si>
    <t>williamtburnett.com</t>
  </si>
  <si>
    <t>emp-corp.com</t>
  </si>
  <si>
    <t>aisinworld.com</t>
  </si>
  <si>
    <t>starpipeproducts.com</t>
  </si>
  <si>
    <t>banyanbio.com</t>
  </si>
  <si>
    <t>gerbertechnology.com</t>
  </si>
  <si>
    <t>hy-vee.com</t>
  </si>
  <si>
    <t>american-appraisal.com</t>
  </si>
  <si>
    <t>globalpaymentsinc.com</t>
  </si>
  <si>
    <t>shell.com</t>
  </si>
  <si>
    <t>cepower.net</t>
  </si>
  <si>
    <t>reckitt.com</t>
  </si>
  <si>
    <t>sunchemical.com</t>
  </si>
  <si>
    <t>preshomes.org</t>
  </si>
  <si>
    <t>midwesttowers.com</t>
  </si>
  <si>
    <t>fadv.com</t>
  </si>
  <si>
    <t>norcalharvesting.com</t>
  </si>
  <si>
    <t>garmin.com</t>
  </si>
  <si>
    <t>wyland.com</t>
  </si>
  <si>
    <t>andersonprocessing.com</t>
  </si>
  <si>
    <t>strsoh.org</t>
  </si>
  <si>
    <t>kochfoodsinc.com</t>
  </si>
  <si>
    <t>ssctech.com</t>
  </si>
  <si>
    <t>mihomes.com</t>
  </si>
  <si>
    <t>lsicorp.com</t>
  </si>
  <si>
    <t>tremco.com</t>
  </si>
  <si>
    <t>producejunction.com</t>
  </si>
  <si>
    <t>underarmour.com</t>
  </si>
  <si>
    <t>thedixiegroup.com</t>
  </si>
  <si>
    <t>fotokem.com</t>
  </si>
  <si>
    <t>masterautomatic.com</t>
  </si>
  <si>
    <t>jeld-wen.com</t>
  </si>
  <si>
    <t>pae.com</t>
  </si>
  <si>
    <t>internetbrands.com</t>
  </si>
  <si>
    <t>krturfgrass.com</t>
  </si>
  <si>
    <t>westonsolutions.com</t>
  </si>
  <si>
    <t>impactforge.com</t>
  </si>
  <si>
    <t>srcreman.com</t>
  </si>
  <si>
    <t>berlinpackaging.com</t>
  </si>
  <si>
    <t>darden.com</t>
  </si>
  <si>
    <t>haywardgordon.com</t>
  </si>
  <si>
    <t>colgatepalmolive.com</t>
  </si>
  <si>
    <t>sdgglobalinc.com</t>
  </si>
  <si>
    <t>jhsi.com</t>
  </si>
  <si>
    <t>usfoods.com</t>
  </si>
  <si>
    <t>midwaygold.com</t>
  </si>
  <si>
    <t>americasbest.com</t>
  </si>
  <si>
    <t>oliverinc.com</t>
  </si>
  <si>
    <t>avantorinc.com</t>
  </si>
  <si>
    <t>us.tomy.com</t>
  </si>
  <si>
    <t>markandy.com</t>
  </si>
  <si>
    <t>carport.com</t>
  </si>
  <si>
    <t>pacific-structures.com</t>
  </si>
  <si>
    <t>uchealth.org</t>
  </si>
  <si>
    <t>mybobs.com</t>
  </si>
  <si>
    <t>goldcoastcommodities.com</t>
  </si>
  <si>
    <t>forestcity.net</t>
  </si>
  <si>
    <t>syscobalt.com</t>
  </si>
  <si>
    <t>cofcointernational.com</t>
  </si>
  <si>
    <t>durangomountainrealty.com</t>
  </si>
  <si>
    <t>campuslivingvillages.com</t>
  </si>
  <si>
    <t>flanderscorp.com</t>
  </si>
  <si>
    <t>bestfriendspetcare.com</t>
  </si>
  <si>
    <t>gategroup.com</t>
  </si>
  <si>
    <t>skipbarber.com</t>
  </si>
  <si>
    <t>scovill.com</t>
  </si>
  <si>
    <t>southeasternsoil.com</t>
  </si>
  <si>
    <t>millatindustries.com</t>
  </si>
  <si>
    <t>fox.com</t>
  </si>
  <si>
    <t>ir.connection.com</t>
  </si>
  <si>
    <t>sigmaadvantage.com</t>
  </si>
  <si>
    <t>falck.com</t>
  </si>
  <si>
    <t>gundies.com</t>
  </si>
  <si>
    <t>ascap.com</t>
  </si>
  <si>
    <t>shiseidogroup.com</t>
  </si>
  <si>
    <t>satellitehealthcare.com</t>
  </si>
  <si>
    <t>thewinegroup.com</t>
  </si>
  <si>
    <t>sunocolp.com</t>
  </si>
  <si>
    <t>advance-trading.com</t>
  </si>
  <si>
    <t>lidestrifoods.com</t>
  </si>
  <si>
    <t>kbrconstructionllc.com</t>
  </si>
  <si>
    <t>alcamcreamery.com</t>
  </si>
  <si>
    <t>uraniumenergy.com</t>
  </si>
  <si>
    <t>americanexpress.com</t>
  </si>
  <si>
    <t>cfpoeppelman.com</t>
  </si>
  <si>
    <t>sagevfoods.com</t>
  </si>
  <si>
    <t>dometic.com</t>
  </si>
  <si>
    <t>budsgunshop.com</t>
  </si>
  <si>
    <t>allstarglass.net</t>
  </si>
  <si>
    <t>dkmcorp.com</t>
  </si>
  <si>
    <t>wyffels.com</t>
  </si>
  <si>
    <t>inteplast.com</t>
  </si>
  <si>
    <t>zvrs.com</t>
  </si>
  <si>
    <t>skfoodgroup.com</t>
  </si>
  <si>
    <t>lyonhomes.com</t>
  </si>
  <si>
    <t>koyobearings.com</t>
  </si>
  <si>
    <t>edmunds.com</t>
  </si>
  <si>
    <t>emht.com</t>
  </si>
  <si>
    <t>erieinsurance.com</t>
  </si>
  <si>
    <t>altertrading.com</t>
  </si>
  <si>
    <t>royalamerican.com</t>
  </si>
  <si>
    <t>depo.com</t>
  </si>
  <si>
    <t>merchantsauto.com</t>
  </si>
  <si>
    <t>lourdesinc.com</t>
  </si>
  <si>
    <t>carboline.com</t>
  </si>
  <si>
    <t>portoflewiston.com</t>
  </si>
  <si>
    <t>wtienergy.com</t>
  </si>
  <si>
    <t>atbtanning.com</t>
  </si>
  <si>
    <t>advanceamerica.net</t>
  </si>
  <si>
    <t>michaelskeys.com</t>
  </si>
  <si>
    <t>lendlease.com</t>
  </si>
  <si>
    <t>sttc.com</t>
  </si>
  <si>
    <t>doyon.com</t>
  </si>
  <si>
    <t>bakeryonmain.com</t>
  </si>
  <si>
    <t>tforcelogistics.com</t>
  </si>
  <si>
    <t>trueworldfoods.com</t>
  </si>
  <si>
    <t>duratech.com</t>
  </si>
  <si>
    <t>mcmenamins.com</t>
  </si>
  <si>
    <t>dciinc.org</t>
  </si>
  <si>
    <t>fh.org</t>
  </si>
  <si>
    <t>wellmanam.com</t>
  </si>
  <si>
    <t>salamanderhotels.com</t>
  </si>
  <si>
    <t>ziplocal.com</t>
  </si>
  <si>
    <t>chemguard.com</t>
  </si>
  <si>
    <t>tridentllc.com</t>
  </si>
  <si>
    <t>zekelman.com</t>
  </si>
  <si>
    <t>languageline.com</t>
  </si>
  <si>
    <t>brighthorizons.com</t>
  </si>
  <si>
    <t>myhoneybakedstore.com</t>
  </si>
  <si>
    <t>chas.org</t>
  </si>
  <si>
    <t>umpquabank.com</t>
  </si>
  <si>
    <t>decpanels.com</t>
  </si>
  <si>
    <t>epam.com</t>
  </si>
  <si>
    <t>amfam.com</t>
  </si>
  <si>
    <t>mannatechscience.org</t>
  </si>
  <si>
    <t>emrelevator.com</t>
  </si>
  <si>
    <t>centerforautism.com</t>
  </si>
  <si>
    <t>haartz.com</t>
  </si>
  <si>
    <t>iams.com</t>
  </si>
  <si>
    <t>conlancompany.com</t>
  </si>
  <si>
    <t>redblossom.com</t>
  </si>
  <si>
    <t>tcenergy.com</t>
  </si>
  <si>
    <t>dunavant.com</t>
  </si>
  <si>
    <t>revloninc.com</t>
  </si>
  <si>
    <t>cpsboe.org</t>
  </si>
  <si>
    <t>stronghaven.com</t>
  </si>
  <si>
    <t>carlmarks.com</t>
  </si>
  <si>
    <t>nasdaqomxnordic.com</t>
  </si>
  <si>
    <t>dynalectric-dc.com</t>
  </si>
  <si>
    <t>sicpa.com</t>
  </si>
  <si>
    <t>murphyoilcorp.com</t>
  </si>
  <si>
    <t>ohioec.org</t>
  </si>
  <si>
    <t>fhlbsf.com</t>
  </si>
  <si>
    <t>cavaliersteamshop.com</t>
  </si>
  <si>
    <t>astonwaikikibeach.com</t>
  </si>
  <si>
    <t>funworksfuncompany.com</t>
  </si>
  <si>
    <t>ap.org</t>
  </si>
  <si>
    <t>regeneron.com</t>
  </si>
  <si>
    <t>gopenske.com</t>
  </si>
  <si>
    <t>piezo-kinetics.com</t>
  </si>
  <si>
    <t>malcolmdrilling.com</t>
  </si>
  <si>
    <t>simplot.com</t>
  </si>
  <si>
    <t>fusionstorm.com</t>
  </si>
  <si>
    <t>hydratight.com</t>
  </si>
  <si>
    <t>occidentalentertainment.com</t>
  </si>
  <si>
    <t>elahienterprises.com</t>
  </si>
  <si>
    <t>uicalaska.com</t>
  </si>
  <si>
    <t>ocsan.gov</t>
  </si>
  <si>
    <t>gbpinc.com</t>
  </si>
  <si>
    <t>danlin.us</t>
  </si>
  <si>
    <t>kaapaethanolcommodities.com</t>
  </si>
  <si>
    <t>ccfs.com</t>
  </si>
  <si>
    <t>gensler.com</t>
  </si>
  <si>
    <t>tlhenterprises.com</t>
  </si>
  <si>
    <t>dunbarsecurity.com</t>
  </si>
  <si>
    <t>flowersfrombragg.com</t>
  </si>
  <si>
    <t>hardinge.com</t>
  </si>
  <si>
    <t>njta.com</t>
  </si>
  <si>
    <t>comluxaviation.com</t>
  </si>
  <si>
    <t>montereybayaquarium.org</t>
  </si>
  <si>
    <t>us.wahl.com</t>
  </si>
  <si>
    <t>ustg.net</t>
  </si>
  <si>
    <t>el1sports.com</t>
  </si>
  <si>
    <t>publicimagery.com</t>
  </si>
  <si>
    <t>sycamorepartners.com</t>
  </si>
  <si>
    <t>proximitymalt.com</t>
  </si>
  <si>
    <t>huberwood.com</t>
  </si>
  <si>
    <t>morningsidepartners.net</t>
  </si>
  <si>
    <t>gowbs.com</t>
  </si>
  <si>
    <t>hjbaker.com</t>
  </si>
  <si>
    <t>ballastpoint.com</t>
  </si>
  <si>
    <t>linkbelt.com</t>
  </si>
  <si>
    <t>pepperidgefarm.com</t>
  </si>
  <si>
    <t>tyco.com</t>
  </si>
  <si>
    <t>lgchem.com</t>
  </si>
  <si>
    <t>entwistleco.com</t>
  </si>
  <si>
    <t>zt.kaiusa.com</t>
  </si>
  <si>
    <t>dmcmining.com</t>
  </si>
  <si>
    <t>interlogix.com</t>
  </si>
  <si>
    <t>cmlmm.com</t>
  </si>
  <si>
    <t>sc2services.com</t>
  </si>
  <si>
    <t>amstedrail.com</t>
  </si>
  <si>
    <t>charah.com</t>
  </si>
  <si>
    <t>luxuryrealestatemaui.com</t>
  </si>
  <si>
    <t>sterling-group.com</t>
  </si>
  <si>
    <t>fujitsu.com</t>
  </si>
  <si>
    <t>westonandsampson.com</t>
  </si>
  <si>
    <t>inlandseafood.com</t>
  </si>
  <si>
    <t>abchomeandcommercial.com</t>
  </si>
  <si>
    <t>msdprojectclear.org</t>
  </si>
  <si>
    <t>mann-hummel.com</t>
  </si>
  <si>
    <t>trinityservicesgroup.com</t>
  </si>
  <si>
    <t>pattersonpumps.com</t>
  </si>
  <si>
    <t>cognex.com</t>
  </si>
  <si>
    <t>pomptonian.com</t>
  </si>
  <si>
    <t>theislecorp.com</t>
  </si>
  <si>
    <t>epaumc.org</t>
  </si>
  <si>
    <t>gulfeaglesupply.com</t>
  </si>
  <si>
    <t>crossdillon.com</t>
  </si>
  <si>
    <t>westernshelter.com</t>
  </si>
  <si>
    <t>mccoyrockford.com</t>
  </si>
  <si>
    <t>designprecast.com</t>
  </si>
  <si>
    <t>pmi.com</t>
  </si>
  <si>
    <t>tauberoil.com</t>
  </si>
  <si>
    <t>lg.com</t>
  </si>
  <si>
    <t>rotorooter.com</t>
  </si>
  <si>
    <t>quad.com</t>
  </si>
  <si>
    <t>adventhealth.com</t>
  </si>
  <si>
    <t>inspirebrands.com</t>
  </si>
  <si>
    <t>bio-rad.com</t>
  </si>
  <si>
    <t>polytainer.com</t>
  </si>
  <si>
    <t>wirtzresidential.com</t>
  </si>
  <si>
    <t>ips.us</t>
  </si>
  <si>
    <t>bism.org</t>
  </si>
  <si>
    <t>sigmaplasticsgroup.com</t>
  </si>
  <si>
    <t>hronis.net</t>
  </si>
  <si>
    <t>neumillerfarms.com</t>
  </si>
  <si>
    <t>suominen.fi</t>
  </si>
  <si>
    <t>alfalaval.us</t>
  </si>
  <si>
    <t>duke.edu</t>
  </si>
  <si>
    <t>shipwithcts.com</t>
  </si>
  <si>
    <t>ca.com</t>
  </si>
  <si>
    <t>gerbergear.com</t>
  </si>
  <si>
    <t>flodraulic.com</t>
  </si>
  <si>
    <t>kpmg.us</t>
  </si>
  <si>
    <t>northerncontours.com</t>
  </si>
  <si>
    <t>kwiktrip.com</t>
  </si>
  <si>
    <t>tmi-stl.com</t>
  </si>
  <si>
    <t>faurecia.com</t>
  </si>
  <si>
    <t>doversourcing.com</t>
  </si>
  <si>
    <t>monosol.com</t>
  </si>
  <si>
    <t>hancor.com</t>
  </si>
  <si>
    <t>moelis.com</t>
  </si>
  <si>
    <t>discounttire.com</t>
  </si>
  <si>
    <t>northwesternmutual.com</t>
  </si>
  <si>
    <t>atchisonglobenow.com</t>
  </si>
  <si>
    <t>marazziusa.com</t>
  </si>
  <si>
    <t>toshiba.com</t>
  </si>
  <si>
    <t>romantix.com</t>
  </si>
  <si>
    <t>myneil.com</t>
  </si>
  <si>
    <t>cstindustries.com</t>
  </si>
  <si>
    <t>ceofmo.com</t>
  </si>
  <si>
    <t>westchestermedicalcenter.org</t>
  </si>
  <si>
    <t>gentex.com</t>
  </si>
  <si>
    <t>balseal.com</t>
  </si>
  <si>
    <t>brasscraft.com</t>
  </si>
  <si>
    <t>durangomidstream.com</t>
  </si>
  <si>
    <t>aicpa-cima.com</t>
  </si>
  <si>
    <t>synaptics.com</t>
  </si>
  <si>
    <t>tecnicos.nuc.edu</t>
  </si>
  <si>
    <t>learjet.com</t>
  </si>
  <si>
    <t>corporate.arcelormittal.com</t>
  </si>
  <si>
    <t>bbh.com</t>
  </si>
  <si>
    <t>carcogroup.com</t>
  </si>
  <si>
    <t>borgata.mgmresorts.com</t>
  </si>
  <si>
    <t>solera.com</t>
  </si>
  <si>
    <t>rentpath.com</t>
  </si>
  <si>
    <t>piccadilly.com</t>
  </si>
  <si>
    <t>maymead.com</t>
  </si>
  <si>
    <t>scppool.com</t>
  </si>
  <si>
    <t>kj.com</t>
  </si>
  <si>
    <t>deere.com</t>
  </si>
  <si>
    <t>bellacures.com</t>
  </si>
  <si>
    <t>dugganandmarcon.com</t>
  </si>
  <si>
    <t>speedyrecoveryinc.com</t>
  </si>
  <si>
    <t>hopenergy.com</t>
  </si>
  <si>
    <t>scrubadub.com</t>
  </si>
  <si>
    <t>seattleoperablog.com</t>
  </si>
  <si>
    <t>vpg-inc.com</t>
  </si>
  <si>
    <t>tritoninternational.com</t>
  </si>
  <si>
    <t>sunstatecomponentsnv.com</t>
  </si>
  <si>
    <t>kgplogistics.com</t>
  </si>
  <si>
    <t>pipingtech.com</t>
  </si>
  <si>
    <t>barnesandnobleinc.com</t>
  </si>
  <si>
    <t>vanmarckeplumbingsupply.com</t>
  </si>
  <si>
    <t>eagle.org</t>
  </si>
  <si>
    <t>foughtsteel.com</t>
  </si>
  <si>
    <t>amkor.com</t>
  </si>
  <si>
    <t>onr-inc.com</t>
  </si>
  <si>
    <t>lifelock.com</t>
  </si>
  <si>
    <t>washingtonmills.com</t>
  </si>
  <si>
    <t>aveanna.com</t>
  </si>
  <si>
    <t>halladorenergy.com</t>
  </si>
  <si>
    <t>generalstar.com</t>
  </si>
  <si>
    <t>fhlbdm.com</t>
  </si>
  <si>
    <t>vendoco.com</t>
  </si>
  <si>
    <t>fidelity.com</t>
  </si>
  <si>
    <t>aptar.com</t>
  </si>
  <si>
    <t>ewmi.org</t>
  </si>
  <si>
    <t>jfallenco.com</t>
  </si>
  <si>
    <t>bakerroofing.com</t>
  </si>
  <si>
    <t>parrinst.com</t>
  </si>
  <si>
    <t>nysid.org</t>
  </si>
  <si>
    <t>huntcompanies.com</t>
  </si>
  <si>
    <t>custommolding.com</t>
  </si>
  <si>
    <t>safilo.com</t>
  </si>
  <si>
    <t>basspro.com</t>
  </si>
  <si>
    <t>global.fujifilm.com</t>
  </si>
  <si>
    <t>higradefarmsupply.com</t>
  </si>
  <si>
    <t>broan-nutone.com</t>
  </si>
  <si>
    <t>atcllc.com</t>
  </si>
  <si>
    <t>mdicapital.com</t>
  </si>
  <si>
    <t>mcclatchy.com</t>
  </si>
  <si>
    <t>summerstreetcapital.com</t>
  </si>
  <si>
    <t>primoriscorp.com</t>
  </si>
  <si>
    <t>buforyou.com</t>
  </si>
  <si>
    <t>volvo.com</t>
  </si>
  <si>
    <t>ckprocessing.com</t>
  </si>
  <si>
    <t>bostonballet.org</t>
  </si>
  <si>
    <t>kantarmedia.com</t>
  </si>
  <si>
    <t>statefarm.com</t>
  </si>
  <si>
    <t>americanhealthassociates.com</t>
  </si>
  <si>
    <t>genericcropscience.com</t>
  </si>
  <si>
    <t>americandesignltd.com</t>
  </si>
  <si>
    <t>savaseniorcare.com</t>
  </si>
  <si>
    <t>advancedrefrigerationandair.com</t>
  </si>
  <si>
    <t>dyn-intl.com</t>
  </si>
  <si>
    <t>mccainusafoodservice.com</t>
  </si>
  <si>
    <t>gainwelltechnologies.com</t>
  </si>
  <si>
    <t>interceramicusa.com</t>
  </si>
  <si>
    <t>covestro.com</t>
  </si>
  <si>
    <t>sclv.com</t>
  </si>
  <si>
    <t>trainwithnewsunshine.com</t>
  </si>
  <si>
    <t>southwest.xeroxbusinesssolutions.com</t>
  </si>
  <si>
    <t>alliancehealthcareservices-us.com</t>
  </si>
  <si>
    <t>roc-lon.com</t>
  </si>
  <si>
    <t>nyfoundling.org</t>
  </si>
  <si>
    <t>ruralmetro.com</t>
  </si>
  <si>
    <t>clevelandmetroparks.com</t>
  </si>
  <si>
    <t>acehardware.com</t>
  </si>
  <si>
    <t>cssindustries.com</t>
  </si>
  <si>
    <t>remo.com</t>
  </si>
  <si>
    <t>sakumabros.com</t>
  </si>
  <si>
    <t>us.snf.com</t>
  </si>
  <si>
    <t>psimp.com</t>
  </si>
  <si>
    <t>htcexpress.net</t>
  </si>
  <si>
    <t>durhamschoolservices.com</t>
  </si>
  <si>
    <t>diannesfinedesserts.com</t>
  </si>
  <si>
    <t>hlw.design</t>
  </si>
  <si>
    <t>echo-usa.com</t>
  </si>
  <si>
    <t>rogersgroupincint.com</t>
  </si>
  <si>
    <t>badgermeter.com</t>
  </si>
  <si>
    <t>sundentallabs.com</t>
  </si>
  <si>
    <t>fna-group.com</t>
  </si>
  <si>
    <t>invesco.com</t>
  </si>
  <si>
    <t>cirexx.com</t>
  </si>
  <si>
    <t>welllifenetwork.org</t>
  </si>
  <si>
    <t>realworldwildlifeseed.com</t>
  </si>
  <si>
    <t>hitechmold.com</t>
  </si>
  <si>
    <t>mckeefoods.com</t>
  </si>
  <si>
    <t>technipfmc.com</t>
  </si>
  <si>
    <t>tegna.com</t>
  </si>
  <si>
    <t>ntnamericas.com</t>
  </si>
  <si>
    <t>eventnetwork.com</t>
  </si>
  <si>
    <t>hitchiner.com</t>
  </si>
  <si>
    <t>mycopia.com</t>
  </si>
  <si>
    <t>acument.com</t>
  </si>
  <si>
    <t>americangilsonite.com</t>
  </si>
  <si>
    <t>stampinup.com</t>
  </si>
  <si>
    <t>detroitzoo.org</t>
  </si>
  <si>
    <t>mcvean.com</t>
  </si>
  <si>
    <t>aymcdonald.com</t>
  </si>
  <si>
    <t>sonypictures.com</t>
  </si>
  <si>
    <t>investors.malibuboats.com</t>
  </si>
  <si>
    <t>providence.org</t>
  </si>
  <si>
    <t>avispl.com</t>
  </si>
  <si>
    <t>fivestarseniorliving.com</t>
  </si>
  <si>
    <t>ororapackagingsolutions.com</t>
  </si>
  <si>
    <t>sealaskatimber.com</t>
  </si>
  <si>
    <t>pmcglobalinc.com</t>
  </si>
  <si>
    <t>sandgexcavating.net</t>
  </si>
  <si>
    <t>westcoasttomato.com</t>
  </si>
  <si>
    <t>skaerospace.com</t>
  </si>
  <si>
    <t>parts-planet.com</t>
  </si>
  <si>
    <t>monti-inc.com</t>
  </si>
  <si>
    <t>freshpoint.com</t>
  </si>
  <si>
    <t>hawaiianisles.com</t>
  </si>
  <si>
    <t>xcelhr.com</t>
  </si>
  <si>
    <t>uline.com</t>
  </si>
  <si>
    <t>lascofittings.com</t>
  </si>
  <si>
    <t>csicompanies.com</t>
  </si>
  <si>
    <t>swaim-inc.com</t>
  </si>
  <si>
    <t>reyesholdings.com</t>
  </si>
  <si>
    <t>metromold.com</t>
  </si>
  <si>
    <t>lyft.com</t>
  </si>
  <si>
    <t>teamhealth.com</t>
  </si>
  <si>
    <t>unimetal.com</t>
  </si>
  <si>
    <t>southerncommunitynewspapers.com</t>
  </si>
  <si>
    <t>beltrailway.com</t>
  </si>
  <si>
    <t>coic.org</t>
  </si>
  <si>
    <t>threeriversparksfdn.org</t>
  </si>
  <si>
    <t>winewarehouse.com</t>
  </si>
  <si>
    <t>chnnyc.org</t>
  </si>
  <si>
    <t>creamermetal.com</t>
  </si>
  <si>
    <t>washingtonhistory.org</t>
  </si>
  <si>
    <t>wtwco.com</t>
  </si>
  <si>
    <t>euronetworldwide.com</t>
  </si>
  <si>
    <t>mykci.com</t>
  </si>
  <si>
    <t>lucasfarms.org</t>
  </si>
  <si>
    <t>gtlcompany.com</t>
  </si>
  <si>
    <t>vintagewineestates.com</t>
  </si>
  <si>
    <t>ipsenusa.com</t>
  </si>
  <si>
    <t>car-mart.com</t>
  </si>
  <si>
    <t>aggmgt.com</t>
  </si>
  <si>
    <t>nrhamm.com</t>
  </si>
  <si>
    <t>123happynail.blogspot.com</t>
  </si>
  <si>
    <t>unifi.com</t>
  </si>
  <si>
    <t>jbhunt.com</t>
  </si>
  <si>
    <t>amelia.com</t>
  </si>
  <si>
    <t>cp551a.com</t>
  </si>
  <si>
    <t>ohioliving.org</t>
  </si>
  <si>
    <t>carolina-eastern.com</t>
  </si>
  <si>
    <t>walterinvestment.com</t>
  </si>
  <si>
    <t>cassecurity.com</t>
  </si>
  <si>
    <t>pencoproducts.com</t>
  </si>
  <si>
    <t>gensco.com</t>
  </si>
  <si>
    <t>banter.com</t>
  </si>
  <si>
    <t>iceindustries.com</t>
  </si>
  <si>
    <t>tensionenvelope.com</t>
  </si>
  <si>
    <t>wild-flavors.com</t>
  </si>
  <si>
    <t>toolingtechgroup.com</t>
  </si>
  <si>
    <t>zoomtan.com</t>
  </si>
  <si>
    <t>pulte.com</t>
  </si>
  <si>
    <t>corpo.couche-tard.com</t>
  </si>
  <si>
    <t>srcholdings.com</t>
  </si>
  <si>
    <t>doble.com</t>
  </si>
  <si>
    <t>jasonindustrial.com</t>
  </si>
  <si>
    <t>lwsupply.com</t>
  </si>
  <si>
    <t>kichler.com</t>
  </si>
  <si>
    <t>centraltransport.com</t>
  </si>
  <si>
    <t>mgpingredients.com</t>
  </si>
  <si>
    <t>jjicc.com</t>
  </si>
  <si>
    <t>qbere.com</t>
  </si>
  <si>
    <t>signetconnect.co.uk</t>
  </si>
  <si>
    <t>apple.com</t>
  </si>
  <si>
    <t>wgu.edu</t>
  </si>
  <si>
    <t>martorifarms.com</t>
  </si>
  <si>
    <t>mcdermott.com</t>
  </si>
  <si>
    <t>lablind.com</t>
  </si>
  <si>
    <t>ztrip.com</t>
  </si>
  <si>
    <t>palletone.com</t>
  </si>
  <si>
    <t>patriotindustries.com</t>
  </si>
  <si>
    <t>herzog.com</t>
  </si>
  <si>
    <t>taher.com</t>
  </si>
  <si>
    <t>gmac.com</t>
  </si>
  <si>
    <t>benedictineliving.org</t>
  </si>
  <si>
    <t>americanwaterheater.com</t>
  </si>
  <si>
    <t>kochturf.com</t>
  </si>
  <si>
    <t>reecebuilders.com</t>
  </si>
  <si>
    <t>mangelsen.com</t>
  </si>
  <si>
    <t>demagcranes.com</t>
  </si>
  <si>
    <t>ctic.com</t>
  </si>
  <si>
    <t>shop.villeroy-boch.com</t>
  </si>
  <si>
    <t>babcockpower.com</t>
  </si>
  <si>
    <t>credit-suisse.com</t>
  </si>
  <si>
    <t>4linc.com</t>
  </si>
  <si>
    <t>koppers.com</t>
  </si>
  <si>
    <t>lesker.com</t>
  </si>
  <si>
    <t>abengoabioenergy.com</t>
  </si>
  <si>
    <t>producealliance.com</t>
  </si>
  <si>
    <t>devonselfstorage.com</t>
  </si>
  <si>
    <t>tripointehomes.com</t>
  </si>
  <si>
    <t>adeccousa.com</t>
  </si>
  <si>
    <t>customglasssolutions.com</t>
  </si>
  <si>
    <t>mapei.com</t>
  </si>
  <si>
    <t>helenaagri.com</t>
  </si>
  <si>
    <t>fleishmanhillard.com</t>
  </si>
  <si>
    <t>tbf.org</t>
  </si>
  <si>
    <t>safcoproducts.com</t>
  </si>
  <si>
    <t>ipso.com</t>
  </si>
  <si>
    <t>orbitz.com</t>
  </si>
  <si>
    <t>ecua.fl.gov</t>
  </si>
  <si>
    <t>gkydentalarts.com</t>
  </si>
  <si>
    <t>lpl.com</t>
  </si>
  <si>
    <t>skitaos.com</t>
  </si>
  <si>
    <t>americantower.com</t>
  </si>
  <si>
    <t>kerrconcentrates.com</t>
  </si>
  <si>
    <t>parkavenuesecurities.com</t>
  </si>
  <si>
    <t>fev.com</t>
  </si>
  <si>
    <t>packagingcorp.com</t>
  </si>
  <si>
    <t>backerspringfield.com</t>
  </si>
  <si>
    <t>deanfoods.com</t>
  </si>
  <si>
    <t>currangroup.com</t>
  </si>
  <si>
    <t>sanveo.com</t>
  </si>
  <si>
    <t>pilotthomas.com</t>
  </si>
  <si>
    <t>olysteel.com</t>
  </si>
  <si>
    <t>westerntile.com</t>
  </si>
  <si>
    <t>optioncarehealth.com</t>
  </si>
  <si>
    <t>stargrouplp.com</t>
  </si>
  <si>
    <t>gabrielbrothers.info</t>
  </si>
  <si>
    <t>hrsd.com</t>
  </si>
  <si>
    <t>alstom.com</t>
  </si>
  <si>
    <t>musicarts.com</t>
  </si>
  <si>
    <t>acmgloballab.com</t>
  </si>
  <si>
    <t>immunoconcepts.com</t>
  </si>
  <si>
    <t>lonestarbakery.com</t>
  </si>
  <si>
    <t>srds.com</t>
  </si>
  <si>
    <t>wilsonlearning.com</t>
  </si>
  <si>
    <t>littelfuse.com</t>
  </si>
  <si>
    <t>apiheattransfer.com</t>
  </si>
  <si>
    <t>secwholesale.com</t>
  </si>
  <si>
    <t>idahofootandankle.com</t>
  </si>
  <si>
    <t>moviegallery.com</t>
  </si>
  <si>
    <t>flir.com</t>
  </si>
  <si>
    <t>driveshack.com</t>
  </si>
  <si>
    <t>amainsure.com</t>
  </si>
  <si>
    <t>millercastings.com</t>
  </si>
  <si>
    <t>coopertsmith.com</t>
  </si>
  <si>
    <t>privateclubsmag.com</t>
  </si>
  <si>
    <t>dixonvalve.com</t>
  </si>
  <si>
    <t>mypathcompanies.com</t>
  </si>
  <si>
    <t>capna.org</t>
  </si>
  <si>
    <t>peacerivercitrus.com</t>
  </si>
  <si>
    <t>ultradent.com</t>
  </si>
  <si>
    <t>greenbriarequity.com</t>
  </si>
  <si>
    <t>stylusbus.com</t>
  </si>
  <si>
    <t>armstronggarden.com</t>
  </si>
  <si>
    <t>varelmining.com</t>
  </si>
  <si>
    <t>stjhs.org</t>
  </si>
  <si>
    <t>macquarie.com</t>
  </si>
  <si>
    <t>hhrd.org</t>
  </si>
  <si>
    <t>mcmichaelmills.com</t>
  </si>
  <si>
    <t>calicocorners.com</t>
  </si>
  <si>
    <t>don.com</t>
  </si>
  <si>
    <t>legends.net</t>
  </si>
  <si>
    <t>bakertilly.com</t>
  </si>
  <si>
    <t>crossmark.com</t>
  </si>
  <si>
    <t>metroairports.org</t>
  </si>
  <si>
    <t>veterans.nv.gov</t>
  </si>
  <si>
    <t>rochestermidland.com</t>
  </si>
  <si>
    <t>americanhumane.org</t>
  </si>
  <si>
    <t>rynone.com</t>
  </si>
  <si>
    <t>westrockcoffee.com</t>
  </si>
  <si>
    <t>caseys.com</t>
  </si>
  <si>
    <t>catalina.com</t>
  </si>
  <si>
    <t>seafoodcity.com</t>
  </si>
  <si>
    <t>progressive.com</t>
  </si>
  <si>
    <t>helpfbms.org</t>
  </si>
  <si>
    <t>claycorp.com</t>
  </si>
  <si>
    <t>novanta.com</t>
  </si>
  <si>
    <t>ergonterminaling.com</t>
  </si>
  <si>
    <t>yamana.com</t>
  </si>
  <si>
    <t>douglaspud.org</t>
  </si>
  <si>
    <t>amalgamatedsugar.com</t>
  </si>
  <si>
    <t>kanpak.us</t>
  </si>
  <si>
    <t>wireco.com</t>
  </si>
  <si>
    <t>genielift.com</t>
  </si>
  <si>
    <t>absopure.com</t>
  </si>
  <si>
    <t>itsugar.com</t>
  </si>
  <si>
    <t>viterra.com</t>
  </si>
  <si>
    <t>corporate.walmart.com</t>
  </si>
  <si>
    <t>starcutter.com</t>
  </si>
  <si>
    <t>rossenvironmental.com</t>
  </si>
  <si>
    <t>mogroup.com</t>
  </si>
  <si>
    <t>pinnacleoil.com</t>
  </si>
  <si>
    <t>cummingsfoundation.org</t>
  </si>
  <si>
    <t>surefire.com</t>
  </si>
  <si>
    <t>csh.org</t>
  </si>
  <si>
    <t>masonicvillages.org</t>
  </si>
  <si>
    <t>nammotalley.com</t>
  </si>
  <si>
    <t>clearsprings.com</t>
  </si>
  <si>
    <t>braenstone.com</t>
  </si>
  <si>
    <t>carlisleit.com</t>
  </si>
  <si>
    <t>vectraco.com</t>
  </si>
  <si>
    <t>csx.com</t>
  </si>
  <si>
    <t>wkkf.org</t>
  </si>
  <si>
    <t>landisgyr.com</t>
  </si>
  <si>
    <t>swarovski.com</t>
  </si>
  <si>
    <t>eldorado-ca.com</t>
  </si>
  <si>
    <t>paycor.com</t>
  </si>
  <si>
    <t>stewartenterprises.com</t>
  </si>
  <si>
    <t>austinwhitelime.net</t>
  </si>
  <si>
    <t>stepupforstudents.org</t>
  </si>
  <si>
    <t>ydnt.com</t>
  </si>
  <si>
    <t>clevelandorchestra.com</t>
  </si>
  <si>
    <t>kingsbridgeholdings.com</t>
  </si>
  <si>
    <t>megabrands.com</t>
  </si>
  <si>
    <t>aclinen.com</t>
  </si>
  <si>
    <t>ubc.com</t>
  </si>
  <si>
    <t>simon.com</t>
  </si>
  <si>
    <t>buck.com</t>
  </si>
  <si>
    <t>pharmavite.com</t>
  </si>
  <si>
    <t>iqvia.com</t>
  </si>
  <si>
    <t>linde-healthcare.us</t>
  </si>
  <si>
    <t>chicagofaucets.com</t>
  </si>
  <si>
    <t>clearwaterpaper.com</t>
  </si>
  <si>
    <t>herzogs.com</t>
  </si>
  <si>
    <t>idahotimber.com</t>
  </si>
  <si>
    <t>ever-readyglass.com</t>
  </si>
  <si>
    <t>konicaminolta.us</t>
  </si>
  <si>
    <t>orchidspaper.com</t>
  </si>
  <si>
    <t>golfthevillages.com</t>
  </si>
  <si>
    <t>cartercenter.org</t>
  </si>
  <si>
    <t>whitsons.com</t>
  </si>
  <si>
    <t>adventinternational.com</t>
  </si>
  <si>
    <t>marubeniamerica.com</t>
  </si>
  <si>
    <t>pvh.com</t>
  </si>
  <si>
    <t>harlanfoods.com</t>
  </si>
  <si>
    <t>ilscoextrusions.com</t>
  </si>
  <si>
    <t>brookover.com</t>
  </si>
  <si>
    <t>veraflo.com</t>
  </si>
  <si>
    <t>wish.org</t>
  </si>
  <si>
    <t>thecheesecakefactory.com</t>
  </si>
  <si>
    <t>permianlide.com</t>
  </si>
  <si>
    <t>gamingcapitalgroup.com</t>
  </si>
  <si>
    <t>martinbrower.com</t>
  </si>
  <si>
    <t>troutlodge.com</t>
  </si>
  <si>
    <t>agilitihealth.com</t>
  </si>
  <si>
    <t>kittrich.com</t>
  </si>
  <si>
    <t>performanceptsm.com</t>
  </si>
  <si>
    <t>adeccogroupna.com</t>
  </si>
  <si>
    <t>jimcolamp.com</t>
  </si>
  <si>
    <t>premiumdrivers.com</t>
  </si>
  <si>
    <t>johnsonville.com</t>
  </si>
  <si>
    <t>mosaicinfo.org</t>
  </si>
  <si>
    <t>pkhotelsandresorts.com</t>
  </si>
  <si>
    <t>kingmetals.com</t>
  </si>
  <si>
    <t>exone.com</t>
  </si>
  <si>
    <t>riograndemexican.com</t>
  </si>
  <si>
    <t>soarr.com</t>
  </si>
  <si>
    <t>renewlife.com</t>
  </si>
  <si>
    <t>carlicahn.com</t>
  </si>
  <si>
    <t>hilmarcheese.com</t>
  </si>
  <si>
    <t>sysco.com</t>
  </si>
  <si>
    <t>cpcomms.com</t>
  </si>
  <si>
    <t>inharvest.com</t>
  </si>
  <si>
    <t>nhoassociation.org</t>
  </si>
  <si>
    <t>iac.com</t>
  </si>
  <si>
    <t>washingtonprime.com</t>
  </si>
  <si>
    <t>growmark.com</t>
  </si>
  <si>
    <t>scholasticbookfairs.com</t>
  </si>
  <si>
    <t>hirschbach.com</t>
  </si>
  <si>
    <t>monahanpartners.com</t>
  </si>
  <si>
    <t>centexhomes.com</t>
  </si>
  <si>
    <t>berkshirehathawayautomotive.com</t>
  </si>
  <si>
    <t>knaufnorthamerica.com</t>
  </si>
  <si>
    <t>senox.com</t>
  </si>
  <si>
    <t>1800packrat.com</t>
  </si>
  <si>
    <t>fcbdd.org</t>
  </si>
  <si>
    <t>mkmorse.com</t>
  </si>
  <si>
    <t>acacorp.com</t>
  </si>
  <si>
    <t>samash.com</t>
  </si>
  <si>
    <t>centennialmhc.org</t>
  </si>
  <si>
    <t>creekhealth.org</t>
  </si>
  <si>
    <t>coasterfurniture.com</t>
  </si>
  <si>
    <t>mmcjd.com</t>
  </si>
  <si>
    <t>ramarfoods.com</t>
  </si>
  <si>
    <t>markmanpeat.com</t>
  </si>
  <si>
    <t>spadetrucking.com</t>
  </si>
  <si>
    <t>tnb.com</t>
  </si>
  <si>
    <t>gmpfriction.com</t>
  </si>
  <si>
    <t>steelpartners.com</t>
  </si>
  <si>
    <t>bkep.com</t>
  </si>
  <si>
    <t>showagroup.com</t>
  </si>
  <si>
    <t>crestone-group.com</t>
  </si>
  <si>
    <t>mycts.org</t>
  </si>
  <si>
    <t>creativeofficepavilion.com</t>
  </si>
  <si>
    <t>daymon.com</t>
  </si>
  <si>
    <t>decisionedge.transunion.com</t>
  </si>
  <si>
    <t>rainbowshops.com</t>
  </si>
  <si>
    <t>carlex.com</t>
  </si>
  <si>
    <t>osnf.com</t>
  </si>
  <si>
    <t>refinitiv.com</t>
  </si>
  <si>
    <t>swissvalley.com</t>
  </si>
  <si>
    <t>hyundaiusa.com</t>
  </si>
  <si>
    <t>silgancontainers.com</t>
  </si>
  <si>
    <t>schusterman.org</t>
  </si>
  <si>
    <t>meridian-mag.com</t>
  </si>
  <si>
    <t>red-d-arc.com</t>
  </si>
  <si>
    <t>harmoninc.com</t>
  </si>
  <si>
    <t>honda.americanhondafinance.com</t>
  </si>
  <si>
    <t>languagestars.com</t>
  </si>
  <si>
    <t>propak.com</t>
  </si>
  <si>
    <t>autoscaninc.com</t>
  </si>
  <si>
    <t>mo.gov</t>
  </si>
  <si>
    <t>wageworks.com</t>
  </si>
  <si>
    <t>robertmondaviwinery.com</t>
  </si>
  <si>
    <t>conceptelevator.com</t>
  </si>
  <si>
    <t>amphenol.com</t>
  </si>
  <si>
    <t>sylvan-products.com</t>
  </si>
  <si>
    <t>gf.com</t>
  </si>
  <si>
    <t>thecrosbygroup.com</t>
  </si>
  <si>
    <t>ulalaunch.com</t>
  </si>
  <si>
    <t>bilsteinus.com</t>
  </si>
  <si>
    <t>arcb.com</t>
  </si>
  <si>
    <t>jacuzzi.com</t>
  </si>
  <si>
    <t>byp.com</t>
  </si>
  <si>
    <t>linkedin.com</t>
  </si>
  <si>
    <t>buckner.org</t>
  </si>
  <si>
    <t>wearegat.net</t>
  </si>
  <si>
    <t>gracobaby.com</t>
  </si>
  <si>
    <t>interpret.cyracom.com</t>
  </si>
  <si>
    <t>pierceflooring.com</t>
  </si>
  <si>
    <t>investors.hookerfurnishings.com</t>
  </si>
  <si>
    <t>grey.com</t>
  </si>
  <si>
    <t>oceaniacruises.com</t>
  </si>
  <si>
    <t>mgmbrakes.com</t>
  </si>
  <si>
    <t>westplainsllc.com</t>
  </si>
  <si>
    <t>verizonmedia.com</t>
  </si>
  <si>
    <t>identityag.com</t>
  </si>
  <si>
    <t>answernet.com</t>
  </si>
  <si>
    <t>sallybeautyholdings.com</t>
  </si>
  <si>
    <t>solvay.us</t>
  </si>
  <si>
    <t>inxinternational.com</t>
  </si>
  <si>
    <t>mcbridehomes.com</t>
  </si>
  <si>
    <t>contanda.com</t>
  </si>
  <si>
    <t>dexterapache.com</t>
  </si>
  <si>
    <t>wiggins-ins.com</t>
  </si>
  <si>
    <t>amtrakoig.gov</t>
  </si>
  <si>
    <t>restore.co.uk</t>
  </si>
  <si>
    <t>oildri.com</t>
  </si>
  <si>
    <t>mobileshoehospital.net</t>
  </si>
  <si>
    <t>clearlake.com</t>
  </si>
  <si>
    <t>semblex.com</t>
  </si>
  <si>
    <t>preferredfreezer.com</t>
  </si>
  <si>
    <t>us.dmgmori.com</t>
  </si>
  <si>
    <t>8avegranola.com</t>
  </si>
  <si>
    <t>jackson-citrus-inc.business.site</t>
  </si>
  <si>
    <t>pgatour.com</t>
  </si>
  <si>
    <t>tbei.com</t>
  </si>
  <si>
    <t>fourstateslivestocksales.com</t>
  </si>
  <si>
    <t>cunninghamgolfcar.com</t>
  </si>
  <si>
    <t>winnersmeats.com</t>
  </si>
  <si>
    <t>bestautotags.org</t>
  </si>
  <si>
    <t>vans.com</t>
  </si>
  <si>
    <t>fthr.com</t>
  </si>
  <si>
    <t>donsco.com</t>
  </si>
  <si>
    <t>millerwelds.com</t>
  </si>
  <si>
    <t>fujifilm-sc.com</t>
  </si>
  <si>
    <t>kettlecuisine.com</t>
  </si>
  <si>
    <t>stage.com</t>
  </si>
  <si>
    <t>lcfpd.org</t>
  </si>
  <si>
    <t>capriinstitute.com</t>
  </si>
  <si>
    <t>ruralmetrofire.com</t>
  </si>
  <si>
    <t>uhh.org</t>
  </si>
  <si>
    <t>virginiapremier.com</t>
  </si>
  <si>
    <t>usga.org</t>
  </si>
  <si>
    <t>rinchem.com</t>
  </si>
  <si>
    <t>wyle.com</t>
  </si>
  <si>
    <t>usg.edu</t>
  </si>
  <si>
    <t>radiac.com</t>
  </si>
  <si>
    <t>vxi.com</t>
  </si>
  <si>
    <t>shop.intermatic.com</t>
  </si>
  <si>
    <t>touchofmodern.com</t>
  </si>
  <si>
    <t>radnor.com</t>
  </si>
  <si>
    <t>keoliscs.com</t>
  </si>
  <si>
    <t>hibbett.com</t>
  </si>
  <si>
    <t>dallasfed.org</t>
  </si>
  <si>
    <t>ir.hercrentals.com</t>
  </si>
  <si>
    <t>jnjmedtech.com</t>
  </si>
  <si>
    <t>suezwatertechnologies.com</t>
  </si>
  <si>
    <t>disneyimaginations.com</t>
  </si>
  <si>
    <t>hertzcarsales.com</t>
  </si>
  <si>
    <t>watchfiresigns.com</t>
  </si>
  <si>
    <t>lewischem.com</t>
  </si>
  <si>
    <t>brelandstrawberrybarn.com</t>
  </si>
  <si>
    <t>crdaniels.com</t>
  </si>
  <si>
    <t>orica.com</t>
  </si>
  <si>
    <t>compositesone.com</t>
  </si>
  <si>
    <t>prscholdings.com</t>
  </si>
  <si>
    <t>knfilters.com</t>
  </si>
  <si>
    <t>kronesusa.com</t>
  </si>
  <si>
    <t>bjgrandsalon.com</t>
  </si>
  <si>
    <t>ferragamo.com</t>
  </si>
  <si>
    <t>infiniteelectronics.com</t>
  </si>
  <si>
    <t>tomra.com</t>
  </si>
  <si>
    <t>gseworld.com</t>
  </si>
  <si>
    <t>libertybookandbible.com</t>
  </si>
  <si>
    <t>frazierhealthcare.com</t>
  </si>
  <si>
    <t>red.com</t>
  </si>
  <si>
    <t>yeti.com</t>
  </si>
  <si>
    <t>scfuels.com</t>
  </si>
  <si>
    <t>miniluxe.com</t>
  </si>
  <si>
    <t>traxys.com</t>
  </si>
  <si>
    <t>washdepot.com</t>
  </si>
  <si>
    <t>uspatent.com</t>
  </si>
  <si>
    <t>rmc.com</t>
  </si>
  <si>
    <t>arcticcatering.com</t>
  </si>
  <si>
    <t>colbertpkg.com</t>
  </si>
  <si>
    <t>dnow.com</t>
  </si>
  <si>
    <t>amsfulfillment.com</t>
  </si>
  <si>
    <t>macfarms.com</t>
  </si>
  <si>
    <t>goodwillaz.org</t>
  </si>
  <si>
    <t>cuautolease.com</t>
  </si>
  <si>
    <t>keystoneconcrete.com</t>
  </si>
  <si>
    <t>sentineltrans.com</t>
  </si>
  <si>
    <t>digitalrealty.com</t>
  </si>
  <si>
    <t>missionlinen.com</t>
  </si>
  <si>
    <t>lifetime.com</t>
  </si>
  <si>
    <t>stanleysecuritysolutions.com</t>
  </si>
  <si>
    <t>accurate-detective.com</t>
  </si>
  <si>
    <t>nacmail.com</t>
  </si>
  <si>
    <t>ebsmithco.com</t>
  </si>
  <si>
    <t>nwncarousel.com</t>
  </si>
  <si>
    <t>hybridapparel.com</t>
  </si>
  <si>
    <t>shapecorp.com</t>
  </si>
  <si>
    <t>vcnyhome.com</t>
  </si>
  <si>
    <t>greatnortherncorp.com</t>
  </si>
  <si>
    <t>spectroalloys.com</t>
  </si>
  <si>
    <t>rcrracing.com</t>
  </si>
  <si>
    <t>custard.com</t>
  </si>
  <si>
    <t>numark.com</t>
  </si>
  <si>
    <t>cellonenation.com</t>
  </si>
  <si>
    <t>prysmiangroup.com</t>
  </si>
  <si>
    <t>chemtura.com</t>
  </si>
  <si>
    <t>intersections.com</t>
  </si>
  <si>
    <t>fs-elliott.com</t>
  </si>
  <si>
    <t>eaglerider.com</t>
  </si>
  <si>
    <t>savealot.com</t>
  </si>
  <si>
    <t>manitowoc.org</t>
  </si>
  <si>
    <t>kyocera-sgstool.com</t>
  </si>
  <si>
    <t>nassau247.com</t>
  </si>
  <si>
    <t>trainwithcae.com</t>
  </si>
  <si>
    <t>calpia.ca.gov</t>
  </si>
  <si>
    <t>nellcor.com</t>
  </si>
  <si>
    <t>electrorent.com</t>
  </si>
  <si>
    <t>tandyleather.com</t>
  </si>
  <si>
    <t>speedousa.com</t>
  </si>
  <si>
    <t>artisticcarton.com</t>
  </si>
  <si>
    <t>norpacpaper.com</t>
  </si>
  <si>
    <t>lexisnexis.com</t>
  </si>
  <si>
    <t>palisadestahoe.com</t>
  </si>
  <si>
    <t>wisemusic.com</t>
  </si>
  <si>
    <t>themediatrust.com</t>
  </si>
  <si>
    <t>masterfluidsolutions.com</t>
  </si>
  <si>
    <t>kenney.com</t>
  </si>
  <si>
    <t>trinity-health.org</t>
  </si>
  <si>
    <t>istnia.com</t>
  </si>
  <si>
    <t>otctools.com</t>
  </si>
  <si>
    <t>nov-grant-prideco.fun12.com</t>
  </si>
  <si>
    <t>gatesfoundation.org</t>
  </si>
  <si>
    <t>lithko.com</t>
  </si>
  <si>
    <t>instantmessenger.com</t>
  </si>
  <si>
    <t>usicllc.com</t>
  </si>
  <si>
    <t>atiguninc.com</t>
  </si>
  <si>
    <t>renmarkfinancial.com</t>
  </si>
  <si>
    <t>crystal-clean.com</t>
  </si>
  <si>
    <t>ottawadentallab.com</t>
  </si>
  <si>
    <t>komatsu.com</t>
  </si>
  <si>
    <t>westernag.com</t>
  </si>
  <si>
    <t>powells.com</t>
  </si>
  <si>
    <t>interpublic.com</t>
  </si>
  <si>
    <t>mossadams.com</t>
  </si>
  <si>
    <t>curtismaruyasu.com</t>
  </si>
  <si>
    <t>life365portraits.com</t>
  </si>
  <si>
    <t>mccann.com</t>
  </si>
  <si>
    <t>capstonelogistics.com</t>
  </si>
  <si>
    <t>gerber.com</t>
  </si>
  <si>
    <t>pakmail.com</t>
  </si>
  <si>
    <t>leaderhome.com</t>
  </si>
  <si>
    <t>whitewaycleaners.com</t>
  </si>
  <si>
    <t>us.schindler.com</t>
  </si>
  <si>
    <t>leafnow.com</t>
  </si>
  <si>
    <t>ciner.us</t>
  </si>
  <si>
    <t>aschulman.com</t>
  </si>
  <si>
    <t>museumofthedog.org</t>
  </si>
  <si>
    <t>bnymellon.com</t>
  </si>
  <si>
    <t>pbsgc.com</t>
  </si>
  <si>
    <t>essilorusa.com</t>
  </si>
  <si>
    <t>autokiniton.com</t>
  </si>
  <si>
    <t>taylorbrothersfarms.com</t>
  </si>
  <si>
    <t>gittlemanconstruction.com</t>
  </si>
  <si>
    <t>indianadentalprosthetics.com</t>
  </si>
  <si>
    <t>3dayblinds.com</t>
  </si>
  <si>
    <t>tmcorp.us</t>
  </si>
  <si>
    <t>yokohamaia.com</t>
  </si>
  <si>
    <t>moonlightcompanies.com</t>
  </si>
  <si>
    <t>pearlcrop.com</t>
  </si>
  <si>
    <t>arpac.com</t>
  </si>
  <si>
    <t>glassratner.com</t>
  </si>
  <si>
    <t>petrohunt.com</t>
  </si>
  <si>
    <t>infor.com</t>
  </si>
  <si>
    <t>kiscoseniorliving.com</t>
  </si>
  <si>
    <t>feedhopenow.org</t>
  </si>
  <si>
    <t>plymouth.com</t>
  </si>
  <si>
    <t>onestoporderform.com</t>
  </si>
  <si>
    <t>vsuarez.com</t>
  </si>
  <si>
    <t>blackhillsworks.org</t>
  </si>
  <si>
    <t>orthosynetics.com</t>
  </si>
  <si>
    <t>peltzerpines.com</t>
  </si>
  <si>
    <t>atoolshed.com</t>
  </si>
  <si>
    <t>clippervacations.com</t>
  </si>
  <si>
    <t>fibermark.com</t>
  </si>
  <si>
    <t>woodplc.com</t>
  </si>
  <si>
    <t>chaseclinicaldocumentation.com</t>
  </si>
  <si>
    <t>nucor.com</t>
  </si>
  <si>
    <t>holbrookinc.us</t>
  </si>
  <si>
    <t>pathways.com</t>
  </si>
  <si>
    <t>jobs.tbccorp.com</t>
  </si>
  <si>
    <t>spectrum.com</t>
  </si>
  <si>
    <t>joysonsafety.com</t>
  </si>
  <si>
    <t>fls.net</t>
  </si>
  <si>
    <t>jetdelivery.com</t>
  </si>
  <si>
    <t>mexichemfluor.com</t>
  </si>
  <si>
    <t>salvationarmymedia.org</t>
  </si>
  <si>
    <t>selectinteriorconcepts.com</t>
  </si>
  <si>
    <t>expresspros.com</t>
  </si>
  <si>
    <t>murphyplywood.com</t>
  </si>
  <si>
    <t>nacoatings.com</t>
  </si>
  <si>
    <t>select-genetics.com</t>
  </si>
  <si>
    <t>omniworkspace.com</t>
  </si>
  <si>
    <t>gatx.com</t>
  </si>
  <si>
    <t>reilyproducts.com</t>
  </si>
  <si>
    <t>themaschhoffs.com</t>
  </si>
  <si>
    <t>aisinnc.com</t>
  </si>
  <si>
    <t>siegwerk.com</t>
  </si>
  <si>
    <t>nwpipe.com</t>
  </si>
  <si>
    <t>feit.com</t>
  </si>
  <si>
    <t>tribunemedia.com</t>
  </si>
  <si>
    <t>vgroupholdings.com</t>
  </si>
  <si>
    <t>plexus.com</t>
  </si>
  <si>
    <t>sexingtechnologies.com</t>
  </si>
  <si>
    <t>westmarine.com</t>
  </si>
  <si>
    <t>mitsubishielevator.com</t>
  </si>
  <si>
    <t>solutionstar.com</t>
  </si>
  <si>
    <t>fleetpride.com</t>
  </si>
  <si>
    <t>alliedeg.us</t>
  </si>
  <si>
    <t>tweddle.com</t>
  </si>
  <si>
    <t>nassconorfolk.com</t>
  </si>
  <si>
    <t>maycocolors.com</t>
  </si>
  <si>
    <t>nationalbusinessfurniture.com</t>
  </si>
  <si>
    <t>trojanbattery.com</t>
  </si>
  <si>
    <t>wolverinepipeline.com</t>
  </si>
  <si>
    <t>eastjordancity.org</t>
  </si>
  <si>
    <t>medpace.com</t>
  </si>
  <si>
    <t>gcta.com</t>
  </si>
  <si>
    <t>aquaticbath.com</t>
  </si>
  <si>
    <t>littlesiouxcornprocessors.com</t>
  </si>
  <si>
    <t>encorewire.com</t>
  </si>
  <si>
    <t>corporate.qvc.com</t>
  </si>
  <si>
    <t>umfoundation.com</t>
  </si>
  <si>
    <t>cohu.com</t>
  </si>
  <si>
    <t>franklinwater.com</t>
  </si>
  <si>
    <t>bayvalleyfoods.com</t>
  </si>
  <si>
    <t>schuff.com</t>
  </si>
  <si>
    <t>fantasearesorts.com</t>
  </si>
  <si>
    <t>tspcu.org</t>
  </si>
  <si>
    <t>gregorypoole.com</t>
  </si>
  <si>
    <t>chcsbc.org</t>
  </si>
  <si>
    <t>thomassci.com</t>
  </si>
  <si>
    <t>paulwhitecompany.com</t>
  </si>
  <si>
    <t>materialsciencescorp.com</t>
  </si>
  <si>
    <t>sonichealthcareusa.com</t>
  </si>
  <si>
    <t>bucherindustries.com</t>
  </si>
  <si>
    <t>samaritanvillage.org</t>
  </si>
  <si>
    <t>pcmc.com</t>
  </si>
  <si>
    <t>cecoenviro.com</t>
  </si>
  <si>
    <t>energyfuels.com</t>
  </si>
  <si>
    <t>shire.com</t>
  </si>
  <si>
    <t>fluor.com</t>
  </si>
  <si>
    <t>therealdeal.com</t>
  </si>
  <si>
    <t>tws.edu</t>
  </si>
  <si>
    <t>tripadvisor.com</t>
  </si>
  <si>
    <t>oattravel.com</t>
  </si>
  <si>
    <t>winconn.com</t>
  </si>
  <si>
    <t>encorers.com</t>
  </si>
  <si>
    <t>worldsfinestchocolate.com</t>
  </si>
  <si>
    <t>amerlux.com</t>
  </si>
  <si>
    <t>gonpl.com</t>
  </si>
  <si>
    <t>schwaab.com</t>
  </si>
  <si>
    <t>smartsiding.com</t>
  </si>
  <si>
    <t>hilanddairy.com</t>
  </si>
  <si>
    <t>myeyedr.com</t>
  </si>
  <si>
    <t>xtoenergy.com</t>
  </si>
  <si>
    <t>utcaerospacesystems.com</t>
  </si>
  <si>
    <t>liveoakproperties.com</t>
  </si>
  <si>
    <t>idahoan.com</t>
  </si>
  <si>
    <t>dooney.com</t>
  </si>
  <si>
    <t>diamondtubshowers.com</t>
  </si>
  <si>
    <t>turningpointbrands.com</t>
  </si>
  <si>
    <t>tmitrading.com</t>
  </si>
  <si>
    <t>equibrand.com</t>
  </si>
  <si>
    <t>canalwood.com</t>
  </si>
  <si>
    <t>horsburgh-scott.com</t>
  </si>
  <si>
    <t>valaris.com</t>
  </si>
  <si>
    <t>nationalgridus.com</t>
  </si>
  <si>
    <t>outdoorsupplyhardware.com</t>
  </si>
  <si>
    <t>dmcglobal.com</t>
  </si>
  <si>
    <t>sgt-llc.com</t>
  </si>
  <si>
    <t>climaxmolybdenum.com</t>
  </si>
  <si>
    <t>fila.com</t>
  </si>
  <si>
    <t>appliedminerals.com</t>
  </si>
  <si>
    <t>libi.edu</t>
  </si>
  <si>
    <t>pro-pipe.com</t>
  </si>
  <si>
    <t>unifrax.com</t>
  </si>
  <si>
    <t>bluebuffalo.com</t>
  </si>
  <si>
    <t>motiva.com</t>
  </si>
  <si>
    <t>equitycoop.com</t>
  </si>
  <si>
    <t>iqbrands.net</t>
  </si>
  <si>
    <t>speedstowingpdx.com</t>
  </si>
  <si>
    <t>tgsgroup.com</t>
  </si>
  <si>
    <t>crimsoninvestment.com</t>
  </si>
  <si>
    <t>freudenberg.com</t>
  </si>
  <si>
    <t>mantech.com</t>
  </si>
  <si>
    <t>ryan.com</t>
  </si>
  <si>
    <t>loews.com</t>
  </si>
  <si>
    <t>angelogordon.com</t>
  </si>
  <si>
    <t>nashvillewire.com</t>
  </si>
  <si>
    <t>dcwater.com</t>
  </si>
  <si>
    <t>rcihospitality.com</t>
  </si>
  <si>
    <t>centaurusenergy.com</t>
  </si>
  <si>
    <t>crowe.com</t>
  </si>
  <si>
    <t>hexagonmi.com</t>
  </si>
  <si>
    <t>childcarenetwork.com</t>
  </si>
  <si>
    <t>driveknight.com</t>
  </si>
  <si>
    <t>idstrac.com</t>
  </si>
  <si>
    <t>moog.com</t>
  </si>
  <si>
    <t>keystonepm.com</t>
  </si>
  <si>
    <t>ml.com</t>
  </si>
  <si>
    <t>gacchemical.com</t>
  </si>
  <si>
    <t>cromwellgroup.com</t>
  </si>
  <si>
    <t>wakestonecorp.com</t>
  </si>
  <si>
    <t>wyndhamhotels.com</t>
  </si>
  <si>
    <t>panavision.com</t>
  </si>
  <si>
    <t>malarkeyroofing.com</t>
  </si>
  <si>
    <t>twitter.com</t>
  </si>
  <si>
    <t>ricoh-usa.com</t>
  </si>
  <si>
    <t>rochester-sp.com</t>
  </si>
  <si>
    <t>atirestoration.com</t>
  </si>
  <si>
    <t>skyranch.org</t>
  </si>
  <si>
    <t>goodyear.com</t>
  </si>
  <si>
    <t>hobbsbondedfibers.com</t>
  </si>
  <si>
    <t>chemetallna.com</t>
  </si>
  <si>
    <t>uhs.com</t>
  </si>
  <si>
    <t>cdr-inc.com</t>
  </si>
  <si>
    <t>linensoftheweek.com</t>
  </si>
  <si>
    <t>usa.visa.com</t>
  </si>
  <si>
    <t>newyorkfed.org</t>
  </si>
  <si>
    <t>synchrony.com</t>
  </si>
  <si>
    <t>newwincupholdings.com</t>
  </si>
  <si>
    <t>refacopticalgroup.com</t>
  </si>
  <si>
    <t>ohkruse.com</t>
  </si>
  <si>
    <t>mcintoshok.com</t>
  </si>
  <si>
    <t>ar-global.com</t>
  </si>
  <si>
    <t>oasisadvantage.com</t>
  </si>
  <si>
    <t>nfco.com</t>
  </si>
  <si>
    <t>uslumber.com</t>
  </si>
  <si>
    <t>mgbuildingmaterials.com</t>
  </si>
  <si>
    <t>bwflexiblesystems.com</t>
  </si>
  <si>
    <t>kalamazoomaterials.com</t>
  </si>
  <si>
    <t>pcna.com</t>
  </si>
  <si>
    <t>ibewlocal1.org</t>
  </si>
  <si>
    <t>davoilinc.com</t>
  </si>
  <si>
    <t>authenticbrands.com</t>
  </si>
  <si>
    <t>sunripecertified.com</t>
  </si>
  <si>
    <t>robbinslumber.com</t>
  </si>
  <si>
    <t>liquibox.com</t>
  </si>
  <si>
    <t>acushnetholdingscorp.com</t>
  </si>
  <si>
    <t>epirocgroup.com</t>
  </si>
  <si>
    <t>pflaumer.com</t>
  </si>
  <si>
    <t>ahlstrom-munksjo.com</t>
  </si>
  <si>
    <t>squamriverhydro.com</t>
  </si>
  <si>
    <t>energizerholdings.com</t>
  </si>
  <si>
    <t>integrityfamilyfarms.com</t>
  </si>
  <si>
    <t>tateandlyle.com</t>
  </si>
  <si>
    <t>veridiam.com</t>
  </si>
  <si>
    <t>grandcrowneresorts.com</t>
  </si>
  <si>
    <t>horizonhobbyllc.com</t>
  </si>
  <si>
    <t>rsmmcgladrey.com</t>
  </si>
  <si>
    <t>tic-inc.com</t>
  </si>
  <si>
    <t>chapman-leonard.com</t>
  </si>
  <si>
    <t>mainindustries.com</t>
  </si>
  <si>
    <t>mcallistertowing.com</t>
  </si>
  <si>
    <t>manafortbrothers.com</t>
  </si>
  <si>
    <t>esabna.com</t>
  </si>
  <si>
    <t>chiefethanol.com</t>
  </si>
  <si>
    <t>moonvalleynurseries.com</t>
  </si>
  <si>
    <t>davidsbridal.com</t>
  </si>
  <si>
    <t>pleasantvalleyfarmmd.com</t>
  </si>
  <si>
    <t>safehorizon.org</t>
  </si>
  <si>
    <t>maxell-usa.com</t>
  </si>
  <si>
    <t>tophatmushrooms.com</t>
  </si>
  <si>
    <t>conedenim.com</t>
  </si>
  <si>
    <t>volvogroup.com</t>
  </si>
  <si>
    <t>paulreverebuses.com</t>
  </si>
  <si>
    <t>petsuppliesplusfranchising.com</t>
  </si>
  <si>
    <t>vonroll.com</t>
  </si>
  <si>
    <t>kester.com</t>
  </si>
  <si>
    <t>acecashexpress.com</t>
  </si>
  <si>
    <t>mass.gov</t>
  </si>
  <si>
    <t>bluegreenvacations.com</t>
  </si>
  <si>
    <t>omya.com</t>
  </si>
  <si>
    <t>newresi.com</t>
  </si>
  <si>
    <t>bakerindustriesinc.com</t>
  </si>
  <si>
    <t>incitecpivot.com.au</t>
  </si>
  <si>
    <t>alpla.com</t>
  </si>
  <si>
    <t>meyertool.com</t>
  </si>
  <si>
    <t>bureauveritas.fr</t>
  </si>
  <si>
    <t>perfectteeth.com</t>
  </si>
  <si>
    <t>goodnes.com</t>
  </si>
  <si>
    <t>quirch.com</t>
  </si>
  <si>
    <t>dexteraxle.com</t>
  </si>
  <si>
    <t>scepterinc.com</t>
  </si>
  <si>
    <t>arizonatile.com</t>
  </si>
  <si>
    <t>matatransit.com</t>
  </si>
  <si>
    <t>bumblebee.com</t>
  </si>
  <si>
    <t>collectors.com</t>
  </si>
  <si>
    <t>internationalwire.com</t>
  </si>
  <si>
    <t>aes.com</t>
  </si>
  <si>
    <t>coca-cola.com</t>
  </si>
  <si>
    <t>novusglass.com</t>
  </si>
  <si>
    <t>amtechsystems.com</t>
  </si>
  <si>
    <t>thorpeplantmaintenanceandengineering.com</t>
  </si>
  <si>
    <t>a-dec.com</t>
  </si>
  <si>
    <t>jax.org</t>
  </si>
  <si>
    <t>ballantynestrong.com</t>
  </si>
  <si>
    <t>brookfield.com</t>
  </si>
  <si>
    <t>esteelauder.com</t>
  </si>
  <si>
    <t>producerslivestock.com</t>
  </si>
  <si>
    <t>skechers.com</t>
  </si>
  <si>
    <t>visitsandiego.com</t>
  </si>
  <si>
    <t>applied.com</t>
  </si>
  <si>
    <t>groupon.com</t>
  </si>
  <si>
    <t>performance-contractors.com</t>
  </si>
  <si>
    <t>stewartandjasper.com</t>
  </si>
  <si>
    <t>sperianfire.com</t>
  </si>
  <si>
    <t>stemco.com</t>
  </si>
  <si>
    <t>woodbridgegroup.com</t>
  </si>
  <si>
    <t>caldwellmfgco.com</t>
  </si>
  <si>
    <t>us.sumiriko.com</t>
  </si>
  <si>
    <t>capitalone.com</t>
  </si>
  <si>
    <t>swensongranite.com</t>
  </si>
  <si>
    <t>maplepress.com</t>
  </si>
  <si>
    <t>cig.com</t>
  </si>
  <si>
    <t>ojiminc.com</t>
  </si>
  <si>
    <t>bristolhospital.org</t>
  </si>
  <si>
    <t>fitbit.com</t>
  </si>
  <si>
    <t>arlp.com</t>
  </si>
  <si>
    <t>superbag.com</t>
  </si>
  <si>
    <t>greenlee.textron.com</t>
  </si>
  <si>
    <t>statewaterheaters.com</t>
  </si>
  <si>
    <t>idimn.com</t>
  </si>
  <si>
    <t>formica.com</t>
  </si>
  <si>
    <t>mwaa.com</t>
  </si>
  <si>
    <t>wackerneuson.us</t>
  </si>
  <si>
    <t>acme-mccrary.com</t>
  </si>
  <si>
    <t>continentaltg.com</t>
  </si>
  <si>
    <t>smithcodevelopment.com</t>
  </si>
  <si>
    <t>dayglo.com</t>
  </si>
  <si>
    <t>silvertowne.com</t>
  </si>
  <si>
    <t>dematic.com</t>
  </si>
  <si>
    <t>minutemencleaners.com</t>
  </si>
  <si>
    <t>warnerbros.com</t>
  </si>
  <si>
    <t>novanthealth.org</t>
  </si>
  <si>
    <t>peasedev.org</t>
  </si>
  <si>
    <t>kellerscreamery.com</t>
  </si>
  <si>
    <t>gpj.com</t>
  </si>
  <si>
    <t>chg.com</t>
  </si>
  <si>
    <t>nrtbus.com</t>
  </si>
  <si>
    <t>griffithrubber.com</t>
  </si>
  <si>
    <t>basf.com</t>
  </si>
  <si>
    <t>creativefoam.com</t>
  </si>
  <si>
    <t>northamericacentral.com</t>
  </si>
  <si>
    <t>aamcotulsa-brokenarrow.com</t>
  </si>
  <si>
    <t>aplix.com</t>
  </si>
  <si>
    <t>ak-chin.nsn.us</t>
  </si>
  <si>
    <t>mohawkgroup.com</t>
  </si>
  <si>
    <t>elliotthomes.com</t>
  </si>
  <si>
    <t>highmark.com</t>
  </si>
  <si>
    <t>americanbathgroup.com</t>
  </si>
  <si>
    <t>sdrc.org</t>
  </si>
  <si>
    <t>flyingfood.com</t>
  </si>
  <si>
    <t>barprocessingcorp.com</t>
  </si>
  <si>
    <t>tech.mcpur.com</t>
  </si>
  <si>
    <t>concordebattery.com</t>
  </si>
  <si>
    <t>nationalgrid.com</t>
  </si>
  <si>
    <t>ogilvy.com</t>
  </si>
  <si>
    <t>imsco.com</t>
  </si>
  <si>
    <t>collegiatehousing.org</t>
  </si>
  <si>
    <t>thecarolinaopry.com</t>
  </si>
  <si>
    <t>truist.com</t>
  </si>
  <si>
    <t>angelica.com</t>
  </si>
  <si>
    <t>beisensors.com</t>
  </si>
  <si>
    <t>valassis.com</t>
  </si>
  <si>
    <t>nelson-miller.com</t>
  </si>
  <si>
    <t>nederman.com</t>
  </si>
  <si>
    <t>halozyme.com</t>
  </si>
  <si>
    <t>duprelogistics.com</t>
  </si>
  <si>
    <t>stant.com</t>
  </si>
  <si>
    <t>fwmetals.com</t>
  </si>
  <si>
    <t>beautyexpressinc.com</t>
  </si>
  <si>
    <t>imgenterprises.com</t>
  </si>
  <si>
    <t>railworks.com</t>
  </si>
  <si>
    <t>newyorklife.com</t>
  </si>
  <si>
    <t>newmarcorp.com</t>
  </si>
  <si>
    <t>ironstonevineyards.com</t>
  </si>
  <si>
    <t>robertson-cecoii.mfgpages.com</t>
  </si>
  <si>
    <t>kllm.com</t>
  </si>
  <si>
    <t>svminerals.com</t>
  </si>
  <si>
    <t>essentiahealth.org</t>
  </si>
  <si>
    <t>braider.com</t>
  </si>
  <si>
    <t>darice.com</t>
  </si>
  <si>
    <t>titanroofing.com</t>
  </si>
  <si>
    <t>chemweed.com</t>
  </si>
  <si>
    <t>iclinc.org</t>
  </si>
  <si>
    <t>graeters.com</t>
  </si>
  <si>
    <t>dhec.com</t>
  </si>
  <si>
    <t>daytonsuperior.com</t>
  </si>
  <si>
    <t>ahapunanaleo.org</t>
  </si>
  <si>
    <t>investor.deere.com</t>
  </si>
  <si>
    <t>bibco.com</t>
  </si>
  <si>
    <t>nord.com</t>
  </si>
  <si>
    <t>airliquide.us</t>
  </si>
  <si>
    <t>shakespearetheatre.org</t>
  </si>
  <si>
    <t>aviationmaintenance.edu</t>
  </si>
  <si>
    <t>tsmtestsite.com</t>
  </si>
  <si>
    <t>gwrr.com</t>
  </si>
  <si>
    <t>roquette.com</t>
  </si>
  <si>
    <t>pinkerton.com</t>
  </si>
  <si>
    <t>brookdale.com</t>
  </si>
  <si>
    <t>cruisersyachts.com</t>
  </si>
  <si>
    <t>safelite.com</t>
  </si>
  <si>
    <t>vrs.us.com</t>
  </si>
  <si>
    <t>psi-online.com</t>
  </si>
  <si>
    <t>gerholdconcrete.com</t>
  </si>
  <si>
    <t>synopsys.com</t>
  </si>
  <si>
    <t>wascomasonry.com</t>
  </si>
  <si>
    <t>picrow.com</t>
  </si>
  <si>
    <t>universaltrailer.com</t>
  </si>
  <si>
    <t>demetsturtles.com</t>
  </si>
  <si>
    <t>allcomm.com</t>
  </si>
  <si>
    <t>goodwillnwnc.org</t>
  </si>
  <si>
    <t>champlainvalleyequipment.com</t>
  </si>
  <si>
    <t>araymond-industrial.com</t>
  </si>
  <si>
    <t>precast.com</t>
  </si>
  <si>
    <t>hanorcompany.com</t>
  </si>
  <si>
    <t>gammana.com</t>
  </si>
  <si>
    <t>stld.steeldynamics.com</t>
  </si>
  <si>
    <t>carey.com</t>
  </si>
  <si>
    <t>stockwell.com</t>
  </si>
  <si>
    <t>chegg.org</t>
  </si>
  <si>
    <t>younglife.org</t>
  </si>
  <si>
    <t>dga.org</t>
  </si>
  <si>
    <t>vnsfederalservices.com</t>
  </si>
  <si>
    <t>indianacasinos.net</t>
  </si>
  <si>
    <t>kaocareers.com</t>
  </si>
  <si>
    <t>newbalance.ca</t>
  </si>
  <si>
    <t>lynchlivestock.com</t>
  </si>
  <si>
    <t>simmonsfoods.com</t>
  </si>
  <si>
    <t>magellanlp.com</t>
  </si>
  <si>
    <t>animanufacturing.com</t>
  </si>
  <si>
    <t>commercialtire.com</t>
  </si>
  <si>
    <t>ohiocat.com</t>
  </si>
  <si>
    <t>hyperionmt.com</t>
  </si>
  <si>
    <t>corporate.westernunion.com</t>
  </si>
  <si>
    <t>eastoncoach.com</t>
  </si>
  <si>
    <t>tng.com</t>
  </si>
  <si>
    <t>actionet.com</t>
  </si>
  <si>
    <t>rv.campingworld.com</t>
  </si>
  <si>
    <t>technicolor.com</t>
  </si>
  <si>
    <t>bahakelcommunications.com</t>
  </si>
  <si>
    <t>escocorp.com</t>
  </si>
  <si>
    <t>scls.org</t>
  </si>
  <si>
    <t>wrses.com</t>
  </si>
  <si>
    <t>kylottery.com</t>
  </si>
  <si>
    <t>admis.com</t>
  </si>
  <si>
    <t>detroitsalt.com</t>
  </si>
  <si>
    <t>allsaintshomemedical.com</t>
  </si>
  <si>
    <t>mikescarwash.com</t>
  </si>
  <si>
    <t>buffaloairporttaxi.com</t>
  </si>
  <si>
    <t>oceanpeaceinc.com</t>
  </si>
  <si>
    <t>americanmortgage.com</t>
  </si>
  <si>
    <t>drakelab.com</t>
  </si>
  <si>
    <t>bareminerals.com</t>
  </si>
  <si>
    <t>burnsmcd.com</t>
  </si>
  <si>
    <t>desilvagates.com</t>
  </si>
  <si>
    <t>specialtyfoodsgroup.com</t>
  </si>
  <si>
    <t>hi.edu</t>
  </si>
  <si>
    <t>wilsontrailer.com</t>
  </si>
  <si>
    <t>eidebailly.com</t>
  </si>
  <si>
    <t>yearup.org</t>
  </si>
  <si>
    <t>redlodgemountain.com</t>
  </si>
  <si>
    <t>mts.com</t>
  </si>
  <si>
    <t>fgtcoop.com</t>
  </si>
  <si>
    <t>spanx.com</t>
  </si>
  <si>
    <t>allcitytowing.com</t>
  </si>
  <si>
    <t>ravenind.com</t>
  </si>
  <si>
    <t>ecsourceservices.com</t>
  </si>
  <si>
    <t>dormakabagroup.com</t>
  </si>
  <si>
    <t>playlsi.com</t>
  </si>
  <si>
    <t>westonfoods.com</t>
  </si>
  <si>
    <t>seifert.com</t>
  </si>
  <si>
    <t>flbog.edu</t>
  </si>
  <si>
    <t>lw.com</t>
  </si>
  <si>
    <t>unitycourier.com</t>
  </si>
  <si>
    <t>princemanufacturing.com</t>
  </si>
  <si>
    <t>sellarscompany.com</t>
  </si>
  <si>
    <t>servicesgroupofamerica.com</t>
  </si>
  <si>
    <t>memosamples.com</t>
  </si>
  <si>
    <t>gabesstores.com</t>
  </si>
  <si>
    <t>steeltechnologies.com</t>
  </si>
  <si>
    <t>investors.brinks.com</t>
  </si>
  <si>
    <t>pinnaclefoods.com</t>
  </si>
  <si>
    <t>siglers.com</t>
  </si>
  <si>
    <t>hon.com</t>
  </si>
  <si>
    <t>service.hotels.com</t>
  </si>
  <si>
    <t>upullandpay.com</t>
  </si>
  <si>
    <t>phiairmedical.com</t>
  </si>
  <si>
    <t>altmanplants.com</t>
  </si>
  <si>
    <t>cerealbyproducts.com</t>
  </si>
  <si>
    <t>frostproductions.biz</t>
  </si>
  <si>
    <t>maggroup.com</t>
  </si>
  <si>
    <t>rdspas.com</t>
  </si>
  <si>
    <t>moodys.com</t>
  </si>
  <si>
    <t>asrcenergy.com</t>
  </si>
  <si>
    <t>learfield.com</t>
  </si>
  <si>
    <t>murdockwebbing.com</t>
  </si>
  <si>
    <t>wadio.com</t>
  </si>
  <si>
    <t>standex.com</t>
  </si>
  <si>
    <t>go-metro.com</t>
  </si>
  <si>
    <t>revlon.com</t>
  </si>
  <si>
    <t>philorch.org</t>
  </si>
  <si>
    <t>pexcoaerospace.com</t>
  </si>
  <si>
    <t>coffeeholding.com</t>
  </si>
  <si>
    <t>whiplash.com</t>
  </si>
  <si>
    <t>battelle.org</t>
  </si>
  <si>
    <t>mgoblue.com</t>
  </si>
  <si>
    <t>hornady.com</t>
  </si>
  <si>
    <t>bachmanslandscaping.com</t>
  </si>
  <si>
    <t>lombartinstrument.com</t>
  </si>
  <si>
    <t>suthfoodservice.com</t>
  </si>
  <si>
    <t>azuleprofessional.com</t>
  </si>
  <si>
    <t>lynnladder.com</t>
  </si>
  <si>
    <t>omnicell.com</t>
  </si>
  <si>
    <t>tilconny.com</t>
  </si>
  <si>
    <t>ericksonliving.com</t>
  </si>
  <si>
    <t>teague.com</t>
  </si>
  <si>
    <t>crestron.com</t>
  </si>
  <si>
    <t>redidirect.com</t>
  </si>
  <si>
    <t>distributionmgmt.com</t>
  </si>
  <si>
    <t>hotel-in-chicago.com</t>
  </si>
  <si>
    <t>suncast.com</t>
  </si>
  <si>
    <t>searay.com</t>
  </si>
  <si>
    <t>terex.com</t>
  </si>
  <si>
    <t>dehyalfalfamills.wordpress.com</t>
  </si>
  <si>
    <t>bluenile.com</t>
  </si>
  <si>
    <t>wildlifemanagement.institute</t>
  </si>
  <si>
    <t>mscap.com</t>
  </si>
  <si>
    <t>universalfurniture.com</t>
  </si>
  <si>
    <t>weycogroup.com</t>
  </si>
  <si>
    <t>unitedwayhouston.org</t>
  </si>
  <si>
    <t>dayco.com</t>
  </si>
  <si>
    <t>usaa.com</t>
  </si>
  <si>
    <t>dexko.com</t>
  </si>
  <si>
    <t>carat.com</t>
  </si>
  <si>
    <t>stonex.com</t>
  </si>
  <si>
    <t>bossongmedical.com</t>
  </si>
  <si>
    <t>maps.foundationcenter.org</t>
  </si>
  <si>
    <t>bluestarinc.com</t>
  </si>
  <si>
    <t>dotdashmeredith.com</t>
  </si>
  <si>
    <t>pbmc.com</t>
  </si>
  <si>
    <t>goldenent.com</t>
  </si>
  <si>
    <t>rolta.com</t>
  </si>
  <si>
    <t>khov.com</t>
  </si>
  <si>
    <t>muellerwaterproducts.com</t>
  </si>
  <si>
    <t>gaiaherbs.com</t>
  </si>
  <si>
    <t>bettyjanecandies.com</t>
  </si>
  <si>
    <t>lms.ryder.com</t>
  </si>
  <si>
    <t>summittruckgroup.com</t>
  </si>
  <si>
    <t>uproducers.com</t>
  </si>
  <si>
    <t>kronostio2.com</t>
  </si>
  <si>
    <t>exide.com</t>
  </si>
  <si>
    <t>umusicpub.com</t>
  </si>
  <si>
    <t>alexandriaindustries.com</t>
  </si>
  <si>
    <t>cerner.com</t>
  </si>
  <si>
    <t>haynesintl.com</t>
  </si>
  <si>
    <t>wa.aaa.com</t>
  </si>
  <si>
    <t>kcglassinc.com</t>
  </si>
  <si>
    <t>afbiu.org</t>
  </si>
  <si>
    <t>lumentum.com</t>
  </si>
  <si>
    <t>mandfworldwide.com</t>
  </si>
  <si>
    <t>hamptonfarms.com</t>
  </si>
  <si>
    <t>keystoneclear.com</t>
  </si>
  <si>
    <t>careerpathtraining.com</t>
  </si>
  <si>
    <t>spirit.com</t>
  </si>
  <si>
    <t>nationwide.com</t>
  </si>
  <si>
    <t>mtb.com</t>
  </si>
  <si>
    <t>guidedogs.com</t>
  </si>
  <si>
    <t>bsink.com</t>
  </si>
  <si>
    <t>cascaderehab.com</t>
  </si>
  <si>
    <t>sazerac.com</t>
  </si>
  <si>
    <t>proampac.com</t>
  </si>
  <si>
    <t>omicrongranite.net</t>
  </si>
  <si>
    <t>exxonmobilchemical.com</t>
  </si>
  <si>
    <t>bwpapersystems.com</t>
  </si>
  <si>
    <t>oldrepublictitle.com</t>
  </si>
  <si>
    <t>cm-as.com</t>
  </si>
  <si>
    <t>knoll.com</t>
  </si>
  <si>
    <t>danzer.com</t>
  </si>
  <si>
    <t>tql.com</t>
  </si>
  <si>
    <t>peavey.com</t>
  </si>
  <si>
    <t>americhem.com</t>
  </si>
  <si>
    <t>columbia.com</t>
  </si>
  <si>
    <t>buyenilubes.com</t>
  </si>
  <si>
    <t>kpfilms.com</t>
  </si>
  <si>
    <t>ampm.com</t>
  </si>
  <si>
    <t>groupnei.com</t>
  </si>
  <si>
    <t>thewhelangroup.com</t>
  </si>
  <si>
    <t>standleeforage.com</t>
  </si>
  <si>
    <t>careers.mvtransit.com</t>
  </si>
  <si>
    <t>mirasolcc.com</t>
  </si>
  <si>
    <t>americanboa.com</t>
  </si>
  <si>
    <t>calistacorp.com</t>
  </si>
  <si>
    <t>nblmidstream.com</t>
  </si>
  <si>
    <t>motivatit.com</t>
  </si>
  <si>
    <t>conticorporation.com</t>
  </si>
  <si>
    <t>murphyusa.com</t>
  </si>
  <si>
    <t>bentleymills.com</t>
  </si>
  <si>
    <t>worthingtonarmstrongventure.com</t>
  </si>
  <si>
    <t>legalrecruiterdirectory.org</t>
  </si>
  <si>
    <t>irvingplacecapital.com</t>
  </si>
  <si>
    <t>coghlincompanies.com</t>
  </si>
  <si>
    <t>parksandsons.com</t>
  </si>
  <si>
    <t>amcheck.com</t>
  </si>
  <si>
    <t>speedwaymotorsports.com</t>
  </si>
  <si>
    <t>parexel.com</t>
  </si>
  <si>
    <t>indoormedia.com</t>
  </si>
  <si>
    <t>dts.com</t>
  </si>
  <si>
    <t>hancockconcrete.com</t>
  </si>
  <si>
    <t>epibreads.com</t>
  </si>
  <si>
    <t>sierranevada.com</t>
  </si>
  <si>
    <t>ardisam.com</t>
  </si>
  <si>
    <t>global.ihs.com</t>
  </si>
  <si>
    <t>bioreference.com</t>
  </si>
  <si>
    <t>hi-lex.com</t>
  </si>
  <si>
    <t>atlascopco-gap.com</t>
  </si>
  <si>
    <t>yvy.yeled.org</t>
  </si>
  <si>
    <t>farmerscooperative.net</t>
  </si>
  <si>
    <t>arcelormittal.com</t>
  </si>
  <si>
    <t>nutrienagsolutions.com</t>
  </si>
  <si>
    <t>amctheatres.com</t>
  </si>
  <si>
    <t>hcr.ny.gov</t>
  </si>
  <si>
    <t>radiantservices.com</t>
  </si>
  <si>
    <t>cdtechno.com</t>
  </si>
  <si>
    <t>bmrp.com</t>
  </si>
  <si>
    <t>srgglobal.com</t>
  </si>
  <si>
    <t>cobbtheatres.com</t>
  </si>
  <si>
    <t>arnoldmagnetics.com</t>
  </si>
  <si>
    <t>haltermannsolutions.com</t>
  </si>
  <si>
    <t>aspendental.com</t>
  </si>
  <si>
    <t>baldwinpiano.com</t>
  </si>
  <si>
    <t>rheinmetall-automotive.com</t>
  </si>
  <si>
    <t>seattlecca.org</t>
  </si>
  <si>
    <t>suez.com</t>
  </si>
  <si>
    <t>millionairesgivingmoney.com</t>
  </si>
  <si>
    <t>olympusinc.com</t>
  </si>
  <si>
    <t>cn.vwr.com</t>
  </si>
  <si>
    <t>forms-surfaces.com</t>
  </si>
  <si>
    <t>deltank.com</t>
  </si>
  <si>
    <t>alpine-air.com</t>
  </si>
  <si>
    <t>homewaresinsider.com</t>
  </si>
  <si>
    <t>daytonparts.com</t>
  </si>
  <si>
    <t>korbel.com</t>
  </si>
  <si>
    <t>newyork.fntic.com</t>
  </si>
  <si>
    <t>bostonfed.org</t>
  </si>
  <si>
    <t>rexam.com</t>
  </si>
  <si>
    <t>mihvac.com</t>
  </si>
  <si>
    <t>batesville.com</t>
  </si>
  <si>
    <t>grandcasinomn.com</t>
  </si>
  <si>
    <t>interrainternational.com</t>
  </si>
  <si>
    <t>portsamerica.com</t>
  </si>
  <si>
    <t>therapeuticassociates.com</t>
  </si>
  <si>
    <t>sunsetsound.com</t>
  </si>
  <si>
    <t>rolliewilliams.com</t>
  </si>
  <si>
    <t>wellwithincoaching.com</t>
  </si>
  <si>
    <t>clemensfamilycorp.com</t>
  </si>
  <si>
    <t>louisvillemsd.org</t>
  </si>
  <si>
    <t>en.globeunion.com</t>
  </si>
  <si>
    <t>mea.coop</t>
  </si>
  <si>
    <t>salemstonecorp.com</t>
  </si>
  <si>
    <t>cicgroup.com</t>
  </si>
  <si>
    <t>bmo.com</t>
  </si>
  <si>
    <t>ohmstede.com</t>
  </si>
  <si>
    <t>taylorresources.com</t>
  </si>
  <si>
    <t>franchisegrp.com</t>
  </si>
  <si>
    <t>paradieslagardere.com</t>
  </si>
  <si>
    <t>affordablecare.com</t>
  </si>
  <si>
    <t>transdigm.com</t>
  </si>
  <si>
    <t>americansignaturefurniture.com</t>
  </si>
  <si>
    <t>merrick-inc.com</t>
  </si>
  <si>
    <t>afgholdings.com</t>
  </si>
  <si>
    <t>edsim.com</t>
  </si>
  <si>
    <t>ecfmg.org</t>
  </si>
  <si>
    <t>hillcreativeservices.com</t>
  </si>
  <si>
    <t>humanedge.com</t>
  </si>
  <si>
    <t>midsouthpaving.com</t>
  </si>
  <si>
    <t>scruggsfarm.com</t>
  </si>
  <si>
    <t>rail.bombardier.com</t>
  </si>
  <si>
    <t>samsonrope.com</t>
  </si>
  <si>
    <t>ddfl.org</t>
  </si>
  <si>
    <t>cmsc.com</t>
  </si>
  <si>
    <t>isecinc.com</t>
  </si>
  <si>
    <t>turner.com</t>
  </si>
  <si>
    <t>mustee.com</t>
  </si>
  <si>
    <t>atsicorp.com</t>
  </si>
  <si>
    <t>kern.org</t>
  </si>
  <si>
    <t>allegiantair.com</t>
  </si>
  <si>
    <t>grandaire.com</t>
  </si>
  <si>
    <t>mottchc.org</t>
  </si>
  <si>
    <t>kingspanplanttours.us</t>
  </si>
  <si>
    <t>gdbiw.com</t>
  </si>
  <si>
    <t>paceind.com</t>
  </si>
  <si>
    <t>baileynurseries.com</t>
  </si>
  <si>
    <t>michels.us</t>
  </si>
  <si>
    <t>navistar.com</t>
  </si>
  <si>
    <t>draftkingsatcasinoqueen.com</t>
  </si>
  <si>
    <t>unfi.com</t>
  </si>
  <si>
    <t>hudsonvalleyfoiegras.com</t>
  </si>
  <si>
    <t>englishcolor.com</t>
  </si>
  <si>
    <t>centuryaluminum.com</t>
  </si>
  <si>
    <t>birkeys.com</t>
  </si>
  <si>
    <t>dinadwyerowens.com</t>
  </si>
  <si>
    <t>vikingyachts.com</t>
  </si>
  <si>
    <t>installsears.com</t>
  </si>
  <si>
    <t>westerncentralny.aaa.com</t>
  </si>
  <si>
    <t>revecore.com</t>
  </si>
  <si>
    <t>swpipeline.com</t>
  </si>
  <si>
    <t>continentalcarbonic.com</t>
  </si>
  <si>
    <t>hcl.com</t>
  </si>
  <si>
    <t>hickmanseggs.com</t>
  </si>
  <si>
    <t>dcpmidstream.com</t>
  </si>
  <si>
    <t>knapeandvogt.com</t>
  </si>
  <si>
    <t>najafi.com</t>
  </si>
  <si>
    <t>elenalabua.com</t>
  </si>
  <si>
    <t>gatelesis.com</t>
  </si>
  <si>
    <t>homekim.com</t>
  </si>
  <si>
    <t>bfi.com</t>
  </si>
  <si>
    <t>jackentertainment.com</t>
  </si>
  <si>
    <t>innre.com</t>
  </si>
  <si>
    <t>americanseating.com</t>
  </si>
  <si>
    <t>doitbestonline.com</t>
  </si>
  <si>
    <t>spokaneseed.com</t>
  </si>
  <si>
    <t>saloncentric.com</t>
  </si>
  <si>
    <t>davey.com</t>
  </si>
  <si>
    <t>standardfurniture.com</t>
  </si>
  <si>
    <t>rsgfp.com</t>
  </si>
  <si>
    <t>ups-scs.com</t>
  </si>
  <si>
    <t>moneygram.com</t>
  </si>
  <si>
    <t>tpicomposites.com</t>
  </si>
  <si>
    <t>mosaic.com</t>
  </si>
  <si>
    <t>mmlp.com</t>
  </si>
  <si>
    <t>brownjordaninc.com</t>
  </si>
  <si>
    <t>doc.arkansas.gov</t>
  </si>
  <si>
    <t>nambe.com</t>
  </si>
  <si>
    <t>aircruisers.com</t>
  </si>
  <si>
    <t>ipgphotonics.com</t>
  </si>
  <si>
    <t>aarp.org</t>
  </si>
  <si>
    <t>covilleinc.com</t>
  </si>
  <si>
    <t>transportationinsight.com</t>
  </si>
  <si>
    <t>mhwltd.com</t>
  </si>
  <si>
    <t>fwafa.org</t>
  </si>
  <si>
    <t>bostonproperties.com</t>
  </si>
  <si>
    <t>idealfastener.com</t>
  </si>
  <si>
    <t>frazier.com</t>
  </si>
  <si>
    <t>suncoastcreditunion.com</t>
  </si>
  <si>
    <t>rainbowsystem.com</t>
  </si>
  <si>
    <t>fsgi.com</t>
  </si>
  <si>
    <t>delcoremy.com</t>
  </si>
  <si>
    <t>aegion.com</t>
  </si>
  <si>
    <t>universalpro.com</t>
  </si>
  <si>
    <t>flexfab.com</t>
  </si>
  <si>
    <t>pinnacleag.com</t>
  </si>
  <si>
    <t>brentwoodoriginals.com</t>
  </si>
  <si>
    <t>graincraft.com</t>
  </si>
  <si>
    <t>campingworld.com</t>
  </si>
  <si>
    <t>iri.org</t>
  </si>
  <si>
    <t>fairtexastitle.com</t>
  </si>
  <si>
    <t>mendotaheightsmn.gov</t>
  </si>
  <si>
    <t>clearbrook-gonvick.k12.mn.us</t>
  </si>
  <si>
    <t>iig-llc.com</t>
  </si>
  <si>
    <t>honda.com</t>
  </si>
  <si>
    <t>tennierindustries.com</t>
  </si>
  <si>
    <t>premierinc.com</t>
  </si>
  <si>
    <t>globalre.com</t>
  </si>
  <si>
    <t>smbsc.com</t>
  </si>
  <si>
    <t>johnsonelectric.com</t>
  </si>
  <si>
    <t>captncoles.com</t>
  </si>
  <si>
    <t>comet-xray.com</t>
  </si>
  <si>
    <t>childfund.org</t>
  </si>
  <si>
    <t>coopercos.com</t>
  </si>
  <si>
    <t>thesaltgroup.com</t>
  </si>
  <si>
    <t>clintonnurseries.com</t>
  </si>
  <si>
    <t>lorengstrans.com</t>
  </si>
  <si>
    <t>cvslconnections.com</t>
  </si>
  <si>
    <t>lozier.com</t>
  </si>
  <si>
    <t>sizmek.com</t>
  </si>
  <si>
    <t>mholland.com</t>
  </si>
  <si>
    <t>lesaint.com</t>
  </si>
  <si>
    <t>federalsignal.com</t>
  </si>
  <si>
    <t>eliteflower.com</t>
  </si>
  <si>
    <t>producersrice.com</t>
  </si>
  <si>
    <t>vmzinc-us.com</t>
  </si>
  <si>
    <t>originaldesserts.com</t>
  </si>
  <si>
    <t>ingersollrand.com</t>
  </si>
  <si>
    <t>adc-us.com</t>
  </si>
  <si>
    <t>northernstamping.com</t>
  </si>
  <si>
    <t>antennainternational.com</t>
  </si>
  <si>
    <t>gibraltar1.com</t>
  </si>
  <si>
    <t>chipotle.com</t>
  </si>
  <si>
    <t>christmissions.com</t>
  </si>
  <si>
    <t>northlandservices.com</t>
  </si>
  <si>
    <t>fontainebleau.com</t>
  </si>
  <si>
    <t>azhumane.org</t>
  </si>
  <si>
    <t>waukeshatransformers.com</t>
  </si>
  <si>
    <t>galottery.com</t>
  </si>
  <si>
    <t>mcneilus.com</t>
  </si>
  <si>
    <t>corelitecomposites.com</t>
  </si>
  <si>
    <t>kanemillercorp.com</t>
  </si>
  <si>
    <t>aimsfl.com</t>
  </si>
  <si>
    <t>aerocentury.com</t>
  </si>
  <si>
    <t>funfactorygames.com</t>
  </si>
  <si>
    <t>geico.com</t>
  </si>
  <si>
    <t>jccinc.com</t>
  </si>
  <si>
    <t>northforktimber.com</t>
  </si>
  <si>
    <t>mcgavicoutdoorpower.com</t>
  </si>
  <si>
    <t>columbianhp.com</t>
  </si>
  <si>
    <t>twintowerstrading.com</t>
  </si>
  <si>
    <t>teevinbros.com</t>
  </si>
  <si>
    <t>lakefrontlines.com</t>
  </si>
  <si>
    <t>altafp.com</t>
  </si>
  <si>
    <t>testequity.com</t>
  </si>
  <si>
    <t>nisshoca.com</t>
  </si>
  <si>
    <t>lighthouse-sf.org</t>
  </si>
  <si>
    <t>ryanalaska.com</t>
  </si>
  <si>
    <t>generalcable.com</t>
  </si>
  <si>
    <t>permaswage.com</t>
  </si>
  <si>
    <t>cseany.org</t>
  </si>
  <si>
    <t>mapatout.com</t>
  </si>
  <si>
    <t>krehereggs.com</t>
  </si>
  <si>
    <t>thompsoncigar.com</t>
  </si>
  <si>
    <t>nybc.org</t>
  </si>
  <si>
    <t>serviceexpress.com</t>
  </si>
  <si>
    <t>carlislecbf.com</t>
  </si>
  <si>
    <t>empiremerchants.com</t>
  </si>
  <si>
    <t>orlandofootandankleclinic.com</t>
  </si>
  <si>
    <t>thompsonautomotive.com</t>
  </si>
  <si>
    <t>coltonline.com</t>
  </si>
  <si>
    <t>investors.advancepierre.com</t>
  </si>
  <si>
    <t>freshmark.com</t>
  </si>
  <si>
    <t>cormetech.com</t>
  </si>
  <si>
    <t>nachurs-alpine.com</t>
  </si>
  <si>
    <t>usnonwovens.com</t>
  </si>
  <si>
    <t>openplan.com</t>
  </si>
  <si>
    <t>nea.org</t>
  </si>
  <si>
    <t>bakerconcrete.com</t>
  </si>
  <si>
    <t>1800contacts.com</t>
  </si>
  <si>
    <t>lykes.com</t>
  </si>
  <si>
    <t>daddario.com</t>
  </si>
  <si>
    <t>energypowerpartners.com</t>
  </si>
  <si>
    <t>rubbermaid.com</t>
  </si>
  <si>
    <t>coastdental.com</t>
  </si>
  <si>
    <t>mears.net</t>
  </si>
  <si>
    <t>geappliances.com</t>
  </si>
  <si>
    <t>jaypeakresort.com</t>
  </si>
  <si>
    <t>riverviewfarmsinc.com</t>
  </si>
  <si>
    <t>captiveaire.com</t>
  </si>
  <si>
    <t>helios.org</t>
  </si>
  <si>
    <t>masseysglass.com</t>
  </si>
  <si>
    <t>pearson.com</t>
  </si>
  <si>
    <t>xeroxbusinesssolutions.com</t>
  </si>
  <si>
    <t>waunakeeremodeling.com</t>
  </si>
  <si>
    <t>kumandgo.com</t>
  </si>
  <si>
    <t>atlantic.joshuawells.com</t>
  </si>
  <si>
    <t>ingersoll-imc.com</t>
  </si>
  <si>
    <t>habitatls.org</t>
  </si>
  <si>
    <t>lintec-global.com</t>
  </si>
  <si>
    <t>lenovo.com</t>
  </si>
  <si>
    <t>rosiesplace.org</t>
  </si>
  <si>
    <t>raai.com</t>
  </si>
  <si>
    <t>jll.com</t>
  </si>
  <si>
    <t>ralphlauren.com</t>
  </si>
  <si>
    <t>amitahealth.org</t>
  </si>
  <si>
    <t>musco.com</t>
  </si>
  <si>
    <t>agilityfuelsolutions.com</t>
  </si>
  <si>
    <t>whitney.org</t>
  </si>
  <si>
    <t>bassproboatingcenters.com</t>
  </si>
  <si>
    <t>cartus.com</t>
  </si>
  <si>
    <t>contmid.com</t>
  </si>
  <si>
    <t>americanindustrial.com</t>
  </si>
  <si>
    <t>standardaero.com</t>
  </si>
  <si>
    <t>uponor-usa.com</t>
  </si>
  <si>
    <t>nrgmedia.com</t>
  </si>
  <si>
    <t>diamondhillfarm.com</t>
  </si>
  <si>
    <t>autotruck.com</t>
  </si>
  <si>
    <t>hillenbrand.com</t>
  </si>
  <si>
    <t>apaccentralinc.com</t>
  </si>
  <si>
    <t>nassco.com</t>
  </si>
  <si>
    <t>breadfinancial.com</t>
  </si>
  <si>
    <t>e-one.com</t>
  </si>
  <si>
    <t>starone.org</t>
  </si>
  <si>
    <t>promega.com</t>
  </si>
  <si>
    <t>macdermidenthone.com</t>
  </si>
  <si>
    <t>ir.kindermorgan.com</t>
  </si>
  <si>
    <t>f-e-t.com</t>
  </si>
  <si>
    <t>fujitecamerica.com</t>
  </si>
  <si>
    <t>snyderservices.com</t>
  </si>
  <si>
    <t>ohiogratings.com</t>
  </si>
  <si>
    <t>sunopta.com</t>
  </si>
  <si>
    <t>caltrusframe.com</t>
  </si>
  <si>
    <t>atei98.org</t>
  </si>
  <si>
    <t>manpowergroup.com</t>
  </si>
  <si>
    <t>mutsutech.com.mx</t>
  </si>
  <si>
    <t>seclore.com</t>
  </si>
  <si>
    <t>aspca.org</t>
  </si>
  <si>
    <t>lunar.com</t>
  </si>
  <si>
    <t>drhorton.com</t>
  </si>
  <si>
    <t>davita.com</t>
  </si>
  <si>
    <t>cascorp.com</t>
  </si>
  <si>
    <t>rbfamilyfarms.com</t>
  </si>
  <si>
    <t>commscope.com</t>
  </si>
  <si>
    <t>crystalsugar.com</t>
  </si>
  <si>
    <t>sajan.com</t>
  </si>
  <si>
    <t>onewebtechnologies.net</t>
  </si>
  <si>
    <t>ehwolf.com</t>
  </si>
  <si>
    <t>amspecllc.com</t>
  </si>
  <si>
    <t>newsbroadcastnetwork.net</t>
  </si>
  <si>
    <t>raland.com</t>
  </si>
  <si>
    <t>cleveland.feb.gov</t>
  </si>
  <si>
    <t>zebooks.com</t>
  </si>
  <si>
    <t>bpo.org</t>
  </si>
  <si>
    <t>conradindustries.com</t>
  </si>
  <si>
    <t>kmsapartments.com</t>
  </si>
  <si>
    <t>debrand.com</t>
  </si>
  <si>
    <t>shoecrafters.com</t>
  </si>
  <si>
    <t>broadwayautomotive.com</t>
  </si>
  <si>
    <t>abilitybuildingservices.org</t>
  </si>
  <si>
    <t>hochtief.de</t>
  </si>
  <si>
    <t>enova.com</t>
  </si>
  <si>
    <t>blue449.com</t>
  </si>
  <si>
    <t>airdistribution.com</t>
  </si>
  <si>
    <t>brandfxbody.com</t>
  </si>
  <si>
    <t>prestigehomecenters.com</t>
  </si>
  <si>
    <t>alpinecleaning.com</t>
  </si>
  <si>
    <t>casella.com</t>
  </si>
  <si>
    <t>richs.com</t>
  </si>
  <si>
    <t>rewaonline.org</t>
  </si>
  <si>
    <t>4leafinc.com</t>
  </si>
  <si>
    <t>abcseamless.com</t>
  </si>
  <si>
    <t>pnkinc.com</t>
  </si>
  <si>
    <t>occfiber.com</t>
  </si>
  <si>
    <t>cushmanwakefield.com</t>
  </si>
  <si>
    <t>nasdaqtrader.com</t>
  </si>
  <si>
    <t>charioteagle.com</t>
  </si>
  <si>
    <t>llproducts.com</t>
  </si>
  <si>
    <t>gores.com</t>
  </si>
  <si>
    <t>merrellbros.com</t>
  </si>
  <si>
    <t>hphood.com</t>
  </si>
  <si>
    <t>barkersteel.com</t>
  </si>
  <si>
    <t>teradyne.com</t>
  </si>
  <si>
    <t>teddie.com</t>
  </si>
  <si>
    <t>lawrencedd.org</t>
  </si>
  <si>
    <t>gsprecision.com</t>
  </si>
  <si>
    <t>geiger.com</t>
  </si>
  <si>
    <t>jsmccarthy.com</t>
  </si>
  <si>
    <t>baystateelevator.us</t>
  </si>
  <si>
    <t>flexcon.com</t>
  </si>
  <si>
    <t>alliedprinting.com</t>
  </si>
  <si>
    <t>pitneybowes.com</t>
  </si>
  <si>
    <t>amtrol.com</t>
  </si>
  <si>
    <t>forestry.state.al.us</t>
  </si>
  <si>
    <t>uscold.com</t>
  </si>
  <si>
    <t>reliablesprinkler.com</t>
  </si>
  <si>
    <t>robertabbey.biz</t>
  </si>
  <si>
    <t>hempel.com</t>
  </si>
  <si>
    <t>neomaterials.com</t>
  </si>
  <si>
    <t>mariocontractlighting.com</t>
  </si>
  <si>
    <t>commandcompanies.com</t>
  </si>
  <si>
    <t>ncr.com</t>
  </si>
  <si>
    <t>cbscorporation.com</t>
  </si>
  <si>
    <t>pawling.com</t>
  </si>
  <si>
    <t>generaldynamics.com</t>
  </si>
  <si>
    <t>deluxe.com</t>
  </si>
  <si>
    <t>merrillwildblueberries.com</t>
  </si>
  <si>
    <t>leaverslacecorp.ypgs.net</t>
  </si>
  <si>
    <t>roseandmoore.com</t>
  </si>
  <si>
    <t>citrusandallied.com</t>
  </si>
  <si>
    <t>mtpleasantnc.org</t>
  </si>
  <si>
    <t>sears.com</t>
  </si>
  <si>
    <t>hurtsboro.us</t>
  </si>
  <si>
    <t>beaverexpress.com</t>
  </si>
  <si>
    <t>nationalguard.com</t>
  </si>
  <si>
    <t>dioceseofbrooklyn.org</t>
  </si>
  <si>
    <t>mynavyexchange.com</t>
  </si>
  <si>
    <t>itu.int</t>
  </si>
  <si>
    <t>segalmarco.com</t>
  </si>
  <si>
    <t>turtle.com</t>
  </si>
  <si>
    <t>cheltenhouse.com</t>
  </si>
  <si>
    <t>girardcollege.edu</t>
  </si>
  <si>
    <t>adss.alabama.gov</t>
  </si>
  <si>
    <t>mbta.com</t>
  </si>
  <si>
    <t>labor.alabama.gov</t>
  </si>
  <si>
    <t>duggal.com</t>
  </si>
  <si>
    <t>certifiedmsi.com</t>
  </si>
  <si>
    <t>alabama.gov</t>
  </si>
  <si>
    <t>alliedmachine.com</t>
  </si>
  <si>
    <t>churchofjesuschrist.org</t>
  </si>
  <si>
    <t>tabasco.com</t>
  </si>
  <si>
    <t>resolutefp.com</t>
  </si>
  <si>
    <t>federalreserve.gov</t>
  </si>
  <si>
    <t>belknapwhite.com</t>
  </si>
  <si>
    <t>cia.gov</t>
  </si>
  <si>
    <t>halocarbon.com</t>
  </si>
  <si>
    <t>mec-holding.de</t>
  </si>
  <si>
    <t>greatnecksaw.com</t>
  </si>
  <si>
    <t>ecrinternational.com</t>
  </si>
  <si>
    <t>robertsgordon.com</t>
  </si>
  <si>
    <t>tricoproducts.com</t>
  </si>
  <si>
    <t>pittsburghmercy.org</t>
  </si>
  <si>
    <t>welchs.com</t>
  </si>
  <si>
    <t>lairdtech.com</t>
  </si>
  <si>
    <t>wv.gov</t>
  </si>
  <si>
    <t>vtsales.net</t>
  </si>
  <si>
    <t>icbvi.state.id.us</t>
  </si>
  <si>
    <t>kilianbearings.com</t>
  </si>
  <si>
    <t>crowleyfoods.com</t>
  </si>
  <si>
    <t>deiorios.com</t>
  </si>
  <si>
    <t>syracuse.edu</t>
  </si>
  <si>
    <t>houghtonintl.com</t>
  </si>
  <si>
    <t>ashers.com</t>
  </si>
  <si>
    <t>jmeyer.com</t>
  </si>
  <si>
    <t>sslmda.com</t>
  </si>
  <si>
    <t>medifastinc.com</t>
  </si>
  <si>
    <t>quickie.com</t>
  </si>
  <si>
    <t>pennpowergroup.com</t>
  </si>
  <si>
    <t>hungerfordterry.com</t>
  </si>
  <si>
    <t>savorstreet.com</t>
  </si>
  <si>
    <t>hibbert.com</t>
  </si>
  <si>
    <t>healthresearch.org</t>
  </si>
  <si>
    <t>rgp.com</t>
  </si>
  <si>
    <t>gentherm.com</t>
  </si>
  <si>
    <t>maine.gov</t>
  </si>
  <si>
    <t>mackenziedoor.com</t>
  </si>
  <si>
    <t>universalweather.com</t>
  </si>
  <si>
    <t>miltoncat.com</t>
  </si>
  <si>
    <t>ncdot.gov</t>
  </si>
  <si>
    <t>mctpl.us</t>
  </si>
  <si>
    <t>seviercountyar.com</t>
  </si>
  <si>
    <t>nc.gov</t>
  </si>
  <si>
    <t>northrouttfire.org</t>
  </si>
  <si>
    <t>harsco.com</t>
  </si>
  <si>
    <t>yorkbuilding.com</t>
  </si>
  <si>
    <t>lcb.pa.gov</t>
  </si>
  <si>
    <t>oha.org</t>
  </si>
  <si>
    <t>atlanticpkg.com</t>
  </si>
  <si>
    <t>mothermurphys.com</t>
  </si>
  <si>
    <t>gao.gov</t>
  </si>
  <si>
    <t>phrma.org</t>
  </si>
  <si>
    <t>nlrb.gov</t>
  </si>
  <si>
    <t>ftc.gov</t>
  </si>
  <si>
    <t>ropertech.com</t>
  </si>
  <si>
    <t>cityofmccrory.com</t>
  </si>
  <si>
    <t>mountville.com</t>
  </si>
  <si>
    <t>crowncrafts.com</t>
  </si>
  <si>
    <t>arcadebeauty.com</t>
  </si>
  <si>
    <t>mayfielddairy.com</t>
  </si>
  <si>
    <t>armstrongflooring.com</t>
  </si>
  <si>
    <t>englandfurniture.com</t>
  </si>
  <si>
    <t>cccreationsusa.com</t>
  </si>
  <si>
    <t>dempseyuniform.com</t>
  </si>
  <si>
    <t>dlca.vi.gov</t>
  </si>
  <si>
    <t>scguard.ng.mil</t>
  </si>
  <si>
    <t>belleairbluffs.org</t>
  </si>
  <si>
    <t>scipiotownship.com</t>
  </si>
  <si>
    <t>edgewoodtexas.org</t>
  </si>
  <si>
    <t>zeromtn.com</t>
  </si>
  <si>
    <t>drugscan.com</t>
  </si>
  <si>
    <t>paxton.com</t>
  </si>
  <si>
    <t>mcclendoncenter.org</t>
  </si>
  <si>
    <t>crstgfp.com</t>
  </si>
  <si>
    <t>prestigebox.com</t>
  </si>
  <si>
    <t>wilsonconst.com</t>
  </si>
  <si>
    <t>brixmor.com</t>
  </si>
  <si>
    <t>royalcupcoffee.com</t>
  </si>
  <si>
    <t>amicoglobal.com</t>
  </si>
  <si>
    <t>dpkconsulting.com</t>
  </si>
  <si>
    <t>keenetx.com</t>
  </si>
  <si>
    <t>cityofmansfield.net</t>
  </si>
  <si>
    <t>mytownneo.com</t>
  </si>
  <si>
    <t>stratusunlimited.com</t>
  </si>
  <si>
    <t>hidot.hawaii.gov</t>
  </si>
  <si>
    <t>vernay.com</t>
  </si>
  <si>
    <t>bosca.com</t>
  </si>
  <si>
    <t>mississippilime.com</t>
  </si>
  <si>
    <t>americantextile.com</t>
  </si>
  <si>
    <t>oberg.com</t>
  </si>
  <si>
    <t>alabcboard.gov</t>
  </si>
  <si>
    <t>gaming.az.gov</t>
  </si>
  <si>
    <t>dieboldnixdorf.com</t>
  </si>
  <si>
    <t>cityofwilliamsonga.org</t>
  </si>
  <si>
    <t>cityofjarrell.com</t>
  </si>
  <si>
    <t>digitalgadgets.com</t>
  </si>
  <si>
    <t>mlc.lib.ms.us</t>
  </si>
  <si>
    <t>wampumhardware.com</t>
  </si>
  <si>
    <t>townofardmorealabama.com</t>
  </si>
  <si>
    <t>arrowautoglass.com</t>
  </si>
  <si>
    <t>doa.wi.gov</t>
  </si>
  <si>
    <t>open-sq.com</t>
  </si>
  <si>
    <t>dpa.ky.gov</t>
  </si>
  <si>
    <t>kentucky.gov</t>
  </si>
  <si>
    <t>portal.arkansas.gov</t>
  </si>
  <si>
    <t>coastaltransport.com</t>
  </si>
  <si>
    <t>stumptowncoffee.com</t>
  </si>
  <si>
    <t>portlandspirit.com</t>
  </si>
  <si>
    <t>sfmta.com</t>
  </si>
  <si>
    <t>farmerscoopsociety.com</t>
  </si>
  <si>
    <t>hansenforcolorado.com</t>
  </si>
  <si>
    <t>coloradosenaterepublicans.com</t>
  </si>
  <si>
    <t>cityoftulelake.com</t>
  </si>
  <si>
    <t>cereschamber.com</t>
  </si>
  <si>
    <t>sonoraca.com</t>
  </si>
  <si>
    <t>hakc.com</t>
  </si>
  <si>
    <t>unverferth.com</t>
  </si>
  <si>
    <t>mtsseating.com</t>
  </si>
  <si>
    <t>listindustries.com</t>
  </si>
  <si>
    <t>taubensee.com</t>
  </si>
  <si>
    <t>hu-friedy.com</t>
  </si>
  <si>
    <t>harborfreight.com</t>
  </si>
  <si>
    <t>bretford.com</t>
  </si>
  <si>
    <t>hsccnh.org</t>
  </si>
  <si>
    <t>weber.com</t>
  </si>
  <si>
    <t>kleintools.com</t>
  </si>
  <si>
    <t>tempel.com</t>
  </si>
  <si>
    <t>cvoils.com</t>
  </si>
  <si>
    <t>sgkinc.com</t>
  </si>
  <si>
    <t>minnetonkamn.gov</t>
  </si>
  <si>
    <t>kentww.com</t>
  </si>
  <si>
    <t>vermeer.com</t>
  </si>
  <si>
    <t>energymfg.com</t>
  </si>
  <si>
    <t>brownsupplycompany.com</t>
  </si>
  <si>
    <t>sukup.com</t>
  </si>
  <si>
    <t>championhomes.com</t>
  </si>
  <si>
    <t>demmercorp.com</t>
  </si>
  <si>
    <t>ervinindustries.com</t>
  </si>
  <si>
    <t>edwclevy.com</t>
  </si>
  <si>
    <t>smithgroup.com</t>
  </si>
  <si>
    <t>libman.com</t>
  </si>
  <si>
    <t>kjos.com</t>
  </si>
  <si>
    <t>bmc.org</t>
  </si>
  <si>
    <t>sugarcreekfire.com</t>
  </si>
  <si>
    <t>guilfordparkrec.com</t>
  </si>
  <si>
    <t>afd.org</t>
  </si>
  <si>
    <t>transitchicago.com</t>
  </si>
  <si>
    <t>geegroup.com</t>
  </si>
  <si>
    <t>chugach.com</t>
  </si>
  <si>
    <t>dunlaptowing.com</t>
  </si>
  <si>
    <t>cowin-co.com</t>
  </si>
  <si>
    <t>corizonhealth.com</t>
  </si>
  <si>
    <t>yazaki-na.com</t>
  </si>
  <si>
    <t>sunsof.com</t>
  </si>
  <si>
    <t>hutchinsonna-antivibration-purchasing.com</t>
  </si>
  <si>
    <t>rothburyfarms.com</t>
  </si>
  <si>
    <t>lorin.com</t>
  </si>
  <si>
    <t>hallmanlindsay.com</t>
  </si>
  <si>
    <t>silverstarbrands.com</t>
  </si>
  <si>
    <t>kimberly-clark.com</t>
  </si>
  <si>
    <t>cat.com</t>
  </si>
  <si>
    <t>mcmworldwide.com</t>
  </si>
  <si>
    <t>serigraph.com</t>
  </si>
  <si>
    <t>kuhn-usa.com</t>
  </si>
  <si>
    <t>visalighting.com</t>
  </si>
  <si>
    <t>visitprintex.com</t>
  </si>
  <si>
    <t>sartoricheese.com</t>
  </si>
  <si>
    <t>autoglassfitters.com</t>
  </si>
  <si>
    <t>regalrexnord.com</t>
  </si>
  <si>
    <t>prestoproducts.com</t>
  </si>
  <si>
    <t>piercemfg.com</t>
  </si>
  <si>
    <t>countymaterials.com</t>
  </si>
  <si>
    <t>agropurcheese.com</t>
  </si>
  <si>
    <t>larsonjuhl.com</t>
  </si>
  <si>
    <t>cretex.com</t>
  </si>
  <si>
    <t>deliexpress.com</t>
  </si>
  <si>
    <t>nestlehealthscience.us</t>
  </si>
  <si>
    <t>arrowtank.com</t>
  </si>
  <si>
    <t>tolomatic.com</t>
  </si>
  <si>
    <t>bitroads.com</t>
  </si>
  <si>
    <t>handbinc.com</t>
  </si>
  <si>
    <t>sunnen.com</t>
  </si>
  <si>
    <t>ovaco.com</t>
  </si>
  <si>
    <t>gilesindustries.com</t>
  </si>
  <si>
    <t>comau.com</t>
  </si>
  <si>
    <t>buildingservice.com</t>
  </si>
  <si>
    <t>durasupreme.com</t>
  </si>
  <si>
    <t>kelchner.com</t>
  </si>
  <si>
    <t>odfl.com</t>
  </si>
  <si>
    <t>nmvfc15.org</t>
  </si>
  <si>
    <t>smartandfinal.com</t>
  </si>
  <si>
    <t>topbrassmarketing.com</t>
  </si>
  <si>
    <t>nscorp.com</t>
  </si>
  <si>
    <t>alicoinc.com</t>
  </si>
  <si>
    <t>centralsteel.com</t>
  </si>
  <si>
    <t>emkay.com</t>
  </si>
  <si>
    <t>gldd.com</t>
  </si>
  <si>
    <t>thekrogerco.com</t>
  </si>
  <si>
    <t>rustonlincoln.org</t>
  </si>
  <si>
    <t>admakepeace.com</t>
  </si>
  <si>
    <t>ceoanswer.com.cn</t>
  </si>
  <si>
    <t>apachecorp.com</t>
  </si>
  <si>
    <t>spartannash.com</t>
  </si>
  <si>
    <t>dplmgtllc.com</t>
  </si>
  <si>
    <t>empiredistrict.com</t>
  </si>
  <si>
    <t>wssa.com</t>
  </si>
  <si>
    <t>hess.com</t>
  </si>
  <si>
    <t>bbdo.com</t>
  </si>
  <si>
    <t>goldmansachs.com</t>
  </si>
  <si>
    <t>itochu.com</t>
  </si>
  <si>
    <t>mgc-a.com</t>
  </si>
  <si>
    <t>morganstanley.com</t>
  </si>
  <si>
    <t>gouldpaper.com</t>
  </si>
  <si>
    <t>jimsmithcontracting.com</t>
  </si>
  <si>
    <t>memphisha.org</t>
  </si>
  <si>
    <t>molsoncoors.com</t>
  </si>
  <si>
    <t>cherrymash.com</t>
  </si>
  <si>
    <t>bradburygroup.com</t>
  </si>
  <si>
    <t>hew.com</t>
  </si>
  <si>
    <t>nuwa.com</t>
  </si>
  <si>
    <t>cpower.com</t>
  </si>
  <si>
    <t>rotellasbakery.com</t>
  </si>
  <si>
    <t>greateromaha.com</t>
  </si>
  <si>
    <t>bell-inc.com</t>
  </si>
  <si>
    <t>madixinc.com</t>
  </si>
  <si>
    <t>trinityindustries.com</t>
  </si>
  <si>
    <t>koch-glitsch.com</t>
  </si>
  <si>
    <t>loveenvelopes.com</t>
  </si>
  <si>
    <t>totalpetrochemicalsrefiningusa.com</t>
  </si>
  <si>
    <t>7-eleven.com</t>
  </si>
  <si>
    <t>mccarty-hull.com</t>
  </si>
  <si>
    <t>buckleypowder.com</t>
  </si>
  <si>
    <t>journagan.com</t>
  </si>
  <si>
    <t>visualogistix.com</t>
  </si>
  <si>
    <t>ohdcorporation.com</t>
  </si>
  <si>
    <t>barsco.com</t>
  </si>
  <si>
    <t>brickha.org</t>
  </si>
  <si>
    <t>cedarfair.com</t>
  </si>
  <si>
    <t>wfec.com</t>
  </si>
  <si>
    <t>pacificorp.com</t>
  </si>
  <si>
    <t>consolenergy.com</t>
  </si>
  <si>
    <t>weismarkets.com</t>
  </si>
  <si>
    <t>spectraenergy.com</t>
  </si>
  <si>
    <t>pictsweetfarms.com</t>
  </si>
  <si>
    <t>askstaffing.com</t>
  </si>
  <si>
    <t>swri.org</t>
  </si>
  <si>
    <t>firstsupply.com</t>
  </si>
  <si>
    <t>ccipipe.com</t>
  </si>
  <si>
    <t>miconveyancesolutions.com</t>
  </si>
  <si>
    <t>kellypaper.com</t>
  </si>
  <si>
    <t>dwfwholesale.com</t>
  </si>
  <si>
    <t>gravesbrotherscompany.com</t>
  </si>
  <si>
    <t>sprichards.com</t>
  </si>
  <si>
    <t>osi-systems.com</t>
  </si>
  <si>
    <t>weir.co.uk</t>
  </si>
  <si>
    <t>lufkin.com</t>
  </si>
  <si>
    <t>cedarfiber.com</t>
  </si>
  <si>
    <t>capitolaggregates.com</t>
  </si>
  <si>
    <t>kerrylogistics.com</t>
  </si>
  <si>
    <t>pcsww.com</t>
  </si>
  <si>
    <t>communitycoffee.com</t>
  </si>
  <si>
    <t>he-equipment.com</t>
  </si>
  <si>
    <t>title365.com</t>
  </si>
  <si>
    <t>blue-white.com</t>
  </si>
  <si>
    <t>rsf-fire.org</t>
  </si>
  <si>
    <t>tronox.com</t>
  </si>
  <si>
    <t>ducommun.com</t>
  </si>
  <si>
    <t>about.mattel.com</t>
  </si>
  <si>
    <t>stocktonproducts.com</t>
  </si>
  <si>
    <t>edelbrock.com</t>
  </si>
  <si>
    <t>royalpaperbox.com</t>
  </si>
  <si>
    <t>gordonbrush.com</t>
  </si>
  <si>
    <t>wyo.gov</t>
  </si>
  <si>
    <t>cottlevillefpd.org</t>
  </si>
  <si>
    <t>peninsulapha.org</t>
  </si>
  <si>
    <t>wendlingquarries.com</t>
  </si>
  <si>
    <t>wfnc640am.com</t>
  </si>
  <si>
    <t>nadinc.com</t>
  </si>
  <si>
    <t>mantuatownship.com</t>
  </si>
  <si>
    <t>cpsperformancematerials.com</t>
  </si>
  <si>
    <t>sevenspaint.com</t>
  </si>
  <si>
    <t>palmerdonavin.com</t>
  </si>
  <si>
    <t>jcsnavely.com</t>
  </si>
  <si>
    <t>sparefoot.com</t>
  </si>
  <si>
    <t>menlofire.org</t>
  </si>
  <si>
    <t>ferguson.com</t>
  </si>
  <si>
    <t>chemours.com</t>
  </si>
  <si>
    <t>iapws.com</t>
  </si>
  <si>
    <t>onnsfa.org</t>
  </si>
  <si>
    <t>detourvillage.org</t>
  </si>
  <si>
    <t>nviro-ogr.com</t>
  </si>
  <si>
    <t>upbslc.com</t>
  </si>
  <si>
    <t>evrazna.com</t>
  </si>
  <si>
    <t>levistrauss.com</t>
  </si>
  <si>
    <t>safeway.com</t>
  </si>
  <si>
    <t>calcedar.com</t>
  </si>
  <si>
    <t>betts1868.com</t>
  </si>
  <si>
    <t>delicato.com</t>
  </si>
  <si>
    <t>cowghee.com</t>
  </si>
  <si>
    <t>yorkhousingauthority.com</t>
  </si>
  <si>
    <t>omegaprotein.com</t>
  </si>
  <si>
    <t>crosbyvfd.org</t>
  </si>
  <si>
    <t>mankelumber.com</t>
  </si>
  <si>
    <t>robertstool.net</t>
  </si>
  <si>
    <t>schott-ceran.com</t>
  </si>
  <si>
    <t>clcpallets.com</t>
  </si>
  <si>
    <t>nortekcontrol.com</t>
  </si>
  <si>
    <t>goldridgefire.org</t>
  </si>
  <si>
    <t>warnerrecords.com</t>
  </si>
  <si>
    <t>ocgov.com</t>
  </si>
  <si>
    <t>intemag.com</t>
  </si>
  <si>
    <t>new.mta.info</t>
  </si>
  <si>
    <t>georgia.gov</t>
  </si>
  <si>
    <t>southernweaving.com</t>
  </si>
  <si>
    <t>lantzcc.com</t>
  </si>
  <si>
    <t>fortsumtertours.com</t>
  </si>
  <si>
    <t>whitcon.com</t>
  </si>
  <si>
    <t>gfs.com</t>
  </si>
  <si>
    <t>scentsy.com</t>
  </si>
  <si>
    <t>portofvirginia.com</t>
  </si>
  <si>
    <t>svtpa.com</t>
  </si>
  <si>
    <t>constructionpartners.net</t>
  </si>
  <si>
    <t>mayerbrown.com</t>
  </si>
  <si>
    <t>progenyag.com</t>
  </si>
  <si>
    <t>ottobock.com</t>
  </si>
  <si>
    <t>dunncountynd.org</t>
  </si>
  <si>
    <t>enconco.com</t>
  </si>
  <si>
    <t>imtt.com</t>
  </si>
  <si>
    <t>faycha.org</t>
  </si>
  <si>
    <t>nih.gov</t>
  </si>
  <si>
    <t>maclan.com</t>
  </si>
  <si>
    <t>pinellashousing.com</t>
  </si>
  <si>
    <t>ketchum.com</t>
  </si>
  <si>
    <t>berksiu.org</t>
  </si>
  <si>
    <t>rtachicago.org</t>
  </si>
  <si>
    <t>oakparkha.org</t>
  </si>
  <si>
    <t>casketmonument.com</t>
  </si>
  <si>
    <t>dentzone.com</t>
  </si>
  <si>
    <t>nfg.com</t>
  </si>
  <si>
    <t>oswego.edu</t>
  </si>
  <si>
    <t>journeyflight.com</t>
  </si>
  <si>
    <t>starkmha.org</t>
  </si>
  <si>
    <t>sawsystemsinc.com</t>
  </si>
  <si>
    <t>huskyenvelope.com</t>
  </si>
  <si>
    <t>quicklane.com</t>
  </si>
  <si>
    <t>clofinedairy.com</t>
  </si>
  <si>
    <t>sbarsonline.com</t>
  </si>
  <si>
    <t>aks-eng.com</t>
  </si>
  <si>
    <t>aaronbrothers.com</t>
  </si>
  <si>
    <t>flex-n-gate.com</t>
  </si>
  <si>
    <t>defense.gov</t>
  </si>
  <si>
    <t>tritondiving.net</t>
  </si>
  <si>
    <t>co.real.tx.us</t>
  </si>
  <si>
    <t>rigginsoil.com</t>
  </si>
  <si>
    <t>alacritysolutions.com</t>
  </si>
  <si>
    <t>grandvision.com</t>
  </si>
  <si>
    <t>edwardsvacuum.com</t>
  </si>
  <si>
    <t>ornl.gov</t>
  </si>
  <si>
    <t>janovic.com</t>
  </si>
  <si>
    <t>globalbrandsgroup.com</t>
  </si>
  <si>
    <t>tysonfoods.com</t>
  </si>
  <si>
    <t>novonordisk-us.com</t>
  </si>
  <si>
    <t>chisholm.k12.mn.us</t>
  </si>
  <si>
    <t>baysidedepot.com</t>
  </si>
  <si>
    <t>lrdist.com</t>
  </si>
  <si>
    <t>thepetrozone.com</t>
  </si>
  <si>
    <t>fmgi.com</t>
  </si>
  <si>
    <t>kyprosecutors.com</t>
  </si>
  <si>
    <t>nrel.gov</t>
  </si>
  <si>
    <t>kedrion.us</t>
  </si>
  <si>
    <t>cobleskillstoneproducts.com</t>
  </si>
  <si>
    <t>oceanocsd.org</t>
  </si>
  <si>
    <t>curtislumber.com</t>
  </si>
  <si>
    <t>completewastemgmt.com</t>
  </si>
  <si>
    <t>craigwire.com</t>
  </si>
  <si>
    <t>perb.ca.gov</t>
  </si>
  <si>
    <t>cleancompany.com</t>
  </si>
  <si>
    <t>riteaid.com</t>
  </si>
  <si>
    <t>jwpepper.com</t>
  </si>
  <si>
    <t>outbrain.com</t>
  </si>
  <si>
    <t>workforcelogiq.com</t>
  </si>
  <si>
    <t>uranium1.com</t>
  </si>
  <si>
    <t>townofbyrdstown.com</t>
  </si>
  <si>
    <t>patriarchpartners.com</t>
  </si>
  <si>
    <t>silverado.com</t>
  </si>
  <si>
    <t>celestica.com</t>
  </si>
  <si>
    <t>suntancity.com</t>
  </si>
  <si>
    <t>popcornopolis.com</t>
  </si>
  <si>
    <t>executivejetmanagement.com</t>
  </si>
  <si>
    <t>osc.gov</t>
  </si>
  <si>
    <t>resyes.com</t>
  </si>
  <si>
    <t>sofidelshop.com</t>
  </si>
  <si>
    <t>unitednow.com</t>
  </si>
  <si>
    <t>robertscamera.com</t>
  </si>
  <si>
    <t>tillys.com</t>
  </si>
  <si>
    <t>toweradv.com</t>
  </si>
  <si>
    <t>jvic.com</t>
  </si>
  <si>
    <t>mosmelt.com</t>
  </si>
  <si>
    <t>sterlingscale.com</t>
  </si>
  <si>
    <t>nsa.gov</t>
  </si>
  <si>
    <t>clsimage.com</t>
  </si>
  <si>
    <t>suntecktts.com</t>
  </si>
  <si>
    <t>dodea.edu</t>
  </si>
  <si>
    <t>shopcgx.com</t>
  </si>
  <si>
    <t>sierranevada.ca.gov</t>
  </si>
  <si>
    <t>ventasreit.com</t>
  </si>
  <si>
    <t>artvan.com</t>
  </si>
  <si>
    <t>raychem.nvent.com</t>
  </si>
  <si>
    <t>uniteddentallabs.com</t>
  </si>
  <si>
    <t>mikealbert.com</t>
  </si>
  <si>
    <t>coffeebyhighlandestates.com</t>
  </si>
  <si>
    <t>nec24.com</t>
  </si>
  <si>
    <t>newbalance.com</t>
  </si>
  <si>
    <t>freshdelmonte.com</t>
  </si>
  <si>
    <t>diverseybrands.com</t>
  </si>
  <si>
    <t>aivn.co</t>
  </si>
  <si>
    <t>checkerdist.com</t>
  </si>
  <si>
    <t>cityoflivermore.info</t>
  </si>
  <si>
    <t>vvapplianceparts.com</t>
  </si>
  <si>
    <t>sacoaei.com</t>
  </si>
  <si>
    <t>bishs.com</t>
  </si>
  <si>
    <t>dshs.wa.gov</t>
  </si>
  <si>
    <t>boomerangtube.com</t>
  </si>
  <si>
    <t>cityofcoleman.org</t>
  </si>
  <si>
    <t>fortsillapache-nsn.gov</t>
  </si>
  <si>
    <t>optiv.com</t>
  </si>
  <si>
    <t>payless.com</t>
  </si>
  <si>
    <t>abeo.com</t>
  </si>
  <si>
    <t>hillsboromo.org</t>
  </si>
  <si>
    <t>paulsonco.com</t>
  </si>
  <si>
    <t>duranterentals.com</t>
  </si>
  <si>
    <t>cotati.org</t>
  </si>
  <si>
    <t>arnoldbread</t>
  </si>
  <si>
    <t>detwilermarket.com</t>
  </si>
  <si>
    <t>wearepcsb.com</t>
  </si>
  <si>
    <t>meals-on-wheels.org</t>
  </si>
  <si>
    <t>ncraceway.com</t>
  </si>
  <si>
    <t>deq.idaho.gov</t>
  </si>
  <si>
    <t>tntxtruck.com</t>
  </si>
  <si>
    <t>kcmo.gov</t>
  </si>
  <si>
    <t>mdyschool.com</t>
  </si>
  <si>
    <t>wol.org</t>
  </si>
  <si>
    <t>capitalotb.com</t>
  </si>
  <si>
    <t>rfsuny.org</t>
  </si>
  <si>
    <t>houstoncad.org</t>
  </si>
  <si>
    <t>sbir.gov</t>
  </si>
  <si>
    <t>freshfieldsfarm.com</t>
  </si>
  <si>
    <t>rsic.org</t>
  </si>
  <si>
    <t>redventures.com</t>
  </si>
  <si>
    <t>esc3.net</t>
  </si>
  <si>
    <t>jacksonvilletx.org</t>
  </si>
  <si>
    <t>instinet.com</t>
  </si>
  <si>
    <t>al-fe.com</t>
  </si>
  <si>
    <t>hillsboroughcounty.org</t>
  </si>
  <si>
    <t>starburnsindustries.com</t>
  </si>
  <si>
    <t>usitc.gov</t>
  </si>
  <si>
    <t>hookeroklahoma.net</t>
  </si>
  <si>
    <t>duallanes.com</t>
  </si>
  <si>
    <t>sempra.com</t>
  </si>
  <si>
    <t>justice.gov</t>
  </si>
  <si>
    <t>polkadotdairy.com</t>
  </si>
  <si>
    <t>herregan.com</t>
  </si>
  <si>
    <t>autopartshq.com</t>
  </si>
  <si>
    <t>bestbuy.com</t>
  </si>
  <si>
    <t>toledoia.com</t>
  </si>
  <si>
    <t>capitalelectricsupply.com</t>
  </si>
  <si>
    <t>groometransportation.com</t>
  </si>
  <si>
    <t>columbuslibrary.org</t>
  </si>
  <si>
    <t>ctot.com</t>
  </si>
  <si>
    <t>etrade.com</t>
  </si>
  <si>
    <t>ingles-markets.com</t>
  </si>
  <si>
    <t>airgas.com</t>
  </si>
  <si>
    <t>rosesdiscountstores.com</t>
  </si>
  <si>
    <t>nextphasefoundation.org</t>
  </si>
  <si>
    <t>meherrinag.com</t>
  </si>
  <si>
    <t>lorettohospital.org</t>
  </si>
  <si>
    <t>miniat.com</t>
  </si>
  <si>
    <t>saccounty.net</t>
  </si>
  <si>
    <t>templetonma.gov</t>
  </si>
  <si>
    <t>immigrationappealworks.org</t>
  </si>
  <si>
    <t>hdsmith.com</t>
  </si>
  <si>
    <t>rogerssupply.com</t>
  </si>
  <si>
    <t>andersonmediacorp.com</t>
  </si>
  <si>
    <t>addivant.com</t>
  </si>
  <si>
    <t>aeropostale.com</t>
  </si>
  <si>
    <t>pr.gov</t>
  </si>
  <si>
    <t>missouriquiltco.com</t>
  </si>
  <si>
    <t>seponds.com</t>
  </si>
  <si>
    <t>cityofwoodburyga.gov</t>
  </si>
  <si>
    <t>selectrecoveryagents.com</t>
  </si>
  <si>
    <t>mahard.com</t>
  </si>
  <si>
    <t>luxbake.co</t>
  </si>
  <si>
    <t>raprec.com</t>
  </si>
  <si>
    <t>becomegreen.info</t>
  </si>
  <si>
    <t>saltpondsanctuaries.org</t>
  </si>
  <si>
    <t>etp.ca.gov</t>
  </si>
  <si>
    <t>diamondparking.com</t>
  </si>
  <si>
    <t>potelco.net</t>
  </si>
  <si>
    <t>nv.gov</t>
  </si>
  <si>
    <t>bimart.com</t>
  </si>
  <si>
    <t>nhcf.org</t>
  </si>
  <si>
    <t>federalflange.com</t>
  </si>
  <si>
    <t>power.mhi.com</t>
  </si>
  <si>
    <t>dakkota.com</t>
  </si>
  <si>
    <t>heico.com</t>
  </si>
  <si>
    <t>kimble-chase.com</t>
  </si>
  <si>
    <t>conconow.com</t>
  </si>
  <si>
    <t>wheatlandteaparty.com</t>
  </si>
  <si>
    <t>indexfresh.com</t>
  </si>
  <si>
    <t>perceptron.com</t>
  </si>
  <si>
    <t>einsteinbros.com</t>
  </si>
  <si>
    <t>bightransport.com</t>
  </si>
  <si>
    <t>goldenstatefoods.com</t>
  </si>
  <si>
    <t>baycare.org</t>
  </si>
  <si>
    <t>horizongroupusa.com</t>
  </si>
  <si>
    <t>akebonobrakes.com</t>
  </si>
  <si>
    <t>brightontwp.org</t>
  </si>
  <si>
    <t>santamonicaseafood.com</t>
  </si>
  <si>
    <t>timberblinds.com</t>
  </si>
  <si>
    <t>bellissteel.com</t>
  </si>
  <si>
    <t>ci.watertown.mn.us</t>
  </si>
  <si>
    <t>metrocouncil.org</t>
  </si>
  <si>
    <t>etcog.org</t>
  </si>
  <si>
    <t>jcmua.com</t>
  </si>
  <si>
    <t>buddvanlines.com</t>
  </si>
  <si>
    <t>ccmua.org</t>
  </si>
  <si>
    <t>rig.net</t>
  </si>
  <si>
    <t>kirklands.com</t>
  </si>
  <si>
    <t>hjcinc.com</t>
  </si>
  <si>
    <t>midwayauto.com</t>
  </si>
  <si>
    <t>mrformaltuxedos.com</t>
  </si>
  <si>
    <t>patrickfire.net</t>
  </si>
  <si>
    <t>delaware-fin.com</t>
  </si>
  <si>
    <t>sohnen.com</t>
  </si>
  <si>
    <t>energy.gov</t>
  </si>
  <si>
    <t>fresnomission.org</t>
  </si>
  <si>
    <t>oscar-wilson.com</t>
  </si>
  <si>
    <t>springportmi.com</t>
  </si>
  <si>
    <t>dabella.us</t>
  </si>
  <si>
    <t>dot.nd.gov</t>
  </si>
  <si>
    <t>wildsalmonseafood.com</t>
  </si>
  <si>
    <t>dcleaners.com</t>
  </si>
  <si>
    <t>miccosukee.com</t>
  </si>
  <si>
    <t>carlockillinois.com</t>
  </si>
  <si>
    <t>shepherdoil.com</t>
  </si>
  <si>
    <t>fd.org</t>
  </si>
  <si>
    <t>guybrown.com</t>
  </si>
  <si>
    <t>dccourts.gov</t>
  </si>
  <si>
    <t>cfcbar.org</t>
  </si>
  <si>
    <t>himatsingka.com</t>
  </si>
  <si>
    <t>yalecleaners.com</t>
  </si>
  <si>
    <t>jcs.mil</t>
  </si>
  <si>
    <t>utah.gov</t>
  </si>
  <si>
    <t>mtiwelding.com</t>
  </si>
  <si>
    <t>babers.com</t>
  </si>
  <si>
    <t>mccleskeymills.com</t>
  </si>
  <si>
    <t>usda.gov</t>
  </si>
  <si>
    <t>sabert.com</t>
  </si>
  <si>
    <t>arkansasedc.com</t>
  </si>
  <si>
    <t>enproindustries.com</t>
  </si>
  <si>
    <t>awwilliamsinspection.com</t>
  </si>
  <si>
    <t>kleinpeterdairy.com</t>
  </si>
  <si>
    <t>osi.ca.gov</t>
  </si>
  <si>
    <t>stillaguamish.com</t>
  </si>
  <si>
    <t>hanford.gov</t>
  </si>
  <si>
    <t>deltacoin.com</t>
  </si>
  <si>
    <t>ladds.net</t>
  </si>
  <si>
    <t>wfuhip.com</t>
  </si>
  <si>
    <t>exmark.com</t>
  </si>
  <si>
    <t>rebeloil.com</t>
  </si>
  <si>
    <t>cabelas.com</t>
  </si>
  <si>
    <t>ntyfranchise.com</t>
  </si>
  <si>
    <t>burtonlumber.com</t>
  </si>
  <si>
    <t>tvspecialists.com</t>
  </si>
  <si>
    <t>okfoods.com</t>
  </si>
  <si>
    <t>orionworldwide.com</t>
  </si>
  <si>
    <t>ranchodechimayo.com</t>
  </si>
  <si>
    <t>trustterminix.com</t>
  </si>
  <si>
    <t>plainsallamerican.com</t>
  </si>
  <si>
    <t>ndpanda.org</t>
  </si>
  <si>
    <t>scspa.com</t>
  </si>
  <si>
    <t>tsammajuice.com</t>
  </si>
  <si>
    <t>lechase.com</t>
  </si>
  <si>
    <t>simplysoutherntees.com</t>
  </si>
  <si>
    <t>ms.gov</t>
  </si>
  <si>
    <t>alaska.gov</t>
  </si>
  <si>
    <t>zgallerie.com</t>
  </si>
  <si>
    <t>psmfc.org</t>
  </si>
  <si>
    <t>lawrenceequipment.com</t>
  </si>
  <si>
    <t>dds.georgia.gov</t>
  </si>
  <si>
    <t>certifiedtransmission.com</t>
  </si>
  <si>
    <t>wework.com</t>
  </si>
  <si>
    <t>mealsonwheelsmd.org</t>
  </si>
  <si>
    <t>ferc.gov</t>
  </si>
  <si>
    <t>alltech.com</t>
  </si>
  <si>
    <t>tvfr.com</t>
  </si>
  <si>
    <t>ideo.com</t>
  </si>
  <si>
    <t>carespot.com</t>
  </si>
  <si>
    <t>magnetimarelli.com</t>
  </si>
  <si>
    <t>fmyn.org</t>
  </si>
  <si>
    <t>youngs-consulting.com</t>
  </si>
  <si>
    <t>swcarpenters.org</t>
  </si>
  <si>
    <t>ri.gov</t>
  </si>
  <si>
    <t>theteamcompanies.com</t>
  </si>
  <si>
    <t>agfc.com</t>
  </si>
  <si>
    <t>arborgen.com</t>
  </si>
  <si>
    <t>wtcsb.org</t>
  </si>
  <si>
    <t>newclairvaux.org</t>
  </si>
  <si>
    <t>ntsb.gov</t>
  </si>
  <si>
    <t>abmc.gov</t>
  </si>
  <si>
    <t>uniquefab.com</t>
  </si>
  <si>
    <t>scottsbluff.org</t>
  </si>
  <si>
    <t>choctawso.com</t>
  </si>
  <si>
    <t>saraland.org</t>
  </si>
  <si>
    <t>theredwoodgroup.com</t>
  </si>
  <si>
    <t>oasisfoods.com</t>
  </si>
  <si>
    <t>fortinet.com</t>
  </si>
  <si>
    <t>willamettedental.com</t>
  </si>
  <si>
    <t>napervilleparks.org</t>
  </si>
  <si>
    <t>schev.edu</t>
  </si>
  <si>
    <t>fsspeople.com</t>
  </si>
  <si>
    <t>crawco.com</t>
  </si>
  <si>
    <t>coxautoinc.com</t>
  </si>
  <si>
    <t>fireline.com</t>
  </si>
  <si>
    <t>sutphen.com</t>
  </si>
  <si>
    <t>doi.gov</t>
  </si>
  <si>
    <t>seminis-us.com</t>
  </si>
  <si>
    <t>marketwatch.com</t>
  </si>
  <si>
    <t>kuo.com.mx</t>
  </si>
  <si>
    <t>rockport.com</t>
  </si>
  <si>
    <t>agi.net</t>
  </si>
  <si>
    <t>mmc.com</t>
  </si>
  <si>
    <t>leedswestgroups.com</t>
  </si>
  <si>
    <t>jabil.com</t>
  </si>
  <si>
    <t>qrinc.com</t>
  </si>
  <si>
    <t>trammo.com</t>
  </si>
  <si>
    <t>baggettfarms.com</t>
  </si>
  <si>
    <t>balchem.com</t>
  </si>
  <si>
    <t>cna.com</t>
  </si>
  <si>
    <t>usgoldcorp.gold</t>
  </si>
  <si>
    <t>harleymarine.com</t>
  </si>
  <si>
    <t>veterans.ny.gov</t>
  </si>
  <si>
    <t>sundance.org</t>
  </si>
  <si>
    <t>frankforttownship.com</t>
  </si>
  <si>
    <t>ramonadisposal.com</t>
  </si>
  <si>
    <t>mvpgroupint.com</t>
  </si>
  <si>
    <t>fleetfarm.com</t>
  </si>
  <si>
    <t>greatvaluestorage.com</t>
  </si>
  <si>
    <t>yale.edu</t>
  </si>
  <si>
    <t>cardone.com</t>
  </si>
  <si>
    <t>wgbh.org</t>
  </si>
  <si>
    <t>rttllc.com</t>
  </si>
  <si>
    <t>a1mri.com</t>
  </si>
  <si>
    <t>vistaproducts.com</t>
  </si>
  <si>
    <t>wmsdist.com</t>
  </si>
  <si>
    <t>commerce.gov</t>
  </si>
  <si>
    <t>asburyauto.com</t>
  </si>
  <si>
    <t>uiwater.com</t>
  </si>
  <si>
    <t>bright.com</t>
  </si>
  <si>
    <t>hrblock.com</t>
  </si>
  <si>
    <t>hhs.gov</t>
  </si>
  <si>
    <t>hrsa.gov</t>
  </si>
  <si>
    <t>afiama.com</t>
  </si>
  <si>
    <t>ic.ohio.gov</t>
  </si>
  <si>
    <t>kswiss.com</t>
  </si>
  <si>
    <t>asdd.com</t>
  </si>
  <si>
    <t>signicast.com</t>
  </si>
  <si>
    <t>voxxintl.com</t>
  </si>
  <si>
    <t>westpoint.edu</t>
  </si>
  <si>
    <t>sensormatic.com</t>
  </si>
  <si>
    <t>crrcma.com</t>
  </si>
  <si>
    <t>c-tran.com</t>
  </si>
  <si>
    <t>texas.gov</t>
  </si>
  <si>
    <t>clarkpacific.com</t>
  </si>
  <si>
    <t>brownsautobillings.com</t>
  </si>
  <si>
    <t>nypl.org</t>
  </si>
  <si>
    <t>seligenterprises.com</t>
  </si>
  <si>
    <t>ponderosasteakhouses.com</t>
  </si>
  <si>
    <t>aspirehealthpartners.com</t>
  </si>
  <si>
    <t>959trusts.com</t>
  </si>
  <si>
    <t>alliancebernstein.com</t>
  </si>
  <si>
    <t>flightsafety.com</t>
  </si>
  <si>
    <t>gallaghersstud.com</t>
  </si>
  <si>
    <t>advocates.org</t>
  </si>
  <si>
    <t>dejobs.org</t>
  </si>
  <si>
    <t>kawasaki.com</t>
  </si>
  <si>
    <t>nordsonefd.com</t>
  </si>
  <si>
    <t>dalb.com</t>
  </si>
  <si>
    <t>aquastar.com</t>
  </si>
  <si>
    <t>regiscorp.com</t>
  </si>
  <si>
    <t>centrallivestock.com</t>
  </si>
  <si>
    <t>aicpa.org</t>
  </si>
  <si>
    <t>lsbindustries.com</t>
  </si>
  <si>
    <t>pbpindiantribe.com</t>
  </si>
  <si>
    <t>reevescountyhospital.com</t>
  </si>
  <si>
    <t>miracle-ear.com</t>
  </si>
  <si>
    <t>vas.com</t>
  </si>
  <si>
    <t>thepetestore.com</t>
  </si>
  <si>
    <t>spi-ind.com</t>
  </si>
  <si>
    <t>irexcontracting.com</t>
  </si>
  <si>
    <t>apollocolors.com</t>
  </si>
  <si>
    <t>senatobiaschools.com</t>
  </si>
  <si>
    <t>cobaselect.com</t>
  </si>
  <si>
    <t>solitairehomes.com</t>
  </si>
  <si>
    <t>vopak.com</t>
  </si>
  <si>
    <t>forestry.nv.gov</t>
  </si>
  <si>
    <t>townofboulderjunction.org</t>
  </si>
  <si>
    <t>marmonutility.com</t>
  </si>
  <si>
    <t>crh-catering.com</t>
  </si>
  <si>
    <t>virtusa.com</t>
  </si>
  <si>
    <t>paccar.com</t>
  </si>
  <si>
    <t>okonite.com</t>
  </si>
  <si>
    <t>covertmfg.com</t>
  </si>
  <si>
    <t>e-arc.com</t>
  </si>
  <si>
    <t>scoot.co</t>
  </si>
  <si>
    <t>promachbuilt.com</t>
  </si>
  <si>
    <t>iteris.com</t>
  </si>
  <si>
    <t>tredittire.com</t>
  </si>
  <si>
    <t>findlaygalleries.com</t>
  </si>
  <si>
    <t>churchbrothers.com</t>
  </si>
  <si>
    <t>american-vanguard.com</t>
  </si>
  <si>
    <t>state.ms.us</t>
  </si>
  <si>
    <t>nh.gov</t>
  </si>
  <si>
    <t>baldinos.com</t>
  </si>
  <si>
    <t>balford.com</t>
  </si>
  <si>
    <t>clubwyndham.wyndhamdestinations.com</t>
  </si>
  <si>
    <t>jeffersonmemorial.com</t>
  </si>
  <si>
    <t>discover.com</t>
  </si>
  <si>
    <t>astronics.com</t>
  </si>
  <si>
    <t>umh.com</t>
  </si>
  <si>
    <t>fticonsulting.com</t>
  </si>
  <si>
    <t>misfitsmarket.com</t>
  </si>
  <si>
    <t>gsevents.com</t>
  </si>
  <si>
    <t>challenge-mfg.com</t>
  </si>
  <si>
    <t>swavelle.com</t>
  </si>
  <si>
    <t>discoverylandco.com</t>
  </si>
  <si>
    <t>crackerbarrel.com</t>
  </si>
  <si>
    <t>charliespride.com</t>
  </si>
  <si>
    <t>mitsubishichemicalholdings.com</t>
  </si>
  <si>
    <t>pjfitz.com</t>
  </si>
  <si>
    <t>saltworx.net</t>
  </si>
  <si>
    <t>cpsbla.org</t>
  </si>
  <si>
    <t>rob-roy.com</t>
  </si>
  <si>
    <t>smule.com</t>
  </si>
  <si>
    <t>darylflood.com</t>
  </si>
  <si>
    <t>winsupplyinc.com</t>
  </si>
  <si>
    <t>kincaidfurniture.com</t>
  </si>
  <si>
    <t>vendorssupply.com</t>
  </si>
  <si>
    <t>foxroach.com</t>
  </si>
  <si>
    <t>mfc.ms.gov</t>
  </si>
  <si>
    <t>us.yusen-logistics.com</t>
  </si>
  <si>
    <t>derrels.com</t>
  </si>
  <si>
    <t>polaris.com</t>
  </si>
  <si>
    <t>acxiom.com</t>
  </si>
  <si>
    <t>wdc.com</t>
  </si>
  <si>
    <t>phoenixforge.com</t>
  </si>
  <si>
    <t>poweradvocate.com</t>
  </si>
  <si>
    <t>orangetwp.org</t>
  </si>
  <si>
    <t>gamut.media</t>
  </si>
  <si>
    <t>document-tech.com</t>
  </si>
  <si>
    <t>epa.state.oh.us</t>
  </si>
  <si>
    <t>tel.com</t>
  </si>
  <si>
    <t>iescomm.com</t>
  </si>
  <si>
    <t>heliostechnologies.com</t>
  </si>
  <si>
    <t>haskells.com</t>
  </si>
  <si>
    <t>bountifulcompany.com</t>
  </si>
  <si>
    <t>bona.com</t>
  </si>
  <si>
    <t>all-liftsystems.com</t>
  </si>
  <si>
    <t>cytivalifesciences.com</t>
  </si>
  <si>
    <t>pearsonpkg.com</t>
  </si>
  <si>
    <t>poelkingbowling.com</t>
  </si>
  <si>
    <t>niagaraconservation.com</t>
  </si>
  <si>
    <t>aimcompanies.com</t>
  </si>
  <si>
    <t>dupagemedicalgroup.com</t>
  </si>
  <si>
    <t>ashlandgroup.com</t>
  </si>
  <si>
    <t>treasurywineestates.com</t>
  </si>
  <si>
    <t>fanucamerica.com</t>
  </si>
  <si>
    <t>ozarkmissouri.com</t>
  </si>
  <si>
    <t>squareflange.com</t>
  </si>
  <si>
    <t>simplexhomes.com</t>
  </si>
  <si>
    <t>tracyranch.com</t>
  </si>
  <si>
    <t>x-spot.xxx</t>
  </si>
  <si>
    <t>umwafunds.org</t>
  </si>
  <si>
    <t>sunaginc.com</t>
  </si>
  <si>
    <t>gfbinsurance.com</t>
  </si>
  <si>
    <t>urs.org</t>
  </si>
  <si>
    <t>fontanelle.com</t>
  </si>
  <si>
    <t>petersen-arne.com</t>
  </si>
  <si>
    <t>tgioa.com</t>
  </si>
  <si>
    <t>casadelosninos.org</t>
  </si>
  <si>
    <t>belmontbev.com</t>
  </si>
  <si>
    <t>columbiagasohio.com</t>
  </si>
  <si>
    <t>lowerheidelbergtownship.org</t>
  </si>
  <si>
    <t>catalinaconservancy.org</t>
  </si>
  <si>
    <t>ccrcca.org</t>
  </si>
  <si>
    <t>gopherresource.com</t>
  </si>
  <si>
    <t>pa.gov</t>
  </si>
  <si>
    <t>buyguernsey.com</t>
  </si>
  <si>
    <t>titansolarpower.com</t>
  </si>
  <si>
    <t>mantool.com</t>
  </si>
  <si>
    <t>zoll.com</t>
  </si>
  <si>
    <t>amsoil.com</t>
  </si>
  <si>
    <t>pdce.com</t>
  </si>
  <si>
    <t>coid.org</t>
  </si>
  <si>
    <t>synnex.com</t>
  </si>
  <si>
    <t>berkley.com</t>
  </si>
  <si>
    <t>ametek-ecp.com</t>
  </si>
  <si>
    <t>lbimedia.com</t>
  </si>
  <si>
    <t>unisonhealth.org</t>
  </si>
  <si>
    <t>coronetfoodservices.com</t>
  </si>
  <si>
    <t>samuel.com</t>
  </si>
  <si>
    <t>adspipe.com</t>
  </si>
  <si>
    <t>kauaiairtour.com</t>
  </si>
  <si>
    <t>mersgoodwill.org</t>
  </si>
  <si>
    <t>newportbeachortho.com</t>
  </si>
  <si>
    <t>neovialogistics.com</t>
  </si>
  <si>
    <t>stevensmarine.com</t>
  </si>
  <si>
    <t>cherryhillprograms.com</t>
  </si>
  <si>
    <t>hallmarkdining.com</t>
  </si>
  <si>
    <t>qual-pro.com</t>
  </si>
  <si>
    <t>qedwindpower.com</t>
  </si>
  <si>
    <t>letote.com</t>
  </si>
  <si>
    <t>foxharvesting.com</t>
  </si>
  <si>
    <t>chemstar.com</t>
  </si>
  <si>
    <t>papersource.com</t>
  </si>
  <si>
    <t>marianinut.com</t>
  </si>
  <si>
    <t>meansindustries.com</t>
  </si>
  <si>
    <t>paulmitchell.edu</t>
  </si>
  <si>
    <t>cootergin.com</t>
  </si>
  <si>
    <t>choosechicago.com</t>
  </si>
  <si>
    <t>aiac.com</t>
  </si>
  <si>
    <t>mesa-air.com</t>
  </si>
  <si>
    <t>escaladeinc.com</t>
  </si>
  <si>
    <t>enbridge.com</t>
  </si>
  <si>
    <t>vertiv.com</t>
  </si>
  <si>
    <t>fancyfoodsinc.com</t>
  </si>
  <si>
    <t>colfaxtwp-huron.com</t>
  </si>
  <si>
    <t>marcuscorp.com</t>
  </si>
  <si>
    <t>dadco.net</t>
  </si>
  <si>
    <t>wvudentalcare.org</t>
  </si>
  <si>
    <t>capslo.org</t>
  </si>
  <si>
    <t>solcius.com</t>
  </si>
  <si>
    <t>cultureworks.com</t>
  </si>
  <si>
    <t>presrite.com</t>
  </si>
  <si>
    <t>belshetrailers.com</t>
  </si>
  <si>
    <t>rossindinc.com</t>
  </si>
  <si>
    <t>scscincus.com</t>
  </si>
  <si>
    <t>lamesarv.com</t>
  </si>
  <si>
    <t>engelberth.com</t>
  </si>
  <si>
    <t>maryland.gov</t>
  </si>
  <si>
    <t>hughescircuits.com</t>
  </si>
  <si>
    <t>outdoorventure.com</t>
  </si>
  <si>
    <t>mediweightloss.com</t>
  </si>
  <si>
    <t>haroldsimmonsfoundation.org</t>
  </si>
  <si>
    <t>fmglobal.com</t>
  </si>
  <si>
    <t>colenurseries.com</t>
  </si>
  <si>
    <t>nwifc.org</t>
  </si>
  <si>
    <t>tacinc.org</t>
  </si>
  <si>
    <t>azonintl.com</t>
  </si>
  <si>
    <t>keysforkids.org</t>
  </si>
  <si>
    <t>glensfallshospital.org</t>
  </si>
  <si>
    <t>arcsullivanorange.org</t>
  </si>
  <si>
    <t>thpf.org</t>
  </si>
  <si>
    <t>ncsl.org</t>
  </si>
  <si>
    <t>yarde.com</t>
  </si>
  <si>
    <t>hpreg.org</t>
  </si>
  <si>
    <t>aaaadrivingschool.com</t>
  </si>
  <si>
    <t>turtlecreektownship.org</t>
  </si>
  <si>
    <t>stclairshores.net</t>
  </si>
  <si>
    <t>hobbylobby.com</t>
  </si>
  <si>
    <t>franciscan.com</t>
  </si>
  <si>
    <t>fuchs.com</t>
  </si>
  <si>
    <t>guidewell.com</t>
  </si>
  <si>
    <t>moriluggage.com</t>
  </si>
  <si>
    <t>buddysquirrel.com</t>
  </si>
  <si>
    <t>bawplastics.com</t>
  </si>
  <si>
    <t>baldwinfairchild.com</t>
  </si>
  <si>
    <t>henryswrecker.com</t>
  </si>
  <si>
    <t>johnzinkhamworthy.com</t>
  </si>
  <si>
    <t>northsails.com</t>
  </si>
  <si>
    <t>statestreet.com</t>
  </si>
  <si>
    <t>grps.org</t>
  </si>
  <si>
    <t>optimus.com</t>
  </si>
  <si>
    <t>jmeagle.com</t>
  </si>
  <si>
    <t>payomatic.com</t>
  </si>
  <si>
    <t>riverbaycorp.com</t>
  </si>
  <si>
    <t>tridentseafoods.com</t>
  </si>
  <si>
    <t>mounthermon.org</t>
  </si>
  <si>
    <t>tomjames.com</t>
  </si>
  <si>
    <t>parenfaire.com</t>
  </si>
  <si>
    <t>bromley.com</t>
  </si>
  <si>
    <t>vortexdoors.com</t>
  </si>
  <si>
    <t>corehandf.com</t>
  </si>
  <si>
    <t>customalloysales.com</t>
  </si>
  <si>
    <t>sims-lohman.com</t>
  </si>
  <si>
    <t>visionease.com</t>
  </si>
  <si>
    <t>joerandazzos.com</t>
  </si>
  <si>
    <t>ricoh.com</t>
  </si>
  <si>
    <t>txtsv.com</t>
  </si>
  <si>
    <t>itslb.com</t>
  </si>
  <si>
    <t>securityfocus.com</t>
  </si>
  <si>
    <t>taproduce.com</t>
  </si>
  <si>
    <t>lego.com</t>
  </si>
  <si>
    <t>fmcs.gov</t>
  </si>
  <si>
    <t>irvineaccessfloors.com</t>
  </si>
  <si>
    <t>josbank.com</t>
  </si>
  <si>
    <t>toshiba.co.jp</t>
  </si>
  <si>
    <t>igt.com</t>
  </si>
  <si>
    <t>tldistributing.com</t>
  </si>
  <si>
    <t>meiselrockproducts.com</t>
  </si>
  <si>
    <t>mtmrecognition.com</t>
  </si>
  <si>
    <t>cloverimaging.com</t>
  </si>
  <si>
    <t>floridablue.com</t>
  </si>
  <si>
    <t>giannioscandy.com</t>
  </si>
  <si>
    <t>pacificcheese.com</t>
  </si>
  <si>
    <t>pcc-afi.com</t>
  </si>
  <si>
    <t>shererdentallab.com</t>
  </si>
  <si>
    <t>memorialcare.org</t>
  </si>
  <si>
    <t>sailandskiyachtclub.com</t>
  </si>
  <si>
    <t>careers.tcf.com</t>
  </si>
  <si>
    <t>foodtravelexperts.com</t>
  </si>
  <si>
    <t>21st.com</t>
  </si>
  <si>
    <t>speedeedelivery.com</t>
  </si>
  <si>
    <t>elmousa.com</t>
  </si>
  <si>
    <t>greencore.com</t>
  </si>
  <si>
    <t>redrobin.com</t>
  </si>
  <si>
    <t>adamsresources.com</t>
  </si>
  <si>
    <t>iterm.com</t>
  </si>
  <si>
    <t>cookerentals.com</t>
  </si>
  <si>
    <t>ppil.org</t>
  </si>
  <si>
    <t>trinityservices.org</t>
  </si>
  <si>
    <t>cohnreznick.com</t>
  </si>
  <si>
    <t>bbna.com</t>
  </si>
  <si>
    <t>bidartapplerecall.com</t>
  </si>
  <si>
    <t>skywest.com</t>
  </si>
  <si>
    <t>esboces.org</t>
  </si>
  <si>
    <t>brookfieldproperties.com</t>
  </si>
  <si>
    <t>fairview.org</t>
  </si>
  <si>
    <t>friedfrank.com</t>
  </si>
  <si>
    <t>t-mobile.com</t>
  </si>
  <si>
    <t>lindsay.com</t>
  </si>
  <si>
    <t>trailking.com</t>
  </si>
  <si>
    <t>toohdineh.com</t>
  </si>
  <si>
    <t>downlite.com</t>
  </si>
  <si>
    <t>floorsinc.com</t>
  </si>
  <si>
    <t>shermco.com</t>
  </si>
  <si>
    <t>pinecove.com</t>
  </si>
  <si>
    <t>wish.com</t>
  </si>
  <si>
    <t>ecri.org</t>
  </si>
  <si>
    <t>sc.gov</t>
  </si>
  <si>
    <t>harfordcountymd.gov</t>
  </si>
  <si>
    <t>saconservation.org</t>
  </si>
  <si>
    <t>mbhs.org</t>
  </si>
  <si>
    <t>sunlandconstruction.com</t>
  </si>
  <si>
    <t>dgamericas.com</t>
  </si>
  <si>
    <t>cccglobal.com</t>
  </si>
  <si>
    <t>rtd-denver.com</t>
  </si>
  <si>
    <t>latechsports.com</t>
  </si>
  <si>
    <t>hollywoodpnrc.com</t>
  </si>
  <si>
    <t>presbyterianseniorliving.org</t>
  </si>
  <si>
    <t>ssactivewear.com</t>
  </si>
  <si>
    <t>crcindustries.com</t>
  </si>
  <si>
    <t>beyerbrown.com</t>
  </si>
  <si>
    <t>specialtyprod.com</t>
  </si>
  <si>
    <t>cabinetworksgroup.com</t>
  </si>
  <si>
    <t>blog.sporttruckusainc.com</t>
  </si>
  <si>
    <t>magneco-metrel.com</t>
  </si>
  <si>
    <t>quantumbehavioralsolutions.com</t>
  </si>
  <si>
    <t>marquardt.com</t>
  </si>
  <si>
    <t>lynden.com</t>
  </si>
  <si>
    <t>nysanet.org</t>
  </si>
  <si>
    <t>nyee.edu</t>
  </si>
  <si>
    <t>voa.org</t>
  </si>
  <si>
    <t>aada.edu</t>
  </si>
  <si>
    <t>aveda.com</t>
  </si>
  <si>
    <t>getaccuweather.tv</t>
  </si>
  <si>
    <t>welderinstitute.com</t>
  </si>
  <si>
    <t>moes.com</t>
  </si>
  <si>
    <t>dunntire.com</t>
  </si>
  <si>
    <t>ebenezercares.org</t>
  </si>
  <si>
    <t>snap.com</t>
  </si>
  <si>
    <t>davidsonwater.com</t>
  </si>
  <si>
    <t>sandhillscenter.org</t>
  </si>
  <si>
    <t>portlanddiocese.org</t>
  </si>
  <si>
    <t>fairplex.com</t>
  </si>
  <si>
    <t>cmcgas.com</t>
  </si>
  <si>
    <t>stlcc.edu</t>
  </si>
  <si>
    <t>menil.org</t>
  </si>
  <si>
    <t>sbbcollege.edu</t>
  </si>
  <si>
    <t>masseysoutfitters.com</t>
  </si>
  <si>
    <t>oshrc.gov</t>
  </si>
  <si>
    <t>trailsidezoo.org</t>
  </si>
  <si>
    <t>makitatools.com</t>
  </si>
  <si>
    <t>montvale.org</t>
  </si>
  <si>
    <t>thecedargrovecemetery.com</t>
  </si>
  <si>
    <t>usc.edu</t>
  </si>
  <si>
    <t>larsenfarms.com</t>
  </si>
  <si>
    <t>brundage.com</t>
  </si>
  <si>
    <t>deffenbaughinc.com</t>
  </si>
  <si>
    <t>coxhealth.com</t>
  </si>
  <si>
    <t>amplifon.com</t>
  </si>
  <si>
    <t>macu.com</t>
  </si>
  <si>
    <t>seiu32bj.org</t>
  </si>
  <si>
    <t>sdccd.cc.ca.us</t>
  </si>
  <si>
    <t>alliant.com</t>
  </si>
  <si>
    <t>jones.com</t>
  </si>
  <si>
    <t>trox.com</t>
  </si>
  <si>
    <t>wflboces.org</t>
  </si>
  <si>
    <t>parxcasino.com</t>
  </si>
  <si>
    <t>browardfactory.com</t>
  </si>
  <si>
    <t>litelab.com</t>
  </si>
  <si>
    <t>sunlightmtn.com</t>
  </si>
  <si>
    <t>lifeskills.com</t>
  </si>
  <si>
    <t>bgadd.org</t>
  </si>
  <si>
    <t>fpuc.com</t>
  </si>
  <si>
    <t>boomtownfurniture.com</t>
  </si>
  <si>
    <t>metroparks.com</t>
  </si>
  <si>
    <t>bklynlibrary.org</t>
  </si>
  <si>
    <t>optionseducation.org</t>
  </si>
  <si>
    <t>ajg.com.au</t>
  </si>
  <si>
    <t>elpopotortillas.com</t>
  </si>
  <si>
    <t>aaa.com</t>
  </si>
  <si>
    <t>mwg.aaa.com</t>
  </si>
  <si>
    <t>fico.com</t>
  </si>
  <si>
    <t>intoprint.com</t>
  </si>
  <si>
    <t>pia.edu</t>
  </si>
  <si>
    <t>aaaohio.com</t>
  </si>
  <si>
    <t>usvision.com</t>
  </si>
  <si>
    <t>shearman.com</t>
  </si>
  <si>
    <t>frick.org</t>
  </si>
  <si>
    <t>metopera.org</t>
  </si>
  <si>
    <t>nysarctrustservices.org</t>
  </si>
  <si>
    <t>logixbanking.com</t>
  </si>
  <si>
    <t>oefi.org</t>
  </si>
  <si>
    <t>deshazo.com</t>
  </si>
  <si>
    <t>vectorsecurity.com</t>
  </si>
  <si>
    <t>cbsd.org</t>
  </si>
  <si>
    <t>judge.com</t>
  </si>
  <si>
    <t>placidrefining.com</t>
  </si>
  <si>
    <t>service-partners.com</t>
  </si>
  <si>
    <t>dairyone.com</t>
  </si>
  <si>
    <t>940boards.com</t>
  </si>
  <si>
    <t>kaufmanrossin.com</t>
  </si>
  <si>
    <t>rsccd.edu</t>
  </si>
  <si>
    <t>caltronics.net</t>
  </si>
  <si>
    <t>dva.wa.gov</t>
  </si>
  <si>
    <t>learnship.com</t>
  </si>
  <si>
    <t>improprecision.com</t>
  </si>
  <si>
    <t>totalarmoredcar.com</t>
  </si>
  <si>
    <t>thcmi.com</t>
  </si>
  <si>
    <t>crown-brands.com</t>
  </si>
  <si>
    <t>putnam.com</t>
  </si>
  <si>
    <t>surlatable.com</t>
  </si>
  <si>
    <t>aerco.com</t>
  </si>
  <si>
    <t>catholiccincinnati.org</t>
  </si>
  <si>
    <t>zoox.com</t>
  </si>
  <si>
    <t>institutionalinvestor.com</t>
  </si>
  <si>
    <t>guggenheim.org</t>
  </si>
  <si>
    <t>chocolatemoonshine.com</t>
  </si>
  <si>
    <t>jccany.org</t>
  </si>
  <si>
    <t>autoliv.com</t>
  </si>
  <si>
    <t>ssmhealth.com</t>
  </si>
  <si>
    <t>hsmo.org</t>
  </si>
  <si>
    <t>ballytech.com</t>
  </si>
  <si>
    <t>agloan.com</t>
  </si>
  <si>
    <t>whitecase.com</t>
  </si>
  <si>
    <t>cmha.net</t>
  </si>
  <si>
    <t>graco.com</t>
  </si>
  <si>
    <t>fca.gov</t>
  </si>
  <si>
    <t>bonsecours.com</t>
  </si>
  <si>
    <t>ccsd.net</t>
  </si>
  <si>
    <t>selmetinc.com</t>
  </si>
  <si>
    <t>myrtlebeachnational.com</t>
  </si>
  <si>
    <t>goodwillsc.org</t>
  </si>
  <si>
    <t>dmschools.org</t>
  </si>
  <si>
    <t>koniag.com</t>
  </si>
  <si>
    <t>deancluckfeedyard.com</t>
  </si>
  <si>
    <t>perspecta.com</t>
  </si>
  <si>
    <t>bay-ship.com</t>
  </si>
  <si>
    <t>oses.com</t>
  </si>
  <si>
    <t>agriculture.arkansas.gov</t>
  </si>
  <si>
    <t>platteriverequity.com</t>
  </si>
  <si>
    <t>heritage-enviro.com</t>
  </si>
  <si>
    <t>brookfieldpropertiesretail.com</t>
  </si>
  <si>
    <t>pavestone.com</t>
  </si>
  <si>
    <t>brooksideusa.com</t>
  </si>
  <si>
    <t>cityofmontrose.org</t>
  </si>
  <si>
    <t>giant.com</t>
  </si>
  <si>
    <t>ricoh.co.jp</t>
  </si>
  <si>
    <t>cloverwireless.com</t>
  </si>
  <si>
    <t>liveone.com</t>
  </si>
  <si>
    <t>integralcare.org</t>
  </si>
  <si>
    <t>ms2llc.com</t>
  </si>
  <si>
    <t>aacreditunion.org</t>
  </si>
  <si>
    <t>pahutch.com</t>
  </si>
  <si>
    <t>aranca.com</t>
  </si>
  <si>
    <t>help.pinterest.com</t>
  </si>
  <si>
    <t>smartsourcerentals.com</t>
  </si>
  <si>
    <t>global.nielsen.com</t>
  </si>
  <si>
    <t>naturalgrocers.com</t>
  </si>
  <si>
    <t>metroappliancesandmore.com</t>
  </si>
  <si>
    <t>coweninstitute.com</t>
  </si>
  <si>
    <t>merrillcorp.com</t>
  </si>
  <si>
    <t>ariesbuildings.com</t>
  </si>
  <si>
    <t>jacksonlewis.com</t>
  </si>
  <si>
    <t>ocsbuilders.com</t>
  </si>
  <si>
    <t>kyrx.org</t>
  </si>
  <si>
    <t>qualfon.com</t>
  </si>
  <si>
    <t>flatiron.com</t>
  </si>
  <si>
    <t>gotodpg.com</t>
  </si>
  <si>
    <t>chewy.com</t>
  </si>
  <si>
    <t>heiskell.com</t>
  </si>
  <si>
    <t>dwdrums.com</t>
  </si>
  <si>
    <t>questdiagnostics.in</t>
  </si>
  <si>
    <t>ppdi.com</t>
  </si>
  <si>
    <t>chattanoogariverboat.com</t>
  </si>
  <si>
    <t>crosstimbersenergy.com</t>
  </si>
  <si>
    <t>smartm.com</t>
  </si>
  <si>
    <t>intimidatorutv.com</t>
  </si>
  <si>
    <t>huntsvillehospital.org</t>
  </si>
  <si>
    <t>btgpactual.cl</t>
  </si>
  <si>
    <t>geisinger.org</t>
  </si>
  <si>
    <t>neimanmarcus.com</t>
  </si>
  <si>
    <t>gannett.com</t>
  </si>
  <si>
    <t>timkensteel.com</t>
  </si>
  <si>
    <t>clarcorindustrialair.com</t>
  </si>
  <si>
    <t>nemours.org</t>
  </si>
  <si>
    <t>blue-bird.com</t>
  </si>
  <si>
    <t>johnlscott.com</t>
  </si>
  <si>
    <t>bcsjax.net</t>
  </si>
  <si>
    <t>kessler-rehab.com</t>
  </si>
  <si>
    <t>ibwc.state.gov</t>
  </si>
  <si>
    <t>esc19.net</t>
  </si>
  <si>
    <t>flagshipfoodgroup.com</t>
  </si>
  <si>
    <t>grueneenviro.com</t>
  </si>
  <si>
    <t>mammothenergy.com</t>
  </si>
  <si>
    <t>swatservice.com</t>
  </si>
  <si>
    <t>next-decade.com</t>
  </si>
  <si>
    <t>rockybrands.com</t>
  </si>
  <si>
    <t>investors.michaels.com</t>
  </si>
  <si>
    <t>experiencecolumbus.com</t>
  </si>
  <si>
    <t>seweurodrive.com</t>
  </si>
  <si>
    <t>validate.perfdrive.com</t>
  </si>
  <si>
    <t>oshkoshdefense.com</t>
  </si>
  <si>
    <t>gaudenzia.org</t>
  </si>
  <si>
    <t>tribpub.com</t>
  </si>
  <si>
    <t>lafe.com</t>
  </si>
  <si>
    <t>menards.com</t>
  </si>
  <si>
    <t>mondigroup.com</t>
  </si>
  <si>
    <t>bpyp.com</t>
  </si>
  <si>
    <t>massachusetts.edu</t>
  </si>
  <si>
    <t>equitable.com</t>
  </si>
  <si>
    <t>apexparksgroup.com</t>
  </si>
  <si>
    <t>bootbarn.com</t>
  </si>
  <si>
    <t>vwr.com</t>
  </si>
  <si>
    <t>landmarkmlp.com</t>
  </si>
  <si>
    <t>birdeye.com</t>
  </si>
  <si>
    <t>cobham.com</t>
  </si>
  <si>
    <t>cnf-foods.com</t>
  </si>
  <si>
    <t>kalmarusa.com</t>
  </si>
  <si>
    <t>frenchfurnitureorlando.com</t>
  </si>
  <si>
    <t>facnd.com</t>
  </si>
  <si>
    <t>predtechgroup.com</t>
  </si>
  <si>
    <t>dmwcc.com</t>
  </si>
  <si>
    <t>mvpurchasing.com</t>
  </si>
  <si>
    <t>summit-materials.com</t>
  </si>
  <si>
    <t>summitps.org</t>
  </si>
  <si>
    <t>optimas.com</t>
  </si>
  <si>
    <t>palmbeachschools.org</t>
  </si>
  <si>
    <t>onyxrenewables.com</t>
  </si>
  <si>
    <t>massageenvy.com</t>
  </si>
  <si>
    <t>marshfieldclinic.org</t>
  </si>
  <si>
    <t>hendricksgroup.net</t>
  </si>
  <si>
    <t>stratusvideo.com</t>
  </si>
  <si>
    <t>arclight.com</t>
  </si>
  <si>
    <t>purple.com</t>
  </si>
  <si>
    <t>stonecanyonllc.com</t>
  </si>
  <si>
    <t>samsara.com</t>
  </si>
  <si>
    <t>virginhyperloop.com</t>
  </si>
  <si>
    <t>gothamgreens.com</t>
  </si>
  <si>
    <t>choctawdefense.com</t>
  </si>
  <si>
    <t>accuteccompany.com</t>
  </si>
  <si>
    <t>norbest.com</t>
  </si>
  <si>
    <t>kljeng.com</t>
  </si>
  <si>
    <t>gdit.com</t>
  </si>
  <si>
    <t>leadership-women.org</t>
  </si>
  <si>
    <t>universalfibersystems.net</t>
  </si>
  <si>
    <t>stationcasinos.com</t>
  </si>
  <si>
    <t>hawaiianhost.com</t>
  </si>
  <si>
    <t>unilever.co.uk</t>
  </si>
  <si>
    <t>archwall.com</t>
  </si>
  <si>
    <t>inspursystems.com</t>
  </si>
  <si>
    <t>emdgroup.com</t>
  </si>
  <si>
    <t>huntinfool.com</t>
  </si>
  <si>
    <t>powerpackaging.com</t>
  </si>
  <si>
    <t>beardiversified.com</t>
  </si>
  <si>
    <t>stagwellgroup.com</t>
  </si>
  <si>
    <t>louisiana.gov</t>
  </si>
  <si>
    <t>omadaint.com</t>
  </si>
  <si>
    <t>ufcwtrust.com</t>
  </si>
  <si>
    <t>tailoredbrands.com</t>
  </si>
  <si>
    <t>youravon.com</t>
  </si>
  <si>
    <t>welbilt.com</t>
  </si>
  <si>
    <t>bisonok.com</t>
  </si>
  <si>
    <t>coronadogroup.com</t>
  </si>
  <si>
    <t>amplexor.com</t>
  </si>
  <si>
    <t>lsccom.com</t>
  </si>
  <si>
    <t>bankaigroup.com</t>
  </si>
  <si>
    <t>viantinc.com</t>
  </si>
  <si>
    <t>newindycontainerboard.com</t>
  </si>
  <si>
    <t>glazersbeer.com</t>
  </si>
  <si>
    <t>qualuspowerservices.com</t>
  </si>
  <si>
    <t>energy.ca.gov</t>
  </si>
  <si>
    <t>cesa11.k12.wi.us</t>
  </si>
  <si>
    <t>usslmt.com</t>
  </si>
  <si>
    <t>waitrapp.com</t>
  </si>
  <si>
    <t>rwjbh.org</t>
  </si>
  <si>
    <t>thecrowngrp.com</t>
  </si>
  <si>
    <t>ukrchicago.com</t>
  </si>
  <si>
    <t>iconicmarinegroup.com</t>
  </si>
  <si>
    <t>playags.com</t>
  </si>
  <si>
    <t>jymsupplementscience.com</t>
  </si>
  <si>
    <t>conturaenergy.com</t>
  </si>
  <si>
    <t>skagithort.com</t>
  </si>
  <si>
    <t>libertyexpedia.com</t>
  </si>
  <si>
    <t>theamericanmarksman.com</t>
  </si>
  <si>
    <t>virginorbit.com</t>
  </si>
  <si>
    <t>adient.com</t>
  </si>
  <si>
    <t>bamtechmedia.com</t>
  </si>
  <si>
    <t>cascades.com</t>
  </si>
  <si>
    <t>meiriggingcrating.com</t>
  </si>
  <si>
    <t>onlocationexp.com</t>
  </si>
  <si>
    <t>scoutcleanenergy.com</t>
  </si>
  <si>
    <t>ndow.org</t>
  </si>
  <si>
    <t>naturex.com</t>
  </si>
  <si>
    <t>generalshale.com</t>
  </si>
  <si>
    <t>emeraldexpositions.com</t>
  </si>
  <si>
    <t>geogroup.com</t>
  </si>
  <si>
    <t>clarke-energy.com</t>
  </si>
  <si>
    <t>firefly.com</t>
  </si>
  <si>
    <t>centurysnacks.com</t>
  </si>
  <si>
    <t>onealmfgservices.com</t>
  </si>
  <si>
    <t>tstimpreso.com</t>
  </si>
  <si>
    <t>yogaworks.com</t>
  </si>
  <si>
    <t>gal.com</t>
  </si>
  <si>
    <t>tegraglobal.com</t>
  </si>
  <si>
    <t>melickstownfarm.com</t>
  </si>
  <si>
    <t>snapfish.com</t>
  </si>
  <si>
    <t>idealtridon.com</t>
  </si>
  <si>
    <t>tsubaki-nakashima.com</t>
  </si>
  <si>
    <t>lowellgeneral.org</t>
  </si>
  <si>
    <t>louisdreyfus.com</t>
  </si>
  <si>
    <t>essilor.com</t>
  </si>
  <si>
    <t>umc.edu</t>
  </si>
  <si>
    <t>nvent.com</t>
  </si>
  <si>
    <t>peninsulabehavioralhealth.org</t>
  </si>
  <si>
    <t>townofenglewood.com</t>
  </si>
  <si>
    <t>dolphingalleries.com</t>
  </si>
  <si>
    <t>smartcaresolutions.com</t>
  </si>
  <si>
    <t>veoneer.com</t>
  </si>
  <si>
    <t>maicomllc.com</t>
  </si>
  <si>
    <t>arlo.com</t>
  </si>
  <si>
    <t>rocktenn.com</t>
  </si>
  <si>
    <t>ammoinc.com</t>
  </si>
  <si>
    <t>clearchanneloutdoor.com</t>
  </si>
  <si>
    <t>americanpacificborate.com</t>
  </si>
  <si>
    <t>southstrandnews.com</t>
  </si>
  <si>
    <t>inlandrc.org</t>
  </si>
  <si>
    <t>gstautoleather.com</t>
  </si>
  <si>
    <t>longbowllc.com</t>
  </si>
  <si>
    <t>gtbindians.org</t>
  </si>
  <si>
    <t>r2c-ss.com</t>
  </si>
  <si>
    <t>appvion.com</t>
  </si>
  <si>
    <t>arcosa.com</t>
  </si>
  <si>
    <t>sivyersteel.com</t>
  </si>
  <si>
    <t>discoverypoint.com</t>
  </si>
  <si>
    <t>cenveo.com</t>
  </si>
  <si>
    <t>arcline.com</t>
  </si>
  <si>
    <t>hometownfoodcompany.com</t>
  </si>
  <si>
    <t>frontdoorhome.com</t>
  </si>
  <si>
    <t>kitchencollection.com</t>
  </si>
  <si>
    <t>mynsp.com</t>
  </si>
  <si>
    <t>ctdi.com</t>
  </si>
  <si>
    <t>techdata.com</t>
  </si>
  <si>
    <t>cleanenergysolar.org</t>
  </si>
  <si>
    <t>cityofalliance.com</t>
  </si>
  <si>
    <t>americansafetycouncil.com</t>
  </si>
  <si>
    <t>tetrapak.com</t>
  </si>
  <si>
    <t>buffalotrace.com</t>
  </si>
  <si>
    <t>willislease.com</t>
  </si>
  <si>
    <t>sevenson.com</t>
  </si>
  <si>
    <t>careers.davidweekleyhomes.com</t>
  </si>
  <si>
    <t>anonymouscontent.com</t>
  </si>
  <si>
    <t>altamedfoundation.org</t>
  </si>
  <si>
    <t>schaeferventilation.com</t>
  </si>
  <si>
    <t>iccsafe.org</t>
  </si>
  <si>
    <t>ackermanms.org</t>
  </si>
  <si>
    <t>meridiantitle.com</t>
  </si>
  <si>
    <t>sungard.com</t>
  </si>
  <si>
    <t>moodmedia.com</t>
  </si>
  <si>
    <t>oakley.com</t>
  </si>
  <si>
    <t>risingground.org</t>
  </si>
  <si>
    <t>deandeluca.com</t>
  </si>
  <si>
    <t>sanus.com</t>
  </si>
  <si>
    <t>chemdry.com</t>
  </si>
  <si>
    <t>cmaquarium.org</t>
  </si>
  <si>
    <t>homelite.com</t>
  </si>
  <si>
    <t>woodmizer.com</t>
  </si>
  <si>
    <t>arri.com</t>
  </si>
  <si>
    <t>sui.org</t>
  </si>
  <si>
    <t>els.edu</t>
  </si>
  <si>
    <t>ramconut.com</t>
  </si>
  <si>
    <t>unitedwaygenesee.org</t>
  </si>
  <si>
    <t>creditacceptance.com</t>
  </si>
  <si>
    <t>adventisthealthcare.com</t>
  </si>
  <si>
    <t>gwxpress.com</t>
  </si>
  <si>
    <t>bustle.com</t>
  </si>
  <si>
    <t>devonenergy.com</t>
  </si>
  <si>
    <t>impacxs.com</t>
  </si>
  <si>
    <t>mercer.com</t>
  </si>
  <si>
    <t>austintitle.com</t>
  </si>
  <si>
    <t>smileafterschool.com</t>
  </si>
  <si>
    <t>ok.gov</t>
  </si>
  <si>
    <t>erc.com</t>
  </si>
  <si>
    <t>judgerc.org</t>
  </si>
  <si>
    <t>pmirope.com</t>
  </si>
  <si>
    <t>wholesomeharvestbaking.com</t>
  </si>
  <si>
    <t>toshibatec.co.jp</t>
  </si>
  <si>
    <t>bfernandez.com</t>
  </si>
  <si>
    <t>ayacol.com</t>
  </si>
  <si>
    <t>brrja.state.va.us</t>
  </si>
  <si>
    <t>prsupplies.com</t>
  </si>
  <si>
    <t>globenewswire.com</t>
  </si>
  <si>
    <t>donq.com</t>
  </si>
  <si>
    <t>luminant.com</t>
  </si>
  <si>
    <t>rd.usda.gov</t>
  </si>
  <si>
    <t>va.iowa.gov</t>
  </si>
  <si>
    <t>vistagold.com</t>
  </si>
  <si>
    <t>chicagocremationsupplies.com</t>
  </si>
  <si>
    <t>trilogyed.com</t>
  </si>
  <si>
    <t>advantecglobal.com</t>
  </si>
  <si>
    <t>firsttechfed.com</t>
  </si>
  <si>
    <t>us.mitsubishielectric.com</t>
  </si>
  <si>
    <t>sparboe.com</t>
  </si>
  <si>
    <t>hoodpkg.com</t>
  </si>
  <si>
    <t>tdcj.state.tx.us</t>
  </si>
  <si>
    <t>tdcj.texas.gov</t>
  </si>
  <si>
    <t>daltoncarpetone.com</t>
  </si>
  <si>
    <t>overnightprints.com</t>
  </si>
  <si>
    <t>rosertech.com</t>
  </si>
  <si>
    <t>theflyer.com</t>
  </si>
  <si>
    <t>zumiez.com</t>
  </si>
  <si>
    <t>ballys.com</t>
  </si>
  <si>
    <t>millerseafoodportlavacatx.business.site</t>
  </si>
  <si>
    <t>hendrickson-intl.com</t>
  </si>
  <si>
    <t>twincraft.com</t>
  </si>
  <si>
    <t>senreve.com</t>
  </si>
  <si>
    <t>wvca.us</t>
  </si>
  <si>
    <t>maslo.com</t>
  </si>
  <si>
    <t>pfscommerce.com</t>
  </si>
  <si>
    <t>skeeterboats.com</t>
  </si>
  <si>
    <t>bi.com</t>
  </si>
  <si>
    <t>mvabeepunchers.com</t>
  </si>
  <si>
    <t>marcs.com</t>
  </si>
  <si>
    <t>pretzels-inc.com</t>
  </si>
  <si>
    <t>crewcarwash.com</t>
  </si>
  <si>
    <t>impcotechnologies.com</t>
  </si>
  <si>
    <t>iriworldwide.com</t>
  </si>
  <si>
    <t>fpmht.com</t>
  </si>
  <si>
    <t>ridemetro.org</t>
  </si>
  <si>
    <t>donpancho.com</t>
  </si>
  <si>
    <t>va.gov</t>
  </si>
  <si>
    <t>corporateeagle.com</t>
  </si>
  <si>
    <t>pkaymetal.com</t>
  </si>
  <si>
    <t>satelliteindustries.com</t>
  </si>
  <si>
    <t>eatonvance.com</t>
  </si>
  <si>
    <t>ifaw.org</t>
  </si>
  <si>
    <t>cactusasphalt.com</t>
  </si>
  <si>
    <t>siplast.com</t>
  </si>
  <si>
    <t>millrun.com</t>
  </si>
  <si>
    <t>comfortar.com</t>
  </si>
  <si>
    <t>arkfireinfo.org</t>
  </si>
  <si>
    <t>gardenscapeinc.com</t>
  </si>
  <si>
    <t>taylormadegolf.com</t>
  </si>
  <si>
    <t>broadway.com</t>
  </si>
  <si>
    <t>buffalony.gov</t>
  </si>
  <si>
    <t>ustruck.com</t>
  </si>
  <si>
    <t>merchant-of-tennis.com</t>
  </si>
  <si>
    <t>generaltransmissions.com</t>
  </si>
  <si>
    <t>fastsolutions.com</t>
  </si>
  <si>
    <t>bbriverboats.com</t>
  </si>
  <si>
    <t>ndhfa.org</t>
  </si>
  <si>
    <t>hilite.com</t>
  </si>
  <si>
    <t>helixesg.com</t>
  </si>
  <si>
    <t>georgesshoes.com</t>
  </si>
  <si>
    <t>badboymowers.com</t>
  </si>
  <si>
    <t>precipart.com</t>
  </si>
  <si>
    <t>orionlighting.com</t>
  </si>
  <si>
    <t>finedrapes.com</t>
  </si>
  <si>
    <t>tangeroutlet.com</t>
  </si>
  <si>
    <t>aoneonline.com</t>
  </si>
  <si>
    <t>oregon.gov</t>
  </si>
  <si>
    <t>polartankers.conocophillips.com</t>
  </si>
  <si>
    <t>hitch-enterprises.com</t>
  </si>
  <si>
    <t>acoust-a-fiber.com</t>
  </si>
  <si>
    <t>boydgaming.com</t>
  </si>
  <si>
    <t>andersonholdings.com</t>
  </si>
  <si>
    <t>worcesterschools.org</t>
  </si>
  <si>
    <t>hcnj.us</t>
  </si>
  <si>
    <t>nestlepurelife.com</t>
  </si>
  <si>
    <t>refrigerants.com</t>
  </si>
  <si>
    <t>visitdetroit.com</t>
  </si>
  <si>
    <t>cypress.com</t>
  </si>
  <si>
    <t>dhl-usa.com</t>
  </si>
  <si>
    <t>ade.arkansas.gov</t>
  </si>
  <si>
    <t>oakcreekhomes.com</t>
  </si>
  <si>
    <t>kcva.org</t>
  </si>
  <si>
    <t>memorialhermann.org</t>
  </si>
  <si>
    <t>tdxcorp.com</t>
  </si>
  <si>
    <t>permachink.com</t>
  </si>
  <si>
    <t>opi.com</t>
  </si>
  <si>
    <t>jwfloors.com</t>
  </si>
  <si>
    <t>berlitz.com.ar</t>
  </si>
  <si>
    <t>nc.edu</t>
  </si>
  <si>
    <t>na.prysmiangroup.com</t>
  </si>
  <si>
    <t>alctssmf.org</t>
  </si>
  <si>
    <t>sectransecurity.com</t>
  </si>
  <si>
    <t>coolsys.com</t>
  </si>
  <si>
    <t>sfocii.org</t>
  </si>
  <si>
    <t>mppinnovation.com</t>
  </si>
  <si>
    <t>j-pacmedical.com</t>
  </si>
  <si>
    <t>krh.org</t>
  </si>
  <si>
    <t>mrcy.com</t>
  </si>
  <si>
    <t>altomtransport.com</t>
  </si>
  <si>
    <t>amerihealthcaritas.com</t>
  </si>
  <si>
    <t>cdwjobs.com</t>
  </si>
  <si>
    <t>janes.com</t>
  </si>
  <si>
    <t>proteckservices.com</t>
  </si>
  <si>
    <t>glamourcraft.com</t>
  </si>
  <si>
    <t>nmrevents.com</t>
  </si>
  <si>
    <t>rev-a-shelf.com</t>
  </si>
  <si>
    <t>fiocchiusa.com</t>
  </si>
  <si>
    <t>mackinvia.com</t>
  </si>
  <si>
    <t>citrosuco.com</t>
  </si>
  <si>
    <t>mercyhousing.org</t>
  </si>
  <si>
    <t>amplifonusa.com</t>
  </si>
  <si>
    <t>franciscopartners.com</t>
  </si>
  <si>
    <t>dominos.com</t>
  </si>
  <si>
    <t>mgcinc.com</t>
  </si>
  <si>
    <t>zoominfo.com</t>
  </si>
  <si>
    <t>getagameplan.org</t>
  </si>
  <si>
    <t>richemont.com</t>
  </si>
  <si>
    <t>speckproducts.com</t>
  </si>
  <si>
    <t>sprouts.com</t>
  </si>
  <si>
    <t>cslplasma.com</t>
  </si>
  <si>
    <t>sibelco.com</t>
  </si>
  <si>
    <t>calpine.com</t>
  </si>
  <si>
    <t>itape.com</t>
  </si>
  <si>
    <t>simonroofing.com</t>
  </si>
  <si>
    <t>dibruno.com</t>
  </si>
  <si>
    <t>gs1.org</t>
  </si>
  <si>
    <t>dma.org</t>
  </si>
  <si>
    <t>franklincovey.com</t>
  </si>
  <si>
    <t>gobierno.pr</t>
  </si>
  <si>
    <t>orasure.com</t>
  </si>
  <si>
    <t>ajipro-l.com</t>
  </si>
  <si>
    <t>kristechwire.com</t>
  </si>
  <si>
    <t>asml.com</t>
  </si>
  <si>
    <t>keter.com</t>
  </si>
  <si>
    <t>kenyonweb.com</t>
  </si>
  <si>
    <t>maildepot1.com</t>
  </si>
  <si>
    <t>vallourec.com</t>
  </si>
  <si>
    <t>martinwine.com</t>
  </si>
  <si>
    <t>jscafeteria.com</t>
  </si>
  <si>
    <t>saia.com</t>
  </si>
  <si>
    <t>supplycore.com</t>
  </si>
  <si>
    <t>accessbio.net</t>
  </si>
  <si>
    <t>ernefittings.com</t>
  </si>
  <si>
    <t>tvseed.com</t>
  </si>
  <si>
    <t>corteva.com</t>
  </si>
  <si>
    <t>seedtoseal.com</t>
  </si>
  <si>
    <t>weightlossdirect.com</t>
  </si>
  <si>
    <t>acgmaterials.com</t>
  </si>
  <si>
    <t>eag.com</t>
  </si>
  <si>
    <t>redcollarpet.com</t>
  </si>
  <si>
    <t>cogswell.edu</t>
  </si>
  <si>
    <t>elitecomfortsolutions.com</t>
  </si>
  <si>
    <t>investindustrial.com</t>
  </si>
  <si>
    <t>kontoorbrands.com</t>
  </si>
  <si>
    <t>gnln.com</t>
  </si>
  <si>
    <t>geodis.com</t>
  </si>
  <si>
    <t>textechindustries.com</t>
  </si>
  <si>
    <t>corporate.dow.com</t>
  </si>
  <si>
    <t>cfmushroom.com</t>
  </si>
  <si>
    <t>atlanticcarbon.com</t>
  </si>
  <si>
    <t>elixsysinc.com</t>
  </si>
  <si>
    <t>bidmc.org</t>
  </si>
  <si>
    <t>mwhconstructors.com</t>
  </si>
  <si>
    <t>smiledirectclub.com</t>
  </si>
  <si>
    <t>geon.com</t>
  </si>
  <si>
    <t>mowsatx.org</t>
  </si>
  <si>
    <t>jpcullen.com</t>
  </si>
  <si>
    <t>txnlogistics.com</t>
  </si>
  <si>
    <t>wonderbk.com</t>
  </si>
  <si>
    <t>southfreshfoods.com</t>
  </si>
  <si>
    <t>csosa.gov</t>
  </si>
  <si>
    <t>groupecanam.com</t>
  </si>
  <si>
    <t>camso.co</t>
  </si>
  <si>
    <t>agc.com</t>
  </si>
  <si>
    <t>thaisummit.us</t>
  </si>
  <si>
    <t>gothiclandscape.com</t>
  </si>
  <si>
    <t>conocophillips.com</t>
  </si>
  <si>
    <t>zumtobel.us</t>
  </si>
  <si>
    <t>polytek.com</t>
  </si>
  <si>
    <t>ctextiles.com</t>
  </si>
  <si>
    <t>preceptwine.com</t>
  </si>
  <si>
    <t>dovercatering.com</t>
  </si>
  <si>
    <t>bernaucapital.com</t>
  </si>
  <si>
    <t>vccs.edu</t>
  </si>
  <si>
    <t>nts.com</t>
  </si>
  <si>
    <t>cadman.com</t>
  </si>
  <si>
    <t>umn.edu</t>
  </si>
  <si>
    <t>v3co.com</t>
  </si>
  <si>
    <t>chainindustries.com</t>
  </si>
  <si>
    <t>hersheyag.com</t>
  </si>
  <si>
    <t>bluepointcapital.com</t>
  </si>
  <si>
    <t>thompsonpipegroup.com</t>
  </si>
  <si>
    <t>alliedstoneinc.com</t>
  </si>
  <si>
    <t>jonathanlouis.net</t>
  </si>
  <si>
    <t>ebonybarbers.com</t>
  </si>
  <si>
    <t>agilityrecovery.com</t>
  </si>
  <si>
    <t>ericksoninc.com</t>
  </si>
  <si>
    <t>floeintl.com</t>
  </si>
  <si>
    <t>plan-international.org</t>
  </si>
  <si>
    <t>gridironcapital.com</t>
  </si>
  <si>
    <t>concord.com</t>
  </si>
  <si>
    <t>auxsable.com</t>
  </si>
  <si>
    <t>coloradohospitality.com</t>
  </si>
  <si>
    <t>structures.atco.com</t>
  </si>
  <si>
    <t>hudoig.gov</t>
  </si>
  <si>
    <t>vogtpower.com</t>
  </si>
  <si>
    <t>elbitsystems-us.com</t>
  </si>
  <si>
    <t>centerracoop.com</t>
  </si>
  <si>
    <t>ers.usda.gov</t>
  </si>
  <si>
    <t>stanfordmanagement.com</t>
  </si>
  <si>
    <t>ultisat.com</t>
  </si>
  <si>
    <t>texasballettheater.org</t>
  </si>
  <si>
    <t>truereligion.com</t>
  </si>
  <si>
    <t>appleking.com</t>
  </si>
  <si>
    <t>kendrascott.com</t>
  </si>
  <si>
    <t>pwgillibrand.com</t>
  </si>
  <si>
    <t>sonos.com</t>
  </si>
  <si>
    <t>vistechmfg.com</t>
  </si>
  <si>
    <t>kindredhealthcare.com</t>
  </si>
  <si>
    <t>norwoodtown.com</t>
  </si>
  <si>
    <t>pgtwindows.com</t>
  </si>
  <si>
    <t>ice.gov</t>
  </si>
  <si>
    <t>axip.com</t>
  </si>
  <si>
    <t>ncibuildingsystems.com</t>
  </si>
  <si>
    <t>arccorp.com</t>
  </si>
  <si>
    <t>valenciafulfillment.com</t>
  </si>
  <si>
    <t>minovaglobal.com</t>
  </si>
  <si>
    <t>edftrading.com</t>
  </si>
  <si>
    <t>hbdindustries.com</t>
  </si>
  <si>
    <t>uspatriottactical.com</t>
  </si>
  <si>
    <t>endeavorair.com</t>
  </si>
  <si>
    <t>typar.com</t>
  </si>
  <si>
    <t>cirquedusoleil.com</t>
  </si>
  <si>
    <t>chartercollege.edu</t>
  </si>
  <si>
    <t>primejets.com</t>
  </si>
  <si>
    <t>carfax.com</t>
  </si>
  <si>
    <t>appsig.com</t>
  </si>
  <si>
    <t>acrincfl.com</t>
  </si>
  <si>
    <t>brandvia.com</t>
  </si>
  <si>
    <t>mtiinc.com</t>
  </si>
  <si>
    <t>ohiomulch.com</t>
  </si>
  <si>
    <t>nortondoorcontrols.com</t>
  </si>
  <si>
    <t>madeinnature.com</t>
  </si>
  <si>
    <t>cars.com</t>
  </si>
  <si>
    <t>bethesdaweb.com</t>
  </si>
  <si>
    <t>cimbar.com</t>
  </si>
  <si>
    <t>nutrisystem.com</t>
  </si>
  <si>
    <t>crowncolumn.com</t>
  </si>
  <si>
    <t>newconneautlakepark.com</t>
  </si>
  <si>
    <t>quinstreet.com</t>
  </si>
  <si>
    <t>smg.com</t>
  </si>
  <si>
    <t>airbushelicoptersinc.com</t>
  </si>
  <si>
    <t>obayashi-na.com</t>
  </si>
  <si>
    <t>bruker.com</t>
  </si>
  <si>
    <t>wirecoworldgroup.com</t>
  </si>
  <si>
    <t>newportch.com</t>
  </si>
  <si>
    <t>interislandferry.com</t>
  </si>
  <si>
    <t>mimamastortillas.com</t>
  </si>
  <si>
    <t>brueggers.com</t>
  </si>
  <si>
    <t>epictechnd.com</t>
  </si>
  <si>
    <t>creeksidesprings.com</t>
  </si>
  <si>
    <t>nationalfoam.com</t>
  </si>
  <si>
    <t>mercerint.com</t>
  </si>
  <si>
    <t>sunsetgrown.com</t>
  </si>
  <si>
    <t>laspecialty.com</t>
  </si>
  <si>
    <t>iceberg-enterprises.com</t>
  </si>
  <si>
    <t>ditech.com</t>
  </si>
  <si>
    <t>eleganzatiles.com</t>
  </si>
  <si>
    <t>brahmagroupinc.com</t>
  </si>
  <si>
    <t>prologis.com</t>
  </si>
  <si>
    <t>growlerme.com</t>
  </si>
  <si>
    <t>pfizerinjectables.com</t>
  </si>
  <si>
    <t>rosehills.com</t>
  </si>
  <si>
    <t>globecomposite.com</t>
  </si>
  <si>
    <t>corelogic.com</t>
  </si>
  <si>
    <t>nanostring.com</t>
  </si>
  <si>
    <t>shineology.com</t>
  </si>
  <si>
    <t>bartonmalow.com</t>
  </si>
  <si>
    <t>theanimalkeeper.com</t>
  </si>
  <si>
    <t>seacast.com</t>
  </si>
  <si>
    <t>thermoplasticprocesses.com</t>
  </si>
  <si>
    <t>jpmorgan.com</t>
  </si>
  <si>
    <t>cyberoptics.com</t>
  </si>
  <si>
    <t>natbeauty.com</t>
  </si>
  <si>
    <t>hughsonnut.com</t>
  </si>
  <si>
    <t>ernesthealth.com</t>
  </si>
  <si>
    <t>ameropa.com</t>
  </si>
  <si>
    <t>wellpathcare.com</t>
  </si>
  <si>
    <t>quapawtribe.com</t>
  </si>
  <si>
    <t>heatcraftrpd.com</t>
  </si>
  <si>
    <t>freeman.com</t>
  </si>
  <si>
    <t>manheim.com</t>
  </si>
  <si>
    <t>longolegal.com</t>
  </si>
  <si>
    <t>keyence.com</t>
  </si>
  <si>
    <t>ntnbower.com</t>
  </si>
  <si>
    <t>vacationclubrentals.com</t>
  </si>
  <si>
    <t>hcpi.com</t>
  </si>
  <si>
    <t>videojet.com</t>
  </si>
  <si>
    <t>msiexpress.com</t>
  </si>
  <si>
    <t>cascade-cdc.com</t>
  </si>
  <si>
    <t>densomedia-na.com</t>
  </si>
  <si>
    <t>rvstationbryan.com</t>
  </si>
  <si>
    <t>upmc.com</t>
  </si>
  <si>
    <t>evansfood.com</t>
  </si>
  <si>
    <t>helmagro.com</t>
  </si>
  <si>
    <t>lifelineambulance.com</t>
  </si>
  <si>
    <t>lxhausys.com</t>
  </si>
  <si>
    <t>denverrescuemission.org</t>
  </si>
  <si>
    <t>richelieu.com</t>
  </si>
  <si>
    <t>nexteraenergy.com</t>
  </si>
  <si>
    <t>48forty.com</t>
  </si>
  <si>
    <t>jtafla.com</t>
  </si>
  <si>
    <t>offleaseonly.com</t>
  </si>
  <si>
    <t>bigtextrailers.com</t>
  </si>
  <si>
    <t>svdpoc.org</t>
  </si>
  <si>
    <t>koacorporation.com</t>
  </si>
  <si>
    <t>irwin.com</t>
  </si>
  <si>
    <t>hobbytown.com</t>
  </si>
  <si>
    <t>amtd.com</t>
  </si>
  <si>
    <t>mccrearymodern.com</t>
  </si>
  <si>
    <t>nfiindustries.com</t>
  </si>
  <si>
    <t>dis-inc.com</t>
  </si>
  <si>
    <t>electroimpact.com</t>
  </si>
  <si>
    <t>visualedgetechnology.com</t>
  </si>
  <si>
    <t>jiffylubeca.com</t>
  </si>
  <si>
    <t>unitedtalent.com</t>
  </si>
  <si>
    <t>mrprint.com</t>
  </si>
  <si>
    <t>viasatinc.com</t>
  </si>
  <si>
    <t>americancapital.com</t>
  </si>
  <si>
    <t>hsrna.com</t>
  </si>
  <si>
    <t>kmefire.com</t>
  </si>
  <si>
    <t>braggequipment.com</t>
  </si>
  <si>
    <t>colourrepublic.com</t>
  </si>
  <si>
    <t>communityseniorlife.org</t>
  </si>
  <si>
    <t>rhetech.com</t>
  </si>
  <si>
    <t>samsonite.com</t>
  </si>
  <si>
    <t>thefortress.com</t>
  </si>
  <si>
    <t>cpfd.com</t>
  </si>
  <si>
    <t>jobs.seniorlifestyle.com</t>
  </si>
  <si>
    <t>conteches.com</t>
  </si>
  <si>
    <t>americancarbonation.com</t>
  </si>
  <si>
    <t>reynoldslakeoconee.com</t>
  </si>
  <si>
    <t>renotruss.com</t>
  </si>
  <si>
    <t>duluthtrading.com</t>
  </si>
  <si>
    <t>comfortex.com</t>
  </si>
  <si>
    <t>abc-companies.com</t>
  </si>
  <si>
    <t>artistsrep.org</t>
  </si>
  <si>
    <t>kinleyconstruction.com</t>
  </si>
  <si>
    <t>metaloneamerica.com</t>
  </si>
  <si>
    <t>stgpartners.com</t>
  </si>
  <si>
    <t>jbsfoodsgroup.com</t>
  </si>
  <si>
    <t>grassrootscampaigns.com</t>
  </si>
  <si>
    <t>webmdhealthservices.com</t>
  </si>
  <si>
    <t>wyndhamsmugglersnotch.com</t>
  </si>
  <si>
    <t>lifesdha.com</t>
  </si>
  <si>
    <t>americanmediainc.com</t>
  </si>
  <si>
    <t>stlouiscarriagecompany.com</t>
  </si>
  <si>
    <t>valueyourpension.com</t>
  </si>
  <si>
    <t>haggar.com</t>
  </si>
  <si>
    <t>elarc.org</t>
  </si>
  <si>
    <t>pntn.com</t>
  </si>
  <si>
    <t>trinityhealthseniorcommunities.org</t>
  </si>
  <si>
    <t>rhinofoods.com</t>
  </si>
  <si>
    <t>mortonhospital.org</t>
  </si>
  <si>
    <t>doerun.com</t>
  </si>
  <si>
    <t>indyneinc.com</t>
  </si>
  <si>
    <t>rockpa.org</t>
  </si>
  <si>
    <t>crdn.com</t>
  </si>
  <si>
    <t>nymtrust.com</t>
  </si>
  <si>
    <t>zedisolutions.com</t>
  </si>
  <si>
    <t>eugeneflinn.blogspot.com</t>
  </si>
  <si>
    <t>archaeologicalconservancy.org</t>
  </si>
  <si>
    <t>harveyfertilizerandgas.com</t>
  </si>
  <si>
    <t>wescoservices.com</t>
  </si>
  <si>
    <t>mayoclinic.org</t>
  </si>
  <si>
    <t>rtcwashoe.com</t>
  </si>
  <si>
    <t>glenraven.com</t>
  </si>
  <si>
    <t>douglasj.com</t>
  </si>
  <si>
    <t>sollenbergers.com</t>
  </si>
  <si>
    <t>monsanto.com</t>
  </si>
  <si>
    <t>gov.pl</t>
  </si>
  <si>
    <t>flstransport.com</t>
  </si>
  <si>
    <t>fishercgi.com</t>
  </si>
  <si>
    <t>kingoldjewelry.com</t>
  </si>
  <si>
    <t>efleets.com</t>
  </si>
  <si>
    <t>mindlance.com</t>
  </si>
  <si>
    <t>shopdreamers.com</t>
  </si>
  <si>
    <t>lisbonmine.com</t>
  </si>
  <si>
    <t>chicomm.com</t>
  </si>
  <si>
    <t>psers.pa.gov</t>
  </si>
  <si>
    <t>dhpace.com</t>
  </si>
  <si>
    <t>washtub.com</t>
  </si>
  <si>
    <t>hcfcd.org</t>
  </si>
  <si>
    <t>nationaldentex.com</t>
  </si>
  <si>
    <t>hydro-int.com</t>
  </si>
  <si>
    <t>hoborr.com</t>
  </si>
  <si>
    <t>ocusoft.com</t>
  </si>
  <si>
    <t>thermopatch.com</t>
  </si>
  <si>
    <t>clarkbrands.com</t>
  </si>
  <si>
    <t>bdainc.com</t>
  </si>
  <si>
    <t>louis-roederer.com</t>
  </si>
  <si>
    <t>holtecinternational.com</t>
  </si>
  <si>
    <t>smokinjoes.com</t>
  </si>
  <si>
    <t>portal.kansas.gov</t>
  </si>
  <si>
    <t>bsnsports.com</t>
  </si>
  <si>
    <t>syfanusa.com</t>
  </si>
  <si>
    <t>enterprisecommunity.org</t>
  </si>
  <si>
    <t>oils.com</t>
  </si>
  <si>
    <t>houwelings.com</t>
  </si>
  <si>
    <t>huntingtontechnology.com</t>
  </si>
  <si>
    <t>kancorind.com</t>
  </si>
  <si>
    <t>cscsugar.com</t>
  </si>
  <si>
    <t>goldenmalted.com</t>
  </si>
  <si>
    <t>spectraforce.com</t>
  </si>
  <si>
    <t>strombergarchitectural.com</t>
  </si>
  <si>
    <t>happycab.com</t>
  </si>
  <si>
    <t>wwebber.com</t>
  </si>
  <si>
    <t>americanmusical.com</t>
  </si>
  <si>
    <t>americanbridge.net</t>
  </si>
  <si>
    <t>kitchell.com</t>
  </si>
  <si>
    <t>obe.com</t>
  </si>
  <si>
    <t>ankleandfootcenter.com</t>
  </si>
  <si>
    <t>steritech.com</t>
  </si>
  <si>
    <t>neighborlybrands.com</t>
  </si>
  <si>
    <t>skinsee.com</t>
  </si>
  <si>
    <t>pacificcoastlighting.com</t>
  </si>
  <si>
    <t>akersusa.com</t>
  </si>
  <si>
    <t>officebasics.com</t>
  </si>
  <si>
    <t>sunnyvaleseafood.com</t>
  </si>
  <si>
    <t>recsilicon.com</t>
  </si>
  <si>
    <t>cebglobal.com</t>
  </si>
  <si>
    <t>gilead.com</t>
  </si>
  <si>
    <t>saputo.com</t>
  </si>
  <si>
    <t>palmettocorp.com</t>
  </si>
  <si>
    <t>schnitzersteel.com</t>
  </si>
  <si>
    <t>atlantisadventures.com</t>
  </si>
  <si>
    <t>plusrite-sl.com</t>
  </si>
  <si>
    <t>swa.org</t>
  </si>
  <si>
    <t>treadmaxx-trip.com</t>
  </si>
  <si>
    <t>naa.edu</t>
  </si>
  <si>
    <t>thearcoftuscaloosa.org</t>
  </si>
  <si>
    <t>acerelocation.com</t>
  </si>
  <si>
    <t>bplplasma.com</t>
  </si>
  <si>
    <t>progress-energy.com</t>
  </si>
  <si>
    <t>trusstech.com</t>
  </si>
  <si>
    <t>jlclark.com</t>
  </si>
  <si>
    <t>llcp.com</t>
  </si>
  <si>
    <t>verplank.com</t>
  </si>
  <si>
    <t>roche.com</t>
  </si>
  <si>
    <t>tecocoal.com</t>
  </si>
  <si>
    <t>infootandankle.com</t>
  </si>
  <si>
    <t>dneg.com</t>
  </si>
  <si>
    <t>shopdennys.com</t>
  </si>
  <si>
    <t>coastal-properties.com</t>
  </si>
  <si>
    <t>dakotaspecialtymilling.com</t>
  </si>
  <si>
    <t>atlasholdingsllc.com</t>
  </si>
  <si>
    <t>iccchem.com</t>
  </si>
  <si>
    <t>usaservicesfl.com</t>
  </si>
  <si>
    <t>mmace.com</t>
  </si>
  <si>
    <t>concorde.edu</t>
  </si>
  <si>
    <t>jxe.com</t>
  </si>
  <si>
    <t>sbfoundation.org</t>
  </si>
  <si>
    <t>golfcarsales.com</t>
  </si>
  <si>
    <t>stbarnabashospital.org</t>
  </si>
  <si>
    <t>redwoodcoastrc.org</t>
  </si>
  <si>
    <t>teknion.com</t>
  </si>
  <si>
    <t>macropro.com</t>
  </si>
  <si>
    <t>jewelorjuice.com</t>
  </si>
  <si>
    <t>orafol.com</t>
  </si>
  <si>
    <t>testinc.com</t>
  </si>
  <si>
    <t>libertysafe.com</t>
  </si>
  <si>
    <t>brasstech.com</t>
  </si>
  <si>
    <t>communitybankoftx.com</t>
  </si>
  <si>
    <t>hjfoundation.com</t>
  </si>
  <si>
    <t>spfarminc.com</t>
  </si>
  <si>
    <t>promedica.org</t>
  </si>
  <si>
    <t>lindeus.com</t>
  </si>
  <si>
    <t>dakotagas.com</t>
  </si>
  <si>
    <t>versoco.com</t>
  </si>
  <si>
    <t>ncm.com</t>
  </si>
  <si>
    <t>nkch.org</t>
  </si>
  <si>
    <t>childrensplace.com</t>
  </si>
  <si>
    <t>pawswithacause.org</t>
  </si>
  <si>
    <t>prospectstreet.com</t>
  </si>
  <si>
    <t>store.fivesmsi.com</t>
  </si>
  <si>
    <t>kidde-fenwal.com</t>
  </si>
  <si>
    <t>southwestkey.org</t>
  </si>
  <si>
    <t>avid.com</t>
  </si>
  <si>
    <t>newpridecorporation.com</t>
  </si>
  <si>
    <t>hirotecamerica.com</t>
  </si>
  <si>
    <t>1800flowers.com</t>
  </si>
  <si>
    <t>harrisrebar.com</t>
  </si>
  <si>
    <t>metalor.com</t>
  </si>
  <si>
    <t>jic-ohio.com</t>
  </si>
  <si>
    <t>onestopcooling.com</t>
  </si>
  <si>
    <t>cmegroup.com</t>
  </si>
  <si>
    <t>fortune.com</t>
  </si>
  <si>
    <t>audioandvideolabs.com</t>
  </si>
  <si>
    <t>medievaltimes.com</t>
  </si>
  <si>
    <t>ribafoods.com</t>
  </si>
  <si>
    <t>spirent.com</t>
  </si>
  <si>
    <t>vivatranscription.com</t>
  </si>
  <si>
    <t>ahom.com</t>
  </si>
  <si>
    <t>fiveriverscattle.com</t>
  </si>
  <si>
    <t>osmworldwide.com</t>
  </si>
  <si>
    <t>drcusa.com</t>
  </si>
  <si>
    <t>leachgarner.com</t>
  </si>
  <si>
    <t>efi.com</t>
  </si>
  <si>
    <t>crazyshirts.com</t>
  </si>
  <si>
    <t>hyatt.com</t>
  </si>
  <si>
    <t>lorenzenfarms.com</t>
  </si>
  <si>
    <t>hunterbuildings.com</t>
  </si>
  <si>
    <t>amethystjeans.com</t>
  </si>
  <si>
    <t>mankowindowsystems.com</t>
  </si>
  <si>
    <t>hdsupplyhis.com</t>
  </si>
  <si>
    <t>careinitiatives.org</t>
  </si>
  <si>
    <t>kobelco.co.jp</t>
  </si>
  <si>
    <t>jessenwheatcompany.com</t>
  </si>
  <si>
    <t>asccoin.com</t>
  </si>
  <si>
    <t>covetrus.com</t>
  </si>
  <si>
    <t>bellin.org</t>
  </si>
  <si>
    <t>caremasterclean.com</t>
  </si>
  <si>
    <t>lakelandgi.com</t>
  </si>
  <si>
    <t>flexprintinc.com</t>
  </si>
  <si>
    <t>meritenergy.com</t>
  </si>
  <si>
    <t>transairhawaii.com</t>
  </si>
  <si>
    <t>ugpg2.com</t>
  </si>
  <si>
    <t>aabgu.org</t>
  </si>
  <si>
    <t>yellowpagesinc.com</t>
  </si>
  <si>
    <t>workday.com</t>
  </si>
  <si>
    <t>fisherpaykel.com</t>
  </si>
  <si>
    <t>carlisletransportationproducts.com</t>
  </si>
  <si>
    <t>shimmick.com</t>
  </si>
  <si>
    <t>pcm.com</t>
  </si>
  <si>
    <t>flintgrp.com</t>
  </si>
  <si>
    <t>tokusenusa.com</t>
  </si>
  <si>
    <t>stonestreetfarms.com</t>
  </si>
  <si>
    <t>tmdinc.com</t>
  </si>
  <si>
    <t>ironman.com</t>
  </si>
  <si>
    <t>ruckuswireless.com</t>
  </si>
  <si>
    <t>tootiepieco.com</t>
  </si>
  <si>
    <t>wellsfargoadvisors.com</t>
  </si>
  <si>
    <t>thorworks.com</t>
  </si>
  <si>
    <t>altarockenergy.com</t>
  </si>
  <si>
    <t>diversified-foods.com</t>
  </si>
  <si>
    <t>smicompanies.com</t>
  </si>
  <si>
    <t>national-imprint.com</t>
  </si>
  <si>
    <t>lipseywater.com</t>
  </si>
  <si>
    <t>plessers.com</t>
  </si>
  <si>
    <t>chartersports.com</t>
  </si>
  <si>
    <t>secoinc.biz</t>
  </si>
  <si>
    <t>northstarfishing.com</t>
  </si>
  <si>
    <t>cortland.edu</t>
  </si>
  <si>
    <t>laramargroup.com</t>
  </si>
  <si>
    <t>nomuranow.com</t>
  </si>
  <si>
    <t>goldentech.com</t>
  </si>
  <si>
    <t>silganholdings.com</t>
  </si>
  <si>
    <t>intlseas.com</t>
  </si>
  <si>
    <t>centrastate.com</t>
  </si>
  <si>
    <t>dorelsports.com</t>
  </si>
  <si>
    <t>uarkfoundation.org</t>
  </si>
  <si>
    <t>ohiothriftinc.com</t>
  </si>
  <si>
    <t>paconvention.com</t>
  </si>
  <si>
    <t>chemicalweedcontrol.com</t>
  </si>
  <si>
    <t>crva.com</t>
  </si>
  <si>
    <t>faro.com</t>
  </si>
  <si>
    <t>boydcareers.com</t>
  </si>
  <si>
    <t>pepestowla.com</t>
  </si>
  <si>
    <t>hiatribe.org</t>
  </si>
  <si>
    <t>gentechusa.com</t>
  </si>
  <si>
    <t>pape.com</t>
  </si>
  <si>
    <t>bondcote.com</t>
  </si>
  <si>
    <t>countrystone.com.tr</t>
  </si>
  <si>
    <t>plantersllc.com</t>
  </si>
  <si>
    <t>insightequity.com</t>
  </si>
  <si>
    <t>atlascopco.us</t>
  </si>
  <si>
    <t>farmcreditofvirginias.com</t>
  </si>
  <si>
    <t>amobee.com</t>
  </si>
  <si>
    <t>morganusa.com</t>
  </si>
  <si>
    <t>vinotemp.com</t>
  </si>
  <si>
    <t>kline.com</t>
  </si>
  <si>
    <t>alexfarms.com</t>
  </si>
  <si>
    <t>rmalimo.com</t>
  </si>
  <si>
    <t>calportland.com</t>
  </si>
  <si>
    <t>muellerindustries.com</t>
  </si>
  <si>
    <t>lincare.com</t>
  </si>
  <si>
    <t>koollogistics.com</t>
  </si>
  <si>
    <t>upsstoreprint.com</t>
  </si>
  <si>
    <t>healthcarelinensg.com</t>
  </si>
  <si>
    <t>gabriel.com</t>
  </si>
  <si>
    <t>acni.net</t>
  </si>
  <si>
    <t>prosper.com</t>
  </si>
  <si>
    <t>poly.com</t>
  </si>
  <si>
    <t>midlandrailway.org</t>
  </si>
  <si>
    <t>randlogisticsinc.com</t>
  </si>
  <si>
    <t>tredegarfilms.com</t>
  </si>
  <si>
    <t>polymershapes.com</t>
  </si>
  <si>
    <t>farmcreditil.com</t>
  </si>
  <si>
    <t>naturebydesignlive.com</t>
  </si>
  <si>
    <t>usph.com</t>
  </si>
  <si>
    <t>ais-inc.com</t>
  </si>
  <si>
    <t>firstcash.com</t>
  </si>
  <si>
    <t>novusint.com</t>
  </si>
  <si>
    <t>latamairlinesgroup.net</t>
  </si>
  <si>
    <t>jvsmithcompanies.com</t>
  </si>
  <si>
    <t>metalsusa.com</t>
  </si>
  <si>
    <t>gargengineering.com</t>
  </si>
  <si>
    <t>weddingwire.com</t>
  </si>
  <si>
    <t>ricetec.com</t>
  </si>
  <si>
    <t>depuysynthes.com</t>
  </si>
  <si>
    <t>arfhamptons.org</t>
  </si>
  <si>
    <t>whitecap.com</t>
  </si>
  <si>
    <t>cardinalcorp.com</t>
  </si>
  <si>
    <t>crystalfarmscheese.com</t>
  </si>
  <si>
    <t>ferrarigroup.net</t>
  </si>
  <si>
    <t>naildepotsalon.com</t>
  </si>
  <si>
    <t>cleantechrecycling.com</t>
  </si>
  <si>
    <t>aawl.org</t>
  </si>
  <si>
    <t>huseby.com</t>
  </si>
  <si>
    <t>woodpellets.com</t>
  </si>
  <si>
    <t>strlco.com</t>
  </si>
  <si>
    <t>vp.com</t>
  </si>
  <si>
    <t>massageheights.com</t>
  </si>
  <si>
    <t>arescapitalcorp.com</t>
  </si>
  <si>
    <t>targaresources.com</t>
  </si>
  <si>
    <t>edaff.com</t>
  </si>
  <si>
    <t>grenelaser.com</t>
  </si>
  <si>
    <t>elpolloloco.com</t>
  </si>
  <si>
    <t>govsci.com</t>
  </si>
  <si>
    <t>signatureflight.com</t>
  </si>
  <si>
    <t>showplaceicon.com</t>
  </si>
  <si>
    <t>luckystrikesocial.com</t>
  </si>
  <si>
    <t>rexelusa.com</t>
  </si>
  <si>
    <t>heiltrailer.com</t>
  </si>
  <si>
    <t>cbps.canon.com</t>
  </si>
  <si>
    <t>munchkin.com</t>
  </si>
  <si>
    <t>doncasters.com</t>
  </si>
  <si>
    <t>pastaprima.com</t>
  </si>
  <si>
    <t>nipponpaintusa.com</t>
  </si>
  <si>
    <t>crestwoodlp.com</t>
  </si>
  <si>
    <t>cmcsa.com</t>
  </si>
  <si>
    <t>elaut.com</t>
  </si>
  <si>
    <t>directsourcing.com</t>
  </si>
  <si>
    <t>thriftbooks.com</t>
  </si>
  <si>
    <t>nsm-seating.com</t>
  </si>
  <si>
    <t>cubesmart.com</t>
  </si>
  <si>
    <t>mirion.com</t>
  </si>
  <si>
    <t>foodfirst.org</t>
  </si>
  <si>
    <t>twinmarquis.com</t>
  </si>
  <si>
    <t>bpsparts.com</t>
  </si>
  <si>
    <t>durr.com</t>
  </si>
  <si>
    <t>ucsf.edu</t>
  </si>
  <si>
    <t>oneok.com</t>
  </si>
  <si>
    <t>fivestarbus.com</t>
  </si>
  <si>
    <t>mysticlake.com</t>
  </si>
  <si>
    <t>integralife.eu</t>
  </si>
  <si>
    <t>jtb-hawaii.com</t>
  </si>
  <si>
    <t>dutyfreeamericas.com</t>
  </si>
  <si>
    <t>checkupnewsroom.com</t>
  </si>
  <si>
    <t>aluminumtrailer.com</t>
  </si>
  <si>
    <t>crosman.com</t>
  </si>
  <si>
    <t>tccrocks.com</t>
  </si>
  <si>
    <t>carestream.com</t>
  </si>
  <si>
    <t>ipic.com</t>
  </si>
  <si>
    <t>enesco.com</t>
  </si>
  <si>
    <t>parcelplus.com</t>
  </si>
  <si>
    <t>backyarddiscovery.com</t>
  </si>
  <si>
    <t>unitedmech.com</t>
  </si>
  <si>
    <t>scholarsinnbakehouse.com</t>
  </si>
  <si>
    <t>cellularsales.com</t>
  </si>
  <si>
    <t>utcoverseas.com</t>
  </si>
  <si>
    <t>jeffersonlines.com</t>
  </si>
  <si>
    <t>innocorfoamtechnologies.com</t>
  </si>
  <si>
    <t>myriad.com</t>
  </si>
  <si>
    <t>agreliantgenetics.com</t>
  </si>
  <si>
    <t>ppgintl.com</t>
  </si>
  <si>
    <t>pafootcare.com</t>
  </si>
  <si>
    <t>myhdfs.com</t>
  </si>
  <si>
    <t>bradley-morris.com</t>
  </si>
  <si>
    <t>milliondollaremployee.com</t>
  </si>
  <si>
    <t>abhasa.com</t>
  </si>
  <si>
    <t>sabic.com</t>
  </si>
  <si>
    <t>deltamechanical.com</t>
  </si>
  <si>
    <t>caliber.com</t>
  </si>
  <si>
    <t>derbyllc.com</t>
  </si>
  <si>
    <t>avientspecialtyinks.com</t>
  </si>
  <si>
    <t>ameriforce.com</t>
  </si>
  <si>
    <t>peoples.com</t>
  </si>
  <si>
    <t>nyc.gov</t>
  </si>
  <si>
    <t>karauctionservices.com</t>
  </si>
  <si>
    <t>saniprofessional.com</t>
  </si>
  <si>
    <t>teijin.co.jp</t>
  </si>
  <si>
    <t>etundra.com</t>
  </si>
  <si>
    <t>herobx.com</t>
  </si>
  <si>
    <t>newaygomarine.com</t>
  </si>
  <si>
    <t>woodlandfoods.com</t>
  </si>
  <si>
    <t>nsmg.com</t>
  </si>
  <si>
    <t>bagelbrands.com</t>
  </si>
  <si>
    <t>visitannapolis.org</t>
  </si>
  <si>
    <t>rangerpartners.com</t>
  </si>
  <si>
    <t>plicards.com</t>
  </si>
  <si>
    <t>invacare.com</t>
  </si>
  <si>
    <t>ramlin.com</t>
  </si>
  <si>
    <t>discountsmokeshop.com</t>
  </si>
  <si>
    <t>selkirkcorp.ca</t>
  </si>
  <si>
    <t>pearlleather.com</t>
  </si>
  <si>
    <t>advancepierre.com</t>
  </si>
  <si>
    <t>towerinternational.com</t>
  </si>
  <si>
    <t>turnerdairy.com</t>
  </si>
  <si>
    <t>tiptreeinc.com</t>
  </si>
  <si>
    <t>unicoprop.com</t>
  </si>
  <si>
    <t>selectphysicaltherapy.com</t>
  </si>
  <si>
    <t>tjjd.texas.gov</t>
  </si>
  <si>
    <t>allianceairlines.com</t>
  </si>
  <si>
    <t>alouettecheese.com</t>
  </si>
  <si>
    <t>bgf.com</t>
  </si>
  <si>
    <t>intevaproducts.com</t>
  </si>
  <si>
    <t>bangor.com</t>
  </si>
  <si>
    <t>canals.ny.gov</t>
  </si>
  <si>
    <t>apa1906.net</t>
  </si>
  <si>
    <t>dekko.com</t>
  </si>
  <si>
    <t>equitybank.com</t>
  </si>
  <si>
    <t>yulista.com</t>
  </si>
  <si>
    <t>zayo.com</t>
  </si>
  <si>
    <t>printmailsolutions.com</t>
  </si>
  <si>
    <t>covanta.com</t>
  </si>
  <si>
    <t>roadsafetraffic.com</t>
  </si>
  <si>
    <t>ternium.com</t>
  </si>
  <si>
    <t>westmorelandmlp.com</t>
  </si>
  <si>
    <t>cmgfi.com</t>
  </si>
  <si>
    <t>accretivesolutions.com</t>
  </si>
  <si>
    <t>pro-health.com</t>
  </si>
  <si>
    <t>toraycma.com</t>
  </si>
  <si>
    <t>cdmelectronics.com</t>
  </si>
  <si>
    <t>childrenscouncil.org</t>
  </si>
  <si>
    <t>marvel.com</t>
  </si>
  <si>
    <t>arotech.com</t>
  </si>
  <si>
    <t>capitalregionwater.com</t>
  </si>
  <si>
    <t>accessstaffing.com</t>
  </si>
  <si>
    <t>northerntool.com</t>
  </si>
  <si>
    <t>scripps.com</t>
  </si>
  <si>
    <t>mcs360.com</t>
  </si>
  <si>
    <t>stgpresents.org</t>
  </si>
  <si>
    <t>managementtrust.com</t>
  </si>
  <si>
    <t>atlanticare.org</t>
  </si>
  <si>
    <t>pjtrailers.com</t>
  </si>
  <si>
    <t>interstatebatteries.com</t>
  </si>
  <si>
    <t>greatplainsblindfactory.com</t>
  </si>
  <si>
    <t>mindraynorthamerica.com</t>
  </si>
  <si>
    <t>dig-inc.net</t>
  </si>
  <si>
    <t>budgetblinds.com</t>
  </si>
  <si>
    <t>fandpmfg.com</t>
  </si>
  <si>
    <t>apc.ru</t>
  </si>
  <si>
    <t>poet.com</t>
  </si>
  <si>
    <t>rbfuels.com</t>
  </si>
  <si>
    <t>seastreak.com</t>
  </si>
  <si>
    <t>rutlandinc.com</t>
  </si>
  <si>
    <t>tttux.com</t>
  </si>
  <si>
    <t>avalon.edu</t>
  </si>
  <si>
    <t>glaciallakesenergy.com</t>
  </si>
  <si>
    <t>aslproductions.com</t>
  </si>
  <si>
    <t>us-refrig.com</t>
  </si>
  <si>
    <t>growingplaces.org</t>
  </si>
  <si>
    <t>townsquaremedia.com</t>
  </si>
  <si>
    <t>casefoundation.com</t>
  </si>
  <si>
    <t>addus.com</t>
  </si>
  <si>
    <t>omni-united.com</t>
  </si>
  <si>
    <t>borealisgroup.com</t>
  </si>
  <si>
    <t>labattfood.com</t>
  </si>
  <si>
    <t>nuc.edu</t>
  </si>
  <si>
    <t>starwoodcapital.com</t>
  </si>
  <si>
    <t>rotarylift.com</t>
  </si>
  <si>
    <t>royaltruckbody.com</t>
  </si>
  <si>
    <t>tailwindtechnologiesinc.com</t>
  </si>
  <si>
    <t>clubchefman.com</t>
  </si>
  <si>
    <t>silverspurranches.com</t>
  </si>
  <si>
    <t>morganli.com</t>
  </si>
  <si>
    <t>imperialsalonandspa.com</t>
  </si>
  <si>
    <t>pinebridge.com</t>
  </si>
  <si>
    <t>brightpointnorthamerica.com</t>
  </si>
  <si>
    <t>fitesa.com</t>
  </si>
  <si>
    <t>clarionindustries.com</t>
  </si>
  <si>
    <t>renttherunway.com</t>
  </si>
  <si>
    <t>ricoh-americalatina.com</t>
  </si>
  <si>
    <t>agsouthfc.com</t>
  </si>
  <si>
    <t>bostonharborcruises.com</t>
  </si>
  <si>
    <t>icminc.com</t>
  </si>
  <si>
    <t>damico.com</t>
  </si>
  <si>
    <t>pplweb.com</t>
  </si>
  <si>
    <t>trabongroup.com</t>
  </si>
  <si>
    <t>rockymountainholdings.com</t>
  </si>
  <si>
    <t>chiroone.com</t>
  </si>
  <si>
    <t>villadirect.com</t>
  </si>
  <si>
    <t>redlion.com</t>
  </si>
  <si>
    <t>hicrushinc.com</t>
  </si>
  <si>
    <t>eclipsenet.com</t>
  </si>
  <si>
    <t>bigeasy.com</t>
  </si>
  <si>
    <t>sevillefarms.com</t>
  </si>
  <si>
    <t>schlitterbahn.com</t>
  </si>
  <si>
    <t>vam-usa.com</t>
  </si>
  <si>
    <t>californiaoliveranch.com</t>
  </si>
  <si>
    <t>birdwatchersupply.com</t>
  </si>
  <si>
    <t>heinzel.com</t>
  </si>
  <si>
    <t>advertising.amazon.com</t>
  </si>
  <si>
    <t>ricebrantech.com</t>
  </si>
  <si>
    <t>hceamericas.com</t>
  </si>
  <si>
    <t>lochinvar.com</t>
  </si>
  <si>
    <t>focalpointlights.com</t>
  </si>
  <si>
    <t>psycare.com</t>
  </si>
  <si>
    <t>rocklandparamedics.org</t>
  </si>
  <si>
    <t>dutragroup.net</t>
  </si>
  <si>
    <t>christensennetworks.com</t>
  </si>
  <si>
    <t>millennium-media.net</t>
  </si>
  <si>
    <t>evi-ind.com</t>
  </si>
  <si>
    <t>chemonics.com</t>
  </si>
  <si>
    <t>recreationsoutlet.com</t>
  </si>
  <si>
    <t>kilgorecompanies.com</t>
  </si>
  <si>
    <t>fortalezamateriales.com</t>
  </si>
  <si>
    <t>tradebeusa.com</t>
  </si>
  <si>
    <t>corporatediningservices.com</t>
  </si>
  <si>
    <t>desiccare.com</t>
  </si>
  <si>
    <t>ir.herbalife.com</t>
  </si>
  <si>
    <t>peppersource.com</t>
  </si>
  <si>
    <t>anschutz-exploration.com</t>
  </si>
  <si>
    <t>apithermasys.com</t>
  </si>
  <si>
    <t>bostonscientific.com</t>
  </si>
  <si>
    <t>capautorecon.com</t>
  </si>
  <si>
    <t>bgwdesigns.com</t>
  </si>
  <si>
    <t>employbridge.com</t>
  </si>
  <si>
    <t>eggbox.com</t>
  </si>
  <si>
    <t>hktteleservices.com</t>
  </si>
  <si>
    <t>astrodynetdi.com</t>
  </si>
  <si>
    <t>optaminerals.com</t>
  </si>
  <si>
    <t>xtralease.com</t>
  </si>
  <si>
    <t>zenoimaging.com</t>
  </si>
  <si>
    <t>postnet.com</t>
  </si>
  <si>
    <t>zenithmedia.com</t>
  </si>
  <si>
    <t>imperialgp.com</t>
  </si>
  <si>
    <t>mlssoccer.com</t>
  </si>
  <si>
    <t>levolor.com</t>
  </si>
  <si>
    <t>rolyn.us</t>
  </si>
  <si>
    <t>katzmedia.com</t>
  </si>
  <si>
    <t>jhtt.com</t>
  </si>
  <si>
    <t>investors.globalindustrial.com</t>
  </si>
  <si>
    <t>novobp.com</t>
  </si>
  <si>
    <t>buckingham.com</t>
  </si>
  <si>
    <t>bosworthsteel.com</t>
  </si>
  <si>
    <t>emrgroup.com</t>
  </si>
  <si>
    <t>moneymartfinancialservices.com</t>
  </si>
  <si>
    <t>lakeseedinc.com</t>
  </si>
  <si>
    <t>gurleyleep.com</t>
  </si>
  <si>
    <t>iberiabank.com</t>
  </si>
  <si>
    <t>daybreakfoods.com</t>
  </si>
  <si>
    <t>ultra-msi.com</t>
  </si>
  <si>
    <t>containmentsolutions.com</t>
  </si>
  <si>
    <t>cowtownusainc.com</t>
  </si>
  <si>
    <t>purestorage.com</t>
  </si>
  <si>
    <t>madison.net</t>
  </si>
  <si>
    <t>barnettessalon.com</t>
  </si>
  <si>
    <t>qualitydistribution.com</t>
  </si>
  <si>
    <t>hiroute66.com</t>
  </si>
  <si>
    <t>somethingsweetinc.com</t>
  </si>
  <si>
    <t>amsurg.com</t>
  </si>
  <si>
    <t>shurtape.com</t>
  </si>
  <si>
    <t>alliancetitle.com</t>
  </si>
  <si>
    <t>symquest.com</t>
  </si>
  <si>
    <t>nykeurope.com</t>
  </si>
  <si>
    <t>prestigeservicesinc.com</t>
  </si>
  <si>
    <t>wheelpros.com</t>
  </si>
  <si>
    <t>coachusa.com</t>
  </si>
  <si>
    <t>jjsanitation.com</t>
  </si>
  <si>
    <t>annaly.com</t>
  </si>
  <si>
    <t>shrinerschildrens.org</t>
  </si>
  <si>
    <t>hansenadkins.com</t>
  </si>
  <si>
    <t>grace-communications.com</t>
  </si>
  <si>
    <t>usi.com</t>
  </si>
  <si>
    <t>aetna.com</t>
  </si>
  <si>
    <t>bioscrip.com</t>
  </si>
  <si>
    <t>sandbarconcessions.wordpress.com</t>
  </si>
  <si>
    <t>wtecheq.com</t>
  </si>
  <si>
    <t>leonmedicalcenters.com</t>
  </si>
  <si>
    <t>davaco.com</t>
  </si>
  <si>
    <t>accruent.com</t>
  </si>
  <si>
    <t>iptsb.com</t>
  </si>
  <si>
    <t>performancehomemed.com</t>
  </si>
  <si>
    <t>tweetgarot.com</t>
  </si>
  <si>
    <t>sun-world.com</t>
  </si>
  <si>
    <t>premiercooperative.net</t>
  </si>
  <si>
    <t>soundtransit.org</t>
  </si>
  <si>
    <t>aquariumofpacific.org</t>
  </si>
  <si>
    <t>jadecorp.com</t>
  </si>
  <si>
    <t>corp-imaging.com</t>
  </si>
  <si>
    <t>coxssmokeoutlet.com</t>
  </si>
  <si>
    <t>viachristi.org</t>
  </si>
  <si>
    <t>extremenetworks.com</t>
  </si>
  <si>
    <t>rofin.com</t>
  </si>
  <si>
    <t>kcifpa.com</t>
  </si>
  <si>
    <t>bottomleys.com</t>
  </si>
  <si>
    <t>aersale.com</t>
  </si>
  <si>
    <t>dutchmen.com</t>
  </si>
  <si>
    <t>westernsouthern.com</t>
  </si>
  <si>
    <t>sterling-fd.com</t>
  </si>
  <si>
    <t>senior-care-centers.com</t>
  </si>
  <si>
    <t>o-liminator.com</t>
  </si>
  <si>
    <t>changehealthcare.com</t>
  </si>
  <si>
    <t>kwinternational.com</t>
  </si>
  <si>
    <t>cfsroofing.com</t>
  </si>
  <si>
    <t>fireside.com</t>
  </si>
  <si>
    <t>sprinklr.com</t>
  </si>
  <si>
    <t>motorola.com</t>
  </si>
  <si>
    <t>learninghouse.com</t>
  </si>
  <si>
    <t>squareup.com</t>
  </si>
  <si>
    <t>coventbridge.com</t>
  </si>
  <si>
    <t>wilsonair.com</t>
  </si>
  <si>
    <t>lewisbakeries.net</t>
  </si>
  <si>
    <t>aesys.biz</t>
  </si>
  <si>
    <t>hydraulex.com</t>
  </si>
  <si>
    <t>acmhnyc.org</t>
  </si>
  <si>
    <t>argoturbo.com</t>
  </si>
  <si>
    <t>interparkholdings.com</t>
  </si>
  <si>
    <t>skyrocketon.com</t>
  </si>
  <si>
    <t>atlanticayield.com</t>
  </si>
  <si>
    <t>fortissolutionsgroup.com</t>
  </si>
  <si>
    <t>bankunited.com</t>
  </si>
  <si>
    <t>redmondinc.com</t>
  </si>
  <si>
    <t>mtm-inc.net</t>
  </si>
  <si>
    <t>lasko.com</t>
  </si>
  <si>
    <t>blackstone.com</t>
  </si>
  <si>
    <t>hcahealthcare.com</t>
  </si>
  <si>
    <t>elginindustries.com</t>
  </si>
  <si>
    <t>duraservcorp.com</t>
  </si>
  <si>
    <t>caresource.com</t>
  </si>
  <si>
    <t>freepoint.com</t>
  </si>
  <si>
    <t>inventuspower.com</t>
  </si>
  <si>
    <t>recordedbooks.com</t>
  </si>
  <si>
    <t>polycor.com</t>
  </si>
  <si>
    <t>evolutionlightingllc.com</t>
  </si>
  <si>
    <t>business.toshiba.com</t>
  </si>
  <si>
    <t>mansfield.energy</t>
  </si>
  <si>
    <t>truck-lite.com</t>
  </si>
  <si>
    <t>mi.edu</t>
  </si>
  <si>
    <t>lundtruck.com</t>
  </si>
  <si>
    <t>unimin.com</t>
  </si>
  <si>
    <t>theautospas.com</t>
  </si>
  <si>
    <t>jenoptik.com</t>
  </si>
  <si>
    <t>nipro-group.com</t>
  </si>
  <si>
    <t>kemira.com</t>
  </si>
  <si>
    <t>psiengines.com</t>
  </si>
  <si>
    <t>aquilaltd.com</t>
  </si>
  <si>
    <t>elginfasteners.com</t>
  </si>
  <si>
    <t>patientadvocate.org</t>
  </si>
  <si>
    <t>crestwoodbehavioralhealth.com</t>
  </si>
  <si>
    <t>99restaurants.com</t>
  </si>
  <si>
    <t>russell-brands.com</t>
  </si>
  <si>
    <t>aipac.org</t>
  </si>
  <si>
    <t>amtamassage.org</t>
  </si>
  <si>
    <t>allinallgone.com</t>
  </si>
  <si>
    <t>aqmd.gov</t>
  </si>
  <si>
    <t>accessiblespace.org</t>
  </si>
  <si>
    <t>a1organics.com</t>
  </si>
  <si>
    <t>alexanderbaldwin.com</t>
  </si>
  <si>
    <t>a10networks.com</t>
  </si>
  <si>
    <t>westak.com</t>
  </si>
  <si>
    <t>aaaparts.com</t>
  </si>
  <si>
    <t>northeast.aaa.com</t>
  </si>
  <si>
    <t>aarons.com</t>
  </si>
  <si>
    <t>abbvie.com</t>
  </si>
  <si>
    <t>abcisit.net</t>
  </si>
  <si>
    <t>abcomrents.com</t>
  </si>
  <si>
    <t>academybus.com</t>
  </si>
  <si>
    <t>academyart.edu</t>
  </si>
  <si>
    <t>acadianambulance.com</t>
  </si>
  <si>
    <t>accelentertainment.com</t>
  </si>
  <si>
    <t>accessbusinessgroup.com</t>
  </si>
  <si>
    <t>american-usa.com</t>
  </si>
  <si>
    <t>act.org</t>
  </si>
  <si>
    <t>acua.com</t>
  </si>
  <si>
    <t>adaptivebiotech.com</t>
  </si>
  <si>
    <t>artisandesigngroup.us</t>
  </si>
  <si>
    <t>foothealthcenters.com</t>
  </si>
  <si>
    <t>adp.com</t>
  </si>
  <si>
    <t>adtran.com</t>
  </si>
  <si>
    <t>mc-mc.com</t>
  </si>
  <si>
    <t>af247.com</t>
  </si>
  <si>
    <t>aegisliving.com</t>
  </si>
  <si>
    <t>aep.com</t>
  </si>
  <si>
    <t>tubeproc.com</t>
  </si>
  <si>
    <t>sparcgroup.com</t>
  </si>
  <si>
    <t>afscme.org</t>
  </si>
  <si>
    <t>afxindustries.com</t>
  </si>
  <si>
    <t>agilent.com</t>
  </si>
  <si>
    <t>albaughllc.com</t>
  </si>
  <si>
    <t>milesfarmsupply.com</t>
  </si>
  <si>
    <t>ahern.com</t>
  </si>
  <si>
    <t>lifeteam.net</t>
  </si>
  <si>
    <t>globalmedicalresponse.com</t>
  </si>
  <si>
    <t>airproducts.com</t>
  </si>
  <si>
    <t>schrader-pacific.com</t>
  </si>
  <si>
    <t>airbnb.com</t>
  </si>
  <si>
    <t>worldwideflight.com</t>
  </si>
  <si>
    <t>alarm.com</t>
  </si>
  <si>
    <t>alaskancopper.com</t>
  </si>
  <si>
    <t>einstein.edu</t>
  </si>
  <si>
    <t>creativedining.com</t>
  </si>
  <si>
    <t>alisal.com</t>
  </si>
  <si>
    <t>allmysons.com</t>
  </si>
  <si>
    <t>awadv.com</t>
  </si>
  <si>
    <t>alleghany.com</t>
  </si>
  <si>
    <t>tidewaterexpressinc.com</t>
  </si>
  <si>
    <t>allermuir.com</t>
  </si>
  <si>
    <t>allisontransmission.com</t>
  </si>
  <si>
    <t>abc.xyz</t>
  </si>
  <si>
    <t>alro.com</t>
  </si>
  <si>
    <t>stjude.org</t>
  </si>
  <si>
    <t>altadisusa.com</t>
  </si>
  <si>
    <t>alufplastics.com</t>
  </si>
  <si>
    <t>alz.org</t>
  </si>
  <si>
    <t>amazingpictures.com</t>
  </si>
  <si>
    <t>amcon.com</t>
  </si>
  <si>
    <t>amd.com</t>
  </si>
  <si>
    <t>ameresco.com</t>
  </si>
  <si>
    <t>americafirst.com</t>
  </si>
  <si>
    <t>aclines.com</t>
  </si>
  <si>
    <t>americanelectro.com</t>
  </si>
  <si>
    <t>realproducersmag.com</t>
  </si>
  <si>
    <t>hondacertified.com</t>
  </si>
  <si>
    <t>legion-aux.org</t>
  </si>
  <si>
    <t>alsco.com</t>
  </si>
  <si>
    <t>home.americanbus.com</t>
  </si>
  <si>
    <t>americanwoodmark.com</t>
  </si>
  <si>
    <t>amerijet.com</t>
  </si>
  <si>
    <t>chromascape.com</t>
  </si>
  <si>
    <t>ameriqual.com</t>
  </si>
  <si>
    <t>ametek.com</t>
  </si>
  <si>
    <t>armaninollp.com</t>
  </si>
  <si>
    <t>peterbilt.com</t>
  </si>
  <si>
    <t>saudereggs.com</t>
  </si>
  <si>
    <t>maximcrane.com</t>
  </si>
  <si>
    <t>andersenwindows.com</t>
  </si>
  <si>
    <t>forestlandgroup.com</t>
  </si>
  <si>
    <t>andersonsinc.com</t>
  </si>
  <si>
    <t>vidagroup.com</t>
  </si>
  <si>
    <t>andyboy.com</t>
  </si>
  <si>
    <t>angelbrothers.com</t>
  </si>
  <si>
    <t>mapcommunications.com</t>
  </si>
  <si>
    <t>anteroresources.com</t>
  </si>
  <si>
    <t>spectrumcontrol.com</t>
  </si>
  <si>
    <t>apog.com</t>
  </si>
  <si>
    <t>approvednetworks.com</t>
  </si>
  <si>
    <t>fwppool.com</t>
  </si>
  <si>
    <t>arbys.com</t>
  </si>
  <si>
    <t>archrsc.com</t>
  </si>
  <si>
    <t>ugcorp.com</t>
  </si>
  <si>
    <t>archchicago.org</t>
  </si>
  <si>
    <t>lacatholics.org</t>
  </si>
  <si>
    <t>arcusbio.com</t>
  </si>
  <si>
    <t>uchicagoargonnellc.org</t>
  </si>
  <si>
    <t>kraton.com</t>
  </si>
  <si>
    <t>redstone-cg.com</t>
  </si>
  <si>
    <t>agcc.com</t>
  </si>
  <si>
    <t>ahfproducts.com</t>
  </si>
  <si>
    <t>arraytechinc.com</t>
  </si>
  <si>
    <t>arrow.com</t>
  </si>
  <si>
    <t>arrowstrategies.com</t>
  </si>
  <si>
    <t>artofbeauty.com</t>
  </si>
  <si>
    <t>designdesign.us</t>
  </si>
  <si>
    <t>ascensionhealth.org</t>
  </si>
  <si>
    <t>championssc.com</t>
  </si>
  <si>
    <t>ashleyfurniture.com</t>
  </si>
  <si>
    <t>aspenwaste.com</t>
  </si>
  <si>
    <t>asplundh.com</t>
  </si>
  <si>
    <t>lothinc.com</t>
  </si>
  <si>
    <t>ati.org</t>
  </si>
  <si>
    <t>atkore.com</t>
  </si>
  <si>
    <t>hkgroup.com</t>
  </si>
  <si>
    <t>auma.com</t>
  </si>
  <si>
    <t>auntmillies.com</t>
  </si>
  <si>
    <t>hornerxpress.com</t>
  </si>
  <si>
    <t>classiccollision.net</t>
  </si>
  <si>
    <t>nefoods.com</t>
  </si>
  <si>
    <t>unitedroad.com</t>
  </si>
  <si>
    <t>autozone.com</t>
  </si>
  <si>
    <t>avon.com</t>
  </si>
  <si>
    <t>avonauto.com</t>
  </si>
  <si>
    <t>awaytravel.com</t>
  </si>
  <si>
    <t>awginc.com</t>
  </si>
  <si>
    <t>alleghenywood.com</t>
  </si>
  <si>
    <t>pcpusa.net</t>
  </si>
  <si>
    <t>badcock.com</t>
  </si>
  <si>
    <t>bahiahondapark.com</t>
  </si>
  <si>
    <t>baker-taylor.com</t>
  </si>
  <si>
    <t>ballmetalpack.com</t>
  </si>
  <si>
    <t>bandag.com</t>
  </si>
  <si>
    <t>discoverbcfs.net</t>
  </si>
  <si>
    <t>baptisthealth.com</t>
  </si>
  <si>
    <t>barnesvillemn.com</t>
  </si>
  <si>
    <t>barrywehmiller.com</t>
  </si>
  <si>
    <t>bassettfurniture.com</t>
  </si>
  <si>
    <t>bassettmechanical.com</t>
  </si>
  <si>
    <t>cocoabeachsurf.com</t>
  </si>
  <si>
    <t>bausch.com</t>
  </si>
  <si>
    <t>bblfleet.com</t>
  </si>
  <si>
    <t>beachbum.com</t>
  </si>
  <si>
    <t>driveyourcareerforward.com</t>
  </si>
  <si>
    <t>beazer.com</t>
  </si>
  <si>
    <t>becu.org</t>
  </si>
  <si>
    <t>bedbathandbeyond.com</t>
  </si>
  <si>
    <t>bellevilleboot.com</t>
  </si>
  <si>
    <t>villageofbentleyville.com</t>
  </si>
  <si>
    <t>bestwestern.com</t>
  </si>
  <si>
    <t>bollmanhats.com</t>
  </si>
  <si>
    <t>bicmultipurposelighters.com</t>
  </si>
  <si>
    <t>mfaoil.com</t>
  </si>
  <si>
    <t>northamerica.bilfinger.com</t>
  </si>
  <si>
    <t>binsons.com</t>
  </si>
  <si>
    <t>takeda.com</t>
  </si>
  <si>
    <t>upstateniagara.com</t>
  </si>
  <si>
    <t>blacksheepwv.com</t>
  </si>
  <si>
    <t>giveblood.org</t>
  </si>
  <si>
    <t>blossmangas.com</t>
  </si>
  <si>
    <t>enviromatic.com</t>
  </si>
  <si>
    <t>blucora.com</t>
  </si>
  <si>
    <t>bluelinx.com</t>
  </si>
  <si>
    <t>dekalbcountyga.gov</t>
  </si>
  <si>
    <t>boarshead.com</t>
  </si>
  <si>
    <t>bobcat.com</t>
  </si>
  <si>
    <t>thebocaraton.com</t>
  </si>
  <si>
    <t>bombardier.com</t>
  </si>
  <si>
    <t>bondedinc.com</t>
  </si>
  <si>
    <t>bose.com</t>
  </si>
  <si>
    <t>bxp.com</t>
  </si>
  <si>
    <t>bourns.com</t>
  </si>
  <si>
    <t>bowlero.com</t>
  </si>
  <si>
    <t>buckeyepowersales.com</t>
  </si>
  <si>
    <t>sunvalley.com</t>
  </si>
  <si>
    <t>normagroup.com</t>
  </si>
  <si>
    <t>thebridgeny.org</t>
  </si>
  <si>
    <t>briggsandstratton.cn</t>
  </si>
  <si>
    <t>broadridge.com</t>
  </si>
  <si>
    <t>johngore.com</t>
  </si>
  <si>
    <t>brown-forman.com</t>
  </si>
  <si>
    <t>broxindustries.com</t>
  </si>
  <si>
    <t>borderstates.com</t>
  </si>
  <si>
    <t>hbsweb.com</t>
  </si>
  <si>
    <t>btmancini.com</t>
  </si>
  <si>
    <t>buddig.com</t>
  </si>
  <si>
    <t>burchtank.com</t>
  </si>
  <si>
    <t>burrislogistics.com</t>
  </si>
  <si>
    <t>butterflynetwork.com</t>
  </si>
  <si>
    <t>showcasecinemas.com</t>
  </si>
  <si>
    <t>cfiperishables.com</t>
  </si>
  <si>
    <t>cmw.cc</t>
  </si>
  <si>
    <t>cnm.edu</t>
  </si>
  <si>
    <t>cranstonprint.com</t>
  </si>
  <si>
    <t>mycri.org</t>
  </si>
  <si>
    <t>rnstaffing.com</t>
  </si>
  <si>
    <t>csioklahoma.com</t>
  </si>
  <si>
    <t>ctsi.nsn.us</t>
  </si>
  <si>
    <t>caleres.com</t>
  </si>
  <si>
    <t>gallo.com</t>
  </si>
  <si>
    <t>calix.com</t>
  </si>
  <si>
    <t>primex-usa.com</t>
  </si>
  <si>
    <t>ptsdusa.org</t>
  </si>
  <si>
    <t>camutogroup.com</t>
  </si>
  <si>
    <t>canterburypark.com</t>
  </si>
  <si>
    <t>capatexas.com</t>
  </si>
  <si>
    <t>carclo-optics.com</t>
  </si>
  <si>
    <t>arc-intl.com</t>
  </si>
  <si>
    <t>careandshare.org</t>
  </si>
  <si>
    <t>cargurus.com</t>
  </si>
  <si>
    <t>carlotz.com</t>
  </si>
  <si>
    <t>eriesandandgravel.com</t>
  </si>
  <si>
    <t>carnivalcorp.com</t>
  </si>
  <si>
    <t>burlan.com</t>
  </si>
  <si>
    <t>carparts.com</t>
  </si>
  <si>
    <t>genebglick.com</t>
  </si>
  <si>
    <t>crownorchard.com</t>
  </si>
  <si>
    <t>carthagetigers.org</t>
  </si>
  <si>
    <t>continentalcurrencyservices.com</t>
  </si>
  <si>
    <t>cashmanphoto.com</t>
  </si>
  <si>
    <t>casper.com</t>
  </si>
  <si>
    <t>gardensalive.com</t>
  </si>
  <si>
    <t>cathayhome.com</t>
  </si>
  <si>
    <t>vatamerica.com</t>
  </si>
  <si>
    <t>nutrenddisposables.com</t>
  </si>
  <si>
    <t>fuillc.com</t>
  </si>
  <si>
    <t>cstk.com</t>
  </si>
  <si>
    <t>centuryfurniture.com</t>
  </si>
  <si>
    <t>ceridian.com</t>
  </si>
  <si>
    <t>crescentelectric.com</t>
  </si>
  <si>
    <t>sauers.com</t>
  </si>
  <si>
    <t>nrucfc.coop</t>
  </si>
  <si>
    <t>chrobinson.com</t>
  </si>
  <si>
    <t>unitedchurchhomes.org</t>
  </si>
  <si>
    <t>chasecorp.com</t>
  </si>
  <si>
    <t>christianhealthnj.org</t>
  </si>
  <si>
    <t>checkngo.com</t>
  </si>
  <si>
    <t>yhata.com</t>
  </si>
  <si>
    <t>chelseapiers.com</t>
  </si>
  <si>
    <t>chemed.com</t>
  </si>
  <si>
    <t>nch.com</t>
  </si>
  <si>
    <t>unitedindustriescorporation.com</t>
  </si>
  <si>
    <t>brambles.com</t>
  </si>
  <si>
    <t>chesterton.com</t>
  </si>
  <si>
    <t>redcarpetcarwash.com</t>
  </si>
  <si>
    <t>sandiegocounty.gov</t>
  </si>
  <si>
    <t>childrensaidnyc.org</t>
  </si>
  <si>
    <t>cincinnatichildrens.org</t>
  </si>
  <si>
    <t>christushealth.org</t>
  </si>
  <si>
    <t>choicehotelsdevelopment.com</t>
  </si>
  <si>
    <t>cfni.org</t>
  </si>
  <si>
    <t>pinerest.org</t>
  </si>
  <si>
    <t>chromaflo.com</t>
  </si>
  <si>
    <t>cigna.com</t>
  </si>
  <si>
    <t>cilker.com</t>
  </si>
  <si>
    <t>villageofcimarron.net</t>
  </si>
  <si>
    <t>parkwestgallery.com</t>
  </si>
  <si>
    <t>cityofwells.net</t>
  </si>
  <si>
    <t>cityofshoreacres.us</t>
  </si>
  <si>
    <t>jemisonalabama.org</t>
  </si>
  <si>
    <t>claimscon.org</t>
  </si>
  <si>
    <t>clarios.com</t>
  </si>
  <si>
    <t>clarkdietrich.com</t>
  </si>
  <si>
    <t>clear-edge.com</t>
  </si>
  <si>
    <t>clevelandclinic.org</t>
  </si>
  <si>
    <t>continentalmills.com</t>
  </si>
  <si>
    <t>cn.ca</t>
  </si>
  <si>
    <t>co-opfs.org</t>
  </si>
  <si>
    <t>coastalplywood.com</t>
  </si>
  <si>
    <t>coca-colacompany.com</t>
  </si>
  <si>
    <t>cokeconsolidated.com</t>
  </si>
  <si>
    <t>coeur.com</t>
  </si>
  <si>
    <t>coinbase.com</t>
  </si>
  <si>
    <t>cshl.edu</t>
  </si>
  <si>
    <t>scalzohospitality.com</t>
  </si>
  <si>
    <t>collectivebrands.com</t>
  </si>
  <si>
    <t>collectivehealth.com</t>
  </si>
  <si>
    <t>poly-pak.com</t>
  </si>
  <si>
    <t>gonzalezymartinez.com</t>
  </si>
  <si>
    <t>columbusmckinnon.com</t>
  </si>
  <si>
    <t>comfortsystemsusa.com</t>
  </si>
  <si>
    <t>cscgold.com</t>
  </si>
  <si>
    <t>commodoreevents.com</t>
  </si>
  <si>
    <t>oneblood.org</t>
  </si>
  <si>
    <t>comcounseling.org</t>
  </si>
  <si>
    <t>urbancompass.com</t>
  </si>
  <si>
    <t>nvacompassionfirst.com</t>
  </si>
  <si>
    <t>conservation.org</t>
  </si>
  <si>
    <t>continental-industry.com</t>
  </si>
  <si>
    <t>ssi-sensors.com</t>
  </si>
  <si>
    <t>ru.converse.com</t>
  </si>
  <si>
    <t>cooperlighting.com</t>
  </si>
  <si>
    <t>coors.com</t>
  </si>
  <si>
    <t>bakercommodities.com</t>
  </si>
  <si>
    <t>corgan.com</t>
  </si>
  <si>
    <t>cde.com</t>
  </si>
  <si>
    <t>corporatescreening.com</t>
  </si>
  <si>
    <t>greifcontainerboard.com</t>
  </si>
  <si>
    <t>corsair.com</t>
  </si>
  <si>
    <t>cort.com</t>
  </si>
  <si>
    <t>cosmoprofbeauty.com</t>
  </si>
  <si>
    <t>costco.com</t>
  </si>
  <si>
    <t>countryfresh.com</t>
  </si>
  <si>
    <t>charlescountymd.gov</t>
  </si>
  <si>
    <t>arenaccountymi.gov</t>
  </si>
  <si>
    <t>courierexpress.net</t>
  </si>
  <si>
    <t>cmg.com</t>
  </si>
  <si>
    <t>composite-resources.com</t>
  </si>
  <si>
    <t>cramers.com</t>
  </si>
  <si>
    <t>crc-flex.com</t>
  </si>
  <si>
    <t>answersingenesis.org</t>
  </si>
  <si>
    <t>studiocenter.com</t>
  </si>
  <si>
    <t>croman.net</t>
  </si>
  <si>
    <t>crossco.com</t>
  </si>
  <si>
    <t>crossamericapartners.com</t>
  </si>
  <si>
    <t>crowell.com</t>
  </si>
  <si>
    <t>canarchy.beer</t>
  </si>
  <si>
    <t>remichel.com</t>
  </si>
  <si>
    <t>curb.com</t>
  </si>
  <si>
    <t>curbell.com</t>
  </si>
  <si>
    <t>investors.customtruck.com</t>
  </si>
  <si>
    <t>cvsr.org</t>
  </si>
  <si>
    <t>cvshealth.com</t>
  </si>
  <si>
    <t>dbtile.com</t>
  </si>
  <si>
    <t>dnrstar.com</t>
  </si>
  <si>
    <t>dav.org</t>
  </si>
  <si>
    <t>dwfinepack.com</t>
  </si>
  <si>
    <t>primemgtllc.com</t>
  </si>
  <si>
    <t>dahlstromrollform.com</t>
  </si>
  <si>
    <t>dai.com</t>
  </si>
  <si>
    <t>dairydoo.com</t>
  </si>
  <si>
    <t>dalecarnegie.com</t>
  </si>
  <si>
    <t>ghsstrings.com</t>
  </si>
  <si>
    <t>danielshealth.com</t>
  </si>
  <si>
    <t>connell-lp.com</t>
  </si>
  <si>
    <t>danonenorthamerica.com</t>
  </si>
  <si>
    <t>danr.sd.gov</t>
  </si>
  <si>
    <t>billsmithauto.com</t>
  </si>
  <si>
    <t>mydarkecounty.com</t>
  </si>
  <si>
    <t>dart.net</t>
  </si>
  <si>
    <t>dartmouth-hitchcock.org</t>
  </si>
  <si>
    <t>dasinc.com</t>
  </si>
  <si>
    <t>davinails.com</t>
  </si>
  <si>
    <t>stjosephshealth.org</t>
  </si>
  <si>
    <t>wyndhamgardenatniagarafalls.com</t>
  </si>
  <si>
    <t>destaco.com</t>
  </si>
  <si>
    <t>frymaster.com</t>
  </si>
  <si>
    <t>deeroaks.com</t>
  </si>
  <si>
    <t>parcelsinc.com</t>
  </si>
  <si>
    <t>delcora.org</t>
  </si>
  <si>
    <t>delltechnologies.com</t>
  </si>
  <si>
    <t>delta.com</t>
  </si>
  <si>
    <t>deltatechgroup.com</t>
  </si>
  <si>
    <t>sewclean.biz</t>
  </si>
  <si>
    <t>deviusa.square.site</t>
  </si>
  <si>
    <t>dfwopenmri.com</t>
  </si>
  <si>
    <t>dgsretail.com</t>
  </si>
  <si>
    <t>diamondpower.com</t>
  </si>
  <si>
    <t>diamondvogel.com</t>
  </si>
  <si>
    <t>diamondbackenergy.com</t>
  </si>
  <si>
    <t>diana-food.com</t>
  </si>
  <si>
    <t>dickssportinggoods.com</t>
  </si>
  <si>
    <t>digitalmediasolutions.com</t>
  </si>
  <si>
    <t>husqvarnacp.com</t>
  </si>
  <si>
    <t>astrumsolar.com</t>
  </si>
  <si>
    <t>disa.com</t>
  </si>
  <si>
    <t>sunshinedrapery.com</t>
  </si>
  <si>
    <t>foxgal.com</t>
  </si>
  <si>
    <t>national-lumber.com</t>
  </si>
  <si>
    <t>argonnelumber.com</t>
  </si>
  <si>
    <t>dolex.com</t>
  </si>
  <si>
    <t>dollartree.com</t>
  </si>
  <si>
    <t>dominiqueslivestock.com</t>
  </si>
  <si>
    <t>doverspeedway.com</t>
  </si>
  <si>
    <t>dgparks.org</t>
  </si>
  <si>
    <t>drbronner.com</t>
  </si>
  <si>
    <t>drakenintl.com</t>
  </si>
  <si>
    <t>yaskawa.com</t>
  </si>
  <si>
    <t>drybar.com</t>
  </si>
  <si>
    <t>ducks.org</t>
  </si>
  <si>
    <t>charterdura-bar.com</t>
  </si>
  <si>
    <t>duravent.com</t>
  </si>
  <si>
    <t>dxpe.com</t>
  </si>
  <si>
    <t>highlinewarren.com</t>
  </si>
  <si>
    <t>dylanscandybar.com</t>
  </si>
  <si>
    <t>dynamicmobileimaging.com</t>
  </si>
  <si>
    <t>ets.org</t>
  </si>
  <si>
    <t>eagleveneer.com</t>
  </si>
  <si>
    <t>eagleroofing.com</t>
  </si>
  <si>
    <t>eagleshippingcenter.com</t>
  </si>
  <si>
    <t>ebscoind.com</t>
  </si>
  <si>
    <t>ecwaste.com</t>
  </si>
  <si>
    <t>eccosafetygroup.com</t>
  </si>
  <si>
    <t>stlcompost.com</t>
  </si>
  <si>
    <t>ebnola.net</t>
  </si>
  <si>
    <t>eddyfoods.com</t>
  </si>
  <si>
    <t>chouest.com</t>
  </si>
  <si>
    <t>edpr.com</t>
  </si>
  <si>
    <t>edwards.com</t>
  </si>
  <si>
    <t>ewpi.com</t>
  </si>
  <si>
    <t>eissmann.com</t>
  </si>
  <si>
    <t>carewisc.org</t>
  </si>
  <si>
    <t>electrolux.com</t>
  </si>
  <si>
    <t>elkhornchamber.com</t>
  </si>
  <si>
    <t>emcorgroup.com</t>
  </si>
  <si>
    <t>enduracareac.com</t>
  </si>
  <si>
    <t>ufhealth.org</t>
  </si>
  <si>
    <t>englishgardens.com</t>
  </si>
  <si>
    <t>enhancedlaser.com</t>
  </si>
  <si>
    <t>entransinternational.com</t>
  </si>
  <si>
    <t>envela.com</t>
  </si>
  <si>
    <t>envistaco.com</t>
  </si>
  <si>
    <t>envivabiomass.com</t>
  </si>
  <si>
    <t>eogresources.com</t>
  </si>
  <si>
    <t>uslegalsupport.com</t>
  </si>
  <si>
    <t>capitalpower.com</t>
  </si>
  <si>
    <t>paifllc.com</t>
  </si>
  <si>
    <t>epsilon.com</t>
  </si>
  <si>
    <t>ernstconcrete.com</t>
  </si>
  <si>
    <t>linvillegolfclub.com</t>
  </si>
  <si>
    <t>essmetron.com</t>
  </si>
  <si>
    <t>waxcenter.com</t>
  </si>
  <si>
    <t>evernorth.com</t>
  </si>
  <si>
    <t>everychildpediatrics.org</t>
  </si>
  <si>
    <t>ohioturnpike.org</t>
  </si>
  <si>
    <t>georgiagrown.com</t>
  </si>
  <si>
    <t>fcc.gov</t>
  </si>
  <si>
    <t>exelixis.com</t>
  </si>
  <si>
    <t>expeditors.com</t>
  </si>
  <si>
    <t>dovex.com</t>
  </si>
  <si>
    <t>faa.gov</t>
  </si>
  <si>
    <t>fillmorecap.com</t>
  </si>
  <si>
    <t>fidm.edu</t>
  </si>
  <si>
    <t>fabricut.com</t>
  </si>
  <si>
    <t>coviacorp.com</t>
  </si>
  <si>
    <t>fallrivergroup.com</t>
  </si>
  <si>
    <t>familychristian.com</t>
  </si>
  <si>
    <t>familydollar.com</t>
  </si>
  <si>
    <t>farmerbros.com</t>
  </si>
  <si>
    <t>pheaa.org</t>
  </si>
  <si>
    <t>felkerbrothers.com</t>
  </si>
  <si>
    <t>ferrarausa.com</t>
  </si>
  <si>
    <t>ferro.com</t>
  </si>
  <si>
    <t>fairfieldresidential.com</t>
  </si>
  <si>
    <t>fgepower.com</t>
  </si>
  <si>
    <t>fhi360.org</t>
  </si>
  <si>
    <t>chrysler.com</t>
  </si>
  <si>
    <t>finra.org</t>
  </si>
  <si>
    <t>katapult.com</t>
  </si>
  <si>
    <t>firstbus.co.uk</t>
  </si>
  <si>
    <t>heritagelandscapesupplygroup.com</t>
  </si>
  <si>
    <t>umr.com</t>
  </si>
  <si>
    <t>fiskars.com</t>
  </si>
  <si>
    <t>fitzhme.com</t>
  </si>
  <si>
    <t>flexsteel.com</t>
  </si>
  <si>
    <t>fhr.com</t>
  </si>
  <si>
    <t>flcancer.com</t>
  </si>
  <si>
    <t>flotekind.com</t>
  </si>
  <si>
    <t>cn.flukecal.com</t>
  </si>
  <si>
    <t>fmolhs.org</t>
  </si>
  <si>
    <t>firstfoodbank.org</t>
  </si>
  <si>
    <t>foodsofnewmexico.com</t>
  </si>
  <si>
    <t>forever21.com</t>
  </si>
  <si>
    <t>formtechnologies.com</t>
  </si>
  <si>
    <t>floridaswapshop.com</t>
  </si>
  <si>
    <t>woodgroup.com</t>
  </si>
  <si>
    <t>hualalairesort.com</t>
  </si>
  <si>
    <t>urpowered.com</t>
  </si>
  <si>
    <t>fptscrap.com</t>
  </si>
  <si>
    <t>thesupplyroom.com</t>
  </si>
  <si>
    <t>franklinresources.com</t>
  </si>
  <si>
    <t>franklinsheriff.net</t>
  </si>
  <si>
    <t>franzbakery.com</t>
  </si>
  <si>
    <t>freightcaramerica.com</t>
  </si>
  <si>
    <t>freshexpress.com</t>
  </si>
  <si>
    <t>frontierturners.com</t>
  </si>
  <si>
    <t>frontier.com</t>
  </si>
  <si>
    <t>fulflex.com</t>
  </si>
  <si>
    <t>fullerseed.com</t>
  </si>
  <si>
    <t>ghxinc.com</t>
  </si>
  <si>
    <t>ffl-group.com</t>
  </si>
  <si>
    <t>galeriecandy.com</t>
  </si>
  <si>
    <t>gascityutilities.com</t>
  </si>
  <si>
    <t>gbscorp.com</t>
  </si>
  <si>
    <t>gcpat.com</t>
  </si>
  <si>
    <t>bridgestonetire.com</t>
  </si>
  <si>
    <t>gdls.com</t>
  </si>
  <si>
    <t>gecurrent.com</t>
  </si>
  <si>
    <t>popdust.com</t>
  </si>
  <si>
    <t>smithcos.com</t>
  </si>
  <si>
    <t>massgeneral.org</t>
  </si>
  <si>
    <t>genesco.com</t>
  </si>
  <si>
    <t>genesisenergy.com</t>
  </si>
  <si>
    <t>genevarock.com</t>
  </si>
  <si>
    <t>geniecompany.com</t>
  </si>
  <si>
    <t>fernexpo.com</t>
  </si>
  <si>
    <t>gestamp.com</t>
  </si>
  <si>
    <t>gillette.com</t>
  </si>
  <si>
    <t>mfah.org</t>
  </si>
  <si>
    <t>plattevalleymoonshine.com</t>
  </si>
  <si>
    <t>glidewelldental.com</t>
  </si>
  <si>
    <t>ghfoods.com</t>
  </si>
  <si>
    <t>greatlakespolymers.com</t>
  </si>
  <si>
    <t>goretailgroup.com</t>
  </si>
  <si>
    <t>harbordistributingllc.com</t>
  </si>
  <si>
    <t>golftec.com</t>
  </si>
  <si>
    <t>good-sam.com</t>
  </si>
  <si>
    <t>daikinac.com</t>
  </si>
  <si>
    <t>urgentcarekids.com</t>
  </si>
  <si>
    <t>goodwillhouston.org</t>
  </si>
  <si>
    <t>grace.com</t>
  </si>
  <si>
    <t>gradyhealth.org</t>
  </si>
  <si>
    <t>thefdha.org</t>
  </si>
  <si>
    <t>grainger.com</t>
  </si>
  <si>
    <t>greasemonkeyauto.com</t>
  </si>
  <si>
    <t>southwindfoods.com</t>
  </si>
  <si>
    <t>greenbrickpartners.com</t>
  </si>
  <si>
    <t>greengarden.com</t>
  </si>
  <si>
    <t>greenheck.com</t>
  </si>
  <si>
    <t>cookware-co.com</t>
  </si>
  <si>
    <t>greenpath.com</t>
  </si>
  <si>
    <t>masseyservices.com</t>
  </si>
  <si>
    <t>tgha.net</t>
  </si>
  <si>
    <t>grassland.com</t>
  </si>
  <si>
    <t>gpi-plastics.com</t>
  </si>
  <si>
    <t>griffinfertilizer.com</t>
  </si>
  <si>
    <t>grimmway.com</t>
  </si>
  <si>
    <t>groupo.com</t>
  </si>
  <si>
    <t>about.grubhub.com</t>
  </si>
  <si>
    <t>guardanthealth.com</t>
  </si>
  <si>
    <t>guggenheimpartners.com</t>
  </si>
  <si>
    <t>ir.guildmortgage.com</t>
  </si>
  <si>
    <t>gxo.com</t>
  </si>
  <si>
    <t>houstonisd.org</t>
  </si>
  <si>
    <t>howellmunitionsandtech.com</t>
  </si>
  <si>
    <t>houstonshoehospital.com</t>
  </si>
  <si>
    <t>hasbarco.org</t>
  </si>
  <si>
    <t>haines.com</t>
  </si>
  <si>
    <t>hrimaging.com</t>
  </si>
  <si>
    <t>gelish.com</t>
  </si>
  <si>
    <t>lucasmilhaupt.com</t>
  </si>
  <si>
    <t>backyardproducts.com</t>
  </si>
  <si>
    <t>staybridgesuites.com</t>
  </si>
  <si>
    <t>hardel.com</t>
  </si>
  <si>
    <t>harrisonjetguns.com</t>
  </si>
  <si>
    <t>harrisonpoultry.com</t>
  </si>
  <si>
    <t>harvardbusiness.org</t>
  </si>
  <si>
    <t>harvarduniversity.com</t>
  </si>
  <si>
    <t>elharvey.com</t>
  </si>
  <si>
    <t>haunweldingsupply.com</t>
  </si>
  <si>
    <t>hbfuller.com</t>
  </si>
  <si>
    <t>healgen.com</t>
  </si>
  <si>
    <t>cnectgpo.com</t>
  </si>
  <si>
    <t>heartlandfpg.com</t>
  </si>
  <si>
    <t>heidtman.com</t>
  </si>
  <si>
    <t>bedheadstyling.com</t>
  </si>
  <si>
    <t>henryschein.com</t>
  </si>
  <si>
    <t>henselphelps.com</t>
  </si>
  <si>
    <t>thgrp.com</t>
  </si>
  <si>
    <t>ahhermel.com</t>
  </si>
  <si>
    <t>hexcel.com</t>
  </si>
  <si>
    <t>hiddenvilla.com</t>
  </si>
  <si>
    <t>woodruffcenter.org</t>
  </si>
  <si>
    <t>alamedahealthsystem.org</t>
  </si>
  <si>
    <t>hines.com</t>
  </si>
  <si>
    <t>okhistory.org</t>
  </si>
  <si>
    <t>hitsshows.com</t>
  </si>
  <si>
    <t>hmea.org</t>
  </si>
  <si>
    <t>hmiglass.com</t>
  </si>
  <si>
    <t>oneamericanbank.com</t>
  </si>
  <si>
    <t>blairhotels.com</t>
  </si>
  <si>
    <t>holmessiding.com</t>
  </si>
  <si>
    <t>holtzmancorp.com</t>
  </si>
  <si>
    <t>cassityjones.com</t>
  </si>
  <si>
    <t>apei.com</t>
  </si>
  <si>
    <t>hormelfoods.com</t>
  </si>
  <si>
    <t>hotard.com</t>
  </si>
  <si>
    <t>vhausa.org</t>
  </si>
  <si>
    <t>howardhughes.com</t>
  </si>
  <si>
    <t>hp.com</t>
  </si>
  <si>
    <t>hubgroup.com</t>
  </si>
  <si>
    <t>huber.com</t>
  </si>
  <si>
    <t>humana.com</t>
  </si>
  <si>
    <t>huntingtonhelps.com</t>
  </si>
  <si>
    <t>huntsman.com</t>
  </si>
  <si>
    <t>huronconsultinggroup.com</t>
  </si>
  <si>
    <t>husco.com</t>
  </si>
  <si>
    <t>hussmann.com</t>
  </si>
  <si>
    <t>orbitonline.com</t>
  </si>
  <si>
    <t>hydrofarm.com</t>
  </si>
  <si>
    <t>teamster.org</t>
  </si>
  <si>
    <t>iid.com</t>
  </si>
  <si>
    <t>installedbuildingproducts.com</t>
  </si>
  <si>
    <t>icf.com</t>
  </si>
  <si>
    <t>ideanuova.com</t>
  </si>
  <si>
    <t>ieeeshutpages.s3-website-us-west-2.amazonaws.com</t>
  </si>
  <si>
    <t>iiccusa.com</t>
  </si>
  <si>
    <t>eyak-nsn.gov</t>
  </si>
  <si>
    <t>pmrinc.com</t>
  </si>
  <si>
    <t>imperfectfoods.com</t>
  </si>
  <si>
    <t>imsmfg.com</t>
  </si>
  <si>
    <t>incyte.com</t>
  </si>
  <si>
    <t>indeed.com</t>
  </si>
  <si>
    <t>indoff.com</t>
  </si>
  <si>
    <t>griffinindustrial.com</t>
  </si>
  <si>
    <t>industrialcolor.com</t>
  </si>
  <si>
    <t>iewc.com</t>
  </si>
  <si>
    <t>cpminland.com</t>
  </si>
  <si>
    <t>intel.com</t>
  </si>
  <si>
    <t>ihgplc.com</t>
  </si>
  <si>
    <t>ilidc.com</t>
  </si>
  <si>
    <t>internationalpaper.com</t>
  </si>
  <si>
    <t>intertechflooring.com</t>
  </si>
  <si>
    <t>m-commercekuwait.com</t>
  </si>
  <si>
    <t>intevac.com</t>
  </si>
  <si>
    <t>intralot.com</t>
  </si>
  <si>
    <t>intuit.com</t>
  </si>
  <si>
    <t>invitae.com</t>
  </si>
  <si>
    <t>iopfund.com</t>
  </si>
  <si>
    <t>titanmachinery.com</t>
  </si>
  <si>
    <t>ironworkers29.org</t>
  </si>
  <si>
    <t>millerferry.com</t>
  </si>
  <si>
    <t>itw.com</t>
  </si>
  <si>
    <t>ivytech.edu</t>
  </si>
  <si>
    <t>corpportal.jandjmaintenance.com</t>
  </si>
  <si>
    <t>jmhutton.com</t>
  </si>
  <si>
    <t>javitscenter.com</t>
  </si>
  <si>
    <t>jaindl.com</t>
  </si>
  <si>
    <t>rentokil-initial.com</t>
  </si>
  <si>
    <t>navigatehousing.com</t>
  </si>
  <si>
    <t>jefferies.com</t>
  </si>
  <si>
    <t>willmarareachamber.com</t>
  </si>
  <si>
    <t>jensenprecast.com</t>
  </si>
  <si>
    <t>lucorinc.com</t>
  </si>
  <si>
    <t>joefidasautoplateservice.com</t>
  </si>
  <si>
    <t>jm.com</t>
  </si>
  <si>
    <t>jordanvalley.org</t>
  </si>
  <si>
    <t>ju.st</t>
  </si>
  <si>
    <t>justworks.com</t>
  </si>
  <si>
    <t>kmtire.com</t>
  </si>
  <si>
    <t>kodiakelectric.com</t>
  </si>
  <si>
    <t>ksmmedia.com</t>
  </si>
  <si>
    <t>healthy.kaiserpermanente.org</t>
  </si>
  <si>
    <t>kaivalbrands.com</t>
  </si>
  <si>
    <t>kalittaair.com</t>
  </si>
  <si>
    <t>kalittacharters.com</t>
  </si>
  <si>
    <t>kaercher.com</t>
  </si>
  <si>
    <t>kcsouthern.com</t>
  </si>
  <si>
    <t>keebler.com</t>
  </si>
  <si>
    <t>keefegroup.com</t>
  </si>
  <si>
    <t>kehe.com</t>
  </si>
  <si>
    <t>kim-inc.com</t>
  </si>
  <si>
    <t>kellyservices.com</t>
  </si>
  <si>
    <t>kempquarries.com</t>
  </si>
  <si>
    <t>kendatire.com</t>
  </si>
  <si>
    <t>kennedy-center.org</t>
  </si>
  <si>
    <t>nsales.com</t>
  </si>
  <si>
    <t>key.net</t>
  </si>
  <si>
    <t>khs.org</t>
  </si>
  <si>
    <t>khss.com</t>
  </si>
  <si>
    <t>alberici.com</t>
  </si>
  <si>
    <t>kimballelectronics.com</t>
  </si>
  <si>
    <t>scottfetzer.com</t>
  </si>
  <si>
    <t>kla-tencor.com</t>
  </si>
  <si>
    <t>klingspor.com</t>
  </si>
  <si>
    <t>klnfamilybrands.com</t>
  </si>
  <si>
    <t>knowles.com</t>
  </si>
  <si>
    <t>kodak.com</t>
  </si>
  <si>
    <t>kohlberg.com</t>
  </si>
  <si>
    <t>kohler.com</t>
  </si>
  <si>
    <t>kohls.com</t>
  </si>
  <si>
    <t>kollmorgen.com</t>
  </si>
  <si>
    <t>kraftmaid.com</t>
  </si>
  <si>
    <t>outdoorimageusa.com</t>
  </si>
  <si>
    <t>kratosdefense.com</t>
  </si>
  <si>
    <t>kurtweiss.com</t>
  </si>
  <si>
    <t>lmcompanies.com</t>
  </si>
  <si>
    <t>lce.com</t>
  </si>
  <si>
    <t>liscr.com</t>
  </si>
  <si>
    <t>harris.com</t>
  </si>
  <si>
    <t>dianas.net</t>
  </si>
  <si>
    <t>norcalaborers.org</t>
  </si>
  <si>
    <t>lacombecare.com</t>
  </si>
  <si>
    <t>lado.edu</t>
  </si>
  <si>
    <t>ladwp.com</t>
  </si>
  <si>
    <t>thelha.com</t>
  </si>
  <si>
    <t>greatplainsmfg.com</t>
  </si>
  <si>
    <t>lantech.com</t>
  </si>
  <si>
    <t>lathampool.com</t>
  </si>
  <si>
    <t>pwslaundry.com</t>
  </si>
  <si>
    <t>lausd.net</t>
  </si>
  <si>
    <t>wendys.com</t>
  </si>
  <si>
    <t>leatherspa.com</t>
  </si>
  <si>
    <t>leco.com</t>
  </si>
  <si>
    <t>lennoxinternational.com</t>
  </si>
  <si>
    <t>levantina.com</t>
  </si>
  <si>
    <t>rentlgh.com</t>
  </si>
  <si>
    <t>libertybroadband.com</t>
  </si>
  <si>
    <t>lifeline.philips.com</t>
  </si>
  <si>
    <t>lifestance.com</t>
  </si>
  <si>
    <t>blog.lionbrand.com</t>
  </si>
  <si>
    <t>lionraisins.com</t>
  </si>
  <si>
    <t>lionsgate.com</t>
  </si>
  <si>
    <t>liveoakmanufacturedhomes.com</t>
  </si>
  <si>
    <t>chefsinternationalnj.com</t>
  </si>
  <si>
    <t>lockportny.gov</t>
  </si>
  <si>
    <t>tfpnutrition.com</t>
  </si>
  <si>
    <t>losangelestimes.com</t>
  </si>
  <si>
    <t>gotolouisville.com</t>
  </si>
  <si>
    <t>lincolnapts.com</t>
  </si>
  <si>
    <t>ltfoodsglobal.com</t>
  </si>
  <si>
    <t>worldoilcorp.com</t>
  </si>
  <si>
    <t>schaeffler.de</t>
  </si>
  <si>
    <t>lummi-nsn.gov</t>
  </si>
  <si>
    <t>lymanorchards.com</t>
  </si>
  <si>
    <t>macvalves.com</t>
  </si>
  <si>
    <t>maf.org</t>
  </si>
  <si>
    <t>metal-prep.com</t>
  </si>
  <si>
    <t>mgm.com</t>
  </si>
  <si>
    <t>mmsd.com</t>
  </si>
  <si>
    <t>m2jets.com</t>
  </si>
  <si>
    <t>maassflange.com</t>
  </si>
  <si>
    <t>macallister.com</t>
  </si>
  <si>
    <t>mackinaccounty.net</t>
  </si>
  <si>
    <t>macleanfogg.com</t>
  </si>
  <si>
    <t>mactac.com</t>
  </si>
  <si>
    <t>madisontitle.com</t>
  </si>
  <si>
    <t>magellanhealth.com</t>
  </si>
  <si>
    <t>maharam.com</t>
  </si>
  <si>
    <t>maltproducts.com</t>
  </si>
  <si>
    <t>mamalupes.com</t>
  </si>
  <si>
    <t>mammothmountain.com</t>
  </si>
  <si>
    <t>mandafinemeats.com</t>
  </si>
  <si>
    <t>marcocompany.com</t>
  </si>
  <si>
    <t>marcone.com</t>
  </si>
  <si>
    <t>usmc.mil</t>
  </si>
  <si>
    <t>bheducation.com</t>
  </si>
  <si>
    <t>marinerhealthcare.com</t>
  </si>
  <si>
    <t>markelcorp.com</t>
  </si>
  <si>
    <t>marshallbio.com</t>
  </si>
  <si>
    <t>masseyeandear.org</t>
  </si>
  <si>
    <t>massport.com</t>
  </si>
  <si>
    <t>mastec.com</t>
  </si>
  <si>
    <t>masterlock.com</t>
  </si>
  <si>
    <t>nelsonpipingco.com</t>
  </si>
  <si>
    <t>maxfinkelstein.com</t>
  </si>
  <si>
    <t>mcadmc.com</t>
  </si>
  <si>
    <t>mccarthybuildingcompanies.com</t>
  </si>
  <si>
    <t>mccorvey.com</t>
  </si>
  <si>
    <t>mcelroy.com</t>
  </si>
  <si>
    <t>mcelroymetal.com</t>
  </si>
  <si>
    <t>hoodindustries.com</t>
  </si>
  <si>
    <t>mheducation.com</t>
  </si>
  <si>
    <t>brodart.com</t>
  </si>
  <si>
    <t>monticellodiagnosticimaging.com</t>
  </si>
  <si>
    <t>mediacomcable.com</t>
  </si>
  <si>
    <t>duck-inn.com</t>
  </si>
  <si>
    <t>medstarhealth.org</t>
  </si>
  <si>
    <t>medtronic.com</t>
  </si>
  <si>
    <t>meiusa.com</t>
  </si>
  <si>
    <t>melling.com</t>
  </si>
  <si>
    <t>melwood.org</t>
  </si>
  <si>
    <t>menashacorporation.com</t>
  </si>
  <si>
    <t>menomineesaw.com</t>
  </si>
  <si>
    <t>hhxray.com</t>
  </si>
  <si>
    <t>emdmillipore.com</t>
  </si>
  <si>
    <t>merck.com</t>
  </si>
  <si>
    <t>presser.com</t>
  </si>
  <si>
    <t>meritagehomes.com</t>
  </si>
  <si>
    <t>cityofmesquite.com</t>
  </si>
  <si>
    <t>jdnorman.com</t>
  </si>
  <si>
    <t>metrolinktrains.com</t>
  </si>
  <si>
    <t>duraline.com</t>
  </si>
  <si>
    <t>viabella.com</t>
  </si>
  <si>
    <t>michelinman.com</t>
  </si>
  <si>
    <t>micron.com</t>
  </si>
  <si>
    <t>microsoft.com</t>
  </si>
  <si>
    <t>cpicoop.com</t>
  </si>
  <si>
    <t>mikasa.com</t>
  </si>
  <si>
    <t>milkspecialties.com</t>
  </si>
  <si>
    <t>millcraft.com</t>
  </si>
  <si>
    <t>milwaukeeballet.org</t>
  </si>
  <si>
    <t>milwaukeetool.com</t>
  </si>
  <si>
    <t>cityofminatare.com</t>
  </si>
  <si>
    <t>mindpath.com</t>
  </si>
  <si>
    <t>modells.com</t>
  </si>
  <si>
    <t>modernatx.com</t>
  </si>
  <si>
    <t>mohegansun.com</t>
  </si>
  <si>
    <t>molex.com</t>
  </si>
  <si>
    <t>molinahealthcare.com</t>
  </si>
  <si>
    <t>monumentalsports.com</t>
  </si>
  <si>
    <t>morantug.com</t>
  </si>
  <si>
    <t>fibervault.com</t>
  </si>
  <si>
    <t>authoritybrands.com</t>
  </si>
  <si>
    <t>mpmaterials.com</t>
  </si>
  <si>
    <t>mouserelec.com</t>
  </si>
  <si>
    <t>mrcoopergroup.com</t>
  </si>
  <si>
    <t>in.msasafety.com</t>
  </si>
  <si>
    <t>timessquarepublishing.net</t>
  </si>
  <si>
    <t>meridiansenior.com</t>
  </si>
  <si>
    <t>mtehydraulics.com</t>
  </si>
  <si>
    <t>mustangcat.com</t>
  </si>
  <si>
    <t>mutualofamerica.com</t>
  </si>
  <si>
    <t>mwcomponents.com</t>
  </si>
  <si>
    <t>mwrd.org</t>
  </si>
  <si>
    <t>myerspower.com</t>
  </si>
  <si>
    <t>nutricompany.com</t>
  </si>
  <si>
    <t>savingplaces.org</t>
  </si>
  <si>
    <t>nyu.edu</t>
  </si>
  <si>
    <t>nasdaq.com</t>
  </si>
  <si>
    <t>secure.nassauotb.com</t>
  </si>
  <si>
    <t>natera.com</t>
  </si>
  <si>
    <t>fnmllc.com</t>
  </si>
  <si>
    <t>amputee-coalition.org</t>
  </si>
  <si>
    <t>carrolls02155.com</t>
  </si>
  <si>
    <t>nfworks.com</t>
  </si>
  <si>
    <t>macmillandistribution.co.uk</t>
  </si>
  <si>
    <t>naturesbakery.com</t>
  </si>
  <si>
    <t>tsa.gov</t>
  </si>
  <si>
    <t>ncaa.org</t>
  </si>
  <si>
    <t>ncc-corp.com</t>
  </si>
  <si>
    <t>ncpa.com</t>
  </si>
  <si>
    <t>nep-co.com</t>
  </si>
  <si>
    <t>neurocrine.com</t>
  </si>
  <si>
    <t>newhorizons-sfv.org</t>
  </si>
  <si>
    <t>riversedgecolumbus.com</t>
  </si>
  <si>
    <t>newmansigns.com</t>
  </si>
  <si>
    <t>newmarket.com</t>
  </si>
  <si>
    <t>newmont.com</t>
  </si>
  <si>
    <t>newportacademy.com</t>
  </si>
  <si>
    <t>nns.huntingtoningalls.com</t>
  </si>
  <si>
    <t>spectrum-foods.com</t>
  </si>
  <si>
    <t>nhra.com</t>
  </si>
  <si>
    <t>nibco.com</t>
  </si>
  <si>
    <t>nike.com</t>
  </si>
  <si>
    <t>nissanusa.com</t>
  </si>
  <si>
    <t>homebridge.com</t>
  </si>
  <si>
    <t>nmrconsulting.com</t>
  </si>
  <si>
    <t>usassetsinc.com</t>
  </si>
  <si>
    <t>pacstatespetro.com</t>
  </si>
  <si>
    <t>nordam.com</t>
  </si>
  <si>
    <t>nordson.com</t>
  </si>
  <si>
    <t>northamerican.com</t>
  </si>
  <si>
    <t>neis.cc</t>
  </si>
  <si>
    <t>ne-arc.org</t>
  </si>
  <si>
    <t>northstarfrozentreats.com</t>
  </si>
  <si>
    <t>netech.edu</t>
  </si>
  <si>
    <t>dittainc.com</t>
  </si>
  <si>
    <t>saexploration.com</t>
  </si>
  <si>
    <t>mburrkeim.com</t>
  </si>
  <si>
    <t>prevostcar.com</t>
  </si>
  <si>
    <t>nrdc.org</t>
  </si>
  <si>
    <t>nreis.com</t>
  </si>
  <si>
    <t>nv5.com</t>
  </si>
  <si>
    <t>edc.nyc</t>
  </si>
  <si>
    <t>oakwoodhomesco.com</t>
  </si>
  <si>
    <t>oklahomaagritourism.com</t>
  </si>
  <si>
    <t>ogleschool.edu</t>
  </si>
  <si>
    <t>cbsi.net</t>
  </si>
  <si>
    <t>oilchangers.com</t>
  </si>
  <si>
    <t>okemo.com</t>
  </si>
  <si>
    <t>oldrepublic.com</t>
  </si>
  <si>
    <t>olin.com</t>
  </si>
  <si>
    <t>seasons52.com</t>
  </si>
  <si>
    <t>olonusa.com</t>
  </si>
  <si>
    <t>eomega.org</t>
  </si>
  <si>
    <t>omnisource.com</t>
  </si>
  <si>
    <t>onsemi.com</t>
  </si>
  <si>
    <t>peddlersandparchments.com</t>
  </si>
  <si>
    <t>ocdss.co.oneida.wi.us</t>
  </si>
  <si>
    <t>daicompanies.com</t>
  </si>
  <si>
    <t>onemainfinancial.com</t>
  </si>
  <si>
    <t>onsolve.com</t>
  </si>
  <si>
    <t>ontellus.com</t>
  </si>
  <si>
    <t>ontrakhealth.com</t>
  </si>
  <si>
    <t>oppd.com</t>
  </si>
  <si>
    <t>tempusunlimited.org</t>
  </si>
  <si>
    <t>oracleelevator.com</t>
  </si>
  <si>
    <t>oralartsdental.com</t>
  </si>
  <si>
    <t>octa.net</t>
  </si>
  <si>
    <t>originalproductions.com</t>
  </si>
  <si>
    <t>osageambulances.com</t>
  </si>
  <si>
    <t>oshkoshcorp.com</t>
  </si>
  <si>
    <t>osram.us</t>
  </si>
  <si>
    <t>otis.com</t>
  </si>
  <si>
    <t>otterbein.org</t>
  </si>
  <si>
    <t>kclimo.com</t>
  </si>
  <si>
    <t>overstock.com</t>
  </si>
  <si>
    <t>ozinga.com</t>
  </si>
  <si>
    <t>pkcontract.com</t>
  </si>
  <si>
    <t>pacecenter.org</t>
  </si>
  <si>
    <t>ir.pacificgreentechnologies.com</t>
  </si>
  <si>
    <t>retirement.org</t>
  </si>
  <si>
    <t>packsize.com</t>
  </si>
  <si>
    <t>pactiv.com</t>
  </si>
  <si>
    <t>pse.com</t>
  </si>
  <si>
    <t>palmbeachtan.com</t>
  </si>
  <si>
    <t>panamacademy.com</t>
  </si>
  <si>
    <t>ballhort.com</t>
  </si>
  <si>
    <t>prmanagementcorp.com</t>
  </si>
  <si>
    <t>papajohns.com</t>
  </si>
  <si>
    <t>srgretail.com</t>
  </si>
  <si>
    <t>parker.com</t>
  </si>
  <si>
    <t>greatdayimprovements.com</t>
  </si>
  <si>
    <t>patrickind.com</t>
  </si>
  <si>
    <t>pattensberryfarm.com</t>
  </si>
  <si>
    <t>ncsssi.com</t>
  </si>
  <si>
    <t>pccfasteners.com</t>
  </si>
  <si>
    <t>pcca.com</t>
  </si>
  <si>
    <t>pci.com</t>
  </si>
  <si>
    <t>pebblebeach.com</t>
  </si>
  <si>
    <t>peckham.org</t>
  </si>
  <si>
    <t>onepeloton.com</t>
  </si>
  <si>
    <t>psu.edu</t>
  </si>
  <si>
    <t>phillipsmushroomfarms.com</t>
  </si>
  <si>
    <t>penskeautomotive.com</t>
  </si>
  <si>
    <t>pensketruckleasing.com</t>
  </si>
  <si>
    <t>pen-tec.com</t>
  </si>
  <si>
    <t>peoplespace.com</t>
  </si>
  <si>
    <t>playhousesquare.org</t>
  </si>
  <si>
    <t>theplatinum401k-pgc.com</t>
  </si>
  <si>
    <t>philipmorrisusa.com</t>
  </si>
  <si>
    <t>phoenixrescuemission.org</t>
  </si>
  <si>
    <t>phoenix-services.com</t>
  </si>
  <si>
    <t>pwlc.com</t>
  </si>
  <si>
    <t>pickaway.org</t>
  </si>
  <si>
    <t>lemaypiercecountyrefuse.com</t>
  </si>
  <si>
    <t>piercedistribution.com</t>
  </si>
  <si>
    <t>zales.com</t>
  </si>
  <si>
    <t>pikenursery.com</t>
  </si>
  <si>
    <t>pilotflyingj.com</t>
  </si>
  <si>
    <t>ping.com</t>
  </si>
  <si>
    <t>pioneer.com</t>
  </si>
  <si>
    <t>ir.pagp.com</t>
  </si>
  <si>
    <t>plenco.com</t>
  </si>
  <si>
    <t>doylinewater.com</t>
  </si>
  <si>
    <t>ivylandborough.org</t>
  </si>
  <si>
    <t>polymersolutionsgroup.com</t>
  </si>
  <si>
    <t>schneller.com</t>
  </si>
  <si>
    <t>pompstire.com</t>
  </si>
  <si>
    <t>copelandsofneworleans.com</t>
  </si>
  <si>
    <t>portofsandiego.org</t>
  </si>
  <si>
    <t>ppgcoatingsservices.com</t>
  </si>
  <si>
    <t>ppi-global.com</t>
  </si>
  <si>
    <t>prestonfeather.com</t>
  </si>
  <si>
    <t>youreyes.org</t>
  </si>
  <si>
    <t>chswindows.com</t>
  </si>
  <si>
    <t>primeinc.com</t>
  </si>
  <si>
    <t>proassurance.com</t>
  </si>
  <si>
    <t>prudentialuniforms.com</t>
  </si>
  <si>
    <t>paturnpike.com</t>
  </si>
  <si>
    <t>publicstorage.com</t>
  </si>
  <si>
    <t>publix.com</t>
  </si>
  <si>
    <t>pureflo.com</t>
  </si>
  <si>
    <t>pyleusa.com</t>
  </si>
  <si>
    <t>qisinspection.com</t>
  </si>
  <si>
    <t>qst.com</t>
  </si>
  <si>
    <t>qccorp.com</t>
  </si>
  <si>
    <t>quantaservices.com</t>
  </si>
  <si>
    <t>nhplc.com</t>
  </si>
  <si>
    <t>queenanneupholstery.com</t>
  </si>
  <si>
    <t>qcholdings.com</t>
  </si>
  <si>
    <t>quiktrip.com</t>
  </si>
  <si>
    <t>popedouglasrecycle.com</t>
  </si>
  <si>
    <t>rwsidley.com</t>
  </si>
  <si>
    <t>radian.com</t>
  </si>
  <si>
    <t>rahr.com</t>
  </si>
  <si>
    <t>rainbird.com</t>
  </si>
  <si>
    <t>moorimusa.org</t>
  </si>
  <si>
    <t>randa.net</t>
  </si>
  <si>
    <t>raymour.net</t>
  </si>
  <si>
    <t>rayonieram.com</t>
  </si>
  <si>
    <t>rceb.org</t>
  </si>
  <si>
    <t>rcid.org</t>
  </si>
  <si>
    <t>reading.towerhealth.org</t>
  </si>
  <si>
    <t>redfishrental.com</t>
  </si>
  <si>
    <t>redicarpet.com</t>
  </si>
  <si>
    <t>rednersmarkets.com</t>
  </si>
  <si>
    <t>thielekaolin.com</t>
  </si>
  <si>
    <t>reeftechnology.com</t>
  </si>
  <si>
    <t>regi.com</t>
  </si>
  <si>
    <t>regalboats.com</t>
  </si>
  <si>
    <t>b.regus.com</t>
  </si>
  <si>
    <t>related.com</t>
  </si>
  <si>
    <t>rentex.com</t>
  </si>
  <si>
    <t>repay.com</t>
  </si>
  <si>
    <t>repligen.com</t>
  </si>
  <si>
    <t>resound.com</t>
  </si>
  <si>
    <t>trocglobal.com</t>
  </si>
  <si>
    <t>rex3.com</t>
  </si>
  <si>
    <t>accesscorp.com</t>
  </si>
  <si>
    <t>htwfonline.com</t>
  </si>
  <si>
    <t>espanolatransit.com</t>
  </si>
  <si>
    <t>ringpower.com</t>
  </si>
  <si>
    <t>rinnai.us</t>
  </si>
  <si>
    <t>riotgames.com</t>
  </si>
  <si>
    <t>rivian.com</t>
  </si>
  <si>
    <t>roadmaster.com</t>
  </si>
  <si>
    <t>roadonesandiego.com</t>
  </si>
  <si>
    <t>roarkcapital.com</t>
  </si>
  <si>
    <t>bosch.de</t>
  </si>
  <si>
    <t>robertkaufman.com</t>
  </si>
  <si>
    <t>hynesindustries.com</t>
  </si>
  <si>
    <t>rollins.com</t>
  </si>
  <si>
    <t>roomstogo.com</t>
  </si>
  <si>
    <t>rosenthalinc.com</t>
  </si>
  <si>
    <t>rossstores.com</t>
  </si>
  <si>
    <t>rover.com</t>
  </si>
  <si>
    <t>royalgold.com</t>
  </si>
  <si>
    <t>rainsweet.com</t>
  </si>
  <si>
    <t>millerwastemills.com</t>
  </si>
  <si>
    <t>workspaceproperty.com</t>
  </si>
  <si>
    <t>systemstechnologyinc.com</t>
  </si>
  <si>
    <t>sabreindustries.com</t>
  </si>
  <si>
    <t>safholland.com</t>
  </si>
  <si>
    <t>safeguardglobal.com</t>
  </si>
  <si>
    <t>saic.com</t>
  </si>
  <si>
    <t>saintalphonsus.org</t>
  </si>
  <si>
    <t>srpnet.com</t>
  </si>
  <si>
    <t>flagshipsd.com</t>
  </si>
  <si>
    <t>sandiegozoowildlifealliance.org</t>
  </si>
  <si>
    <t>sandia.gov</t>
  </si>
  <si>
    <t>sandridge.com</t>
  </si>
  <si>
    <t>vta.org</t>
  </si>
  <si>
    <t>sartaonline.com</t>
  </si>
  <si>
    <t>saticoylemon.com</t>
  </si>
  <si>
    <t>turquese.com</t>
  </si>
  <si>
    <t>scjohnson.com</t>
  </si>
  <si>
    <t>scdcsearch.com</t>
  </si>
  <si>
    <t>scheels.com</t>
  </si>
  <si>
    <t>schmittmusic.com</t>
  </si>
  <si>
    <t>schneider.com</t>
  </si>
  <si>
    <t>flowfoxboro.com</t>
  </si>
  <si>
    <t>scholastic.com</t>
  </si>
  <si>
    <t>schwans.com</t>
  </si>
  <si>
    <t>sggaming.com</t>
  </si>
  <si>
    <t>sclarc.org</t>
  </si>
  <si>
    <t>sco.org</t>
  </si>
  <si>
    <t>americancrafts.com</t>
  </si>
  <si>
    <t>designatronics.com</t>
  </si>
  <si>
    <t>seaforthboatrental.com</t>
  </si>
  <si>
    <t>seagate.com</t>
  </si>
  <si>
    <t>whitehouse.gov</t>
  </si>
  <si>
    <t>securitasinc.com</t>
  </si>
  <si>
    <t>bacorealty.com</t>
  </si>
  <si>
    <t>selaroofing.com</t>
  </si>
  <si>
    <t>premierselectsires.com</t>
  </si>
  <si>
    <t>select.com</t>
  </si>
  <si>
    <t>senecafoods.com</t>
  </si>
  <si>
    <t>servicemasterrestore.com</t>
  </si>
  <si>
    <t>sesischools.com</t>
  </si>
  <si>
    <t>sg360.com</t>
  </si>
  <si>
    <t>go-shamrock.com</t>
  </si>
  <si>
    <t>shawfloors.com</t>
  </si>
  <si>
    <t>sheplersferry.com</t>
  </si>
  <si>
    <t>sherrillfurniture.com</t>
  </si>
  <si>
    <t>sherwin-williams.com</t>
  </si>
  <si>
    <t>gardencommercial.com</t>
  </si>
  <si>
    <t>gwsurfaces.com</t>
  </si>
  <si>
    <t>sierrabullets.com</t>
  </si>
  <si>
    <t>sierraclub.org</t>
  </si>
  <si>
    <t>sigmaaldrich.com</t>
  </si>
  <si>
    <t>sillerhelicopters.com</t>
  </si>
  <si>
    <t>silvereagle.com</t>
  </si>
  <si>
    <t>fsresidential.com</t>
  </si>
  <si>
    <t>simonpearce.com</t>
  </si>
  <si>
    <t>siteone.com</t>
  </si>
  <si>
    <t>sizzler.com</t>
  </si>
  <si>
    <t>skurnik.com</t>
  </si>
  <si>
    <t>sleddco.com</t>
  </si>
  <si>
    <t>smalltubeproducts.com</t>
  </si>
  <si>
    <t>smartrecyclingus.com</t>
  </si>
  <si>
    <t>thesmartsource.com</t>
  </si>
  <si>
    <t>asmglobal.com</t>
  </si>
  <si>
    <t>smiproperties.com</t>
  </si>
  <si>
    <t>smithsolomon.com</t>
  </si>
  <si>
    <t>lakewoodranch.com</t>
  </si>
  <si>
    <t>titan-prod.snapon.com</t>
  </si>
  <si>
    <t>fiebing.com</t>
  </si>
  <si>
    <t>bigbearmountainresort.com</t>
  </si>
  <si>
    <t>soapcreative.com</t>
  </si>
  <si>
    <t>somersetwood.com</t>
  </si>
  <si>
    <t>philipsohclearning.com</t>
  </si>
  <si>
    <t>westmusic.com</t>
  </si>
  <si>
    <t>southernpipe.com</t>
  </si>
  <si>
    <t>scptac.org</t>
  </si>
  <si>
    <t>careers.scitexas.edu</t>
  </si>
  <si>
    <t>metaltek.com</t>
  </si>
  <si>
    <t>southernglazers.com</t>
  </si>
  <si>
    <t>southwest.com</t>
  </si>
  <si>
    <t>swn.com</t>
  </si>
  <si>
    <t>southwestern.com</t>
  </si>
  <si>
    <t>utsouthwestern.edu</t>
  </si>
  <si>
    <t>colemancable.com</t>
  </si>
  <si>
    <t>turner-industries.com</t>
  </si>
  <si>
    <t>cascadesettlement.com</t>
  </si>
  <si>
    <t>speedyglass.com</t>
  </si>
  <si>
    <t>getspirit.com</t>
  </si>
  <si>
    <t>ssg.org</t>
  </si>
  <si>
    <t>stelizabeth.com</t>
  </si>
  <si>
    <t>wolverinehs.org</t>
  </si>
  <si>
    <t>srmt-nsn.gov</t>
  </si>
  <si>
    <t>staffing360solutions.com</t>
  </si>
  <si>
    <t>stanford.edu</t>
  </si>
  <si>
    <t>stanleyaccess.com</t>
  </si>
  <si>
    <t>starsnacks.net</t>
  </si>
  <si>
    <t>arrowexterminators.com</t>
  </si>
  <si>
    <t>starrtours.com</t>
  </si>
  <si>
    <t>starrett.com</t>
  </si>
  <si>
    <t>stateindustrial.com</t>
  </si>
  <si>
    <t>steamshipauthority.com</t>
  </si>
  <si>
    <t>steelcase.com</t>
  </si>
  <si>
    <t>steelscape.com</t>
  </si>
  <si>
    <t>hat-co.com</t>
  </si>
  <si>
    <t>wheatonworldwide.com</t>
  </si>
  <si>
    <t>stonetransport.com</t>
  </si>
  <si>
    <t>stoneshomecenters.com</t>
  </si>
  <si>
    <t>aholddelhaize.com</t>
  </si>
  <si>
    <t>stoughtontrailers.com</t>
  </si>
  <si>
    <t>stratospherequality.com</t>
  </si>
  <si>
    <t>strawberryhillusa.com</t>
  </si>
  <si>
    <t>stryker.com</t>
  </si>
  <si>
    <t>alticeusa.com</t>
  </si>
  <si>
    <t>suffolk.com</t>
  </si>
  <si>
    <t>sullivantire.com</t>
  </si>
  <si>
    <t>summithealthcare.net</t>
  </si>
  <si>
    <t>summitfire.com</t>
  </si>
  <si>
    <t>brakemax.com</t>
  </si>
  <si>
    <t>twec.com</t>
  </si>
  <si>
    <t>sxcpartners.com</t>
  </si>
  <si>
    <t>sunburstshutters.com</t>
  </si>
  <si>
    <t>sunstar-engineering.com</t>
  </si>
  <si>
    <t>superiorgroupofcompanies.com</t>
  </si>
  <si>
    <t>rbsinc.com</t>
  </si>
  <si>
    <t>ceramics.net</t>
  </si>
  <si>
    <t>serviceaqua.com</t>
  </si>
  <si>
    <t>mycaminomedical.org</t>
  </si>
  <si>
    <t>sweetwaterstudios.com</t>
  </si>
  <si>
    <t>swisslog.com</t>
  </si>
  <si>
    <t>switch.com</t>
  </si>
  <si>
    <t>swords-to-plowshares.org</t>
  </si>
  <si>
    <t>sycuan.com</t>
  </si>
  <si>
    <t>a-1healthcarestaffing.com</t>
  </si>
  <si>
    <t>seattle.sysco.com</t>
  </si>
  <si>
    <t>starcrest.com</t>
  </si>
  <si>
    <t>fjmgt.com</t>
  </si>
  <si>
    <t>tacticalairsupport.com</t>
  </si>
  <si>
    <t>take5oilchange.com</t>
  </si>
  <si>
    <t>amaliearena.com</t>
  </si>
  <si>
    <t>cableandconnections.com</t>
  </si>
  <si>
    <t>target.com</t>
  </si>
  <si>
    <t>targethospitality.com</t>
  </si>
  <si>
    <t>tasmanusa.com</t>
  </si>
  <si>
    <t>tccmobile.com</t>
  </si>
  <si>
    <t>tcitransportation.com</t>
  </si>
  <si>
    <t>tecomet.com</t>
  </si>
  <si>
    <t>tejonranch.com</t>
  </si>
  <si>
    <t>p2pstaffing.com</t>
  </si>
  <si>
    <t>teladoc.com</t>
  </si>
  <si>
    <t>teledyne.com</t>
  </si>
  <si>
    <t>mulzer.com</t>
  </si>
  <si>
    <t>elecmat.com</t>
  </si>
  <si>
    <t>tenaska.com</t>
  </si>
  <si>
    <t>ternespackaging.com</t>
  </si>
  <si>
    <t>tetratech.com</t>
  </si>
  <si>
    <t>tevausa.com</t>
  </si>
  <si>
    <t>corporatefloors.com</t>
  </si>
  <si>
    <t>ti.com</t>
  </si>
  <si>
    <t>textron.com</t>
  </si>
  <si>
    <t>tprojects.org</t>
  </si>
  <si>
    <t>onanenterprises.com</t>
  </si>
  <si>
    <t>xometry.com</t>
  </si>
  <si>
    <t>thompsonind.com</t>
  </si>
  <si>
    <t>thyssenkrupp-materials-na.com</t>
  </si>
  <si>
    <t>canteenservices.com</t>
  </si>
  <si>
    <t>timberlakecamp.com</t>
  </si>
  <si>
    <t>timberlinelodge.com</t>
  </si>
  <si>
    <t>timbuk2.com</t>
  </si>
  <si>
    <t>titeflex.com</t>
  </si>
  <si>
    <t>ir.tivo.com</t>
  </si>
  <si>
    <t>tollbrothers.com</t>
  </si>
  <si>
    <t>brfunsten.com</t>
  </si>
  <si>
    <t>blog.tracfone.com</t>
  </si>
  <si>
    <t>trane.com</t>
  </si>
  <si>
    <t>trans-care.com</t>
  </si>
  <si>
    <t>transcat.com</t>
  </si>
  <si>
    <t>sanofi.com</t>
  </si>
  <si>
    <t>trilliumenergy.com</t>
  </si>
  <si>
    <t>sutterhome.com</t>
  </si>
  <si>
    <t>trinity-solar.com</t>
  </si>
  <si>
    <t>tropicana.com</t>
  </si>
  <si>
    <t>leifjohnsonford.com</t>
  </si>
  <si>
    <t>charliesholdings.com</t>
  </si>
  <si>
    <t>industrialmolds.com</t>
  </si>
  <si>
    <t>trufoodmfg.com</t>
  </si>
  <si>
    <t>zesty.com</t>
  </si>
  <si>
    <t>tsc.com</t>
  </si>
  <si>
    <t>ttsi.com</t>
  </si>
  <si>
    <t>turboairinc.com</t>
  </si>
  <si>
    <t>turkeyhill.com</t>
  </si>
  <si>
    <t>turtlewax.com</t>
  </si>
  <si>
    <t>tyco-fire.com</t>
  </si>
  <si>
    <t>udfinc.com</t>
  </si>
  <si>
    <t>ugmsurfaces.com</t>
  </si>
  <si>
    <t>usaltg.com</t>
  </si>
  <si>
    <t>uaw.org</t>
  </si>
  <si>
    <t>udemy.com</t>
  </si>
  <si>
    <t>ul.com</t>
  </si>
  <si>
    <t>commercialsolutions.com</t>
  </si>
  <si>
    <t>mrccarpenters.org</t>
  </si>
  <si>
    <t>usfoundry.com</t>
  </si>
  <si>
    <t>unitedtile.com</t>
  </si>
  <si>
    <t>universalorlando.com</t>
  </si>
  <si>
    <t>colonyhardware.com</t>
  </si>
  <si>
    <t>gatorzone.com</t>
  </si>
  <si>
    <t>foriowa.org</t>
  </si>
  <si>
    <t>virginia.edu</t>
  </si>
  <si>
    <t>upimfg.com</t>
  </si>
  <si>
    <t>upscapital.com</t>
  </si>
  <si>
    <t>urbanoutfittersinc.com</t>
  </si>
  <si>
    <t>us-concrete.com</t>
  </si>
  <si>
    <t>timelinelogistics.com</t>
  </si>
  <si>
    <t>usinspect.com</t>
  </si>
  <si>
    <t>ussteel.com</t>
  </si>
  <si>
    <t>hollandregional.com</t>
  </si>
  <si>
    <t>ushmm.org</t>
  </si>
  <si>
    <t>nrc.gov</t>
  </si>
  <si>
    <t>usventure.com</t>
  </si>
  <si>
    <t>uticaenterprises.com</t>
  </si>
  <si>
    <t>jobs.vailresortscareers.com</t>
  </si>
  <si>
    <t>onevaliant.com</t>
  </si>
  <si>
    <t>valobiomedia.com</t>
  </si>
  <si>
    <t>bradfordexchange.com</t>
  </si>
  <si>
    <t>investor.vanguard.com</t>
  </si>
  <si>
    <t>variosystems.com</t>
  </si>
  <si>
    <t>vectrus.com</t>
  </si>
  <si>
    <t>aspirawh.com</t>
  </si>
  <si>
    <t>verramobility.com</t>
  </si>
  <si>
    <t>versiti.org</t>
  </si>
  <si>
    <t>vertellus.com</t>
  </si>
  <si>
    <t>vvsd.net</t>
  </si>
  <si>
    <t>victoriassecretandco.com</t>
  </si>
  <si>
    <t>jameshardie.com</t>
  </si>
  <si>
    <t>eyecare-partners.com</t>
  </si>
  <si>
    <t>stengg.com</t>
  </si>
  <si>
    <t>vit.org</t>
  </si>
  <si>
    <t>twe-group.com</t>
  </si>
  <si>
    <t>vitalfarms.com</t>
  </si>
  <si>
    <t>vizio.com</t>
  </si>
  <si>
    <t>vlpra.com</t>
  </si>
  <si>
    <t>vocera.com</t>
  </si>
  <si>
    <t>voanews.com</t>
  </si>
  <si>
    <t>volcom.com</t>
  </si>
  <si>
    <t>vtgdefense.com</t>
  </si>
  <si>
    <t>flarock.com</t>
  </si>
  <si>
    <t>wbservice.com</t>
  </si>
  <si>
    <t>walgreens.com</t>
  </si>
  <si>
    <t>disneyconnect.com</t>
  </si>
  <si>
    <t>waltersandwolf.com</t>
  </si>
  <si>
    <t>warehousedirect.com</t>
  </si>
  <si>
    <t>warnerbroscanada.com</t>
  </si>
  <si>
    <t>washakiecounty.net</t>
  </si>
  <si>
    <t>washoetribe.us</t>
  </si>
  <si>
    <t>cityofweatherford.com</t>
  </si>
  <si>
    <t>waterpik.com</t>
  </si>
  <si>
    <t>weathershield.com</t>
  </si>
  <si>
    <t>wbmd.com</t>
  </si>
  <si>
    <t>wellsenterprisesinc.com</t>
  </si>
  <si>
    <t>welltower.com</t>
  </si>
  <si>
    <t>werner.com</t>
  </si>
  <si>
    <t>westerndental.com</t>
  </si>
  <si>
    <t>westerntowing.com</t>
  </si>
  <si>
    <t>westinghouse.com</t>
  </si>
  <si>
    <t>consolidatedgraphics.com</t>
  </si>
  <si>
    <t>wetdesign.com</t>
  </si>
  <si>
    <t>chsnw.com</t>
  </si>
  <si>
    <t>wheatmontana.com</t>
  </si>
  <si>
    <t>whirlpoolcorp.com</t>
  </si>
  <si>
    <t>niehauslumber.com</t>
  </si>
  <si>
    <t>mail.wproduce.com</t>
  </si>
  <si>
    <t>townofwindsor.com</t>
  </si>
  <si>
    <t>windstream.com</t>
  </si>
  <si>
    <t>winnebagoind.com</t>
  </si>
  <si>
    <t>winstonflowers.com</t>
  </si>
  <si>
    <t>cityofwinterset.org</t>
  </si>
  <si>
    <t>ecintl.com</t>
  </si>
  <si>
    <t>wolverineworldwide.com</t>
  </si>
  <si>
    <t>woodstreampartnerportal.com</t>
  </si>
  <si>
    <t>woodward.com</t>
  </si>
  <si>
    <t>citronhygiene.com</t>
  </si>
  <si>
    <t>worldcls.com</t>
  </si>
  <si>
    <t>worldmark.wyndhamdestinations.com</t>
  </si>
  <si>
    <t>wornick.com</t>
  </si>
  <si>
    <t>woodpartners.com</t>
  </si>
  <si>
    <t>cns-llc.us</t>
  </si>
  <si>
    <t>usa.yamaha.com</t>
  </si>
  <si>
    <t>yesco.com</t>
  </si>
  <si>
    <t>brookwoodfinancial.com</t>
  </si>
  <si>
    <t>sanyofoodsamerica.com</t>
  </si>
  <si>
    <t>zebra.com</t>
  </si>
  <si>
    <t>zfsinc.com</t>
  </si>
  <si>
    <t>zeusinc.exactapplicant.com</t>
  </si>
  <si>
    <t>zillowgroup.com</t>
  </si>
  <si>
    <t>rpcprint.com</t>
  </si>
  <si>
    <t>zuomod.com</t>
  </si>
  <si>
    <t>zynga.com</t>
  </si>
  <si>
    <t>hartungbrothers.com</t>
  </si>
  <si>
    <t>trulieve.com</t>
  </si>
  <si>
    <t>scotlynn.com</t>
  </si>
  <si>
    <t>hellerbros.com</t>
  </si>
  <si>
    <t>balcomandmoe.com</t>
  </si>
  <si>
    <t>irvinecompany.com</t>
  </si>
  <si>
    <t>biddickfoundation.com</t>
  </si>
  <si>
    <t>riverence.com</t>
  </si>
  <si>
    <t>industrialaviation.com</t>
  </si>
  <si>
    <t>uqcoop.com</t>
  </si>
  <si>
    <t>naumesinc.com</t>
  </si>
  <si>
    <t>destinationpet.com</t>
  </si>
  <si>
    <t>junipercares.com</t>
  </si>
  <si>
    <t>sunshinesilvermining.com</t>
  </si>
  <si>
    <t>thompsoncreekmetals.com</t>
  </si>
  <si>
    <t>amesconstruction.com</t>
  </si>
  <si>
    <t>rosebudmining.com</t>
  </si>
  <si>
    <t>wolverinefuels.com</t>
  </si>
  <si>
    <t>carpenterftp.com</t>
  </si>
  <si>
    <t>vprop.com</t>
  </si>
  <si>
    <t>heronlakebioenergy.com</t>
  </si>
  <si>
    <t>cypressenvironmental.biz</t>
  </si>
  <si>
    <t>gcli.com</t>
  </si>
  <si>
    <t>rockydalequarries.com</t>
  </si>
  <si>
    <t>asphalt-materials.com</t>
  </si>
  <si>
    <t>jslane.com</t>
  </si>
  <si>
    <t>beaverpumice.com</t>
  </si>
  <si>
    <t>graywolf.com</t>
  </si>
  <si>
    <t>currentbuilders.com</t>
  </si>
  <si>
    <t>omaac.com</t>
  </si>
  <si>
    <t>nesl.com</t>
  </si>
  <si>
    <t>stbunn.com</t>
  </si>
  <si>
    <t>glasgowinc.com</t>
  </si>
  <si>
    <t>blytheconstruction.com</t>
  </si>
  <si>
    <t>hollomancorp.com</t>
  </si>
  <si>
    <t>artera.com</t>
  </si>
  <si>
    <t>suburbanlg.com</t>
  </si>
  <si>
    <t>silicaservicesinc.com</t>
  </si>
  <si>
    <t>mmd.mansourgroup.com</t>
  </si>
  <si>
    <t>us-network.com</t>
  </si>
  <si>
    <t>pearce-services.com</t>
  </si>
  <si>
    <t>sncomm.com</t>
  </si>
  <si>
    <t>mygbi.com</t>
  </si>
  <si>
    <t>berkelandcompany.com</t>
  </si>
  <si>
    <t>insulationsei.com</t>
  </si>
  <si>
    <t>anningjohnson.com</t>
  </si>
  <si>
    <t>50floor.com</t>
  </si>
  <si>
    <t>archerexteriors.com</t>
  </si>
  <si>
    <t>kovach.net</t>
  </si>
  <si>
    <t>leeandcatesglass.com</t>
  </si>
  <si>
    <t>kimmins.com</t>
  </si>
  <si>
    <t>overheaddoor.com</t>
  </si>
  <si>
    <t>coastalcorrosion.com</t>
  </si>
  <si>
    <t>fieldale.com</t>
  </si>
  <si>
    <t>simplyhatfield.com</t>
  </si>
  <si>
    <t>beyondmeat.com</t>
  </si>
  <si>
    <t>brakebush.com</t>
  </si>
  <si>
    <t>californiadairies.com</t>
  </si>
  <si>
    <t>lakeviewfarms.com</t>
  </si>
  <si>
    <t>treetop.com</t>
  </si>
  <si>
    <t>firstchoice.com</t>
  </si>
  <si>
    <t>mandmmilling.com</t>
  </si>
  <si>
    <t>treehousealmonds.com</t>
  </si>
  <si>
    <t>insigniacap.com</t>
  </si>
  <si>
    <t>perdue.com</t>
  </si>
  <si>
    <t>riceland.com</t>
  </si>
  <si>
    <t>wileysfinest.com</t>
  </si>
  <si>
    <t>kretareserve.com</t>
  </si>
  <si>
    <t>heartlandcocacola.com</t>
  </si>
  <si>
    <t>victoriapastasauces.com</t>
  </si>
  <si>
    <t>fsfreshfoods.com</t>
  </si>
  <si>
    <t>global-safety-textiles.com</t>
  </si>
  <si>
    <t>themooreco.com</t>
  </si>
  <si>
    <t>astenjohnson.com</t>
  </si>
  <si>
    <t>us.kronospan-express.com</t>
  </si>
  <si>
    <t>newlink-usa.com</t>
  </si>
  <si>
    <t>durational.com</t>
  </si>
  <si>
    <t>pginw.com</t>
  </si>
  <si>
    <t>spiritlakenation.com</t>
  </si>
  <si>
    <t>galileospac.com</t>
  </si>
  <si>
    <t>summerinfant.com</t>
  </si>
  <si>
    <t>yurokag.com</t>
  </si>
  <si>
    <t>huntforpro.com</t>
  </si>
  <si>
    <t>roseburg.com</t>
  </si>
  <si>
    <t>westerveltproperties.com</t>
  </si>
  <si>
    <t>greatlakesveneer.com</t>
  </si>
  <si>
    <t>woodcraftind.com</t>
  </si>
  <si>
    <t>wayne-dalton.com</t>
  </si>
  <si>
    <t>chiefind.com</t>
  </si>
  <si>
    <t>meherrinriver.com</t>
  </si>
  <si>
    <t>elkayinteriorsystems.com</t>
  </si>
  <si>
    <t>bernhardt.com</t>
  </si>
  <si>
    <t>hermanmiller.com</t>
  </si>
  <si>
    <t>cvgrp.com</t>
  </si>
  <si>
    <t>kewaunee.com</t>
  </si>
  <si>
    <t>sylvamo.com</t>
  </si>
  <si>
    <t>nippondynawave.com</t>
  </si>
  <si>
    <t>tredegar.com</t>
  </si>
  <si>
    <t>municode.com</t>
  </si>
  <si>
    <t>morris.com</t>
  </si>
  <si>
    <t>taylor.com</t>
  </si>
  <si>
    <t>cartamundi.com</t>
  </si>
  <si>
    <t>dr.graphiccontrols.com</t>
  </si>
  <si>
    <t>vicks.biz</t>
  </si>
  <si>
    <t>triconenergy.com</t>
  </si>
  <si>
    <t>henkel.com</t>
  </si>
  <si>
    <t>hfi-inc.com</t>
  </si>
  <si>
    <t>astrazeneca-us.com</t>
  </si>
  <si>
    <t>deltasoniccarwash.com</t>
  </si>
  <si>
    <t>piedmontchemical.com</t>
  </si>
  <si>
    <t>ob-tampons.com</t>
  </si>
  <si>
    <t>ennisflint.com</t>
  </si>
  <si>
    <t>vistapaint.com</t>
  </si>
  <si>
    <t>wd40.com</t>
  </si>
  <si>
    <t>hercules.com</t>
  </si>
  <si>
    <t>bgprod.com</t>
  </si>
  <si>
    <t>aemetis.com</t>
  </si>
  <si>
    <t>readingrock.com</t>
  </si>
  <si>
    <t>edgewatercapital.com</t>
  </si>
  <si>
    <t>hutchinsonai.com</t>
  </si>
  <si>
    <t>dicar.com</t>
  </si>
  <si>
    <t>reefindustries.com</t>
  </si>
  <si>
    <t>kroyind.com</t>
  </si>
  <si>
    <t>accobrands.com</t>
  </si>
  <si>
    <t>amalie.com</t>
  </si>
  <si>
    <t>thermos.jp</t>
  </si>
  <si>
    <t>atlasroofing.com</t>
  </si>
  <si>
    <t>prempack.com</t>
  </si>
  <si>
    <t>wincup.com</t>
  </si>
  <si>
    <t>good2grow.com</t>
  </si>
  <si>
    <t>radicigroup.com</t>
  </si>
  <si>
    <t>advancedlighting.com</t>
  </si>
  <si>
    <t>holcim.us</t>
  </si>
  <si>
    <t>theconcretecompany.com</t>
  </si>
  <si>
    <t>harneyrock.com</t>
  </si>
  <si>
    <t>mcphersonconcrete.com</t>
  </si>
  <si>
    <t>upstonematerials.com</t>
  </si>
  <si>
    <t>discovermarble.com</t>
  </si>
  <si>
    <t>trendterrazzo.com</t>
  </si>
  <si>
    <t>ampcopgh.com</t>
  </si>
  <si>
    <t>friedmanindustries.com</t>
  </si>
  <si>
    <t>multimetco.com</t>
  </si>
  <si>
    <t>galvotec.com</t>
  </si>
  <si>
    <t>elemetal.com</t>
  </si>
  <si>
    <t>wtwalkergroup.com</t>
  </si>
  <si>
    <t>hi-shear.com</t>
  </si>
  <si>
    <t>rehau.com</t>
  </si>
  <si>
    <t>aosmith.com</t>
  </si>
  <si>
    <t>heartlandholdingsinc.com</t>
  </si>
  <si>
    <t>simpsonmfg.com</t>
  </si>
  <si>
    <t>zeropointusa.com</t>
  </si>
  <si>
    <t>a1truss.com</t>
  </si>
  <si>
    <t>efcocorp.com</t>
  </si>
  <si>
    <t>huroninc.com</t>
  </si>
  <si>
    <t>whirlawaycorporation.com</t>
  </si>
  <si>
    <t>avisindustrial.com</t>
  </si>
  <si>
    <t>gbcmetals.com</t>
  </si>
  <si>
    <t>middlegroundcapital.com</t>
  </si>
  <si>
    <t>b-gwesternind.com</t>
  </si>
  <si>
    <t>norcorp.com</t>
  </si>
  <si>
    <t>cincinnatigearingsystems.com</t>
  </si>
  <si>
    <t>creativeliquidcoatings.com</t>
  </si>
  <si>
    <t>remington.com</t>
  </si>
  <si>
    <t>globalordnance.com</t>
  </si>
  <si>
    <t>onesubsea.slb.com</t>
  </si>
  <si>
    <t>hallindustries.com</t>
  </si>
  <si>
    <t>spearsmanufacturing.com</t>
  </si>
  <si>
    <t>barnesgroupinc.com</t>
  </si>
  <si>
    <t>hol-mac.com</t>
  </si>
  <si>
    <t>schumacherelevator.com</t>
  </si>
  <si>
    <t>stewardmachine.com</t>
  </si>
  <si>
    <t>jacsten.com</t>
  </si>
  <si>
    <t>kyoceraprecisiontools.com</t>
  </si>
  <si>
    <t>greatstartools.com</t>
  </si>
  <si>
    <t>catool.com</t>
  </si>
  <si>
    <t>unitedabrasives.com</t>
  </si>
  <si>
    <t>schreiberfoods.com</t>
  </si>
  <si>
    <t>gormanrupp.com</t>
  </si>
  <si>
    <t>rafind.com</t>
  </si>
  <si>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</si>
  <si>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</si>
  <si>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</si>
  <si>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</si>
  <si>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</si>
  <si>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</si>
  <si>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ballyrefboxes.com</t>
  </si>
  <si>
    <t>sodastream.com</t>
  </si>
  <si>
    <t>business.painesvilleohchamber.org</t>
  </si>
  <si>
    <t>hydac-na.com</t>
  </si>
  <si>
    <t>enovationcontrols.com</t>
  </si>
  <si>
    <t>carleylamps.com</t>
  </si>
  <si>
    <t>pcalp.com</t>
  </si>
  <si>
    <t>sypris.com</t>
  </si>
  <si>
    <t>telephonics.com</t>
  </si>
  <si>
    <t>tdk-electronics.tdk.com</t>
  </si>
  <si>
    <t>switchcraft.com</t>
  </si>
  <si>
    <t>sanantonio-clearbra.com</t>
  </si>
  <si>
    <t>altec.com</t>
  </si>
  <si>
    <t>strobesrus.com</t>
  </si>
  <si>
    <t>wheelerfleet.com</t>
  </si>
  <si>
    <t>thormotorcoach.com</t>
  </si>
  <si>
    <t>warfighterfocusedlogistics.com</t>
  </si>
  <si>
    <t>checkpointsystems.com</t>
  </si>
  <si>
    <t>cookgroup.com</t>
  </si>
  <si>
    <t>churchillcompanies.com</t>
  </si>
  <si>
    <t>aclara.com</t>
  </si>
  <si>
    <t>hoya.co.jp</t>
  </si>
  <si>
    <t>idealindustries.com</t>
  </si>
  <si>
    <t>schott.com</t>
  </si>
  <si>
    <t>coldchaintech.com</t>
  </si>
  <si>
    <t>ansell.com</t>
  </si>
  <si>
    <t>sivantos.com</t>
  </si>
  <si>
    <t>adamsoutdoor.com</t>
  </si>
  <si>
    <t>freightliner.com</t>
  </si>
  <si>
    <t>afchouston.com</t>
  </si>
  <si>
    <t>gatrolley.com</t>
  </si>
  <si>
    <t>martztours.com</t>
  </si>
  <si>
    <t>atlanticexpress.com</t>
  </si>
  <si>
    <t>shamrockenviro.com</t>
  </si>
  <si>
    <t>averittexpress.com</t>
  </si>
  <si>
    <t>covan.com</t>
  </si>
  <si>
    <t>holtlogistics.com</t>
  </si>
  <si>
    <t>dotfoods.com</t>
  </si>
  <si>
    <t>kanelogistics.com</t>
  </si>
  <si>
    <t>gtscofpa.com</t>
  </si>
  <si>
    <t>asfglobal.net</t>
  </si>
  <si>
    <t>thruway.ny.gov</t>
  </si>
  <si>
    <t>portofportland.com</t>
  </si>
  <si>
    <t>boutiqueair.com</t>
  </si>
  <si>
    <t>nac.aero</t>
  </si>
  <si>
    <t>neptuneaviation.com</t>
  </si>
  <si>
    <t>aeroservicesinc.com</t>
  </si>
  <si>
    <t>nationaljets.com</t>
  </si>
  <si>
    <t>mplx.com</t>
  </si>
  <si>
    <t>backroads.com</t>
  </si>
  <si>
    <t>ielfreight.com</t>
  </si>
  <si>
    <t>utlx.com</t>
  </si>
  <si>
    <t>hulcher.com</t>
  </si>
  <si>
    <t>lla.com</t>
  </si>
  <si>
    <t>rushstreetinteractive.com</t>
  </si>
  <si>
    <t>fiberdyne.com</t>
  </si>
  <si>
    <t>aquaamerica.com</t>
  </si>
  <si>
    <t>mdefensegroup.com</t>
  </si>
  <si>
    <t>asapsiteservices.com</t>
  </si>
  <si>
    <t>mid.org</t>
  </si>
  <si>
    <t>yamaha-motor.com</t>
  </si>
  <si>
    <t>ldvusa.com</t>
  </si>
  <si>
    <t>schoolspecialty.com</t>
  </si>
  <si>
    <t>jordanmanufacturing.com</t>
  </si>
  <si>
    <t>elbertacrate.com</t>
  </si>
  <si>
    <t>lansingbp.com</t>
  </si>
  <si>
    <t>wholesalewindowsunlimited.com</t>
  </si>
  <si>
    <t>masterwall.com</t>
  </si>
  <si>
    <t>keystone-granite.com</t>
  </si>
  <si>
    <t>jahnaconcrete.com</t>
  </si>
  <si>
    <t>willburt.com</t>
  </si>
  <si>
    <t>hartung-glass.com</t>
  </si>
  <si>
    <t>districtphoto.com</t>
  </si>
  <si>
    <t>tierneybrothers.com</t>
  </si>
  <si>
    <t>elixirdoorandmetalscompany.com</t>
  </si>
  <si>
    <t>gratingpacific.com</t>
  </si>
  <si>
    <t>geotechusgroup.com</t>
  </si>
  <si>
    <t>coronadoglobal.com</t>
  </si>
  <si>
    <t>1sourcedist.com</t>
  </si>
  <si>
    <t>ring.com</t>
  </si>
  <si>
    <t>hilti.com</t>
  </si>
  <si>
    <t>serviceexperts.com</t>
  </si>
  <si>
    <t>kirby-smith.com</t>
  </si>
  <si>
    <t>central-valley.com</t>
  </si>
  <si>
    <t>arc3gases.com</t>
  </si>
  <si>
    <t>mazakusa.com</t>
  </si>
  <si>
    <t>messergroup.com</t>
  </si>
  <si>
    <t>whitealuminum.com</t>
  </si>
  <si>
    <t>contecinc.com</t>
  </si>
  <si>
    <t>bellflight.com</t>
  </si>
  <si>
    <t>abxtranet.com</t>
  </si>
  <si>
    <t>duncanaviation.aero</t>
  </si>
  <si>
    <t>shelterlogic.com</t>
  </si>
  <si>
    <t>aandsmetal.com</t>
  </si>
  <si>
    <t>dhgriffin.com</t>
  </si>
  <si>
    <t>escomarine.us</t>
  </si>
  <si>
    <t>gdbinternational.com</t>
  </si>
  <si>
    <t>isg.coop</t>
  </si>
  <si>
    <t>sallybeauty.com</t>
  </si>
  <si>
    <t>imperialtrading.com</t>
  </si>
  <si>
    <t>southcodistributing.com</t>
  </si>
  <si>
    <t>en.aviagen.com</t>
  </si>
  <si>
    <t>ajcfood.com</t>
  </si>
  <si>
    <t>lamexfoods.eu</t>
  </si>
  <si>
    <t>urmstores.com</t>
  </si>
  <si>
    <t>0396fa8.netsolhost.com</t>
  </si>
  <si>
    <t>risebakingcompany.com</t>
  </si>
  <si>
    <t>sjfood.com</t>
  </si>
  <si>
    <t>challengedairy.com</t>
  </si>
  <si>
    <t>peets.com</t>
  </si>
  <si>
    <t>bruceoakley.com</t>
  </si>
  <si>
    <t>gotoroche.com</t>
  </si>
  <si>
    <t>tillmancoop.com</t>
  </si>
  <si>
    <t>tilray.com</t>
  </si>
  <si>
    <t>ppcflex.com</t>
  </si>
  <si>
    <t>kochind.com</t>
  </si>
  <si>
    <t>americanrocksalt.com</t>
  </si>
  <si>
    <t>colonialgroupinc.com</t>
  </si>
  <si>
    <t>nexeoplastics.com</t>
  </si>
  <si>
    <t>co-alliance.com</t>
  </si>
  <si>
    <t>globalp.com</t>
  </si>
  <si>
    <t>altoingredients.com</t>
  </si>
  <si>
    <t>farmersresp3.agricharts.com</t>
  </si>
  <si>
    <t>poolechemical.com</t>
  </si>
  <si>
    <t>euroleather.net</t>
  </si>
  <si>
    <t>depcompower.com</t>
  </si>
  <si>
    <t>russmulch.com</t>
  </si>
  <si>
    <t>nobilityhomes.com</t>
  </si>
  <si>
    <t>martinezproduceandseafood.com</t>
  </si>
  <si>
    <t>driscolls.com</t>
  </si>
  <si>
    <t>gehlfoodandbeverage.com</t>
  </si>
  <si>
    <t>crystalspringwaterco.com</t>
  </si>
  <si>
    <t>servco.com</t>
  </si>
  <si>
    <t>go.rumbleon.com</t>
  </si>
  <si>
    <t>archiesrecycling.com</t>
  </si>
  <si>
    <t>brandywineparts.com</t>
  </si>
  <si>
    <t>tireswarehouse.com</t>
  </si>
  <si>
    <t>aeronationalinc.com</t>
  </si>
  <si>
    <t>cumberlandfarms.com</t>
  </si>
  <si>
    <t>flaglercoop.com</t>
  </si>
  <si>
    <t>marqueebrands.com</t>
  </si>
  <si>
    <t>afbfloors.com</t>
  </si>
  <si>
    <t>aljregionalholdings.com</t>
  </si>
  <si>
    <t>mayerelectric.com</t>
  </si>
  <si>
    <t>lonestarfunds.com</t>
  </si>
  <si>
    <t>avifoodsystems.com</t>
  </si>
  <si>
    <t>dutchbros.com</t>
  </si>
  <si>
    <t>cpl.org</t>
  </si>
  <si>
    <t>hopehospice.com</t>
  </si>
  <si>
    <t>bncollege.com</t>
  </si>
  <si>
    <t>harryanddavid.com</t>
  </si>
  <si>
    <t>etsy.com</t>
  </si>
  <si>
    <t>historictours.com</t>
  </si>
  <si>
    <t>mfa.org</t>
  </si>
  <si>
    <t>arbonne.com</t>
  </si>
  <si>
    <t>herrschners.com</t>
  </si>
  <si>
    <t>newage.com</t>
  </si>
  <si>
    <t>falconfarmsonline.com</t>
  </si>
  <si>
    <t>modpac.com</t>
  </si>
  <si>
    <t>protectoseal.com</t>
  </si>
  <si>
    <t>metmuseum.org</t>
  </si>
  <si>
    <t>intrustbank.com</t>
  </si>
  <si>
    <t>adamscapital.com</t>
  </si>
  <si>
    <t>northrim.com</t>
  </si>
  <si>
    <t>ir.fhnc.com</t>
  </si>
  <si>
    <t>pacificmutual.com</t>
  </si>
  <si>
    <t>aflac.com</t>
  </si>
  <si>
    <t>hannover-re.com</t>
  </si>
  <si>
    <t>affiliatedfm.com</t>
  </si>
  <si>
    <t>mrenergy.com</t>
  </si>
  <si>
    <t>mgic.com</t>
  </si>
  <si>
    <t>cretecarrier.com</t>
  </si>
  <si>
    <t>thejordanco.com</t>
  </si>
  <si>
    <t>owlcompanies.com</t>
  </si>
  <si>
    <t>vigor.net</t>
  </si>
  <si>
    <t>levert.net</t>
  </si>
  <si>
    <t>joe.com</t>
  </si>
  <si>
    <t>carriageservices.com</t>
  </si>
  <si>
    <t>eqtgroup.com</t>
  </si>
  <si>
    <t>nfpinc.com</t>
  </si>
  <si>
    <t>stifel.com</t>
  </si>
  <si>
    <t>bxsl.com</t>
  </si>
  <si>
    <t>cpk.com</t>
  </si>
  <si>
    <t>flynnrestaurantgroup.com</t>
  </si>
  <si>
    <t>zerorez.com</t>
  </si>
  <si>
    <t>thousandtrails.com</t>
  </si>
  <si>
    <t>mastercobbler.com</t>
  </si>
  <si>
    <t>foxconn.com</t>
  </si>
  <si>
    <t>magnite.com</t>
  </si>
  <si>
    <t>us.sodexo.com</t>
  </si>
  <si>
    <t>prideindustries.com</t>
  </si>
  <si>
    <t>empire-cat.com</t>
  </si>
  <si>
    <t>aercap.com</t>
  </si>
  <si>
    <t>prounlimited.com</t>
  </si>
  <si>
    <t>rhi.com</t>
  </si>
  <si>
    <t>okav.co</t>
  </si>
  <si>
    <t>heliogen.com</t>
  </si>
  <si>
    <t>fathomrealty.com</t>
  </si>
  <si>
    <t>directdigitalholdings.com</t>
  </si>
  <si>
    <t>smead.com</t>
  </si>
  <si>
    <t>feddata.com</t>
  </si>
  <si>
    <t>lumen.com</t>
  </si>
  <si>
    <t>kmh-integration.com</t>
  </si>
  <si>
    <t>kyndryl.com</t>
  </si>
  <si>
    <t>radixbay.com</t>
  </si>
  <si>
    <t>shift4.com</t>
  </si>
  <si>
    <t>henricksen.com</t>
  </si>
  <si>
    <t>sofi.com</t>
  </si>
  <si>
    <t>magicjohnson.com</t>
  </si>
  <si>
    <t>artfx.com</t>
  </si>
  <si>
    <t>goodwillncw.org</t>
  </si>
  <si>
    <t>ascendone.com</t>
  </si>
  <si>
    <t>averusfireservices.com</t>
  </si>
  <si>
    <t>vinyltechnology.com</t>
  </si>
  <si>
    <t>redcapinv.com</t>
  </si>
  <si>
    <t>siddons-martin.com</t>
  </si>
  <si>
    <t>sumteremc.com</t>
  </si>
  <si>
    <t>rolex.com</t>
  </si>
  <si>
    <t>zachrygroup.com</t>
  </si>
  <si>
    <t>whaleyfoodservice.com</t>
  </si>
  <si>
    <t>automaticsync.com</t>
  </si>
  <si>
    <t>decurion.com</t>
  </si>
  <si>
    <t>njschoolofballet.com</t>
  </si>
  <si>
    <t>msgentertainment.com</t>
  </si>
  <si>
    <t>growyourgiving.org</t>
  </si>
  <si>
    <t>thebeachbodycompany.com</t>
  </si>
  <si>
    <t>vailresorts.com</t>
  </si>
  <si>
    <t>phhealthcare.org</t>
  </si>
  <si>
    <t>sachealth.org</t>
  </si>
  <si>
    <t>centene.com</t>
  </si>
  <si>
    <t>amplahealth.org</t>
  </si>
  <si>
    <t>telecarecorp.com</t>
  </si>
  <si>
    <t>millenniumphysician.com</t>
  </si>
  <si>
    <t>valleyrad.com</t>
  </si>
  <si>
    <t>ayahealthcare.com</t>
  </si>
  <si>
    <t>guthrie.org</t>
  </si>
  <si>
    <t>eskaton.org</t>
  </si>
  <si>
    <t>care-one.com</t>
  </si>
  <si>
    <t>freemanhealth.com</t>
  </si>
  <si>
    <t>loyolamedicine.org</t>
  </si>
  <si>
    <t>pennstatehealth.org</t>
  </si>
  <si>
    <t>floridacancer.com</t>
  </si>
  <si>
    <t>midwesteyeconsultants.com</t>
  </si>
  <si>
    <t>ofy.org</t>
  </si>
  <si>
    <t>gccsd.k12.ia.us</t>
  </si>
  <si>
    <t>apswarriors.com</t>
  </si>
  <si>
    <t>smithton.k12.mo.us</t>
  </si>
  <si>
    <t>apollo.edu</t>
  </si>
  <si>
    <t>branfordhall.com</t>
  </si>
  <si>
    <t>survivalsystemsinc.com</t>
  </si>
  <si>
    <t>blufflake.org</t>
  </si>
  <si>
    <t>youthvillages.org</t>
  </si>
  <si>
    <t>cscinc.org</t>
  </si>
  <si>
    <t>cwresources.org</t>
  </si>
  <si>
    <t>centralcityconcern.org</t>
  </si>
  <si>
    <t>goodwillcolorado.org</t>
  </si>
  <si>
    <t>idsinternational.com</t>
  </si>
  <si>
    <t>sunrisegroup.org</t>
  </si>
  <si>
    <t>vinfen.org</t>
  </si>
  <si>
    <t>easterseals.com</t>
  </si>
  <si>
    <t>si.edu</t>
  </si>
  <si>
    <t>theoaksacademy.org</t>
  </si>
  <si>
    <t>topco.com</t>
  </si>
  <si>
    <t>clinchrivercorp.com</t>
  </si>
  <si>
    <t>coldheading.com</t>
  </si>
  <si>
    <t>hdrinc.com</t>
  </si>
  <si>
    <t>jtthorpe.com</t>
  </si>
  <si>
    <t>terracon.com</t>
  </si>
  <si>
    <t>horsleywitten.com</t>
  </si>
  <si>
    <t>bowman.com</t>
  </si>
  <si>
    <t>huitt-zollars.com</t>
  </si>
  <si>
    <t>sbec.com</t>
  </si>
  <si>
    <t>ayresassociates.com</t>
  </si>
  <si>
    <t>stantec.com</t>
  </si>
  <si>
    <t>rubinbrown.com</t>
  </si>
  <si>
    <t>creditsights.com</t>
  </si>
  <si>
    <t>altairnano.com</t>
  </si>
  <si>
    <t>usanova.com</t>
  </si>
  <si>
    <t>vitalrecordscontrol.com</t>
  </si>
  <si>
    <t>ebase4.com</t>
  </si>
  <si>
    <t>omahasteaks.com</t>
  </si>
  <si>
    <t>lycap.com</t>
  </si>
  <si>
    <t>cypressalf.com</t>
  </si>
  <si>
    <t>saberhealth.com</t>
  </si>
  <si>
    <t>seic.com</t>
  </si>
  <si>
    <t>interbrand.com</t>
  </si>
  <si>
    <t>lansing.org</t>
  </si>
  <si>
    <t>chs.net</t>
  </si>
  <si>
    <t>edfaction.org</t>
  </si>
  <si>
    <t>nmdc.org</t>
  </si>
  <si>
    <t>apexcos.com</t>
  </si>
  <si>
    <t>bvna.com</t>
  </si>
  <si>
    <t>wspmn.gov</t>
  </si>
  <si>
    <t>cityofdekalb.com</t>
  </si>
  <si>
    <t>cityofberlinga.com</t>
  </si>
  <si>
    <t>oceanportboro.com</t>
  </si>
  <si>
    <t>nccommunitycolleges.edu</t>
  </si>
  <si>
    <t>thelordsplace.org</t>
  </si>
  <si>
    <t>agri.nv.gov</t>
  </si>
  <si>
    <t>ben.productplacement.com</t>
  </si>
  <si>
    <t>ci.cambridge.mn.us</t>
  </si>
  <si>
    <t>ci.new-prague.mn.us</t>
  </si>
  <si>
    <t>ci.ponca.ne.us</t>
  </si>
  <si>
    <t>clio.govoffice.com</t>
  </si>
  <si>
    <t>co.kittitas.wa.us</t>
  </si>
  <si>
    <t>co.nezperce.id.us</t>
  </si>
  <si>
    <t>corporate.oldworldprovisions.com</t>
  </si>
  <si>
    <t>dor.state.ma.us</t>
  </si>
  <si>
    <t>dpp.vi.gov</t>
  </si>
  <si>
    <t>global.belfor.com</t>
  </si>
  <si>
    <t>home.globelifeinsurance.com</t>
  </si>
  <si>
    <t>home.treasury.gov</t>
  </si>
  <si>
    <t>imd.idaho.gov</t>
  </si>
  <si>
    <t>info.sepg.com</t>
  </si>
  <si>
    <t>ir.sbasite.com</t>
  </si>
  <si>
    <t>johnmorrell.sfdbrands.com</t>
  </si>
  <si>
    <t>kronostio.lookchem.com</t>
  </si>
  <si>
    <t>mobility.siemens.com</t>
  </si>
  <si>
    <t>newlife-forest-products-llc.business.site</t>
  </si>
  <si>
    <t>ocfs.ny.gov</t>
  </si>
  <si>
    <t>scdps.sc.gov</t>
  </si>
  <si>
    <t>statejobs.ny.gov</t>
  </si>
  <si>
    <t>suddenservice.business.site</t>
  </si>
  <si>
    <t>thesimplygoodfoodscompany.gcs-web.com</t>
  </si>
  <si>
    <t>us.brinks.com</t>
  </si>
  <si>
    <t>3mopen.com</t>
  </si>
  <si>
    <t>a24films.com</t>
  </si>
  <si>
    <t>aafcclinic.com</t>
  </si>
  <si>
    <t>abatek.com</t>
  </si>
  <si>
    <t>abbeycarpet.com</t>
  </si>
  <si>
    <t>abbott.com</t>
  </si>
  <si>
    <t>adapthealth.com</t>
  </si>
  <si>
    <t>adeehoneyfarms.com</t>
  </si>
  <si>
    <t>adelphiagateway.com</t>
  </si>
  <si>
    <t>advancedpt.com</t>
  </si>
  <si>
    <t>advantagestorage.net</t>
  </si>
  <si>
    <t>afmc.org</t>
  </si>
  <si>
    <t>agilonhealth.com</t>
  </si>
  <si>
    <t>ahidta.org</t>
  </si>
  <si>
    <t>ahrcnyc.org</t>
  </si>
  <si>
    <t>aircargocarriers.com</t>
  </si>
  <si>
    <t>akaerospace.com</t>
  </si>
  <si>
    <t>alcastcompany.com</t>
  </si>
  <si>
    <t>alcon-inc.net</t>
  </si>
  <si>
    <t>alconservationdistricts.gov</t>
  </si>
  <si>
    <t>allcoastllc.com</t>
  </si>
  <si>
    <t>allegiancesecurityteam.com</t>
  </si>
  <si>
    <t>allresco.com</t>
  </si>
  <si>
    <t>alltownbus.com</t>
  </si>
  <si>
    <t>alluregems.com</t>
  </si>
  <si>
    <t>alma.edu</t>
  </si>
  <si>
    <t>alphainc.com</t>
  </si>
  <si>
    <t>alston.com</t>
  </si>
  <si>
    <t>altaequipment.com</t>
  </si>
  <si>
    <t>alumacraft.com</t>
  </si>
  <si>
    <t>amefird.com</t>
  </si>
  <si>
    <t>americancompostllc.com</t>
  </si>
  <si>
    <t>ameriqualgroup.com</t>
  </si>
  <si>
    <t>amesgoldsmith.com</t>
  </si>
  <si>
    <t>amvetsnsf.org</t>
  </si>
  <si>
    <t>anchorcoupling.com</t>
  </si>
  <si>
    <t>andronaco.com</t>
  </si>
  <si>
    <t>andysseasoning.com</t>
  </si>
  <si>
    <t>annenberg.org</t>
  </si>
  <si>
    <t>anscollc.com</t>
  </si>
  <si>
    <t>apachemills.com</t>
  </si>
  <si>
    <t>apachetribe.org</t>
  </si>
  <si>
    <t>apacorp.com</t>
  </si>
  <si>
    <t>apigroupinc.com</t>
  </si>
  <si>
    <t>archaeaenergy.com</t>
  </si>
  <si>
    <t>archglobalprecision.com</t>
  </si>
  <si>
    <t>arcosaaggregates.com</t>
  </si>
  <si>
    <t>astoria.or.us</t>
  </si>
  <si>
    <t>astraproductsltd.com</t>
  </si>
  <si>
    <t>atriaseniorliving.com</t>
  </si>
  <si>
    <t>aurubis.com</t>
  </si>
  <si>
    <t>aviall.com</t>
  </si>
  <si>
    <t>awholdings.com</t>
  </si>
  <si>
    <t>axiscapital.com</t>
  </si>
  <si>
    <t>azuravascularcare.com</t>
  </si>
  <si>
    <t>balladhealth.org</t>
  </si>
  <si>
    <t>ballyribbon.com</t>
  </si>
  <si>
    <t>bankplus.net</t>
  </si>
  <si>
    <t>baptist-health.com</t>
  </si>
  <si>
    <t>baptistjax.com</t>
  </si>
  <si>
    <t>barrbrandsinternational.com</t>
  </si>
  <si>
    <t>barrick.com</t>
  </si>
  <si>
    <t>bcecoop.com</t>
  </si>
  <si>
    <t>bcmt.com</t>
  </si>
  <si>
    <t>bellpartnersinc.com</t>
  </si>
  <si>
    <t>bellring.com</t>
  </si>
  <si>
    <t>beretta.com</t>
  </si>
  <si>
    <t>beringstraits.com</t>
  </si>
  <si>
    <t>berkeleytownship.org</t>
  </si>
  <si>
    <t>berry.net</t>
  </si>
  <si>
    <t>bgbc.com</t>
  </si>
  <si>
    <t>bhccsd.com</t>
  </si>
  <si>
    <t>bierifarms.com</t>
  </si>
  <si>
    <t>birminghamal.org</t>
  </si>
  <si>
    <t>bishopengine.com</t>
  </si>
  <si>
    <t>biupa.com</t>
  </si>
  <si>
    <t>blackhawkmining.com</t>
  </si>
  <si>
    <t>blainecountyfair.net</t>
  </si>
  <si>
    <t>blommer.com</t>
  </si>
  <si>
    <t>bostonfishmkt.com</t>
  </si>
  <si>
    <t>bowl.com</t>
  </si>
  <si>
    <t>bozzutos.com</t>
  </si>
  <si>
    <t>bragafresh.com</t>
  </si>
  <si>
    <t>brightmachines.com</t>
  </si>
  <si>
    <t>brinks.com</t>
  </si>
  <si>
    <t>brisbanesd.org</t>
  </si>
  <si>
    <t>brooksideflavors.com</t>
  </si>
  <si>
    <t>brp.com</t>
  </si>
  <si>
    <t>brugbakery.com</t>
  </si>
  <si>
    <t>bscventures.com</t>
  </si>
  <si>
    <t>busybeaver.com</t>
  </si>
  <si>
    <t>ca.gov</t>
  </si>
  <si>
    <t>cacopacific.com</t>
  </si>
  <si>
    <t>cactuswhd.com</t>
  </si>
  <si>
    <t>cadillaccasting.com</t>
  </si>
  <si>
    <t>callingcards.com</t>
  </si>
  <si>
    <t>callisonrtkl.com</t>
  </si>
  <si>
    <t>calwatergroup.com</t>
  </si>
  <si>
    <t>camphorizonsva.com</t>
  </si>
  <si>
    <t>camptwinlakes.org</t>
  </si>
  <si>
    <t>candswaste.com</t>
  </si>
  <si>
    <t>captainds.com</t>
  </si>
  <si>
    <t>carrierenterprise.com</t>
  </si>
  <si>
    <t>carrix.com</t>
  </si>
  <si>
    <t>cccnetwork.com</t>
  </si>
  <si>
    <t>cdiheadstart.org</t>
  </si>
  <si>
    <t>celstargroup.com</t>
  </si>
  <si>
    <t>centertheatregroup.org</t>
  </si>
  <si>
    <t>centimark.com</t>
  </si>
  <si>
    <t>centralepa.com</t>
  </si>
  <si>
    <t>centurycommunities.com</t>
  </si>
  <si>
    <t>centurygolf.com</t>
  </si>
  <si>
    <t>ceretel.com</t>
  </si>
  <si>
    <t>cfi-installation.com</t>
  </si>
  <si>
    <t>chicagoparkdistrict.com</t>
  </si>
  <si>
    <t>chinesehospital.com</t>
  </si>
  <si>
    <t>chs-ca.org</t>
  </si>
  <si>
    <t>circlekranch.com</t>
  </si>
  <si>
    <t>citiustech.com</t>
  </si>
  <si>
    <t>cityofcorinthms.com</t>
  </si>
  <si>
    <t>cityofmexia.com</t>
  </si>
  <si>
    <t>cityyear.org</t>
  </si>
  <si>
    <t>clarkpest.com</t>
  </si>
  <si>
    <t>clearstar.net</t>
  </si>
  <si>
    <t>clecem.org</t>
  </si>
  <si>
    <t>clementsfoodscompany.com</t>
  </si>
  <si>
    <t>cnhindustrial.com</t>
  </si>
  <si>
    <t>coats.com</t>
  </si>
  <si>
    <t>colescountyhabitat.net</t>
  </si>
  <si>
    <t>comlock.com</t>
  </si>
  <si>
    <t>compassdiversified.com</t>
  </si>
  <si>
    <t>concretepumpingholdings.com</t>
  </si>
  <si>
    <t>connectyourcare.com</t>
  </si>
  <si>
    <t>constellium.com</t>
  </si>
  <si>
    <t>continental-elite.com</t>
  </si>
  <si>
    <t>continentalcommunities.com</t>
  </si>
  <si>
    <t>cookspest.com</t>
  </si>
  <si>
    <t>cooperservices.com</t>
  </si>
  <si>
    <t>correctcraft.com</t>
  </si>
  <si>
    <t>coryellcounty.org</t>
  </si>
  <si>
    <t>cotiviti.com</t>
  </si>
  <si>
    <t>courseco.com</t>
  </si>
  <si>
    <t>cqc.com</t>
  </si>
  <si>
    <t>crawfordmediagroup.net</t>
  </si>
  <si>
    <t>crengland.com</t>
  </si>
  <si>
    <t>ctcog.org</t>
  </si>
  <si>
    <t>curriersflyingservice.com</t>
  </si>
  <si>
    <t>custompipe.com</t>
  </si>
  <si>
    <t>danielicorp.com</t>
  </si>
  <si>
    <t>datacamp.com</t>
  </si>
  <si>
    <t>datamars.com</t>
  </si>
  <si>
    <t>dauphinhousing.org</t>
  </si>
  <si>
    <t>daysinn.com</t>
  </si>
  <si>
    <t>ddcf.org</t>
  </si>
  <si>
    <t>dekra.us</t>
  </si>
  <si>
    <t>delongcompany.com</t>
  </si>
  <si>
    <t>deltapeanut.com</t>
  </si>
  <si>
    <t>demopolisal.gov</t>
  </si>
  <si>
    <t>designair.com</t>
  </si>
  <si>
    <t>dfat.gov.au</t>
  </si>
  <si>
    <t>dgamericasupscale.com</t>
  </si>
  <si>
    <t>dicalite.com</t>
  </si>
  <si>
    <t>diversey.com</t>
  </si>
  <si>
    <t>diversifiedconveyors.com</t>
  </si>
  <si>
    <t>dllee.com</t>
  </si>
  <si>
    <t>dontdrivedirty.com</t>
  </si>
  <si>
    <t>dpr.com</t>
  </si>
  <si>
    <t>dreamfindershomes.com</t>
  </si>
  <si>
    <t>drivenbrands.com</t>
  </si>
  <si>
    <t>drjtbc.org</t>
  </si>
  <si>
    <t>dronebase.com</t>
  </si>
  <si>
    <t>dutchfarms.com</t>
  </si>
  <si>
    <t>duttonberryfarm.com</t>
  </si>
  <si>
    <t>earthgrains.com</t>
  </si>
  <si>
    <t>earthminded.com</t>
  </si>
  <si>
    <t>eastwindsorgis.com</t>
  </si>
  <si>
    <t>ebaa.com</t>
  </si>
  <si>
    <t>ecobat.com</t>
  </si>
  <si>
    <t>ejatt.com</t>
  </si>
  <si>
    <t>emblemhealth.com</t>
  </si>
  <si>
    <t>empirefab.com</t>
  </si>
  <si>
    <t>empresaspolar.com</t>
  </si>
  <si>
    <t>entertainmentstudios.com</t>
  </si>
  <si>
    <t>erthproducts.com</t>
  </si>
  <si>
    <t>esquiresolutions.com</t>
  </si>
  <si>
    <t>estefan.com</t>
  </si>
  <si>
    <t>ettaingroup.com</t>
  </si>
  <si>
    <t>eurusenergy.com</t>
  </si>
  <si>
    <t>excelitas.com</t>
  </si>
  <si>
    <t>exquisitatortillas.com</t>
  </si>
  <si>
    <t>fabsouthllc.com</t>
  </si>
  <si>
    <t>fairfieldworld.com</t>
  </si>
  <si>
    <t>falloncounty.net</t>
  </si>
  <si>
    <t>farstadoil.com</t>
  </si>
  <si>
    <t>feedingsouthflorida.org</t>
  </si>
  <si>
    <t>femsa.com</t>
  </si>
  <si>
    <t>fetradinggroup.com</t>
  </si>
  <si>
    <t>fii-usa.com</t>
  </si>
  <si>
    <t>flagstar.com</t>
  </si>
  <si>
    <t>fletcherwoodsolutions.com</t>
  </si>
  <si>
    <t>floridacollegesystemfoundation.org</t>
  </si>
  <si>
    <t>floridarail.com</t>
  </si>
  <si>
    <t>florim.com</t>
  </si>
  <si>
    <t>fluentco.com</t>
  </si>
  <si>
    <t>footanklecenter.net</t>
  </si>
  <si>
    <t>forestcitytech.com</t>
  </si>
  <si>
    <t>fortisinc.com</t>
  </si>
  <si>
    <t>fosterfarms.com</t>
  </si>
  <si>
    <t>fourkites.com</t>
  </si>
  <si>
    <t>foxcollege.edu</t>
  </si>
  <si>
    <t>framebridge.com</t>
  </si>
  <si>
    <t>frostcupcakerytx.com</t>
  </si>
  <si>
    <t>ftnj.com</t>
  </si>
  <si>
    <t>fubo.tv</t>
  </si>
  <si>
    <t>fulgentgenetics.com</t>
  </si>
  <si>
    <t>futureelectronics.com</t>
  </si>
  <si>
    <t>fwwr.net</t>
  </si>
  <si>
    <t>gamechangesolar.com</t>
  </si>
  <si>
    <t>gammaaero.com</t>
  </si>
  <si>
    <t>gardner-gibson.com</t>
  </si>
  <si>
    <t>gatorwoodinc.com</t>
  </si>
  <si>
    <t>gemaire.com</t>
  </si>
  <si>
    <t>gemmanagement.net</t>
  </si>
  <si>
    <t>genesis-park.com</t>
  </si>
  <si>
    <t>genesissupremerv.com</t>
  </si>
  <si>
    <t>genon.com</t>
  </si>
  <si>
    <t>gentryhealthservices.com</t>
  </si>
  <si>
    <t>georgiapower.com</t>
  </si>
  <si>
    <t>geronimoenergy.com</t>
  </si>
  <si>
    <t>ggha.org</t>
  </si>
  <si>
    <t>ggrc.org</t>
  </si>
  <si>
    <t>girardonline.com</t>
  </si>
  <si>
    <t>glessranch.com</t>
  </si>
  <si>
    <t>globalonedevelopmentcenter.org</t>
  </si>
  <si>
    <t>globalrescue.com</t>
  </si>
  <si>
    <t>goallclear.com</t>
  </si>
  <si>
    <t>goldbelt.com</t>
  </si>
  <si>
    <t>goldenminerals.com</t>
  </si>
  <si>
    <t>gonavis.com</t>
  </si>
  <si>
    <t>goodegg.com</t>
  </si>
  <si>
    <t>greatwesternerectors.com</t>
  </si>
  <si>
    <t>greenleafnursery.com</t>
  </si>
  <si>
    <t>greenwoodwildlife.org</t>
  </si>
  <si>
    <t>greggs.co.uk</t>
  </si>
  <si>
    <t>gsa.gov</t>
  </si>
  <si>
    <t>gswitching.com</t>
  </si>
  <si>
    <t>gtweed.com</t>
  </si>
  <si>
    <t>guidedogs.org</t>
  </si>
  <si>
    <t>habelmancranberries.com</t>
  </si>
  <si>
    <t>hacityventura.org</t>
  </si>
  <si>
    <t>halcyonstudios.tv</t>
  </si>
  <si>
    <t>halsteadmanagement.com</t>
  </si>
  <si>
    <t>harborwholesale.com</t>
  </si>
  <si>
    <t>hardeefresh.com</t>
  </si>
  <si>
    <t>harmonicdrive.net</t>
  </si>
  <si>
    <t>haywardrec.org</t>
  </si>
  <si>
    <t>healthplanofnevada.com</t>
  </si>
  <si>
    <t>hearttoheart.org</t>
  </si>
  <si>
    <t>heidelbergdistributing.com</t>
  </si>
  <si>
    <t>herrs.com</t>
  </si>
  <si>
    <t>hfgroup.com</t>
  </si>
  <si>
    <t>hfsinclair.com</t>
  </si>
  <si>
    <t>hggc.com</t>
  </si>
  <si>
    <t>highcascade.net</t>
  </si>
  <si>
    <t>higheredpartners.org</t>
  </si>
  <si>
    <t>hillsboroughschools.org</t>
  </si>
  <si>
    <t>hireright.com</t>
  </si>
  <si>
    <t>historichousetrust.org</t>
  </si>
  <si>
    <t>hlna.com</t>
  </si>
  <si>
    <t>hoffmanreed.com</t>
  </si>
  <si>
    <t>holicity.inc</t>
  </si>
  <si>
    <t>hrtitaxi.com</t>
  </si>
  <si>
    <t>hsconstructors.com</t>
  </si>
  <si>
    <t>huntingtonhousing.com</t>
  </si>
  <si>
    <t>ibroof.com</t>
  </si>
  <si>
    <t>iconplc.com</t>
  </si>
  <si>
    <t>icsecurity.com</t>
  </si>
  <si>
    <t>imax.com</t>
  </si>
  <si>
    <t>imperialwoodworking.com</t>
  </si>
  <si>
    <t>imsa.com</t>
  </si>
  <si>
    <t>indo-mim.com</t>
  </si>
  <si>
    <t>ingrammicro.com</t>
  </si>
  <si>
    <t>inlandsocaluw.org</t>
  </si>
  <si>
    <t>insomniac.com</t>
  </si>
  <si>
    <t>internationalmold.net</t>
  </si>
  <si>
    <t>intervalworld.com</t>
  </si>
  <si>
    <t>intfiber.com</t>
  </si>
  <si>
    <t>irisoconnectors.com</t>
  </si>
  <si>
    <t>iseamerica.com</t>
  </si>
  <si>
    <t>isosacquisitioncorp.com</t>
  </si>
  <si>
    <t>itafos.com</t>
  </si>
  <si>
    <t>jacksonhealthcare.com</t>
  </si>
  <si>
    <t>jbgroup.com</t>
  </si>
  <si>
    <t>jettacorp.com</t>
  </si>
  <si>
    <t>jhu.edu</t>
  </si>
  <si>
    <t>jimwellscad.org</t>
  </si>
  <si>
    <t>jonesindustrial.com</t>
  </si>
  <si>
    <t>jpassessor.net</t>
  </si>
  <si>
    <t>jstg.com</t>
  </si>
  <si>
    <t>jvkoperations.com</t>
  </si>
  <si>
    <t>kairospower.com</t>
  </si>
  <si>
    <t>kenosha.org</t>
  </si>
  <si>
    <t>keystonerv.com</t>
  </si>
  <si>
    <t>kikkoman.com</t>
  </si>
  <si>
    <t>kimballhospitality.com</t>
  </si>
  <si>
    <t>kjpoultry.com</t>
  </si>
  <si>
    <t>kloeckner.com</t>
  </si>
  <si>
    <t>kloecknermetals.com</t>
  </si>
  <si>
    <t>km-productions.com</t>
  </si>
  <si>
    <t>knightsystems.net</t>
  </si>
  <si>
    <t>knouse.com</t>
  </si>
  <si>
    <t>knowbe4.com</t>
  </si>
  <si>
    <t>koppersperformancechemicals.com</t>
  </si>
  <si>
    <t>ksdusa.com</t>
  </si>
  <si>
    <t>kwcafeterias.com</t>
  </si>
  <si>
    <t>lagunitas.com</t>
  </si>
  <si>
    <t>lakeshoremhc.com</t>
  </si>
  <si>
    <t>laminateworks.com</t>
  </si>
  <si>
    <t>larha.org</t>
  </si>
  <si>
    <t>lawa.aero</t>
  </si>
  <si>
    <t>lbrspec.com</t>
  </si>
  <si>
    <t>legendsinconcert.com</t>
  </si>
  <si>
    <t>lennardag.com</t>
  </si>
  <si>
    <t>leoch.us</t>
  </si>
  <si>
    <t>leonardo.com</t>
  </si>
  <si>
    <t>lepier.com</t>
  </si>
  <si>
    <t>leprinofoods.com</t>
  </si>
  <si>
    <t>lesterbuildings.com</t>
  </si>
  <si>
    <t>lhoist.com</t>
  </si>
  <si>
    <t>lincolnwoodil.org</t>
  </si>
  <si>
    <t>lindamoodbell.com</t>
  </si>
  <si>
    <t>lingo.com</t>
  </si>
  <si>
    <t>longislandferry.com</t>
  </si>
  <si>
    <t>longmanhomeusa.com</t>
  </si>
  <si>
    <t>losrios-training.org</t>
  </si>
  <si>
    <t>lscsusa.com</t>
  </si>
  <si>
    <t>ltgc.com</t>
  </si>
  <si>
    <t>mackaymitchell.com</t>
  </si>
  <si>
    <t>madison-kipp.com</t>
  </si>
  <si>
    <t>magnateworldwide.com</t>
  </si>
  <si>
    <t>mainecareercenter.com</t>
  </si>
  <si>
    <t>maineforestservice.gov</t>
  </si>
  <si>
    <t>malibuboats.com</t>
  </si>
  <si>
    <t>malibucompost.com</t>
  </si>
  <si>
    <t>manasquan-nj.gov</t>
  </si>
  <si>
    <t>margatefl.com</t>
  </si>
  <si>
    <t>masterbrand.com</t>
  </si>
  <si>
    <t>matrixservice.com</t>
  </si>
  <si>
    <t>mcdean.com</t>
  </si>
  <si>
    <t>mcgard.com</t>
  </si>
  <si>
    <t>mcmurrayfabrics.com</t>
  </si>
  <si>
    <t>mdc.edu</t>
  </si>
  <si>
    <t>mealsonwheelswesternmichigan.org</t>
  </si>
  <si>
    <t>mediaalpha.com</t>
  </si>
  <si>
    <t>merical.com</t>
  </si>
  <si>
    <t>mesdonline.org</t>
  </si>
  <si>
    <t>metropolitanbankny.com</t>
  </si>
  <si>
    <t>midwestfoodbank.org</t>
  </si>
  <si>
    <t>milamcounty.net</t>
  </si>
  <si>
    <t>minnesotaorchestra.org</t>
  </si>
  <si>
    <t>mistercarwash.com</t>
  </si>
  <si>
    <t>mkminerals.com</t>
  </si>
  <si>
    <t>modot.org</t>
  </si>
  <si>
    <t>moneytreeinc.com</t>
  </si>
  <si>
    <t>monroecountysheriffar.com</t>
  </si>
  <si>
    <t>montrose-env.com</t>
  </si>
  <si>
    <t>morpheus-space.com</t>
  </si>
  <si>
    <t>mossberg.com</t>
  </si>
  <si>
    <t>mott.org</t>
  </si>
  <si>
    <t>mskcc.org</t>
  </si>
  <si>
    <t>mwcd.org</t>
  </si>
  <si>
    <t>nanasshack.com</t>
  </si>
  <si>
    <t>nasifund.org</t>
  </si>
  <si>
    <t>nationalgeneral.com</t>
  </si>
  <si>
    <t>naturalshrimp.com</t>
  </si>
  <si>
    <t>ncl.com</t>
  </si>
  <si>
    <t>netitle.org</t>
  </si>
  <si>
    <t>newegg.com</t>
  </si>
  <si>
    <t>nfwf.org</t>
  </si>
  <si>
    <t>nisshinboauto.com</t>
  </si>
  <si>
    <t>nmrk.com</t>
  </si>
  <si>
    <t>nordiccold.com</t>
  </si>
  <si>
    <t>northmetrofire.org</t>
  </si>
  <si>
    <t>nvnet.org</t>
  </si>
  <si>
    <t>nwberrycoop.com</t>
  </si>
  <si>
    <t>nwkidney.org</t>
  </si>
  <si>
    <t>nytransco.com</t>
  </si>
  <si>
    <t>oai.aero</t>
  </si>
  <si>
    <t>oconeesc.com</t>
  </si>
  <si>
    <t>octitle.com</t>
  </si>
  <si>
    <t>odbco.com</t>
  </si>
  <si>
    <t>odysseyinvestment.com</t>
  </si>
  <si>
    <t>olaplex.com</t>
  </si>
  <si>
    <t>olgoonik.com</t>
  </si>
  <si>
    <t>onewatermarine.com</t>
  </si>
  <si>
    <t>ooshirts.com</t>
  </si>
  <si>
    <t>opendoor.com</t>
  </si>
  <si>
    <t>opus-group.com</t>
  </si>
  <si>
    <t>orbitfab.com</t>
  </si>
  <si>
    <t>orchardview.com</t>
  </si>
  <si>
    <t>orco.com</t>
  </si>
  <si>
    <t>ozarkautomotive.net</t>
  </si>
  <si>
    <t>palpilot.com</t>
  </si>
  <si>
    <t>pangaeals.com</t>
  </si>
  <si>
    <t>paratransit.net</t>
  </si>
  <si>
    <t>partstown.com</t>
  </si>
  <si>
    <t>parxracing.com</t>
  </si>
  <si>
    <t>patternenergy.com</t>
  </si>
  <si>
    <t>peakservice.com</t>
  </si>
  <si>
    <t>peckham.com</t>
  </si>
  <si>
    <t>pell-farms.com</t>
  </si>
  <si>
    <t>penfed.org</t>
  </si>
  <si>
    <t>peterseninc.com</t>
  </si>
  <si>
    <t>pfnonwovens.cz</t>
  </si>
  <si>
    <t>phila.gov</t>
  </si>
  <si>
    <t>philasd.org</t>
  </si>
  <si>
    <t>pilotcat.com</t>
  </si>
  <si>
    <t>pindler.com</t>
  </si>
  <si>
    <t>pioneermetal.com</t>
  </si>
  <si>
    <t>pitinc.com</t>
  </si>
  <si>
    <t>planetdepos.com</t>
  </si>
  <si>
    <t>plastipak.com</t>
  </si>
  <si>
    <t>plhgroupinc.com</t>
  </si>
  <si>
    <t>pointbsolutions.com</t>
  </si>
  <si>
    <t>polygoncomposites.com</t>
  </si>
  <si>
    <t>porthouston.com</t>
  </si>
  <si>
    <t>portseattle.org</t>
  </si>
  <si>
    <t>powerphylmediasolutions.com</t>
  </si>
  <si>
    <t>powersaleskc.com</t>
  </si>
  <si>
    <t>preferredsands.com</t>
  </si>
  <si>
    <t>prestigenailsandspa.com</t>
  </si>
  <si>
    <t>prochoiceamerica.org</t>
  </si>
  <si>
    <t>prolamindustries.net</t>
  </si>
  <si>
    <t>proterra.com</t>
  </si>
  <si>
    <t>proteusinc.org</t>
  </si>
  <si>
    <t>psmindustries.com</t>
  </si>
  <si>
    <t>publicisgroupe.com</t>
  </si>
  <si>
    <t>puente.org</t>
  </si>
  <si>
    <t>purosil.com</t>
  </si>
  <si>
    <t>purpleheartfoundation.org</t>
  </si>
  <si>
    <t>pycoindustries.com</t>
  </si>
  <si>
    <t>quem.com</t>
  </si>
  <si>
    <t>quirchfoods.com</t>
  </si>
  <si>
    <t>rcfdenver.org</t>
  </si>
  <si>
    <t>recycleamp.com</t>
  </si>
  <si>
    <t>reelpowerind.com</t>
  </si>
  <si>
    <t>repsandcompany.com</t>
  </si>
  <si>
    <t>researchsquare.com</t>
  </si>
  <si>
    <t>rh.com</t>
  </si>
  <si>
    <t>rioenergy.com</t>
  </si>
  <si>
    <t>rlcllc.com</t>
  </si>
  <si>
    <t>rocketlabusa.com</t>
  </si>
  <si>
    <t>rotech.com</t>
  </si>
  <si>
    <t>royalwindowsinc.com</t>
  </si>
  <si>
    <t>rsafilms.com</t>
  </si>
  <si>
    <t>rtiproperties.com</t>
  </si>
  <si>
    <t>rushordertees.com</t>
  </si>
  <si>
    <t>rutlandcity.org</t>
  </si>
  <si>
    <t>safebuilt.com</t>
  </si>
  <si>
    <t>sanandreasregional.org</t>
  </si>
  <si>
    <t>sandiegounified.org</t>
  </si>
  <si>
    <t>sargento.com</t>
  </si>
  <si>
    <t>sce.com</t>
  </si>
  <si>
    <t>schaeffler.us</t>
  </si>
  <si>
    <t>scusd.edu</t>
  </si>
  <si>
    <t>seacormarine.com</t>
  </si>
  <si>
    <t>seadrill.com</t>
  </si>
  <si>
    <t>sealy-smith-foundation.org</t>
  </si>
  <si>
    <t>secontainer.com</t>
  </si>
  <si>
    <t>selectbrands.com</t>
  </si>
  <si>
    <t>sentinelpartners.com</t>
  </si>
  <si>
    <t>seo-usa.org</t>
  </si>
  <si>
    <t>sfsymphony.org</t>
  </si>
  <si>
    <t>shepherd.org</t>
  </si>
  <si>
    <t>shorelinefruit.com</t>
  </si>
  <si>
    <t>sierravistacares.org</t>
  </si>
  <si>
    <t>sig.com</t>
  </si>
  <si>
    <t>simkinsindustries.com</t>
  </si>
  <si>
    <t>simmonspetfood.com</t>
  </si>
  <si>
    <t>sipower.org</t>
  </si>
  <si>
    <t>skillpath.com</t>
  </si>
  <si>
    <t>smoenergy.com</t>
  </si>
  <si>
    <t>soilmender.com</t>
  </si>
  <si>
    <t>solvenergy.com</t>
  </si>
  <si>
    <t>somersetcountyparks.org</t>
  </si>
  <si>
    <t>soperwheeler.com</t>
  </si>
  <si>
    <t>sorensoneng.com</t>
  </si>
  <si>
    <t>soundlounge.com</t>
  </si>
  <si>
    <t>southerncompany.com</t>
  </si>
  <si>
    <t>spark.net</t>
  </si>
  <si>
    <t>spawnmate.com</t>
  </si>
  <si>
    <t>spokecustom.com</t>
  </si>
  <si>
    <t>spxcooling.com</t>
  </si>
  <si>
    <t>stabilis-solutions.com</t>
  </si>
  <si>
    <t>starz.com</t>
  </si>
  <si>
    <t>stcharles.k12.la.us</t>
  </si>
  <si>
    <t>sterlingcheck.com</t>
  </si>
  <si>
    <t>stillwatercountynews.com</t>
  </si>
  <si>
    <t>summitdb.com</t>
  </si>
  <si>
    <t>summitmediacorp.com</t>
  </si>
  <si>
    <t>sutherlandglobal.com</t>
  </si>
  <si>
    <t>swankyroots.com</t>
  </si>
  <si>
    <t>swbno.org</t>
  </si>
  <si>
    <t>symphonic.com</t>
  </si>
  <si>
    <t>syneoshealth.com</t>
  </si>
  <si>
    <t>talkingrain.com</t>
  </si>
  <si>
    <t>tallgrass.us</t>
  </si>
  <si>
    <t>tchswi.org</t>
  </si>
  <si>
    <t>tdf.org</t>
  </si>
  <si>
    <t>tektonproducts.com</t>
  </si>
  <si>
    <t>teledynedefenseelectronics.com</t>
  </si>
  <si>
    <t>texasagriculture.gov</t>
  </si>
  <si>
    <t>texasworkforce.org</t>
  </si>
  <si>
    <t>tgmissouri.com</t>
  </si>
  <si>
    <t>thebarnsatnappanee.com</t>
  </si>
  <si>
    <t>theccv.org</t>
  </si>
  <si>
    <t>thedoctors.com</t>
  </si>
  <si>
    <t>theintertechgroup.com</t>
  </si>
  <si>
    <t>thelastmile.org</t>
  </si>
  <si>
    <t>thepeopleconcern.org</t>
  </si>
  <si>
    <t>theshadestore.com</t>
  </si>
  <si>
    <t>thestable.com</t>
  </si>
  <si>
    <t>thewengergroup.com</t>
  </si>
  <si>
    <t>thl.com</t>
  </si>
  <si>
    <t>thomabravo.com</t>
  </si>
  <si>
    <t>thtbc.com</t>
  </si>
  <si>
    <t>tides.org</t>
  </si>
  <si>
    <t>tigerrentals.com</t>
  </si>
  <si>
    <t>tigrent.com</t>
  </si>
  <si>
    <t>tiogahardwoods.com</t>
  </si>
  <si>
    <t>tirehub.com</t>
  </si>
  <si>
    <t>topprioritycouriers.com</t>
  </si>
  <si>
    <t>topsmarkets.com</t>
  </si>
  <si>
    <t>townofroyalton.org</t>
  </si>
  <si>
    <t>tradebank.com</t>
  </si>
  <si>
    <t>traeger.com</t>
  </si>
  <si>
    <t>transystemsllc.com</t>
  </si>
  <si>
    <t>tricociuniversity.edu</t>
  </si>
  <si>
    <t>triglobalenergy.com</t>
  </si>
  <si>
    <t>trinityra.org</t>
  </si>
  <si>
    <t>troweprice.com</t>
  </si>
  <si>
    <t>trwauto.com</t>
  </si>
  <si>
    <t>tti.com</t>
  </si>
  <si>
    <t>tunnelhillpartners.com</t>
  </si>
  <si>
    <t>tutor.com</t>
  </si>
  <si>
    <t>twcpma.org</t>
  </si>
  <si>
    <t>twistbioscience.com</t>
  </si>
  <si>
    <t>tycois.com</t>
  </si>
  <si>
    <t>ugaco.com</t>
  </si>
  <si>
    <t>uniontelecard.com</t>
  </si>
  <si>
    <t>unitedcountry.com</t>
  </si>
  <si>
    <t>unitedforming.com</t>
  </si>
  <si>
    <t>uoflbrowncancercenter.org</t>
  </si>
  <si>
    <t>upwork.com</t>
  </si>
  <si>
    <t>urbanstems.com</t>
  </si>
  <si>
    <t>usautoforce.com</t>
  </si>
  <si>
    <t>usgeothermal.com</t>
  </si>
  <si>
    <t>uspi.com</t>
  </si>
  <si>
    <t>utsystem.edu</t>
  </si>
  <si>
    <t>uwm.com</t>
  </si>
  <si>
    <t>uzbekistan.org</t>
  </si>
  <si>
    <t>vanpoolma.com</t>
  </si>
  <si>
    <t>vatransformer.com</t>
  </si>
  <si>
    <t>vchca.org</t>
  </si>
  <si>
    <t>vec.coop</t>
  </si>
  <si>
    <t>velocitymortgage.com</t>
  </si>
  <si>
    <t>veluxusa.com</t>
  </si>
  <si>
    <t>versanthealth.com</t>
  </si>
  <si>
    <t>vhacorp.com</t>
  </si>
  <si>
    <t>viningsparks.com</t>
  </si>
  <si>
    <t>vir.bio</t>
  </si>
  <si>
    <t>virginislandsmap.com</t>
  </si>
  <si>
    <t>visitlasvegas.com</t>
  </si>
  <si>
    <t>vitaminworld.com</t>
  </si>
  <si>
    <t>vondrehle.com</t>
  </si>
  <si>
    <t>vontier.com</t>
  </si>
  <si>
    <t>voyagerspace.com</t>
  </si>
  <si>
    <t>vva.org</t>
  </si>
  <si>
    <t>wanchese.com</t>
  </si>
  <si>
    <t>wardtimber.com</t>
  </si>
  <si>
    <t>watco.com</t>
  </si>
  <si>
    <t>waupacafoundry.com</t>
  </si>
  <si>
    <t>waynefarms.com</t>
  </si>
  <si>
    <t>wctpension.org</t>
  </si>
  <si>
    <t>welser.com</t>
  </si>
  <si>
    <t>welspunusa.com</t>
  </si>
  <si>
    <t>wescoturf.com</t>
  </si>
  <si>
    <t>westmoreland.com</t>
  </si>
  <si>
    <t>wexfordhealth.com</t>
  </si>
  <si>
    <t>wexinc.com</t>
  </si>
  <si>
    <t>wfparks.org</t>
  </si>
  <si>
    <t>wilsonart.com</t>
  </si>
  <si>
    <t>wiltonre.com</t>
  </si>
  <si>
    <t>wisk.aero</t>
  </si>
  <si>
    <t>wmc-us.com</t>
  </si>
  <si>
    <t>woernerholdings.com</t>
  </si>
  <si>
    <t>worldrecycle.co</t>
  </si>
  <si>
    <t>worldwidetelecomsolutions.com</t>
  </si>
  <si>
    <t>wurthindustry.com</t>
  </si>
  <si>
    <t>wvculture.org</t>
  </si>
  <si>
    <t>xmedia.com</t>
  </si>
  <si>
    <t>xonaspace.com</t>
  </si>
  <si>
    <t>xponential.com</t>
  </si>
  <si>
    <t>youngerbrothers.com</t>
  </si>
  <si>
    <t>zfsithaca.com</t>
  </si>
  <si>
    <t>zigzag.com</t>
  </si>
  <si>
    <t>zilkhabiomass.com</t>
  </si>
  <si>
    <t>zubie.com</t>
  </si>
  <si>
    <t>WebSite</t>
  </si>
  <si>
    <t>aactechnologies.com</t>
  </si>
  <si>
    <t>aia.com</t>
  </si>
  <si>
    <t>aaon.com</t>
  </si>
  <si>
    <t>advanceautoparts.com</t>
  </si>
  <si>
    <t>global.abb</t>
  </si>
  <si>
    <t>amerisbank.com</t>
  </si>
  <si>
    <t>abcam.com</t>
  </si>
  <si>
    <t>ambev.com.br</t>
  </si>
  <si>
    <t>arbor.com</t>
  </si>
  <si>
    <t>acadia.com</t>
  </si>
  <si>
    <t>aircanada.com</t>
  </si>
  <si>
    <t>abchina.com.cn</t>
  </si>
  <si>
    <t>aciworldwide.com</t>
  </si>
  <si>
    <t>enactmi.com</t>
  </si>
  <si>
    <t>acvauctions.com</t>
  </si>
  <si>
    <t>agreerealty.com</t>
  </si>
  <si>
    <t>adidas-group.com</t>
  </si>
  <si>
    <t>autodesk.com</t>
  </si>
  <si>
    <t>adyen.com</t>
  </si>
  <si>
    <t>ameren.com</t>
  </si>
  <si>
    <t>advancedenergy.com</t>
  </si>
  <si>
    <t>american-equity.com</t>
  </si>
  <si>
    <t>agnicoeagle.com</t>
  </si>
  <si>
    <t>aeo-inc.com</t>
  </si>
  <si>
    <t>arcresources.com</t>
  </si>
  <si>
    <t>afginc.com</t>
  </si>
  <si>
    <t>affirm.com</t>
  </si>
  <si>
    <t>ageas.com</t>
  </si>
  <si>
    <t>alamosgold.com</t>
  </si>
  <si>
    <t>agnc.com</t>
  </si>
  <si>
    <t>assuredguaranty.com</t>
  </si>
  <si>
    <t>conch.cn</t>
  </si>
  <si>
    <t>adeccogroup.com</t>
  </si>
  <si>
    <t>asahi-kasei.com</t>
  </si>
  <si>
    <t>c3.ai</t>
  </si>
  <si>
    <t>aircommunities.com</t>
  </si>
  <si>
    <t>airchina.com.cn</t>
  </si>
  <si>
    <t>ajg.com</t>
  </si>
  <si>
    <t>ajinomoto.co.jp</t>
  </si>
  <si>
    <t>akamai.com</t>
  </si>
  <si>
    <t>koandina.com</t>
  </si>
  <si>
    <t>akerotx.com</t>
  </si>
  <si>
    <t>akzonobel.com</t>
  </si>
  <si>
    <t>alcon.com</t>
  </si>
  <si>
    <t>allete.com</t>
  </si>
  <si>
    <t>alfalaval.com</t>
  </si>
  <si>
    <t>allegromicro.com</t>
  </si>
  <si>
    <t>allianz.com</t>
  </si>
  <si>
    <t>alkermes.com</t>
  </si>
  <si>
    <t>allegion.com</t>
  </si>
  <si>
    <t>alnylam.com</t>
  </si>
  <si>
    <t>astellas.com</t>
  </si>
  <si>
    <t>altair.com</t>
  </si>
  <si>
    <t>anteromidstream.com</t>
  </si>
  <si>
    <t>ambarella.com</t>
  </si>
  <si>
    <t>ardaghmetalpackaging.com</t>
  </si>
  <si>
    <t>corporate.amplifon.com</t>
  </si>
  <si>
    <t>amh.com</t>
  </si>
  <si>
    <t>assetmark.com</t>
  </si>
  <si>
    <t>amnhealthcare.com</t>
  </si>
  <si>
    <t>amphastar.com</t>
  </si>
  <si>
    <t>americamovil.com</t>
  </si>
  <si>
    <t>aboutamazon.com</t>
  </si>
  <si>
    <t>arista.com</t>
  </si>
  <si>
    <t>acerinox.com</t>
  </si>
  <si>
    <t>anta.com</t>
  </si>
  <si>
    <t>ansys.com</t>
  </si>
  <si>
    <t>artisanpartners.com</t>
  </si>
  <si>
    <t>aperam.com</t>
  </si>
  <si>
    <t>applehospitalityreit.com</t>
  </si>
  <si>
    <t>apellis.com</t>
  </si>
  <si>
    <t>aspenpharma.com</t>
  </si>
  <si>
    <t>applovin.com</t>
  </si>
  <si>
    <t>appfolioinc.com</t>
  </si>
  <si>
    <t>appian.com</t>
  </si>
  <si>
    <t>aptiv.com</t>
  </si>
  <si>
    <t>algonquinpower.com</t>
  </si>
  <si>
    <t>arcadis.com</t>
  </si>
  <si>
    <t>are.com</t>
  </si>
  <si>
    <t>argenx.com</t>
  </si>
  <si>
    <t>arrowheadpharma.com</t>
  </si>
  <si>
    <t>assai.com.br</t>
  </si>
  <si>
    <t>asana.com</t>
  </si>
  <si>
    <t>assaabloy.com</t>
  </si>
  <si>
    <t>associatedbank.com</t>
  </si>
  <si>
    <t>abf.co.uk</t>
  </si>
  <si>
    <t>aisin.com</t>
  </si>
  <si>
    <t>asm.com</t>
  </si>
  <si>
    <t>ascendispharma.com</t>
  </si>
  <si>
    <t>asur.com.mx</t>
  </si>
  <si>
    <t>aseglobal.com</t>
  </si>
  <si>
    <t>ir.yaduo.com</t>
  </si>
  <si>
    <t>autotrader.co.uk</t>
  </si>
  <si>
    <t>advantest.com</t>
  </si>
  <si>
    <t>autohome.com.cn</t>
  </si>
  <si>
    <t>atimaterials.com</t>
  </si>
  <si>
    <t>atlascopcogroup.com</t>
  </si>
  <si>
    <t>atmosenergy.com</t>
  </si>
  <si>
    <t>atricure.com</t>
  </si>
  <si>
    <t>anglogoldashanti.com</t>
  </si>
  <si>
    <t>atlanticunionbank.com</t>
  </si>
  <si>
    <t>auo.com</t>
  </si>
  <si>
    <t>avistacorp.com</t>
  </si>
  <si>
    <t>grupoaval.com</t>
  </si>
  <si>
    <t>avinc.com</t>
  </si>
  <si>
    <t>avalonbay.com</t>
  </si>
  <si>
    <t>avidxchange.com</t>
  </si>
  <si>
    <t>ais.th</t>
  </si>
  <si>
    <t>avantorsciences.com</t>
  </si>
  <si>
    <t>aviva.com</t>
  </si>
  <si>
    <t>aluminalimited.com</t>
  </si>
  <si>
    <t>armstrongceilings.com</t>
  </si>
  <si>
    <t>aswater.com</t>
  </si>
  <si>
    <t>axosfinancial.com</t>
  </si>
  <si>
    <t>axa.com</t>
  </si>
  <si>
    <t>axonics.com</t>
  </si>
  <si>
    <t>axsome.com</t>
  </si>
  <si>
    <t>atlantica.com</t>
  </si>
  <si>
    <t>alteryx.com</t>
  </si>
  <si>
    <t>azekco.com</t>
  </si>
  <si>
    <t>astrazeneca.com</t>
  </si>
  <si>
    <t>aspentech.com</t>
  </si>
  <si>
    <t>azenta.com</t>
  </si>
  <si>
    <t>voeazul.com.br</t>
  </si>
  <si>
    <t>onebarnes.com</t>
  </si>
  <si>
    <t>alibabagroup.com</t>
  </si>
  <si>
    <t>boc.cn</t>
  </si>
  <si>
    <t>braskem.com.br</t>
  </si>
  <si>
    <t>bancfirst.bank</t>
  </si>
  <si>
    <t>grupocredicorp.com</t>
  </si>
  <si>
    <t>libertymedia.com</t>
  </si>
  <si>
    <t>banco.bradesco</t>
  </si>
  <si>
    <t>bridgebio.com</t>
  </si>
  <si>
    <t>bbseguridaderi.com.br</t>
  </si>
  <si>
    <t>bbva.com</t>
  </si>
  <si>
    <t>bbwinc.com</t>
  </si>
  <si>
    <t>investors.bestbuy.com</t>
  </si>
  <si>
    <t>bce.ca</t>
  </si>
  <si>
    <t>portales.bancochile.cl</t>
  </si>
  <si>
    <t>bankcomm.com</t>
  </si>
  <si>
    <t>bb.com.br</t>
  </si>
  <si>
    <t>bloomenergy.com</t>
  </si>
  <si>
    <t>beamtx.com</t>
  </si>
  <si>
    <t>ke.com</t>
  </si>
  <si>
    <t>bep.brookfield.com</t>
  </si>
  <si>
    <t>besi.com</t>
  </si>
  <si>
    <t>bunge.com</t>
  </si>
  <si>
    <t>beigene.com</t>
  </si>
  <si>
    <t>biglariholdings.com</t>
  </si>
  <si>
    <t>brighthousefinancial.com</t>
  </si>
  <si>
    <t>ir.baidu.com</t>
  </si>
  <si>
    <t>bilibili.com</t>
  </si>
  <si>
    <t>bill.com</t>
  </si>
  <si>
    <t>sobi.com</t>
  </si>
  <si>
    <t>bip.brookfield.com</t>
  </si>
  <si>
    <t>hkbea.com</t>
  </si>
  <si>
    <t>berkeleygroup.co.uk</t>
  </si>
  <si>
    <t>blackhillscorp.com</t>
  </si>
  <si>
    <t>bankhapoalim.com</t>
  </si>
  <si>
    <t>blackknightinc.com</t>
  </si>
  <si>
    <t>blackline.com</t>
  </si>
  <si>
    <t>blackbaud.com</t>
  </si>
  <si>
    <t>bellwayplc.co.uk</t>
  </si>
  <si>
    <t>bumble.com</t>
  </si>
  <si>
    <t>biomarin.com</t>
  </si>
  <si>
    <t>bandmretail.com</t>
  </si>
  <si>
    <t>biomerieux.com</t>
  </si>
  <si>
    <t>broadstone.com</t>
  </si>
  <si>
    <t>group.bnpparibas</t>
  </si>
  <si>
    <t>scotiabank.com</t>
  </si>
  <si>
    <t>biontech.de</t>
  </si>
  <si>
    <t>bollore.com</t>
  </si>
  <si>
    <t>investor.bokf.com</t>
  </si>
  <si>
    <t>hugoboss.com</t>
  </si>
  <si>
    <t>bouygues.com</t>
  </si>
  <si>
    <t>boardwalkreit.com</t>
  </si>
  <si>
    <t>bowlerocorp.com</t>
  </si>
  <si>
    <t>box.com</t>
  </si>
  <si>
    <t>blueprintmedicines.com</t>
  </si>
  <si>
    <t>popular.com</t>
  </si>
  <si>
    <t>bridgestone.co.jp</t>
  </si>
  <si>
    <t>bbinsurance.com</t>
  </si>
  <si>
    <t>baldwinriskpartners.com</t>
  </si>
  <si>
    <t>global.brother</t>
  </si>
  <si>
    <t>braze.com</t>
  </si>
  <si>
    <t>banco.santander.cl</t>
  </si>
  <si>
    <t>santander.com.br</t>
  </si>
  <si>
    <t>blackstoneminerals.com</t>
  </si>
  <si>
    <t>santander.com.mx</t>
  </si>
  <si>
    <t>bentley.com</t>
  </si>
  <si>
    <t>barrattdevelopments.co.uk</t>
  </si>
  <si>
    <t>b2gold.com</t>
  </si>
  <si>
    <t>bat.com</t>
  </si>
  <si>
    <t>britishland.com</t>
  </si>
  <si>
    <t>britvic.com</t>
  </si>
  <si>
    <t>ab-inbev.com</t>
  </si>
  <si>
    <t>burberryplc.com</t>
  </si>
  <si>
    <t>burlingtoninvestors.com</t>
  </si>
  <si>
    <t>bavarian-nordic.com</t>
  </si>
  <si>
    <t>bureauveritas.com</t>
  </si>
  <si>
    <t>blackstonemortgagetrust.com</t>
  </si>
  <si>
    <t>byd.com</t>
  </si>
  <si>
    <t>ir.zhipin.com</t>
  </si>
  <si>
    <t>bunzl.com</t>
  </si>
  <si>
    <t>buzziunicem.com</t>
  </si>
  <si>
    <t>carlsberggroup.com</t>
  </si>
  <si>
    <t>cableone.biz</t>
  </si>
  <si>
    <t>cadencebank.com</t>
  </si>
  <si>
    <t>cae.com</t>
  </si>
  <si>
    <t>caixabank.com</t>
  </si>
  <si>
    <t>global.canon</t>
  </si>
  <si>
    <t>crcement.com</t>
  </si>
  <si>
    <t>cathaygeneralbancorp.com</t>
  </si>
  <si>
    <t>commercebank.com</t>
  </si>
  <si>
    <t>cbna.com</t>
  </si>
  <si>
    <t>cbiz.com</t>
  </si>
  <si>
    <t>cccis.com</t>
  </si>
  <si>
    <t>cocacolaep.com</t>
  </si>
  <si>
    <t>coca-colahellenic.com</t>
  </si>
  <si>
    <t>crowncastle.com</t>
  </si>
  <si>
    <t>cameco.com</t>
  </si>
  <si>
    <t>cogentco.com</t>
  </si>
  <si>
    <t>chinacoalenergy.com</t>
  </si>
  <si>
    <t>ccu.cl</t>
  </si>
  <si>
    <t>chindatagroup.com</t>
  </si>
  <si>
    <t>cadence.com</t>
  </si>
  <si>
    <t>constellationenergy.com</t>
  </si>
  <si>
    <t>celsiusholdingsinc.com</t>
  </si>
  <si>
    <t>cerevel.com</t>
  </si>
  <si>
    <t>certara.com</t>
  </si>
  <si>
    <t>citizensbank.com</t>
  </si>
  <si>
    <t>confluent.io</t>
  </si>
  <si>
    <t>frostbank.com</t>
  </si>
  <si>
    <t>capgemini.com</t>
  </si>
  <si>
    <t>chibabank.co.jp</t>
  </si>
  <si>
    <t>citicbank.com</t>
  </si>
  <si>
    <t>dior-finance.com</t>
  </si>
  <si>
    <t>cebenvironment.com</t>
  </si>
  <si>
    <t>chugai-pharm.co.jp</t>
  </si>
  <si>
    <t>choicehotels.com</t>
  </si>
  <si>
    <t>chk.com</t>
  </si>
  <si>
    <t>checkpoint.com</t>
  </si>
  <si>
    <t>chargepoint.com</t>
  </si>
  <si>
    <t>chordenergy.com</t>
  </si>
  <si>
    <t>chorus.co.nz</t>
  </si>
  <si>
    <t>cht.com.tw</t>
  </si>
  <si>
    <t>corporate.charter.com</t>
  </si>
  <si>
    <t>mengniuir.com</t>
  </si>
  <si>
    <t>ccb.com</t>
  </si>
  <si>
    <t>hold.coscoshipping.com</t>
  </si>
  <si>
    <t>cemig.com.br</t>
  </si>
  <si>
    <t>colliers.com</t>
  </si>
  <si>
    <t>cmbchina.com</t>
  </si>
  <si>
    <t>cinfin.com</t>
  </si>
  <si>
    <t>cielo.com.br</t>
  </si>
  <si>
    <t>civitasresources.com</t>
  </si>
  <si>
    <t>ctfjewellerygroup.com</t>
  </si>
  <si>
    <t>ckh.com.hk</t>
  </si>
  <si>
    <t>comerica.com</t>
  </si>
  <si>
    <t>cmbc.com.cn</t>
  </si>
  <si>
    <t>corporate.comcast.com</t>
  </si>
  <si>
    <t>cmport.com.hk</t>
  </si>
  <si>
    <t>compass-group.com</t>
  </si>
  <si>
    <t>cmsenergy.com</t>
  </si>
  <si>
    <t>commbank.com.au</t>
  </si>
  <si>
    <t>ir.cinemark.com</t>
  </si>
  <si>
    <t>cnoinc.com</t>
  </si>
  <si>
    <t>cnrl.com</t>
  </si>
  <si>
    <t>cohenandsteers.com</t>
  </si>
  <si>
    <t>cnx.com</t>
  </si>
  <si>
    <t>croda.com</t>
  </si>
  <si>
    <t>columbiabankingsystem.com</t>
  </si>
  <si>
    <t>corcept.com</t>
  </si>
  <si>
    <t>coursera.org</t>
  </si>
  <si>
    <t>cpr.ca</t>
  </si>
  <si>
    <t>copa.gcs-web.com</t>
  </si>
  <si>
    <t>cathaypacific.com</t>
  </si>
  <si>
    <t>crescentpointenergy.com</t>
  </si>
  <si>
    <t>chpk.com</t>
  </si>
  <si>
    <t>aboutcoupang.com</t>
  </si>
  <si>
    <t>capriholdings.com</t>
  </si>
  <si>
    <t>camdenliving.com</t>
  </si>
  <si>
    <t>centrica.com</t>
  </si>
  <si>
    <t>cqpir.cheniere.com</t>
  </si>
  <si>
    <t>credit-agricole.com</t>
  </si>
  <si>
    <t>corebridgefinancial.com</t>
  </si>
  <si>
    <t>crc.com</t>
  </si>
  <si>
    <t>credosemi.com</t>
  </si>
  <si>
    <t>crh.com</t>
  </si>
  <si>
    <t>crbeer.com.hk</t>
  </si>
  <si>
    <t>comstockresources.com</t>
  </si>
  <si>
    <t>crocs.com</t>
  </si>
  <si>
    <t>cr-power.com</t>
  </si>
  <si>
    <t>carrefour.com</t>
  </si>
  <si>
    <t>carpentertechnology.com</t>
  </si>
  <si>
    <t>crisprtx.com</t>
  </si>
  <si>
    <t>criteo.com</t>
  </si>
  <si>
    <t>cirrus.com</t>
  </si>
  <si>
    <t>corvel.com</t>
  </si>
  <si>
    <t>crowdstrike.com</t>
  </si>
  <si>
    <t>costargroup.com</t>
  </si>
  <si>
    <t>world.casio.com</t>
  </si>
  <si>
    <t>canadiansolar.com</t>
  </si>
  <si>
    <t>csl.com.au</t>
  </si>
  <si>
    <t>catalent.com</t>
  </si>
  <si>
    <t>coterra.com</t>
  </si>
  <si>
    <t>countrygarden.com.cn</t>
  </si>
  <si>
    <t>colruytgroup.com</t>
  </si>
  <si>
    <t>cousins.com</t>
  </si>
  <si>
    <t>curevac.com</t>
  </si>
  <si>
    <t>cenovus.com</t>
  </si>
  <si>
    <t>commvault.com</t>
  </si>
  <si>
    <t>carvana.com</t>
  </si>
  <si>
    <t>cvent.com</t>
  </si>
  <si>
    <t>clearwateranalytics.com</t>
  </si>
  <si>
    <t>clearwayenergy.com</t>
  </si>
  <si>
    <t>smartcentres.com</t>
  </si>
  <si>
    <t>cranenxt.com</t>
  </si>
  <si>
    <t>cyberark.com</t>
  </si>
  <si>
    <t>cyberagent.co.jp</t>
  </si>
  <si>
    <t>cytokinetics.com</t>
  </si>
  <si>
    <t>danone.com</t>
  </si>
  <si>
    <t>doordash.com</t>
  </si>
  <si>
    <t>3ds.com</t>
  </si>
  <si>
    <t>endava.com</t>
  </si>
  <si>
    <t>digitalbridge.com</t>
  </si>
  <si>
    <t>dbs.com</t>
  </si>
  <si>
    <t>dropbox.com</t>
  </si>
  <si>
    <t>dcc.ie</t>
  </si>
  <si>
    <t>donaldson.com</t>
  </si>
  <si>
    <t>datadoghq.com</t>
  </si>
  <si>
    <t>denbury.com</t>
  </si>
  <si>
    <t>dairyfarmgroup.com</t>
  </si>
  <si>
    <t>didiglobal.com</t>
  </si>
  <si>
    <t>kentaku.co.jp</t>
  </si>
  <si>
    <t>screen.co.jp</t>
  </si>
  <si>
    <t>diodes.com</t>
  </si>
  <si>
    <t>daikin.com</t>
  </si>
  <si>
    <t>deleklogistics.com</t>
  </si>
  <si>
    <t>draftkings.com</t>
  </si>
  <si>
    <t>dlocal.com</t>
  </si>
  <si>
    <t>ginkgobioworks.com</t>
  </si>
  <si>
    <t>dnb.no</t>
  </si>
  <si>
    <t>dfmg.com.cn</t>
  </si>
  <si>
    <t>denalitherapeutics.com</t>
  </si>
  <si>
    <t>dunelm.com</t>
  </si>
  <si>
    <t>dnpselectincome.com</t>
  </si>
  <si>
    <t>dnp.co.jp</t>
  </si>
  <si>
    <t>docreit.com</t>
  </si>
  <si>
    <t>digitalocean.com</t>
  </si>
  <si>
    <t>doximity.com</t>
  </si>
  <si>
    <t>docusign.com</t>
  </si>
  <si>
    <t>dormanproducts.com</t>
  </si>
  <si>
    <t>amdocs.com</t>
  </si>
  <si>
    <t>ir.dominos.com</t>
  </si>
  <si>
    <t>dqsolar.com</t>
  </si>
  <si>
    <t>disco.co.jp</t>
  </si>
  <si>
    <t>dsv.com</t>
  </si>
  <si>
    <t>daiwa-grp.jp</t>
  </si>
  <si>
    <t>descartes.com</t>
  </si>
  <si>
    <t>dynatrace.com</t>
  </si>
  <si>
    <t>dteenergy.com</t>
  </si>
  <si>
    <t>telekom.com</t>
  </si>
  <si>
    <t>dtmidstream.com</t>
  </si>
  <si>
    <t>dufry.com</t>
  </si>
  <si>
    <t>duolingo.com</t>
  </si>
  <si>
    <t>doubleverify.com</t>
  </si>
  <si>
    <t>camparigroup.com</t>
  </si>
  <si>
    <t>daiwahouse.co.jp</t>
  </si>
  <si>
    <t>deutsche-wohnen.com</t>
  </si>
  <si>
    <t>derwentlondon.com</t>
  </si>
  <si>
    <t>dxc.technology</t>
  </si>
  <si>
    <t>dexcom.com</t>
  </si>
  <si>
    <t>eni.com</t>
  </si>
  <si>
    <t>airbus.com</t>
  </si>
  <si>
    <t>easternbank.com</t>
  </si>
  <si>
    <t>ecopetrol.com.co</t>
  </si>
  <si>
    <t>edf.fr</t>
  </si>
  <si>
    <t>conedison.com</t>
  </si>
  <si>
    <t>edenred.com</t>
  </si>
  <si>
    <t>endeavorco.com</t>
  </si>
  <si>
    <t>neworiental.org</t>
  </si>
  <si>
    <t>excelerateenergy.com</t>
  </si>
  <si>
    <t>eastgroup.net</t>
  </si>
  <si>
    <t>easyjet.com</t>
  </si>
  <si>
    <t>elanco.com</t>
  </si>
  <si>
    <t>elfcosmetics.com</t>
  </si>
  <si>
    <t>copel.com</t>
  </si>
  <si>
    <t>equitylifestyleproperties.com</t>
  </si>
  <si>
    <t>electroluxgroup.com</t>
  </si>
  <si>
    <t>elevancehealth.com</t>
  </si>
  <si>
    <t>enelchile.cl</t>
  </si>
  <si>
    <t>enlightenergy.co.il</t>
  </si>
  <si>
    <t>enphase.com</t>
  </si>
  <si>
    <t>envestnet.com</t>
  </si>
  <si>
    <t>enovix.com</t>
  </si>
  <si>
    <t>eon.com</t>
  </si>
  <si>
    <t>eprkc.com</t>
  </si>
  <si>
    <t>essentialproperties.com</t>
  </si>
  <si>
    <t>eqcre.com</t>
  </si>
  <si>
    <t>equitableholdings.com</t>
  </si>
  <si>
    <t>eqt.com</t>
  </si>
  <si>
    <t>enerplus.com</t>
  </si>
  <si>
    <t>eurofins.com</t>
  </si>
  <si>
    <t>esab.com</t>
  </si>
  <si>
    <t>enstargroup.com</t>
  </si>
  <si>
    <t>essilorluxottica.com</t>
  </si>
  <si>
    <t>elbitsystems.com</t>
  </si>
  <si>
    <t>engagesmart.com</t>
  </si>
  <si>
    <t>essentgroup.com</t>
  </si>
  <si>
    <t>essexapartmenthomes.com</t>
  </si>
  <si>
    <t>elastic.co</t>
  </si>
  <si>
    <t>equitransmidstream.com</t>
  </si>
  <si>
    <t>euronav.com</t>
  </si>
  <si>
    <t>evercommerce.com</t>
  </si>
  <si>
    <t>eveairmobility.com</t>
  </si>
  <si>
    <t>evolenthealth.com</t>
  </si>
  <si>
    <t>evotec.com</t>
  </si>
  <si>
    <t>evercore.com</t>
  </si>
  <si>
    <t>investors.evergy.com</t>
  </si>
  <si>
    <t>evertecinc.com</t>
  </si>
  <si>
    <t>eastwestbank.com</t>
  </si>
  <si>
    <t>exlservice.com</t>
  </si>
  <si>
    <t>eaglematerials.com</t>
  </si>
  <si>
    <t>expediagroup.com</t>
  </si>
  <si>
    <t>experianplc.com</t>
  </si>
  <si>
    <t>expworldholdings.com</t>
  </si>
  <si>
    <t>exponent.com</t>
  </si>
  <si>
    <t>fanuc.co.jp</t>
  </si>
  <si>
    <t>fbin.com</t>
  </si>
  <si>
    <t>1firstbank.com</t>
  </si>
  <si>
    <t>firstcitizens.com</t>
  </si>
  <si>
    <t>fcpt.com</t>
  </si>
  <si>
    <t>factset.com</t>
  </si>
  <si>
    <t>franklin-electric.com</t>
  </si>
  <si>
    <t>ffin.com</t>
  </si>
  <si>
    <t>fglife.com</t>
  </si>
  <si>
    <t>fctgl.com</t>
  </si>
  <si>
    <t>fhb.com</t>
  </si>
  <si>
    <t>federatedinvestors.com</t>
  </si>
  <si>
    <t>firsthorizon.com</t>
  </si>
  <si>
    <t>fibk.com</t>
  </si>
  <si>
    <t>fnni.com</t>
  </si>
  <si>
    <t>53.com</t>
  </si>
  <si>
    <t>five9.com</t>
  </si>
  <si>
    <t>nationalbeverage.com</t>
  </si>
  <si>
    <t>fluenceenergy.com</t>
  </si>
  <si>
    <t>fleetcor.com</t>
  </si>
  <si>
    <t>flywire.com</t>
  </si>
  <si>
    <t>fabrinet.com</t>
  </si>
  <si>
    <t>fnb-online.com</t>
  </si>
  <si>
    <t>fresnilloplc.com</t>
  </si>
  <si>
    <t>franco-nevada.com</t>
  </si>
  <si>
    <t>focusfinancialpartners.com</t>
  </si>
  <si>
    <t>amicusrx.com</t>
  </si>
  <si>
    <t>formfactor.com</t>
  </si>
  <si>
    <t>foxcorporation.com</t>
  </si>
  <si>
    <t>ridefox.com</t>
  </si>
  <si>
    <t>first-quantum.com</t>
  </si>
  <si>
    <t>firstindustrial.com</t>
  </si>
  <si>
    <t>fairfax.ca</t>
  </si>
  <si>
    <t>freedomholdingcorp.com</t>
  </si>
  <si>
    <t>frontlineplc.cy</t>
  </si>
  <si>
    <t>jfrog.com</t>
  </si>
  <si>
    <t>ferrovial.com</t>
  </si>
  <si>
    <t>freshworks.com</t>
  </si>
  <si>
    <t>federalrealty.com</t>
  </si>
  <si>
    <t>freenet.ag</t>
  </si>
  <si>
    <t>fskkradvisor.com</t>
  </si>
  <si>
    <t>firstsolar.com</t>
  </si>
  <si>
    <t>fastly.com</t>
  </si>
  <si>
    <t>fresenius.com</t>
  </si>
  <si>
    <t>firstservice.com</t>
  </si>
  <si>
    <t>ftaiaviation.com</t>
  </si>
  <si>
    <t>farfetchinvestors.com</t>
  </si>
  <si>
    <t>subaru.co.jp</t>
  </si>
  <si>
    <t>holdings.fujifilm.com</t>
  </si>
  <si>
    <t>fultonbank.com</t>
  </si>
  <si>
    <t>futuholdings.com</t>
  </si>
  <si>
    <t>forwardaircorp.com</t>
  </si>
  <si>
    <t>genpact.com</t>
  </si>
  <si>
    <t>glacierbancorp.com</t>
  </si>
  <si>
    <t>golubcapitalbdc.com</t>
  </si>
  <si>
    <t>gibsonenergy.com</t>
  </si>
  <si>
    <t>amexglobalbusinesstravel.com</t>
  </si>
  <si>
    <t>godaddy.com</t>
  </si>
  <si>
    <t>goodrx.com</t>
  </si>
  <si>
    <t>gds-services.com</t>
  </si>
  <si>
    <t>gecina.fr</t>
  </si>
  <si>
    <t>gehealthcare.com</t>
  </si>
  <si>
    <t>geelyauto.com.hk</t>
  </si>
  <si>
    <t>gendigital.com</t>
  </si>
  <si>
    <t>gettyimages.com</t>
  </si>
  <si>
    <t>goldfields.com</t>
  </si>
  <si>
    <t>www2.gerdau.com</t>
  </si>
  <si>
    <t>cgi.com</t>
  </si>
  <si>
    <t>glaukos.com</t>
  </si>
  <si>
    <t>globelifeinsurance.com</t>
  </si>
  <si>
    <t>glanbia.com</t>
  </si>
  <si>
    <t>global-e.com</t>
  </si>
  <si>
    <t>glencore.com</t>
  </si>
  <si>
    <t>golarlng.com</t>
  </si>
  <si>
    <t>globant.com</t>
  </si>
  <si>
    <t>galp.com</t>
  </si>
  <si>
    <t>glpg.com</t>
  </si>
  <si>
    <t>genmab.com</t>
  </si>
  <si>
    <t>globusmedical.com</t>
  </si>
  <si>
    <t>getinge.com</t>
  </si>
  <si>
    <t>gn.com</t>
  </si>
  <si>
    <t>genworth.com</t>
  </si>
  <si>
    <t>groceryoutlet.com</t>
  </si>
  <si>
    <t>gogoair.com</t>
  </si>
  <si>
    <t>inbursa.com</t>
  </si>
  <si>
    <t>globalpayments.com</t>
  </si>
  <si>
    <t>carso.com.mx</t>
  </si>
  <si>
    <t>grab.com</t>
  </si>
  <si>
    <t>grifols.com</t>
  </si>
  <si>
    <t>granitereit.com</t>
  </si>
  <si>
    <t>grasim.com</t>
  </si>
  <si>
    <t>globalstar.com</t>
  </si>
  <si>
    <t>goosehead.com</t>
  </si>
  <si>
    <t>about.gitlab.com</t>
  </si>
  <si>
    <t>givaudan.com</t>
  </si>
  <si>
    <t>guidewire.com</t>
  </si>
  <si>
    <t>haemonetics.com</t>
  </si>
  <si>
    <t>hasbro.com</t>
  </si>
  <si>
    <t>hannonarmstrong.com</t>
  </si>
  <si>
    <t>haysplc.com</t>
  </si>
  <si>
    <t>investor.hayward.com</t>
  </si>
  <si>
    <t>huntington.com</t>
  </si>
  <si>
    <t>harbourenergy.com</t>
  </si>
  <si>
    <t>hutch-med.com</t>
  </si>
  <si>
    <t>hashicorp.com</t>
  </si>
  <si>
    <t>hdfcbank.com</t>
  </si>
  <si>
    <t>heidelbergmaterials.de</t>
  </si>
  <si>
    <t>hei.com</t>
  </si>
  <si>
    <t>hengan.com</t>
  </si>
  <si>
    <t>helenoftroy.com</t>
  </si>
  <si>
    <t>hollyenergy.com</t>
  </si>
  <si>
    <t>powerassets.com</t>
  </si>
  <si>
    <t>hagerty.com</t>
  </si>
  <si>
    <t>hikma.com</t>
  </si>
  <si>
    <t>hecla.com</t>
  </si>
  <si>
    <t>hld.com</t>
  </si>
  <si>
    <t>hl.com</t>
  </si>
  <si>
    <t>halma.com</t>
  </si>
  <si>
    <t>haleon.com</t>
  </si>
  <si>
    <t>hamiltonlane.com</t>
  </si>
  <si>
    <t>hanglung.com</t>
  </si>
  <si>
    <t>hilton.com</t>
  </si>
  <si>
    <t>cosmote.gr</t>
  </si>
  <si>
    <t>honda.co.jp</t>
  </si>
  <si>
    <t>harmony.co.za</t>
  </si>
  <si>
    <t>hkland.com</t>
  </si>
  <si>
    <t>hmgroup.com</t>
  </si>
  <si>
    <t>hoya.com</t>
  </si>
  <si>
    <t>towngas.com</t>
  </si>
  <si>
    <t>homebancshares.com</t>
  </si>
  <si>
    <t>robinhood.com</t>
  </si>
  <si>
    <t>hpinc.com</t>
  </si>
  <si>
    <t>healthcarerealty.com</t>
  </si>
  <si>
    <t>horiba.com</t>
  </si>
  <si>
    <t>harmonybiosciences.com</t>
  </si>
  <si>
    <t>hangseng.com</t>
  </si>
  <si>
    <t>htgc.com</t>
  </si>
  <si>
    <t>hilltop-holdings.com</t>
  </si>
  <si>
    <t>hitachi.co.jp</t>
  </si>
  <si>
    <t>ir.hworld.com</t>
  </si>
  <si>
    <t>hubspot.com</t>
  </si>
  <si>
    <t>hancockwhitney.com</t>
  </si>
  <si>
    <t>howdenjoinerygroupplc.com</t>
  </si>
  <si>
    <t>howmet.com</t>
  </si>
  <si>
    <t>horizontherapeutics.com</t>
  </si>
  <si>
    <t>integralife.com</t>
  </si>
  <si>
    <t>integralads.com</t>
  </si>
  <si>
    <t>bachoco.com.mx</t>
  </si>
  <si>
    <t>iberdrola.com</t>
  </si>
  <si>
    <t>interactivebrokers.com</t>
  </si>
  <si>
    <t>icicibank.com</t>
  </si>
  <si>
    <t>ibc.com</t>
  </si>
  <si>
    <t>iairgroup.com</t>
  </si>
  <si>
    <t>ice.com</t>
  </si>
  <si>
    <t>icl-group.com</t>
  </si>
  <si>
    <t>icumed.com</t>
  </si>
  <si>
    <t>idacorpinc.com</t>
  </si>
  <si>
    <t>icbc-ltd.com</t>
  </si>
  <si>
    <t>interdigital.com</t>
  </si>
  <si>
    <t>inditex.com</t>
  </si>
  <si>
    <t>idexx.com</t>
  </si>
  <si>
    <t>iff.com</t>
  </si>
  <si>
    <t>infineon.com</t>
  </si>
  <si>
    <t>ifs.com.pe</t>
  </si>
  <si>
    <t>ihi.co.jp</t>
  </si>
  <si>
    <t>ihstowers.com</t>
  </si>
  <si>
    <t>iij.ad.jp</t>
  </si>
  <si>
    <t>imperialbrandsplc.com</t>
  </si>
  <si>
    <t>immunocore.com</t>
  </si>
  <si>
    <t>immunogen.com</t>
  </si>
  <si>
    <t>imperialoil.ca</t>
  </si>
  <si>
    <t>implats.co.za</t>
  </si>
  <si>
    <t>immunovant.com</t>
  </si>
  <si>
    <t>rocklandtrust.com</t>
  </si>
  <si>
    <t>informatica.com</t>
  </si>
  <si>
    <t>infosys.com</t>
  </si>
  <si>
    <t>ing.com</t>
  </si>
  <si>
    <t>innergex.com</t>
  </si>
  <si>
    <t>inmodemd.com</t>
  </si>
  <si>
    <t>insmed.com</t>
  </si>
  <si>
    <t>inspiresleep.com</t>
  </si>
  <si>
    <t>instructure.com</t>
  </si>
  <si>
    <t>intapp.com</t>
  </si>
  <si>
    <t>invitationhomes.com</t>
  </si>
  <si>
    <t>indivior.com</t>
  </si>
  <si>
    <t>ionispharma.com</t>
  </si>
  <si>
    <t>innospec.com</t>
  </si>
  <si>
    <t>inpex.co.jp</t>
  </si>
  <si>
    <t>iqiyi.com</t>
  </si>
  <si>
    <t>iridium.com</t>
  </si>
  <si>
    <t>irtliving.com</t>
  </si>
  <si>
    <t>irhythmtech.com</t>
  </si>
  <si>
    <t>ivericbio.com</t>
  </si>
  <si>
    <t>intesasanpaolo.com</t>
  </si>
  <si>
    <t>intuitive.com</t>
  </si>
  <si>
    <t>intracellulartherapies.com</t>
  </si>
  <si>
    <t>integer.net</t>
  </si>
  <si>
    <t>itochu.co.jp</t>
  </si>
  <si>
    <t>itau.com.br</t>
  </si>
  <si>
    <t>itvplc.com</t>
  </si>
  <si>
    <t>orix.co.jp</t>
  </si>
  <si>
    <t>jamf.com</t>
  </si>
  <si>
    <t>jazzpharma.com</t>
  </si>
  <si>
    <t>jbs.com.br</t>
  </si>
  <si>
    <t>jd.com</t>
  </si>
  <si>
    <t>jsexpressway.com</t>
  </si>
  <si>
    <t>jfe-holdings.co.jp</t>
  </si>
  <si>
    <t>janushenderson.com</t>
  </si>
  <si>
    <t>ir.jameshardie.com.au</t>
  </si>
  <si>
    <t>jackhenry.com</t>
  </si>
  <si>
    <t>jinkosolar.com</t>
  </si>
  <si>
    <t>jardines.com</t>
  </si>
  <si>
    <t>jobyaviation.com</t>
  </si>
  <si>
    <t>jeronimomartins.com</t>
  </si>
  <si>
    <t>about.sainsburys.co.uk</t>
  </si>
  <si>
    <t>jsr.co.jp</t>
  </si>
  <si>
    <t>justeattakeaway.com</t>
  </si>
  <si>
    <t>press.nordstrom.com</t>
  </si>
  <si>
    <t>jackson.com</t>
  </si>
  <si>
    <t>kbfg.com</t>
  </si>
  <si>
    <t>kbc.com</t>
  </si>
  <si>
    <t>kimberly-clark.com.mx</t>
  </si>
  <si>
    <t>kddi.com</t>
  </si>
  <si>
    <t>home.kepco.co.kr</t>
  </si>
  <si>
    <t>key.com</t>
  </si>
  <si>
    <t>kingdee.com</t>
  </si>
  <si>
    <t>kingfisher.com</t>
  </si>
  <si>
    <t>kuehne-nagel.com</t>
  </si>
  <si>
    <t>kimcorealty.com</t>
  </si>
  <si>
    <t>kpn.com</t>
  </si>
  <si>
    <t>kla.com</t>
  </si>
  <si>
    <t>klabin.com.br</t>
  </si>
  <si>
    <t>kns.com</t>
  </si>
  <si>
    <t>klepierre.com</t>
  </si>
  <si>
    <t>kunlun.com.hk</t>
  </si>
  <si>
    <t>kemper.com</t>
  </si>
  <si>
    <t>komatsu.jp</t>
  </si>
  <si>
    <t>kirinholdings.co.jp</t>
  </si>
  <si>
    <t>kinsalecapitalgroup.com</t>
  </si>
  <si>
    <t>kinetik.com</t>
  </si>
  <si>
    <t>knight-swift.com</t>
  </si>
  <si>
    <t>kone.com</t>
  </si>
  <si>
    <t>kosmosenergy.com</t>
  </si>
  <si>
    <t>kepcorp.com</t>
  </si>
  <si>
    <t>kilroyrealty.com</t>
  </si>
  <si>
    <t>keppelreit.com</t>
  </si>
  <si>
    <t>kiterealty.com</t>
  </si>
  <si>
    <t>karunatx.com</t>
  </si>
  <si>
    <t>krystalbio.com</t>
  </si>
  <si>
    <t>kt.com</t>
  </si>
  <si>
    <t>kuraray.co.jp</t>
  </si>
  <si>
    <t>kenvue.com</t>
  </si>
  <si>
    <t>kennedywilson.com</t>
  </si>
  <si>
    <t>global.kawasaki.com</t>
  </si>
  <si>
    <t>quakerhoughton.com</t>
  </si>
  <si>
    <t>global.kyocera.com</t>
  </si>
  <si>
    <t>lithiumamericas.com</t>
  </si>
  <si>
    <t>lithiamotors.com</t>
  </si>
  <si>
    <t>lancastercolony.com</t>
  </si>
  <si>
    <t>luminartech.com</t>
  </si>
  <si>
    <t>libertyenergy.com</t>
  </si>
  <si>
    <t>libertyglobal.com</t>
  </si>
  <si>
    <t>lucidmotors.com</t>
  </si>
  <si>
    <t>leg-wohnen.de</t>
  </si>
  <si>
    <t>legendbiotech.com</t>
  </si>
  <si>
    <t>legalandgeneralgroup.com</t>
  </si>
  <si>
    <t>legrandgroup.com</t>
  </si>
  <si>
    <t>l3harris.com</t>
  </si>
  <si>
    <t>lixiang.com</t>
  </si>
  <si>
    <t>linde.com</t>
  </si>
  <si>
    <t>lion.co.jp</t>
  </si>
  <si>
    <t>livanova.com</t>
  </si>
  <si>
    <t>investor.luckincoffee.com</t>
  </si>
  <si>
    <t>lfg.com</t>
  </si>
  <si>
    <t>lining.com</t>
  </si>
  <si>
    <t>alliantenergy.com</t>
  </si>
  <si>
    <t>lantheus.com</t>
  </si>
  <si>
    <t>lnw.com</t>
  </si>
  <si>
    <t>gce.com</t>
  </si>
  <si>
    <t>lgdisplay.com</t>
  </si>
  <si>
    <t>loreal.com</t>
  </si>
  <si>
    <t>latticesemi.com</t>
  </si>
  <si>
    <t>lifestorage.com</t>
  </si>
  <si>
    <t>lightspeedhq.com</t>
  </si>
  <si>
    <t>lifetime.life</t>
  </si>
  <si>
    <t>livent.com</t>
  </si>
  <si>
    <t>lufaxholding.com</t>
  </si>
  <si>
    <t>shop.lululemon.com</t>
  </si>
  <si>
    <t>lundinmining.com</t>
  </si>
  <si>
    <t>lxp.com</t>
  </si>
  <si>
    <t>lloydsbankinggroup.com</t>
  </si>
  <si>
    <t>lynasrareearths.com</t>
  </si>
  <si>
    <t>legalzoom.com</t>
  </si>
  <si>
    <t>mastercard.com</t>
  </si>
  <si>
    <t>maac.com</t>
  </si>
  <si>
    <t>macerich.com</t>
  </si>
  <si>
    <t>mainstcapital.com</t>
  </si>
  <si>
    <t>corporate.marksandspencer.com</t>
  </si>
  <si>
    <t>manh.com</t>
  </si>
  <si>
    <t>manutd.com</t>
  </si>
  <si>
    <t>marubeni.com</t>
  </si>
  <si>
    <t>mattel.com</t>
  </si>
  <si>
    <t>0101maruigroup.co.jp</t>
  </si>
  <si>
    <t>manwahholdings.com</t>
  </si>
  <si>
    <t>group.mercedes-benz.com</t>
  </si>
  <si>
    <t>mobileye.com</t>
  </si>
  <si>
    <t>mongodb.com</t>
  </si>
  <si>
    <t>mdcholdings.com</t>
  </si>
  <si>
    <t>madrigalpharma.com</t>
  </si>
  <si>
    <t>mdu.com</t>
  </si>
  <si>
    <t>mercadolibre.com</t>
  </si>
  <si>
    <t>methanex.com</t>
  </si>
  <si>
    <t>investor.fb.com</t>
  </si>
  <si>
    <t>manulife.com</t>
  </si>
  <si>
    <t>mizuho-fg.co.jp</t>
  </si>
  <si>
    <t>mgeenergy.com</t>
  </si>
  <si>
    <t>mgrc.com</t>
  </si>
  <si>
    <t>magnoliaoilgas.com</t>
  </si>
  <si>
    <t>mitsubishielectric.com</t>
  </si>
  <si>
    <t>mec.co.jp</t>
  </si>
  <si>
    <t>mccormickcorporation.com</t>
  </si>
  <si>
    <t>markel.com</t>
  </si>
  <si>
    <t>mks.com</t>
  </si>
  <si>
    <t>marketaxess.com</t>
  </si>
  <si>
    <t>melco-resorts.com</t>
  </si>
  <si>
    <t>mccchina.com</t>
  </si>
  <si>
    <t>merit.com</t>
  </si>
  <si>
    <t>makemytrip.com</t>
  </si>
  <si>
    <t>miniso.com</t>
  </si>
  <si>
    <t>topgolfcallawaybrands.com</t>
  </si>
  <si>
    <t>monotaro.com</t>
  </si>
  <si>
    <t>morphictx.com</t>
  </si>
  <si>
    <t>morningstar.com</t>
  </si>
  <si>
    <t>medicalpropertiestrust.com</t>
  </si>
  <si>
    <t>monolithicpower.com</t>
  </si>
  <si>
    <t>marqeta.com</t>
  </si>
  <si>
    <t>murata.com</t>
  </si>
  <si>
    <t>mirati.com</t>
  </si>
  <si>
    <t>maravai.com</t>
  </si>
  <si>
    <t>marvell.com</t>
  </si>
  <si>
    <t>ms-ad-hd.com</t>
  </si>
  <si>
    <t>msci.com</t>
  </si>
  <si>
    <t>msgsports.com</t>
  </si>
  <si>
    <t>microstrategy.com</t>
  </si>
  <si>
    <t>www3.mtb.com</t>
  </si>
  <si>
    <t>mtch.com</t>
  </si>
  <si>
    <t>mt.com</t>
  </si>
  <si>
    <t>matadorresources.com</t>
  </si>
  <si>
    <t>mtg.mgic.com</t>
  </si>
  <si>
    <t>mcgc.com</t>
  </si>
  <si>
    <t>mtn.com</t>
  </si>
  <si>
    <t>macom.com</t>
  </si>
  <si>
    <t>mtu.de</t>
  </si>
  <si>
    <t>mufg.jp</t>
  </si>
  <si>
    <t>munichre.com</t>
  </si>
  <si>
    <t>orbia.com</t>
  </si>
  <si>
    <t>maxlinear.com</t>
  </si>
  <si>
    <t>mazda.com</t>
  </si>
  <si>
    <t>n-able.com</t>
  </si>
  <si>
    <t>nab.com.au</t>
  </si>
  <si>
    <t>inarimedical.com</t>
  </si>
  <si>
    <t>ni.com</t>
  </si>
  <si>
    <t>navient.com</t>
  </si>
  <si>
    <t>nitorihd.co.jp</t>
  </si>
  <si>
    <t>newcrest.com</t>
  </si>
  <si>
    <t>ncino.com</t>
  </si>
  <si>
    <t>ndpaper.com</t>
  </si>
  <si>
    <t>noblecorp.com</t>
  </si>
  <si>
    <t>neogenomics.com</t>
  </si>
  <si>
    <t>neogen.com</t>
  </si>
  <si>
    <t>nexteraenergypartners.com</t>
  </si>
  <si>
    <t>cloudflare.com</t>
  </si>
  <si>
    <t>newrelic.com</t>
  </si>
  <si>
    <t>newfortressenergy.com</t>
  </si>
  <si>
    <t>nationalfuel.com</t>
  </si>
  <si>
    <t>angloamerican.com</t>
  </si>
  <si>
    <t>nhireit.com</t>
  </si>
  <si>
    <t>nihonkohden.com</t>
  </si>
  <si>
    <t>nisource.com</t>
  </si>
  <si>
    <t>nice.com</t>
  </si>
  <si>
    <t>nikon.com</t>
  </si>
  <si>
    <t>nio.com</t>
  </si>
  <si>
    <t>njresources.com</t>
  </si>
  <si>
    <t>investors.nike.com</t>
  </si>
  <si>
    <t>nationalmi.com</t>
  </si>
  <si>
    <t>nomuraholdings.com</t>
  </si>
  <si>
    <t>nissanchem.co.jp</t>
  </si>
  <si>
    <t>nn-group.com</t>
  </si>
  <si>
    <t>nelnet.com</t>
  </si>
  <si>
    <t>nnnreit.com</t>
  </si>
  <si>
    <t>northernoil.com</t>
  </si>
  <si>
    <t>nomadfoods.com</t>
  </si>
  <si>
    <t>sunnova.com</t>
  </si>
  <si>
    <t>nyk.com</t>
  </si>
  <si>
    <t>nipponsteel.com</t>
  </si>
  <si>
    <t>nsk.com</t>
  </si>
  <si>
    <t>naspers.com</t>
  </si>
  <si>
    <t>nordea.com</t>
  </si>
  <si>
    <t>nri.com</t>
  </si>
  <si>
    <t>nationalstorageaffiliates.com</t>
  </si>
  <si>
    <t>nissan-global.com</t>
  </si>
  <si>
    <t>norfolksouthern.com</t>
  </si>
  <si>
    <t>nestle.com</t>
  </si>
  <si>
    <t>ri.naturaeco.com</t>
  </si>
  <si>
    <t>netscout.com</t>
  </si>
  <si>
    <t>nintendo.co.jp</t>
  </si>
  <si>
    <t>nttdata.com</t>
  </si>
  <si>
    <t>netease.gcs-web.com</t>
  </si>
  <si>
    <t>nbc.ca</t>
  </si>
  <si>
    <t>intelliatx.com</t>
  </si>
  <si>
    <t>nutanix.com</t>
  </si>
  <si>
    <t>northerntrust.com</t>
  </si>
  <si>
    <t>group.ntt</t>
  </si>
  <si>
    <t>nubank.com.br</t>
  </si>
  <si>
    <t>nuvasive.com</t>
  </si>
  <si>
    <t>nuvalent.com</t>
  </si>
  <si>
    <t>novocure.com</t>
  </si>
  <si>
    <t>nuvei.com</t>
  </si>
  <si>
    <t>novami.com</t>
  </si>
  <si>
    <t>novonordisk.com</t>
  </si>
  <si>
    <t>novartis.com</t>
  </si>
  <si>
    <t>novozymes.com</t>
  </si>
  <si>
    <t>northwesternenergy.com</t>
  </si>
  <si>
    <t>natwestgroup.com</t>
  </si>
  <si>
    <t>nwtnmotors.com</t>
  </si>
  <si>
    <t>nexgenenergy.ca</t>
  </si>
  <si>
    <t>nextplc.co.uk</t>
  </si>
  <si>
    <t>realtyincome.com</t>
  </si>
  <si>
    <t>ocadogroup.com</t>
  </si>
  <si>
    <t>copt.com</t>
  </si>
  <si>
    <t>ogeenergy.com</t>
  </si>
  <si>
    <t>organon.com</t>
  </si>
  <si>
    <t>onegas.com</t>
  </si>
  <si>
    <t>omegahealthcare.com</t>
  </si>
  <si>
    <t>okta.com</t>
  </si>
  <si>
    <t>olc.co.jp</t>
  </si>
  <si>
    <t>oled.com</t>
  </si>
  <si>
    <t>olink.com</t>
  </si>
  <si>
    <t>ollies.us</t>
  </si>
  <si>
    <t>oma.aero</t>
  </si>
  <si>
    <t>omv.com</t>
  </si>
  <si>
    <t>oldnational.com</t>
  </si>
  <si>
    <t>onex.com</t>
  </si>
  <si>
    <t>on-running.com</t>
  </si>
  <si>
    <t>ontoinnovation.com</t>
  </si>
  <si>
    <t>opera.com</t>
  </si>
  <si>
    <t>osiskogr.com</t>
  </si>
  <si>
    <t>ormat.com</t>
  </si>
  <si>
    <t>orange.com</t>
  </si>
  <si>
    <t>owlrockcapitalcorporation.com</t>
  </si>
  <si>
    <t>orion.fi</t>
  </si>
  <si>
    <t>orkla.no</t>
  </si>
  <si>
    <t>ooilgroup.com</t>
  </si>
  <si>
    <t>opentext.com</t>
  </si>
  <si>
    <t>ottertail.com</t>
  </si>
  <si>
    <t>ocbc.com</t>
  </si>
  <si>
    <t>ovintiv.com</t>
  </si>
  <si>
    <t>blueowl.com</t>
  </si>
  <si>
    <t>ozk.com</t>
  </si>
  <si>
    <t>ozon.ru</t>
  </si>
  <si>
    <t>panamericansilver.com</t>
  </si>
  <si>
    <t>aeropuertosgap.com.mx</t>
  </si>
  <si>
    <t>pacb.com</t>
  </si>
  <si>
    <t>plains.com</t>
  </si>
  <si>
    <t>pagseguro.uol.com.br</t>
  </si>
  <si>
    <t>pampaenergia.com</t>
  </si>
  <si>
    <t>uipath.com</t>
  </si>
  <si>
    <t>paycom.com</t>
  </si>
  <si>
    <t>prosperitybankusa.com</t>
  </si>
  <si>
    <t>pembina.com</t>
  </si>
  <si>
    <t>prestigebrands.com</t>
  </si>
  <si>
    <t>petrobras.com.br</t>
  </si>
  <si>
    <t>pccw.com</t>
  </si>
  <si>
    <t>procore.com</t>
  </si>
  <si>
    <t>holdings.panasonic</t>
  </si>
  <si>
    <t>paylocity.com</t>
  </si>
  <si>
    <t>vaxcyte.com</t>
  </si>
  <si>
    <t>pagerduty.com</t>
  </si>
  <si>
    <t>flutter.com</t>
  </si>
  <si>
    <t>healthpeak.com</t>
  </si>
  <si>
    <t>pseg.com</t>
  </si>
  <si>
    <t>pega.com</t>
  </si>
  <si>
    <t>penumbrainc.com</t>
  </si>
  <si>
    <t>pennentertainment.com</t>
  </si>
  <si>
    <t>ir.pennymacfinancial.com</t>
  </si>
  <si>
    <t>pginvestor.com</t>
  </si>
  <si>
    <t>progyny.com</t>
  </si>
  <si>
    <t>main.pldt.com</t>
  </si>
  <si>
    <t>pultegroup.com</t>
  </si>
  <si>
    <t>impinj.com</t>
  </si>
  <si>
    <t>pinterest.com</t>
  </si>
  <si>
    <t>pipersandler.com</t>
  </si>
  <si>
    <t>posco.com</t>
  </si>
  <si>
    <t>playtika.com</t>
  </si>
  <si>
    <t>palantir.com</t>
  </si>
  <si>
    <t>plugpower.com</t>
  </si>
  <si>
    <t>pnc.com</t>
  </si>
  <si>
    <t>pnfp.com</t>
  </si>
  <si>
    <t>pingan.com</t>
  </si>
  <si>
    <t>pnmresources.com</t>
  </si>
  <si>
    <t>pinnaclewest.com</t>
  </si>
  <si>
    <t>insulet.com</t>
  </si>
  <si>
    <t>portlandgeneral.com</t>
  </si>
  <si>
    <t>power.com</t>
  </si>
  <si>
    <t>bankmandiri.co.id</t>
  </si>
  <si>
    <t>kering.com</t>
  </si>
  <si>
    <t>permianres.com</t>
  </si>
  <si>
    <t>perficient.com</t>
  </si>
  <si>
    <t>perrigo.com</t>
  </si>
  <si>
    <t>progress.com</t>
  </si>
  <si>
    <t>primerica.com</t>
  </si>
  <si>
    <t>paramountres.com</t>
  </si>
  <si>
    <t>primowatercorp.com</t>
  </si>
  <si>
    <t>pernod-ricard.com</t>
  </si>
  <si>
    <t>prosus.com</t>
  </si>
  <si>
    <t>prothena.com</t>
  </si>
  <si>
    <t>priviahealth.com</t>
  </si>
  <si>
    <t>pershingsquareholdings.com</t>
  </si>
  <si>
    <t>persimmonhomes.com</t>
  </si>
  <si>
    <t>parsons.com</t>
  </si>
  <si>
    <t>polestar.com</t>
  </si>
  <si>
    <t>pearsonplc.com</t>
  </si>
  <si>
    <t>ptc.com</t>
  </si>
  <si>
    <t>ptcbio.com</t>
  </si>
  <si>
    <t>prudentialplc.com</t>
  </si>
  <si>
    <t>powerschool.com</t>
  </si>
  <si>
    <t>quidelortho.com</t>
  </si>
  <si>
    <t>360shuke.com</t>
  </si>
  <si>
    <t>qiagen.com</t>
  </si>
  <si>
    <t>qualys.com</t>
  </si>
  <si>
    <t>qurateretail.com</t>
  </si>
  <si>
    <t>quantumscape.com</t>
  </si>
  <si>
    <t>rbi.com</t>
  </si>
  <si>
    <t>rbinternational.com</t>
  </si>
  <si>
    <t>ultragenyx.com</t>
  </si>
  <si>
    <t>rbglobal.com</t>
  </si>
  <si>
    <t>corp.roblox.com</t>
  </si>
  <si>
    <t>rogers.com</t>
  </si>
  <si>
    <t>r1rcm.com</t>
  </si>
  <si>
    <t>recruit-holdings.com</t>
  </si>
  <si>
    <t>ree.es</t>
  </si>
  <si>
    <t>drreddys.com</t>
  </si>
  <si>
    <t>everestre.com</t>
  </si>
  <si>
    <t>regencycenters.com</t>
  </si>
  <si>
    <t>remitly.com</t>
  </si>
  <si>
    <t>remy-cointreau.com</t>
  </si>
  <si>
    <t>repsol.com</t>
  </si>
  <si>
    <t>reatapharma.com</t>
  </si>
  <si>
    <t>rexfordindustrial.com</t>
  </si>
  <si>
    <t>resideo.com</t>
  </si>
  <si>
    <t>regions.com</t>
  </si>
  <si>
    <t>roberthalf.com</t>
  </si>
  <si>
    <t>rymanhp.com</t>
  </si>
  <si>
    <t>rithmcap.com</t>
  </si>
  <si>
    <t>rocketcompanies.com</t>
  </si>
  <si>
    <t>global.rakuten.com</t>
  </si>
  <si>
    <t>rlicorp.com</t>
  </si>
  <si>
    <t>rambus.com</t>
  </si>
  <si>
    <t>ringcentral.com</t>
  </si>
  <si>
    <t>group.renault.com</t>
  </si>
  <si>
    <t>renre.com</t>
  </si>
  <si>
    <t>renishaw.com</t>
  </si>
  <si>
    <t>renewpower.in</t>
  </si>
  <si>
    <t>roivant.com</t>
  </si>
  <si>
    <t>roku.com</t>
  </si>
  <si>
    <t>internationaldistributionsservices.com</t>
  </si>
  <si>
    <t>rapid7.com</t>
  </si>
  <si>
    <t>royaltypharma.com</t>
  </si>
  <si>
    <t>rangeresources.com</t>
  </si>
  <si>
    <t>redrockresorts.com</t>
  </si>
  <si>
    <t>rumble.com</t>
  </si>
  <si>
    <t>revmed.com</t>
  </si>
  <si>
    <t>revance.com</t>
  </si>
  <si>
    <t>revvity.com</t>
  </si>
  <si>
    <t>group.rwe</t>
  </si>
  <si>
    <t>prometheusbiosciences.com</t>
  </si>
  <si>
    <t>rxo.com</t>
  </si>
  <si>
    <t>ryanair.com</t>
  </si>
  <si>
    <t>ryansg.com</t>
  </si>
  <si>
    <t>sentinelone.com</t>
  </si>
  <si>
    <t>sagerx.com</t>
  </si>
  <si>
    <t>bostonbeer.com</t>
  </si>
  <si>
    <t>santander.com</t>
  </si>
  <si>
    <t>saipem.com</t>
  </si>
  <si>
    <t>sampo.com</t>
  </si>
  <si>
    <t>sbasite.com</t>
  </si>
  <si>
    <t>sbigroup.co.jp</t>
  </si>
  <si>
    <t>sinobiopharm.com</t>
  </si>
  <si>
    <t>sabrahealth.com</t>
  </si>
  <si>
    <t>sibanyestillwater.com</t>
  </si>
  <si>
    <t>societegenerale.com</t>
  </si>
  <si>
    <t>schwab.com</t>
  </si>
  <si>
    <t>sandschina.com</t>
  </si>
  <si>
    <t>stepan.com</t>
  </si>
  <si>
    <t>swisscom.ch</t>
  </si>
  <si>
    <t>sciplay.com</t>
  </si>
  <si>
    <t>schrodinger.com</t>
  </si>
  <si>
    <t>sea.com</t>
  </si>
  <si>
    <t>solaredge.com</t>
  </si>
  <si>
    <t>segro.com</t>
  </si>
  <si>
    <t>global.epson.com</t>
  </si>
  <si>
    <t>storaenso.com</t>
  </si>
  <si>
    <t>spectris.com</t>
  </si>
  <si>
    <t>servisfirstbank.com</t>
  </si>
  <si>
    <t>simmonsbank.com</t>
  </si>
  <si>
    <t>safestore.com</t>
  </si>
  <si>
    <t>group.softbank</t>
  </si>
  <si>
    <t>singtel.com</t>
  </si>
  <si>
    <t>shionogi.com</t>
  </si>
  <si>
    <t>sigmalithiumresources.com</t>
  </si>
  <si>
    <t>sage.com</t>
  </si>
  <si>
    <t>sgs.com</t>
  </si>
  <si>
    <t>shakeshack.com</t>
  </si>
  <si>
    <t>shangri-la.com</t>
  </si>
  <si>
    <t>global.sharp</t>
  </si>
  <si>
    <t>shinetsu.co.jp</t>
  </si>
  <si>
    <t>shinhangroup.com</t>
  </si>
  <si>
    <t>shoals.com</t>
  </si>
  <si>
    <t>shimz.co.jp</t>
  </si>
  <si>
    <t>sunstonehotels.com</t>
  </si>
  <si>
    <t>shopify.com</t>
  </si>
  <si>
    <t>resonac.com</t>
  </si>
  <si>
    <t>weigaogroup.com</t>
  </si>
  <si>
    <t>csn.com.br</t>
  </si>
  <si>
    <t>selective.com</t>
  </si>
  <si>
    <t>gsimec.com.mx</t>
  </si>
  <si>
    <t>siliconmotion.com</t>
  </si>
  <si>
    <t>sitecenters.com</t>
  </si>
  <si>
    <t>sitime.com</t>
  </si>
  <si>
    <t>sjmholdings.com</t>
  </si>
  <si>
    <t>sjwgroup.com</t>
  </si>
  <si>
    <t>skf.com</t>
  </si>
  <si>
    <t>sekisuihouse.co.jp</t>
  </si>
  <si>
    <t>tangeroutlets.com</t>
  </si>
  <si>
    <t>ir.skylinechampion.com</t>
  </si>
  <si>
    <t>silabs.com</t>
  </si>
  <si>
    <t>sunlife.com</t>
  </si>
  <si>
    <t>standardlifeaberdeen.com</t>
  </si>
  <si>
    <t>soitec.com</t>
  </si>
  <si>
    <t>sm-energy.com</t>
  </si>
  <si>
    <t>smartsheet.com</t>
  </si>
  <si>
    <t>smcworld.com</t>
  </si>
  <si>
    <t>smfg.co.jp</t>
  </si>
  <si>
    <t>shimano.com</t>
  </si>
  <si>
    <t>thesimplygoodfoodscompany.com</t>
  </si>
  <si>
    <t>sompo-hd.com</t>
  </si>
  <si>
    <t>snapon.com</t>
  </si>
  <si>
    <t>sino.com</t>
  </si>
  <si>
    <t>snowflake.com</t>
  </si>
  <si>
    <t>synnexcorp.com</t>
  </si>
  <si>
    <t>shi.co.jp</t>
  </si>
  <si>
    <t>secom.co.jp</t>
  </si>
  <si>
    <t>sumitomo-chem.co.jp</t>
  </si>
  <si>
    <t>sonova.com</t>
  </si>
  <si>
    <t>south32.net</t>
  </si>
  <si>
    <t>sparknz.co.nz</t>
  </si>
  <si>
    <t>splunk.com</t>
  </si>
  <si>
    <t>spotify.com</t>
  </si>
  <si>
    <t>spscommerce.com</t>
  </si>
  <si>
    <t>sproutsocial.com</t>
  </si>
  <si>
    <t>spiraxsarcoengineering.com</t>
  </si>
  <si>
    <t>block.xyz</t>
  </si>
  <si>
    <t>sqm.com</t>
  </si>
  <si>
    <t>hd.square-enix.com</t>
  </si>
  <si>
    <t>squarespace.com</t>
  </si>
  <si>
    <t>spireenergy.com</t>
  </si>
  <si>
    <t>sportradar.com</t>
  </si>
  <si>
    <t>spiritrealty.com</t>
  </si>
  <si>
    <t>sarepta.com</t>
  </si>
  <si>
    <t>sse.com</t>
  </si>
  <si>
    <t>sasol.com</t>
  </si>
  <si>
    <t>sysmex.co.jp</t>
  </si>
  <si>
    <t>ssrmining.com</t>
  </si>
  <si>
    <t>sumitomocorp.com</t>
  </si>
  <si>
    <t>staar.com</t>
  </si>
  <si>
    <t>stagindustrial.com</t>
  </si>
  <si>
    <t>stepstonegroup.com</t>
  </si>
  <si>
    <t>st.com</t>
  </si>
  <si>
    <t>stone.co</t>
  </si>
  <si>
    <t>scorpiotankers.com</t>
  </si>
  <si>
    <t>sitio.com</t>
  </si>
  <si>
    <t>stevanatogroup.com</t>
  </si>
  <si>
    <t>starwoodpropertytrust.com</t>
  </si>
  <si>
    <t>suncor.com</t>
  </si>
  <si>
    <t>subsea7.com</t>
  </si>
  <si>
    <t>suncommunities.com</t>
  </si>
  <si>
    <t>sumcosi.com</t>
  </si>
  <si>
    <t>suntecreit.com</t>
  </si>
  <si>
    <t>suzano.com.br</t>
  </si>
  <si>
    <t>7andi.com</t>
  </si>
  <si>
    <t>handelsbanken.se</t>
  </si>
  <si>
    <t>shockwavemedical.com</t>
  </si>
  <si>
    <t>swatchgroup.com</t>
  </si>
  <si>
    <t>skyworksinc.com</t>
  </si>
  <si>
    <t>swirepacific.com</t>
  </si>
  <si>
    <t>swgasholdings.com</t>
  </si>
  <si>
    <t>symrise.com</t>
  </si>
  <si>
    <t>symbotic.com</t>
  </si>
  <si>
    <t>globalsuzuki.com</t>
  </si>
  <si>
    <t>transalta.com</t>
  </si>
  <si>
    <t>texascapitalbank.com</t>
  </si>
  <si>
    <t>tencent.com</t>
  </si>
  <si>
    <t>triconresidential.com</t>
  </si>
  <si>
    <t>group.trip.com</t>
  </si>
  <si>
    <t>masterkong.com.cn</t>
  </si>
  <si>
    <t>td.com</t>
  </si>
  <si>
    <t>teladochealth.com</t>
  </si>
  <si>
    <t>atlassian.com</t>
  </si>
  <si>
    <t>bio-techne.com</t>
  </si>
  <si>
    <t>telefonica.com</t>
  </si>
  <si>
    <t>telenor.com</t>
  </si>
  <si>
    <t>tenable.com</t>
  </si>
  <si>
    <t>tevapharm.com</t>
  </si>
  <si>
    <t>tfiintl.com</t>
  </si>
  <si>
    <t>tripleflagpm.com</t>
  </si>
  <si>
    <t>thirdfederal.com</t>
  </si>
  <si>
    <t>corporate.target.com</t>
  </si>
  <si>
    <t>tgtherapeutics.com</t>
  </si>
  <si>
    <t>hanover.com</t>
  </si>
  <si>
    <t>thk.com</t>
  </si>
  <si>
    <t>gruppotim.it</t>
  </si>
  <si>
    <t>tim.com.br</t>
  </si>
  <si>
    <t>tokiomarinehd.com</t>
  </si>
  <si>
    <t>telkom.co.id</t>
  </si>
  <si>
    <t>teliacompany.com</t>
  </si>
  <si>
    <t>tele2.com</t>
  </si>
  <si>
    <t>transmedics.com</t>
  </si>
  <si>
    <t>tencentmusic.com</t>
  </si>
  <si>
    <t>trendmicro.com</t>
  </si>
  <si>
    <t>temenos.com</t>
  </si>
  <si>
    <t>tnb.com.my</t>
  </si>
  <si>
    <t>travelandleisureco.com</t>
  </si>
  <si>
    <t>topicus.com</t>
  </si>
  <si>
    <t>pos.toasttab.com</t>
  </si>
  <si>
    <t>texaspacific.com</t>
  </si>
  <si>
    <t>torm.com</t>
  </si>
  <si>
    <t>terreno.com</t>
  </si>
  <si>
    <t>terumo.co.jp</t>
  </si>
  <si>
    <t>toray.co.jp</t>
  </si>
  <si>
    <t>tescoplc.com</t>
  </si>
  <si>
    <t>towersemi.com</t>
  </si>
  <si>
    <t>tsingtao.com.cn</t>
  </si>
  <si>
    <t>tsmc.com</t>
  </si>
  <si>
    <t>travelskyir.com</t>
  </si>
  <si>
    <t>tranetechnologies.com</t>
  </si>
  <si>
    <t>thetradedesk.com</t>
  </si>
  <si>
    <t>jp.tdk.com</t>
  </si>
  <si>
    <t>totalenergies.com</t>
  </si>
  <si>
    <t>telus.com</t>
  </si>
  <si>
    <t>televisa.com</t>
  </si>
  <si>
    <t>tradeweb.com</t>
  </si>
  <si>
    <t>thoughtworks.com</t>
  </si>
  <si>
    <t>twilio.com</t>
  </si>
  <si>
    <t>taylorwimpey.co.uk</t>
  </si>
  <si>
    <t>10xgenomics.com</t>
  </si>
  <si>
    <t>tylertech.com</t>
  </si>
  <si>
    <t>unity.com</t>
  </si>
  <si>
    <t>ubisoft.com</t>
  </si>
  <si>
    <t>ubsi-inc.com</t>
  </si>
  <si>
    <t>ucbi.com</t>
  </si>
  <si>
    <t>udr.com</t>
  </si>
  <si>
    <t>ultra.com.br</t>
  </si>
  <si>
    <t>investors.uhaul.com</t>
  </si>
  <si>
    <t>ui.com</t>
  </si>
  <si>
    <t>unilever.com</t>
  </si>
  <si>
    <t>umb.com</t>
  </si>
  <si>
    <t>umc.com</t>
  </si>
  <si>
    <t>unicreditgroup.eu</t>
  </si>
  <si>
    <t>unicharm.co.jp</t>
  </si>
  <si>
    <t>unum.com</t>
  </si>
  <si>
    <t>uobgroup.com</t>
  </si>
  <si>
    <t>upstart.com</t>
  </si>
  <si>
    <t>urbn.com</t>
  </si>
  <si>
    <t>unitegroup.com</t>
  </si>
  <si>
    <t>unither.com</t>
  </si>
  <si>
    <t>unitedutilities.com</t>
  </si>
  <si>
    <t>vale.com</t>
  </si>
  <si>
    <t>visteon.com</t>
  </si>
  <si>
    <t>vinci.com</t>
  </si>
  <si>
    <t>vcm.com</t>
  </si>
  <si>
    <t>vinda.com</t>
  </si>
  <si>
    <t>veeva.com</t>
  </si>
  <si>
    <t>veolia.com</t>
  </si>
  <si>
    <t>vertexinc.com</t>
  </si>
  <si>
    <t>viciproperties.com</t>
  </si>
  <si>
    <t>vicorpower.com</t>
  </si>
  <si>
    <t>vip.com</t>
  </si>
  <si>
    <t>vistaenergy.com</t>
  </si>
  <si>
    <t>telefonica.com.br</t>
  </si>
  <si>
    <t>vikingtherapeutics.com</t>
  </si>
  <si>
    <t>volkswagenag.com</t>
  </si>
  <si>
    <t>valley.com</t>
  </si>
  <si>
    <t>viperenergy.com</t>
  </si>
  <si>
    <t>vodafone.com</t>
  </si>
  <si>
    <t>vonovia.de</t>
  </si>
  <si>
    <t>voya.com</t>
  </si>
  <si>
    <t>varonis.com</t>
  </si>
  <si>
    <t>verint.com</t>
  </si>
  <si>
    <t>verisign.com</t>
  </si>
  <si>
    <t>vrtx.com</t>
  </si>
  <si>
    <t>viatris.com</t>
  </si>
  <si>
    <t>westernalliancebancorporation.com</t>
  </si>
  <si>
    <t>weibo.com</t>
  </si>
  <si>
    <t>ir.wbd.com</t>
  </si>
  <si>
    <t>public.websteronline.com</t>
  </si>
  <si>
    <t>walkerdunlop.com</t>
  </si>
  <si>
    <t>wd40company.com</t>
  </si>
  <si>
    <t>woodside.com.au</t>
  </si>
  <si>
    <t>wecenergygroup.com</t>
  </si>
  <si>
    <t>weichaipower.com</t>
  </si>
  <si>
    <t>westernmidstream.com</t>
  </si>
  <si>
    <t>woorifg.com</t>
  </si>
  <si>
    <t>demant.com</t>
  </si>
  <si>
    <t>wingstop.com</t>
  </si>
  <si>
    <t>wipro.com</t>
  </si>
  <si>
    <t>wix.com</t>
  </si>
  <si>
    <t>workiva.com</t>
  </si>
  <si>
    <t>wilmar-international.com</t>
  </si>
  <si>
    <t>woolworthsholdings.co.za</t>
  </si>
  <si>
    <t>stock.walmart.com</t>
  </si>
  <si>
    <t>weston.ca</t>
  </si>
  <si>
    <t>wns.com</t>
  </si>
  <si>
    <t>wolfspeed.com</t>
  </si>
  <si>
    <t>corporate.petco.com</t>
  </si>
  <si>
    <t>wpcarey.com</t>
  </si>
  <si>
    <t>wheatonpm.com</t>
  </si>
  <si>
    <t>willscotmobilemini.com</t>
  </si>
  <si>
    <t>wsfsbank.com</t>
  </si>
  <si>
    <t>wintrust.com</t>
  </si>
  <si>
    <t>whitemountains.com</t>
  </si>
  <si>
    <t>essential.co</t>
  </si>
  <si>
    <t>willistowerswatson.com</t>
  </si>
  <si>
    <t>corporate.wwe.com</t>
  </si>
  <si>
    <t>want-want.com</t>
  </si>
  <si>
    <t>worley.com</t>
  </si>
  <si>
    <t>wynnmacaulimited.com</t>
  </si>
  <si>
    <t>xenon-pharma.com</t>
  </si>
  <si>
    <t>qualtrics.com</t>
  </si>
  <si>
    <t>ennenergy.com</t>
  </si>
  <si>
    <t>corporate.exxonmobil.com</t>
  </si>
  <si>
    <t>xpinc.com</t>
  </si>
  <si>
    <t>heyxpeng.com</t>
  </si>
  <si>
    <t>xtep.com.hk</t>
  </si>
  <si>
    <t>xinyiglass.com</t>
  </si>
  <si>
    <t>xylem.com</t>
  </si>
  <si>
    <t>z-holdings.co.jp</t>
  </si>
  <si>
    <t>yara.com</t>
  </si>
  <si>
    <t>fulltruckalliance.com</t>
  </si>
  <si>
    <t>yandex.com</t>
  </si>
  <si>
    <t>clearme.com</t>
  </si>
  <si>
    <t>ypf.com</t>
  </si>
  <si>
    <t>yueyuen.com</t>
  </si>
  <si>
    <t>yumchina.com</t>
  </si>
  <si>
    <t>joyy.sg</t>
  </si>
  <si>
    <t>yanzhoucoal.com.cn</t>
  </si>
  <si>
    <t>zegna.com</t>
  </si>
  <si>
    <t>zionsbancorporation.com</t>
  </si>
  <si>
    <t>zailaboratory.com</t>
  </si>
  <si>
    <t>corporate.zalando.de</t>
  </si>
  <si>
    <t>zscaler.com</t>
  </si>
  <si>
    <t>zto.com</t>
  </si>
  <si>
    <t>zoetis.com</t>
  </si>
  <si>
    <t>zurich.com</t>
  </si>
  <si>
    <t>zurn-elkay.com</t>
  </si>
  <si>
    <t>Yahoo Finance</t>
  </si>
  <si>
    <t>Enterprise Value (bil $)</t>
  </si>
  <si>
    <t>EBIT (bil$)</t>
  </si>
  <si>
    <t>EBITDA (bil $)</t>
  </si>
  <si>
    <t>Address</t>
  </si>
  <si>
    <t>3480 Taylorsville Hwy, Statesville NC 28625</t>
  </si>
  <si>
    <t>20280 N 59th Ave 115-236, Glendale AZ 85308</t>
  </si>
  <si>
    <t>11927 Tanner Rd, Houston TX 77041</t>
  </si>
  <si>
    <t>US Hwy 27 N, Lake Wales FL 33853</t>
  </si>
  <si>
    <t>5462 Irwindale Ave Ste A, Baldwin Park CA 91706</t>
  </si>
  <si>
    <t>160 S Industrial Blvd, Calhoun GA 30701</t>
  </si>
  <si>
    <t>8770 W Bryn Mawr Ave, Chicago IL 60631</t>
  </si>
  <si>
    <t>6210 Ardrey Kell Rd # 600, Charlotte NC 28277</t>
  </si>
  <si>
    <t>17926 SW 75th Ave, Archer FL 32618</t>
  </si>
  <si>
    <t>7549 Graber Rd, Middleton WI 53562</t>
  </si>
  <si>
    <t>11 Timberglen Dr, Imperial PA 15126</t>
  </si>
  <si>
    <t>87 E Commerce St, Bridgeton NJ 08302</t>
  </si>
  <si>
    <t>2810 Yonkers Rd Ste 2a, Raleigh NC 27604</t>
  </si>
  <si>
    <t>51 University St Ste 400, Seattle WA 98101</t>
  </si>
  <si>
    <t>2000 Centerpoint Pkwy, Pontiac MI 48341</t>
  </si>
  <si>
    <t>1000 Main St, Lake Charles LA 70615</t>
  </si>
  <si>
    <t>8343 Douglas Ave Ste 700, Dallas TX 75225</t>
  </si>
  <si>
    <t>2101 W Jackson St, Phoenix AZ 85009</t>
  </si>
  <si>
    <t>2450 N Meridian St, Indianapolis IN 46208</t>
  </si>
  <si>
    <t>1260 E Stringham Ave # 6, Salt Lake City UT 84106</t>
  </si>
  <si>
    <t>15 SW 29th St, Oklahoma City OK 73109</t>
  </si>
  <si>
    <t>16952 Leonard Rd, Houston TX 77049</t>
  </si>
  <si>
    <t>1725 Mount Read Blvd, Rochester NY 14606</t>
  </si>
  <si>
    <t>101 S Hanley Rd Ste 450, Saint Louis MO 63105</t>
  </si>
  <si>
    <t>1712 S Glendale Ave, Glendale CA 91205</t>
  </si>
  <si>
    <t>410 N Fairview St, Santa Ana CA 92703</t>
  </si>
  <si>
    <t>13601 Via Varra, Broomfield CO 80020</t>
  </si>
  <si>
    <t>61 Industrial Blvd, Plattsburgh NY 12901</t>
  </si>
  <si>
    <t>9304 N Berridge Rd, Six Lakes MI 48886</t>
  </si>
  <si>
    <t>1777 3rd St, Detroit MI 48226</t>
  </si>
  <si>
    <t>3530 W T C Jester Blvd, Houston TX 77018</t>
  </si>
  <si>
    <t>2600 16th St NW, Washington DC 20441</t>
  </si>
  <si>
    <t>5601 Great Oaks Pkwy, San Jose CA 95119</t>
  </si>
  <si>
    <t>208 Gunther Ln, Belle Chasse LA 70037</t>
  </si>
  <si>
    <t>777 W Cherokee St, Catoosa OK 74015</t>
  </si>
  <si>
    <t>5 Old Lancaster Rd, Malvern PA 19355</t>
  </si>
  <si>
    <t>125 Holmes St FL 2, Frankfort KY 40601</t>
  </si>
  <si>
    <t>3100 W 7th St Ste 500, Fort Worth TX 76107</t>
  </si>
  <si>
    <t>330 W 34th St, New York NY 10001</t>
  </si>
  <si>
    <t>5565 Tesla Rd, Livermore CA 94550</t>
  </si>
  <si>
    <t>1150 Foster Ave FL 2, Nashville TN 37243</t>
  </si>
  <si>
    <t>1221 Brickell Ave # 2300, Miami FL 33131</t>
  </si>
  <si>
    <t>201 Brookfield Pkwy, Greenville SC 29607</t>
  </si>
  <si>
    <t>75 Eastern Point Rd, Groton CT 06340</t>
  </si>
  <si>
    <t>N5183 17th Dr, Wild Rose WI 54984</t>
  </si>
  <si>
    <t>1801 Market St Ste 2700, Philadelphia PA 19103</t>
  </si>
  <si>
    <t>203 E Daugherty St, Webb City MO 64870</t>
  </si>
  <si>
    <t>1290 W Pioneer Pkwy, Grand Prairie TX 75051</t>
  </si>
  <si>
    <t>1930 S State St, Salt Lake City UT 84115</t>
  </si>
  <si>
    <t>41310 Bridge St, Novi MI 48375</t>
  </si>
  <si>
    <t>318 Old Highway 49 S, Richland MS 39218</t>
  </si>
  <si>
    <t>3 Columbus Cir, New York NY 10019</t>
  </si>
  <si>
    <t>2200 Halethorpe Farms Rd, Baltimore MD 21227</t>
  </si>
  <si>
    <t>312 Rosa L Parks Ave # 25, Nashville TN 37243</t>
  </si>
  <si>
    <t>1 N Broadway Ste 401, White Plains NY 10601</t>
  </si>
  <si>
    <t>1011 Centre Rd Ste 327, Wilmington DE 19805</t>
  </si>
  <si>
    <t>55 Water St, New York NY 10041</t>
  </si>
  <si>
    <t>70 Butler St, Salem NH 03079</t>
  </si>
  <si>
    <t>1015 W Jackson St, Muncie IN 47305</t>
  </si>
  <si>
    <t>1360 Post Oak Blvd Ste 10, Houston TX 77056</t>
  </si>
  <si>
    <t>1770 Birchwood Ave, Des Plaines IL 60018</t>
  </si>
  <si>
    <t>350 Cmino De La Rina Ste Reina, San Diego CA 92108</t>
  </si>
  <si>
    <t>510 Mryvlle Univ Dr Ste 1, Saint Louis MO 63141</t>
  </si>
  <si>
    <t>1703 N Randall Rd, Elgin IL 60123</t>
  </si>
  <si>
    <t>W6250 W Pioneer Rd, Fond Du Lac WI 54935</t>
  </si>
  <si>
    <t>190 Rittenhouse Cir, Bristol PA 19007</t>
  </si>
  <si>
    <t>1431 Opus Pl Ste 530, Downers Grove IL 60515</t>
  </si>
  <si>
    <t>121 4th Ave S, Twin Falls ID 83301</t>
  </si>
  <si>
    <t>3800 Sandshell Dr Ste 180, Fort Worth TX 76137</t>
  </si>
  <si>
    <t>1316 S 7th St, Saint Louis MO 63104</t>
  </si>
  <si>
    <t>3300 N Sam Houston Pkwy E, Houston TX 77032</t>
  </si>
  <si>
    <t>2730 Highway 145, Saltillo MS 38866</t>
  </si>
  <si>
    <t>7135 S Tucson Way, Centennial CO 80112</t>
  </si>
  <si>
    <t>105 2nd St NW, Red Bay AL 35582</t>
  </si>
  <si>
    <t>11 Forbes Rd, Woburn MA 01801</t>
  </si>
  <si>
    <t>616 E Walnut Ave, Dalton GA 30721</t>
  </si>
  <si>
    <t>21333 Haggerty Rd Ste 300, Novi MI 48375</t>
  </si>
  <si>
    <t>1700 SW 7th St, Topeka KS 66606</t>
  </si>
  <si>
    <t>900 Cir 75 Pkwy SE # 900, Atlanta GA 30339</t>
  </si>
  <si>
    <t>977 Centerville Tpke, Virginia Beach VA 23463</t>
  </si>
  <si>
    <t>2509 Main St, Springfield OR 97477</t>
  </si>
  <si>
    <t>1600 Airport Fwy Ste 100, Bedford TX 76022</t>
  </si>
  <si>
    <t>1600 Royal St, Jasper IN 47546</t>
  </si>
  <si>
    <t>8875 Washington Blvd B, Roseville CA 95678</t>
  </si>
  <si>
    <t>200 Pier 4 Blvd Ste 400, Boston MA 02210</t>
  </si>
  <si>
    <t>425 Market St FL 32, San Francisco CA 94105</t>
  </si>
  <si>
    <t>2235 Entp Dr Ste 3504, Westchester IL 60154</t>
  </si>
  <si>
    <t>1 Market Plz Ste 2400, San Francisco CA 94105</t>
  </si>
  <si>
    <t>1 Commerce Dr, Schaumburg IL 60173</t>
  </si>
  <si>
    <t>1722 Kettering, Irvine CA 92614</t>
  </si>
  <si>
    <t>7575 Fulton St E, Ada MI 49355</t>
  </si>
  <si>
    <t>O-215 Lake Michigan Dr NW, Grand Rapids MI 49534</t>
  </si>
  <si>
    <t>744 41st St N, Birmingham AL 35222</t>
  </si>
  <si>
    <t>3900 W Avera Dr, Sioux Falls SD 57108</t>
  </si>
  <si>
    <t>9138 W Belding Rd, Belding MI 48809</t>
  </si>
  <si>
    <t>605 N 3rd Ave, Sturgeon Bay WI 54235</t>
  </si>
  <si>
    <t>280 N Midland Ave Ste 232, Saddle Brook NJ 07663</t>
  </si>
  <si>
    <t>2595 Dallas Pkwy Ste 310, Frisco TX 75034</t>
  </si>
  <si>
    <t>3610 Hacks Cross Rd A, Memphis TN 38125</t>
  </si>
  <si>
    <t>10513 Croton Rd, Johnstown OH 43031</t>
  </si>
  <si>
    <t>111 S 1st Ave, Wausau WI 54401</t>
  </si>
  <si>
    <t>25 Van Dyke Ave, New Brunswick NJ 08901</t>
  </si>
  <si>
    <t>505 Deaderick St Ste 700, Nashville TN 37243</t>
  </si>
  <si>
    <t>12300 Liberty Blvd, Englewood CO 80112</t>
  </si>
  <si>
    <t>3113 Woodcreek Dr, Downers Grove IL 60515</t>
  </si>
  <si>
    <t>889 Ridge Lake Blvd FL 2, Memphis TN 38120</t>
  </si>
  <si>
    <t>35761 Curtis Blvd, Eastlake OH 44095</t>
  </si>
  <si>
    <t>2904 Greenbriar Dr Ste A, Springfield IL 62704</t>
  </si>
  <si>
    <t>250 W Main St Ste 1800, Lexington KY 40507</t>
  </si>
  <si>
    <t>600 N Lake Blvd, Tahoe City CA 96145</t>
  </si>
  <si>
    <t>450 W Ohio St, Indianapolis IN 46202</t>
  </si>
  <si>
    <t>1 Embarcadero Ctr # 2020, San Francisco CA 94111</t>
  </si>
  <si>
    <t>7617 Freedom Way, Fort Wayne IN 46818</t>
  </si>
  <si>
    <t>5000 Clayton Rd, Maryville TN 37804</t>
  </si>
  <si>
    <t>12328 Howland Park Dr, Plymouth MI 48170</t>
  </si>
  <si>
    <t>21123 Nordhoff St, Chatsworth CA 91311</t>
  </si>
  <si>
    <t>300 Lighting Way Ste 400, Secaucus NJ 07094</t>
  </si>
  <si>
    <t>3700-3800 W Juneau Ave, Milwaukee WI 53208</t>
  </si>
  <si>
    <t>375 Hudson St Rm 700, New York NY 10014</t>
  </si>
  <si>
    <t>47 New Scotland Ave, Albany NY 12208</t>
  </si>
  <si>
    <t>46226 National Rd, Saint Clairsville OH 43950</t>
  </si>
  <si>
    <t>312 Rosa L Parks Ave, Nashville TN 37243</t>
  </si>
  <si>
    <t>701 Brooks Ave S, Thief River Falls MN 56701</t>
  </si>
  <si>
    <t>128 Burnett Dr, Trenton TN 38382</t>
  </si>
  <si>
    <t>106 E Railroad Ave, Gibsonville NC 27249</t>
  </si>
  <si>
    <t>9302 Sutphin Blvd FL 4, Jamaica NY 11435</t>
  </si>
  <si>
    <t>2000 Purchase St, Purchase NY 10577</t>
  </si>
  <si>
    <t>66 Canal St, Boston MA 02114</t>
  </si>
  <si>
    <t>2501 Parkview Dr Ste 315, Fort Worth TX 76102</t>
  </si>
  <si>
    <t>885 Railroad St, Brookings OR 97415</t>
  </si>
  <si>
    <t>722 Hiesters Ln, Reading PA 19605</t>
  </si>
  <si>
    <t>2134 Harlem Rd, Loves Park IL 61111</t>
  </si>
  <si>
    <t>9130 W Sunset Blvd, Los Angeles CA 90069</t>
  </si>
  <si>
    <t>5545 E Hedges Ave, Fresno CA 93727</t>
  </si>
  <si>
    <t>9110 E Nichols Ave # 200, Centennial CO 80112</t>
  </si>
  <si>
    <t>5271 Plainfield Ave Ne, Grand Rapids MI 49525</t>
  </si>
  <si>
    <t>16641 Roscoe Pl, North Hills CA 91343</t>
  </si>
  <si>
    <t>4 Nickerson St Ste 400, Seattle WA 98109</t>
  </si>
  <si>
    <t>205 N Wiget Ln, Walnut Creek CA 94598</t>
  </si>
  <si>
    <t>2711 Burch Dr, Charlotte NC 28269</t>
  </si>
  <si>
    <t>2711 L B Johnson Fwy # 900, Dallas TX 75234</t>
  </si>
  <si>
    <t>395 Main St, Dubuque IA 52001</t>
  </si>
  <si>
    <t>4650 Buckley Rd, Liverpool NY 13088</t>
  </si>
  <si>
    <t>2600 James Thornton Way, Louisville KY 40245</t>
  </si>
  <si>
    <t>2717 Niagara Ln N, Minneapolis MN 55447</t>
  </si>
  <si>
    <t>3000 Gsk Dr Ste 201, Coraopolis PA 15108</t>
  </si>
  <si>
    <t>623 N Main St Ste 100, Hattiesburg MS 39401</t>
  </si>
  <si>
    <t>351 N Garver Rd, Monroe OH 45050</t>
  </si>
  <si>
    <t>678 Depot St, Easton MA 02334</t>
  </si>
  <si>
    <t>700 Cranberry Woods Dr, Cranberry Township PA 16066</t>
  </si>
  <si>
    <t>880 Main St FL 3, Waltham MA 02451</t>
  </si>
  <si>
    <t>651 Garden St, Carlstadt NJ 07072</t>
  </si>
  <si>
    <t>420 Distribution Cir, Fairfield OH 45014</t>
  </si>
  <si>
    <t>1501 Indtl Blvd, Mainland PA 19451</t>
  </si>
  <si>
    <t>2501 S Price Rd Ste 201, Chandler AZ 85286</t>
  </si>
  <si>
    <t>10100 Katy Fwy Ste 300, Houston TX 77043</t>
  </si>
  <si>
    <t>6275 Lanier Islands Pkwy, Buford GA 30518</t>
  </si>
  <si>
    <t>166 N Roadrunner Pkwy, Las Cruces NM 88011</t>
  </si>
  <si>
    <t>300 Highway 44 E, Shepherdsville KY 40165</t>
  </si>
  <si>
    <t>10 New King St Ste 211, White Plains NY 10604</t>
  </si>
  <si>
    <t>160602 Evans Rd, Grandview WA 98930</t>
  </si>
  <si>
    <t>4300 Duncan Ave, Saint Louis MO 63110</t>
  </si>
  <si>
    <t>5350 Ne Dawson Creek Dr, Hillsboro OR 97124</t>
  </si>
  <si>
    <t>16320 Roscoe Blvd Ste 100, Van Nuys CA 91406</t>
  </si>
  <si>
    <t>4096 FM 1565, Caddo Mills TX 75135</t>
  </si>
  <si>
    <t>13355 Noel Rd Ste 400, Dallas TX 75240</t>
  </si>
  <si>
    <t>1610 Avenue N, Council Bluffs IA 51501</t>
  </si>
  <si>
    <t>122 E 42nd St, New York NY 10168</t>
  </si>
  <si>
    <t>3933 Automation Ave, Auburn Hills MI 48326</t>
  </si>
  <si>
    <t>11825 Franklin Ave, Franklin Park IL 60131</t>
  </si>
  <si>
    <t>603 Stanwix St, Pittsburgh PA 15222</t>
  </si>
  <si>
    <t>142 2nd St, Watsonville CA 95076</t>
  </si>
  <si>
    <t>13850 Diplomat Dr, Dallas TX 75234</t>
  </si>
  <si>
    <t>1 Bridge St Ste 2, Irvington NY 10533</t>
  </si>
  <si>
    <t>12555 Manchester Rd, Saint Louis MO 63131</t>
  </si>
  <si>
    <t>19299 US Highway 81, Kingfisher OK 73750</t>
  </si>
  <si>
    <t>6625 Wagner Way NW # 350, Gig Harbor WA 98335</t>
  </si>
  <si>
    <t>20880 Stone Oak Pkwy, San Antonio TX 78258</t>
  </si>
  <si>
    <t>875 N Michigan Ave # 2700, Chicago IL 60611</t>
  </si>
  <si>
    <t>105 Jeffrey Way, Youngsville NC 27596</t>
  </si>
  <si>
    <t>81 Somerset Pl, Clifton NJ 07012</t>
  </si>
  <si>
    <t>4300 New Getwell Rd, Memphis TN 38118</t>
  </si>
  <si>
    <t>1250 Upper Front St, Binghamton NY 13901</t>
  </si>
  <si>
    <t>UBS Twr 10 F, Nashville TN 37243</t>
  </si>
  <si>
    <t>13760 Noel Rd Ste 500, Dallas TX 75240</t>
  </si>
  <si>
    <t>412 E Prkcnter Blvd Ste 3, Boise ID 83706</t>
  </si>
  <si>
    <t>660 Beta Dr, Mayfield Village OH 44143</t>
  </si>
  <si>
    <t>188 Broadway Ste 1, Woodcliff Lake NJ 07677</t>
  </si>
  <si>
    <t>611 Center Ridge Dr, Austin TX 78753</t>
  </si>
  <si>
    <t>331 Newman Springs Rd # 23, Red Bank NJ 07701</t>
  </si>
  <si>
    <t>1160 Cranston St, Cranston RI 02920</t>
  </si>
  <si>
    <t>435 W Wilson St, Salem OH 44460</t>
  </si>
  <si>
    <t>9900 Clinton Rd, Cleveland OH 44144</t>
  </si>
  <si>
    <t>5555 Glenridge Connector # 850, Atlanta GA 30342</t>
  </si>
  <si>
    <t>1625 NW 136th Ave Ste 200, Sunrise FL 33323</t>
  </si>
  <si>
    <t>312 N Buena Vista Dr, Lake Alfred FL 33850</t>
  </si>
  <si>
    <t>3001 N Rocky Point Dr E # 300, Tampa FL 33607</t>
  </si>
  <si>
    <t>30 Knightsbridge Rd # 301, Piscataway NJ 08854</t>
  </si>
  <si>
    <t>5215 11th St Ste A, Long Island City NY 11101</t>
  </si>
  <si>
    <t>1235 Westlakes Dr Ste 160, Berwyn PA 19312</t>
  </si>
  <si>
    <t>211 Perimeter Center Pkwy, Atlanta GA 30346</t>
  </si>
  <si>
    <t>55 E Uwchlan Ave Ste 201, Exton PA 19341</t>
  </si>
  <si>
    <t>2250 Deer Valley Dr, Park City UT 84060</t>
  </si>
  <si>
    <t>1555 Baldwin Rd, Hughson CA 95326</t>
  </si>
  <si>
    <t>3200 W 84th St, Hialeah FL 33018</t>
  </si>
  <si>
    <t>6037 Lenzi Ave, Hodgkins IL 60525</t>
  </si>
  <si>
    <t>13925 City Center Dr # 200, Chino Hills CA 91709</t>
  </si>
  <si>
    <t>8345 Lenexa Dr Ste 120, Lenexa KS 66214</t>
  </si>
  <si>
    <t>1315 Storm Pkwy, Torrance CA 90501</t>
  </si>
  <si>
    <t>690 Asylum Ave, Hartford CT 06105</t>
  </si>
  <si>
    <t>1111 Alderman Dr Ste 350, Alpharetta GA 30005</t>
  </si>
  <si>
    <t>100 Pirson Pkwy, Tonawanda NY 14150</t>
  </si>
  <si>
    <t>2605 Jimmy Johnson Blvd, Port Arthur TX 77640</t>
  </si>
  <si>
    <t>13700 Oakland St, Highland Park MI 48203</t>
  </si>
  <si>
    <t>6621 Fannin St, Houston TX 77030</t>
  </si>
  <si>
    <t>6 Warren St, Glens Falls NY 12801</t>
  </si>
  <si>
    <t>4955 Directors Pl, San Diego CA 92121</t>
  </si>
  <si>
    <t>2424 N Federal Hwy # 208, Boca Raton FL 33431</t>
  </si>
  <si>
    <t>7060 Hollywood Blvd, Los Angeles CA 90028</t>
  </si>
  <si>
    <t>701 5th Ave Ste 2150, Seattle WA 98104</t>
  </si>
  <si>
    <t>322 A St Ste 300, Wilmington DE 19801</t>
  </si>
  <si>
    <t>10 Leighton Rd, Milford CT 06460</t>
  </si>
  <si>
    <t>300 Windsor Dr, Oak Brook IL 60523</t>
  </si>
  <si>
    <t>6176 E Molloy Rd, East Syracuse NY 13057</t>
  </si>
  <si>
    <t>2333 Alumni Park Plz # 200, Lexington KY 40517</t>
  </si>
  <si>
    <t>1000 E 80th Pl Ste 700n, Merrillville IN 46410</t>
  </si>
  <si>
    <t>708b Hwy 190 W, Port Allen LA 70767</t>
  </si>
  <si>
    <t>36 E 31st St FL 8, New York NY 10016</t>
  </si>
  <si>
    <t>8458 E Broad St, Reynoldsburg OH 43068</t>
  </si>
  <si>
    <t>205 Maywood Ave, Maywood NJ 07607</t>
  </si>
  <si>
    <t>1750 Valley View Ln # 300, Farmers Branch TX 75234</t>
  </si>
  <si>
    <t>210 Old Farm Rd, Amherst MA 01002</t>
  </si>
  <si>
    <t>545 5th Ave Rm 940, New York NY 10017</t>
  </si>
  <si>
    <t>6300 Pk of Commerce Blvd, Boca Raton FL 33487</t>
  </si>
  <si>
    <t>111 River St Ste 2000, Hoboken NJ 07030</t>
  </si>
  <si>
    <t>345 Court St, Coraopolis PA 15108</t>
  </si>
  <si>
    <t>1350 Division Rd Ste 204, West Warwick RI 02893</t>
  </si>
  <si>
    <t>2401 Utah Ave S Ste 800, Seattle WA 98134</t>
  </si>
  <si>
    <t>1701 N Plano Rd Bldg 9, Richardson TX 75081</t>
  </si>
  <si>
    <t>53 SW Yamhill St, Portland OR 97204</t>
  </si>
  <si>
    <t>305 Interlocken Pkwy, Broomfield CO 80021</t>
  </si>
  <si>
    <t>5795 Lindero Canyon Rd, Westlake Village CA 91362</t>
  </si>
  <si>
    <t>2875 Market St Ste 100, Garland TX 75041</t>
  </si>
  <si>
    <t>6444 E 26th St, Commerce CA 90040</t>
  </si>
  <si>
    <t>233 S Patterson Ave, Springfield MO 65802</t>
  </si>
  <si>
    <t>135 Intervale Rd, Fitchburg MA 01420</t>
  </si>
  <si>
    <t>200 Pennzoil Rd, Galveston TX 77554</t>
  </si>
  <si>
    <t>1939 Deere Ave, Irvine CA 92606</t>
  </si>
  <si>
    <t>1225 E Centennial Dr, Pittsburg KS 66762</t>
  </si>
  <si>
    <t>7820 Thorndike Rd, Greensboro NC 27409</t>
  </si>
  <si>
    <t>10877 Wilshire Blvd # 2100, Los Angeles CA 90024</t>
  </si>
  <si>
    <t>1460 Rankin Dr, Troy MI 48083</t>
  </si>
  <si>
    <t>520 SW 27th St, Topeka KS 66611</t>
  </si>
  <si>
    <t>438 Lavender Dr NW, Rome GA 30165</t>
  </si>
  <si>
    <t>623 Radar Rd, Greensboro NC 27410</t>
  </si>
  <si>
    <t>7628 Thorndike Rd, Greensboro NC 27409</t>
  </si>
  <si>
    <t>14526 Roscoe Blvd Ste 218, Panorama City CA 91402</t>
  </si>
  <si>
    <t>1015 S Brundidge Blvd, Troy AL 36081</t>
  </si>
  <si>
    <t>3015 Windward Plz Ste 300, Alpharetta GA 30005</t>
  </si>
  <si>
    <t>15220 NW Greenbrier Pkwy # 270, Beaverton OR 97006</t>
  </si>
  <si>
    <t>100 Port Washington Blvd, Roslyn NY 11576</t>
  </si>
  <si>
    <t>980 Virginia Ave 4th, Atlanta GA 30354</t>
  </si>
  <si>
    <t>600 Thilmany Rd, Kaukauna WI 54130</t>
  </si>
  <si>
    <t>7201 Corporate Center Dr, Hanover MD 21076</t>
  </si>
  <si>
    <t>1051 Main St, Milton WV 25541</t>
  </si>
  <si>
    <t>1500 Main St, Wheeling WV 26003</t>
  </si>
  <si>
    <t>125 Highway 366, Golden MS 38847</t>
  </si>
  <si>
    <t>1810 Columbia Ave Ste 28, Franklin TN 37064</t>
  </si>
  <si>
    <t>4270 Ivy Pointe Blvd, Cincinnati OH 45245</t>
  </si>
  <si>
    <t>2049 Century Park E FL 41, Los Angeles CA 90067</t>
  </si>
  <si>
    <t>1 Liberty Plz, Liberty MO 64068</t>
  </si>
  <si>
    <t>1 N 2nd St, Hartsville SC 29550</t>
  </si>
  <si>
    <t>14130 172nd Ave, Grand Haven MI 49417</t>
  </si>
  <si>
    <t>475 N Williamson Blvd, Daytona Beach FL 32114</t>
  </si>
  <si>
    <t>1610 Marvin Griffin Rd, Augusta GA 30906</t>
  </si>
  <si>
    <t>1700 Penn Ave NW Ste 400, Washington DC 20006</t>
  </si>
  <si>
    <t>2135 W Maple Rd, Troy MI 48084</t>
  </si>
  <si>
    <t>1 E 57th St, New York NY 10022</t>
  </si>
  <si>
    <t>235 E 11th Ave, Roselle NJ 07203</t>
  </si>
  <si>
    <t>1100 International Pkwy # 200, Sunrise FL 33323</t>
  </si>
  <si>
    <t>5200 Woodward Ave, Detroit MI 48202</t>
  </si>
  <si>
    <t>601 57th St SE, Charleston WV 25304</t>
  </si>
  <si>
    <t>1205 Pacific Ave Ste 301, Santa Cruz CA 95060</t>
  </si>
  <si>
    <t>555 Turnpike St, Canton MA 02021</t>
  </si>
  <si>
    <t>1360 Post Oak Blvd Ste 15, Houston TX 77056</t>
  </si>
  <si>
    <t>302 W Washington St E208, Indianapolis IN 46204</t>
  </si>
  <si>
    <t>3130 S Delaware Ave, Springfield MO 65804</t>
  </si>
  <si>
    <t>20325 E Walnut Dr N, Walnut CA 91789</t>
  </si>
  <si>
    <t>4221 Alexandria Pike, Cold Spring KY 41076</t>
  </si>
  <si>
    <t>2055 Niagara Falls Blvd # 3, Niagara Falls NY 14304</t>
  </si>
  <si>
    <t>811 W 5th St Ste 1, Lansdale PA 19446</t>
  </si>
  <si>
    <t>620 Fifth Ave Ste 1, Pelham NY 10803</t>
  </si>
  <si>
    <t>1745 165th St Ste 6, Hammond IN 46320</t>
  </si>
  <si>
    <t>1011 Centre Rd Ste 322, Wilmington DE 19805</t>
  </si>
  <si>
    <t>181 Harbor Dr FL 3, Stamford CT 06902</t>
  </si>
  <si>
    <t>295 Thompson Rd, Kennett Square PA 19348</t>
  </si>
  <si>
    <t>1 Landy Ln, Cincinnati OH 45215</t>
  </si>
  <si>
    <t>931 Daniel St, Kenner LA 70062</t>
  </si>
  <si>
    <t>445 Saint Paul St, Rochester NY 14605</t>
  </si>
  <si>
    <t>500 E Broward Blvd # 900, Fort Lauderdale FL 33394</t>
  </si>
  <si>
    <t>1345 Ave of The Amrcas FL, New York NY 10105</t>
  </si>
  <si>
    <t>800 N Glebe Rd Ste 500, Arlington VA 22203</t>
  </si>
  <si>
    <t>20 Pineview Dr Ste 3, Amherst NY 14228</t>
  </si>
  <si>
    <t>1923 S Utica Ave, Tulsa OK 74104</t>
  </si>
  <si>
    <t>3900 Doctor Greaves Rd, Grandview MO 64030</t>
  </si>
  <si>
    <t>325 Amherst Rd, Sunderland MA 01375</t>
  </si>
  <si>
    <t>1323 E 71st St Ste 300, Tulsa OK 74136</t>
  </si>
  <si>
    <t>5900 88th St, Sacramento CA 95828</t>
  </si>
  <si>
    <t>969 Chicago Rd, Troy MI 48083</t>
  </si>
  <si>
    <t>1601 NW 70th Ave, Miami FL 33126</t>
  </si>
  <si>
    <t>1200 Smith St FL 35, Houston TX 77002</t>
  </si>
  <si>
    <t>200 Continental Blvd # 301, El Segundo CA 90245</t>
  </si>
  <si>
    <t>2301 Bellevue Ave, Los Angeles CA 90026</t>
  </si>
  <si>
    <t>6603 W Broad St, Richmond VA 23230</t>
  </si>
  <si>
    <t>111 Center St Ste 2500, Little Rock AR 72201</t>
  </si>
  <si>
    <t>180 E Broad St FL 26, Columbus OH 43215</t>
  </si>
  <si>
    <t>879 W 190th St, Gardena CA 90248</t>
  </si>
  <si>
    <t>44099 Schafer Rd, Los Fresnos TX 78566</t>
  </si>
  <si>
    <t>4221 W Boy Scout Blvd, Tampa FL 33607</t>
  </si>
  <si>
    <t>111 Charter Oak Ave, Hartford CT 06106</t>
  </si>
  <si>
    <t>310 Inglesby Pkwy, Duncan SC 29334</t>
  </si>
  <si>
    <t>6950 Preston Ave, Livermore CA 94551</t>
  </si>
  <si>
    <t>29 S Orange Ave, Orlando FL 32801</t>
  </si>
  <si>
    <t>9150 S 300 W Bldg 5, Sandy UT 84070</t>
  </si>
  <si>
    <t>101 W Ohio St Ste 1200, Indianapolis IN 46204</t>
  </si>
  <si>
    <t>55 Jewelers Park Dr, Neenah WI 54956</t>
  </si>
  <si>
    <t>35710 Mound Rd, Sterling Heights MI 48310</t>
  </si>
  <si>
    <t>8300 NW 33rd St Ste 100, Doral FL 33122</t>
  </si>
  <si>
    <t>7401 S Cicero Ave, Chicago IL 60629</t>
  </si>
  <si>
    <t>1020 South St, Pittsfield MA 01201</t>
  </si>
  <si>
    <t>7980 W Buckeye Rd, Phoenix AZ 85043</t>
  </si>
  <si>
    <t>10802 Parkridge Blvd, Reston VA 20191</t>
  </si>
  <si>
    <t>2061 Sherrill Dr, Statesville NC 28625</t>
  </si>
  <si>
    <t>9755 Clifford Dr Ste 100, Dallas TX 75220</t>
  </si>
  <si>
    <t>8140 Ward Pkwy Ste 300, Kansas City MO 64114</t>
  </si>
  <si>
    <t>5701 NW 35th Ave, Miami FL 33142</t>
  </si>
  <si>
    <t>200 Brickstone Sq Ste G05, Andover MA 01810</t>
  </si>
  <si>
    <t>1 World Wide Way, Saint Louis MO 63146</t>
  </si>
  <si>
    <t>111 West Port Plz Ste 300, Saint Louis MO 63146</t>
  </si>
  <si>
    <t>405 Centura CT, Spartanburg SC 29303</t>
  </si>
  <si>
    <t>10630 SW Barbur Blvd, Portland OR 97219</t>
  </si>
  <si>
    <t>9800 NW 41st St Ste 400, Doral FL 33178</t>
  </si>
  <si>
    <t>300 Continental Dr, Newark DE 19713</t>
  </si>
  <si>
    <t>20050 SW 112th Ave, Tualatin OR 97062</t>
  </si>
  <si>
    <t>150 S Main St, Providence RI 02903</t>
  </si>
  <si>
    <t>1515 W 20th St, Dfw Airport TX 75261</t>
  </si>
  <si>
    <t>501 Mosside Blvd, North Versailles PA 15137</t>
  </si>
  <si>
    <t>5 Marconi, Irvine CA 92618</t>
  </si>
  <si>
    <t>3043 Townsgate Rd, Westlake Village CA 91361</t>
  </si>
  <si>
    <t>3999 West Chester Pike, Newtown Square PA 19073</t>
  </si>
  <si>
    <t>14200 Kirkham Way, Poway CA 92064</t>
  </si>
  <si>
    <t>1 Penns Way, New Castle DE 19721</t>
  </si>
  <si>
    <t>460 Nichols Rd Ste 250, Kansas City MO 64112</t>
  </si>
  <si>
    <t>E-4111 Andover Rd, Bloomfield Hills MI 48302</t>
  </si>
  <si>
    <t>810 Mission Ave, Oceanside CA 92054</t>
  </si>
  <si>
    <t>12310 Slauson Ave, Santa Fe Springs CA 90670</t>
  </si>
  <si>
    <t>46702 Bayside Pkwy, Fremont CA 94538</t>
  </si>
  <si>
    <t>175 Northeast Rd, Standish ME 04084</t>
  </si>
  <si>
    <t>999 N PCF Cast Hwy Ste 80, El Segundo CA 90245</t>
  </si>
  <si>
    <t>250 Washington St, Boston MA 02108</t>
  </si>
  <si>
    <t>3008 N 23rd St, La Porte TX 77571</t>
  </si>
  <si>
    <t>5 Concourse Pkwy Ste 3100, Atlanta GA 30328</t>
  </si>
  <si>
    <t>2101 Kenskill Ave, Wshngtn CT Hs OH 43160</t>
  </si>
  <si>
    <t>5800 Murray St, Little Rock AR 72209</t>
  </si>
  <si>
    <t>2300 Badger Dr, Waukesha WI 53188</t>
  </si>
  <si>
    <t>4121 Wilson Blvd Ste 1000, Arlington VA 22203</t>
  </si>
  <si>
    <t>2015 W Mountain View Rd, Phoenix AZ 85021</t>
  </si>
  <si>
    <t>3500 Lacey Rd, Downers Grove IL 60515</t>
  </si>
  <si>
    <t>1100 W Ewing St, Seattle WA 98119</t>
  </si>
  <si>
    <t>3500 E Main St, Russellville AR 72802</t>
  </si>
  <si>
    <t>1920 Shiloh Rd NW 4-100, Kennesaw GA 30144</t>
  </si>
  <si>
    <t>1 State St FL 18, New York NY 10004</t>
  </si>
  <si>
    <t>1400 N Providence Rd # 2000, Media PA 19063</t>
  </si>
  <si>
    <t>720 Cool Springs Blvd, Franklin TN 37067</t>
  </si>
  <si>
    <t>800 Capitol St Ste 3000, Houston TX 77002</t>
  </si>
  <si>
    <t>1000 Columbia Park Trl, Richland WA 99352</t>
  </si>
  <si>
    <t>11 Wall St, New York NY 10005</t>
  </si>
  <si>
    <t>1455 Auto Center Dr # 200, Ontario CA 91761</t>
  </si>
  <si>
    <t>4412 State Route 66, Apollo PA 15613</t>
  </si>
  <si>
    <t>1627 E Walnut St, Seguin TX 78155</t>
  </si>
  <si>
    <t>30100 Cabot Dr, Novi MI 48377</t>
  </si>
  <si>
    <t>11 Wall St FL 6, New York NY 10005</t>
  </si>
  <si>
    <t>3069 Taft St, Hollywood FL 33021</t>
  </si>
  <si>
    <t>366 Frelinghuysen Ave, Newark NJ 07114</t>
  </si>
  <si>
    <t>1265 Hamilton Pkwy, Itasca IL 60143</t>
  </si>
  <si>
    <t>6600 NW 27th St, Lincoln NE 68524</t>
  </si>
  <si>
    <t>3690 N Church Ave, Louisville MS 39339</t>
  </si>
  <si>
    <t>9000 W 67th St Ste 200, Shawnee Mission KS 66202</t>
  </si>
  <si>
    <t>1230 Ne Maynard Rd, Cary NC 27513</t>
  </si>
  <si>
    <t>701 N Dobson Ave, Bay Minette AL 36507</t>
  </si>
  <si>
    <t>18746 Mill St, Meadville PA 16335</t>
  </si>
  <si>
    <t>1974 Midway Ln, Smyrna TN 37167</t>
  </si>
  <si>
    <t>650 Naamans Rd Ste 100, Claymont DE 19703</t>
  </si>
  <si>
    <t>1100 W Twn Cntry Rd R, Orange CA 92868</t>
  </si>
  <si>
    <t>990 Sonoma Ave Ste 15, Santa Rosa CA 95404</t>
  </si>
  <si>
    <t>208 Manley St, West Bridgewater MA 02379</t>
  </si>
  <si>
    <t>700 Goldman Dr, Cream Ridge NJ 08514</t>
  </si>
  <si>
    <t>800 5th St NW, Washington DC 20001</t>
  </si>
  <si>
    <t>11226 Deschutes Rd, Palo Cedro CA 96073</t>
  </si>
  <si>
    <t>11200 Pepper Rd, Hunt Valley MD 21031</t>
  </si>
  <si>
    <t>15 Chapel Brook Dr, Bridgeport WV 26330</t>
  </si>
  <si>
    <t>3875 Mansell Rd Ste 100, Alpharetta GA 30022</t>
  </si>
  <si>
    <t>25 Elm Pl FL 5, Brooklyn NY 11201</t>
  </si>
  <si>
    <t>651 E Corporate Dr, Lewisville TX 75057</t>
  </si>
  <si>
    <t>2028 Third Ave, Sneads FL 32460</t>
  </si>
  <si>
    <t>2263 W 1000 N, Rexburg ID 83440</t>
  </si>
  <si>
    <t>20250 Plummer St, Chatsworth CA 91311</t>
  </si>
  <si>
    <t>200 W Old Wlson Bridge Rd, Worthington OH 43085</t>
  </si>
  <si>
    <t>1420 Kensington Rd # 300, Oak Brook IL 60523</t>
  </si>
  <si>
    <t>320 Park Ave, New York NY 10022</t>
  </si>
  <si>
    <t>2830 Commerce Blvd, Irondale AL 35210</t>
  </si>
  <si>
    <t>5 McKee Pl, Cheshire CT 06410</t>
  </si>
  <si>
    <t>13650 Dulles Tech Dr # 4, Herndon VA 20171</t>
  </si>
  <si>
    <t>1031 E US Highway 224, Decatur IN 46733</t>
  </si>
  <si>
    <t>1111 Main St Ste 1600, Kansas City MO 64105</t>
  </si>
  <si>
    <t>319 Lipscomb St, Fort Worth TX 76104</t>
  </si>
  <si>
    <t>4203 35th St, Long Island City NY 11101</t>
  </si>
  <si>
    <t>599 S Rivershore Ln, Eagle ID 83616</t>
  </si>
  <si>
    <t>1301 Ridgeview Ste 100, Lewisville TX 75057</t>
  </si>
  <si>
    <t>399 Thornall St Ste 8, Edison NJ 08837</t>
  </si>
  <si>
    <t>3201 S Millard Ave, Chicago IL 60623</t>
  </si>
  <si>
    <t>5255 Virginia Ave, North Charleston SC 29406</t>
  </si>
  <si>
    <t>131 S Dearborn St # 1200, Chicago IL 60603</t>
  </si>
  <si>
    <t>701 Westchester Ave 320e, White Plains NY 10604</t>
  </si>
  <si>
    <t>1 Maritime Plz Ste 2300, San Francisco CA 94111</t>
  </si>
  <si>
    <t>1 Rotary Ctr, Evanston IL 60201</t>
  </si>
  <si>
    <t>1 Kelleway Dr, Randolph MA 02368</t>
  </si>
  <si>
    <t>4427 N 27th Ave, Phoenix AZ 85017</t>
  </si>
  <si>
    <t>12201 Vanstory Dr, Huntersville NC 28078</t>
  </si>
  <si>
    <t>2801 Post Oak Blvd FL 6, Houston TX 77056</t>
  </si>
  <si>
    <t>2609 N River Rd, Port Allen LA 70767</t>
  </si>
  <si>
    <t>6720 W Serene Ave, Las Vegas NV 89139</t>
  </si>
  <si>
    <t>770 Silver St, Agawam MA 01001</t>
  </si>
  <si>
    <t>101 E State St, Kennett Square PA 19348</t>
  </si>
  <si>
    <t>2801 Centerville Rd, Wilmington DE 19808</t>
  </si>
  <si>
    <t>2404 Townsgate Rd, Westlake Village CA 91361</t>
  </si>
  <si>
    <t>200 Park Ave, Danbury CT 06810</t>
  </si>
  <si>
    <t>4410 Ross Ave, Dallas TX 75204</t>
  </si>
  <si>
    <t>2661 Channel Ave, Memphis TN 38113</t>
  </si>
  <si>
    <t>3219 W May St, Wichita KS 67213</t>
  </si>
  <si>
    <t>2345 E Market St, Des Moines IA 50317</t>
  </si>
  <si>
    <t>2750 Park View CT Ste 240, Oxnard CA 93036</t>
  </si>
  <si>
    <t>215 Gateway Rd, Bensenville IL 60106</t>
  </si>
  <si>
    <t>11600 Otter Creek S Rd, Mabelvale AR 72103</t>
  </si>
  <si>
    <t>8960 Eton Ave, Canoga Park CA 91304</t>
  </si>
  <si>
    <t>10802 Bower Ave, Williamsport MD 21795</t>
  </si>
  <si>
    <t>59 Center St, Brockton MA 02301</t>
  </si>
  <si>
    <t>218 E Main St, Lamoni IA 50140</t>
  </si>
  <si>
    <t>875 Seegers Rd, Des Plaines IL 60016</t>
  </si>
  <si>
    <t>101 Crossways Park Dr W, Woodbury NY 11797</t>
  </si>
  <si>
    <t>2727 Lyndon B Johnson Fwy # 500, Dallas TX 75234</t>
  </si>
  <si>
    <t>5301 S Santa Fe Ave, Vernon CA 90058</t>
  </si>
  <si>
    <t>555 California St FL 4, San Francisco CA 94104</t>
  </si>
  <si>
    <t>1 Energy Plz, Detroit MI 48226</t>
  </si>
  <si>
    <t>7911 S 188th St Ste 100, Kent WA 98032</t>
  </si>
  <si>
    <t>6730 N Scottsdale Rd # 150, Scottsdale AZ 85253</t>
  </si>
  <si>
    <t>9200 NW 58th St, Doral FL 33178</t>
  </si>
  <si>
    <t>6130 Sprint Pkwy Ste 300, Overland Park KS 66211</t>
  </si>
  <si>
    <t>25 Whitney Dr Ste 104, Milford OH 45150</t>
  </si>
  <si>
    <t>1501 NW 51st St, Boca Raton FL 33431</t>
  </si>
  <si>
    <t>250 E Parkcenter Blvd, Boise ID 83706</t>
  </si>
  <si>
    <t>10 Briggs Dr, East Greenwich RI 02818</t>
  </si>
  <si>
    <t>631 N Cluff Ave, Lodi CA 95240</t>
  </si>
  <si>
    <t>96 N Main St, Willits CA 95490</t>
  </si>
  <si>
    <t>370 Knollwood St, Winston Salem NC 27103</t>
  </si>
  <si>
    <t>100 Valvoline Way, Lexington KY 40509</t>
  </si>
  <si>
    <t>55 E 52nd St Rm 3400, New York NY 10055</t>
  </si>
  <si>
    <t>305 N 5th St, Ironton OH 45638</t>
  </si>
  <si>
    <t>14045 Balntyn Corp Pl, Charlotte NC 28277</t>
  </si>
  <si>
    <t>45101 Warp Dr, Dulles VA 20166</t>
  </si>
  <si>
    <t>1 Riverfront Pl Ste 400, North Little Rock AR 72114</t>
  </si>
  <si>
    <t>2400 National City Blvd, National City CA 91950</t>
  </si>
  <si>
    <t>730 N 1500 W, Orem UT 84057</t>
  </si>
  <si>
    <t>1 Sansome St FL 37, San Francisco CA 94104</t>
  </si>
  <si>
    <t>11710 Central Pkwy, Jacksonville FL 32224</t>
  </si>
  <si>
    <t>700 Church St, Bowling Green KY 42101</t>
  </si>
  <si>
    <t>405 Lexington Ave FL 14, New York NY 10174</t>
  </si>
  <si>
    <t>1111 Corp Ctr Dr Ste 202, Monterey Park CA 91754</t>
  </si>
  <si>
    <t>4400 W National Ave, Milwaukee WI 53214</t>
  </si>
  <si>
    <t>3800 W 143rd St, Cleveland OH 44111</t>
  </si>
  <si>
    <t>5451 Lakeview Pkwy S Dr, Indianapolis IN 46268</t>
  </si>
  <si>
    <t>701 6th St S, Saint Petersburg FL 33701</t>
  </si>
  <si>
    <t>22355 W 11 Mile Rd, Southfield MI 48033</t>
  </si>
  <si>
    <t>3021 Cullerton St, Franklin Park IL 60131</t>
  </si>
  <si>
    <t>80 Park Dr, Thornville OH 43076</t>
  </si>
  <si>
    <t>221 River St, Hoboken NJ 07030</t>
  </si>
  <si>
    <t>5600 Clearfork Main St # 460, Fort Worth TX 76109</t>
  </si>
  <si>
    <t>1500 E Crown Prince Blvd B, Brighton CO 80603</t>
  </si>
  <si>
    <t>907 3rd Ave, Hancock WI 54943</t>
  </si>
  <si>
    <t>747 Warehouse St, Los Angeles CA 90021</t>
  </si>
  <si>
    <t>10632 Little Patuxent Pkw, Columbia MD 21044</t>
  </si>
  <si>
    <t>7000 Jefferson Metro Pkwy, Mc Calla AL 35111</t>
  </si>
  <si>
    <t>4275 University Ave # 9023, Grand Forks ND 58202</t>
  </si>
  <si>
    <t>13800 Senlac Dr Ste 200, Farmers Branch TX 75234</t>
  </si>
  <si>
    <t>225 Bush St Ste 1000, San Francisco CA 94104</t>
  </si>
  <si>
    <t>2500 E Kearney St, Springfield MO 65898</t>
  </si>
  <si>
    <t>2958 Gateway Dr, Elkhart IN 46514</t>
  </si>
  <si>
    <t>400 N Elm St, Greensboro NC 27401</t>
  </si>
  <si>
    <t>3441 E Harbour Dr, Phoenix AZ 85034</t>
  </si>
  <si>
    <t>125 High St Ste 900, Boston MA 02110</t>
  </si>
  <si>
    <t>201 S Capitol Ave # 1100, Indianapolis IN 46225</t>
  </si>
  <si>
    <t>5404 Cypress Center Dr # 3, Tampa FL 33609</t>
  </si>
  <si>
    <t>400 Continental Blvd # 400, El Segundo CA 90245</t>
  </si>
  <si>
    <t>1745 Broadway, New York NY 10019</t>
  </si>
  <si>
    <t>60 Columbus Blvd, Hartford CT 06103</t>
  </si>
  <si>
    <t>2001 E Dominguez St, Long Beach CA 90810</t>
  </si>
  <si>
    <t>78 Edwin Rd, South Windsor CT 06074</t>
  </si>
  <si>
    <t>654 Madison Ave FL 14, New York NY 10065</t>
  </si>
  <si>
    <t>9009 Clubridge Dr, Fort Wayne IN 46809</t>
  </si>
  <si>
    <t>251 Causeway St Ste 600, Boston MA 02114</t>
  </si>
  <si>
    <t>1 Covan Dr, Midland City AL 36350</t>
  </si>
  <si>
    <t>8501 Williams Rd, Estero FL 33928</t>
  </si>
  <si>
    <t>1211 Old Albany Rd, Thomasville GA 31792</t>
  </si>
  <si>
    <t>1860 M 40, Holland MI 49423</t>
  </si>
  <si>
    <t>1452 N Johnson Ave, El Cajon CA 92020</t>
  </si>
  <si>
    <t>777 E Wisconsin Ave FL 29, Milwaukee WI 53202</t>
  </si>
  <si>
    <t>1330 Capital Blvd, Reno NV 89502</t>
  </si>
  <si>
    <t>100 Merrick Rd Ste 320w, Rockville Centre NY 11570</t>
  </si>
  <si>
    <t>10800 Richmond Ave # 112, Houston TX 77042</t>
  </si>
  <si>
    <t>1730 M St NW Ste 1000, Washington DC 20036</t>
  </si>
  <si>
    <t>314 Madison St, Scott City MO 63780</t>
  </si>
  <si>
    <t>430 S Capitol St SE FL 3, Washington DC 20003</t>
  </si>
  <si>
    <t>4155 Harrison Blvd # 201, Ogden UT 84403</t>
  </si>
  <si>
    <t>7490 Easy St, Mason OH 45040</t>
  </si>
  <si>
    <t>900 Ashwood Pkwy Ste 600, Atlanta GA 30338</t>
  </si>
  <si>
    <t>300 S Grand Ave Ste 900, Los Angeles CA 90071</t>
  </si>
  <si>
    <t>421 27th Ave, Astoria NY 11102</t>
  </si>
  <si>
    <t>130 Crescent Ave, Chelsea MA 02150</t>
  </si>
  <si>
    <t>1170 Willow Creek Dr NW, Salem OR 97304</t>
  </si>
  <si>
    <t>2208 Harmony Grove Rd, Escondido CA 92029</t>
  </si>
  <si>
    <t>240 E Central Pkwy # 4010, Altamonte Springs FL 32701</t>
  </si>
  <si>
    <t>1301 Mckinney St Ste 2300, Houston TX 77010</t>
  </si>
  <si>
    <t>12231 Emmet St Ste 1, Omaha NE 68164</t>
  </si>
  <si>
    <t>200 N 7th St Ste 1, Lebanon PA 17046</t>
  </si>
  <si>
    <t>1601 Market St Ste 800, Philadelphia PA 19103</t>
  </si>
  <si>
    <t>1000 Urban Center Dr # 30, Vestavia AL 35242</t>
  </si>
  <si>
    <t>3000 Minuteman Rd, Andover MA 01810</t>
  </si>
  <si>
    <t>831 Industrial Ave, Chesapeake VA 23324</t>
  </si>
  <si>
    <t>35 W Wacker Dr, Chicago IL 60601</t>
  </si>
  <si>
    <t>1101 Winbak Way, Lexington KY 40504</t>
  </si>
  <si>
    <t>3216 Nebraska Ave, Santa Monica CA 90404</t>
  </si>
  <si>
    <t>110 Airport Rd S Ste B, Pearl MS 39208</t>
  </si>
  <si>
    <t>7840 Old Bailey Hwy, Spring Hope NC 27882</t>
  </si>
  <si>
    <t>634 Crocker St, Los Angeles CA 90021</t>
  </si>
  <si>
    <t>3140 Rte 22, Branchburg NJ 08876</t>
  </si>
  <si>
    <t>1607 12th St S, Princeton MN 55371</t>
  </si>
  <si>
    <t>5900 Pasteur CT Ste 200, Carlsbad CA 92008</t>
  </si>
  <si>
    <t>1875 Explorer St Ste 200, Reston VA 20190</t>
  </si>
  <si>
    <t>3021 Miller Rd, Ann Arbor MI 48103</t>
  </si>
  <si>
    <t>500 Cummings Ctr Ste 2500, Beverly MA 01915</t>
  </si>
  <si>
    <t>4800 Cox Rd Ste 300, Glen Allen VA 23060</t>
  </si>
  <si>
    <t>1303 7th Ave E, Hendersonville NC 28792</t>
  </si>
  <si>
    <t>1601 Conn Ave NW Ste 200, Washington DC 20009</t>
  </si>
  <si>
    <t>2900 E Apache St, Tulsa OK 74110</t>
  </si>
  <si>
    <t>1293 Eldridge Pkwy, Houston TX 77077</t>
  </si>
  <si>
    <t>9400 W 55th St, Countryside IL 60525</t>
  </si>
  <si>
    <t>1011 Centre Rd Ste 329, Wilmington DE 19805</t>
  </si>
  <si>
    <t>243 Huffaker Rd NW, Rome GA 30165</t>
  </si>
  <si>
    <t>2114 Green Hills Vlg Dr, Nashville TN 37215</t>
  </si>
  <si>
    <t>26180 Curtiss Wright Pkwy, Cleveland OH 44143</t>
  </si>
  <si>
    <t>4 Greenway Plz Ste 100, Houston TX 77046</t>
  </si>
  <si>
    <t>33 W 1st St Ste 500, Dayton OH 45402</t>
  </si>
  <si>
    <t>112 W 34th St Ste 605, New York NY 10120</t>
  </si>
  <si>
    <t>200 Center Point Cir # 200, Columbia SC 29210</t>
  </si>
  <si>
    <t>22303 Highway 95, Wilder ID 83676</t>
  </si>
  <si>
    <t>6321 Elmer Hill Rd, Rome NY 13440</t>
  </si>
  <si>
    <t>1511 W Center Rd, Essexville MI 48732</t>
  </si>
  <si>
    <t>2 N Riverside Plz Ste 800, Chicago IL 60606</t>
  </si>
  <si>
    <t>1415 W Diehl Rd Ste 300n, Naperville IL 60563</t>
  </si>
  <si>
    <t>8501 Technology Cir, Greenville TX 75402</t>
  </si>
  <si>
    <t>6 Ne 63rd St Ste 350, Oklahoma City OK 73105</t>
  </si>
  <si>
    <t>461 Donald St, Mobile AL 36617</t>
  </si>
  <si>
    <t>160 Terminal Ave, Clark NJ 07066</t>
  </si>
  <si>
    <t>22555 Laredo Trl, Adel IA 50003</t>
  </si>
  <si>
    <t>140 E 45th St Ste 15a, New York NY 10017</t>
  </si>
  <si>
    <t>3600 Horizon Blvd Ste 100, Trevose PA 19053</t>
  </si>
  <si>
    <t>76 S Main St Bsmt, Akron OH 44308</t>
  </si>
  <si>
    <t>5301 Mesker St, Schofield WI 54476</t>
  </si>
  <si>
    <t>999 N Pacific Coast Hwy # 80, El Segundo CA 90245</t>
  </si>
  <si>
    <t>2 Westbrook Corp Ctr, Westchester IL 60154</t>
  </si>
  <si>
    <t>801 W Madison St, Waterloo WI 53594</t>
  </si>
  <si>
    <t>2015 Spring Rd Ste 650, Oak Brook IL 60523</t>
  </si>
  <si>
    <t>1945 Airport Rd, Columbus MS 39701</t>
  </si>
  <si>
    <t>1325 Cobb International D, Kennesaw GA 30152</t>
  </si>
  <si>
    <t>301 E Main St, Turlock CA 95380</t>
  </si>
  <si>
    <t>955 Highway 57, Collierville TN 38017</t>
  </si>
  <si>
    <t>4418 Pottsville Pike, Reading PA 19605</t>
  </si>
  <si>
    <t>280 Machlin CT FL 2, Walnut CA 91789</t>
  </si>
  <si>
    <t>102 Willenbrock Rd, Oxford CT 06478</t>
  </si>
  <si>
    <t>310 W 43rd St, New York NY 10036</t>
  </si>
  <si>
    <t>500 Deaderick St, Nashville TN 37243</t>
  </si>
  <si>
    <t>7481 Theron Rd, West Point VA 23181</t>
  </si>
  <si>
    <t>2951 E Highway 501, Conway SC 29526</t>
  </si>
  <si>
    <t>1575 Henthorne Dr, Maumee OH 43537</t>
  </si>
  <si>
    <t>27402 72nd Ave S, Kent WA 98032</t>
  </si>
  <si>
    <t>501 N Lincoln St, Siloam Springs AR 72761</t>
  </si>
  <si>
    <t>110 University Pl, New York NY 10003</t>
  </si>
  <si>
    <t>985 Jolly Rd, Blue Bell PA 19422</t>
  </si>
  <si>
    <t>10 Ascot Pkwy, Cuyahoga Falls OH 44223</t>
  </si>
  <si>
    <t>21 Plymouth St, Fairfield NJ 07004</t>
  </si>
  <si>
    <t>6920 Seaway Blvd, Everett WA 98203</t>
  </si>
  <si>
    <t>3500 N Mrtn Lther King AV, Oklahoma City OK 73111</t>
  </si>
  <si>
    <t>1211 N General Bruce Dr, Temple TX 76504</t>
  </si>
  <si>
    <t>6120 S Yale Ave Ste 805, Tulsa OK 74136</t>
  </si>
  <si>
    <t>510 E McClurken Ave, Sparta IL 62286</t>
  </si>
  <si>
    <t>330 Seven Springs Way, Brentwood TN 37027</t>
  </si>
  <si>
    <t>6040 W Jefferson Blvd, Los Angeles CA 90016</t>
  </si>
  <si>
    <t>3131 SW 42nd St, Fort Lauderdale FL 33312</t>
  </si>
  <si>
    <t>105 Goodwill Rd, Cambridge MD 21613</t>
  </si>
  <si>
    <t>2 Tower Center Blvd, East Brunswick NJ 08816</t>
  </si>
  <si>
    <t>106 K St FL 3, Sacramento CA 95814</t>
  </si>
  <si>
    <t>330 Golden Shore Ste 400, Long Beach CA 90802</t>
  </si>
  <si>
    <t>10 Riverview Dr, Danbury CT 06810</t>
  </si>
  <si>
    <t>200 Vesey St FL 27, New York NY 10281</t>
  </si>
  <si>
    <t>1200 Maloney Rd, Kaukauna WI 54130</t>
  </si>
  <si>
    <t>141 Wolfe Rd, Worthington PA 16262</t>
  </si>
  <si>
    <t>400 Aylworth Ave, South Haven MI 49090</t>
  </si>
  <si>
    <t>515 W Greens Rd Ste 1200, Houston TX 77067</t>
  </si>
  <si>
    <t>11100 Santa Monica Blvd # 1900, Los Angeles CA 90025</t>
  </si>
  <si>
    <t>2345 Ernie Krueger Cir, Waukegan IL 60087</t>
  </si>
  <si>
    <t>W5527 State Road 106, Fort Atkinson WI 53538</t>
  </si>
  <si>
    <t>420 Natl Bus Pkwy FL 5, Annapolis Junction MD 20701</t>
  </si>
  <si>
    <t>1919 Flowers Cir, Thomasville GA 31757</t>
  </si>
  <si>
    <t>621 Lynnhven Pkwy Ste 400, Virginia Beach VA 23452</t>
  </si>
  <si>
    <t>1400 Main St FL 3, Waltham MA 02451</t>
  </si>
  <si>
    <t>6314 Cosgray Rd, Dublin OH 43016</t>
  </si>
  <si>
    <t>1 Kone CT, Moline IL 61265</t>
  </si>
  <si>
    <t>8770 W Bryn Mawr Ave # 639, Chicago IL 60631</t>
  </si>
  <si>
    <t>1940 Diamond St, San Marcos CA 92078</t>
  </si>
  <si>
    <t>11 Teal Rd, Wakefield MA 01880</t>
  </si>
  <si>
    <t>1201 Edison Dr, Cincinnati OH 45216</t>
  </si>
  <si>
    <t>1000 Cliffmine Rd Ste 500, Pittsburgh PA 15275</t>
  </si>
  <si>
    <t>6115 Leland Ave, Des Moines IA 50321</t>
  </si>
  <si>
    <t>777 Lake Zurich Rd # 200, Barrington IL 60010</t>
  </si>
  <si>
    <t>1962 W Main St, Wauchula FL 33873</t>
  </si>
  <si>
    <t>99 Cherry Hill Rd, Parsippany NJ 07054</t>
  </si>
  <si>
    <t>14295 Park Meadow Dr, Chantilly VA 20151</t>
  </si>
  <si>
    <t>1412 Broadway FL 18, New York NY 10018</t>
  </si>
  <si>
    <t>2240 75th St, Woodridge IL 60517</t>
  </si>
  <si>
    <t>160 Corporate CT, Meriden CT 06450</t>
  </si>
  <si>
    <t>1400 Warren Dr, Marshall TX 75672</t>
  </si>
  <si>
    <t>1000 Ballpark Way Ste 400, Arlington TX 76011</t>
  </si>
  <si>
    <t>1989 Cobb Pkwy NW, Kennesaw GA 30152</t>
  </si>
  <si>
    <t>501 Front St, Norfolk VA 23510</t>
  </si>
  <si>
    <t>400 W Grand Ave 1, Elmhurst IL 60126</t>
  </si>
  <si>
    <t>300 S Dayton St, Davison MI 48423</t>
  </si>
  <si>
    <t>716 Bill Myles Dr, Saraland AL 36571</t>
  </si>
  <si>
    <t>1500 Waterloo Dr, Sedalia MO 65301</t>
  </si>
  <si>
    <t>26 Law Dr Ste E, Fairfield NJ 07004</t>
  </si>
  <si>
    <t>201 Tresser Blvd Ste 400, Stamford CT 06901</t>
  </si>
  <si>
    <t>1000 Corporate Centre Dr # 300, Franklin TN 37067</t>
  </si>
  <si>
    <t>383 Madison Ave, New York NY 10179</t>
  </si>
  <si>
    <t>11400 Marvon Rd, Kingsville MD 21087</t>
  </si>
  <si>
    <t>108 Wilmot Rd, Deerfield IL 60015</t>
  </si>
  <si>
    <t>8550 Mosley Rd, Houston TX 77075</t>
  </si>
  <si>
    <t>4800 Hampden Ln Ste 1100, Bethesda MD 20814</t>
  </si>
  <si>
    <t>2211 S 47th St, Phoenix AZ 85034</t>
  </si>
  <si>
    <t>10 Independence Mall, Philadelphia PA 19106</t>
  </si>
  <si>
    <t>801 W Barnard St, Glennville GA 30427</t>
  </si>
  <si>
    <t>300 Frank W Burr Blvd, Teaneck NJ 07666</t>
  </si>
  <si>
    <t>440 Hogan Rd, Nashville TN 37220</t>
  </si>
  <si>
    <t>100 Clark St, Saint Charles MO 63301</t>
  </si>
  <si>
    <t>1170 Peachtree St Ne # 23, Atlanta GA 30309</t>
  </si>
  <si>
    <t>2200 Cleveland Ave, National City CA 91950</t>
  </si>
  <si>
    <t>1515 Burnt Mill Rd, Cherry Hill NJ 08003</t>
  </si>
  <si>
    <t>3191 Commonwealth Dr, Dallas TX 75247</t>
  </si>
  <si>
    <t>251 Causeway St Ste 500, Boston MA 02114</t>
  </si>
  <si>
    <t>3015 112th Ave Ne Ste 100, Bellevue WA 98004</t>
  </si>
  <si>
    <t>3204 NW 38th Cir, Vancouver WA 98660</t>
  </si>
  <si>
    <t>11000 Viking Dr, Eden Prairie MN 55344</t>
  </si>
  <si>
    <t>9229 Lyndon B Johnson Fwy # 250, Dallas TX 75243</t>
  </si>
  <si>
    <t>1500 King St Ste 202, Alexandria VA 22314</t>
  </si>
  <si>
    <t>1 Bosley Ave, Parkersburg WV 26101</t>
  </si>
  <si>
    <t>220 Las Colinas Blvd E # 1000, Irving TX 75039</t>
  </si>
  <si>
    <t>1 Duette Way, Broomfield CO 80020</t>
  </si>
  <si>
    <t>3150 Sabre Dr, Southlake TX 76092</t>
  </si>
  <si>
    <t>4611 Route 152, Lavalette WV 25535</t>
  </si>
  <si>
    <t>415 Mission St FL 3, San Francisco CA 94105</t>
  </si>
  <si>
    <t>1411 Moylan Rd, Panama City Beach FL 32407</t>
  </si>
  <si>
    <t>999 W Yamato Rd Ste 210, Boca Raton FL 33431</t>
  </si>
  <si>
    <t>1 Upper Pond Rd Ste 4, Parsippany NJ 07054</t>
  </si>
  <si>
    <t>3773 State Rd, Cuyahoga Falls OH 44223</t>
  </si>
  <si>
    <t>702 SW 8th St, Bentonville AR 72712</t>
  </si>
  <si>
    <t>4500 Clarks River Rd, Paducah KY 42003</t>
  </si>
  <si>
    <t>1800 Hughes Landing Blvd # 500, The Woodlands TX 77380</t>
  </si>
  <si>
    <t>9291w Bryn Mawr Ave, Rosemont IL 60018</t>
  </si>
  <si>
    <t>11767 Road 27 1/2, Madera CA 93637</t>
  </si>
  <si>
    <t>701 W 8th Ave Ste 230, Anchorage AK 99501</t>
  </si>
  <si>
    <t>1655 Louisiana St, Beaumont TX 77701</t>
  </si>
  <si>
    <t>1900 Pico Blvd, Santa Monica CA 90405</t>
  </si>
  <si>
    <t>3451 SE Belmont St, Portland OR 97214</t>
  </si>
  <si>
    <t>201 Route 17, Rutherford NJ 07070</t>
  </si>
  <si>
    <t>1235 Echelon Pkwy, Jackson MS 39213</t>
  </si>
  <si>
    <t>655 Brea Canyon Rd, Walnut CA 91789</t>
  </si>
  <si>
    <t>100 Campus Dr Ste 200, Florham Park NJ 07932</t>
  </si>
  <si>
    <t>305 Hilltown Rd, Salinas CA 93908</t>
  </si>
  <si>
    <t>6334 E 32nd CT, Indianapolis IN 46226</t>
  </si>
  <si>
    <t>25 Madison Ave FL 26, New York NY 10010</t>
  </si>
  <si>
    <t>445 South St, Morristown NJ 07960</t>
  </si>
  <si>
    <t>1600 Oregon St, Muscatine IA 52761</t>
  </si>
  <si>
    <t>700 Brighton St, Newport KY 41071</t>
  </si>
  <si>
    <t>151 Ne 179th St, Miami FL 33162</t>
  </si>
  <si>
    <t>40950 Woodward Ave # 201, Bloomfield Hills MI 48304</t>
  </si>
  <si>
    <t>13830 S Brainard Ave, Burnham IL 60633</t>
  </si>
  <si>
    <t>955 E 149th St, Bronx NY 10455</t>
  </si>
  <si>
    <t>1625 National Dr, Sacramento CA 95834</t>
  </si>
  <si>
    <t>15210 103rd St, West Burlington IA 52655</t>
  </si>
  <si>
    <t>300 5th Ave, Pittsburgh PA 15222</t>
  </si>
  <si>
    <t>1645 E 6th St Ste 150, Austin TX 78702</t>
  </si>
  <si>
    <t>28100 Torch Pkwy Ste 600, Warrenville IL 60555</t>
  </si>
  <si>
    <t>499 W Sheridan Ave # 1500, Oklahoma City OK 73102</t>
  </si>
  <si>
    <t>12420 Stonebridge Rd, Roanoke IN 46783</t>
  </si>
  <si>
    <t>221 S Figueroa St Ste 500, Los Angeles CA 90012</t>
  </si>
  <si>
    <t>1720 W Rio Salado Pkwy, Tempe AZ 85281</t>
  </si>
  <si>
    <t>1 Office Parkway Rd, Trinity NC 27370</t>
  </si>
  <si>
    <t>7942 Wildcat Rd, Grant Township MI 48032</t>
  </si>
  <si>
    <t>2945 Ne Argyle St, Portland OR 97211</t>
  </si>
  <si>
    <t>964 Madison Ave, Bridgeport CT 06606</t>
  </si>
  <si>
    <t>1010 Nthrn Blvd Ste 236, Great Neck NY 11021</t>
  </si>
  <si>
    <t>50 Pier, San Francisco CA 94158</t>
  </si>
  <si>
    <t>505 E Front Ave, Coeur D Alene ID 83814</t>
  </si>
  <si>
    <t>10907 Downey Ave Ste 203, Downey CA 90241</t>
  </si>
  <si>
    <t>100 River Ridge Cir, Jeffersonville IN 47130</t>
  </si>
  <si>
    <t>25 Dan Rd, Canton MA 02021</t>
  </si>
  <si>
    <t>1001 Pennsylvania Ave NW 220s, Washington DC 20004</t>
  </si>
  <si>
    <t>660 Madison Ave FL 19, New York NY 10065</t>
  </si>
  <si>
    <t>1800 Washington Blvd # 330, Baltimore MD 21230</t>
  </si>
  <si>
    <t>154 Wire Rd, Thomson GA 30824</t>
  </si>
  <si>
    <t>301 58th St W Ste 332, Williston ND 58801</t>
  </si>
  <si>
    <t>1221 W Lakeview Ave, Pensacola FL 32501</t>
  </si>
  <si>
    <t>3855 Ruffin Rd, San Diego CA 92123</t>
  </si>
  <si>
    <t>145 Avery Rd, Kerrville TX 78028</t>
  </si>
  <si>
    <t>1000 Asylum Ave FL 5, Hartford CT 06105</t>
  </si>
  <si>
    <t>300 W Home Ave, Hartsville SC 29550</t>
  </si>
  <si>
    <t>1936 State Route 17b, White Lake NY 12786</t>
  </si>
  <si>
    <t>8507 S Winn Rd, Winn MI 48896</t>
  </si>
  <si>
    <t>1234 Atlantic Ave, North Kansas City MO 64116</t>
  </si>
  <si>
    <t>101 Broadway St W Ste 300, Osseo MN 55369</t>
  </si>
  <si>
    <t>600 Deerfield Pkwy, Buffalo Grove IL 60089</t>
  </si>
  <si>
    <t>19216 Normandie Ave, Torrance CA 90502</t>
  </si>
  <si>
    <t>2900 W Ferdinand St, Chicago IL 60612</t>
  </si>
  <si>
    <t>1551 Wewatta St, Denver CO 80202</t>
  </si>
  <si>
    <t>3020 Truax Rd, Wellsville NY 14895</t>
  </si>
  <si>
    <t>900 N 7th St, West Memphis AR 72301</t>
  </si>
  <si>
    <t>707 Wilshire Blvd # 5200, Los Angeles CA 90017</t>
  </si>
  <si>
    <t>133 Luckie St NW, Atlanta GA 30303</t>
  </si>
  <si>
    <t>200 Aspen Hill Rd, Branchburg NJ 08876</t>
  </si>
  <si>
    <t>6200 Hermann Park Dr, Houston TX 77030</t>
  </si>
  <si>
    <t>28101 Schoolcraft Rd, Livonia MI 48150</t>
  </si>
  <si>
    <t>845 Market St Ste 241, San Francisco CA 94103</t>
  </si>
  <si>
    <t>1092 N Broadway, Denver CO 80203</t>
  </si>
  <si>
    <t>280 Pk Ave FL 25 E Tower Flr 25, New York NY 10017</t>
  </si>
  <si>
    <t>6407 Valencia Dr Ne, Rockford MI 49341</t>
  </si>
  <si>
    <t>11140 Fair Oaks Blvd, Fair Oaks CA 95628</t>
  </si>
  <si>
    <t>1120 Vend Dr, Watkinsville GA 30677</t>
  </si>
  <si>
    <t>216 N Beaver St, New Castle PA 16101</t>
  </si>
  <si>
    <t>5400 S Delaware St, Littleton CO 80120</t>
  </si>
  <si>
    <t>1760 Old Madow Rd Ste 400, Mc Lean VA 22102</t>
  </si>
  <si>
    <t>357 Riverside St, Portland ME 04103</t>
  </si>
  <si>
    <t>100 Lincoln Way E, Massillon OH 44646</t>
  </si>
  <si>
    <t>276 SW 34th St, Fort Lauderdale FL 33315</t>
  </si>
  <si>
    <t>624 9th St NW Ste 700, Washington DC 20425</t>
  </si>
  <si>
    <t>435 Devon Park Dr Ste 600, Wayne PA 19087</t>
  </si>
  <si>
    <t>1202 W 15th St, Houston TX 77008</t>
  </si>
  <si>
    <t>1504 Glen Ave, Moorestown NJ 08057</t>
  </si>
  <si>
    <t>102 Main St, Pella IA 50219</t>
  </si>
  <si>
    <t>3025 Highland Pkwy # 700, Downers Grove IL 60515</t>
  </si>
  <si>
    <t>150 E 42nd St FL 9, New York NY 10017</t>
  </si>
  <si>
    <t>1118 E 5th Ave, Anchorage AK 99501</t>
  </si>
  <si>
    <t>2815 SE 44th St, Norman OK 73072</t>
  </si>
  <si>
    <t>11442 N Central Expy # 200, Dallas TX 75243</t>
  </si>
  <si>
    <t>170 Chstain Meadows CT NW, Kennesaw GA 30144</t>
  </si>
  <si>
    <t>15350 Vickery Dr, Houston TX 77032</t>
  </si>
  <si>
    <t>1 Precision Dr, Saint Augustine FL 32092</t>
  </si>
  <si>
    <t>5201 Great America Pkwy # 232, Santa Clara CA 95054</t>
  </si>
  <si>
    <t>8192 State Boulevard EXT, Meridian MS 39305</t>
  </si>
  <si>
    <t>17600 Ctr Dr, Sunriver OR 97707</t>
  </si>
  <si>
    <t>2777 N Stemmons Fwy # 2000, Dallas TX 75207</t>
  </si>
  <si>
    <t>5976 Windham Hill Rd, West Townshend VT 05359</t>
  </si>
  <si>
    <t>1731 Industrial Pkwy N, Marinette WI 54143</t>
  </si>
  <si>
    <t>444 Niu St, Honolulu HI 96815</t>
  </si>
  <si>
    <t>11590 Township Road 298, East Liberty OH 43319</t>
  </si>
  <si>
    <t>203 S Saint Marys St # 300, San Antonio TX 78205</t>
  </si>
  <si>
    <t>23601 Laytonsville Rd, Laytonsville MD 20882</t>
  </si>
  <si>
    <t>6355 Metrowest Blvd # 180, Orlando FL 32835</t>
  </si>
  <si>
    <t>268 Stillwater Ave, Bangor ME 04401</t>
  </si>
  <si>
    <t>50 Beale St Bsmt 1, San Francisco CA 94105</t>
  </si>
  <si>
    <t>101 E Blount Ave Ste 100, Knoxville TN 37920</t>
  </si>
  <si>
    <t>388 S Main St Ste 700, Akron OH 44311</t>
  </si>
  <si>
    <t>11 Harbor Loop, Gloucester MA 01930</t>
  </si>
  <si>
    <t>7310 McGinnis Ferry Rd, Suwanee GA 30024</t>
  </si>
  <si>
    <t>18300 Houston Methdst Dr, Houston TX 77058</t>
  </si>
  <si>
    <t>3375 Koapaka St Ste G350, Honolulu HI 96819</t>
  </si>
  <si>
    <t>550 Old Bordentown Rd, Fairless Hills PA 19030</t>
  </si>
  <si>
    <t>1100 Superior Ave E # 1500, Cleveland OH 44114</t>
  </si>
  <si>
    <t>537 Crystal Ave, Vineland NJ 08360</t>
  </si>
  <si>
    <t>5405 Spine Rd, Boulder CO 80301</t>
  </si>
  <si>
    <t>88 Pine St FL 23, New York NY 10005</t>
  </si>
  <si>
    <t>6200 Sprint Pkwy, Overland Park KS 66251</t>
  </si>
  <si>
    <t>2019 Eastchester Dr, High Point NC 27265</t>
  </si>
  <si>
    <t>8501 River Rd A, Pennsauken NJ 08110</t>
  </si>
  <si>
    <t>10810 Katy Fwy Ste 100, Houston TX 77043</t>
  </si>
  <si>
    <t>24 Trafalgar Sq, Nashua NH 03063</t>
  </si>
  <si>
    <t>30 S Wacker Dr FL 34, Chicago IL 60606</t>
  </si>
  <si>
    <t>4025 E 23rd St, Columbus NE 68601</t>
  </si>
  <si>
    <t>1601 Willow Rd, Menlo Park CA 94025</t>
  </si>
  <si>
    <t>801 Bamboo Rd, Boone NC 28607</t>
  </si>
  <si>
    <t>600 Travis St Ste 5400, Houston TX 77002</t>
  </si>
  <si>
    <t>600 Vine St Ste 1400, Cincinnati OH 45202</t>
  </si>
  <si>
    <t>8907 Yandukin Dr, Juneau AK 99801</t>
  </si>
  <si>
    <t>711 3rd Ave, New York NY 10017</t>
  </si>
  <si>
    <t>2021 W Melinda Ln, Phoenix AZ 85027</t>
  </si>
  <si>
    <t>2129 N Coast Hwy, Newport OR 97365</t>
  </si>
  <si>
    <t>8000 West Florissant Ave, Saint Louis MO 63136</t>
  </si>
  <si>
    <t>1116 Edgewood Ave N, Jacksonville FL 32254</t>
  </si>
  <si>
    <t>2420 E University Ave, Des Moines IA 50317</t>
  </si>
  <si>
    <t>1 Bowman Dr Ste 100, Fredericksburg VA 22408</t>
  </si>
  <si>
    <t>14901 S Ornge Blossom Trl, Orlando FL 32837</t>
  </si>
  <si>
    <t>504 Carver Rd, Griffin GA 30224</t>
  </si>
  <si>
    <t>611 E Adams St, Jacksonville FL 32202</t>
  </si>
  <si>
    <t>180 N La Salle St # 2950, Chicago IL 60601</t>
  </si>
  <si>
    <t>1500 Indiana St, Salem VA 24153</t>
  </si>
  <si>
    <t>260 Peachtree St NW # 150, Atlanta GA 30303</t>
  </si>
  <si>
    <t>700 Mid Atlantic Pkwy, Thorofare NJ 08086</t>
  </si>
  <si>
    <t>5701 Tacony St, Philadelphia PA 19135</t>
  </si>
  <si>
    <t>4600 150th Ave Ne, Redmond WA 98052</t>
  </si>
  <si>
    <t>11575 Main St Unit 400, Broomfield CO 80020</t>
  </si>
  <si>
    <t>7201 Metro Blvd, Minneapolis MN 55439</t>
  </si>
  <si>
    <t>6120 S Yale Ave Ste 1100, Tulsa OK 74136</t>
  </si>
  <si>
    <t>417 5th Ave, New York NY 10016</t>
  </si>
  <si>
    <t>1250 1st Ave S, Seattle WA 98134</t>
  </si>
  <si>
    <t>115 W Hermiston Ave # 240, Hermiston OR 97838</t>
  </si>
  <si>
    <t>70 Lincoln Center Plz # 1, New York NY 10023</t>
  </si>
  <si>
    <t>1500 Solana Blvd Ste 3400, Westlake TX 76262</t>
  </si>
  <si>
    <t>5215 N Oconnor Blvd Ste Connor, Irving TX 75039</t>
  </si>
  <si>
    <t>4800 Falls of Neuse Rd # 4, Raleigh NC 27609</t>
  </si>
  <si>
    <t>610 W 4th St, Snyder NE 68664</t>
  </si>
  <si>
    <t>3101 Holmes Rd, Houston TX 77051</t>
  </si>
  <si>
    <t>400 Anglers Rd, Lewes DE 19958</t>
  </si>
  <si>
    <t>1001 Mittel Dr, Wood Dale IL 60191</t>
  </si>
  <si>
    <t>110 W Arch St Ste 214, Fleetwood PA 19522</t>
  </si>
  <si>
    <t>502 N Willow Ave, Tampa FL 33606</t>
  </si>
  <si>
    <t>222 SW Columbia St # 1575, Portland OR 97201</t>
  </si>
  <si>
    <t>20408 Bashan Dr Ste 231, Ashburn VA 20147</t>
  </si>
  <si>
    <t>433 N Main St, Rocky Mount VA 24151</t>
  </si>
  <si>
    <t>56 Mountain Ave, Gillette NJ 07933</t>
  </si>
  <si>
    <t>18370 SW 232nd St, Goulds FL 33170</t>
  </si>
  <si>
    <t>1050 SE 6th St, Lake Butler FL 32054</t>
  </si>
  <si>
    <t>15749 E Ventura Ave, Sanger CA 93657</t>
  </si>
  <si>
    <t>440 US Highway 22, Bridgewater NJ 08807</t>
  </si>
  <si>
    <t>4899 Belfort Rd Ste 300, Jacksonville FL 32256</t>
  </si>
  <si>
    <t>7306 S Alton Way Ste B, Centennial CO 80112</t>
  </si>
  <si>
    <t>7027 Albert Pick Rd # 300, Greensboro NC 27409</t>
  </si>
  <si>
    <t>10060 Goethe Rd, Sacramento CA 95827</t>
  </si>
  <si>
    <t>901 E Kennedy Blvd, Tampa FL 33602</t>
  </si>
  <si>
    <t>412 S Van Ave, Houma LA 70363</t>
  </si>
  <si>
    <t>1655 Spectrum Dr Ste A, Lawrenceville GA 30043</t>
  </si>
  <si>
    <t>155 W Congress St Ste 200, Detroit MI 48226</t>
  </si>
  <si>
    <t>2300 Oracle Way, Austin TX 78741</t>
  </si>
  <si>
    <t>1300 Walt Whitman Rd FL 2, Melville NY 11747</t>
  </si>
  <si>
    <t>345 Park Ave, San Jose CA 95110</t>
  </si>
  <si>
    <t>1725 Shepherd Rd, Chattanooga TN 37421</t>
  </si>
  <si>
    <t>4300 Hacienda Dr, Pleasanton CA 94588</t>
  </si>
  <si>
    <t>2700 Lake Cook Rd, Riverwoods IL 60015</t>
  </si>
  <si>
    <t>500 Speedway Dr, Enon OH 45323</t>
  </si>
  <si>
    <t>17450 College Pkwy, Livonia MI 48152</t>
  </si>
  <si>
    <t>2500 N Military Trl, Boca Raton FL 33431</t>
  </si>
  <si>
    <t>16633 Dallas Pkwy Ste 290, Addison TX 75001</t>
  </si>
  <si>
    <t>1985 Isaac Newton Sq W, Reston VA 20190</t>
  </si>
  <si>
    <t>E10889 Penny Ln, Baraboo WI 53913</t>
  </si>
  <si>
    <t>770 Wshington Ave Ste 530, Montgomery AL 36104</t>
  </si>
  <si>
    <t>726 Summerhill Dr, Deland FL 32724</t>
  </si>
  <si>
    <t>900 N Chestnut St, Lumberton NC 28358</t>
  </si>
  <si>
    <t>5350 Poplar Ave Ste 400, Memphis TN 38119</t>
  </si>
  <si>
    <t>6601 Bermuda Rd, Las Vegas NV 89119</t>
  </si>
  <si>
    <t>600 Food Center Dr, Bronx NY 10474</t>
  </si>
  <si>
    <t>70 Pine St FL 11, New York NY 10005</t>
  </si>
  <si>
    <t>1500 NW 95th Ave, Doral FL 33172</t>
  </si>
  <si>
    <t>6050 W Sunset Blvd, Los Angeles CA 90028</t>
  </si>
  <si>
    <t>2725 Commerce Pkwy, Auburn Hills MI 48326</t>
  </si>
  <si>
    <t>980 Ave San Luis, Arecibo PR 00612</t>
  </si>
  <si>
    <t>4150 N Sam Houston Pkwy E, Houston TX 77032</t>
  </si>
  <si>
    <t>4700 W Daybreak Pkwy # 100, South Jordan UT 84009</t>
  </si>
  <si>
    <t>11025 RCA Center Dr # 300, Palm Beach Gardens FL 33410</t>
  </si>
  <si>
    <t>200 HI Cir N, Horseshoe Bay TX 78657</t>
  </si>
  <si>
    <t>820 N Wolcott Ave, Chicago IL 60622</t>
  </si>
  <si>
    <t>4550 Town Center Blvd, Jeffersonville IN 47130</t>
  </si>
  <si>
    <t>1107 N Taylor Rd, Garrett IN 46738</t>
  </si>
  <si>
    <t>1212 Smallman St, Pittsburgh PA 15222</t>
  </si>
  <si>
    <t>15400 Buck Hill Rd, Burnsville MN 55306</t>
  </si>
  <si>
    <t>10343 Sam Houston Park Dr, Houston TX 77064</t>
  </si>
  <si>
    <t>10445 Old Placerville Rd, Sacramento CA 95827</t>
  </si>
  <si>
    <t>50 Sonny Perdue Dr, Garden City GA 31408</t>
  </si>
  <si>
    <t>511 W Freshwater Way, Milwaukee WI 53204</t>
  </si>
  <si>
    <t>200 Ames Pond Dr Ste 200 # 200, Tewksbury MA 01876</t>
  </si>
  <si>
    <t>4831 Pembroke Rd, Hollywood FL 33021</t>
  </si>
  <si>
    <t>2000 Northeast Expy, Norcross GA 30071</t>
  </si>
  <si>
    <t>1900 South Ave, La Crosse WI 54601</t>
  </si>
  <si>
    <t>26125 N Riverwoods Blvd # 500, Mettawa IL 60045</t>
  </si>
  <si>
    <t>586 N Main St, Olivet MI 49076</t>
  </si>
  <si>
    <t>1750 W 2450 S, Ogden UT 84401</t>
  </si>
  <si>
    <t>1 Parkton Ave, Greenwood SC 29647</t>
  </si>
  <si>
    <t>4949 Windfern Rd, Houston TX 77041</t>
  </si>
  <si>
    <t>3100 Smoketree CT Ste 600, Raleigh NC 27604</t>
  </si>
  <si>
    <t>250 Park Ave FL 17, New York NY 10177</t>
  </si>
  <si>
    <t>614 E Pine St, Seattle WA 98122</t>
  </si>
  <si>
    <t>6441 Hendry Rd Ste A, Charlotte NC 28269</t>
  </si>
  <si>
    <t>10350 Richmond Ave # 700, Houston TX 77042</t>
  </si>
  <si>
    <t>123 W South Temple, Salt Lake City UT 84101</t>
  </si>
  <si>
    <t>6900 E Camelback Rd # 700, Scottsdale AZ 85251</t>
  </si>
  <si>
    <t>1716 Locust St, Des Moines IA 50309</t>
  </si>
  <si>
    <t>763 E Commerce Dr, St George UT 84790</t>
  </si>
  <si>
    <t>770 The Cy Dr S Ste 6000, Orange CA 92868</t>
  </si>
  <si>
    <t>2900 Saint Marys Rd, Saint Marys GA 31558</t>
  </si>
  <si>
    <t>200 Hudson St FL 3, New York NY 10013</t>
  </si>
  <si>
    <t>3948 Townsfair Way # 200, Columbus OH 43219</t>
  </si>
  <si>
    <t>14054 C R 4, Bristol IN 46507</t>
  </si>
  <si>
    <t>60 Acorn Park Dr, Cambridge MA 02140</t>
  </si>
  <si>
    <t>5910 N Cntrl Expy # 1145, Dallas TX 75206</t>
  </si>
  <si>
    <t>33202 740 Rd, Imperial NE 69033</t>
  </si>
  <si>
    <t>1706 5th Ave Ste 301, San Diego CA 92101</t>
  </si>
  <si>
    <t>3100 Breckinridge Blvd # 1200, Duluth GA 30096</t>
  </si>
  <si>
    <t>17771 Highway 3235, Galliano LA 70354</t>
  </si>
  <si>
    <t>1770 Promontory Cir, Greeley CO 80634</t>
  </si>
  <si>
    <t>4320 Goldmine Rd, Monroe NC 28110</t>
  </si>
  <si>
    <t>9 S Maine Ave Bldg 9 # 9, Hawthorne NV 89415</t>
  </si>
  <si>
    <t>15045 Highway 23 SE, Granite Falls MN 56241</t>
  </si>
  <si>
    <t>1705 Village Park Dr, Orangeburg SC 29118</t>
  </si>
  <si>
    <t>500 Dexter Ave, Montgomery AL 36104</t>
  </si>
  <si>
    <t>1707 New Hampshire Ave NW, Washington DC 20009</t>
  </si>
  <si>
    <t>118 State St, Montpelier VT 05620</t>
  </si>
  <si>
    <t>335 Madison Ave Rm 2700, New York NY 10017</t>
  </si>
  <si>
    <t>7820 Innovation Blvd # 100, Indianapolis IN 46278</t>
  </si>
  <si>
    <t>301 State Route 10, Whippany NJ 07981</t>
  </si>
  <si>
    <t>1027 Newport Ave, Pawtucket RI 02861</t>
  </si>
  <si>
    <t>525 E Morley Dr, Saginaw MI 48601</t>
  </si>
  <si>
    <t>3560 Lenox Rd Ne Ste 2000, Atlanta GA 30326</t>
  </si>
  <si>
    <t>2400 Commerce Ave Ste 300, Duluth GA 30096</t>
  </si>
  <si>
    <t>63 Lancaster Ave, Malvern PA 19355</t>
  </si>
  <si>
    <t>2500 Columbia Ave, Lancaster PA 17603</t>
  </si>
  <si>
    <t>201 E 4th St Ste 800, Cincinnati OH 45202</t>
  </si>
  <si>
    <t>180 Park Ave Ste 105, Florham Park NJ 07932</t>
  </si>
  <si>
    <t>1333 NW Vivion Rd, Kansas City MO 64118</t>
  </si>
  <si>
    <t>270 Bruner Rd, Lexington SC 29072</t>
  </si>
  <si>
    <t>2101 SE Simple Savings Dr, Bentonville AR 72712</t>
  </si>
  <si>
    <t>1790 Kirby Pkwy Ste 300, Memphis TN 38138</t>
  </si>
  <si>
    <t>1 Rayonier Way, Yulee FL 32097</t>
  </si>
  <si>
    <t>596 39th St, Grove OK 74344</t>
  </si>
  <si>
    <t>1151 Rohlwing Rd, Rolling Meadows IL 60008</t>
  </si>
  <si>
    <t>310 Davis Rd, Culloden WV 25510</t>
  </si>
  <si>
    <t>315 W 3rd St, Pittsburg KS 66762</t>
  </si>
  <si>
    <t>5191 Las Vegas Blvd S, Las Vegas NV 89119</t>
  </si>
  <si>
    <t>3 Columbus Cir FL 18, New York NY 10019</t>
  </si>
  <si>
    <t>2419 Science Pkwy, Okemos MI 48864</t>
  </si>
  <si>
    <t>10802 Farnam Dr Ste 100, Omaha NE 68154</t>
  </si>
  <si>
    <t>1000 Abernathy Rd, Atlanta GA 30328</t>
  </si>
  <si>
    <t>6300 Legacy Dr, Plano TX 75024</t>
  </si>
  <si>
    <t>7800 Col Weircook Dr # 100, Indianapolis IN 46241</t>
  </si>
  <si>
    <t>8950 S 52nd St Ste 401, Tempe AZ 85284</t>
  </si>
  <si>
    <t>5301 Legacy Dr, Plano TX 75024</t>
  </si>
  <si>
    <t>8285 Tournament Dr # 100, Memphis TN 38125</t>
  </si>
  <si>
    <t>650 Liberty Ave, Union NJ 07083</t>
  </si>
  <si>
    <t>1800 SW 1st Ave Ste 300, Portland OR 97201</t>
  </si>
  <si>
    <t>1745 Broadway FL 16, New York NY 10019</t>
  </si>
  <si>
    <t>5900 Almonaster Ave, New Orleans LA 70126</t>
  </si>
  <si>
    <t>7333 Corporate Blvd, Mentor OH 44060</t>
  </si>
  <si>
    <t>209 10th Ave S Ste 460, Nashville TN 37203</t>
  </si>
  <si>
    <t>2696 Lavery CT Ste 18, Newbury Park CA 91320</t>
  </si>
  <si>
    <t>213 N Friendswood Dr, Friendswood TX 77546</t>
  </si>
  <si>
    <t>1417 N Lansing Ave, Tulsa OK 74106</t>
  </si>
  <si>
    <t>1 World Golf Pl, Saint Augustine FL 32092</t>
  </si>
  <si>
    <t>3001 Brighton Blvd # 269, Denver CO 80216</t>
  </si>
  <si>
    <t>10825 Telge Rd, Houston TX 77095</t>
  </si>
  <si>
    <t>2 N Riverside Plz Ste 400, Chicago IL 60606</t>
  </si>
  <si>
    <t>2538 Green Bay Rd FL 1, Evanston IL 60201</t>
  </si>
  <si>
    <t>3008 Happy Landing Dr, Springfield IL 62711</t>
  </si>
  <si>
    <t>1601 UPS Dr, Louisville KY 40223</t>
  </si>
  <si>
    <t>4433 Stafford Ave SW, Grand Rapids MI 49548</t>
  </si>
  <si>
    <t>3000 Schwab Way, Westlake TX 76262</t>
  </si>
  <si>
    <t>1000 Abernathy Rd Ste 125, Atlanta GA 30328</t>
  </si>
  <si>
    <t>2727 N Mayfair Rd Ste C, Milwaukee WI 53222</t>
  </si>
  <si>
    <t>1701 S Lexington St, Delano CA 93215</t>
  </si>
  <si>
    <t>403 The Hill, Portsmouth NH 03801</t>
  </si>
  <si>
    <t>3100 McKinnon St FL 10, Dallas TX 75201</t>
  </si>
  <si>
    <t>401 Federal St Ste 2, Dover DE 19901</t>
  </si>
  <si>
    <t>3400 Millington Rd, Beloit WI 53511</t>
  </si>
  <si>
    <t>2100 Roosevelt Ave, Springfield MA 01104</t>
  </si>
  <si>
    <t>31600 Stephenson Hwy, Madison Heights MI 48071</t>
  </si>
  <si>
    <t>2150 Webster St, Oakland CA 94612</t>
  </si>
  <si>
    <t>5090 N 40th St Ste 300, Phoenix AZ 85018</t>
  </si>
  <si>
    <t>16070 Wildwood Rd, Wasco CA 93280</t>
  </si>
  <si>
    <t>1855 Griffin Rd Ste C436, Dania FL 33004</t>
  </si>
  <si>
    <t>2200 S Wolf Rd, Des Plaines IL 60018</t>
  </si>
  <si>
    <t>235 E Beech Dr, Schaumburg IL 60193</t>
  </si>
  <si>
    <t>2229 Van Deman St, Baltimore MD 21224</t>
  </si>
  <si>
    <t>3075 Highland Pkwy # 200, Downers Grove IL 60515</t>
  </si>
  <si>
    <t>4185 Highway 101 N, Tillamook OR 97141</t>
  </si>
  <si>
    <t>400 Sunrise Hwy, Amityville NY 11701</t>
  </si>
  <si>
    <t>30890 Stephenson Hwy, Madison Heights MI 48071</t>
  </si>
  <si>
    <t>4709 W 96th St, Indianapolis IN 46268</t>
  </si>
  <si>
    <t>1900 N Pearl St Ste 2400, Dallas TX 75201</t>
  </si>
  <si>
    <t>455 Aldine Bender Rd, Houston TX 77060</t>
  </si>
  <si>
    <t>7528 Reseda Blvd Ste A, Reseda CA 91335</t>
  </si>
  <si>
    <t>2375 N Glnvlle Dr Bldg A, Richardson TX 75082</t>
  </si>
  <si>
    <t>700 S Central Ave, Atlanta GA 30354</t>
  </si>
  <si>
    <t>2251 Hammondville Rd, Pompano Beach FL 33069</t>
  </si>
  <si>
    <t>1550 Peachtree St NW, Atlanta GA 30309</t>
  </si>
  <si>
    <t>646 NW Madras Hwy, Prineville OR 97754</t>
  </si>
  <si>
    <t>101 Interchange Plz # 202, Cranbury NJ 08512</t>
  </si>
  <si>
    <t>10150 Old Columbia Rd, Columbia MD 21046</t>
  </si>
  <si>
    <t>200 Sheffield St Ste 105, Mountainside NJ 07092</t>
  </si>
  <si>
    <t>5 Penn Plz FL 3, New York NY 10001</t>
  </si>
  <si>
    <t>400 Stewart Ave, Las Vegas NV 89101</t>
  </si>
  <si>
    <t>217 Bateman Dr, Central Point OR 97502</t>
  </si>
  <si>
    <t>4365 Willow Dr, Medina MN 55340</t>
  </si>
  <si>
    <t>20 Moores Rd, Malvern PA 19355</t>
  </si>
  <si>
    <t>30 N Lasalle St Ste 4000, Chicago IL 60602</t>
  </si>
  <si>
    <t>13801 North Fwy, Houston TX 77090</t>
  </si>
  <si>
    <t>4701 W Greenfield Ave, Milwaukee WI 53214</t>
  </si>
  <si>
    <t>100 E Wisconsin Ave, Milwaukee WI 53202</t>
  </si>
  <si>
    <t>560 Benigno Blvd # 10010, Bellmawr NJ 08031</t>
  </si>
  <si>
    <t>1 Lil Hrbr Landing Prt, Portsmouth RI 02871</t>
  </si>
  <si>
    <t>16251 Dallas Pkwy, Addison TX 75001</t>
  </si>
  <si>
    <t>5159 S Prospect St, Ravenna OH 44266</t>
  </si>
  <si>
    <t>301 Spring St, East Jordan MI 49727</t>
  </si>
  <si>
    <t>5157 Carson CT, Buford GA 30518</t>
  </si>
  <si>
    <t>1313 Hermann Dr, Houston TX 77004</t>
  </si>
  <si>
    <t>13701 Chenal Pkwy, Little Rock AR 72211</t>
  </si>
  <si>
    <t>185 Atlantic Ave, Waco GA 30182</t>
  </si>
  <si>
    <t>1844 N Preston Rd, Celina TX 75009</t>
  </si>
  <si>
    <t>18340 Ne 76th St, Redmond WA 98052</t>
  </si>
  <si>
    <t>17620 Mount Herrmann St, Fountain Valley CA 92708</t>
  </si>
  <si>
    <t>904 E Caribbean Dr, Sunnyvale CA 94089</t>
  </si>
  <si>
    <t>204 Airline Dr Ste 100, Coppell TX 75019</t>
  </si>
  <si>
    <t>297 Dillingham Ave, Falmouth MA 02540</t>
  </si>
  <si>
    <t>34 Waite St, Paterson NJ 07524</t>
  </si>
  <si>
    <t>29 Northwestern Dr, Salem NH 03079</t>
  </si>
  <si>
    <t>10600 N Trademark Pkwy, Rancho Cucamonga CA 91730</t>
  </si>
  <si>
    <t>3015 Carrington Mill Blvd, Morrisville NC 27560</t>
  </si>
  <si>
    <t>1000 Lowes Blvd, Mooresville NC 28117</t>
  </si>
  <si>
    <t>1900 Avenue of The Stars # 2600, Los Angeles CA 90067</t>
  </si>
  <si>
    <t>1005 Tonne Rd, Elk Grove Village IL 60007</t>
  </si>
  <si>
    <t>1891 Metro Center Dr, Reston VA 20190</t>
  </si>
  <si>
    <t>280 Park Ave Rm 3801w, New York NY 10017</t>
  </si>
  <si>
    <t>800 Roosevelt Rd Ste 216, Glen Ellyn IL 60137</t>
  </si>
  <si>
    <t>1366 Ford Rd, Bensalem PA 19020</t>
  </si>
  <si>
    <t>3700 Camino De Verdad Rd, Weslaco TX 78596</t>
  </si>
  <si>
    <t>186 Joralemon St FL 3, Brooklyn NY 11201</t>
  </si>
  <si>
    <t>555 Maryvle Univ Dr 200, Saint Louis MO 63141</t>
  </si>
  <si>
    <t>1039 Fred White Blvd, Portland TN 37148</t>
  </si>
  <si>
    <t>2355 Northside Dr Ste 190, San Diego CA 92108</t>
  </si>
  <si>
    <t>2300 Southern Blvd, Bronx NY 10460</t>
  </si>
  <si>
    <t>700 State St, Racine WI 53404</t>
  </si>
  <si>
    <t>13930 Luthe Rd, Houston TX 77039</t>
  </si>
  <si>
    <t>30003 Bainbridge Rd, Solon OH 44139</t>
  </si>
  <si>
    <t>10 Peachtree Pl Ne, Atlanta GA 30309</t>
  </si>
  <si>
    <t>3733 Westheimer Rd # 300, Houston TX 77027</t>
  </si>
  <si>
    <t>9594 NW 41st St Ste 209, Doral FL 33178</t>
  </si>
  <si>
    <t>7012 Euclid Ave, Cleveland OH 44103</t>
  </si>
  <si>
    <t>800 W Montgomery Ave, Philadelphia PA 19122</t>
  </si>
  <si>
    <t>14 Walter CT, Lake In The Hills IL 60156</t>
  </si>
  <si>
    <t>16139 Wyandotte St, Van Nuys CA 91406</t>
  </si>
  <si>
    <t>20600 Chagrin Blvd # 850, Cleveland OH 44122</t>
  </si>
  <si>
    <t>601 Riverside Ave, Jacksonville FL 32204</t>
  </si>
  <si>
    <t>720 E Florence Ave, Inglewood CA 90301</t>
  </si>
  <si>
    <t>845 Berkshire Blvd # 200, Wyomissing PA 19610</t>
  </si>
  <si>
    <t>1915 Springfield Ave, Maplewood NJ 07040</t>
  </si>
  <si>
    <t>3201 W Royal Ln Ste 100, Irving TX 75063</t>
  </si>
  <si>
    <t>7351 S 78th Ave, Bridgeview IL 60455</t>
  </si>
  <si>
    <t>1818 H St NW, Washington DC 20433</t>
  </si>
  <si>
    <t>2566 River Plaza Dr, Sacramento CA 95833</t>
  </si>
  <si>
    <t>1500 Trumbull Ave, Girard OH 44420</t>
  </si>
  <si>
    <t>1327 Weil St, Billings MT 59101</t>
  </si>
  <si>
    <t>6331 Schooner St, Van Buren Twp MI 48111</t>
  </si>
  <si>
    <t>200 Technology Way, College Station TX 77845</t>
  </si>
  <si>
    <t>666 5th Ave FL 36, New York NY 10103</t>
  </si>
  <si>
    <t>2201 Avenue B, Cloquet MN 55720</t>
  </si>
  <si>
    <t>102 Ne 3rd St Ste 120, Grand Rapids MN 55744</t>
  </si>
  <si>
    <t>1501 State Route 34, Wall Township NJ 07727</t>
  </si>
  <si>
    <t>7815 N Palm Ave Ste 250, Fresno CA 93711</t>
  </si>
  <si>
    <t>21850 Grenada Ave, Lakeville MN 55044</t>
  </si>
  <si>
    <t>1225 N Michael Dr, Wood Dale IL 60191</t>
  </si>
  <si>
    <t>2525 State St, Columbus IN 47201</t>
  </si>
  <si>
    <t>114 Smiley Dr, Saint Albans WV 25177</t>
  </si>
  <si>
    <t>1890 Lpga Blvd Ste 230, Daytona Beach FL 32117</t>
  </si>
  <si>
    <t>216 Lower Bogue Rd, Harwinton CT 06791</t>
  </si>
  <si>
    <t>600 W Chicago Ave Ste 725, Chicago IL 60654</t>
  </si>
  <si>
    <t>15 W Scenic Pointe Dr # 100, Draper UT 84020</t>
  </si>
  <si>
    <t>30800 Rancho Viejo Rd, San Juan Capistrano CA 92675</t>
  </si>
  <si>
    <t>301 E Marquardt Dr, Wheeling IL 60090</t>
  </si>
  <si>
    <t>2120 Powers Ferry Rd SE # 300, Atlanta GA 30339</t>
  </si>
  <si>
    <t>2111 Snow Rd, Parma OH 44134</t>
  </si>
  <si>
    <t>1725 Hughes Landing Blvd # 800, The Woodlands TX 77380</t>
  </si>
  <si>
    <t>1621 Beld St, Madison WI 53715</t>
  </si>
  <si>
    <t>155 E Main St, Searsport ME 04974</t>
  </si>
  <si>
    <t>101 Main St, Fulton AL 36446</t>
  </si>
  <si>
    <t>601 E Palomar St Ste 424, Chula Vista CA 91911</t>
  </si>
  <si>
    <t>1830 Craig Park CT, Saint Louis MO 63146</t>
  </si>
  <si>
    <t>433 W Van Buren St 400s, Chicago IL 60607</t>
  </si>
  <si>
    <t>15933 Clayton Rd Ste 210, Ballwin MO 63011</t>
  </si>
  <si>
    <t>175 Jackson Ave N Ste 102, Hopkins MN 55343</t>
  </si>
  <si>
    <t>6 Sylvan Way Ste 1, Parsippany NJ 07054</t>
  </si>
  <si>
    <t>10900 Equity Dr, Houston TX 77041</t>
  </si>
  <si>
    <t>3308 N Mitthoefer Rd, Indianapolis IN 46235</t>
  </si>
  <si>
    <t>2001 Richmond Hwy # 1112, Arlington VA 22202</t>
  </si>
  <si>
    <t>3520 Calle Cuervo NW, Albuquerque NM 87114</t>
  </si>
  <si>
    <t>210 Industrial Park Dr, Hastings MI 49058</t>
  </si>
  <si>
    <t>2130 N Hollywood Way, Burbank CA 91505</t>
  </si>
  <si>
    <t>3414 Midcourt Rd Ste 108, Carrollton TX 75006</t>
  </si>
  <si>
    <t>655 E 30th St, Los Angeles CA 90011</t>
  </si>
  <si>
    <t>820 Shades Creek Pkwy # 2000, Birmingham AL 35209</t>
  </si>
  <si>
    <t>302 Gold St Ste 202, Juneau AK 99801</t>
  </si>
  <si>
    <t>17075 Thornmint CT, San Diego CA 92127</t>
  </si>
  <si>
    <t>7000 Muirkirk Meadows Dr, Beltsville MD 20705</t>
  </si>
  <si>
    <t>11555 Paskenta Rd, Red Bluff CA 96080</t>
  </si>
  <si>
    <t>3122 Ne 181st Ave, Portland OR 97230</t>
  </si>
  <si>
    <t>263 Shuman Blvd, Naperville IL 60563</t>
  </si>
  <si>
    <t>6193 Hinman, Hanover NH 03755</t>
  </si>
  <si>
    <t>1159 Cottonwood Ln, Irving TX 75038</t>
  </si>
  <si>
    <t>3800 Weber Rd, Saint Louis MO 63125</t>
  </si>
  <si>
    <t>270 20th St NW, Benson MN 56215</t>
  </si>
  <si>
    <t>1165 Sanctuary Pkwy, Alpharetta GA 30009</t>
  </si>
  <si>
    <t>7400 State Line Rd Ste 20, Prairie Village KS 66208</t>
  </si>
  <si>
    <t>139 W Chestnut St, Burlington WI 53105</t>
  </si>
  <si>
    <t>9 W 57th St FL 43, New York NY 10019</t>
  </si>
  <si>
    <t>17197 N Laurel Park Dr, Livonia MI 48152</t>
  </si>
  <si>
    <t>535 E Diehl Rd Ste 333, Naperville IL 60563</t>
  </si>
  <si>
    <t>1100 State Ave, Kansas City KS 66102</t>
  </si>
  <si>
    <t>3199 Red Hill Ave Ste A, Costa Mesa CA 92626</t>
  </si>
  <si>
    <t>6151 Bancroft Ave SE, Alto MI 49302</t>
  </si>
  <si>
    <t>520 White Plains Rd # 200, Tarrytown NY 10591</t>
  </si>
  <si>
    <t>1401 S Grandstaff Dr, Auburn IN 46706</t>
  </si>
  <si>
    <t>101 Center For Tommorrow, Buffalo NY 14260</t>
  </si>
  <si>
    <t>6575 The Corners Pkwy, Norcross GA 30092</t>
  </si>
  <si>
    <t>335 N Main St, Gloversville NY 12078</t>
  </si>
  <si>
    <t>191 Peachtree St Ne # 800, Atlanta GA 30303</t>
  </si>
  <si>
    <t>729 21st St, Bettendorf IA 52722</t>
  </si>
  <si>
    <t>1222 Hamilton Pkwy, Itasca IL 60143</t>
  </si>
  <si>
    <t>2701 Queens Plz N, Long Island City NY 11101</t>
  </si>
  <si>
    <t>12121 Scripps Summit Dr, San Diego CA 92131</t>
  </si>
  <si>
    <t>1900 Churn Creek Rd # 114, Redding CA 96002</t>
  </si>
  <si>
    <t>233 A St Ste 500, San Diego CA 92101</t>
  </si>
  <si>
    <t>2575 Euclid Ave, Wenatchee WA 98801</t>
  </si>
  <si>
    <t>3701 E Conant St, Long Beach CA 90808</t>
  </si>
  <si>
    <t>150 Motorworld Dr, Wilkes Barre PA 18702</t>
  </si>
  <si>
    <t>2435 Commerce Ave # 2200, Duluth GA 30096</t>
  </si>
  <si>
    <t>400 Arcola Rd, Collegeville PA 19426</t>
  </si>
  <si>
    <t>825 E Wisconsin Ave, Appleton WI 54911</t>
  </si>
  <si>
    <t>300 N Park Ave, Herrin IL 62948</t>
  </si>
  <si>
    <t>2550 Via Tejon Ste 2b, Palos Verdes Estates CA 90274</t>
  </si>
  <si>
    <t>48 Hook Rd, Bayonne NJ 07002</t>
  </si>
  <si>
    <t>First FL State Capitl Blg, Nashville TN 37243</t>
  </si>
  <si>
    <t>407 W Broad St, Greenville SC 29601</t>
  </si>
  <si>
    <t>8430 SW Hunziker Rd, Tigard OR 97223</t>
  </si>
  <si>
    <t>2361 Mason Ave Ste 100, Daytona Beach FL 32117</t>
  </si>
  <si>
    <t>555 12th St Ste 1670, Oakland CA 94607</t>
  </si>
  <si>
    <t>205 Bridgewater Rd, Aston PA 19014</t>
  </si>
  <si>
    <t>400 Atlantic St, Stamford CT 06901</t>
  </si>
  <si>
    <t>3643 S 4000 E, Franklin ID 83237</t>
  </si>
  <si>
    <t>3565 Ne Cornell Rd, Hillsboro OR 97124</t>
  </si>
  <si>
    <t>580 E Front St, Winona MN 55987</t>
  </si>
  <si>
    <t>11907 W Dearbourn Ave, Milwaukee WI 53226</t>
  </si>
  <si>
    <t>400 N Rockingham Ave, Los Angeles CA 90049</t>
  </si>
  <si>
    <t>2500 N Buffalo Dr Ste 150, Las Vegas NV 89128</t>
  </si>
  <si>
    <t>10077 Grogans Mill Rd # 466, Spring TX 77380</t>
  </si>
  <si>
    <t>2151 Eastman Ave, Oxnard CA 93030</t>
  </si>
  <si>
    <t>1833 S State St, Salt Lake City UT 84115</t>
  </si>
  <si>
    <t>Central Park W At 79th St, New York NY 10024</t>
  </si>
  <si>
    <t>77 Geary St FL 5, San Francisco CA 94108</t>
  </si>
  <si>
    <t>200 Clarendon St FL 54, Boston MA 02116</t>
  </si>
  <si>
    <t>737 Glendora Ave Ste 204, City of Industry CA 91744</t>
  </si>
  <si>
    <t>5500 E Slauson Ave, Commerce CA 90040</t>
  </si>
  <si>
    <t>555 W Adams St, Chicago IL 60661</t>
  </si>
  <si>
    <t>N2564 County Road Qq, Waupaca WI 54981</t>
  </si>
  <si>
    <t>1616 N Wells St FL 2, Chicago IL 60614</t>
  </si>
  <si>
    <t>130 Main St, New Canaan CT 06840</t>
  </si>
  <si>
    <t>5353 S Downey Rd, Vernon CA 90058</t>
  </si>
  <si>
    <t>15315 Kelly Rd, Loxley AL 36551</t>
  </si>
  <si>
    <t>1922 Barranca Pkwy, Irvine CA 92606</t>
  </si>
  <si>
    <t>200 Union Blvd Ste 400, Lakewood CO 80228</t>
  </si>
  <si>
    <t>2 Oliver St FL 5, Boston MA 02109</t>
  </si>
  <si>
    <t>2880 Kilihau St, Honolulu HI 96819</t>
  </si>
  <si>
    <t>201 Isabella St Ste 500, Pittsburgh PA 15212</t>
  </si>
  <si>
    <t>8001 Folsom Blvd Ste 200, Sacramento CA 95826</t>
  </si>
  <si>
    <t>12002 Airport Way, Broomfield CO 80021</t>
  </si>
  <si>
    <t>10001 Six Pines Dr, The Woodlands TX 77380</t>
  </si>
  <si>
    <t>16054 S Dupont Hwy, Harrington DE 19952</t>
  </si>
  <si>
    <t>1 Milestone Center CT, Germantown MD 20876</t>
  </si>
  <si>
    <t>28042 Avenue Stanford E, Valencia CA 91355</t>
  </si>
  <si>
    <t>3371 E Hemisphere Loop, Tucson AZ 85706</t>
  </si>
  <si>
    <t>4 Parkway North Blvd, Deerfield IL 60015</t>
  </si>
  <si>
    <t>6055 150th St W, Saint Paul MN 55124</t>
  </si>
  <si>
    <t>3140 US Highway 22, Branchburg NJ 08876</t>
  </si>
  <si>
    <t>, Brookhaven MS 39602</t>
  </si>
  <si>
    <t>2520 Bypass Rd, Elkhart IN 46514</t>
  </si>
  <si>
    <t>403 Highland Ave, Somerville MA 02144</t>
  </si>
  <si>
    <t>10706 Beaver Dam Rd, Hunt Valley MD 21030</t>
  </si>
  <si>
    <t>1400 Atwater Dr, Malvern PA 19355</t>
  </si>
  <si>
    <t>300 Park Rd, Inman SC 29349</t>
  </si>
  <si>
    <t>150 S Maple Ctr, Corona CA 92880</t>
  </si>
  <si>
    <t>14000 Carlson Pkwy, Plymouth MN 55441</t>
  </si>
  <si>
    <t>9073 Euclid Ave, Manassas VA 20110</t>
  </si>
  <si>
    <t>7035 S High Tech Dr, Midvale UT 84047</t>
  </si>
  <si>
    <t>1503 Orchard Hill Rd, Lagrange GA 30240</t>
  </si>
  <si>
    <t>8989 Sheridan Dr, Clarence NY 14031</t>
  </si>
  <si>
    <t>155 Mineola Blvd, Mineola NY 11501</t>
  </si>
  <si>
    <t>2001 E Cashdan St Ste 201, Rancho Dominguez CA 90220</t>
  </si>
  <si>
    <t>100 S Independence Mall W, Philadelphia PA 19106</t>
  </si>
  <si>
    <t>32 Old Slip FL 28, New York NY 10005</t>
  </si>
  <si>
    <t>5 Morin St, Biddeford ME 04005</t>
  </si>
  <si>
    <t>688 S Park Ave, Titusville FL 32796</t>
  </si>
  <si>
    <t>181 McKee Rd, Rochester NY 14611</t>
  </si>
  <si>
    <t>151 S Service Rd Ste 7, Jamaica NY 11430</t>
  </si>
  <si>
    <t>2727 Allen Pkwy Ste 800, Houston TX 77019</t>
  </si>
  <si>
    <t>42 Silvermine Rd, Seymour CT 06483</t>
  </si>
  <si>
    <t>2900 Main St Ste 2100, Alameda CA 94501</t>
  </si>
  <si>
    <t>510 Crystal City Hwy # 5, Uvalde TX 78801</t>
  </si>
  <si>
    <t>6295 Allentown Blvd Ste 1, Harrisburg PA 17112</t>
  </si>
  <si>
    <t>589 S Main St, Churubusco IN 46723</t>
  </si>
  <si>
    <t>2000 Joshua Rd, Lafayette Hill PA 19444</t>
  </si>
  <si>
    <t>3111 W Allegheny Ave, Philadelphia PA 19132</t>
  </si>
  <si>
    <t>23 Esquire Rd, North Billerica MA 01862</t>
  </si>
  <si>
    <t>80 Grasslands Rd, Elmsford NY 10523</t>
  </si>
  <si>
    <t>448 S Hill St Ste 1200, Los Angeles CA 90013</t>
  </si>
  <si>
    <t>8750 W Bryn Mawr Ave, Chicago IL 60631</t>
  </si>
  <si>
    <t>1300 Perdido St Rm 4e01, New Orleans LA 70112</t>
  </si>
  <si>
    <t>3611 W Beechwood Ave # 101, Fresno CA 93711</t>
  </si>
  <si>
    <t>1001 Fannin St Ste 4000, Houston TX 77002</t>
  </si>
  <si>
    <t>1633 Broadway, New York NY 10019</t>
  </si>
  <si>
    <t>210 El Camino Real, South San Francisco CA 94080</t>
  </si>
  <si>
    <t>500 Howard St, San Francisco CA 94105</t>
  </si>
  <si>
    <t>299 S Main St Ste 1700, Salt Lake City UT 84111</t>
  </si>
  <si>
    <t>3302 Kent St, Flint MI 48503</t>
  </si>
  <si>
    <t>1040 W Grand Blvd, Detroit MI 48208</t>
  </si>
  <si>
    <t>13515 Barrett Parkway Dr # 150, Ballwin MO 63021</t>
  </si>
  <si>
    <t>7595 E Tech Way Ste 200, Denver CO 80237</t>
  </si>
  <si>
    <t>3641 Interchange Rd, Columbus OH 43204</t>
  </si>
  <si>
    <t>101 Depot St, Weston OR 97886</t>
  </si>
  <si>
    <t>75 Commercial St, Plainview NY 11803</t>
  </si>
  <si>
    <t>301 James Record Rd SW # 200, Huntsville AL 35824</t>
  </si>
  <si>
    <t>525 McClelland St, Salem VA 24153</t>
  </si>
  <si>
    <t>2 Randolph Rd, Hanscom Afb MA 01731</t>
  </si>
  <si>
    <t>3645 Turfway Rd, Erlanger KY 41018</t>
  </si>
  <si>
    <t>3120 Highwoods Blvd # 100, Raleigh NC 27604</t>
  </si>
  <si>
    <t>2121 Crystal Dr Ste 625, Arlington VA 22202</t>
  </si>
  <si>
    <t>301 S Broadway St, Estacada OR 97023</t>
  </si>
  <si>
    <t>424 Church St Ste 1900, Nashville TN 37219</t>
  </si>
  <si>
    <t>2828 N Harwood St # 1300, Dallas TX 75201</t>
  </si>
  <si>
    <t>2795 E Cottonwood Pkwy # 500, Salt Lake City UT 84121</t>
  </si>
  <si>
    <t>900 S Mound St, Attica IN 47918</t>
  </si>
  <si>
    <t>770 Broadway FL 4, New York NY 10003</t>
  </si>
  <si>
    <t>200 Walker St Ste 400, Detroit MI 48207</t>
  </si>
  <si>
    <t>900 Bayou Casotte Pkwy, Pascagoula MS 39581</t>
  </si>
  <si>
    <t>200 Wilmot Rd, Deerfield IL 60015</t>
  </si>
  <si>
    <t>2912 3rd Ave N, Birmingham AL 35203</t>
  </si>
  <si>
    <t>6 Logue CT Ste G, Greenville SC 29615</t>
  </si>
  <si>
    <t>4 Richmond Sq, Providence RI 02906</t>
  </si>
  <si>
    <t>800 S Frontage Rd, Woodridge IL 60517</t>
  </si>
  <si>
    <t>811 S Oak St, Iowa Falls IA 50126</t>
  </si>
  <si>
    <t>12154 N Saginaw Rd, Clio MI 48420</t>
  </si>
  <si>
    <t>6700 Lakeview Center Dr # 300, Tampa FL 33619</t>
  </si>
  <si>
    <t>26603 W Cove Dr, Tavares FL 32778</t>
  </si>
  <si>
    <t>701 Market St, Saint Louis MO 63101</t>
  </si>
  <si>
    <t>200 Constitution Ave NW N3626, Washington DC 20210</t>
  </si>
  <si>
    <t>6 Baldwin St FL 4, Montpelier VT 05633</t>
  </si>
  <si>
    <t>383 Madison Ave FL 40, New York NY 10179</t>
  </si>
  <si>
    <t>2341 Deerfield Dr, Fort Mill SC 29715</t>
  </si>
  <si>
    <t>7301 Parkway Dr, Hanover MD 21076</t>
  </si>
  <si>
    <t>100 Pike Way, Mount Airy NC 27030</t>
  </si>
  <si>
    <t>10700 North Fwy Ste 800, Houston TX 77037</t>
  </si>
  <si>
    <t>10120 269th Pl NW, Stanwood WA 98292</t>
  </si>
  <si>
    <t>26000 S Whiting Way Ste 1, Monee IL 60449</t>
  </si>
  <si>
    <t>101 Joe Harvey St, Lavonia GA 30553</t>
  </si>
  <si>
    <t>1500 Citywest Blvd # 600, Houston TX 77042</t>
  </si>
  <si>
    <t>10 S Wacker Dr, Chicago IL 60606</t>
  </si>
  <si>
    <t>20 Highway 99 S, Junction City OR 97448</t>
  </si>
  <si>
    <t>2747 Pence Loop SE, Salem OR 97302</t>
  </si>
  <si>
    <t>4822 Madison Yards Way 99a, Madison WI 53705</t>
  </si>
  <si>
    <t>2525 E El Segundo Blvd, El Segundo CA 90245</t>
  </si>
  <si>
    <t>3000 NW 107th Ave, Doral FL 33172</t>
  </si>
  <si>
    <t>32913 State Highway 87, Frazee MN 56544</t>
  </si>
  <si>
    <t>2411 N Glassell St, Orange CA 92865</t>
  </si>
  <si>
    <t>822 E 2nd St, Owensboro KY 42303</t>
  </si>
  <si>
    <t>1471 W Millers Cove Rd, Walland TN 37886</t>
  </si>
  <si>
    <t>4800 San Felipe St, Houston TX 77056</t>
  </si>
  <si>
    <t>4669 W US Highway 90, San Antonio TX 78237</t>
  </si>
  <si>
    <t>61 John Muir Dr, Buffalo NY 14228</t>
  </si>
  <si>
    <t>1313 Broadway Ste 300, Tacoma WA 98402</t>
  </si>
  <si>
    <t>2780 Waterfront Pkwy, Indianapolis IN 46214</t>
  </si>
  <si>
    <t>104 Coleman Blvd, Savannah GA 31408</t>
  </si>
  <si>
    <t>10 S Riverside Plz # 1470, Chicago IL 60606</t>
  </si>
  <si>
    <t>401 N Main St, Winston Salem NC 27101</t>
  </si>
  <si>
    <t>900 Ashwood Pkwy Ste 700, Atlanta GA 30338</t>
  </si>
  <si>
    <t>2162 New Castle Ave, New Castle DE 19720</t>
  </si>
  <si>
    <t>1205 Kimball Blvd, Jasper IN 47546</t>
  </si>
  <si>
    <t>1829 Underwood Blvd Ste 2, Delran NJ 08075</t>
  </si>
  <si>
    <t>8950 Rossash Rd, Cincinnati OH 45236</t>
  </si>
  <si>
    <t>501 Avenue P Ste 1, Riviera Beach FL 33404</t>
  </si>
  <si>
    <t>1 Triton Cir, Fort Dodge IA 50501</t>
  </si>
  <si>
    <t>8050 West Florissant Ave, Saint Louis MO 63136</t>
  </si>
  <si>
    <t>3843 W 43rd St, Chicago IL 60632</t>
  </si>
  <si>
    <t>903 S Main St, Middlebury IN 46540</t>
  </si>
  <si>
    <t>601 Grant St Ste 1000, Pittsburgh PA 15219</t>
  </si>
  <si>
    <t>818 Pine St, Honolulu HI 96817</t>
  </si>
  <si>
    <t>3 Limited Pkwy, Columbus OH 43230</t>
  </si>
  <si>
    <t>815 W Maple St, Stanley WI 54768</t>
  </si>
  <si>
    <t>45 Hazelwood Dr, Amherst NY 14228</t>
  </si>
  <si>
    <t>18500 N Allied Way # 100, Phoenix AZ 85054</t>
  </si>
  <si>
    <t>2204 W Austin St, Tarboro NC 27886</t>
  </si>
  <si>
    <t>196 Rio Cir, Decatur GA 30030</t>
  </si>
  <si>
    <t>324 W Gore St, Orlando FL 32806</t>
  </si>
  <si>
    <t>100 Bayer Blvd, Whippany NJ 07981</t>
  </si>
  <si>
    <t>701 Lilac Dr N, Minneapolis MN 55422</t>
  </si>
  <si>
    <t>15 Elizabeth Dr, Chelmsford MA 01824</t>
  </si>
  <si>
    <t>1450 Lake Robbins Dr # 430, The Woodlands TX 77380</t>
  </si>
  <si>
    <t>900 Richfield Rd, Placentia CA 92870</t>
  </si>
  <si>
    <t>717 N Old Rand Rd, Lake Zurich IL 60047</t>
  </si>
  <si>
    <t>3949 North Blvd, Baton Rouge LA 70806</t>
  </si>
  <si>
    <t>1400 16th St Ste 270, Oak Brook IL 60523</t>
  </si>
  <si>
    <t>2595 S 17th St Ste A, Wilmington NC 28401</t>
  </si>
  <si>
    <t>8300 E Maplewood Ave, Greenwood Village CO 80111</t>
  </si>
  <si>
    <t>4655 Great America Pkwy, Santa Clara CA 95054</t>
  </si>
  <si>
    <t>2943 Smu Blvd, Dallas TX 75205</t>
  </si>
  <si>
    <t>200 Vesey St, New York NY 10285</t>
  </si>
  <si>
    <t>555 Industrial Park Rd, Ridgeway VA 24148</t>
  </si>
  <si>
    <t>811 Madison Ave FL 1, Toledo OH 43604</t>
  </si>
  <si>
    <t>1 Science Park, Boston MA 02114</t>
  </si>
  <si>
    <t>400 Interstate N Pkwy, Atlanta GA 30339</t>
  </si>
  <si>
    <t>1580 E Elwood St, Phoenix AZ 85040</t>
  </si>
  <si>
    <t>10725 Sutter Ave, Pacoima CA 91331</t>
  </si>
  <si>
    <t>1790 Kirby Pkwy, Memphis TN 38138</t>
  </si>
  <si>
    <t>100 Cushman St Ste 210, Fairbanks AK 99701</t>
  </si>
  <si>
    <t>336 Mechanic St, Lebanon NH 03766</t>
  </si>
  <si>
    <t>210 Monroe St, Jefferson City MO 65101</t>
  </si>
  <si>
    <t>6950 S Potomac St Ste 300, Centennial CO 80112</t>
  </si>
  <si>
    <t>6838 Firfield Bus Ctr Dr, Fairfield OH 45014</t>
  </si>
  <si>
    <t>26410 Summit Cir, Santa Clarita CA 91350</t>
  </si>
  <si>
    <t>5151 Corporate Dr, Troy MI 48098</t>
  </si>
  <si>
    <t>2801 E Beltline Ave Ne, Grand Rapids MI 49525</t>
  </si>
  <si>
    <t>156 Park Rd, Watertown CT 06795</t>
  </si>
  <si>
    <t>9601 S Meridian Blvd, Englewood CO 80112</t>
  </si>
  <si>
    <t>17751 Cowan, Irvine CA 92614</t>
  </si>
  <si>
    <t>4832 Richmond Rd Ste 100, Warrensville Heights OH 44128</t>
  </si>
  <si>
    <t>5445 Triangle Pkwy # 200, Norcross GA 30092</t>
  </si>
  <si>
    <t>2600 Golden Gate Pkwy, Naples FL 34105</t>
  </si>
  <si>
    <t>5487 Padre Island Hwy, Brownsville TX 78521</t>
  </si>
  <si>
    <t>6305 NW Old Lwer River Rd, Vancouver WA 98660</t>
  </si>
  <si>
    <t>33587 Walker Rd, Avon Lake OH 44012</t>
  </si>
  <si>
    <t>6125 18 Mile Rd, Sterling Heights MI 48314</t>
  </si>
  <si>
    <t>1001 N US Highway 1 # 602, Jupiter FL 33477</t>
  </si>
  <si>
    <t>2000 W Marshall Dr, Grand Prairie TX 75051</t>
  </si>
  <si>
    <t>10975 Benson Dr Ste 400, Overland Park KS 66210</t>
  </si>
  <si>
    <t>10134 N Oracle Rd, Tucson AZ 85704</t>
  </si>
  <si>
    <t>14 Sylvan Way Ste A, Parsippany NJ 07054</t>
  </si>
  <si>
    <t>2920 Northwest Blvd # 160, Plymouth MN 55441</t>
  </si>
  <si>
    <t>16485 Laguna Canyon Rd # 30, Irvine CA 92618</t>
  </si>
  <si>
    <t>10250 Constellation Blvd, Los Angeles CA 90067</t>
  </si>
  <si>
    <t>8170 Washington Vlg Dr, Dayton OH 45458</t>
  </si>
  <si>
    <t>N1435 County Road D, Antigo WI 54409</t>
  </si>
  <si>
    <t>2106 17th Ave, Tuscaloosa AL 35401</t>
  </si>
  <si>
    <t>780 5th Ave Ste 200, King of Prussia PA 19406</t>
  </si>
  <si>
    <t>98 Noll St, Waukegan IL 60085</t>
  </si>
  <si>
    <t>1 AVX Blvd, Fountain Inn SC 29644</t>
  </si>
  <si>
    <t>12930 Worldgate Dr # 600, Herndon VA 20170</t>
  </si>
  <si>
    <t>244 S Gateway Pl, Jenks OK 74037</t>
  </si>
  <si>
    <t>982 Keynote Cir, Brooklyn Heights OH 44131</t>
  </si>
  <si>
    <t>7550 Teague Rd Ste 300, Hanover MD 21076</t>
  </si>
  <si>
    <t>1 Bridgestone Park, Nashville TN 37214</t>
  </si>
  <si>
    <t>555 W Pierce Rd Ste 300, Itasca IL 60143</t>
  </si>
  <si>
    <t>1555 Beaulieu Ln, Port Allen LA 70767</t>
  </si>
  <si>
    <t>8500 Shawnee Mission Pkwy # 100, Shawnee Mission KS 66202</t>
  </si>
  <si>
    <t>409 S Church St, Berlin WI 54923</t>
  </si>
  <si>
    <t>1759 Enterprise Blvd, West Sacramento CA 95691</t>
  </si>
  <si>
    <t>4666 E Faries Pkwy, Decatur IL 62526</t>
  </si>
  <si>
    <t>681 Pete Haring Rd, Wisner LA 71378</t>
  </si>
  <si>
    <t>1000 Floral Vale Blvd # 400, Morrisville PA 19067</t>
  </si>
  <si>
    <t>1 Discovery Dr Ste 304, Rensselaer NY 12144</t>
  </si>
  <si>
    <t>2850 S Peart Rd, Casa Grande AZ 85193</t>
  </si>
  <si>
    <t>21575 Ridgetop Cir, Sterling VA 20166</t>
  </si>
  <si>
    <t>1000 University Ave, Rochester NY 14607</t>
  </si>
  <si>
    <t>4 Embarcadero Ctr FL 20, San Francisco CA 94111</t>
  </si>
  <si>
    <t>2001 TW Alexander Dr, Durham NC 27709</t>
  </si>
  <si>
    <t>1316 Indl Rd, Mount Pleasant TX 75455</t>
  </si>
  <si>
    <t>415 E Dundee St, Ottawa KS 66067</t>
  </si>
  <si>
    <t>4901 E Carson St, Long Beach CA 90808</t>
  </si>
  <si>
    <t>2300 60th St, Kenosha WI 53140</t>
  </si>
  <si>
    <t>40 Worth St Rm 705, New York NY 10013</t>
  </si>
  <si>
    <t>4141 Ne Lakewood Way, Lees Summit MO 64064</t>
  </si>
  <si>
    <t>1700 Old Meadow Rd, Mc Lean VA 22102</t>
  </si>
  <si>
    <t>511 E John Carpenter Fwy, Irving TX 75062</t>
  </si>
  <si>
    <t>71 Executive Blvd Ste 1, Farmingdale NY 11735</t>
  </si>
  <si>
    <t>1925 Century Park E FL 10, Los Angeles CA 90067</t>
  </si>
  <si>
    <t>404 W 400 S, Salt Lake City UT 84101</t>
  </si>
  <si>
    <t>2155 Britannia Blvd Ste B, San Diego CA 92154</t>
  </si>
  <si>
    <t>600 Kellwood Pkwy Ste 110, Chesterfield MO 63017</t>
  </si>
  <si>
    <t>970 E 64th St, Cleveland OH 44103</t>
  </si>
  <si>
    <t>500 E 27th St, Tucson AZ 85713</t>
  </si>
  <si>
    <t>10795 Watson Rd, Saint Louis MO 63127</t>
  </si>
  <si>
    <t>5050 Kemper Ave, Saint Louis MO 63139</t>
  </si>
  <si>
    <t>1933 N Marcey St, Chicago IL 60614</t>
  </si>
  <si>
    <t>3555 Farnam St, Omaha NE 68131</t>
  </si>
  <si>
    <t>1 Nutritious Pl, Amsterdam NY 12010</t>
  </si>
  <si>
    <t>31149 Old Ocean City Rd, Salisbury MD 21804</t>
  </si>
  <si>
    <t>400 Rivers Edge Dr, Medford MA 02155</t>
  </si>
  <si>
    <t>17295 Railroad St Ste A, City of Industry CA 91748</t>
  </si>
  <si>
    <t>1 Valmont Plz Ste 500, Omaha NE 68154</t>
  </si>
  <si>
    <t>800 Main St Ste 4, Lynchburg VA 24504</t>
  </si>
  <si>
    <t>7 Riverside Plz, Blossburg PA 16912</t>
  </si>
  <si>
    <t>151 Cassia Way, Henderson NV 89014</t>
  </si>
  <si>
    <t>185 International Dr, Portsmouth NH 03801</t>
  </si>
  <si>
    <t>1401 Willow Pass Rd # 900, Concord CA 94520</t>
  </si>
  <si>
    <t>590 Baxter Ln, Winchester TN 37398</t>
  </si>
  <si>
    <t>600 N West Shore Blvd # 1, Tampa FL 33609</t>
  </si>
  <si>
    <t>1011 Warrenville Rd # 600, Lisle IL 60532</t>
  </si>
  <si>
    <t>12501 Old Columbia Pike, Silver Spring MD 20904</t>
  </si>
  <si>
    <t>151 Ellis St Ne, Atlanta GA 30303</t>
  </si>
  <si>
    <t>20374 Seneca Meadows Pkwy, Germantown MD 20876</t>
  </si>
  <si>
    <t>1580 S 48th St, Grand Forks ND 58201</t>
  </si>
  <si>
    <t>9954 Mayland Dr Ste 4000, Richmond VA 23233</t>
  </si>
  <si>
    <t>820 Lincoln Ave, West Chester PA 19380</t>
  </si>
  <si>
    <t>4002 Westminster Ave, Santa Ana CA 92703</t>
  </si>
  <si>
    <t>6140 Parkland Blvd # 110, Cleveland OH 44124</t>
  </si>
  <si>
    <t>333 City Blvd W Ste 1000, Orange CA 92868</t>
  </si>
  <si>
    <t>1 S Wacker Dr Ste 3600, Chicago IL 60606</t>
  </si>
  <si>
    <t>300 Austin Blvd, Red Oak TX 75154</t>
  </si>
  <si>
    <t>4524 Enterprise Dr NW, Concord NC 28027</t>
  </si>
  <si>
    <t>5637 7th Pl S, Arlington VA 22204</t>
  </si>
  <si>
    <t>1510 J St Ste 200, Sacramento CA 95814</t>
  </si>
  <si>
    <t>14 Fisher Ln, White Plains NY 10603</t>
  </si>
  <si>
    <t>1430 Decision St, Vista CA 92081</t>
  </si>
  <si>
    <t>9101 E Lowry Pl, Denver CO 80230</t>
  </si>
  <si>
    <t>9 W 57th St Ste 4200, New York NY 10019</t>
  </si>
  <si>
    <t>1 Cnn Ctr NW 12, Atlanta GA 30303</t>
  </si>
  <si>
    <t>226 Gerry Dr, Wood Dale IL 60191</t>
  </si>
  <si>
    <t>701 N Columbia St Ste 4, Covington LA 70433</t>
  </si>
  <si>
    <t>4400 Biscayne Blvd, Miami FL 33137</t>
  </si>
  <si>
    <t>401 George Bush Dr, College Station TX 77840</t>
  </si>
  <si>
    <t>205 W Wacker Dr Ste 1800, Chicago IL 60606</t>
  </si>
  <si>
    <t>1 Gunlocke Dr, Wayland NY 14572</t>
  </si>
  <si>
    <t>2595 Fremont St, Las Vegas NV 89104</t>
  </si>
  <si>
    <t>6279 Tri Ridge Blvd # 250, Loveland OH 45140</t>
  </si>
  <si>
    <t>6700 Washington Ave S, Eden Prairie MN 55344</t>
  </si>
  <si>
    <t>7000 Cardinal Pl, Dublin OH 43017</t>
  </si>
  <si>
    <t>11811 S Sunset Dr # 2500, Olathe KS 66061</t>
  </si>
  <si>
    <t>1605 Surveyor Blvd, Carrollton TX 75006</t>
  </si>
  <si>
    <t>17600 N Perimeter Dr # 100, Scottsdale AZ 85255</t>
  </si>
  <si>
    <t>3 Lakes Dr, Northfield IL 60093</t>
  </si>
  <si>
    <t>1850 N Gateway Blvd # 152, Fresno CA 93727</t>
  </si>
  <si>
    <t>200 Clarendon St, Boston MA 02116</t>
  </si>
  <si>
    <t>32992 Mission Blvd, Hayward CA 94544</t>
  </si>
  <si>
    <t>813 Franklin Lake Rd, Franklin Lakes NJ 07417</t>
  </si>
  <si>
    <t>2085 E Tech Cir Ste 300, Tempe AZ 85284</t>
  </si>
  <si>
    <t>303 Sunnyside Blvd # 70, Plainview NY 11803</t>
  </si>
  <si>
    <t>3875 River Rd, Tonawanda NY 14150</t>
  </si>
  <si>
    <t>8505 Freport Pkwy Ste 500, Irving TX 75063</t>
  </si>
  <si>
    <t>609 E Route 66, Williams AZ 86046</t>
  </si>
  <si>
    <t>1732 N 1st St Ste 450, San Jose CA 95112</t>
  </si>
  <si>
    <t>1000 Chrysler Dr, Auburn Hills MI 48326</t>
  </si>
  <si>
    <t>7884 Spanish Fort Blvd, Spanish Fort AL 36527</t>
  </si>
  <si>
    <t>1791 Deere Ave, Irvine CA 92606</t>
  </si>
  <si>
    <t>5500 Bishop Blvd, Cheyenne WY 82009</t>
  </si>
  <si>
    <t>350 Park Ave FL 7, New York NY 10022</t>
  </si>
  <si>
    <t>221 S Figueroa St Ste 400, Los Angeles CA 90012</t>
  </si>
  <si>
    <t>2000 Millbrook Dr, Lincolnshire IL 60069</t>
  </si>
  <si>
    <t>7533 148th St W, Apple Valley MN 55124</t>
  </si>
  <si>
    <t>728 E Beaton Dr Ste 101, West Fargo ND 58078</t>
  </si>
  <si>
    <t>9720 8th Ave SW 104, Seattle WA 98106</t>
  </si>
  <si>
    <t>6095 Fulton Indus Blvd SW, Atlanta GA 30336</t>
  </si>
  <si>
    <t>1373 Boggs Dr, Mount Airy NC 27030</t>
  </si>
  <si>
    <t>42 W 33rd St 300, New York NY 10001</t>
  </si>
  <si>
    <t>10880 Wilshire Blvd # 1101, Los Angeles CA 90024</t>
  </si>
  <si>
    <t>6401 N Eldridge Pkwy, Houston TX 77041</t>
  </si>
  <si>
    <t>205 Carriage St, Guin AL 35563</t>
  </si>
  <si>
    <t>2000 International Pk Dr, Birmingham AL 35243</t>
  </si>
  <si>
    <t>705 N Bowser Rd Ste 112, Richardson TX 75081</t>
  </si>
  <si>
    <t>18861 90th Ave Ste A, Mokena IL 60448</t>
  </si>
  <si>
    <t>9822 Ne 2nd Ave Ste 12, Miami Shores FL 33138</t>
  </si>
  <si>
    <t>1360 Dolwick Dr Ste 125, Erlanger KY 41018</t>
  </si>
  <si>
    <t>250 Parkway Dr Ste 270, Lincolnshire IL 60069</t>
  </si>
  <si>
    <t>722 Durham Rd, Lebanon MO 65536</t>
  </si>
  <si>
    <t>225 S Lake Ave Ste 300, Pasadena CA 91101</t>
  </si>
  <si>
    <t>1241 Harrisburg Ave, Lancaster PA 17603</t>
  </si>
  <si>
    <t>3134 Cornatzer Rd, Advance NC 27006</t>
  </si>
  <si>
    <t>1901 Cal Crossing Rd, Dallas TX 75220</t>
  </si>
  <si>
    <t>11226 Indian Trl Ste 200, Dallas TX 75229</t>
  </si>
  <si>
    <t>7720 Paragon Rd, Dayton OH 45459</t>
  </si>
  <si>
    <t>1250 Slate Hill Rd, Camp Hill PA 17011</t>
  </si>
  <si>
    <t>346 Madison Ave, New York NY 10017</t>
  </si>
  <si>
    <t>1 Piasa Ln, Hartford IL 62048</t>
  </si>
  <si>
    <t>2340 Ike Brooks Rd, Siler City NC 27344</t>
  </si>
  <si>
    <t>3490 NW 125th St, Miami FL 33167</t>
  </si>
  <si>
    <t>8600 Rheem Ave, South Gate CA 90280</t>
  </si>
  <si>
    <t>601 Union St Ste 3100, Seattle WA 98101</t>
  </si>
  <si>
    <t>225 W Wacker Dr Ste 3000, Chicago IL 60606</t>
  </si>
  <si>
    <t>25500 Clawiter Rd, Hayward CA 94545</t>
  </si>
  <si>
    <t>111 Market St Ne Ste 360, Olympia WA 98501</t>
  </si>
  <si>
    <t>390 N Sepulveda Blvd # 2000, El Segundo CA 90245</t>
  </si>
  <si>
    <t>705 Renaissance Dr, Williamsville NY 14221</t>
  </si>
  <si>
    <t>1900 W Field CT, Lake Forest IL 60045</t>
  </si>
  <si>
    <t>1 Market St, Elmwood Park NJ 07407</t>
  </si>
  <si>
    <t>6704 Van Nuys Blvd, Van Nuys CA 91405</t>
  </si>
  <si>
    <t>1630 Faraday Ave, Carlsbad CA 92008</t>
  </si>
  <si>
    <t>400 Q St, Sacramento CA 95811</t>
  </si>
  <si>
    <t>501 Broadway, Santa Monica CA 90401</t>
  </si>
  <si>
    <t>1942 Highway 596, Lake Providence LA 71254</t>
  </si>
  <si>
    <t>3802 Robert Porcher Way, Greensboro NC 27410</t>
  </si>
  <si>
    <t>2515 McKinney Ave # 1100, Dallas TX 75201</t>
  </si>
  <si>
    <t>4035 Piedmont Pkwy, High Point NC 27265</t>
  </si>
  <si>
    <t>1404 N Interstate 35, New Braunfels TX 78130</t>
  </si>
  <si>
    <t>735 Wlliam T Mrrssey Blvd, Dorchester MA 02122</t>
  </si>
  <si>
    <t>315 N Brdwy St, New Ulm MN 56073</t>
  </si>
  <si>
    <t>550 S Patterson Ave, Santa Barbara CA 93111</t>
  </si>
  <si>
    <t>2455 S 3600 W, West Valley City UT 84119</t>
  </si>
  <si>
    <t>140 Jmes Aldredge Blvd SW, Atlanta GA 30336</t>
  </si>
  <si>
    <t>700 Van Ness Ave, Torrance CA 90501</t>
  </si>
  <si>
    <t>2400 Aviation Dr, Dfw Airport TX 75261</t>
  </si>
  <si>
    <t>10500 Seymour Ave, Franklin Park IL 60131</t>
  </si>
  <si>
    <t>4594 Cayce Rd, Byhalia MS 38611</t>
  </si>
  <si>
    <t>13555 Wllngton Ctr Cir St, Gainesville VA 20155</t>
  </si>
  <si>
    <t>161 Fort Evans Rd Ne # 335, Leesburg VA 20176</t>
  </si>
  <si>
    <t>200 Dryden Rd E Ste 1000, Dresher PA 19025</t>
  </si>
  <si>
    <t>1100 Ozark Fisheries Rd, Stoutland MO 65567</t>
  </si>
  <si>
    <t>1100 Winter St Ste 4900, Waltham MA 02451</t>
  </si>
  <si>
    <t>4050 E Cotton Center Blvd # 30, Phoenix AZ 85040</t>
  </si>
  <si>
    <t>14327 Huntington Ave, Savage MN 55378</t>
  </si>
  <si>
    <t>7500 E Columbia St, Evansville IN 47715</t>
  </si>
  <si>
    <t>820 Southlake Blvd, North Chesterfield VA 23236</t>
  </si>
  <si>
    <t>125 Worth St Rm 514, New York NY 10013</t>
  </si>
  <si>
    <t>1011 1st Ave FL 11, New York NY 10022</t>
  </si>
  <si>
    <t>3049 E Vernon Ave, Vernon CA 90058</t>
  </si>
  <si>
    <t>201 Baldwin Ave FL 2, San Mateo CA 94401</t>
  </si>
  <si>
    <t>326 S 1400 W, Pingree ID 83262</t>
  </si>
  <si>
    <t>17330 Preston Rd Ste 220a, Dallas TX 75252</t>
  </si>
  <si>
    <t>1727 Highway 223, Union Springs AL 36089</t>
  </si>
  <si>
    <t>255 Business Center Dr # 200, Horsham PA 19044</t>
  </si>
  <si>
    <t>1132 Veterans Dr, Jacksonville IL 62650</t>
  </si>
  <si>
    <t>1331 Davis Rd, Elgin IL 60123</t>
  </si>
  <si>
    <t>3445 Winton Pl Ste 101, Rochester NY 14623</t>
  </si>
  <si>
    <t>205 N Union St, Council Grove KS 66846</t>
  </si>
  <si>
    <t>6800 Cintas Blvd, Cincinnati OH 45262</t>
  </si>
  <si>
    <t>5636 Sturgeon Lake Rd, Welch MN 55089</t>
  </si>
  <si>
    <t>5660 New Northside Dr 3, Atlanta GA 30328</t>
  </si>
  <si>
    <t>1350 Bridgeport Dr Ste 1, Kernersville NC 27284</t>
  </si>
  <si>
    <t>2434 Ne Myrtle St, Jensen Beach FL 34957</t>
  </si>
  <si>
    <t>6607 18th Ave S Ste 203, Minneapolis MN 55423</t>
  </si>
  <si>
    <t>386 Park Ave S Ste 600, New York NY 10016</t>
  </si>
  <si>
    <t>4350 Congress St Ste 900, Charlotte NC 28209</t>
  </si>
  <si>
    <t>2 Park Ave FL 8, New York NY 10016</t>
  </si>
  <si>
    <t>1547 S Stemmons Fwy, Lewisville TX 75067</t>
  </si>
  <si>
    <t>16155 Trade Zone Ave, Upper Marlboro MD 20774</t>
  </si>
  <si>
    <t>201 W Preston St FL 5, Baltimore MD 21201</t>
  </si>
  <si>
    <t>55 Shuman Blvd Ste 400, Naperville IL 60563</t>
  </si>
  <si>
    <t>289 Water Tower Dr, Monon IN 47959</t>
  </si>
  <si>
    <t>100 Mansell CT E Ste 300, Roswell GA 30076</t>
  </si>
  <si>
    <t>13400 Hollister Dr, Houston TX 77086</t>
  </si>
  <si>
    <t>1400 US Route 20, Skaneateles NY 13152</t>
  </si>
  <si>
    <t>2015 Birch Rd Ste 215, Chula Vista CA 91915</t>
  </si>
  <si>
    <t>4192 Center Park Dr, Colorado Springs CO 80916</t>
  </si>
  <si>
    <t>, San Francisco CA 94105</t>
  </si>
  <si>
    <t>539 S Main St, Findlay OH 45840</t>
  </si>
  <si>
    <t>375 Longwood Ave FL 7, Boston MA 02215</t>
  </si>
  <si>
    <t>450 N East Blvd, Landisville NJ 08326</t>
  </si>
  <si>
    <t>331 Newman Springs Rd # 350, Red Bank NJ 07701</t>
  </si>
  <si>
    <t>1380 Poinsettia Ave, Vista CA 92081</t>
  </si>
  <si>
    <t>110 W 44th St, New York NY 10036</t>
  </si>
  <si>
    <t>9771 Irvine Center Dr # 100, Irvine CA 92618</t>
  </si>
  <si>
    <t>2729 Plaza Dr, Jefferson City MO 65109</t>
  </si>
  <si>
    <t>700 21st St SW, Watertown SD 57201</t>
  </si>
  <si>
    <t>4822 Tchoupitoulas St, New Orleans LA 70115</t>
  </si>
  <si>
    <t>1401 Battery Brooke Pkwy, North Chesterfield VA 23237</t>
  </si>
  <si>
    <t>1660 Railroad Ave, Shelbyville TN 37160</t>
  </si>
  <si>
    <t>4440 Warrensville Ctr Rd, Cleveland OH 44128</t>
  </si>
  <si>
    <t>705 N Shady Retreat Rd, Doylestown PA 18901</t>
  </si>
  <si>
    <t>311 W Citrus St, Colton CA 92324</t>
  </si>
  <si>
    <t>44000 Winchester Rd, Temecula CA 92590</t>
  </si>
  <si>
    <t>9000 W 67th St, Merriam KS 66202</t>
  </si>
  <si>
    <t>499 Mountain Rd, Princeton MA 01541</t>
  </si>
  <si>
    <t>23925 Commerce Park, Cleveland OH 44122</t>
  </si>
  <si>
    <t>1551 N Tustin Ave Ste 650, Santa Ana CA 92705</t>
  </si>
  <si>
    <t>8 Sound Shore Dr Ste 303, Greenwich CT 06830</t>
  </si>
  <si>
    <t>1901 Main St Ste 600, Irvine CA 92614</t>
  </si>
  <si>
    <t>4200 Goss Rd, Ann Arbor MI 48105</t>
  </si>
  <si>
    <t>1409 Coliseum Blvd, Montgomery AL 36110</t>
  </si>
  <si>
    <t>5092 Access Rd, Carrabassett Valley ME 04947</t>
  </si>
  <si>
    <t>805 Executive Center Dr W, Saint Petersburg FL 33702</t>
  </si>
  <si>
    <t>275 Riverside Pkwy SW, Austell GA 30168</t>
  </si>
  <si>
    <t>5500 Wayzata Blvd Ste 800, Minneapolis MN 55416</t>
  </si>
  <si>
    <t>2950 N Hollywood Way # 200, Burbank CA 91505</t>
  </si>
  <si>
    <t>3000 Pacific Ave, Long Beach CA 90806</t>
  </si>
  <si>
    <t>2711 N Haskell Ave # 340, Dallas TX 75204</t>
  </si>
  <si>
    <t>110 Commerce Dr, Lagrange OH 44050</t>
  </si>
  <si>
    <t>6525 Carnegie Blvd # 300, Charlotte NC 28211</t>
  </si>
  <si>
    <t>311 W Saratoga St, Baltimore MD 21201</t>
  </si>
  <si>
    <t>590 Woodbury Glassboro Rd, Sewell NJ 08080</t>
  </si>
  <si>
    <t>17999 Weld County Road 4, Brighton CO 80603</t>
  </si>
  <si>
    <t>1381 S Crescent St, Gilman IL 60938</t>
  </si>
  <si>
    <t>3240 E Saginaw St, Lansing MI 48912</t>
  </si>
  <si>
    <t>7401 Boone Ave N, Brooklyn Park MN 55428</t>
  </si>
  <si>
    <t>3458 Massillon Rd, Uniontown OH 44685</t>
  </si>
  <si>
    <t>555 W Adams St FL 2, Chicago IL 60661</t>
  </si>
  <si>
    <t>3131 Las Vegas Blvd S, Las Vegas NV 89109</t>
  </si>
  <si>
    <t>851 W Cypress Creek Rd, Fort Lauderdale FL 33309</t>
  </si>
  <si>
    <t>545 Marriott Dr Ste 200, Nashville TN 37214</t>
  </si>
  <si>
    <t>617 E Vandalia Rd, South Jacksonville IL 62650</t>
  </si>
  <si>
    <t>962 State Route 1241, Mayfield KY 42066</t>
  </si>
  <si>
    <t>475a Doughty Blvd, Inwood NY 11096</t>
  </si>
  <si>
    <t>2744 E Kemper Rd, Cincinnati OH 45241</t>
  </si>
  <si>
    <t>8000 W Ih 10 Ste 1201, San Antonio TX 78230</t>
  </si>
  <si>
    <t>135 One Comfortable Pl, Taylorsville NC 28681</t>
  </si>
  <si>
    <t>1706 E Elm St, Jefferson City MO 65101</t>
  </si>
  <si>
    <t>15303 Ventura Blvd # 1500, Sherman Oaks CA 91403</t>
  </si>
  <si>
    <t>1325 Woodland Dr, Saline MI 48176</t>
  </si>
  <si>
    <t>250 Delaware Ave Ste 3, Buffalo NY 14202</t>
  </si>
  <si>
    <t>3633 S Flamingo Rd, Miramar FL 33027</t>
  </si>
  <si>
    <t>100 W Matsonford Rd # 1, Radnor PA 19087</t>
  </si>
  <si>
    <t>200 Elm St, Stamford CT 06902</t>
  </si>
  <si>
    <t>3110 S Great SW Pkwy, Grand Prairie TX 75052</t>
  </si>
  <si>
    <t>1183 Brock McVey Dr Ste A, Lexington KY 40509</t>
  </si>
  <si>
    <t>12930 W Interstate 10, San Antonio TX 78249</t>
  </si>
  <si>
    <t>222 Mdse Mart Plz # 1600, Chicago IL 60654</t>
  </si>
  <si>
    <t>100 Mission RDG, Goodlettsville TN 37072</t>
  </si>
  <si>
    <t>650 S Royal Ln Ste 100, Coppell TX 75019</t>
  </si>
  <si>
    <t>100 Bill Baker Way, Beckley WV 25801</t>
  </si>
  <si>
    <t>2512 Henry Ladyn Dr, Fort Madison IA 52627</t>
  </si>
  <si>
    <t>150 Stephenson Hwy, Troy MI 48083</t>
  </si>
  <si>
    <t>60 Woodlawn St, West Hartford CT 06110</t>
  </si>
  <si>
    <t>3900 Dallas Pkwy Ste 500, Plano TX 75093</t>
  </si>
  <si>
    <t>1 Knollcrest Dr, Cincinnati OH 45237</t>
  </si>
  <si>
    <t>3801 S Congress Ave, Palm Springs FL 33461</t>
  </si>
  <si>
    <t>750 Northgate Pkwy, Wheeling IL 60090</t>
  </si>
  <si>
    <t>425 Forest Pkwy Ste 101, Forest Park GA 30297</t>
  </si>
  <si>
    <t>1000 Sagamore Pkwy S, Lafayette IN 47905</t>
  </si>
  <si>
    <t>2270 Colonial Blvd, Fort Myers FL 33907</t>
  </si>
  <si>
    <t>4200 New York 414, Fayette NY 13065</t>
  </si>
  <si>
    <t>8200 Boyle Pkwy Ste 2, Twinsburg OH 44087</t>
  </si>
  <si>
    <t>24911 Avenue Stanford, Valencia CA 91355</t>
  </si>
  <si>
    <t>2801 80th St, Kenosha WI 53143</t>
  </si>
  <si>
    <t>741 Boston Post Rd # 200, Guilford CT 06437</t>
  </si>
  <si>
    <t>3301 E Vernon Ave, Vernon CA 90058</t>
  </si>
  <si>
    <t>46 Mulberry St, Booneville KY 41314</t>
  </si>
  <si>
    <t>375 Huyler St, South Hackensack NJ 07606</t>
  </si>
  <si>
    <t>1611 S Sunset Rd, Port Washington WI 53074</t>
  </si>
  <si>
    <t>333 S 7th St FL 27, Minneapolis MN 55402</t>
  </si>
  <si>
    <t>1480 N 2200 W, Salt Lake City UT 84116</t>
  </si>
  <si>
    <t>35 E 62nd St, New York NY 10065</t>
  </si>
  <si>
    <t>1 Analog Way, Wilmington MA 01887</t>
  </si>
  <si>
    <t>45 W 36th St FL 7, New York NY 10018</t>
  </si>
  <si>
    <t>400 S Rockford Ave, Tulsa OK 74120</t>
  </si>
  <si>
    <t>6011 Scott Hamilton Dr, Little Rock AR 72209</t>
  </si>
  <si>
    <t>3801 S Oliver St, Wichita KS 67210</t>
  </si>
  <si>
    <t>130 Main St, Corydon KY 42406</t>
  </si>
  <si>
    <t>8330 Allison Pointe Trl, Indianapolis IN 46250</t>
  </si>
  <si>
    <t>1330 Broadway Ste 915, Oakland CA 94612</t>
  </si>
  <si>
    <t>1 New England Way, Lincoln RI 02865</t>
  </si>
  <si>
    <t>175 Berkeley St, Boston MA 02116</t>
  </si>
  <si>
    <t>1411 Sand Island Pkwy, Honolulu HI 96819</t>
  </si>
  <si>
    <t>1 Misco Dr, Whitehall MI 49461</t>
  </si>
  <si>
    <t>247 NW Hillandale GLN, Lake City FL 32055</t>
  </si>
  <si>
    <t>625 Silver Ave SW Ste 420, Albuquerque NM 87102</t>
  </si>
  <si>
    <t>5389 NW Lily Ave, Arcadia FL 34266</t>
  </si>
  <si>
    <t>50 Maplehurst Dr, Brownsburg IN 46112</t>
  </si>
  <si>
    <t>225 Byers Rd, Miamisburg OH 45342</t>
  </si>
  <si>
    <t>50 N Ripley St Rm 3104, Montgomery AL 36130</t>
  </si>
  <si>
    <t>10343 Sam Houston Park Dr # 200, Houston TX 77064</t>
  </si>
  <si>
    <t>1120 Lake Ave, Fairmont MN 56031</t>
  </si>
  <si>
    <t>2979 SE Gran Park Way, Stuart FL 34997</t>
  </si>
  <si>
    <t>50 Mile Pogo Mile Rd, Delta Junction AK 99737</t>
  </si>
  <si>
    <t>1 Owens Corning Pkwy, Toledo OH 43659</t>
  </si>
  <si>
    <t>4 World Trade Ctr FL 22, New York NY 10007</t>
  </si>
  <si>
    <t>175 Greenwich St, New York NY 10007</t>
  </si>
  <si>
    <t>2755 Bergey Rd, Hatfield PA 19440</t>
  </si>
  <si>
    <t>22200 Lyons Bald Mtn Rd, Sonora CA 95370</t>
  </si>
  <si>
    <t>129 S Echo St, Holdenville OK 74848</t>
  </si>
  <si>
    <t>1 Tower Ln Ste 2390, Oakbrook Terrace IL 60181</t>
  </si>
  <si>
    <t>15955 La Cantera Pkwy, San Antonio TX 78256</t>
  </si>
  <si>
    <t>520 Lake Cook Rd, Deerfield IL 60015</t>
  </si>
  <si>
    <t>1221 Broadway Ste A, Oakland CA 94612</t>
  </si>
  <si>
    <t>8834 Mayfield Rd, Chesterland OH 44026</t>
  </si>
  <si>
    <t>1780 Pond Run, Auburn Hills MI 48326</t>
  </si>
  <si>
    <t>6840 N Cutter Cir, Portland OR 97217</t>
  </si>
  <si>
    <t>2628 Pearl Rd, Medina OH 44256</t>
  </si>
  <si>
    <t>2440 Ne Hopkins CT, Pullman WA 99163</t>
  </si>
  <si>
    <t>551 5th Ave, New York NY 10176</t>
  </si>
  <si>
    <t>9377 W Higgins Rd FL 8, Rosemont IL 60018</t>
  </si>
  <si>
    <t>3575 Lone Star Cir, Fort Worth TX 76177</t>
  </si>
  <si>
    <t>11135 S James Ave, Jenks OK 74037</t>
  </si>
  <si>
    <t>1 Harmon Plz FL 5, Secaucus NJ 07094</t>
  </si>
  <si>
    <t>125 E Oakton St, Des Plaines IL 60018</t>
  </si>
  <si>
    <t>800 Wshington Ave Ste 200, Bay City MI 48708</t>
  </si>
  <si>
    <t>423 W Broadway Ste 304, Boston MA 02127</t>
  </si>
  <si>
    <t>950 Blue Gentian Rd # 200, Saint Paul MN 55121</t>
  </si>
  <si>
    <t>7000 Goodlett Frm Pkwy # 400, Cordova TN 38016</t>
  </si>
  <si>
    <t>201 3rd St NW Ste 1500, Albuquerque NM 87102</t>
  </si>
  <si>
    <t>1515 W Cornwallis Dr G107, Greensboro NC 27408</t>
  </si>
  <si>
    <t>1034 Gessner Rd, Houston TX 77055</t>
  </si>
  <si>
    <t>530 Herman O West Dr, Exton PA 19341</t>
  </si>
  <si>
    <t>802 Orchard Ln, Beavercreek Township OH 45434</t>
  </si>
  <si>
    <t>7277 164th Ave Ne, Redmond WA 98052</t>
  </si>
  <si>
    <t>7660 Imperial Way, Allentown PA 18195</t>
  </si>
  <si>
    <t>225 Liberty St # 1100, New York NY 10281</t>
  </si>
  <si>
    <t>804 Green Valley Rd # 300, Greensboro NC 27408</t>
  </si>
  <si>
    <t>9487 Rgncy Sq Blvd # 101, Jacksonville FL 32225</t>
  </si>
  <si>
    <t>4 Liberty Ln W, Hampton NH 03842</t>
  </si>
  <si>
    <t>9999 E 121st St, Fishers IN 46037</t>
  </si>
  <si>
    <t>4520 E Thousand Oaks Blvd, Westlake Village CA 91362</t>
  </si>
  <si>
    <t>2 Christie Hts, Leonia NJ 07605</t>
  </si>
  <si>
    <t>127 Main St, Chatham NJ 07928</t>
  </si>
  <si>
    <t>3773 Corporate Centre Dr, Earth City MO 63045</t>
  </si>
  <si>
    <t>3587 Oakcliff Rd, Atlanta GA 30340</t>
  </si>
  <si>
    <t>722 King St, Columbia SC 29205</t>
  </si>
  <si>
    <t>30 Isabella St Ste 320, Pittsburgh PA 15212</t>
  </si>
  <si>
    <t>21046 Figueroa St Ste B, Carson CA 90745</t>
  </si>
  <si>
    <t>222 Las Colinas Blvd W # 1540, Irving TX 75039</t>
  </si>
  <si>
    <t>2710 Bellingham Dr, Troy MI 48083</t>
  </si>
  <si>
    <t>2929 Walnut St, Philadelphia PA 19104</t>
  </si>
  <si>
    <t>2300 Michigan St, Hammond IN 46320</t>
  </si>
  <si>
    <t>4 Centerpointe Dr Ste 200, La Palma CA 90623</t>
  </si>
  <si>
    <t>1055 W Sumner St, Hartford WI 53027</t>
  </si>
  <si>
    <t>2322 Iverson St, Temple Hills MD 20748</t>
  </si>
  <si>
    <t>1670 Dry Dock Ave # 236, North Charleston SC 29405</t>
  </si>
  <si>
    <t>601 Marion Dr, Garland TX 75042</t>
  </si>
  <si>
    <t>8500 Shawnee Mission Pkwy, Merriam KS 66202</t>
  </si>
  <si>
    <t>1 Grand Ave Bldg 15, San Luis Obispo CA 93407</t>
  </si>
  <si>
    <t>7595 E Technology Way # 500, Denver CO 80237</t>
  </si>
  <si>
    <t>1000 Eaton Blvd, Cleveland OH 44122</t>
  </si>
  <si>
    <t>1185 Sanctuary Pkwy # 100, Alpharetta GA 30009</t>
  </si>
  <si>
    <t>72 Monroe Center St NW, Grand Rapids MI 49503</t>
  </si>
  <si>
    <t>600 5th Ave FL 21, New York NY 10020</t>
  </si>
  <si>
    <t>6928 N 400 E, Kendallville IN 46755</t>
  </si>
  <si>
    <t>1009 SE Browning Ave, Lees Summit MO 64081</t>
  </si>
  <si>
    <t>1 Metropolitan Sq 211nb, Saint Louis MO 63102</t>
  </si>
  <si>
    <t>4300 W 130th St, Alsip IL 60803</t>
  </si>
  <si>
    <t>20964 E County Road 1696, Altus OK 73521</t>
  </si>
  <si>
    <t>175 Toyota Plz Ste 700, Memphis TN 38103</t>
  </si>
  <si>
    <t>888 Broadway FL 4, New York NY 10003</t>
  </si>
  <si>
    <t>4111 E 37th St N, Wichita KS 67220</t>
  </si>
  <si>
    <t>12819 Coit Rd, Cleveland OH 44108</t>
  </si>
  <si>
    <t>697 River Rd, Lewisburg PA 17837</t>
  </si>
  <si>
    <t>3906 Cedardale Rd, Mount Vernon WA 98274</t>
  </si>
  <si>
    <t>2100 McKinney Ave Ste 900, Dallas TX 75201</t>
  </si>
  <si>
    <t>114 5th Ave, New York NY 10011</t>
  </si>
  <si>
    <t>633 3rd Ave FL 7, New York NY 10017</t>
  </si>
  <si>
    <t>834 Rivit St, Greenville NC 27834</t>
  </si>
  <si>
    <t>301 N Elm St Ste 600, Greensboro NC 27401</t>
  </si>
  <si>
    <t>500 N Brand Blvd Ste 500 # 500, Glendale CA 91203</t>
  </si>
  <si>
    <t>5000 S Broad St, Philadelphia PA 19112</t>
  </si>
  <si>
    <t>101 North St, Canandaigua NY 14424</t>
  </si>
  <si>
    <t>9301 W 55th St, Mc Cook IL 60525</t>
  </si>
  <si>
    <t>901 W Legacy Center Way, Midvale UT 84047</t>
  </si>
  <si>
    <t>1650 W Crosby Rd, Carrollton TX 75006</t>
  </si>
  <si>
    <t>901 Cleveland St, Elyria OH 44035</t>
  </si>
  <si>
    <t>2119 Austin Ave, Rochester Hills MI 48309</t>
  </si>
  <si>
    <t>121 Woodcrest Rd, Cherry Hill NJ 08003</t>
  </si>
  <si>
    <t>901 S Central Expy, Richardson TX 75080</t>
  </si>
  <si>
    <t>800 Feld Way, Palmetto FL 34221</t>
  </si>
  <si>
    <t>2777 N Stemmons Fwy, Dallas TX 75207</t>
  </si>
  <si>
    <t>19 Fid Kennedy Ave, Boston MA 02210</t>
  </si>
  <si>
    <t>410 Terry Ave N, Seattle WA 98109</t>
  </si>
  <si>
    <t>3620 34th St, Long Island City NY 11106</t>
  </si>
  <si>
    <t>4404 W Berteau Ave, Chicago IL 60641</t>
  </si>
  <si>
    <t>55 N 300 W Ste 800, Salt Lake City UT 84101</t>
  </si>
  <si>
    <t>9801 Highway 78 Bldg 1, Ladson SC 29456</t>
  </si>
  <si>
    <t>835 Union St Ste 300, New Orleans LA 70112</t>
  </si>
  <si>
    <t>133 Boston Post Rd, Weston MA 02493</t>
  </si>
  <si>
    <t>1331 Capitol Ave, Omaha NE 68102</t>
  </si>
  <si>
    <t>17095 Via Del Campo, San Diego CA 92127</t>
  </si>
  <si>
    <t>831 S Douglas St Ste 100, El Segundo CA 90245</t>
  </si>
  <si>
    <t>805 Wood St, Three Rivers MI 49093</t>
  </si>
  <si>
    <t>4901 NW 17th Way Ste 405, Fort Lauderdale FL 33309</t>
  </si>
  <si>
    <t>875 3rd Ave FL 11, New York NY 10022</t>
  </si>
  <si>
    <t>2229 San Felipe St # 950, Houston TX 77019</t>
  </si>
  <si>
    <t>7301 Ohms Ln Ste 600, Minneapolis MN 55439</t>
  </si>
  <si>
    <t>13752 Seminole Dr, Chino CA 91710</t>
  </si>
  <si>
    <t>350 N Saint Paul St # 100, Dallas TX 75201</t>
  </si>
  <si>
    <t>860 Airport Fwy Ste 701, Hurst TX 76054</t>
  </si>
  <si>
    <t>850 Fairfax St Rm 230, Carlyle IL 62231</t>
  </si>
  <si>
    <t>1075 North Ave, Sanger CA 93657</t>
  </si>
  <si>
    <t>400 Chase Park S Ste 212, Hoover AL 35244</t>
  </si>
  <si>
    <t>1938 Olney Ave, Cherry Hill NJ 08003</t>
  </si>
  <si>
    <t>10 Westport Rd FL 1, Wilton CT 06897</t>
  </si>
  <si>
    <t>40 Waterview Dr, Shelton CT 06484</t>
  </si>
  <si>
    <t>45 Goddard Rd Ofc, Brockton MA 02301</t>
  </si>
  <si>
    <t>430 S Billings Blvd, Billings MT 59101</t>
  </si>
  <si>
    <t>227 W Monroe St FL 27, Chicago IL 60606</t>
  </si>
  <si>
    <t>990 Joshua Way, Vista CA 92081</t>
  </si>
  <si>
    <t>4200 Corning Pl, Charlotte NC 28216</t>
  </si>
  <si>
    <t>10200 David Taylor Dr, Charlotte NC 28262</t>
  </si>
  <si>
    <t>8120 Ne 33rd Dr, Portland OR 97211</t>
  </si>
  <si>
    <t>3333 New Hyde Park Rd, New Hyde Park NY 11042</t>
  </si>
  <si>
    <t>1101 Monroe St, Toledo OH 43604</t>
  </si>
  <si>
    <t>1700 Pacific Ave Ste 2600, Dallas TX 75201</t>
  </si>
  <si>
    <t>350 Howard Ave, Des Plaines IL 60018</t>
  </si>
  <si>
    <t>4925 Indiana Ave, Lisle IL 60532</t>
  </si>
  <si>
    <t>3022 County Road 18, Oakley KS 67748</t>
  </si>
  <si>
    <t>2031 Kings Hwy, Shreveport LA 71103</t>
  </si>
  <si>
    <t>1250 E Francis St, Ontario CA 91761</t>
  </si>
  <si>
    <t>999 Baker Way Ste 200, San Mateo CA 94404</t>
  </si>
  <si>
    <t>12700 W Dodge Rd, Omaha NE 68154</t>
  </si>
  <si>
    <t>1 Lazboy Dr, Monroe MI 48162</t>
  </si>
  <si>
    <t>900 W Drexel Ave, Oak Creek WI 53154</t>
  </si>
  <si>
    <t>3384 Peachtree Rd Ne FL 4, Atlanta GA 30326</t>
  </si>
  <si>
    <t>3840 W Marginal Way SW, Seattle WA 98106</t>
  </si>
  <si>
    <t>2 Bridge St Ste 230, Irvington NY 10533</t>
  </si>
  <si>
    <t>2525 Ponce De Leon Blvd # 300, Coral Gables FL 33134</t>
  </si>
  <si>
    <t>3601 Walnut St Ste 700, Denver CO 80205</t>
  </si>
  <si>
    <t>19566 Amaranth Dr, Germantown MD 20874</t>
  </si>
  <si>
    <t>4851 Regent Blvd, Irving TX 75063</t>
  </si>
  <si>
    <t>5 W Magnolia Blvd, Burbank CA 91502</t>
  </si>
  <si>
    <t>24114 Blanco Rd, San Antonio TX 78260</t>
  </si>
  <si>
    <t>710 La Guardia St, Salinas CA 93905</t>
  </si>
  <si>
    <t>4400 N Park Dr, Opelika AL 36801</t>
  </si>
  <si>
    <t>6250 N River Rd Ste 5000, Rosemont IL 60018</t>
  </si>
  <si>
    <t>245 Reading Rd, East Earl PA 17519</t>
  </si>
  <si>
    <t>203 W 3rd Ave, Spokane WA 99201</t>
  </si>
  <si>
    <t>285 E Waterfront Dr # 150, Homestead PA 15120</t>
  </si>
  <si>
    <t>1380 US Highway 385, Dimmitt TX 79027</t>
  </si>
  <si>
    <t>4933 Bailey Loop, McClellan CA 95652</t>
  </si>
  <si>
    <t>44 Lake St, Morris NY 13808</t>
  </si>
  <si>
    <t>1 Procter and Gamble Plz, Cincinnati OH 45202</t>
  </si>
  <si>
    <t>72 Madison Ave FL 3, New York NY 10016</t>
  </si>
  <si>
    <t>3800 Richardson Rd S, Hope Hull AL 36043</t>
  </si>
  <si>
    <t>1125 Trnton Harbourton Rd, Titusville NJ 08560</t>
  </si>
  <si>
    <t>4000 Old Seward Hwy # 300, Anchorage AK 99503</t>
  </si>
  <si>
    <t>662 Woodward Ave, Detroit MI 48226</t>
  </si>
  <si>
    <t>5601 Arnold Rd FL 100, Dublin CA 94568</t>
  </si>
  <si>
    <t>3207 US Highway 84, Donalsonville GA 39845</t>
  </si>
  <si>
    <t>1 Greenway Plz Ste 600, Houston TX 77046</t>
  </si>
  <si>
    <t>3937 Leavenworth St, Omaha NE 68105</t>
  </si>
  <si>
    <t>500 Creek View Rd Ste 301, Newark DE 19711</t>
  </si>
  <si>
    <t>111 Hyde Rd, Farmington CT 06032</t>
  </si>
  <si>
    <t>16761 Via Del Campo CT, San Diego CA 92127</t>
  </si>
  <si>
    <t>2501 W 20th St, Granite City IL 62040</t>
  </si>
  <si>
    <t>64 Inverness Dr E, Englewood CO 80112</t>
  </si>
  <si>
    <t>2700 Sanders Rd, Prospect Heights IL 60070</t>
  </si>
  <si>
    <t>123 5th St SE, Cedar Rapids IA 52401</t>
  </si>
  <si>
    <t>319 E 2nd St Ste 302, Muscatine IA 52761</t>
  </si>
  <si>
    <t>4500 5th Ave S Ste A, Birmingham AL 35222</t>
  </si>
  <si>
    <t>12021 Sunset Hills Rd, Reston VA 20190</t>
  </si>
  <si>
    <t>338 N Central Ave, Chicago IL 60644</t>
  </si>
  <si>
    <t>1200 Cutting Edge Dr, Chesterton IN 46304</t>
  </si>
  <si>
    <t>1450 Broadway FL 29, New York NY 10018</t>
  </si>
  <si>
    <t>920 Winter St Ste A, Waltham MA 02451</t>
  </si>
  <si>
    <t>600 W Illinois Ave, Midland TX 79701</t>
  </si>
  <si>
    <t>135 Janus Intl Blvd, Temple GA 30179</t>
  </si>
  <si>
    <t>3636 S Geyer Rd FL 2, Saint Louis MO 63127</t>
  </si>
  <si>
    <t>505 N Cleveland Ave, Westerville OH 43082</t>
  </si>
  <si>
    <t>101 Merritt 7 Ste 2, Norwalk CT 06851</t>
  </si>
  <si>
    <t>8712 Jericho City Dr, Landover MD 20785</t>
  </si>
  <si>
    <t>350 E Plumeria Dr, San Jose CA 95134</t>
  </si>
  <si>
    <t>502 Wshington Ave Ste 200, Towson MD 21204</t>
  </si>
  <si>
    <t>2100 10th St Ste 300, Plano TX 75074</t>
  </si>
  <si>
    <t>13428 Benson Ave, Chino CA 91710</t>
  </si>
  <si>
    <t>3 Corporate Dr Ste 300, Lake Zurich IL 60047</t>
  </si>
  <si>
    <t>260 Townsend St, San Francisco CA 94107</t>
  </si>
  <si>
    <t>2800 Crystal Dr, Hatfield PA 19440</t>
  </si>
  <si>
    <t>9019 N 5th E, Idaho Falls ID 83401</t>
  </si>
  <si>
    <t>2810 Clseum Cntre Dr 30 # 300, Charlotte NC 28217</t>
  </si>
  <si>
    <t>525 10th Ave E, Milan IL 61264</t>
  </si>
  <si>
    <t>1601 Sawgrs Corp Pkwy # 400, Sunrise FL 33323</t>
  </si>
  <si>
    <t>65 Stillman St, Bridgeport CT 06608</t>
  </si>
  <si>
    <t>2366 Bernville Rd, Reading PA 19605</t>
  </si>
  <si>
    <t>165 Broadway, New York NY 10006</t>
  </si>
  <si>
    <t>128 Total Solutions Way, Alabaster AL 35007</t>
  </si>
  <si>
    <t>1407 S Dearborn St, Seattle WA 98144</t>
  </si>
  <si>
    <t>2601 W Battlefield St, Springfield MO 65807</t>
  </si>
  <si>
    <t>700 Westpark Dr Ste 100, Peachtree City GA 30269</t>
  </si>
  <si>
    <t>2712 Lowell Rd, Gastonia NC 28054</t>
  </si>
  <si>
    <t>12750 Saint Charles Rock, Bridgeton MO 63044</t>
  </si>
  <si>
    <t>13131 Dairy Ashford Rd # 600, Sugar Land TX 77478</t>
  </si>
  <si>
    <t>6601 N Ridge Blvd, Chicago IL 60626</t>
  </si>
  <si>
    <t>1 Metrotech Ctr FL 1 # 1, Brooklyn NY 11201</t>
  </si>
  <si>
    <t>17560 Rowland St, City of Industry CA 91748</t>
  </si>
  <si>
    <t>1409 Vine St, Le Sueur MN 56058</t>
  </si>
  <si>
    <t>70 W Madison St Ste 5600, Chicago IL 60602</t>
  </si>
  <si>
    <t>203 Douglas Ave, Woodway TX 76712</t>
  </si>
  <si>
    <t>1425 N Tennessee St, McKinney TX 75069</t>
  </si>
  <si>
    <t>2200 Eller Dr, Fort Lauderdale FL 33316</t>
  </si>
  <si>
    <t>123 Ohme Vw NW, Wenatchee WA 98802</t>
  </si>
  <si>
    <t>2100 Q St, Sacramento CA 95816</t>
  </si>
  <si>
    <t>88 Airport Rd, Elgin IL 60123</t>
  </si>
  <si>
    <t>4705 Industrial Way, Benicia CA 94510</t>
  </si>
  <si>
    <t>64 Rexmont Rd, Cornwall PA 17016</t>
  </si>
  <si>
    <t>500 Hercules Rd, Wilmington DE 19808</t>
  </si>
  <si>
    <t>639 Bedford Rd, Tarrytown NY 10591</t>
  </si>
  <si>
    <t>9900 Bren Rd E Ste 300w, Minnetonka MN 55343</t>
  </si>
  <si>
    <t>201 Cncourse Blvd Ste 200, Glen Allen VA 23059</t>
  </si>
  <si>
    <t>150 Price Pkwy, Farmingdale NY 11735</t>
  </si>
  <si>
    <t>635 Elliott Ave W, Seattle WA 98119</t>
  </si>
  <si>
    <t>100 Farmers Bank Sq # 310, Georgetown KY 40324</t>
  </si>
  <si>
    <t>9271 S John Young Pkwy, Orlando FL 32819</t>
  </si>
  <si>
    <t>3400 Kauai CT Ste 206, Reno NV 89509</t>
  </si>
  <si>
    <t>105 E 12th St, Clintonville WI 54929</t>
  </si>
  <si>
    <t>32487 Moewe, Dowagiac MI 49047</t>
  </si>
  <si>
    <t>777 Igloo Rd, Katy TX 77494</t>
  </si>
  <si>
    <t>200 Sandpointe Ave # 400, Santa Ana CA 92707</t>
  </si>
  <si>
    <t>5770 Miami Lakes Dr E, Miami Lakes FL 33014</t>
  </si>
  <si>
    <t>Green HLS RR 10, Reading PA 19603</t>
  </si>
  <si>
    <t>8461 Moss Landing Rd, Moss Landing CA 95039</t>
  </si>
  <si>
    <t>19001 Crescent Springs Dr, Kingwood TX 77339</t>
  </si>
  <si>
    <t>42375 Remington Ave, Temecula CA 92590</t>
  </si>
  <si>
    <t>5400 140th Ave N, Clearwater FL 33760</t>
  </si>
  <si>
    <t>1 Meadowlands Plz, East Rutherford NJ 07073</t>
  </si>
  <si>
    <t>2872 Mission Dr, Shelbyville MI 49344</t>
  </si>
  <si>
    <t>1500 Holmes Rd, Elgin IL 60123</t>
  </si>
  <si>
    <t>210 S Quarry St, Bainbridge OH 45612</t>
  </si>
  <si>
    <t>215 E Roosevelt Ave, Zeeland MI 49464</t>
  </si>
  <si>
    <t>3888 Virginia Ave, Cincinnati OH 45227</t>
  </si>
  <si>
    <t>7000 Muirkirk Meadows Dr # 100, Beltsville MD 20705</t>
  </si>
  <si>
    <t>600 W Chicago Ave Ste 860, Chicago IL 60654</t>
  </si>
  <si>
    <t>13600 Industrial Pk Blvd, Minneapolis MN 55441</t>
  </si>
  <si>
    <t>16485 Laguna Canyon Rd # 250, Irvine CA 92618</t>
  </si>
  <si>
    <t>909 3rd Ave FL 22, New York NY 10022</t>
  </si>
  <si>
    <t>8100 West Florissant Ave, Saint Louis MO 63136</t>
  </si>
  <si>
    <t>49 Garfield St, Holyoke MA 01040</t>
  </si>
  <si>
    <t>1100 W Louis Henna Blvd, Round Rock TX 78681</t>
  </si>
  <si>
    <t>1801 Sahlman Dr Ste A, Tampa FL 33605</t>
  </si>
  <si>
    <t>2180 Rutherford Rd, Carlsbad CA 92008</t>
  </si>
  <si>
    <t>3925 N Hastings Way, Eau Claire WI 54703</t>
  </si>
  <si>
    <t>5100 Town Center Cir # 350, Boca Raton FL 33486</t>
  </si>
  <si>
    <t>99 Kings Hwy, Dover DE 19901</t>
  </si>
  <si>
    <t>675 N Washington St # 330, Alexandria VA 22314</t>
  </si>
  <si>
    <t>104 Beltline Dr, Beaver Dam WI 53916</t>
  </si>
  <si>
    <t>117 E Green Bay St, Shawano WI 54166</t>
  </si>
  <si>
    <t>7480 Flying Cloud Dr, Eden Prairie MN 55344</t>
  </si>
  <si>
    <t>49 W 37th St FL 14, New York NY 10018</t>
  </si>
  <si>
    <t>520 Highway 576, Marion SC 29571</t>
  </si>
  <si>
    <t>8750 N Central Expy # 400, Dallas TX 75231</t>
  </si>
  <si>
    <t>31 Inverness Center Pkwy # 360, Birmingham AL 35242</t>
  </si>
  <si>
    <t>4850 E Street Rd Ste 200, Feasterville Trevose PA 19053</t>
  </si>
  <si>
    <t>4333 Edgewood Rd, Cedar Rapids IA 52411</t>
  </si>
  <si>
    <t>34 Loveton Cir Ste 100, Sparks Glencoe MD 21152</t>
  </si>
  <si>
    <t>1225 Washington Pike, Bridgeville PA 15017</t>
  </si>
  <si>
    <t>106 Whitehouse Wind St, Bald Head Island NC 28461</t>
  </si>
  <si>
    <t>610 Pine Tree Rd, Oxford NC 27565</t>
  </si>
  <si>
    <t>701 Market St Ste 300, Philadelphia PA 19106</t>
  </si>
  <si>
    <t>1758 S Fayetteville St, Asheboro NC 27205</t>
  </si>
  <si>
    <t>544 Acme St, Green Bay WI 54302</t>
  </si>
  <si>
    <t>2121 W Sam Houston Pkwy N, Houston TX 77043</t>
  </si>
  <si>
    <t>333 Barron Blvd, Grayslake IL 60030</t>
  </si>
  <si>
    <t>1111 Westchester Ave, White Plains NY 10604</t>
  </si>
  <si>
    <t>1631 Lake St, Niles MI 49120</t>
  </si>
  <si>
    <t>671 N Glebe Rd Ste 800, Arlington VA 22203</t>
  </si>
  <si>
    <t>1929 Allen Pkwy, Houston TX 77019</t>
  </si>
  <si>
    <t>1810 Avenue C, Birmingham AL 35218</t>
  </si>
  <si>
    <t>250 Campus Dr, Marlborough MA 01752</t>
  </si>
  <si>
    <t>1950 Spectrum Cir SE # 300, Marietta GA 30067</t>
  </si>
  <si>
    <t>7 Jackson Walkway Ste 2, Providence RI 02903</t>
  </si>
  <si>
    <t>13410 Sutton Park Dr S, Jacksonville FL 32224</t>
  </si>
  <si>
    <t>4300 Tbc Way, Palm Beach Gardens FL 33410</t>
  </si>
  <si>
    <t>1 Sylvan Way Ste 2, Parsippany NJ 07054</t>
  </si>
  <si>
    <t>125 S Franklin St, Chicago IL 60606</t>
  </si>
  <si>
    <t>1221 Page St, Kewanee IL 61443</t>
  </si>
  <si>
    <t>7102 Riverwood Dr, Columbia MD 21046</t>
  </si>
  <si>
    <t>7211 Circle S Rd, Austin TX 78745</t>
  </si>
  <si>
    <t>300 E Peach St, El Dorado AR 71730</t>
  </si>
  <si>
    <t>601 S Caroline St, Baltimore MD 21231</t>
  </si>
  <si>
    <t>274 Riverside Ave Ste 3b, Westport CT 06880</t>
  </si>
  <si>
    <t>550 S Tryon St, Charlotte NC 28202</t>
  </si>
  <si>
    <t>12000 Canon Blvd, Newport News VA 23606</t>
  </si>
  <si>
    <t>5601 Eagle Rock Ave Ne, Albuquerque NM 87113</t>
  </si>
  <si>
    <t>5000 Austell Powder Sprin, Austell GA 30106</t>
  </si>
  <si>
    <t>2901 Liberty Heights Ave, Baltimore MD 21215</t>
  </si>
  <si>
    <t>225 W Hillcrest Dr, Thousand Oaks CA 91360</t>
  </si>
  <si>
    <t>2600 Forbs Ave, Hoffman Estates IL 60192</t>
  </si>
  <si>
    <t>101 3rd St N, Moorhead MN 56560</t>
  </si>
  <si>
    <t>2085 Wagner St, Vandalia IL 62471</t>
  </si>
  <si>
    <t>625 Westport Pkwy, Grapevine TX 76051</t>
  </si>
  <si>
    <t>4607 W Admiral Doyle Dr, New Iberia LA 70560</t>
  </si>
  <si>
    <t>6905 Rockledge Dr FL 1, Bethesda MD 20817</t>
  </si>
  <si>
    <t>1927 1st Ave N Ste 500, Birmingham AL 35203</t>
  </si>
  <si>
    <t>500 Tredegar St, Richmond VA 23219</t>
  </si>
  <si>
    <t>1500 Brooks Ave, Rochester NY 14624</t>
  </si>
  <si>
    <t>15400 Foltz Pkwy, Strongsville OH 44149</t>
  </si>
  <si>
    <t>603 W 50th St, New York NY 10019</t>
  </si>
  <si>
    <t>300 Industrial Pk Rd, Saint Clair PA 17970</t>
  </si>
  <si>
    <t>12345 W Alameda Pkwy, Lakewood CO 80228</t>
  </si>
  <si>
    <t>10300 Town Park Dr, Houston TX 77072</t>
  </si>
  <si>
    <t>121 Research Dr, Columbia SC 29203</t>
  </si>
  <si>
    <t>2000 Summit Ave, Hastings NE 68901</t>
  </si>
  <si>
    <t>1700 S Finley Rd, Lombard IL 60148</t>
  </si>
  <si>
    <t>2027 Harpers Way, Torrance CA 90501</t>
  </si>
  <si>
    <t>444 Salomon Cir, Sparks NV 89434</t>
  </si>
  <si>
    <t>110 West Rd Ste 350, Baltimore MD 21204</t>
  </si>
  <si>
    <t>1 Tower Sq, Hartford CT 06183</t>
  </si>
  <si>
    <t>1701 E E St Unit 100, Casper WY 82601</t>
  </si>
  <si>
    <t>2200 6th Ave Ste 800, Seattle WA 98121</t>
  </si>
  <si>
    <t>1721 San Juan Hwy, San Juan Bautista CA 95045</t>
  </si>
  <si>
    <t>3200 S Kilbourn Ave, Chicago IL 60623</t>
  </si>
  <si>
    <t>9009 Carothers Pkwy # 303, Franklin TN 37067</t>
  </si>
  <si>
    <t>5500 Campanile Dr, San Diego CA 92182</t>
  </si>
  <si>
    <t>34115 W 12 Mile Rd, Farmington Hills MI 48331</t>
  </si>
  <si>
    <t>2275 Research Blvd, Rockville MD 20850</t>
  </si>
  <si>
    <t>300 Galleria Pkwy SE, Atlanta GA 30339</t>
  </si>
  <si>
    <t>11404 Camaloa Ave, Lake View Terrace CA 91342</t>
  </si>
  <si>
    <t>300 E John Carpenter Fwy, Irving TX 75062</t>
  </si>
  <si>
    <t>54 1/2 E San Francisco St, Santa Fe NM 87501</t>
  </si>
  <si>
    <t>1022 Bay Marina Dr # 106, National City CA 91950</t>
  </si>
  <si>
    <t>2025 1st Ave Ste 11150, Seattle WA 98121</t>
  </si>
  <si>
    <t>30 Corporate Dr Ste 200, Burlington MA 01803</t>
  </si>
  <si>
    <t>552 Hyatt St, Gaffney SC 29341</t>
  </si>
  <si>
    <t>345 E Main St, Warsaw IN 46580</t>
  </si>
  <si>
    <t>100 Washington St, Leetsdale PA 15056</t>
  </si>
  <si>
    <t>809 Walker Ave APT 1, Oakland CA 94610</t>
  </si>
  <si>
    <t>1979 Lkeside Pkwy Ste 400, Tucker GA 30084</t>
  </si>
  <si>
    <t>2301 Bahamas Dr, Bakersfield CA 93309</t>
  </si>
  <si>
    <t>Grand Canyon Nat Pk APT, Grand Canyon AZ 86023</t>
  </si>
  <si>
    <t>2201 Lwrncvlle Hwy Ste 30, Decatur GA 30033</t>
  </si>
  <si>
    <t>400 Oser Ave Ste 350, Hauppauge NY 11788</t>
  </si>
  <si>
    <t>55 E 111th St, Carmel IN 46280</t>
  </si>
  <si>
    <t>4908 Cahaba River Rd, Vestavia AL 35243</t>
  </si>
  <si>
    <t>99 Hudson St FL 5, New York NY 10013</t>
  </si>
  <si>
    <t>5960 Berkshire Ln Ste 800, Dallas TX 75225</t>
  </si>
  <si>
    <t>6167 Pepsi Way, Windsor WI 53598</t>
  </si>
  <si>
    <t>8001 Winn Rd, Spring Grove IL 60081</t>
  </si>
  <si>
    <t>2651 Warrenville Rd, Downers Grove IL 60515</t>
  </si>
  <si>
    <t>7351 Orangewood Ave, Garden Grove CA 92841</t>
  </si>
  <si>
    <t>3106 N Campbell Ave, Chicago IL 60618</t>
  </si>
  <si>
    <t>1285 Ritner Hwy, Carlisle PA 17013</t>
  </si>
  <si>
    <t>21154 Highway 16 E, Siloam Springs AR 72761</t>
  </si>
  <si>
    <t>150 Main St Ste 400, Salinas CA 93901</t>
  </si>
  <si>
    <t>10802 College Pl, Cerritos CA 90703</t>
  </si>
  <si>
    <t>915 Fairview Blvd, Incline Village NV 89451</t>
  </si>
  <si>
    <t>8899 E 56th St, Indianapolis IN 46249</t>
  </si>
  <si>
    <t>601 Mason Rd Ste 100, La Vergne TN 37086</t>
  </si>
  <si>
    <t>300 Delaware Ave Ste 1100, Wilmington DE 19801</t>
  </si>
  <si>
    <t>2021 Spring Rd Ste 600, Oak Brook IL 60523</t>
  </si>
  <si>
    <t>5430 Lyndon B Johnson Fwy, Dallas TX 75240</t>
  </si>
  <si>
    <t>3700 E County Road 64, Wellington CO 80549</t>
  </si>
  <si>
    <t>40 Monument Rd Ste 200, Bala Cynwyd PA 19004</t>
  </si>
  <si>
    <t>4401 Foxdale St, Irwindale CA 91706</t>
  </si>
  <si>
    <t>750 N Blackhawk Blvd, Rockton IL 61072</t>
  </si>
  <si>
    <t>10 Woodbridge Center Dr, Woodbridge NJ 07095</t>
  </si>
  <si>
    <t>106 E Old Settlers Blvd, Round Rock TX 78664</t>
  </si>
  <si>
    <t>1 Hunnewell Ave, Pittsfield ME 04967</t>
  </si>
  <si>
    <t>803 US Highway 212 S, Laurel MT 59044</t>
  </si>
  <si>
    <t>12700 Park Central Dr # 700, Dallas TX 75251</t>
  </si>
  <si>
    <t>1908 Baldree Rd S, Wilson NC 27893</t>
  </si>
  <si>
    <t>230 S 22nd Ave, Durant OK 74701</t>
  </si>
  <si>
    <t>1212 Saint George Rd, Evansville IN 47711</t>
  </si>
  <si>
    <t>800 31st Ave SW, Minot ND 58701</t>
  </si>
  <si>
    <t>1 Hedstrom Dr, Ashland OH 44805</t>
  </si>
  <si>
    <t>1275 NW 128th St, Clive IA 50325</t>
  </si>
  <si>
    <t>450 Racetrack Rd, Washington PA 15301</t>
  </si>
  <si>
    <t>6000 Shelley Dr, Springville AL 35146</t>
  </si>
  <si>
    <t>2510 Lakeview Rd, Mexico MO 65265</t>
  </si>
  <si>
    <t>23018 S State Route 291, Harrisonville MO 64701</t>
  </si>
  <si>
    <t>1601 W Diehl Rd, Naperville IL 60563</t>
  </si>
  <si>
    <t>700 Sylvan Ave, Englewood Cliffs NJ 07632</t>
  </si>
  <si>
    <t>2625 S Loomis St, Chicago IL 60608</t>
  </si>
  <si>
    <t>1726 Kingsley Ave Ste 28, Orange Park FL 32073</t>
  </si>
  <si>
    <t>818 E Broadway C, San Gabriel CA 91776</t>
  </si>
  <si>
    <t>221 N Sunrise Service Rd, Manorville NY 11949</t>
  </si>
  <si>
    <t>116 S George St, York PA 17401</t>
  </si>
  <si>
    <t>5200 Dtc Pkwy Ste 280, Greenwood Village CO 80111</t>
  </si>
  <si>
    <t>1 Lagoon Dr Ste 400, Redwood City CA 94065</t>
  </si>
  <si>
    <t>7300 Anaconda Ave, Garden Grove CA 92841</t>
  </si>
  <si>
    <t>1101 E River Rd, Dixon IL 61021</t>
  </si>
  <si>
    <t>44 High St, West Nyack NY 10994</t>
  </si>
  <si>
    <t>525 25th Ave SW, Albany OR 97322</t>
  </si>
  <si>
    <t>1590 N Batavia St Ste 2, Orange CA 92867</t>
  </si>
  <si>
    <t>1 Inteplast Dr, Morristown TN 37814</t>
  </si>
  <si>
    <t>2050 E Vista Bella Way, Rancho Dominguez CA 90220</t>
  </si>
  <si>
    <t>145 Towery St, Guntown MS 38849</t>
  </si>
  <si>
    <t>323 N Shore Dr, Pittsburgh PA 15212</t>
  </si>
  <si>
    <t>565 Taxter Rd Ste 620, Elmsford NY 10523</t>
  </si>
  <si>
    <t>100 W Randolph St 5-700, Chicago IL 60601</t>
  </si>
  <si>
    <t>501 E Kennedy Blvd # 1900, Tampa FL 33602</t>
  </si>
  <si>
    <t>400 Arrow Mines Rd, Mount Pleasant TN 38474</t>
  </si>
  <si>
    <t>1800 Overcenter Dr, Moberly MO 65270</t>
  </si>
  <si>
    <t>5731 Stoddard Rd, Modesto CA 95356</t>
  </si>
  <si>
    <t>300 NW 16th St, Fruitland ID 83619</t>
  </si>
  <si>
    <t>25210-B W Reed St, Channahon IL 60410</t>
  </si>
  <si>
    <t>230 S La Salle St Ste 1, Chicago IL 60604</t>
  </si>
  <si>
    <t>1 Citizens Bank Way Ofc, Philadelphia PA 19148</t>
  </si>
  <si>
    <t>4200 Columbus St, Ottawa IL 61350</t>
  </si>
  <si>
    <t>45 W Sego Lily Dr Ste 401, Sandy UT 84070</t>
  </si>
  <si>
    <t>4595 Hinckley Indus Pkwy, Cleveland OH 44109</t>
  </si>
  <si>
    <t>910 Shelton Dr, Cabool MO 65689</t>
  </si>
  <si>
    <t>13005 Greenville Ave, Dallas TX 75243</t>
  </si>
  <si>
    <t>460 N Gulph Rd Ste 100, King of Prussia PA 19406</t>
  </si>
  <si>
    <t>700 7th St S, Fargo ND 58103</t>
  </si>
  <si>
    <t>1028 W Cherry Ave, Enid OK 73703</t>
  </si>
  <si>
    <t>2600 Capitol Ave, Sacramento CA 95816</t>
  </si>
  <si>
    <t>7770 N Central Dr, Lewis Center OH 43035</t>
  </si>
  <si>
    <t>3860 Capitol Ave, City of Industry CA 90601</t>
  </si>
  <si>
    <t>1125 E Broadway 183, Glendale CA 91205</t>
  </si>
  <si>
    <t>1878 Joe Rogers Jr Blvd, Manning SC 29102</t>
  </si>
  <si>
    <t>2000 Midway Ln, Smyrna TN 37167</t>
  </si>
  <si>
    <t>3251 E Imperial Hwy, Brea CA 92821</t>
  </si>
  <si>
    <t>10370 Richmond Ave # 600, Houston TX 77042</t>
  </si>
  <si>
    <t>220 E 138th St, Bronx NY 10451</t>
  </si>
  <si>
    <t>1 Dauch Dr, Detroit MI 48211</t>
  </si>
  <si>
    <t>1 Fruit of The Loom Dr, Bowling Green KY 42103</t>
  </si>
  <si>
    <t>515 Broadhollow Rd # 1000, Melville NY 11747</t>
  </si>
  <si>
    <t>300 Lindenwood Dr, Malvern PA 19355</t>
  </si>
  <si>
    <t>6555 State Highway 161, Irving TX 75039</t>
  </si>
  <si>
    <t>3900 W Alameda Ave # 170, Burbank CA 91505</t>
  </si>
  <si>
    <t>10200 NW 21st St Ste 112, Doral FL 33172</t>
  </si>
  <si>
    <t>613 Front St E, Coeburn VA 24230</t>
  </si>
  <si>
    <t>3871 Lakefield Dr Ste 300, Suwanee GA 30024</t>
  </si>
  <si>
    <t>9111 Cypress Waters Blvd # 200, Coppell TX 75019</t>
  </si>
  <si>
    <t>7735 Old Georgtwn Rd # 12, Bethesda MD 20814</t>
  </si>
  <si>
    <t>1221 Broadway Ste 1300, Oakland CA 94612</t>
  </si>
  <si>
    <t>25 Lake Avenue EXT, Danbury CT 06811</t>
  </si>
  <si>
    <t>1221 Merrill St, Salinas CA 93901</t>
  </si>
  <si>
    <t>2801 Post Oak Blvd # 650, Houston TX 77056</t>
  </si>
  <si>
    <t>2214 N Main St Ste 501, Fuquay Varina NC 27526</t>
  </si>
  <si>
    <t>801 W Rockton Rd, Rockton IL 61072</t>
  </si>
  <si>
    <t>3410 Range Rd, Temple TX 76504</t>
  </si>
  <si>
    <t>800 W Highway 24, Paul ID 83347</t>
  </si>
  <si>
    <t>12401 W Olympic Blvd, Los Angeles CA 90064</t>
  </si>
  <si>
    <t>4074 Bethany Rd, Mason OH 45040</t>
  </si>
  <si>
    <t>17220 Katy Fwy Ste 150, Houston TX 77094</t>
  </si>
  <si>
    <t>1001 La St Ste 1000, Houston TX 77002</t>
  </si>
  <si>
    <t>1700 Van Hise Ave, Madison WI 53726</t>
  </si>
  <si>
    <t>3984 Highway 51 S, Grenada MS 38901</t>
  </si>
  <si>
    <t>100 Litehouse Dr, Sandpoint ID 83864</t>
  </si>
  <si>
    <t>4 High Ridge Park FL 2a, Stamford CT 06905</t>
  </si>
  <si>
    <t>601 Union St Ste 2600, Seattle WA 98101</t>
  </si>
  <si>
    <t>1750 Indian Wood Cir # 100, Maumee OH 43537</t>
  </si>
  <si>
    <t>215 Rousseau Rd, Youngsville LA 70592</t>
  </si>
  <si>
    <t>810 Vermont Ave NW, Washington DC 20420</t>
  </si>
  <si>
    <t>4010 Clay St, Point of Rocks MD 21777</t>
  </si>
  <si>
    <t>1001 N Central Ave # 800, Phoenix AZ 85004</t>
  </si>
  <si>
    <t>2650 N Opdyke Rd Ste B, Auburn Hills MI 48326</t>
  </si>
  <si>
    <t>2016 Mount Athos Rd, Lynchburg VA 24504</t>
  </si>
  <si>
    <t>1755 La Costa Meadows Dr A, San Marcos CA 92078</t>
  </si>
  <si>
    <t>777 Terrace Ave Ste 205, Hasbrouck Heights NJ 07604</t>
  </si>
  <si>
    <t>501 Merritt 7, Norwalk CT 06851</t>
  </si>
  <si>
    <t>300 New Jersey Ave NW # 500, Washington DC 20001</t>
  </si>
  <si>
    <t>10851 N Black Canyon Hwy # 700, Phoenix AZ 85029</t>
  </si>
  <si>
    <t>1221 Ave of The Amrcas FL, New York NY 10020</t>
  </si>
  <si>
    <t>3100 Mar St Ste 481 572 U, Boulder CO 80309</t>
  </si>
  <si>
    <t>909 Hidden RDG Ste 600, Irving TX 75038</t>
  </si>
  <si>
    <t>375 Park Ave FL 18, New York NY 10152</t>
  </si>
  <si>
    <t>707 Spirit 40 Park Dr # 150, Chesterfield MO 63005</t>
  </si>
  <si>
    <t>24 Vestry St, New York NY 10013</t>
  </si>
  <si>
    <t>105 Pleasant St FL 4, Concord NH 03301</t>
  </si>
  <si>
    <t>3100 Aikens Rd, Watkins Glen NY 14891</t>
  </si>
  <si>
    <t>375 Longwood Ave Ste 3, Boston MA 02215</t>
  </si>
  <si>
    <t>3737 Buffalo Spdwy Ste 80, Houston TX 77098</t>
  </si>
  <si>
    <t>16000 Table Mountain Pkwy, Golden CO 80403</t>
  </si>
  <si>
    <t>642 Growth Ave, Fort Wayne IN 46808</t>
  </si>
  <si>
    <t>300 N La Salle Dr # 2400, Chicago IL 60654</t>
  </si>
  <si>
    <t>200 Powell Pl, Brentwood TN 37027</t>
  </si>
  <si>
    <t>6373 San Ignacio Ave, San Jose CA 95119</t>
  </si>
  <si>
    <t>1 PPG Pl FL 34, Pittsburgh PA 15222</t>
  </si>
  <si>
    <t>11155 Dlfeld Blvd Ste 216, Owings Mills MD 21117</t>
  </si>
  <si>
    <t>4885 E 52nd Pl, Vernon CA 90058</t>
  </si>
  <si>
    <t>222 E Erie St Ste 500, Milwaukee WI 53202</t>
  </si>
  <si>
    <t>3710 NW Front Ave Ste C, Portland OR 97210</t>
  </si>
  <si>
    <t>1242 E 5th Ave, Tampa FL 33605</t>
  </si>
  <si>
    <t>4880 Hudson Dr, Stow OH 44224</t>
  </si>
  <si>
    <t>201 Presidents Cir Rm 203, Salt Lake City UT 84112</t>
  </si>
  <si>
    <t>40 Lucknow CT, Bardstown KY 40004</t>
  </si>
  <si>
    <t>4220 Harding Pike, Nashville TN 37205</t>
  </si>
  <si>
    <t>3781 E Airport Dr, Ontario CA 91761</t>
  </si>
  <si>
    <t>3318 Lakemont Blvd, Fort Mill SC 29708</t>
  </si>
  <si>
    <t>120 4th St SW, Hickory NC 28602</t>
  </si>
  <si>
    <t>1401 Pleasant St, Dekalb IL 60115</t>
  </si>
  <si>
    <t>800 Harrison St, Nashville TN 37203</t>
  </si>
  <si>
    <t>3000 E Ponce De Leon Ave, Decatur GA 30030</t>
  </si>
  <si>
    <t>1916 Highway 31 W, White House TN 37188</t>
  </si>
  <si>
    <t>180 State St Ste 230, Southlake TX 76092</t>
  </si>
  <si>
    <t>100 Patterson Ave, Bay City MI 48706</t>
  </si>
  <si>
    <t>1 Steinway Pl, Long Island City NY 11105</t>
  </si>
  <si>
    <t>2021 7th Ave, Seattle WA 98121</t>
  </si>
  <si>
    <t>16767 N Perimeter Dr # 110, Scottsdale AZ 85260</t>
  </si>
  <si>
    <t>9085 Highway 34 N, Galatia IL 62935</t>
  </si>
  <si>
    <t>13225 Circle Dr, Anamosa IA 52205</t>
  </si>
  <si>
    <t>5267 E State Highway 150, Blytheville AR 72315</t>
  </si>
  <si>
    <t>1300 National Hwy, Thomasville NC 27360</t>
  </si>
  <si>
    <t>19 S 6th St Ste 900, Terre Haute IN 47807</t>
  </si>
  <si>
    <t>4900 N Scottsdale Rd # 2000, Scottsdale AZ 85251</t>
  </si>
  <si>
    <t>3535 Piedmont Rd Ne 14-1400, Atlanta GA 30305</t>
  </si>
  <si>
    <t>284 Broadway, Newark NJ 07104</t>
  </si>
  <si>
    <t>3260 E 26th St, Vernon CA 90058</t>
  </si>
  <si>
    <t>10 River Rd, Verona PA 15147</t>
  </si>
  <si>
    <t>7050 Friendship Rd, Baltimore MD 21240</t>
  </si>
  <si>
    <t>500 World Commerce Pkwy, Saint Augustine FL 32092</t>
  </si>
  <si>
    <t>6575 Bellefontaine Rd, Lima OH 45804</t>
  </si>
  <si>
    <t>3330 Cumberland Blvd SE # 700, Atlanta GA 30339</t>
  </si>
  <si>
    <t>7350 Young Dr, Walton Hills OH 44146</t>
  </si>
  <si>
    <t>4 Computer Dr W Ste 200, Albany NY 12205</t>
  </si>
  <si>
    <t>1 N Brentwood Blvd # 1500, Saint Louis MO 63105</t>
  </si>
  <si>
    <t>6120 S Yale Ave Ste 1700, Tulsa OK 74136</t>
  </si>
  <si>
    <t>6910 Cooper Rd, Fort Meade MD 20755</t>
  </si>
  <si>
    <t>5565 Glenridge Connector # 900, Atlanta GA 30342</t>
  </si>
  <si>
    <t>191 Bthpage Sweet Hllow R, Old Bethpage NY 11804</t>
  </si>
  <si>
    <t>700 Ne 13th St, Oklahoma City OK 73104</t>
  </si>
  <si>
    <t>3003 Washington Blvd, Arlington VA 22201</t>
  </si>
  <si>
    <t>4080 Lake Tahoe Blvd, Stateline NV 89449</t>
  </si>
  <si>
    <t>6752 Baymeadow Dr, Glen Burnie MD 21060</t>
  </si>
  <si>
    <t>472-715 Johnson Rd, Susanville CA 96130</t>
  </si>
  <si>
    <t>9295 Prototype Dr, Reno NV 89521</t>
  </si>
  <si>
    <t>3015 Wndward Pl Dr Ste 30, Alpharetta GA 30005</t>
  </si>
  <si>
    <t>1133 20th St NW Frnt 1, Washington DC 20036</t>
  </si>
  <si>
    <t>28181 River Dr, Circleville OH 43113</t>
  </si>
  <si>
    <t>450 Ave De La Constitucio, San Juan PR 00901</t>
  </si>
  <si>
    <t>10150 Virginia Ave Ste K, Chicago Ridge IL 60415</t>
  </si>
  <si>
    <t>86705 Avenue 54 Ste A, Coachella CA 92236</t>
  </si>
  <si>
    <t>500 17th St NW, Washington DC 20006</t>
  </si>
  <si>
    <t>144 Main St, Baileyville ME 04694</t>
  </si>
  <si>
    <t>22151 E 91st St S, Broken Arrow OK 74014</t>
  </si>
  <si>
    <t>510 Lake Cook Rd Ste 100, Deerfield IL 60015</t>
  </si>
  <si>
    <t>3030 47th Ave, Long Island City NY 11101</t>
  </si>
  <si>
    <t>1300 Morris Dr Ste 100, Chesterbrook PA 19087</t>
  </si>
  <si>
    <t>2000 Avenue of The Stars # 100, Los Angeles CA 90067</t>
  </si>
  <si>
    <t>1300 17th St N FL 17, Arlington VA 22209</t>
  </si>
  <si>
    <t>1115 N 47th Ave, Phoenix AZ 85043</t>
  </si>
  <si>
    <t>5555 Gate Pkwy Ste 110, Jacksonville FL 32256</t>
  </si>
  <si>
    <t>1933 E Wayne St, Fort Wayne IN 46803</t>
  </si>
  <si>
    <t>4400 International Ln, Rhinelander WI 54501</t>
  </si>
  <si>
    <t>9540 Maroon Cir Unit 200, Englewood CO 80112</t>
  </si>
  <si>
    <t>720 Washington St Unit 5, Hanover MA 02339</t>
  </si>
  <si>
    <t>5700 6th Ave, Altoona PA 16602</t>
  </si>
  <si>
    <t>306 E Main St, Crosbyton TX 79322</t>
  </si>
  <si>
    <t>6949 S Potomac St, Centennial CO 80112</t>
  </si>
  <si>
    <t>880 Mabury Rd, San Jose CA 95133</t>
  </si>
  <si>
    <t>1221 Broadway, Oakland CA 94612</t>
  </si>
  <si>
    <t>9348 Civic Center Dr Lbby, Beverly Hills CA 90210</t>
  </si>
  <si>
    <t>91333 Coburg Industrial W, Coburg OR 97408</t>
  </si>
  <si>
    <t>475 Steamboat Rd FL 2, Greenwich CT 06830</t>
  </si>
  <si>
    <t>435 Eastern Ave, Malden MA 02148</t>
  </si>
  <si>
    <t>83 Edison Dr, Augusta ME 04336</t>
  </si>
  <si>
    <t>636 Shelby St Ste 1c, Bristol TN 37620</t>
  </si>
  <si>
    <t>211 N Broadway Ste 2600, Saint Louis MO 63102</t>
  </si>
  <si>
    <t>27770 Entertainment Dr, Valencia CA 91355</t>
  </si>
  <si>
    <t>8020 Tyler Blvd Ste 100, Mentor OH 44060</t>
  </si>
  <si>
    <t>1 Bridge Plz Ste 102, Ogdensburg NY 13669</t>
  </si>
  <si>
    <t>8000 Phoenix Pkwy, O Fallon MO 63368</t>
  </si>
  <si>
    <t>1250 Hobbs Rd, Auburndale FL 33823</t>
  </si>
  <si>
    <t>212 N Clark Dr, El Paso TX 79905</t>
  </si>
  <si>
    <t>4430 Chickering Ave, Cincinnati OH 45232</t>
  </si>
  <si>
    <t>1111 W Newport Center Dr, Deerfield Beach FL 33442</t>
  </si>
  <si>
    <t>1800 W Maricopa Fwy 1, Phoenix AZ 85007</t>
  </si>
  <si>
    <t>767 5th Ave Ste 1200, New York NY 10153</t>
  </si>
  <si>
    <t>2746 Seeber St Bldg A, Grand Junction CO 81506</t>
  </si>
  <si>
    <t>3651 Lindell Rd, Las Vegas NV 89103</t>
  </si>
  <si>
    <t>101 SE 11th Ave Ste 200, Amarillo TX 79101</t>
  </si>
  <si>
    <t>2220 Colorado Ave, Santa Monica CA 90404</t>
  </si>
  <si>
    <t>107 Bolte Ln, Saint Clair MO 63077</t>
  </si>
  <si>
    <t>700 Canterbury Rd S, Shakopee MN 55379</t>
  </si>
  <si>
    <t>6800 Sprint Pkwy, Overland Park KS 66251</t>
  </si>
  <si>
    <t>755 W Big Beavr Rd # 100, Troy MI 48084</t>
  </si>
  <si>
    <t>156 W 56th St FL 5, New York NY 10019</t>
  </si>
  <si>
    <t>1150 S Olive St FL 19, Los Angeles CA 90015</t>
  </si>
  <si>
    <t>6007 W 74th St, Los Angeles CA 90045</t>
  </si>
  <si>
    <t>2999 Oak Rd Ste 800, Walnut Creek CA 94597</t>
  </si>
  <si>
    <t>5215 Holy Cross Pkwy, Mishawaka IN 46545</t>
  </si>
  <si>
    <t>100 N Riverside Plz, Chicago IL 60606</t>
  </si>
  <si>
    <t>500 N Market Place Dr # 100, Centerville UT 84014</t>
  </si>
  <si>
    <t>3883 Howard Hughes Pkwy # 550, Las Vegas NV 89169</t>
  </si>
  <si>
    <t>8434 Gateway Blvd E, El Paso TX 79907</t>
  </si>
  <si>
    <t>1655 Science Pl, Rockwall TX 75032</t>
  </si>
  <si>
    <t>51 Main Ave, Sacramento CA 95838</t>
  </si>
  <si>
    <t>1600 Research Blvd, Rockville MD 20850</t>
  </si>
  <si>
    <t>1 S Home Ave, Topton PA 19562</t>
  </si>
  <si>
    <t>11 W 42nd St FL 28, New York NY 10036</t>
  </si>
  <si>
    <t>1800 Valley Rd, Wayne NJ 07470</t>
  </si>
  <si>
    <t>180 N La Salle St Ste 300, Chicago IL 60601</t>
  </si>
  <si>
    <t>104 N Riverside Dr, Edgewater FL 32132</t>
  </si>
  <si>
    <t>27001 Agoura Rd Ste 350, Calabasas CA 91301</t>
  </si>
  <si>
    <t>800 Tower Dr Ste 200, Troy MI 48098</t>
  </si>
  <si>
    <t>1340 Park Ave, Plainfield NJ 07060</t>
  </si>
  <si>
    <t>15455 Dallas Pkwy Ste 550, Addison TX 75001</t>
  </si>
  <si>
    <t>103 W Millersburg St, Nashville OH 44661</t>
  </si>
  <si>
    <t>400 SW 6th Ave Ste 906, Portland OR 97204</t>
  </si>
  <si>
    <t>2273 S Church St, Burlington NC 27215</t>
  </si>
  <si>
    <t>4901 Bakers Mill Ln, Richmond VA 23230</t>
  </si>
  <si>
    <t>520 E North Ave, Carol Stream IL 60188</t>
  </si>
  <si>
    <t>5211 W Village Pkwy # 101, Rogers AR 72758</t>
  </si>
  <si>
    <t>2525 E Pearl St, Odessa TX 79761</t>
  </si>
  <si>
    <t>12612 W Alameda Pkwy, Lakewood CO 80228</t>
  </si>
  <si>
    <t>500 Dallas St, Houston TX 77002</t>
  </si>
  <si>
    <t>806 W Airport Rd, Payson AZ 85541</t>
  </si>
  <si>
    <t>150 Peabody Pl Ste 301, Memphis TN 38103</t>
  </si>
  <si>
    <t>110 Sargent Dr, New Haven CT 06511</t>
  </si>
  <si>
    <t>248 Wyandanch Ave, West Babylon NY 11704</t>
  </si>
  <si>
    <t>450 Delta Ave, Brea CA 92821</t>
  </si>
  <si>
    <t>200 S Wilcox Dr, Kingsport TN 37660</t>
  </si>
  <si>
    <t>1000 Omega Dr Ste 1400, Pittsburgh PA 15205</t>
  </si>
  <si>
    <t>711 5th Ave FL 10, New York NY 10022</t>
  </si>
  <si>
    <t>140 Sylvan Ave FL 3, Englewood Cliffs NJ 07632</t>
  </si>
  <si>
    <t>973 E Main St, Palmyra PA 17078</t>
  </si>
  <si>
    <t>1000 M L King Jr Dr J, Monroe LA 71203</t>
  </si>
  <si>
    <t>1212 E Venice Ave, Venice FL 34285</t>
  </si>
  <si>
    <t>1640 Monad Rd, Billings MT 59101</t>
  </si>
  <si>
    <t>75 John Roberts Rd Ste 1a, South Portland ME 04106</t>
  </si>
  <si>
    <t>1926 Arch St FL 3, Philadelphia PA 19103</t>
  </si>
  <si>
    <t>5526 N Kedzie Ave, Chicago IL 60625</t>
  </si>
  <si>
    <t>1840 N Lakes Pl, Meridian ID 83646</t>
  </si>
  <si>
    <t>2925 California St, Torrance CA 90503</t>
  </si>
  <si>
    <t>331 N York St, Elmhurst IL 60126</t>
  </si>
  <si>
    <t>33 W Monroe St Ste 2300, Chicago IL 60603</t>
  </si>
  <si>
    <t>200 E Mallard Dr, Boise ID 83706</t>
  </si>
  <si>
    <t>1146 Clifton Rd, Clifton LA 71447</t>
  </si>
  <si>
    <t>35105 Cricklewood Blvd, New Baltimore MI 48047</t>
  </si>
  <si>
    <t>101 E Gloucester Pike, Barrington NJ 08007</t>
  </si>
  <si>
    <t>8112 Woodland Center Blvd, Tampa FL 33614</t>
  </si>
  <si>
    <t>7500 Grace Dr, Columbia MD 21044</t>
  </si>
  <si>
    <t>6131 57th Ave Ne, Leeds ND 58346</t>
  </si>
  <si>
    <t>1823 Eastchester Dr, High Point NC 27265</t>
  </si>
  <si>
    <t>1943 SE 6th Ave, Portland OR 97214</t>
  </si>
  <si>
    <t>10 Whatney, Irvine CA 92618</t>
  </si>
  <si>
    <t>195 Rogers Ave, Summersville MO 65571</t>
  </si>
  <si>
    <t>6801 Rockledge Dr, Bethesda MD 20817</t>
  </si>
  <si>
    <t>500 Cummings Ctr Ste 6550, Beverly MA 01915</t>
  </si>
  <si>
    <t>2384 E Pacifica Pl, Rancho Dominguez CA 90220</t>
  </si>
  <si>
    <t>401 S Main St Ste 101, Rockford IL 61101</t>
  </si>
  <si>
    <t>217 Shaker Rd, Somers CT 06071</t>
  </si>
  <si>
    <t>735 Commercial St # 8000, Klamath Falls OR 97601</t>
  </si>
  <si>
    <t>1375 Ne 123rd St, North Miami FL 33161</t>
  </si>
  <si>
    <t>15 Commerce Dr S, Harriman NY 10926</t>
  </si>
  <si>
    <t>2000 N M 63, Benton Harbor MI 49022</t>
  </si>
  <si>
    <t>622 Cabin Hill Dr, Greensburg PA 15601</t>
  </si>
  <si>
    <t>2140 S Ivanhoe St Ste 100, Denver CO 80222</t>
  </si>
  <si>
    <t>8665 Duarte Rd, San Gabriel CA 91775</t>
  </si>
  <si>
    <t>16445 23 Mile Rd, Macomb MI 48042</t>
  </si>
  <si>
    <t>3121 Hotel Rd, Auburn ME 04210</t>
  </si>
  <si>
    <t>18900 Panduit Dr, Tinley Park IL 60487</t>
  </si>
  <si>
    <t>12802 Hmlton Crssing Blvd, Carmel IN 46032</t>
  </si>
  <si>
    <t>7250 Star Check Dr, Columbus OH 43217</t>
  </si>
  <si>
    <t>111 N 2nd Ave Ste 7, Logan IA 51546</t>
  </si>
  <si>
    <t>400 SW 8th Ave Ste 101, Topeka KS 66603</t>
  </si>
  <si>
    <t>7900 Tysons One Pl, Mc Lean VA 22102</t>
  </si>
  <si>
    <t>440 E Swedesford Rd Ste 1, Wayne PA 19087</t>
  </si>
  <si>
    <t>811 Hansen Way, Palo Alto CA 94304</t>
  </si>
  <si>
    <t>3 Alpine CT, Chestnut Ridge NY 10977</t>
  </si>
  <si>
    <t>60 E 42nd St Ste 1915, New York NY 10165</t>
  </si>
  <si>
    <t>9920 Corp Cmpus Dr Ste 22, Louisville KY 40223</t>
  </si>
  <si>
    <t>2455 Paces Ferry Rd SE, Atlanta GA 30339</t>
  </si>
  <si>
    <t>2100 Ross Ave 21, Dallas TX 75201</t>
  </si>
  <si>
    <t>1501 S Clinton St # 1200, Baltimore MD 21224</t>
  </si>
  <si>
    <t>200 W North Ave, Glendale Heights IL 60139</t>
  </si>
  <si>
    <t>4 Copley Pl Ste 700, Boston MA 02116</t>
  </si>
  <si>
    <t>745 5th Ave FL 19, New York NY 10151</t>
  </si>
  <si>
    <t>5 Necco St, Boston MA 02210</t>
  </si>
  <si>
    <t>17825 Great Lakes Pkwy, Hiram OH 44234</t>
  </si>
  <si>
    <t>101 W Walnut St, Pasadena CA 91103</t>
  </si>
  <si>
    <t>1 Busch Pl, Saint Louis MO 63118</t>
  </si>
  <si>
    <t>7975 N Hayden Rd Ste D105, Scottsdale AZ 85258</t>
  </si>
  <si>
    <t>3940 N Ravenswood Ave, Chicago IL 60613</t>
  </si>
  <si>
    <t>500 Skokie Blvd Ste 444, Northbrook IL 60062</t>
  </si>
  <si>
    <t>151 S Grand Ave, Los Angeles CA 90012</t>
  </si>
  <si>
    <t>60 E South Temple FL 3, Salt Lake City UT 84111</t>
  </si>
  <si>
    <t>1750 S Wolf Rd, Des Plaines IL 60018</t>
  </si>
  <si>
    <t>1401 NW 136th Ave Ste 100, Sunrise FL 33323</t>
  </si>
  <si>
    <t>1600 N North Dr, Sioux Falls SD 57104</t>
  </si>
  <si>
    <t>822 Huber Rd, Macon GA 31217</t>
  </si>
  <si>
    <t>N44w33092 Wtrtwn Plnk Rd, Nashotah WI 53058</t>
  </si>
  <si>
    <t>13500 S Hamner Ave, Ontario CA 91761</t>
  </si>
  <si>
    <t>200 W Mercer St Ste 108, Seattle WA 98119</t>
  </si>
  <si>
    <t>131 W 1st St, Duluth MN 55802</t>
  </si>
  <si>
    <t>299 Suth Main St Ste 1700, Salt Lake City UT 84111</t>
  </si>
  <si>
    <t>384 N Wright Brothers Dr, Salt Lake City UT 84116</t>
  </si>
  <si>
    <t>901 E Cary St Ste 900, Richmond VA 23219</t>
  </si>
  <si>
    <t>4820 Searle Pkwy, Skokie IL 60077</t>
  </si>
  <si>
    <t>1 Canon Park, Melville NY 11747</t>
  </si>
  <si>
    <t>5720 LBJ Fwy Ste 200, Dallas TX 75240</t>
  </si>
  <si>
    <t>2102 SW 2nd St, Pompano Beach FL 33069</t>
  </si>
  <si>
    <t>17239 S Main St, Gardena CA 90248</t>
  </si>
  <si>
    <t>501 Middle St, Bristol CT 06010</t>
  </si>
  <si>
    <t>24275 Katy Fwy Ste 600, Katy TX 77494</t>
  </si>
  <si>
    <t>11674 Somerset Ave, Princess Anne MD 21853</t>
  </si>
  <si>
    <t>425 W 11th St, Los Angeles CA 90015</t>
  </si>
  <si>
    <t>644 Ave Fernandez Juncos, San Juan PR 00907</t>
  </si>
  <si>
    <t>47 Main St Unit 1, Walpole NH 03608</t>
  </si>
  <si>
    <t>1000 Abernathy Rd Bldg 4, Atlanta GA 30328</t>
  </si>
  <si>
    <t>1573 Highway 136 W, Henderson KY 42420</t>
  </si>
  <si>
    <t>5253 Prue Rd Ste 230, San Antonio TX 78240</t>
  </si>
  <si>
    <t>415 Main St, Cambridge MA 02142</t>
  </si>
  <si>
    <t>1980 Clements Ferry Rd, Charleston SC 29492</t>
  </si>
  <si>
    <t>757 W California Ave, Glendale CA 91203</t>
  </si>
  <si>
    <t>25 W 31st St FL 7, New York NY 10001</t>
  </si>
  <si>
    <t>180 N Stetson Ave # 4330, Chicago IL 60601</t>
  </si>
  <si>
    <t>190 Cabarrus Ave W, Concord NC 28025</t>
  </si>
  <si>
    <t>6565 Headquarters Dr, Plano TX 75024</t>
  </si>
  <si>
    <t>745 7th Ave, New York NY 10019</t>
  </si>
  <si>
    <t>100 Westminster St # 1220, Providence RI 02903</t>
  </si>
  <si>
    <t>3900 E Camelback Rd # 300, Phoenix AZ 85018</t>
  </si>
  <si>
    <t>633 E Colonial Dr, Orlando FL 32803</t>
  </si>
  <si>
    <t>381 Park Ave S FL 5, New York NY 10016</t>
  </si>
  <si>
    <t>2201 Westlake Ave Ste 200, Seattle WA 98121</t>
  </si>
  <si>
    <t>100 Europa Dr Ste 170, Chapel Hill NC 27517</t>
  </si>
  <si>
    <t>605 S Front St Ste 150, Columbus OH 43215</t>
  </si>
  <si>
    <t>251 Ginko Ter, Sunnyvale CA 94086</t>
  </si>
  <si>
    <t>11724 N Moore Rd, Elfrida AZ 85610</t>
  </si>
  <si>
    <t>101 Kappa Dr, Pittsburgh PA 15238</t>
  </si>
  <si>
    <t>1328 Racine St, Racine WI 53403</t>
  </si>
  <si>
    <t>2727 N Central Ave, Phoenix AZ 85004</t>
  </si>
  <si>
    <t>4019 Industry Dr, Chattanooga TN 37416</t>
  </si>
  <si>
    <t>235 2nd St, San Francisco CA 94105</t>
  </si>
  <si>
    <t>15407 McGinty Rd W, Wayzata MN 55391</t>
  </si>
  <si>
    <t>6425 Grand River Ave, Saranac MI 48881</t>
  </si>
  <si>
    <t>13600 Broadway Ave Ste 1, Cleveland OH 44125</t>
  </si>
  <si>
    <t>1158 Whiddon Ave, Cedar Key FL 32625</t>
  </si>
  <si>
    <t>170 Pioneer Dr, Leominster MA 01453</t>
  </si>
  <si>
    <t>985 3rd St, Oakland CA 94607</t>
  </si>
  <si>
    <t>222 E Erie St Ste 300, Milwaukee WI 53202</t>
  </si>
  <si>
    <t>4 Penn Plz, New York NY 10121</t>
  </si>
  <si>
    <t>7135 Goodlett Farms Pkwy, Cordova TN 38016</t>
  </si>
  <si>
    <t>531 Flanders Filter Rd, Washington NC 27889</t>
  </si>
  <si>
    <t>7200 Hemlock Ln N Ste 200, Maple Grove MN 55369</t>
  </si>
  <si>
    <t>600 Delaware St, Greenville SC 29605</t>
  </si>
  <si>
    <t>150 Rush St, Raleigh NC 27603</t>
  </si>
  <si>
    <t>21800 Oxnard St Ste 400, Woodland Hills CA 91367</t>
  </si>
  <si>
    <t>3500 N Main St, Oshkosh WI 54901</t>
  </si>
  <si>
    <t>1901 Butterfield Rd # 305, Downers Grove IL 60515</t>
  </si>
  <si>
    <t>100 Pier 1 Pl, Fort Worth TX 76102</t>
  </si>
  <si>
    <t>1225 Corp Blvd Ste 105, Aurora IL 60505</t>
  </si>
  <si>
    <t>2425 S Wood St, Chicago IL 60608</t>
  </si>
  <si>
    <t>50 S 6th St Ste 1500, Minneapolis MN 55402</t>
  </si>
  <si>
    <t>485 Lexington Ave Rm 401, New York NY 10017</t>
  </si>
  <si>
    <t>655 W Reserve Dr, Kalispell MT 59901</t>
  </si>
  <si>
    <t>711 High St, Des Moines IA 50392</t>
  </si>
  <si>
    <t>111 Starlite St, South San Francisco CA 94080</t>
  </si>
  <si>
    <t>10837 Highway 43, Creola AL 36525</t>
  </si>
  <si>
    <t>1427 Water St R, Fitchburg MA 01420</t>
  </si>
  <si>
    <t>900 Long Ridge Rd Bldg 2, Stamford CT 06902</t>
  </si>
  <si>
    <t>10 Glenlake Pkwy Ste 600, Atlanta GA 30328</t>
  </si>
  <si>
    <t>105 Eisenhower Pkwy Ste 2, Roseland NJ 07068</t>
  </si>
  <si>
    <t>15305 44th Ave W, Lynnwood WA 98087</t>
  </si>
  <si>
    <t>9301 Collinsville Rd, Collinsville IL 62234</t>
  </si>
  <si>
    <t>500 John Hancock Rd, Taunton MA 02780</t>
  </si>
  <si>
    <t>27130 Telegraph Rd, Quantico VA 22134</t>
  </si>
  <si>
    <t>124 W Putnam Ave Ste 1, Greenwich CT 06830</t>
  </si>
  <si>
    <t>4400 Biscayne Blvd FL 12, Miami FL 33137</t>
  </si>
  <si>
    <t>9 Peach Tree Hill Rd, Livingston NJ 07039</t>
  </si>
  <si>
    <t>385 Interlocken, Broomfield CO 80021</t>
  </si>
  <si>
    <t>818 Wlliam T Mrrssey Blvd, Boston MA 02122</t>
  </si>
  <si>
    <t>3200 Riverside Dr, Huntington WV 25705</t>
  </si>
  <si>
    <t>98 Cuttermill Rd Ste 412, Great Neck NY 11021</t>
  </si>
  <si>
    <t>901 E Genesee St, Chittenango NY 13037</t>
  </si>
  <si>
    <t>10500 Canada Dr, Jacksonville FL 32218</t>
  </si>
  <si>
    <t>11400 N Jog Rd Ste 300, Palm Beach Gardens FL 33418</t>
  </si>
  <si>
    <t>1070 Technology Dr, North Venice FL 34275</t>
  </si>
  <si>
    <t>528 Carwellyn Rd, Abbeville SC 29620</t>
  </si>
  <si>
    <t>705 S Lyons Ave, Tyler TX 75702</t>
  </si>
  <si>
    <t>300 Saint Paul Pl FL 3, Baltimore MD 21202</t>
  </si>
  <si>
    <t>100 W Liberty St FL 12, Reno NV 89501</t>
  </si>
  <si>
    <t>6101 W Courtyard Dr 3-200, Austin TX 78730</t>
  </si>
  <si>
    <t>25 Research Dr, Westborough MA 01581</t>
  </si>
  <si>
    <t>4530 Annapolis Rd, Baltimore MD 21227</t>
  </si>
  <si>
    <t>901 N Walton Ave, Yuba City CA 95993</t>
  </si>
  <si>
    <t>2444 SE 11th Ave, Camas WA 98607</t>
  </si>
  <si>
    <t>333 Avenue of The America, Miami FL 33131</t>
  </si>
  <si>
    <t>3060 Millbridge Rd, China Grove NC 28023</t>
  </si>
  <si>
    <t>1 American Sq, Indianapolis IN 46282</t>
  </si>
  <si>
    <t>900 N McCarthy Blvd, Milpitas CA 95035</t>
  </si>
  <si>
    <t>1911 Spillman Dr Dept 26, Bethlehem PA 18015</t>
  </si>
  <si>
    <t>2921 Erie Blvd E Stop 1, Syracuse NY 13224</t>
  </si>
  <si>
    <t>14143 Denver West Pkwy # 400, Lakewood CO 80401</t>
  </si>
  <si>
    <t>225 4th St, Darlington SC 29532</t>
  </si>
  <si>
    <t>422 S Saint Louis Ave, Tulsa OK 74120</t>
  </si>
  <si>
    <t>3649 Hempland Rd, Lancaster PA 17601</t>
  </si>
  <si>
    <t>300 American Blvd, Haleyville AL 35565</t>
  </si>
  <si>
    <t>501 Corporate Centre Dr # 280, Franklin TN 37067</t>
  </si>
  <si>
    <t>1148 Broadway, Columbus GA 31901</t>
  </si>
  <si>
    <t>6625 Badura Ave, Las Vegas NV 89118</t>
  </si>
  <si>
    <t>6950 Aviation Blvd, Glen Burnie MD 21061</t>
  </si>
  <si>
    <t>265 Marys Pond Rd, Rochester MA 02770</t>
  </si>
  <si>
    <t>301 Commerce St Ste 3300, Fort Worth TX 76102</t>
  </si>
  <si>
    <t>610 E Jefferson St, Pittsburg KS 66762</t>
  </si>
  <si>
    <t>1400 E Intl Speedway Blvd, Deland FL 32724</t>
  </si>
  <si>
    <t>1344 N West Blvd, Vineland NJ 08360</t>
  </si>
  <si>
    <t>800 Boylston St, Boston MA 02199</t>
  </si>
  <si>
    <t>501 Riverside Ave, Jacksonville FL 32202</t>
  </si>
  <si>
    <t>11516 Miracle Hills Dr # 100, Omaha NE 68154</t>
  </si>
  <si>
    <t>610 N Whitney Way, Madison WI 53705</t>
  </si>
  <si>
    <t>790 Eddy St, San Francisco CA 94109</t>
  </si>
  <si>
    <t>6070 Parkland Blvd Ste 1, Mayfield Heights OH 44124</t>
  </si>
  <si>
    <t>1180 Peachtree St Ne # 2450, Atlanta GA 30309</t>
  </si>
  <si>
    <t>1519 Cross Beam Dr, Charlotte NC 28217</t>
  </si>
  <si>
    <t>6908 Chapman Rd, Lithonia GA 30058</t>
  </si>
  <si>
    <t>56 Top Gallant Rd, Stamford CT 06902</t>
  </si>
  <si>
    <t>7900 McCloud Rd Ste 200, Greensboro NC 27409</t>
  </si>
  <si>
    <t>301 Woods Park Dr Ste 301 # 301, Clinton NY 13323</t>
  </si>
  <si>
    <t>700 Chestnut Ridge Rd, Chestnut Ridge NY 10977</t>
  </si>
  <si>
    <t>1715 E Rd, West Point NE 68788</t>
  </si>
  <si>
    <t>9550 Bormet Dr Ste 304, Mokena IL 60448</t>
  </si>
  <si>
    <t>6130 Lazy Days Blvd, Seffner FL 33584</t>
  </si>
  <si>
    <t>2555 N Elston Ave, Chicago IL 60647</t>
  </si>
  <si>
    <t>1485 Sunrise Dr, Arthur IL 61911</t>
  </si>
  <si>
    <t>7855 Haskell Ave Ste 350, Van Nuys CA 91406</t>
  </si>
  <si>
    <t>6208 Industrial Dr, Eau Claire WI 54701</t>
  </si>
  <si>
    <t>800 Silks Run Unit 2310, Hallandale Beach FL 33009</t>
  </si>
  <si>
    <t>96 Morton St FL 9, New York NY 10014</t>
  </si>
  <si>
    <t>6212 29th St E, Bradenton FL 34203</t>
  </si>
  <si>
    <t>5960 Inglewood Dr Ste 115, Pleasanton CA 94588</t>
  </si>
  <si>
    <t>224 S Michigan Ave # 1000, Chicago IL 60604</t>
  </si>
  <si>
    <t>133 Main St, Petrolia PA 16050</t>
  </si>
  <si>
    <t>4685 Welcome All Rd SW, Atlanta GA 30349</t>
  </si>
  <si>
    <t>1260 S 1600 W, Orem UT 84058</t>
  </si>
  <si>
    <t>140 S Dearborn St, Chicago IL 60603</t>
  </si>
  <si>
    <t>550 Madison Ave FL 6, New York NY 10022</t>
  </si>
  <si>
    <t>250 N Litchfield Rd, Goodyear AZ 85338</t>
  </si>
  <si>
    <t>369 Edwin Dr, Virginia Beach VA 23462</t>
  </si>
  <si>
    <t>1183 Bezner Ln, Texline TX 79087</t>
  </si>
  <si>
    <t>1601 Forum Pl Ste 1400, West Palm Beach FL 33401</t>
  </si>
  <si>
    <t>30708 S Federal Hwy, Homestead FL 33030</t>
  </si>
  <si>
    <t>7 Limited Pkwy E, Reynoldsburg OH 43068</t>
  </si>
  <si>
    <t>1524 132nd St, College Point NY 11356</t>
  </si>
  <si>
    <t>19 E 57th St, New York NY 10022</t>
  </si>
  <si>
    <t>2323 Harrison Ave, Rockford IL 61104</t>
  </si>
  <si>
    <t>5601 W Waco Dr, Waco TX 76710</t>
  </si>
  <si>
    <t>1849 C St NW, Washington DC 20240</t>
  </si>
  <si>
    <t>412 N Cedar Bluff Rd # 1, Knoxville TN 37923</t>
  </si>
  <si>
    <t>614 E 800 N, Firth ID 83236</t>
  </si>
  <si>
    <t>2539 Mercantile Dr Ste 3, Rancho Cordova CA 95742</t>
  </si>
  <si>
    <t>5345 West Loop S, Houston TX 77081</t>
  </si>
  <si>
    <t>2 Briggs Dr, East Greenwich RI 02818</t>
  </si>
  <si>
    <t>4643 S Ulster St Ste 900, Denver CO 80237</t>
  </si>
  <si>
    <t>2202 N West Shore Blvd # 5, Tampa FL 33607</t>
  </si>
  <si>
    <t>4130 Parklake Ave Ste 400, Raleigh NC 27612</t>
  </si>
  <si>
    <t>3951 Westerre Pkwy # 200, Henrico VA 23233</t>
  </si>
  <si>
    <t>7950 Jones Branch Dr, Mc Lean VA 22102</t>
  </si>
  <si>
    <t>3261 Executive Way, Miramar FL 33025</t>
  </si>
  <si>
    <t>7925 Purfoy Rd, Fuquay Varina NC 27526</t>
  </si>
  <si>
    <t>120 Long Ridge Rd 3eo1, Stamford CT 06902</t>
  </si>
  <si>
    <t>2381 NW Executive Ctr Dr, Boca Raton FL 33431</t>
  </si>
  <si>
    <t>910 W Legacy Center Way, Midvale UT 84047</t>
  </si>
  <si>
    <t>5300 Paxton St, Harrisburg PA 17111</t>
  </si>
  <si>
    <t>23215 Early Ave, Torrance CA 90505</t>
  </si>
  <si>
    <t>2400 W 6th Ave, Pine Bluff AR 71601</t>
  </si>
  <si>
    <t>5076 Winters Chapel Rd # 200, Atlanta GA 30360</t>
  </si>
  <si>
    <t>50 Fort St, Fairhaven MA 02719</t>
  </si>
  <si>
    <t>8000 Bent Branch Dr, Irving TX 75063</t>
  </si>
  <si>
    <t>1675 Dale Earnhardt Hwy # 3, Mooresville NC 28115</t>
  </si>
  <si>
    <t>4974 Orl Tower Rd, Orlando FL 32807</t>
  </si>
  <si>
    <t>1883 W State Road 84 # 106, Fort Lauderdale FL 33315</t>
  </si>
  <si>
    <t>5915 Broadway, Denver CO 80216</t>
  </si>
  <si>
    <t>100 4 Falls Corp Ctr # 408, Conshohocken PA 19428</t>
  </si>
  <si>
    <t>852 Wesley Dr, Mechanicsburg PA 17055</t>
  </si>
  <si>
    <t>1503 Lyndon B Johnson Fwy, Dallas TX 75234</t>
  </si>
  <si>
    <t>100 N Senate Ave Rm N1058, Indianapolis IN 46204</t>
  </si>
  <si>
    <t>160 E Broadway, Salt Lake City UT 84111</t>
  </si>
  <si>
    <t>1 Montgomery St Ste 700, San Francisco CA 94104</t>
  </si>
  <si>
    <t>4012 Preston Rd Ste 200, Plano TX 75093</t>
  </si>
  <si>
    <t>1308 N Patt St, Anaheim CA 92801</t>
  </si>
  <si>
    <t>255 Washington St Ste 300, Newton MA 02458</t>
  </si>
  <si>
    <t>14 Bennett St, Lynn MA 01905</t>
  </si>
  <si>
    <t>5600 Lindbergh Dr, Loveland CO 80538</t>
  </si>
  <si>
    <t>555 Broadway Ave, Mc Kees Rocks PA 15136</t>
  </si>
  <si>
    <t>480 River Rock Blvd, Murfreesboro TN 37128</t>
  </si>
  <si>
    <t>300 S Wacker Dr Ste 1400, Chicago IL 60606</t>
  </si>
  <si>
    <t>1444 S Alameda St, Los Angeles CA 90021</t>
  </si>
  <si>
    <t>314 W 90th St, Minneapolis MN 55420</t>
  </si>
  <si>
    <t>500 S University Ave # 604, Little Rock AR 72205</t>
  </si>
  <si>
    <t>200 E Hardin St, Findlay OH 45840</t>
  </si>
  <si>
    <t>601 Jefferson St Ste 7911, Houston TX 77002</t>
  </si>
  <si>
    <t>726 Bell Ave Ste 101, Carnegie PA 15106</t>
  </si>
  <si>
    <t>101 W Colfax Ave Ste 1100, Denver CO 80202</t>
  </si>
  <si>
    <t>53 State St Ste 14, Boston MA 02109</t>
  </si>
  <si>
    <t>777 San Manuel Blvd, Highland CA 92346</t>
  </si>
  <si>
    <t>17 Pier Ste 100, San Francisco CA 94111</t>
  </si>
  <si>
    <t>12730 Fair Lakes Cir, Fairfax VA 22033</t>
  </si>
  <si>
    <t>1060 Airport Rd, Oceanside CA 92058</t>
  </si>
  <si>
    <t>100 N Pacific Coast Hwy, El Segundo CA 90245</t>
  </si>
  <si>
    <t>100 Innovation Way, Anderson SC 29621</t>
  </si>
  <si>
    <t>3165 E Millrock Dr # 150, Holladay UT 84121</t>
  </si>
  <si>
    <t>10855 Ocean Mist Pkwy D, Castroville CA 95012</t>
  </si>
  <si>
    <t>1400 Eddy Ave, Rockford IL 61103</t>
  </si>
  <si>
    <t>8880 Ward Pkwy FL 5, Kansas City MO 64114</t>
  </si>
  <si>
    <t>333 Lexington Dr, Buffalo Grove IL 60089</t>
  </si>
  <si>
    <t>701 S Ridge Ave, Troy OH 45374</t>
  </si>
  <si>
    <t>1805 S Lincoln Ave, Jerome ID 83338</t>
  </si>
  <si>
    <t>68 Jonspin Rd, Wilmington MA 01887</t>
  </si>
  <si>
    <t>331 Changebridge Rd Ste 3, Pine Brook NJ 07058</t>
  </si>
  <si>
    <t>917 S Military Trl Ste C3, West Palm Beach FL 33415</t>
  </si>
  <si>
    <t>70 W Madison St Ste 4400, Chicago IL 60602</t>
  </si>
  <si>
    <t>243 N Galen Hall Rd, Wernersville PA 19565</t>
  </si>
  <si>
    <t>9409 Buffalo Ave, Rancho Cucamonga CA 91730</t>
  </si>
  <si>
    <t>225 W Station Square Dr # 700, Pittsburgh PA 15219</t>
  </si>
  <si>
    <t>300 Clubhouse Rd Ste 200, Hunt Valley MD 21031</t>
  </si>
  <si>
    <t>2001 SE Evangeline Trwy, Lafayette LA 70508</t>
  </si>
  <si>
    <t>4065 Sinton Rd Ste 140, Colorado Springs CO 80907</t>
  </si>
  <si>
    <t>800 Capitol St Ste 2500, Houston TX 77002</t>
  </si>
  <si>
    <t>10990 Wilshire Blvd FL 7, Los Angeles CA 90024</t>
  </si>
  <si>
    <t>9100 S Hills Blvd Ste 300, Broadview Heights OH 44147</t>
  </si>
  <si>
    <t>7 W 7th St, Cincinnati OH 45202</t>
  </si>
  <si>
    <t>901 Commerce St Ste 750, Nashville TN 37203</t>
  </si>
  <si>
    <t>1400 Cherrington Pkwy, Coraopolis PA 15108</t>
  </si>
  <si>
    <t>651 N Washington St, Wilkes Barre PA 18705</t>
  </si>
  <si>
    <t>100 Springdale Rd Ste 1, Westfield MA 01085</t>
  </si>
  <si>
    <t>760 Constitution Dr # 204, Exton PA 19341</t>
  </si>
  <si>
    <t>600 Las Colinas Blvd E, Irving TX 75039</t>
  </si>
  <si>
    <t>2515 McKinney Ave # 1200, Dallas TX 75201</t>
  </si>
  <si>
    <t>5105 Manzanita Ave Ste A, Carmichael CA 95608</t>
  </si>
  <si>
    <t>1 Valpak Ave N, Saint Petersburg FL 33716</t>
  </si>
  <si>
    <t>1823 Boone Trail Rd, Sanford NC 27330</t>
  </si>
  <si>
    <t>77 W 66th St Rm 100, New York NY 10023</t>
  </si>
  <si>
    <t>101 Independence Ave SE, Washington DC 20540</t>
  </si>
  <si>
    <t>30 W Hubbard St Ste 200, Chicago IL 60654</t>
  </si>
  <si>
    <t>4330 120th Ave SE, Lake Lillian MN 56253</t>
  </si>
  <si>
    <t>300 Jericho Quadrangle # 350, Jericho NY 11753</t>
  </si>
  <si>
    <t>10855 S River Front Pkwy, South Jordan UT 84095</t>
  </si>
  <si>
    <t>770 Cochituate Rd, Framingham MA 01701</t>
  </si>
  <si>
    <t>2650 Lou Menk Dr, Fort Worth TX 76131</t>
  </si>
  <si>
    <t>330 N Wabash Ave Ste 3200, Chicago IL 60611</t>
  </si>
  <si>
    <t>300 E Joppa Rd Ste 800, Baltimore MD 21286</t>
  </si>
  <si>
    <t>1320 S Main St, Mansfield OH 44907</t>
  </si>
  <si>
    <t>9725 Industrial Dr, Bridgeview IL 60455</t>
  </si>
  <si>
    <t>140 Bradford Dr Ste A, West Berlin NJ 08091</t>
  </si>
  <si>
    <t>1501 W Yamato Rd, Boca Raton FL 33431</t>
  </si>
  <si>
    <t>405 Old Main St, Asbury NJ 08802</t>
  </si>
  <si>
    <t>5700 Crooks Rd Ste 207, Troy MI 48098</t>
  </si>
  <si>
    <t>575 Jericho Tpke Ste 300, Jericho NY 11753</t>
  </si>
  <si>
    <t>1 Design Center Pl # 330, Boston MA 02210</t>
  </si>
  <si>
    <t>720 E Bttrfeld Rd Ste 300, Lombard IL 60148</t>
  </si>
  <si>
    <t>2504 Spies Rd, Robbins NC 27325</t>
  </si>
  <si>
    <t>34915 Woodward Ave, Birmingham MI 48009</t>
  </si>
  <si>
    <t>4200 Westheimer Rd # 975, Houston TX 77027</t>
  </si>
  <si>
    <t>13485 Veterans Way, Orlando FL 32827</t>
  </si>
  <si>
    <t>4039 W Newberry Rd, Gainesville FL 32607</t>
  </si>
  <si>
    <t>1470 E 4th St, Los Angeles CA 90033</t>
  </si>
  <si>
    <t>921 Division Ave N, Grand Rapids MI 49503</t>
  </si>
  <si>
    <t>1133 19th St NW Ste 1200, Washington DC 20036</t>
  </si>
  <si>
    <t>3510 Corporate Dr, Dalton GA 30721</t>
  </si>
  <si>
    <t>15 Inverness Way E, Englewood CO 80112</t>
  </si>
  <si>
    <t>10 Hudson Yards, New York NY 10001</t>
  </si>
  <si>
    <t>3742 Blue Bird Canyon Rd, Vista CA 92084</t>
  </si>
  <si>
    <t>425 Boise Ave, Grand View ID 83624</t>
  </si>
  <si>
    <t>1275 Market St FL 15, San Francisco CA 94103</t>
  </si>
  <si>
    <t>1 Weiler Dr, Cresco PA 18326</t>
  </si>
  <si>
    <t>2160 S 1st Ave, Maywood IL 60153</t>
  </si>
  <si>
    <t>131 Marsh St, Newark NJ 07114</t>
  </si>
  <si>
    <t>444 W Lake St Ste 2500, Chicago IL 60606</t>
  </si>
  <si>
    <t>7800 E Orchard Rd Ste 400, Greenwood Village CO 80111</t>
  </si>
  <si>
    <t>401 Commerce St Ste 600, Nashville TN 37219</t>
  </si>
  <si>
    <t>7 Centre Dr, Orchard Park NY 14127</t>
  </si>
  <si>
    <t>1155 Southern Rd, Morrow GA 30260</t>
  </si>
  <si>
    <t>1 HSN Dr, Saint Petersburg FL 33729</t>
  </si>
  <si>
    <t>22 Cherry Hill Dr, Danvers MA 01923</t>
  </si>
  <si>
    <t>500 First St, Cordova AK 99574</t>
  </si>
  <si>
    <t>7037 US Highway 70 W, La Grange NC 28551</t>
  </si>
  <si>
    <t>1435 Highway 258n, Kinston NC 28504</t>
  </si>
  <si>
    <t>555 Mryvlle Univ Dr Ste 4, Saint Louis MO 63141</t>
  </si>
  <si>
    <t>115 W College Dr, Marshall MN 56258</t>
  </si>
  <si>
    <t>443 Delaware Ave, Palmerton PA 18071</t>
  </si>
  <si>
    <t>3305 Flamingo Dr, Vero Beach FL 32963</t>
  </si>
  <si>
    <t>73 Headquarters Plz 10t, Morristown NJ 07960</t>
  </si>
  <si>
    <t>5353 Jillson St, Commerce CA 90040</t>
  </si>
  <si>
    <t>620 8th Ave, New York NY 10018</t>
  </si>
  <si>
    <t>2901 Planters Dr, Pine Bluff AR 71601</t>
  </si>
  <si>
    <t>2805 Columbia St, Torrance CA 90503</t>
  </si>
  <si>
    <t>555 Oakwood Rd, Lake Zurich IL 60047</t>
  </si>
  <si>
    <t>960 Woodland Dr, Saline MI 48176</t>
  </si>
  <si>
    <t>475 W Town Pl Ste 200, Saint Augustine FL 32092</t>
  </si>
  <si>
    <t>2257c Lombardy Ln, Dallas TX 75220</t>
  </si>
  <si>
    <t>5930 Balsom Ridge Rd, Denver NC 28037</t>
  </si>
  <si>
    <t>41 Furnace St, Stanhope NJ 07874</t>
  </si>
  <si>
    <t>315 Airport Dr, Watertown SD 57201</t>
  </si>
  <si>
    <t>500 22nd St S Ste 100, Birmingham AL 35233</t>
  </si>
  <si>
    <t>30 N Macquesten Pkwy, Mount Vernon NY 10550</t>
  </si>
  <si>
    <t>140 Park St, Milo ME 04463</t>
  </si>
  <si>
    <t>6735 Haggerty Rd, Van Buren Twp MI 48111</t>
  </si>
  <si>
    <t>11501 Outlook St Ste 500, Overland Park KS 66211</t>
  </si>
  <si>
    <t>4350 Brownsboro Rd # 145, Louisville KY 40207</t>
  </si>
  <si>
    <t>555 E North Ln Ste 5020, Conshohocken PA 19428</t>
  </si>
  <si>
    <t>55 Waugh Dr Ste 1000, Houston TX 77007</t>
  </si>
  <si>
    <t>3600 N Hawthorne St, Chattanooga TN 37406</t>
  </si>
  <si>
    <t>40 Liberty Blvd, Malvern PA 19355</t>
  </si>
  <si>
    <t>3100 N 1st Ave, Tucson AZ 85719</t>
  </si>
  <si>
    <t>2200 S Busse Rd Ste A, Mount Prospect IL 60056</t>
  </si>
  <si>
    <t>233 S Wacker Dr Ste 5900, Chicago IL 60606</t>
  </si>
  <si>
    <t>1251 NW Briarcliff Pkwy, Kansas City MO 64116</t>
  </si>
  <si>
    <t>600 Penn Ave Ste 1, Pittsburgh PA 15222</t>
  </si>
  <si>
    <t>43 Brannigan Dr # 421, Stafford VA 22554</t>
  </si>
  <si>
    <t>2338 N Loop 1604 W Ste 20, San Antonio TX 78248</t>
  </si>
  <si>
    <t>1616 Woodall Rodgers Fwy, Dallas TX 75202</t>
  </si>
  <si>
    <t>740 Queen St, Pottstown PA 19464</t>
  </si>
  <si>
    <t>385 Pilch Rd, Troutman NC 28166</t>
  </si>
  <si>
    <t>3700 Sysco CT SE, Grand Rapids MI 49512</t>
  </si>
  <si>
    <t>6655 E Colonial Dr, Orlando FL 32807</t>
  </si>
  <si>
    <t>400 Guys Run Rd, Cheswick PA 15024</t>
  </si>
  <si>
    <t>222 N La Salle St Ste 920, Chicago IL 60601</t>
  </si>
  <si>
    <t>1419 W 4th St, Joplin MO 64801</t>
  </si>
  <si>
    <t>300 S Riverside Plz # 1000, Chicago IL 60606</t>
  </si>
  <si>
    <t>2200 Luna Rd Ste 120, Carrollton TX 75006</t>
  </si>
  <si>
    <t>5 Penn Plz, New York NY 10001</t>
  </si>
  <si>
    <t>130 A C Moore Dr, Berlin NJ 08009</t>
  </si>
  <si>
    <t>7601 Wyatt Dr, Fort Worth TX 76108</t>
  </si>
  <si>
    <t>10 Music Cir S FL 1, Nashville TN 37203</t>
  </si>
  <si>
    <t>7225 Northland Dr N # 110, Brooklyn Park MN 55428</t>
  </si>
  <si>
    <t>5647 229th Ave SE, Issaquah WA 98029</t>
  </si>
  <si>
    <t>1 Beacon St Ste 1702, Boston MA 02108</t>
  </si>
  <si>
    <t>15035 Burnt Store Rd, Hughesville MD 20637</t>
  </si>
  <si>
    <t>9165 Rumsey Rd, Columbia MD 21045</t>
  </si>
  <si>
    <t>788 Cir 75 Pkwy SE # 500, Atlanta GA 30339</t>
  </si>
  <si>
    <t>2110 Tamiami Trl N, Nokomis FL 34275</t>
  </si>
  <si>
    <t>181 W Madison St, Chicago IL 60602</t>
  </si>
  <si>
    <t>130 Harbour Place Dr # 300, Davidson NC 28036</t>
  </si>
  <si>
    <t>450 Mission St Ste 300, San Francisco CA 94105</t>
  </si>
  <si>
    <t>6210 Ardrey Kell Rd, Charlotte NC 28277</t>
  </si>
  <si>
    <t>2 Plum St, Highland Heights KY 41076</t>
  </si>
  <si>
    <t>1000 Stanley Dr, New Britain CT 06053</t>
  </si>
  <si>
    <t>1835 Air Lane Dr, Nashville TN 37210</t>
  </si>
  <si>
    <t>590 Madison Ave Rm 3202, New York NY 10022</t>
  </si>
  <si>
    <t>2135 Broadway, New York NY 10023</t>
  </si>
  <si>
    <t>11500 Outlook St 400, Leawood KS 66211</t>
  </si>
  <si>
    <t>24151 Ventura Blvd, Calabasas CA 91302</t>
  </si>
  <si>
    <t>4380 Ziegler Rd, Fort Collins CO 80525</t>
  </si>
  <si>
    <t>5030 Champion Blvd, Boca Raton FL 33496</t>
  </si>
  <si>
    <t>5250 Old Orchard Rd # 300, Skokie IL 60077</t>
  </si>
  <si>
    <t>751 N Dupree Ave, Brownsville TN 38012</t>
  </si>
  <si>
    <t>701 10th St SE, Cedar Rapids IA 52403</t>
  </si>
  <si>
    <t>6th and Cnsttution Ave NW, Washington DC 20565</t>
  </si>
  <si>
    <t>345 6th Ave FL 3, Pittsburgh PA 15222</t>
  </si>
  <si>
    <t>20 S Wacker Dr, Chicago IL 60606</t>
  </si>
  <si>
    <t>1100 Ireland Way Ste 300, Birmingham AL 35205</t>
  </si>
  <si>
    <t>1800 2nd St Ste 970, Sarasota FL 34236</t>
  </si>
  <si>
    <t>135 SW Ash St FL 5, Portland OR 97204</t>
  </si>
  <si>
    <t>1275 McKinstry St, NAPA CA 94559</t>
  </si>
  <si>
    <t>622 E Mission Rd, San Marcos CA 92069</t>
  </si>
  <si>
    <t>500 Gulfstream Rd, Savannah GA 31408</t>
  </si>
  <si>
    <t>4344 Shaw Blvd, Saint Louis MO 63110</t>
  </si>
  <si>
    <t>3075 Sanders Rd, Northbrook IL 60062</t>
  </si>
  <si>
    <t>6240 Sea Harbor Dr, Orlando FL 32821</t>
  </si>
  <si>
    <t>631 S Richland Ave, York PA 17403</t>
  </si>
  <si>
    <t>890 McLean Rd, Cortland NY 13045</t>
  </si>
  <si>
    <t>8550 Freeport Pkwy, Irving TX 75063</t>
  </si>
  <si>
    <t>185 Oakland Ave Ste 150, Birmingham MI 48009</t>
  </si>
  <si>
    <t>1608 Graves Mill Rd, Lynchburg VA 24502</t>
  </si>
  <si>
    <t>11 Langley Blvd, Hampton VA 23681</t>
  </si>
  <si>
    <t>805 N Whittington Pkwy, Louisville KY 40222</t>
  </si>
  <si>
    <t>4424 W Sam Houston Pkwy N # 150, Houston TX 77041</t>
  </si>
  <si>
    <t>324 Morrow St, Topeka IN 46571</t>
  </si>
  <si>
    <t>1851 Telfair St, Dublin GA 31021</t>
  </si>
  <si>
    <t>51051 US Highway 20, Oberlin OH 44074</t>
  </si>
  <si>
    <t>7900 Tysons One Pl FL 14, Mc Lean VA 22102</t>
  </si>
  <si>
    <t>9425 SW 72nd St Ste 249, Miami FL 33173</t>
  </si>
  <si>
    <t>1400 Ramada Dr, Paso Robles CA 93446</t>
  </si>
  <si>
    <t>7701 Legacy Dr, Plano TX 75024</t>
  </si>
  <si>
    <t>2621 De La Vina St, Santa Barbara CA 93105</t>
  </si>
  <si>
    <t>5754 State Road 23, Spring Green WI 53588</t>
  </si>
  <si>
    <t>8834 Mayfield Rd Ste A, Chesterland OH 44026</t>
  </si>
  <si>
    <t>200 S Biscayne Blvd # 5500, Miami FL 33131</t>
  </si>
  <si>
    <t>14 W Mount Vernon Pl, Baltimore MD 21201</t>
  </si>
  <si>
    <t>740 W New Circle Rd, Lexington KY 40511</t>
  </si>
  <si>
    <t>999 Ponce De Leon Blvd # 900, Coral Gables FL 33134</t>
  </si>
  <si>
    <t>407 E Fort St Ste 601, Detroit MI 48226</t>
  </si>
  <si>
    <t>155 Jackson Rd, Devens MA 01434</t>
  </si>
  <si>
    <t>2929 Arch St Ste 1705, Philadelphia PA 19104</t>
  </si>
  <si>
    <t>1500 De Koven Ave, Racine WI 53403</t>
  </si>
  <si>
    <t>2050 Norman Dr, Waukegan IL 60085</t>
  </si>
  <si>
    <t>22820 Russell Rd, Kent WA 98032</t>
  </si>
  <si>
    <t>161 Worcester Rd Ste 504, Framingham MA 01701</t>
  </si>
  <si>
    <t>6545 Corp Cntre Blvd Ste, Orlando FL 32822</t>
  </si>
  <si>
    <t>1350 Euclid Ave Ste 1500, Cleveland OH 44115</t>
  </si>
  <si>
    <t>300 Industry Dr, Pittsburgh PA 15275</t>
  </si>
  <si>
    <t>180 N Lasalle St Ste 700, Chicago IL 60601</t>
  </si>
  <si>
    <t>5353 W US Highway 223, Adrian MI 49221</t>
  </si>
  <si>
    <t>1853 W North Main St, La Fayette GA 30728</t>
  </si>
  <si>
    <t>80 Sakata Ln, Watsonville CA 95076</t>
  </si>
  <si>
    <t>940 Washburn Switch Rd, Shelby NC 28150</t>
  </si>
  <si>
    <t>1111 139th Ave, San Leandro CA 94578</t>
  </si>
  <si>
    <t>700 N Johnson St, Monroe NC 28110</t>
  </si>
  <si>
    <t>1900 Reston Metro Plz # 4, Reston VA 20190</t>
  </si>
  <si>
    <t>5601 Democracy Dr Ste 300, Plano TX 75024</t>
  </si>
  <si>
    <t>500 S Buena Vista St, Burbank CA 91521</t>
  </si>
  <si>
    <t>72 E Market St, Middleburg PA 17842</t>
  </si>
  <si>
    <t>114 S Valley Rd, Paoli PA 19301</t>
  </si>
  <si>
    <t>4401 NW 37th Ave, Miami FL 33142</t>
  </si>
  <si>
    <t>1170 Main St, Newington CT 06111</t>
  </si>
  <si>
    <t>5912 Balcones Dr Ste 102, Austin TX 78731</t>
  </si>
  <si>
    <t>1775 Tysons Blvd FL 8, Tysons VA 22102</t>
  </si>
  <si>
    <t>8501 Hedge Lane Ter, Shawnee KS 66227</t>
  </si>
  <si>
    <t>4040 Esplanade Way # 315, Tallahassee FL 32399</t>
  </si>
  <si>
    <t>1560 Broadway Ste 1550, Denver CO 80202</t>
  </si>
  <si>
    <t>1701 E Market St, Jeffersonville IN 47130</t>
  </si>
  <si>
    <t>1 Lloyd Ave FL 2, Latrobe PA 15650</t>
  </si>
  <si>
    <t>1060 N Dutton Ave, Santa Rosa CA 95401</t>
  </si>
  <si>
    <t>1055 Westlakes Dr Ste 300, Berwyn PA 19312</t>
  </si>
  <si>
    <t>45 Minnesota Ave Ste 2500, Saint Paul MN 55117</t>
  </si>
  <si>
    <t>7119 E Shea Blvd 109-371, Scottsdale AZ 85254</t>
  </si>
  <si>
    <t>1201 La St Ste 1800, Houston TX 77002</t>
  </si>
  <si>
    <t>1101 Wilson Blvd Ste 2000, Arlington VA 22209</t>
  </si>
  <si>
    <t>222 W Memorial Rd, Oklahoma City OK 73114</t>
  </si>
  <si>
    <t>3251 Bath Pike, Nazareth PA 18064</t>
  </si>
  <si>
    <t>261 Trumbull Dr, Fishers Island NY 06390</t>
  </si>
  <si>
    <t>1450 Commerce Pkwy, Franklin IN 46131</t>
  </si>
  <si>
    <t>200 Providence St, West Warwick RI 02893</t>
  </si>
  <si>
    <t>761 St Cloud Rd, Winston NM 87943</t>
  </si>
  <si>
    <t>924 S Meridian St, Sunman IN 47041</t>
  </si>
  <si>
    <t>1515 Broadway, New York NY 10036</t>
  </si>
  <si>
    <t>36272 County Road 79, Warsaw OH 43844</t>
  </si>
  <si>
    <t>600 W Chicago Ave, Chicago IL 60654</t>
  </si>
  <si>
    <t>300 Park Ave, Warminster PA 18974</t>
  </si>
  <si>
    <t>15525 32nd Ave N, Minneapolis MN 55447</t>
  </si>
  <si>
    <t>1 Crown Way, Philadelphia PA 19154</t>
  </si>
  <si>
    <t>4520 Seedling Cir, Tampa FL 33614</t>
  </si>
  <si>
    <t>1654 Marthaler Ln, Saint Paul MN 55118</t>
  </si>
  <si>
    <t>222 N PCF Cast Hwy Ste 50, El Segundo CA 90245</t>
  </si>
  <si>
    <t>8260 E Raintree Dr, Scottsdale AZ 85260</t>
  </si>
  <si>
    <t>2209 SW 7th Ave, Amarillo TX 79106</t>
  </si>
  <si>
    <t>3630 Redmon St, Nashville TN 37209</t>
  </si>
  <si>
    <t>9090 Nieman Rd, Overland Park KS 66214</t>
  </si>
  <si>
    <t>3349 Michelson Dr Ste 150, Irvine CA 92612</t>
  </si>
  <si>
    <t>7575 Irvine Center Dr # 10, Irvine CA 92618</t>
  </si>
  <si>
    <t>860 Ridge Lake Blvd, Memphis TN 38120</t>
  </si>
  <si>
    <t>1887 Route 764, Duncansville PA 16635</t>
  </si>
  <si>
    <t>949 E 36th Ave Ste 500, Anchorage AK 99508</t>
  </si>
  <si>
    <t>954 Sweeney Dr, Hagerstown MD 21740</t>
  </si>
  <si>
    <t>41100 Plymouth Rd, Plymouth MI 48170</t>
  </si>
  <si>
    <t>601 Thompson Ln, Nashville TN 37204</t>
  </si>
  <si>
    <t>2777 Allen Pkwy FL 15, Houston TX 77019</t>
  </si>
  <si>
    <t>2802 Wetmore Ave Ste 100, Everett WA 98201</t>
  </si>
  <si>
    <t>800 Boylston St Ste 1700, Boston MA 02199</t>
  </si>
  <si>
    <t>506 Hercules Dr, Colchester VT 05446</t>
  </si>
  <si>
    <t>11605 Haynes Bridge Rd, Alpharetta GA 30009</t>
  </si>
  <si>
    <t>401 Edgewater Pl Ste 430, Wakefield MA 01880</t>
  </si>
  <si>
    <t>515 W Greens Rd Ste 1000, Houston TX 77067</t>
  </si>
  <si>
    <t>821 Locust St, Kansas City MO 64106</t>
  </si>
  <si>
    <t>13528 W Boulton Blvd, Mettawa IL 60045</t>
  </si>
  <si>
    <t>440 S Church St Ste 700, Charlotte NC 28202</t>
  </si>
  <si>
    <t>7710 SW 31st Ave, Portland OR 97219</t>
  </si>
  <si>
    <t>50 Boyd Ave, Syracuse NY 13209</t>
  </si>
  <si>
    <t>555 W Monroe St FL 1, Chicago IL 60661</t>
  </si>
  <si>
    <t>20 Trafalgar Sq Ste 205, Nashua NH 03063</t>
  </si>
  <si>
    <t>1000 Cranberry Woods Dr, Cranberry Township PA 16066</t>
  </si>
  <si>
    <t>1525 River Rd, Deforest WI 53532</t>
  </si>
  <si>
    <t>50 California St Ste 2400, San Francisco CA 94111</t>
  </si>
  <si>
    <t>2733 Crystal Dr Ste 120, Arlington VA 22202</t>
  </si>
  <si>
    <t>1 Blue Hill Plz Ste 1541, Pearl River NY 10965</t>
  </si>
  <si>
    <t>2839 Lafayette Rd, Indianapolis IN 46222</t>
  </si>
  <si>
    <t>680 Washington Blvd FL 9, Stamford CT 06901</t>
  </si>
  <si>
    <t>1 Rocket Rd, Hawthorne CA 90250</t>
  </si>
  <si>
    <t>2118 Kalorama Rd NW, Washington DC 20008</t>
  </si>
  <si>
    <t>1225 Wash Pike Ste 100, Bridgeville PA 15017</t>
  </si>
  <si>
    <t>2 Penn Plz FL 15, New York NY 10121</t>
  </si>
  <si>
    <t>6410 W Howard St, Niles IL 60714</t>
  </si>
  <si>
    <t>880 SW 145th Ave Ste 102, Pembroke Pines FL 33027</t>
  </si>
  <si>
    <t>1 International Dr, Rye Brook NY 10573</t>
  </si>
  <si>
    <t>1 W Tribal Rd, Valley Center CA 92082</t>
  </si>
  <si>
    <t>737 N 5th St Ste 304, Richmond VA 23219</t>
  </si>
  <si>
    <t>2 Dart Rd, Newnan GA 30265</t>
  </si>
  <si>
    <t>4906 New Providence Ave, Tampa FL 33629</t>
  </si>
  <si>
    <t>1240 State Ave, Cincinnati OH 45204</t>
  </si>
  <si>
    <t>400 Howard St, San Francisco CA 94105</t>
  </si>
  <si>
    <t>300 S Tryon St Ste 400, Charlotte NC 28202</t>
  </si>
  <si>
    <t>900 Omnicare Ctr 201e4t, Cincinnati OH 45202</t>
  </si>
  <si>
    <t>526 S Church St Ec-03t, Charlotte NC 28202</t>
  </si>
  <si>
    <t>1801 E Saint Andrew Pl, Santa Ana CA 92705</t>
  </si>
  <si>
    <t>1099 Helmo Ave N Ste 250, Oakdale MN 55128</t>
  </si>
  <si>
    <t>2926 Leaphart Rd, West Columbia SC 29169</t>
  </si>
  <si>
    <t>259 Murdock Rd, Troutman NC 28166</t>
  </si>
  <si>
    <t>6316 Windfern Rd, Houston TX 77040</t>
  </si>
  <si>
    <t>560 Ave Ponce De Leon, San Juan PR 00918</t>
  </si>
  <si>
    <t>4164 Meridian St Ste 400, Bellingham WA 98226</t>
  </si>
  <si>
    <t>9000 SW Nimbus Ave, Beaverton OR 97008</t>
  </si>
  <si>
    <t>30 Main St, Stockbridge MA 01262</t>
  </si>
  <si>
    <t>309 Dishman Ln, Bowling Green KY 42101</t>
  </si>
  <si>
    <t>2520 Redhill Ave, Santa Ana CA 92705</t>
  </si>
  <si>
    <t>2815 Dodd Rd, Eagan MN 55121</t>
  </si>
  <si>
    <t>1200 W Swedesford Rd FL 2, Berwyn PA 19312</t>
  </si>
  <si>
    <t>7100 Corporate Dr, Plano TX 75024</t>
  </si>
  <si>
    <t>108 Cherry Hill Dr, Beverly MA 01915</t>
  </si>
  <si>
    <t>1401 Edwards Ave, New Orleans LA 70123</t>
  </si>
  <si>
    <t>1100 W McNab Rd, Fort Lauderdale FL 33309</t>
  </si>
  <si>
    <t>908 W Main St, La Porte TX 77571</t>
  </si>
  <si>
    <t>770 Wilshire Blvd, Los Angeles CA 90017</t>
  </si>
  <si>
    <t>2006 Route 130 N, Burlington NJ 08016</t>
  </si>
  <si>
    <t>3033 Campus Dr Ste E490, Plymouth MN 55441</t>
  </si>
  <si>
    <t>130 Royall St, Canton MA 02021</t>
  </si>
  <si>
    <t>1257 Cox Ave, Erlanger KY 41018</t>
  </si>
  <si>
    <t>2503 Jackson Bluff Rd, Tallahassee FL 32304</t>
  </si>
  <si>
    <t>2033 Marilyn Ln, San Marcos CA 92069</t>
  </si>
  <si>
    <t>3495 De La Cruz Blvd, Santa Clara CA 95054</t>
  </si>
  <si>
    <t>25341 430th Ave, Spencer SD 57374</t>
  </si>
  <si>
    <t>1760 Gilsinn Ln, Fenton MO 63026</t>
  </si>
  <si>
    <t>902 N Himes Ave, Tampa FL 33609</t>
  </si>
  <si>
    <t>1000 Peachtree St Ne, Atlanta GA 30309</t>
  </si>
  <si>
    <t>158 W 27th St FL 7, New York NY 10001</t>
  </si>
  <si>
    <t>1221 Broadway FL 13, Oakland CA 94612</t>
  </si>
  <si>
    <t>5501 Headquarters Dr, Plano TX 75024</t>
  </si>
  <si>
    <t>111 2nd Ave SW, Sidney MT 59270</t>
  </si>
  <si>
    <t>1972 510th St, Hanley Falls MN 56245</t>
  </si>
  <si>
    <t>200 Summit Lake Dr FL 2, Valhalla NY 10595</t>
  </si>
  <si>
    <t>535 Anton Blvd Ste 250, Costa Mesa CA 92626</t>
  </si>
  <si>
    <t>1020 Herman St, Elkhart IN 46516</t>
  </si>
  <si>
    <t>160 S Linden Ave Ste 300, South San Francisco CA 94080</t>
  </si>
  <si>
    <t>74 E Swedesford Rd # 150, Malvern PA 19355</t>
  </si>
  <si>
    <t>4401 Slusser Rd, Windsor CA 95492</t>
  </si>
  <si>
    <t>151 Lawrence St Ste 2, Brooklyn NY 11201</t>
  </si>
  <si>
    <t>4001 Mark IV Pkwy, Fort Worth TX 76106</t>
  </si>
  <si>
    <t>4 Research Way FL 1, Princeton NJ 08540</t>
  </si>
  <si>
    <t>20802 Kensington Blvd, Lakeville MN 55044</t>
  </si>
  <si>
    <t>300 W 6th St, Momence IL 60954</t>
  </si>
  <si>
    <t>650 S Exeter St, Baltimore MD 21202</t>
  </si>
  <si>
    <t>5100 W Cypress St, Tampa FL 33607</t>
  </si>
  <si>
    <t>570 Eccles Ave, South San Francisco CA 94080</t>
  </si>
  <si>
    <t>1401 N Taft St APT 1014, Arlington VA 22201</t>
  </si>
  <si>
    <t>9009 West Loop S, Houston TX 77096</t>
  </si>
  <si>
    <t>1415 Vantage Park Dr # 700, Charlotte NC 28203</t>
  </si>
  <si>
    <t>950 S Rock Blvd, Sparks NV 89431</t>
  </si>
  <si>
    <t>4170 Ashford Dnwody Rd St, Brookhaven GA 30319</t>
  </si>
  <si>
    <t>2330 N Loop 1604 W, San Antonio TX 78248</t>
  </si>
  <si>
    <t>777 Wschester Ave Ste 101, White Plains NY 10604</t>
  </si>
  <si>
    <t>12 Sanderson Rd, Smithfield RI 02917</t>
  </si>
  <si>
    <t>201 Arctic Slope Ave, Anchorage AK 99518</t>
  </si>
  <si>
    <t>3940 Ruffin Rd Ste C, San Diego CA 92123</t>
  </si>
  <si>
    <t>1980 Industrial Dr, Sterling IL 61081</t>
  </si>
  <si>
    <t>999 Vanderbilt Beach Rd # 601, Naples FL 34108</t>
  </si>
  <si>
    <t>3165 Sweeten Creek Rd, Asheville NC 28803</t>
  </si>
  <si>
    <t>1101 Skokie Blvd Ste 400, Northbrook IL 60062</t>
  </si>
  <si>
    <t>8630 E R L Thornton Fwy, Dallas TX 75228</t>
  </si>
  <si>
    <t>601 E Pratt St Ste 600, Baltimore MD 21202</t>
  </si>
  <si>
    <t>885 Conklin St, Farmingdale NY 11735</t>
  </si>
  <si>
    <t>808 W 58th St, Los Angeles CA 90037</t>
  </si>
  <si>
    <t>1214 Church St, Nashville TN 37246</t>
  </si>
  <si>
    <t>130 Lincoln Dr, Tamaqua PA 18252</t>
  </si>
  <si>
    <t>500 Virginia Dr Ste 514, Fort Washington PA 19034</t>
  </si>
  <si>
    <t>300 Frank W Burr Blvd # 36, Teaneck NJ 07666</t>
  </si>
  <si>
    <t>140 N Main St, Dayton OH 45402</t>
  </si>
  <si>
    <t>1678 Redstone Center Dr # 210, Park City UT 84098</t>
  </si>
  <si>
    <t>3301 House Anderson Rd, Euless TX 76040</t>
  </si>
  <si>
    <t>1123 Main St, Frankfort MI 49635</t>
  </si>
  <si>
    <t>5500 Greenwood Plaza Blvd, Greenwood Village CO 80111</t>
  </si>
  <si>
    <t>13723 Rverport Dr Ste 201, Maryland Heights MO 63043</t>
  </si>
  <si>
    <t>1500 Taylor Ave, Springfield IL 62703</t>
  </si>
  <si>
    <t>1300 Hall Blvd 1a, Bloomfield CT 06002</t>
  </si>
  <si>
    <t>1415 N Cahuenga Blvd, Los Angeles CA 90028</t>
  </si>
  <si>
    <t>1 Maple Ave, White Plains NY 10605</t>
  </si>
  <si>
    <t>9035 State Route 163, Millstadt IL 62260</t>
  </si>
  <si>
    <t>200 Frst Stamford Pl FL 2, Stamford CT 06902</t>
  </si>
  <si>
    <t>220 S 6th St Ste 300, Minneapolis MN 55402</t>
  </si>
  <si>
    <t>499 Thornall St FL 5, Edison NJ 08837</t>
  </si>
  <si>
    <t>101 Columbia Rd, Morristown NJ 07960</t>
  </si>
  <si>
    <t>100 N Crescent Dr, Beverly Hills CA 90210</t>
  </si>
  <si>
    <t>1717 W Collins Ave, Orange CA 92867</t>
  </si>
  <si>
    <t>100 E Vine St, Murfreesboro TN 37130</t>
  </si>
  <si>
    <t>575 S Union Blvd, Colorado Springs CO 80910</t>
  </si>
  <si>
    <t>5777 W Century Blvd # 675, Los Angeles CA 90045</t>
  </si>
  <si>
    <t>8180 Earhart Blvd Ste A, New Orleans LA 70118</t>
  </si>
  <si>
    <t>11808 Miracle Hills Dr, Omaha NE 68154</t>
  </si>
  <si>
    <t>633 Central Ave, Albany NY 12206</t>
  </si>
  <si>
    <t>9902 Channel Rd, Lakeside CA 92040</t>
  </si>
  <si>
    <t>2941 Frview Pk Dr Ste 100, Falls Church VA 22042</t>
  </si>
  <si>
    <t>60 E Main St, Leola PA 17540</t>
  </si>
  <si>
    <t>410 E 1st St S, Wright City MO 63390</t>
  </si>
  <si>
    <t>21309 NW 2nd Ave, Miami FL 33169</t>
  </si>
  <si>
    <t>1543 N Powerline Rd, Pompano Beach FL 33069</t>
  </si>
  <si>
    <t>1935 E Deer Valley Rd, Phoenix AZ 85024</t>
  </si>
  <si>
    <t>8040 W McNab Rd, North Lauderdale FL 33068</t>
  </si>
  <si>
    <t>39120 W Scio Rd, Scio OR 97374</t>
  </si>
  <si>
    <t>1105 N Market St Ste 501, Wilmington DE 19801</t>
  </si>
  <si>
    <t>4850 W Riego Rd, Sacramento CA 95836</t>
  </si>
  <si>
    <t>22801 Saint Clair Ave, Cleveland OH 44117</t>
  </si>
  <si>
    <t>7108 31st Ave N, Minneapolis MN 55427</t>
  </si>
  <si>
    <t>1675 Campbell Rd, Sidney OH 45365</t>
  </si>
  <si>
    <t>999 N Capitol St Ne # 900, Washington DC 20002</t>
  </si>
  <si>
    <t>430 N Michigan Ave, Chicago IL 60611</t>
  </si>
  <si>
    <t>303 Loma Dr, Los Angeles CA 90017</t>
  </si>
  <si>
    <t>3100 N Campbell Ave # 101, Tucson AZ 85719</t>
  </si>
  <si>
    <t>47 S Limestone St, Jamestown OH 45335</t>
  </si>
  <si>
    <t>205 W Welsh Dr, Douglassville PA 19518</t>
  </si>
  <si>
    <t>1310 Lwsville Clemmons Rd, Lewisville NC 27023</t>
  </si>
  <si>
    <t>225 Liberty St, New York NY 10281</t>
  </si>
  <si>
    <t>8000 Ne Tillamook St, Portland OR 97213</t>
  </si>
  <si>
    <t>2440 Sheridan Dr Ste 202, Tonawanda NY 14150</t>
  </si>
  <si>
    <t>701 E Joppa Rd, Towson MD 21286</t>
  </si>
  <si>
    <t>320 Park Ave FL 29, New York NY 10022</t>
  </si>
  <si>
    <t>2001 Ross Ave Ste 325, Dallas TX 75201</t>
  </si>
  <si>
    <t>300 Albers Rd, Bronson MI 49028</t>
  </si>
  <si>
    <t>11050 Rogell Dr Bldg 602, Detroit MI 48242</t>
  </si>
  <si>
    <t>2001 Edmund Halley Dr, Reston VA 20191</t>
  </si>
  <si>
    <t>6800 Townline Rd, Syracuse NY 13211</t>
  </si>
  <si>
    <t>4731 North Blvd, Baton Rouge LA 70806</t>
  </si>
  <si>
    <t>4760 World Hstn Pkwy, Houston TX 77032</t>
  </si>
  <si>
    <t>6551 N Towne Rd, Windsor WI 53598</t>
  </si>
  <si>
    <t>550 N Poplar St Ste 100, Casper WY 82601</t>
  </si>
  <si>
    <t>17021 Aldine Westfield Rd, Houston TX 77073</t>
  </si>
  <si>
    <t>2225 Industrial Rd, Dyersburg TN 38024</t>
  </si>
  <si>
    <t>2695 Glendale Valley Rd, Glendale OR 97442</t>
  </si>
  <si>
    <t>10100 Reunion Pl Ste 500, San Antonio TX 78216</t>
  </si>
  <si>
    <t>9104 NW 105th Way, Medley FL 33178</t>
  </si>
  <si>
    <t>2745 E 11th St, Tulsa OK 74104</t>
  </si>
  <si>
    <t>3501 Jack Northrop Ave, Hawthorne CA 90250</t>
  </si>
  <si>
    <t>141 14th St, Lyons OR 97358</t>
  </si>
  <si>
    <t>3077 Carter Hill Rd, Montgomery AL 36111</t>
  </si>
  <si>
    <t>1515 Equity Dr Ste 200, Troy MI 48084</t>
  </si>
  <si>
    <t>401 US Highway 80 E, Mesquite TX 75150</t>
  </si>
  <si>
    <t>5995 Plaza Dr, Cypress CA 90630</t>
  </si>
  <si>
    <t>2020 Ponce De Leon Blvd # 1204, Coral Gables FL 33134</t>
  </si>
  <si>
    <t>269 Union St, Lynn MA 01901</t>
  </si>
  <si>
    <t>900 Bob Ehlen Dr, Anoka MN 55303</t>
  </si>
  <si>
    <t>816 S Elm St, Greensboro NC 27406</t>
  </si>
  <si>
    <t>44 Vantage Way, Nashville TN 37228</t>
  </si>
  <si>
    <t>1002 Medical Dr, Mayfield KY 42066</t>
  </si>
  <si>
    <t>4526 RES Frest Dr Ste 400, The Woodlands TX 77381</t>
  </si>
  <si>
    <t>11 N Water St Ste 17000, Mobile AL 36602</t>
  </si>
  <si>
    <t>151 Wells Ave, Congers NY 10920</t>
  </si>
  <si>
    <t>2011 Hoover Blvd, Frankfort KY 40601</t>
  </si>
  <si>
    <t>4853 Galaxy Pkwy Ste E, Cleveland OH 44128</t>
  </si>
  <si>
    <t>101 Park Ave FL 6, New York NY 10178</t>
  </si>
  <si>
    <t>33 W Monroe St Ste 1700, Chicago IL 60603</t>
  </si>
  <si>
    <t>1610 Royal St, Jasper IN 47549</t>
  </si>
  <si>
    <t>750 W Berkley Ave, Norfolk VA 23523</t>
  </si>
  <si>
    <t>12201 NW 107th Ave, Medley FL 33178</t>
  </si>
  <si>
    <t>294 Pearl Rd, Brunswick OH 44212</t>
  </si>
  <si>
    <t>1265 Laurel Tree Ln 200, Carlsbad CA 92011</t>
  </si>
  <si>
    <t>1400 Howard Blvd 2, Mount Laurel NJ 08054</t>
  </si>
  <si>
    <t>80 E Rte 4 Ste 310, Paramus NJ 07652</t>
  </si>
  <si>
    <t>2200 West Loop S Ste 800, Houston TX 77027</t>
  </si>
  <si>
    <t>7200 E Brundage Ln, Bakersfield CA 93307</t>
  </si>
  <si>
    <t>1440 E 750 S, Eden ID 83325</t>
  </si>
  <si>
    <t>2407 S Point Rd, Green Bay WI 54313</t>
  </si>
  <si>
    <t>1000 E Hanes Mill Rd, Winston Salem NC 27105</t>
  </si>
  <si>
    <t>3815 Lisbon St Ste 100, Fort Worth TX 76107</t>
  </si>
  <si>
    <t>11695 Pacific Ave, Fontana CA 92337</t>
  </si>
  <si>
    <t>14200 Shady Grove Rd, Rockville MD 20850</t>
  </si>
  <si>
    <t>5120 Jefferson Davis Hwy, North Chesterfield VA 23234</t>
  </si>
  <si>
    <t>1510 Cotner Ave, Los Angeles CA 90025</t>
  </si>
  <si>
    <t>1 Star Pt, Stamford CT 06902</t>
  </si>
  <si>
    <t>2570 W 1700 S, Salt Lake City UT 84104</t>
  </si>
  <si>
    <t>305 N Crescent Way, Anaheim CA 92801</t>
  </si>
  <si>
    <t>12200 N Ambassador Dr # 647, Kansas City MO 64163</t>
  </si>
  <si>
    <t>700 Cross Pointe Rd, Gahanna OH 43230</t>
  </si>
  <si>
    <t>7200 Suter Rd, Coopersburg PA 18036</t>
  </si>
  <si>
    <t>1500 Riveredge Pkwy # 100, Atlanta GA 30328</t>
  </si>
  <si>
    <t>90 Colonial Center Pkwy # 100, Lake Mary FL 32746</t>
  </si>
  <si>
    <t>1195 Stoneridge Dr Ste 3d, Bozeman MT 59718</t>
  </si>
  <si>
    <t>3203 Harvard Ave, Newburgh Heights OH 44105</t>
  </si>
  <si>
    <t>8880 Rio San Diego Dr # 600, San Diego CA 92108</t>
  </si>
  <si>
    <t>40 Rector St FL 16, New York NY 10006</t>
  </si>
  <si>
    <t>1801 Lind Ave SW, Renton WA 98057</t>
  </si>
  <si>
    <t>1034 S Main St, Springville UT 84663</t>
  </si>
  <si>
    <t>3438 Peachtree Rd Ne # 18, Atlanta GA 30326</t>
  </si>
  <si>
    <t>1813 Greens Rd, Houston TX 77032</t>
  </si>
  <si>
    <t>2800 Pacific St, Minneapolis MN 55411</t>
  </si>
  <si>
    <t>100 Lodestone Way, Tooele UT 84074</t>
  </si>
  <si>
    <t>2068 E St, Belleville MI 48111</t>
  </si>
  <si>
    <t>10060 Skinner Lake Dr # 20, Jacksonville FL 32246</t>
  </si>
  <si>
    <t>3 Bethesda Metro Ctr # 100, Bethesda MD 20814</t>
  </si>
  <si>
    <t>190 W US Highway 70, Olton TX 79064</t>
  </si>
  <si>
    <t>1050 Dearborn Dr, Columbus OH 43085</t>
  </si>
  <si>
    <t>1400 Fountaingrove Pkwy, Santa Rosa CA 95403</t>
  </si>
  <si>
    <t>1 Gojo Plz Ste 500, Akron OH 44311</t>
  </si>
  <si>
    <t>300 6th Ave FL 2, Pittsburgh PA 15222</t>
  </si>
  <si>
    <t>1600 Al Highway 229 S, Tallassee AL 36078</t>
  </si>
  <si>
    <t>2222 Trade Zone Blvd, San Jose CA 95131</t>
  </si>
  <si>
    <t>1704 17th St Ne, Washington DC 20002</t>
  </si>
  <si>
    <t>6100 Tower Cir Ste 1000, Franklin TN 37067</t>
  </si>
  <si>
    <t>1500 Solana Blvd Ste 3400, Roanoke TX 76262</t>
  </si>
  <si>
    <t>2749 N Fox Farm Rd, Warsaw IN 46580</t>
  </si>
  <si>
    <t>6020 E Adamo Dr, Tampa FL 33619</t>
  </si>
  <si>
    <t>1300 Naperville Dr, Romeoville IL 60446</t>
  </si>
  <si>
    <t>1685 Victoria Ave, Lakewood OH 44107</t>
  </si>
  <si>
    <t>960 S Broadway Ste 128, Hicksville NY 11801</t>
  </si>
  <si>
    <t>1800 Ne Broadway Ave, Des Moines IA 50313</t>
  </si>
  <si>
    <t>30000 M 62 W, Dowagiac MI 49047</t>
  </si>
  <si>
    <t>1101 Harding CT, Indianapolis IN 46217</t>
  </si>
  <si>
    <t>10 W Carmel Dr Ste 300, Carmel IN 46032</t>
  </si>
  <si>
    <t>3672 W Highway 67, Cleburne TX 76033</t>
  </si>
  <si>
    <t>8719 Diplomacy Row, Dallas TX 75247</t>
  </si>
  <si>
    <t>962 Wayne Ave Ste 320, Silver Spring MD 20910</t>
  </si>
  <si>
    <t>600 Jefferson St Ste 1500, Lafayette LA 70501</t>
  </si>
  <si>
    <t>7449 Large Ave, Manvel TX 77578</t>
  </si>
  <si>
    <t>3132 Obrien Dr, Tallahassee FL 32309</t>
  </si>
  <si>
    <t>448 S Hill St Ste 1115, Los Angeles CA 90013</t>
  </si>
  <si>
    <t>244 Terminal Rd, Greenville SC 29605</t>
  </si>
  <si>
    <t>701 Randolph St Ste 120, Radford VA 24141</t>
  </si>
  <si>
    <t>6 High Ridge Park Bldg A, Stamford CT 06905</t>
  </si>
  <si>
    <t>8100 Highway 6 S, Houston TX 77083</t>
  </si>
  <si>
    <t>1201 Windham Pkwy Ste D, Romeoville IL 60446</t>
  </si>
  <si>
    <t>95 Cole St Ne, Marietta GA 30060</t>
  </si>
  <si>
    <t>1 Rotarian Pl, Waterbury VT 05676</t>
  </si>
  <si>
    <t>2851 W Kathleen Rd, Phoenix AZ 85053</t>
  </si>
  <si>
    <t>7501 Esters Blvd Ste 150, Irving TX 75063</t>
  </si>
  <si>
    <t>8490 Garrett Hwy, Oakland MD 21550</t>
  </si>
  <si>
    <t>852 W Pennsylvania Ave, Pen Argyl PA 18072</t>
  </si>
  <si>
    <t>10401 Linn Station Rd # 100, Louisville KY 40223</t>
  </si>
  <si>
    <t>4060 N Lakewood Blvd, Long Beach CA 90808</t>
  </si>
  <si>
    <t>701 Market St Ste 400, Saint Louis MO 63101</t>
  </si>
  <si>
    <t>1 Millennium Way, Branchburg NJ 08876</t>
  </si>
  <si>
    <t>9800 John Saunders, San Antonio TX 78216</t>
  </si>
  <si>
    <t>4485 S Perry Worth Rd, Whitestown IN 46075</t>
  </si>
  <si>
    <t>Fernandez Juncos Ave PR Puerto, San Juan PR 00908</t>
  </si>
  <si>
    <t>11270 W Park Pl Ste 300, Milwaukee WI 53224</t>
  </si>
  <si>
    <t>10720 Indian Hill Rd, Auburn CA 95603</t>
  </si>
  <si>
    <t>5400 Legacy Dr, Plano TX 75024</t>
  </si>
  <si>
    <t>6 Saint Paul St Ste 1400, Baltimore MD 21202</t>
  </si>
  <si>
    <t>1515 N Saint Joseph Ave, Marshfield WI 54449</t>
  </si>
  <si>
    <t>210 N Carptr St FL 9 Flr 9, Chicago IL 60607</t>
  </si>
  <si>
    <t>1183 E Canvasback Dr, Terre Haute IN 47802</t>
  </si>
  <si>
    <t>4001 Coleman Rd N, Valdosta GA 31602</t>
  </si>
  <si>
    <t>1133 Innovation Way, Sunnyvale CA 94089</t>
  </si>
  <si>
    <t>1285 Ave of The Americas, New York NY 10019</t>
  </si>
  <si>
    <t>1 World Trade Ctr FL 36, New York NY 10007</t>
  </si>
  <si>
    <t>7555 E Hampden Ave # 520, Denver CO 80231</t>
  </si>
  <si>
    <t>11833 Ravenna Rd, Chardon OH 44024</t>
  </si>
  <si>
    <t>5220 Tennyson Pkwy # 400, Plano TX 75024</t>
  </si>
  <si>
    <t>1095 E Green St, Pasadena CA 91106</t>
  </si>
  <si>
    <t>5500 S Quebec St Ste 300, Greenwood Village CO 80111</t>
  </si>
  <si>
    <t>15830 Foltz Pkwy, Strongsville OH 44149</t>
  </si>
  <si>
    <t>6333 N State Highway 161 # 300, Irving TX 75038</t>
  </si>
  <si>
    <t>1 Centerpointe Dr Ste 200, Lake Oswego OR 97035</t>
  </si>
  <si>
    <t>1241 Elm St, Cincinnati OH 45202</t>
  </si>
  <si>
    <t>2300 St Hwy 121, Euless TX 76039</t>
  </si>
  <si>
    <t>11100 Johns Hopkins Rd, Laurel MD 20723</t>
  </si>
  <si>
    <t>106 Kuder Dr, Greenville PA 16125</t>
  </si>
  <si>
    <t>1404 S 7th St, San Jose CA 95112</t>
  </si>
  <si>
    <t>4300 Roosevelt Way Ne, Seattle WA 98105</t>
  </si>
  <si>
    <t>2335 Nevada Ave N, Minneapolis MN 55427</t>
  </si>
  <si>
    <t>303 Research Dr Ste 400, Norcross GA 30092</t>
  </si>
  <si>
    <t>350 S Huntington Ave, Boston MA 02130</t>
  </si>
  <si>
    <t>6745 Lenox Center CT # 300, Memphis TN 38115</t>
  </si>
  <si>
    <t>30100 Chagrin Blvd # 201, Pepper Pike OH 44124</t>
  </si>
  <si>
    <t>5210 Lyles Rd, Senatobia MS 38668</t>
  </si>
  <si>
    <t>4001 Pelee St Ste 200, Orlando FL 32817</t>
  </si>
  <si>
    <t>9785 S Monroe St Ste 300, Sandy UT 84070</t>
  </si>
  <si>
    <t>10955 160th St, Davenport IA 52804</t>
  </si>
  <si>
    <t>11 N Water St, Mobile AL 36602</t>
  </si>
  <si>
    <t>12950 Worldgate Dr # 700, Herndon VA 20170</t>
  </si>
  <si>
    <t>2 International Dr, Port Chester NY 10573</t>
  </si>
  <si>
    <t>920 Elkridge Landing Rd, Linthicum MD 21090</t>
  </si>
  <si>
    <t>700 W Lake Ave, Bellefontaine OH 43311</t>
  </si>
  <si>
    <t>6958 Cedar Ave S, Minneapolis MN 55423</t>
  </si>
  <si>
    <t>675 W 14600 S, Bluffdale UT 84065</t>
  </si>
  <si>
    <t>24 Superior Dr Ste 201, Natick MA 01760</t>
  </si>
  <si>
    <t>884 Johnnie Dodds Blvd B, Mount Pleasant SC 29464</t>
  </si>
  <si>
    <t>101 Paragon Dr, Montvale NJ 07645</t>
  </si>
  <si>
    <t>100 Crescent Center Pkwy # 800, Tucker GA 30084</t>
  </si>
  <si>
    <t>3801 West Chester Pike, Newtown Square PA 19073</t>
  </si>
  <si>
    <t>120 Corporate Blvd # 100, Norfolk VA 23502</t>
  </si>
  <si>
    <t>949 O St, Firebaugh CA 93622</t>
  </si>
  <si>
    <t>1345 N Lucas St, Rochester IN 46975</t>
  </si>
  <si>
    <t>5851 Legacy Cir Ste 900, Plano TX 75024</t>
  </si>
  <si>
    <t>1410 S Bryant Rd, Adams TN 37010</t>
  </si>
  <si>
    <t>2180 Hornig Rd Ste 2, Philadelphia PA 19116</t>
  </si>
  <si>
    <t>1280 W Peachtree St NW, Atlanta GA 30309</t>
  </si>
  <si>
    <t>520 Mantua Blvd, Sewell NJ 08080</t>
  </si>
  <si>
    <t>601 Allendale Rd, King of Prussia PA 19406</t>
  </si>
  <si>
    <t>2520 Mira Mar Ave, Long Beach CA 90815</t>
  </si>
  <si>
    <t>15 W 37th St FL 4, New York NY 10018</t>
  </si>
  <si>
    <t>2500 Victory Ave, Dallas TX 75219</t>
  </si>
  <si>
    <t>1450 Ne 2nd Ave, Miami FL 33132</t>
  </si>
  <si>
    <t>101 Oakley St, Evansville IN 47710</t>
  </si>
  <si>
    <t>29111 Stephenson Hwy, Madison Heights MI 48071</t>
  </si>
  <si>
    <t>2633 Louisiana Ave S, Minneapolis MN 55426</t>
  </si>
  <si>
    <t>225 N Route 303 Ste 109, Congers NY 10920</t>
  </si>
  <si>
    <t>390 S Redwood St, Canby OR 97013</t>
  </si>
  <si>
    <t>1401 Walnut St Ste 420, Boulder CO 80302</t>
  </si>
  <si>
    <t>1819 Clarkson Rd Ste 100, Chesterfield MO 63017</t>
  </si>
  <si>
    <t>710 Lander Ave, Turlock CA 95380</t>
  </si>
  <si>
    <t>3510 Pt Jacksonville Park, Jacksonville FL 32226</t>
  </si>
  <si>
    <t>9300 W 108th Cir, Westminster CO 80021</t>
  </si>
  <si>
    <t>116 S Mountain St, Cherryville NC 28021</t>
  </si>
  <si>
    <t>1 Harmon Dr, Blackwood NJ 08012</t>
  </si>
  <si>
    <t>3000 Research Dr, Richardson TX 75082</t>
  </si>
  <si>
    <t>49 Wireless Blvd Ste 150, Hauppauge NY 11788</t>
  </si>
  <si>
    <t>9300 Research Center Rd W, Minneapolis MN 55428</t>
  </si>
  <si>
    <t>201 Isabella St, Pittsburgh PA 15212</t>
  </si>
  <si>
    <t>2121 Rosecrans Ave # 6300, El Segundo CA 90245</t>
  </si>
  <si>
    <t>32 Wilson Blvd Ste 100, Addison AL 35540</t>
  </si>
  <si>
    <t>1 Maritime Plz FL 12, San Francisco CA 94111</t>
  </si>
  <si>
    <t>6 Johnson Rd, Latham NY 12110</t>
  </si>
  <si>
    <t>37 Robinson Blvd, Orange CT 06477</t>
  </si>
  <si>
    <t>3 Park Ave FL 39, New York NY 10016</t>
  </si>
  <si>
    <t>216 Airport Dr, Rochester NH 03867</t>
  </si>
  <si>
    <t>211 Commerce Dr, Medina OH 44256</t>
  </si>
  <si>
    <t>10 Indel Ave, Rancocas NJ 08073</t>
  </si>
  <si>
    <t>52 Discovery, Irvine CA 92618</t>
  </si>
  <si>
    <t>2450 Broadway Ste 600, Santa Monica CA 90404</t>
  </si>
  <si>
    <t>3717 Crondall Ln Ste B, Owings Mills MD 21117</t>
  </si>
  <si>
    <t>12008 Jamaica Ave, Richmond Hill NY 11418</t>
  </si>
  <si>
    <t>6040 Ponders CT, Greenville SC 29615</t>
  </si>
  <si>
    <t>1 Station Pl Ste 4, Stamford CT 06902</t>
  </si>
  <si>
    <t>907 N Elm St Ste 100, Hinsdale IL 60521</t>
  </si>
  <si>
    <t>979 Batesville Rd Ste A, Greer SC 29651</t>
  </si>
  <si>
    <t>19087 Milan Rd, Buttonwillow CA 93206</t>
  </si>
  <si>
    <t>602 County Road 140, Corning AR 72422</t>
  </si>
  <si>
    <t>1700 N Chrisman Rd, Tracy CA 95304</t>
  </si>
  <si>
    <t>2445 NW 42nd St, Ocala FL 34475</t>
  </si>
  <si>
    <t>125 Cassia Way, Henderson NV 89014</t>
  </si>
  <si>
    <t>27 Sulphur Springs Rd, Greenville SC 29617</t>
  </si>
  <si>
    <t>2900 Highway 280 S # 300, Birmingham AL 35223</t>
  </si>
  <si>
    <t>175 E Houston St FL 6, San Antonio TX 78205</t>
  </si>
  <si>
    <t>15 Koch Rd Ste K, Corte Madera CA 94925</t>
  </si>
  <si>
    <t>1800 Sarasot Bus Pkwy Ne B, Conyers GA 30013</t>
  </si>
  <si>
    <t>1 Hunt CT, Mundelein IL 60060</t>
  </si>
  <si>
    <t>2101 4th Ave E Ste 201, Olympia WA 98506</t>
  </si>
  <si>
    <t>115 E 1st St, Crowley LA 70526</t>
  </si>
  <si>
    <t>2001 E McComas St Ste A, Baltimore MD 21230</t>
  </si>
  <si>
    <t>29839 Santa Margarita Pkw, Rcho STA Marg CA 92688</t>
  </si>
  <si>
    <t>14 Borch St, Ketchikan AK 99901</t>
  </si>
  <si>
    <t>585 Interlocken Blvd, Broomfield CO 80021</t>
  </si>
  <si>
    <t>2815 Estlake Ave E Ste 20, Seattle WA 98102</t>
  </si>
  <si>
    <t>17-02 Nevins Rd, Fair Lawn NJ 07410</t>
  </si>
  <si>
    <t>15 Riverside Ave Ste 2, Westport CT 06880</t>
  </si>
  <si>
    <t>901 W Yamato Rd Ste 250, Boca Raton FL 33431</t>
  </si>
  <si>
    <t>23305 Park Dr, Lebanon MO 65536</t>
  </si>
  <si>
    <t>20 Westport Rd Ste 320, Wilton CT 06897</t>
  </si>
  <si>
    <t>1020 N Fairfax St FL 5, Alexandria VA 22314</t>
  </si>
  <si>
    <t>8800 Marina Pkwy, Myrtle Beach SC 29572</t>
  </si>
  <si>
    <t>1850 US Highway 17 92 N, Davenport FL 33837</t>
  </si>
  <si>
    <t>1000 Wstnghuse Dr Ste 572, Cranberry Township PA 16066</t>
  </si>
  <si>
    <t>9700 Highway 57, Evansville IN 47725</t>
  </si>
  <si>
    <t>15353 SW Sequoia Pkwy # 140, Portland OR 97224</t>
  </si>
  <si>
    <t>1150 Roberts Blvd NW, Kennesaw GA 30144</t>
  </si>
  <si>
    <t>1 Dell Way, Round Rock TX 78682</t>
  </si>
  <si>
    <t>350 Mission St FL 10, San Francisco CA 94105</t>
  </si>
  <si>
    <t>150 E Washington St, Madison GA 30650</t>
  </si>
  <si>
    <t>4806 W Taft Rd, Liverpool NY 13088</t>
  </si>
  <si>
    <t>2750 High Meadow Cir, Auburn Hills MI 48326</t>
  </si>
  <si>
    <t>1661 Worthington Rd # 100, West Palm Beach FL 33409</t>
  </si>
  <si>
    <t>200 S Main St Ste 200 # 200, Corona CA 92882</t>
  </si>
  <si>
    <t>520 W Dyer Rd Ste 1, Santa Ana CA 92707</t>
  </si>
  <si>
    <t>3800 E 91st St, Cleveland OH 44105</t>
  </si>
  <si>
    <t>132 Grandpappy Dr, Denison TX 75020</t>
  </si>
  <si>
    <t>8600 Conn Creek Rd, Rutherford CA 94573</t>
  </si>
  <si>
    <t>7735 S Highway 99, Stockton CA 95215</t>
  </si>
  <si>
    <t>6744 33rd St N, Oakdale MN 55128</t>
  </si>
  <si>
    <t>1308 43rd Ave FL 2, Long Island City NY 11101</t>
  </si>
  <si>
    <t>3103 Oldham Ln, Abilene TX 79602</t>
  </si>
  <si>
    <t>419 Fieldpond Dr, Kingsport TN 37664</t>
  </si>
  <si>
    <t>1100 Johnson Fy Rd Ne, Atlanta GA 30342</t>
  </si>
  <si>
    <t>7900 National Service Rd, Greensboro NC 27409</t>
  </si>
  <si>
    <t>1048 W 27th St, Norfolk VA 23517</t>
  </si>
  <si>
    <t>89 Genesee St, Rochester NY 14611</t>
  </si>
  <si>
    <t>327 Plaza Real Ste 217, Boca Raton FL 33432</t>
  </si>
  <si>
    <t>4480 N 132nd St, Butler WI 53007</t>
  </si>
  <si>
    <t>2526 S Hwy 59, Ottawa KS 66067</t>
  </si>
  <si>
    <t>2200 Steven B Smith Blvd, Rockmart GA 30153</t>
  </si>
  <si>
    <t>5115 E La Palma Ave, Anaheim CA 92807</t>
  </si>
  <si>
    <t>55 Inverness Dr E, Englewood CO 80112</t>
  </si>
  <si>
    <t>3131 Rdu Center Dr, Morrisville NC 27560</t>
  </si>
  <si>
    <t>1070 Thomas Busch Mem Hwy, Pennsauken NJ 08110</t>
  </si>
  <si>
    <t>333 Brannan St, San Francisco CA 94107</t>
  </si>
  <si>
    <t>2801 Via Fortuna Ste 100, Austin TX 78746</t>
  </si>
  <si>
    <t>511 E John Carpenter Fwy # 600, Irving TX 75062</t>
  </si>
  <si>
    <t>1127 Hwy 190 E Service Rd, Covington LA 70433</t>
  </si>
  <si>
    <t>101 Ash St, San Diego CA 92101</t>
  </si>
  <si>
    <t>2311 Highland Ave S # 20, Birmingham AL 35205</t>
  </si>
  <si>
    <t>300 Industrial Blvd, Eagle Pass TX 78852</t>
  </si>
  <si>
    <t>100 Pennsylvania Ave, Weirton WV 26062</t>
  </si>
  <si>
    <t>13602 12th St Ste B, Chino CA 91710</t>
  </si>
  <si>
    <t>650 S R L Thornton Fwy, Dallas TX 75203</t>
  </si>
  <si>
    <t>6885 Elm St Ste 1, Mc Lean VA 22101</t>
  </si>
  <si>
    <t>312 E Buffalo St Ste 20, Milwaukee WI 53202</t>
  </si>
  <si>
    <t>16313 N Dale Mabry Hwy, Tampa FL 33618</t>
  </si>
  <si>
    <t>823 Gateway Center Way, San Diego CA 92102</t>
  </si>
  <si>
    <t>33 E US Highway 12, Chesterton IN 46304</t>
  </si>
  <si>
    <t>6155 El Camino Real, Carlsbad CA 92009</t>
  </si>
  <si>
    <t>425 Jones Franklin Rd, Morristown TN 37813</t>
  </si>
  <si>
    <t>10511 E Central Ave, Wichita KS 67206</t>
  </si>
  <si>
    <t>7860 Nelson Rd, Panorama City CA 91402</t>
  </si>
  <si>
    <t>640 Lee Rd Frnt, Wayne PA 19087</t>
  </si>
  <si>
    <t>6277 Sea Harbor Dr # 400, Orlando FL 32821</t>
  </si>
  <si>
    <t>600 Park CT, Rohnert Park CA 94928</t>
  </si>
  <si>
    <t>1429 Olean Portville Rd, Westons Mills NY 14788</t>
  </si>
  <si>
    <t>9500 Belmont Ave, Franklin Park IL 60131</t>
  </si>
  <si>
    <t>3263 Sharpe Ave, Memphis TN 38111</t>
  </si>
  <si>
    <t>655 New York Ave NW, Washington DC 20001</t>
  </si>
  <si>
    <t>1501 Belvedere Rd, West Palm Beach FL 33406</t>
  </si>
  <si>
    <t>6262 Sunset Dr, South Miami FL 33143</t>
  </si>
  <si>
    <t>W175n5711 Technology Dr, Menomonee Falls WI 53051</t>
  </si>
  <si>
    <t>3121 Panthersville Rd, Decatur GA 30034</t>
  </si>
  <si>
    <t>1 Lincoln Centre 18w14 18 W, Hinsdale IL 60521</t>
  </si>
  <si>
    <t>14000 N Portland Ave, Oklahoma City OK 73134</t>
  </si>
  <si>
    <t>195 Main St, Walpole NH 03608</t>
  </si>
  <si>
    <t>400 S Lasalle St, Chicago IL 60605</t>
  </si>
  <si>
    <t>301 E Cermak Rd, Chicago IL 60616</t>
  </si>
  <si>
    <t>26642 Towne Centre Dr, Foothill Ranch CA 92610</t>
  </si>
  <si>
    <t>412 E El Segundo Blvd, Compton CA 90222</t>
  </si>
  <si>
    <t>205 S Lee St, Bloomington IL 61701</t>
  </si>
  <si>
    <t>2750 Balltown Rd, Schenectady NY 12309</t>
  </si>
  <si>
    <t>19601 N 27th Ave, Phoenix AZ 85027</t>
  </si>
  <si>
    <t>938 Millers Chapel Rd, Goldsboro NC 27534</t>
  </si>
  <si>
    <t>5284 Winton Rd, Fairfield OH 45014</t>
  </si>
  <si>
    <t>1333 Schilling Pl, Salinas CA 93901</t>
  </si>
  <si>
    <t>12061 Bluemont Way, Reston VA 20190</t>
  </si>
  <si>
    <t>2450 Lunt Ave, Elk Grove Village IL 60007</t>
  </si>
  <si>
    <t>250 S Wacker Dr Ste 800, Chicago IL 60606</t>
  </si>
  <si>
    <t>258 Kappa Dr, Pittsburgh PA 15238</t>
  </si>
  <si>
    <t>6655 W Diversey Ave, Chicago IL 60707</t>
  </si>
  <si>
    <t>222 Las Colinas Blvd W, Irving TX 75039</t>
  </si>
  <si>
    <t>9685 Via Excelencia # 200, San Diego CA 92126</t>
  </si>
  <si>
    <t>100 Sharp Rd, Marlton NJ 08053</t>
  </si>
  <si>
    <t>150 N Radnor Chester Rd, Radnor PA 19087</t>
  </si>
  <si>
    <t>1 Baker Way, Connelly Springs NC 28612</t>
  </si>
  <si>
    <t>2300 Pleasant Valley Rd, York PA 17402</t>
  </si>
  <si>
    <t>200 5th Ave Bsmt 2, New York NY 10010</t>
  </si>
  <si>
    <t>1 Verizon Way, Basking Ridge NJ 07920</t>
  </si>
  <si>
    <t>14610 Breakers Dr Ste 100, Jacksonville FL 32258</t>
  </si>
  <si>
    <t>1111 Louisiana St, Houston TX 77002</t>
  </si>
  <si>
    <t>20 Horseneck Ln Ste 1, Greenwich CT 06830</t>
  </si>
  <si>
    <t>2016 Gees Mill Rd Ne, Conyers GA 30013</t>
  </si>
  <si>
    <t>5559 Inwood Dr, Columbus IN 47201</t>
  </si>
  <si>
    <t>515 Stone Mill Dr, Manakin Sabot VA 23103</t>
  </si>
  <si>
    <t>3950 S 700 E Ste 301, Salt Lake City UT 84107</t>
  </si>
  <si>
    <t>550 Bowie St, Austin TX 78703</t>
  </si>
  <si>
    <t>530 Oak Court Dr Ste 400, Memphis TN 38117</t>
  </si>
  <si>
    <t>200 Innerbelt Rd 4, Somerville MA 02143</t>
  </si>
  <si>
    <t>8501 Macon Rd Ste 101, Cordova TN 38018</t>
  </si>
  <si>
    <t>79 Madison Ave FL 17, New York NY 10016</t>
  </si>
  <si>
    <t>26601 W Huron River Dr, Flat Rock MI 48134</t>
  </si>
  <si>
    <t>100 W 5th St Ste LL, Tulsa OK 74103</t>
  </si>
  <si>
    <t>1401 Commerce Blvd, Anniston AL 36207</t>
  </si>
  <si>
    <t>1430 Haines Ave 227, Rapid City SD 57701</t>
  </si>
  <si>
    <t>110 N Bluffs St, Bluffs IL 62621</t>
  </si>
  <si>
    <t>1403 Hamlin St Ne, Washington DC 20017</t>
  </si>
  <si>
    <t>4605 Industrial Dr, New Iberia LA 70560</t>
  </si>
  <si>
    <t>6255 W Sunset Blvd FL 16, Los Angeles CA 90028</t>
  </si>
  <si>
    <t>3333 W Warner Ave, Santa Ana CA 92704</t>
  </si>
  <si>
    <t>30 Hudson Yards, New York NY 10001</t>
  </si>
  <si>
    <t>12472 St John Church Rd, Stony Creek VA 23882</t>
  </si>
  <si>
    <t>20600 Chagrin Blvd # 290, Cleveland OH 44122</t>
  </si>
  <si>
    <t>3024 Acme Brick Plz, Fort Worth TX 76109</t>
  </si>
  <si>
    <t>25 Atlantic Ave, Erlanger KY 41018</t>
  </si>
  <si>
    <t>401 N 3rd St, Richmond VA 23219</t>
  </si>
  <si>
    <t>1300 Post Oak Blvd # 600, Houston TX 77056</t>
  </si>
  <si>
    <t>350 E Wilson Bridge Rd, Worthington OH 43085</t>
  </si>
  <si>
    <t>301 S Ripley St, Montgomery AL 36104</t>
  </si>
  <si>
    <t>600 5th Ave FL 24, New York NY 10020</t>
  </si>
  <si>
    <t>2215 N Repsdorph Rd, Seabrook TX 77586</t>
  </si>
  <si>
    <t>2760 N Great SW Pkwy, Grand Prairie TX 75050</t>
  </si>
  <si>
    <t>5200 Illumina Way, San Diego CA 92122</t>
  </si>
  <si>
    <t>90 Maple St Unit 2, Stoneham MA 02180</t>
  </si>
  <si>
    <t>400 S Custer Ave, New Holland PA 17557</t>
  </si>
  <si>
    <t>3 Times Sq, New York NY 10036</t>
  </si>
  <si>
    <t>1901 S Lexington St, Delano CA 93215</t>
  </si>
  <si>
    <t>9000 Regency Pkwy Ste 400, Cary NC 27518</t>
  </si>
  <si>
    <t>4700 Old Intl Airport Rd, Anchorage AK 99502</t>
  </si>
  <si>
    <t>10401 N Meridian St # 120, Carmel IN 46290</t>
  </si>
  <si>
    <t>621 Lynnhven Pkwy Ste 160, Virginia Beach VA 23452</t>
  </si>
  <si>
    <t>321 N Harvey Ave, Oklahoma City OK 73102</t>
  </si>
  <si>
    <t>1 Aviation Way, Cincinnati OH 45215</t>
  </si>
  <si>
    <t>1 Vista Way, Anoka MN 55303</t>
  </si>
  <si>
    <t>9401 Southwest Fwy, Houston TX 77074</t>
  </si>
  <si>
    <t>645 Rosewood Dr, Columbia SC 29201</t>
  </si>
  <si>
    <t>8 Evans St, Fairfield NJ 07004</t>
  </si>
  <si>
    <t>241 Ne Perry Ave, Peoria IL 61603</t>
  </si>
  <si>
    <t>5433 Westheimer Rd # 500, Houston TX 77056</t>
  </si>
  <si>
    <t>2401 Pinson Hwy, Birmingham AL 35217</t>
  </si>
  <si>
    <t>1100 W Town and Country R, Orange CA 92868</t>
  </si>
  <si>
    <t>42 Albro St, Providence RI 02903</t>
  </si>
  <si>
    <t>222 Little Canada Rd E # 175, Saint Paul MN 55117</t>
  </si>
  <si>
    <t>1001 Broken Sound Pkwy NW S, Boca Raton FL 33487</t>
  </si>
  <si>
    <t>234 Cardiff Valley Rd, Rockwood TN 37854</t>
  </si>
  <si>
    <t>216 N Orem Blvd Ste 1, Orem UT 84057</t>
  </si>
  <si>
    <t>85 Liberty Ship Way # 114, Sausalito CA 94965</t>
  </si>
  <si>
    <t>490 Jarvis Dr, Morgan Hill CA 95037</t>
  </si>
  <si>
    <t>908 Lamont St S, Aberdeen SD 57401</t>
  </si>
  <si>
    <t>7500 Old Georgtwn Rd # 7, Bethesda MD 20814</t>
  </si>
  <si>
    <t>1325 Cobb Intl Dr NW, Kennesaw GA 30152</t>
  </si>
  <si>
    <t>810 Vrmont Ave NW Ste 427, Washington DC 20420</t>
  </si>
  <si>
    <t>350 County Rd, Jersey City NJ 07307</t>
  </si>
  <si>
    <t>8032 N State Road 9, Greenfield IN 46140</t>
  </si>
  <si>
    <t>10 Elm St, Marked Tree AR 72365</t>
  </si>
  <si>
    <t>Folsom &amp;amp; W Prospector Pl, Lincoln NE 68509</t>
  </si>
  <si>
    <t>600 Washington St FL 7, Boston MA 02111</t>
  </si>
  <si>
    <t>4801 SW Pkwy Ste 2-1, Austin TX 78735</t>
  </si>
  <si>
    <t>510 Preston St, Houston TX 77002</t>
  </si>
  <si>
    <t>1000 Chopper Cir, Denver CO 80204</t>
  </si>
  <si>
    <t>600 S Jefferson St, Waterford WI 53185</t>
  </si>
  <si>
    <t>839 Poquonnock Rd, Groton CT 06340</t>
  </si>
  <si>
    <t>9018 Heritage Pkwy # 1200, Woodridge IL 60517</t>
  </si>
  <si>
    <t>16550 W Stratton Dr, New Berlin WI 53151</t>
  </si>
  <si>
    <t>204 E 20th St FL 3, New York NY 10003</t>
  </si>
  <si>
    <t>1 Upper Pond Rd Ste 1a, Parsippany NJ 07054</t>
  </si>
  <si>
    <t>118 W Main St, Beloit KS 67420</t>
  </si>
  <si>
    <t>5700 Darrow Rd Ste 111, Hudson OH 44236</t>
  </si>
  <si>
    <t>3701 S 10th St, Omaha NE 68107</t>
  </si>
  <si>
    <t>127 Flynt Rd, Laurel MS 39443</t>
  </si>
  <si>
    <t>7 World Trade Ctr At250, New York NY 10007</t>
  </si>
  <si>
    <t>606 Oakesdale Ave SW # 201, Renton WA 98057</t>
  </si>
  <si>
    <t>2117 State St, Bettendorf IA 52722</t>
  </si>
  <si>
    <t>1601 E El Segundo Blvd, El Segundo CA 90245</t>
  </si>
  <si>
    <t>2421 E 28th St, Lorain OH 44055</t>
  </si>
  <si>
    <t>4646 E Van Buren St # 25, Phoenix AZ 85008</t>
  </si>
  <si>
    <t>260 Madison Ave FL 3, New York NY 10016</t>
  </si>
  <si>
    <t>3322 E Fort Lowell Rd, Tucson AZ 85716</t>
  </si>
  <si>
    <t>3959 E 31st St, Tulsa OK 74135</t>
  </si>
  <si>
    <t>420 S Roth St Ste A, Reed City MI 49677</t>
  </si>
  <si>
    <t>450 Lexington Ave FL 40, New York NY 10017</t>
  </si>
  <si>
    <t>2207 Bridgepointe Pkwy, Foster City CA 94404</t>
  </si>
  <si>
    <t>350 S Main Ave Ste 400, Sioux Falls SD 57104</t>
  </si>
  <si>
    <t>300 Park Ave S FL 14, New York NY 10010</t>
  </si>
  <si>
    <t>19 Staniford St FL 2, Boston MA 02114</t>
  </si>
  <si>
    <t>100 Electric St, Scranton PA 18509</t>
  </si>
  <si>
    <t>24 Indl Pk Rd W, Tolland CT 06084</t>
  </si>
  <si>
    <t>4624 Cntl Pk Blvd Ste 100, Denver CO 80238</t>
  </si>
  <si>
    <t>9600 Great Hills Trl, Austin TX 78759</t>
  </si>
  <si>
    <t>641 Old Route 17, Harris NY 12742</t>
  </si>
  <si>
    <t>463 7th Ave Rm 1501, New York NY 10018</t>
  </si>
  <si>
    <t>1201 S Collegeville Rd, Collegeville PA 19426</t>
  </si>
  <si>
    <t>5054 S 135th St, Omaha NE 68137</t>
  </si>
  <si>
    <t>122 E Center St, Logan UT 84321</t>
  </si>
  <si>
    <t>4165 Half Acre Rd, Batavia OH 45103</t>
  </si>
  <si>
    <t>1 Ocean Spray Dr, Middleboro MA 02349</t>
  </si>
  <si>
    <t>9555 Dry Fork Rd, Harrison OH 45030</t>
  </si>
  <si>
    <t>1980 Highland Pike, Fort Mitchell KY 41017</t>
  </si>
  <si>
    <t>399 Jefferson Rd, Parsippany NJ 07054</t>
  </si>
  <si>
    <t>3100 Cumberland Blvd SE, Atlanta GA 30339</t>
  </si>
  <si>
    <t>11545 W Touhy Ave, Chicago IL 60666</t>
  </si>
  <si>
    <t>900 E Lincoln Hwy Ste 1, Chicago Heights IL 60411</t>
  </si>
  <si>
    <t>165 Carriage CT, Winston Salem NC 27105</t>
  </si>
  <si>
    <t>321 Center St, Hillside IL 60162</t>
  </si>
  <si>
    <t>500 Charles Ewing Blvd, Ewing NJ 08628</t>
  </si>
  <si>
    <t>27659 Woodward Ave, Berkley MI 48072</t>
  </si>
  <si>
    <t>40 Route 168, Winn ME 04495</t>
  </si>
  <si>
    <t>83 Albe Dr Ste A, Newark DE 19702</t>
  </si>
  <si>
    <t>3333 Warrenville Rd # 310, Lisle IL 60532</t>
  </si>
  <si>
    <t>4200 Wildwood Pkwy # 20, Atlanta GA 30339</t>
  </si>
  <si>
    <t>305 108th Ave Ne Ste 102, Bellevue WA 98004</t>
  </si>
  <si>
    <t>2360 Congress St, Portland ME 04102</t>
  </si>
  <si>
    <t>2000 First State Blvd, Wilmington DE 19804</t>
  </si>
  <si>
    <t>600 Harrison St Ste 400, San Francisco CA 94107</t>
  </si>
  <si>
    <t>501 S Alta Ave, Dinuba CA 93618</t>
  </si>
  <si>
    <t>1 Blue Hill Plz, Pearl River NY 10965</t>
  </si>
  <si>
    <t>14401 Industrial Park Rd, Bristol VA 24202</t>
  </si>
  <si>
    <t>7201 Weymouth Rd Ste A, Hammonton NJ 08037</t>
  </si>
  <si>
    <t>101 W Washington St # 1400, Indianapolis IN 46204</t>
  </si>
  <si>
    <t>4905 Stariha Dr, Norton Shores MI 49441</t>
  </si>
  <si>
    <t>92 Deerfield Rd, Windsor CT 06095</t>
  </si>
  <si>
    <t>8950 E Lowry Blvd, Denver CO 80230</t>
  </si>
  <si>
    <t>4170 Ashford Dunwoody, Brookhaven GA 30319</t>
  </si>
  <si>
    <t>300 Lucius Gordon Dr, West Henrietta NY 14586</t>
  </si>
  <si>
    <t>16415 Jacintoport Blvd, Houston TX 77015</t>
  </si>
  <si>
    <t>5660 New Northside Dr # 3, Atlanta GA 30328</t>
  </si>
  <si>
    <t>4500 Emperor Blvd, Durham NC 27703</t>
  </si>
  <si>
    <t>237 Molly Walton Dr # 101, Hendersonville TN 37075</t>
  </si>
  <si>
    <t>990 Peiffers Ln, Harrisburg PA 17109</t>
  </si>
  <si>
    <t>111 W Jackson Blvd # 2400, Chicago IL 60604</t>
  </si>
  <si>
    <t>7434 Cycle Ln, Goodlettsville TN 37072</t>
  </si>
  <si>
    <t>222 Mdse Mart Plz Ste 1, Chicago IL 60654</t>
  </si>
  <si>
    <t>4400 Kauloosa Ave, Tuscaloosa AL 35401</t>
  </si>
  <si>
    <t>2711 Centerville Rd, Wilmington DE 19808</t>
  </si>
  <si>
    <t>2600 Capitol Ave Ste 430, Sacramento CA 95816</t>
  </si>
  <si>
    <t>1705 34th Ave W, Alexandria MN 56308</t>
  </si>
  <si>
    <t>41 Mall Rd, Burlington MA 01805</t>
  </si>
  <si>
    <t>245 Cabot St, Beverly MA 01915</t>
  </si>
  <si>
    <t>8317 N Armenia Ave, Tampa FL 33604</t>
  </si>
  <si>
    <t>600 E Boulevard Ave # 408, Bismarck ND 58505</t>
  </si>
  <si>
    <t>205 Bishops Way Ofc, Brookfield WI 53005</t>
  </si>
  <si>
    <t>2099 Southpark CT, Dubuque IA 52003</t>
  </si>
  <si>
    <t>2601 Navistar Dr Bldg 4, Lisle IL 60532</t>
  </si>
  <si>
    <t>314 Main St, Little Mountain SC 29075</t>
  </si>
  <si>
    <t>133 Exeter Rd, Hampton Falls NH 03844</t>
  </si>
  <si>
    <t>1965 Pratt Blvd, Elk Grove Village IL 60007</t>
  </si>
  <si>
    <t>11351 Ulmerton Rd Ste 311, Largo FL 33778</t>
  </si>
  <si>
    <t>1 Mercedes Benz Dr, Sandy Springs GA 30328</t>
  </si>
  <si>
    <t>2415 3rd St Ste 280, San Francisco CA 94107</t>
  </si>
  <si>
    <t>600 Corporation Dr, Pendleton IN 46064</t>
  </si>
  <si>
    <t>21 Great Hollow Rd, Hanover NH 03755</t>
  </si>
  <si>
    <t>3055 Torrington Dr, Ball Ground GA 30107</t>
  </si>
  <si>
    <t>455 N Cityfront Plaza Dr, Chicago IL 60611</t>
  </si>
  <si>
    <t>1011 CT Rd Ste 322, Wilmington DE 19805</t>
  </si>
  <si>
    <t>4840 Eastgate Mall, San Diego CA 92121</t>
  </si>
  <si>
    <t>602 McKean St, Auburndale FL 33823</t>
  </si>
  <si>
    <t>3332 Newburg Rd, Louisville KY 40218</t>
  </si>
  <si>
    <t>20 Commercial Wharf, Newport RI 02840</t>
  </si>
  <si>
    <t>615 Slaters Ln, Alexandria VA 22314</t>
  </si>
  <si>
    <t>8306 S Orange Ave, Orlando FL 32809</t>
  </si>
  <si>
    <t>1440 Bridgegate Dr, Diamond Bar CA 91765</t>
  </si>
  <si>
    <t>625 N Grand Ave, Santa Ana CA 92701</t>
  </si>
  <si>
    <t>1220 Lincoln Mall Ste 125, Lincoln NE 68508</t>
  </si>
  <si>
    <t>5100 W Roosevelt Rd, Chicago IL 60644</t>
  </si>
  <si>
    <t>553 Wacker Blvd, Charleston TN 37310</t>
  </si>
  <si>
    <t>1141 Jay Ln, Graham NC 27253</t>
  </si>
  <si>
    <t>180 Johnson St, Middletown CT 06457</t>
  </si>
  <si>
    <t>126 5th Ave, New York NY 10011</t>
  </si>
  <si>
    <t>309 La Rue France Ste 101, Lafayette LA 70508</t>
  </si>
  <si>
    <t>2477 239th St, New Hampton IA 50659</t>
  </si>
  <si>
    <t>200 W Baltimore St, Baltimore MD 21201</t>
  </si>
  <si>
    <t>4600 E Lake Blvd, Birmingham AL 35217</t>
  </si>
  <si>
    <t>6814 E Admiral Doyle Dr, Jeanerette LA 70544</t>
  </si>
  <si>
    <t>555 Aureole St, Winston Salem NC 27107</t>
  </si>
  <si>
    <t>535 8th Ave Frnt 1, New York NY 10018</t>
  </si>
  <si>
    <t>2551 County Road 10 W, Elkhart IN 46514</t>
  </si>
  <si>
    <t>250 Vesey St, New York NY 10281</t>
  </si>
  <si>
    <t>3000 Kraft Ave SE, Grand Rapids MI 49512</t>
  </si>
  <si>
    <t>RR 209, Bushkill PA 18324</t>
  </si>
  <si>
    <t>10 S Broadway Ste 200, Saint Louis MO 63102</t>
  </si>
  <si>
    <t>700 S Washington St # 320, Alexandria VA 22314</t>
  </si>
  <si>
    <t>1751 Lake Cook Rd Ste 550, Deerfield IL 60015</t>
  </si>
  <si>
    <t>613 E Industrial Dr, Chelsea MI 48118</t>
  </si>
  <si>
    <t>411 S Pearl St, Spiceland IN 47385</t>
  </si>
  <si>
    <t>14201 School Ln, Upper Marlboro MD 20772</t>
  </si>
  <si>
    <t>3730 Sandhurst Dr, York PA 17406</t>
  </si>
  <si>
    <t>6300 NW 5th Way, Fort Lauderdale FL 33309</t>
  </si>
  <si>
    <t>1950 Franklin St FL 18th, Oakland CA 94612</t>
  </si>
  <si>
    <t>1035 Calcite Rd, Rogers City MI 49779</t>
  </si>
  <si>
    <t>10701 S Rver Front Pkwy S, South Jordan UT 84095</t>
  </si>
  <si>
    <t>22 W Frontage Rd, Northfield IL 60093</t>
  </si>
  <si>
    <t>5 Paragon Dr Ste 200, Montvale NJ 07645</t>
  </si>
  <si>
    <t>2200 Liberty Ave, Miami Beach FL 33139</t>
  </si>
  <si>
    <t>200 Allison Blvd, Corbin KY 40701</t>
  </si>
  <si>
    <t>11400 SE 6th St Ste 220, Bellevue WA 98004</t>
  </si>
  <si>
    <t>22nd Allen St, Niagara Falls NY 14302</t>
  </si>
  <si>
    <t>390 Union Blvd Ste 540, Lakewood CO 80228</t>
  </si>
  <si>
    <t>501 W Main St, Wauchula FL 33873</t>
  </si>
  <si>
    <t>215 E 6th St, Newport KY 41071</t>
  </si>
  <si>
    <t>700 NW 107th Ave Ste 400, Miami FL 33172</t>
  </si>
  <si>
    <t>608 Ne 19th Ave, Portland OR 97232</t>
  </si>
  <si>
    <t>8214 Westchester Dr # 950, Dallas TX 75225</t>
  </si>
  <si>
    <t>20 Whippany Rd, Morristown NJ 07960</t>
  </si>
  <si>
    <t>5115 Douglas Fir Rd Ste A, Calabasas CA 91302</t>
  </si>
  <si>
    <t>2000 NW Corp Blvd Ste 101, Boca Raton FL 33431</t>
  </si>
  <si>
    <t>1800 Massachusetts Ave NW, Washington DC 20036</t>
  </si>
  <si>
    <t>333 S Hope St FL 55, Los Angeles CA 90071</t>
  </si>
  <si>
    <t>1111 Winpak Way, Sauk Village IL 60411</t>
  </si>
  <si>
    <t>33 Gerard St Ste 204, Huntington NY 11743</t>
  </si>
  <si>
    <t>1333 Isaac Hull Ave SE # 6951, Washington DC 20376</t>
  </si>
  <si>
    <t>7404 S Mason Ave, Chicago IL 60638</t>
  </si>
  <si>
    <t>300 W Main St Ste 301, Post TX 79356</t>
  </si>
  <si>
    <t>799 N Pike Rd, Cabot PA 16023</t>
  </si>
  <si>
    <t>2450 Stage Rd, Pescadero CA 94060</t>
  </si>
  <si>
    <t>851 Eller Dr, Fort Lauderdale FL 33316</t>
  </si>
  <si>
    <t>1400 E Atkinson Ave, Pittsburg KS 66762</t>
  </si>
  <si>
    <t>2625 Neudorf Rd Ste 100, Clemmons NC 27012</t>
  </si>
  <si>
    <t>715 South Blvd E Ste 201, Rochester Hills MI 48307</t>
  </si>
  <si>
    <t>907 Pleasant Valley Ave # 3, Mount Laurel NJ 08054</t>
  </si>
  <si>
    <t>13266 Poway Rd, Poway CA 92064</t>
  </si>
  <si>
    <t>1250 24th St NW FL 2, Washington DC 20037</t>
  </si>
  <si>
    <t>48 Rensselaer Ave, Latham NY 12110</t>
  </si>
  <si>
    <t>300 Ponchatoula Pkwy, Ponchatoula LA 70454</t>
  </si>
  <si>
    <t>1601 Lyndon B Johnson Fwy, Dallas TX 75234</t>
  </si>
  <si>
    <t>500 S Garland Rd, Enid OK 73703</t>
  </si>
  <si>
    <t>1063 McGaw Ave Ste 250, Irvine CA 92614</t>
  </si>
  <si>
    <t>275 Kenneth Dr Ste 100, Rochester NY 14623</t>
  </si>
  <si>
    <t>39 Broadway FL 10, New York NY 10006</t>
  </si>
  <si>
    <t>419 E Lamar St, Sherman TX 75090</t>
  </si>
  <si>
    <t>14602 S Grant St, Bixby OK 74008</t>
  </si>
  <si>
    <t>2600 McCormick Dr Ste 200, Clearwater FL 33759</t>
  </si>
  <si>
    <t>83 Wooster Hts Ste 102, Danbury CT 06810</t>
  </si>
  <si>
    <t>939 E Union St, Pasadena CA 91106</t>
  </si>
  <si>
    <t>418 Flint Ave, Albany GA 31701</t>
  </si>
  <si>
    <t>375 Lee Industrial Blvd, Austell GA 30168</t>
  </si>
  <si>
    <t>1166 Ave of The Americas, New York NY 10036</t>
  </si>
  <si>
    <t>5500 77 Center Dr Ste 100, Charlotte NC 28217</t>
  </si>
  <si>
    <t>1990 Wittington Pl, Farmers Branch TX 75234</t>
  </si>
  <si>
    <t>600 S La Fyte Pk Pl FL 3, Los Angeles CA 90057</t>
  </si>
  <si>
    <t>22 S Smith St, Norwalk CT 06855</t>
  </si>
  <si>
    <t>103 S Division St, Carterville IL 62918</t>
  </si>
  <si>
    <t>12901 Packing House Rd, Edison CA 93220</t>
  </si>
  <si>
    <t>12395 First American Way, Poway CA 92064</t>
  </si>
  <si>
    <t>100 N Academy Ave, Danville PA 17822</t>
  </si>
  <si>
    <t>515 Broadway Ste 100, Albany NY 12207</t>
  </si>
  <si>
    <t>505 Ford Ave, Muscatine IA 52761</t>
  </si>
  <si>
    <t>208 Lake St Ste 2e, Sitka AK 99835</t>
  </si>
  <si>
    <t>110 E Wilson Bridge Rd # 100, Worthington OH 43085</t>
  </si>
  <si>
    <t>23971 County Road 10, Sleepy Eye MN 56085</t>
  </si>
  <si>
    <t>4101 40th St SE Ste 3, Grand Rapids MI 49512</t>
  </si>
  <si>
    <t>5500 Gaines St, San Diego CA 92110</t>
  </si>
  <si>
    <t>1 Path Plz, Jersey City NJ 07306</t>
  </si>
  <si>
    <t>7809 Bear Mountain Blvd, Bakersfield CA 93313</t>
  </si>
  <si>
    <t>14325 W 95th St, Lenexa KS 66215</t>
  </si>
  <si>
    <t>4 New King St Ste 130, White Plains NY 10604</t>
  </si>
  <si>
    <t>1900 Charles Bryan Rd # 100, Cordova TN 38016</t>
  </si>
  <si>
    <t>1500 Epcot Resorts Blvd, Lake Buena Vista FL 32830</t>
  </si>
  <si>
    <t>225 Pictoria Dr Ste 210, Cincinnati OH 45246</t>
  </si>
  <si>
    <t>5500 Pro TEC Pkwy, Leipsic OH 45856</t>
  </si>
  <si>
    <t>2111 Walter P Reuther Dr, Warren MI 48091</t>
  </si>
  <si>
    <t>10828 N Cave Creek Rd, Phoenix AZ 85020</t>
  </si>
  <si>
    <t>47 Ambroise, Newport Coast CA 92657</t>
  </si>
  <si>
    <t>2556 Wagener Rd, Aiken SC 29801</t>
  </si>
  <si>
    <t>801 Cherry St Ste 3500, Fort Worth TX 76102</t>
  </si>
  <si>
    <t>1 Carrier Pl, Farmington CT 06032</t>
  </si>
  <si>
    <t>47131 Bayside Pkwy, Fremont CA 94538</t>
  </si>
  <si>
    <t>10000 Wehrle Dr, Clarence NY 14031</t>
  </si>
  <si>
    <t>1 Spring Point Dr, South Portland ME 04106</t>
  </si>
  <si>
    <t>27300 W 11 Mile Rd, Southfield MI 48034</t>
  </si>
  <si>
    <t>450 W 15th St Ste 3, New York NY 10011</t>
  </si>
  <si>
    <t>248 Otis St, Rome NY 13441</t>
  </si>
  <si>
    <t>222 W Adams St Ste 250, Chicago IL 60606</t>
  </si>
  <si>
    <t>200 E High St, Red Lion PA 17356</t>
  </si>
  <si>
    <t>5095 Frankfort Rd, Versailles KY 40383</t>
  </si>
  <si>
    <t>350 Barclay Blvd, Lincolnshire IL 60069</t>
  </si>
  <si>
    <t>1100 Old Honeycutt Rd, Fuquay Varina NC 27526</t>
  </si>
  <si>
    <t>770 Cochituate Rd Ste 1, Framingham MA 01701</t>
  </si>
  <si>
    <t>225 US Highway 202, Basking Ridge NJ 07920</t>
  </si>
  <si>
    <t>15507 W 99th St, Lenexa KS 66219</t>
  </si>
  <si>
    <t>118 N Broad St 128, Philadelphia PA 19102</t>
  </si>
  <si>
    <t>730 5th Ave FL 20, New York NY 10019</t>
  </si>
  <si>
    <t>5036 One World Way, Wake Forest NC 27587</t>
  </si>
  <si>
    <t>945 Hornet Dr, Hazelwood MO 63042</t>
  </si>
  <si>
    <t>1 Williams Ctr Bsmt 2, Tulsa OK 74172</t>
  </si>
  <si>
    <t>1111 Expedia Group Way W, Seattle WA 98119</t>
  </si>
  <si>
    <t>600 N Wolfe St, Baltimore MD 21287</t>
  </si>
  <si>
    <t>420 E Jefferson St, Tallahassee FL 32301</t>
  </si>
  <si>
    <t>25 Jack Enders Blvd, Berryville VA 22611</t>
  </si>
  <si>
    <t>3005 Highland Pkwy # 200, Downers Grove IL 60515</t>
  </si>
  <si>
    <t>8325 Mt Highway 91 S, Dillon MT 59725</t>
  </si>
  <si>
    <t>3685 Lakeside Dr, Reno NV 89509</t>
  </si>
  <si>
    <t>11430 N Cmnity Hse Rd # 350, Charlotte NC 28277</t>
  </si>
  <si>
    <t>6250 N Rver Rd Ste 10-100, Rosemont IL 60018</t>
  </si>
  <si>
    <t>1290 Ave of The Americas, New York NY 10104</t>
  </si>
  <si>
    <t>7825 Caple Blvd, Northwood OH 43619</t>
  </si>
  <si>
    <t>10 Carr 869, Catano PR 00962</t>
  </si>
  <si>
    <t>7909 Parkwood Circle Dr, Houston TX 77036</t>
  </si>
  <si>
    <t>800 Gessner Rd Ste 500, Houston TX 77024</t>
  </si>
  <si>
    <t>1 Manhattan West FL 6, New York NY 10001</t>
  </si>
  <si>
    <t>94-709 Farrington Hwy B, Waipahu HI 96797</t>
  </si>
  <si>
    <t>521 W 57th St, New York NY 10019</t>
  </si>
  <si>
    <t>2079 Batesburg Hwy, Batesburg SC 29006</t>
  </si>
  <si>
    <t>2000 Riveredge Pkwy # 950, Atlanta GA 30328</t>
  </si>
  <si>
    <t>1 S Dearborn St Ste 900, Chicago IL 60603</t>
  </si>
  <si>
    <t>3125 Water Plant Rd, Knoxville TN 37914</t>
  </si>
  <si>
    <t>5300 Highway 25 N, Hodges SC 29653</t>
  </si>
  <si>
    <t>15900 Dooley Rd, Addison TX 75001</t>
  </si>
  <si>
    <t>4402 Trade Center Blvd, Laredo TX 78045</t>
  </si>
  <si>
    <t>201 N Illinois St # 1800, Indianapolis IN 46204</t>
  </si>
  <si>
    <t>350 S Pearl St, Denver CO 80209</t>
  </si>
  <si>
    <t>33 Winfield St, Norwalk CT 06855</t>
  </si>
  <si>
    <t>7000 Monroe St, Willowbrook IL 60527</t>
  </si>
  <si>
    <t>3550 Mayflower Dr, Lynchburg VA 24501</t>
  </si>
  <si>
    <t>5965 Grafton Rd, Valley City OH 44280</t>
  </si>
  <si>
    <t>225 Binney St, Cambridge MA 02142</t>
  </si>
  <si>
    <t>3400 Stone Way N Ste 500, Seattle WA 98103</t>
  </si>
  <si>
    <t>1089 Old Fannin Rd Ste A, Brandon MS 39047</t>
  </si>
  <si>
    <t>32 Hudson Yards, New York NY 10001</t>
  </si>
  <si>
    <t>60 E 42nd St Rm 5230, New York NY 10165</t>
  </si>
  <si>
    <t>4504 E Hillsborough Ave, Tampa FL 33610</t>
  </si>
  <si>
    <t>4350 S Durango Dr, Las Vegas NV 89147</t>
  </si>
  <si>
    <t>5555 Irwindale Ave, Irwindale CA 91706</t>
  </si>
  <si>
    <t>115 E 23rd St, New York NY 10010</t>
  </si>
  <si>
    <t>1695 Marietta Blvd NW, Atlanta GA 30318</t>
  </si>
  <si>
    <t>12001 Sunrise Valley Dr, Reston VA 20191</t>
  </si>
  <si>
    <t>5 Lower County Rd, Dennis Port MA 02639</t>
  </si>
  <si>
    <t>2901 Byrdhill Rd, Richmond VA 23228</t>
  </si>
  <si>
    <t>2925 Richmond Ave Ste 11, Houston TX 77098</t>
  </si>
  <si>
    <t>692 N Egg Harbor Rd, Hammonton NJ 08037</t>
  </si>
  <si>
    <t>4909 SE International Way, Portland OR 97222</t>
  </si>
  <si>
    <t>3066 Gate House Plz, Falls Church VA 22042</t>
  </si>
  <si>
    <t>3630 S Geyer Rd Ste 400, Saint Louis MO 63127</t>
  </si>
  <si>
    <t>7950 Main St N Ste 200, Maple Grove MN 55369</t>
  </si>
  <si>
    <t>2145 Arch Creek Dr, North Miami FL 33181</t>
  </si>
  <si>
    <t>915 S Elm St, Hinsdale IL 60521</t>
  </si>
  <si>
    <t>100 Crescent Center Pkwy # 1240, Tucker GA 30084</t>
  </si>
  <si>
    <t>2001 Bryan St Ste 1600, Dallas TX 75201</t>
  </si>
  <si>
    <t>730 Polk St FL 3, San Francisco CA 94109</t>
  </si>
  <si>
    <t>8200 Roberts Dr Ste 600, Atlanta GA 30350</t>
  </si>
  <si>
    <t>636 11th Ave, New York NY 10036</t>
  </si>
  <si>
    <t>42 W Madison St, Chicago IL 60602</t>
  </si>
  <si>
    <t>9400 SW Barnes Rd Ste 530, Portland OR 97225</t>
  </si>
  <si>
    <t>1200 N St Ste 120, Lincoln NE 68508</t>
  </si>
  <si>
    <t>49 Main St, Proctor VT 05765</t>
  </si>
  <si>
    <t>1260 Main St, Southlake TX 76092</t>
  </si>
  <si>
    <t>221 N Main Ave, Portales NM 88130</t>
  </si>
  <si>
    <t>2900 Westside Pkwy, Alpharetta GA 30004</t>
  </si>
  <si>
    <t>2130 S Wolf Rd, Des Plaines IL 60018</t>
  </si>
  <si>
    <t>2455 Tech Forest Blvd, The Woodlands TX 77381</t>
  </si>
  <si>
    <t>601 Jefferson St Ste 3400, Houston TX 77002</t>
  </si>
  <si>
    <t>725 American Ave, Waukesha WI 53188</t>
  </si>
  <si>
    <t>29 E Stephenson St, Freeport IL 61032</t>
  </si>
  <si>
    <t>5901 37th Ave, Woodside NY 11377</t>
  </si>
  <si>
    <t>7005 Cochran Rd, Cleveland OH 44139</t>
  </si>
  <si>
    <t>1081 Johnson Dr, Buffalo Grove IL 60089</t>
  </si>
  <si>
    <t>26037 Huntington Ln, Valencia CA 91355</t>
  </si>
  <si>
    <t>1105 Saunders CT, West Chester PA 19380</t>
  </si>
  <si>
    <t>562 E Woolbright Rd, Boynton Beach FL 33435</t>
  </si>
  <si>
    <t>600 E Lafayette Blvd, Detroit MI 48226</t>
  </si>
  <si>
    <t>1775 The Exch SE Ste 400, Atlanta GA 30339</t>
  </si>
  <si>
    <t>38669 Highway 77, Ashland AL 36251</t>
  </si>
  <si>
    <t>10521 Millington CT, Blue Ash OH 45242</t>
  </si>
  <si>
    <t>2520 Pioneer Ave, Vista CA 92081</t>
  </si>
  <si>
    <t>14252 Culver Dr Ste A, Irvine CA 92604</t>
  </si>
  <si>
    <t>8701 Montana Ave, El Paso TX 79925</t>
  </si>
  <si>
    <t>375 Ghent Rd, Fairlawn OH 44333</t>
  </si>
  <si>
    <t>6031 Connection Dr, Irving TX 75039</t>
  </si>
  <si>
    <t>27855 James Chapel Rd N, Holden LA 70744</t>
  </si>
  <si>
    <t>11111 Santa Monica Blvd, Los Angeles CA 90025</t>
  </si>
  <si>
    <t>28333 Telegraph Rd, Southfield MI 48034</t>
  </si>
  <si>
    <t>31 Technology Dr Bldg 29a, Irvine CA 92618</t>
  </si>
  <si>
    <t>13386 International Pkwy, Jacksonville FL 32218</t>
  </si>
  <si>
    <t>2069 W 3rd St, Cleveland OH 44113</t>
  </si>
  <si>
    <t>1 Sound Shore Dr Ste 203, Greenwich CT 06830</t>
  </si>
  <si>
    <t>1 Lawton St, Yonkers NY 10705</t>
  </si>
  <si>
    <t>55 Glenlake Pkwy, Atlanta GA 30328</t>
  </si>
  <si>
    <t>55 Water St FL 37, New York NY 10041</t>
  </si>
  <si>
    <t>1318 Pike Rd, Pike Road AL 36064</t>
  </si>
  <si>
    <t>401 Plymouth Rd Ste 500, Plymouth Meeting PA 19462</t>
  </si>
  <si>
    <t>301 Fayetteville St, Raleigh NC 27601</t>
  </si>
  <si>
    <t>2500 Cumberland Pkwy SE # 200, Atlanta GA 30339</t>
  </si>
  <si>
    <t>1000 Enterprise Dr, Allen Park MI 48101</t>
  </si>
  <si>
    <t>30500 Aurora Rd Ste 100, Solon OH 44139</t>
  </si>
  <si>
    <t>2840 Lone Oak Pkwy, Eagan MN 55121</t>
  </si>
  <si>
    <t>33 Stafford Ave Ste 5, Bristol CT 06010</t>
  </si>
  <si>
    <t>328 N Perry St, Johnstown NY 12095</t>
  </si>
  <si>
    <t>1201 New York Ave NW # 300, Washington DC 20005</t>
  </si>
  <si>
    <t>3001 W Canal St, Milwaukee WI 53208</t>
  </si>
  <si>
    <t>1855 Busha Hwy, Marysville MI 48040</t>
  </si>
  <si>
    <t>400 Myrtle Ave, Boonton NJ 07005</t>
  </si>
  <si>
    <t>3050 Zanker Rd, San Jose CA 95134</t>
  </si>
  <si>
    <t>701 San Marco Blvd, Jacksonville FL 32207</t>
  </si>
  <si>
    <t>3401 Hillview Ave, Palo Alto CA 94304</t>
  </si>
  <si>
    <t>3800 Airport Rd, Nampa ID 83687</t>
  </si>
  <si>
    <t>500 Spring St, Richmond VA 23219</t>
  </si>
  <si>
    <t>1000 Corporate Grove Dr, Buffalo Grove IL 60089</t>
  </si>
  <si>
    <t>2900 Lake Vista Dr, Lewisville TX 75067</t>
  </si>
  <si>
    <t>601 N Pearl St, Pageland SC 29728</t>
  </si>
  <si>
    <t>514 Glover St SE, Marietta GA 30060</t>
  </si>
  <si>
    <t>13365 Tyler St, Holland MI 49424</t>
  </si>
  <si>
    <t>1 Sun America Ctr FL 38, Los Angeles CA 90067</t>
  </si>
  <si>
    <t>300 Pantigo Pl Ste 102, East Hampton NY 11937</t>
  </si>
  <si>
    <t>1095 Washington Rd, Lexington GA 30648</t>
  </si>
  <si>
    <t>4000 Town Ctr Ste 500, Southfield MI 48075</t>
  </si>
  <si>
    <t>5808 W Sunset Blvd, Los Angeles CA 90028</t>
  </si>
  <si>
    <t>524 Grand Regency Blvd, Brandon FL 33510</t>
  </si>
  <si>
    <t>14445 Olive View Dr, Sylmar CA 91342</t>
  </si>
  <si>
    <t>8401 Standustrial St, Stanton CA 90680</t>
  </si>
  <si>
    <t>1050 Woodward Ave, Detroit MI 48226</t>
  </si>
  <si>
    <t>600 W Chicago Ave Ste 250, Chicago IL 60654</t>
  </si>
  <si>
    <t>400 Poydras St Ste 1800, New Orleans LA 70130</t>
  </si>
  <si>
    <t>1005 Parallel Dr, Lakeport CA 95453</t>
  </si>
  <si>
    <t>2 Emmons Dr, Princeton NJ 08540</t>
  </si>
  <si>
    <t>39 E Union St Ste 206, Pasadena CA 91103</t>
  </si>
  <si>
    <t>204 State Route 17b, Monticello NY 12701</t>
  </si>
  <si>
    <t>300 Convent St Ste 1900, San Antonio TX 78205</t>
  </si>
  <si>
    <t>5045 List Dr, Colorado Springs CO 80919</t>
  </si>
  <si>
    <t>11 Campus Blvd Ste 150, Newtown Square PA 19073</t>
  </si>
  <si>
    <t>4 Manhattanville Rd, Purchase NY 10577</t>
  </si>
  <si>
    <t>1170 Olinder CT, San Jose CA 95122</t>
  </si>
  <si>
    <t>12800 Tuckahoe Creek Pkwy, Richmond VA 23238</t>
  </si>
  <si>
    <t>3838 W Parkway Blvd, Salt Lake City UT 84120</t>
  </si>
  <si>
    <t>14700 Aerospace Pkwy, Orlando FL 32832</t>
  </si>
  <si>
    <t>1999 N University Dr # 300, Coral Springs FL 33071</t>
  </si>
  <si>
    <t>153 Technology Dr Ste 200, Irvine CA 92618</t>
  </si>
  <si>
    <t>3001 Dallas Pkwy Ste 300, Frisco TX 75034</t>
  </si>
  <si>
    <t>1515 Arapahoe St, Denver CO 80202</t>
  </si>
  <si>
    <t>6215 Enterprise CT, Dublin OH 43016</t>
  </si>
  <si>
    <t>900 Avenue S, Grand Prairie TX 75050</t>
  </si>
  <si>
    <t>7300 Airport Blvd, Houston TX 77061</t>
  </si>
  <si>
    <t>2721 N Central Ave FL 5, Phoenix AZ 85004</t>
  </si>
  <si>
    <t>1 Time Warner Ctr, New York NY 10019</t>
  </si>
  <si>
    <t>1550 Ne 208th St, Okeechobee FL 34972</t>
  </si>
  <si>
    <t>240 E Twelfth St, Traverse City MI 49684</t>
  </si>
  <si>
    <t>25 Broadway FL 12, New York NY 10004</t>
  </si>
  <si>
    <t>400 Metro Pl N Ste 150, Dublin OH 43017</t>
  </si>
  <si>
    <t>1650 Flat River Rd, Coventry RI 02816</t>
  </si>
  <si>
    <t>802 Oakhurst Dr Ste D, Evans GA 30809</t>
  </si>
  <si>
    <t>9539 Langley Rd, Bakersfield CA 93312</t>
  </si>
  <si>
    <t>155 Chitimacha Loop, Charenton LA 70523</t>
  </si>
  <si>
    <t>509 Monroe St, Highland IL 62249</t>
  </si>
  <si>
    <t>24601 Center Ridge Rd # 200, Westlake OH 44145</t>
  </si>
  <si>
    <t>7520 Standish Pl Ste 100, Derwood MD 20855</t>
  </si>
  <si>
    <t>32316 148th Ave SE, Auburn WA 98092</t>
  </si>
  <si>
    <t>670 S Cooper St, Memphis TN 38104</t>
  </si>
  <si>
    <t>885 3rd Ave FL 28, New York NY 10022</t>
  </si>
  <si>
    <t>14111 Scottslawn Rd, Marysville OH 43040</t>
  </si>
  <si>
    <t>30 Rockefeller Plz FL 49, New York NY 10112</t>
  </si>
  <si>
    <t>900 SW Jackson St Rm 201, Topeka KS 66612</t>
  </si>
  <si>
    <t>9300 Arrowpoint Blvd, Charlotte NC 28273</t>
  </si>
  <si>
    <t>3401 Quebec St Ste 8000, Denver CO 80207</t>
  </si>
  <si>
    <t>101 W State Rt 4, Paramus NJ 07652</t>
  </si>
  <si>
    <t>3825 Columbus Rd Bldg A, Granville OH 43023</t>
  </si>
  <si>
    <t>9737 Lurline Ave, Chatsworth CA 91311</t>
  </si>
  <si>
    <t>666 Grand Ave Ste 500, Des Moines IA 50309</t>
  </si>
  <si>
    <t>3140 Towerwood Dr, Dallas TX 75234</t>
  </si>
  <si>
    <t>1211 W Sharon Rd, Cincinnati OH 45240</t>
  </si>
  <si>
    <t>4501 S Constitution Blvd, Taylorsville UT 84129</t>
  </si>
  <si>
    <t>10400 W Interstate 20, Millsap TX 76066</t>
  </si>
  <si>
    <t>201 W Main St Ste 301, Chattanooga TN 37408</t>
  </si>
  <si>
    <t>4100 S Houston Levee Rd, Collierville TN 38017</t>
  </si>
  <si>
    <t>16767 N Perimeter Dr # 100, Scottsdale AZ 85260</t>
  </si>
  <si>
    <t>5345 Armada Dr, Carlsbad CA 92008</t>
  </si>
  <si>
    <t>905 McDonald Ave, Brooklyn NY 11218</t>
  </si>
  <si>
    <t>1722 Routh St Ste 1300, Dallas TX 75201</t>
  </si>
  <si>
    <t>202 Base Leg Rd, Greensboro NC 27409</t>
  </si>
  <si>
    <t>5555 S Packard Ave, Cudahy WI 53110</t>
  </si>
  <si>
    <t>2800 Main St, Bridgeport CT 06606</t>
  </si>
  <si>
    <t>4190 Pennsylvania Ave # 1, Dubuque IA 52002</t>
  </si>
  <si>
    <t>509 W Vickery Blvd, Fort Worth TX 76104</t>
  </si>
  <si>
    <t>1400 Crystal Dr FL 10, Arlington VA 22202</t>
  </si>
  <si>
    <t>801 12th Ave N Ste 1, Minneapolis MN 55411</t>
  </si>
  <si>
    <t>1420 S Bon View Ave, Ontario CA 91761</t>
  </si>
  <si>
    <t>7905 Quivira Rd, Lenexa KS 66215</t>
  </si>
  <si>
    <t>301 Opera Dr, Santa Fe NM 87506</t>
  </si>
  <si>
    <t>6210 E Oak St, Scottsdale AZ 85257</t>
  </si>
  <si>
    <t>8263 Flint St, Lenexa KS 66214</t>
  </si>
  <si>
    <t>370 Technology Dr, Malvern PA 19355</t>
  </si>
  <si>
    <t>600 S Sandusky Rd, Sandusky MI 48471</t>
  </si>
  <si>
    <t>2434 Doug Barnard Pkwy, Augusta GA 30906</t>
  </si>
  <si>
    <t>501 Commerce St Ste 1120, Nashville TN 37203</t>
  </si>
  <si>
    <t>1810 N Glnvlle Dr Ste 102, Richardson TX 75081</t>
  </si>
  <si>
    <t>430 W 15th St, New York NY 10011</t>
  </si>
  <si>
    <t>182 S County Road 900 E, Avon IN 46123</t>
  </si>
  <si>
    <t>3350 Peachtree Rd Ne # 1500, Atlanta GA 30326</t>
  </si>
  <si>
    <t>4700 N Sterling Ave Ste 2, Peoria IL 61615</t>
  </si>
  <si>
    <t>2700 N 1st St, San Jose CA 95134</t>
  </si>
  <si>
    <t>780 Ridge Lake Blvd # 102, Memphis TN 38120</t>
  </si>
  <si>
    <t>16640 Stagg St, Van Nuys CA 91406</t>
  </si>
  <si>
    <t>3800 W Canal St, Milwaukee WI 53208</t>
  </si>
  <si>
    <t>3999 RCA Blvd, Palm Beach Gardens FL 33410</t>
  </si>
  <si>
    <t>9911 Brecksville Rd, Brecksville OH 44141</t>
  </si>
  <si>
    <t>580 Taylor Ave Bldg E3, Annapolis MD 21401</t>
  </si>
  <si>
    <t>215 Coles St, Jersey City NJ 07310</t>
  </si>
  <si>
    <t>28555 Orchard Lake Rd # 100, Farmington Hills MI 48334</t>
  </si>
  <si>
    <t>933 Macarthur Blvd, Mahwah NJ 07430</t>
  </si>
  <si>
    <t>925 W Esther St, Long Beach CA 90813</t>
  </si>
  <si>
    <t>720 Blackburn Rd, Sewickley PA 15143</t>
  </si>
  <si>
    <t>20710 Foster CT, Bucyrus KS 66013</t>
  </si>
  <si>
    <t>127 Long Beach Rd, Island Park NY 11558</t>
  </si>
  <si>
    <t>465 California St FL 9, San Francisco CA 94104</t>
  </si>
  <si>
    <t>200 S Virginia St FL 8, Reno NV 89501</t>
  </si>
  <si>
    <t>13500 NW County Road 235, Alachua FL 32615</t>
  </si>
  <si>
    <t>1509 Ocello Dr, Fenton MO 63026</t>
  </si>
  <si>
    <t>225 Baker St NW, Atlanta GA 30313</t>
  </si>
  <si>
    <t>3390 Industrial Blvd, Waycross GA 31503</t>
  </si>
  <si>
    <t>100 Frederick St 700, Stamford CT 06902</t>
  </si>
  <si>
    <t>1 SW Bowerman Dr, Beaverton OR 97005</t>
  </si>
  <si>
    <t>1806 3rd Ave, Scottsbluff NE 69361</t>
  </si>
  <si>
    <t>1 W Silverdome Indus Park, Pontiac MI 48342</t>
  </si>
  <si>
    <t>6 Research Dr Ste 400, Shelton CT 06484</t>
  </si>
  <si>
    <t>37700 Foothill Rd, Soledad CA 93960</t>
  </si>
  <si>
    <t>12011 Sunset Hills Rd, Reston VA 20190</t>
  </si>
  <si>
    <t>1645 Trap Rd, Vienna VA 22182</t>
  </si>
  <si>
    <t>2545 SW Spring Garden St # 200, Portland OR 97219</t>
  </si>
  <si>
    <t>358 W 44th St FL 2, New York NY 10036</t>
  </si>
  <si>
    <t>2657 Ruffner Rd, Birmingham AL 35210</t>
  </si>
  <si>
    <t>12311 Shoemaker Ave, Santa Fe Springs CA 90670</t>
  </si>
  <si>
    <t>301 S Cameron St, Harrisburg PA 17101</t>
  </si>
  <si>
    <t>1400 Division Rd, West Warwick RI 02893</t>
  </si>
  <si>
    <t>9197 S Peoria St, Englewood CO 80112</t>
  </si>
  <si>
    <t>201 Polito Ave, Lyndhurst NJ 07071</t>
  </si>
  <si>
    <t>250 Park Ave S FL 7, New York NY 10003</t>
  </si>
  <si>
    <t>3 W 35th St FL 11, New York NY 10001</t>
  </si>
  <si>
    <t>13111 NW Fwy Ste 600, Houston TX 77040</t>
  </si>
  <si>
    <t>7070 Wickliffe Rd, Wickliffe KY 42087</t>
  </si>
  <si>
    <t>26220 Enterprise CT, Lake Forest CA 92630</t>
  </si>
  <si>
    <t>4955 Paris St, Denver CO 80239</t>
  </si>
  <si>
    <t>9190 Massillon Rd, Dundee OH 44624</t>
  </si>
  <si>
    <t>5100 Patrick Henry Dr, Santa Clara CA 95054</t>
  </si>
  <si>
    <t>6901 Rockledge Dr Ste 800, Bethesda MD 20817</t>
  </si>
  <si>
    <t>450 Alaskan Way S Ste 706, Seattle WA 98104</t>
  </si>
  <si>
    <t>3 Beaver Valley Rd # 500, Wilmington DE 19803</t>
  </si>
  <si>
    <t>1600 Franklin St, Oakland CA 94612</t>
  </si>
  <si>
    <t>505 N Edmonds St, Monette AR 72447</t>
  </si>
  <si>
    <t>1100 15th St NW, Washington DC 20005</t>
  </si>
  <si>
    <t>3385 S US Highway 117, Rose Hill NC 28458</t>
  </si>
  <si>
    <t>3626 156th St SW, Lynnwood WA 98087</t>
  </si>
  <si>
    <t>465 Railroad Ave, Camp Hill PA 17011</t>
  </si>
  <si>
    <t>9900 W Innovation Dr, Wauwatosa WI 53226</t>
  </si>
  <si>
    <t>100 Dan Rd, Canton MA 02021</t>
  </si>
  <si>
    <t>701 Carlson Pkwy, Minnetonka MN 55305</t>
  </si>
  <si>
    <t>425 N Gateway Ave, Rockwood TN 37854</t>
  </si>
  <si>
    <t>2 Ingram Blvd, La Vergne TN 37089</t>
  </si>
  <si>
    <t>86470 Franklin Blvd, Eugene OR 97405</t>
  </si>
  <si>
    <t>1133 Westchester Ave N-100, White Plains NY 10604</t>
  </si>
  <si>
    <t>6200 Glenn Carlson Dr, Saint Cloud MN 56301</t>
  </si>
  <si>
    <t>530 W Deer Valley Rd # 100, Phoenix AZ 85027</t>
  </si>
  <si>
    <t>701 International Pkwy # 400, Lake Mary FL 32746</t>
  </si>
  <si>
    <t>3085 Mackinac Trl, Saint Ignace MI 49781</t>
  </si>
  <si>
    <t>3000 C St Ste 301, Anchorage AK 99503</t>
  </si>
  <si>
    <t>1389 Moffett Park Dr, Sunnyvale CA 94089</t>
  </si>
  <si>
    <t>231 Milwaukee St, Denver CO 80206</t>
  </si>
  <si>
    <t>101 S 16th St, Manitowoc WI 54220</t>
  </si>
  <si>
    <t>737 W Buchanan St, Phoenix AZ 85007</t>
  </si>
  <si>
    <t>6410 Via Real, Carpinteria CA 93013</t>
  </si>
  <si>
    <t>46 Public Sq Ste 600, Wilkes Barre PA 18701</t>
  </si>
  <si>
    <t>2277 Plaza Dr Ste 270, Sugar Land TX 77479</t>
  </si>
  <si>
    <t>2201 C St NW, Washington DC 20520</t>
  </si>
  <si>
    <t>2011 Rock Spring Rd, Forest Hill MD 21050</t>
  </si>
  <si>
    <t>136 Berlin Rd Ste 203, Cromwell CT 06416</t>
  </si>
  <si>
    <t>2020 N Mingo Rd, Tulsa OK 74116</t>
  </si>
  <si>
    <t>240 Emery St, Bethlehem PA 18015</t>
  </si>
  <si>
    <t>4582 Freshwater Rd, Williams CA 95987</t>
  </si>
  <si>
    <t>1118 NW 159th Dr, Miami FL 33169</t>
  </si>
  <si>
    <t>1000 Tempur Way, Lexington KY 40511</t>
  </si>
  <si>
    <t>4820 SW 20th St, Oklahoma City OK 73128</t>
  </si>
  <si>
    <t>1400 Waterloo Dr, Sedalia MO 65301</t>
  </si>
  <si>
    <t>25 E 86th St APT 9f, New York NY 10028</t>
  </si>
  <si>
    <t>640 N Washington St, Greenfield OH 45123</t>
  </si>
  <si>
    <t>120 Mountainview Blvd A, Basking Ridge NJ 07920</t>
  </si>
  <si>
    <t>1919 Grand Ave, Sioux City IA 51106</t>
  </si>
  <si>
    <t>301 Carlson Pkwy Ste 400, Minnetonka MN 55305</t>
  </si>
  <si>
    <t>100 Wall St FL 9, New York NY 10005</t>
  </si>
  <si>
    <t>201 Wilshire Blvd Ste 102, Santa Monica CA 90401</t>
  </si>
  <si>
    <t>1 Blue Hill Plz Ste 1569, Pearl River NY 10965</t>
  </si>
  <si>
    <t>9500 NW 108th Ave, Medley FL 33178</t>
  </si>
  <si>
    <t>95 Chestnut Ridge Rd, Montvale NJ 07645</t>
  </si>
  <si>
    <t>3801 Old Greenwood Rd, Fort Smith AR 72903</t>
  </si>
  <si>
    <t>5960 Berkshire Ln Ste 900, Dallas TX 75225</t>
  </si>
  <si>
    <t>101 ABC Rd, Lake Wales FL 33859</t>
  </si>
  <si>
    <t>2950 Busch Lake Blvd, Tampa FL 33614</t>
  </si>
  <si>
    <t>22 S Canal St, Greene NY 13778</t>
  </si>
  <si>
    <t>4650 Cushing Pkwy, Fremont CA 94538</t>
  </si>
  <si>
    <t>14000 W 8 Mile Rd, Oak Park MI 48237</t>
  </si>
  <si>
    <t>11151 Veirs Mill Rd, Wheaton MD 20902</t>
  </si>
  <si>
    <t>7700 Gateway Blvd, Newark CA 94560</t>
  </si>
  <si>
    <t>1 Stickley Dr, Manlius NY 13104</t>
  </si>
  <si>
    <t>401 S Tryon St 300, Charlotte NC 28202</t>
  </si>
  <si>
    <t>12 Federal St Ste 320, Pittsburgh PA 15212</t>
  </si>
  <si>
    <t>1 Kellogg Sq, Battle Creek MI 49017</t>
  </si>
  <si>
    <t>2741 34th St NW, Washington DC 20008</t>
  </si>
  <si>
    <t>728 134th St SW Ste 103, Everett WA 98204</t>
  </si>
  <si>
    <t>1 Innovation Way, Merrimack NH 03054</t>
  </si>
  <si>
    <t>55 Music Concourse Dr, San Francisco CA 94118</t>
  </si>
  <si>
    <t>250 W 57th St Ste 920, New York NY 10107</t>
  </si>
  <si>
    <t>4800 T Rex Ave Ste 350, Boca Raton FL 33431</t>
  </si>
  <si>
    <t>6060 Center Dr Ste 100, Los Angeles CA 90045</t>
  </si>
  <si>
    <t>10 Fawcett St Ste 5, Cambridge MA 02138</t>
  </si>
  <si>
    <t>115 W 45th St FL 8, New York NY 10036</t>
  </si>
  <si>
    <t>7055 Troy Hill Dr Ste 300, Elkridge MD 21075</t>
  </si>
  <si>
    <t>600 Corporate Park Dr, Saint Louis MO 63105</t>
  </si>
  <si>
    <t>200 Clarendon St Ste 2901, Boston MA 02116</t>
  </si>
  <si>
    <t>275 Industrial Blvd, Camilla GA 31730</t>
  </si>
  <si>
    <t>716 N Carson St Ste 108, Carson City NV 89701</t>
  </si>
  <si>
    <t>325 Interlocken Pkwy B, Broomfield CO 80021</t>
  </si>
  <si>
    <t>345 California St # 3300, San Francisco CA 94104</t>
  </si>
  <si>
    <t>2005 E Indian School Rd, Phoenix AZ 85016</t>
  </si>
  <si>
    <t>27777 Inkster Rd Ste 200, Farmington Hills MI 48334</t>
  </si>
  <si>
    <t>100 First Stamford Pl # 700, Stamford CT 06902</t>
  </si>
  <si>
    <t>435 Pacific Ave FL 4, San Francisco CA 94133</t>
  </si>
  <si>
    <t>230 Commerce Rd, Berthoud CO 80513</t>
  </si>
  <si>
    <t>1 E Weaver St, Greenwich CT 06831</t>
  </si>
  <si>
    <t>1930 W Rio Salado Pkwy # 101, Tempe AZ 85281</t>
  </si>
  <si>
    <t>333 W Wacker Dr, Chicago IL 60606</t>
  </si>
  <si>
    <t>10700 Valley View St, Cypress CA 90630</t>
  </si>
  <si>
    <t>19950 7th Ave Ne Ste 200, Poulsbo WA 98370</t>
  </si>
  <si>
    <t>4 Emerson Ln, Secaucus NJ 07094</t>
  </si>
  <si>
    <t>901 Market St Ste 500, Philadelphia PA 19107</t>
  </si>
  <si>
    <t>679 Hilldale Rd, Holtwood PA 17532</t>
  </si>
  <si>
    <t>200 E Randolph St FL 63, Chicago IL 60601</t>
  </si>
  <si>
    <t>6555 W Good Hope Rd, Milwaukee WI 53223</t>
  </si>
  <si>
    <t>1111 Marcus Ave Ste 100, New Hyde Park NY 11042</t>
  </si>
  <si>
    <t>100 Lake Hart Dr, Orlando FL 32832</t>
  </si>
  <si>
    <t>280 State Dr, Waterbury VT 05671</t>
  </si>
  <si>
    <t>2200 W Euclid Ave, Arlington Heights IL 60005</t>
  </si>
  <si>
    <t>3701 Central Ave, Saint Petersburg FL 33713</t>
  </si>
  <si>
    <t>210 Bill Bryan Blvd, Hopkinsville KY 42240</t>
  </si>
  <si>
    <t>28420 Hardy Toll Rd # 220, Spring TX 77373</t>
  </si>
  <si>
    <t>5777 N Meeker Ave Ste 500, Boise ID 83713</t>
  </si>
  <si>
    <t>6521 212th St SW, Lynnwood WA 98036</t>
  </si>
  <si>
    <t>313 N Main St, Spearville KS 67876</t>
  </si>
  <si>
    <t>2515 N Jefferson Ave, Saint Louis MO 63106</t>
  </si>
  <si>
    <t>1489 W Warm Springs Rd, Henderson NV 89014</t>
  </si>
  <si>
    <t>5680 Old Highway 54, Philpot KY 42366</t>
  </si>
  <si>
    <t>1444 El Pinal Dr, Stockton CA 95205</t>
  </si>
  <si>
    <t>3200 Natal St, Fayetteville NC 28306</t>
  </si>
  <si>
    <t>7600 Dublin Blvd Ste 102, Dublin CA 94568</t>
  </si>
  <si>
    <t>395 W Passaic St Ste 325, Rochelle Park NJ 07662</t>
  </si>
  <si>
    <t>2435 N Central Expy Ste 7, Richardson TX 75080</t>
  </si>
  <si>
    <t>6250 El Cajon Blvd, San Diego CA 92115</t>
  </si>
  <si>
    <t>4865 Martin CT SE, Smyrna GA 30082</t>
  </si>
  <si>
    <t>2331 Citywest Blvd, Houston TX 77042</t>
  </si>
  <si>
    <t>3744 Staunton Rd, Edwardsville IL 62025</t>
  </si>
  <si>
    <t>6005 Rogerdale Rd, Houston TX 77072</t>
  </si>
  <si>
    <t>95 Hayden Ave, Lexington MA 02421</t>
  </si>
  <si>
    <t>2701 E Insight Way, Chandler AZ 85286</t>
  </si>
  <si>
    <t>4832 Grand Ave, Duluth MN 55807</t>
  </si>
  <si>
    <t>2001 Oaks Pkwy, Belmont NC 28012</t>
  </si>
  <si>
    <t>14825 Salt Lake Ave, City of Industry CA 91746</t>
  </si>
  <si>
    <t>25 Madison Ave FL 27, New York NY 10010</t>
  </si>
  <si>
    <t>7108 N Fresno St Ste 450, Fresno CA 93720</t>
  </si>
  <si>
    <t>7171 Goodlett Farms Pkwy, Cordova TN 38016</t>
  </si>
  <si>
    <t>221 Libbey Indus Pkwy, Weymouth MA 02189</t>
  </si>
  <si>
    <t>200 W Forsyth St FL 7, Jacksonville FL 32202</t>
  </si>
  <si>
    <t>1780 S Pennsylvania St, Denver CO 80210</t>
  </si>
  <si>
    <t>301 Merritt 7, Norwalk CT 06851</t>
  </si>
  <si>
    <t>1 Parkway North Blvd # 100, Deerfield IL 60015</t>
  </si>
  <si>
    <t>100 W Alluvial Ave, Clovis CA 93611</t>
  </si>
  <si>
    <t>100 Willow Vly Lakes Dr, Willow Street PA 17584</t>
  </si>
  <si>
    <t>335 Madison Ave FL 3, New York NY 10017</t>
  </si>
  <si>
    <t>8100 Ne Parkway Dr # 200, Vancouver WA 98662</t>
  </si>
  <si>
    <t>1101 Riverside Dr 4w, Jefferson City MO 65101</t>
  </si>
  <si>
    <t>201 Elmwood Rd, Toppenish WA 98948</t>
  </si>
  <si>
    <t>4365 Willow Dr, Hamel MN 55340</t>
  </si>
  <si>
    <t>5017 Hwy 49 S, Opelousas LA 70570</t>
  </si>
  <si>
    <t>2160 Kingston CT SE Ste I, Marietta GA 30067</t>
  </si>
  <si>
    <t>18218 Pine Canyon Rd, Lake Hughes CA 93532</t>
  </si>
  <si>
    <t>1500 S Fairfield Ave, Chicago IL 60608</t>
  </si>
  <si>
    <t>2348 Stonebridge Dr, Flint MI 48532</t>
  </si>
  <si>
    <t>1 Strawberry Ln, Orrville OH 44667</t>
  </si>
  <si>
    <t>1150 W Bradley Ave, El Cajon CA 92020</t>
  </si>
  <si>
    <t>250 Crossways Park Dr, Woodbury NY 11797</t>
  </si>
  <si>
    <t>13850 Balntyn Corp Pl # 250, Charlotte NC 28277</t>
  </si>
  <si>
    <t>1 Central Wharf, Boston MA 02110</t>
  </si>
  <si>
    <t>2 Manhattanville Rd # 301, Purchase NY 10577</t>
  </si>
  <si>
    <t>6601 Universal Ave, Kansas City MO 64120</t>
  </si>
  <si>
    <t>750 W Lake Cook Rd # 440, Buffalo Grove IL 60089</t>
  </si>
  <si>
    <t>3901 Liberty St, Aurora IL 60504</t>
  </si>
  <si>
    <t>2200 Rittenhouse St # 175, Des Moines IA 50321</t>
  </si>
  <si>
    <t>1 SW Columbia St Ste 1700, Portland OR 97258</t>
  </si>
  <si>
    <t>251 Ballardvale St, Wilmington MA 01887</t>
  </si>
  <si>
    <t>3041 Sidco Dr, Nashville TN 37204</t>
  </si>
  <si>
    <t>122 5th Ave FL 2, New York NY 10011</t>
  </si>
  <si>
    <t>107 Court St, Bangor ME 04401</t>
  </si>
  <si>
    <t>11601 Kew Gardens Ave # 200, Palm Beach Gardens FL 33410</t>
  </si>
  <si>
    <t>120 Tillson Ave Ste 100, Rockland ME 04841</t>
  </si>
  <si>
    <t>1501 Heartwood St, White Hall AR 71602</t>
  </si>
  <si>
    <t>10260 Westheimer Rd # 600, Houston TX 77042</t>
  </si>
  <si>
    <t>5846 Crossings Blvd, Antioch TN 37013</t>
  </si>
  <si>
    <t>502 Deaderick St, Nashville TN 37243</t>
  </si>
  <si>
    <t>87 Grandview Ave Ste A, Waterbury CT 06708</t>
  </si>
  <si>
    <t>460 N Gulph Rd, King of Prussia PA 19406</t>
  </si>
  <si>
    <t>1300 S 2nd St, Pekin IL 61554</t>
  </si>
  <si>
    <t>5420 Lyndon B Johnson Fwy, Dallas TX 75240</t>
  </si>
  <si>
    <t>97 Hawley St, Northampton MA 01060</t>
  </si>
  <si>
    <t>12750 Merit Dr Ste 1400, Dallas TX 75251</t>
  </si>
  <si>
    <t>1 Vision Way, Bloomfield CT 06002</t>
  </si>
  <si>
    <t>12243 Branford St, Sun Valley CA 91352</t>
  </si>
  <si>
    <t>5600 Rowland Rd Ste 170, Minnetonka MN 55343</t>
  </si>
  <si>
    <t>2011 Crystal Dr Ste 1100, Arlington VA 22202</t>
  </si>
  <si>
    <t>300 Lake Rd, Medina OH 44256</t>
  </si>
  <si>
    <t>4334 Walden Ave, Lancaster NY 14086</t>
  </si>
  <si>
    <t>6301 Old Rutledge Pike, Knoxville TN 37924</t>
  </si>
  <si>
    <t>7575 Colshire Dr, Mc Lean VA 22102</t>
  </si>
  <si>
    <t>333 S Hope St FL 52, Los Angeles CA 90071</t>
  </si>
  <si>
    <t>21 Telcom Dr, Bangor ME 04401</t>
  </si>
  <si>
    <t>600 Washington St FL 5, Boston MA 02111</t>
  </si>
  <si>
    <t>6080 Center Dr Ste 900, Los Angeles CA 90045</t>
  </si>
  <si>
    <t>1415 S Main St, Salt Lake City UT 84115</t>
  </si>
  <si>
    <t>435 Williams CT Ste 100, Baltimore MD 21220</t>
  </si>
  <si>
    <t>1100 Ridgeway Loop Rd # 2, Memphis TN 38120</t>
  </si>
  <si>
    <t>323 Skeels St, Coopersville MI 49404</t>
  </si>
  <si>
    <t>5001 W Delbridge St, Sioux Falls SD 57107</t>
  </si>
  <si>
    <t>100 Centurylink Dr, Monroe LA 71203</t>
  </si>
  <si>
    <t>5305 W Buckeye Rd, Phoenix AZ 85043</t>
  </si>
  <si>
    <t>901 Rs Gass Blvd, Nashville TN 37216</t>
  </si>
  <si>
    <t>301 W High St, Jefferson City MO 65101</t>
  </si>
  <si>
    <t>2727 Realty Dr Ste 134, Carrollton TX 75006</t>
  </si>
  <si>
    <t>5 Bradley Dr, Westbrook ME 04092</t>
  </si>
  <si>
    <t>42 Broadway Ste 1836, New York NY 10004</t>
  </si>
  <si>
    <t>2 N Shore Ctr, Pittsburgh PA 15212</t>
  </si>
  <si>
    <t>30 Rockefeller Plz FL 2, New York NY 10112</t>
  </si>
  <si>
    <t>20424 72nd Ave S, Kent WA 98032</t>
  </si>
  <si>
    <t>540 Madison Ave FL 16, New York NY 10022</t>
  </si>
  <si>
    <t>817 S Tibbs Ave, Indianapolis IN 46241</t>
  </si>
  <si>
    <t>8076 State Rte 241, Mount Hope OH 44660</t>
  </si>
  <si>
    <t>50 E North Temple, Salt Lake City UT 84150</t>
  </si>
  <si>
    <t>421 N 7th St Ste 711, Philadelphia PA 19123</t>
  </si>
  <si>
    <t>1 American Rd, Dearborn MI 48126</t>
  </si>
  <si>
    <t>100 Pressler Ave, Cochranton PA 16314</t>
  </si>
  <si>
    <t>3001 Leadenhall Rd, Mount Laurel NJ 08054</t>
  </si>
  <si>
    <t>2575 Penny Rd, High Point NC 27265</t>
  </si>
  <si>
    <t>1052 Highland Colony Pkwy, Ridgeland MS 39157</t>
  </si>
  <si>
    <t>1 New Orchard Rd Ste 1 # 1, Armonk NY 10504</t>
  </si>
  <si>
    <t>7460 Halcyon Pointe Dr # 200, Montgomery AL 36117</t>
  </si>
  <si>
    <t>11100 N Congress Ave, Kansas City MO 64153</t>
  </si>
  <si>
    <t>3451 Walnut St Rm 100, Philadelphia PA 19104</t>
  </si>
  <si>
    <t>25 Logue CT, Greenville SC 29615</t>
  </si>
  <si>
    <t>4000 Union Pacific Ave, Commerce CA 90023</t>
  </si>
  <si>
    <t>1655 26th St, Santa Monica CA 90404</t>
  </si>
  <si>
    <t>39 Mount Snow Rd, West Dover VT 05356</t>
  </si>
  <si>
    <t>45 Monument Rd, York PA 17403</t>
  </si>
  <si>
    <t>2910 District Ave, Fairfax VA 22031</t>
  </si>
  <si>
    <t>1875 Lackland Hill Pkwy, Saint Louis MO 63146</t>
  </si>
  <si>
    <t>1000 Kubota Dr, Grapevine TX 76051</t>
  </si>
  <si>
    <t>18531 S Miles Rd, Cleveland OH 44128</t>
  </si>
  <si>
    <t>10800 River Rd, Westwego LA 70094</t>
  </si>
  <si>
    <t>3 1/2 Miles Ne On Hwy 85, Ketchum OK 74349</t>
  </si>
  <si>
    <t>2 Tech Dr Ste 201, Andover MA 01810</t>
  </si>
  <si>
    <t>1580 Francisco St Ste A, Torrance CA 90501</t>
  </si>
  <si>
    <t>640 E Wood St FL 4, Vineland NJ 08360</t>
  </si>
  <si>
    <t>32 Road R SE, Moses Lake WA 98837</t>
  </si>
  <si>
    <t>1 National Dr SW, Atlanta GA 30336</t>
  </si>
  <si>
    <t>405 State Highway 121 Byp A110, Lewisville TX 75067</t>
  </si>
  <si>
    <t>1 King St, Burlington VT 05401</t>
  </si>
  <si>
    <t>45240 Business CT Ste 250, Sterling VA 20166</t>
  </si>
  <si>
    <t>340 N 12th St Ste 200, Philadelphia PA 19107</t>
  </si>
  <si>
    <t>1612 Hutton Dr Ste 140, Carrollton TX 75006</t>
  </si>
  <si>
    <t>14000 Marshall Dr, Lenexa KS 66215</t>
  </si>
  <si>
    <t>170 W Election Rd Ste 125, Draper UT 84020</t>
  </si>
  <si>
    <t>11500 Sherman Way, North Hollywood CA 91605</t>
  </si>
  <si>
    <t>1 Water St, Camden NJ 08102</t>
  </si>
  <si>
    <t>10601 N Pennsylvania Ave, Oklahoma City OK 73120</t>
  </si>
  <si>
    <t>1101 Brickell Ave # 1700, Miami FL 33131</t>
  </si>
  <si>
    <t>2445 Tech Frest Blvd Ste, Spring TX 77381</t>
  </si>
  <si>
    <t>4300 E Cherry Creek S Dr, Denver CO 80246</t>
  </si>
  <si>
    <t>4550 N Garland Ave, Garland TX 75040</t>
  </si>
  <si>
    <t>175 E Houston St, San Antonio TX 78205</t>
  </si>
  <si>
    <t>1385 Broadway FL 14, New York NY 10018</t>
  </si>
  <si>
    <t>4510 13th Ave S, Fargo ND 58121</t>
  </si>
  <si>
    <t>208 Outlet Ave, Eddyville KY 42038</t>
  </si>
  <si>
    <t>1301 S Vista Ave Ste 200, Boise ID 83705</t>
  </si>
  <si>
    <t>135 W 50th St FL 6, New York NY 10020</t>
  </si>
  <si>
    <t>970 County Rd A11 11 A, Raton NM 87740</t>
  </si>
  <si>
    <t>1310 Union St, Spartanburg SC 29302</t>
  </si>
  <si>
    <t>1010 1st Ave W, Jasper IN 47546</t>
  </si>
  <si>
    <t>1404 Newton Dr, Champaign IL 61822</t>
  </si>
  <si>
    <t>141 Leighton Quarters Rd, Thibodaux LA 70301</t>
  </si>
  <si>
    <t>11100 Brittmoore Park Dr, Houston TX 77041</t>
  </si>
  <si>
    <t>1002 Hunt St, Picayune MS 39466</t>
  </si>
  <si>
    <t>1100 Superior Ave E FL 15, Cleveland OH 44114</t>
  </si>
  <si>
    <t>1 E Broward Blvd Ste 200, Fort Lauderdale FL 33301</t>
  </si>
  <si>
    <t>48797 Alpha Dr Ste 100, Wixom MI 48393</t>
  </si>
  <si>
    <t>1300 New York Ave NW, Washington DC 20577</t>
  </si>
  <si>
    <t>285 W Huntington Dr, Arcadia CA 91007</t>
  </si>
  <si>
    <t>5555 Darrow Rd, Hudson OH 44236</t>
  </si>
  <si>
    <t>37 E Lorraine Ave Ste 1, Addison IL 60101</t>
  </si>
  <si>
    <t>7002 S 109th St, La Vista NE 68128</t>
  </si>
  <si>
    <t>1780 E 66th Ave, Denver CO 80229</t>
  </si>
  <si>
    <t>382 Spring St, Charleston SC 29403</t>
  </si>
  <si>
    <t>9201 Belmont Ave Ste 100a, Franklin Park IL 60131</t>
  </si>
  <si>
    <t>1900 Smmit Twr Blvd Ste 9, Orlando FL 32810</t>
  </si>
  <si>
    <t>9800 S La Cnga Blvd # 800, Inglewood CA 90301</t>
  </si>
  <si>
    <t>8526 Green River Dr, Houston TX 77028</t>
  </si>
  <si>
    <t>128 19th Ave, Paterson NJ 07513</t>
  </si>
  <si>
    <t>6565 E Washington Blvd, Commerce CA 90040</t>
  </si>
  <si>
    <t>1515 State Rd, Duncannon PA 17020</t>
  </si>
  <si>
    <t>747 3rd Ave Rm 20, New York NY 10017</t>
  </si>
  <si>
    <t>2450 Blvd of The Generals, Norristown PA 19403</t>
  </si>
  <si>
    <t>10323 Veterans Mem Dr, Houston TX 77038</t>
  </si>
  <si>
    <t>1 Express Way, Saint Louis MO 63121</t>
  </si>
  <si>
    <t>7111 Valley Green Rd, Fort Washington PA 19034</t>
  </si>
  <si>
    <t>1 Park Plz, Nashville TN 37203</t>
  </si>
  <si>
    <t>1722 E 21st Ave, Gary IN 46407</t>
  </si>
  <si>
    <t>817 E Monrovia Pl, Azusa CA 91702</t>
  </si>
  <si>
    <t>101 E Carolina Ave, Hartsville SC 29550</t>
  </si>
  <si>
    <t>1356 N Academy Blvd, Colorado Springs CO 80909</t>
  </si>
  <si>
    <t>9081 Tujunga Ave, Sun Valley CA 91352</t>
  </si>
  <si>
    <t>350 E Union St, West Chester PA 19382</t>
  </si>
  <si>
    <t>2131 Mars CT, Bakersfield CA 93308</t>
  </si>
  <si>
    <t>4175 W 20th Ave, Hialeah FL 33012</t>
  </si>
  <si>
    <t>1500 Highway 315 Blvd, Wilkes Barre PA 18702</t>
  </si>
  <si>
    <t>901 S Rohlwing Rd Ste M, Addison IL 60101</t>
  </si>
  <si>
    <t>8255 Spooky Hollow Rd, Cincinnati OH 45242</t>
  </si>
  <si>
    <t>314 N Newton St, Goodland IN 47948</t>
  </si>
  <si>
    <t>361 Falls Rd, Grafton WI 53024</t>
  </si>
  <si>
    <t>12276 San Jose Blvd # 618, Jacksonville FL 32223</t>
  </si>
  <si>
    <t>11444 W Olympic Blvd FL 3, Los Angeles CA 90064</t>
  </si>
  <si>
    <t>4030 W Boy Scout Blvd, Tampa FL 33607</t>
  </si>
  <si>
    <t>12010 Taylor Rd, Houston TX 77041</t>
  </si>
  <si>
    <t>4545 Glenmeade Ln, Auburn Hills MI 48326</t>
  </si>
  <si>
    <t>2514 Fish Hatchery Rd, Madison WI 53713</t>
  </si>
  <si>
    <t>407 Galisteo St Ste A, Santa Fe NM 87501</t>
  </si>
  <si>
    <t>750 3rd St N Ste A, La Crosse WI 54601</t>
  </si>
  <si>
    <t>12200 S Central Ave, Alsip IL 60803</t>
  </si>
  <si>
    <t>370 Knollwood St Ste 500, Winston Salem NC 27103</t>
  </si>
  <si>
    <t>1 Continental Dr, Auburn Hills MI 48326</t>
  </si>
  <si>
    <t>70 GA Highway 22 W, Milledgeville GA 31061</t>
  </si>
  <si>
    <t>600 N Bell Ave, Carnegie PA 15106</t>
  </si>
  <si>
    <t>1130 Howard St, San Francisco CA 94103</t>
  </si>
  <si>
    <t>2600 Centerpoint Pkwy, Pontiac MI 48341</t>
  </si>
  <si>
    <t>400 N Field Dr, Lake Forest IL 60045</t>
  </si>
  <si>
    <t>189 W Main St, Hancock MD 21750</t>
  </si>
  <si>
    <t>700 Ramona Ave, Philadelphia PA 19120</t>
  </si>
  <si>
    <t>3251 Fruit Ridge Ave NW, Grand Rapids MI 49544</t>
  </si>
  <si>
    <t>4800 Roberts Rd, Columbus OH 43228</t>
  </si>
  <si>
    <t>441 Saw Mill River Rd, Yonkers NY 10701</t>
  </si>
  <si>
    <t>5050 S Davy Crockett Pkwy, Morristown TN 37813</t>
  </si>
  <si>
    <t>129 Lake St, Avondale Estates GA 30002</t>
  </si>
  <si>
    <t>1570 S Dairy Ashford Rd, Houston TX 77077</t>
  </si>
  <si>
    <t>3737 Buffalo Speedway # 800, Houston TX 77098</t>
  </si>
  <si>
    <t>1301 2nd Ave FL 18, Seattle WA 98101</t>
  </si>
  <si>
    <t>1361 Alps Rd, Wayne NJ 07470</t>
  </si>
  <si>
    <t>1015 Windward Ridge Pkwy, Alpharetta GA 30005</t>
  </si>
  <si>
    <t>3735 Glenlake Dr, Charlotte NC 28208</t>
  </si>
  <si>
    <t>3401 Mallory Ln Ste 300, Franklin TN 37067</t>
  </si>
  <si>
    <t>12220 Wilkins Ave, Rockville MD 20852</t>
  </si>
  <si>
    <t>1510 47th Ave, Moline IL 61265</t>
  </si>
  <si>
    <t>200 Kisco Ave, Mount Kisco NY 10549</t>
  </si>
  <si>
    <t>3975 Virginia Mallory Dr, Chantilly VA 20151</t>
  </si>
  <si>
    <t>3990 Rogerdale Rd, Houston TX 77042</t>
  </si>
  <si>
    <t>5804 Morning Glory Ln, Louisville KY 40258</t>
  </si>
  <si>
    <t>5600 1st Ave, Brooklyn NY 11220</t>
  </si>
  <si>
    <t>812 W Luce St Ste B, Stockton CA 95203</t>
  </si>
  <si>
    <t>424 N Main St Ste 200, Guymon OK 73942</t>
  </si>
  <si>
    <t>215 W New Rd, Greenfield IN 46140</t>
  </si>
  <si>
    <t>401 NW 38th CT, Miami FL 33126</t>
  </si>
  <si>
    <t>17600 N Perimeter Dr # 150, Scottsdale AZ 85255</t>
  </si>
  <si>
    <t>766 Haileys Ferry Rd, Lilesville NC 28091</t>
  </si>
  <si>
    <t>1199 W Central St Ste 1, Franklin MA 02038</t>
  </si>
  <si>
    <t>Lilly Corporate Ctr, Indianapolis IN 46285</t>
  </si>
  <si>
    <t>633 17th St Ste 1100, Denver CO 80202</t>
  </si>
  <si>
    <t>81 E Jefryn Blvd Ste D, Deer Park NY 11729</t>
  </si>
  <si>
    <t>100 Main St, Mc Adenville NC 28101</t>
  </si>
  <si>
    <t>101 Academy Ste 250, Irvine CA 92617</t>
  </si>
  <si>
    <t>2741 Walnut Ave Ste 200, Tustin CA 92780</t>
  </si>
  <si>
    <t>313 E Broad St, Bethlehem PA 18018</t>
  </si>
  <si>
    <t>6525 Santa Monica Blvd, Los Angeles CA 90038</t>
  </si>
  <si>
    <t>20875 Crssroads Cir Ste 1, Waukesha WI 53186</t>
  </si>
  <si>
    <t>1 Memorial Dr, Kansas City MO 64198</t>
  </si>
  <si>
    <t>16500 E Hwy 66, Peach Springs AZ 86434</t>
  </si>
  <si>
    <t>748 Starbuck Ave, Watertown NY 13601</t>
  </si>
  <si>
    <t>7440 S Hwy 121, Mckinney TX 75070</t>
  </si>
  <si>
    <t>1210 Pier View Dr, Idaho Falls ID 83402</t>
  </si>
  <si>
    <t>8850 Crawfordsville Rd, Indianapolis IN 46234</t>
  </si>
  <si>
    <t>1861 Raven Ave Unit A7, Estes Park CO 80517</t>
  </si>
  <si>
    <t>6191 N State Highway 161 # 100, Irving TX 75038</t>
  </si>
  <si>
    <t>701 Brickell Ave Ste 1200, Miami FL 33131</t>
  </si>
  <si>
    <t>225 Clay St, Jasper IN 47546</t>
  </si>
  <si>
    <t>12950 Highway 43 N, Axis AL 36505</t>
  </si>
  <si>
    <t>5400 Kennedy Ave Ste 1, Cincinnati OH 45213</t>
  </si>
  <si>
    <t>1122 Colorado St Ste 2400, Austin TX 78701</t>
  </si>
  <si>
    <t>5 Westbrook Corporate Ctr, Westchester IL 60154</t>
  </si>
  <si>
    <t>100 Main St, Hurley MO 65675</t>
  </si>
  <si>
    <t>100 Caspian Ave, Volga SD 57071</t>
  </si>
  <si>
    <t>48 W 38th St FL 8, New York NY 10018</t>
  </si>
  <si>
    <t>400 Jeffreys Rd, Rocky Mount NC 27804</t>
  </si>
  <si>
    <t>2410 Centre Ave SE, Albuquerque NM 87106</t>
  </si>
  <si>
    <t>6824 Long Dr, Houston TX 77087</t>
  </si>
  <si>
    <t>332 E 3300 S Ste 200, Salt Lake City UT 84115</t>
  </si>
  <si>
    <t>1848 GKN Way, Newton NC 28658</t>
  </si>
  <si>
    <t>175 Charlois Blvd, Winston Salem NC 27103</t>
  </si>
  <si>
    <t>7501 W Memorial Rd, Oklahoma City OK 73142</t>
  </si>
  <si>
    <t>737 Bishop St Ste 3100, Honolulu HI 96813</t>
  </si>
  <si>
    <t>6575 The Corners Pkwy # 300, Norcross GA 30092</t>
  </si>
  <si>
    <t>200 Franklin Square Dr, Somerset NJ 08873</t>
  </si>
  <si>
    <t>8478 Miller Rd, Swartz Creek MI 48473</t>
  </si>
  <si>
    <t>470 BCT Gin Rd, Quitman GA 31643</t>
  </si>
  <si>
    <t>701 1st St, Clayton IA 52049</t>
  </si>
  <si>
    <t>545 E Algonquin Rd Ste F, Arlington Heights IL 60005</t>
  </si>
  <si>
    <t>214 W Central Ave, Moultrie GA 31768</t>
  </si>
  <si>
    <t>5 Village Lodge Rd, South Londonderry VT 05155</t>
  </si>
  <si>
    <t>9191 S Jamaica St, Englewood CO 80112</t>
  </si>
  <si>
    <t>200 Wynnewood Vlg Shp Ctr, Dallas TX 75224</t>
  </si>
  <si>
    <t>77 Hot Metal St, Pittsburgh PA 15203</t>
  </si>
  <si>
    <t>369 Community Dr, Henderson KY 42420</t>
  </si>
  <si>
    <t>216 Wohlsen Way, Lancaster PA 17603</t>
  </si>
  <si>
    <t>100 Avenue of Champions, Palm Beach Gardens FL 33418</t>
  </si>
  <si>
    <t>2620 Commerce Way, Vista CA 92081</t>
  </si>
  <si>
    <t>167 Sunbelt Pkwy, Birmingham AL 35211</t>
  </si>
  <si>
    <t>1200 W Lake Ave N Ste 60, Seattle WA 98109</t>
  </si>
  <si>
    <t>349 Scholes St 353, Brooklyn NY 11206</t>
  </si>
  <si>
    <t>7035 Ridge Rd, Hanover MD 21076</t>
  </si>
  <si>
    <t>41 FM 37, Hale Center TX 79041</t>
  </si>
  <si>
    <t>7500 Centurion Pkwy, Jacksonville FL 32256</t>
  </si>
  <si>
    <t>765 Main St Ne, Palmyra IN 47164</t>
  </si>
  <si>
    <t>8888 W 21st St, Sand Springs OK 74063</t>
  </si>
  <si>
    <t>2241 Harvard St Ste 100, Sacramento CA 95815</t>
  </si>
  <si>
    <t>8205 Presidents Dr FL 2, Hummelstown PA 17036</t>
  </si>
  <si>
    <t>405 Lewallen Rd, Asheboro NC 27205</t>
  </si>
  <si>
    <t>712 5th Ave FL 18, New York NY 10019</t>
  </si>
  <si>
    <t>485 E Lies Rd, Carol Stream IL 60188</t>
  </si>
  <si>
    <t>3253 E Chestnut Expy, Springfield MO 65802</t>
  </si>
  <si>
    <t>1155 Kas Dr, Richardson TX 75081</t>
  </si>
  <si>
    <t>555 Airport Blvd, Burlingame CA 94010</t>
  </si>
  <si>
    <t>4705 S Apopka Vineland Rd, Orlando FL 32819</t>
  </si>
  <si>
    <t>3430 Fairfield Ave S, Saint Petersburg FL 33711</t>
  </si>
  <si>
    <t>502 Wright St, Estelline TX 79233</t>
  </si>
  <si>
    <t>333 NW 49th Pl, Des Moines IA 50313</t>
  </si>
  <si>
    <t>1099 Thompson Rd SE, Hartselle AL 35640</t>
  </si>
  <si>
    <t>655 Woodlyn Rd, Johnson City TN 37601</t>
  </si>
  <si>
    <t>1060 Centre Rd, Auburn Hills MI 48326</t>
  </si>
  <si>
    <t>1180 Wernsing Rd, Jasper IN 47546</t>
  </si>
  <si>
    <t>1085 Snelling Ave N, Saint Paul MN 55108</t>
  </si>
  <si>
    <t>1201 Fannin St, Houston TX 77002</t>
  </si>
  <si>
    <t>800 Tiffany Blvd Ste 200, Rocky Mount NC 27804</t>
  </si>
  <si>
    <t>3100 Sanders Rd Ste 301, Northbrook IL 60062</t>
  </si>
  <si>
    <t>2835 Columbia St, Torrance CA 90503</t>
  </si>
  <si>
    <t>1805 Berks Rd, Worcester PA 19490</t>
  </si>
  <si>
    <t>N86w12500 Westbrook Xing, Menomonee Falls WI 53051</t>
  </si>
  <si>
    <t>11 Dearborn Rd, Peabody MA 01960</t>
  </si>
  <si>
    <t>11108 Quality Dr, Charlotte NC 28273</t>
  </si>
  <si>
    <t>16194 Highway 59, Neosho MO 64850</t>
  </si>
  <si>
    <t>10751 Deerwood Park Blvd, Jacksonville FL 32256</t>
  </si>
  <si>
    <t>1085 Jordan Rd, Huntsville AL 35811</t>
  </si>
  <si>
    <t>2840 Library Rd Ste 2, Pittsburgh PA 15234</t>
  </si>
  <si>
    <t>2451 Industry Ave, Doraville GA 30360</t>
  </si>
  <si>
    <t>320 E 43rd St FL 4, New York NY 10017</t>
  </si>
  <si>
    <t>1601 N Sepulveda Blvd # 600, Manhattan Beach CA 90266</t>
  </si>
  <si>
    <t>3450 E Miraloma Ave, Anaheim CA 92806</t>
  </si>
  <si>
    <t>2697 Channel Dr, Juneau AK 99801</t>
  </si>
  <si>
    <t>1 Energy Plz Rm 1600, Detroit MI 48226</t>
  </si>
  <si>
    <t>10 Estes St, Ipswich MA 01938</t>
  </si>
  <si>
    <t>9050 Ne 12th Dr, Okeechobee FL 34972</t>
  </si>
  <si>
    <t>940 West Port Plz Ste 101, Saint Louis MO 63146</t>
  </si>
  <si>
    <t>9603 Beach Channel Dr, Rockaway Beach NY 11693</t>
  </si>
  <si>
    <t>358 Saw Mill River Rd, Millwood NY 10546</t>
  </si>
  <si>
    <t>800 Sylvan Ave, Englewood Cliffs NJ 07632</t>
  </si>
  <si>
    <t>315 S Almon St, Moscow ID 83843</t>
  </si>
  <si>
    <t>345 Park Ave, New York NY 10154</t>
  </si>
  <si>
    <t>4205 River Green Pkwy, Duluth GA 30096</t>
  </si>
  <si>
    <t>500 Centerpoint Blvd, Historic New Castle DE 19720</t>
  </si>
  <si>
    <t>100 Electronics Blvd SW, Huntsville AL 35824</t>
  </si>
  <si>
    <t>1200 Navy Pentagon, Washington DC 20350</t>
  </si>
  <si>
    <t>10360 Wayne Ave, Cincinnati OH 45215</t>
  </si>
  <si>
    <t>301 Campmeeting Rd, Sewickley PA 15143</t>
  </si>
  <si>
    <t>1 Harbor Dr Ste 200, Sausalito CA 94965</t>
  </si>
  <si>
    <t>4350 Peachtree Industrial, Peachtree Corners GA 30071</t>
  </si>
  <si>
    <t>1200 235th Ave, Pella IA 50219</t>
  </si>
  <si>
    <t>101 S Swift Ave, Litchfield MN 55355</t>
  </si>
  <si>
    <t>4 Jersey St, Boston MA 02215</t>
  </si>
  <si>
    <t>1011 1st Ave 1740, New York NY 10022</t>
  </si>
  <si>
    <t>800 Beaty St Ste A, Davidson NC 28036</t>
  </si>
  <si>
    <t>805 N Black Horse Pike, Blackwood NJ 08012</t>
  </si>
  <si>
    <t>1604 Circle S Ranch Rd, Monroe NC 28112</t>
  </si>
  <si>
    <t>912 Route 40, Monroeville NJ 08343</t>
  </si>
  <si>
    <t>200 Madison St Ste 1000, Jefferson City MO 65101</t>
  </si>
  <si>
    <t>323 N Shore Dr Ste 600, Pittsburgh PA 15212</t>
  </si>
  <si>
    <t>16797 SE 130th Ave, Clackamas OR 97015</t>
  </si>
  <si>
    <t>25195 Brest, Taylor MI 48180</t>
  </si>
  <si>
    <t>24 Schilling Rd Ste 1, Hunt Valley MD 21031</t>
  </si>
  <si>
    <t>10930 N Pomona Ave, Kansas City MO 64153</t>
  </si>
  <si>
    <t>410 N Michigan Ave # 1600, Chicago IL 60611</t>
  </si>
  <si>
    <t>920 Milliken Rd, Spartanburg SC 29303</t>
  </si>
  <si>
    <t>200 E Randolph St Ll3, Chicago IL 60601</t>
  </si>
  <si>
    <t>71 S Wacker Dr FL 14, Chicago IL 60606</t>
  </si>
  <si>
    <t>2333 Ontario Rd NW, Washington DC 20009</t>
  </si>
  <si>
    <t>1601 Elm St Ste 800, Dallas TX 75201</t>
  </si>
  <si>
    <t>760 E Berlin Rd, York PA 17408</t>
  </si>
  <si>
    <t>4400 Forbes Ave, Pittsburgh PA 15213</t>
  </si>
  <si>
    <t>4444 Brittmoore Rd, Houston TX 77041</t>
  </si>
  <si>
    <t>5410 189th St E, Puyallup WA 98375</t>
  </si>
  <si>
    <t>646 S Flores St, San Antonio TX 78204</t>
  </si>
  <si>
    <t>12522 SW 88th St, Miami FL 33186</t>
  </si>
  <si>
    <t>1701 Golf Rd Ste 3-201, Rolling Meadows IL 60008</t>
  </si>
  <si>
    <t>275 E Main St Ste 3wa, Frankfort KY 40601</t>
  </si>
  <si>
    <t>1 Towne Sq Ste 550, Southfield MI 48076</t>
  </si>
  <si>
    <t>1 Maritime Plz FL 2, San Francisco CA 94111</t>
  </si>
  <si>
    <t>450 Woodland Ave, Bloomfield CT 06002</t>
  </si>
  <si>
    <t>4703 Highway 412 E, Siloam Springs AR 72761</t>
  </si>
  <si>
    <t>100 Mansell CT E Ste 615, Roswell GA 30076</t>
  </si>
  <si>
    <t>1402 York Rd Ste 100, Lutherville MD 21093</t>
  </si>
  <si>
    <t>11 Stanwix St FL 21, Pittsburgh PA 15222</t>
  </si>
  <si>
    <t>1 Lacey Pl, Southport CT 06890</t>
  </si>
  <si>
    <t>103 W Tomichi Ave 201a, Gunnison CO 81230</t>
  </si>
  <si>
    <t>6900 Noritsu Ave, Buena Park CA 90620</t>
  </si>
  <si>
    <t>11000 Equity Dr, Houston TX 77041</t>
  </si>
  <si>
    <t>215 Varick Ave, Brooklyn NY 11237</t>
  </si>
  <si>
    <t>6100 Wilkinson Dr, Prescott AZ 86301</t>
  </si>
  <si>
    <t>412 Mount Kemble Ave 200s, Morristown NJ 07960</t>
  </si>
  <si>
    <t>2301 Renaissance Blvd, King of Prussia PA 19406</t>
  </si>
  <si>
    <t>2290 Ball Dr, Saint Louis MO 63146</t>
  </si>
  <si>
    <t>305 Bloomfield Ave, Gilroy CA 95020</t>
  </si>
  <si>
    <t>1658 Warwick Ave Unit E, Warwick RI 02889</t>
  </si>
  <si>
    <t>23665 Cajalco Rd, Perris CA 92570</t>
  </si>
  <si>
    <t>171 N Clark St Ste 200, Chicago IL 60601</t>
  </si>
  <si>
    <t>3060 Olsen Dr, San Jose CA 95128</t>
  </si>
  <si>
    <t>112 E Main St Ste 230, Winamac IN 46996</t>
  </si>
  <si>
    <t>374 Rte 22, Whitehouse NJ 08888</t>
  </si>
  <si>
    <t>900 Chelmsford St Ofc 1, Lowell MA 01851</t>
  </si>
  <si>
    <t>2905 Southampton Rd, Philadelphia PA 19154</t>
  </si>
  <si>
    <t>2101 28th St N, Saint Petersburg FL 33713</t>
  </si>
  <si>
    <t>1001 N Central Ave FL 8, Phoenix AZ 85004</t>
  </si>
  <si>
    <t>10354 Mastin St, Overland Park KS 66212</t>
  </si>
  <si>
    <t>620 8th Ave Frnt 5, New York NY 10018</t>
  </si>
  <si>
    <t>11104 W Airport Blvd # 130, Stafford TX 77477</t>
  </si>
  <si>
    <t>2500 Marion Dr, Kendallville IN 46755</t>
  </si>
  <si>
    <t>3800 Automation Ave # 200, Auburn Hills MI 48326</t>
  </si>
  <si>
    <t>400 Atlantic St Ste 6, Stamford CT 06901</t>
  </si>
  <si>
    <t>30 Isabella St Ste 500, Pittsburgh PA 15212</t>
  </si>
  <si>
    <t>50 Harry S Truman Pkwy, Annapolis MD 21401</t>
  </si>
  <si>
    <t>515 Broadhollow Rd, Melville NY 11747</t>
  </si>
  <si>
    <t>1201 Bryant St, San Francisco CA 94103</t>
  </si>
  <si>
    <t>23625 Holman Hwy, Monterey CA 93940</t>
  </si>
  <si>
    <t>2121 NW 21st St, Miami FL 33142</t>
  </si>
  <si>
    <t>75 9th Ave Frnt 22, New York NY 10011</t>
  </si>
  <si>
    <t>16472 State Route 12e, Dexter NY 13634</t>
  </si>
  <si>
    <t>550 Hulet Dr Ste 105, Bloomfield Hills MI 48302</t>
  </si>
  <si>
    <t>1 Corporate Dr Ste 725, Shelton CT 06484</t>
  </si>
  <si>
    <t>146 2nd St N Ste 202, Saint Petersburg FL 33701</t>
  </si>
  <si>
    <t>660 Bachland Blvd Ste 301, Vero Beach FL 32963</t>
  </si>
  <si>
    <t>1521 W 36th Pl, Tulsa OK 74107</t>
  </si>
  <si>
    <t>14599 Commerce St Ne, Alliance OH 44601</t>
  </si>
  <si>
    <t>52b Poplar St, Stamford CT 06907</t>
  </si>
  <si>
    <t>5130 Indiana Ave, Winston Salem NC 27106</t>
  </si>
  <si>
    <t>55 Waugh Dr Ste 800, Houston TX 77007</t>
  </si>
  <si>
    <t>3333 Beverly Rd, Hoffman Estates IL 60179</t>
  </si>
  <si>
    <t>101 Riverfront Blvd # 300, Bradenton FL 34205</t>
  </si>
  <si>
    <t>899 Cassatt Rd Ste 210, Berwyn PA 19312</t>
  </si>
  <si>
    <t>15247 E Skelly Dr, Tulsa OK 74116</t>
  </si>
  <si>
    <t>740 Spang St, Roaring Spring PA 16673</t>
  </si>
  <si>
    <t>52944 N US Highway 131, Three Rivers MI 49093</t>
  </si>
  <si>
    <t>470 Park Ave S FL 6, New York NY 10016</t>
  </si>
  <si>
    <t>320 6th Ave N FL 6, Nashville TN 37243</t>
  </si>
  <si>
    <t>700 Indian Springs Dr # 100, Lancaster PA 17601</t>
  </si>
  <si>
    <t>16 E Parkway, Scarsdale NY 10583</t>
  </si>
  <si>
    <t>5660 New Northside Dr, Atlanta GA 30328</t>
  </si>
  <si>
    <t>622 Emerson Rd Ste 500, Saint Louis MO 63141</t>
  </si>
  <si>
    <t>3121 109th St SW, Everett WA 98204</t>
  </si>
  <si>
    <t>3237 Satellite Blvd # 210, Duluth GA 30096</t>
  </si>
  <si>
    <t>1151 E Hermans Rd, Tucson AZ 85756</t>
  </si>
  <si>
    <t>626 S 5th St, Fowler CA 93625</t>
  </si>
  <si>
    <t>17a E 73rd St, New York NY 10021</t>
  </si>
  <si>
    <t>2010 S Main St, Monticello IA 52310</t>
  </si>
  <si>
    <t>350 5th Ave FL 32, New York NY 10118</t>
  </si>
  <si>
    <t>2006 Madison Ave, New York NY 10035</t>
  </si>
  <si>
    <t>101 E Kennedy Blvd # 250, Tampa FL 33602</t>
  </si>
  <si>
    <t>1 Columbus Cir, New York NY 10019</t>
  </si>
  <si>
    <t>2350 Kerner Blvd Ste 200, San Rafael CA 94901</t>
  </si>
  <si>
    <t>343 Ann St, Chadron NE 69337</t>
  </si>
  <si>
    <t>2625 N Morton St, Franklin IN 46131</t>
  </si>
  <si>
    <t>100 N Point Ctr E Ste 600, Alpharetta GA 30022</t>
  </si>
  <si>
    <t>1 Park Pl Ste 600, Dublin CA 94568</t>
  </si>
  <si>
    <t>308 Highway 70, Pegram TN 37143</t>
  </si>
  <si>
    <t>51 Falling Run Rd, Morgantown WV 26505</t>
  </si>
  <si>
    <t>5555 Triangle Pkwy # 200, Norcross GA 30092</t>
  </si>
  <si>
    <t>1 Haworth Ctr, Holland MI 49423</t>
  </si>
  <si>
    <t>1875 Lawrence St Ste 1400, Denver CO 80202</t>
  </si>
  <si>
    <t>400 Beta Dr, Pittsburgh PA 15238</t>
  </si>
  <si>
    <t>4030 Boardman Canfield Rd, Canfield OH 44406</t>
  </si>
  <si>
    <t>7 Walnut Grove Dr, Horsham PA 19044</t>
  </si>
  <si>
    <t>550 Cloniger Dr, Thomasville NC 27360</t>
  </si>
  <si>
    <t>8911 Merrick Blvd, Jamaica NY 11432</t>
  </si>
  <si>
    <t>250 W Pratt St, Baltimore MD 21201</t>
  </si>
  <si>
    <t>8950 Cypress Waters Blvd, Coppell TX 75019</t>
  </si>
  <si>
    <t>115 Flight Line Ave, Portsmouth NH 03801</t>
  </si>
  <si>
    <t>17 N Main St, Medford NJ 08055</t>
  </si>
  <si>
    <t>555 Taxter Rd Ste 470, Elmsford NY 10523</t>
  </si>
  <si>
    <t>6120 Duquesne Dr SW, Atlanta GA 30336</t>
  </si>
  <si>
    <t>3300 Metzerott Rd, Adelphi MD 20783</t>
  </si>
  <si>
    <t>255 State St FL 4, Boston MA 02109</t>
  </si>
  <si>
    <t>6000 N Loop 1604 W, San Antonio TX 78249</t>
  </si>
  <si>
    <t>8820 American Way, Englewood CO 80112</t>
  </si>
  <si>
    <t>500 Freeport Pkwy, Coppell TX 75019</t>
  </si>
  <si>
    <t>20670 Corsair Blvd, Hayward CA 94545</t>
  </si>
  <si>
    <t>323 Norristown Rd Ste 300, Ambler PA 19002</t>
  </si>
  <si>
    <t>14960 Asheville Hwy, Gramling SC 29348</t>
  </si>
  <si>
    <t>160 Cleveland St, Eugene OR 97402</t>
  </si>
  <si>
    <t>3 World Trade Ctr Grnwich, New York NY 10007</t>
  </si>
  <si>
    <t>4529 N Brady St, Davenport IA 52806</t>
  </si>
  <si>
    <t>1018 Ashley St, Bowling Green KY 42103</t>
  </si>
  <si>
    <t>5220 Keele St, Jackson MS 39206</t>
  </si>
  <si>
    <t>10144 Page Ave, Saint Louis MO 63132</t>
  </si>
  <si>
    <t>1 Paramount Dr, Bourbon MO 65441</t>
  </si>
  <si>
    <t>799 Washington St, New York NY 10014</t>
  </si>
  <si>
    <t>200 4th Ave S Ste 100, Nashville TN 37201</t>
  </si>
  <si>
    <t>3501 County Road 6 E, Elkhart IN 46514</t>
  </si>
  <si>
    <t>10 N Main St, Burnham ME 04922</t>
  </si>
  <si>
    <t>1060 W 49th St, Hialeah FL 33012</t>
  </si>
  <si>
    <t>2440a Highway 49, West Helena AR 72390</t>
  </si>
  <si>
    <t>3000 Klondike Rd, West Lafayette IN 47906</t>
  </si>
  <si>
    <t>228 W 2nd St, West Liberty IA 52776</t>
  </si>
  <si>
    <t>1050 N Lombard Rd, Lombard IL 60148</t>
  </si>
  <si>
    <t>129 Marten St, Mondovi WI 54755</t>
  </si>
  <si>
    <t>6520 Kulis Dr, Anchorage AK 99502</t>
  </si>
  <si>
    <t>7 Daniel Webster Hwy, Nashua NH 03060</t>
  </si>
  <si>
    <t>23400 Halsted Rd, Farmington Hills MI 48335</t>
  </si>
  <si>
    <t>701 Market St FL 9, Saint Louis MO 63101</t>
  </si>
  <si>
    <t>392 Ocean Ave, Laguna Beach CA 92651</t>
  </si>
  <si>
    <t>420 N 5th St Ste 100, Minneapolis MN 55401</t>
  </si>
  <si>
    <t>500 Barclay Blvd, Lincolnshire IL 60069</t>
  </si>
  <si>
    <t>5929 College Ave, Oakland CA 94618</t>
  </si>
  <si>
    <t>3737 Howard Gap Rd, Hendersonville NC 28792</t>
  </si>
  <si>
    <t>4350 Bullard Ave, Bronx NY 10466</t>
  </si>
  <si>
    <t>1629 E Street Rd, Glen Mills PA 19342</t>
  </si>
  <si>
    <t>5600 W 83rd St Ste 300, Bloomington MN 55437</t>
  </si>
  <si>
    <t>617 N Ridgeview Dr, Warrensburg MO 64093</t>
  </si>
  <si>
    <t>1110 W Katella Ave, Anaheim CA 92802</t>
  </si>
  <si>
    <t>8200 Jones Branch Dr, Mc Lean VA 22102</t>
  </si>
  <si>
    <t>3000 Olympus Blvd, Coppell TX 75019</t>
  </si>
  <si>
    <t>5801 W Wells Park Rd, West Jordan UT 84081</t>
  </si>
  <si>
    <t>220 Laitram Ln, Harahan LA 70123</t>
  </si>
  <si>
    <t>7601 Imperial Dr, Waco TX 76712</t>
  </si>
  <si>
    <t>3500 Lacey Rd Ste 300, Downers Grove IL 60515</t>
  </si>
  <si>
    <t>107 Silvia St, Ewing NJ 08628</t>
  </si>
  <si>
    <t>3 Sugar Creek Center Blvd # 500, Sugar Land TX 77478</t>
  </si>
  <si>
    <t>4100 Hamline Ave N, Saint Paul MN 55112</t>
  </si>
  <si>
    <t>114 E Washington Ave, Chester MT 59522</t>
  </si>
  <si>
    <t>1325 Ave of The Americas, New York NY 10019</t>
  </si>
  <si>
    <t>2225 Lawson Ln, Santa Clara CA 95054</t>
  </si>
  <si>
    <t>2210 Moody Ridge Rd, Scottsboro AL 35768</t>
  </si>
  <si>
    <t>580 Atlas Air Way, Erlanger KY 41018</t>
  </si>
  <si>
    <t>10220 Aristocrat Way, Las Vegas NV 89135</t>
  </si>
  <si>
    <t>9525 Queens Blvd, Rego Park NY 11374</t>
  </si>
  <si>
    <t>7770 Frontage Rd, Skokie IL 60077</t>
  </si>
  <si>
    <t>2788 San Tomas Expy, Santa Clara CA 95051</t>
  </si>
  <si>
    <t>3200 Manchester Trfy I-70, Kansas City MO 64129</t>
  </si>
  <si>
    <t>18111 Preston Rd Ste 900, Dallas TX 75252</t>
  </si>
  <si>
    <t>11625 Rosewood St Ste 300, Leawood KS 66211</t>
  </si>
  <si>
    <t>16100 N 71st St Ste 400, Scottsdale AZ 85254</t>
  </si>
  <si>
    <t>500 W Overland Ave # 330, El Paso TX 79901</t>
  </si>
  <si>
    <t>1021 S 23rd St, Bismarck ND 58504</t>
  </si>
  <si>
    <t>500 Technology Dr, Canonsburg PA 15317</t>
  </si>
  <si>
    <t>375 Saxonburg Blvd, Saxonburg PA 16056</t>
  </si>
  <si>
    <t>4312 S Georgia Pl, Oklahoma City OK 73129</t>
  </si>
  <si>
    <t>650 Ne Holladay St # 1400, Portland OR 97232</t>
  </si>
  <si>
    <t>9370 Sky Park CT Ste 100, San Diego CA 92123</t>
  </si>
  <si>
    <t>23475 Long Valley Rd, Woodland Hills CA 91367</t>
  </si>
  <si>
    <t>555 Birch St, Nekoosa WI 54457</t>
  </si>
  <si>
    <t>3400 Lakeside Dr Ste 515, Miramar FL 33027</t>
  </si>
  <si>
    <t>425 Aviation Blvd, Santa Rosa CA 95403</t>
  </si>
  <si>
    <t>1601 NW Expwy St Ste 850, Oklahoma City OK 73118</t>
  </si>
  <si>
    <t>3366 Genesee St, Buffalo NY 14225</t>
  </si>
  <si>
    <t>1635 SE County Hwy 484, Belleview FL 34420</t>
  </si>
  <si>
    <t>2201 C St NW Rm 4253, Washington DC 20520</t>
  </si>
  <si>
    <t>980 Jolly Rd Ste 300, Blue Bell PA 19422</t>
  </si>
  <si>
    <t>1005 W Grand Ave, Lima OH 45801</t>
  </si>
  <si>
    <t>1 Ravinia Dr Ste 1500, Atlanta GA 30346</t>
  </si>
  <si>
    <t>901 Ne River Rd Ste 3, Topeka KS 66616</t>
  </si>
  <si>
    <t>11640 Northpark Dr # 110, Wake Forest NC 27587</t>
  </si>
  <si>
    <t>3850 N 29th Ter Ste 101, Hollywood FL 33020</t>
  </si>
  <si>
    <t>234 1st St, San Francisco CA 94105</t>
  </si>
  <si>
    <t>1301 Punchbowl St, Honolulu HI 96813</t>
  </si>
  <si>
    <t>1100 Fortress St Ste 2, Chico CA 95973</t>
  </si>
  <si>
    <t>29222 Rncho Vejo Rd Ste 1, San Juan Capistrano CA 92675</t>
  </si>
  <si>
    <t>100 Vanguard Blvd G19, Malvern PA 19355</t>
  </si>
  <si>
    <t>3260 Blume Dr Ste 100, Richmond CA 94806</t>
  </si>
  <si>
    <t>1801 W Route 66, Flagstaff AZ 86001</t>
  </si>
  <si>
    <t>55 E 52nd St FL 35, New York NY 10055</t>
  </si>
  <si>
    <t>1313 N Sherman St Ste 718, Denver CO 80203</t>
  </si>
  <si>
    <t>11250 Waples Mill Rd # 1, Fairfax VA 22030</t>
  </si>
  <si>
    <t>5310 72nd Ave NW, Gig Harbor WA 98335</t>
  </si>
  <si>
    <t>1050 Caribbean Way, Miami FL 33132</t>
  </si>
  <si>
    <t>21 Church St, Rockville MD 20850</t>
  </si>
  <si>
    <t>28 Liberty St FL 28 # 28, New York NY 10005</t>
  </si>
  <si>
    <t>1 Ecolab Pl, Saint Paul MN 55102</t>
  </si>
  <si>
    <t>1142 Sanderson Ave, Scranton PA 18509</t>
  </si>
  <si>
    <t>77 Deans Rhode Hall Rd, Monmouth Junction NJ 08852</t>
  </si>
  <si>
    <t>1700 Broadway FL 35, New York NY 10019</t>
  </si>
  <si>
    <t>550 17th St NW, Washington DC 20429</t>
  </si>
  <si>
    <t>1510 SE 17th St Ste 400, Fort Lauderdale FL 33316</t>
  </si>
  <si>
    <t>1001 3rd Ave S, Minneapolis MN 55404</t>
  </si>
  <si>
    <t>6600 Center Dr, Sterling Heights MI 48312</t>
  </si>
  <si>
    <t>430 Bush St FL 3, San Francisco CA 94108</t>
  </si>
  <si>
    <t>12821 Industrial Rd, Houston TX 77015</t>
  </si>
  <si>
    <t>Hc 640, Bluefield VA 24605</t>
  </si>
  <si>
    <t>110 E Main St, Avon Park FL 33825</t>
  </si>
  <si>
    <t>100 W 33rd St FL 3, New York NY 10001</t>
  </si>
  <si>
    <t>3602 Colonial CT, Fort Myers FL 33913</t>
  </si>
  <si>
    <t>3235 N State St, Bunnell FL 32110</t>
  </si>
  <si>
    <t>433 Market St, Colusa CA 95932</t>
  </si>
  <si>
    <t>333 E 7th Ave Ste 2, York PA 17404</t>
  </si>
  <si>
    <t>19241 David Memorial Dr # 150, Shenandoah TX 77385</t>
  </si>
  <si>
    <t>1900 W Kirkwood Blvd 1600c, Southlake TX 76092</t>
  </si>
  <si>
    <t>330 Golden Shore Ste 410, Long Beach CA 90802</t>
  </si>
  <si>
    <t>2500 Windy Ridge Pkwy SE, Atlanta GA 30339</t>
  </si>
  <si>
    <t>100 Congress St Ste 2, Quincy MA 02169</t>
  </si>
  <si>
    <t>7 Wellington Rd, Lincoln RI 02865</t>
  </si>
  <si>
    <t>412 Mount Kemble Ave 200c, Morristown NJ 07960</t>
  </si>
  <si>
    <t>200 Mansell CT E FL 5, Roswell GA 30076</t>
  </si>
  <si>
    <t>2075 Corporate Cir, Cape Girardeau MO 63703</t>
  </si>
  <si>
    <t>1095 Ave of The Americas, New York NY 10036</t>
  </si>
  <si>
    <t>17522 Armstrong Ave, Irvine CA 92614</t>
  </si>
  <si>
    <t>1300 Stefko Blvd, Bethlehem PA 18017</t>
  </si>
  <si>
    <t>200 E Randolph St # 7700, Chicago IL 60601</t>
  </si>
  <si>
    <t>825 Government St, Baton Rouge LA 70802</t>
  </si>
  <si>
    <t>23935 Madison St, Torrance CA 90505</t>
  </si>
  <si>
    <t>885 Sunset Ridge Rd, Northbrook IL 60062</t>
  </si>
  <si>
    <t>2755 Lasalle St, Saint Louis MO 63104</t>
  </si>
  <si>
    <t>3000 Wilson Ave, Leavenworth KS 66048</t>
  </si>
  <si>
    <t>6565 N Macarthur Blvd # 800, Irving TX 75039</t>
  </si>
  <si>
    <t>6863 E 40th St, Tulsa OK 74145</t>
  </si>
  <si>
    <t>200 W Monroe St Ste 1500, Chicago IL 60606</t>
  </si>
  <si>
    <t>103 John F Kennedy Pkwy, Short Hills NJ 07078</t>
  </si>
  <si>
    <t>200 Ballardvale St FL 4, Wilmington MA 01887</t>
  </si>
  <si>
    <t>200 Concourse Blvd, Santa Rosa CA 95403</t>
  </si>
  <si>
    <t>443 E 100th St, Brooklyn NY 11236</t>
  </si>
  <si>
    <t>59 Armstrong Rd, Plymouth MA 02360</t>
  </si>
  <si>
    <t>150 Rouse Blvd Ste 210, Philadelphia PA 19112</t>
  </si>
  <si>
    <t>10403 Baur Blvd Ste E, Saint Louis MO 63132</t>
  </si>
  <si>
    <t>101 Park Ave FL 26, New York NY 10178</t>
  </si>
  <si>
    <t>1845 S Elena Ave Ste 300, Redondo Beach CA 90277</t>
  </si>
  <si>
    <t>10739 S US 127, Dunnville KY 42528</t>
  </si>
  <si>
    <t>8810 Etiwanda Ave, Rancho Cucamonga CA 91739</t>
  </si>
  <si>
    <t>13203 Byrd Legg Dr, Odessa FL 33556</t>
  </si>
  <si>
    <t>300 E Joppa Rd Ste 1000, Towson MD 21286</t>
  </si>
  <si>
    <t>54 Monument Cir Ste 800, Indianapolis IN 46204</t>
  </si>
  <si>
    <t>727 N Waco Ave Ste 300, Wichita KS 67203</t>
  </si>
  <si>
    <t>1 Express Dr, Columbus OH 43230</t>
  </si>
  <si>
    <t>850 NW 13th Ave, Portland OR 97209</t>
  </si>
  <si>
    <t>183 International Dr, Portsmouth NH 03801</t>
  </si>
  <si>
    <t>2974 E Emma Ave, Springdale AR 72764</t>
  </si>
  <si>
    <t>625 Griffith Rd Ste 100, Charlotte NC 28217</t>
  </si>
  <si>
    <t>3101 S Taylor Dr, Sheboygan WI 53081</t>
  </si>
  <si>
    <t>7755 Irvine Center Dr # 400, Irvine CA 92618</t>
  </si>
  <si>
    <t>3301 Gun Club Rd, West Palm Beach FL 33406</t>
  </si>
  <si>
    <t>932 Southwood Blvd, Incline Village NV 89451</t>
  </si>
  <si>
    <t>1075 Big Shanty Rd NW, Kennesaw GA 30144</t>
  </si>
  <si>
    <t>1930 Poplar Ave, Memphis TN 38104</t>
  </si>
  <si>
    <t>606 Halstead Ave, Mamaroneck NY 10543</t>
  </si>
  <si>
    <t>4707 N Mingo Rd, Tulsa OK 74117</t>
  </si>
  <si>
    <t>500 Arcola Rd, Collegeville PA 19426</t>
  </si>
  <si>
    <t>905b S Main St Ste 102, Mansfield MA 02048</t>
  </si>
  <si>
    <t>1 Federal St, Boston MA 02110</t>
  </si>
  <si>
    <t>710 James Robertson Pkwy, Nashville TN 37243</t>
  </si>
  <si>
    <t>815 S Main St Ste 400, Jacksonville FL 32207</t>
  </si>
  <si>
    <t>10250 SW Greenburg Rd # 200, Portland OR 97223</t>
  </si>
  <si>
    <t>180 Hartwell Rd, Bedford MA 01730</t>
  </si>
  <si>
    <t>12405 Powerscourt Dr, Saint Louis MO 63131</t>
  </si>
  <si>
    <t>110 5th Ave FL 11, New York NY 10011</t>
  </si>
  <si>
    <t>52800 Pontiac Trl, Wixom MI 48393</t>
  </si>
  <si>
    <t>407 N Pike E, Sumter SC 29153</t>
  </si>
  <si>
    <t>11465 W Cermak Rd, Westchester IL 60154</t>
  </si>
  <si>
    <t>1705 NW Harborside Dr, Vancouver WA 98660</t>
  </si>
  <si>
    <t>500 Oracle Pkwy, Redwood City CA 94065</t>
  </si>
  <si>
    <t>196 N 41 Hwy, Beulaville NC 28518</t>
  </si>
  <si>
    <t>150 N Sunrise Ave, Roseville CA 95661</t>
  </si>
  <si>
    <t>3240 Whipple Rd, Union City CA 94587</t>
  </si>
  <si>
    <t>136 Fairview Rd Ste 320, Mooresville NC 28117</t>
  </si>
  <si>
    <t>14911 Quorum Dr Ste 600, Dallas TX 75254</t>
  </si>
  <si>
    <t>501 Fashion Ave FL 14, New York NY 10018</t>
  </si>
  <si>
    <t>110 Industry CT, Nashville NC 27856</t>
  </si>
  <si>
    <t>295 5th Ave Ste 512, New York NY 10016</t>
  </si>
  <si>
    <t>2140 7th St W, Saint Paul MN 55116</t>
  </si>
  <si>
    <t>2801 Trade Ctr, Carrollton TX 75007</t>
  </si>
  <si>
    <t>19308 68th Ave S, Kent WA 98032</t>
  </si>
  <si>
    <t>1372 E Main St, Rochester NY 14609</t>
  </si>
  <si>
    <t>2901 E 78th St, Minneapolis MN 55425</t>
  </si>
  <si>
    <t>676 N Michigan Ave # 3700, Chicago IL 60611</t>
  </si>
  <si>
    <t>20504 4th St, Rupert ID 83350</t>
  </si>
  <si>
    <t>2770 Blue Water Rd # 400, Saint Paul MN 55121</t>
  </si>
  <si>
    <t>2600 Dodge St, Omaha NE 68131</t>
  </si>
  <si>
    <t>275 E Main Rm 36, Frankfort KY 40602</t>
  </si>
  <si>
    <t>444 W Lake St Ste 3000, Chicago IL 60606</t>
  </si>
  <si>
    <t>15 Industrial Park Rd, Mifflinburg PA 17844</t>
  </si>
  <si>
    <t>1820 Evans St Ne, Conover NC 28613</t>
  </si>
  <si>
    <t>2200 Badger Ave, Oshkosh WI 54904</t>
  </si>
  <si>
    <t>100 Main St, Melrose MA 02176</t>
  </si>
  <si>
    <t>9335 Hrris Crners Pkwy St, Charlotte NC 28269</t>
  </si>
  <si>
    <t>21299 US Highway 27, Lake Wales FL 33859</t>
  </si>
  <si>
    <t>19015 North Creek Pkwy # 300, Bothell WA 98011</t>
  </si>
  <si>
    <t>5429 Lyndon B Johnson Fwy # 230, Dallas TX 75240</t>
  </si>
  <si>
    <t>14950 Heathrow Frst 470, Houston TX 77032</t>
  </si>
  <si>
    <t>1 Organic Way, La Farge WI 54639</t>
  </si>
  <si>
    <t>630 Kennesaw Due West Rd, Kennesaw GA 30152</t>
  </si>
  <si>
    <t>999 Stewart Ave Ste 215, Bethpage NY 11714</t>
  </si>
  <si>
    <t>9401 Indian Creek Pkwy # 1000, Overland Park KS 66210</t>
  </si>
  <si>
    <t>3239 Satellite Blvd, Duluth GA 30096</t>
  </si>
  <si>
    <t>66-1304 Mamalahoa Hwy, Kamuela HI 96743</t>
  </si>
  <si>
    <t>1500 Bluegrass Lakes Pkwy, Alpharetta GA 30004</t>
  </si>
  <si>
    <t>233 Peachtree St Ne # 2600, Atlanta GA 30303</t>
  </si>
  <si>
    <t>10411 Airport Rd Ste 200, Everett WA 98204</t>
  </si>
  <si>
    <t>9400 Hall Rd, Downey CA 90241</t>
  </si>
  <si>
    <t>3401 Pasadena Ave, Los Angeles CA 90031</t>
  </si>
  <si>
    <t>4160 Georg J Bn Pkwy 24, Tampa FL 33607</t>
  </si>
  <si>
    <t>7075 Flying Cloud Dr, Eden Prairie MN 55344</t>
  </si>
  <si>
    <t>5766 S Semoran Blvd, Orlando FL 32822</t>
  </si>
  <si>
    <t>2000 15th St N FL 11, Arlington VA 22201</t>
  </si>
  <si>
    <t>147 Forge Rd, East Stroudsburg PA 18301</t>
  </si>
  <si>
    <t>10101 Woodloch Forest Dr, The Woodlands TX 77380</t>
  </si>
  <si>
    <t>50 Locust Ave Ste 3, New Canaan CT 06840</t>
  </si>
  <si>
    <t>733 Veterans Mem Blvd, Metairie LA 70005</t>
  </si>
  <si>
    <t>2715 Parker Dam Rd, Earp CA 92242</t>
  </si>
  <si>
    <t>1236 N 18th St, Sheboygan WI 53081</t>
  </si>
  <si>
    <t>1509 Maple St, Scranton PA 18505</t>
  </si>
  <si>
    <t>1202 Monte Vista Ave # 17, Upland CA 91786</t>
  </si>
  <si>
    <t>1600 Cantrell Rd, Little Rock AR 72201</t>
  </si>
  <si>
    <t>2054 W 8th St, Erie PA 16505</t>
  </si>
  <si>
    <t>33653 Walker Rd, Avon Lake OH 44012</t>
  </si>
  <si>
    <t>7525 Red River Rd, Wahpeton ND 58075</t>
  </si>
  <si>
    <t>400 Crossing Blvd Ste 600, Bridgewater NJ 08807</t>
  </si>
  <si>
    <t>1230 Peachtree St Ne # 300, Atlanta GA 30309</t>
  </si>
  <si>
    <t>1717 Gaskell Ave, Erie PA 16503</t>
  </si>
  <si>
    <t>1141 Cummings Rd Ste A, Santa Paula CA 93060</t>
  </si>
  <si>
    <t>1212 Johnstown Rd, Grand Island NE 68803</t>
  </si>
  <si>
    <t>202 Burlington Rd, Bedford MA 01730</t>
  </si>
  <si>
    <t>45 Industrial Pl, Newton MA 02461</t>
  </si>
  <si>
    <t>1200 New Jersey Ave SE, Washington DC 20590</t>
  </si>
  <si>
    <t>75 W Center St, Provo UT 84601</t>
  </si>
  <si>
    <t>336 Initiative Dr, Rochester NY 14624</t>
  </si>
  <si>
    <t>3415 S Sepulveda Blvd # 9, Los Angeles CA 90034</t>
  </si>
  <si>
    <t>500 Gould Dr, Cookeville TN 38506</t>
  </si>
  <si>
    <t>1 Michael Owens Way, Perrysburg OH 43551</t>
  </si>
  <si>
    <t>4350 Fairfax Dr Ste 300, Arlington VA 22203</t>
  </si>
  <si>
    <t>1707 21st St, Eldora IA 50627</t>
  </si>
  <si>
    <t>1150 State Docks Rd, Eufaula AL 36027</t>
  </si>
  <si>
    <t>7575 Market Place Dr, Eden Prairie MN 55344</t>
  </si>
  <si>
    <t>2701 Enterprise Dr, Anderson IN 46013</t>
  </si>
  <si>
    <t>6200 Gateway Dr, Cypress CA 90630</t>
  </si>
  <si>
    <t>1821 Mlk Ave, Baxley GA 31513</t>
  </si>
  <si>
    <t>9740 Scranton Rd Ste 125, San Diego CA 92121</t>
  </si>
  <si>
    <t>797 E Winchester St 1, Salt Lake City UT 84107</t>
  </si>
  <si>
    <t>9204 US Highway 287, Fort Worth TX 76131</t>
  </si>
  <si>
    <t>8111 Lyndale Ave S, Bloomington MN 55420</t>
  </si>
  <si>
    <t>79 TW Alexander Dr, Durham NC 27709</t>
  </si>
  <si>
    <t>727 Height Rd, Kearneysville WV 25430</t>
  </si>
  <si>
    <t>404 N Berry St, Brea CA 92821</t>
  </si>
  <si>
    <t>1210 Northbrook Dr # 150, Trevose PA 19053</t>
  </si>
  <si>
    <t>5401 Virginia Way, Brentwood TN 37027</t>
  </si>
  <si>
    <t>12001 County Road 1000, Godley TX 76044</t>
  </si>
  <si>
    <t>200 Wall St, Hollidaysburg PA 16648</t>
  </si>
  <si>
    <t>2215 Olan Mills Dr Ste A, Chattanooga TN 37421</t>
  </si>
  <si>
    <t>2400 W Lloyd Expy, Evansville IN 47712</t>
  </si>
  <si>
    <t>815 Chestnut St, North Andover MA 01845</t>
  </si>
  <si>
    <t>205 Avenida Fabricante, San Clemente CA 92672</t>
  </si>
  <si>
    <t>4250 Congress St Ste 900, Charlotte NC 28209</t>
  </si>
  <si>
    <t>33 Federal Rd, West Grove PA 19390</t>
  </si>
  <si>
    <t>3880 Valley Blvd, Walnut CA 91789</t>
  </si>
  <si>
    <t>5200 Sheila St, Commerce CA 90040</t>
  </si>
  <si>
    <t>2901 W Truman Blvd, Jefferson City MO 65109</t>
  </si>
  <si>
    <t>246 Kehoe Blvd, Carol Stream IL 60188</t>
  </si>
  <si>
    <t>1100 Governor Lea Rd, Bear DE 19701</t>
  </si>
  <si>
    <t>3711 Mill St, Wabash IN 46992</t>
  </si>
  <si>
    <t>8200 Market Blvd, Chanhassen MN 55317</t>
  </si>
  <si>
    <t>6740 Cobra Way Ste 100, San Diego CA 92121</t>
  </si>
  <si>
    <t>5748 Avenue 7 1/2, Firebaugh CA 93622</t>
  </si>
  <si>
    <t>7 Research Dr Ste A, Greenville SC 29607</t>
  </si>
  <si>
    <t>5701 Bolsa Ave, Huntington Beach CA 92647</t>
  </si>
  <si>
    <t>15790 Paul Vega MD Dr, Hammond LA 70403</t>
  </si>
  <si>
    <t>1750 Presidents St, Reston VA 20190</t>
  </si>
  <si>
    <t>2700 Post Oak Blvd FL 18, Houston TX 77056</t>
  </si>
  <si>
    <t>4931 N 300 W, Provo UT 84604</t>
  </si>
  <si>
    <t>766 Koury Dr, Burlington NC 27215</t>
  </si>
  <si>
    <t>3190 S Vaughn Way Ste 550, Aurora CO 80014</t>
  </si>
  <si>
    <t>14201 Dallas Pkwy, Dallas TX 75254</t>
  </si>
  <si>
    <t>1820 S Myrtle Ave, Monrovia CA 91016</t>
  </si>
  <si>
    <t>10521 Millington CT Ste B, Blue Ash OH 45242</t>
  </si>
  <si>
    <t>2005 Market St FL 28, Philadelphia PA 19103</t>
  </si>
  <si>
    <t>201 Keith St SW Ste 80, Cleveland TN 37311</t>
  </si>
  <si>
    <t>1 Whitehall St FL 4, New York NY 10004</t>
  </si>
  <si>
    <t>77 Aspen Way Ste 201, Watsonville CA 95076</t>
  </si>
  <si>
    <t>899 S Oyster Bay Rd, Bethpage NY 11714</t>
  </si>
  <si>
    <t>101 E Palatine Rd, Wheeling IL 60090</t>
  </si>
  <si>
    <t>500 W Monroe St Ste 4400, Chicago IL 60661</t>
  </si>
  <si>
    <t>4748 Beneva Rd, Sarasota FL 34233</t>
  </si>
  <si>
    <t>548 Race St, Coldwater MI 49036</t>
  </si>
  <si>
    <t>179 Weatherford Dr, Schriever LA 70395</t>
  </si>
  <si>
    <t>600 W E St Ste 100, Lincoln NE 68522</t>
  </si>
  <si>
    <t>8 Vreeland Ave, Totowa NJ 07512</t>
  </si>
  <si>
    <t>333 N Central Ave, Phoenix AZ 85004</t>
  </si>
  <si>
    <t>6613 S 78th St, Riverview FL 33578</t>
  </si>
  <si>
    <t>720 Hylton Rd, Pennsauken NJ 08110</t>
  </si>
  <si>
    <t>11704 Road 120, Pixley CA 93256</t>
  </si>
  <si>
    <t>155 Plan Way Ste A, Warwick RI 02886</t>
  </si>
  <si>
    <t>13320 Balntyn Corp Pl, Charlotte NC 28277</t>
  </si>
  <si>
    <t>131 Myoma Rd, Mars PA 16046</t>
  </si>
  <si>
    <t>8455 Colesville Rd # 1225, Silver Spring MD 20910</t>
  </si>
  <si>
    <t>14 S 11th Ave, Evansville IN 47712</t>
  </si>
  <si>
    <t>1849 Industrial Dr, Findlay OH 45840</t>
  </si>
  <si>
    <t>100 Brodhead Rd Ste 230, Bethlehem PA 18017</t>
  </si>
  <si>
    <t>2115 N Broadway, Santa Ana CA 92706</t>
  </si>
  <si>
    <t>500 Progress Rd, Dayton OH 45449</t>
  </si>
  <si>
    <t>1 Golden Flake Dr, Birmingham AL 35205</t>
  </si>
  <si>
    <t>6601 W Broad St, Richmond VA 23230</t>
  </si>
  <si>
    <t>300 E Devon Ave, Bartlett IL 60103</t>
  </si>
  <si>
    <t>26836 County Road 12a, Esparto CA 95627</t>
  </si>
  <si>
    <t>8301 Market St, Boardman OH 44512</t>
  </si>
  <si>
    <t>1000 Lake Sumter Lndg, Lady Lake FL 32162</t>
  </si>
  <si>
    <t>2101 E 4th St Ste 200b, Santa Ana CA 92705</t>
  </si>
  <si>
    <t>901 Keystone Indus Park, Dunmore PA 18512</t>
  </si>
  <si>
    <t>8949 Wilshire Blvd, Beverly Hills CA 90211</t>
  </si>
  <si>
    <t>1525 Midway Park Rd, Bridgeport WV 26330</t>
  </si>
  <si>
    <t>4501 Diplomacy Dr, Anchorage AK 99508</t>
  </si>
  <si>
    <t>2421 W Peoria Ave Ste 200, Phoenix AZ 85029</t>
  </si>
  <si>
    <t>2121 Ulster Ave, Lake Katrine NY 12449</t>
  </si>
  <si>
    <t>6985 S Union Park Ctr # 435, Midvale UT 84047</t>
  </si>
  <si>
    <t>404 W Guadalupe Rd, Tempe AZ 85283</t>
  </si>
  <si>
    <t>6301 Owensmouth Ave, Woodland Hills CA 91367</t>
  </si>
  <si>
    <t>570 Polaris Pkwy Ste 110, Westerville OH 43082</t>
  </si>
  <si>
    <t>35901 Veronica St, Livonia MI 48150</t>
  </si>
  <si>
    <t>223 Yale Ave N, Seattle WA 98109</t>
  </si>
  <si>
    <t>465 Arthur, Stateline NV 89449</t>
  </si>
  <si>
    <t>700 Milam St Ste 1900, Houston TX 77002</t>
  </si>
  <si>
    <t>561 W Hillgrove Ave, La Grange IL 60525</t>
  </si>
  <si>
    <t>1205 S Dupont Ave, Ontario CA 91761</t>
  </si>
  <si>
    <t>150 Royall St, Canton MA 02021</t>
  </si>
  <si>
    <t>20 Thorndal Cir, Darien CT 06820</t>
  </si>
  <si>
    <t>5050 Edgewood CT, Jacksonville FL 32254</t>
  </si>
  <si>
    <t>2975 Shawnee Ridge CT, Suwanee GA 30024</t>
  </si>
  <si>
    <t>3060 Gallagher Rd, Dover FL 33527</t>
  </si>
  <si>
    <t>1011 Camino Del Rio S # 350, San Diego CA 92108</t>
  </si>
  <si>
    <t>7965 Ne Cherry Dr, Hillsboro OR 97124</t>
  </si>
  <si>
    <t>2065 W Woodland St, Springfield MO 65807</t>
  </si>
  <si>
    <t>3814 Mount Troy Rd, Pittsburgh PA 15212</t>
  </si>
  <si>
    <t>1 Subaru Dr, Camden NJ 08103</t>
  </si>
  <si>
    <t>1000 S 3rd St, Grandview TX 76050</t>
  </si>
  <si>
    <t>725 Cool Springs Blvd # 200, Franklin TN 37067</t>
  </si>
  <si>
    <t>2001 Joshua Rd, Lafayette Hill PA 19444</t>
  </si>
  <si>
    <t>801 Exchange St, Buffalo NY 14210</t>
  </si>
  <si>
    <t>1 Valero Way, San Antonio TX 78249</t>
  </si>
  <si>
    <t>2095 N Batavia St, Orange CA 92865</t>
  </si>
  <si>
    <t>46 W Jefryn Blvd Ste A, Deer Park NY 11729</t>
  </si>
  <si>
    <t>1001 Louisiana St, Houston TX 77002</t>
  </si>
  <si>
    <t>1201 Demonbreun St # 1240, Nashville TN 37203</t>
  </si>
  <si>
    <t>10 Lyberty Way, Westford MA 01886</t>
  </si>
  <si>
    <t>1112 Corporate Rd, North Brunswick NJ 08902</t>
  </si>
  <si>
    <t>200 Horizon Dr Ste 100, Raleigh NC 27615</t>
  </si>
  <si>
    <t>676 9th Ave A, New York NY 10036</t>
  </si>
  <si>
    <t>4300 Six Forks Rd Ste 500, Raleigh NC 27609</t>
  </si>
  <si>
    <t>1 N Clematis St Ste 310, West Palm Beach FL 33401</t>
  </si>
  <si>
    <t>121 Alhambra Plz Ste 1700, Coral Gables FL 33134</t>
  </si>
  <si>
    <t>4230 College St, Beaumont TX 77707</t>
  </si>
  <si>
    <t>175 W Jackson Blvd Lbby 8, Chicago IL 60604</t>
  </si>
  <si>
    <t>55 Waugh Dr Ste 900, Houston TX 77007</t>
  </si>
  <si>
    <t>115 Mill St, Belmont MA 02478</t>
  </si>
  <si>
    <t>1717 H St NW Ste 801, Washington DC 20006</t>
  </si>
  <si>
    <t>800 W Madison St, Chicago IL 60607</t>
  </si>
  <si>
    <t>1820 W Route 20, Silver Creek NY 14136</t>
  </si>
  <si>
    <t>275 7th Ave FL 11, New York NY 10001</t>
  </si>
  <si>
    <t>10939 89th Ave N, Maple Grove MN 55369</t>
  </si>
  <si>
    <t>605 S Santa Cruz Ave, Modesto CA 95354</t>
  </si>
  <si>
    <t>6600 SW 111th Ave, Beaverton OR 97008</t>
  </si>
  <si>
    <t>59948 Downs Rd, La Grande OR 97850</t>
  </si>
  <si>
    <t>191 Joralemon St, Brooklyn NY 11201</t>
  </si>
  <si>
    <t>2033 W Hwy 1450, Coyanosa TX 79730</t>
  </si>
  <si>
    <t>480 S Batavia St, Orange CA 92868</t>
  </si>
  <si>
    <t>2444 Ridgeway Blvd # 500, Manchester NJ 08759</t>
  </si>
  <si>
    <t>1231 Mount Wilson Rd, Lebanon PA 17042</t>
  </si>
  <si>
    <t>2230 E County Road 300 N, Greensburg IN 47240</t>
  </si>
  <si>
    <t>24900 Pitkin Rd Ste 200, Spring TX 77386</t>
  </si>
  <si>
    <t>260 S Los Robles Ave # 217, Pasadena CA 91101</t>
  </si>
  <si>
    <t>360 Jefferson Rd, Rochester NY 14623</t>
  </si>
  <si>
    <t>11 Madison Ave, New York NY 10010</t>
  </si>
  <si>
    <t>4225 Naperville Rd # 600, Lisle IL 60532</t>
  </si>
  <si>
    <t>820 Follin Ln SE, Vienna VA 22180</t>
  </si>
  <si>
    <t>2012 Industrial Dr, Bethlehem PA 18017</t>
  </si>
  <si>
    <t>9201 Forest Hl Ave Stony, Richmond VA 23235</t>
  </si>
  <si>
    <t>5525 Airport Indus Rd, Fairbanks AK 99709</t>
  </si>
  <si>
    <t>3750 Torrey View CT, San Diego CA 92130</t>
  </si>
  <si>
    <t>485 Lexington Ave Lbby 1, New York NY 10017</t>
  </si>
  <si>
    <t>13865 Sunrise Valley Dr, Herndon VA 20171</t>
  </si>
  <si>
    <t>40 Shattuck Rd Ste 301, Andover MA 01810</t>
  </si>
  <si>
    <t>700 N Frederick Ave, Gaithersburg MD 20879</t>
  </si>
  <si>
    <t>500 Quality Blvd, Fairfield OH 45014</t>
  </si>
  <si>
    <t>124 Turnpike Rd, Turners Falls MA 01376</t>
  </si>
  <si>
    <t>8283 Greensboro Dr, Mc Lean VA 22102</t>
  </si>
  <si>
    <t>240 New York Dr, Fort Washington PA 19034</t>
  </si>
  <si>
    <t>197 Hance Ave, Tinton Falls NJ 07724</t>
  </si>
  <si>
    <t>1455 E Golf Rd Ste 131, Des Plaines IL 60016</t>
  </si>
  <si>
    <t>Bo Rayo Garas Zona Indus, Sabana Grande PR 00637</t>
  </si>
  <si>
    <t>9415 Town Center Pkwy, Lakewood Ranch FL 34202</t>
  </si>
  <si>
    <t>84 October Hill Rd Ste 10, Holliston MA 01746</t>
  </si>
  <si>
    <t>900 E 8th Ave Ste 300, King of Prussia PA 19406</t>
  </si>
  <si>
    <t>137 Warren Ave, Plymouth MA 02360</t>
  </si>
  <si>
    <t>445 Oak St, Copiague NY 11726</t>
  </si>
  <si>
    <t>3040 Cornwallis Rd, Durham NC 27709</t>
  </si>
  <si>
    <t>240 New York Dr Ste 1, Fort Washington PA 19034</t>
  </si>
  <si>
    <t>3100 Jonquil Dr SE, Smyrna GA 30080</t>
  </si>
  <si>
    <t>8111 Westchester Dr # 600, Dallas TX 75225</t>
  </si>
  <si>
    <t>86 Walnut St NW, Cullman AL 35055</t>
  </si>
  <si>
    <t>4500 South Blvd, Charlotte NC 28209</t>
  </si>
  <si>
    <t>8400 Green Meadows Dr N, Lewis Center OH 43035</t>
  </si>
  <si>
    <t>26541 Agoura Rd, Calabasas CA 91302</t>
  </si>
  <si>
    <t>10600 Springfield Pike, Cincinnati OH 45215</t>
  </si>
  <si>
    <t>6950 Neuhaus St, Houston TX 77061</t>
  </si>
  <si>
    <t>585 S Interstate 35 E, Desoto TX 75115</t>
  </si>
  <si>
    <t>2523 J St Ste 205, Sacramento CA 95816</t>
  </si>
  <si>
    <t>2401 SE Tones Dr Ste 13, Ankeny IA 50021</t>
  </si>
  <si>
    <t>5005 S Bur Oak Pl, Sioux Falls SD 57108</t>
  </si>
  <si>
    <t>222 W 44th St, New York NY 10036</t>
  </si>
  <si>
    <t>77 Barnett St, Brookville PA 15825</t>
  </si>
  <si>
    <t>638 Lancaster Ave, Malvern PA 19355</t>
  </si>
  <si>
    <t>415 E Marshall St, Charleston MO 63834</t>
  </si>
  <si>
    <t>6870 US Highway 42 E, Ghent KY 41045</t>
  </si>
  <si>
    <t>110 Mackenan Dr Ste 300, Cary NC 27511</t>
  </si>
  <si>
    <t>305 Gregson Dr, Cary NC 27511</t>
  </si>
  <si>
    <t>8000 Cooper Ave Ste 6, Glendale NY 11385</t>
  </si>
  <si>
    <t>400 W 48th Ave, Denver CO 80216</t>
  </si>
  <si>
    <t>3093 Northwest Blvd, Gastonia NC 28052</t>
  </si>
  <si>
    <t>1391 Timberlake Manor Pkw, Chesterfield MO 63017</t>
  </si>
  <si>
    <t>1 Collins Dr Ste 200, Carneys Point NJ 08069</t>
  </si>
  <si>
    <t>1080 River Oaks Dr A100, Flowood MS 39232</t>
  </si>
  <si>
    <t>1440 E Missouri Ave # 160, Phoenix AZ 85014</t>
  </si>
  <si>
    <t>498 N Rolling Meadows Dr, Fond Du Lac WI 54937</t>
  </si>
  <si>
    <t>80 Clarendon Plntn Dr, Burton SC 29902</t>
  </si>
  <si>
    <t>17750 SE 6th Way, Vancouver WA 98683</t>
  </si>
  <si>
    <t>5665 Plaza Dr Ste 200, Cypress CA 90630</t>
  </si>
  <si>
    <t>13727 Noel Rd Ste 1000, Dallas TX 75240</t>
  </si>
  <si>
    <t>345 Kellogg Blvd W, Saint Paul MN 55102</t>
  </si>
  <si>
    <t>8205 Cass Ave Ste 115, Darien IL 60561</t>
  </si>
  <si>
    <t>100 E Davie St, Raleigh NC 27601</t>
  </si>
  <si>
    <t>725 Schneider St, Fremont NE 68025</t>
  </si>
  <si>
    <t>111 W 1st St Ste 910, Dayton OH 45402</t>
  </si>
  <si>
    <t>1644 Wyandotte St, Kansas City MO 64108</t>
  </si>
  <si>
    <t>3864 Courtney St Ste 411, Bethlehem PA 18017</t>
  </si>
  <si>
    <t>10801 W Charleston Blvd # 600, Las Vegas NV 89135</t>
  </si>
  <si>
    <t>200 Mansell CT E Ste 310, Roswell GA 30076</t>
  </si>
  <si>
    <t>1919 14th St Ste 300, Boulder CO 80302</t>
  </si>
  <si>
    <t>498 Tuggle Greer Dr, Buford GA 30518</t>
  </si>
  <si>
    <t>345 Park Ave Bsmt Lc1, New York NY 10154</t>
  </si>
  <si>
    <t>302 Rue Louis Xiv, Lafayette LA 70508</t>
  </si>
  <si>
    <t>7651 Esters Blvd Ste 200, Irving TX 75063</t>
  </si>
  <si>
    <t>1783 Buerkle Cir, Saint Paul MN 55110</t>
  </si>
  <si>
    <t>5000 Tuttle Crossing Blvd, Dublin OH 43016</t>
  </si>
  <si>
    <t>4400 Papa Joe Hendrick, Charlotte NC 28262</t>
  </si>
  <si>
    <t>116 N State St, Neshkoro WI 54960</t>
  </si>
  <si>
    <t>515 S Flower St FL 44, Los Angeles CA 90071</t>
  </si>
  <si>
    <t>201 W Morehead St Ste 400, Charlotte NC 28202</t>
  </si>
  <si>
    <t>2100 W Cypress Creek Rd, Fort Lauderdale FL 33309</t>
  </si>
  <si>
    <t>555 Christian Rd, Middlebury CT 06762</t>
  </si>
  <si>
    <t>1600 Pearl St Ste 300, Boulder CO 80302</t>
  </si>
  <si>
    <t>130 Madrid Dr, Sebring FL 33876</t>
  </si>
  <si>
    <t>999 Republic Dr, Allen Park MI 48101</t>
  </si>
  <si>
    <t>2255 Kuhio Ave Ste 1400, Honolulu HI 96815</t>
  </si>
  <si>
    <t>3400 E Highway 246, Santa Ynez CA 93460</t>
  </si>
  <si>
    <t>608 Stanton L Young Blvd, Oklahoma City OK 73104</t>
  </si>
  <si>
    <t>1023 W Dixie Ave, Leesburg FL 34748</t>
  </si>
  <si>
    <t>454 Scott Dr, Bloomingdale IL 60108</t>
  </si>
  <si>
    <t>290 Interstate North Cir, Atlanta GA 30339</t>
  </si>
  <si>
    <t>9401 NW 106th St Ste 102, Medley FL 33178</t>
  </si>
  <si>
    <t>13025 Chinn Park Dr, Woodbridge VA 22192</t>
  </si>
  <si>
    <t>2745 Dallas Pkwy Ste 570, Plano TX 75093</t>
  </si>
  <si>
    <t>5327 SW 21st St, Topeka KS 66604</t>
  </si>
  <si>
    <t>2300 S Decker Lake Blvd, Salt Lake City UT 84119</t>
  </si>
  <si>
    <t>1932 Broadway, Everett WA 98201</t>
  </si>
  <si>
    <t>5470 N Twin City Hwy, Nederland TX 77627</t>
  </si>
  <si>
    <t>10221 Wateridge Cir # 201, San Diego CA 92121</t>
  </si>
  <si>
    <t>6929 John F Kennedy Blvd, North Little Rock AR 72116</t>
  </si>
  <si>
    <t>2323 S 51st Ave, Phoenix AZ 85043</t>
  </si>
  <si>
    <t>3224 Bethlehem Pike Ste A, Hatfield PA 19440</t>
  </si>
  <si>
    <t>75 Tri State Intl, Lincolnshire IL 60069</t>
  </si>
  <si>
    <t>105 Park Ave NW, Bagley MN 56621</t>
  </si>
  <si>
    <t>3455 Victorio Rd, Nyssa OR 97913</t>
  </si>
  <si>
    <t>14218 Stewart Rd Ste 100a, Sumner WA 98390</t>
  </si>
  <si>
    <t>299 Milwaukee St Ste 400, Denver CO 80206</t>
  </si>
  <si>
    <t>2507 Spring Lake Rd, Quincy IL 62305</t>
  </si>
  <si>
    <t>2110 S Lamar Blvd Ste B, Austin TX 78704</t>
  </si>
  <si>
    <t>2030 Dow Ctr, Midland MI 48674</t>
  </si>
  <si>
    <t>385 Interlocken Cres # 90, Broomfield CO 80021</t>
  </si>
  <si>
    <t>4th &amp;amp; Oklahoma St, Knowles OK 73844</t>
  </si>
  <si>
    <t>151 S Walnut Rd, Turlock CA 95380</t>
  </si>
  <si>
    <t>888 Boylston St Ste 1600, Boston MA 02199</t>
  </si>
  <si>
    <t>5 Campanelli Cir Ste 200, Canton MA 02021</t>
  </si>
  <si>
    <t>10801 Wayzata Blvd # 100, Minnetonka MN 55305</t>
  </si>
  <si>
    <t>1000 Air Force Pentagon, Washington DC 20330</t>
  </si>
  <si>
    <t>79 S Main St Ste 1100, Salt Lake City UT 84111</t>
  </si>
  <si>
    <t>15541 Lanark St, Van Nuys CA 91406</t>
  </si>
  <si>
    <t>33 N High St, Columbus OH 43215</t>
  </si>
  <si>
    <t>19411 Atrium Pl Ste 170, Houston TX 77084</t>
  </si>
  <si>
    <t>6005 Century Oaks Dr # 100, Chattanooga TN 37416</t>
  </si>
  <si>
    <t>8700 W Bryn Mawr Ave # 300, Chicago IL 60631</t>
  </si>
  <si>
    <t>111 Ponce De Leon Ave, Clewiston FL 33440</t>
  </si>
  <si>
    <t>1122 Jumonville Rd, Uniontown PA 15401</t>
  </si>
  <si>
    <t>2000 Avenue of The Stars, Los Angeles CA 90067</t>
  </si>
  <si>
    <t>5217 Monroe St, Toledo OH 43623</t>
  </si>
  <si>
    <t>4455 Genesee St, Buffalo NY 14225</t>
  </si>
  <si>
    <t>4751 Best Rd Ste 140, Atlanta GA 30337</t>
  </si>
  <si>
    <t>400 W Qualtrics Dr # 100, Provo UT 84604</t>
  </si>
  <si>
    <t>303 N 52nd St, Lincoln NE 68504</t>
  </si>
  <si>
    <t>2622 16th St NW, Washington DC 20009</t>
  </si>
  <si>
    <t>5601 Executive Dr Ste 650, Irving TX 75038</t>
  </si>
  <si>
    <t>3461 Branch Hwy, Branch LA 70516</t>
  </si>
  <si>
    <t>5717 Brisa St, Livermore CA 94550</t>
  </si>
  <si>
    <t>1064 Loretto Rd, Bardstown KY 40004</t>
  </si>
  <si>
    <t>1620 Century Center Pkwy # 109, Memphis TN 38134</t>
  </si>
  <si>
    <t>4500 S Cockrell Hill Rd, Dallas TX 75236</t>
  </si>
  <si>
    <t>200 Smrst Corp Blvd # 7000, Bridgewater NJ 08807</t>
  </si>
  <si>
    <t>1480 Gould Dr, Cookeville TN 38506</t>
  </si>
  <si>
    <t>1300 N Alex Plisance Blvd, Golden Meadow LA 70357</t>
  </si>
  <si>
    <t>11602 Frankfort Rd, Swanton OH 43558</t>
  </si>
  <si>
    <t>100 Summit Lake Dr, Valhalla NY 10595</t>
  </si>
  <si>
    <t>525 Fashion Ave FL 21, New York NY 10018</t>
  </si>
  <si>
    <t>2000 Market St, Philadelphia PA 19103</t>
  </si>
  <si>
    <t>2200 Fox Dr, McAllen TX 78504</t>
  </si>
  <si>
    <t>3600 Minnesota Dr Ste 800, Edina MN 55435</t>
  </si>
  <si>
    <t>116 Three Mile Bridge Rd, Middlesex VT 05602</t>
  </si>
  <si>
    <t>940 Suthwood Blvd Ste 200, Incline Village NV 89451</t>
  </si>
  <si>
    <t>929 N Russell St, Portland OR 97227</t>
  </si>
  <si>
    <t>712 Industrial Dr, Owensboro KY 42301</t>
  </si>
  <si>
    <t>5445 Legacy Dr Ste 400, Plano TX 75024</t>
  </si>
  <si>
    <t>220 120th Ave Ne, Bellevue WA 98005</t>
  </si>
  <si>
    <t>2822 Highway 24 W, Warsaw NC 28398</t>
  </si>
  <si>
    <t>1911 Lorings Crossing Rd, Cortland NY 13045</t>
  </si>
  <si>
    <t>41969 State Route 344, Columbiana OH 44408</t>
  </si>
  <si>
    <t>22313 Greater Mack Ave, Saint Clair Shores MI 48080</t>
  </si>
  <si>
    <t>35 W Wacker Dr Ste 3650, Chicago IL 60601</t>
  </si>
  <si>
    <t>10700 Abbotts Bridge Rd # 100, Johns Creek GA 30097</t>
  </si>
  <si>
    <t>3280 E Foothill Blvd, Pasadena CA 91107</t>
  </si>
  <si>
    <t>1 Panasonic Dr, Columbus GA 31907</t>
  </si>
  <si>
    <t>S45w29290 Hwy 59, Waukesha WI 53189</t>
  </si>
  <si>
    <t>25020 Oakhurst Dr, Spring TX 77386</t>
  </si>
  <si>
    <t>3 Glenlake Pkwy, Atlanta GA 30328</t>
  </si>
  <si>
    <t>500 Hogsback Rd, Mason MI 48854</t>
  </si>
  <si>
    <t>3344 Quality Dr, Rancho Cordova CA 95670</t>
  </si>
  <si>
    <t>4850 T Rex Ave Ste 100, Boca Raton FL 33431</t>
  </si>
  <si>
    <t>570 Lexington Ave FL 15, New York NY 10022</t>
  </si>
  <si>
    <t>10000 W Innovation Dr 250-260, Milwaukee WI 53226</t>
  </si>
  <si>
    <t>W4520 Lime Rd, Eden WI 53019</t>
  </si>
  <si>
    <t>1577 Spring Hill Rd # 600, Vienna VA 22182</t>
  </si>
  <si>
    <t>6415 Katella Ave Ste 100, Cypress CA 90630</t>
  </si>
  <si>
    <t>4401 Gateway Blvd, Springfield OH 45502</t>
  </si>
  <si>
    <t>3075 Highland Pkwy FL 6, Downers Grove IL 60515</t>
  </si>
  <si>
    <t>1612 W Pico Blvd, Los Angeles CA 90015</t>
  </si>
  <si>
    <t>6201 15th Ave, Brooklyn NY 11219</t>
  </si>
  <si>
    <t>1701 Rankin St, Missoula MT 59808</t>
  </si>
  <si>
    <t>3010 Disney St, Cincinnati OH 45209</t>
  </si>
  <si>
    <t>2980 Fairview Park Dr, Falls Church VA 22042</t>
  </si>
  <si>
    <t>10 Hudson Yards FL 26, New York NY 10001</t>
  </si>
  <si>
    <t>15 Lion Ave, Saint Johnsville NY 13452</t>
  </si>
  <si>
    <t>1403 Foulk Rd Ste 200, Wilmington DE 19803</t>
  </si>
  <si>
    <t>600 Vine St Ste 1200, Cincinnati OH 45202</t>
  </si>
  <si>
    <t>4525 NW 41st St Ste 400, Riverside MO 64150</t>
  </si>
  <si>
    <t>625 W State St, New Lisbon WI 53950</t>
  </si>
  <si>
    <t>1220 Washngtn Ave Bldg 2, Albany NY 12226</t>
  </si>
  <si>
    <t>619 N 2360 W, Salt Lake City UT 84116</t>
  </si>
  <si>
    <t>555 Industrial Dr S, Madison MS 39110</t>
  </si>
  <si>
    <t>1400 Broadway Rm 1400 # 1400, New York NY 10018</t>
  </si>
  <si>
    <t>14421 Myerlake Cir, Clearwater FL 33760</t>
  </si>
  <si>
    <t>101 S Capitol Blvd # 1000, Boise ID 83702</t>
  </si>
  <si>
    <t>4500 Dan Patch Cir Xxx, Anderson IN 46013</t>
  </si>
  <si>
    <t>2900 Peach Ridge Ave NW, Grand Rapids MI 49534</t>
  </si>
  <si>
    <t>1246 Heil Quaker Blvd, La Vergne TN 37086</t>
  </si>
  <si>
    <t>112 Bridge St, Naugatuck CT 06770</t>
  </si>
  <si>
    <t>409 Boot Rd, Downingtown PA 19335</t>
  </si>
  <si>
    <t>315 New Market Rd E, Immokalee FL 34142</t>
  </si>
  <si>
    <t>5757 N Green Bay Ave, Milwaukee WI 53209</t>
  </si>
  <si>
    <t>1355 Peachtree St Ne # 600, Atlanta GA 30309</t>
  </si>
  <si>
    <t>5330 Spectrum Dr Ste L, Frederick MD 21703</t>
  </si>
  <si>
    <t>3100 Mount Pleasant St, Racine WI 53404</t>
  </si>
  <si>
    <t>9411 Alcorn St, Houston TX 77093</t>
  </si>
  <si>
    <t>1212 N 96th St, Omaha NE 68114</t>
  </si>
  <si>
    <t>99 Wood Ave S Ste 901, Iselin NJ 08830</t>
  </si>
  <si>
    <t>1001 Winstead Dr Ste 480, Cary NC 27513</t>
  </si>
  <si>
    <t>100 Maxine Rd, Danville VA 24541</t>
  </si>
  <si>
    <t>8700 W Bryn Mawr Ave 300n, Chicago IL 60631</t>
  </si>
  <si>
    <t>60 Columbia Rd Bldg A2nd, Morristown NJ 07960</t>
  </si>
  <si>
    <t>N21 W 23560 Rdgview Pkwy, Waukesha WI 53188</t>
  </si>
  <si>
    <t>4596 S Tracy Blvd, Tracy CA 95377</t>
  </si>
  <si>
    <t>200 1st Stamford Pl # 200, Stamford CT 06902</t>
  </si>
  <si>
    <t>14277 15th St SE, Blomkest MN 56216</t>
  </si>
  <si>
    <t>55 Ameriprise Fincl Ctr, Minneapolis MN 55474</t>
  </si>
  <si>
    <t>3301 Kinsman Blvd, Madison WI 53704</t>
  </si>
  <si>
    <t>8200 Walton Pkwy, New Albany OH 43054</t>
  </si>
  <si>
    <t>208 Commerce CT, Hopkinsville KY 42240</t>
  </si>
  <si>
    <t>15 27th St, Pittsburgh PA 15222</t>
  </si>
  <si>
    <t>3330 Marathon CT Ste A, North Charleston SC 29418</t>
  </si>
  <si>
    <t>555 Technology Sq, Cambridge MA 02139</t>
  </si>
  <si>
    <t>101 Rj Corman Dr, Nicholasville KY 40356</t>
  </si>
  <si>
    <t>167 Ames St, Rochester NY 14611</t>
  </si>
  <si>
    <t>60 W 42nd Ste 1942, New York NY 10165</t>
  </si>
  <si>
    <t>2590 Harriet St, Vernon CA 90058</t>
  </si>
  <si>
    <t>15801 Brixham Hill Ave # 5, Charlotte NC 28277</t>
  </si>
  <si>
    <t>3059 Townsgate Rd, Westlake Village CA 91361</t>
  </si>
  <si>
    <t>3105 S Meridian Ave, Oklahoma City OK 73119</t>
  </si>
  <si>
    <t>2100 Powell St FL 13, Emeryville CA 94608</t>
  </si>
  <si>
    <t>345 7th Ave Rm 1500, New York NY 10001</t>
  </si>
  <si>
    <t>1209 W Jefferson St, Phoenix AZ 85007</t>
  </si>
  <si>
    <t>7622 Louetta Rd Ste B, Spring TX 77379</t>
  </si>
  <si>
    <t>1550 Mike Fahey St, Omaha NE 68102</t>
  </si>
  <si>
    <t>1460 Tobias Gadson Blvd, Charleston SC 29407</t>
  </si>
  <si>
    <t>1331 North Rd, Green Bay WI 54313</t>
  </si>
  <si>
    <t>790 Remington Blvd, Bolingbrook IL 60440</t>
  </si>
  <si>
    <t>6060 Cornerstone CT W, San Diego CA 92121</t>
  </si>
  <si>
    <t>3235 NW 62nd St, Miami FL 33147</t>
  </si>
  <si>
    <t>600 Hughes St, Houston TX 77023</t>
  </si>
  <si>
    <t>300 Deinhard Ln, McCall ID 83638</t>
  </si>
  <si>
    <t>1300 4th St Ste 300, Santa Monica CA 90401</t>
  </si>
  <si>
    <t>12400 Wilshire Blvd # 1500, Los Angeles CA 90025</t>
  </si>
  <si>
    <t>2620 Ridgewood Rd Ste 200, Akron OH 44313</t>
  </si>
  <si>
    <t>515 Lyon St, San Francisco CA 94117</t>
  </si>
  <si>
    <t>100 Crocker Ave, Sheboygan Falls WI 53085</t>
  </si>
  <si>
    <t>2000 West Loop S Ste 2100, Houston TX 77027</t>
  </si>
  <si>
    <t>100 N Sepulveda Blvd # 1600, El Segundo CA 90245</t>
  </si>
  <si>
    <t>1150 W Century Ave, Bismarck ND 58503</t>
  </si>
  <si>
    <t>1001 1st St SW, Cedar Rapids IA 52404</t>
  </si>
  <si>
    <t>22-23 Carland Rd, Conshohocken PA 19428</t>
  </si>
  <si>
    <t>12 S State St, Nunda NY 14517</t>
  </si>
  <si>
    <t>75 Varick St Ste 1404, New York NY 10013</t>
  </si>
  <si>
    <t>716 Prior Ave N Ste 1, Saint Paul MN 55104</t>
  </si>
  <si>
    <t>111 Eastside Dr Lot 1, Ashland MO 65010</t>
  </si>
  <si>
    <t>1 Madison Ave Lbby, New York NY 10010</t>
  </si>
  <si>
    <t>13101 NW Fwy Ste 210, Houston TX 77040</t>
  </si>
  <si>
    <t>4150 W Turney Ave, Phoenix AZ 85019</t>
  </si>
  <si>
    <t>1377 E Lodi Ave, Lodi CA 95240</t>
  </si>
  <si>
    <t>1728 Coral Way Ste 900, Miami FL 33145</t>
  </si>
  <si>
    <t>8900 N Arbon Dr, Milwaukee WI 53223</t>
  </si>
  <si>
    <t>3101 McKelvey Rd, Bridgeton MO 63044</t>
  </si>
  <si>
    <t>350 5th Ave Ste 2700, New York NY 10118</t>
  </si>
  <si>
    <t>1909 S Waukegan Rd, Waukegan IL 60085</t>
  </si>
  <si>
    <t>43 Whiting Hill Rd # 500, Brewer ME 04412</t>
  </si>
  <si>
    <t>9450 Bryn Mawr Ave, Rosemont IL 60018</t>
  </si>
  <si>
    <t>8907 N Port Washington Rd, Milwaukee WI 53217</t>
  </si>
  <si>
    <t>565 W Myrtle St Ste 300, Boise ID 83702</t>
  </si>
  <si>
    <t>300 E St SW Ste 5r30, Washington DC 20546</t>
  </si>
  <si>
    <t>7520 Astoria Blvd Ste 200, East Elmhurst NY 11370</t>
  </si>
  <si>
    <t>1100 Adams Ave, Philadelphia PA 19124</t>
  </si>
  <si>
    <t>14438 Don Julian Rd, City of Industry CA 91746</t>
  </si>
  <si>
    <t>1821 E Dyer Rd Ste 125, Santa Ana CA 92705</t>
  </si>
  <si>
    <t>102 Mc Leod St, Yerington NV 89447</t>
  </si>
  <si>
    <t>20900 Cooley Rd, Bend OR 97701</t>
  </si>
  <si>
    <t>225 N Michigan Ave FL 5, Chicago IL 60601</t>
  </si>
  <si>
    <t>3100 Dryden Rd, Moraine OH 45439</t>
  </si>
  <si>
    <t>410 N Scottsdale Rd # 13, Tempe AZ 85281</t>
  </si>
  <si>
    <t>3280 Peachtree Rd Ne # 2300, Atlanta GA 30305</t>
  </si>
  <si>
    <t>450 E Las Olas Blvd Ste 1, Fort Lauderdale FL 33301</t>
  </si>
  <si>
    <t>9045 Lincoln Blvd, Los Angeles CA 90045</t>
  </si>
  <si>
    <t>1201 Tulip Dr, Gastonia NC 28052</t>
  </si>
  <si>
    <t>8612 Younger Creek Dr, Sacramento CA 95828</t>
  </si>
  <si>
    <t>2314 Pisgah Rd, Florence SC 29501</t>
  </si>
  <si>
    <t>16333 Fairfield Ranch Rd, Chino Hills CA 91709</t>
  </si>
  <si>
    <t>46500 Humboldt Dr, Novi MI 48377</t>
  </si>
  <si>
    <t>490 Lenni Rd, Lenni PA 19052</t>
  </si>
  <si>
    <t>4111 Bridgeway Ave, Columbus OH 43219</t>
  </si>
  <si>
    <t>1000 Semmes Ave, Richmond VA 23224</t>
  </si>
  <si>
    <t>7595 Irvine Center Dr # 100, Irvine CA 92618</t>
  </si>
  <si>
    <t>42 Lukens Dr Ste 100, Historic New Castle DE 19720</t>
  </si>
  <si>
    <t>300 Madison Ave, New York NY 10017</t>
  </si>
  <si>
    <t>1271 Ave of The Americas, New York NY 10020</t>
  </si>
  <si>
    <t>675 W Peach St Ste 4300, Atlanta GA 30375</t>
  </si>
  <si>
    <t>7 Sylvan Way Ste 400, Parsippany NJ 07054</t>
  </si>
  <si>
    <t>7905 Cochran Rd Ste 300, Solon OH 44139</t>
  </si>
  <si>
    <t>350 S Grand Ave Ste 5100, Los Angeles CA 90071</t>
  </si>
  <si>
    <t>10150 FM 14, Tyler TX 75706</t>
  </si>
  <si>
    <t>200 E Oakton St, Des Plaines IL 60018</t>
  </si>
  <si>
    <t>261 Madison Ave FL 7, New York NY 10016</t>
  </si>
  <si>
    <t>453 W McConkey St, Shreve OH 44676</t>
  </si>
  <si>
    <t>22 Franklin St 28, Brooklyn NY 11222</t>
  </si>
  <si>
    <t>16100 S Figueroa St, Gardena CA 90248</t>
  </si>
  <si>
    <t>2025 1st Ave Ste 900, Seattle WA 98121</t>
  </si>
  <si>
    <t>3708 Sparta Rd, Sebring FL 33870</t>
  </si>
  <si>
    <t>60 Tower Rd, Waltham MA 02451</t>
  </si>
  <si>
    <t>250 Ridge Rd, Dayton NJ 08810</t>
  </si>
  <si>
    <t>176 South St, Hopkinton MA 01748</t>
  </si>
  <si>
    <t>1879 Country Club Rd, Grafton WV 26354</t>
  </si>
  <si>
    <t>29100 SW Town Center Loo, Wilsonville OR 97070</t>
  </si>
  <si>
    <t>7132 Regal Ln, Knoxville TN 37918</t>
  </si>
  <si>
    <t>1600 Harvard Ave, Newburgh Heights OH 44105</t>
  </si>
  <si>
    <t>6181 Ridge Ave, Philadelphia PA 19128</t>
  </si>
  <si>
    <t>11055 Wayzata Blvd, Hopkins MN 55305</t>
  </si>
  <si>
    <t>10150 S Centennial Pkwy # 110, Sandy UT 84070</t>
  </si>
  <si>
    <t>147407 Beck Rd, Kennewick WA 99337</t>
  </si>
  <si>
    <t>150 Orford Rd, Lyme NH 03768</t>
  </si>
  <si>
    <t>95 Sundial Ave, Manchester NH 03103</t>
  </si>
  <si>
    <t>2001 Spring Rd Ste 700, Oak Brook IL 60523</t>
  </si>
  <si>
    <t>545 Long Wharf Dr FL 5, New Haven CT 06511</t>
  </si>
  <si>
    <t>284 Lincoln St, Lander WY 82520</t>
  </si>
  <si>
    <t>9785 Gateway Dr Ste 1000, Reno NV 89521</t>
  </si>
  <si>
    <t>750 W Lake Cook Rd # 480, Buffalo Grove IL 60089</t>
  </si>
  <si>
    <t>555 W 5th St, Los Angeles CA 90013</t>
  </si>
  <si>
    <t>2400 Market St 209, Philadelphia PA 19103</t>
  </si>
  <si>
    <t>4019 21st Ave W Ste 300, Seattle WA 98199</t>
  </si>
  <si>
    <t>1031 Mendota Heights Rd, Saint Paul MN 55120</t>
  </si>
  <si>
    <t>2330 Northpoint Pkwy, Santa Rosa CA 95407</t>
  </si>
  <si>
    <t>2202 N West Shore Blvd # 500, Tampa FL 33607</t>
  </si>
  <si>
    <t>3401 NW 67th Ave, Miami FL 33122</t>
  </si>
  <si>
    <t>1020 Aviation Blvd, Gainesville GA 30501</t>
  </si>
  <si>
    <t>1221 McKinney St Ste 300, Houston TX 77010</t>
  </si>
  <si>
    <t>1505 L B Johnson Fwy # 600, Farmers Branch TX 75234</t>
  </si>
  <si>
    <t>940 Winter St, Waltham MA 02451</t>
  </si>
  <si>
    <t>8700 Diplomacy Row, Dallas TX 75247</t>
  </si>
  <si>
    <t>201 Daktronics Dr, Brookings SD 57006</t>
  </si>
  <si>
    <t>1325 S 4700 W, Salt Lake City UT 84104</t>
  </si>
  <si>
    <t>280 Madison Ave 4th, New York NY 10016</t>
  </si>
  <si>
    <t>7800 International Dr, Wausau WI 54401</t>
  </si>
  <si>
    <t>1018 Sean Cir, Darien IL 60561</t>
  </si>
  <si>
    <t>6864 Engle Rd, Cleveland OH 44130</t>
  </si>
  <si>
    <t>8096 Excelsior Blvd, Hopkins MN 55343</t>
  </si>
  <si>
    <t>602 Fountain Pkwy Ste C, Grand Prairie TX 75050</t>
  </si>
  <si>
    <t>1 Embarcadero Ctr FL 39, San Francisco CA 94111</t>
  </si>
  <si>
    <t>15415 Katy Fwy Ste 400, Houston TX 77094</t>
  </si>
  <si>
    <t>8755 S Rita Rd, Tucson AZ 85747</t>
  </si>
  <si>
    <t>50 Hagiwara Tea Garden Dr, San Francisco CA 94118</t>
  </si>
  <si>
    <t>3700 Hulen St, Fort Worth TX 76107</t>
  </si>
  <si>
    <t>200 Veterans Blvd Ste 3, South Haven MI 49090</t>
  </si>
  <si>
    <t>1370 Adams Ave, Costa Mesa CA 92626</t>
  </si>
  <si>
    <t>50 W Big Beavr Rd Ste 350, Troy MI 48084</t>
  </si>
  <si>
    <t>5221 N Saddle Rock Dr, Phoenix AZ 85018</t>
  </si>
  <si>
    <t>1420 Harbor Bay Pkwy, Alameda CA 94502</t>
  </si>
  <si>
    <t>120 W Fayette St, Baltimore MD 21201</t>
  </si>
  <si>
    <t>582 S Egg Harbor Rd, Hammonton NJ 08037</t>
  </si>
  <si>
    <t>8120 Exchange Dr Ste 100, Austin TX 78754</t>
  </si>
  <si>
    <t>3820 Rose Lake Dr, Charlotte NC 28217</t>
  </si>
  <si>
    <t>3025 Clearview Way, San Mateo CA 94402</t>
  </si>
  <si>
    <t>1755 West Lakes Pkwy A, West Des Moines IA 50266</t>
  </si>
  <si>
    <t>120 N 44th St Ste 230, Phoenix AZ 85034</t>
  </si>
  <si>
    <t>300 Granite St Ste 201, Braintree MA 02184</t>
  </si>
  <si>
    <t>4800 Ave At Port Imperl B, Weehawken NJ 07086</t>
  </si>
  <si>
    <t>1850 N Central Ave # 1900, Phoenix AZ 85004</t>
  </si>
  <si>
    <t>6201 South Tacoma Way, Tacoma WA 98409</t>
  </si>
  <si>
    <t>5949 Sherry Ln Ste 1900, Dallas TX 75225</t>
  </si>
  <si>
    <t>11399 16th CT N Ste 200, Saint Petersburg FL 33716</t>
  </si>
  <si>
    <t>120 S 6th St Ste 900, Minneapolis MN 55402</t>
  </si>
  <si>
    <t>2376 S Park Ave, Buffalo NY 14220</t>
  </si>
  <si>
    <t>13725 Main St, Rogers MN 55374</t>
  </si>
  <si>
    <t>1034 Ross Dr, Maryville TN 37801</t>
  </si>
  <si>
    <t>2211 York Rd Ste 320, Oak Brook IL 60523</t>
  </si>
  <si>
    <t>815 Buxton St, Winston Salem NC 27101</t>
  </si>
  <si>
    <t>2605 Meridian Pkwy # 200, Durham NC 27713</t>
  </si>
  <si>
    <t>3 Great Valley Pkwy # 150, Malvern PA 19355</t>
  </si>
  <si>
    <t>507 Mainstream Dr, Nashville TN 37228</t>
  </si>
  <si>
    <t>555 Industrial Dr, Portland IN 47371</t>
  </si>
  <si>
    <t>55 4th Ave, Needham Heights MA 02494</t>
  </si>
  <si>
    <t>25150 S Governors Hwy, University Park IL 60484</t>
  </si>
  <si>
    <t>7798 County Road 512, Fellsmere FL 32948</t>
  </si>
  <si>
    <t>4350 East West Hwy # 1111, Bethesda MD 20814</t>
  </si>
  <si>
    <t>6205 Pchtree Dnwody Rd N, Atlanta GA 30328</t>
  </si>
  <si>
    <t>101 Trade Sq E, Troy OH 45373</t>
  </si>
  <si>
    <t>529 Pleasant St, Attleboro MA 02703</t>
  </si>
  <si>
    <t>18985 Goll St, San Antonio TX 78266</t>
  </si>
  <si>
    <t>210 Malapardis Rd Ste 201, Cedar Knolls NJ 07927</t>
  </si>
  <si>
    <t>301 20th Ave SE, Watertown SD 57201</t>
  </si>
  <si>
    <t>245 Preston St, Jackson TN 38301</t>
  </si>
  <si>
    <t>3 2nd St FL Plz10, Jersey City NJ 07311</t>
  </si>
  <si>
    <t>300 N Main St, Versailles KY 40383</t>
  </si>
  <si>
    <t>633 Jefferson Rd, Rochester NY 14623</t>
  </si>
  <si>
    <t>7 Times Sq Sb4, New York NY 10036</t>
  </si>
  <si>
    <t>6454 Centre Park Dr, West Chester OH 45069</t>
  </si>
  <si>
    <t>1794 Olympic Pkwy Ste 210, Park City UT 84098</t>
  </si>
  <si>
    <t>5002 Buckeye Rd, Emmaus PA 18049</t>
  </si>
  <si>
    <t>11525 N Cmnity Hse Rd, Charlotte NC 28277</t>
  </si>
  <si>
    <t>475 Wireless Blvd, Hauppauge NY 11788</t>
  </si>
  <si>
    <t>3711 Woodward Ave, Detroit MI 48201</t>
  </si>
  <si>
    <t>53 Austerlitz St, Chatham NY 12037</t>
  </si>
  <si>
    <t>3100 Olympus Blvd Ste 480, Coppell TX 75019</t>
  </si>
  <si>
    <t>600 S 4th St N9300100, Minneapolis MN 55415</t>
  </si>
  <si>
    <t>1105 N Market St, Wilmington DE 19801</t>
  </si>
  <si>
    <t>8840 Cypress Waters Blvd # 300, Coppell TX 75019</t>
  </si>
  <si>
    <t>108 E Wells St, Milwaukee WI 53202</t>
  </si>
  <si>
    <t>2237 Saw Mill Run Blvd, Pittsburgh PA 15210</t>
  </si>
  <si>
    <t>4212 W 71st St Ste A, Indianapolis IN 46268</t>
  </si>
  <si>
    <t>8000 W 110th St Ste 300, Overland Park KS 66210</t>
  </si>
  <si>
    <t>10100 SMC Blvd, Noblesville IN 46060</t>
  </si>
  <si>
    <t>80 William St Ste 400, Wellesley Hills MA 02481</t>
  </si>
  <si>
    <t>10585 N Meridian St, Indianapolis IN 46290</t>
  </si>
  <si>
    <t>701 5th Ave Ste 4800, Seattle WA 98104</t>
  </si>
  <si>
    <t>1000 Wiegand Blvd, Lawrenceville GA 30043</t>
  </si>
  <si>
    <t>2723 S State St Ste 300, Ann Arbor MI 48104</t>
  </si>
  <si>
    <t>30 Broad St FL 34, New York NY 10004</t>
  </si>
  <si>
    <t>2501 E 850 N, Ossian IN 46777</t>
  </si>
  <si>
    <t>299 Park Ave FL 12, New York NY 10171</t>
  </si>
  <si>
    <t>44 N Union St, Akron OH 44304</t>
  </si>
  <si>
    <t>1001 Liberty Ave Ste 1200, Pittsburgh PA 15222</t>
  </si>
  <si>
    <t>1620 Hawkins Ave, Sanford NC 27330</t>
  </si>
  <si>
    <t>1290 E Maple Rd, Troy MI 48083</t>
  </si>
  <si>
    <t>1100 W Pima Mine Rd, Sahuarita AZ 85629</t>
  </si>
  <si>
    <t>49200 Halyard Dr, Plymouth MI 48170</t>
  </si>
  <si>
    <t>2811 Airpark Dr, Santa Maria CA 93455</t>
  </si>
  <si>
    <t>4601 Legendary Marina Dr, Destin FL 32541</t>
  </si>
  <si>
    <t>1320 Wisconsin Ave # 101, Racine WI 53403</t>
  </si>
  <si>
    <t>11210 Equity Dr Ste 100, Houston TX 77041</t>
  </si>
  <si>
    <t>5770 Powers Ferry Rd, Atlanta GA 30327</t>
  </si>
  <si>
    <t>5216 Barnett Ave, Long Island City NY 11104</t>
  </si>
  <si>
    <t>500 Woodward Ave Ste 2150, Detroit MI 48226</t>
  </si>
  <si>
    <t>5660 Central Ave Unit A, Boulder CO 80301</t>
  </si>
  <si>
    <t>6600 N Military Trl, Boca Raton FL 33496</t>
  </si>
  <si>
    <t>3636 S Geyer Rd Ste 100, Saint Louis MO 63127</t>
  </si>
  <si>
    <t>12404 Park Central Dr 400s, Dallas TX 75251</t>
  </si>
  <si>
    <t>5701 SE Columbia Way, Vancouver WA 98661</t>
  </si>
  <si>
    <t>715 South Blvd E, Rochester Hills MI 48307</t>
  </si>
  <si>
    <t>1300 Pennsylvania Ave NW, Washington DC 20229</t>
  </si>
  <si>
    <t>375 Lisle Industrial Ave, Lexington KY 40511</t>
  </si>
  <si>
    <t>1111 Lockwood Dr, Houston TX 77020</t>
  </si>
  <si>
    <t>9333 Dielman Indus Dr, Saint Louis MO 63132</t>
  </si>
  <si>
    <t>1400 Douglas St, Omaha NE 68179</t>
  </si>
  <si>
    <t>19500 Bulverde Rd Ste 100, San Antonio TX 78259</t>
  </si>
  <si>
    <t>225 W 34th St Ste 403, New York NY 10122</t>
  </si>
  <si>
    <t>2018 Powers Ferry Rd SE # 500, Atlanta GA 30339</t>
  </si>
  <si>
    <t>8500 Normandale Lake Blvd, Bloomington MN 55437</t>
  </si>
  <si>
    <t>2300 W Empire Ave # 600, Burbank CA 91504</t>
  </si>
  <si>
    <t>14801 Quorum Dr Ste 300, Dallas TX 75254</t>
  </si>
  <si>
    <t>102 Duffy Ave, Hicksville NY 11801</t>
  </si>
  <si>
    <t>611 Anton Blvd Ste 700, Costa Mesa CA 92626</t>
  </si>
  <si>
    <t>15810 Indianola Dr, Rockville MD 20855</t>
  </si>
  <si>
    <t>7121 N Peters St, Arabi LA 70032</t>
  </si>
  <si>
    <t>1901 NAPA Valley Dr, Little Rock AR 72212</t>
  </si>
  <si>
    <t>1700 E Main St, Griffith IN 46319</t>
  </si>
  <si>
    <t>275 Grove St Ste 3300, Auburndale MA 02466</t>
  </si>
  <si>
    <t>2703 Avalon Ave, Muscle Shoals AL 35661</t>
  </si>
  <si>
    <t>5500 Avion Park Dr, Highland Heights OH 44143</t>
  </si>
  <si>
    <t>2002 Edmund Halley Dr, Reston VA 20191</t>
  </si>
  <si>
    <t>100 Pirelli Dr SE, Rome GA 30161</t>
  </si>
  <si>
    <t>656 New Britain Ave, Farmington CT 06032</t>
  </si>
  <si>
    <t>204 20th St N, Birmingham AL 35203</t>
  </si>
  <si>
    <t>42 Longwater Dr, Norwell MA 02061</t>
  </si>
  <si>
    <t>3779 Champion Blvd, Winston Salem NC 27105</t>
  </si>
  <si>
    <t>105 Eisenhower Pkwy # 203, Roseland NJ 07068</t>
  </si>
  <si>
    <t>880 Bahcall CT, Waukesha WI 53186</t>
  </si>
  <si>
    <t>119 Kirby Dr, Portland TN 37148</t>
  </si>
  <si>
    <t>2103 Research Forest Dr, The Woodlands TX 77380</t>
  </si>
  <si>
    <t>4 Tesseneer Dr, Highland Heights KY 41076</t>
  </si>
  <si>
    <t>121 Broadcast Dr, Spartanburg SC 29303</t>
  </si>
  <si>
    <t>4201 Innovation Way, Bridgeton MO 63044</t>
  </si>
  <si>
    <t>2 Seaport Ln Ste 500, Boston MA 02210</t>
  </si>
  <si>
    <t>601 S Rockefeller Ave, Ontario CA 91761</t>
  </si>
  <si>
    <t>338 Pier Ave, Hermosa Beach CA 90254</t>
  </si>
  <si>
    <t>777 Long Ridge Rd, Stamford CT 06902</t>
  </si>
  <si>
    <t>189 7th Pl E, Saint Paul MN 55101</t>
  </si>
  <si>
    <t>355 Kellogg Blvd E, Saint Paul MN 55101</t>
  </si>
  <si>
    <t>5960 Heisley Rd, Mentor OH 44060</t>
  </si>
  <si>
    <t>2002 Strand St Ste 200, Galveston TX 77550</t>
  </si>
  <si>
    <t>296 Grayson Hwy, Lawrenceville GA 30046</t>
  </si>
  <si>
    <t>4651 Taylors Bridge Hwy, Clinton NC 28328</t>
  </si>
  <si>
    <t>4400 Harding Pike, Nashville TN 37205</t>
  </si>
  <si>
    <t>2000 Frost Valley Rd, Claryville NY 12725</t>
  </si>
  <si>
    <t>627 E Francis Ave, Spokane WA 99208</t>
  </si>
  <si>
    <t>915 E High St, Charlottesville VA 22902</t>
  </si>
  <si>
    <t>1305 Cherrington Pkwy # 100, Moon Township PA 15108</t>
  </si>
  <si>
    <t>3211 4th St Ne, Washington DC 20017</t>
  </si>
  <si>
    <t>1953 Mercer Rd, Lexington KY 40511</t>
  </si>
  <si>
    <t>4725 Highway 28 E, Pineville LA 71360</t>
  </si>
  <si>
    <t>5300 Broken Sound Blvd, Boca Raton FL 33487</t>
  </si>
  <si>
    <t>200 Holleder Pkwy, Rochester NY 14615</t>
  </si>
  <si>
    <t>4200 Governor Printz Blvd, Wilmington DE 19802</t>
  </si>
  <si>
    <t>230 W Tasman Dr, San Jose CA 95134</t>
  </si>
  <si>
    <t>3500 W Colonial Dr, Orlando FL 32808</t>
  </si>
  <si>
    <t>11700 Preston Rd, Dallas TX 75230</t>
  </si>
  <si>
    <t>1 Pickroy Rd, Jasper GA 30143</t>
  </si>
  <si>
    <t>210 S Milwaukee Ave, Vernon Hills IL 60061</t>
  </si>
  <si>
    <t>2318 Pecan CT, Haltom City TX 76117</t>
  </si>
  <si>
    <t>5446 University Pkwy, Winston Salem NC 27105</t>
  </si>
  <si>
    <t>2121 Avenue of The Stars 30t, Los Angeles CA 90067</t>
  </si>
  <si>
    <t>57 W Guest Ave, South Salt Lake UT 84115</t>
  </si>
  <si>
    <t>21200 Telegraph Rd, Southfield MI 48033</t>
  </si>
  <si>
    <t>130 W Congress St FL 6, Tucson AZ 85701</t>
  </si>
  <si>
    <t>400 Hamilton Ave Ste 240, Palo Alto CA 94301</t>
  </si>
  <si>
    <t>950 S 10th St Ste 300, Omaha NE 68108</t>
  </si>
  <si>
    <t>2 Main St, Sussex NJ 07461</t>
  </si>
  <si>
    <t>701 Greene St Ste 100, Augusta GA 30901</t>
  </si>
  <si>
    <t>14620 Joanbridge St, Baldwin Park CA 91706</t>
  </si>
  <si>
    <t>400 Plaza Dr Ste 400 # 400, Secaucus NJ 07094</t>
  </si>
  <si>
    <t>6652 Pinecrest Dr Ste 300, Plano TX 75024</t>
  </si>
  <si>
    <t>945 Bunker Hill Rd # 400, Houston TX 77024</t>
  </si>
  <si>
    <t>6501 Legacy Dr, Plano TX 75024</t>
  </si>
  <si>
    <t>1441 N Ronald Reagan Blvd, Longwood FL 32750</t>
  </si>
  <si>
    <t>1000 N Crooks Rd, Clawson MI 48017</t>
  </si>
  <si>
    <t>7760 France Ave S Ste 400, Minneapolis MN 55435</t>
  </si>
  <si>
    <t>8100 Nations Way, Jacksonville FL 32256</t>
  </si>
  <si>
    <t>260 Cousteau Pl Ste 210, Davis CA 95618</t>
  </si>
  <si>
    <t>201 Mittel Dr, Wood Dale IL 60191</t>
  </si>
  <si>
    <t>3161 Michelson Dr Ste 600, Irvine CA 92612</t>
  </si>
  <si>
    <t>8951 Cypress Waters Blvd # 200, Coppell TX 75019</t>
  </si>
  <si>
    <t>65 Valley St, East Providence RI 02914</t>
  </si>
  <si>
    <t>29400 Lakeland Blvd, Wickliffe OH 44092</t>
  </si>
  <si>
    <t>635 Vine St, Winston Salem NC 27101</t>
  </si>
  <si>
    <t>1507 W 1st St, Ogallala NE 69153</t>
  </si>
  <si>
    <t>1595 Georgetown Rd Ste G, Hudson OH 44236</t>
  </si>
  <si>
    <t>4200 Regent St Ste 205, Columbus OH 43219</t>
  </si>
  <si>
    <t>130 Madow Ridge Rd Ste 22, Mount Morris PA 15349</t>
  </si>
  <si>
    <t>290 Davidson Ave, Somerset NJ 08873</t>
  </si>
  <si>
    <t>27282 Calle Arroyo, San Juan Capistrano CA 92675</t>
  </si>
  <si>
    <t>7 Campus Blvd Ste 100, Newtown Square PA 19073</t>
  </si>
  <si>
    <t>21823 30th Dr SE, Bothell WA 98021</t>
  </si>
  <si>
    <t>3700 W Juneau Ave, Milwaukee WI 53208</t>
  </si>
  <si>
    <t>11451 Reading Rd, Cincinnati OH 45241</t>
  </si>
  <si>
    <t>4 Old Forge Way Ste 1, Carver MA 02330</t>
  </si>
  <si>
    <t>1 Hartford Plz, Hartford CT 06155</t>
  </si>
  <si>
    <t>3220 Tillman Dr Ste 300, Bensalem PA 19020</t>
  </si>
  <si>
    <t>1700 E Golf Rd Ste 200, Schaumburg IL 60173</t>
  </si>
  <si>
    <t>2759 Creston Dr, Los Angeles CA 90068</t>
  </si>
  <si>
    <t>3080 Broadway, New York NY 10027</t>
  </si>
  <si>
    <t>610 Opperman Dr, Eagan MN 55123</t>
  </si>
  <si>
    <t>22 Channel Point Rd, Hyannis MA 02601</t>
  </si>
  <si>
    <t>1220 Calls Creek Cir, Watkinsville GA 30677</t>
  </si>
  <si>
    <t>2015 W River Rd Ste 202, Tucson AZ 85704</t>
  </si>
  <si>
    <t>5 Concourse Pkwy Ste 2500, Atlanta GA 30328</t>
  </si>
  <si>
    <t>17 Nicholson Rd, South Egremont MA 01258</t>
  </si>
  <si>
    <t>1250 Riverfront Ctr, Amsterdam NY 12010</t>
  </si>
  <si>
    <t>2575 W Church Ave, Littleton CO 80120</t>
  </si>
  <si>
    <t>111 Queen Anne Ave N, Seattle WA 98109</t>
  </si>
  <si>
    <t>7595 Tech Way Ste 500, Denver CO 80237</t>
  </si>
  <si>
    <t>5151 San Felipe St # 1100, Houston TX 77056</t>
  </si>
  <si>
    <t>5706 Kensington Dr, Richardson TX 75082</t>
  </si>
  <si>
    <t>110 N Carptr St Ste 300, Chicago IL 60607</t>
  </si>
  <si>
    <t>24 Simon St, Nashua NH 03060</t>
  </si>
  <si>
    <t>2424 Alpine Rd, Eau Claire WI 54703</t>
  </si>
  <si>
    <t>2905 Rodeo Park Dr E 4-100, Santa Fe NM 87505</t>
  </si>
  <si>
    <t>801 W Badger Rd, Madison WI 53713</t>
  </si>
  <si>
    <t>90 Fieldstone CT, Cheshire CT 06410</t>
  </si>
  <si>
    <t>222 Forbes Rd Ste 401, Braintree MA 02184</t>
  </si>
  <si>
    <t>750 W Virginia St, Milwaukee WI 53204</t>
  </si>
  <si>
    <t>360 Espinosa Rd, Salinas CA 93907</t>
  </si>
  <si>
    <t>801 5th Ave Ste 2400, Seattle WA 98104</t>
  </si>
  <si>
    <t>3237 Satellite Blvd # 550, Duluth GA 30096</t>
  </si>
  <si>
    <t>485 Lexington Ave FL 7, New York NY 10017</t>
  </si>
  <si>
    <t>11145 Thompson Ave, Lenexa KS 66219</t>
  </si>
  <si>
    <t>112 Washington St, East Walpole MA 02032</t>
  </si>
  <si>
    <t>165 Ottley Dr Ne Ste 150, Atlanta GA 30324</t>
  </si>
  <si>
    <t>1633 Broadway Lowr 2c1, New York NY 10019</t>
  </si>
  <si>
    <t>656 Chamberlin Ave Ste B, Frankfort KY 40601</t>
  </si>
  <si>
    <t>10 S Wacker Dr Ste 3325, Chicago IL 60606</t>
  </si>
  <si>
    <t>901 Hensley Ln, Wylie TX 75098</t>
  </si>
  <si>
    <t>11766 Wilshire Blvd # 1500, Los Angeles CA 90025</t>
  </si>
  <si>
    <t>1801 N Lynn St FL 12, Rosslyn VA 22209</t>
  </si>
  <si>
    <t>10 Executive CT Ste A, NAPA CA 94558</t>
  </si>
  <si>
    <t>12700 General Dr, Charlotte NC 28273</t>
  </si>
  <si>
    <t>300 6th Ave, Pittsburgh PA 15222</t>
  </si>
  <si>
    <t>25825 Science Park Dr # 400, Cleveland OH 44122</t>
  </si>
  <si>
    <t>5380 Highway 145 S, Tupelo MS 38801</t>
  </si>
  <si>
    <t>415 Mission St FL 57, San Francisco CA 94105</t>
  </si>
  <si>
    <t>680 S 4th St, Louisville KY 40202</t>
  </si>
  <si>
    <t>2780 Waterfront Pkwy Ste 200 E, Indianapolis IN 46214</t>
  </si>
  <si>
    <t>1710 Broadway FL 2, New York NY 10019</t>
  </si>
  <si>
    <t>842 W Sam Houston Pkwy N, Houston TX 77024</t>
  </si>
  <si>
    <t>3449 N Anchor St Ste 500, Portland OR 97217</t>
  </si>
  <si>
    <t>847 Gibraltar Dr, Milpitas CA 95035</t>
  </si>
  <si>
    <t>550 E Swedesford Rd # 400, Wayne PA 19087</t>
  </si>
  <si>
    <t>47912 Halyard Dr Ste 100, Plymouth MI 48170</t>
  </si>
  <si>
    <t>1 CVS Dr, Woonsocket RI 02895</t>
  </si>
  <si>
    <t>1010 Travis St Ste 900, Houston TX 77002</t>
  </si>
  <si>
    <t>9200 W Main St Ste 1, Belleville IL 62223</t>
  </si>
  <si>
    <t>7901 Innovation Way, Mason OH 45040</t>
  </si>
  <si>
    <t>3700 Centerpoint Dr, Anchorage AK 99503</t>
  </si>
  <si>
    <t>106 Park Pl Ste 300, Covington LA 70433</t>
  </si>
  <si>
    <t>31461 Ne Bell Rd, Sherwood OR 97140</t>
  </si>
  <si>
    <t>26580 Agoura Rd, Calabasas CA 91302</t>
  </si>
  <si>
    <t>3800 SE 22nd Ave, Portland OR 97202</t>
  </si>
  <si>
    <t>601 E 7th St, Fort Worth TX 76102</t>
  </si>
  <si>
    <t>1370 Mendota Hts Rd, Mendota MN 55150</t>
  </si>
  <si>
    <t>4545 W Augusta Blvd, Chicago IL 60651</t>
  </si>
  <si>
    <t>2239 S King St FL 2nd, Honolulu HI 96826</t>
  </si>
  <si>
    <t>389 S 1300 W, Pleasant Grove UT 84062</t>
  </si>
  <si>
    <t>450 3rd Ave W, Seattle WA 98119</t>
  </si>
  <si>
    <t>607 Meacham Rd, Statesville NC 28677</t>
  </si>
  <si>
    <t>1 Tara Blvd Ste 303, Nashua NH 03062</t>
  </si>
  <si>
    <t>233 S Wacker Dr Ste 710, Chicago IL 60606</t>
  </si>
  <si>
    <t>17590 Manzanita Dr, Morgan Hill CA 95037</t>
  </si>
  <si>
    <t>14100 Crawford St, Boys Town NE 68010</t>
  </si>
  <si>
    <t>1058 Island Ave, Tarpon Springs FL 34689</t>
  </si>
  <si>
    <t>1401 E Yesler Way, Seattle WA 98122</t>
  </si>
  <si>
    <t>7717 95th Ave, Evart MI 49631</t>
  </si>
  <si>
    <t>801 2nd Ave Ste 1700, Seattle WA 98104</t>
  </si>
  <si>
    <t>1801 Market St FL 27, Philadelphia PA 19103</t>
  </si>
  <si>
    <t>5001 Arprt Plz Dr Ste 250, Long Beach CA 90815</t>
  </si>
  <si>
    <t>580 N Beach St, Fort Worth TX 76111</t>
  </si>
  <si>
    <t>3200 N Central Ave # 800, Phoenix AZ 85012</t>
  </si>
  <si>
    <t>5711 Research Dr, Canton MI 48188</t>
  </si>
  <si>
    <t>29220 County Road 54, Holyoke CO 80734</t>
  </si>
  <si>
    <t>621 NW 53rd St Ste 700, Boca Raton FL 33487</t>
  </si>
  <si>
    <t>1801 N Elder St, Nampa ID 83687</t>
  </si>
  <si>
    <t>129 Concord Rd, Billerica MA 01821</t>
  </si>
  <si>
    <t>1025 Preston Rd APT 4114, Plano TX 75093</t>
  </si>
  <si>
    <t>6401 Hollis St Ste 100, Emeryville CA 94608</t>
  </si>
  <si>
    <t>645 Ash St, San Diego CA 92101</t>
  </si>
  <si>
    <t>425 Enterprise Dr, Lewis Center OH 43035</t>
  </si>
  <si>
    <t>4400 Haggerty Hwy, Commerce Township MI 48390</t>
  </si>
  <si>
    <t>46061 Van Dyke Ave, Utica MI 48317</t>
  </si>
  <si>
    <t>2025 Centre Pointe Blvd # 300, Saint Paul MN 55120</t>
  </si>
  <si>
    <t>305 Lewis and Clark Blvd, East Alton IL 62024</t>
  </si>
  <si>
    <t>6400 Glenwood St Ste 309, Shawnee Mission KS 66202</t>
  </si>
  <si>
    <t>200 Galleria Pkwy SE # 900, Atlanta GA 30339</t>
  </si>
  <si>
    <t>805 S Logan St, West Frankfort IL 62896</t>
  </si>
  <si>
    <t>2300 E Randol Mill Rd, Arlington TX 76011</t>
  </si>
  <si>
    <t>1800 Northern Blvd, Roslyn NY 11576</t>
  </si>
  <si>
    <t>2160 W 1700 S, Salt Lake City UT 84104</t>
  </si>
  <si>
    <t>45 River Rd Ste 300, Flemington NJ 08822</t>
  </si>
  <si>
    <t>1350 Port of New Orleans, New Orleans LA 70130</t>
  </si>
  <si>
    <t>4350 S Monaco St Ste 500, Denver CO 80237</t>
  </si>
  <si>
    <t>1 Jlg Dr, Mc Connellsburg PA 17233</t>
  </si>
  <si>
    <t>600 12th St Ste 150, Golden CO 80401</t>
  </si>
  <si>
    <t>4801 Olympia Park Plz # 3, Louisville KY 40241</t>
  </si>
  <si>
    <t>1 World Trade Ctr FL 43, New York NY 10007</t>
  </si>
  <si>
    <t>555 Long Wharf Dr Ste 1d, New Haven CT 06511</t>
  </si>
  <si>
    <t>55 W Main St Ste 520, Waterbury CT 06702</t>
  </si>
  <si>
    <t>1217 Clint Moore Rd, Boca Raton FL 33487</t>
  </si>
  <si>
    <t>4622 University Ave, Madison WI 53705</t>
  </si>
  <si>
    <t>4630 County Road 209 S, Green Cove Springs FL 32043</t>
  </si>
  <si>
    <t>1000 Flower St, Glendale CA 91201</t>
  </si>
  <si>
    <t>300 W 57th St, New York NY 10019</t>
  </si>
  <si>
    <t>4900 Frontage Rd S, Lakeland FL 33815</t>
  </si>
  <si>
    <t>3601 SW 160th Ave Ste 400, Miramar FL 33027</t>
  </si>
  <si>
    <t>10 Mechanic St Ste 302, Worcester MA 01608</t>
  </si>
  <si>
    <t>726 E Hwy 121, Lewisville TX 75057</t>
  </si>
  <si>
    <t>1688 Glen Ellyn Rd, Glendale Heights IL 60139</t>
  </si>
  <si>
    <t>1376 Kimberly Dr, Neenah WI 54956</t>
  </si>
  <si>
    <t>10050 Crosstown Cir # 500, Eden Prairie MN 55344</t>
  </si>
  <si>
    <t>17482 Granite West Rd, Cold Spring MN 56320</t>
  </si>
  <si>
    <t>2789 Northpoint Pkwy, Santa Rosa CA 95407</t>
  </si>
  <si>
    <t>250 Division St Ne, Salem OR 97301</t>
  </si>
  <si>
    <t>1155 International Pkwy, Fredericksburg VA 22406</t>
  </si>
  <si>
    <t>7110 Republic Airport # 300, Farmingdale NY 11735</t>
  </si>
  <si>
    <t>1 Daytona Blvd, Daytona Beach FL 32114</t>
  </si>
  <si>
    <t>6001 Bollinger Canyon Rd, San Ramon CA 94583</t>
  </si>
  <si>
    <t>500 Cutler Trico Rd, Percy IL 62272</t>
  </si>
  <si>
    <t>601 Shiloh Rd, Plano TX 75074</t>
  </si>
  <si>
    <t>5000 T Rex Ave Ste 100, Boca Raton FL 33431</t>
  </si>
  <si>
    <t>3310 Commerce Dr, Augusta GA 30909</t>
  </si>
  <si>
    <t>50 Applied Bank Blvd # 300, Glen Mills PA 19342</t>
  </si>
  <si>
    <t>3590 Elm Ave, Long Beach CA 90807</t>
  </si>
  <si>
    <t>2940 Lake Vista Dr, Lewisville TX 75067</t>
  </si>
  <si>
    <t>2205 Enterprise Dr Ste A, Florence SC 29501</t>
  </si>
  <si>
    <t>764 Michigan Ave, South Haven MI 49090</t>
  </si>
  <si>
    <t>650 Douglas Ave Ste 1020, Altamonte Springs FL 32714</t>
  </si>
  <si>
    <t>4 Times Sq FL 24, New York NY 10036</t>
  </si>
  <si>
    <t>5250 Industrial Blvd Ne, Minneapolis MN 55421</t>
  </si>
  <si>
    <t>1605 Main St Ste 703, Sarasota FL 34236</t>
  </si>
  <si>
    <t>1 Federal St, Yonkers NY 10705</t>
  </si>
  <si>
    <t>1111 N Capitol St Ne, Washington DC 20002</t>
  </si>
  <si>
    <t>7101 Executive Center Dr # 333, Brentwood TN 37027</t>
  </si>
  <si>
    <t>2233 Sycamore Dr, Knoxville TN 37921</t>
  </si>
  <si>
    <t>833 E Michigan St Ste 900, Milwaukee WI 53202</t>
  </si>
  <si>
    <t>21 Oak St Ste 500, Hartford CT 06106</t>
  </si>
  <si>
    <t>12200 N Ambassador Dr # 101, Kansas City MO 64163</t>
  </si>
  <si>
    <t>15400 Calhoun Dr Ste 300, Rockville MD 20855</t>
  </si>
  <si>
    <t>555 Guthridge CT, Norcross GA 30092</t>
  </si>
  <si>
    <t>9435 E Cherry Bend Rd, Traverse City MI 49684</t>
  </si>
  <si>
    <t>21 Griffin Rd N Ste 1, Windsor CT 06095</t>
  </si>
  <si>
    <t>600 W Bender Blvd, Hobbs NM 88240</t>
  </si>
  <si>
    <t>201 Wylderose Dr, Midlothian VA 23113</t>
  </si>
  <si>
    <t>21101 E 32nd Pkwy, Aurora CO 80011</t>
  </si>
  <si>
    <t>1220 Washington St, Newton MA 02465</t>
  </si>
  <si>
    <t>301 W Preston St Ste 808, Baltimore MD 21201</t>
  </si>
  <si>
    <t>7300 SW 44th St, Oklahoma City OK 73179</t>
  </si>
  <si>
    <t>505 Van Ness Ave, San Francisco CA 94102</t>
  </si>
  <si>
    <t>2001 Theurer Blvd, Winona MN 55987</t>
  </si>
  <si>
    <t>631 Cherry Hill Rd, Baltimore MD 21225</t>
  </si>
  <si>
    <t>20715 50th Ave W, Lynnwood WA 98036</t>
  </si>
  <si>
    <t>12502 Sunrise Valley Dr, Reston VA 20191</t>
  </si>
  <si>
    <t>12246 Colony Ave, Chino CA 91710</t>
  </si>
  <si>
    <t>2001 SE Green Oaks Blvd, Arlington TX 76018</t>
  </si>
  <si>
    <t>3151 Briarpark Dr # 1220, Houston TX 77042</t>
  </si>
  <si>
    <t>5601 Executive Dr Ste 800, Irving TX 75038</t>
  </si>
  <si>
    <t>4005 Morrill Rd, Jackson MI 49201</t>
  </si>
  <si>
    <t>175 Greenwich St FL 16, New York NY 10007</t>
  </si>
  <si>
    <t>20 Catamore Blvd, East Providence RI 02914</t>
  </si>
  <si>
    <t>9990 Old Olive Street Rd, Saint Louis MO 63141</t>
  </si>
  <si>
    <t>616 W Marketview Dr, Champaign IL 61822</t>
  </si>
  <si>
    <t>75906 Threemile Rd, Boardman OR 97818</t>
  </si>
  <si>
    <t>2675 Morgantown Rd, Reading PA 19607</t>
  </si>
  <si>
    <t>65 Adams Rd, Easton CT 06612</t>
  </si>
  <si>
    <t>115 Executive Dr, Highland IL 62249</t>
  </si>
  <si>
    <t>2886 Carriage Manor Pt, Colorado Springs CO 80906</t>
  </si>
  <si>
    <t>10120 Houston Oaks Dr, Houston TX 77064</t>
  </si>
  <si>
    <t>1996 Potash Mines Rd, Carlsbad NM 88220</t>
  </si>
  <si>
    <t>20-1 Broadway, Fair Lawn NJ 07410</t>
  </si>
  <si>
    <t>2741 Penn Ave Ste 1, Marianna FL 32448</t>
  </si>
  <si>
    <t>1333 West Loop S Ste 700, Houston TX 77027</t>
  </si>
  <si>
    <t>254 Spencer Ln, San Antonio TX 78201</t>
  </si>
  <si>
    <t>3900 Arrowhead Dr, Hamel MN 55340</t>
  </si>
  <si>
    <t>1331 Euclid Ave, Cleveland OH 44115</t>
  </si>
  <si>
    <t>200 SW 1st Ave, Fort Lauderdale FL 33301</t>
  </si>
  <si>
    <t>1 S Ridgedale Ave Ste 1 # 1, East Hanover NJ 07936</t>
  </si>
  <si>
    <t>475 Lenfant Plz SW, Washington DC 20260</t>
  </si>
  <si>
    <t>757 N Eldridge Pkwy # 101, Houston TX 77079</t>
  </si>
  <si>
    <t>25000 Assembly Park Dr, Wixom MI 48393</t>
  </si>
  <si>
    <t>1250 E Myer Ave, Exeter CA 93221</t>
  </si>
  <si>
    <t>1 Energy Pl Ste 9000, Latrobe PA 15650</t>
  </si>
  <si>
    <t>1145 Donner Ave, Monessen PA 15062</t>
  </si>
  <si>
    <t>14212 Interdrive W, Houston TX 77032</t>
  </si>
  <si>
    <t>636 Rosewood Dr, Columbia SC 29201</t>
  </si>
  <si>
    <t>1 Design Center Pl # 850, Boston MA 02210</t>
  </si>
  <si>
    <t>666 Grand Ave Ste 3100, Des Moines IA 50309</t>
  </si>
  <si>
    <t>225 Franklin St Lbby 1, Boston MA 02110</t>
  </si>
  <si>
    <t>300 E Randolph St # 5000, Chicago IL 60601</t>
  </si>
  <si>
    <t>3 SW 129th Ave, Pembroke Pines FL 33027</t>
  </si>
  <si>
    <t>277 Park Ave FL 38, New York NY 10172</t>
  </si>
  <si>
    <t>4732 S NC Highway 54, Graham NC 27253</t>
  </si>
  <si>
    <t>10840 Guilford Rd Ste 404, Annapolis Junction MD 20701</t>
  </si>
  <si>
    <t>16 Jonspin Rd, Wilmington MA 01887</t>
  </si>
  <si>
    <t>100 S West St, Wilmington DE 19801</t>
  </si>
  <si>
    <t>711 W Kimberly Ave # 160, Placentia CA 92870</t>
  </si>
  <si>
    <t>9 W 57th St, New York NY 10019</t>
  </si>
  <si>
    <t>1000 Abernathy Rd Ste 200, Atlanta GA 30328</t>
  </si>
  <si>
    <t>27300 W 11 Mile Rd # 101, Southfield MI 48034</t>
  </si>
  <si>
    <t>29229 Canwood St Ste 100, Agoura Hills CA 91301</t>
  </si>
  <si>
    <t>1999 Bryan St Ste 1200, Dallas TX 75201</t>
  </si>
  <si>
    <t>12302 Kerran St, Poway CA 92064</t>
  </si>
  <si>
    <t>1512 Princeton Ave, Modesto CA 95350</t>
  </si>
  <si>
    <t>305 W 44th St, New York NY 10036</t>
  </si>
  <si>
    <t>330 Madison Ave Ste 700, New York NY 10017</t>
  </si>
  <si>
    <t>9575 Katy Fwy Ste 130, Houston TX 77024</t>
  </si>
  <si>
    <t>200 Cowiche City Rd, Cowiche WA 98923</t>
  </si>
  <si>
    <t>139 E 4th St, Cincinnati OH 45202</t>
  </si>
  <si>
    <t>7830 Freeway Cir, Middleburg Heights OH 44130</t>
  </si>
  <si>
    <t>800 Chouteau Ave, Saint Louis MO 63102</t>
  </si>
  <si>
    <t>345 California St FL 27, San Francisco CA 94104</t>
  </si>
  <si>
    <t>N56w17000 Ridgewood Dr, Menomonee Falls WI 53051</t>
  </si>
  <si>
    <t>2845 Lafayette St, Santa Clara CA 95050</t>
  </si>
  <si>
    <t>1405 Old Rd, Clymer NY 14724</t>
  </si>
  <si>
    <t>2503 S Hanley Rd, Saint Louis MO 63144</t>
  </si>
  <si>
    <t>7725 Washington Ave S, Edina MN 55439</t>
  </si>
  <si>
    <t>1 Embarcadero Ctr 39, San Francisco CA 94111</t>
  </si>
  <si>
    <t>11780 US Highway 1 400n, Palm Beach Gardens FL 33408</t>
  </si>
  <si>
    <t>3133 W Frye Rd Ste 400, Chandler AZ 85226</t>
  </si>
  <si>
    <t>902 Bay Blvd, Anna Maria FL 34216</t>
  </si>
  <si>
    <t>909 A St Ste 1100, Tacoma WA 98402</t>
  </si>
  <si>
    <t>630 Plaza Dr Ste 200, Highlands Ranch CO 80129</t>
  </si>
  <si>
    <t>5170 Hillsdale Cir Ste B, El Dorado Hills CA 95762</t>
  </si>
  <si>
    <t>5151 San Felipe St Ste 11, Houston TX 77056</t>
  </si>
  <si>
    <t>8700 W Flagler St Ste 420, Miami FL 33174</t>
  </si>
  <si>
    <t>600 Pilot Rd Ste E, Las Vegas NV 89119</t>
  </si>
  <si>
    <t>1550 Corpls Hts Rd # 500, Moon Township PA 15108</t>
  </si>
  <si>
    <t>2001 Kingsley Ave, Orange Park FL 32073</t>
  </si>
  <si>
    <t>101 Lindenwood Dr Ste 125, Malvern PA 19355</t>
  </si>
  <si>
    <t>501 3rd St NW, Washington DC 20001</t>
  </si>
  <si>
    <t>1200 Marlborough Ave A, Riverside CA 92507</t>
  </si>
  <si>
    <t>550 Kearny St Ste 700, San Francisco CA 94108</t>
  </si>
  <si>
    <t>530 Keystone Dr, Warrendale PA 15086</t>
  </si>
  <si>
    <t>1000 Stewart Ave, Garden City NY 11530</t>
  </si>
  <si>
    <t>2251 Topline Way, Brooksville FL 34604</t>
  </si>
  <si>
    <t>400 Willow Oaks Cir, Clover SC 29710</t>
  </si>
  <si>
    <t>2975 Sycamore Dr, Simi Valley CA 93065</t>
  </si>
  <si>
    <t>4116 Washington St, Vicksburg MS 39180</t>
  </si>
  <si>
    <t>13424 PA Ave Ste 303, Hagerstown MD 21742</t>
  </si>
  <si>
    <t>5810 Van Allen Way, Carlsbad CA 92008</t>
  </si>
  <si>
    <t>101 Benoist Farms Rd, West Palm Beach FL 33411</t>
  </si>
  <si>
    <t>56 Broad St Ste 2, Charleston SC 29401</t>
  </si>
  <si>
    <t>27500 Rverview Ctr Bldg 7, Bonita Springs FL 34134</t>
  </si>
  <si>
    <t>1133 Avenue of The Americ, New York NY 10036</t>
  </si>
  <si>
    <t>600 Brickell Ave Ste 3100, Miami FL 33131</t>
  </si>
  <si>
    <t>37385 Jasper Lowell Rd, Jasper OR 97438</t>
  </si>
  <si>
    <t>101 2nd St Ste 1000, San Francisco CA 94105</t>
  </si>
  <si>
    <t>2036 Lucon Rd, Skippack PA 19474</t>
  </si>
  <si>
    <t>776 N West St, Wichita KS 67203</t>
  </si>
  <si>
    <t>200 E Randolph St # 7100, Chicago IL 60601</t>
  </si>
  <si>
    <t>7701 Independence Ave, Kansas City MO 64125</t>
  </si>
  <si>
    <t>2040 E Bell Rd Ste 140, Phoenix AZ 85022</t>
  </si>
  <si>
    <t>10001 Richmond Ave, Houston TX 77042</t>
  </si>
  <si>
    <t>2917 E Shepherd Ave, Clovis CA 93619</t>
  </si>
  <si>
    <t>11a Chapel Ln, New Boston TX 75570</t>
  </si>
  <si>
    <t>8044 Montgomery Rd # 300, Cincinnati OH 45236</t>
  </si>
  <si>
    <t>200 Executive Dr Ste A, Edgewood NY 11717</t>
  </si>
  <si>
    <t>4733 N Cliff Ave, Sioux Falls SD 57104</t>
  </si>
  <si>
    <t>1370 Grand Ave Bldg B, San Marcos CA 92078</t>
  </si>
  <si>
    <t>2501 McGee St, Kansas City MO 64108</t>
  </si>
  <si>
    <t>1405 14th St, Fort Lupton CO 80621</t>
  </si>
  <si>
    <t>1311a W Main St, Carmi IL 62821</t>
  </si>
  <si>
    <t>4400 Post Oak Pkwy # 2700, Houston TX 77027</t>
  </si>
  <si>
    <t>85 Harbor Rd, Port Washington NY 11050</t>
  </si>
  <si>
    <t>333 Bush St Ste 1700, San Francisco CA 94104</t>
  </si>
  <si>
    <t>2703 Telecom Pkwy Ste 190, Richardson TX 75082</t>
  </si>
  <si>
    <t>1131 SW Klickitat Way, Seattle WA 98134</t>
  </si>
  <si>
    <t>2700 Blairstone Rd 4, Tallahassee FL 32301</t>
  </si>
  <si>
    <t>5200 Franklin Dr Ste 115, Pleasanton CA 94588</t>
  </si>
  <si>
    <t>1211 Ave of The Americas, New York NY 10036</t>
  </si>
  <si>
    <t>12333 Los Nietos Rd, Santa Fe Springs CA 90670</t>
  </si>
  <si>
    <t>1455 E Kentucky Ave, Woodland CA 95776</t>
  </si>
  <si>
    <t>1325 N Grand Ave Ste 100, Covina CA 91724</t>
  </si>
  <si>
    <t>3453 Pelham Rd Ste 103, Greenville SC 29615</t>
  </si>
  <si>
    <t>30 Rockefeller Plz, New York NY 10112</t>
  </si>
  <si>
    <t>400 7th St SW Ste 3e218, Washington DC 20219</t>
  </si>
  <si>
    <t>580 Taylor Ave, Annapolis MD 21401</t>
  </si>
  <si>
    <t>401 E City Ave Ste 409, Bala Cynwyd PA 19004</t>
  </si>
  <si>
    <t>1000 Technology Dr, Pittsburgh PA 15219</t>
  </si>
  <si>
    <t>10247 County Road 92, Rogersville AL 35652</t>
  </si>
  <si>
    <t>310 Walker St, Watsonville CA 95076</t>
  </si>
  <si>
    <t>405 Lexington Ave FL 17, New York NY 10174</t>
  </si>
  <si>
    <t>4100 Hartford Hwy, Dothan AL 36305</t>
  </si>
  <si>
    <t>2260 E Imperial Hwy, El Segundo CA 90245</t>
  </si>
  <si>
    <t>5 R W Dubose Rd, Ridge Spring SC 29129</t>
  </si>
  <si>
    <t>2108 Joe Field Rd, Dallas TX 75229</t>
  </si>
  <si>
    <t>1616 44th Ave, Tuscaloosa AL 35401</t>
  </si>
  <si>
    <t>11780 US Highway 1 # 600, Palm Beach Gardens FL 33408</t>
  </si>
  <si>
    <t>200 Finney Dr SW, Huntsville AL 35824</t>
  </si>
  <si>
    <t>1175 Peachtree St Ne # 10, Atlanta GA 30361</t>
  </si>
  <si>
    <t>4711 E Hefner Rd, Oklahoma City OK 73131</t>
  </si>
  <si>
    <t>101 W Colfax Ave FL 11, Denver CO 80202</t>
  </si>
  <si>
    <t>10000 Manchester St Ste C, Houston TX 77012</t>
  </si>
  <si>
    <t>5700 Grover Ave, Austin TX 78756</t>
  </si>
  <si>
    <t>7711 Center Ave Ste 500, Huntington Beach CA 92647</t>
  </si>
  <si>
    <t>1550 W Mockingbird Ln, Dallas TX 75235</t>
  </si>
  <si>
    <t>4528 W Division St, Chicago IL 60651</t>
  </si>
  <si>
    <t>15821 Ventura Blvd # 475, Encino CA 91436</t>
  </si>
  <si>
    <t>419 W Pike St, Jackson Center OH 45334</t>
  </si>
  <si>
    <t>31 W 52nd St FL 26, New York NY 10019</t>
  </si>
  <si>
    <t>1246 W Main St, Sylva NC 28779</t>
  </si>
  <si>
    <t>407 7th St NW, New Prague MN 56071</t>
  </si>
  <si>
    <t>530 W John St, Hicksville NY 11801</t>
  </si>
  <si>
    <t>1640 E Marc St, Tacoma WA 98421</t>
  </si>
  <si>
    <t>10200 Anderson Way, Blue Ash OH 45242</t>
  </si>
  <si>
    <t>3301 Benson Dr Ste 601, Raleigh NC 27609</t>
  </si>
  <si>
    <t>2850 Ravenswood Rd, Fort Lauderdale FL 33312</t>
  </si>
  <si>
    <t>1606 Star Batt Dr, Rochester Hills MI 48309</t>
  </si>
  <si>
    <t>6685 Beta Dr, Cleveland OH 44143</t>
  </si>
  <si>
    <t>1295 Walt Whitman Rd, Melville NY 11747</t>
  </si>
  <si>
    <t>575 West St Ste 110, Mansfield MA 02048</t>
  </si>
  <si>
    <t>2020 Ponce De Leon Blvd, Coral Gables FL 33134</t>
  </si>
  <si>
    <t>20286 Hesperian Blvd, Hayward CA 94541</t>
  </si>
  <si>
    <t>11910 Beverly Park Rd, Everett WA 98204</t>
  </si>
  <si>
    <t>909 N Pacific Coast Hwy, El Segundo CA 90245</t>
  </si>
  <si>
    <t>5775 Glenridge Dr Bldg A, Sandy Springs GA 30328</t>
  </si>
  <si>
    <t>1303 Campbell Rd, Houston TX 77055</t>
  </si>
  <si>
    <t>6020 County Road RR, Lamar CO 81052</t>
  </si>
  <si>
    <t>100 Waterfront Pl, West Sacramento CA 95605</t>
  </si>
  <si>
    <t>2100 S Casino Dr, Laughlin NV 89029</t>
  </si>
  <si>
    <t>9 Campus Dr Ste 25, Parsippany NJ 07054</t>
  </si>
  <si>
    <t>33961 S Mount Dall Dr, Talkeetna AK 99676</t>
  </si>
  <si>
    <t>50 Gaylord Farm Rd, Wallingford CT 06492</t>
  </si>
  <si>
    <t>515 River Crssbg Dr Ste 1, Fort Mill SC 29715</t>
  </si>
  <si>
    <t>1912 Buschong St, Houston TX 77039</t>
  </si>
  <si>
    <t>103 Lawrence Ave, Epping ND 58843</t>
  </si>
  <si>
    <t>12 W 31st St FL 11, New York NY 10001</t>
  </si>
  <si>
    <t>20 Post Rd, Portsmouth NH 03801</t>
  </si>
  <si>
    <t>2701 Crescent Springs Rd, Covington KY 41017</t>
  </si>
  <si>
    <t>45 Nob Hill Rd, Madison WI 53713</t>
  </si>
  <si>
    <t>30 7th St E Ste 2600, Saint Paul MN 55101</t>
  </si>
  <si>
    <t>900 Riverside Dr, Asheville NC 28804</t>
  </si>
  <si>
    <t>1515 Sheridan Ave, North Bend OR 97459</t>
  </si>
  <si>
    <t>10467 White Granite Dr # 100, Oakton VA 22124</t>
  </si>
  <si>
    <t>2303 Dulles Station Blvd # 100, Herndon VA 20171</t>
  </si>
  <si>
    <t>201 Meadow Rd, Edison NJ 08817</t>
  </si>
  <si>
    <t>1 Ray Young Dr, Columbia MO 65201</t>
  </si>
  <si>
    <t>2310 Industrial Dr SW, Cullman AL 35055</t>
  </si>
  <si>
    <t>201 Ray Young Dr, Columbia MO 65201</t>
  </si>
  <si>
    <t>2 Park Ave FL 4, New York NY 10016</t>
  </si>
  <si>
    <t>2100 McKinney Ave # 1600, Dallas TX 75201</t>
  </si>
  <si>
    <t>70 W Red Oak Ln FL 1, White Plains NY 10604</t>
  </si>
  <si>
    <t>32 Wilson Blvd 100, Addison AL 35540</t>
  </si>
  <si>
    <t>281 Tresser Blvd FL 6, Stamford CT 06901</t>
  </si>
  <si>
    <t>12 Monongahela Ave, Glassport PA 15045</t>
  </si>
  <si>
    <t>4830 W Kennedy Blvd # 440, Tampa FL 33609</t>
  </si>
  <si>
    <t>8400 Fairway Pl, Middleton WI 53562</t>
  </si>
  <si>
    <t>1 Premier Dr, Fenton MO 63026</t>
  </si>
  <si>
    <t>6525 W Campus Oval # 101, New Albany OH 43054</t>
  </si>
  <si>
    <t>32 Crosby Dr Ste 100, Bedford MA 01730</t>
  </si>
  <si>
    <t>630 Flushing Ave Ste 500, Brooklyn NY 11206</t>
  </si>
  <si>
    <t>400 Clark St, Elyria OH 44035</t>
  </si>
  <si>
    <t>4597 Stemilt Hill Rd, Wenatchee WA 98801</t>
  </si>
  <si>
    <t>6000 Connection Dr, Irving TX 75039</t>
  </si>
  <si>
    <t>2510 Walmer Ave Ste C, Norfolk VA 23513</t>
  </si>
  <si>
    <t>5401 E Independence Blvd, Charlotte NC 28212</t>
  </si>
  <si>
    <t>570 W 2600 S, Bountiful UT 84010</t>
  </si>
  <si>
    <t>19701 Da Vinci, Lake Forest CA 92610</t>
  </si>
  <si>
    <t>10643 W Arprt Blvd 100, Stafford TX 77477</t>
  </si>
  <si>
    <t>1 Neshaminy Interplex Dr # 201, Trevose PA 19053</t>
  </si>
  <si>
    <t>1020 Kifer Rd, Sunnyvale CA 94086</t>
  </si>
  <si>
    <t>5025 Bradenton Ave # 130, Dublin OH 43017</t>
  </si>
  <si>
    <t>2571 S Hemlock Rd, Green Bay WI 54229</t>
  </si>
  <si>
    <t>25 Winship Rd, York PA 17406</t>
  </si>
  <si>
    <t>200 E Randolph St FL 15, Chicago IL 60601</t>
  </si>
  <si>
    <t>38505 Woodward Ave # 200, Bloomfield Hills MI 48304</t>
  </si>
  <si>
    <t>1621 Euclid Ave Ste 1850, Cleveland OH 44115</t>
  </si>
  <si>
    <t>200 Scenic View Dr # 201, Cumberland RI 02864</t>
  </si>
  <si>
    <t>463 Fashion Ave FL 17, New York NY 10018</t>
  </si>
  <si>
    <t>521 Industrial Rd, Goddard KS 67052</t>
  </si>
  <si>
    <t>9800 Northwest Fwy # 512, Houston TX 77092</t>
  </si>
  <si>
    <t>550 N Hillside St, Wichita KS 67214</t>
  </si>
  <si>
    <t>1 Liberty Plz FL 7, New York NY 10006</t>
  </si>
  <si>
    <t>1330 West Loop S Ste 1000, Houston TX 77027</t>
  </si>
  <si>
    <t>8900 W Tower Ave, Milwaukee WI 53224</t>
  </si>
  <si>
    <t>5 Dakota Dr Ste 209, New Hyde Park NY 11042</t>
  </si>
  <si>
    <t>1211 Puerta Del Sol # 270, San Clemente CA 92673</t>
  </si>
  <si>
    <t>5550 Blazer Pkwy Ste 300, Dublin OH 43017</t>
  </si>
  <si>
    <t>1667 K St NW Ste 400, Washington DC 20006</t>
  </si>
  <si>
    <t>800 SW 8th St, Bentonville AR 72712</t>
  </si>
  <si>
    <t>46 Lizotte Dr Ste 100, Marlborough MA 01752</t>
  </si>
  <si>
    <t>2401 21st Ave S Ste 200, Nashville TN 37212</t>
  </si>
  <si>
    <t>625 Sharp St N, Millville NJ 08332</t>
  </si>
  <si>
    <t>1555 W 44th St, Chicago IL 60609</t>
  </si>
  <si>
    <t>300 Chestnut Ridge Rd, Woodcliff Lake NJ 07677</t>
  </si>
  <si>
    <t>1 Idexx Dr, Westbrook ME 04092</t>
  </si>
  <si>
    <t>560 Broadway Frnt 2, New York NY 10012</t>
  </si>
  <si>
    <t>152 Bowdoin St, Boston MA 02108</t>
  </si>
  <si>
    <t>1400 W Pierce St, Milwaukee WI 53204</t>
  </si>
  <si>
    <t>165 8th St FL 3, San Francisco CA 94103</t>
  </si>
  <si>
    <t>13982 Lake Michigan Dr, West Olive MI 49460</t>
  </si>
  <si>
    <t>4200 Airport Fwy Ste 200, Fort Worth TX 76117</t>
  </si>
  <si>
    <t>400 W 5050 N, Provo UT 84604</t>
  </si>
  <si>
    <t>127 Public Sq Ste 5110, Cleveland OH 44114</t>
  </si>
  <si>
    <t>100 Water St, Holyoke MA 01040</t>
  </si>
  <si>
    <t>296 Currie Rd Rt 422, Portersville PA 16051</t>
  </si>
  <si>
    <t>21050 N Pima Rd Ste 100, Scottsdale AZ 85255</t>
  </si>
  <si>
    <t>1 Maritime Plz Ste 1200, San Francisco CA 94111</t>
  </si>
  <si>
    <t>880 Carillon Pkwy, Saint Petersburg FL 33716</t>
  </si>
  <si>
    <t>100 S Tryon St, Charlotte NC 28202</t>
  </si>
  <si>
    <t>8140 Ward Pkwy Ste 500, Kansas City MO 64114</t>
  </si>
  <si>
    <t>68 Ransom St, Dolgeville NY 13329</t>
  </si>
  <si>
    <t>55 E 111th St, Indianapolis IN 46280</t>
  </si>
  <si>
    <t>10 Sheridan Dr, Tonawanda NY 14150</t>
  </si>
  <si>
    <t>520 McCall Rd Frnt, Manhattan KS 66502</t>
  </si>
  <si>
    <t>1824 Murfreesboro Pike, Nashville TN 37217</t>
  </si>
  <si>
    <t>17835 Newhope St Ste G, Fountain Valley CA 92708</t>
  </si>
  <si>
    <t>10 Crestview Dr, Ocean View NJ 08230</t>
  </si>
  <si>
    <t>5711 W Park Ave, Saint Louis MO 63110</t>
  </si>
  <si>
    <t>500 W Monroe St FL 28, Chicago IL 60661</t>
  </si>
  <si>
    <t>112 N 7th St, Chambersburg PA 17201</t>
  </si>
  <si>
    <t>639 Loyola Ave, New Orleans LA 70113</t>
  </si>
  <si>
    <t>2960 Anode Ln, Dallas TX 75220</t>
  </si>
  <si>
    <t>124 E Marcy St, Santa Fe NM 87501</t>
  </si>
  <si>
    <t>3225 25th St SE, Salem OR 97302</t>
  </si>
  <si>
    <t>1 Bush St Ste 800, San Francisco CA 94104</t>
  </si>
  <si>
    <t>14002 E 21st St Ste 1500, Tulsa OK 74134</t>
  </si>
  <si>
    <t>333 W 11th St, Kansas City MO 64105</t>
  </si>
  <si>
    <t>1 Overlook Pt Ste 300, Lincolnshire IL 60069</t>
  </si>
  <si>
    <t>2211 N 1st St, San Jose CA 95131</t>
  </si>
  <si>
    <t>7129 Cleveland Rd, Wooster OH 44691</t>
  </si>
  <si>
    <t>566 Dickeyville Rd, Lynnville IN 47619</t>
  </si>
  <si>
    <t>25 Madison Ave FL 24, New York NY 10010</t>
  </si>
  <si>
    <t>2001 E Madison St, Seattle WA 98122</t>
  </si>
  <si>
    <t>1900 Colonel Sanders Ln, Louisville KY 40213</t>
  </si>
  <si>
    <t>1414 Corn Product Rd, Corpus Christi TX 78409</t>
  </si>
  <si>
    <t>125 Hartwell Ave, Lexington MA 02421</t>
  </si>
  <si>
    <t>6600 Corporate Ctr Pkwy, Jacksonville FL 32216</t>
  </si>
  <si>
    <t>1 Cowles Rd, Plainville CT 06062</t>
  </si>
  <si>
    <t>601 E Union St, Morganton NC 28655</t>
  </si>
  <si>
    <t>2525 Clarcona Rd, Apopka FL 32703</t>
  </si>
  <si>
    <t>400 Atlantic St Ste 1500, Stamford CT 06901</t>
  </si>
  <si>
    <t>625 Bev Rd, Youngstown OH 44512</t>
  </si>
  <si>
    <t>225 Schilling Cir Ste 400, Hunt Valley MD 21031</t>
  </si>
  <si>
    <t>2055 Sugarloaf Cir # 300, Duluth GA 30097</t>
  </si>
  <si>
    <t>615 Crscent Exec CT Ste 5, Lake Mary FL 32746</t>
  </si>
  <si>
    <t>9821 IL Highway 89, Granville IL 61326</t>
  </si>
  <si>
    <t>2085 S Congress Ave, Delray Beach FL 33445</t>
  </si>
  <si>
    <t>777 NW 63rd St, Oklahoma City OK 73116</t>
  </si>
  <si>
    <t>4500 E Cotton Center Blvd, Phoenix AZ 85040</t>
  </si>
  <si>
    <t>1800 West Loop S Ste 1500, Houston TX 77027</t>
  </si>
  <si>
    <t>4555 Overlook Ave SW, Washington DC 20375</t>
  </si>
  <si>
    <t>N7160 Raceway Rd, Beaver Dam WI 53916</t>
  </si>
  <si>
    <t>183 E Putnam Ave, Greenwich CT 06830</t>
  </si>
  <si>
    <t>1655 N Arlington Heights, Arlington Heights IL 60004</t>
  </si>
  <si>
    <t>9001 Liberty Pkwy, Birmingham AL 35242</t>
  </si>
  <si>
    <t>1484 E County Road 600 N, Brazil IN 47834</t>
  </si>
  <si>
    <t>1551 N Tustin Ave, Santa Ana CA 92705</t>
  </si>
  <si>
    <t>1550 Marvin Griffin Rd, Augusta GA 30906</t>
  </si>
  <si>
    <t>6 Neshaminy Interplex Dr # 600, Feasterville Trevose PA 19053</t>
  </si>
  <si>
    <t>10877 Wilshire Blvd FL 10, Los Angeles CA 90024</t>
  </si>
  <si>
    <t>607 Calef Hwy, Barrington NH 03825</t>
  </si>
  <si>
    <t>3155 Kerner Blvd, San Rafael CA 94901</t>
  </si>
  <si>
    <t>2323 Reach Rd, Williamsport PA 17701</t>
  </si>
  <si>
    <t>10590 Hamilton Ave, Cincinnati OH 45231</t>
  </si>
  <si>
    <t>2100 Franklin St Ste 700, Oakland CA 94612</t>
  </si>
  <si>
    <t>1440 13th Ave, Union Grove WI 53182</t>
  </si>
  <si>
    <t>151 Northpoint Dr, Houston TX 77060</t>
  </si>
  <si>
    <t>4200 N Sam Houston Pkwy W, Houston TX 77086</t>
  </si>
  <si>
    <t>735 N Water St Ste 630, Milwaukee WI 53202</t>
  </si>
  <si>
    <t>220 Virginia Ave, Indianapolis IN 46204</t>
  </si>
  <si>
    <t>320 Quincy Ave, Quincy MA 02169</t>
  </si>
  <si>
    <t>14751 Lewis River Rd, Ariel WA 98603</t>
  </si>
  <si>
    <t>6800 Grant Ave, Cleveland OH 44105</t>
  </si>
  <si>
    <t>155 Yearling Row, Chesapeake City MD 21915</t>
  </si>
  <si>
    <t>1678 W Service Rd, Modesto CA 95358</t>
  </si>
  <si>
    <t>30 Hudson St, Jersey City NJ 07302</t>
  </si>
  <si>
    <t>11 Leigh Fisher Blvd B, El Paso TX 79906</t>
  </si>
  <si>
    <t>313 Congress St FL 6, Boston MA 02210</t>
  </si>
  <si>
    <t>1630 Broadway St, Clarksville IN 47129</t>
  </si>
  <si>
    <t>405 E Mill Ave, Pelican Rapids MN 56572</t>
  </si>
  <si>
    <t>1255 Treat Blvd Ste 300, Walnut Creek CA 94597</t>
  </si>
  <si>
    <t>2300 N 2nd St, Minneapolis MN 55411</t>
  </si>
  <si>
    <t>3549 Monroe Hwy, Granbury TX 76049</t>
  </si>
  <si>
    <t>260 Westgate Dr, Watsonville CA 95076</t>
  </si>
  <si>
    <t>5701 Cleveland St Ste 350, Virginia Beach VA 23462</t>
  </si>
  <si>
    <t>91 Michigan Ave, Paterson NJ 07503</t>
  </si>
  <si>
    <t>350 Technology Pkwy # 200, Norcross GA 30092</t>
  </si>
  <si>
    <t>2129 Austin Ave, Rochester Hills MI 48309</t>
  </si>
  <si>
    <t>112 Main St, Norwalk CT 06851</t>
  </si>
  <si>
    <t>811 23rd Ave E, Bradenton FL 34208</t>
  </si>
  <si>
    <t>991 Limahana Pl Ste F, Lahaina HI 96761</t>
  </si>
  <si>
    <t>1825 Swift Ave, North Kansas City MO 64116</t>
  </si>
  <si>
    <t>6551 Pk of Cmmrce Blvd NW, Boca Raton FL 33487</t>
  </si>
  <si>
    <t>501 Penn Ave 2, Pittsburgh PA 15222</t>
  </si>
  <si>
    <t>22777 Sprngwoods Vlg Pkwy, Spring TX 77389</t>
  </si>
  <si>
    <t>9910 E 56th St N, Tulsa OK 74117</t>
  </si>
  <si>
    <t>2299 Ridge Rd, Greenville SC 29607</t>
  </si>
  <si>
    <t>901 Tower Dr Ste 300, Troy MI 48098</t>
  </si>
  <si>
    <t>1600 Amphitheatre Pkwy, Mountain View CA 94043</t>
  </si>
  <si>
    <t>455 N Cityfront Plaza Dr # 2600, Chicago IL 60611</t>
  </si>
  <si>
    <t>555 Baker Ave W, Winsted MN 55395</t>
  </si>
  <si>
    <t>2415 Cascade Pointe Blvd, Charlotte NC 28208</t>
  </si>
  <si>
    <t>120 Tredegar St, Richmond VA 23219</t>
  </si>
  <si>
    <t>800 Principal CT Ste C, Chesapeake VA 23320</t>
  </si>
  <si>
    <t>10121 Barnes Canyon Rd, San Diego CA 92121</t>
  </si>
  <si>
    <t>909 W 9th Ave, Anchorage AK 99501</t>
  </si>
  <si>
    <t>267 Columbia Ave, Chapin SC 29036</t>
  </si>
  <si>
    <t>5106 Tradeport Dr, Memphis TN 38141</t>
  </si>
  <si>
    <t>5000 Austell Powder Ste, Austell GA 30106</t>
  </si>
  <si>
    <t>1084 Center St W, Roseau MN 56751</t>
  </si>
  <si>
    <t>11700 Plaza America Dr # 500, Reston VA 20190</t>
  </si>
  <si>
    <t>2800 Overlook Pkwy Ne, Atlanta GA 30339</t>
  </si>
  <si>
    <t>11103 Pepper Rd, Hunt Valley MD 21031</t>
  </si>
  <si>
    <t>5601 Windhover Dr Ofc, Orlando FL 32819</t>
  </si>
  <si>
    <t>2551 US Highway 130 Ste 2, Cranbury NJ 08512</t>
  </si>
  <si>
    <t>333 Clay St Ste 4620, Houston TX 77002</t>
  </si>
  <si>
    <t>100 Winchester Cir, Los Gatos CA 95032</t>
  </si>
  <si>
    <t>3651 Birchwood Dr, Waukegan IL 60085</t>
  </si>
  <si>
    <t>100 N Conahan Dr, Hazleton PA 18201</t>
  </si>
  <si>
    <t>427 W 12th St, Kansas City MO 64105</t>
  </si>
  <si>
    <t>742 Sussex Ave, Seaford DE 19973</t>
  </si>
  <si>
    <t>555 N Point Ctr E Ste 175, Alpharetta GA 30022</t>
  </si>
  <si>
    <t>2500 Austin Dr, Charlottesville VA 22911</t>
  </si>
  <si>
    <t>2275 S Main St, Paris IL 61944</t>
  </si>
  <si>
    <t>128 Rogers St, Gloucester MA 01930</t>
  </si>
  <si>
    <t>1 Financial Plz, Hartford CT 06103</t>
  </si>
  <si>
    <t>26500 American Dr, Southfield MI 48034</t>
  </si>
  <si>
    <t>9303 New Trils Dr Ste 200, Spring TX 77381</t>
  </si>
  <si>
    <t>4200 W Royal Ln Ste 100, Irving TX 75063</t>
  </si>
  <si>
    <t>1880 Southpark Dr, Hoover AL 35244</t>
  </si>
  <si>
    <t>5555 Kietzke Ln Ste 100, Reno NV 89511</t>
  </si>
  <si>
    <t>2325 S Stratford Rd, Winston Salem NC 27103</t>
  </si>
  <si>
    <t>1255 23rd St NW Ste 450, Washington DC 20037</t>
  </si>
  <si>
    <t>2905 N Highway 61, Muscatine IA 52761</t>
  </si>
  <si>
    <t>8503 Hilltop Dr, Ooltewah TN 37363</t>
  </si>
  <si>
    <t>247 2nd Ave SE, Gordo AL 35466</t>
  </si>
  <si>
    <t>928 Harrison St, San Francisco CA 94107</t>
  </si>
  <si>
    <t>3055 Clearview Way, San Mateo CA 94402</t>
  </si>
  <si>
    <t>214 W Market St, Greenwood MS 38930</t>
  </si>
  <si>
    <t>345 Cedar Springs Rd, Spartanburg SC 29302</t>
  </si>
  <si>
    <t>4661 Johnson Rd Unit 14, Coconut Creek FL 33073</t>
  </si>
  <si>
    <t>3366 E Willow St, Signal Hill CA 90755</t>
  </si>
  <si>
    <t>150 E 1st St, Perrysville OH 44864</t>
  </si>
  <si>
    <t>19 Nightengale Ln, Dubuque IA 52003</t>
  </si>
  <si>
    <t>480 Roland Way Ste 200, Oakland CA 94621</t>
  </si>
  <si>
    <t>10 S Wacker Dr Ste 3175, Chicago IL 60606</t>
  </si>
  <si>
    <t>6330 Gulfton St, Houston TX 77081</t>
  </si>
  <si>
    <t>7102 Commerce Dr, Schofield WI 54476</t>
  </si>
  <si>
    <t>5775 Morehouse Dr, San Diego CA 92121</t>
  </si>
  <si>
    <t>92 Corporate Dr, Grantsville MD 21536</t>
  </si>
  <si>
    <t>10550 Camden Dr, Cypress CA 90630</t>
  </si>
  <si>
    <t>20093 E Penn Ave Ste 6, Dunnellon FL 34432</t>
  </si>
  <si>
    <t>8223 Brecksville Rd # 100, Brecksville OH 44141</t>
  </si>
  <si>
    <t>1712 8th Street Dr SE, Hickory NC 28602</t>
  </si>
  <si>
    <t>13911 N Dl, Tampa FL 33618</t>
  </si>
  <si>
    <t>6826 Black Horse Pike, Egg Harbor Township NJ 08234</t>
  </si>
  <si>
    <t>6111 E Skelly Dr Ste 200, Tulsa OK 74135</t>
  </si>
  <si>
    <t>19 W 44th St Ste 611, New York NY 10036</t>
  </si>
  <si>
    <t>1345 Enclave Pkwy, Houston TX 77077</t>
  </si>
  <si>
    <t>400 Agnew Rd, Jeannette PA 15644</t>
  </si>
  <si>
    <t>146 S State Highway 46, New Braunfels TX 78130</t>
  </si>
  <si>
    <t>5001 Angel Canyon Rd, Kanab UT 84741</t>
  </si>
  <si>
    <t>222 Jacobs St, Cambridge MA 02141</t>
  </si>
  <si>
    <t>2100 Market St Ne, Decatur AL 35601</t>
  </si>
  <si>
    <t>5930 Grand Ave Ste 100, West Des Moines IA 50266</t>
  </si>
  <si>
    <t>2301 Eagle Pkwy Ste 200, Fort Worth TX 76177</t>
  </si>
  <si>
    <t>30 North Ave Ste 3, Burlington MA 01803</t>
  </si>
  <si>
    <t>500 N West Shore Blvd # 435, Tampa FL 33609</t>
  </si>
  <si>
    <t>1415 W Diehl Rd, Naperville IL 60563</t>
  </si>
  <si>
    <t>30400 Telg Rd Ste 200, Bingham Farms MI 48025</t>
  </si>
  <si>
    <t>2277 Plaza Dr Ste 500, Sugar Land TX 77479</t>
  </si>
  <si>
    <t>7105 Jordan Ave, Canoga Park CA 91303</t>
  </si>
  <si>
    <t>9225 NW 240th St, Okeechobee FL 34972</t>
  </si>
  <si>
    <t>12500 West Creek Pkwy, Richmond VA 23238</t>
  </si>
  <si>
    <t>278 Mystic Ave Ste 209, Medford MA 02155</t>
  </si>
  <si>
    <t>283 Oakland Farm Rd, Weyers Cave VA 24486</t>
  </si>
  <si>
    <t>12700 Park Central Dr # 1600, Dallas TX 75251</t>
  </si>
  <si>
    <t>4101 Winfield Rd Ste 200, Warrenville IL 60555</t>
  </si>
  <si>
    <t>5500 State Road 38 E, Lafayette IN 47905</t>
  </si>
  <si>
    <t>146 Resource Center Pkwy, Birmingham AL 35242</t>
  </si>
  <si>
    <t>303 N Hurstbourne Pkwy # 275, Louisville KY 40222</t>
  </si>
  <si>
    <t>4 Overlook Pt Ste 4ob, Lincolnshire IL 60069</t>
  </si>
  <si>
    <t>8240 Broadway, Lemon Grove CA 91945</t>
  </si>
  <si>
    <t>950 Blue Gentian Rd # 200, Eagan MN 55121</t>
  </si>
  <si>
    <t>101 S Hanley Rd Ste 400, Saint Louis MO 63105</t>
  </si>
  <si>
    <t>1461 Lancaster Rd, Manheim PA 17545</t>
  </si>
  <si>
    <t>11261 Hwy 1 S, Wadley GA 30477</t>
  </si>
  <si>
    <t>1250 Broadway FL 2, New York NY 10001</t>
  </si>
  <si>
    <t>5001 W Lemon St, Tampa FL 33609</t>
  </si>
  <si>
    <t>600 Washington St FL 3, Boston MA 02111</t>
  </si>
  <si>
    <t>1414 Enclave Pkwy, Houston TX 77077</t>
  </si>
  <si>
    <t>630 Plaza Dr Ste 150, Highlands Ranch CO 80129</t>
  </si>
  <si>
    <t>3625 Industrial Dr, Bossier City LA 71112</t>
  </si>
  <si>
    <t>4901 Kesslersville Rd, Easton PA 18040</t>
  </si>
  <si>
    <t>425 Main St Ne, Palmyra IN 47164</t>
  </si>
  <si>
    <t>2185 Pacheco St, Concord CA 94520</t>
  </si>
  <si>
    <t>8580 Laguna Station Rd, Elk Grove CA 95758</t>
  </si>
  <si>
    <t>5555 San Felipe St, Houston TX 77056</t>
  </si>
  <si>
    <t>4100 RCA Blvd, Palm Beach Gardens FL 33410</t>
  </si>
  <si>
    <t>700 19th St NW, Washington DC 20431</t>
  </si>
  <si>
    <t>6600 Rockledge Dr Ste 150, Bethesda MD 20817</t>
  </si>
  <si>
    <t>555 12th St FL 7, Oakland CA 94607</t>
  </si>
  <si>
    <t>13400 W Outer Dr, Detroit MI 48239</t>
  </si>
  <si>
    <t>8700 W Bryn Mawr Ave, Chicago IL 60631</t>
  </si>
  <si>
    <t>1823 E Whitcomb Ave, Madison Heights MI 48071</t>
  </si>
  <si>
    <t>25 W Cedar St Ste 405, Pensacola FL 32502</t>
  </si>
  <si>
    <t>1001 Fannin St Ste 400, Houston TX 77002</t>
  </si>
  <si>
    <t>1007 Obici Indus Blvd, Suffolk VA 23434</t>
  </si>
  <si>
    <t>222 Pearl St Ste 300, New Albany IN 47150</t>
  </si>
  <si>
    <t>215 N Marengo Ave Ste 160, Pasadena CA 91101</t>
  </si>
  <si>
    <t>12200 W Clnl Dr Ste 300c, Winter Garden FL 34787</t>
  </si>
  <si>
    <t>1 Patriot Pl, Foxboro MA 02035</t>
  </si>
  <si>
    <t>102 Willenbrock Rd Bldg B, Oxford CT 06478</t>
  </si>
  <si>
    <t>901 E Hector St, Conshohocken PA 19428</t>
  </si>
  <si>
    <t>400 W River Woods Pkwy, Glendale WI 53212</t>
  </si>
  <si>
    <t>1000 Abernathy Rd Ste 149, Atlanta GA 30328</t>
  </si>
  <si>
    <t>935 Stewart Dr, Sunnyvale CA 94085</t>
  </si>
  <si>
    <t>95-136 Coonbrook Rd, Petersburg NY 12138</t>
  </si>
  <si>
    <t>101 Truman Ave, Yonkers NY 10703</t>
  </si>
  <si>
    <t>311 Rose St, Jerome ID 83338</t>
  </si>
  <si>
    <t>1210 State Hwy 395, Olancha CA 93549</t>
  </si>
  <si>
    <t>2044 Galisteo St Ste 4, Santa Fe NM 87505</t>
  </si>
  <si>
    <t>4170 Ashford Dunwoody 390, Brookhaven GA 30319</t>
  </si>
  <si>
    <t>2150 195th St, Torrance CA 90501</t>
  </si>
  <si>
    <t>1901 Industrial Dr, Findlay OH 45840</t>
  </si>
  <si>
    <t>823 W Marshall Ave, Longview TX 75601</t>
  </si>
  <si>
    <t>1316 54th St, Lubbock TX 79412</t>
  </si>
  <si>
    <t>4800 T Rex Ave, Boca Raton FL 33431</t>
  </si>
  <si>
    <t>300 Technology Center Way # 5, Rock Hill SC 29730</t>
  </si>
  <si>
    <t>1655 Fort Myer Dr Ste 1, Arlington VA 22209</t>
  </si>
  <si>
    <t>1250 Broadway FL 32, New York NY 10001</t>
  </si>
  <si>
    <t>5295 Westview Dr Ste 100, Frederick MD 21703</t>
  </si>
  <si>
    <t>2200 River Plaza Dr, Sacramento CA 95833</t>
  </si>
  <si>
    <t>3000 N Sam Houston Pkwy E, Houston TX 77032</t>
  </si>
  <si>
    <t>1101 13th St, Denver CO 80204</t>
  </si>
  <si>
    <t>4000 Luxottica Pl, Mason OH 45040</t>
  </si>
  <si>
    <t>6415 Randolph St, Commerce CA 90040</t>
  </si>
  <si>
    <t>380 Polaris Pkwy Ste 400, Westerville OH 43082</t>
  </si>
  <si>
    <t>3245 Hazelton Etna Rd SW, Pataskala OH 43062</t>
  </si>
  <si>
    <t>3760 W 108th St Unit 1, Hialeah FL 33018</t>
  </si>
  <si>
    <t>531 Cotton Blossom Cir, Gastonia NC 28054</t>
  </si>
  <si>
    <t>15400 Ne 90th St Ste 100, Redmond WA 98052</t>
  </si>
  <si>
    <t>845 Minnehaha Ave E, Saint Paul MN 55106</t>
  </si>
  <si>
    <t>402 S 333rd St Ste 106, Federal Way WA 98003</t>
  </si>
  <si>
    <t>4200 Six Forks Rd, Raleigh NC 27609</t>
  </si>
  <si>
    <t>2151 Lockheed Way, Carson City NV 89706</t>
  </si>
  <si>
    <t>333 Knightsbridge Pkwy # 200, Lincolnshire IL 60069</t>
  </si>
  <si>
    <t>201 E 4th St, Cincinnati OH 45202</t>
  </si>
  <si>
    <t>1505 Lyndon B Johnson Fwy # 600, Farmers Branch TX 75234</t>
  </si>
  <si>
    <t>3814 Williams Blvd Ste 7, Kenner LA 70065</t>
  </si>
  <si>
    <t>7102 Commerce Way, Brentwood TN 37027</t>
  </si>
  <si>
    <t>7950 Legacy Dr Ste 1100, Plano TX 75024</t>
  </si>
  <si>
    <t>6900 Main St, Stratford CT 06614</t>
  </si>
  <si>
    <t>770 Township Line Rd # 100, Yardley PA 19067</t>
  </si>
  <si>
    <t>470 Worcester Rd, Framingham MA 01702</t>
  </si>
  <si>
    <t>2575 Westside Pkwy # 100, Alpharetta GA 30004</t>
  </si>
  <si>
    <t>4490 Von Karman Ave, Newport Beach CA 92660</t>
  </si>
  <si>
    <t>50 Ne 179th St, Miami FL 33162</t>
  </si>
  <si>
    <t>200 Prospect St, Waltham MA 02453</t>
  </si>
  <si>
    <t>90 Twixt Town Rd Ne, Cedar Rapids IA 52402</t>
  </si>
  <si>
    <t>77 Beale St, San Francisco CA 94105</t>
  </si>
  <si>
    <t>180 E Broad St FL 30, Columbus OH 43215</t>
  </si>
  <si>
    <t>230 E Ohio St Ste 600, Chicago IL 60611</t>
  </si>
  <si>
    <t>2 S Mountain Rd, Pomona NY 10970</t>
  </si>
  <si>
    <t>366 Luna Dr, Las Vegas NM 87701</t>
  </si>
  <si>
    <t>111 E Wacker Dr Ste 2400, Chicago IL 60601</t>
  </si>
  <si>
    <t>542 Penny St, Franklinville NJ 08322</t>
  </si>
  <si>
    <t>200 Westlake Park Blvd # 400, Houston TX 77079</t>
  </si>
  <si>
    <t>1510 Armstrong Rd, Warsaw IN 46580</t>
  </si>
  <si>
    <t>700 Milam St, Houston TX 77002</t>
  </si>
  <si>
    <t>5400 S 27th St, Milwaukee WI 53221</t>
  </si>
  <si>
    <t>425 Divisadero St Ste 307, San Francisco CA 94117</t>
  </si>
  <si>
    <t>19850 S Diamond Lake Rd, Rogers MN 55374</t>
  </si>
  <si>
    <t>705 Meadow St, Chicopee MA 01013</t>
  </si>
  <si>
    <t>9120 Lockwood Blvd, Mechanicsville VA 23116</t>
  </si>
  <si>
    <t>9314 W Jefferson Blvd # 295, Dallas TX 75211</t>
  </si>
  <si>
    <t>1850 Parkway Pl SE # 300, Marietta GA 30067</t>
  </si>
  <si>
    <t>838 SW 1st Ave Ste 210, Portland OR 97204</t>
  </si>
  <si>
    <t>1115 Commercial Ave, Reedsburg WI 53959</t>
  </si>
  <si>
    <t>3849 Parkway, Pigeon Forge TN 37863</t>
  </si>
  <si>
    <t>4245 Fairfax Dr Ste 100, Arlington VA 22203</t>
  </si>
  <si>
    <t>743 Mahoning St, Milton PA 17847</t>
  </si>
  <si>
    <t>34 Noeland Ave Ste B, Langhorne PA 19047</t>
  </si>
  <si>
    <t>208 S Akard St, Dallas TX 75202</t>
  </si>
  <si>
    <t>96 Laurel Hill Rd, Verona VA 24482</t>
  </si>
  <si>
    <t>420 N Main St, Montgomery IL 60538</t>
  </si>
  <si>
    <t>1912 E Vernon Ave, Vernon CA 90058</t>
  </si>
  <si>
    <t>6545 Sequence Dr, San Diego CA 92121</t>
  </si>
  <si>
    <t>2121 Gardner St, Elliston VA 24087</t>
  </si>
  <si>
    <t>601 D St NW Rm 2729, Washington DC 20530</t>
  </si>
  <si>
    <t>21557 Telegraph Rd, Southfield MI 48033</t>
  </si>
  <si>
    <t>197 West Creek Rd, Saint Marys PA 15857</t>
  </si>
  <si>
    <t>20 MA Ave NW Rm 3000, Washington DC 20529</t>
  </si>
  <si>
    <t>47677 Galleon Dr, Plymouth MI 48170</t>
  </si>
  <si>
    <t>160 Pacific Ave Ste 204, San Francisco CA 94111</t>
  </si>
  <si>
    <t>3101 Scott Blvd Bldg 91, Santa Clara CA 95054</t>
  </si>
  <si>
    <t>125 May St, Edison NJ 08837</t>
  </si>
  <si>
    <t>3130 Gateway Dr, Peachtree Corners GA 30071</t>
  </si>
  <si>
    <t>1439 Peachtree St Ne, Atlanta GA 30309</t>
  </si>
  <si>
    <t>13940 Firestone Blvd, Santa Fe Springs CA 90670</t>
  </si>
  <si>
    <t>505 Huntmar Park Dr # 300, Herndon VA 20170</t>
  </si>
  <si>
    <t>33 Ramland Rd S, Orangeburg NY 10962</t>
  </si>
  <si>
    <t>1304 Kerr Dr, Decorah IA 52101</t>
  </si>
  <si>
    <t>1741 Tomlinson Rd, Philadelphia PA 19116</t>
  </si>
  <si>
    <t>2895 Grnspint Pkwy Ste 10, Hoffman Estates IL 60169</t>
  </si>
  <si>
    <t>1000 Fed Ex Dr, Coraopolis PA 15108</t>
  </si>
  <si>
    <t>590 Madison Ave Rm 3700, New York NY 10022</t>
  </si>
  <si>
    <t>3300 E Guasti Rd FL 3, Ontario CA 91761</t>
  </si>
  <si>
    <t>913 W Monroe Ave, Lowell AR 72745</t>
  </si>
  <si>
    <t>815 16th St NW, Washington DC 20006</t>
  </si>
  <si>
    <t>805 Bench St, Red Wing MN 55066</t>
  </si>
  <si>
    <t>400 Commerce Blvd Ste A2, Carlstadt NJ 07072</t>
  </si>
  <si>
    <t>905 16th St NW, Washington DC 20006</t>
  </si>
  <si>
    <t>5052 Kingsview CT, Nashville TN 37220</t>
  </si>
  <si>
    <t>1000 La St Ste 4950, Houston TX 77002</t>
  </si>
  <si>
    <t>3901 W Broad St, Richmond VA 23230</t>
  </si>
  <si>
    <t>800 W Winneconne Ave, Neenah WI 54956</t>
  </si>
  <si>
    <t>220 Occidental Ave S, Seattle WA 98104</t>
  </si>
  <si>
    <t>99 Wood Ave S Ste 1001, Iselin NJ 08830</t>
  </si>
  <si>
    <t>555 S Flower St Ste 4300, Los Angeles CA 90071</t>
  </si>
  <si>
    <t>250 Hudson St FL 2, New York NY 10013</t>
  </si>
  <si>
    <t>2 Jericho Plz Ste 109, Jericho NY 11753</t>
  </si>
  <si>
    <t>890 Forty Foot Rd, Lansdale PA 19446</t>
  </si>
  <si>
    <t>80 Circuit Dr, North Kingstown RI 02852</t>
  </si>
  <si>
    <t>1022 Bethel St FL 4, Honolulu HI 96813</t>
  </si>
  <si>
    <t>7230 W Wilson Ave, Harwood Heights IL 60706</t>
  </si>
  <si>
    <t>1830 Macmillan Park Dr, Fort Mill SC 29707</t>
  </si>
  <si>
    <t>100 Williams Dr, Ramsey NJ 07446</t>
  </si>
  <si>
    <t>115 Fairchild St Ste 400, Daniel Island SC 29492</t>
  </si>
  <si>
    <t>6501 Flotilla St, Commerce CA 90040</t>
  </si>
  <si>
    <t>630 Douglas St, Uxbridge MA 01569</t>
  </si>
  <si>
    <t>321 W 44th St Ste 801, New York NY 10036</t>
  </si>
  <si>
    <t>479 Piney Forest Rd, Danville VA 24540</t>
  </si>
  <si>
    <t>5361 Via Ricardo, Riverside CA 92509</t>
  </si>
  <si>
    <t>5215 Gershwin Ave N, Oakdale MN 55128</t>
  </si>
  <si>
    <t>52000 Sierra Dr, Chesterfield MI 48047</t>
  </si>
  <si>
    <t>36 Bingham Ave, Rumson NJ 07760</t>
  </si>
  <si>
    <t>708 S Elmira Ave, Russellville AR 72802</t>
  </si>
  <si>
    <t>11000 Rockaway Blvd Ste 1, Jamaica NY 11420</t>
  </si>
  <si>
    <t>500 N Field Dr, Lake Forest IL 60045</t>
  </si>
  <si>
    <t>910 Louisiana St, Houston TX 77002</t>
  </si>
  <si>
    <t>5400 S 60th St, Greendale WI 53129</t>
  </si>
  <si>
    <t>3177 Old Airport Rd, Wooster OH 44691</t>
  </si>
  <si>
    <t>499 Thornall St FL 10, Edison NJ 08837</t>
  </si>
  <si>
    <t>300 Frst Stamford Pl FL 5 Flr 5, Stamford CT 06902</t>
  </si>
  <si>
    <t>8520 Allison Pointe Blvd, Indianapolis IN 46250</t>
  </si>
  <si>
    <t>2831 Dexter Dr, Elkhart IN 46514</t>
  </si>
  <si>
    <t>4501 W 62nd St, Indianapolis IN 46268</t>
  </si>
  <si>
    <t>520 Pike St Ste 2000, Seattle WA 98101</t>
  </si>
  <si>
    <t>598 Foam St Ste A, Monterey CA 93940</t>
  </si>
  <si>
    <t>220 EBY Chiques Rd, Mount Joy PA 17552</t>
  </si>
  <si>
    <t>4710 Earth City Expy, Bridgeton MO 63044</t>
  </si>
  <si>
    <t>39675 Mackenzie Dr # 400, Novi MI 48377</t>
  </si>
  <si>
    <t>2301 Commerce Park Dr Ne, Palm Bay FL 32905</t>
  </si>
  <si>
    <t>700 E Franklin Rd, Meridian ID 83642</t>
  </si>
  <si>
    <t>6511 Tri County Pkwy, Schertz TX 78154</t>
  </si>
  <si>
    <t>2349 W Lake St Ste 250, Addison IL 60101</t>
  </si>
  <si>
    <t>200 Clarendon St FL 56, Boston MA 02116</t>
  </si>
  <si>
    <t>777 S Flagler Dr Ste 1401, West Palm Beach FL 33401</t>
  </si>
  <si>
    <t>500 Linden St, Fort Collins CO 80524</t>
  </si>
  <si>
    <t>5030 Corp Exch Blvd SE, Grand Rapids MI 49512</t>
  </si>
  <si>
    <t>935 Technology Dr Ste 100, Ann Arbor MI 48108</t>
  </si>
  <si>
    <t>2901 3rd Ave Ste 200, Seattle WA 98121</t>
  </si>
  <si>
    <t>1021 E Cary St Ste 1600, Richmond VA 23219</t>
  </si>
  <si>
    <t>68 Harrison St, Gloversville NY 12078</t>
  </si>
  <si>
    <t>545 Washington Blvd, Jersey City NJ 07310</t>
  </si>
  <si>
    <t>9200 Shelbyville Rd # 100, Louisville KY 40222</t>
  </si>
  <si>
    <t>4333 Edgewood Rd Ne, Cedar Rapids IA 52499</t>
  </si>
  <si>
    <t>31910 Del Obispo St # 20, San Juan Capistrano CA 92675</t>
  </si>
  <si>
    <t>2903 S English Station Rd, Louisville KY 40299</t>
  </si>
  <si>
    <t>455 Mountain Village Blvd B, Telluride CO 81435</t>
  </si>
  <si>
    <t>2800 Post Oak Blvd, Houston TX 77056</t>
  </si>
  <si>
    <t>7 Campus Dr Ste 310, Parsippany NJ 07054</t>
  </si>
  <si>
    <t>1500 Post Oak Blvd, Houston TX 77056</t>
  </si>
  <si>
    <t>150 Main St, Lewiston ME 04240</t>
  </si>
  <si>
    <t>195 Broadway FL 25, New York NY 10007</t>
  </si>
  <si>
    <t>777 Ameristar Blvd, East Chicago IN 46312</t>
  </si>
  <si>
    <t>810 Flight Line Blvd, Deland FL 32724</t>
  </si>
  <si>
    <t>12121 Scripps Summit Dr # 200, San Diego CA 92131</t>
  </si>
  <si>
    <t>1 Airport Cir, Rockford IL 61109</t>
  </si>
  <si>
    <t>170 State St Ste A, Los Altos CA 94022</t>
  </si>
  <si>
    <t>1300 Dickinson St, Philadelphia PA 19147</t>
  </si>
  <si>
    <t>2001 S Hellman Ave, Ontario CA 91761</t>
  </si>
  <si>
    <t>1 Cityplace Dr Ste 200, Saint Louis MO 63141</t>
  </si>
  <si>
    <t>3280 Peachtree Rd Ne # 26, Atlanta GA 30305</t>
  </si>
  <si>
    <t>425 N Martingale Rd # 1540, Schaumburg IL 60173</t>
  </si>
  <si>
    <t>5949 Sherry Ln Ste 1500, Dallas TX 75225</t>
  </si>
  <si>
    <t>400 Collins Rd Ne, Cedar Rapids IA 52498</t>
  </si>
  <si>
    <t>101 N Phillips Ave Ste A, Sioux Falls SD 57104</t>
  </si>
  <si>
    <t>900 7th St NW Bsmt 1, Washington DC 20001</t>
  </si>
  <si>
    <t>101 E Church St, Leesburg IN 46538</t>
  </si>
  <si>
    <t>524 E Lamar Blvd, Arlington TX 76011</t>
  </si>
  <si>
    <t>4450 Harrisburg Blvd # 20, Houston TX 77011</t>
  </si>
  <si>
    <t>4350 Highway 22 Ste D, Mandeville LA 70471</t>
  </si>
  <si>
    <t>1441 Broadway FL 18, New York NY 10018</t>
  </si>
  <si>
    <t>1201 Main St Ste 1600, Columbia SC 29201</t>
  </si>
  <si>
    <t>3 World Trade Ctr, New York NY 10007</t>
  </si>
  <si>
    <t>14701 N Santa Fe Ave, Edmond OK 73013</t>
  </si>
  <si>
    <t>3990a Heritage Oak CT, Simi Valley CA 93063</t>
  </si>
  <si>
    <t>1219 N Forest Rd, Williamsville NY 14221</t>
  </si>
  <si>
    <t>4121 International Pkwy, Carrollton TX 75007</t>
  </si>
  <si>
    <t>399 Revolution Dr, Somerville MA 02145</t>
  </si>
  <si>
    <t>4022 Sells Dr, Hermitage TN 37076</t>
  </si>
  <si>
    <t>1400 Grace Ave Ne, Canton OH 44705</t>
  </si>
  <si>
    <t>W359n6812 Brown St, Oconomowoc WI 53066</t>
  </si>
  <si>
    <t>977 N Oaklawn Ave Ste 200, Elmhurst IL 60126</t>
  </si>
  <si>
    <t>1 S Dearborn St FL 19, Chicago IL 60603</t>
  </si>
  <si>
    <t>522 W 22nd St, Marion IN 46953</t>
  </si>
  <si>
    <t>19 E 34th St, New York NY 10016</t>
  </si>
  <si>
    <t>520 Salem Ave, Holly Springs MS 38635</t>
  </si>
  <si>
    <t>9 W Washington St, Chicago IL 60602</t>
  </si>
  <si>
    <t>8900 De Soto Ave, Canoga Park CA 91304</t>
  </si>
  <si>
    <t>525 E 300 S, Salt Lake City UT 84102</t>
  </si>
  <si>
    <t>721 E Washington St, Saint Louis MI 48880</t>
  </si>
  <si>
    <t>22705 Commerce Center CT, Sterling VA 20166</t>
  </si>
  <si>
    <t>1 Tuffy Ln, Columbus MS 39701</t>
  </si>
  <si>
    <t>2222 S Barrington Ave, Los Angeles CA 90064</t>
  </si>
  <si>
    <t>501 Silverside Rd Ste 67, Wilmington DE 19809</t>
  </si>
  <si>
    <t>420 Delaware Dr, Fort Washington PA 19034</t>
  </si>
  <si>
    <t>2801 Network Blvd Ste 300, Frisco TX 75034</t>
  </si>
  <si>
    <t>1625 E Susquehanna St 1, Allentown PA 18103</t>
  </si>
  <si>
    <t>1 SE Convenience Blvd, Ankeny IA 50021</t>
  </si>
  <si>
    <t>1343 Hallmark Dr, San Antonio TX 78216</t>
  </si>
  <si>
    <t>12634 State Route 9w, West Coxsackie NY 12192</t>
  </si>
  <si>
    <t>502 Middle St, Archbold OH 43502</t>
  </si>
  <si>
    <t>1255 Oak St, Elkhart IN 46514</t>
  </si>
  <si>
    <t>3315 Scott Blvd, Santa Clara CA 95054</t>
  </si>
  <si>
    <t>250 Mill St Ste 303, Rochester NY 14614</t>
  </si>
  <si>
    <t>150 5th Ave FL 7, New York NY 10011</t>
  </si>
  <si>
    <t>2090 Fortune Dr, San Jose CA 95131</t>
  </si>
  <si>
    <t>2828 N Haskell Ave, Dallas TX 75204</t>
  </si>
  <si>
    <t>1720 N 1st St, San Jose CA 95112</t>
  </si>
  <si>
    <t>12345 W Colfax Ave, Lakewood CO 80215</t>
  </si>
  <si>
    <t>625 Rxr Plz, Uniondale NY 11556</t>
  </si>
  <si>
    <t>310 Seven Springs Way, Brentwood TN 37027</t>
  </si>
  <si>
    <t>1165 Northchase Pkwy SE, Marietta GA 30067</t>
  </si>
  <si>
    <t>501 90th Ave NW, Minneapolis MN 55433</t>
  </si>
  <si>
    <t>1200 S Columbia Rd, Grand Forks ND 58201</t>
  </si>
  <si>
    <t>6225 Vectorspace Blvd, Titusville FL 32780</t>
  </si>
  <si>
    <t>1017 E Morehead St # 100, Charlotte NC 28204</t>
  </si>
  <si>
    <t>7 Roszel Rd FL 3, Princeton NJ 08540</t>
  </si>
  <si>
    <t>425 W Randolph St, Chicago IL 60606</t>
  </si>
  <si>
    <t>10 E Mead Ave, Yakima WA 98903</t>
  </si>
  <si>
    <t>3001 Deming Way, Middleton WI 53562</t>
  </si>
  <si>
    <t>627 Old Hickory Blvd, Old Hickory TN 37138</t>
  </si>
  <si>
    <t>6885 Elm St, Mc Lean VA 22101</t>
  </si>
  <si>
    <t>2030 Holmes Rd, Houston TX 77045</t>
  </si>
  <si>
    <t>615 Louisiana St Ste 102, Houston TX 77002</t>
  </si>
  <si>
    <t>2400 W Central Rd, Hoffman Estates IL 60192</t>
  </si>
  <si>
    <t>10710 Gilroy Rd, Hunt Valley MD 21031</t>
  </si>
  <si>
    <t>2225 Kennedy Rd, Janesville WI 53545</t>
  </si>
  <si>
    <t>415 W 51st Pl Ste 201, Hialeah FL 33012</t>
  </si>
  <si>
    <t>800 Park Dr, Owatonna MN 55060</t>
  </si>
  <si>
    <t>3150 Livernois Rd Ste 170, Troy MI 48083</t>
  </si>
  <si>
    <t>15800 Laguna Canyon Rd, Irvine CA 92618</t>
  </si>
  <si>
    <t>1600 4th Ave NW, Rochester MN 55901</t>
  </si>
  <si>
    <t>1690 S Congress Ave # 210, Delray Beach FL 33445</t>
  </si>
  <si>
    <t>415 W 6th Ave, Hutchinson KS 67505</t>
  </si>
  <si>
    <t>19003 Ih 10 W, San Antonio TX 78257</t>
  </si>
  <si>
    <t>3817 NW Expwy Ste 900, Oklahoma City OK 73112</t>
  </si>
  <si>
    <t>6501 Congress Ave Ste 200, Boca Raton FL 33487</t>
  </si>
  <si>
    <t>2501 Henkle Dr, Lebanon OH 45036</t>
  </si>
  <si>
    <t>11401 Lamar Ave, Overland Park KS 66211</t>
  </si>
  <si>
    <t>6250 LBJ Fwy, Dallas TX 75240</t>
  </si>
  <si>
    <t>5711 Old Buncombe Rd, Greenville SC 29609</t>
  </si>
  <si>
    <t>149 5th Ave FL 15, New York NY 10010</t>
  </si>
  <si>
    <t>1913 Hutchins Ave, Ballinger TX 76821</t>
  </si>
  <si>
    <t>3 Research Dr Ste 300, Greenville SC 29607</t>
  </si>
  <si>
    <t>1480 E Bethany Home Rd # 110, Phoenix AZ 85014</t>
  </si>
  <si>
    <t>4200 Valley Blvd, Walnut CA 91789</t>
  </si>
  <si>
    <t>200 S Tryon St Ste 600, Charlotte NC 28202</t>
  </si>
  <si>
    <t>2301 S College Rd, Lafayette LA 70508</t>
  </si>
  <si>
    <t>10586 N Highway 75, Willis TX 77378</t>
  </si>
  <si>
    <t>1500 George Wedgworth Way, Belle Glade FL 33430</t>
  </si>
  <si>
    <t>1111 N Fairfax St Ste 205, Alexandria VA 22314</t>
  </si>
  <si>
    <t>2180 S 1300 E Ste 200, Salt Lake City UT 84106</t>
  </si>
  <si>
    <t>4150 Grange Hall Rd, Holly MI 48442</t>
  </si>
  <si>
    <t>5340 Legacy Dr Ste 150, Plano TX 75024</t>
  </si>
  <si>
    <t>400 Perimeter Center Ter, Atlanta GA 30346</t>
  </si>
  <si>
    <t>41-202 Kalanianaole Hwy # 7, Waimanalo HI 96795</t>
  </si>
  <si>
    <t>1250 William St, Buffalo NY 14206</t>
  </si>
  <si>
    <t>450 S Orange Ave Ste 800, Orlando FL 32801</t>
  </si>
  <si>
    <t>1640 S Lindbergh Blvd, Saint Louis MO 63131</t>
  </si>
  <si>
    <t>8181 E Tufts Ave Ste 510, Denver CO 80237</t>
  </si>
  <si>
    <t>15333 John F Kennedy Blvd # 300, Houston TX 77032</t>
  </si>
  <si>
    <t>4851 Felspar St, Riverside CA 92509</t>
  </si>
  <si>
    <t>345 Huntington Tpke, Bridgeport CT 06610</t>
  </si>
  <si>
    <t>3 Riverway Ste 1600, Houston TX 77056</t>
  </si>
  <si>
    <t>2221 Oakland Rd Ste 200, San Jose CA 95131</t>
  </si>
  <si>
    <t>2220 US Highway 70 SE # 100, Hickory NC 28602</t>
  </si>
  <si>
    <t>750 3rd Ave, New York NY 10017</t>
  </si>
  <si>
    <t>901 E Byrd St FL 2, Richmond VA 23219</t>
  </si>
  <si>
    <t>600 Decatur St Ste 308, New Orleans LA 70130</t>
  </si>
  <si>
    <t>595 Miner Rd, Cleveland OH 44143</t>
  </si>
  <si>
    <t>6340 S Fiddlers Green Cir, Greenwood Village CO 80111</t>
  </si>
  <si>
    <t>505 W Allen Ave, San Dimas CA 91773</t>
  </si>
  <si>
    <t>109 Jordan Rd, Tifton GA 31793</t>
  </si>
  <si>
    <t>16 Court St Ste 907, Brooklyn NY 11241</t>
  </si>
  <si>
    <t>15880 N Grnway Hyden Loop, Scottsdale AZ 85260</t>
  </si>
  <si>
    <t>1062 S 4th Ave, Sidney OH 45365</t>
  </si>
  <si>
    <t>2 E Main St Ste 208, Danville IL 61832</t>
  </si>
  <si>
    <t>65 N Stone Rd, Snowville UT 84336</t>
  </si>
  <si>
    <t>655 3rd Ave FL 5, New York NY 10017</t>
  </si>
  <si>
    <t>165 S El Camino Real, Encinitas CA 92024</t>
  </si>
  <si>
    <t>13530 Dulles Tech Dr # 500, Herndon VA 20171</t>
  </si>
  <si>
    <t>200 Mitchell Rd, Sedalia MO 65301</t>
  </si>
  <si>
    <t>8285 Tournament Dr # 150, Memphis TN 38125</t>
  </si>
  <si>
    <t>3442 Millennium CT, Columbus OH 43219</t>
  </si>
  <si>
    <t>4441 Industrial Dr, Alton IL 62002</t>
  </si>
  <si>
    <t>451 La 1005, Paincourtville LA 70391</t>
  </si>
  <si>
    <t>2100 All Programable, San Jose CA 95124</t>
  </si>
  <si>
    <t>9351 Deering Ave, Chatsworth CA 91311</t>
  </si>
  <si>
    <t>1811 Aksarben Dr, Omaha NE 68106</t>
  </si>
  <si>
    <t>19027 S Hamilton Ave, Gardena CA 90248</t>
  </si>
  <si>
    <t>438 Industrial Dr 4513, Winfield AL 35594</t>
  </si>
  <si>
    <t>177 Wales Ave, Tonawanda NY 14150</t>
  </si>
  <si>
    <t>2401 Police Center Dr # 240, Plant City FL 33566</t>
  </si>
  <si>
    <t>400 Beach St, Santa Cruz CA 95060</t>
  </si>
  <si>
    <t>151 3rd St, San Francisco CA 94103</t>
  </si>
  <si>
    <t>808 SW 12th St, Ocala FL 34471</t>
  </si>
  <si>
    <t>1218 E Pontaluna Rd Ste B, Norton Shores MI 49456</t>
  </si>
  <si>
    <t>421 N Main St Bldg 6, Leeds MA 01053</t>
  </si>
  <si>
    <t>6710 River Rd, Hodgkins IL 60525</t>
  </si>
  <si>
    <t>400 Las Colinas Blvd E # 900, Irving TX 75039</t>
  </si>
  <si>
    <t>16253 Swingley Ridge Rd, Chesterfield MO 63017</t>
  </si>
  <si>
    <t>7009 S Jordan Rd, Centennial CO 80112</t>
  </si>
  <si>
    <t>50 Pearl Rd Ste 200, Brunswick OH 44212</t>
  </si>
  <si>
    <t>6300 Kenjoy Dr, Louisville KY 40214</t>
  </si>
  <si>
    <t>100 W Liberty St Ste 820, Reno NV 89501</t>
  </si>
  <si>
    <t>8750 W Bryn Mawr Ave # 300, Chicago IL 60631</t>
  </si>
  <si>
    <t>50 Carr 165 Ste 1, Guaynabo PR 00968</t>
  </si>
  <si>
    <t>5668 W Flying Hawk Ln, Boise ID 83709</t>
  </si>
  <si>
    <t>127 W 30th St FL 5, New York NY 10001</t>
  </si>
  <si>
    <t>9507 Page Ave, Saint Louis MO 63132</t>
  </si>
  <si>
    <t>7800 E Union Ave Ste 400, Denver CO 80237</t>
  </si>
  <si>
    <t>245 S Executive Dr # 100, Brookfield WI 53005</t>
  </si>
  <si>
    <t>2441 Bellevue Ave, Daytona Beach FL 32114</t>
  </si>
  <si>
    <t>519 N Pierce Ave, Lancaster OH 43130</t>
  </si>
  <si>
    <t>408 Panama Mall, Stanford CA 94305</t>
  </si>
  <si>
    <t>5777 N Meeker Ave, Boise ID 83713</t>
  </si>
  <si>
    <t>550 Goodrich Rd, Bellevue OH 44811</t>
  </si>
  <si>
    <t>584 Phoenix Dr, Rome NY 13441</t>
  </si>
  <si>
    <t>12451 Westminster Ave, Santa Ana CA 92703</t>
  </si>
  <si>
    <t>1755 Ne 149th St, Miami FL 33181</t>
  </si>
  <si>
    <t>9001 Spectrum Center Blvd, San Diego CA 92123</t>
  </si>
  <si>
    <t>800 Seagate Dr Ste 101, Naples FL 34103</t>
  </si>
  <si>
    <t>1201 S 2nd St, Milwaukee WI 53204</t>
  </si>
  <si>
    <t>400 S Record St Ste 700, Dallas TX 75202</t>
  </si>
  <si>
    <t>2095 Avenue F, White City OR 97503</t>
  </si>
  <si>
    <t>3450 N 3rd St, Phoenix AZ 85012</t>
  </si>
  <si>
    <t>2394 US Route 11, La Fayette NY 13084</t>
  </si>
  <si>
    <t>1411 S Hamilton St, Sullivan IL 61951</t>
  </si>
  <si>
    <t>100 Indana Ave NW Ste 709, Washington DC 20001</t>
  </si>
  <si>
    <t>2029 Lancaster Ave, Owensboro KY 42301</t>
  </si>
  <si>
    <t>2460 County Road F E, Saint Paul MN 55110</t>
  </si>
  <si>
    <t>1141 Cummings Rd Ofc, Santa Paula CA 93060</t>
  </si>
  <si>
    <t>5434 Halfway BR Schl Rd, Ivanhoe NC 28447</t>
  </si>
  <si>
    <t>1 Macarthur Pl Ste 800, Santa Ana CA 92707</t>
  </si>
  <si>
    <t>2870 Forbs Ave, Hoffman Estates IL 60192</t>
  </si>
  <si>
    <t>1359 Broadway FL 9, New York NY 10018</t>
  </si>
  <si>
    <t>5770 Fleet St, Carlsbad CA 92008</t>
  </si>
  <si>
    <t>4447 Green Valley Rd, Fairfield CA 94534</t>
  </si>
  <si>
    <t>6711 Nancy Ridge Dr, San Diego CA 92121</t>
  </si>
  <si>
    <t>10202 Washington Blvd, Culver City CA 90232</t>
  </si>
  <si>
    <t>6450 York St, Denver CO 80229</t>
  </si>
  <si>
    <t>626 W Main St, Louisville KY 40202</t>
  </si>
  <si>
    <t>13301 Valentine Rd, North Little Rock AR 72117</t>
  </si>
  <si>
    <t>5430 LBJ Fwy Ste 1700, Dallas TX 75240</t>
  </si>
  <si>
    <t>757 N Eldridge Pkwy # 525, Houston TX 77079</t>
  </si>
  <si>
    <t>1101 1st St S, Winter Haven FL 33880</t>
  </si>
  <si>
    <t>46409 Landing Pkwy, Fremont CA 94538</t>
  </si>
  <si>
    <t>18111 Nordhoff St, Northridge CA 91330</t>
  </si>
  <si>
    <t>160 Gould St Ste 300, Needham MA 02494</t>
  </si>
  <si>
    <t>1500 Liberty Ridge Dr # 210, Chesterbrook PA 19087</t>
  </si>
  <si>
    <t>2829 Westown Pkwy Ste 350, West Des Moines IA 50266</t>
  </si>
  <si>
    <t>5605 Carnegie Blvd # 500, Charlotte NC 28209</t>
  </si>
  <si>
    <t>140 Industrial Blvd, Bainbridge GA 39817</t>
  </si>
  <si>
    <t>161 Washington St Ste 600, Conshohocken PA 19428</t>
  </si>
  <si>
    <t>60 E 42nd St Rm 4510, New York NY 10165</t>
  </si>
  <si>
    <t>3010 Conda Rd, Soda Springs ID 83276</t>
  </si>
  <si>
    <t>1441 Gardiner Ln, Louisville KY 40213</t>
  </si>
  <si>
    <t>2207 E Elvira Rd, Tucson AZ 85756</t>
  </si>
  <si>
    <t>350 Technology Dr, Watsonville CA 95076</t>
  </si>
  <si>
    <t>3800 Southeast Dr, Lubbock TX 79404</t>
  </si>
  <si>
    <t>1100 Oracal Pkwy, Black Creek GA 31308</t>
  </si>
  <si>
    <t>1210 3rd Ave, New York NY 10021</t>
  </si>
  <si>
    <t>1375 N Highway Dr, Fenton MO 63099</t>
  </si>
  <si>
    <t>500 Summer St Ne, Salem OR 97301</t>
  </si>
  <si>
    <t>10200 Grogans Mill Rd # 440, The Woodlands TX 77380</t>
  </si>
  <si>
    <t>1000 Metalcraft Dr, Mayville WI 53050</t>
  </si>
  <si>
    <t>235 Milton Mashburn Dr, Andrews NC 28901</t>
  </si>
  <si>
    <t>1000 S Frontage Rd W # 100, Vail CO 81657</t>
  </si>
  <si>
    <t>880 Steel Dr, Valley City OH 44280</t>
  </si>
  <si>
    <t>8750 N Cntl Expy Ste 1200, Dallas TX 75231</t>
  </si>
  <si>
    <t>777 Hidden RDG, Irving TX 75038</t>
  </si>
  <si>
    <t>1 Performance Pl, Youngstown OH 44502</t>
  </si>
  <si>
    <t>6060 Parkland Blvd, Cleveland OH 44124</t>
  </si>
  <si>
    <t>2711 E Maumee St, Adrian MI 49221</t>
  </si>
  <si>
    <t>10825 East Blvd, Cleveland OH 44106</t>
  </si>
  <si>
    <t>2030 Kipling St, Houston TX 77098</t>
  </si>
  <si>
    <t>4936 Laverna Rd, Springfield IL 62707</t>
  </si>
  <si>
    <t>250 Rabro Dr, Hauppauge NY 11788</t>
  </si>
  <si>
    <t>148 Pioneer Dr, Leominster MA 01453</t>
  </si>
  <si>
    <t>1420 W Mockingbird Ln # 800, Dallas TX 75247</t>
  </si>
  <si>
    <t>2665 S Byshr Dr Ste 901, Miami FL 33133</t>
  </si>
  <si>
    <t>251 Forrester Dr, Greenville SC 29607</t>
  </si>
  <si>
    <t>4101 Washington Ave, Newport News VA 23607</t>
  </si>
  <si>
    <t>1050 Diamond St, Stockton CA 95205</t>
  </si>
  <si>
    <t>1016 S Wilson Way, Stockton CA 95205</t>
  </si>
  <si>
    <t>120 Brampton Rd, Savannah GA 31408</t>
  </si>
  <si>
    <t>7930 Jones Branch Dr # 400, Mc Lean VA 22102</t>
  </si>
  <si>
    <t>9740 Patuxent Woods Dr # 500, Columbia MD 21046</t>
  </si>
  <si>
    <t>5959 Topanga Canyon Blvd # 125, Woodland Hills CA 91367</t>
  </si>
  <si>
    <t>3117 Southside Ave, Cincinnati OH 45204</t>
  </si>
  <si>
    <t>24 Link Dr Unit D, Rockleigh NJ 07647</t>
  </si>
  <si>
    <t>1 State St FL 9, New York NY 10004</t>
  </si>
  <si>
    <t>400 Metuchen Rd, South Plainfield NJ 07080</t>
  </si>
  <si>
    <t>100 Carillon Pkwy, Saint Petersburg FL 33716</t>
  </si>
  <si>
    <t>10170 Penny Ln Ste 300, Miamisburg OH 45342</t>
  </si>
  <si>
    <t>170 W Tasman Dr, San Jose CA 95134</t>
  </si>
  <si>
    <t>57 W Baltimore St, Taneytown MD 21787</t>
  </si>
  <si>
    <t>21350 W 153rd St, Olathe KS 66061</t>
  </si>
  <si>
    <t>21010 Trolley Indus Dr, Taylor MI 48180</t>
  </si>
  <si>
    <t>300 Pike St, Cincinnati OH 45202</t>
  </si>
  <si>
    <t>6165 W Detroit St, Chandler AZ 85226</t>
  </si>
  <si>
    <t>114 S Washington St # 101, Easton MD 21601</t>
  </si>
  <si>
    <t>5151 Mitchelldale St B2, Houston TX 77092</t>
  </si>
  <si>
    <t>3500 NC Hwy 133, Rocky Point NC 28457</t>
  </si>
  <si>
    <t>1409 Tangier Dr Ste A, Baltimore MD 21220</t>
  </si>
  <si>
    <t>5030 Sugarloaf Pkwy 1, Lawrenceville GA 30044</t>
  </si>
  <si>
    <t>150 Concord St B2, Framingham MA 01702</t>
  </si>
  <si>
    <t>301 Commerce St Ste 2700, Fort Worth TX 76102</t>
  </si>
  <si>
    <t>2355 W Chandler Blvd, Chandler AZ 85224</t>
  </si>
  <si>
    <t>626 W Cartmill Ave, Tulare CA 93274</t>
  </si>
  <si>
    <t>1775 K St NW, Washington DC 20006</t>
  </si>
  <si>
    <t>424 Ne 22nd Ave, Portland OR 97232</t>
  </si>
  <si>
    <t>310 1st St SE, Washington DC 20003</t>
  </si>
  <si>
    <t>10301 Hickman Mills Dr, Kansas City MO 64137</t>
  </si>
  <si>
    <t>30 S Wacker Dr Ste 3000, Chicago IL 60606</t>
  </si>
  <si>
    <t>135 N Church St, Spartanburg SC 29306</t>
  </si>
  <si>
    <t>388 Greenwich St FL 38, New York NY 10013</t>
  </si>
  <si>
    <t>810 S 12th St, Lebanon PA 17042</t>
  </si>
  <si>
    <t>718 Mid Atlantic Pkwy, Martinsburg WV 25404</t>
  </si>
  <si>
    <t>4000 Tower Rd, Louisville KY 40219</t>
  </si>
  <si>
    <t>33228 W 12 Mile Rd, Farmington Hills MI 48334</t>
  </si>
  <si>
    <t>900 N Sepulveda Blvd, El Segundo CA 90245</t>
  </si>
  <si>
    <t>103 Gamma Dr Ste 2, Pittsburgh PA 15238</t>
  </si>
  <si>
    <t>100 Inverness Ter E, Englewood CO 80112</t>
  </si>
  <si>
    <t>300 Madison Ave Bsmt C2, New York NY 10017</t>
  </si>
  <si>
    <t>3233 Mission Oaks Blvd, Camarillo CA 93012</t>
  </si>
  <si>
    <t>557 Broadway Lbby 1, New York NY 10012</t>
  </si>
  <si>
    <t>7910 Main St Ste 200, Houma LA 70360</t>
  </si>
  <si>
    <t>2480 Long Lake Rd, Saint Paul MN 55113</t>
  </si>
  <si>
    <t>3500 Genesee St, Buffalo NY 14225</t>
  </si>
  <si>
    <t>2000 Westchester Ave # 200, Purchase NY 10577</t>
  </si>
  <si>
    <t>3265 Farmtrail Rd, York PA 17406</t>
  </si>
  <si>
    <t>1101 Westchester Ave, White Plains NY 10604</t>
  </si>
  <si>
    <t>6560 Langfield Rd 3-H, Houston TX 77092</t>
  </si>
  <si>
    <t>585 W Beach St, Watsonville CA 95076</t>
  </si>
  <si>
    <t>7101 Vorden Pkwy, South Bend IN 46628</t>
  </si>
  <si>
    <t>308 13th Ave NW, Little Falls MN 56345</t>
  </si>
  <si>
    <t>8080 Norton Pkwy, Mentor OH 44060</t>
  </si>
  <si>
    <t>311 E Reed St APT 13, San Jose CA 95112</t>
  </si>
  <si>
    <t>710 S Richard James Ave, Stroud OK 74079</t>
  </si>
  <si>
    <t>285 Madison Ave FL 4, New York NY 10017</t>
  </si>
  <si>
    <t>6501 W William Cannon Dr, Austin TX 78735</t>
  </si>
  <si>
    <t>1515 S Federal Hwy # 401, Boca Raton FL 33432</t>
  </si>
  <si>
    <t>1844 W Ferry Rd, Naperville IL 60563</t>
  </si>
  <si>
    <t>4300 Jetway CT, North Highlands CA 95660</t>
  </si>
  <si>
    <t>1500 N Greenville Ave, Richardson TX 75081</t>
  </si>
  <si>
    <t>242 Sheetz Way, Claysburg PA 16625</t>
  </si>
  <si>
    <t>13075 Manchester Rd # 200, Saint Louis MO 63131</t>
  </si>
  <si>
    <t>1418 W Woodin Ave, Chelan WA 98816</t>
  </si>
  <si>
    <t>6100 Old Montgomery Hwy, Tuscaloosa AL 35405</t>
  </si>
  <si>
    <t>974 Centre Rd Bldg 730, Wilmington DE 19805</t>
  </si>
  <si>
    <t>275 Highway 176, Eunice NM 88231</t>
  </si>
  <si>
    <t>311 Manatee Ave W, Bradenton FL 34205</t>
  </si>
  <si>
    <t>500 Folar Trl, North Prince George VA 23860</t>
  </si>
  <si>
    <t>1951 Constitution Ave N, Washington DC 20240</t>
  </si>
  <si>
    <t>12128 Center St, South Gate CA 90280</t>
  </si>
  <si>
    <t>3671 N Dixie Hwy, Pompano Beach FL 33064</t>
  </si>
  <si>
    <t>481 S Shiloh Dr, Fayetteville AR 72704</t>
  </si>
  <si>
    <t>4330 Fulton St, Houston TX 77009</t>
  </si>
  <si>
    <t>2330 Marinship Way # 300, Sausalito CA 94965</t>
  </si>
  <si>
    <t>1115 W Chestnut St Ste 2, Brockton MA 02301</t>
  </si>
  <si>
    <t>96 E Harriman Ave, Bargersville IN 46106</t>
  </si>
  <si>
    <t>2100 Clearwater Dr # 250, Oak Brook IL 60523</t>
  </si>
  <si>
    <t>545 E John Carpenter Fwy, Irving TX 75062</t>
  </si>
  <si>
    <t>2 Cabot Rd Ste 1, Hudson MA 01749</t>
  </si>
  <si>
    <t>105 Albrecht Dr, Lake Bluff IL 60044</t>
  </si>
  <si>
    <t>303 Front St N, Issaquah WA 98027</t>
  </si>
  <si>
    <t>2211 Old Earhart Rd # 10, Ann Arbor MI 48105</t>
  </si>
  <si>
    <t>8711 Goldfinch Dr, Bakersfield CA 93312</t>
  </si>
  <si>
    <t>435 Industrial Rd, Savannah TN 38372</t>
  </si>
  <si>
    <t>7829 Cole CT, Arvada CO 80005</t>
  </si>
  <si>
    <t>501 Riverside Ave FL 1, Jacksonville FL 32202</t>
  </si>
  <si>
    <t>115 Spring Valley Rd, Chambersburg PA 17202</t>
  </si>
  <si>
    <t>1 Fine Chocolate Pl, Stratham NH 03885</t>
  </si>
  <si>
    <t>2200 Forward Dr, Harrison AR 72601</t>
  </si>
  <si>
    <t>420 S Congress Ave # 100, Delray Beach FL 33445</t>
  </si>
  <si>
    <t>3405 E Overland Rd # 360, Meridian ID 83642</t>
  </si>
  <si>
    <t>347 June Ave, Blandon PA 19510</t>
  </si>
  <si>
    <t>1 Cnn Ctr NW 14sw, Atlanta GA 30303</t>
  </si>
  <si>
    <t>10 Centennial Dr Ste 207, Peabody MA 01960</t>
  </si>
  <si>
    <t>3825 Ridgewood Rd, Jackson MS 39211</t>
  </si>
  <si>
    <t>12001 Tech Center Dr, Livonia MI 48150</t>
  </si>
  <si>
    <t>424 5th Ave, New York NY 10018</t>
  </si>
  <si>
    <t>100 Bureau Dr Stop 1070, Gaithersburg MD 20899</t>
  </si>
  <si>
    <t>15801 Brixham Hill Ave # 575, Charlotte NC 28277</t>
  </si>
  <si>
    <t>1332 Blue Hills Ave, Bloomfield CT 06002</t>
  </si>
  <si>
    <t>3030 47th Ave Ste 500, Long Island City NY 11101</t>
  </si>
  <si>
    <t>3156 N Valley Pike, Rockingham VA 22802</t>
  </si>
  <si>
    <t>228 E 45th St FL 4, New York NY 10017</t>
  </si>
  <si>
    <t>2379 Beville Rd, Daytona Beach FL 32119</t>
  </si>
  <si>
    <t>32000 Aurora Rd Ste B, Solon OH 44139</t>
  </si>
  <si>
    <t>117 Gulick St, Blossburg PA 16912</t>
  </si>
  <si>
    <t>428 Tolland Tpke, Manchester CT 06042</t>
  </si>
  <si>
    <t>36 Holton St, Winchester MA 01890</t>
  </si>
  <si>
    <t>301 Plantation Rd, New Orleans LA 70123</t>
  </si>
  <si>
    <t>601 Carlson Pkwy Ste 600, Minnetonka MN 55305</t>
  </si>
  <si>
    <t>6600 Congress Ave, Boca Raton FL 33487</t>
  </si>
  <si>
    <t>3332 Partridge Ln Bldg A, Baton Rouge LA 70809</t>
  </si>
  <si>
    <t>7215 W 128th St, Savage MN 55378</t>
  </si>
  <si>
    <t>2041 Exchange Dr, Saint Charles MO 63303</t>
  </si>
  <si>
    <t>225 Vz County Road 4500, Ben Wheeler TX 75754</t>
  </si>
  <si>
    <t>6525 Morrison Blvd # 300, Charlotte NC 28211</t>
  </si>
  <si>
    <t>4186 S University Dr, Davie FL 33328</t>
  </si>
  <si>
    <t>2420 17th St, Denver CO 80202</t>
  </si>
  <si>
    <t>1 Bryant Park FL 49, New York NY 10036</t>
  </si>
  <si>
    <t>2610 Orchard Pkwy, San Jose CA 95134</t>
  </si>
  <si>
    <t>200 W Nationwide Blvd # 1, Columbus OH 43215</t>
  </si>
  <si>
    <t>200 Park Ave FL 1200, New York NY 10166</t>
  </si>
  <si>
    <t>12450 Fair Lakes Cir, Fairfax VA 22033</t>
  </si>
  <si>
    <t>20501 Senca Mdw Pkwy, Germantown MD 20876</t>
  </si>
  <si>
    <t>175 W Jackson Blvd # 11, Chicago IL 60604</t>
  </si>
  <si>
    <t>14th /constitution Ave NW, Washington DC 20230</t>
  </si>
  <si>
    <t>16829 E Main St, Cut Off LA 70345</t>
  </si>
  <si>
    <t>601 Travis St Ste 1400, Houston TX 77002</t>
  </si>
  <si>
    <t>370 7th Ave Ste 1803, New York NY 10001</t>
  </si>
  <si>
    <t>225 Tift Ave N Ste 204, Tifton GA 31794</t>
  </si>
  <si>
    <t>1734 Railroad Pl, Hall NY 14463</t>
  </si>
  <si>
    <t>730 Energy Center Blvd, Northport AL 35473</t>
  </si>
  <si>
    <t>7255 Goodlett Farms Pkwy, Cordova TN 38016</t>
  </si>
  <si>
    <t>600 W Fulton St Ste 400, Chicago IL 60661</t>
  </si>
  <si>
    <t>8300 Maryland Ave, Saint Louis MO 63105</t>
  </si>
  <si>
    <t>800 Newberry St, Fredericktown MO 63645</t>
  </si>
  <si>
    <t>4646 E Van Buren St # 400, Phoenix AZ 85008</t>
  </si>
  <si>
    <t>94 Tide Mill Rd, Hampton NH 03842</t>
  </si>
  <si>
    <t>375 Beale St Ste 800, San Francisco CA 94105</t>
  </si>
  <si>
    <t>711 Canal St Ste 3, Stamford CT 06902</t>
  </si>
  <si>
    <t>15660 Dallas Pkwy Ste 500, Dallas TX 75248</t>
  </si>
  <si>
    <t>415 S 18th St Ste 102, Saint Louis MO 63103</t>
  </si>
  <si>
    <t>2300 Main St, Irvine CA 92614</t>
  </si>
  <si>
    <t>125 Maiden Ln FL 11, New York NY 10038</t>
  </si>
  <si>
    <t>511 Benedict Ave, Tarrytown NY 10591</t>
  </si>
  <si>
    <t>450 Lexington Ave, New York NY 10017</t>
  </si>
  <si>
    <t>8010 Piedmont Triad Pkwy, Greensboro NC 27409</t>
  </si>
  <si>
    <t>2716 Ocean Park Blvd # 10, Santa Monica CA 90405</t>
  </si>
  <si>
    <t>57 W South Temple, Salt Lake City UT 84101</t>
  </si>
  <si>
    <t>133 Peachtree St Ne # 4810, Atlanta GA 30303</t>
  </si>
  <si>
    <t>600 Airport Blvd, Lake Charles LA 70607</t>
  </si>
  <si>
    <t>333 N Meridian Ave, Oklahoma City OK 73107</t>
  </si>
  <si>
    <t>17000 Red Hill Ave, Irvine CA 92614</t>
  </si>
  <si>
    <t>5875 Landerbrook Dr # 220, Cleveland OH 44124</t>
  </si>
  <si>
    <t>816 S Woodland Blvd, Deland FL 32720</t>
  </si>
  <si>
    <t>7100 TPC Dr Ste 100, Orlando FL 32822</t>
  </si>
  <si>
    <t>1 Education Way, Colorado Springs CO 80906</t>
  </si>
  <si>
    <t>2000 Westchester Ave, Purchase NY 10577</t>
  </si>
  <si>
    <t>1925 Taylor Rd, Auburn Hills MI 48326</t>
  </si>
  <si>
    <t>1747 State Route 34, Wall Township NJ 07727</t>
  </si>
  <si>
    <t>2012 Renaissance Blvd # 200, King of Prussia PA 19406</t>
  </si>
  <si>
    <t>650 Newport Center Dr, Newport Beach CA 92660</t>
  </si>
  <si>
    <t>1031 Palmers Mill Rd, Media PA 19063</t>
  </si>
  <si>
    <t>6128 Gretna Ln, Apex NC 27539</t>
  </si>
  <si>
    <t>118 Pacific Hwy 99 N, Eugene OR 97402</t>
  </si>
  <si>
    <t>801 W 10th St Ste 302, Juneau AK 99801</t>
  </si>
  <si>
    <t>1701 Congress Ave, Austin TX 78701</t>
  </si>
  <si>
    <t>225 Bush St Ste 1400, San Francisco CA 94104</t>
  </si>
  <si>
    <t>6920 Carroll Rd 100, San Diego CA 92121</t>
  </si>
  <si>
    <t>25 Drydock Ave Ste 110e, Boston MA 02210</t>
  </si>
  <si>
    <t>3939 Everhard Rd NW, Canton OH 44709</t>
  </si>
  <si>
    <t>500 S Taylor St Unit 253, Amarillo TX 79101</t>
  </si>
  <si>
    <t>4314 State Route 209, Elizabethville PA 17023</t>
  </si>
  <si>
    <t>3161 W McNab Rd, Pompano Beach FL 33069</t>
  </si>
  <si>
    <t>900 Haddon Ave Unit 333, Collingswood NJ 08108</t>
  </si>
  <si>
    <t>126 N Shipley St, Seaford DE 19973</t>
  </si>
  <si>
    <t>4970 31st St, Long Island City NY 11101</t>
  </si>
  <si>
    <t>2870 Gateway Oaks Dr # 110, Sacramento CA 95833</t>
  </si>
  <si>
    <t>38900 Hills Tech Dr, Farmington Hills MI 48331</t>
  </si>
  <si>
    <t>2110 Patterson St, Decatur IN 46733</t>
  </si>
  <si>
    <t>720 Wheeler School Rd, Whiteford MD 21160</t>
  </si>
  <si>
    <t>7124 N Marine Dr, Portland OR 97203</t>
  </si>
  <si>
    <t>2225 Skyland CT, Norcross GA 30071</t>
  </si>
  <si>
    <t>3270 E 79th St, Cleveland OH 44104</t>
  </si>
  <si>
    <t>150 E 42nd St, New York NY 10017</t>
  </si>
  <si>
    <t>3230 Industrial Pkwy, Jeffersonville IN 47130</t>
  </si>
  <si>
    <t>5875 Landerbrook Dr # 300, Cleveland OH 44124</t>
  </si>
  <si>
    <t>6200 Paseo Padre Pkwy, Fremont CA 94555</t>
  </si>
  <si>
    <t>9601 NW 112th Ave, Medley FL 33178</t>
  </si>
  <si>
    <t>2950 N Oakley Ave, Chicago IL 60618</t>
  </si>
  <si>
    <t>240 W 40th St, New York NY 10018</t>
  </si>
  <si>
    <t>6320 Canoga Ave Ste 790, Woodland Hills CA 91367</t>
  </si>
  <si>
    <t>2801 Post Oak Blvd # 600, Houston TX 77056</t>
  </si>
  <si>
    <t>140 Kendrick St Ste C110b, Needham MA 02494</t>
  </si>
  <si>
    <t>44075 US Highway 20, Long Pine NE 69217</t>
  </si>
  <si>
    <t>6755 S Belt Circle Dr, Bedford Park IL 60638</t>
  </si>
  <si>
    <t>4704 Bayberry St, Schofield WI 54476</t>
  </si>
  <si>
    <t>1300 Eden Dr, Fort Worth TX 76117</t>
  </si>
  <si>
    <t>5100 River Rd Ste 300, Schiller Park IL 60176</t>
  </si>
  <si>
    <t>1284 Gap Newport Pike, Avondale PA 19311</t>
  </si>
  <si>
    <t>3524 E 4th Ave, Hutchinson KS 67501</t>
  </si>
  <si>
    <t>600 Fishers Run, Fishers NY 14453</t>
  </si>
  <si>
    <t>1610 Arden Way Ste 280, Sacramento CA 95815</t>
  </si>
  <si>
    <t>W303 State Highway 54, Pittsville WI 54466</t>
  </si>
  <si>
    <t>2800 Golf Rd, Rolling Meadows IL 60008</t>
  </si>
  <si>
    <t>450 Old Turnpike Rd, Plantsville CT 06479</t>
  </si>
  <si>
    <t>101 Larkspur Landing Cir, Larkspur CA 94939</t>
  </si>
  <si>
    <t>15155 Valley View Ave, Santa Fe Springs CA 90670</t>
  </si>
  <si>
    <t>20531 1st Ave, Middleburg Heights OH 44130</t>
  </si>
  <si>
    <t>800 NW 65th St, Fort Lauderdale FL 33309</t>
  </si>
  <si>
    <t>287 Carrizo Canyon Rd, Mescalero NM 88340</t>
  </si>
  <si>
    <t>32 Crosby Dr, Bedford MA 01730</t>
  </si>
  <si>
    <t>2800 Zeeb Rd, Dexter MI 48130</t>
  </si>
  <si>
    <t>9 W 57th St FL 31, New York NY 10019</t>
  </si>
  <si>
    <t>4509 Springfield St, Dayton OH 45431</t>
  </si>
  <si>
    <t>10 Finderne Ave, Bridgewater NJ 08807</t>
  </si>
  <si>
    <t>1000 Bristol St N 126, Newport Beach CA 92660</t>
  </si>
  <si>
    <t>12301 NW 39th St, Coral Springs FL 33065</t>
  </si>
  <si>
    <t>132 N Elm St, Westfield MA 01085</t>
  </si>
  <si>
    <t>10555 Cossey Rd, Houston TX 77070</t>
  </si>
  <si>
    <t>3830 W Grant St, Milwaukee WI 53215</t>
  </si>
  <si>
    <t>30 W Mifflin St Ste 406, Madison WI 53703</t>
  </si>
  <si>
    <t>3700 Claypond Rd Ste 6, Myrtle Beach SC 29579</t>
  </si>
  <si>
    <t>207 Coburg Rd, Eugene OR 97401</t>
  </si>
  <si>
    <t>2845 Barton Ferry Rd, West Point MS 39773</t>
  </si>
  <si>
    <t>3027 W Concordia Ave, Milwaukee WI 53216</t>
  </si>
  <si>
    <t>5 Crescent Dr, Philadelphia PA 19112</t>
  </si>
  <si>
    <t>555 13th St NW, Washington DC 20004</t>
  </si>
  <si>
    <t>500 Bohannon Rd, Fairburn GA 30213</t>
  </si>
  <si>
    <t>629 Grove St FL 8, Jersey City NJ 07310</t>
  </si>
  <si>
    <t>2210 2nd Ave, Muscatine IA 52761</t>
  </si>
  <si>
    <t>501 N Riverpoint Blvd # 300, Spokane WA 99202</t>
  </si>
  <si>
    <t>3919 Channel Dr, West Sacramento CA 95691</t>
  </si>
  <si>
    <t>2975 Northwoods Pkwy, Peachtree Corners GA 30071</t>
  </si>
  <si>
    <t>5216 S 40th St, Phoenix AZ 85040</t>
  </si>
  <si>
    <t>320 1st St NW Ste 654, Washington DC 20534</t>
  </si>
  <si>
    <t>280 Park Ave FL 26w, New York NY 10017</t>
  </si>
  <si>
    <t>7 Sheridan Sq Ste 300, Kingsport TN 37660</t>
  </si>
  <si>
    <t>3435 Lamor Rd, Hermitage PA 16148</t>
  </si>
  <si>
    <t>400 Plaza Dr FL 1, Secaucus NJ 07094</t>
  </si>
  <si>
    <t>50 E Rivercenter Blvd, Covington KY 41011</t>
  </si>
  <si>
    <t>8223 Brecksville Rd # 100, Cleveland OH 44141</t>
  </si>
  <si>
    <t>2001 N Clark St, Chicago IL 60614</t>
  </si>
  <si>
    <t>110 Sagamore Rd, Bolton Landing NY 12814</t>
  </si>
  <si>
    <t>849 NW 126th Ave, Coral Springs FL 33071</t>
  </si>
  <si>
    <t>2800 E 13th St, Ames IA 50010</t>
  </si>
  <si>
    <t>8100 AMF Dr, Mechanicsville VA 23111</t>
  </si>
  <si>
    <t>100 Bluegrss Commns 220, Hendersonville TN 37075</t>
  </si>
  <si>
    <t>905 W Fulton Market # 200, Chicago IL 60607</t>
  </si>
  <si>
    <t>4911 Spring Park Rd, Jacksonville FL 32207</t>
  </si>
  <si>
    <t>1500 Polco St, Indianapolis IN 46222</t>
  </si>
  <si>
    <t>358 S Main St, Burlington NC 27215</t>
  </si>
  <si>
    <t>1223 SW Washington St # 200, Portland OR 97205</t>
  </si>
  <si>
    <t>1367 Old State Route 34, Jonesborough TN 37659</t>
  </si>
  <si>
    <t>61 Broadway Rm 2100, New York NY 10006</t>
  </si>
  <si>
    <t>1025 Parker Dr, Mauston WI 53948</t>
  </si>
  <si>
    <t>1886 Merritt Rd, Fort Mill SC 29715</t>
  </si>
  <si>
    <t>1640 S 39th Ave, Phoenix AZ 85009</t>
  </si>
  <si>
    <t>61 Forsyth St SW, Atlanta GA 30303</t>
  </si>
  <si>
    <t>2512 Ferris St, Dallas TX 75226</t>
  </si>
  <si>
    <t>46840 Lakeview Blvd, Fremont CA 94538</t>
  </si>
  <si>
    <t>515 W Greens Rd Ste 600, Houston TX 77067</t>
  </si>
  <si>
    <t>57 Seaview Blvd, Port Washington NY 11050</t>
  </si>
  <si>
    <t>1616 Camden Rd Ste 350, Charlotte NC 28203</t>
  </si>
  <si>
    <t>4400 Royal Ave, Niagara Falls NY 14303</t>
  </si>
  <si>
    <t>121 E Tuscola St, Frankenmuth MI 48734</t>
  </si>
  <si>
    <t>4350 Bryson Blvd, Florence AL 35630</t>
  </si>
  <si>
    <t>55 Water St Ste Conc4, New York NY 10041</t>
  </si>
  <si>
    <t>5617 E Schaaf Rd, Independence OH 44131</t>
  </si>
  <si>
    <t>161 Worcester Rd Ste 603, Framingham MA 01701</t>
  </si>
  <si>
    <t>900 12th Street Dr NW, Hickory NC 28601</t>
  </si>
  <si>
    <t>240 Route 10 W, Whippany NJ 07981</t>
  </si>
  <si>
    <t>1376 Pittsburgh Dr, Delaware OH 43015</t>
  </si>
  <si>
    <t>411 5th Ave Rm 901, New York NY 10016</t>
  </si>
  <si>
    <t>452 5th Ave, New York NY 10018</t>
  </si>
  <si>
    <t>1555 Page Industrial Blvd, Saint Louis MO 63132</t>
  </si>
  <si>
    <t>800 Red Brook Blvd # 400, Owings Mills MD 21117</t>
  </si>
  <si>
    <t>2125 S Andrews Ave, Fort Lauderdale FL 33316</t>
  </si>
  <si>
    <t>2525 Lake Pine Dr, Saint Joseph MI 49085</t>
  </si>
  <si>
    <t>5500 Trillium Blvd # 501, Hoffman Estates IL 60192</t>
  </si>
  <si>
    <t>250 Pennbright Dr, Houston TX 77090</t>
  </si>
  <si>
    <t>1251 W Thorndale Ave, Itasca IL 60143</t>
  </si>
  <si>
    <t>697 Loomis Trail Rd, Lynden WA 98264</t>
  </si>
  <si>
    <t>200 Wood Ave S 300, Iselin NJ 08830</t>
  </si>
  <si>
    <t>4909a Commercial Park Dr, Austin TX 78724</t>
  </si>
  <si>
    <t>529 Kansas Ave, Modesto CA 95351</t>
  </si>
  <si>
    <t>4100 SE Beisser Dr, Grimes IA 50111</t>
  </si>
  <si>
    <t>245 Park Ave FL 44, New York NY 10167</t>
  </si>
  <si>
    <t>425 Crossing Dr Unit A, University Park IL 60484</t>
  </si>
  <si>
    <t>6001 Savoy Dr Ste 600, Houston TX 77036</t>
  </si>
  <si>
    <t>45713 255th Ave SE, Winger MN 56592</t>
  </si>
  <si>
    <t>16201 W 110th St, Lenexa KS 66219</t>
  </si>
  <si>
    <t>158 E 35th St Ste 206, New York NY 10016</t>
  </si>
  <si>
    <t>16243 Highway 216, Brookwood AL 35444</t>
  </si>
  <si>
    <t>10749 E Colonial Dr, Orlando FL 32817</t>
  </si>
  <si>
    <t>14651 Grove Ave, Ontario CA 91762</t>
  </si>
  <si>
    <t>634 N Santa Cruz Ave # 200, Los Gatos CA 95030</t>
  </si>
  <si>
    <t>3939 Veterans Memorial Bl, Metairie LA 70002</t>
  </si>
  <si>
    <t>2330 Sioux Trl NW, Prior Lake MN 55372</t>
  </si>
  <si>
    <t>414 Nicollet Mall, Minneapolis MN 55401</t>
  </si>
  <si>
    <t>1943 50th St N, Birmingham AL 35212</t>
  </si>
  <si>
    <t>3939 Palm Beach Blvd, Fort Myers FL 33916</t>
  </si>
  <si>
    <t>100 1st Stamford Pl # 300, Stamford CT 06902</t>
  </si>
  <si>
    <t>3800a Little Mountain Rd, Gastonia NC 28056</t>
  </si>
  <si>
    <t>5800 Magnolia Ave, Pennsauken NJ 08109</t>
  </si>
  <si>
    <t>9 Northeastern Blvd # 400, Salem NH 03079</t>
  </si>
  <si>
    <t>3010 Lyndon B Johnson Fwy # 800, Dallas TX 75234</t>
  </si>
  <si>
    <t>1321 Mrfrsbro Pike Ste 7, Nashville TN 37217</t>
  </si>
  <si>
    <t>181 Ballardvale St Ste 2, Wilmington MA 01887</t>
  </si>
  <si>
    <t>160 Delaware Ave, Buffalo NY 14202</t>
  </si>
  <si>
    <t>701 Port Rd, Jeffersonville IN 47130</t>
  </si>
  <si>
    <t>3344 Morse Xing, Columbus OH 43219</t>
  </si>
  <si>
    <t>4900 E Dblin Granville Rd, Columbus OH 43081</t>
  </si>
  <si>
    <t>300 Madison Ave, Toledo OH 43604</t>
  </si>
  <si>
    <t>27442 Portola Pkwy # 200, Foothill Ranch CA 92610</t>
  </si>
  <si>
    <t>11501 Northlake Dr FL 1, Cincinnati OH 45249</t>
  </si>
  <si>
    <t>1414 Radcliffe St, Bristol PA 19007</t>
  </si>
  <si>
    <t>1080 Holcomb Bridge Rd # 100325, Roswell GA 30076</t>
  </si>
  <si>
    <t>880 SW 145th Ave Ste 200, Pembroke Pines FL 33027</t>
  </si>
  <si>
    <t>737 Peyton St, Geneva IL 60134</t>
  </si>
  <si>
    <t>525 W Van Buren St FL 16, Chicago IL 60607</t>
  </si>
  <si>
    <t>2115 Little Gap Rd, Palmerton PA 18071</t>
  </si>
  <si>
    <t>2900 Ames Crossing Rd, Saint Paul MN 55121</t>
  </si>
  <si>
    <t>941 Turner St, San Angelo TX 76903</t>
  </si>
  <si>
    <t>509 N 9th Ave, Evansville IN 47712</t>
  </si>
  <si>
    <t>9503 E 33rd St, Indianapolis IN 46235</t>
  </si>
  <si>
    <t>4740 Stonehollow Way, Dallas TX 75287</t>
  </si>
  <si>
    <t>30120 Hudson Dr, Novi MI 48377</t>
  </si>
  <si>
    <t>701 Lima Ave, Findlay OH 45840</t>
  </si>
  <si>
    <t>5802 Hartford St, Tampa FL 33619</t>
  </si>
  <si>
    <t>1419 Illinois Ave, Sheboygan WI 53081</t>
  </si>
  <si>
    <t>55 Lawton Ln, Milton PA 17847</t>
  </si>
  <si>
    <t>4608 Carriker Rd, Monroe NC 28110</t>
  </si>
  <si>
    <t>1700 E Golf Rd Ste 900, Schaumburg IL 60173</t>
  </si>
  <si>
    <t>450 S Orange Ave, Orlando FL 32801</t>
  </si>
  <si>
    <t>1 Liberty Plz FL 53, New York NY 10006</t>
  </si>
  <si>
    <t>1160 Rte 22 Ste 201, Bridgewater NJ 08807</t>
  </si>
  <si>
    <t>2634 Main St, Lake Placid NY 12946</t>
  </si>
  <si>
    <t>1504 Sadlier Circle S Dr, Indianapolis IN 46239</t>
  </si>
  <si>
    <t>N116w15970 Main St, Germantown WI 53022</t>
  </si>
  <si>
    <t>2965 Dutton Ave, Santa Rosa CA 95407</t>
  </si>
  <si>
    <t>1 N End Ave Frnt, New York NY 10282</t>
  </si>
  <si>
    <t>825 Challenger Dr, Green Bay WI 54311</t>
  </si>
  <si>
    <t>1755 Broadway Frnt 2, New York NY 10019</t>
  </si>
  <si>
    <t>1 General Mills Blvd, Minneapolis MN 55426</t>
  </si>
  <si>
    <t>205 Jefferson St FL 12, Jefferson City MO 65101</t>
  </si>
  <si>
    <t>7050 Hartley St, Pigeon MI 48755</t>
  </si>
  <si>
    <t>25303 Ryan Rd, Warren MI 48091</t>
  </si>
  <si>
    <t>327 Hillsborough St, Raleigh NC 27603</t>
  </si>
  <si>
    <t>10441 Corporate Dr 1, Gulfport MS 39503</t>
  </si>
  <si>
    <t>1800 N Mason Rd, Katy TX 77449</t>
  </si>
  <si>
    <t>10194 Crsspint Blvd Ste 4, Indianapolis IN 46256</t>
  </si>
  <si>
    <t>51 John F Kennedy Pkwy, Short Hills NJ 07078</t>
  </si>
  <si>
    <t>1424 Hills Pl NW, Atlanta GA 30318</t>
  </si>
  <si>
    <t>660 Alabama St FL 2, San Francisco CA 94110</t>
  </si>
  <si>
    <t>72 Pease Blvd, Newington NH 03801</t>
  </si>
  <si>
    <t>709 Papermill Rd, Dublin GA 31027</t>
  </si>
  <si>
    <t>60 Bay St Ste 5, Staten Island NY 10301</t>
  </si>
  <si>
    <t>11175 Cicero Dr Ste 400, Alpharetta GA 30022</t>
  </si>
  <si>
    <t>425 North Dr, Melbourne FL 32934</t>
  </si>
  <si>
    <t>300 Kimball Dr Ste 101, Parsippany NJ 07054</t>
  </si>
  <si>
    <t>1300 Salmon Creek Rd, Redding CA 96003</t>
  </si>
  <si>
    <t>1678 S Pioneer Rd, Salt Lake City UT 84104</t>
  </si>
  <si>
    <t>677 W Palmdon Dr Ste 108, Fresno CA 93704</t>
  </si>
  <si>
    <t>114 Roscoe Fitz Rd, Johnson City TN 37615</t>
  </si>
  <si>
    <t>850 Kunzler Ranch Rd, Ukiah CA 95482</t>
  </si>
  <si>
    <t>2 Woodland Dr, Dallas PA 18612</t>
  </si>
  <si>
    <t>161 Whitney Pl, Fremont CA 94539</t>
  </si>
  <si>
    <t>5897 Windward Pkwy, Alpharetta GA 30005</t>
  </si>
  <si>
    <t>100 Enterprise, Pauls Valley OK 73075</t>
  </si>
  <si>
    <t>3200 W Market St Ste 303, Fairlawn OH 44333</t>
  </si>
  <si>
    <t>8649 Baypine Rd Ste 101, Jacksonville FL 32256</t>
  </si>
  <si>
    <t>700 Prides Xing Ste 300, Newark DE 19713</t>
  </si>
  <si>
    <t>866 N Main St, Morton IL 61550</t>
  </si>
  <si>
    <t>1500 Midway Rd, Versailles KY 40383</t>
  </si>
  <si>
    <t>186 Randall Farm Rd, North Conway NH 03860</t>
  </si>
  <si>
    <t>2001 Veterans Mem Blvd, Kenner LA 70062</t>
  </si>
  <si>
    <t>1 Visitors Center Cir, Manteo NC 27954</t>
  </si>
  <si>
    <t>375 Victoria Rd Ste 1, Youngstown OH 44515</t>
  </si>
  <si>
    <t>33 S 56th St, Chandler AZ 85226</t>
  </si>
  <si>
    <t>601 E Beardsley Ave, Elkhart IN 46514</t>
  </si>
  <si>
    <t>200 Central Ave FL 7, Saint Petersburg FL 33701</t>
  </si>
  <si>
    <t>175 N St Ne FL 6, Washington DC 20002</t>
  </si>
  <si>
    <t>5000 Meridian Blvd # 200, Franklin TN 37067</t>
  </si>
  <si>
    <t>118 Flanders Rd, Westborough MA 01581</t>
  </si>
  <si>
    <t>901 N Glebe Rd Ste 901 # 901, Arlington VA 22203</t>
  </si>
  <si>
    <t>228 W Lexington St, Baltimore MD 21201</t>
  </si>
  <si>
    <t>1331 N Calif Blvd Ste 150, Walnut Creek CA 94596</t>
  </si>
  <si>
    <t>650 Washington Rd Ste 500, Pittsburgh PA 15228</t>
  </si>
  <si>
    <t>600 Long Wharf Dr, New Haven CT 06511</t>
  </si>
  <si>
    <t>205 9th Ave S Ste 205 # 205, Great Falls MT 59405</t>
  </si>
  <si>
    <t>5050 Westway Park Blvd # 150, Houston TX 77041</t>
  </si>
  <si>
    <t>5331 Dixie Hwy, Waterford MI 48329</t>
  </si>
  <si>
    <t>935 Gravier St Ste 1200, New Orleans LA 70112</t>
  </si>
  <si>
    <t>850 Library Ave Ste 204c, Newark DE 19711</t>
  </si>
  <si>
    <t>5025 C East Business 20, Abilene TX 79601</t>
  </si>
  <si>
    <t>8945 Cal Center Dr, Sacramento CA 95826</t>
  </si>
  <si>
    <t>69 Norman St Ste 13, Everett MA 02149</t>
  </si>
  <si>
    <t>1285 N Crystal Ave, Benton Harbor MI 49022</t>
  </si>
  <si>
    <t>1320 Ridder Park Dr, San Jose CA 95131</t>
  </si>
  <si>
    <t>Savannah River Site Rd 1, Aiken SC 29808</t>
  </si>
  <si>
    <t>151 Valpro Dr, Winchester VA 22603</t>
  </si>
  <si>
    <t>1250 Wood Branch Park Dr # 600, Houston TX 77079</t>
  </si>
  <si>
    <t>51437 Hamilton Trl, New Carlisle IN 46552</t>
  </si>
  <si>
    <t>111 E Front St, Wheaton IL 60187</t>
  </si>
  <si>
    <t>1501 175th St, Homewood IL 60430</t>
  </si>
  <si>
    <t>23 Janis Way, Scotts Valley CA 95066</t>
  </si>
  <si>
    <t>2112 N Roan St Ste 600, Johnson City TN 37601</t>
  </si>
  <si>
    <t>201 3rd St Ste 1100, San Francisco CA 94103</t>
  </si>
  <si>
    <t>4020 Kinross Lakes Pkwy, Richfield OH 44286</t>
  </si>
  <si>
    <t>341 W 38th St FL 3, New York NY 10018</t>
  </si>
  <si>
    <t>2230 4th Ave S, Seattle WA 98134</t>
  </si>
  <si>
    <t>2100 McKinney Ave # 1250, Dallas TX 75201</t>
  </si>
  <si>
    <t>100 Production Dr, Harrison OH 45030</t>
  </si>
  <si>
    <t>947 Indl Park Dr, Clinton MS 39056</t>
  </si>
  <si>
    <t>4400 Prime Pkwy, McHenry IL 60050</t>
  </si>
  <si>
    <t>2450 S Shore Blvd Ste 300, League City TX 77573</t>
  </si>
  <si>
    <t>3120 W Lake Center Dr, Santa Ana CA 92704</t>
  </si>
  <si>
    <t>901 N Broadway St, Knoxville TN 37917</t>
  </si>
  <si>
    <t>6132 Oakton St, Morton Grove IL 60053</t>
  </si>
  <si>
    <t>300 Sunset Hwy, Cashmere WA 98815</t>
  </si>
  <si>
    <t>100 Paragon Dr Ste 100 # 100, Montvale NJ 07645</t>
  </si>
  <si>
    <t>6951 S Blackhawk St # 600, Englewood CO 80112</t>
  </si>
  <si>
    <t>4 Parkway North Blvd # 400, Deerfield IL 60015</t>
  </si>
  <si>
    <t>1101 Market St Ste 45, Philadelphia PA 19107</t>
  </si>
  <si>
    <t>1 Amgen Center Dr, Thousand Oaks CA 91320</t>
  </si>
  <si>
    <t>3840 Hulen St, Fort Worth TX 76107</t>
  </si>
  <si>
    <t>3854 American Way Ste A, Baton Rouge LA 70816</t>
  </si>
  <si>
    <t>200 Maltese Dr, Totowa NJ 07512</t>
  </si>
  <si>
    <t>700 E Bttrfeld Rd Ste 201, Lombard IL 60148</t>
  </si>
  <si>
    <t>4320 18th Ave S, Grand Forks ND 58201</t>
  </si>
  <si>
    <t>9194 Loop 570, Wall TX 76957</t>
  </si>
  <si>
    <t>607 N Central Ave, Wood Dale IL 60191</t>
  </si>
  <si>
    <t>25 Commerce Dr, Allendale NJ 07401</t>
  </si>
  <si>
    <t>3300 Asbury Rd, Dubuque IA 52002</t>
  </si>
  <si>
    <t>160 Inverness Dr W # 110, Englewood CO 80112</t>
  </si>
  <si>
    <t>3539 Oak Forest Dr, Houston TX 77018</t>
  </si>
  <si>
    <t>4700 Wissahickon Ave # 126, Philadelphia PA 19144</t>
  </si>
  <si>
    <t>5641 Broadway, Denver CO 80216</t>
  </si>
  <si>
    <t>1313 S Harbor Blvd, Anaheim CA 92802</t>
  </si>
  <si>
    <t>1500 Industrial Rd, Greeneville TN 37745</t>
  </si>
  <si>
    <t>55067 County Road 42, Arriba CO 80804</t>
  </si>
  <si>
    <t>14063 Cornhusker Rd, Omaha NE 68138</t>
  </si>
  <si>
    <t>17900 Woodland Dr, New Boston MI 48164</t>
  </si>
  <si>
    <t>550 E South Temple, Salt Lake City UT 84102</t>
  </si>
  <si>
    <t>12011 Sunset Hills Rd # 1, Reston VA 20190</t>
  </si>
  <si>
    <t>900 US Highway 202 206, Bedminster NJ 07921</t>
  </si>
  <si>
    <t>2425 Highway 75, Blountville TN 37617</t>
  </si>
  <si>
    <t>3041 W Pasadena Dr, Boise ID 83705</t>
  </si>
  <si>
    <t>503 N Potter St, Gettysburg SD 57442</t>
  </si>
  <si>
    <t>793 N Cypress St, Orange CA 92867</t>
  </si>
  <si>
    <t>1595 Wynkoop St Ste 800, Denver CO 80202</t>
  </si>
  <si>
    <t>2131 Greens Rd, Houston TX 77032</t>
  </si>
  <si>
    <t>8585 Duke Blvd, Mason OH 45040</t>
  </si>
  <si>
    <t>2451 E Enterprise Pkwy, Twinsburg OH 44087</t>
  </si>
  <si>
    <t>4 North Park Dr Ste 500, Hunt Valley MD 21030</t>
  </si>
  <si>
    <t>14420 Bloomfield Ave, Santa Fe Springs CA 90670</t>
  </si>
  <si>
    <t>117 Commerce Dr, Jefferson City MO 65109</t>
  </si>
  <si>
    <t>300 State Highway 27, Cashton WI 54619</t>
  </si>
  <si>
    <t>505 E Front Ave Ste 100, Coeur D Alene ID 83814</t>
  </si>
  <si>
    <t>1355 Goldfish Farm Rd SE, Albany OR 97322</t>
  </si>
  <si>
    <t>78b N Barrett Sq, Rosemary Beach FL 32461</t>
  </si>
  <si>
    <t>93560 Highway 99 S, Junction City OR 97448</t>
  </si>
  <si>
    <t>10240 Alameda St, South Gate CA 90280</t>
  </si>
  <si>
    <t>236 Pnte Vdra Pk Dr Ste 1, Ponte Vedra Beach FL 32082</t>
  </si>
  <si>
    <t>14785 Preston Rd Ste 975, Dallas TX 75254</t>
  </si>
  <si>
    <t>960 Macarthur Blvd, Mahwah NJ 07430</t>
  </si>
  <si>
    <t>5324 Virginia Beach Blvd, Virginia Beach VA 23462</t>
  </si>
  <si>
    <t>3317 FM 2111, Ballinger TX 76821</t>
  </si>
  <si>
    <t>1 Fdral Reserve Bnk Plz, Saint Louis MO 63102</t>
  </si>
  <si>
    <t>100 Hartsfield Ctr 700, Atlanta GA 30354</t>
  </si>
  <si>
    <t>1 M and T Plz Ste 1 # 1, Buffalo NY 14203</t>
  </si>
  <si>
    <t>720 E Butterfield Rd FL 4, Lombard IL 60148</t>
  </si>
  <si>
    <t>935 Pennsylvania Ave NW, Washington DC 20535</t>
  </si>
  <si>
    <t>720 S Stockton Ave, Ripon CA 95366</t>
  </si>
  <si>
    <t>1481 W 2nd St Ste 103, Washington NC 27889</t>
  </si>
  <si>
    <t>402 Bluebird Blvd, Fort Valley GA 31030</t>
  </si>
  <si>
    <t>15720 W 108th St Ste 100, Lenexa KS 66219</t>
  </si>
  <si>
    <t>2355 Waukegan Rd Ste 300, Bannockburn IL 60015</t>
  </si>
  <si>
    <t>682 S Hillview Dr, Milpitas CA 95035</t>
  </si>
  <si>
    <t>2410 N Forest Rd Ste 101, Getzville NY 14068</t>
  </si>
  <si>
    <t>6301 Old Richmond Rd, Lexington KY 40515</t>
  </si>
  <si>
    <t>225 Foxboro Blvd, Foxboro MA 02035</t>
  </si>
  <si>
    <t>468 Elizabeth Ave, Somerset NJ 08873</t>
  </si>
  <si>
    <t>500 Harrison Ave Ste 1r, Boston MA 02118</t>
  </si>
  <si>
    <t>775 Woodlands Pkwy # 100, Ridgeland MS 39157</t>
  </si>
  <si>
    <t>150 Peabody Pl, Memphis TN 38103</t>
  </si>
  <si>
    <t>711 W Algonquin Rd, Arlington Heights IL 60005</t>
  </si>
  <si>
    <t>29125 Avenue Paine, Valencia CA 91355</t>
  </si>
  <si>
    <t>6600 Peller Ave S, Hastings MN 55033</t>
  </si>
  <si>
    <t>5505 Endeavor Ln, Madison WI 53719</t>
  </si>
  <si>
    <t>300 56th St SE, Charleston WV 25304</t>
  </si>
  <si>
    <t>1355 Boston Post Rd, Guilford CT 06437</t>
  </si>
  <si>
    <t>14801 Murdock St Ste 210, Chantilly VA 20151</t>
  </si>
  <si>
    <t>4238 SW Research Way, Corvallis OR 97333</t>
  </si>
  <si>
    <t>560 Route 303 Ste 206, Orangeburg NY 10962</t>
  </si>
  <si>
    <t>2001 8th Ave Ste 2700, Seattle WA 98121</t>
  </si>
  <si>
    <t>88 W Plumeria Dr, San Jose CA 95134</t>
  </si>
  <si>
    <t>9227 Centre Pointe Dr, West Chester OH 45069</t>
  </si>
  <si>
    <t>2100 Portland Rd, Joppa IL 62953</t>
  </si>
  <si>
    <t>1019 Route 519 Bldg 5, Eighty Four PA 15330</t>
  </si>
  <si>
    <t>225 Meadowlands Pkwy, Secaucus NJ 07094</t>
  </si>
  <si>
    <t>228 Rasely St, Berwick PA 18603</t>
  </si>
  <si>
    <t>120 E Clark St, Freeport IL 61032</t>
  </si>
  <si>
    <t>8750 W Bryn Mawr Ave # 1000, Chicago IL 60631</t>
  </si>
  <si>
    <t>590 Madison Ave FL 38, New York NY 10022</t>
  </si>
  <si>
    <t>4949 N Loop 1604 W Ste 13, San Antonio TX 78249</t>
  </si>
  <si>
    <t>3540 E Fulton St, Columbus OH 43227</t>
  </si>
  <si>
    <t>816 State St, Madison WI 53706</t>
  </si>
  <si>
    <t>801 Ne 38th St, Fort Worth TX 76106</t>
  </si>
  <si>
    <t>131 S Dearborn St Ste 200, Chicago IL 60603</t>
  </si>
  <si>
    <t>1019 39th Ave SE Ste 210, Puyallup WA 98374</t>
  </si>
  <si>
    <t>118b S Main St B, Salisbury NC 28144</t>
  </si>
  <si>
    <t>2445 Tech Frest Blvd Ste, The Woodlands TX 77381</t>
  </si>
  <si>
    <t>171 Jersey St, Trenton NJ 08611</t>
  </si>
  <si>
    <t>11021 East Blvd, Cleveland OH 44106</t>
  </si>
  <si>
    <t>701 N Main St, Victoria TX 77901</t>
  </si>
  <si>
    <t>2900 Southern Blvd, Bronx NY 10458</t>
  </si>
  <si>
    <t>915 N Eldridge Pkwy, Houston TX 77079</t>
  </si>
  <si>
    <t>1 Ocean Spray Dr, Lakeville MA 02347</t>
  </si>
  <si>
    <t>8450 Broadwell Rd, Cincinnati OH 45244</t>
  </si>
  <si>
    <t>1021 Echo Lake Rd, Watertown CT 06795</t>
  </si>
  <si>
    <t>425 Isis Ave, Inglewood CA 90301</t>
  </si>
  <si>
    <t>1125 Hayes Industrial Dr, Marietta GA 30062</t>
  </si>
  <si>
    <t>12540 Heacock St Ste 1, Moreno Valley CA 92553</t>
  </si>
  <si>
    <t>Carr PR 3 Km 9 5 Ave 65, Carolina PR 00985</t>
  </si>
  <si>
    <t>850 Lime Hollow Rd, Cortland NY 13045</t>
  </si>
  <si>
    <t>1306 S Main St, Meadville PA 16335</t>
  </si>
  <si>
    <t>1820 N Franklin St, Pittsburgh PA 15233</t>
  </si>
  <si>
    <t>1500 S 1000 W, Logan UT 84321</t>
  </si>
  <si>
    <t>5251 Dtc Pkwy Ste 1000, Greenwood Village CO 80111</t>
  </si>
  <si>
    <t>1 General Mills Blvd, Golden Valley MN 55426</t>
  </si>
  <si>
    <t>839 N Perryville Rd, Rockford IL 61107</t>
  </si>
  <si>
    <t>2189 Memorial Dr, Alexandria LA 71301</t>
  </si>
  <si>
    <t>1910 W Sunset Blvd, Los Angeles CA 90026</t>
  </si>
  <si>
    <t>86 Morris Ave, Summit NJ 07901</t>
  </si>
  <si>
    <t>9540 San Jose Blvd, Jacksonville FL 32257</t>
  </si>
  <si>
    <t>1105 Front St Ne, Salem OR 97301</t>
  </si>
  <si>
    <t>17622 Armstrong Ave, Irvine CA 92614</t>
  </si>
  <si>
    <t>3805 Crestwood Pkwy NW # 40, Duluth GA 30096</t>
  </si>
  <si>
    <t>1 Gateway Plz FL 25, Los Angeles CA 90012</t>
  </si>
  <si>
    <t>109 E Comstock St, Owosso MI 48867</t>
  </si>
  <si>
    <t>10000 NW 15th Ter, Doral FL 33172</t>
  </si>
  <si>
    <t>5770 Powers Ferry Rd # 30, Atlanta GA 30327</t>
  </si>
  <si>
    <t>250 Coromar Dr, Goleta CA 93117</t>
  </si>
  <si>
    <t>2560 E Philadelphia St, Ontario CA 91761</t>
  </si>
  <si>
    <t>5601 N Macarthur Blvd, Irving TX 75038</t>
  </si>
  <si>
    <t>600 Townpark Ln NW Ste 75, Kennesaw GA 30144</t>
  </si>
  <si>
    <t>68143 Clunette St, New Paris IN 46553</t>
  </si>
  <si>
    <t>2335 Brooks St, Missoula MT 59801</t>
  </si>
  <si>
    <t>3 Werner Way Ste 100, Lebanon NJ 08833</t>
  </si>
  <si>
    <t>2 Seaport Ln Ste 1300, Boston MA 02210</t>
  </si>
  <si>
    <t>2740 S Harbor Blvd Ste K, Santa Ana CA 92704</t>
  </si>
  <si>
    <t>1 Parkview Plz, Oakbrook Terrace IL 60181</t>
  </si>
  <si>
    <t>1 American Blvd, Cleveland OH 44145</t>
  </si>
  <si>
    <t>303 S Pine St, Hammond LA 70403</t>
  </si>
  <si>
    <t>4511 Helton Dr, Florence AL 35630</t>
  </si>
  <si>
    <t>1340 Treat Blvd Ste 600, Walnut Creek CA 94597</t>
  </si>
  <si>
    <t>2929 Walker Ave NW, Grand Rapids MI 49544</t>
  </si>
  <si>
    <t>1909 Macgregor Dr, Plano TX 75093</t>
  </si>
  <si>
    <t>1434 New Rd, Northfield NJ 08225</t>
  </si>
  <si>
    <t>1111 N Northshore Dr N600, Knoxville TN 37919</t>
  </si>
  <si>
    <t>1080 County Road F W, Saint Paul MN 55126</t>
  </si>
  <si>
    <t>5 Century Dr Ste 2, Parsippany NJ 07054</t>
  </si>
  <si>
    <t>270 US Highway 46 Ste E, Rockaway NJ 07866</t>
  </si>
  <si>
    <t>9000 Trinity Blvd, Hurst TX 76053</t>
  </si>
  <si>
    <t>272 E Deerpath Ste 308, Lake Forest IL 60045</t>
  </si>
  <si>
    <t>5945 Wellington Rd, Gainesville VA 20155</t>
  </si>
  <si>
    <t>646 Forestwood Dr, Romeoville IL 60446</t>
  </si>
  <si>
    <t>16 Sever St, Boston MA 02129</t>
  </si>
  <si>
    <t>5531 Powder Plant Ln, Bessemer AL 35022</t>
  </si>
  <si>
    <t>3767 Alpha Way, Bellingham WA 98226</t>
  </si>
  <si>
    <t>464 W Ferry St, Berrien Springs MI 49103</t>
  </si>
  <si>
    <t>1 Hartford Plz, Hartford CT 06115</t>
  </si>
  <si>
    <t>3530 Colby Ave Ste 1, Everett WA 98201</t>
  </si>
  <si>
    <t>580 Maxim Dr, Boling TX 77420</t>
  </si>
  <si>
    <t>1017 Front Ave, Columbus GA 31901</t>
  </si>
  <si>
    <t>1321 Greenway Dr, Irving TX 75038</t>
  </si>
  <si>
    <t>133 Peachtree St Ne, Atlanta GA 30303</t>
  </si>
  <si>
    <t>10249 Church Ranch Way # 100, Westminster CO 80021</t>
  </si>
  <si>
    <t>1200 Bluegrass Lakes Pkwy, Alpharetta GA 30004</t>
  </si>
  <si>
    <t>421 W 3rd St APT 513, Austin TX 78701</t>
  </si>
  <si>
    <t>3400 Las Vegas Blvd S, Las Vegas NV 89109</t>
  </si>
  <si>
    <t>2520 S Raritan St, Englewood CO 80110</t>
  </si>
  <si>
    <t>20189 Pine Lake Rd, Bowling Green OH 43402</t>
  </si>
  <si>
    <t>1040 Ave of The Americas, New York NY 10018</t>
  </si>
  <si>
    <t>1800 W Central Rd, Mount Prospect IL 60056</t>
  </si>
  <si>
    <t>645 E Plumb Ln B128, Reno NV 89502</t>
  </si>
  <si>
    <t>261 Mack Ave, Detroit MI 48201</t>
  </si>
  <si>
    <t>320 Highland Dr, Mountville PA 17554</t>
  </si>
  <si>
    <t>39 2nd St NW, Hickory NC 28601</t>
  </si>
  <si>
    <t>550 W John St, Hicksville NY 11801</t>
  </si>
  <si>
    <t>313 Garnet Dr, New Lenox IL 60451</t>
  </si>
  <si>
    <t>1301 5th Ave Ste 2700, Seattle WA 98101</t>
  </si>
  <si>
    <t>191 High St, Waltham MA 02453</t>
  </si>
  <si>
    <t>2211 Fordem Ave, Madison WI 53704</t>
  </si>
  <si>
    <t>870 N Commons Dr, Aurora IL 60504</t>
  </si>
  <si>
    <t>725 5th Ave Bsmt A, New York NY 10022</t>
  </si>
  <si>
    <t>200 Mero St, Frankfort KY 40601</t>
  </si>
  <si>
    <t>310 Commerce Dr, Amherst NY 14228</t>
  </si>
  <si>
    <t>485 Madison Ave Ste 500, New York NY 10022</t>
  </si>
  <si>
    <t>119 N Salisbury St, Raleigh NC 27603</t>
  </si>
  <si>
    <t>130 E Randolph St # 1000, Chicago IL 60601</t>
  </si>
  <si>
    <t>9320 Lkeside Blvd Ste 100, The Woodlands TX 77381</t>
  </si>
  <si>
    <t>2301 W Windsor CT, Addison IL 60101</t>
  </si>
  <si>
    <t>469 Stageline Loop, Elko NV 89801</t>
  </si>
  <si>
    <t>6020 Esperson St, Houston TX 77011</t>
  </si>
  <si>
    <t>9015 W Maple St, Milwaukee WI 53214</t>
  </si>
  <si>
    <t>141 High St, Buffalo NY 14263</t>
  </si>
  <si>
    <t>500 Washington Hwy, Smithfield RI 02917</t>
  </si>
  <si>
    <t>E10890 Penny Ln, Baraboo WI 53913</t>
  </si>
  <si>
    <t>Hancock At Washington St, Madison GA 30650</t>
  </si>
  <si>
    <t>12303 Tech Blvd Ste 950, Austin TX 78727</t>
  </si>
  <si>
    <t>2225 Village Walk Dr # 200, Henderson NV 89052</t>
  </si>
  <si>
    <t>840 Thomas Ave SW, Renton WA 98057</t>
  </si>
  <si>
    <t>3165 W Sunset Rd Ste 100, Las Vegas NV 89118</t>
  </si>
  <si>
    <t>7555 Woodland Dr, Indianapolis IN 46278</t>
  </si>
  <si>
    <t>11299 Illinois St, Carmel IN 46032</t>
  </si>
  <si>
    <t>1 Baxter Pkwy, Deerfield IL 60015</t>
  </si>
  <si>
    <t>4335 W Fort St, Detroit MI 48209</t>
  </si>
  <si>
    <t>16901 Park Row Ste 200, Houston TX 77084</t>
  </si>
  <si>
    <t>10910 Domain Dr Ste 300, Austin TX 78758</t>
  </si>
  <si>
    <t>24100 Howard Creek Rd, Westport CA 95488</t>
  </si>
  <si>
    <t>2301 E Lamar Blvd Ste 250, Arlington TX 76006</t>
  </si>
  <si>
    <t>16601 Garrett Rd, Houston TX 77044</t>
  </si>
  <si>
    <t>25800 Science Park Dr # 300, Cleveland OH 44122</t>
  </si>
  <si>
    <t>524 E Highway St, Dodge Center MN 55927</t>
  </si>
  <si>
    <t>152 W 57th St FL 10, New York NY 10019</t>
  </si>
  <si>
    <t>12700 N Featherwood Dr # 260, Houston TX 77034</t>
  </si>
  <si>
    <t>205 E Rver Pk Pl Ste 3, Fresno CA 93720</t>
  </si>
  <si>
    <t>790 Pasquinelli Dr, Westmont IL 60559</t>
  </si>
  <si>
    <t>18695 Greenleaf Dr, Saegertown PA 16433</t>
  </si>
  <si>
    <t>175 Broadhollow Rd, Melville NY 11747</t>
  </si>
  <si>
    <t>950 W Causeway Approach C, Mandeville LA 70471</t>
  </si>
  <si>
    <t>21481 Ferrero, City of Industry CA 91789</t>
  </si>
  <si>
    <t>1 Firstcomm Plz, Fort Worth TX 76109</t>
  </si>
  <si>
    <t>1600 Lind Ave SW Ste 400, Renton WA 98057</t>
  </si>
  <si>
    <t>600 Industrial Pkwy, Elkhart IN 46516</t>
  </si>
  <si>
    <t>7351 Crider Ave, Pico Rivera CA 90660</t>
  </si>
  <si>
    <t>1080 Muirfield Dr, Hanover Park IL 60133</t>
  </si>
  <si>
    <t>530 Bush St Ste 600, San Francisco CA 94108</t>
  </si>
  <si>
    <t>200 Public Sq Ste 3300, Cleveland OH 44114</t>
  </si>
  <si>
    <t>302 Knights Run Ave # 12, Tampa FL 33602</t>
  </si>
  <si>
    <t>230 Park Ave Ste 700, New York NY 10169</t>
  </si>
  <si>
    <t>3500 Lacey Rd Ste 600, Downers Grove IL 60515</t>
  </si>
  <si>
    <t>3231 SE 6th Ave, Topeka KS 66607</t>
  </si>
  <si>
    <t>1480 E Bethany Home Rd # 130, Phoenix AZ 85014</t>
  </si>
  <si>
    <t>1863 13th St W, Columbia Falls MT 59912</t>
  </si>
  <si>
    <t>1407 Broadway Rm 1200, New York NY 10018</t>
  </si>
  <si>
    <t>266 Mary Johnson Dr, Franklin GA 30217</t>
  </si>
  <si>
    <t>17672 N Laurel Park Dr 400e, Livonia MI 48152</t>
  </si>
  <si>
    <t>580 Wendel Rd Ste 100, Irwin PA 15642</t>
  </si>
  <si>
    <t>1812 N Moore St, Arlington VA 22209</t>
  </si>
  <si>
    <t>309 Northridge Cir, Guymon OK 73942</t>
  </si>
  <si>
    <t>1 World Trade Ctr # 2400, Long Beach CA 90831</t>
  </si>
  <si>
    <t>5200 Ne Highway 33, Guthrie OK 73044</t>
  </si>
  <si>
    <t>6521 Meridien Dr Ste 101, Raleigh NC 27616</t>
  </si>
  <si>
    <t>311 W Coleman St, Rice Lake WI 54868</t>
  </si>
  <si>
    <t>7634 New West Rd, Toledo OH 43617</t>
  </si>
  <si>
    <t>5321 Corporate Blvd, Baton Rouge LA 70808</t>
  </si>
  <si>
    <t>618 Spirit Dr Ste 200, Chesterfield MO 63005</t>
  </si>
  <si>
    <t>440 W Nyack Rd Ofc, West Nyack NY 10994</t>
  </si>
  <si>
    <t>121 Ellicott St, Buffalo NY 14203</t>
  </si>
  <si>
    <t>1210 S Pine Island Rd, Plantation FL 33324</t>
  </si>
  <si>
    <t>1680 Richland Ave W # 130, Aiken SC 29801</t>
  </si>
  <si>
    <t>2772 Peck Rd, Monrovia CA 91016</t>
  </si>
  <si>
    <t>4055 N Academy Blvd, Colorado Springs CO 80918</t>
  </si>
  <si>
    <t>136 Fuller Rd, Albany NY 12205</t>
  </si>
  <si>
    <t>3200 Highland Ave, Downers Grove IL 60515</t>
  </si>
  <si>
    <t>5401 N Central Expy # 300, Dallas TX 75205</t>
  </si>
  <si>
    <t>81 Echo Valley Rd, Red Hook NY 12571</t>
  </si>
  <si>
    <t>5300 Meadows Rd Ste 300, Lake Oswego OR 97035</t>
  </si>
  <si>
    <t>2 N Shore Ctr Ste 200, Pittsburgh PA 15212</t>
  </si>
  <si>
    <t>1105 N Market St Ste 1300, Wilmington DE 19801</t>
  </si>
  <si>
    <t>21800 SW 162nd Ave, Miami FL 33170</t>
  </si>
  <si>
    <t>19 Garfield Pl, Cincinnati OH 45202</t>
  </si>
  <si>
    <t>5620 Glenridge Dr, Atlanta GA 30342</t>
  </si>
  <si>
    <t>27501 Bella Vista Pkwy, Warrenville IL 60555</t>
  </si>
  <si>
    <t>1166 Spring St, Reading PA 19610</t>
  </si>
  <si>
    <t>600 N Cross Pointe Blvd, Evansville IN 47715</t>
  </si>
  <si>
    <t>2000 Marina Blvd, San Leandro CA 94577</t>
  </si>
  <si>
    <t>4400 Broad River Rd, Columbia SC 29210</t>
  </si>
  <si>
    <t>230 Park Ave Rm 659, New York NY 10169</t>
  </si>
  <si>
    <t>825 Market St Bldg M, Allen TX 75013</t>
  </si>
  <si>
    <t>6621 Asheville Hwy, Knoxville TN 37924</t>
  </si>
  <si>
    <t>666 Dundee Rd Ste 1001, Northbrook IL 60062</t>
  </si>
  <si>
    <t>14040 Highway 35, Mount Hood Parkdale OR 97041</t>
  </si>
  <si>
    <t>180 N Stetson Ave # 1800, Chicago IL 60601</t>
  </si>
  <si>
    <t>1000 Lucas Way, Hampton VA 23666</t>
  </si>
  <si>
    <t>300 Frank W Burr Blvd # 6, Teaneck NJ 07666</t>
  </si>
  <si>
    <t>6500 Rver Pl Blvd Bldg 2, Austin TX 78730</t>
  </si>
  <si>
    <t>114 5th Ave FL 15, New York NY 10011</t>
  </si>
  <si>
    <t>388 Greenwich St, New York NY 10013</t>
  </si>
  <si>
    <t>31900 Solon Rd, Solon OH 44139</t>
  </si>
  <si>
    <t>302 Ne 14th St, Leon IA 50144</t>
  </si>
  <si>
    <t>1728 Briercroft CT, Carrollton TX 75006</t>
  </si>
  <si>
    <t>825 Washington St FL 2, Oakland CA 94607</t>
  </si>
  <si>
    <t>1600 District Ave Ste 125, Burlington MA 01803</t>
  </si>
  <si>
    <t>19840 S Rancho Way, Compton CA 90220</t>
  </si>
  <si>
    <t>7055 Lindell Rd, Las Vegas NV 89118</t>
  </si>
  <si>
    <t>2777 N Stemmons Fwy # 18, Dallas TX 75207</t>
  </si>
  <si>
    <t>2185 N Calif Blvd Ste 575, Walnut Creek CA 94596</t>
  </si>
  <si>
    <t>1645 Bergstrom Rd, Neenah WI 54956</t>
  </si>
  <si>
    <t>1003 State Highway 79 S, Olney TX 76374</t>
  </si>
  <si>
    <t>12750 High Bluff Dr FL 4, San Diego CA 92130</t>
  </si>
  <si>
    <t>100 Wall St Ste 503, New York NY 10005</t>
  </si>
  <si>
    <t>1 Education St, Cambridge MA 02141</t>
  </si>
  <si>
    <t>1001 Fannin St Ste 1350, Houston TX 77002</t>
  </si>
  <si>
    <t>5910 PCF Ctr Blvd Ste 120, San Diego CA 92121</t>
  </si>
  <si>
    <t>121 W Trade St Ste 1700, Charlotte NC 28202</t>
  </si>
  <si>
    <t>1220 Pacific Dr, Auburn Hills MI 48326</t>
  </si>
  <si>
    <t>2225 Canterbury Dr, Hays KS 67601</t>
  </si>
  <si>
    <t>989 Johnson Rd, Lonoke AR 72086</t>
  </si>
  <si>
    <t>8040 Forsyth Blvd, Saint Louis MO 63105</t>
  </si>
  <si>
    <t>6041 W Imperial Hwy, Los Angeles CA 90045</t>
  </si>
  <si>
    <t>150 N Bartlett St Ste 148, Medford OR 97501</t>
  </si>
  <si>
    <t>6001 NW Broken Sound Pkwy # 508, Boca Raton FL 33487</t>
  </si>
  <si>
    <t>333 Meadowlands Pkwy, Secaucus NJ 07094</t>
  </si>
  <si>
    <t>555 W Waukau Ave, Oshkosh WI 54902</t>
  </si>
  <si>
    <t>1 University Ave Ste 201, Westwood MA 02090</t>
  </si>
  <si>
    <t>1759 W 12th St, Ogden UT 84404</t>
  </si>
  <si>
    <t>600 E Gregory St, Pensacola FL 32502</t>
  </si>
  <si>
    <t>1000 Mylan Blvd, Canonsburg PA 15317</t>
  </si>
  <si>
    <t>1 Landmark Sq Ste 710, Stamford CT 06901</t>
  </si>
  <si>
    <t>2575 S Haggerty Rd # 100, Canton MI 48188</t>
  </si>
  <si>
    <t>1 Jelly Belly Ln, Fairfield CA 94533</t>
  </si>
  <si>
    <t>5101 College Blvd, Leawood KS 66211</t>
  </si>
  <si>
    <t>610 Groveland Ave, Venice FL 34285</t>
  </si>
  <si>
    <t>4600 Emperor Blvd Ste 100, Durham NC 27703</t>
  </si>
  <si>
    <t>2025 Hamilton Ave, San Jose CA 95125</t>
  </si>
  <si>
    <t>5083 Pottsville Pike, Reading PA 19605</t>
  </si>
  <si>
    <t>650 Madison Ave FL 15, New York NY 10022</t>
  </si>
  <si>
    <t>2801 W Airport Fwy, Dallas TX 75261</t>
  </si>
  <si>
    <t>418 S 1325 W, Orem UT 84058</t>
  </si>
  <si>
    <t>9600 Prototype CT, Reno NV 89521</t>
  </si>
  <si>
    <t>7602 28th Ave, Kenosha WI 53143</t>
  </si>
  <si>
    <t>16 Yankee Candle Way, South Deerfield MA 01373</t>
  </si>
  <si>
    <t>2914 Hwy 61 S, Cleveland MS 38732</t>
  </si>
  <si>
    <t>19300 International Blvd, Seatac WA 98188</t>
  </si>
  <si>
    <t>5725 Innovation Dr, Troy MI 48098</t>
  </si>
  <si>
    <t>9207 Deering Ave Ste A, Chatsworth CA 91311</t>
  </si>
  <si>
    <t>100 Grand Ave, Rothschild WI 54474</t>
  </si>
  <si>
    <t>3333 NW Industrial St, Portland OR 97210</t>
  </si>
  <si>
    <t>20600 S Alameda St, Carson CA 90810</t>
  </si>
  <si>
    <t>7777 Kia Pkwy, West Point GA 31833</t>
  </si>
  <si>
    <t>350 N Orleans St 3001n, Chicago IL 60654</t>
  </si>
  <si>
    <t>910 N 11th St, Saint Louis MO 63101</t>
  </si>
  <si>
    <t>1325 E West Hwy, Silver Spring MD 20910</t>
  </si>
  <si>
    <t>1660 Highway 100 S # 500, Minneapolis MN 55416</t>
  </si>
  <si>
    <t>800 3rd Ave FL 5, New York NY 10022</t>
  </si>
  <si>
    <t>2102 Old Savannah Rd, Augusta GA 30906</t>
  </si>
  <si>
    <t>1 Glenlake Pkwy Ste 13, Atlanta GA 30328</t>
  </si>
  <si>
    <t>800 W Olympic Blvd # 305, Los Angeles CA 90015</t>
  </si>
  <si>
    <t>500 Media Pl, Sacramento CA 95815</t>
  </si>
  <si>
    <t>10810 Farnam Dr Ste 300, Omaha NE 68154</t>
  </si>
  <si>
    <t>935 Mearns Rd, Warminster PA 18974</t>
  </si>
  <si>
    <t>24305 Town Center Dr, Santa Clarita CA 91355</t>
  </si>
  <si>
    <t>4500 Forbes Blvd Ste 300, Lanham MD 20706</t>
  </si>
  <si>
    <t>1951 Harrisburg Pike, Carlisle PA 17015</t>
  </si>
  <si>
    <t>144 Corporate Way, Addison AL 35540</t>
  </si>
  <si>
    <t>1 Olympic Plz, Colorado Springs CO 80903</t>
  </si>
  <si>
    <t>1960 Satellite Blvd, Duluth GA 30097</t>
  </si>
  <si>
    <t>640 Hopmeadow St, Simsbury CT 06070</t>
  </si>
  <si>
    <t>1426 Ne 8th Ave, Ocala FL 34470</t>
  </si>
  <si>
    <t>8000 Norman Center Dr # 610, Bloomington MN 55437</t>
  </si>
  <si>
    <t>100 W Main St, Stoneville NC 27048</t>
  </si>
  <si>
    <t>1959 W Fir St, Perry OK 73077</t>
  </si>
  <si>
    <t>527 N Grand Blvd Ste 314, Saint Louis MO 63103</t>
  </si>
  <si>
    <t>960a Harvest Dr Ste 100, Blue Bell PA 19422</t>
  </si>
  <si>
    <t>401 N Michigan Ave # 3100, Chicago IL 60611</t>
  </si>
  <si>
    <t>65 Railroad Ave Ste 3, Ridgefield NJ 07657</t>
  </si>
  <si>
    <t>3801 W Clarendon Ave, Phoenix AZ 85019</t>
  </si>
  <si>
    <t>218 N Charles St Ste 220, Baltimore MD 21201</t>
  </si>
  <si>
    <t>1630 18th St, Sacramento CA 95811</t>
  </si>
  <si>
    <t>710 Medtronic Pkwy, Minneapolis MN 55432</t>
  </si>
  <si>
    <t>901 Boll Weevil Cir # 200, Enterprise AL 36330</t>
  </si>
  <si>
    <t>140 E 45th St FL 39, New York NY 10017</t>
  </si>
  <si>
    <t>2030 Pennsylvania Ave, Madison WI 53704</t>
  </si>
  <si>
    <t>500 W Madison St Ste 2800, Chicago IL 60661</t>
  </si>
  <si>
    <t>6949 Low Bid Ln, San Antonio TX 78250</t>
  </si>
  <si>
    <t>9901 Okeechobee Rd, Fort Pierce FL 34945</t>
  </si>
  <si>
    <t>107 Cecil Jackson Byp, Selma AL 36703</t>
  </si>
  <si>
    <t>555 S Ih 35 Ste 500, New Braunfels TX 78130</t>
  </si>
  <si>
    <t>5800 N Course Dr, Houston TX 77072</t>
  </si>
  <si>
    <t>10330 Old Columbia Rd # 200, Columbia MD 21046</t>
  </si>
  <si>
    <t>4545 Airport Rd, Denton TX 76207</t>
  </si>
  <si>
    <t>8 Crosby Dr, Bedford MA 01730</t>
  </si>
  <si>
    <t>1201 E Lincolnway, La Porte IN 46350</t>
  </si>
  <si>
    <t>1s151 Winfield Rd, Wheaton IL 60189</t>
  </si>
  <si>
    <t>250 E 5th St Ste 1000, Cincinnati OH 45202</t>
  </si>
  <si>
    <t>110 N Carpenter St # 300, Chicago IL 60607</t>
  </si>
  <si>
    <t>951 Broken Sound Pkwy NW, Boca Raton FL 33487</t>
  </si>
  <si>
    <t>60 Loon Mountain Rd, Lincoln NH 03251</t>
  </si>
  <si>
    <t>29545 E Enid Rd, Eugene OR 97402</t>
  </si>
  <si>
    <t>635 Mryvlle Cntre Dr Ste, Saint Louis MO 63141</t>
  </si>
  <si>
    <t>801 Cherry St Ste 2100, Fort Worth TX 76102</t>
  </si>
  <si>
    <t>10643 W Arprt Blvd Ste 10, Stafford TX 77477</t>
  </si>
  <si>
    <t>2039 Bexar Ave E, Hamilton AL 35570</t>
  </si>
  <si>
    <t>175 King St, Armonk NY 10504</t>
  </si>
  <si>
    <t>7733 Forsyth Blvd # 2300, Saint Louis MO 63105</t>
  </si>
  <si>
    <t>825 Ne Multnomah St # 300, Portland OR 97232</t>
  </si>
  <si>
    <t>335 Broad St, Sumter SC 29150</t>
  </si>
  <si>
    <t>770 Ritchie Hwy Ste W21, Severna Park MD 21146</t>
  </si>
  <si>
    <t>Park Headquarters, Moose WY 83012</t>
  </si>
  <si>
    <t>460 Fuller Ave Ne, Grand Rapids MI 49503</t>
  </si>
  <si>
    <t>4750 33rd St, Long Island City NY 11101</t>
  </si>
  <si>
    <t>201 Mulberry St, Williamsport PA 17701</t>
  </si>
  <si>
    <t>6220 Stoneridge Mall Rd, Pleasanton CA 94588</t>
  </si>
  <si>
    <t>4080 W Jnathan Moore Pike, Columbus IN 47201</t>
  </si>
  <si>
    <t>2655 Wisconsin Ave, Downers Grove IL 60515</t>
  </si>
  <si>
    <t>6301 Fitch Path, New Albany OH 43054</t>
  </si>
  <si>
    <t>2034 Latimer Dr, Muskegon MI 49442</t>
  </si>
  <si>
    <t>19001 Kermier Rd, Waller TX 77484</t>
  </si>
  <si>
    <t>15 Sharpners Pond Rd, North Andover MA 01845</t>
  </si>
  <si>
    <t>821 Park Ave, Sycamore IL 60178</t>
  </si>
  <si>
    <t>801 Chase St Ste 300, Annapolis MD 21401</t>
  </si>
  <si>
    <t>3750 Priority Way S Dr, Indianapolis IN 46240</t>
  </si>
  <si>
    <t>5185 Hickory Hill Rd, Memphis TN 38141</t>
  </si>
  <si>
    <t>714 S 27th St, Tacoma WA 98409</t>
  </si>
  <si>
    <t>216 Main St, Whitesburg GA 30185</t>
  </si>
  <si>
    <t>141 S Central Ave Ste 303, Hartsdale NY 10530</t>
  </si>
  <si>
    <t>34 Maple St, Milford MA 01757</t>
  </si>
  <si>
    <t>800 W Mausoleum Rd, Shelbyville IN 46176</t>
  </si>
  <si>
    <t>4515 Old Pineville Rd, Charlotte NC 28217</t>
  </si>
  <si>
    <t>651 W Washington Blvd # 105, Chicago IL 60661</t>
  </si>
  <si>
    <t>9 Hampshire St, Mansfield MA 02048</t>
  </si>
  <si>
    <t>200 N 11th St, Springfield IL 62703</t>
  </si>
  <si>
    <t>18305 San Jose Ave, City of Industry CA 91748</t>
  </si>
  <si>
    <t>6400 Monroe Blvd, Taylor MI 48180</t>
  </si>
  <si>
    <t>2728 N Harwood St Ste 200, Dallas TX 75201</t>
  </si>
  <si>
    <t>805 Satellite Blvd NW, Suwanee GA 30024</t>
  </si>
  <si>
    <t>353 Broadway, Albany NY 12246</t>
  </si>
  <si>
    <t>4100 6th Ave, Altoona PA 16602</t>
  </si>
  <si>
    <t>13024 Balntyn Corp Pl, Charlotte NC 28277</t>
  </si>
  <si>
    <t>520 E Montecito St, Santa Barbara CA 93103</t>
  </si>
  <si>
    <t>8520 Corridor Rd Ste B, Savage MD 20763</t>
  </si>
  <si>
    <t>2001 Market St, Philadelphia PA 19103</t>
  </si>
  <si>
    <t>12200 Herbert Wayne CT # 150, Huntersville NC 28078</t>
  </si>
  <si>
    <t>4900 Main St Ste 1200, Kansas City MO 64112</t>
  </si>
  <si>
    <t>5400 Westheimer CT, Houston TX 77056</t>
  </si>
  <si>
    <t>704 W Main St, Teutopolis IL 62467</t>
  </si>
  <si>
    <t>777 Delaware Park Blvd, Wilmington DE 19804</t>
  </si>
  <si>
    <t>1200 Putman Ave, Yuba City CA 95991</t>
  </si>
  <si>
    <t>201 Old Country Rd, Melville NY 11747</t>
  </si>
  <si>
    <t>851 E I65 Svc Rd S # 300, Mobile AL 36606</t>
  </si>
  <si>
    <t>21 Laurel Brook Rd, Middlefield CT 06455</t>
  </si>
  <si>
    <t>733 Washington Rd FL 5, Pittsburgh PA 15228</t>
  </si>
  <si>
    <t>1 Discovery Dr, Swiftwater PA 18370</t>
  </si>
  <si>
    <t>1512 Kent Rd, Kent NY 14477</t>
  </si>
  <si>
    <t>725 E Erie Ave, Philadelphia PA 19134</t>
  </si>
  <si>
    <t>1500 278th Ln Ne, Isanti MN 55040</t>
  </si>
  <si>
    <t>14600 York Rd Ste A, Sparks MD 21152</t>
  </si>
  <si>
    <t>700 N Valley St B20358, Anaheim CA 92801</t>
  </si>
  <si>
    <t>152 W Lehigh Ave, Philadelphia PA 19133</t>
  </si>
  <si>
    <t>887 Casserly Rd, Watsonville CA 95076</t>
  </si>
  <si>
    <t>411 5th Ave FL 5, New York NY 10016</t>
  </si>
  <si>
    <t>403 Westpark CT Ste 201, Peachtree City GA 30269</t>
  </si>
  <si>
    <t>6855 Bermuda Rd, Las Vegas NV 89119</t>
  </si>
  <si>
    <t>1451 66th St, Emeryville CA 94608</t>
  </si>
  <si>
    <t>1515 3rd St, San Francisco CA 94158</t>
  </si>
  <si>
    <t>150 Presidential Way FL 4, Woburn MA 01801</t>
  </si>
  <si>
    <t>19021 Longmeadow Rd, Hagerstown MD 21742</t>
  </si>
  <si>
    <t>81 Wyman St, Waltham MA 02451</t>
  </si>
  <si>
    <t>102 Tranquilla Dr, Palm Beach Gardens FL 33418</t>
  </si>
  <si>
    <t>1983 Richmond Ter, Staten Island NY 10302</t>
  </si>
  <si>
    <t>2900 Main St Bldg 137, Alameda CA 94501</t>
  </si>
  <si>
    <t>555 S Main St, Independence OR 97351</t>
  </si>
  <si>
    <t>101 Walton Way, Hopkinsville KY 42240</t>
  </si>
  <si>
    <t>6628 Whitmore Lake Rd B, Whitmore Lake MI 48189</t>
  </si>
  <si>
    <t>42150 Executive Dr, Harrison Township MI 48045</t>
  </si>
  <si>
    <t>6200 E Highway 124, Hallsville MO 65255</t>
  </si>
  <si>
    <t>315 State Highway 28, Morris MN 56267</t>
  </si>
  <si>
    <t>300 N Lake Ave Ste 720, Pasadena CA 91101</t>
  </si>
  <si>
    <t>100 Schelter Rd, Lincolnshire IL 60069</t>
  </si>
  <si>
    <t>W3848 Turtle Patch Rd, Pine River WI 54965</t>
  </si>
  <si>
    <t>1601 SE 37th St, Oklahoma City OK 73129</t>
  </si>
  <si>
    <t>130 Hangar Way, Watsonville CA 95076</t>
  </si>
  <si>
    <t>700 Meadow Ln N Ste 300, Minneapolis MN 55422</t>
  </si>
  <si>
    <t>6970 S 6th St, Oak Creek WI 53154</t>
  </si>
  <si>
    <t>967 Mabury Rd, San Jose CA 95133</t>
  </si>
  <si>
    <t>11202 15th Ave, College Point NY 11356</t>
  </si>
  <si>
    <t>11807 Byers Ave Ne, Hartville OH 44632</t>
  </si>
  <si>
    <t>9891 Broken Land Pkwy # 400, Columbia MD 21046</t>
  </si>
  <si>
    <t>1420 Clarion St, Reading PA 19601</t>
  </si>
  <si>
    <t>305 N Victory Blvd, Burbank CA 91502</t>
  </si>
  <si>
    <t>1032 W Pioneer Pkwy # 300, Arlington TX 76013</t>
  </si>
  <si>
    <t>22 Battery St Ste 700, San Francisco CA 94111</t>
  </si>
  <si>
    <t>201 Black Rock Tpke, Fairfield CT 06825</t>
  </si>
  <si>
    <t>6065 Parkland Blvd Ste 1, Cleveland OH 44124</t>
  </si>
  <si>
    <t>77 Front St, Danville CA 94526</t>
  </si>
  <si>
    <t>777 Washington St, Newton MA 02460</t>
  </si>
  <si>
    <t>90 Hennepin Ave, Minneapolis MN 55401</t>
  </si>
  <si>
    <t>799 SW Columbia St, Bend OR 97702</t>
  </si>
  <si>
    <t>402 Highway 62 Spur, Berryville AR 72616</t>
  </si>
  <si>
    <t>257 Nelson Ave FL 2, Staten Island NY 10308</t>
  </si>
  <si>
    <t>5000 Riverside Dr, Keasbey NJ 08832</t>
  </si>
  <si>
    <t>15 Lewis St FL 5, Hartford CT 06103</t>
  </si>
  <si>
    <t>4906 Shed Rd, Bossier City LA 71111</t>
  </si>
  <si>
    <t>11 E 44th St Rm 1803, New York NY 10017</t>
  </si>
  <si>
    <t>3 Park Pl, Annapolis MD 21401</t>
  </si>
  <si>
    <t>21803 N Scottsdale Rd # 220, Scottsdale AZ 85255</t>
  </si>
  <si>
    <t>13857 McLearen Rd, Herndon VA 20171</t>
  </si>
  <si>
    <t>2109 Randolph Rd, Charlotte NC 28207</t>
  </si>
  <si>
    <t>1900 West Loop S Ste 1300, Houston TX 77027</t>
  </si>
  <si>
    <t>320 Tech Park Dr Ste 100, La Vergne TN 37086</t>
  </si>
  <si>
    <t>50 S Cameron St, Winchester VA 22601</t>
  </si>
  <si>
    <t>200 E North Ave, Baltimore MD 21202</t>
  </si>
  <si>
    <t>1633 Broadway Ste 1801, New York NY 10019</t>
  </si>
  <si>
    <t>490 N 31st St Ste 308, Billings MT 59101</t>
  </si>
  <si>
    <t>50 33rd St, Pittsburgh PA 15201</t>
  </si>
  <si>
    <t>233 S Beverly Dr, Beverly Hills CA 90212</t>
  </si>
  <si>
    <t>105 Progress Way, Avilla IN 46710</t>
  </si>
  <si>
    <t>181 Ellicott St Ste 1, Buffalo NY 14203</t>
  </si>
  <si>
    <t>1500 Valley Rd, Wayne NJ 07470</t>
  </si>
  <si>
    <t>2101 W State Road 434 # 305, Longwood FL 32779</t>
  </si>
  <si>
    <t>20 Main St Ste B3, Acton MA 01720</t>
  </si>
  <si>
    <t>4531 PNC De Leon Blvd 3, Miami FL 33146</t>
  </si>
  <si>
    <t>5005 Nathan Ln N, Plymouth MN 55442</t>
  </si>
  <si>
    <t>17800 N 85th St, Scottsdale AZ 85255</t>
  </si>
  <si>
    <t>301 Heffernan Dr, West Haven CT 06516</t>
  </si>
  <si>
    <t>615 Discovery Dr NW, Huntsville AL 35806</t>
  </si>
  <si>
    <t>44 S Washington St, New Bremen OH 45869</t>
  </si>
  <si>
    <t>411 E Wisconsin Ave, Milwaukee WI 53202</t>
  </si>
  <si>
    <t>1691 The Alameda, San Jose CA 95126</t>
  </si>
  <si>
    <t>1000 Chesterbrook Blvd, Berwyn PA 19312</t>
  </si>
  <si>
    <t>14881 Quorum Dr Ste 700, Dallas TX 75254</t>
  </si>
  <si>
    <t>1021 Main St Ste 2123b, Houston TX 77002</t>
  </si>
  <si>
    <t>888 7th Ave FL 44, New York NY 10106</t>
  </si>
  <si>
    <t>1400 Morgan Rd, Dyersburg TN 38024</t>
  </si>
  <si>
    <t>6205 Pachtree Dunwoody Rd, Atlanta GA 30328</t>
  </si>
  <si>
    <t>7665 Corp Ctr Dr, Miami FL 33126</t>
  </si>
  <si>
    <t>327 S Hill St A, Buford GA 30518</t>
  </si>
  <si>
    <t>99 Industrial Park Rd, Hingham MA 02043</t>
  </si>
  <si>
    <t>25825 Science Park Dr # 400, Beachwood OH 44122</t>
  </si>
  <si>
    <t>1 Caesars Palace Dr, Las Vegas NV 89109</t>
  </si>
  <si>
    <t>395 9th Ave FL 27, New York NY 10001</t>
  </si>
  <si>
    <t>7650 E 88th Pl, Indianapolis IN 46256</t>
  </si>
  <si>
    <t>7060 Winchester Cir, Boulder CO 80301</t>
  </si>
  <si>
    <t>12201 Avenue 480, Orange Cove CA 93646</t>
  </si>
  <si>
    <t>366 Pinnacle Ridge Rd, Rutland VT 05701</t>
  </si>
  <si>
    <t>3200 N Sillect Ave, Bakersfield CA 93308</t>
  </si>
  <si>
    <t>5303 Spine Rd Unit 101, Boulder CO 80301</t>
  </si>
  <si>
    <t>10615 Beaver Dam Rd, Cockeysville MD 21030</t>
  </si>
  <si>
    <t>410 N Michigan Ave, Chicago IL 60611</t>
  </si>
  <si>
    <t>2750 Moore Ave, Fullerton CA 92833</t>
  </si>
  <si>
    <t>555 Park Dr, Owatonna MN 55060</t>
  </si>
  <si>
    <t>120 1/2 N Church St, Salisbury NC 28144</t>
  </si>
  <si>
    <t>3885 Crestwd Pkwy NW # 175, Duluth GA 30096</t>
  </si>
  <si>
    <t>100 Waugh Dr, Houston TX 77007</t>
  </si>
  <si>
    <t>1300 Mercedes Dr, Hanover MD 21076</t>
  </si>
  <si>
    <t>18036 Gale, Huron CA 93234</t>
  </si>
  <si>
    <t>101 Elliott Ave W Ste 100, Seattle WA 98119</t>
  </si>
  <si>
    <t>375 E 5th Ave, Columbus OH 43201</t>
  </si>
  <si>
    <t>2851 Prairie St SW, Grandville MI 49418</t>
  </si>
  <si>
    <t>600 Hoffmann Dr, Watertown WI 53094</t>
  </si>
  <si>
    <t>4600 Lena Dr Ste 100, Mechanicsburg PA 17055</t>
  </si>
  <si>
    <t>1 Greenwich Pl, Shelton CT 06484</t>
  </si>
  <si>
    <t>3375 Joseph Martin Hwy, Martinsville VA 24112</t>
  </si>
  <si>
    <t>6400 Oakton St, Morton Grove IL 60053</t>
  </si>
  <si>
    <t>1220 Miller Cut Off Rd, La Porte TX 77571</t>
  </si>
  <si>
    <t>115 Eastpark Dr Ste 300, Brentwood TN 37027</t>
  </si>
  <si>
    <t>2941 Fairview Park Dr, Falls Church VA 22042</t>
  </si>
  <si>
    <t>306 W Wall St Ste 500, Midland TX 79701</t>
  </si>
  <si>
    <t>50 Atrium Dr, Somerset NJ 08873</t>
  </si>
  <si>
    <t>131 E Old Settlers Blvd, Round Rock TX 78664</t>
  </si>
  <si>
    <t>580 Main St Ste 1, Bolton MA 01740</t>
  </si>
  <si>
    <t>8811 S Yale Ave Ste 200, Tulsa OK 74137</t>
  </si>
  <si>
    <t>2500 Latham St, Rockford IL 61103</t>
  </si>
  <si>
    <t>9998 Crsspint Blvd Ste 30, Indianapolis IN 46256</t>
  </si>
  <si>
    <t>1201 Harmon Pl Ste 302, Minneapolis MN 55403</t>
  </si>
  <si>
    <t>3500 Corp Pkwy, Center Valley PA 18034</t>
  </si>
  <si>
    <t>2000 Glen Echo Rd Ste 111, Nashville TN 37215</t>
  </si>
  <si>
    <t>9900 W 109th St Ste 100, Overland Park KS 66210</t>
  </si>
  <si>
    <t>498 7th Ave FL 15, New York NY 10018</t>
  </si>
  <si>
    <t>100 Cherry Blossom Way, Troy MO 63379</t>
  </si>
  <si>
    <t>500 Freeport Pkwy Ste 100, Coppell TX 75019</t>
  </si>
  <si>
    <t>2700 S Comm Pkwy Ste 300, Weston FL 33331</t>
  </si>
  <si>
    <t>2001 W Rosecrans Ave, Gardena CA 90249</t>
  </si>
  <si>
    <t>270 Beavercreek Rd # 100, Oregon City OR 97045</t>
  </si>
  <si>
    <t>1100 N Market St, Wilmington DE 19890</t>
  </si>
  <si>
    <t>327 N Ashley St, Valdosta GA 31601</t>
  </si>
  <si>
    <t>500 Chadbourne Rd, Fairfield CA 94534</t>
  </si>
  <si>
    <t>2307 Wulfson Rd, Glenwood Springs CO 81601</t>
  </si>
  <si>
    <t>209 Redwood Shores Pkwy, Redwood City CA 94065</t>
  </si>
  <si>
    <t>140 E Market St, York PA 17401</t>
  </si>
  <si>
    <t>4600 N Park Dr, Opelika AL 36801</t>
  </si>
  <si>
    <t>11516 Nicholas St Ste 100, Omaha NE 68154</t>
  </si>
  <si>
    <t>850 Hudson Ave, Rochester NY 14621</t>
  </si>
  <si>
    <t>901 Janesville Ave, Fort Atkinson WI 53538</t>
  </si>
  <si>
    <t>1745 Broadway Frnt 1, New York NY 10019</t>
  </si>
  <si>
    <t>1600 W Phelps St, Springfield MO 65802</t>
  </si>
  <si>
    <t>601 Tallmadge Rd, Kent OH 44240</t>
  </si>
  <si>
    <t>255 US Highway 1 and 9, Jersey City NJ 07306</t>
  </si>
  <si>
    <t>2000 E Gene Autry Way, Anaheim CA 92806</t>
  </si>
  <si>
    <t>500 Staples Dr, Framingham MA 01702</t>
  </si>
  <si>
    <t>87 Central St Bldg 1, Mansfield MA 02048</t>
  </si>
  <si>
    <t>5015 S 118th St, Omaha NE 68137</t>
  </si>
  <si>
    <t>101 Market St, San Francisco CA 94105</t>
  </si>
  <si>
    <t>931 Jefferson Blvd # 2001, Warwick RI 02886</t>
  </si>
  <si>
    <t>1325 N Main St, Las Vegas NV 89101</t>
  </si>
  <si>
    <t>1388 Antelope Rd, White City OR 97503</t>
  </si>
  <si>
    <t>8365 Highway 308, Lockport LA 70374</t>
  </si>
  <si>
    <t>1475 Peachtree St Ne # 400, Atlanta GA 30309</t>
  </si>
  <si>
    <t>450 Brookline Ave, Boston MA 02215</t>
  </si>
  <si>
    <t>2800 NW Front Ave, Portland OR 97210</t>
  </si>
  <si>
    <t>701 Saint Paul St, Baltimore MD 21202</t>
  </si>
  <si>
    <t>290 Huntington Ave, Boston MA 02115</t>
  </si>
  <si>
    <t>625 1st St SE Ste 800, Cedar Rapids IA 52401</t>
  </si>
  <si>
    <t>365 S Holland Dr, Pendergrass GA 30567</t>
  </si>
  <si>
    <t>3284 Northside Pkwy NW, Atlanta GA 30327</t>
  </si>
  <si>
    <t>3256 Iron St Ste B, Burton MI 48529</t>
  </si>
  <si>
    <t>225 W Vine St, Milwaukee WI 53212</t>
  </si>
  <si>
    <t>6585 Crescent Dr, Norcross GA 30071</t>
  </si>
  <si>
    <t>90 Merrick Ave Ste 530, East Meadow NY 11554</t>
  </si>
  <si>
    <t>2951 28th St, Santa Monica CA 90405</t>
  </si>
  <si>
    <t>4949 S 110th St, Greenfield WI 53228</t>
  </si>
  <si>
    <t>1628 John F Kennedy Blvd # 950, Philadelphia PA 19103</t>
  </si>
  <si>
    <t>6 Research Dr, Shelton CT 06484</t>
  </si>
  <si>
    <t>4714 Gettysburg Rd, Mechanicsburg PA 17055</t>
  </si>
  <si>
    <t>82 Brookline Ave, Boston MA 02215</t>
  </si>
  <si>
    <t>15260 Ventura Blvd # 400, Sherman Oaks CA 91403</t>
  </si>
  <si>
    <t>598 Red Oak Rd, Stockbridge GA 30281</t>
  </si>
  <si>
    <t>75 Valley Stream Pkwy, Malvern PA 19355</t>
  </si>
  <si>
    <t>218 Midway Rte, Monticello AR 71655</t>
  </si>
  <si>
    <t>156 N Jefferson St # 300, Chicago IL 60661</t>
  </si>
  <si>
    <t>2 Riverside Dr Ste 603, Camden NJ 08103</t>
  </si>
  <si>
    <t>8619 Western Way, Jacksonville FL 32256</t>
  </si>
  <si>
    <t>10707 Clay Rd, Houston TX 77041</t>
  </si>
  <si>
    <t>22348 Road 140, Oakwood OH 45873</t>
  </si>
  <si>
    <t>2201 C St NW Ste 6811, Washington DC 20520</t>
  </si>
  <si>
    <t>901 E Valley Dr, Bristol VA 24201</t>
  </si>
  <si>
    <t>1400 S Lake Shore Dr, Chicago IL 60605</t>
  </si>
  <si>
    <t>3239 Satellite Blvd # 50, Duluth GA 30096</t>
  </si>
  <si>
    <t>1800 Elmwood Ave, Buffalo NY 14207</t>
  </si>
  <si>
    <t>85 Challenger Rd, Ridgefield Park NJ 07660</t>
  </si>
  <si>
    <t>201 Ne 2nd Ave Ste 100, Portland OR 97232</t>
  </si>
  <si>
    <t>3470 Maysville Rd Ne, Huntsville AL 35811</t>
  </si>
  <si>
    <t>3122 SE Sthlbush Island R, Corvallis OR 97333</t>
  </si>
  <si>
    <t>100 Howard Ave, Des Plaines IL 60018</t>
  </si>
  <si>
    <t>1529 State Rd, Richmond MA 01254</t>
  </si>
  <si>
    <t>1731 Southridge Dr Ste A, Jefferson City MO 65109</t>
  </si>
  <si>
    <t>5945 Cabot Pkwy Ste 150, Alpharetta GA 30005</t>
  </si>
  <si>
    <t>6520 S Yale Ave Ste 700, Tulsa OK 74136</t>
  </si>
  <si>
    <t>350 W Washington St # 600, Tempe AZ 85281</t>
  </si>
  <si>
    <t>1385 Hancock St, Quincy MA 02169</t>
  </si>
  <si>
    <t>1833 River Rd, Louisville KY 40206</t>
  </si>
  <si>
    <t>4353 Exchange Ave, Vernon CA 90058</t>
  </si>
  <si>
    <t>1100 Marlkress Rd, Cherry Hill NJ 08003</t>
  </si>
  <si>
    <t>1175 Peachtree St Ne 10, Atlanta GA 30361</t>
  </si>
  <si>
    <t>2737 Forsyth Rd, Winter Park FL 32792</t>
  </si>
  <si>
    <t>2100 Hoffman Way, Anoka MN 55303</t>
  </si>
  <si>
    <t>4101 S NC 62, Alamance NC 27201</t>
  </si>
  <si>
    <t>12001 Lackland Rd, Saint Louis MO 63146</t>
  </si>
  <si>
    <t>1255 Imperial Ave Ste 900, San Diego CA 92101</t>
  </si>
  <si>
    <t>2600 Lanier Dr, Madison IN 47250</t>
  </si>
  <si>
    <t>400 Fairview Ave N # 488, Seattle WA 98109</t>
  </si>
  <si>
    <t>180 Madison Ave FL 22, New York NY 10016</t>
  </si>
  <si>
    <t>1 Penn Plz E, Newark NJ 07105</t>
  </si>
  <si>
    <t>9951 W State Road 25, Mentone IN 46539</t>
  </si>
  <si>
    <t>1594 W North Temple, Salt Lake City UT 84116</t>
  </si>
  <si>
    <t>902 Zenon Way, Arroyo Grande CA 93420</t>
  </si>
  <si>
    <t>649 W South St, Kennett Square PA 19348</t>
  </si>
  <si>
    <t>32233 8 Mile Rd, Livonia MI 48152</t>
  </si>
  <si>
    <t>201 Lowell St, Wilmington MA 01887</t>
  </si>
  <si>
    <t>3064 Salem Industrial Dr, Winston Salem NC 27127</t>
  </si>
  <si>
    <t>7 Jan Sebastian Dr, Sandwich MA 02563</t>
  </si>
  <si>
    <t>550 Bedford Rd, Bedford Hills NY 10507</t>
  </si>
  <si>
    <t>1 H and R Block Way, Kansas City MO 64105</t>
  </si>
  <si>
    <t>334 S Warminster Rd, Hatboro PA 19040</t>
  </si>
  <si>
    <t>7312 Parkway Dr, Hanover MD 21076</t>
  </si>
  <si>
    <t>3815 E Main St Ste D, Saint Charles IL 60174</t>
  </si>
  <si>
    <t>2401 Utah Ave S, Seattle WA 98134</t>
  </si>
  <si>
    <t>1001 Louisiana St # 1000, Houston TX 77002</t>
  </si>
  <si>
    <t>665 Industrial Rd, Savannah TN 38372</t>
  </si>
  <si>
    <t>4839 W Brill St, Phoenix AZ 85043</t>
  </si>
  <si>
    <t>6918 Owensmouth Ave, Canoga Park CA 91303</t>
  </si>
  <si>
    <t>650 Lunken Park Dr, Cincinnati OH 45226</t>
  </si>
  <si>
    <t>301 Massachusetts Ave, Boston MA 02115</t>
  </si>
  <si>
    <t>601 W 1st Ave Ste 1600, Spokane WA 99201</t>
  </si>
  <si>
    <t>110 Bill Bryan Blvd, Hopkinsville KY 42240</t>
  </si>
  <si>
    <t>2300 Lockbourne Rd, Columbus OH 43207</t>
  </si>
  <si>
    <t>400 Libbey Pkwy, Weymouth MA 02189</t>
  </si>
  <si>
    <t>1 Pasta Ave, Carrington ND 58421</t>
  </si>
  <si>
    <t>180 E Broad St, Columbus OH 43215</t>
  </si>
  <si>
    <t>555 Prospect St, Metuchen NJ 08840</t>
  </si>
  <si>
    <t>550 W Adams St, Chicago IL 60661</t>
  </si>
  <si>
    <t>4500 E Broad St, Columbus OH 43213</t>
  </si>
  <si>
    <t>499 Washington Blvd Ste 1, Jersey City NJ 07310</t>
  </si>
  <si>
    <t>800 W Olympic Blvd # 406, Los Angeles CA 90015</t>
  </si>
  <si>
    <t>21 Seneca St, Defiance OH 43512</t>
  </si>
  <si>
    <t>215 N Patterson Ave, Springfield MO 65802</t>
  </si>
  <si>
    <t>248 Rollins Industrial CT, Ringgold GA 30736</t>
  </si>
  <si>
    <t>485 W Milwaukee St, Detroit MI 48202</t>
  </si>
  <si>
    <t>8020 Arco Corp Dr Ste 400, Raleigh NC 27617</t>
  </si>
  <si>
    <t>1331 L St NW, Washington DC 20005</t>
  </si>
  <si>
    <t>620 Canosa CT, Denver CO 80204</t>
  </si>
  <si>
    <t>2885 S Cherry Ave, Fresno CA 93706</t>
  </si>
  <si>
    <t>6040 Dutchmans Ln Ste 100, Louisville KY 40205</t>
  </si>
  <si>
    <t>140 N Swift Rd, Addison IL 60101</t>
  </si>
  <si>
    <t>1241 E Main St, Stamford CT 06902</t>
  </si>
  <si>
    <t>7600 Pelham Rd Ste B, Greenville SC 29615</t>
  </si>
  <si>
    <t>4041 N Santa Fe Ave, Oklahoma City OK 73118</t>
  </si>
  <si>
    <t>2800 US Highway 281 N, San Antonio TX 78212</t>
  </si>
  <si>
    <t>1334 York Ave, New York NY 10021</t>
  </si>
  <si>
    <t>4650 Airport Pkwy, Addison TX 75001</t>
  </si>
  <si>
    <t>115 3rd St SE, Barberton OH 44203</t>
  </si>
  <si>
    <t>7000 Lindell Rd, Las Vegas NV 89118</t>
  </si>
  <si>
    <t>1 Becton Dr, Franklin Lakes NJ 07417</t>
  </si>
  <si>
    <t>12969 Manchester Rd, Saint Louis MO 63131</t>
  </si>
  <si>
    <t>2530 Meridian Pkwy # 300, Durham NC 27713</t>
  </si>
  <si>
    <t>1196 E Hightower Trl, Social Circle GA 30025</t>
  </si>
  <si>
    <t>3 Penn Plz E Ste 15-D, Newark NJ 07105</t>
  </si>
  <si>
    <t>1445 Oakland Rd, San Jose CA 95112</t>
  </si>
  <si>
    <t>123 Robert S Kerr Ave, Oklahoma City OK 73102</t>
  </si>
  <si>
    <t>224 Airport Pkwy Ste 550, San Jose CA 95110</t>
  </si>
  <si>
    <t>200 Village Rd, Lahaina HI 96761</t>
  </si>
  <si>
    <t>260 Hudson River Rd, Waterford NY 12188</t>
  </si>
  <si>
    <t>609 W 51st St, New York NY 10019</t>
  </si>
  <si>
    <t>215 W Alameda Ave Ste 105, Burbank CA 91502</t>
  </si>
  <si>
    <t>3350 Players Club Pkwy, Memphis TN 38125</t>
  </si>
  <si>
    <t>1255 Broadway St, Wrightstown WI 54180</t>
  </si>
  <si>
    <t>25380 Miles Rd, Bedford OH 44146</t>
  </si>
  <si>
    <t>7800 E Dorado Pl Ste 210, Greenwood Village CO 80111</t>
  </si>
  <si>
    <t>1831 16th St, Sacramento CA 95811</t>
  </si>
  <si>
    <t>14200 Pk Madow Dr Ste 110, Chantilly VA 20151</t>
  </si>
  <si>
    <t>1101 26th St S, Great Falls MT 59405</t>
  </si>
  <si>
    <t>37000 W 12 Mile Rd Ste 10, Farmington Hills MI 48331</t>
  </si>
  <si>
    <t>329 Herrod Blvd, Dayton NJ 08810</t>
  </si>
  <si>
    <t>5185 McArthur Blvd NW # 300, Washington DC 20016</t>
  </si>
  <si>
    <t>19 E Chocolate Ave, Hershey PA 17033</t>
  </si>
  <si>
    <t>15000 Conference Ctr Dr, Chantilly VA 20151</t>
  </si>
  <si>
    <t>1900 Polaris Pkwy FL 6, Columbus OH 43240</t>
  </si>
  <si>
    <t>550 Madowlands Pkwy Ste 2, Secaucus NJ 07094</t>
  </si>
  <si>
    <t>4950 E 49th St, Cleveland OH 44125</t>
  </si>
  <si>
    <t>201 S Johnson Rd Ste 303, Houston PA 15342</t>
  </si>
  <si>
    <t>414 Union St Ste 2000, Nashville TN 37219</t>
  </si>
  <si>
    <t>771 County Road 30a, Ashland OH 44805</t>
  </si>
  <si>
    <t>111 W Front St, Greenwood MS 38930</t>
  </si>
  <si>
    <t>4747 Bethesda Ave # 1300, Bethesda MD 20814</t>
  </si>
  <si>
    <t>725 2nd Ave N Ste 1, Minneapolis MN 55405</t>
  </si>
  <si>
    <t>201 Schofield Dr, Columbus OH 43213</t>
  </si>
  <si>
    <t>121 S Orange Ave Ste 800, Orlando FL 32801</t>
  </si>
  <si>
    <t>360 S Belmont St, York PA 17403</t>
  </si>
  <si>
    <t>777 W Putnam Ave, Greenwich CT 06830</t>
  </si>
  <si>
    <t>548 McCullough Hill Rd, Middlesex VT 05602</t>
  </si>
  <si>
    <t>3010 Lyndon B Johnson Fwy, Dallas TX 75234</t>
  </si>
  <si>
    <t>4950 S State Rd, Ann Arbor MI 48108</t>
  </si>
  <si>
    <t>211 N Broadway Ste 700, Saint Louis MO 63102</t>
  </si>
  <si>
    <t>1500 D St, Vancouver WA 98663</t>
  </si>
  <si>
    <t>9700 Newton Ave S, Bloomington MN 55431</t>
  </si>
  <si>
    <t>2 Holland Way, Exeter NH 03833</t>
  </si>
  <si>
    <t>109 Northpark Blvd FL 4, Covington LA 70433</t>
  </si>
  <si>
    <t>1150 N Wynn Rd, Oregon OH 43616</t>
  </si>
  <si>
    <t>7765 National Tpke # 190, Louisville KY 40214</t>
  </si>
  <si>
    <t>1 Monster Way, Corona CA 92879</t>
  </si>
  <si>
    <t>3300 N Interstate 35 # 149, Austin TX 78705</t>
  </si>
  <si>
    <t>3003 S Country Club Rd # 221, Tucson AZ 85713</t>
  </si>
  <si>
    <t>1111 Pasquinelli Dr, Westmont IL 60559</t>
  </si>
  <si>
    <t>4 S Avenue D, Crowley LA 70526</t>
  </si>
  <si>
    <t>9622 W 350 N, Orland IN 46776</t>
  </si>
  <si>
    <t>1604 Hale Ridge Rd, Scaly Mountain NC 28775</t>
  </si>
  <si>
    <t>355 E Erie St, Chicago IL 60611</t>
  </si>
  <si>
    <t>410 S Swing Rd, Greensboro NC 27409</t>
  </si>
  <si>
    <t>5602 Ne Huffman St, Hillsboro OR 97124</t>
  </si>
  <si>
    <t>5105 New Tampa Hwy, Lakeland FL 33815</t>
  </si>
  <si>
    <t>911 Panorama Trl S, Rochester NY 14625</t>
  </si>
  <si>
    <t>12a Manor Pkwy, Salem NH 03079</t>
  </si>
  <si>
    <t>4000 Ambassador Dr, Anchorage AK 99508</t>
  </si>
  <si>
    <t>8880 Innvation Campus Way, New Albany OH 43054</t>
  </si>
  <si>
    <t>953 Benton Ave, Winslow ME 04901</t>
  </si>
  <si>
    <t>10951 Bush Lake Rd # 100, Minneapolis MN 55438</t>
  </si>
  <si>
    <t>26 Corporate Cir, Albany NY 12203</t>
  </si>
  <si>
    <t>16600 Swingley Ridge Rd, Chesterfield MO 63017</t>
  </si>
  <si>
    <t>30203 Micka Rd, Malin OR 97632</t>
  </si>
  <si>
    <t>1 Glen Bell Way, Irvine CA 92618</t>
  </si>
  <si>
    <t>525 William Penn Pl # 3300, Pittsburgh PA 15219</t>
  </si>
  <si>
    <t>2552 Industrial Dr, Highland IN 46322</t>
  </si>
  <si>
    <t>9330 Zionsville Rd, Indianapolis IN 46268</t>
  </si>
  <si>
    <t>100 Springdale Rd, Westfield MA 01085</t>
  </si>
  <si>
    <t>299 Jefferson Rd, Parsippany NJ 07054</t>
  </si>
  <si>
    <t>17 W Stow Rd, Marlton NJ 08053</t>
  </si>
  <si>
    <t>3630 Peachtree Rd Ne # 2005, Atlanta GA 30326</t>
  </si>
  <si>
    <t>501 S 5th St, Richmond VA 23219</t>
  </si>
  <si>
    <t>1500 S Dairy Ashford Rd # 300, Houston TX 77077</t>
  </si>
  <si>
    <t>600 Mountain Ave Ste 700, New Providence NJ 07974</t>
  </si>
  <si>
    <t>600 Brickell Ave Ste 3200, Miami FL 33131</t>
  </si>
  <si>
    <t>780 Township Line Rd, Yardley PA 19067</t>
  </si>
  <si>
    <t>6506 Wright Way, Saint Louis MO 63121</t>
  </si>
  <si>
    <t>2201 E Camelback Rd # 405, Phoenix AZ 85016</t>
  </si>
  <si>
    <t>6600 N Baltimore Ave, Portland OR 97203</t>
  </si>
  <si>
    <t>5601 N 103rd St, Omaha NE 68134</t>
  </si>
  <si>
    <t>751 Broad St, Newark NJ 07102</t>
  </si>
  <si>
    <t>3300 E Rock Falls Rd, Rock Falls IL 61071</t>
  </si>
  <si>
    <t>70 N Main St, Bloomingdale IN 47832</t>
  </si>
  <si>
    <t>8050 Marshall Dr, Lenexa KS 66214</t>
  </si>
  <si>
    <t>901 N 4th St, Jeannette PA 15644</t>
  </si>
  <si>
    <t>1037 State St, Chester IL 62233</t>
  </si>
  <si>
    <t>9333 Balboa Ave, San Diego CA 92123</t>
  </si>
  <si>
    <t>4025 Kinross Lakes Pkwy, Richfield OH 44286</t>
  </si>
  <si>
    <t>16 Celina Ave Unit 13, Nashua NH 03063</t>
  </si>
  <si>
    <t>650 Brennan St, San Jose CA 95131</t>
  </si>
  <si>
    <t>2550 Denali St Ste 1000, Anchorage AK 99503</t>
  </si>
  <si>
    <t>2201 Ventura Blvd, Oxnard CA 93036</t>
  </si>
  <si>
    <t>701 Orchard Ave, Rocky Mount VA 24151</t>
  </si>
  <si>
    <t>1980 Gillespie Way, El Cajon CA 92020</t>
  </si>
  <si>
    <t>5340 S Quebec St, Greenwood Village CO 80111</t>
  </si>
  <si>
    <t>5950 Shiloh Rd E Ste N, Alpharetta GA 30005</t>
  </si>
  <si>
    <t>8511 Fllbrook Ave Ste 400, West Hills CA 91304</t>
  </si>
  <si>
    <t>625 Bunker CT, Vernon Hills IL 60061</t>
  </si>
  <si>
    <t>2115 W Laburnum Ave, Richmond VA 23227</t>
  </si>
  <si>
    <t>1011 Warrenville Rd # 550, Lisle IL 60532</t>
  </si>
  <si>
    <t>6180 Big Bend Rd, Gibsonton FL 33534</t>
  </si>
  <si>
    <t>1255 Front St, Fremont NE 68025</t>
  </si>
  <si>
    <t>4380 S Macadam Ave # 370, Portland OR 97239</t>
  </si>
  <si>
    <t>175 Western Ave, South Portland ME 04106</t>
  </si>
  <si>
    <t>3135 N Oak Grove Ave, Waukegan IL 60087</t>
  </si>
  <si>
    <t>1650 Manheim Pike Ste 202, Lancaster PA 17601</t>
  </si>
  <si>
    <t>560 Myrtle St, Reynoldsville PA 15851</t>
  </si>
  <si>
    <t>2013 Ovation Pkwy, Franklin TN 37067</t>
  </si>
  <si>
    <t>1 Cliffstar Dr, Dunkirk NY 14048</t>
  </si>
  <si>
    <t>8323 Walton Pkwy, New Albany OH 43054</t>
  </si>
  <si>
    <t>2 Folsom St, San Francisco CA 94105</t>
  </si>
  <si>
    <t>2400 Lone Star Dr, Dallas TX 75212</t>
  </si>
  <si>
    <t>3280 Peachtree Rd Ne # 22, Atlanta GA 30305</t>
  </si>
  <si>
    <t>24120 Garnier St, Torrance CA 90505</t>
  </si>
  <si>
    <t>3 Waterway Square Pl # 110, The Woodlands TX 77380</t>
  </si>
  <si>
    <t>1 Penn Plz Ste 2832, New York NY 10119</t>
  </si>
  <si>
    <t>1 Meyer Plz, Vallejo CA 94590</t>
  </si>
  <si>
    <t>220 W 19th St FL 5, New York NY 10011</t>
  </si>
  <si>
    <t>8001 Arista Pl Unit 600, Broomfield CO 80021</t>
  </si>
  <si>
    <t>10201 Main St, Houston TX 77025</t>
  </si>
  <si>
    <t>6277 Sea Harbor Dr, Orlando FL 32821</t>
  </si>
  <si>
    <t>6201 America Center Dr, San Jose CA 95002</t>
  </si>
  <si>
    <t>905 Marconi Ave, Ronkonkoma NY 11779</t>
  </si>
  <si>
    <t>509 N Sam Houston Pkwy E # 300, Houston TX 77060</t>
  </si>
  <si>
    <t>201 1st St SE, Cedar Rapids IA 52401</t>
  </si>
  <si>
    <t>1525 S Belt Line Rd, Coppell TX 75019</t>
  </si>
  <si>
    <t>16023 Swingley Ridge Rd, Chesterfield MO 63017</t>
  </si>
  <si>
    <t>2800 Bridge Pkwy Ste 100, Redwood City CA 94065</t>
  </si>
  <si>
    <t>3608 Messer Airport Hwy, Birmingham AL 35222</t>
  </si>
  <si>
    <t>4055 Intl Plz Ste 450, Fort Worth TX 76109</t>
  </si>
  <si>
    <t>60 Prestige Park Rd, East Hartford CT 06108</t>
  </si>
  <si>
    <t>501 Avenue P, Riviera Beach FL 33404</t>
  </si>
  <si>
    <t>4617 Hamilton Bridge Rd, Pace FL 32571</t>
  </si>
  <si>
    <t>5400 Tech Cir, Moorpark CA 93021</t>
  </si>
  <si>
    <t>2730 Irving Blvd, Dallas TX 75207</t>
  </si>
  <si>
    <t>345 Inverness Dr S # 200, Englewood CO 80112</t>
  </si>
  <si>
    <t>7207 Hoover Mason Rd, Mount Pleasant TN 38474</t>
  </si>
  <si>
    <t>120 Hay Rd, Wilmington DE 19809</t>
  </si>
  <si>
    <t>170 Ridgeview Center Dr, Duncan SC 29334</t>
  </si>
  <si>
    <t>3929 East Harbor Rd, Port Clinton OH 43452</t>
  </si>
  <si>
    <t>800 Stevens Port Dr, Dakota Dunes SD 57049</t>
  </si>
  <si>
    <t>200 E 700 S, Clearfield UT 84015</t>
  </si>
  <si>
    <t>7736 E Springfield Ave, Selma CA 93662</t>
  </si>
  <si>
    <t>800 E Orangethorpe Ave, Anaheim CA 92801</t>
  </si>
  <si>
    <t>21719 84th Ave S, Kent WA 98032</t>
  </si>
  <si>
    <t>8001 Aerial Center Pkwy, Morrisville NC 27560</t>
  </si>
  <si>
    <t>20 6th Ave, Greenville PA 16125</t>
  </si>
  <si>
    <t>1 Riverfront Plz, Corning NY 14831</t>
  </si>
  <si>
    <t>153 Old Ragland Rd, Madison Heights VA 24572</t>
  </si>
  <si>
    <t>9655 Reading Rd, Cincinnati OH 45215</t>
  </si>
  <si>
    <t>19018 Ne Portal Way, Portland OR 97230</t>
  </si>
  <si>
    <t>747 E Roosevelt Rd, Lombard IL 60148</t>
  </si>
  <si>
    <t>3100 Hansen Way, Palo Alto CA 94304</t>
  </si>
  <si>
    <t>217 Linden St, Columbia PA 17512</t>
  </si>
  <si>
    <t>29005 John J Williams Hwy, Millsboro DE 19966</t>
  </si>
  <si>
    <t>30 Willis Mtn Plant Ln, Dillwyn VA 23936</t>
  </si>
  <si>
    <t>21 W 46th St FL 14, New York NY 10036</t>
  </si>
  <si>
    <t>1360 Beverly Rd Ste 103, Mc Lean VA 22101</t>
  </si>
  <si>
    <t>3855 Regent Blvd, Jacksonville FL 32224</t>
  </si>
  <si>
    <t>7506 State Route 5, Clinton NY 13323</t>
  </si>
  <si>
    <t>2600 N Central Expy # 400, Richardson TX 75080</t>
  </si>
  <si>
    <t>450 W 15th St Ste 800, New York NY 10011</t>
  </si>
  <si>
    <t>701 Millennium Blvd, Greenville SC 29607</t>
  </si>
  <si>
    <t>20 Chevron Rd Unit 201, Monroe NY 10950</t>
  </si>
  <si>
    <t>5909 E 38th Ave, Denver CO 80207</t>
  </si>
  <si>
    <t>253 Vineland Ave, City of Industry CA 91746</t>
  </si>
  <si>
    <t>1600 McConnor Pkwy FL 1, Schaumburg IL 60173</t>
  </si>
  <si>
    <t>1301 Concord Ter, Sunrise FL 33323</t>
  </si>
  <si>
    <t>1631 Bently Pkwy S, Minden NV 89423</t>
  </si>
  <si>
    <t>1720 Robert C Jackson Dr, Maryville TN 37801</t>
  </si>
  <si>
    <t>1828 L St NW Ste 1200, Washington DC 20036</t>
  </si>
  <si>
    <t>750 Curtner Ave, San Jose CA 95125</t>
  </si>
  <si>
    <t>1101 Greensboro Ave, Tuscaloosa AL 35401</t>
  </si>
  <si>
    <t>1460 N Renaissance Blvd N, Albuquerque NM 87107</t>
  </si>
  <si>
    <t>20507 Nicholas Cir # 100, Elkhorn NE 68022</t>
  </si>
  <si>
    <t>1015 W Saint Germain St # 420, Saint Cloud MN 56301</t>
  </si>
  <si>
    <t>1078 S Jefferson Ave, Lebanon MO 65536</t>
  </si>
  <si>
    <t>233 S Wacker Dr Ste 4900, Chicago IL 60606</t>
  </si>
  <si>
    <t>5910 Landerbrook Dr # 300, Cleveland OH 44124</t>
  </si>
  <si>
    <t>1017 Central Pkwy N # 100, San Antonio TX 78232</t>
  </si>
  <si>
    <t>510 Walnut St Ste 400, Philadelphia PA 19106</t>
  </si>
  <si>
    <t>1 Old Alton Rd, Winona MO 65588</t>
  </si>
  <si>
    <t>3400 Idaho Ave NW Ste 500, Washington DC 20016</t>
  </si>
  <si>
    <t>521 Lake Kathy Dr, Brandon FL 33510</t>
  </si>
  <si>
    <t>210 S Anderson St, Los Angeles CA 90033</t>
  </si>
  <si>
    <t>365 Upland Dr, Tukwila WA 98188</t>
  </si>
  <si>
    <t>10 S Franklin Tpke, Ramsey NJ 07446</t>
  </si>
  <si>
    <t>176 N Industrial Blvd, Trenton GA 30752</t>
  </si>
  <si>
    <t>2501 Old Hudson Rd, Maplewood MN 55144</t>
  </si>
  <si>
    <t>3575 Piedmont Rd Ne 15-950, Atlanta GA 30305</t>
  </si>
  <si>
    <t>100 Danforth Dr, Gray Summit MO 63039</t>
  </si>
  <si>
    <t>500 Totten Pond Rd Ste 1, Waltham MA 02451</t>
  </si>
  <si>
    <t>15834 S Avenue G, Somerton AZ 85350</t>
  </si>
  <si>
    <t>1001 Klein Rd Ste 400, Plano TX 75074</t>
  </si>
  <si>
    <t>100 Crow Way, Hailey ID 83333</t>
  </si>
  <si>
    <t>9600 Parkside Dr, Knoxville TN 37922</t>
  </si>
  <si>
    <t>1621 Galleria Blvd, Brentwood TN 37027</t>
  </si>
  <si>
    <t>1000 Route 202, Raritan NJ 08869</t>
  </si>
  <si>
    <t>4400 Cox Rd Ste 110, Glen Allen VA 23060</t>
  </si>
  <si>
    <t>2707 Roosevelt Ave, Indianapolis IN 46218</t>
  </si>
  <si>
    <t>58 W 40th St FL 11, New York NY 10018</t>
  </si>
  <si>
    <t>1100 SW Washington St, Peoria IL 61602</t>
  </si>
  <si>
    <t>2795 E Cottonwood Pkwy # 400, Salt Lake City UT 84121</t>
  </si>
  <si>
    <t>7 Music Cir N, Nashville TN 37203</t>
  </si>
  <si>
    <t>475 Springpark Pl 100, Herndon VA 20170</t>
  </si>
  <si>
    <t>123 N Wacker Dr, Chicago IL 60606</t>
  </si>
  <si>
    <t>56 S Rockford Dr, Tempe AZ 85281</t>
  </si>
  <si>
    <t>7100 E Belleview Ave # 210, Greenwood Village CO 80111</t>
  </si>
  <si>
    <t>13415 Reese Blvd W, Huntersville NC 28078</t>
  </si>
  <si>
    <t>13129 Airpark Dr Ste 120, Elkwood VA 22718</t>
  </si>
  <si>
    <t>1200 E US Highway 169, Grand Rapids MN 55744</t>
  </si>
  <si>
    <t>870 Winter St, Waltham MA 02451</t>
  </si>
  <si>
    <t>1341 W Mockingbird Ln, Dallas TX 75247</t>
  </si>
  <si>
    <t>900 County Road 1 N, Elkhart IN 46514</t>
  </si>
  <si>
    <t>200 N Gary Ave Ste G, Roselle IL 60172</t>
  </si>
  <si>
    <t>21 3rd St N Ste 500, Great Falls MT 59401</t>
  </si>
  <si>
    <t>450 Century Park S 206a, Birmingham AL 35226</t>
  </si>
  <si>
    <t>236 S Broadway St, Orcutt CA 93455</t>
  </si>
  <si>
    <t>1507 Valley Rd, Coatesville PA 19320</t>
  </si>
  <si>
    <t>401 E Central Ave, Avis PA 17721</t>
  </si>
  <si>
    <t>2400 RES Blvd Ste 500, Rockville MD 20850</t>
  </si>
  <si>
    <t>1 Bic Way Ste 1 # 1, Shelton CT 06484</t>
  </si>
  <si>
    <t>114 S Silver Springs Rd, Cape Girardeau MO 63703</t>
  </si>
  <si>
    <t>1 Cummings Point Rd, Stamford CT 06902</t>
  </si>
  <si>
    <t>4775 Lexington Rd, Winchester KY 40391</t>
  </si>
  <si>
    <t>13467 Quincy St, Holland MI 49424</t>
  </si>
  <si>
    <t>4700 Proviso Dr, Melrose Park IL 60163</t>
  </si>
  <si>
    <t>33 Clarence D Lane Rd, Windham NY 12496</t>
  </si>
  <si>
    <t>13650 Dulles Technology D, Herndon VA 20171</t>
  </si>
  <si>
    <t>26999 Centrl Pk Blvd # 200, Southfield MI 48076</t>
  </si>
  <si>
    <t>2115 E Belt Line Rd, Carrollton TX 75006</t>
  </si>
  <si>
    <t>801 Crescent Dr Ste 600, Franklin TN 37067</t>
  </si>
  <si>
    <t>5915 Midlothian Tpke, Richmond VA 23225</t>
  </si>
  <si>
    <t>10635 Santa Monica Blvd, Los Angeles CA 90025</t>
  </si>
  <si>
    <t>1412 150th St, Hammond IN 46327</t>
  </si>
  <si>
    <t>11103 West Ave, San Antonio TX 78213</t>
  </si>
  <si>
    <t>1675 Reigle Dr, Kewaskum WI 53040</t>
  </si>
  <si>
    <t>1215 S Clark St, Arlington VA 22202</t>
  </si>
  <si>
    <t>2100 E 19th Ter, Kansas City MO 64127</t>
  </si>
  <si>
    <t>7500 College Blvd # 1000, Overland Park KS 66210</t>
  </si>
  <si>
    <t>341 W Belden Ave, Chicago IL 60614</t>
  </si>
  <si>
    <t>2394 E Camelback Rd, Phoenix AZ 85016</t>
  </si>
  <si>
    <t>2425 Commerce Ave Ste 100, Duluth GA 30096</t>
  </si>
  <si>
    <t>9002 San Marco CT, Orlando FL 32819</t>
  </si>
  <si>
    <t>1800 N Fruitridge Ave, Terre Haute IN 47804</t>
  </si>
  <si>
    <t>4880 Sadler Rd Ste 300, Glen Allen VA 23060</t>
  </si>
  <si>
    <t>687 W Cnfield Ave Ste 100, Coeur D Alene ID 83815</t>
  </si>
  <si>
    <t>200 Business Park Dr # 109, Armonk NY 10504</t>
  </si>
  <si>
    <t>2150 E Lake Cook Rd, Buffalo Grove IL 60089</t>
  </si>
  <si>
    <t>259 Prospect Plains Rd A, Cranbury NJ 08512</t>
  </si>
  <si>
    <t>6001 Savoy Dr Ste 400, Houston TX 77036</t>
  </si>
  <si>
    <t>2 Executive Dr Ste 103, Chelmsford MA 01824</t>
  </si>
  <si>
    <t>5080 Spectrum Dr Ste 400w, Addison TX 75001</t>
  </si>
  <si>
    <t>2935 S Koke Mill Rd, Springfield IL 62711</t>
  </si>
  <si>
    <t>40 Pointe Dr, Brea CA 92821</t>
  </si>
  <si>
    <t>2150 Eastridge Ave, Riverside CA 92507</t>
  </si>
  <si>
    <t>250 Pilot Rd Ste 300, Las Vegas NV 89119</t>
  </si>
  <si>
    <t>599 Frank Rd, Columbus OH 43223</t>
  </si>
  <si>
    <t>23091 Arroyo Vis, Rcho STA Marg CA 92688</t>
  </si>
  <si>
    <t>5100 California Ave # 209, Bakersfield CA 93309</t>
  </si>
  <si>
    <t>1235 N F St, Richmond IN 47374</t>
  </si>
  <si>
    <t>6755 W 100 N, Delphi IN 46923</t>
  </si>
  <si>
    <t>1401 Highway 49b, Paragould AR 72450</t>
  </si>
  <si>
    <t>2500 Cumbrld Pkwy SE 60, Atlanta GA 30339</t>
  </si>
  <si>
    <t>14400 NW Greenbrier Pkwy, Beaverton OR 97006</t>
  </si>
  <si>
    <t>103 Edgevale Rd, Baltimore MD 21210</t>
  </si>
  <si>
    <t>555 Tuckahoe Rd, Yonkers NY 10710</t>
  </si>
  <si>
    <t>3977 Leary Way NW, Seattle WA 98107</t>
  </si>
  <si>
    <t>4000 S Tulip Tree Dr, Princeton IN 47670</t>
  </si>
  <si>
    <t>14925 W 11 Mile Rd, Oak Park MI 48237</t>
  </si>
  <si>
    <t>201 Isabella St Ste 200, Pittsburgh PA 15212</t>
  </si>
  <si>
    <t>3601 Minnesota Dr Ste 400, Minneapolis MN 55435</t>
  </si>
  <si>
    <t>19 Leonberg Rd Ste 1, Cranberry Township PA 16066</t>
  </si>
  <si>
    <t>46360 Fremont Blvd, Fremont CA 94538</t>
  </si>
  <si>
    <t>400 E Bay St, Harbor Springs MI 49740</t>
  </si>
  <si>
    <t>900 High St, Hanover PA 17331</t>
  </si>
  <si>
    <t>1331 Penn Ave NW Ste 1475, Washington DC 20004</t>
  </si>
  <si>
    <t>545 Oak Ridge Tpke, Oak Ridge TN 37830</t>
  </si>
  <si>
    <t>325 W Queen St, Southington CT 06489</t>
  </si>
  <si>
    <t>5512 Valpredo Ave, Bakersfield CA 93307</t>
  </si>
  <si>
    <t>10351 Santa Monica Blvd # 200, Los Angeles CA 90025</t>
  </si>
  <si>
    <t>1111 13th Ave SE, Detroit Lakes MN 56501</t>
  </si>
  <si>
    <t>1000 W Fulton Market FL 4, Chicago IL 60607</t>
  </si>
  <si>
    <t>6655 Polk St, Houston TX 77011</t>
  </si>
  <si>
    <t>10 S Riverside Plz # 1100, Chicago IL 60606</t>
  </si>
  <si>
    <t>37 Loudon Rd, Pittsfield NH 03263</t>
  </si>
  <si>
    <t>3151 Briarpark Dr 700f, Houston TX 77042</t>
  </si>
  <si>
    <t>3100 Cumberland Blvd SE # 600, Atlanta GA 30339</t>
  </si>
  <si>
    <t>1 Industrial Park, Oakland TN 38060</t>
  </si>
  <si>
    <t>401 Kelton St, Bay City MI 48706</t>
  </si>
  <si>
    <t>2501 S Grandview Ave, Odessa TX 79766</t>
  </si>
  <si>
    <t>3242 Whipple Rd, Union City CA 94587</t>
  </si>
  <si>
    <t>300 Madison Ave FL 4, Toledo OH 43604</t>
  </si>
  <si>
    <t>5400 Virginia Beach Blvd, Virginia Beach VA 23462</t>
  </si>
  <si>
    <t>104 Hooker Rd, Sequim WA 98382</t>
  </si>
  <si>
    <t>5 Concourse Pkwy, Atlanta GA 30328</t>
  </si>
  <si>
    <t>5715 Blaine Ave, Inver Grove Heights MN 55076</t>
  </si>
  <si>
    <t>2325 Dulles Corner Blvd # 800, Herndon VA 20171</t>
  </si>
  <si>
    <t>3280 Peachtree Rd NW Ste, Atlanta GA 30305</t>
  </si>
  <si>
    <t>481 Munn Rd Ste 300, Fort Mill SC 29715</t>
  </si>
  <si>
    <t>2401 W Sundown Ln, Amarillo TX 79118</t>
  </si>
  <si>
    <t>450 S Meridian St, Indianapolis IN 46225</t>
  </si>
  <si>
    <t>1 Microsoft Way Bldg 25, Redmond WA 98052</t>
  </si>
  <si>
    <t>12851 Manchester Rd, Saint Louis MO 63131</t>
  </si>
  <si>
    <t>85 Broad St, New York NY 10004</t>
  </si>
  <si>
    <t>3506 Greenville Blvd Ne, Greenville NC 27834</t>
  </si>
  <si>
    <t>7571 215th St W, Lakeville MN 55044</t>
  </si>
  <si>
    <t>10850 Via Frontera, San Diego CA 92127</t>
  </si>
  <si>
    <t>1161 Lake Cook Rd Ste I, Deerfield IL 60015</t>
  </si>
  <si>
    <t>3575 Reed Ave, West Sacramento CA 95605</t>
  </si>
  <si>
    <t>1 Rockefeller Plz FL 29, New York NY 10020</t>
  </si>
  <si>
    <t>1757 Benbow CT, Apopka FL 32703</t>
  </si>
  <si>
    <t>4350 Congress St Ste 600, Charlotte NC 28209</t>
  </si>
  <si>
    <t>470 Atlantic Ave FL 11, Boston MA 02210</t>
  </si>
  <si>
    <t>300 Broad St, Bristol CT 06010</t>
  </si>
  <si>
    <t>6755 Mira Mesa Blvd # 123, San Diego CA 92121</t>
  </si>
  <si>
    <t>3411 Silverside Rd # 100, Wilmington DE 19810</t>
  </si>
  <si>
    <t>210 6th Ave, Pittsburgh PA 15222</t>
  </si>
  <si>
    <t>7200 S Alton Way Ste A240, Centennial CO 80112</t>
  </si>
  <si>
    <t>833 Tudor Rd, Yuba City CA 95991</t>
  </si>
  <si>
    <t>27422 Portola Pkwy # 200, Foothill Ranch CA 92610</t>
  </si>
  <si>
    <t>80 W Lucerne Cir, Orlando FL 32801</t>
  </si>
  <si>
    <t>6080 W 92nd Ave, Westminster CO 80031</t>
  </si>
  <si>
    <t>1315 E West Hwy, Silver Spring MD 20910</t>
  </si>
  <si>
    <t>1340 Depot St, Cleveland OH 44116</t>
  </si>
  <si>
    <t>265 Lincoln Hwy, Fairless Hills PA 19030</t>
  </si>
  <si>
    <t>115 N First St Ste 203, Burbank CA 91502</t>
  </si>
  <si>
    <t>10 Harbor Park Dr, Port Washington NY 11050</t>
  </si>
  <si>
    <t>1 Saint Jude Medical Dr, Saint Paul MN 55117</t>
  </si>
  <si>
    <t>12900 Fdral Systems Pk Dr, Fairfax VA 22033</t>
  </si>
  <si>
    <t>348 Miracle Strip Pkwy SW # 39, Fort Walton Beach FL 32548</t>
  </si>
  <si>
    <t>1720 Columbus Rd, Cleveland OH 44113</t>
  </si>
  <si>
    <t>6300 Canoga Ave Ste 1150, Woodland Hills CA 91367</t>
  </si>
  <si>
    <t>600 Packard CT, Safety Harbor FL 34695</t>
  </si>
  <si>
    <t>15677 Noecker Way, Southgate MI 48195</t>
  </si>
  <si>
    <t>6800 Industrial Rd, Florence KY 41042</t>
  </si>
  <si>
    <t>2920 N Main St, Oshkosh WI 54901</t>
  </si>
  <si>
    <t>6200 W Duval Mine Rd, Green Valley AZ 85622</t>
  </si>
  <si>
    <t>3618 Quantum Blvd, Boynton Beach FL 33426</t>
  </si>
  <si>
    <t>34671 N US Highway 101, Lilliwaup WA 98555</t>
  </si>
  <si>
    <t>800 High St, Hackettstown NJ 07840</t>
  </si>
  <si>
    <t>1702 Industrial Dr, Sandpoint ID 83864</t>
  </si>
  <si>
    <t>6100 Wilmington Ave, Los Angeles CA 90001</t>
  </si>
  <si>
    <t>11718 Bowman Green Dr, Reston VA 20190</t>
  </si>
  <si>
    <t>5 Dakota Dr, New Hyde Park NY 11042</t>
  </si>
  <si>
    <t>18705 Highway 101 N, Rockaway OR 97136</t>
  </si>
  <si>
    <t>16 W 22nd St FL 10, New York NY 10010</t>
  </si>
  <si>
    <t>20965 Crossroads Cir, Waukesha WI 53186</t>
  </si>
  <si>
    <t>1403 N Tustin Ave Ste 380, Santa Ana CA 92705</t>
  </si>
  <si>
    <t>140 Morgan Dr Ste 100, Norwood MA 02062</t>
  </si>
  <si>
    <t>6501 Congress Ave Ste 300, Boca Raton FL 33487</t>
  </si>
  <si>
    <t>902 Broadway FL 8, New York NY 10010</t>
  </si>
  <si>
    <t>1400 Patten Rd, Lookout Mountain GA 30750</t>
  </si>
  <si>
    <t>13105 12th Ave N, Plymouth MN 55441</t>
  </si>
  <si>
    <t>1406 W Winona Ave, Warsaw IN 46580</t>
  </si>
  <si>
    <t>21 Franklin St, Jermyn PA 18433</t>
  </si>
  <si>
    <t>9 W 57th St Bsmt 2b, New York NY 10019</t>
  </si>
  <si>
    <t>225 W Wacker Dr Ste 1600, Chicago IL 60606</t>
  </si>
  <si>
    <t>820 Morris Tpke Ste 201, Short Hills NJ 07078</t>
  </si>
  <si>
    <t>4201 N 24th St Ste 240, Phoenix AZ 85016</t>
  </si>
  <si>
    <t>2677 Waterlick Rd, Lynchburg VA 24502</t>
  </si>
  <si>
    <t>1200 Urban Center Dr, Vestavia AL 35242</t>
  </si>
  <si>
    <t>2001 Rexford Rd, Charlotte NC 28211</t>
  </si>
  <si>
    <t>354 Service Rd, East Lansing MI 48824</t>
  </si>
  <si>
    <t>3840 Shiloh Ridge Run, Suwanee GA 30024</t>
  </si>
  <si>
    <t>1445 Majestic Dr, Fremont OH 43420</t>
  </si>
  <si>
    <t>12115 Treewell GLN, San Antonio TX 78249</t>
  </si>
  <si>
    <t>15121 State Highway 37, Massena NY 13662</t>
  </si>
  <si>
    <t>4407 State St, Montclair CA 91763</t>
  </si>
  <si>
    <t>5295 S Commerce Dr # 600, Murray UT 84107</t>
  </si>
  <si>
    <t>200 Aviation Dr Ste 142, Charlottesville VA 22911</t>
  </si>
  <si>
    <t>410 S Wilmington St, Raleigh NC 27601</t>
  </si>
  <si>
    <t>194 Internationale Blvd, Glendale Heights IL 60139</t>
  </si>
  <si>
    <t>1600 Chestnut Tree Rd, Honey Brook PA 19344</t>
  </si>
  <si>
    <t>2100 Summer St Ne Ste 200, Minneapolis MN 55413</t>
  </si>
  <si>
    <t>7910 Ne Day Rd W, Bainbridge Island WA 98110</t>
  </si>
  <si>
    <t>4400 W 78th St Ste 700, Minneapolis MN 55435</t>
  </si>
  <si>
    <t>6240 Lake Osprey Dr, Lakewood Ranch FL 34240</t>
  </si>
  <si>
    <t>75 Hook Rd, Bayonne NJ 07002</t>
  </si>
  <si>
    <t>977 Blue Ribbon Cir N, Oconomowoc WI 53066</t>
  </si>
  <si>
    <t>4422 W 12th St, Houston TX 77055</t>
  </si>
  <si>
    <t>1616 Cassat Ave, Jacksonville FL 32210</t>
  </si>
  <si>
    <t>4100 Chestnut Ave, Newport News VA 23607</t>
  </si>
  <si>
    <t>1918 Highway 74 N, Tyrone GA 30290</t>
  </si>
  <si>
    <t>17810 Meeting House Rd # 200, Sandy Spring MD 20860</t>
  </si>
  <si>
    <t>15255 Innovation Dr # 100, San Diego CA 92128</t>
  </si>
  <si>
    <t>2530 River Plaza Dr # 200, Sacramento CA 95833</t>
  </si>
  <si>
    <t>3100 Ocean Park Blvd, Santa Monica CA 90405</t>
  </si>
  <si>
    <t>300 E 2nd St Ste 1405, Reno NV 89501</t>
  </si>
  <si>
    <t>2000 Avenue of The Stars 1000n, Los Angeles CA 90067</t>
  </si>
  <si>
    <t>3610 Commerce Dr Ste 817, Baltimore MD 21227</t>
  </si>
  <si>
    <t>6 Ingersoll Rd, South Plainfield NJ 07080</t>
  </si>
  <si>
    <t>6600 AAA Dr, Charlotte NC 28212</t>
  </si>
  <si>
    <t>1700 Fancy Gap Rd, Mount Airy NC 27030</t>
  </si>
  <si>
    <t>6277 Heisley Rd, Mentor OH 44060</t>
  </si>
  <si>
    <t>20611 Bothell Everett Hwy, Bothell WA 98012</t>
  </si>
  <si>
    <t>955 Warwick Rd, Harrodsburg KY 40330</t>
  </si>
  <si>
    <t>1777 Sentry Pkwy W # 14, Blue Bell PA 19422</t>
  </si>
  <si>
    <t>1435 Triplett Blvd, Akron OH 44306</t>
  </si>
  <si>
    <t>1000 E Park Ave, Maple Shade NJ 08052</t>
  </si>
  <si>
    <t>8500 Normandale Lake Blvd, Minneapolis MN 55437</t>
  </si>
  <si>
    <t>16411 Highway 4, Campbell Hill IL 62916</t>
  </si>
  <si>
    <t>4200 N Park Dr, Opelika AL 36801</t>
  </si>
  <si>
    <t>603 Stanwix St Ste 1000, Pittsburgh PA 15222</t>
  </si>
  <si>
    <t>385 E Swinford St, San Pedro CA 90731</t>
  </si>
  <si>
    <t>1000 Nicollet Mall, Minneapolis MN 55403</t>
  </si>
  <si>
    <t>265 N Union St, Olean NY 14760</t>
  </si>
  <si>
    <t>5591 Morrill Rd, Jackson MI 49201</t>
  </si>
  <si>
    <t>35018 Avenue D, Yucaipa CA 92399</t>
  </si>
  <si>
    <t>3 Chris CT Ste A, Dayton NJ 08810</t>
  </si>
  <si>
    <t>9560 Ridgehaven CT Ste C, San Diego CA 92123</t>
  </si>
  <si>
    <t>200 White Clay Center Dr, Newark DE 19711</t>
  </si>
  <si>
    <t>2110 Executive Dr, Salisbury NC 28147</t>
  </si>
  <si>
    <t>39525 Mackenzie Dr, Novi MI 48377</t>
  </si>
  <si>
    <t>W Nob Hill Blvd, Yakima WA 98908</t>
  </si>
  <si>
    <t>9275 SW Peyton Ln, Wilsonville OR 97070</t>
  </si>
  <si>
    <t>1 Glade Dr, Kittanning PA 16201</t>
  </si>
  <si>
    <t>403 Francisco St, San Francisco CA 94133</t>
  </si>
  <si>
    <t>1725 E Delavan Dr, Janesville WI 53546</t>
  </si>
  <si>
    <t>1 PPG Pl Ste 3400, Pittsburgh PA 15222</t>
  </si>
  <si>
    <t>290 Concord Rd, Billerica MA 01821</t>
  </si>
  <si>
    <t>2600 W Olive Ave FL 5, Burbank CA 91505</t>
  </si>
  <si>
    <t>2902 Corporate Pl, Chanhassen MN 55317</t>
  </si>
  <si>
    <t>1770 Fernbrook Ln N, Minneapolis MN 55447</t>
  </si>
  <si>
    <t>4039 21st Ave W Ste 302, Seattle WA 98199</t>
  </si>
  <si>
    <t>4700 Gateway Blvd, Springfield OH 45502</t>
  </si>
  <si>
    <t>1411 4th Ave Ste 1200, Seattle WA 98101</t>
  </si>
  <si>
    <t>701 Timpanogos Pkwy Ste M, Orem UT 84097</t>
  </si>
  <si>
    <t>10795 Hughes Rd, Cincinnati OH 45251</t>
  </si>
  <si>
    <t>547 New Park Ave, West Hartford CT 06110</t>
  </si>
  <si>
    <t>9201 Forest Hill Ave, Richmond VA 23235</t>
  </si>
  <si>
    <t>257 W 38th St, New York NY 10018</t>
  </si>
  <si>
    <t>5500 Maryland Way Ste 120, Brentwood TN 37027</t>
  </si>
  <si>
    <t>909 3rd Ave, New York NY 10022</t>
  </si>
  <si>
    <t>2 Gansevoort St FL 6, New York NY 10014</t>
  </si>
  <si>
    <t>510 Madison Ave FL 19, New York NY 10022</t>
  </si>
  <si>
    <t>101 Corporate Woods Pkwy, Vernon Hills IL 60061</t>
  </si>
  <si>
    <t>1600 E Plano Pkwy, Plano TX 75074</t>
  </si>
  <si>
    <t>110 N William St, Ludington MI 49431</t>
  </si>
  <si>
    <t>N Point 901 Lakeside Ave, Cleveland OH 44114</t>
  </si>
  <si>
    <t>107 Schuler Dr, Bardstown KY 40004</t>
  </si>
  <si>
    <t>600 W 22nd St Ste 300, Oak Brook IL 60523</t>
  </si>
  <si>
    <t>9815 Lawrence Ave, Schiller Park IL 60176</t>
  </si>
  <si>
    <t>2032 Gerard St, Saint Martinville LA 70582</t>
  </si>
  <si>
    <t>300 Colonial Center Pkwy # 600, Roswell GA 30076</t>
  </si>
  <si>
    <t>2519 N Main St, East Peoria IL 61611</t>
  </si>
  <si>
    <t>1130 22nd St S Ste 1000, Birmingham AL 35205</t>
  </si>
  <si>
    <t>16535 Via Esprillo Bldg 1, San Diego CA 92127</t>
  </si>
  <si>
    <t>339 W 13490 S, Draper UT 84020</t>
  </si>
  <si>
    <t>680 E Swedesford Rd, Wayne PA 19087</t>
  </si>
  <si>
    <t>2810 Coliseum Centre Dr, Charlotte NC 28217</t>
  </si>
  <si>
    <t>14330 Kinsman Rd, Burton OH 44021</t>
  </si>
  <si>
    <t>49 S 2nd St, Brooklyn NY 11249</t>
  </si>
  <si>
    <t>53 Indl Dr, Syracuse NY 13204</t>
  </si>
  <si>
    <t>10 Glenlake Pkwy Ste 324, Atlanta GA 30328</t>
  </si>
  <si>
    <t>1 Glenlake Pkwy Ste 800, Atlanta GA 30328</t>
  </si>
  <si>
    <t>175 Standard Pkwy, Cheektowaga NY 14227</t>
  </si>
  <si>
    <t>1111 Stewart Ave, Bethpage NY 11714</t>
  </si>
  <si>
    <t>340 W Benson Ave, Grantsburg WI 54840</t>
  </si>
  <si>
    <t>2111 N Molter Rd, Liberty Lake WA 99019</t>
  </si>
  <si>
    <t>900 First Ave, King of Prussia PA 19406</t>
  </si>
  <si>
    <t>555 Main St, Racine WI 53403</t>
  </si>
  <si>
    <t>4850 Powell Rd, Powell OH 43065</t>
  </si>
  <si>
    <t>8030 Lee Dr, Arvada CO 80005</t>
  </si>
  <si>
    <t>201 N Service Rd, Melville NY 11747</t>
  </si>
  <si>
    <t>6801 E Lerdo Hwy, Shafter CA 93263</t>
  </si>
  <si>
    <t>1 E Colt Square Dr, Fayetteville AR 72703</t>
  </si>
  <si>
    <t>1 Tesla Rd, Austin TX 78725</t>
  </si>
  <si>
    <t>8515 Miralani Dr, San Diego CA 92126</t>
  </si>
  <si>
    <t>1514 Dunnaway Rd, Semora NC 27343</t>
  </si>
  <si>
    <t>300 Renaissance Ctr L1, Detroit MI 48243</t>
  </si>
  <si>
    <t>3900 C St Ste 801, Anchorage AK 99503</t>
  </si>
  <si>
    <t>6940 Hughson Ave, Hughson CA 95326</t>
  </si>
  <si>
    <t>22500 S Highway 28, La Mesa NM 88044</t>
  </si>
  <si>
    <t>520 Marburg Way, San Jose CA 95133</t>
  </si>
  <si>
    <t>3955 Roosevelt Rd, Saint Cloud MN 56301</t>
  </si>
  <si>
    <t>100 Plaza Dr FL 3, Secaucus NJ 07094</t>
  </si>
  <si>
    <t>765 Beach St 799, San Francisco CA 94109</t>
  </si>
  <si>
    <t>7140 Office Cir, Evansville IN 47715</t>
  </si>
  <si>
    <t>2920 De La Vina St, Santa Barbara CA 93105</t>
  </si>
  <si>
    <t>5075 S Syracuse St, Denver CO 80237</t>
  </si>
  <si>
    <t>5845 Jacaranda Dr SE, Mableton GA 30126</t>
  </si>
  <si>
    <t>16555 W Rogers Dr, New Berlin WI 53151</t>
  </si>
  <si>
    <t>2003 Clay St, Houston TX 77003</t>
  </si>
  <si>
    <t>357 Main St Unit 1, Armonk NY 10504</t>
  </si>
  <si>
    <t>794 E Duane Ave, Sunnyvale CA 94085</t>
  </si>
  <si>
    <t>445 W Amelia St, Orlando FL 32801</t>
  </si>
  <si>
    <t>9401 E Kellogg Dr, Wichita KS 67207</t>
  </si>
  <si>
    <t>1330 Lynchburg Tpke, Salem VA 24153</t>
  </si>
  <si>
    <t>20 Park Plz Ste 1101, Boston MA 02116</t>
  </si>
  <si>
    <t>7131 Bus Pk Ln Ste 300, Lake Mary FL 32746</t>
  </si>
  <si>
    <t>124 Pine St, Harrisburg PA 17101</t>
  </si>
  <si>
    <t>1541 Reynolds Rd, Charlotte MI 48813</t>
  </si>
  <si>
    <t>825 Berkshire Blvd # 200, Wyomissing PA 19610</t>
  </si>
  <si>
    <t>8740 Hague Rd Bldg 7, Indianapolis IN 46256</t>
  </si>
  <si>
    <t>1121 W Coliseum Blvd, Fort Wayne IN 46808</t>
  </si>
  <si>
    <t>20000 N Ralston Rd, Maricopa AZ 85139</t>
  </si>
  <si>
    <t>12150 E 112th Ave, Henderson CO 80640</t>
  </si>
  <si>
    <t>980 Rock Ave, San Jose CA 95131</t>
  </si>
  <si>
    <t>8435 Ne Killingsworth St, Portland OR 97220</t>
  </si>
  <si>
    <t>1 Fountain Sq, Chattanooga TN 37402</t>
  </si>
  <si>
    <t>869 S Knowles Ave, New Richmond WI 54017</t>
  </si>
  <si>
    <t>12290 Voyager Pkwy, Colorado Springs CO 80921</t>
  </si>
  <si>
    <t>3400 Dundee Rd Ste 160, Northbrook IL 60062</t>
  </si>
  <si>
    <t>5897 Highway 59, Goodman MO 64843</t>
  </si>
  <si>
    <t>303 SE 3rd St, Pendleton OR 97801</t>
  </si>
  <si>
    <t>636 Shelby St, Bristol TN 37620</t>
  </si>
  <si>
    <t>7 Custom House St Ste 5, Portland ME 04101</t>
  </si>
  <si>
    <t>1141 SW 12th Ave, Pompano Beach FL 33069</t>
  </si>
  <si>
    <t>1701 Market St Ste Con, Philadelphia PA 19103</t>
  </si>
  <si>
    <t>2191 5th St Ste 111, Norco CA 92860</t>
  </si>
  <si>
    <t>1100 Louisiana St, Houston TX 77002</t>
  </si>
  <si>
    <t>3990 Generation Dr, Cincinnati OH 45251</t>
  </si>
  <si>
    <t>7630 Bush Lake Rd, Edina MN 55439</t>
  </si>
  <si>
    <t>15607 W 100th Ter, Lenexa KS 66219</t>
  </si>
  <si>
    <t>89 54th St SW Ste 1, Grand Rapids MI 49548</t>
  </si>
  <si>
    <t>1900 Kitty Hawk Ave, Philadelphia PA 19112</t>
  </si>
  <si>
    <t>1700 Channel Ave, Memphis TN 38106</t>
  </si>
  <si>
    <t>5683 Hines Dr, Ann Arbor MI 48108</t>
  </si>
  <si>
    <t>1470 Civic CT Ste 1600, Concord CA 94520</t>
  </si>
  <si>
    <t>13384 Laundry Rd, Montpelier Station VA 22957</t>
  </si>
  <si>
    <t>5700 Las Positas Rd, Livermore CA 94551</t>
  </si>
  <si>
    <t>5429 LBJ Fwy Ste 230, Dallas TX 75240</t>
  </si>
  <si>
    <t>15305 Dallas Pkwy Ste 400, Addison TX 75001</t>
  </si>
  <si>
    <t>1111 W Jefferson St # 300, Boise ID 83728</t>
  </si>
  <si>
    <t>1 Campus Dr, Parsippany NJ 07054</t>
  </si>
  <si>
    <t>400 N Ashley Dr, Tampa FL 33602</t>
  </si>
  <si>
    <t>2651 Cabrillo Hwy N, Half Moon Bay CA 94019</t>
  </si>
  <si>
    <t>5720 Lyndon B Johnson Fwy # 200, Dallas TX 75240</t>
  </si>
  <si>
    <t>1486 York St, Hanover PA 17331</t>
  </si>
  <si>
    <t>234 Kingsley Park Dr, Fort Mill SC 29715</t>
  </si>
  <si>
    <t>306 W 7th St Ste 701, Fort Worth TX 76102</t>
  </si>
  <si>
    <t>9009 Coldwater Rd Ste 300, Fort Wayne IN 46825</t>
  </si>
  <si>
    <t>140 John Jmes Adubon Pkwy, Buffalo NY 14228</t>
  </si>
  <si>
    <t>26026 Piuma Rd, Calabasas CA 91302</t>
  </si>
  <si>
    <t>100 Cherokee Cove Dr, Vonore TN 37885</t>
  </si>
  <si>
    <t>6444 NW Expressway 253e, Oklahoma City OK 73132</t>
  </si>
  <si>
    <t>135 Mount Read Blvd, Rochester NY 14611</t>
  </si>
  <si>
    <t>12 Park Pl, Evansville IN 47713</t>
  </si>
  <si>
    <t>4130 Mayfield Rd, Cleveland OH 44121</t>
  </si>
  <si>
    <t>54 Andrews Lake Rd, Felton DE 19943</t>
  </si>
  <si>
    <t>14501 George Carter Way # 310, Chantilly VA 20151</t>
  </si>
  <si>
    <t>6363 S Fiddlers Green Cir # 1400, Greenwood Village CO 80111</t>
  </si>
  <si>
    <t>5405 W 56th Ave Unit E, Arvada CO 80002</t>
  </si>
  <si>
    <t>4212 S Highway 191, Rexburg ID 83440</t>
  </si>
  <si>
    <t>8735 Henderson Rd, Tampa FL 33634</t>
  </si>
  <si>
    <t>4857 W Van Buren St, Phoenix AZ 85043</t>
  </si>
  <si>
    <t>10638 Painter Ave Ste C, Santa Fe Springs CA 90670</t>
  </si>
  <si>
    <t>425 E Arrowhead Dr, Charlotte NC 28213</t>
  </si>
  <si>
    <t>9811 Kepy Fwy Ste 100, Houston TX 77024</t>
  </si>
  <si>
    <t>1 First American Way, Santa Ana CA 92707</t>
  </si>
  <si>
    <t>4300 S 104th Pl, Seattle WA 98178</t>
  </si>
  <si>
    <t>2475 Attala Rd 2202, Kosciusko MS 39090</t>
  </si>
  <si>
    <t>93 N Park Place Blvd, Clearwater FL 33759</t>
  </si>
  <si>
    <t>1234 Market St FL 4, Philadelphia PA 19107</t>
  </si>
  <si>
    <t>2647 Waterfront Pkwy, Indianapolis IN 46214</t>
  </si>
  <si>
    <t>23 N 35th Ave, Phoenix AZ 85009</t>
  </si>
  <si>
    <t>5910 S 27th St, Omaha NE 68107</t>
  </si>
  <si>
    <t>1010 Wayne Ave FL 14, Silver Spring MD 20910</t>
  </si>
  <si>
    <t>615 N Broad St, Elizabeth NJ 07208</t>
  </si>
  <si>
    <t>15961 Airline Hwy, Baton Rouge LA 70817</t>
  </si>
  <si>
    <t>10758 W Centennial Rd # 200, Littleton CO 80127</t>
  </si>
  <si>
    <t>4811 W 100 N, Warsaw IN 46580</t>
  </si>
  <si>
    <t>2106 S Date St, Plainview TX 79072</t>
  </si>
  <si>
    <t>10001 Woodloch Forest Dr, The Woodlands TX 77380</t>
  </si>
  <si>
    <t>1 New Bond St, Worcester MA 01606</t>
  </si>
  <si>
    <t>15850 Dallas Pkwy, Dallas TX 75248</t>
  </si>
  <si>
    <t>33 Whitehall St, New York NY 10004</t>
  </si>
  <si>
    <t>445 W Amelia St Lbby, Orlando FL 32801</t>
  </si>
  <si>
    <t>335 S High St, Randolph WI 53957</t>
  </si>
  <si>
    <t>661 Linville Rd, Mount Airy NC 27030</t>
  </si>
  <si>
    <t>547 W Jackson Blvd # 110, Chicago IL 60661</t>
  </si>
  <si>
    <t>7201 W Friendly Ave, Greensboro NC 27410</t>
  </si>
  <si>
    <t>1432 Main St Ste 1, Waltham MA 02451</t>
  </si>
  <si>
    <t>4580 Calle Alto, Camarillo CA 93012</t>
  </si>
  <si>
    <t>282 S Camino Del Pueblo, Bernalillo NM 87004</t>
  </si>
  <si>
    <t>1311 Merrillville Rd, Crown Point IN 46307</t>
  </si>
  <si>
    <t>101 S Hanley Rd Ste 1050, Saint Louis MO 63105</t>
  </si>
  <si>
    <t>15811 Centennial Dr, Northville MI 48168</t>
  </si>
  <si>
    <t>8 Howser Rd, Chelan WA 98816</t>
  </si>
  <si>
    <t>303 Poarch Rd, Atmore AL 36502</t>
  </si>
  <si>
    <t>9020 Jackrabbit Rd # 600, Houston TX 77095</t>
  </si>
  <si>
    <t>91 3rd Ave, New York NY 10003</t>
  </si>
  <si>
    <t>1800 Elm St SE, Minneapolis MN 55414</t>
  </si>
  <si>
    <t>1100 Harvester Rd, West Chicago IL 60185</t>
  </si>
  <si>
    <t>3500 West Blvd, Montgomery AL 36108</t>
  </si>
  <si>
    <t>5838 Page Pl, Maspeth NY 11378</t>
  </si>
  <si>
    <t>5140 University Blvd W, Jacksonville FL 32216</t>
  </si>
  <si>
    <t>3050 W 26th St, Chicago IL 60623</t>
  </si>
  <si>
    <t>800 S Douglas Rd Ste 1200, Coral Gables FL 33134</t>
  </si>
  <si>
    <t>8521 Fallbrook Ave # 340, Canoga Park CA 91304</t>
  </si>
  <si>
    <t>13130 Highway 44, Gonzales LA 70737</t>
  </si>
  <si>
    <t>12131 Western Ave, Garden Grove CA 92841</t>
  </si>
  <si>
    <t>482 Houses Corner Rd, Sparta NJ 07871</t>
  </si>
  <si>
    <t>389 Interpace Pkwy Ste 5, Parsippany NJ 07054</t>
  </si>
  <si>
    <t>125 E John Carpenter Fwy # 925, Irving TX 75062</t>
  </si>
  <si>
    <t>27175 Energy Way, Novi MI 48377</t>
  </si>
  <si>
    <t>191 Rosa Parks St, Cincinnati OH 45202</t>
  </si>
  <si>
    <t>1000 Remington Blvd # 120, Bolingbrook IL 60440</t>
  </si>
  <si>
    <t>3 Riverway Ste 400, Houston TX 77056</t>
  </si>
  <si>
    <t>8315 W 3595 S, Magna UT 84044</t>
  </si>
  <si>
    <t>6 Westbelt, Wayne NJ 07470</t>
  </si>
  <si>
    <t>2211 Woodward Ave, Detroit MI 48201</t>
  </si>
  <si>
    <t>1144 15th St, Denver CO 80202</t>
  </si>
  <si>
    <t>7935 Clayton Rd Ste A, Saint Louis MO 63117</t>
  </si>
  <si>
    <t>301 S Main St, Verdigre NE 68783</t>
  </si>
  <si>
    <t>93 Grant St, Ramsey NJ 07446</t>
  </si>
  <si>
    <t>34700 Valley Rd, Oconomowoc WI 53066</t>
  </si>
  <si>
    <t>2929 Arch St Ste 2600, Philadelphia PA 19104</t>
  </si>
  <si>
    <t>200 Plaza Dr Ste 2222, Secaucus NJ 07094</t>
  </si>
  <si>
    <t>17 Progress Rd, Billerica MA 01821</t>
  </si>
  <si>
    <t>4000 Coolidge Ave Ste K, Baltimore MD 21229</t>
  </si>
  <si>
    <t>1130 W Warner Rd Bldg B, Tempe AZ 85284</t>
  </si>
  <si>
    <t>86 N University Ave # 350, Provo UT 84601</t>
  </si>
  <si>
    <t>25 Bonnell St, Newnan GA 30263</t>
  </si>
  <si>
    <t>2901 N Central Ave # 160, Phoenix AZ 85012</t>
  </si>
  <si>
    <t>2321 State Route 49, Fort Recovery OH 45846</t>
  </si>
  <si>
    <t>200 Ballardvale St, Wilmington MA 01887</t>
  </si>
  <si>
    <t>52585 Dequindre Rd, Rochester Hills MI 48307</t>
  </si>
  <si>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</si>
  <si>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</si>
  <si>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</si>
  <si>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</si>
  <si>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Sandhill Rd Ste 210, Reno NV 89521</t>
  </si>
  <si>
    <t>20550 Circle Dr, Livingston LA 70754</t>
  </si>
  <si>
    <t>7507 SW 44th St, Oklahoma City OK 73179</t>
  </si>
  <si>
    <t>3600 Horizon Blvd Ste 100, Feasterville Trevose PA 19053</t>
  </si>
  <si>
    <t>1 Waterview Dr Ste 200, Shelton CT 06484</t>
  </si>
  <si>
    <t>75 Burton St, Cazenovia NY 13035</t>
  </si>
  <si>
    <t>15700 S Waterloo Rd, Cleveland OH 44110</t>
  </si>
  <si>
    <t>340 N 2nd St, Chambersburg PA 17201</t>
  </si>
  <si>
    <t>245 E 8th St, Watsontown PA 17777</t>
  </si>
  <si>
    <t>112 S Ron McNair Blvd, Lake City SC 29560</t>
  </si>
  <si>
    <t>1700 E Higgins Rd Ste 500, Des Plaines IL 60018</t>
  </si>
  <si>
    <t>1715 N 8th St, Neodesha KS 66757</t>
  </si>
  <si>
    <t>550 State Highway 153, Mosinee WI 54455</t>
  </si>
  <si>
    <t>1867 Western Way, Torrance CA 90501</t>
  </si>
  <si>
    <t>10600 White Rock Rd Ste 1, Rancho Cordova CA 95670</t>
  </si>
  <si>
    <t>6100 Chevy Chase Dr 200, Laurel MD 20707</t>
  </si>
  <si>
    <t>115 E 57th St Bsmt, New York NY 10022</t>
  </si>
  <si>
    <t>705 W 1st Ave, Spokane WA 99201</t>
  </si>
  <si>
    <t>5906 Broadway St, Pearland TX 77581</t>
  </si>
  <si>
    <t>10585 Santa Monica Blvd # 300, Los Angeles CA 90025</t>
  </si>
  <si>
    <t>767 5th Ave FL 1, New York NY 10153</t>
  </si>
  <si>
    <t>11690 NW 105th St, Medley FL 33178</t>
  </si>
  <si>
    <t>440 W 14th St, New York NY 10014</t>
  </si>
  <si>
    <t>99 Cogwheel Ln, Seymour CT 06483</t>
  </si>
  <si>
    <t>109 Ramsey Pl, Lynchburg VA 24501</t>
  </si>
  <si>
    <t>1133 Conn Ave NW Ste 700, Washington DC 20036</t>
  </si>
  <si>
    <t>3349 Highway 138, Wall Township NJ 07719</t>
  </si>
  <si>
    <t>35 W 36th St Ste 12e, New York NY 10018</t>
  </si>
  <si>
    <t>91320 Coburg Indus Way, Coburg OR 97408</t>
  </si>
  <si>
    <t>5555 Concord Pkwy S, Concord NC 28027</t>
  </si>
  <si>
    <t>1923 Frederick St, Detroit MI 48211</t>
  </si>
  <si>
    <t>2300 Fall Hill Ave # 314, Fredericksburg VA 22401</t>
  </si>
  <si>
    <t>501 Kings Hwy E Ste 400, Fairfield CT 06825</t>
  </si>
  <si>
    <t>21158 Lankford Ln, Smithfield VA 23430</t>
  </si>
  <si>
    <t>1400 Stephenson Hwy, Troy MI 48083</t>
  </si>
  <si>
    <t>3501 Wazee St Ste 400, Denver CO 80216</t>
  </si>
  <si>
    <t>25 Broadway FL 17, New York NY 10004</t>
  </si>
  <si>
    <t>2500 Windy Ridge Pkwy SE # 1400, Atlanta GA 30339</t>
  </si>
  <si>
    <t>29500 Solon Rd, Solon OH 44139</t>
  </si>
  <si>
    <t>45 SW Ankeny St Ste 200, Portland OR 97204</t>
  </si>
  <si>
    <t>244 Perimeter Ctr Pkwy Ne, Atlanta GA 30346</t>
  </si>
  <si>
    <t>1 Viper Way Ste 3, Vista CA 92081</t>
  </si>
  <si>
    <t>1310 E Howard St, Creston IA 50801</t>
  </si>
  <si>
    <t>5301 California Ave # 350, Irvine CA 92617</t>
  </si>
  <si>
    <t>7900 Van Buren St, Saint Louis MO 63111</t>
  </si>
  <si>
    <t>4 Embarcadero Ctr FL 40, San Francisco CA 94111</t>
  </si>
  <si>
    <t>780 Clinton Dr, Galena Park TX 77547</t>
  </si>
  <si>
    <t>125 S West St, Wilmington DE 19801</t>
  </si>
  <si>
    <t>15455 Dallas Pkwy FL 6, Addison TX 75001</t>
  </si>
  <si>
    <t>100 W Liberty St Ste 1150, Reno NV 89501</t>
  </si>
  <si>
    <t>3737 Embassy Pkwy Ste 200, Akron OH 44333</t>
  </si>
  <si>
    <t>395 Herky St, North Liberty IA 52317</t>
  </si>
  <si>
    <t>3750 S Broadway, Los Angeles CA 90007</t>
  </si>
  <si>
    <t>681 Garden Commerce Pkwy, Winter Garden FL 34787</t>
  </si>
  <si>
    <t>3 Times Sq FL 9, New York NY 10036</t>
  </si>
  <si>
    <t>9777 Blue Larkspur Ln, Monterey CA 93940</t>
  </si>
  <si>
    <t>3000 Mississippi Ave, Sauget IL 62206</t>
  </si>
  <si>
    <t>401 Des Moines St, Webster City IA 50595</t>
  </si>
  <si>
    <t>3010 Waterview Pkwy, Richardson TX 75080</t>
  </si>
  <si>
    <t>311 Danielson Pike, North Scituate RI 02857</t>
  </si>
  <si>
    <t>235 Promenade St, Providence RI 02908</t>
  </si>
  <si>
    <t>1 Galleria Blvd Ste 1900, Metairie LA 70001</t>
  </si>
  <si>
    <t>8205 W 108th Ter Ste 200, Overland Park KS 66210</t>
  </si>
  <si>
    <t>2000 E War Memorial Dr # 2, Peoria IL 61614</t>
  </si>
  <si>
    <t>301 S 700 E 3950, Salt Lake City UT 84102</t>
  </si>
  <si>
    <t>2800 W Higgins Rd Ste 900, Hoffman Estates IL 60169</t>
  </si>
  <si>
    <t>660 White Plains Rd # 360, Tarrytown NY 10591</t>
  </si>
  <si>
    <t>1546 Carter St, Mount Airy NC 27030</t>
  </si>
  <si>
    <t>165 S Oak Trl, Fredericksburg TX 78624</t>
  </si>
  <si>
    <t>505 Carr Rd Ste 100, Wilmington DE 19809</t>
  </si>
  <si>
    <t>1597 Cole Blvd Ste 100, Lakewood CO 80401</t>
  </si>
  <si>
    <t>13530 Rosecrans Ave, Santa Fe Springs CA 90670</t>
  </si>
  <si>
    <t>350 5th Ave Ste 7100, New York NY 10118</t>
  </si>
  <si>
    <t>2311 Green Rd Ste D, Ann Arbor MI 48105</t>
  </si>
  <si>
    <t>575 Maritime St, Oakland CA 94607</t>
  </si>
  <si>
    <t>712 5th Ave, New York NY 10019</t>
  </si>
  <si>
    <t>1 Comcast Ctr, Philadelphia PA 19103</t>
  </si>
  <si>
    <t>265 S Foster Dr, Baton Rouge LA 70806</t>
  </si>
  <si>
    <t>373 Victor St, Highland Park MI 48203</t>
  </si>
  <si>
    <t>337 Alexander Ave, Bronx NY 10454</t>
  </si>
  <si>
    <t>415 S 11th St, Nevada IA 50201</t>
  </si>
  <si>
    <t>1 Paiute Dr, Las Vegas NV 89106</t>
  </si>
  <si>
    <t>419 Ne 38th Ter, Oklahoma City OK 73105</t>
  </si>
  <si>
    <t>8401 Fallbrook Ave, West Hills CA 91304</t>
  </si>
  <si>
    <t>10804 Gilbert Rd, Yakima WA 98903</t>
  </si>
  <si>
    <t>5401 N Marginal Rd, Cleveland OH 44114</t>
  </si>
  <si>
    <t>2700 NAPA Vly Corp Dr B, NAPA CA 94558</t>
  </si>
  <si>
    <t>401 Goetz Ave, Santa Ana CA 92707</t>
  </si>
  <si>
    <t>1455 E 6th St, Cleveland OH 44114</t>
  </si>
  <si>
    <t>1300 Central Ave, Chattanooga TN 37408</t>
  </si>
  <si>
    <t>6 Concourse Pkwy Ste 2400, Atlanta GA 30328</t>
  </si>
  <si>
    <t>2920 Ford St, Fort Myers FL 33916</t>
  </si>
  <si>
    <t>2571 Main St, Sayreville NJ 08872</t>
  </si>
  <si>
    <t>1425 Higham St, Idaho Falls ID 83402</t>
  </si>
  <si>
    <t>940 Ridgebrook Rd, Sparks MD 21152</t>
  </si>
  <si>
    <t>1 Campbell Pl, Camden NJ 08103</t>
  </si>
  <si>
    <t>1617 6th Ave, Seattle WA 98101</t>
  </si>
  <si>
    <t>1337 3rd Street Promenade # 200, Santa Monica CA 90401</t>
  </si>
  <si>
    <t>1-71 North Ave E, Elizabeth NJ 07201</t>
  </si>
  <si>
    <t>5405 Windward Pkwy # 100, Alpharetta GA 30004</t>
  </si>
  <si>
    <t>13300 Bramley Ave, Lakewood OH 44107</t>
  </si>
  <si>
    <t>2 Westbrook Corporate Ctr # 1000, Westchester IL 60154</t>
  </si>
  <si>
    <t>675 Ave Americas FL 6, New York NY 10010</t>
  </si>
  <si>
    <t>308 E Renfro St Ste 104, Burleson TX 76028</t>
  </si>
  <si>
    <t>450 N Macarthur Blvd, Oklahoma City OK 73127</t>
  </si>
  <si>
    <t>11020 White Rock Rd Ste 1, Rancho Cordova CA 95670</t>
  </si>
  <si>
    <t>500 Lake Cook Rd Ste 150, Deerfield IL 60015</t>
  </si>
  <si>
    <t>750 Old Hickry Blvd 200-2, Brentwood TN 37027</t>
  </si>
  <si>
    <t>2525 West End Ave Ste 600, Nashville TN 37203</t>
  </si>
  <si>
    <t>2300 Airport Rd, Paso Robles CA 93446</t>
  </si>
  <si>
    <t>8995 W 95th St, Palos Hills IL 60465</t>
  </si>
  <si>
    <t>7313 Bell Creek Rd, Mechanicsville VA 23111</t>
  </si>
  <si>
    <t>30721 Russell Ranch Rd # 200, Westlake Village CA 91362</t>
  </si>
  <si>
    <t>200 E Coshocton St, Johnstown OH 43031</t>
  </si>
  <si>
    <t>365 Rifle Camp Rd Ste 202, Woodland Park NJ 07424</t>
  </si>
  <si>
    <t>2 Hudson Pl FL 3, Hoboken NJ 07030</t>
  </si>
  <si>
    <t>15535 San Fernando Mssion, Mission Hills CA 91345</t>
  </si>
  <si>
    <t>2641 Old Frankfort Pike, Midway KY 40347</t>
  </si>
  <si>
    <t>4950 Blaver Pkwy, Dublin OH 43017</t>
  </si>
  <si>
    <t>220 Compress St, Chattanooga TN 37405</t>
  </si>
  <si>
    <t>1149 W Bryn Mawr Ave, Itasca IL 60143</t>
  </si>
  <si>
    <t>160 Gold Mine Rd, Flanders NJ 07836</t>
  </si>
  <si>
    <t>5151 E Geospace Dr, Independence MO 64056</t>
  </si>
  <si>
    <t>312 9th Ave SE Ste B, Watertown SD 57201</t>
  </si>
  <si>
    <t>865 W Irving Park Rd, Itasca IL 60143</t>
  </si>
  <si>
    <t>6228 Tacoma Mall Blvd, Tacoma WA 98409</t>
  </si>
  <si>
    <t>13660 California St, Omaha NE 68154</t>
  </si>
  <si>
    <t>6575 West Loop S Ste 300, Bellaire TX 77401</t>
  </si>
  <si>
    <t>12520 Racine St, Henderson CO 80640</t>
  </si>
  <si>
    <t>47828 Halyard Dr, Plymouth MI 48170</t>
  </si>
  <si>
    <t>743 W Central Ave, Davidsonville MD 21035</t>
  </si>
  <si>
    <t>466 Shire Way, Modesto CA 95356</t>
  </si>
  <si>
    <t>930 7th Ave, Kirkland WA 98033</t>
  </si>
  <si>
    <t>425 Walnut St FL 14, Cincinnati OH 45202</t>
  </si>
  <si>
    <t>1620 E Kentucky Ave, Woodland CA 95776</t>
  </si>
  <si>
    <t>1751 E US Highway 30, Carroll IA 51401</t>
  </si>
  <si>
    <t>4415 Wagon Trail Ave, Las Vegas NV 89118</t>
  </si>
  <si>
    <t>605 3rd Ave FL 12, New York NY 10158</t>
  </si>
  <si>
    <t>3240 Executive Dr, San Angelo TX 76904</t>
  </si>
  <si>
    <t>4447 Old US 41 S, Ruskin FL 33570</t>
  </si>
  <si>
    <t>1102 Main St, Paris KY 40361</t>
  </si>
  <si>
    <t>13919 Mono Way, Sonora CA 95370</t>
  </si>
  <si>
    <t>9505 Arboretum Blvd, Austin TX 78759</t>
  </si>
  <si>
    <t>1138 25th St SE, Hickory NC 28602</t>
  </si>
  <si>
    <t>35 S Jefferson Rd, Whippany NJ 07981</t>
  </si>
  <si>
    <t>1 Mc Cormick Ln, Weston MO 64098</t>
  </si>
  <si>
    <t>13490 Bass Lake Rd, Maple Grove MN 55311</t>
  </si>
  <si>
    <t>1001 Holland Park Blvd, Holland OH 43528</t>
  </si>
  <si>
    <t>122 Uptown Dr Unit 300, Bay City MI 48708</t>
  </si>
  <si>
    <t>1 Jericho Plz Ste 204, Jericho NY 11753</t>
  </si>
  <si>
    <t>11400 W Olympic Blvd, Los Angeles CA 90064</t>
  </si>
  <si>
    <t>333 Ponoma St, Port Hueneme CA 93041</t>
  </si>
  <si>
    <t>103 Northpark Blvd # 300, Covington LA 70433</t>
  </si>
  <si>
    <t>16430 N Scottsdale Rd, Scottsdale AZ 85254</t>
  </si>
  <si>
    <t>2706 Brodhead Rd, Bethlehem PA 18020</t>
  </si>
  <si>
    <t>2199 Spur 239, Del Rio TX 78840</t>
  </si>
  <si>
    <t>6610 W Court St Ste B, Pasco WA 99301</t>
  </si>
  <si>
    <t>16125 E Euclid Ave, Spokane Valley WA 99216</t>
  </si>
  <si>
    <t>1 Westbrook Corporate Ctr, Westchester IL 60154</t>
  </si>
  <si>
    <t>32150 Just Imagine Dr, Avon OH 44011</t>
  </si>
  <si>
    <t>301 Penobscot Dr, Redwood City CA 94063</t>
  </si>
  <si>
    <t>161 N Clark St Ste 1100, Chicago IL 60601</t>
  </si>
  <si>
    <t>5 Barr Rd, Ithaca NY 14850</t>
  </si>
  <si>
    <t>400 W McHaney Dr, Blytheville AR 72315</t>
  </si>
  <si>
    <t>2 Perimeter Park S 475w, Birmingham AL 35243</t>
  </si>
  <si>
    <t>767 5th Ave, New York NY 10153</t>
  </si>
  <si>
    <t>11444 W Olympic Blvd, Los Angeles CA 90064</t>
  </si>
  <si>
    <t>6210 Garfield Ave, Commerce CA 90040</t>
  </si>
  <si>
    <t>26939 83rd St, Pierz MN 56364</t>
  </si>
  <si>
    <t>700 Robbins Rd, Grand Haven MI 49417</t>
  </si>
  <si>
    <t>860 Cannon Bridge Rd, Orangeburg SC 29115</t>
  </si>
  <si>
    <t>116 NW 16th Ave, Gainesville FL 32601</t>
  </si>
  <si>
    <t>30 N Gould St Pmb 5728, Sheridan WY 82801</t>
  </si>
  <si>
    <t>Mennie Dr Mark RR 71, Mark IL 61340</t>
  </si>
  <si>
    <t>40 Tarbell Ave, Cleveland OH 44146</t>
  </si>
  <si>
    <t>430 E 29th St FL 14, New York NY 10016</t>
  </si>
  <si>
    <t>15616 E US Highway 24, Independence MO 64050</t>
  </si>
  <si>
    <t>1 Metrotech Ctr FL 1, Brooklyn NY 11201</t>
  </si>
  <si>
    <t>2842 Melby St, Eau Claire WI 54703</t>
  </si>
  <si>
    <t>600 E Crescent Ave # 301, Upper Saddle River NJ 07458</t>
  </si>
  <si>
    <t>600 3rd Ave FL 4, New York NY 10016</t>
  </si>
  <si>
    <t>6500 N Mineral Dr Ste 200, Coeur D Alene ID 83815</t>
  </si>
  <si>
    <t>67 Hoover Ave, Du Bois PA 15801</t>
  </si>
  <si>
    <t>8802 N Meridian St Ste X, Indianapolis IN 46260</t>
  </si>
  <si>
    <t>360 N Crescent Dr Bldg S, Beverly Hills CA 90210</t>
  </si>
  <si>
    <t>13221 SE 26th St Ste E, Bellevue WA 98005</t>
  </si>
  <si>
    <t>299 1st Ave N, Saint Petersburg FL 33701</t>
  </si>
  <si>
    <t>9200 Cody St, Overland Park KS 66214</t>
  </si>
  <si>
    <t>1314 Douglas St Ste 1500, Omaha NE 68102</t>
  </si>
  <si>
    <t>2244 Walnut Grove Ave, Rosemead CA 91770</t>
  </si>
  <si>
    <t>400 W Nationwide Blvd # 200, Columbus OH 43215</t>
  </si>
  <si>
    <t>10 Bunsen, Irvine CA 92618</t>
  </si>
  <si>
    <t>1020 1st Ave, King of Prussia PA 19406</t>
  </si>
  <si>
    <t>2502 S 78th St, Tacoma WA 98409</t>
  </si>
  <si>
    <t>595 E Pumping Station Rd, Quakertown PA 18951</t>
  </si>
  <si>
    <t>11430 N Community House R, Charlotte NC 28277</t>
  </si>
  <si>
    <t>1345 Discovery Dr, Billings MT 59102</t>
  </si>
  <si>
    <t>200 Crossing Blvd FL 1, Bridgewater NJ 08807</t>
  </si>
  <si>
    <t>500 Essjay Rd Ste 200, Williamsville NY 14221</t>
  </si>
  <si>
    <t>9900 Clayton Rd Ste A, Saint Louis MO 63124</t>
  </si>
  <si>
    <t>1 Skyview Dr, Fort Worth TX 76155</t>
  </si>
  <si>
    <t>22833 SE Black Nugget Rd # 130, Issaquah WA 98029</t>
  </si>
  <si>
    <t>1 Peter Pan Way 300, Springfield MA 01103</t>
  </si>
  <si>
    <t>33 E 17th St FL 5, New York NY 10003</t>
  </si>
  <si>
    <t>126 E Ave, Kalona IA 52247</t>
  </si>
  <si>
    <t>7601 John Deere Pkwy, Moline IL 61265</t>
  </si>
  <si>
    <t>13773 Icot Blvd Ste 502, Clearwater FL 33760</t>
  </si>
  <si>
    <t>1207 Drummond Plz, Newark DE 19711</t>
  </si>
  <si>
    <t>700 Rocky Glen Rd, Avoca PA 18641</t>
  </si>
  <si>
    <t>3501b Corporate Pkwy, Center Valley PA 18034</t>
  </si>
  <si>
    <t>3950 Las Vegas Blvd S, Las Vegas NV 89119</t>
  </si>
  <si>
    <t>9801 Washingtonian Blvd, Gaithersburg MD 20878</t>
  </si>
  <si>
    <t>6300 N Ridge Ave, Chicago IL 60660</t>
  </si>
  <si>
    <t>2310 E El Segundo Blvd, El Segundo CA 90245</t>
  </si>
  <si>
    <t>42204 Road 52, Reedley CA 93654</t>
  </si>
  <si>
    <t>12 Harbor Park Dr, Port Washington NY 11050</t>
  </si>
  <si>
    <t>1952 Waddle Rd Ste 203, State College PA 16803</t>
  </si>
  <si>
    <t>2 Greenwich Office Park # 6, Greenwich CT 06831</t>
  </si>
  <si>
    <t>4700 Glynco Pkwy, Brunswick GA 31525</t>
  </si>
  <si>
    <t>2020 Taylor Rd, Auburn Hills MI 48326</t>
  </si>
  <si>
    <t>3628 San Fernando Rd, Glendale CA 91204</t>
  </si>
  <si>
    <t>6 Corp Dr Ste 1, Cranbury NJ 08512</t>
  </si>
  <si>
    <t>4805 2nd St, Muscle Shoals AL 35661</t>
  </si>
  <si>
    <t>710 Anchors St NW, Fort Walton Beach FL 32548</t>
  </si>
  <si>
    <t>14115 Farmington Rd, Livonia MI 48154</t>
  </si>
  <si>
    <t>718 Hazelwood Ave, Pittsburgh PA 15217</t>
  </si>
  <si>
    <t>1319 Punahou St Ste 630, Honolulu HI 96826</t>
  </si>
  <si>
    <t>13679 W Thannum Fire Ln, Hayward WI 54843</t>
  </si>
  <si>
    <t>1155 16th St NW, Washington DC 20036</t>
  </si>
  <si>
    <t>8501 Williams Rd FL 3, Estero FL 33928</t>
  </si>
  <si>
    <t>9205 Southpark Ctr Loop, Orlando FL 32819</t>
  </si>
  <si>
    <t>1 Landmark Sq Ste 407, Stamford CT 06901</t>
  </si>
  <si>
    <t>1 Geoffrey Way, Wayne NJ 07470</t>
  </si>
  <si>
    <t>801 Primos Ave, Folcroft PA 19032</t>
  </si>
  <si>
    <t>308 Duffield Hall, Ithaca NY 14853</t>
  </si>
  <si>
    <t>16661 W Snqlmie Rver Rd N, Duvall WA 98019</t>
  </si>
  <si>
    <t>1600 Viceroy Dr Ste 100, Dallas TX 75235</t>
  </si>
  <si>
    <t>1272 Doris Rd Ste 100, Auburn Hills MI 48326</t>
  </si>
  <si>
    <t>1155 S Neenah Ave, Sturgeon Bay WI 54235</t>
  </si>
  <si>
    <t>200 Park Ave FL 36, New York NY 10166</t>
  </si>
  <si>
    <t>100 Universal City Plz, North Hollywood CA 91608</t>
  </si>
  <si>
    <t>14185 Dallas Pkwy Ste 300, Dallas TX 75254</t>
  </si>
  <si>
    <t>299 Park Ave, New York NY 10171</t>
  </si>
  <si>
    <t>225 E Chicago Ave, Chicago IL 60611</t>
  </si>
  <si>
    <t>2700 Lakeville Hwy, Petaluma CA 94954</t>
  </si>
  <si>
    <t>455 Dorchester Ave, Boston MA 02127</t>
  </si>
  <si>
    <t>607 Dempster St, Mount Prospect IL 60056</t>
  </si>
  <si>
    <t>601 W 26th St Rm 500, New York NY 10001</t>
  </si>
  <si>
    <t>15 Spiral Dr, Florence KY 41042</t>
  </si>
  <si>
    <t>100 3rd St, Lyons SD 57041</t>
  </si>
  <si>
    <t>120 Broadway Ste 200, Santa Monica CA 90401</t>
  </si>
  <si>
    <t>800 Connecticut Ave, Norwalk CT 06854</t>
  </si>
  <si>
    <t>4 N New York St, Remington IN 47977</t>
  </si>
  <si>
    <t>238 N 2200 W, Salt Lake City UT 84116</t>
  </si>
  <si>
    <t>1149 NW 10th Ave, Saint John KS 67576</t>
  </si>
  <si>
    <t>2375 N Glenville Dr, Richardson TX 75082</t>
  </si>
  <si>
    <t>16690 Collins Ave PH 1, Sunny Isles Beach FL 33160</t>
  </si>
  <si>
    <t>402 W Robinson Ave, Springdale AR 72764</t>
  </si>
  <si>
    <t>2 Logan Sq Ste 825, Philadelphia PA 19103</t>
  </si>
  <si>
    <t>5299 Dtc Blvd Ste 290, Greenwood Village CO 80111</t>
  </si>
  <si>
    <t>13900 E Harvard Ave, Aurora CO 80014</t>
  </si>
  <si>
    <t>1001 Locust St, Kansas City MO 64106</t>
  </si>
  <si>
    <t>2300 W Empire Ave # 500, Burbank CA 91504</t>
  </si>
  <si>
    <t>787 7th Ave FL 49, New York NY 10019</t>
  </si>
  <si>
    <t>180 Marsh Hill Rd, Orange CT 06477</t>
  </si>
  <si>
    <t>4113 Main St, Skokie IL 60076</t>
  </si>
  <si>
    <t>3 Mountainview Rd Ste 3 # 3, Warren NJ 07059</t>
  </si>
  <si>
    <t>300 Johnny Bench Dr # 400, Oklahoma City OK 73104</t>
  </si>
  <si>
    <t>14455 N Hayden Rd Ste 100, Scottsdale AZ 85260</t>
  </si>
  <si>
    <t>75 Giles Pl, Waynesville NC 28786</t>
  </si>
  <si>
    <t>493 Livingston Vernon Rd, Flora MS 39071</t>
  </si>
  <si>
    <t>1000 Greenleaf Ave, Elk Grove Village IL 60007</t>
  </si>
  <si>
    <t>7310 Pacific Ave, Pleasant Grove CA 95668</t>
  </si>
  <si>
    <t>836 E 65th St, Savannah GA 31405</t>
  </si>
  <si>
    <t>2775 Sanders Rd, Northbrook IL 60062</t>
  </si>
  <si>
    <t>2701 E Grauwyler Rd, Irving TX 75061</t>
  </si>
  <si>
    <t>200 Exelon Way, Kennett Square PA 19348</t>
  </si>
  <si>
    <t>3475 Piedmont Rd Ne # 1200, Atlanta GA 30305</t>
  </si>
  <si>
    <t>124 W Putnam Ave Ste 1a, Greenwich CT 06830</t>
  </si>
  <si>
    <t>5151 San Felipe St # 500, Houston TX 77056</t>
  </si>
  <si>
    <t>266 Middle Island Rd A, Medford NY 11763</t>
  </si>
  <si>
    <t>40 Pennwood Pl Ste 100, Warrendale PA 15086</t>
  </si>
  <si>
    <t>3603 E Raymond St, Indianapolis IN 46203</t>
  </si>
  <si>
    <t>1250 24th St NW, Washington DC 20037</t>
  </si>
  <si>
    <t>1434 220th St, Webster City IA 50595</t>
  </si>
  <si>
    <t>3333 Sargent Rd, Jackson MI 49201</t>
  </si>
  <si>
    <t>1254 Enclave Pkwy, Houston TX 77077</t>
  </si>
  <si>
    <t>134 Montague Rd, Amherst MA 01002</t>
  </si>
  <si>
    <t>433 E Main St, Madill OK 73446</t>
  </si>
  <si>
    <t>3401 Lake Park Rd, Ashland WI 54806</t>
  </si>
  <si>
    <t>1981 N Broadway Ste 385, Walnut Creek CA 94596</t>
  </si>
  <si>
    <t>244 Worcester St, North Grafton MA 01536</t>
  </si>
  <si>
    <t>479 S Atlanta St, Roswell GA 30075</t>
  </si>
  <si>
    <t>67742 County Road 19, Goshen IN 46526</t>
  </si>
  <si>
    <t>800 Howerton Ln, Eureka MO 63025</t>
  </si>
  <si>
    <t>7 W 7th St Ste 1100, Cincinnati OH 45202</t>
  </si>
  <si>
    <t>1000 Westinghouse Dr, Cranberry Township PA 16066</t>
  </si>
  <si>
    <t>3300 Golf Rd 653, Brookfield IL 60513</t>
  </si>
  <si>
    <t>137 Lark St, Albany NY 12210</t>
  </si>
  <si>
    <t>830 Prosper St, De Pere WI 54115</t>
  </si>
  <si>
    <t>5601 6th Ave S Ste 300, Seattle WA 98108</t>
  </si>
  <si>
    <t>5465 E Cheryl Pkwy, Fitchburg WI 53711</t>
  </si>
  <si>
    <t>275 Gibraltar Dr, Sunnyvale CA 94089</t>
  </si>
  <si>
    <t>150 Queen Ave SW, Albany OR 97322</t>
  </si>
  <si>
    <t>1633 Broadway Frnt 5, New York NY 10019</t>
  </si>
  <si>
    <t>5901 W Side Ave, North Bergen NJ 07047</t>
  </si>
  <si>
    <t>3250 Van Ness Ave, San Francisco CA 94109</t>
  </si>
  <si>
    <t>3417 Plumtree Dr, Ellicott City MD 21042</t>
  </si>
  <si>
    <t>6695 Rasha St, San Diego CA 92121</t>
  </si>
  <si>
    <t>1155 Eugenia Pl, Carpinteria CA 93013</t>
  </si>
  <si>
    <t>705 Pleasant St, Lee MA 01238</t>
  </si>
  <si>
    <t>1676 Hcr 1104 Loop, Blum TX 76627</t>
  </si>
  <si>
    <t>5161 California Ave # 100, Irvine CA 92617</t>
  </si>
  <si>
    <t>6504 Bridge Point Pkwy # 42, Austin TX 78730</t>
  </si>
  <si>
    <t>23240 Westheimer Pkwy A, Katy TX 77494</t>
  </si>
  <si>
    <t>330 N Ross St, Beaverton MI 48612</t>
  </si>
  <si>
    <t>9801 Premier Pkwy, Miramar FL 33025</t>
  </si>
  <si>
    <t>30 Rockefeller Plz # 4350, New York NY 10112</t>
  </si>
  <si>
    <t>11500 Melrose Ave, Franklin Park IL 60131</t>
  </si>
  <si>
    <t>500 University Blvd E, Tuscaloosa AL 35401</t>
  </si>
  <si>
    <t>15147 N Scottsdale Rd, Scottsdale AZ 85254</t>
  </si>
  <si>
    <t>111 W Chapel St, Santa Maria CA 93458</t>
  </si>
  <si>
    <t>1841 Ludlow Ave, Indianapolis IN 46201</t>
  </si>
  <si>
    <t>85901 Avenue 53, Coachella CA 92236</t>
  </si>
  <si>
    <t>448 N 3973rd Rd, Mendota IL 61342</t>
  </si>
  <si>
    <t>333 W 34th St FL 6, New York NY 10001</t>
  </si>
  <si>
    <t>10964 90th Ave, Mecosta MI 49332</t>
  </si>
  <si>
    <t>600 Las Colinas Blvd E # 2000, Irving TX 75039</t>
  </si>
  <si>
    <t>1250 York St, Hanover PA 17331</t>
  </si>
  <si>
    <t>1330 Greengate Dr Ste 300, Covington LA 70433</t>
  </si>
  <si>
    <t>200 W Northstone Pkwy, Zillah WA 98953</t>
  </si>
  <si>
    <t>1000 Six PPG Pl, Pittsburgh PA 15222</t>
  </si>
  <si>
    <t>7600 E Dbltree Rnch Rd # 300, Scottsdale AZ 85258</t>
  </si>
  <si>
    <t>160 Middlesex Tpke, Bedford MA 01730</t>
  </si>
  <si>
    <t>1250 Techny Rd, Northbrook IL 60062</t>
  </si>
  <si>
    <t>2 Education St, Cambridge MA 02141</t>
  </si>
  <si>
    <t>200 Connell Dr Ste 5000, Berkeley Heights NJ 07922</t>
  </si>
  <si>
    <t>13655 Broncos Pkwy, Englewood CO 80112</t>
  </si>
  <si>
    <t>1800 114th Ave SE, Bellevue WA 98004</t>
  </si>
  <si>
    <t>11352 Virginia Precast Rd, Ashland VA 23005</t>
  </si>
  <si>
    <t>11 Park Pl Ste 805, New York NY 10007</t>
  </si>
  <si>
    <t>1 Concrse Pkwy Ne Ste 800, Atlanta GA 30328</t>
  </si>
  <si>
    <t>76 N Power Plant Loop, Richland WA 99354</t>
  </si>
  <si>
    <t>1428 Pearman Dairy Rd, Anderson SC 29625</t>
  </si>
  <si>
    <t>75 Rockefeller Plz, New York NY 10019</t>
  </si>
  <si>
    <t>160 Park Ave, Florham Park NJ 07932</t>
  </si>
  <si>
    <t>280 Park Ave FL 31w, New York NY 10017</t>
  </si>
  <si>
    <t>1900 Shannon Point Rd, Anacortes WA 98221</t>
  </si>
  <si>
    <t>4080 Jenkins Rd, Chattanooga TN 37421</t>
  </si>
  <si>
    <t>1790 Hughes Landing Blvd, The Woodlands TX 77380</t>
  </si>
  <si>
    <t>766 S White Station Rd # 3, Memphis TN 38117</t>
  </si>
  <si>
    <t>40 Valley Stream Pkwy, Malvern PA 19355</t>
  </si>
  <si>
    <t>490 W Arrow Hwy Ste D, San Dimas CA 91773</t>
  </si>
  <si>
    <t>22001 Loudoun County Pkwy, Ashburn VA 20147</t>
  </si>
  <si>
    <t>701 Market St Ste 5400, Philadelphia PA 19106</t>
  </si>
  <si>
    <t>4511 Rowland Ave, El Monte CA 91731</t>
  </si>
  <si>
    <t>1137 Hanover St, Sugar Notch PA 18706</t>
  </si>
  <si>
    <t>88 Pine St, New York NY 10005</t>
  </si>
  <si>
    <t>225 Liberty St FL 29, New York NY 10281</t>
  </si>
  <si>
    <t>5037 Falcon View Ave SE, Grand Rapids MI 49512</t>
  </si>
  <si>
    <t>503 S Oakland Ave, Nappanee IN 46550</t>
  </si>
  <si>
    <t>812 S Riverside Ave, Saint Clair MI 48079</t>
  </si>
  <si>
    <t>14045 Ballantyne Cor Ste, Charlotte NC 28277</t>
  </si>
  <si>
    <t>401 Humberd Ln, Grants Pass OR 97527</t>
  </si>
  <si>
    <t>2440 State Route 49, Fort Recovery OH 45846</t>
  </si>
  <si>
    <t>221 First Executive Ave, Saint Peters MO 63376</t>
  </si>
  <si>
    <t>1431 Regal Row, Dallas TX 75247</t>
  </si>
  <si>
    <t>425 S Hacienda Blvd, City of Industry CA 91745</t>
  </si>
  <si>
    <t>7 Infinity Loop, Espanola NM 87532</t>
  </si>
  <si>
    <t>1133 Ave of The Americas, New York NY 10036</t>
  </si>
  <si>
    <t>6920 Phillips Ind Blvd, Jacksonville FL 32256</t>
  </si>
  <si>
    <t>301 Elkin Hwy, North Wilkesboro NC 28659</t>
  </si>
  <si>
    <t>1855 One Wild Pl, Pittsburgh PA 15206</t>
  </si>
  <si>
    <t>85 Argonaut Ste 220, Aliso Viejo CA 92656</t>
  </si>
  <si>
    <t>4100 S Hospital Dr # 100, Plantation FL 33317</t>
  </si>
  <si>
    <t>2400 Market St, Philadelphia PA 19103</t>
  </si>
  <si>
    <t>1 N Brentwood Blvd FL 15, Saint Louis MO 63105</t>
  </si>
  <si>
    <t>3000 Tannery Way, Santa Clara CA 95054</t>
  </si>
  <si>
    <t>777 3rd Ave FL 7, New York NY 10017</t>
  </si>
  <si>
    <t>601 Jefferson St Ste 600, Houston TX 77002</t>
  </si>
  <si>
    <t>1356 S Buttonwillow Ave, Reedley CA 93654</t>
  </si>
  <si>
    <t>17024 Butte Creek Rd # 107, Houston TX 77090</t>
  </si>
  <si>
    <t>2016 Ne Alberta St, Portland OR 97211</t>
  </si>
  <si>
    <t>1500 Halo Way, Sterling IL 61081</t>
  </si>
  <si>
    <t>1100 US Highway 431 S, Abbeville AL 36310</t>
  </si>
  <si>
    <t>6154 N County Road 33, Tiffin OH 44883</t>
  </si>
  <si>
    <t>4001 I 75 Business Spur, Sault Sainte Marie MI 49783</t>
  </si>
  <si>
    <t>777 3rd Ave FL 33, New York NY 10017</t>
  </si>
  <si>
    <t>1000 Armstrong Dr, Fairmont MN 56031</t>
  </si>
  <si>
    <t>3800 Automation Ave # 500, Auburn Hills MI 48326</t>
  </si>
  <si>
    <t>15 Industrial Dr, Hanover PA 17331</t>
  </si>
  <si>
    <t>5601 Legacy Dr, Plano TX 75024</t>
  </si>
  <si>
    <t>3540 Howard Way Ste 200, Costa Mesa CA 92626</t>
  </si>
  <si>
    <t>220 Donald Lynch Blvd, Marlborough MA 01752</t>
  </si>
  <si>
    <t>1 Ames Ave, Chautauqua NY 14722</t>
  </si>
  <si>
    <t>128 W 26th St Frnt, New York NY 10001</t>
  </si>
  <si>
    <t>10152 Road 20, Sidney NE 69162</t>
  </si>
  <si>
    <t>1560 E Maple Rd, Troy MI 48083</t>
  </si>
  <si>
    <t>18221 150th Dr, Springfield Gardens NY 11413</t>
  </si>
  <si>
    <t>1 Tower Sq 2ms, Hartford CT 06183</t>
  </si>
  <si>
    <t>711 H St Ste 200, Anchorage AK 99501</t>
  </si>
  <si>
    <t>255 S King St Ste 1800, Seattle WA 98104</t>
  </si>
  <si>
    <t>308 Ne Front St, Milford DE 19963</t>
  </si>
  <si>
    <t>333 Centennial Pkwy Ste B, Louisville CO 80027</t>
  </si>
  <si>
    <t>209 Alta Vista Dr, Bull Shoals AR 72619</t>
  </si>
  <si>
    <t>3500 SE Club Blvd, Bentonville AR 72712</t>
  </si>
  <si>
    <t>2085 Midway Rd, Carrollton TX 75006</t>
  </si>
  <si>
    <t>10275 W Higgins Rd # 420, Rosemont IL 60018</t>
  </si>
  <si>
    <t>11101 Nations Ford Rd, Charlotte NC 28273</t>
  </si>
  <si>
    <t>8978 Glebe Park Dr, Easton MD 21601</t>
  </si>
  <si>
    <t>9200 Oakdale Ave Ste 100, Chatsworth CA 91311</t>
  </si>
  <si>
    <t>3421 Truax CT, Eau Claire WI 54703</t>
  </si>
  <si>
    <t>2300 Windy Ridge Pkwy SE, Atlanta GA 30339</t>
  </si>
  <si>
    <t>497 McLaren Loop, Atkins AR 72823</t>
  </si>
  <si>
    <t>1 Griffith Ctr, Alsip IL 60803</t>
  </si>
  <si>
    <t>200 Schulz Dr, Red Bank NJ 07701</t>
  </si>
  <si>
    <t>2848 Whiptail Loop, Carlsbad CA 92010</t>
  </si>
  <si>
    <t>300 Main St, Lewiston ME 04240</t>
  </si>
  <si>
    <t>5995 Sepulveda Blvd # 300, Culver City CA 90230</t>
  </si>
  <si>
    <t>1050 Satcom Ln, Melbourne FL 32940</t>
  </si>
  <si>
    <t>1716 Corp Landing Pkwy, Virginia Beach VA 23454</t>
  </si>
  <si>
    <t>1229 Buschong St, Houston TX 77039</t>
  </si>
  <si>
    <t>1 E Weaver St Ste 1 # 1, Greenwich CT 06831</t>
  </si>
  <si>
    <t>639 Loyola Ave Ste 300, New Orleans LA 70113</t>
  </si>
  <si>
    <t>800 N Lindbergh Blvd, Saint Louis MO 63167</t>
  </si>
  <si>
    <t>7901 Highway 31, Calera AL 35040</t>
  </si>
  <si>
    <t>1350 Spring St NW Ste 6, Atlanta GA 30309</t>
  </si>
  <si>
    <t>5550 Britton Pkwy, Hilliard OH 43026</t>
  </si>
  <si>
    <t>400 Prmter Ctr Ter Ne Ste, Atlanta GA 30346</t>
  </si>
  <si>
    <t>330 Pellissippi Pl, Maryville TN 37804</t>
  </si>
  <si>
    <t>800 E Sonterra Blvd # 400, San Antonio TX 78258</t>
  </si>
  <si>
    <t>747 Front St FL 2, San Francisco CA 94111</t>
  </si>
  <si>
    <t>15110 Hooper Rd, Houston TX 77047</t>
  </si>
  <si>
    <t>1395 University Blvd, Jupiter FL 33458</t>
  </si>
  <si>
    <t>1661 Feehanville Dr 100a, Mount Prospect IL 60056</t>
  </si>
  <si>
    <t>1390 El Cmino Real Ste 30, San Carlos CA 94070</t>
  </si>
  <si>
    <t>10 Exchange Pl FL 27, Jersey City NJ 07302</t>
  </si>
  <si>
    <t>260 Forbes Ave Ste 1400, Pittsburgh PA 15222</t>
  </si>
  <si>
    <t>29627 Renaissance Blvd, Daphne AL 36526</t>
  </si>
  <si>
    <t>221 Main St Ste 1230, San Francisco CA 94105</t>
  </si>
  <si>
    <t>690 Gibraltar Dr, Milpitas CA 95035</t>
  </si>
  <si>
    <t>225 Broadway N, Fargo ND 58102</t>
  </si>
  <si>
    <t>50 Pointe Dr, Brea CA 92821</t>
  </si>
  <si>
    <t>2999 Wildwood Pkwy, Atlanta GA 30339</t>
  </si>
  <si>
    <t>9525 Bryn Mawr Ave, Rosemont IL 60018</t>
  </si>
  <si>
    <t>4393 W 96th St, Indianapolis IN 46268</t>
  </si>
  <si>
    <t>203 E Berry St Ste 1204, Fort Wayne IN 46802</t>
  </si>
  <si>
    <t>5215 N Ocnnor Blvd Ste 70 Connor, Irving TX 75039</t>
  </si>
  <si>
    <t>3151 Briarpark Dr Ste 500, Houston TX 77042</t>
  </si>
  <si>
    <t>7437 Race Rd, Hanover MD 21076</t>
  </si>
  <si>
    <t>100 Stamford Pl Ste 700, Stamford CT 06902</t>
  </si>
  <si>
    <t>3600 Woodview Trce # 300, Indianapolis IN 46268</t>
  </si>
  <si>
    <t>1415 W 22nd St Ste 400, Oak Brook IL 60523</t>
  </si>
  <si>
    <t>10703 Sheldon Rd, Houston TX 77044</t>
  </si>
  <si>
    <t>3475 Piedmont Rd Ne # 1525, Atlanta GA 30305</t>
  </si>
  <si>
    <t>2915 Rocky Mountain Ave # 400, Loveland CO 80538</t>
  </si>
  <si>
    <t>44 Bedson Rd, Cranston RI 02910</t>
  </si>
  <si>
    <t>3215 W Gvrnor John Svier, Knoxville TN 37920</t>
  </si>
  <si>
    <t>210 Industrial Pkwy, Branchburg NJ 08876</t>
  </si>
  <si>
    <t>780 Johnson Ferry Rd, Atlanta GA 30342</t>
  </si>
  <si>
    <t>112 Lakeshore Dr, North Palm Beach FL 33408</t>
  </si>
  <si>
    <t>5607 New King Dr Ste 125, Troy MI 48098</t>
  </si>
  <si>
    <t>15311 Vantage Pkwy W, Houston TX 77032</t>
  </si>
  <si>
    <t>1001 Airbrake Ave, Wilmerding PA 15148</t>
  </si>
  <si>
    <t>3155 W Big Beaver Rd # 104, Troy MI 48084</t>
  </si>
  <si>
    <t>13595 Dulles Tech Dr, Herndon VA 20171</t>
  </si>
  <si>
    <t>1832 E Deer Valley Rd, Phoenix AZ 85024</t>
  </si>
  <si>
    <t>2301 S 300 W, South Salt Lake UT 84115</t>
  </si>
  <si>
    <t>2148 Dunn Rd, Hayward CA 94545</t>
  </si>
  <si>
    <t>3160 Upper Bay Rd, Arcata CA 95521</t>
  </si>
  <si>
    <t>400 Gilligan St, Scranton PA 18508</t>
  </si>
  <si>
    <t>2619 Road 192, Delano CA 93215</t>
  </si>
  <si>
    <t>501 E 3rd St, Dayton OH 45402</t>
  </si>
  <si>
    <t>445 N Pittman Rd Ste B, Wasilla AK 99623</t>
  </si>
  <si>
    <t>810 Dsw Dr, Columbus OH 43219</t>
  </si>
  <si>
    <t>2400 Sagamore Pkwy S, Lafayette IN 47905</t>
  </si>
  <si>
    <t>600 Montgomery St FL 25, San Francisco CA 94111</t>
  </si>
  <si>
    <t>5325 Port Royal Rd, Springfield VA 22151</t>
  </si>
  <si>
    <t>7310 Turfway Rd Ste 490, Florence KY 41042</t>
  </si>
  <si>
    <t>475 Anton Blvd, Costa Mesa CA 92626</t>
  </si>
  <si>
    <t>300 Eastern Blvd, Montgomery AL 36117</t>
  </si>
  <si>
    <t>686 Highway 9 N, Dawsonville GA 30534</t>
  </si>
  <si>
    <t>129 Fast Ln Ste 200, Mooresville NC 28117</t>
  </si>
  <si>
    <t>669 County Road 25, New Berlin NY 13411</t>
  </si>
  <si>
    <t>100 Mill St, Laona WI 54541</t>
  </si>
  <si>
    <t>910 Ridgebrook Rd Ste 200, Sparks Glencoe MD 21152</t>
  </si>
  <si>
    <t>560 Thomas L Berkley Way, Oakland CA 94612</t>
  </si>
  <si>
    <t>3939 Technology Dr, Maumee OH 43537</t>
  </si>
  <si>
    <t>16250 Vincennes Ave, South Holland IL 60473</t>
  </si>
  <si>
    <t>1001 Tillman St, Memphis TN 38112</t>
  </si>
  <si>
    <t>132 Fairgrounds Rd, West Kingston RI 02892</t>
  </si>
  <si>
    <t>175 Park Ave, Madison NJ 07940</t>
  </si>
  <si>
    <t>301 N Washington Ave, Dallas TX 75246</t>
  </si>
  <si>
    <t>1000 Windward Concourse # 450, Alpharetta GA 30005</t>
  </si>
  <si>
    <t>500 E Broward Blvd # 1860, Fort Lauderdale FL 33394</t>
  </si>
  <si>
    <t>3750 Alvar St, New Orleans LA 70126</t>
  </si>
  <si>
    <t>400 W 1st St, Elmhurst IL 60126</t>
  </si>
  <si>
    <t>8111 Fruitridge Rd, Sacramento CA 95826</t>
  </si>
  <si>
    <t>11311 Concept Blvd, Largo FL 33773</t>
  </si>
  <si>
    <t>305 S 4th St, Springfield OR 97477</t>
  </si>
  <si>
    <t>7801 Fitch Ln, Baltimore MD 21236</t>
  </si>
  <si>
    <t>9001 Ambassador Row, Dallas TX 75247</t>
  </si>
  <si>
    <t>1121 Benfield Blvd Ste S, Millersville MD 21108</t>
  </si>
  <si>
    <t>4421 Waterfront Dr, Glen Allen VA 23060</t>
  </si>
  <si>
    <t>59 Optical Ave, Keene NH 03431</t>
  </si>
  <si>
    <t>5101 Ne 82nd Ave Ste 200, Vancouver WA 98662</t>
  </si>
  <si>
    <t>6801 N Haggerty Rd 4707e, Canton MI 48187</t>
  </si>
  <si>
    <t>161 E 5th Ave, Columbus OH 43201</t>
  </si>
  <si>
    <t>6737 W WA St Ste 2300, Milwaukee WI 53214</t>
  </si>
  <si>
    <t>160 Exeter Dr, Winchester VA 22603</t>
  </si>
  <si>
    <t>2 Liberty Sq FL 11, Boston MA 02109</t>
  </si>
  <si>
    <t>16400 Hntrsvle Concrd Rd, Huntersville NC 28078</t>
  </si>
  <si>
    <t>1203 SW 2nd Ave, Chiefland FL 32626</t>
  </si>
  <si>
    <t>2025 Gordon Cooper Dr, Shawnee OK 74801</t>
  </si>
  <si>
    <t>9510 Ormsby Station Rd # 300, Louisville KY 40223</t>
  </si>
  <si>
    <t>15415 Katy Fwy Ste 800, Houston TX 77094</t>
  </si>
  <si>
    <t>9601 Pulaski Park Dr # 417, Baltimore MD 21220</t>
  </si>
  <si>
    <t>4500 Rockside Rd Ste 100, Independence OH 44131</t>
  </si>
  <si>
    <t>10875 Chicago Dr, Zeeland MI 49464</t>
  </si>
  <si>
    <t>206 Carnegie Ctr, Princeton NJ 08540</t>
  </si>
  <si>
    <t>406 Mount Tabor Rd, New Albany IN 47150</t>
  </si>
  <si>
    <t>4450 E Adamo Dr Ste 501, Tampa FL 33605</t>
  </si>
  <si>
    <t>140 Business Park Dr, Winston Salem NC 27107</t>
  </si>
  <si>
    <t>1313 4th Ave, New Hyde Park NY 11040</t>
  </si>
  <si>
    <t>6821 Dogwood Rd, Baltimore MD 21244</t>
  </si>
  <si>
    <t>15150 Madison Rd, Middlefield OH 44062</t>
  </si>
  <si>
    <t>4242 N Interstate 35, San Antonio TX 78218</t>
  </si>
  <si>
    <t>625 Kohler St, Los Angeles CA 90021</t>
  </si>
  <si>
    <t>1 Leggett Rd, Carthage MO 64836</t>
  </si>
  <si>
    <t>1065 Bankhead Hwy, Winder GA 30680</t>
  </si>
  <si>
    <t>391-399 Rt 22 E, Springfield NJ 07081</t>
  </si>
  <si>
    <t>7720 SW Mohawk St Bldg H, Tualatin OR 97062</t>
  </si>
  <si>
    <t>2600 W Big Beavr Rd # 54, Troy MI 48084</t>
  </si>
  <si>
    <t>1 Glade Park Dr, Kittanning PA 16201</t>
  </si>
  <si>
    <t>5017 N Glen Park Place Rd, Peoria IL 61614</t>
  </si>
  <si>
    <t>185 Newberry Cmns, Etters PA 17319</t>
  </si>
  <si>
    <t>7135 Charlotte Pike # 100, Nashville TN 37209</t>
  </si>
  <si>
    <t>1 Lodge St, Asheville NC 28803</t>
  </si>
  <si>
    <t>6100 Fulton Indus Blvd SW, Atlanta GA 30336</t>
  </si>
  <si>
    <t>4425 Westway Park Blvd, Houston TX 77041</t>
  </si>
  <si>
    <t>8191 Laughlin Rd, Oakdale CA 95361</t>
  </si>
  <si>
    <t>2737 Centerview Dr # 1225, Tallahassee FL 32399</t>
  </si>
  <si>
    <t>1050 Winter St Ste 2300, Waltham MA 02451</t>
  </si>
  <si>
    <t>1625 State Route 10, Morris Plains NJ 07950</t>
  </si>
  <si>
    <t>2015 E Dale St, Springfield MO 65803</t>
  </si>
  <si>
    <t>3030 Bunker Hill St 117a, San Diego CA 92109</t>
  </si>
  <si>
    <t>10401 Ne 8th St Ste 500, Bellevue WA 98004</t>
  </si>
  <si>
    <t>1431 Assembly St, Columbia SC 29201</t>
  </si>
  <si>
    <t>210 E McHarg St, Stamford TX 79553</t>
  </si>
  <si>
    <t>903 Mayo Shell Rd, Galena Park TX 77547</t>
  </si>
  <si>
    <t>21 Banfi Plz N, Farmingdale NY 11735</t>
  </si>
  <si>
    <t>33 Barbour St, Bradford PA 16701</t>
  </si>
  <si>
    <t>355 Golden Knights Blvd, Titusville FL 32780</t>
  </si>
  <si>
    <t>2410 Lillyvale Ave, Los Angeles CA 90032</t>
  </si>
  <si>
    <t>1990 E Grand Ave, El Segundo CA 90245</t>
  </si>
  <si>
    <t>1911 S 218th St, Des Moines WA 98198</t>
  </si>
  <si>
    <t>10267 Kingston Pike, Knoxville TN 37922</t>
  </si>
  <si>
    <t>2323 W Blount Ave, Knoxville TN 37920</t>
  </si>
  <si>
    <t>5521 Schaefer Ave, Chino CA 91710</t>
  </si>
  <si>
    <t>1900 Silver Cross Blvd, New Lenox IL 60451</t>
  </si>
  <si>
    <t>151 Sharon Rd, Waterbury CT 06705</t>
  </si>
  <si>
    <t>201 Merritt 7, Norwalk CT 06851</t>
  </si>
  <si>
    <t>784 Hercules Dr Ste 110, Colchester VT 05446</t>
  </si>
  <si>
    <t>833 W South Boulder Rd, Louisville CO 80027</t>
  </si>
  <si>
    <t>3515 Wisconsin Ave NW, Washington DC 20016</t>
  </si>
  <si>
    <t>5430 LBJ Fwy Ste 1400, Dallas TX 75240</t>
  </si>
  <si>
    <t>129 US Route 1, Frenchville ME 04745</t>
  </si>
  <si>
    <t>5621 Town Hall Rd, Delavan WI 53115</t>
  </si>
  <si>
    <t>3000 Post Oak Blvd, Houston TX 77056</t>
  </si>
  <si>
    <t>10000 Ming Ave, Bakersfield CA 93311</t>
  </si>
  <si>
    <t>1 Extrusion Dr, Pawcatuck CT 06379</t>
  </si>
  <si>
    <t>1540 S King St, Honolulu HI 96826</t>
  </si>
  <si>
    <t>8315 Park Rd, Batavia NY 14020</t>
  </si>
  <si>
    <t>123 S Broad St Ste 2220, Philadelphia PA 19109</t>
  </si>
  <si>
    <t>325 E Warm Springs Rd # 1, Las Vegas NV 89119</t>
  </si>
  <si>
    <t>5599 San Felipe St FL 17, Houston TX 77056</t>
  </si>
  <si>
    <t>1500 Bush St, Baltimore MD 21230</t>
  </si>
  <si>
    <t>3111 N 28th St, Escanaba MI 49829</t>
  </si>
  <si>
    <t>1665 E 4th Street Rd, Seymour IN 47274</t>
  </si>
  <si>
    <t>3 Executive Dr Ste 320, Somerset NJ 08873</t>
  </si>
  <si>
    <t>4018 Westhollow Pkwy, Houston TX 77082</t>
  </si>
  <si>
    <t>275 Grove St Ste 3-200, Auburndale MA 02466</t>
  </si>
  <si>
    <t>990 W 190th St, Torrance CA 90502</t>
  </si>
  <si>
    <t>515 S Colorow Dr, Salt Lake City UT 84108</t>
  </si>
  <si>
    <t>24 Industrial Park Rd W, Tolland CT 06084</t>
  </si>
  <si>
    <t>5820 Westown Pkwy, West Des Moines IA 50266</t>
  </si>
  <si>
    <t>411 E Wisconsin Ave # 1900, Milwaukee WI 53202</t>
  </si>
  <si>
    <t>3550 Lenox Rd Ne, Atlanta GA 30326</t>
  </si>
  <si>
    <t>910 Louisiana St Ste 420, Houston TX 77002</t>
  </si>
  <si>
    <t>4040 Rev Dr, Cincinnati OH 45232</t>
  </si>
  <si>
    <t>399 Interpace Pkwy # 101, Parsippany NJ 07054</t>
  </si>
  <si>
    <t>35 Waterview Blvd Ste 100, Parsippany NJ 07054</t>
  </si>
  <si>
    <t>2345 Crystal Dr Ste 1000, Arlington VA 22202</t>
  </si>
  <si>
    <t>2845 Hamline Ave N # 200, Roseville MN 55113</t>
  </si>
  <si>
    <t>1156 E Highway 19, Chickasha OK 73018</t>
  </si>
  <si>
    <t>504 Thrasher St, Norcross GA 30071</t>
  </si>
  <si>
    <t>390 Park Ave, New York NY 10022</t>
  </si>
  <si>
    <t>1 Concrse Pkwy Ne Ste 200, Atlanta GA 30328</t>
  </si>
  <si>
    <t>27 Quail Run Cir, Salinas CA 93907</t>
  </si>
  <si>
    <t>1200 E 151st St, Olathe KS 66062</t>
  </si>
  <si>
    <t>30265 Tomas, Rcho STA Marg CA 92688</t>
  </si>
  <si>
    <t>1 American Rd, Cleveland OH 44144</t>
  </si>
  <si>
    <t>200 Lindbergh Dr S, Little Falls MN 56345</t>
  </si>
  <si>
    <t>525 W Van Buren St # 1600, Chicago IL 60607</t>
  </si>
  <si>
    <t>275 E Broad St, Columbus OH 43215</t>
  </si>
  <si>
    <t>3240 S Central Ave, Cicero IL 60804</t>
  </si>
  <si>
    <t>1826 Cappella St, Chattanooga TN 37408</t>
  </si>
  <si>
    <t>2000 Crown Colony Dr, Quincy MA 02169</t>
  </si>
  <si>
    <t>4131 Worth Ave Ste 500, Columbus OH 43219</t>
  </si>
  <si>
    <t>95 Berth, San Pedro CA 90731</t>
  </si>
  <si>
    <t>250 Pehle Ave Ste 306, Saddle Brook NJ 07663</t>
  </si>
  <si>
    <t>106 W Sylvania Ave, Neptune NJ 07753</t>
  </si>
  <si>
    <t>10000 Alliance Rd, Blue Ash OH 45242</t>
  </si>
  <si>
    <t>3735 Green Rd, Beachwood OH 44122</t>
  </si>
  <si>
    <t>2119 Center Square Rd, Swedesboro NJ 08085</t>
  </si>
  <si>
    <t>1020 Hull St FL 3, Baltimore MD 21230</t>
  </si>
  <si>
    <t>475 Reed Rd, Dalton GA 30720</t>
  </si>
  <si>
    <t>2801 W Alameda Ave, Burbank CA 91505</t>
  </si>
  <si>
    <t>1898 Elm Tree Dr, Nashville TN 37210</t>
  </si>
  <si>
    <t>500 3rd St Ste 2, Springer NM 87747</t>
  </si>
  <si>
    <t>40485 Schoolcraft Rd, Plymouth MI 48170</t>
  </si>
  <si>
    <t>20 York St, New Haven CT 06510</t>
  </si>
  <si>
    <t>225 N Canal St FL 25, Chicago IL 60606</t>
  </si>
  <si>
    <t>2645 Silver Crescent Dr, Charlotte NC 28273</t>
  </si>
  <si>
    <t>1320 N Courthouse Rd # 800, Arlington VA 22201</t>
  </si>
  <si>
    <t>909 N Pacific Coast Hwy # 11, El Segundo CA 90245</t>
  </si>
  <si>
    <t>414 Silver Ave SW FL 4, Albuquerque NM 87102</t>
  </si>
  <si>
    <t>106 N Dennis St, Wharton TX 77488</t>
  </si>
  <si>
    <t>1400 Weston Way, West Chester PA 19380</t>
  </si>
  <si>
    <t>1 Technology Park Dr # 210, Westford MA 01886</t>
  </si>
  <si>
    <t>26601 Agoura Rd, Calabasas CA 91302</t>
  </si>
  <si>
    <t>1601 Halbur Rd, Marshall MN 56258</t>
  </si>
  <si>
    <t>1563 E State Road 8, Albion IN 46701</t>
  </si>
  <si>
    <t>2805 Norcross Dr, Columbus IN 47201</t>
  </si>
  <si>
    <t>650 N Broadview Pl, Springfield MO 65802</t>
  </si>
  <si>
    <t>525 W Monroe St Ste 1400, Chicago IL 60661</t>
  </si>
  <si>
    <t>1000 Darden Center Dr, Orlando FL 32837</t>
  </si>
  <si>
    <t>44675 Road 128, Orange Cove CA 93646</t>
  </si>
  <si>
    <t>1541 S 92nd Pl, Seattle WA 98108</t>
  </si>
  <si>
    <t>300 Park Ave FL 8, New York NY 10022</t>
  </si>
  <si>
    <t>556 W Taft Dr, South Holland IL 60473</t>
  </si>
  <si>
    <t>428 County Farm Ln Ne, Brookhaven MS 39601</t>
  </si>
  <si>
    <t>412 Texas Highway 37 S, Mount Vernon TX 75457</t>
  </si>
  <si>
    <t>9399 W Higgins Rd # 100, Rosemont IL 60018</t>
  </si>
  <si>
    <t>145 Hunter Dr, Wilmington OH 45177</t>
  </si>
  <si>
    <t>8310 S Valley Hwy Ste 280, Englewood CO 80112</t>
  </si>
  <si>
    <t>10 Gilpin Ave, Hauppauge NY 11788</t>
  </si>
  <si>
    <t>100 W Matsonford Rd Ste 1, Radnor PA 19087</t>
  </si>
  <si>
    <t>3575 Piedmont Rd Ne 15-1550, Atlanta GA 30305</t>
  </si>
  <si>
    <t>2015 Spring Rd Ste 400, Oak Brook IL 60523</t>
  </si>
  <si>
    <t>18081 Chstrfld Aprt Rd, Chesterfield MO 63005</t>
  </si>
  <si>
    <t>355 Industrial Park Dr, Boone NC 28607</t>
  </si>
  <si>
    <t>200 S 10th St Ste 900, Richmond VA 23219</t>
  </si>
  <si>
    <t>457 Minna St, San Francisco CA 94103</t>
  </si>
  <si>
    <t>1200 Ontario St FL 11, Cleveland OH 44113</t>
  </si>
  <si>
    <t>10706 Beaver Dam Rd, Cockeysville MD 21030</t>
  </si>
  <si>
    <t>2607 Beale Ave, Altoona PA 16601</t>
  </si>
  <si>
    <t>12401 E 17th Ave, Aurora CO 80045</t>
  </si>
  <si>
    <t>12 Interchange Blvd, Greenville SC 29607</t>
  </si>
  <si>
    <t>434 Tolland Tpke, Manchester CT 06042</t>
  </si>
  <si>
    <t>817 Old Highway 471, Brandon MS 39042</t>
  </si>
  <si>
    <t>5631 S NC Highway 62, Burlington NC 27215</t>
  </si>
  <si>
    <t>127 Public Sq Ste 3200, Cleveland OH 44114</t>
  </si>
  <si>
    <t>8000 Dorsey Run Rd, Jessup MD 20794</t>
  </si>
  <si>
    <t>4 Stamford Plz, Stamford CT 06902</t>
  </si>
  <si>
    <t>327 S Camino Del Rio, Durango CO 81303</t>
  </si>
  <si>
    <t>1450 W Rincon St, Corona CA 92880</t>
  </si>
  <si>
    <t>4225 Naperville Rd # 400, Lisle IL 60532</t>
  </si>
  <si>
    <t>1100 N King St, Wilmington DE 19884</t>
  </si>
  <si>
    <t>1516 Jefferson Hwy, New Orleans LA 70121</t>
  </si>
  <si>
    <t>535 Cnncticut Ave Ste 305, Norwalk CT 06854</t>
  </si>
  <si>
    <t>10249 Church Ranch Way, Broomfield CO 80021</t>
  </si>
  <si>
    <t>1880 Campus Commons Dr, Reston VA 20191</t>
  </si>
  <si>
    <t>14845 W 64th Ave, Arvada CO 80007</t>
  </si>
  <si>
    <t>761 Coates Ave Ste 30, Holbrook NY 11741</t>
  </si>
  <si>
    <t>1802 Scovill Dr, Clarkesville GA 30523</t>
  </si>
  <si>
    <t>4991 Banco Rd, Charleston SC 29418</t>
  </si>
  <si>
    <t>4901 Croftshire Dr, Dayton OH 45440</t>
  </si>
  <si>
    <t>10201 W Pico Blvd Bldg 1, Los Angeles CA 90064</t>
  </si>
  <si>
    <t>15000 W Interstate 10 # 4, San Antonio TX 78249</t>
  </si>
  <si>
    <t>730 Milford Rd, Merrimack NH 03054</t>
  </si>
  <si>
    <t>8707 Skokie Blvd Ste 400, Skokie IL 60077</t>
  </si>
  <si>
    <t>1801 D W Ave Ste 107, Florence SC 29501</t>
  </si>
  <si>
    <t>6405 218th St SW Ste 100, Mountlake Terrace WA 98043</t>
  </si>
  <si>
    <t>8118 Woodland Center Blvd, Tampa FL 33614</t>
  </si>
  <si>
    <t>3940 E Sunset Dr, Bellingham WA 98226</t>
  </si>
  <si>
    <t>250 W 57th St Ste 1300, New York NY 10107</t>
  </si>
  <si>
    <t>900 3rd Ave FL 15, New York NY 10022</t>
  </si>
  <si>
    <t>500 Plaza Dr Ste G, Secaucus NJ 07094</t>
  </si>
  <si>
    <t>300 Santana Row Ste 300 # 300, San Jose CA 95128</t>
  </si>
  <si>
    <t>9220 Winnetka Ave, Chatsworth CA 91311</t>
  </si>
  <si>
    <t>65 Bleecker St FL 6, New York NY 10012</t>
  </si>
  <si>
    <t>6100 N Western Ave, Oklahoma City OK 73118</t>
  </si>
  <si>
    <t>1625 Commerce Pkwy, Bloomington IL 61704</t>
  </si>
  <si>
    <t>815 Whitney Rd W, Fairport NY 14450</t>
  </si>
  <si>
    <t>50 F St NW Ste 1000, Washington DC 20001</t>
  </si>
  <si>
    <t>800 S Washington Ave, Saginaw MI 48601</t>
  </si>
  <si>
    <t>3000 Riverchase Galleria, Hoover AL 35244</t>
  </si>
  <si>
    <t>4223 Monticello Blvd, Cleveland OH 44121</t>
  </si>
  <si>
    <t>300 S Main St, Richland Center WI 53581</t>
  </si>
  <si>
    <t>1017 W Central Ave, Lompoc CA 93436</t>
  </si>
  <si>
    <t>1500 Louisiana St, Houston TX 77002</t>
  </si>
  <si>
    <t>500 N Shoreline Blvd # 800, Corpus Christi TX 78401</t>
  </si>
  <si>
    <t>1330 Blue Hills Ave, Bloomfield CT 06002</t>
  </si>
  <si>
    <t>7000 19 Mile Rd, Sterling Heights MI 48314</t>
  </si>
  <si>
    <t>200 Vesey St FL 50, New York NY 10285</t>
  </si>
  <si>
    <t>2730 E 62nd St, Indianapolis IN 46220</t>
  </si>
  <si>
    <t>4755 N State Route 721, Bradford OH 45308</t>
  </si>
  <si>
    <t>1 Citizens Plz Ste 1 # 1, Providence RI 02903</t>
  </si>
  <si>
    <t>1728 16th St Ste 101, Boulder CO 80302</t>
  </si>
  <si>
    <t>810 Houston St, Fort Worth TX 76102</t>
  </si>
  <si>
    <t>1120 N Main St, Elkhart IN 46514</t>
  </si>
  <si>
    <t>1105 Industry Rd, Lexington KY 40505</t>
  </si>
  <si>
    <t>1845 Morena Blvd, San Diego CA 92110</t>
  </si>
  <si>
    <t>2515 South Rd Ste 5, Poughkeepsie NY 12601</t>
  </si>
  <si>
    <t>13344 US Highway 6, Geneseo IL 61254</t>
  </si>
  <si>
    <t>401 Park Ave S FL 7, New York NY 10016</t>
  </si>
  <si>
    <t>13620 Ranch Road 620 N C100, Austin TX 78717</t>
  </si>
  <si>
    <t>4600 37th Ave SW Ste 300, Seattle WA 98126</t>
  </si>
  <si>
    <t>4695 Macarthur CT Ste 800, Newport Beach CA 92660</t>
  </si>
  <si>
    <t>5932 Commerce Blvd, Morristown TN 37814</t>
  </si>
  <si>
    <t>2401 Colorado Ave Ste P1, Santa Monica CA 90404</t>
  </si>
  <si>
    <t>200 Seaport Blvd Ste 630, Boston MA 02210</t>
  </si>
  <si>
    <t>1600 Powis CT, West Chicago IL 60185</t>
  </si>
  <si>
    <t>5500 New Albany Rd # 100, New Albany OH 43054</t>
  </si>
  <si>
    <t>1 Henkel Way, Rocky Hill CT 06067</t>
  </si>
  <si>
    <t>100 Erie Insurance Pl, Erie PA 16530</t>
  </si>
  <si>
    <t>6302 Benjamin Rd Ste 400, Tampa FL 33634</t>
  </si>
  <si>
    <t>811 Louisiana St Ste 2100, Houston TX 77002</t>
  </si>
  <si>
    <t>700 Office Pkwy, Saint Louis MO 63141</t>
  </si>
  <si>
    <t>1002 W 23rd St Ste 400, Panama City FL 32405</t>
  </si>
  <si>
    <t>500 N Brand Blvd FL 3, Glendale CA 91203</t>
  </si>
  <si>
    <t>2311 N 7th Ave, Bozeman MT 59715</t>
  </si>
  <si>
    <t>14 Central Park Dr FL 1, Hooksett NH 03106</t>
  </si>
  <si>
    <t>65 Hoffman Ave, Hauppauge NY 11788</t>
  </si>
  <si>
    <t>2150 Schuetz Rd FL 1, Saint Louis MO 63146</t>
  </si>
  <si>
    <t>174 Middlesex Tpke, Bedford MA 01730</t>
  </si>
  <si>
    <t>1626 6th Ave N, Lewiston ID 83501</t>
  </si>
  <si>
    <t>100 Aboretum Dr Ste 310, Portsmouth NH 03801</t>
  </si>
  <si>
    <t>333 W Hampden Ave Ste 830, Englewood CO 80110</t>
  </si>
  <si>
    <t>4003 Colleyville Blvd, Colleyville TX 76034</t>
  </si>
  <si>
    <t>200 Park Ave FL 9, New York NY 10166</t>
  </si>
  <si>
    <t>2255 Avenue A, Bethlehem PA 18017</t>
  </si>
  <si>
    <t>12090 S Memorial Pkwy, Huntsville AL 35803</t>
  </si>
  <si>
    <t>1 Doyon Pl Ste 300, Fairbanks AK 99701</t>
  </si>
  <si>
    <t>269 S Osprey Ave Ste 100, Sarasota FL 34236</t>
  </si>
  <si>
    <t>127 Park Ave Ste 100, East Hartford CT 06108</t>
  </si>
  <si>
    <t>2700 Black Bridge Rd, York PA 17406</t>
  </si>
  <si>
    <t>9900 Westpark Dr, Houston TX 77063</t>
  </si>
  <si>
    <t>32-34 Papetti Plz, Elizabeth NJ 07206</t>
  </si>
  <si>
    <t>3216 Commerce St, La Crosse WI 54603</t>
  </si>
  <si>
    <t>430 N Killingsworth St, Portland OR 97217</t>
  </si>
  <si>
    <t>1633 Church St Ste 500, Nashville TN 37203</t>
  </si>
  <si>
    <t>1919 Vtrans Mem Blvd Ste, Kenner LA 70062</t>
  </si>
  <si>
    <t>301 E Central Rd, Schaumburg IL 60195</t>
  </si>
  <si>
    <t>1221 Ave of The Americas, New York NY 10020</t>
  </si>
  <si>
    <t>4400 N Alafaya Trl, Orlando FL 32826</t>
  </si>
  <si>
    <t>1224 E Washington St, Phoenix AZ 85034</t>
  </si>
  <si>
    <t>520 Kingsburg Hwy, Johnsonville SC 29555</t>
  </si>
  <si>
    <t>3074 Zulla Rd, The Plains VA 20198</t>
  </si>
  <si>
    <t>1850 W Stowell Rd, Santa Maria CA 93458</t>
  </si>
  <si>
    <t>1712 S East Bay Blvd 103e, Provo UT 84606</t>
  </si>
  <si>
    <t>2840 Roe Ln, Kansas City KS 66103</t>
  </si>
  <si>
    <t>1700 Fostoria Ave Ste 200, Findlay OH 45840</t>
  </si>
  <si>
    <t>563 W 500 S Ste 300, Bountiful UT 84010</t>
  </si>
  <si>
    <t>1550 Wewatta St Ste 1000, Denver CO 80202</t>
  </si>
  <si>
    <t>1220 Diana Ave, Morgan Hill CA 95037</t>
  </si>
  <si>
    <t>204 S 6th Ave, Mansfield TX 76063</t>
  </si>
  <si>
    <t>1201 Lake Robbins Dr, Spring TX 77380</t>
  </si>
  <si>
    <t>5690 Three Notch D Rd # 200, Crozet VA 22932</t>
  </si>
  <si>
    <t>1000 Philadelphia St, Canonsburg PA 15317</t>
  </si>
  <si>
    <t>227 W Monroe St Ste 2600, Chicago IL 60606</t>
  </si>
  <si>
    <t>1 Lower Ragsdale Dr # 2, Monterey CA 93940</t>
  </si>
  <si>
    <t>2 Wells Ave, Newton MA 02459</t>
  </si>
  <si>
    <t>11935 Mason Montgomery Rd # 110, Cincinnati OH 45249</t>
  </si>
  <si>
    <t>611 N Iron Bridge Way, Spokane WA 99202</t>
  </si>
  <si>
    <t>1 SW Columbia St Ste 1200, Portland OR 97204</t>
  </si>
  <si>
    <t>2900 Hill Ave, Toledo OH 43607</t>
  </si>
  <si>
    <t>41 University Dr Ste 202, Newtown PA 18940</t>
  </si>
  <si>
    <t>6000 American Pkwy, Madison WI 53783</t>
  </si>
  <si>
    <t>1966 Commonwealth Ln, Tallahassee FL 32303</t>
  </si>
  <si>
    <t>1410 Lkeside Pkwy Ste 200, Flower Mound TX 75028</t>
  </si>
  <si>
    <t>2320 Michigan CT, Arlington TX 76016</t>
  </si>
  <si>
    <t>5850 Granite Pkwy Ste 600, Plano TX 75024</t>
  </si>
  <si>
    <t>87 Hayward Rd, Acton MA 01720</t>
  </si>
  <si>
    <t>2200 Penn Ave NW Ste 800w, Washington DC 20037</t>
  </si>
  <si>
    <t>8700 S Masn Montgomery Rd, Mason OH 45040</t>
  </si>
  <si>
    <t>1800 Parkway Pl SE # 1010, Marietta GA 30067</t>
  </si>
  <si>
    <t>400 W Ventura Blvd # 140, Camarillo CA 93010</t>
  </si>
  <si>
    <t>4747 Faircenter Pkwy, Las Vegas NV 89102</t>
  </si>
  <si>
    <t>717 Texas St, Houston TX 77002</t>
  </si>
  <si>
    <t>959 Ridgeway Loop Rd # 200, Memphis TN 38120</t>
  </si>
  <si>
    <t>4611 Wiseman Blvd, San Antonio TX 78251</t>
  </si>
  <si>
    <t>15375 Memorial Dr Ste 600, Houston TX 77079</t>
  </si>
  <si>
    <t>1 New York Plz FL 49, New York NY 10004</t>
  </si>
  <si>
    <t>1 Australia Way, Turners Falls MA 01376</t>
  </si>
  <si>
    <t>42 W Madison St FL 2, Chicago IL 60602</t>
  </si>
  <si>
    <t>7300 Joy Rd, Dexter MI 48130</t>
  </si>
  <si>
    <t>101 E Industrial Blvd, Logansport IN 46947</t>
  </si>
  <si>
    <t>2727 Paces Ferry Rd SE 1-1850, Atlanta GA 30339</t>
  </si>
  <si>
    <t>700 N Pearl St Ste N1800, Dallas TX 75201</t>
  </si>
  <si>
    <t>4 S Central Ave Ste 5, Saint Louis MO 63105</t>
  </si>
  <si>
    <t>120 N Lime St, Lancaster PA 17602</t>
  </si>
  <si>
    <t>65 E 55th St FL 32, New York NY 10022</t>
  </si>
  <si>
    <t>1 Liberty Plz Ste 4900, New York NY 10006</t>
  </si>
  <si>
    <t>22930 Shaw Rd Ste 100, Dulles VA 20166</t>
  </si>
  <si>
    <t>8000 Research Way, Springfield VA 22153</t>
  </si>
  <si>
    <t>200 E Peach St, El Dorado AR 71730</t>
  </si>
  <si>
    <t>808 SW 3rd Ave Ste 300, Portland OR 97204</t>
  </si>
  <si>
    <t>316 N Ford Blvd, Los Angeles CA 90022</t>
  </si>
  <si>
    <t>6677 Busch Blvd, Columbus OH 43229</t>
  </si>
  <si>
    <t>9807 Katy Fwy, Houston TX 77024</t>
  </si>
  <si>
    <t>333 Bush St Ste 2700, San Francisco CA 94104</t>
  </si>
  <si>
    <t>1 Center CT, Cleveland OH 44115</t>
  </si>
  <si>
    <t>2155 Kalakaua Ave FL 5, Honolulu HI 96815</t>
  </si>
  <si>
    <t>4307 Coffee Rd, Modesto CA 95357</t>
  </si>
  <si>
    <t>1 Ice Cream Dr, Dunkirk NY 14048</t>
  </si>
  <si>
    <t>200 Liberty St FL 19, New York NY 10281</t>
  </si>
  <si>
    <t>777 Old Saw Mill River Rd # 10, Tarrytown NY 10591</t>
  </si>
  <si>
    <t>2030 Hwy 20, Decatur AL 35601</t>
  </si>
  <si>
    <t>2265 Cabrillo Hwy S, Half Moon Bay CA 94019</t>
  </si>
  <si>
    <t>1251 Waterfront Pl # 400, Pittsburgh PA 15222</t>
  </si>
  <si>
    <t>5310 Kietzke Ln Ste 200, Reno NV 89511</t>
  </si>
  <si>
    <t>1395 S Marietta Pkwy SE 500-100, Marietta GA 30067</t>
  </si>
  <si>
    <t>879 Ward Dr, Santa Barbara CA 93111</t>
  </si>
  <si>
    <t>92 Natoma St Ste 400, San Francisco CA 94105</t>
  </si>
  <si>
    <t>1099 W Front St, Boise ID 83702</t>
  </si>
  <si>
    <t>1 University Ave Ste 102, Westwood MA 02090</t>
  </si>
  <si>
    <t>19963 Progress Dr, Strongsville OH 44149</t>
  </si>
  <si>
    <t>5030 Centerville Rd, Saint Paul MN 55127</t>
  </si>
  <si>
    <t>5100 Dempster St, Skokie IL 60077</t>
  </si>
  <si>
    <t>1 Atalanta Plz, Elizabeth NJ 07206</t>
  </si>
  <si>
    <t>320 Deerwood Glen Dr, Deer Park TX 77536</t>
  </si>
  <si>
    <t>243 W 124th St, New York NY 10027</t>
  </si>
  <si>
    <t>1149 N Mccadden Pl, Los Angeles CA 90038</t>
  </si>
  <si>
    <t>6010 W Spring Creek Pkwy, Plano TX 75024</t>
  </si>
  <si>
    <t>3201 C St Ste 801, Anchorage AK 99503</t>
  </si>
  <si>
    <t>10844 Ellis Ave, Fountain Valley CA 92708</t>
  </si>
  <si>
    <t>14055 46th St N Ste 1112, Clearwater FL 33762</t>
  </si>
  <si>
    <t>801 Marshall Rd, Clinton OK 73601</t>
  </si>
  <si>
    <t>8450 Kaapa Ln, Minden NE 68959</t>
  </si>
  <si>
    <t>511 W French Pl Ste 10, San Antonio TX 78212</t>
  </si>
  <si>
    <t>1929 Hancock Dr, Bismarck ND 58501</t>
  </si>
  <si>
    <t>45 Fremont St Ste 1500, San Francisco CA 94105</t>
  </si>
  <si>
    <t>200 N 13th St Ste 210, Corsicana TX 75110</t>
  </si>
  <si>
    <t>50 Schilling Rd, Hunt Valley MD 21031</t>
  </si>
  <si>
    <t>11955 Democracy Dr, Reston VA 20190</t>
  </si>
  <si>
    <t>5742 Darling St Ste A, Houston TX 77007</t>
  </si>
  <si>
    <t>1235 Westlakes Dr Ste 410, Berwyn PA 19312</t>
  </si>
  <si>
    <t>1 Turnpike Plz, Woodbridge NJ 07095</t>
  </si>
  <si>
    <t>4350 NW Front Ave, Portland OR 97210</t>
  </si>
  <si>
    <t>2910 S High School Rd, Indianapolis IN 46241</t>
  </si>
  <si>
    <t>886 Cannery Row, Monterey CA 93940</t>
  </si>
  <si>
    <t>2900 Locust St, Sterling IL 61081</t>
  </si>
  <si>
    <t>2000 Progress Dr, Farmington MO 63640</t>
  </si>
  <si>
    <t>815 S 28th St Ste A&amp;amp;c, Tacoma WA 98409</t>
  </si>
  <si>
    <t>1999 Avenue of The Stars, Los Angeles CA 90067</t>
  </si>
  <si>
    <t>5415 W Crenshaw St, Tampa FL 33634</t>
  </si>
  <si>
    <t>261 Marshall Durbin Dr, Waynesboro MS 39367</t>
  </si>
  <si>
    <t>9 W 57th St Ste 3100, New York NY 10019</t>
  </si>
  <si>
    <t>644 S 5th St, Milwaukee WI 53204</t>
  </si>
  <si>
    <t>1101 Flintwood Dr Ste 200, Carson City NV 89703</t>
  </si>
  <si>
    <t>2045 Kerper Blvd, Dubuque IA 52001</t>
  </si>
  <si>
    <t>10925 David Taylor Dr # 3, Charlotte NC 28262</t>
  </si>
  <si>
    <t>8607 Roberts Dr Ste 250, Atlanta GA 30350</t>
  </si>
  <si>
    <t>1304 Concourse Dr Ste 120, Linthicum MD 21090</t>
  </si>
  <si>
    <t>1401 Manatee Ave W # 600, Bradenton FL 34205</t>
  </si>
  <si>
    <t>4651 F St, Omaha NE 68117</t>
  </si>
  <si>
    <t>3249 E 80th St, Cleveland OH 44104</t>
  </si>
  <si>
    <t>2 Corporate Dr Ste 545, Shelton CT 06484</t>
  </si>
  <si>
    <t>9045 Carroll Way, San Diego CA 92121</t>
  </si>
  <si>
    <t>1301 5th Ave Ste 1600, Seattle WA 98101</t>
  </si>
  <si>
    <t>2651 Palumbo Dr, Lexington KY 40509</t>
  </si>
  <si>
    <t>100 Ne Adams St, Peoria IL 61629</t>
  </si>
  <si>
    <t>595 Westport Ave, Norwalk CT 06851</t>
  </si>
  <si>
    <t>15524 Carmenita Rd, Santa Fe Springs CA 90670</t>
  </si>
  <si>
    <t>9 Roszel Rd Ste 2, Princeton NJ 08540</t>
  </si>
  <si>
    <t>5791 Van Allen Way, Carlsbad CA 92008</t>
  </si>
  <si>
    <t>1849 C St NW Ms1313, Washington DC 20240</t>
  </si>
  <si>
    <t>800 Boylston St Ste 1150, Boston MA 02199</t>
  </si>
  <si>
    <t>1 Lg Way, Holland MI 49423</t>
  </si>
  <si>
    <t>6 Bigelow St, Hudson MA 01749</t>
  </si>
  <si>
    <t>300 Chatham Ave Ste 100, Rock Hill SC 29730</t>
  </si>
  <si>
    <t>18600 SW Teton Ave, Tualatin OR 97062</t>
  </si>
  <si>
    <t>10600 Flint Ave, Hanford CA 93230</t>
  </si>
  <si>
    <t>488 E Winchester St # 250, Salt Lake City UT 84107</t>
  </si>
  <si>
    <t>8985 Town Center Pkwy, Lakewood Ranch FL 34202</t>
  </si>
  <si>
    <t>4747 Lake Forest Dr # 200, Blue Ash OH 45242</t>
  </si>
  <si>
    <t>199 Nolte Dr, Kittanning PA 16201</t>
  </si>
  <si>
    <t>801 SW Jefferson Ave, Peoria IL 61605</t>
  </si>
  <si>
    <t>426 N Main St Ste 7, Nashville AR 71852</t>
  </si>
  <si>
    <t>311 S Wacker Dr Ste 5300, Chicago IL 60606</t>
  </si>
  <si>
    <t>12601 Plantside Dr, Louisville KY 40299</t>
  </si>
  <si>
    <t>1000 Kapalua Dr, Lahaina HI 96761</t>
  </si>
  <si>
    <t>308 E College Ave, Appleton WI 54911</t>
  </si>
  <si>
    <t>604 Pontotoc County Indu, Ecru MS 38841</t>
  </si>
  <si>
    <t>2 Saint Anns Ave, Bronx NY 10454</t>
  </si>
  <si>
    <t>1981 Old Frankfort Pike, Versailles KY 40383</t>
  </si>
  <si>
    <t>9 Greenway Plz Ste 2400, Houston TX 77046</t>
  </si>
  <si>
    <t>3115 Melrose Dr Ste 160, Carlsbad CA 92010</t>
  </si>
  <si>
    <t>350 Cobalt Way, Sunnyvale CA 94085</t>
  </si>
  <si>
    <t>55 Walkers Brook Dr # 100, Reading MA 01867</t>
  </si>
  <si>
    <t>1651 Montreal Cir, Tucker GA 30084</t>
  </si>
  <si>
    <t>9475 E Highway 290, Austin TX 78724</t>
  </si>
  <si>
    <t>2350 Market St Ste 300, Saint Louis MO 63103</t>
  </si>
  <si>
    <t>1320 S Aurora St Ste A, Stockton CA 95206</t>
  </si>
  <si>
    <t>121 S Main St Ste 107, Akron OH 44308</t>
  </si>
  <si>
    <t>120 E Main St Ste 5, Ligonier PA 15658</t>
  </si>
  <si>
    <t>6400 S Sprinkle Rd, Portage MI 49002</t>
  </si>
  <si>
    <t>200 Public Sq, Cleveland OH 44114</t>
  </si>
  <si>
    <t>2171 28th St SW, Allentown PA 18103</t>
  </si>
  <si>
    <t>477 Commerce Blvd, Oldsmar FL 34677</t>
  </si>
  <si>
    <t>1000 Division Rd Unit 20, East Greenwich RI 02818</t>
  </si>
  <si>
    <t>801 S Figueroa St Ste 700, Los Angeles CA 90017</t>
  </si>
  <si>
    <t>2129 Ayersville Rd, Toccoa GA 30577</t>
  </si>
  <si>
    <t>1941 Davis St, San Leandro CA 94577</t>
  </si>
  <si>
    <t>1 Vision Dr, Natick MA 01760</t>
  </si>
  <si>
    <t>3 Edison Pl Ste 5, Fairfield NJ 07004</t>
  </si>
  <si>
    <t>600 Emerson Rd Ste 300, Saint Louis MO 63141</t>
  </si>
  <si>
    <t>980 Madison Ave, Norristown PA 19403</t>
  </si>
  <si>
    <t>600 W Chicago Ave Ste 275, Chicago IL 60654</t>
  </si>
  <si>
    <t>900 Lane Ave Ste 170, Chula Vista CA 91914</t>
  </si>
  <si>
    <t>2900 E 7th Ave Ste 100, Tampa FL 33605</t>
  </si>
  <si>
    <t>303 SW Zobrist St, Estacada OR 97023</t>
  </si>
  <si>
    <t>21900 Burbank Blvd # 270, Woodland Hills CA 91367</t>
  </si>
  <si>
    <t>4101 W O St, Lincoln NE 68528</t>
  </si>
  <si>
    <t>2010a Harbison Dr 312, Vacaville CA 95687</t>
  </si>
  <si>
    <t>830 Wilson St, Eugene OR 97402</t>
  </si>
  <si>
    <t>6869 Old Katy Rd, Houston TX 77024</t>
  </si>
  <si>
    <t>15215 Dedeaux Rd, Gulfport MS 39503</t>
  </si>
  <si>
    <t>120 Park Ave FL 6, New York NY 10017</t>
  </si>
  <si>
    <t>55 Waugh Dr Ste 700, Houston TX 77007</t>
  </si>
  <si>
    <t>111 Sylvan Ave, Englewood Cliffs NJ 07632</t>
  </si>
  <si>
    <t>150 Wireless Blvd, Hauppauge NY 11788</t>
  </si>
  <si>
    <t>255 E 5th St Ste 2500, Cincinnati OH 45202</t>
  </si>
  <si>
    <t>N61w23044 Harrys Way, Sussex WI 53089</t>
  </si>
  <si>
    <t>3339 Fort Graham Rd, Waco TX 76705</t>
  </si>
  <si>
    <t>1000 NW 57th CT Ste 700, Miami FL 33126</t>
  </si>
  <si>
    <t>900 Hope Way, Altamonte Springs FL 32714</t>
  </si>
  <si>
    <t>1000 Alfred Nobel Dr, Hercules CA 94547</t>
  </si>
  <si>
    <t>450 W Los Angeles Ave, Simi Valley CA 93065</t>
  </si>
  <si>
    <t>680 N Lake Shore Dr # 1900, Chicago IL 60611</t>
  </si>
  <si>
    <t>250 Executive Center Dr # 100, Greenville SC 29615</t>
  </si>
  <si>
    <t>811 Middle St Rm 225, Honolulu HI 96819</t>
  </si>
  <si>
    <t>3345 Washington Blvd, Baltimore MD 21227</t>
  </si>
  <si>
    <t>Page &amp;amp; Schuyler Ave, Lyndhurst NJ 07071</t>
  </si>
  <si>
    <t>10443 Hronis Rd, Delano CA 93215</t>
  </si>
  <si>
    <t>7389 IL 84, Savanna IL 61074</t>
  </si>
  <si>
    <t>1 Hartfield Blvd Ste 101, East Windsor CT 06088</t>
  </si>
  <si>
    <t>5400 Intl Trade Dr, Richmond VA 23231</t>
  </si>
  <si>
    <t>2200 W Main St Ste 710, Durham NC 27705</t>
  </si>
  <si>
    <t>12221 N Huston Rosslyn Rd, Houston TX 77086</t>
  </si>
  <si>
    <t>1915 Vaughn Rd NW, Kennesaw GA 30144</t>
  </si>
  <si>
    <t>30 E Elm St, Greenwich CT 06830</t>
  </si>
  <si>
    <t>200 Constitution Ave NW, Washington DC 20210</t>
  </si>
  <si>
    <t>3945 W Chynne Ave Ste 208, North Las Vegas NV 89032</t>
  </si>
  <si>
    <t>6419 Shelby View Dr # 110, Memphis TN 38134</t>
  </si>
  <si>
    <t>520 Madison Ave, New York NY 10022</t>
  </si>
  <si>
    <t>20555 Victor Pkwy, Livonia MI 48152</t>
  </si>
  <si>
    <t>201 Gibraltar Rd Ste 150, Horsham PA 19044</t>
  </si>
  <si>
    <t>100 W Matsonford Rd, Radnor PA 19087</t>
  </si>
  <si>
    <t>14200 SW 72nd Ave, Portland OR 97224</t>
  </si>
  <si>
    <t>5240 National Center Dr, Colfax NC 27235</t>
  </si>
  <si>
    <t>3539 N 700 W, Greenfield IN 46140</t>
  </si>
  <si>
    <t>1355 Mendota Heights Rd # 100, Saint Paul MN 55120</t>
  </si>
  <si>
    <t>1626 Oak St, La Crosse WI 54603</t>
  </si>
  <si>
    <t>715 Goddard Ave, Chesterfield MO 63005</t>
  </si>
  <si>
    <t>2800 High Meadow Cir, Auburn Hills MI 48326</t>
  </si>
  <si>
    <t>3809 S FM 1788, Midland TX 79706</t>
  </si>
  <si>
    <t>501 Silverside Rd Ste 5, Wilmington DE 19809</t>
  </si>
  <si>
    <t>707 E 80th Pl Ste 301, Merrillville IN 46410</t>
  </si>
  <si>
    <t>4640 Trueman Blvd, Hilliard OH 43026</t>
  </si>
  <si>
    <t>399 Park Ave FL 5, New York NY 10022</t>
  </si>
  <si>
    <t>20225 N Scottsdale Rd, Scottsdale AZ 85255</t>
  </si>
  <si>
    <t>720 E Wisconsin Ave, Milwaukee WI 53202</t>
  </si>
  <si>
    <t>8154 Industrial Park Ln, Atchison KS 66002</t>
  </si>
  <si>
    <t>7834 C F Hawn Fwy, Dallas TX 75217</t>
  </si>
  <si>
    <t>150 E 52nd St Ste 2800, New York NY 10022</t>
  </si>
  <si>
    <t>20601 Aurora Rd, Cleveland OH 44146</t>
  </si>
  <si>
    <t>5231 California Ave, Irvine CA 92617</t>
  </si>
  <si>
    <t>4655 Colorado Blvd, Denver CO 80216</t>
  </si>
  <si>
    <t>1100 Ne Loop 410 Ste 900, San Antonio TX 78209</t>
  </si>
  <si>
    <t>750 Commerce Rd, Linden NJ 07036</t>
  </si>
  <si>
    <t>7200 Poe Ave Ste 400, Dayton OH 45414</t>
  </si>
  <si>
    <t>1201 N Market St Ste 1100, Wilmington DE 19801</t>
  </si>
  <si>
    <t>903 E 104th St Ste 900, Kansas City MO 64131</t>
  </si>
  <si>
    <t>2801 Summit Ave, Plano TX 75074</t>
  </si>
  <si>
    <t>175 State Route 32 N, New Paltz NY 12561</t>
  </si>
  <si>
    <t>520 Mryvlle Cntre Dr Ste, Saint Louis MO 63141</t>
  </si>
  <si>
    <t>301 Commerce St Ste 3200, Fort Worth TX 76102</t>
  </si>
  <si>
    <t>601 13th St NW Ste 850s, Washington DC 20005</t>
  </si>
  <si>
    <t>1 Sealaska Plz Ste 400, Juneau AK 99801</t>
  </si>
  <si>
    <t>26555 Northwestern Hwy, Southfield MI 48033</t>
  </si>
  <si>
    <t>100 Woods Rd, Valhalla NY 10595</t>
  </si>
  <si>
    <t>600 N Centennial St, Zeeland MI 49464</t>
  </si>
  <si>
    <t>19650 Pauling, Foothill Ranch CA 92610</t>
  </si>
  <si>
    <t>39600 Orchard Hill Pl, Novi MI 48375</t>
  </si>
  <si>
    <t>2800 Airport Rd, Denton TX 76207</t>
  </si>
  <si>
    <t>2 Limited Pkwy, Columbus OH 43230</t>
  </si>
  <si>
    <t>10077 Grogans Mill Rd # 300, Spring TX 77380</t>
  </si>
  <si>
    <t>700 Maryville Centre Dr, Saint Louis MO 63141</t>
  </si>
  <si>
    <t>220 Leigh Farm Rd, Durham NC 27707</t>
  </si>
  <si>
    <t>755 Battery Ave SE, Atlanta GA 30339</t>
  </si>
  <si>
    <t>1251 Mckay Dr, San Jose CA 95131</t>
  </si>
  <si>
    <t>56 Carr 20, Guaynabo PR 00966</t>
  </si>
  <si>
    <t>40 Danbury Rd, Wilton CT 06897</t>
  </si>
  <si>
    <t>5005 Willows Rd Ste 229, Alpine CA 91901</t>
  </si>
  <si>
    <t>11333 W National Ave, Milwaukee WI 53227</t>
  </si>
  <si>
    <t>5612 Fondren Rd, Houston TX 77036</t>
  </si>
  <si>
    <t>7336 Aviation Pl, Dallas TX 75235</t>
  </si>
  <si>
    <t>3210 Watling St, East Chicago IN 46312</t>
  </si>
  <si>
    <t>140 Broadway, New York NY 10005</t>
  </si>
  <si>
    <t>3091 Fishworm Rd, Cedarville OH 45314</t>
  </si>
  <si>
    <t>5000 Corporate CT Ste 203, Holtsville NY 11742</t>
  </si>
  <si>
    <t>1 Borgata Way, Atlantic City NJ 08401</t>
  </si>
  <si>
    <t>6111 Bollinger Canyon Rd # 2, San Ramon CA 94583</t>
  </si>
  <si>
    <t>950 E Paces Ferry Rd Ne # 26, Atlanta GA 30326</t>
  </si>
  <si>
    <t>13702 Coursey Blvd Ste 7b, Baton Rouge LA 70817</t>
  </si>
  <si>
    <t>1995 Roan Creek Rd, Mountain City TN 37683</t>
  </si>
  <si>
    <t>109 Northpark Blvd # 410, Covington LA 70433</t>
  </si>
  <si>
    <t>Pentagon Rm 4b544, Washington DC 20380</t>
  </si>
  <si>
    <t>1050 Nepperhan Ave, Yonkers NY 10703</t>
  </si>
  <si>
    <t>133 Peachtree St NW, Atlanta GA 30303</t>
  </si>
  <si>
    <t>6400 NW 86th St, Johnston IA 50131</t>
  </si>
  <si>
    <t>714 Westbourne Dr, West Hollywood CA 90069</t>
  </si>
  <si>
    <t>645 Hamilton St Ste 300, Allentown PA 18101</t>
  </si>
  <si>
    <t>6905 Chapman Rd, Lithonia GA 30058</t>
  </si>
  <si>
    <t>4400 S Biscayne Blvd # 10, Miami FL 33131</t>
  </si>
  <si>
    <t>4 W Red Oak Ln Ste 310, White Plains NY 10604</t>
  </si>
  <si>
    <t>4424 W Sam Houston Pkwy N # 100, Houston TX 77041</t>
  </si>
  <si>
    <t>12640 Delta St, Taylor MI 48180</t>
  </si>
  <si>
    <t>172 Worcester St, Natick MA 01760</t>
  </si>
  <si>
    <t>1391 Tmberlake Manor Pkwy, Chesterfield MO 63017</t>
  </si>
  <si>
    <t>405 N 79th Ave, Phoenix AZ 85043</t>
  </si>
  <si>
    <t>363 Mercer St, Seattle WA 98109</t>
  </si>
  <si>
    <t>11555 N Meridian St # 560, Carmel IN 46032</t>
  </si>
  <si>
    <t>100 Manhattanville Rd # 13, Purchase NY 10577</t>
  </si>
  <si>
    <t>4915 Berg St, North Las Vegas NV 89081</t>
  </si>
  <si>
    <t>11613 N Cntl Expy Ste 121, Dallas TX 75243</t>
  </si>
  <si>
    <t>3305 Highway 60 W, Faribault MN 55021</t>
  </si>
  <si>
    <t>3701 Holmes Rd, Houston TX 77051</t>
  </si>
  <si>
    <t>3555 Farnam St Ste 1140, Omaha NE 68131</t>
  </si>
  <si>
    <t>1830 E Parks Hwy Ste A111, Wasilla AK 99654</t>
  </si>
  <si>
    <t>813 E University Dr, Phoenix AZ 85034</t>
  </si>
  <si>
    <t>1701 City Plaza Dr, Spring TX 77389</t>
  </si>
  <si>
    <t>14255 SW 72nd Ave, Tigard OR 97224</t>
  </si>
  <si>
    <t>2045 E Innovation Cir, Tempe AZ 85284</t>
  </si>
  <si>
    <t>1101 S Cpitl of Texas Hwy, West Lake Hills TX 78746</t>
  </si>
  <si>
    <t>60 E Rio Salado Pkwy FL 4, Tempe AZ 85281</t>
  </si>
  <si>
    <t>20 N Main St, North Grafton MA 01536</t>
  </si>
  <si>
    <t>Urb Caguas N, Caguas PR 00725</t>
  </si>
  <si>
    <t>400 Interstate North Pkwy, Atlanta GA 30339</t>
  </si>
  <si>
    <t>4411 NW Elliott Ln, Prineville OR 97754</t>
  </si>
  <si>
    <t>120 Long Ridge Rd, Stamford CT 06902</t>
  </si>
  <si>
    <t>4667 E Date Ave, Fresno CA 93725</t>
  </si>
  <si>
    <t>1101 W River St Ste 201, Boise ID 83702</t>
  </si>
  <si>
    <t>370 N Juniper Dr Ste 100, Chandler AZ 85226</t>
  </si>
  <si>
    <t>909 Locust St Ste 400, Des Moines IA 50309</t>
  </si>
  <si>
    <t>10710 Sanden Dr, Dallas TX 75238</t>
  </si>
  <si>
    <t>10965 Granada Ln Ste 300, Overland Park KS 66211</t>
  </si>
  <si>
    <t>84 Floodgate Rd, Bridgeport NJ 08014</t>
  </si>
  <si>
    <t>370 W Trimble Rd, San Jose CA 95131</t>
  </si>
  <si>
    <t>245 Smmer St Mail Zone V4, Boston MA 02210</t>
  </si>
  <si>
    <t>265 Exchange Dr Ste 100, Crystal Lake IL 60014</t>
  </si>
  <si>
    <t>10932 Cloverland Ave, Baton Rouge LA 70809</t>
  </si>
  <si>
    <t>575 Madison Ave Ste 702, New York NY 10022</t>
  </si>
  <si>
    <t>U.s 33 W Red Rock Rd, Buckhannon WV 26201</t>
  </si>
  <si>
    <t>517 Mercury St, Raleigh NC 27603</t>
  </si>
  <si>
    <t>211 53rd St, Moline IL 61265</t>
  </si>
  <si>
    <t>11 Columbia Cir, Albany NY 12203</t>
  </si>
  <si>
    <t>4401 N Mesa St Ste 201, El Paso TX 79902</t>
  </si>
  <si>
    <t>213 Dennis St, Athens TN 37303</t>
  </si>
  <si>
    <t>211 Puckett Ferry Rd, Greenwood SC 29649</t>
  </si>
  <si>
    <t>796 Highway 82, Winona MS 38967</t>
  </si>
  <si>
    <t>926 W State St, Hartford WI 53027</t>
  </si>
  <si>
    <t>601 Ne 29th St, Fort Worth TX 76106</t>
  </si>
  <si>
    <t>W234n2000 Rdgview Pky CT, Waukesha WI 53188</t>
  </si>
  <si>
    <t>70 W Chippewa St Ste 500, Buffalo NY 14202</t>
  </si>
  <si>
    <t>2400 W Empire Ave Ste 200, Burbank CA 91504</t>
  </si>
  <si>
    <t>6110 Plumas St Ste A, Reno NV 89519</t>
  </si>
  <si>
    <t>2300 N Field St Ste 1900, Dallas TX 75201</t>
  </si>
  <si>
    <t>Three State Frm Plz S H-4, Bloomington IL 61710</t>
  </si>
  <si>
    <t>510 Lake Cook Rd Ste 400, Deerfield IL 60015</t>
  </si>
  <si>
    <t>7825 National Service Rd, Greensboro NC 27409</t>
  </si>
  <si>
    <t>1 N Clematis St Ste 200, West Palm Beach FL 33401</t>
  </si>
  <si>
    <t>2579 Pettibone Ave, Muscatine IA 52761</t>
  </si>
  <si>
    <t>19 Clarendon St, Boston MA 02116</t>
  </si>
  <si>
    <t>115 Smithfield St, Pittsburgh PA 15222</t>
  </si>
  <si>
    <t>50 Storrs St, Concord NH 03301</t>
  </si>
  <si>
    <t>1 State Farm Plz, Bloomington IL 61710</t>
  </si>
  <si>
    <t>671 Ohio Pike Ste K, Cincinnati OH 45245</t>
  </si>
  <si>
    <t>1221 Mckinney St Ste 300, Houston TX 77010</t>
  </si>
  <si>
    <t>4025 Highway 35 N, Columbia MS 39429</t>
  </si>
  <si>
    <t>1800 Sarasot Bus Pkwy Ne C, Conyers GA 30013</t>
  </si>
  <si>
    <t>2920 Kelly Ave, Watertown SD 57201</t>
  </si>
  <si>
    <t>7800 Dallas Pkwy Ste 500, Plano TX 75024</t>
  </si>
  <si>
    <t>385 Interlocken Cres # 240, Broomfield CO 80021</t>
  </si>
  <si>
    <t>70 S Potomac St, Aurora CO 80012</t>
  </si>
  <si>
    <t>1000 S Lynndale Dr, Appleton WI 54914</t>
  </si>
  <si>
    <t>1035 N 3rd St Ste 101, Lawrence KS 66044</t>
  </si>
  <si>
    <t>8601 Dunwoody Pl, Atlanta GA 30350</t>
  </si>
  <si>
    <t>19001 S Western Ave, Torrance CA 90501</t>
  </si>
  <si>
    <t>4645 S 35th St, Phoenix AZ 85040</t>
  </si>
  <si>
    <t>3311 Empire Blvd SW, Atlanta GA 30354</t>
  </si>
  <si>
    <t>555 N Cotner Blvd Ste Low, Lincoln NE 68505</t>
  </si>
  <si>
    <t>521 Clay St, Chilton WI 53014</t>
  </si>
  <si>
    <t>7617 Narcoossee Rd, Orlando FL 32822</t>
  </si>
  <si>
    <t>305 County Highway AA, New Auburn WI 54757</t>
  </si>
  <si>
    <t>1 Tower Ln Ste Uppr, Oakbrook Terrace IL 60181</t>
  </si>
  <si>
    <t>5615 High Point Dr, Irving TX 75038</t>
  </si>
  <si>
    <t>500 Alcoa Trl, Maryville TN 37804</t>
  </si>
  <si>
    <t>1950 Parker Rd, Carrollton TX 75010</t>
  </si>
  <si>
    <t>8100 Beckett Center Dr, West Chester OH 45069</t>
  </si>
  <si>
    <t>1 Covestro Cir, Pittsburgh PA 15205</t>
  </si>
  <si>
    <t>1505 S Pavilion Center Dr, Las Vegas NV 89135</t>
  </si>
  <si>
    <t>8001 Woodland Dr, Indianapolis IN 46278</t>
  </si>
  <si>
    <t>4320 E Cot Ctr Blvd Ste 1, Phoenix AZ 85040</t>
  </si>
  <si>
    <t>18201 Von Karman Ave # 6, Irvine CA 92612</t>
  </si>
  <si>
    <t>11434 Moog Dr, Saint Louis MO 63146</t>
  </si>
  <si>
    <t>4969 Mercantile Rd Ste A, Baltimore MD 21236</t>
  </si>
  <si>
    <t>590 Ave of The Americas # 1, New York NY 10011</t>
  </si>
  <si>
    <t>2625 E Dual Dr, Baton Rouge LA 70814</t>
  </si>
  <si>
    <t>8465 N Pima Rd Ste 100, Scottsdale AZ 85258</t>
  </si>
  <si>
    <t>7833 Annie Lee St, Dubach LA 71235</t>
  </si>
  <si>
    <t>185 S State St Ste 800, Salt Lake City UT 84111</t>
  </si>
  <si>
    <t>41 Main St, Canton NC 28716</t>
  </si>
  <si>
    <t>4101 Fulton Pkwy, Cleveland OH 44144</t>
  </si>
  <si>
    <t>350 5th Ave, New York NY 10118</t>
  </si>
  <si>
    <t>2200 Kensington CT, Oak Brook IL 60523</t>
  </si>
  <si>
    <t>3 Westbrook Corp Ctr, Westchester IL 60154</t>
  </si>
  <si>
    <t>7200 W 107th St, Overland Park KS 66212</t>
  </si>
  <si>
    <t>1425 Gifford Rd, Elgin IL 60120</t>
  </si>
  <si>
    <t>450 Plymouth Rd Ste 300, Plymouth Meeting PA 19462</t>
  </si>
  <si>
    <t>28101 Industry Dr, Valencia CA 91355</t>
  </si>
  <si>
    <t>17400 Cook Rd, Burlington WA 98233</t>
  </si>
  <si>
    <t>1 Chemical Plant Rd, Riceboro GA 31323</t>
  </si>
  <si>
    <t>4900 Highway 501, Myrtle Beach SC 29579</t>
  </si>
  <si>
    <t>3315 Old Forest Rd, Lynchburg VA 24501</t>
  </si>
  <si>
    <t>731 Kerr Research Dr, Ada OK 74820</t>
  </si>
  <si>
    <t>2601 Navistar Dr, Lisle IL 60532</t>
  </si>
  <si>
    <t>609 E Broadway St, Hollis OK 73550</t>
  </si>
  <si>
    <t>230 Park Ave FL 8, New York NY 10169</t>
  </si>
  <si>
    <t>4 Graf Rd, Newburyport MA 01950</t>
  </si>
  <si>
    <t>5 Penn Plz FL 5 # 5, New York NY 10001</t>
  </si>
  <si>
    <t>400 Oakwood Rd, Lake Zurich IL 60047</t>
  </si>
  <si>
    <t>26 Bleecker St, New York NY 10012</t>
  </si>
  <si>
    <t>5500 Tuxedo Rd, Hyattsville MD 20781</t>
  </si>
  <si>
    <t>421 Great Circle Rd, Nashville TN 37228</t>
  </si>
  <si>
    <t>4545 W Brown Deer Rd, Milwaukee WI 53223</t>
  </si>
  <si>
    <t>6 Century Dr Ste 310, Parsippany NJ 07054</t>
  </si>
  <si>
    <t>455 N Ctyfrnt Plz Dr # 2600, Chicago IL 60611</t>
  </si>
  <si>
    <t>433 Las Colinas Blvd E # 900, Irving TX 75039</t>
  </si>
  <si>
    <t>100 Shenango Ave, Sharon PA 16146</t>
  </si>
  <si>
    <t>5800 Innovation Dr, Dublin OH 43016</t>
  </si>
  <si>
    <t>6800 Cintas Blvd, Mason OH 45040</t>
  </si>
  <si>
    <t>1800 9th Ave N, Saint Petersburg FL 33713</t>
  </si>
  <si>
    <t>7152 99th St, Pleasant Prairie WI 53158</t>
  </si>
  <si>
    <t>11431 W Airport Svc Rd, Swanton OH 43558</t>
  </si>
  <si>
    <t>1510 E Watertower St # 110, Meridian ID 83642</t>
  </si>
  <si>
    <t>51 Chestnut Ridge Rd, Montvale NJ 07645</t>
  </si>
  <si>
    <t>1050 Boyles St, Frederick MD 21702</t>
  </si>
  <si>
    <t>4 International Dr # 300, Port Chester NY 10573</t>
  </si>
  <si>
    <t>1555 Peachtree St Ne, Atlanta GA 30309</t>
  </si>
  <si>
    <t>5700 Russell St, Detroit MI 48211</t>
  </si>
  <si>
    <t>9720 Wilshire Blvd # 500, Beverly Hills CA 90212</t>
  </si>
  <si>
    <t>791 Nuttman St, Santa Clara CA 95054</t>
  </si>
  <si>
    <t>14202 20th Ave FL 3, Flushing NY 11351</t>
  </si>
  <si>
    <t>7576 Kingspointe Pkwy # 188, Orlando FL 32819</t>
  </si>
  <si>
    <t>17250 E Milgeo Ave, Ripon CA 95366</t>
  </si>
  <si>
    <t>2775 Commerce Dr, Rochester Hills MI 48309</t>
  </si>
  <si>
    <t>10260 Mckee Rd, Collegedale TN 37315</t>
  </si>
  <si>
    <t>13460 Lockwood Rd, Houston TX 77044</t>
  </si>
  <si>
    <t>2727 Skyway Dr, Santa Maria CA 93455</t>
  </si>
  <si>
    <t>8350 Broad St Ste 2000, Tysons VA 22102</t>
  </si>
  <si>
    <t>1600 Bishop CT, Mount Prospect IL 60056</t>
  </si>
  <si>
    <t>1061 W 2nd Ave, Eugene OR 97402</t>
  </si>
  <si>
    <t>9606 Aero Dr Ste 1000, San Diego CA 92123</t>
  </si>
  <si>
    <t>594 Elm St, Milford NH 03055</t>
  </si>
  <si>
    <t>3620 Frei Rd, Sebastopol CA 95472</t>
  </si>
  <si>
    <t>625 N Orange St FL 3, Wilmington DE 19801</t>
  </si>
  <si>
    <t>3595 W State Road 28, Frankfort IN 46041</t>
  </si>
  <si>
    <t>29950 Bonanza Hwy, Bonanza UT 84008</t>
  </si>
  <si>
    <t>501 Oakside Ave, Redwood City CA 94063</t>
  </si>
  <si>
    <t>39 E Canal St, Nelsonville OH 45764</t>
  </si>
  <si>
    <t>1904 Ligonier St, Latrobe PA 15650</t>
  </si>
  <si>
    <t>1401 Front St, Yorktown Heights NY 10598</t>
  </si>
  <si>
    <t>12907 S 3600 W, Riverton UT 84065</t>
  </si>
  <si>
    <t>4901 Shank Rd, Pearland TX 77581</t>
  </si>
  <si>
    <t>1880 Country Farm Dr, Naperville IL 60563</t>
  </si>
  <si>
    <t>8450 W 10 Mile Rd, Royal Oak MI 48067</t>
  </si>
  <si>
    <t>850 Ridge Lake Blvd Ste 1, Memphis TN 38120</t>
  </si>
  <si>
    <t>9999 Hamilton Blvd # 250, Breinigsville PA 18031</t>
  </si>
  <si>
    <t>4800 Chavenelle Rd, Dubuque IA 52002</t>
  </si>
  <si>
    <t>4124 S Rockford Ave # 201, Tulsa OK 74105</t>
  </si>
  <si>
    <t>5075 Kimberly Way, Loudon TN 37774</t>
  </si>
  <si>
    <t>146 N Adams St, Papillion NE 68046</t>
  </si>
  <si>
    <t>6301 Benjamin Rd Ste 101, Tampa FL 33634</t>
  </si>
  <si>
    <t>400 Centre St, Newton MA 02458</t>
  </si>
  <si>
    <t>227 Fayetteville St # 900, Raleigh NC 27601</t>
  </si>
  <si>
    <t>6600 Valley View St, Buena Park CA 90620</t>
  </si>
  <si>
    <t>1900 First Ave Ste 315, Ketchikan AK 99901</t>
  </si>
  <si>
    <t>763 Avery Blvd N, Ridgeland MS 39157</t>
  </si>
  <si>
    <t>545 E Margaret Dr, Terre Haute IN 47802</t>
  </si>
  <si>
    <t>502 6th Ave W, Palmetto FL 34221</t>
  </si>
  <si>
    <t>63066 Old Highway 93 B, Saint Ignatius MT 59865</t>
  </si>
  <si>
    <t>552 N York Rd, Bensenville IL 60106</t>
  </si>
  <si>
    <t>4510 Reading Rd, Cincinnati OH 45229</t>
  </si>
  <si>
    <t>1390 Enclave Pkwy, Houston TX 77077</t>
  </si>
  <si>
    <t>37137 Hickory St, Newark CA 94560</t>
  </si>
  <si>
    <t>2839 Mokumoa St, Honolulu HI 96819</t>
  </si>
  <si>
    <t>601 Riverside Ave FL 4, Jacksonville FL 32204</t>
  </si>
  <si>
    <t>1102 Chestnut Hills Pkwy # 101, Fort Wayne IN 46814</t>
  </si>
  <si>
    <t>12575 Uline Dr, Pleasant Prairie WI 53158</t>
  </si>
  <si>
    <t>414 Morgan St, Brownsville TN 38012</t>
  </si>
  <si>
    <t>7720 Baymeadows Rd E, Jacksonville FL 32256</t>
  </si>
  <si>
    <t>1801 S University Pkwy, High Point NC 27260</t>
  </si>
  <si>
    <t>6250 N River Rd Ste 9000, Rosemont IL 60018</t>
  </si>
  <si>
    <t>3400 Data Dr, Rancho Cordova CA 95670</t>
  </si>
  <si>
    <t>830 Kennesaw Ave NW, Marietta GA 30060</t>
  </si>
  <si>
    <t>20600 County Road 81, Rogers MN 55374</t>
  </si>
  <si>
    <t>185 Berry St Ste 5000, San Francisco CA 94107</t>
  </si>
  <si>
    <t>222 Colinas Blvd W # 900, Irving TX 75039</t>
  </si>
  <si>
    <t>265 Brookview Centre Way, Knoxville TN 37919</t>
  </si>
  <si>
    <t>135 S Main St, Thomaston CT 06787</t>
  </si>
  <si>
    <t>725a Old Norcross Rd, Lawrenceville GA 30046</t>
  </si>
  <si>
    <t>700 S Clearwater Ln, Boise ID 83712</t>
  </si>
  <si>
    <t>6900 S Central Ave Ste 2, Chicago IL 60638</t>
  </si>
  <si>
    <t>2211 Pacific Beach Dr, San Diego CA 92109</t>
  </si>
  <si>
    <t>2325 Belle Chasse Hwy, Terrytown LA 70056</t>
  </si>
  <si>
    <t>334 Ne Hawthorne Ave, Bend OR 97701</t>
  </si>
  <si>
    <t>111 Woodside Ave, Gloversville NY 12078</t>
  </si>
  <si>
    <t>3000 Xenium Ln N, Plymouth MN 55441</t>
  </si>
  <si>
    <t>6550 E Washington Blvd, Commerce CA 90040</t>
  </si>
  <si>
    <t>403 Court St, Woodland CA 95695</t>
  </si>
  <si>
    <t>60 Madison Ave FL 5, New York NY 10010</t>
  </si>
  <si>
    <t>250 S Chapel Dr, Wexford PA 15090</t>
  </si>
  <si>
    <t>77 S Madison Rd, London OH 43140</t>
  </si>
  <si>
    <t>201 W Capitol Ave, Jefferson City MO 65101</t>
  </si>
  <si>
    <t>1911 Pacific Ave, Tacoma WA 98402</t>
  </si>
  <si>
    <t>9725 NW 117th Ave Ste 300, Medley FL 33178</t>
  </si>
  <si>
    <t>200 Liberty St FL 7, New York NY 10281</t>
  </si>
  <si>
    <t>11400 Tomahwk Crk Pkwy # 300, Leawood KS 66211</t>
  </si>
  <si>
    <t>441 Hall Ave, Saint Marys PA 15857</t>
  </si>
  <si>
    <t>3260 State Route 90, Aurora NY 13026</t>
  </si>
  <si>
    <t>610 Nanticoke St, Hanover Township PA 18706</t>
  </si>
  <si>
    <t>112 Mitchell Blvd, Tullahoma TN 37388</t>
  </si>
  <si>
    <t>205 Concourse Blvd, Santa Rosa CA 95403</t>
  </si>
  <si>
    <t>984 Ipsen Rd, Cherry Valley IL 61016</t>
  </si>
  <si>
    <t>8283 Greensboro Dr # 700, Mc Lean VA 22102</t>
  </si>
  <si>
    <t>701 5th Ave Ste 700, Seattle WA 98104</t>
  </si>
  <si>
    <t>1805 N 2nd St Ste 401, Rogers AR 72756</t>
  </si>
  <si>
    <t>5300 Tod Ave SW, Warren OH 44481</t>
  </si>
  <si>
    <t>6110 Frost Pl Ste 150, Laurel MD 20707</t>
  </si>
  <si>
    <t>500 5th Ave Ste 20, New York NY 10110</t>
  </si>
  <si>
    <t>609 Perry Pl, Perry KS 66073</t>
  </si>
  <si>
    <t>5 San Mateo Way, Corona Del Mar CA 92625</t>
  </si>
  <si>
    <t>3 Waterway Square Pl # 1000, The Woodlands TX 77380</t>
  </si>
  <si>
    <t>615 J B Hunt Corporate Dr, Lowell AR 72745</t>
  </si>
  <si>
    <t>4900 Stoddard Rd, Modesto CA 95356</t>
  </si>
  <si>
    <t>17 State St FL 14, New York NY 10004</t>
  </si>
  <si>
    <t>Hwy 31 E, Kerens TX 75144</t>
  </si>
  <si>
    <t>221 E Capitol Ave, Little Rock AR 72202</t>
  </si>
  <si>
    <t>8823 Township Road 239, Lakeview OH 43331</t>
  </si>
  <si>
    <t>2100 Colorado Ave, Santa Monica CA 90404</t>
  </si>
  <si>
    <t>9200 Worthington Rd # 300, Westerville OH 43082</t>
  </si>
  <si>
    <t>19595 US Hwy 84, Boston GA 31626</t>
  </si>
  <si>
    <t>1020 S Kansas Ave Rm 200, Topeka KS 66612</t>
  </si>
  <si>
    <t>1820 Savannah Hwy Ste G1, Charleston SC 29407</t>
  </si>
  <si>
    <t>1100 Virginia Dr Ste 100, Fort Washington PA 19034</t>
  </si>
  <si>
    <t>1810 Water Pl SE Ste 180, Atlanta GA 30339</t>
  </si>
  <si>
    <t>1820 Stonehenge Dr, Greenville NC 27858</t>
  </si>
  <si>
    <t>4402 20th St E, Fife WA 98424</t>
  </si>
  <si>
    <t>9797 Rombauer Rd, Coppell TX 75019</t>
  </si>
  <si>
    <t>3460 Preston Ridge Rd # 150, Alpharetta GA 30005</t>
  </si>
  <si>
    <t>3810 Herr Rd, Sylvania OH 43560</t>
  </si>
  <si>
    <t>819 E 19th St, Kansas City MO 64108</t>
  </si>
  <si>
    <t>1261 Pacific Ave, Erlanger KY 41018</t>
  </si>
  <si>
    <t>51223 Quadrate Dr, Macomb MI 48042</t>
  </si>
  <si>
    <t>920 Abbott Rd, Buffalo NY 14220</t>
  </si>
  <si>
    <t>1111 Old Eagle School Rd, Wayne PA 19087</t>
  </si>
  <si>
    <t>7500 Flying Cloud Dr # 670, Eden Prairie MN 55344</t>
  </si>
  <si>
    <t>924 E Avenue J, Grand Prairie TX 75050</t>
  </si>
  <si>
    <t>1100 Situs CT Ste 100, Raleigh NC 27606</t>
  </si>
  <si>
    <t>531 S Union Ave, Springfield MO 65802</t>
  </si>
  <si>
    <t>123 Felton St, Marlborough MA 01752</t>
  </si>
  <si>
    <t>3440 Motor Ave Ste 300, Los Angeles CA 90034</t>
  </si>
  <si>
    <t>11016 Granite St, Charlotte NC 28273</t>
  </si>
  <si>
    <t>300 S Riverside Plz # 200, Chicago IL 60606</t>
  </si>
  <si>
    <t>7711 E Pleasant Valley Rd, Cleveland OH 44131</t>
  </si>
  <si>
    <t>15 NW Oregon Ave Ste 1, Bend OR 97703</t>
  </si>
  <si>
    <t>357 Main St, Armonk NY 10504</t>
  </si>
  <si>
    <t>12225 Stephens Rd, Warren MI 48089</t>
  </si>
  <si>
    <t>2191 N Sandusky Rd, Sandusky MI 48471</t>
  </si>
  <si>
    <t>12610 NW 115th Ave # 200, Medley FL 33178</t>
  </si>
  <si>
    <t>100 Commercial St, Atchison KS 66002</t>
  </si>
  <si>
    <t>101 Commerce Dr, Moorestown NJ 08057</t>
  </si>
  <si>
    <t>55 Water St FL 19, New York NY 10041</t>
  </si>
  <si>
    <t>4051 N Highway 121 # 400, Grapevine TX 76051</t>
  </si>
  <si>
    <t>850 Library Ave, Newark DE 19711</t>
  </si>
  <si>
    <t>1 Apple Park Way, Cupertino CA 95014</t>
  </si>
  <si>
    <t>4001 S 700 E Ste 700, Salt Lake City UT 84107</t>
  </si>
  <si>
    <t>2400 W Empire Ave, Burbank CA 91504</t>
  </si>
  <si>
    <t>7332 E Butherus Dr # 200, Scottsdale AZ 85260</t>
  </si>
  <si>
    <t>915 N Eldridge Pkwy # 10, Houston TX 77079</t>
  </si>
  <si>
    <t>1750 Claiborne Ave, Shreveport LA 71103</t>
  </si>
  <si>
    <t>10630 Joseph Clayton Dr, Austin TX 78753</t>
  </si>
  <si>
    <t>39150 Fremont Blvd, Fremont CA 94538</t>
  </si>
  <si>
    <t>7209 Cessna Dr, Greensboro NC 27409</t>
  </si>
  <si>
    <t>6001 Foxtrot Ave, Bartow FL 33830</t>
  </si>
  <si>
    <t>100 Quality Dr, Monticello KY 42633</t>
  </si>
  <si>
    <t>600 S Riverside Rd, Saint Joseph MO 64507</t>
  </si>
  <si>
    <t>801 Johnson St, Alpena MI 49707</t>
  </si>
  <si>
    <t>4757 Beattie Bond Rd, Burdett NY 14818</t>
  </si>
  <si>
    <t>4100 Coca Cola Plz, Charlotte NC 28211</t>
  </si>
  <si>
    <t>5570 Smetana Dr, Minnetonka MN 55343</t>
  </si>
  <si>
    <t>1670 Broadway Ste 3100, Denver CO 80202</t>
  </si>
  <si>
    <t>8550 NW 17th St Ste 105, Doral FL 33126</t>
  </si>
  <si>
    <t>11921 Freedom Dr Ste 300, Reston VA 20190</t>
  </si>
  <si>
    <t>4560 Norway Pines Pl, Hermantown MN 55811</t>
  </si>
  <si>
    <t>2175 Mission College Blvd, Santa Clara CA 95054</t>
  </si>
  <si>
    <t>500 Princeton Rd, Johnson City TN 37601</t>
  </si>
  <si>
    <t>8911 N Capital of Texas H, Austin TX 78759</t>
  </si>
  <si>
    <t>5100 E Skelly Dr Ste 700, Tulsa OK 74135</t>
  </si>
  <si>
    <t>3550 General Atomics CT, San Diego CA 92121</t>
  </si>
  <si>
    <t>5185 Country Club Rd, Winston Salem NC 27104</t>
  </si>
  <si>
    <t>10152 L St, Omaha NE 68127</t>
  </si>
  <si>
    <t>6675 Parkland Blvd # 200, Solon OH 44139</t>
  </si>
  <si>
    <t>8226 Lackland Rd, Saint Louis MO 63114</t>
  </si>
  <si>
    <t>10 S La Salle St Ste 3100, Chicago IL 60603</t>
  </si>
  <si>
    <t>3a S Middlesex Ave, Monroe Township NJ 08831</t>
  </si>
  <si>
    <t>211 N Gear Ave Ste 200, West Burlington IA 52655</t>
  </si>
  <si>
    <t>170 Tucapau Rd, Duncan SC 29334</t>
  </si>
  <si>
    <t>11 Madison Ave Frnt 1, New York NY 10010</t>
  </si>
  <si>
    <t>6931 Arlington Rd Ste 200, Bethesda MD 20814</t>
  </si>
  <si>
    <t>13633 S Western Ave, Gardena CA 90249</t>
  </si>
  <si>
    <t>12755 E 9 Mile Rd, Warren MI 48089</t>
  </si>
  <si>
    <t>436 7th Ave, Pittsburgh PA 15219</t>
  </si>
  <si>
    <t>1925 Route 51 Ste 1, Jefferson Hills PA 15025</t>
  </si>
  <si>
    <t>16150 Main Circle Dr # 300, Chesterfield MO 63017</t>
  </si>
  <si>
    <t>400 Deaderick St FL 15, Nashville TN 37243</t>
  </si>
  <si>
    <t>15 Compound Dr, Hutchinson KS 67502</t>
  </si>
  <si>
    <t>100 Lexington Dr Ste 201, Buffalo Grove IL 60089</t>
  </si>
  <si>
    <t>2000 Powell St Ste 1240, Emeryville CA 94608</t>
  </si>
  <si>
    <t>646 McCorkle Blvd, Westerville OH 43082</t>
  </si>
  <si>
    <t>19540 Jamboree Rd Ste 300, Irvine CA 92612</t>
  </si>
  <si>
    <t>4470 Bluebonnet Blvd, Baton Rouge LA 70809</t>
  </si>
  <si>
    <t>10151 Deerwood Park Blvd, Jacksonville FL 32256</t>
  </si>
  <si>
    <t>600 Lkview Plz Blvd Ste A, Worthington OH 43085</t>
  </si>
  <si>
    <t>860 Airport Dr, Alexander City AL 35010</t>
  </si>
  <si>
    <t>1144 E Newport Center Dr, Deerfield Beach FL 33442</t>
  </si>
  <si>
    <t>201 W US Highway 40, Marshall IL 62441</t>
  </si>
  <si>
    <t>15 Appledore Ln, Natural Bridge VA 24578</t>
  </si>
  <si>
    <t>255 Schilling Blvd # 300, Collierville TN 38017</t>
  </si>
  <si>
    <t>980 Hammond Dr Ste 1000, Atlanta GA 30328</t>
  </si>
  <si>
    <t>200 N Broadway, Saint Louis MO 63102</t>
  </si>
  <si>
    <t>728 Booster Blvd, Reedsburg WI 53959</t>
  </si>
  <si>
    <t>5001 S Zuni St, Littleton CO 80120</t>
  </si>
  <si>
    <t>75 Arlington St Ste 300, Boston MA 02116</t>
  </si>
  <si>
    <t>555 Skokie Blvd, Northbrook IL 60062</t>
  </si>
  <si>
    <t>221 Shepard St, Ripon WI 54971</t>
  </si>
  <si>
    <t>1830 Forbes Ave, Pittsburgh PA 15219</t>
  </si>
  <si>
    <t>500 W Madison St Ste 700, Chicago IL 60661</t>
  </si>
  <si>
    <t>9255 Sturdevant St, Pensacola FL 32514</t>
  </si>
  <si>
    <t>4212 Artesia Blvd, Torrance CA 90504</t>
  </si>
  <si>
    <t>4707 Executive Dr, San Diego CA 92121</t>
  </si>
  <si>
    <t>116 Sutton Pl, Taos Ski Valley NM 87525</t>
  </si>
  <si>
    <t>116 Huntington Ave # 1100, Boston MA 02116</t>
  </si>
  <si>
    <t>2900 S Diablo Way B100, Tempe AZ 85282</t>
  </si>
  <si>
    <t>5600 Highway 169 N, New Hope MN 55428</t>
  </si>
  <si>
    <t>2340 Hyacinth St Ne, Salem OR 97301</t>
  </si>
  <si>
    <t>7 Hanover Sq Frnt 4, New York NY 10004</t>
  </si>
  <si>
    <t>4554 Glenmeade Ln, Auburn Hills MI 48326</t>
  </si>
  <si>
    <t>1955 W Field CT, Lake Forest IL 60045</t>
  </si>
  <si>
    <t>2910 La Force Blvd, Midland TX 79706</t>
  </si>
  <si>
    <t>551 Valley Park Dr, Shakopee MN 55379</t>
  </si>
  <si>
    <t>4700 John Bragg Hwy, Murfreesboro TN 37127</t>
  </si>
  <si>
    <t>3529 E Wood St, Phoenix AZ 85040</t>
  </si>
  <si>
    <t>1206 Bston Prvidence Tpke, Norwood MA 02062</t>
  </si>
  <si>
    <t>286 Memorial CT, Crystal Lake IL 60014</t>
  </si>
  <si>
    <t>2025 Gateway Pl Ste 270, San Jose CA 95110</t>
  </si>
  <si>
    <t>39899 Balentine Dr # 265, Newark CA 94560</t>
  </si>
  <si>
    <t>201 N Rupert St Ste 101, Fort Worth TX 76107</t>
  </si>
  <si>
    <t>22901 Mllcreek Blvd Ste 6, Cleveland OH 44122</t>
  </si>
  <si>
    <t>7140 180th Ave Ne, Redmond WA 98052</t>
  </si>
  <si>
    <t>3000 Lakeside Dr Ste 300n, Bannockburn IL 60015</t>
  </si>
  <si>
    <t>621 Farnsworth Rd, Waterville OH 43566</t>
  </si>
  <si>
    <t>9 W Broad St Ste 310, Stamford CT 06902</t>
  </si>
  <si>
    <t>55 Scott Ave, Morgantown WV 26508</t>
  </si>
  <si>
    <t>1434 Air Rail Ave, Virginia Beach VA 23455</t>
  </si>
  <si>
    <t>641 Lexington Ave FL 28, New York NY 10022</t>
  </si>
  <si>
    <t>160 Elmgrove Park, Rochester NY 14624</t>
  </si>
  <si>
    <t>2280 Springlake Rd # 106, Dallas TX 75234</t>
  </si>
  <si>
    <t>6905 US Highway 87 E, China Grove TX 78263</t>
  </si>
  <si>
    <t>5600 N River Rd Ste 900, Rosemont IL 60018</t>
  </si>
  <si>
    <t>501 N College St, Waxahachie TX 75165</t>
  </si>
  <si>
    <t>1661 Feehanville Dr # 200, Mount Prospect IL 60056</t>
  </si>
  <si>
    <t>8000 W 78th St Ste 200, Minneapolis MN 55439</t>
  </si>
  <si>
    <t>900 Georgia Ave, Deer Park TX 77536</t>
  </si>
  <si>
    <t>1015 Walnut Ave, Vallejo CA 94592</t>
  </si>
  <si>
    <t>8755 W Higgins Rd Ste 500, Chicago IL 60631</t>
  </si>
  <si>
    <t>2777 Walden Ave, Buffalo NY 14225</t>
  </si>
  <si>
    <t>413 Marina Oaks Dr, Mandeville LA 70471</t>
  </si>
  <si>
    <t>39 Commercial St, Portland ME 04101</t>
  </si>
  <si>
    <t>5588 S Green St Ste 300, Salt Lake City UT 84123</t>
  </si>
  <si>
    <t>809 N Liberty St, Boise ID 83704</t>
  </si>
  <si>
    <t>900 W Main St, Dothan AL 36301</t>
  </si>
  <si>
    <t>27700 SW Parkway Ave, Wilsonville OR 97070</t>
  </si>
  <si>
    <t>218 W 18th St FL 3, New York NY 10011</t>
  </si>
  <si>
    <t>330 N Wabash Ave # 39300, Chicago IL 60611</t>
  </si>
  <si>
    <t>2503 Pacific Park Dr, Whittier CA 90601</t>
  </si>
  <si>
    <t>118 N Royal St Ste 1100, Mobile AL 36602</t>
  </si>
  <si>
    <t>3030 LBJ Fwy Ste 600, Dallas TX 75234</t>
  </si>
  <si>
    <t>1 Dixon Sq, Chestertown MD 21620</t>
  </si>
  <si>
    <t>1256 Washington St, Columbus IN 47201</t>
  </si>
  <si>
    <t>1746 Executive Dr, Oconomowoc WI 53066</t>
  </si>
  <si>
    <t>1909 Central Pkwy SW, Decatur AL 35601</t>
  </si>
  <si>
    <t>582 Bachland Blvd Ste 300, Vero Beach FL 32963</t>
  </si>
  <si>
    <t>12800 University Dr # 300, Fort Myers FL 33907</t>
  </si>
  <si>
    <t>505 W 10200 S, South Jordan UT 84095</t>
  </si>
  <si>
    <t>5430 Lyndon B Johnson Fwy # 1700, Dallas TX 75240</t>
  </si>
  <si>
    <t>2440 Whitehall Park Dr # 800, Charlotte NC 28273</t>
  </si>
  <si>
    <t>555 Theodore Fremd Ave A201, Rye NY 10580</t>
  </si>
  <si>
    <t>9663 Bachman Rd, Orlando FL 32824</t>
  </si>
  <si>
    <t>2200 E Route 66 Ste 200, Glendora CA 91740</t>
  </si>
  <si>
    <t>1625 W Crosby Rd Ste 124, Carrollton TX 75006</t>
  </si>
  <si>
    <t>3345 Michelson Dr Ste 100, Irvine CA 92612</t>
  </si>
  <si>
    <t>125 W 55th St FL 15, New York NY 10019</t>
  </si>
  <si>
    <t>5117 Grandi Rd, Carlsbad NM 88220</t>
  </si>
  <si>
    <t>21199 Hilltop St, Southfield MI 48033</t>
  </si>
  <si>
    <t>130 Shakey Rd, Mayodan NC 27027</t>
  </si>
  <si>
    <t>203 Gale Ln, Kennett Square PA 19348</t>
  </si>
  <si>
    <t>9801 Adam Don Pkwy, Woodridge IL 60517</t>
  </si>
  <si>
    <t>61 Broadway Ste 2400, New York NY 10006</t>
  </si>
  <si>
    <t>205 N Michigan Ave # 280, Chicago IL 60601</t>
  </si>
  <si>
    <t>5100 Legacy Dr, Plano TX 75024</t>
  </si>
  <si>
    <t>78 SW 7th St Ste 500, Miami FL 33130</t>
  </si>
  <si>
    <t>6040 28th Ave S, Minneapolis MN 55450</t>
  </si>
  <si>
    <t>6630 S McCarran Blvd C204, Reno NV 89509</t>
  </si>
  <si>
    <t>1001 W B St, Butner NC 27509</t>
  </si>
  <si>
    <t>10 Blackberry Rd, Erwin NC 28339</t>
  </si>
  <si>
    <t>155 Paragon Dr, Rochester NY 14624</t>
  </si>
  <si>
    <t>1400 16th St NW Ste 360, Washington DC 20036</t>
  </si>
  <si>
    <t>25 Green Pond Rd Ste 1, Rockaway NJ 07866</t>
  </si>
  <si>
    <t>N Thomas Ave, Sayre PA 18840</t>
  </si>
  <si>
    <t>200 SW 1st Ave Ste 1700, Fort Lauderdale FL 33301</t>
  </si>
  <si>
    <t>300 Concord Pkwy S, Concord NC 28027</t>
  </si>
  <si>
    <t>200 Carillon Pkwy, Saint Petersburg FL 33716</t>
  </si>
  <si>
    <t>1100 Broadway, Carlinville IL 62626</t>
  </si>
  <si>
    <t>2883 Surveyor St, Pomona CA 91768</t>
  </si>
  <si>
    <t>6300 Wilson Mills Rd, Mayfield Village OH 44143</t>
  </si>
  <si>
    <t>430 Belmont St, Brockton MA 02301</t>
  </si>
  <si>
    <t>1131 Grand St, Brooklyn NY 11211</t>
  </si>
  <si>
    <t>925 W Hickory St, Stilwell OK 74960</t>
  </si>
  <si>
    <t>700 E 2nd St Ste 100, Meridian ID 83642</t>
  </si>
  <si>
    <t>35 E Wacker Dr Ste 1300, Chicago IL 60601</t>
  </si>
  <si>
    <t>125 Middlesex Tpke, Bedford MA 01730</t>
  </si>
  <si>
    <t>2829 Lakeland Dr Ste 2000, Flowood MS 39232</t>
  </si>
  <si>
    <t>425 Smith St Ste 2, Farmingdale NY 11735</t>
  </si>
  <si>
    <t>17620 148th Ave, Jamaica NY 11434</t>
  </si>
  <si>
    <t>4635 Longley Ln Ste 110, Reno NV 89502</t>
  </si>
  <si>
    <t>1550 Double C Dr, Norman OK 73069</t>
  </si>
  <si>
    <t>25411 N Mare Ave, Howey In The Hills FL 34737</t>
  </si>
  <si>
    <t>189 Brayton Rd, Alliance NE 69301</t>
  </si>
  <si>
    <t>1151 Valley Mall Pkwy, East Wenatchee WA 98802</t>
  </si>
  <si>
    <t>3625 Cumberland Blvd SE # 60, Atlanta GA 30339</t>
  </si>
  <si>
    <t>220 French Landing Dr, Nashville TN 37243</t>
  </si>
  <si>
    <t>550 W Adams St Ste 1300, Chicago IL 60661</t>
  </si>
  <si>
    <t>125 Crown Point CT, Grass Valley CA 95945</t>
  </si>
  <si>
    <t>1951 S Saturn Way Ste 100, Boise ID 83709</t>
  </si>
  <si>
    <t>151 S Whittier Rd, Wichita KS 67207</t>
  </si>
  <si>
    <t>79 W Paces Ferry Rd NW # 200, Atlanta GA 30305</t>
  </si>
  <si>
    <t>640 Shiloh Rd 2, Plano TX 75074</t>
  </si>
  <si>
    <t>2400 W 75th St, Prairie Village KS 66208</t>
  </si>
  <si>
    <t>41 Pacella Park Dr, Randolph MA 02368</t>
  </si>
  <si>
    <t>5749 Susitna Dr, New Orleans LA 70123</t>
  </si>
  <si>
    <t>1126 S Saint Marys St, San Antonio TX 78210</t>
  </si>
  <si>
    <t>701 E 60th St N, Sioux Falls SD 57104</t>
  </si>
  <si>
    <t>8845 General Dr, Plymouth MI 48170</t>
  </si>
  <si>
    <t>201 E Las Olas Blvd Ste 1, Fort Lauderdale FL 33301</t>
  </si>
  <si>
    <t>1550 Utica Ave S Ste 595, Minneapolis MN 55416</t>
  </si>
  <si>
    <t>756 Stillwater Rd, Mahtomedi MN 55115</t>
  </si>
  <si>
    <t>301 Centennial Mall S # 5, Lincoln NE 68508</t>
  </si>
  <si>
    <t>702 SW 8th St, Bentonville AR 72716</t>
  </si>
  <si>
    <t>23461 Industrial Park Dr, Farmington Hills MI 48335</t>
  </si>
  <si>
    <t>36790 Giles Rd, Grafton OH 44044</t>
  </si>
  <si>
    <t>5009 W 81st St, Indianapolis IN 46268</t>
  </si>
  <si>
    <t>351 Peabody Ave, Cabool MO 65689</t>
  </si>
  <si>
    <t>200 W Cummings Park # 39, Woburn MA 01801</t>
  </si>
  <si>
    <t>18300 Mount Baldy Cir, Fountain Valley CA 92708</t>
  </si>
  <si>
    <t>61 Broadway FL 23, New York NY 10006</t>
  </si>
  <si>
    <t>1 Masonic Dr, Elizabethtown PA 17022</t>
  </si>
  <si>
    <t>4051 N Higley Rd, Mesa AZ 85215</t>
  </si>
  <si>
    <t>36555 Corp Dr Ste 300, Farmington Hills MI 48331</t>
  </si>
  <si>
    <t>1414 Elba Hwy, Troy AL 36079</t>
  </si>
  <si>
    <t>4424 N 1500 E, Buhl ID 83316</t>
  </si>
  <si>
    <t>400 Central Ave 402, Haledon NJ 07508</t>
  </si>
  <si>
    <t>100 Tensolite Dr, Saint Augustine FL 32092</t>
  </si>
  <si>
    <t>425 S Woods Mill Rd # 250, Chesterfield MO 63017</t>
  </si>
  <si>
    <t>500 Water St FL 15, Jacksonville FL 32202</t>
  </si>
  <si>
    <t>1 Michigan Ave E, Battle Creek MI 49017</t>
  </si>
  <si>
    <t>1010 N University Park Dr, Waco TX 76707</t>
  </si>
  <si>
    <t>32505 Harry Oliver Trl, Thousand Palms CA 92276</t>
  </si>
  <si>
    <t>16666 Northchase Dr, Houston TX 77060</t>
  </si>
  <si>
    <t>30000 Mill Creek Ave # 100, Alpharetta GA 30022</t>
  </si>
  <si>
    <t>1 Kenney Dr, Cranston RI 02920</t>
  </si>
  <si>
    <t>9670 Galena St, Riverside CA 92509</t>
  </si>
  <si>
    <t>4811 Montgomery Rd, Cincinnati OH 45212</t>
  </si>
  <si>
    <t>1333 S Clearview Pkwy, New Orleans LA 70121</t>
  </si>
  <si>
    <t>14001 McNeil Rd, Austin TX 78728</t>
  </si>
  <si>
    <t>5 Concourse Pkwy Ste 1900, Atlanta GA 30328</t>
  </si>
  <si>
    <t>800 N Glebe Rd, Arlington VA 22203</t>
  </si>
  <si>
    <t>24007 Ventura Blvd # 200, Calabasas CA 91302</t>
  </si>
  <si>
    <t>4655 Salisbury Rd Ste 400, Jacksonville FL 32256</t>
  </si>
  <si>
    <t>2260 Wendt St, Algonquin IL 60102</t>
  </si>
  <si>
    <t>4403 Allen Rd, Stow OH 44224</t>
  </si>
  <si>
    <t>11001 Euclid Ave, Cleveland OH 44106</t>
  </si>
  <si>
    <t>150 N Field Dr Ste 193, Lake Forest IL 60045</t>
  </si>
  <si>
    <t>333 Continental Blvd, El Segundo CA 90245</t>
  </si>
  <si>
    <t>18 N New Jersey Ave, Atlantic City NJ 08401</t>
  </si>
  <si>
    <t>920 Harvest Dr Ste 200, Blue Bell PA 19422</t>
  </si>
  <si>
    <t>2 N Rverside Plz Ste 1100, Chicago IL 60606</t>
  </si>
  <si>
    <t>225 W Washington St, Indianapolis IN 46204</t>
  </si>
  <si>
    <t>5151 San Felipe St # 1600, Houston TX 77056</t>
  </si>
  <si>
    <t>420 Lexington Ave Rm 2220, New York NY 10170</t>
  </si>
  <si>
    <t>8531 Fallbrook Ave, West Hills CA 91304</t>
  </si>
  <si>
    <t>601 W 26th St Rm 1385, New York NY 10001</t>
  </si>
  <si>
    <t>4820 Emperor Blvd, Durham NC 27703</t>
  </si>
  <si>
    <t>4172 N Frontage Rd E, Moses Lake WA 98837</t>
  </si>
  <si>
    <t>2815 E Rose Garden Ln, Phoenix AZ 85050</t>
  </si>
  <si>
    <t>127 S Broadway, Green Bay WI 54303</t>
  </si>
  <si>
    <t>200 Somerset Corp Blvd # 7000, Bridgewater NJ 08807</t>
  </si>
  <si>
    <t>17409 Hidden Valley Dr, Wildwood MO 63025</t>
  </si>
  <si>
    <t>2100 Clearwater Dr, Des Plaines IL 60018</t>
  </si>
  <si>
    <t>5980 Horton St Ste 360, Emeryville CA 94608</t>
  </si>
  <si>
    <t>499 Hurley Ave, Hurley NY 12443</t>
  </si>
  <si>
    <t>601 W Riverside Ave # 1100, Spokane WA 99201</t>
  </si>
  <si>
    <t>151 Plaza Rd, Kingston NY 12401</t>
  </si>
  <si>
    <t>3540 E Longwing Ln # 270, Meridian ID 83646</t>
  </si>
  <si>
    <t>569 Brookwood Vlg Ste 749, Birmingham AL 35209</t>
  </si>
  <si>
    <t>2525 E Indian School Rd, Phoenix AZ 85016</t>
  </si>
  <si>
    <t>3003 S Park Ave, Buffalo NY 14218</t>
  </si>
  <si>
    <t>4826 Hunt St, Pryor OK 74361</t>
  </si>
  <si>
    <t>1030 Lake Sumter Lndg, The Villages FL 32162</t>
  </si>
  <si>
    <t>453 John Lwis Frdom Pkwy, Atlanta GA 30307</t>
  </si>
  <si>
    <t>1800 Motor Pkwy, Islandia NY 11749</t>
  </si>
  <si>
    <t>767 5th Ave FL 47, New York NY 10153</t>
  </si>
  <si>
    <t>375 Lexington Ave, New York NY 10017</t>
  </si>
  <si>
    <t>1735 S Santa Fe Ave, Los Angeles CA 90021</t>
  </si>
  <si>
    <t>7597 E US Highway 36, Avon IN 46123</t>
  </si>
  <si>
    <t>93 Werner Rd, Greenville PA 16125</t>
  </si>
  <si>
    <t>1555 Poydras St Ste 1600, New Orleans LA 70112</t>
  </si>
  <si>
    <t>50 Grandview Dr, Garden City KS 67846</t>
  </si>
  <si>
    <t>2666 S Country Club Rd, Warsaw IN 46580</t>
  </si>
  <si>
    <t>1400 E 10 Mile Rd Ste 100, Hazel Park MI 48030</t>
  </si>
  <si>
    <t>1500 E Murden St, Kokomo IN 46901</t>
  </si>
  <si>
    <t>1702 E Highland Ave # 400, Phoenix AZ 85016</t>
  </si>
  <si>
    <t>26901 Malibu Hills Rd, Calabasas Hills CA 91301</t>
  </si>
  <si>
    <t>2635 Old Highway 99 S, Roseburg OR 97471</t>
  </si>
  <si>
    <t>2701 W Interstate 20, Odessa TX 79766</t>
  </si>
  <si>
    <t>7350 S Eisenman Rd, Boise ID 83716</t>
  </si>
  <si>
    <t>500 NW 32nd St, Newcastle OK 73065</t>
  </si>
  <si>
    <t>12000 McCutcheon Rd, Sumner WA 98391</t>
  </si>
  <si>
    <t>6625 W 78th St Ste 300, Minneapolis MN 55439</t>
  </si>
  <si>
    <t>1585 W Mission Blvd, Pomona CA 91766</t>
  </si>
  <si>
    <t>1507 Broomtown Rd, La Fayette GA 30728</t>
  </si>
  <si>
    <t>100 W Walnut St, Pasadena CA 91124</t>
  </si>
  <si>
    <t>11759 Highway 63 N Ste B, Bono AR 72416</t>
  </si>
  <si>
    <t>190 Highland Dr, Medina OH 44256</t>
  </si>
  <si>
    <t>N6928 Johnsonville Way, Sheboygan Falls WI 53085</t>
  </si>
  <si>
    <t>4980 S 118th St, Omaha NE 68137</t>
  </si>
  <si>
    <t>1775 Tysons Blvd FL 7, Tysons VA 22102</t>
  </si>
  <si>
    <t>9611 E R L Thornton Fwy, Dallas TX 75228</t>
  </si>
  <si>
    <t>23000 W 8 Mile Rd, Southfield MI 48033</t>
  </si>
  <si>
    <t>127 Industry Blvd, North Huntingdon PA 15642</t>
  </si>
  <si>
    <t>2475 Pinnacle Dr, Wilmington DE 19803</t>
  </si>
  <si>
    <t>143 W Mountain Ave, Fort Collins CO 80524</t>
  </si>
  <si>
    <t>7 Research Dr, Greenville SC 29607</t>
  </si>
  <si>
    <t>134 S Dixie Hwy Ste 201, Hallandale Beach FL 33009</t>
  </si>
  <si>
    <t>75196 Petersburg Rd, Jackson MN 56143</t>
  </si>
  <si>
    <t>17354 430th Ave, Clark SD 57225</t>
  </si>
  <si>
    <t>6301 E 10th Ave Ste 110, Hialeah FL 33013</t>
  </si>
  <si>
    <t>210 W Pettigrew St, Durham NC 27701</t>
  </si>
  <si>
    <t>767 5th Ave FL 17, New York NY 10153</t>
  </si>
  <si>
    <t>8901 Lander Ave, Hilmar CA 95324</t>
  </si>
  <si>
    <t>601 Poydras St FL 19, New Orleans LA 70130</t>
  </si>
  <si>
    <t>1401 Front St Ste 1, Yorktown Heights NY 10598</t>
  </si>
  <si>
    <t>121 Somerville Rd Ne, Decatur AL 35601</t>
  </si>
  <si>
    <t>1012 Paul Bunyan Dr SE, Bemidji MN 56601</t>
  </si>
  <si>
    <t>900 Fort Street Mall # 1850, Honolulu HI 96813</t>
  </si>
  <si>
    <t>389 Terminal Way, San Pedro CA 90731</t>
  </si>
  <si>
    <t>555 W 18th St, New York NY 10011</t>
  </si>
  <si>
    <t>524 Bank St, Wallace ID 83873</t>
  </si>
  <si>
    <t>333 E Lake St Ste 300, Bloomingdale IL 60108</t>
  </si>
  <si>
    <t>1955 Shermer Rd Ste 300, Northbrook IL 60062</t>
  </si>
  <si>
    <t>1701 Towanda Ave, Bloomington IL 61701</t>
  </si>
  <si>
    <t>1080 Greenwood Blvd, Lake Mary FL 32746</t>
  </si>
  <si>
    <t>2460 Kerper Blvd, Dubuque IA 52001</t>
  </si>
  <si>
    <t>111 Peters Canyon Rd, Irvine CA 92606</t>
  </si>
  <si>
    <t>308 Avenue G SW, Winter Haven FL 33880</t>
  </si>
  <si>
    <t>202 N Oak St, Arcola IL 61910</t>
  </si>
  <si>
    <t>8333 Royal Ridge Pkwy # 1, Irving TX 75063</t>
  </si>
  <si>
    <t>1 Knauf Dr, Shelbyville IN 46176</t>
  </si>
  <si>
    <t>15409 Long Vista Dr, Austin TX 78728</t>
  </si>
  <si>
    <t>11640 Northpark Dr # 200, Wake Forest NC 27587</t>
  </si>
  <si>
    <t>373 S High St FL 26, Columbus OH 43215</t>
  </si>
  <si>
    <t>1101 11th St SE, Canton OH 44707</t>
  </si>
  <si>
    <t>501 E Lake St, Streamwood IL 60107</t>
  </si>
  <si>
    <t>278 Duffy Ave Unit A, Hicksville NY 11801</t>
  </si>
  <si>
    <t>211 W Main St Ste 1, Sterling CO 80751</t>
  </si>
  <si>
    <t>1008 E Eufaula St, Okmulgee OK 74447</t>
  </si>
  <si>
    <t>12928 Sandoval St, Santa Fe Springs CA 90670</t>
  </si>
  <si>
    <t>1385 Park Center Dr, Vista CA 92081</t>
  </si>
  <si>
    <t>225 Airport Cir, Corona CA 92880</t>
  </si>
  <si>
    <t>4525 Columbus St Ste 101, Virginia Beach VA 23462</t>
  </si>
  <si>
    <t>19 W 34th St, New York NY 10001</t>
  </si>
  <si>
    <t>249 Allentown Rd, Souderton PA 18964</t>
  </si>
  <si>
    <t>1710 Franklin St N, Glenwood MN 56334</t>
  </si>
  <si>
    <t>1101 Railroad Ave, Pittsburg CA 94565</t>
  </si>
  <si>
    <t>900 Eagle Ridge Rd, Le Claire IA 52753</t>
  </si>
  <si>
    <t>1417 NW Everett St, Portland OR 97209</t>
  </si>
  <si>
    <t>Hwy 54 W, Spade TX 79369</t>
  </si>
  <si>
    <t>800 S Santa Anita Ave, Arcadia CA 91006</t>
  </si>
  <si>
    <t>1555 W Shoreline Dr # 320, Boise ID 83702</t>
  </si>
  <si>
    <t>841 W Foothill Blvd, Azusa CA 91702</t>
  </si>
  <si>
    <t>150 Granby St, Norfolk VA 23510</t>
  </si>
  <si>
    <t>6795 Corp Pkwy Ste 200, Fort Worth TX 76126</t>
  </si>
  <si>
    <t>199 S Cent Ave, Columbus OH 43223</t>
  </si>
  <si>
    <t>1401 Broadway St Ste A, Detroit MI 48226</t>
  </si>
  <si>
    <t>1195 Home Ave, Akron OH 44310</t>
  </si>
  <si>
    <t>590 Madison Ave FL 32, New York NY 10022</t>
  </si>
  <si>
    <t>7326 E Night Watch Way, Prescott Valley AZ 86314</t>
  </si>
  <si>
    <t>6120 S Yale Ave Ste 1500, Tulsa OK 74136</t>
  </si>
  <si>
    <t>120 Dorsa Ave, Livingston NJ 07039</t>
  </si>
  <si>
    <t>579 Edison St, Menlo GA 30731</t>
  </si>
  <si>
    <t>5927 Farnsworth CT, Carlsbad CA 92008</t>
  </si>
  <si>
    <t>5 American Ln, Greenwich CT 06831</t>
  </si>
  <si>
    <t>30665 Fentem Rd, Gustine CA 95322</t>
  </si>
  <si>
    <t>2424 W Erie Dr, Tempe AZ 85282</t>
  </si>
  <si>
    <t>1 Design Center Pl # 734, Boston MA 02210</t>
  </si>
  <si>
    <t>401 Olive St, Findlay OH 45840</t>
  </si>
  <si>
    <t>333 Lundlow St FL 4 Flr 4, Stamford CT 06902</t>
  </si>
  <si>
    <t>2 Crescent Pl, Oceanport NJ 07757</t>
  </si>
  <si>
    <t>555 W Adams St FL 1, Chicago IL 60661</t>
  </si>
  <si>
    <t>401 Towne Centre Dr, Hillsborough NJ 08844</t>
  </si>
  <si>
    <t>7200 Centennial Blvd, Nashville TN 37209</t>
  </si>
  <si>
    <t>4 Essex Ave Ste 403, Bernardsville NJ 07924</t>
  </si>
  <si>
    <t>1172 S Main St Unit 263, Salinas CA 93901</t>
  </si>
  <si>
    <t>71 Stevenson St Ste 2200, San Francisco CA 94105</t>
  </si>
  <si>
    <t>1140 31st St, Downers Grove IL 60515</t>
  </si>
  <si>
    <t>28 Liberty St FL 58, New York NY 10005</t>
  </si>
  <si>
    <t>2501 Seaport Dr Lbby 1, Chester PA 19013</t>
  </si>
  <si>
    <t>1000 American Bridge Way, Coraopolis PA 15108</t>
  </si>
  <si>
    <t>247 Research Pkwy, Davenport IA 52806</t>
  </si>
  <si>
    <t>1962 Highway 160 W # 102, Fort Mill SC 29708</t>
  </si>
  <si>
    <t>140 E Hinks Ln, Sioux Falls SD 57104</t>
  </si>
  <si>
    <t>21600 Oxnard St Ste 1600, Woodland Hills CA 91367</t>
  </si>
  <si>
    <t>110 W 7th St, Tulsa OK 74119</t>
  </si>
  <si>
    <t>47805 Galleon Dr, Plymouth MI 48170</t>
  </si>
  <si>
    <t>14717 S Minuteman Dr, Draper UT 84020</t>
  </si>
  <si>
    <t>685a Lee Industrial Blvd, Austell GA 30168</t>
  </si>
  <si>
    <t>1650 W 82nd St Ste 1100, Minneapolis MN 55431</t>
  </si>
  <si>
    <t>1919 Torrance Blvd, Torrance CA 90501</t>
  </si>
  <si>
    <t>125 S Clark St FL 17, Chicago IL 60603</t>
  </si>
  <si>
    <t>1100 Garrison Ave, Fort Smith AR 72901</t>
  </si>
  <si>
    <t>4040 23rd Ave W, Seattle WA 98199</t>
  </si>
  <si>
    <t>3400 Knipp Dr, Jefferson City MO 65109</t>
  </si>
  <si>
    <t>1100 Park Pl FL 4, San Mateo CA 94403</t>
  </si>
  <si>
    <t>166 Gateway Rd E, NAPA CA 94558</t>
  </si>
  <si>
    <t>8027 NW 71st St, Miami FL 33166</t>
  </si>
  <si>
    <t>3400 S Railroad St, Phenix City AL 36867</t>
  </si>
  <si>
    <t>358 Hall Ave, Wallingford CT 06492</t>
  </si>
  <si>
    <t>7400 SW Cherry Dr, Portland OR 97223</t>
  </si>
  <si>
    <t>2600 Great America Way, Santa Clara CA 95054</t>
  </si>
  <si>
    <t>2801 Dawson Rd, Tulsa OK 74110</t>
  </si>
  <si>
    <t>3070 Fish Hatchery Rd # 2, Fitchburg WI 53713</t>
  </si>
  <si>
    <t>9501 E Panorama Cir, Centennial CO 80112</t>
  </si>
  <si>
    <t>800 Hill Ave, Superior WI 54880</t>
  </si>
  <si>
    <t>8685 Bilstein Blvd, Hamilton OH 45015</t>
  </si>
  <si>
    <t>8401 Mcclure Dr, Fort Smith AR 72916</t>
  </si>
  <si>
    <t>3000 Hanover St, Palo Alto CA 94304</t>
  </si>
  <si>
    <t>5430 LBJ Fwy Ste 1800, Dallas TX 75240</t>
  </si>
  <si>
    <t>14525 Monte Vista Ave, Chino CA 91710</t>
  </si>
  <si>
    <t>750 Park Two Dr, Sugar Land TX 77478</t>
  </si>
  <si>
    <t>1000 W Maude Ave, Sunnyvale CA 94085</t>
  </si>
  <si>
    <t>700 N Pearl St Ste 1200, Dallas TX 75201</t>
  </si>
  <si>
    <t>7700 Chevy Chase Dr # 500, Austin TX 78752</t>
  </si>
  <si>
    <t>246 City Cir Ste 2000, Peachtree City GA 30269</t>
  </si>
  <si>
    <t>23645 US Highway 281 N, San Antonio TX 78258</t>
  </si>
  <si>
    <t>6655 Pachtree Dunwoody Rd, Atlanta GA 30328</t>
  </si>
  <si>
    <t>2650 E Elvira Rd Ste 132, Tucson AZ 85756</t>
  </si>
  <si>
    <t>3800 Pierce Pkwy, Billings MT 59106</t>
  </si>
  <si>
    <t>135 Dermody St, Cranford NJ 07016</t>
  </si>
  <si>
    <t>2950 King Ave W Ste 3, Billings MT 59102</t>
  </si>
  <si>
    <t>440 Commonwealth Blvd E, Martinsville VA 24112</t>
  </si>
  <si>
    <t>605 3rd Ave, New York NY 10158</t>
  </si>
  <si>
    <t>200 5th Ave Bsmt B, New York NY 10010</t>
  </si>
  <si>
    <t>7665 NW 19th St, Miami FL 33126</t>
  </si>
  <si>
    <t>6200 Hars Tech Blvd, Charlotte NC 28269</t>
  </si>
  <si>
    <t>4665 N River Rd, Oceanside CA 92057</t>
  </si>
  <si>
    <t>265 Ballard Rd, Middletown NY 10941</t>
  </si>
  <si>
    <t>14210 Hillsdale Cir, Omaha NE 68137</t>
  </si>
  <si>
    <t>2400 Boston St Ste 300, Baltimore MD 21224</t>
  </si>
  <si>
    <t>1950 Heartland Ave, Casselton ND 58012</t>
  </si>
  <si>
    <t>3930 Commerce Ave, Willow Grove PA 19090</t>
  </si>
  <si>
    <t>3001 Colorado Blvd, Denton TX 76210</t>
  </si>
  <si>
    <t>504 Carnegie Ctr, Princeton NJ 08540</t>
  </si>
  <si>
    <t>150 N Martingale Rd # 700, Schaumburg IL 60173</t>
  </si>
  <si>
    <t>16091 Swingley Ridge Rd # 300, Chesterfield MO 63017</t>
  </si>
  <si>
    <t>1111 Bagby St Ste 1800, Houston TX 77002</t>
  </si>
  <si>
    <t>25000 W Avra Valley Rd, Marana AZ 85653</t>
  </si>
  <si>
    <t>2211 W Grimes Ave, Fairfield IA 52556</t>
  </si>
  <si>
    <t>1301 W Chester Pike, West Chester PA 19382</t>
  </si>
  <si>
    <t>1 Massachusetts Ave NW, Washington DC 20001</t>
  </si>
  <si>
    <t>3311 Chouteau Ave, Saint Louis MO 63103</t>
  </si>
  <si>
    <t>162 Middle St, Pawtucket RI 02860</t>
  </si>
  <si>
    <t>1225 La Brea Santa Maria, Santa Maria CA 93458</t>
  </si>
  <si>
    <t>821 2nd Ave Ste 1900, Seattle WA 98104</t>
  </si>
  <si>
    <t>1300 Higgins Rd Ste 100, Park Ridge IL 60068</t>
  </si>
  <si>
    <t>10 Ed Preate Dr, Moosic PA 18507</t>
  </si>
  <si>
    <t>6060 Primacy Pkwy Ste 400, Memphis TN 38119</t>
  </si>
  <si>
    <t>410 N Michigan Ave FL 4, Chicago IL 60611</t>
  </si>
  <si>
    <t>7210 Airport Blvd, Mobile AL 36608</t>
  </si>
  <si>
    <t>233 Wilshire Blvd Ste 800, Santa Monica CA 90401</t>
  </si>
  <si>
    <t>900 N Church Rd, Elmhurst IL 60126</t>
  </si>
  <si>
    <t>2400 Huntington Blvd, Hoffman Estates IL 60192</t>
  </si>
  <si>
    <t>2545 Prairie Rd, Eugene OR 97402</t>
  </si>
  <si>
    <t>240 S Bridge St, Labelle FL 33935</t>
  </si>
  <si>
    <t>3285 Northwood Cir # 120, Eagan MN 55121</t>
  </si>
  <si>
    <t>112 Pga Tour Blvd, Ponte Vedra Beach FL 32082</t>
  </si>
  <si>
    <t>5336 Stadium Trace Pkwy, Hoover AL 35244</t>
  </si>
  <si>
    <t>501 E 1st St, Hagerstown MD 21740</t>
  </si>
  <si>
    <t>3001 Cofer Rd, Richmond VA 23224</t>
  </si>
  <si>
    <t>13119 Aiken Rd, Louisville KY 40223</t>
  </si>
  <si>
    <t>8544 State Route 705, Yorkshire OH 45388</t>
  </si>
  <si>
    <t>500 E Providence Rd Ste 5, Aldan PA 19018</t>
  </si>
  <si>
    <t>25 Fretz Rd, Souderton PA 18964</t>
  </si>
  <si>
    <t>30 Rockefeller Plz FL 16, New York NY 10112</t>
  </si>
  <si>
    <t>1588 S Coast Dr, Costa Mesa CA 92626</t>
  </si>
  <si>
    <t>5800 Grant Ave, Cleveland OH 44105</t>
  </si>
  <si>
    <t>13380 Highways 63 &amp;amp; 9, Cresco IA 52136</t>
  </si>
  <si>
    <t>124 N Front St, Wrightsville PA 17368</t>
  </si>
  <si>
    <t>1635 W Spencer St, Appleton WI 54914</t>
  </si>
  <si>
    <t>330 Lynnway, Lynn MA 01901</t>
  </si>
  <si>
    <t>2425 West Loop S, Houston TX 77027</t>
  </si>
  <si>
    <t>1899 W Winchester Rd, Libertyville IL 60048</t>
  </si>
  <si>
    <t>615 Winters Ave, Paramus NJ 07652</t>
  </si>
  <si>
    <t>711 N Commons Dr, Aurora IL 60504</t>
  </si>
  <si>
    <t>600 E Broad St Ste 400, Richmond VA 23219</t>
  </si>
  <si>
    <t>77 Liberty Corner Rd, Far Hills NJ 07931</t>
  </si>
  <si>
    <t>5131 Masthead St Ne, Albuquerque NM 87109</t>
  </si>
  <si>
    <t>270 Washington St SW, Atlanta GA 30334</t>
  </si>
  <si>
    <t>1015 S College St, Salem IL 62881</t>
  </si>
  <si>
    <t>220 W 1st St FL 3, Los Angeles CA 90012</t>
  </si>
  <si>
    <t>105 Decker CT Ste 900, Irving TX 75062</t>
  </si>
  <si>
    <t>610 Alpha Dr, Pittsburgh PA 15238</t>
  </si>
  <si>
    <t>1950 Innovation Way # 300, Libertyville IL 60048</t>
  </si>
  <si>
    <t>1025 Sansome St, San Francisco CA 94111</t>
  </si>
  <si>
    <t>2790 Windham CT, Delray Beach FL 33445</t>
  </si>
  <si>
    <t>2301 Industrial Dr, Neenah WI 54956</t>
  </si>
  <si>
    <t>301 Iven Ave, Wayne PA 19087</t>
  </si>
  <si>
    <t>470 Atlantic Ave, Boston MA 02210</t>
  </si>
  <si>
    <t>2700 Milan CT, Birmingham AL 35211</t>
  </si>
  <si>
    <t>2200 N Pearl St, Dallas TX 75201</t>
  </si>
  <si>
    <t>27500 Riverview Center Bl, Bonita Springs FL 34134</t>
  </si>
  <si>
    <t>13521 SE Pheasant CT, Portland OR 97222</t>
  </si>
  <si>
    <t>700 Orthopaedic Dr, Warsaw IN 46582</t>
  </si>
  <si>
    <t>4636 Somerton Rd, Trevose PA 19053</t>
  </si>
  <si>
    <t>1401 Flower St, Glendale CA 91201</t>
  </si>
  <si>
    <t>1015 Maple St, Danville IL 61832</t>
  </si>
  <si>
    <t>430 Lavender Dr NW, Rome GA 30165</t>
  </si>
  <si>
    <t>15435 Lowcountry Hwy, Ruffin SC 29475</t>
  </si>
  <si>
    <t>3451 Ellicott Center Dr, Ellicott City MD 21043</t>
  </si>
  <si>
    <t>7852 Walker Dr Ste 420, Greenbelt MD 20770</t>
  </si>
  <si>
    <t>33101 E Quincy Ave, Watkins CO 80137</t>
  </si>
  <si>
    <t>85 W Algonquin Rd Ste 600, Arlington Heights IL 60005</t>
  </si>
  <si>
    <t>303 SE 17th St Ste 106, Fort Lauderdale FL 33316</t>
  </si>
  <si>
    <t>700 Canal St Ste 3, Stamford CT 06902</t>
  </si>
  <si>
    <t>1455 Citrus St, Riverside CA 92507</t>
  </si>
  <si>
    <t>9600 S 58th St, Franklin WI 53132</t>
  </si>
  <si>
    <t>3300 Robbins Rd, Springfield IL 62704</t>
  </si>
  <si>
    <t>700 Castle Rd, Secaucus NJ 07094</t>
  </si>
  <si>
    <t>1600 Broadway Ste 2200, Denver CO 80202</t>
  </si>
  <si>
    <t>17792 Fitch, Irvine CA 92614</t>
  </si>
  <si>
    <t>1302 Rising Ridge Rd # 8, Mount Airy MD 21771</t>
  </si>
  <si>
    <t>1 Corporate Dr Ste 710, Shelton CT 06484</t>
  </si>
  <si>
    <t>200 E Randolph St FL 14, Chicago IL 60601</t>
  </si>
  <si>
    <t>236 S Bell Ave, Ames IA 50010</t>
  </si>
  <si>
    <t>19103 Gundle Rd, Houston TX 77073</t>
  </si>
  <si>
    <t>901 E Maryland St, Indianapolis IN 46202</t>
  </si>
  <si>
    <t>3001 Red Lion Rd, Philadelphia PA 19114</t>
  </si>
  <si>
    <t>600 Grant St, Pittsburgh PA 15219</t>
  </si>
  <si>
    <t>34 Parker, Irvine CA 92618</t>
  </si>
  <si>
    <t>7601 Southwest Pkwy, Austin TX 78735</t>
  </si>
  <si>
    <t>1800 W Katella Ave # 400, Orange CA 92867</t>
  </si>
  <si>
    <t>1 Faneuil Hall Sq FL 7, Boston MA 02109</t>
  </si>
  <si>
    <t>5 Park Plz Ste 1100, Irvine CA 92614</t>
  </si>
  <si>
    <t>299 Park Ave FL 38, New York NY 10171</t>
  </si>
  <si>
    <t>14 Summer St Ste 302, Malden MA 02148</t>
  </si>
  <si>
    <t>10 W Market St Ste 200, Indianapolis IN 46204</t>
  </si>
  <si>
    <t>4142 Point Eden Way, Hayward CA 94545</t>
  </si>
  <si>
    <t>6 River St, Baldwinsville NY 13027</t>
  </si>
  <si>
    <t>1301 Huffman Rd Ste 201, Anchorage AK 99515</t>
  </si>
  <si>
    <t>9949 58th Pl Ste 100, Kenosha WI 53144</t>
  </si>
  <si>
    <t>7402 N Eldridge Pkwy, Houston TX 77041</t>
  </si>
  <si>
    <t>29010 Commerce Center Dr, Valencia CA 91355</t>
  </si>
  <si>
    <t>89-406 Mamalahoa Hwy, Captain Cook HI 96704</t>
  </si>
  <si>
    <t>2626 W Beryl Ave, Phoenix AZ 85021</t>
  </si>
  <si>
    <t>1663 Lower Roswell Rd, Marietta GA 30068</t>
  </si>
  <si>
    <t>16575 Village Dr, Jersey Village TX 77040</t>
  </si>
  <si>
    <t>3521 Silverside Rd Ste 2a, Wilmington DE 19810</t>
  </si>
  <si>
    <t>5707 SW Pkwy Ste 2, Austin TX 78735</t>
  </si>
  <si>
    <t>4200 Wildwood Pkwy, Atlanta GA 30339</t>
  </si>
  <si>
    <t>717 E Yanonali St, Santa Barbara CA 93103</t>
  </si>
  <si>
    <t>Freeport Ctr Bldg D-11 # 11, Clearfield UT 84016</t>
  </si>
  <si>
    <t>8350 Sunlight Dr, Fishers IN 46037</t>
  </si>
  <si>
    <t>1677 Diagonal Rd, Akron OH 44320</t>
  </si>
  <si>
    <t>7 Edgemont Rd, Katonah NY 10536</t>
  </si>
  <si>
    <t>4514 Cole Ave Ste 706, Dallas TX 75205</t>
  </si>
  <si>
    <t>659 South County Trl, Exeter RI 02822</t>
  </si>
  <si>
    <t>200 Great Pond Dr, Windsor CT 06095</t>
  </si>
  <si>
    <t>1900 Hayes St, Grand Haven MI 49417</t>
  </si>
  <si>
    <t>5901 W Side Ave FL 6, North Bergen NJ 07047</t>
  </si>
  <si>
    <t>395 Stroebe Rd, Appleton WI 54914</t>
  </si>
  <si>
    <t>1302 Pleasant Ridge Rd, Greensboro NC 27409</t>
  </si>
  <si>
    <t>2440 Pershing Rd Ste 200, Kansas City MO 64108</t>
  </si>
  <si>
    <t>5107 Kissell Ave, Altoona PA 16601</t>
  </si>
  <si>
    <t>13220 Doyle Path E, Rosemount MN 55068</t>
  </si>
  <si>
    <t>7800 Northwestern Ave, Racine WI 53406</t>
  </si>
  <si>
    <t>931 S Matlack St, West Chester PA 19382</t>
  </si>
  <si>
    <t>425 Industrial Dr, Welcome NC 27374</t>
  </si>
  <si>
    <t>100 W Robb Rd Ste 100 # 100, Richland Center WI 53581</t>
  </si>
  <si>
    <t>4875 Avalon Ridge Pkwy, Peachtree Corners GA 30071</t>
  </si>
  <si>
    <t>200 Scenic View Dr, Cumberland RI 02864</t>
  </si>
  <si>
    <t>1400 Cecil Ave, Louisville KY 40211</t>
  </si>
  <si>
    <t>1560 W Bay Area Blvd, Friendswood TX 77546</t>
  </si>
  <si>
    <t>19911 County Rd T, Ridgeville Corners OH 43555</t>
  </si>
  <si>
    <t>2 Armstrong Rd Ste 101, Shelton CT 06484</t>
  </si>
  <si>
    <t>3901 Stonecroft Blvd, Chantilly VA 20151</t>
  </si>
  <si>
    <t>622 3rd Ave, New York NY 10017</t>
  </si>
  <si>
    <t>5710 Mellon Rd, Export PA 15632</t>
  </si>
  <si>
    <t>11860 S La Cienega Blvd, Hawthorne CA 90250</t>
  </si>
  <si>
    <t>400 Northwest Plaza Dr, Saint Ann MO 63074</t>
  </si>
  <si>
    <t>1445 Commerce Ave, Brookfield WI 53045</t>
  </si>
  <si>
    <t>11270 W Park Pl Ste 1000, Milwaukee WI 53224</t>
  </si>
  <si>
    <t>27 Distribution Way, Monmouth Junction NJ 08852</t>
  </si>
  <si>
    <t>150 Marc Dr, Cuyahoga Falls OH 44223</t>
  </si>
  <si>
    <t>160 Legrand Ave, Northvale NJ 07647</t>
  </si>
  <si>
    <t>2929 W Airfield Dr, Dallas TX 75261</t>
  </si>
  <si>
    <t>560 E Natoma St, Folsom CA 95630</t>
  </si>
  <si>
    <t>15 Hampshire St, Mansfield MA 02048</t>
  </si>
  <si>
    <t>8511 Fllbrook Ave Ste 200, West Hills CA 91304</t>
  </si>
  <si>
    <t>1900 SE Loop 820, Fort Worth TX 76140</t>
  </si>
  <si>
    <t>10701 S River Front Pkwy # 300, South Jordan UT 84095</t>
  </si>
  <si>
    <t>501 Fashion Ave, New York NY 10018</t>
  </si>
  <si>
    <t>1975 Big Timber Rd, Elgin IL 60123</t>
  </si>
  <si>
    <t>6566 E Skelly Dr, Tulsa OK 74145</t>
  </si>
  <si>
    <t>3001 Industrial Way, Longview WA 98632</t>
  </si>
  <si>
    <t>1000 Alderman Dr, Alpharetta GA 30005</t>
  </si>
  <si>
    <t>1960 Olympic Valley Rd, Olympic Valley CA 96146</t>
  </si>
  <si>
    <t>180 Madison Ave Ste 2400, New York NY 10016</t>
  </si>
  <si>
    <t>29777 Telg Rd St 3000, Southfield MI 48034</t>
  </si>
  <si>
    <t>N6152 Riverview Rd, Plymouth WI 53073</t>
  </si>
  <si>
    <t>404 Park Ave S FL 2, New York NY 10016</t>
  </si>
  <si>
    <t>501 W Boundary St, Perrysburg OH 43551</t>
  </si>
  <si>
    <t>1000 Jefferson Blvd, Warwick RI 02886</t>
  </si>
  <si>
    <t>160 SW 12th Ave, Deerfield Beach FL 33442</t>
  </si>
  <si>
    <t>28635 Mound Rd, Warren MI 48092</t>
  </si>
  <si>
    <t>10100 Houston Oaks Dr, Houston TX 77064</t>
  </si>
  <si>
    <t>803 West St, Stockton MO 65785</t>
  </si>
  <si>
    <t>3900 Euclid Ave, Cleveland OH 44115</t>
  </si>
  <si>
    <t>500 5th Ave N, Seattle WA 98109</t>
  </si>
  <si>
    <t>2958 Crescentville Rd, West Chester OH 45069</t>
  </si>
  <si>
    <t>22000 Aol Way, Dulles VA 20166</t>
  </si>
  <si>
    <t>9045 River Rd Ste 200, Indianapolis IN 46240</t>
  </si>
  <si>
    <t>54735 Industrial Ave, Kenai AK 99611</t>
  </si>
  <si>
    <t>26 W Dry Creek Cir # 225, Littleton CO 80120</t>
  </si>
  <si>
    <t>2175 Point Blvd Ste 375, Elgin IL 60123</t>
  </si>
  <si>
    <t>1304 Starfire Dr, Ottawa IL 61350</t>
  </si>
  <si>
    <t>8770 W Bryn Mawr Ave # 100, Chicago IL 60631</t>
  </si>
  <si>
    <t>8500 Balboa Blvd, Northridge CA 91329</t>
  </si>
  <si>
    <t>8121 W Harrison St, Tolleson AZ 85353</t>
  </si>
  <si>
    <t>3700 Park East Dr Ste 300, Beachwood OH 44122</t>
  </si>
  <si>
    <t>868 102nd Ave N Ste 302, Naples FL 34108</t>
  </si>
  <si>
    <t>12 Heritage Way, North Reading MA 01864</t>
  </si>
  <si>
    <t>2929 W 12th St, Houston TX 77008</t>
  </si>
  <si>
    <t>7 NW 9th Ave, Portland OR 97209</t>
  </si>
  <si>
    <t>5800 Campus Circle Dr E # 1508, Irving TX 75063</t>
  </si>
  <si>
    <t>999 3rd Ave Ste 2800, Seattle WA 98104</t>
  </si>
  <si>
    <t>665 Metts Dr, Lebanon KY 40033</t>
  </si>
  <si>
    <t>23 Vreeland Rd Ste 160, Florham Park NJ 07932</t>
  </si>
  <si>
    <t>622 3rd Ave FL 3, New York NY 10017</t>
  </si>
  <si>
    <t>30 Technology Pkwy S # 200, Peachtree Corners GA 30092</t>
  </si>
  <si>
    <t>12 Vreeland Rd FL 2, Florham Park NJ 07932</t>
  </si>
  <si>
    <t>918 N Magnolia Ave, Ocala FL 34475</t>
  </si>
  <si>
    <t>1123 Bernardston Rd, Greenfield MA 01301</t>
  </si>
  <si>
    <t>6006 Siesta Ln, Port Richey FL 34668</t>
  </si>
  <si>
    <t>271 Hall Ave, Wallingford CT 06492</t>
  </si>
  <si>
    <t>2005 Market St FL 14, Philadelphia PA 19103</t>
  </si>
  <si>
    <t>4004 S 60th St, Omaha NE 68117</t>
  </si>
  <si>
    <t>5 Concrse Pkwy Ne Ste 250, Atlanta GA 30328</t>
  </si>
  <si>
    <t>150 N Radnor Chester Rd, Wayne PA 19087</t>
  </si>
  <si>
    <t>Mile 9 Klawock Hollis Hwy, Klawock AK 99925</t>
  </si>
  <si>
    <t>251 Llewellyn Ave, Campbell CA 95008</t>
  </si>
  <si>
    <t>101 Park Ave FL 5, New York NY 10178</t>
  </si>
  <si>
    <t>150 E Sunrise Hwy, Lindenhurst NY 11757</t>
  </si>
  <si>
    <t>3401 Entp Pkwy Ste 200, Cleveland OH 44122</t>
  </si>
  <si>
    <t>10990 Wilshire Blvd # 700, Los Angeles CA 90024</t>
  </si>
  <si>
    <t>100 Crscent Ctr Pkwy Ste, Tucker GA 30084</t>
  </si>
  <si>
    <t>240 E Greenwich St, New York NY 10007</t>
  </si>
  <si>
    <t>13555 N Stemmons Fwy, Dallas TX 75234</t>
  </si>
  <si>
    <t>700 Ellicott St, Batavia NY 14020</t>
  </si>
  <si>
    <t>17757 Woodland Dr, New Boston MI 48164</t>
  </si>
  <si>
    <t>12901 N 40 Dr, Saint Louis MO 63141</t>
  </si>
  <si>
    <t>182 Wilkie Ave, Yuba City CA 95991</t>
  </si>
  <si>
    <t>8100 Old Cedar Ave S # 3, Bloomington MN 55425</t>
  </si>
  <si>
    <t>7501 Southeastern Ave, Indianapolis IN 46239</t>
  </si>
  <si>
    <t>167 Technology Dr, Irvine CA 92618</t>
  </si>
  <si>
    <t>301 Union Ave, Altoona PA 16602</t>
  </si>
  <si>
    <t>1132 S 500 W, Salt Lake City UT 84101</t>
  </si>
  <si>
    <t>105 Industry Dr, Versailles KY 40383</t>
  </si>
  <si>
    <t>17719 E Huntsman Ave, Reedley CA 93654</t>
  </si>
  <si>
    <t>1550 Industrial Dr, Stockton CA 95206</t>
  </si>
  <si>
    <t>750 N Wood Dale Rd, Wood Dale IL 60191</t>
  </si>
  <si>
    <t>142 W Platt St Ste 118, Tampa FL 33606</t>
  </si>
  <si>
    <t>298 Henry Southern Dr, Pontotoc MS 38863</t>
  </si>
  <si>
    <t>7430 S Creek Rd Ste 200, Sandy UT 84093</t>
  </si>
  <si>
    <t>4500 NW 36th St Bldg 916, Miami Springs FL 33166</t>
  </si>
  <si>
    <t>2088 E 20th St, Yuma AZ 85365</t>
  </si>
  <si>
    <t>1601 Elm St Ste 3900, Dallas TX 75201</t>
  </si>
  <si>
    <t>1555 The Greens Way, Ponte Vedra Beach FL 32004</t>
  </si>
  <si>
    <t>235 Moore St Ste 2, Hackensack NJ 07601</t>
  </si>
  <si>
    <t>641 Ave of The Americas # 4, New York NY 10011</t>
  </si>
  <si>
    <t>5790 Fleet St Ste 300, Carlsbad CA 92008</t>
  </si>
  <si>
    <t>411 Mercy Dr, Orlando FL 32805</t>
  </si>
  <si>
    <t>29w 150 Warrenville Rd, Warrenville IL 60555</t>
  </si>
  <si>
    <t>360 Westar Blvd, Westerville OH 43082</t>
  </si>
  <si>
    <t>Industrial Luchetti # 300, Bayamon PR 00961</t>
  </si>
  <si>
    <t>147 San Marco Ave, Saint Augustine FL 32084</t>
  </si>
  <si>
    <t>3650 Range Rd, Rapid City SD 57702</t>
  </si>
  <si>
    <t>3850 N Causeway Blvd # 800, Metairie LA 70002</t>
  </si>
  <si>
    <t>3950 E Miraloma Ave, Anaheim CA 92806</t>
  </si>
  <si>
    <t>3700 Soquel Ave, Santa Cruz CA 95062</t>
  </si>
  <si>
    <t>2701 Alaskan Way Pier 69, Seattle WA 98121</t>
  </si>
  <si>
    <t>70 Front St, West Springfield MA 01089</t>
  </si>
  <si>
    <t>266 Summer St FL 2, Boston MA 02210</t>
  </si>
  <si>
    <t>1737 Georgetown Rd Ste G, Hudson OH 44236</t>
  </si>
  <si>
    <t>1220 Old Alpharetta Rd # 310, Alpharetta GA 30005</t>
  </si>
  <si>
    <t>100 Brawley Ave, Thermal CA 92274</t>
  </si>
  <si>
    <t>245 N Broad St, Bremen OH 43107</t>
  </si>
  <si>
    <t>1576 Marine Dr Ne, Olympia WA 98501</t>
  </si>
  <si>
    <t>1201 S Orlando Ave # 365, Winter Park FL 32789</t>
  </si>
  <si>
    <t>10304 Spotsylvania Ave, Fredericksburg VA 22408</t>
  </si>
  <si>
    <t>4280 Prof Ctr Dr Ste 400, Palm Beach Gardens FL 33410</t>
  </si>
  <si>
    <t>1001 Fleet St, Baltimore MD 21202</t>
  </si>
  <si>
    <t>2025 Harmon Rd, Auburn Hills MI 48326</t>
  </si>
  <si>
    <t>301 N Lake Ave Ste 310, Pasadena CA 91101</t>
  </si>
  <si>
    <t>2125 Biscayne Blvd # 400, Miami FL 33137</t>
  </si>
  <si>
    <t>2169 Wright Ave, La Verne CA 91750</t>
  </si>
  <si>
    <t>4990b ICI Rd, Saint Gabriel LA 70776</t>
  </si>
  <si>
    <t>5550 Prairie Stone Pkwy # 130, Hoffman Estates IL 60192</t>
  </si>
  <si>
    <t>1799 Halifax St, Carmel IN 46032</t>
  </si>
  <si>
    <t>4900 S Pennsylvania Ave, Cudahy WI 53110</t>
  </si>
  <si>
    <t>2111 McDonalds Dr, Oak Brook IL 60523</t>
  </si>
  <si>
    <t>400 Galleria Pkwy SE # 17, Atlanta GA 30339</t>
  </si>
  <si>
    <t>9701 Boardwalk Blvd, Oklahoma City OK 73162</t>
  </si>
  <si>
    <t>397 S Taylor Ave, Louisville CO 80027</t>
  </si>
  <si>
    <t>100 Exploration Way # 214, Hampton VA 23666</t>
  </si>
  <si>
    <t>2350 Prairie Rd, Eugene OR 97402</t>
  </si>
  <si>
    <t>8450 W 191st St Ste 19, Mokena IL 60448</t>
  </si>
  <si>
    <t>1800 Tech Dr FL 2 Flr 2, Willmar MN 56201</t>
  </si>
  <si>
    <t>11000 Viking Dr Ste 400, Eden Prairie MN 55344</t>
  </si>
  <si>
    <t>1300 Washington Ave N # 200, Minneapolis MN 55411</t>
  </si>
  <si>
    <t>233 S Wacker Dr Ste 5000, Chicago IL 60606</t>
  </si>
  <si>
    <t>208 Old Fort Rd E, Fort Deposit AL 36032</t>
  </si>
  <si>
    <t>400 Poydras St FL 10, New Orleans LA 70130</t>
  </si>
  <si>
    <t>620 N Emerson Ave Ste 205, Wenatchee WA 98801</t>
  </si>
  <si>
    <t>38500 Woodward Ave # 201, Bloomfield Hills MI 48304</t>
  </si>
  <si>
    <t>502 S Oakland Ave, Nappanee IN 46550</t>
  </si>
  <si>
    <t>7475 State Route 127, Carlyle IL 62231</t>
  </si>
  <si>
    <t>4112 Old Oxford Rd, Durham NC 27712</t>
  </si>
  <si>
    <t>500 E Swedesford Rd # 300, Wayne PA 19087</t>
  </si>
  <si>
    <t>210 Celebration Pl # 400, Kissimmee FL 34747</t>
  </si>
  <si>
    <t>3535 SW 56th St, Des Moines IA 50321</t>
  </si>
  <si>
    <t>4010 Nelson Ave, Concord CA 94520</t>
  </si>
  <si>
    <t>1465 W 400 N, Orem UT 84057</t>
  </si>
  <si>
    <t>4901 Gregg Rd, Pico Rivera CA 90660</t>
  </si>
  <si>
    <t>604 Main St, Suring WI 54174</t>
  </si>
  <si>
    <t>515 N State St Ste 2400, Chicago IL 60654</t>
  </si>
  <si>
    <t>2000 Palm Bch Lakes Blvd, West Palm Beach FL 33409</t>
  </si>
  <si>
    <t>2000 Saint James Pl, Houston TX 77056</t>
  </si>
  <si>
    <t>1 Plexus Way, Neenah WI 54956</t>
  </si>
  <si>
    <t>13131 W Little York Rd, Houston TX 77041</t>
  </si>
  <si>
    <t>22575 State Highway 6 S, Navasota TX 77868</t>
  </si>
  <si>
    <t>500 Westridge Dr, Watsonville CA 95076</t>
  </si>
  <si>
    <t>5900 Katella Ave Ste A, Cypress CA 90630</t>
  </si>
  <si>
    <t>750 Hwy 121 Byp Ste 100, Lewisville TX 75067</t>
  </si>
  <si>
    <t>600 Las Colinas Blvd E # 400, Irving TX 75039</t>
  </si>
  <si>
    <t>16100 Lathrop Ave, Harvey IL 60426</t>
  </si>
  <si>
    <t>24700 Maplehurst Dr, Clinton Township MI 48036</t>
  </si>
  <si>
    <t>6255 W Sunset Blvd FL 21, Los Angeles CA 90028</t>
  </si>
  <si>
    <t>200 Ligon St, Norfolk VA 23523</t>
  </si>
  <si>
    <t>5673 E Shields Ave, Fresno CA 93727</t>
  </si>
  <si>
    <t>770 S 70th St, Milwaukee WI 53214</t>
  </si>
  <si>
    <t>10375 Slusher Dr, Santa Fe Springs CA 90670</t>
  </si>
  <si>
    <t>8075 Creekside Dr Ste 210, Portage MI 49024</t>
  </si>
  <si>
    <t>100 Beatties Ford Rd, Charlotte NC 28216</t>
  </si>
  <si>
    <t>1535 Edgewater St NW, Salem OR 97304</t>
  </si>
  <si>
    <t>5375 Medpace Way, Cincinnati OH 45227</t>
  </si>
  <si>
    <t>3900 E Camelback Rd # 250, Phoenix AZ 85018</t>
  </si>
  <si>
    <t>1610 James P Rodgers Dr, Valdosta GA 31601</t>
  </si>
  <si>
    <t>14747 NW Greenbrier Pkwy, Beaverton OR 97006</t>
  </si>
  <si>
    <t>4808 F Ave, Marcus IA 51035</t>
  </si>
  <si>
    <t>1329 Millwood Rd, McKinney TX 75069</t>
  </si>
  <si>
    <t>1200 Wilson Dr, West Chester PA 19380</t>
  </si>
  <si>
    <t>406 University Ave, Oxford MS 38655</t>
  </si>
  <si>
    <t>12367 Crosthwaite Cir, Poway CA 92064</t>
  </si>
  <si>
    <t>2550 W Tyvola Rd, Charlotte NC 28217</t>
  </si>
  <si>
    <t>9255 Coverdale Rd, Fort Wayne IN 46809</t>
  </si>
  <si>
    <t>3200 Riverside Dr Ste A, Green Bay WI 54301</t>
  </si>
  <si>
    <t>115 W 5th St N, Ladysmith WI 54848</t>
  </si>
  <si>
    <t>3020 E Camelback Rd # 100, Phoenix AZ 85016</t>
  </si>
  <si>
    <t>800 N Brand Blvd, Glendale CA 91203</t>
  </si>
  <si>
    <t>4500 Produce Rd, Louisville KY 40218</t>
  </si>
  <si>
    <t>60 N Maine Ave, Atlantic City NJ 08401</t>
  </si>
  <si>
    <t>7 Optical Ave, Keene NH 03431</t>
  </si>
  <si>
    <t>4807 Beryl Rd, Raleigh NC 27606</t>
  </si>
  <si>
    <t>6800 Park Ten Blvd 200s, San Antonio TX 78213</t>
  </si>
  <si>
    <t>1654 High Hill Rd, Swedesboro NJ 08085</t>
  </si>
  <si>
    <t>9 Tech Cir, Natick MA 01760</t>
  </si>
  <si>
    <t>50 Allen Ave, Portland ME 04103</t>
  </si>
  <si>
    <t>6855 Commerce Blvd, Canton MI 48187</t>
  </si>
  <si>
    <t>12357 Riata Trace Pkwy A210, Austin TX 78727</t>
  </si>
  <si>
    <t>1200 E Market St Ste 650, Akron OH 44305</t>
  </si>
  <si>
    <t>1363 Michigan St Ne, Grand Rapids MI 49503</t>
  </si>
  <si>
    <t>5850 Ulmerton Rd, Clearwater FL 33760</t>
  </si>
  <si>
    <t>5690 Dtc Blvd Ste 600w, Greenwood Village CO 80111</t>
  </si>
  <si>
    <t>13802 Queens Blvd Ste 1, Briarwood NY 11435</t>
  </si>
  <si>
    <t>14125 SW 320th St, Homestead FL 33033</t>
  </si>
  <si>
    <t>2190 Industrial Dr, Niles MI 49120</t>
  </si>
  <si>
    <t>2300 S Ashland Ave, Green Bay WI 54304</t>
  </si>
  <si>
    <t>4625 Red Bank Rd Ste 200, Cincinnati OH 45227</t>
  </si>
  <si>
    <t>333 S Hope St Ste Levb, Los Angeles CA 90071</t>
  </si>
  <si>
    <t>4417 Lancaster Pike, Wilmington DE 19805</t>
  </si>
  <si>
    <t>4750 N Channel Ave, Portland OR 97217</t>
  </si>
  <si>
    <t>225 Union Blvd Ste 600, Lakewood CO 80228</t>
  </si>
  <si>
    <t>1200 Lakeside Dr, Bannockburn IL 60015</t>
  </si>
  <si>
    <t>100 Fluor Daniel Dr, Greenville SC 29607</t>
  </si>
  <si>
    <t>9 Interstate Dr, Somersworth NH 03878</t>
  </si>
  <si>
    <t>417 5th Ave FL 4, New York NY 10016</t>
  </si>
  <si>
    <t>2545 E 11th St, Tulsa OK 74104</t>
  </si>
  <si>
    <t>400 1st Ave, Needham MA 02494</t>
  </si>
  <si>
    <t>6848 S Revere Pkwy, Centennial CO 80112</t>
  </si>
  <si>
    <t>347 Congress St Ste 2, Boston MA 02210</t>
  </si>
  <si>
    <t>5601 Green Valley Dr # 220, Bloomington MN 55437</t>
  </si>
  <si>
    <t>68 Water St, Norwalk CT 06854</t>
  </si>
  <si>
    <t>100 Stamford Pl, Stamford CT 06902</t>
  </si>
  <si>
    <t>6235 S Oak Park Ave, Chicago IL 60638</t>
  </si>
  <si>
    <t>4801 S Lawndale Ave, Chicago IL 60632</t>
  </si>
  <si>
    <t>5802 Bob Bullock Loop C1, Laredo TX 78041</t>
  </si>
  <si>
    <t>178 Bauer Dr, Oakland NJ 07436</t>
  </si>
  <si>
    <t>3100 Monticello Ave # 200, Dallas TX 75205</t>
  </si>
  <si>
    <t>10990 Roe Ave, Overland Park KS 66211</t>
  </si>
  <si>
    <t>19820 N 7th Ave Ste 120, Phoenix AZ 85027</t>
  </si>
  <si>
    <t>12855 W Lisbon Rd Ste 102, Brookfield WI 53005</t>
  </si>
  <si>
    <t>13714 E 42nd Ter S, Independence MO 64055</t>
  </si>
  <si>
    <t>1133 E Kearney St, Springfield MO 65803</t>
  </si>
  <si>
    <t>8766 South St Ste 210, Fishers IN 46038</t>
  </si>
  <si>
    <t>604 E 11th St Frnt A, New York NY 10009</t>
  </si>
  <si>
    <t>17325 Park Row, Houston TX 77084</t>
  </si>
  <si>
    <t>850 Lagoon Dr, Chula Vista CA 91910</t>
  </si>
  <si>
    <t>7340 N US Highway 27 # 201, Ocala FL 34482</t>
  </si>
  <si>
    <t>900 Pier View Dr Ste 100, Idaho Falls ID 83402</t>
  </si>
  <si>
    <t>2200 N 33rd St, Lincoln NE 68503</t>
  </si>
  <si>
    <t>1 Regent St, Norwalk CT 06855</t>
  </si>
  <si>
    <t>1445 Polk Dr, Warsaw IN 46582</t>
  </si>
  <si>
    <t>5201 Interchange Way, Louisville KY 40229</t>
  </si>
  <si>
    <t>7155 E 38th Ave, Denver CO 80207</t>
  </si>
  <si>
    <t>7 Bushwick Pl, Brooklyn NY 11206</t>
  </si>
  <si>
    <t>3500 W US Highway 377, Granbury TX 76048</t>
  </si>
  <si>
    <t>2430 Main St, Conway SC 29526</t>
  </si>
  <si>
    <t>231 3rd St, Lakewood NJ 08701</t>
  </si>
  <si>
    <t>5114 Hamilton Ave, Cleveland OH 44114</t>
  </si>
  <si>
    <t>5847 San Felipe St # 330, Houston TX 77057</t>
  </si>
  <si>
    <t>8275 S Eastrn Ave Ste 200, Las Vegas NV 89123</t>
  </si>
  <si>
    <t>1616 Harvard Ave, Newburgh Heights OH 44105</t>
  </si>
  <si>
    <t>175 E Old Country Rd, Hicksville NY 11801</t>
  </si>
  <si>
    <t>6450 Via Del Oro, San Jose CA 95119</t>
  </si>
  <si>
    <t>11800 Ridge Pkwy Ste 300, Broomfield CO 80021</t>
  </si>
  <si>
    <t>1955 Sharonview Way # 400, Fort Mill SC 29707</t>
  </si>
  <si>
    <t>333 N Central Ave Ste 100, Phoenix AZ 85004</t>
  </si>
  <si>
    <t>930 Ridgebrook Rd Ste 200, Sparks MD 21152</t>
  </si>
  <si>
    <t>55 Washington St Ste 301, Brooklyn NY 11201</t>
  </si>
  <si>
    <t>13618 39th Ave Ste 300, Flushing NY 11354</t>
  </si>
  <si>
    <t>1 Centerpointe Dr Ste 430, La Palma CA 90623</t>
  </si>
  <si>
    <t>6 Cityplace Dr Ste 1000, Saint Louis MO 63141</t>
  </si>
  <si>
    <t>1000 Fianna Way, Fort Smith AR 72919</t>
  </si>
  <si>
    <t>47 Discovery Ste 250, Irvine CA 92618</t>
  </si>
  <si>
    <t>613 N Randolph St, Cuba City WI 53807</t>
  </si>
  <si>
    <t>600 Rverwalk Pkwy Ste 120, Tonawanda NY 14150</t>
  </si>
  <si>
    <t>11 River Rd Ste 200, Wilton CT 06897</t>
  </si>
  <si>
    <t>500 Dallas St FL 9, Houston TX 77002</t>
  </si>
  <si>
    <t>2800 S 25th Ave, Broadview IL 60155</t>
  </si>
  <si>
    <t>401 Commerce Ave, Baraboo WI 53913</t>
  </si>
  <si>
    <t>129 NC Highway 801 S, Advance NC 27006</t>
  </si>
  <si>
    <t>14333 Ne Whitaker Way B, Portland OR 97230</t>
  </si>
  <si>
    <t>1111 Superior Ave E, Cleveland OH 44114</t>
  </si>
  <si>
    <t>7500 FM 1405 Rd, Baytown TX 77523</t>
  </si>
  <si>
    <t>409 Hoosier Dr, Angola IN 46703</t>
  </si>
  <si>
    <t>350 Winter St Ne Rm 27, Salem OR 97301</t>
  </si>
  <si>
    <t>3500 Industrial Dr, Durham NC 27704</t>
  </si>
  <si>
    <t>222 N La Salle St # 2000, Chicago IL 60601</t>
  </si>
  <si>
    <t>266 Keisner Rd, Loleta CA 95551</t>
  </si>
  <si>
    <t>2251 Corporate Park Dr, Herndon VA 20171</t>
  </si>
  <si>
    <t>13155 Noel Rd Ste 100, Dallas TX 75240</t>
  </si>
  <si>
    <t>667 Madison Ave FL 7, New York NY 10065</t>
  </si>
  <si>
    <t>1904 Mykawa Rd, Pearland TX 77581</t>
  </si>
  <si>
    <t>1520 Elm Hill Pike, Nashville TN 37210</t>
  </si>
  <si>
    <t>3601 Union Rd, Hollister CA 95023</t>
  </si>
  <si>
    <t>245 Park Ave FL 24, New York NY 10167</t>
  </si>
  <si>
    <t>950 Corbindale Rd Ste 400, Houston TX 77024</t>
  </si>
  <si>
    <t>199 Polk Ave, Nashville TN 37210</t>
  </si>
  <si>
    <t>7900 E Berry Pl Ste 100, Greenwood Village CO 80111</t>
  </si>
  <si>
    <t>5000 Overlook Ave SW, Washington DC 20032</t>
  </si>
  <si>
    <t>10737 Cutten Rd, Houston TX 77066</t>
  </si>
  <si>
    <t>1717 West Loop S Ste 1800, Houston TX 77027</t>
  </si>
  <si>
    <t>225 W Wacker Dr Ste 2600, Chicago IL 60606</t>
  </si>
  <si>
    <t>250 Circuit Dr, North Kingstown RI 02852</t>
  </si>
  <si>
    <t>6053 Veterans Pkwy # 300, Columbus GA 31909</t>
  </si>
  <si>
    <t>2002 W Wahalla Ln, Phoenix AZ 85027</t>
  </si>
  <si>
    <t>704 E 4th Ave, Post Falls ID 83854</t>
  </si>
  <si>
    <t>7340 S Howell Ave Unit 5, Oak Creek WI 53154</t>
  </si>
  <si>
    <t>4230 Capital Cir, Janesville WI 53546</t>
  </si>
  <si>
    <t>400 Jamison Rd, Elma NY 14059</t>
  </si>
  <si>
    <t>251 State St, Saint Marys PA 15857</t>
  </si>
  <si>
    <t>225 Liberty St FL C1056, New York NY 10281</t>
  </si>
  <si>
    <t>34 Kidder Point Rd, Searsport ME 04974</t>
  </si>
  <si>
    <t>147 Palmer Ave, Mamaroneck NY 10543</t>
  </si>
  <si>
    <t>6821 Knightdale Blvd, Knightdale NC 27545</t>
  </si>
  <si>
    <t>608 N Mill St, Fertile MN 56540</t>
  </si>
  <si>
    <t>1550 N 52nd Dr, Phoenix AZ 85043</t>
  </si>
  <si>
    <t>757 N Eldridge Pkwy, Houston TX 77079</t>
  </si>
  <si>
    <t>6101 Variel Ave, Woodland Hills CA 91367</t>
  </si>
  <si>
    <t>3131 N Columbia Blvd, Portland OR 97217</t>
  </si>
  <si>
    <t>1355 Market St Ste 900, San Francisco CA 94103</t>
  </si>
  <si>
    <t>300 Eagleview Blvd # 200, Exton PA 19341</t>
  </si>
  <si>
    <t>17325 Park Row Ste 500, Houston TX 77084</t>
  </si>
  <si>
    <t>1537 W Mines Ave, Montebello CA 90640</t>
  </si>
  <si>
    <t>111 E Alma Ave, San Jose CA 95112</t>
  </si>
  <si>
    <t>23500 Northwestern Hwy, Southfield MI 48075</t>
  </si>
  <si>
    <t>1555 Jefferson Rd, Rochester NY 14623</t>
  </si>
  <si>
    <t>3360 E La Palma Ave, Anaheim CA 92806</t>
  </si>
  <si>
    <t>24657 County Road 448, Van TX 75790</t>
  </si>
  <si>
    <t>1000 S 21st St, Fort Smith AR 72901</t>
  </si>
  <si>
    <t>60 Burt Dr, Deer Park NY 11729</t>
  </si>
  <si>
    <t>200 Commerce Dr, Waco TX 76710</t>
  </si>
  <si>
    <t>600 E 2nd St, Muscatine IA 52761</t>
  </si>
  <si>
    <t>675 Central Ave, New Providence NJ 07974</t>
  </si>
  <si>
    <t>630 John Hancock Rd, Taunton MA 02780</t>
  </si>
  <si>
    <t>1475 W 9000 S Ste A, West Jordan UT 84088</t>
  </si>
  <si>
    <t>6640 Carothers Pkwy # 400, Franklin TN 37067</t>
  </si>
  <si>
    <t>1790 Hughes Landing Blvd # 500, The Woodlands TX 77380</t>
  </si>
  <si>
    <t>120 White Plains Rd # 400, Tarrytown NY 10591</t>
  </si>
  <si>
    <t>320 S Polk St Ste 500, Amarillo TX 79101</t>
  </si>
  <si>
    <t>600 Milik St, Carteret NJ 07008</t>
  </si>
  <si>
    <t>713 Lamont St NW, Washington DC 20010</t>
  </si>
  <si>
    <t>151 W 34th St, New York NY 10001</t>
  </si>
  <si>
    <t>900 Metro Center Blvd, Foster City CA 94404</t>
  </si>
  <si>
    <t>33 Liberty St, New York NY 10045</t>
  </si>
  <si>
    <t>1600 Mountain Indus Blvd, Stone Mountain GA 30083</t>
  </si>
  <si>
    <t>31120 West St, Goshen CA 93227</t>
  </si>
  <si>
    <t>8141 E 48th St, Tulsa OK 74145</t>
  </si>
  <si>
    <t>405 Park Ave FL 15, New York NY 10022</t>
  </si>
  <si>
    <t>7791 NW 146th St, Miami Lakes FL 33016</t>
  </si>
  <si>
    <t>2054 Vista Pkwy Ste 300, West Palm Beach FL 33411</t>
  </si>
  <si>
    <t>2121 Brooks Ave, Neenah WI 54956</t>
  </si>
  <si>
    <t>2160 Satellite Blvd # 450, Duluth GA 30097</t>
  </si>
  <si>
    <t>225 Spartangreen Blvd, Duncan SC 29334</t>
  </si>
  <si>
    <t>200 E Colfax Ave Ste 29, Denver CO 80203</t>
  </si>
  <si>
    <t>2651 SW Military Dr, San Antonio TX 78224</t>
  </si>
  <si>
    <t>315 27th Ave Ne, Minneapolis MN 55418</t>
  </si>
  <si>
    <t>101 W Ventura St, Tucson AZ 85705</t>
  </si>
  <si>
    <t>217 Madison Ave S, Douglas GA 31533</t>
  </si>
  <si>
    <t>400 Hunt Valley Rd, New Kensington PA 15068</t>
  </si>
  <si>
    <t>800 Beaty St, Davidson NC 28036</t>
  </si>
  <si>
    <t>8800 Roswell Rd Ste 170, Atlanta GA 30350</t>
  </si>
  <si>
    <t>4401 Colwick Rd, Charlotte NC 28211</t>
  </si>
  <si>
    <t>150 Broadway Ste 100, Cambridge MA 02142</t>
  </si>
  <si>
    <t>3260 Hampton Ave, Saint Louis MO 63139</t>
  </si>
  <si>
    <t>6300 Ridglea Pl Ste 1200, Fort Worth TX 76116</t>
  </si>
  <si>
    <t>1411 Broadway FL 4, New York NY 10018</t>
  </si>
  <si>
    <t>503 10th St W, Palmetto FL 34221</t>
  </si>
  <si>
    <t>7701 Forsyth Blvd Ste 600, Saint Louis MO 63105</t>
  </si>
  <si>
    <t>13001 N Nebraska Ave, Tampa FL 33612</t>
  </si>
  <si>
    <t>901 E Byrd St Ste 1105, Richmond VA 23219</t>
  </si>
  <si>
    <t>333 Bridge St, Fairhaven MA 02719</t>
  </si>
  <si>
    <t>2100 N 1st St, Garland TX 75040</t>
  </si>
  <si>
    <t>1008 Whitehead Road EXT, Ewing NJ 08638</t>
  </si>
  <si>
    <t>2 Elm St, Windsor Locks CT 06096</t>
  </si>
  <si>
    <t>4 Birch St Ste 5, Derry NH 03038</t>
  </si>
  <si>
    <t>3633 S Maple Ave, Fresno CA 93725</t>
  </si>
  <si>
    <t>533 Maryville Univ Dr, Saint Louis MO 63141</t>
  </si>
  <si>
    <t>360 Coon Rapids Blvd NW, Minneapolis MN 55433</t>
  </si>
  <si>
    <t>13804 N 39th St, Edinburg TX 78541</t>
  </si>
  <si>
    <t>30555 Northwestern Hwy, Farmington Hills MI 48334</t>
  </si>
  <si>
    <t>2200 E Eldorado St, Decatur IL 62521</t>
  </si>
  <si>
    <t>6250 Sycamore Ln N, Maple Grove MN 55369</t>
  </si>
  <si>
    <t>1717 N Cuyamaca St, El Cajon CA 92020</t>
  </si>
  <si>
    <t>430c State Highway 165, Branson MO 65616</t>
  </si>
  <si>
    <t>2904 Research Rd, Champaign IL 61822</t>
  </si>
  <si>
    <t>1560 Williams Dr, Stoughton WI 53589</t>
  </si>
  <si>
    <t>30 S Wacker Dr Ste 3300, Chicago IL 60606</t>
  </si>
  <si>
    <t>9780 Pyramid CT Ste 100, Englewood CO 80112</t>
  </si>
  <si>
    <t>12950 Raymer St, North Hollywood CA 91605</t>
  </si>
  <si>
    <t>107 E St, Hampton VA 23661</t>
  </si>
  <si>
    <t>1400 Independence Ave SW, Washington DC 20250</t>
  </si>
  <si>
    <t>3165 Richmond Ter, Staten Island NY 10303</t>
  </si>
  <si>
    <t>414 New Britain Ave, Plainville CT 06062</t>
  </si>
  <si>
    <t>4225 E South St, Hastings NE 68901</t>
  </si>
  <si>
    <t>22 Sylvan Way FL 3, Parsippany NJ 07054</t>
  </si>
  <si>
    <t>19820 N 7th St Ste 260, Phoenix AZ 85024</t>
  </si>
  <si>
    <t>1001 Washington St, Conshohocken PA 19428</t>
  </si>
  <si>
    <t>4401 Brookeville Rd, Brookeville MD 20833</t>
  </si>
  <si>
    <t>2 Lafayette St FL 3, New York NY 10007</t>
  </si>
  <si>
    <t>1421 W Shure Dr Ste 100, Arlington Heights IL 60004</t>
  </si>
  <si>
    <t>3 Garret Mountain Plz # 300, Woodland Park NJ 07424</t>
  </si>
  <si>
    <t>4646 E Van Buren St # 40, Phoenix AZ 85008</t>
  </si>
  <si>
    <t>39344 Jordan Rd, Scio OR 97374</t>
  </si>
  <si>
    <t>20 Massachusetts Ave, Washington DC 20530</t>
  </si>
  <si>
    <t>4040 W Royal Ln Ste 136, Irving TX 75063</t>
  </si>
  <si>
    <t>100 Eastern Ave, Chelsea MA 02150</t>
  </si>
  <si>
    <t>200 Von Roll Dr, Schenectady NY 12306</t>
  </si>
  <si>
    <t>1111 S 103rd St, Omaha NE 68124</t>
  </si>
  <si>
    <t>9055 Junction Dr, Annapolis Junction MD 20701</t>
  </si>
  <si>
    <t>800 W Thorndale Ave, Itasca IL 60143</t>
  </si>
  <si>
    <t>245 Park Ave Rm 1601, New York NY 10167</t>
  </si>
  <si>
    <t>12 Mercer Rd, Natick MA 01760</t>
  </si>
  <si>
    <t>8801 Collins Ave, Surfside FL 33154</t>
  </si>
  <si>
    <t>9987 Carver Rd Ste 300, Blue Ash OH 45242</t>
  </si>
  <si>
    <t>16936 Enterprise Dr, Macomb MI 48044</t>
  </si>
  <si>
    <t>999 3rd Ave Ste 4500, Seattle WA 98104</t>
  </si>
  <si>
    <t>800 Gessner Rd Ste 875, Houston TX 77024</t>
  </si>
  <si>
    <t>6440 S Millrock Dr # 150, Salt Lake City UT 84121</t>
  </si>
  <si>
    <t>289 Highway 155 S, McDonough GA 30253</t>
  </si>
  <si>
    <t>4300 W Cypress St Ste 500, Tampa FL 33607</t>
  </si>
  <si>
    <t>500 Yale Ave N 105, Seattle WA 98109</t>
  </si>
  <si>
    <t>615 Highway 68, Sweetwater TN 37874</t>
  </si>
  <si>
    <t>3055 Colerain Ave, Cincinnati OH 45225</t>
  </si>
  <si>
    <t>9700 SW Nimbus Ave, Beaverton OR 97008</t>
  </si>
  <si>
    <t>1777 S Harrison St # 1400, Denver CO 80210</t>
  </si>
  <si>
    <t>200 Park Ave FL 4, New York NY 10166</t>
  </si>
  <si>
    <t>2701 S Le Jeune Rd FL 12, Coral Gables FL 33134</t>
  </si>
  <si>
    <t>2900 Industrial Pkwy, Elkhart IN 46516</t>
  </si>
  <si>
    <t>1485 Scepter Ln, Waverly TN 37185</t>
  </si>
  <si>
    <t>8829 S Priest Dr, Tempe AZ 85284</t>
  </si>
  <si>
    <t>1370 Levee Rd, Memphis TN 38108</t>
  </si>
  <si>
    <t>280 10th Ave, San Diego CA 92101</t>
  </si>
  <si>
    <t>1610 E Saint Andrew Pl, Santa Ana CA 92705</t>
  </si>
  <si>
    <t>1926 Copper St, Garland TX 75042</t>
  </si>
  <si>
    <t>7120 Haven St, Las Vegas NV 89119</t>
  </si>
  <si>
    <t>12 Masonic Ave, Camden NY 13316</t>
  </si>
  <si>
    <t>4300 Wilson Blvd Ste 1100, Arlington VA 22203</t>
  </si>
  <si>
    <t>5420 Lyndon B Johnson Fwy # 800, Dallas TX 75240</t>
  </si>
  <si>
    <t>10 NW 42nd Ave Ste 700, Miami FL 33126</t>
  </si>
  <si>
    <t>5601 Sunnyside Ave, Beltsville MD 20705</t>
  </si>
  <si>
    <t>650 Pelham Blvd Ste 100, Saint Paul MN 55114</t>
  </si>
  <si>
    <t>131 S Clark Dr, Tempe AZ 85281</t>
  </si>
  <si>
    <t>1901 S Meyers Rd Ste 630, Oakbrook Terrace IL 60181</t>
  </si>
  <si>
    <t>95 Sbelt Industrial Dr, Houston TX 77047</t>
  </si>
  <si>
    <t>2601 Crestview Dr, Newberg OR 97132</t>
  </si>
  <si>
    <t>2900 Bristol Hwy, Johnson City TN 37601</t>
  </si>
  <si>
    <t>18101 SE 6th Way, Vancouver WA 98683</t>
  </si>
  <si>
    <t>435 N Michigan Ave FL 2, Chicago IL 60611</t>
  </si>
  <si>
    <t>600 Main St, Bar Harbor ME 04609</t>
  </si>
  <si>
    <t>5995 Opus Pkwy Ste 500, Minnetonka MN 55343</t>
  </si>
  <si>
    <t>11422 Miracle Hills Dr # 300, Omaha NE 68154</t>
  </si>
  <si>
    <t>1740 Ed Temple Blvd, Nashville TN 37208</t>
  </si>
  <si>
    <t>230 W Center St, North Salt Lake UT 84054</t>
  </si>
  <si>
    <t>228 Manhattan Beach Blvd # 200, Manhattan Beach CA 90266</t>
  </si>
  <si>
    <t>111 W Harbor Dr, San Diego CA 92101</t>
  </si>
  <si>
    <t>1 Applied Plz, Cleveland OH 44115</t>
  </si>
  <si>
    <t>600 W Chicago Ave Ste 400, Chicago IL 60654</t>
  </si>
  <si>
    <t>3000 Houston Ave, Houston TX 77009</t>
  </si>
  <si>
    <t>9901 Performance Way, Baton Rouge LA 70810</t>
  </si>
  <si>
    <t>3500 Shiells Rd, Newman CA 95360</t>
  </si>
  <si>
    <t>900 Douglas Pike, Smithfield RI 02917</t>
  </si>
  <si>
    <t>4300 E 5th Ave, Columbus OH 43219</t>
  </si>
  <si>
    <t>6480 US Hwy 2, Escanaba MI 49829</t>
  </si>
  <si>
    <t>300 Industrial Dr, Longview TX 75602</t>
  </si>
  <si>
    <t>11 River Rd Ste 103, Wilton CT 06897</t>
  </si>
  <si>
    <t>1515 Equity Dr Ste 100, Troy MI 48084</t>
  </si>
  <si>
    <t>585 W Southridge Cir, Sandy UT 84070</t>
  </si>
  <si>
    <t>2605 Manitou Rd Ste 100, Rochester NY 14624</t>
  </si>
  <si>
    <t>320 Snider Rd, Bluffton OH 45817</t>
  </si>
  <si>
    <t>1680 Capital One Dr, Mc Lean VA 22102</t>
  </si>
  <si>
    <t>369 N State St, Concord NH 03301</t>
  </si>
  <si>
    <t>141 W Jackson Blvd # 1850, Chicago IL 60604</t>
  </si>
  <si>
    <t>555 Croton Rd Ste 200, King of Prussia PA 19406</t>
  </si>
  <si>
    <t>200 N Pacific Coast Hwy # 1050, El Segundo CA 90245</t>
  </si>
  <si>
    <t>480 Willow Springs Ln, York PA 17406</t>
  </si>
  <si>
    <t>3131 Fernbrook Ln N # 238, Minneapolis MN 55447</t>
  </si>
  <si>
    <t>888 7th Ave Ste 1701, New York NY 10106</t>
  </si>
  <si>
    <t>1212 Oberlin Ave SW, Massillon OH 44647</t>
  </si>
  <si>
    <t>41 Brewster Rd, Bristol CT 06010</t>
  </si>
  <si>
    <t>1920 Fisk Rd, Cookeville TN 38506</t>
  </si>
  <si>
    <t>199 Fremont St FL 14, San Francisco CA 94105</t>
  </si>
  <si>
    <t>1717 S Boulder Ave # 600, Tulsa OK 74119</t>
  </si>
  <si>
    <t>6903 Rockledge Dr # 1500, Bethesda MD 20817</t>
  </si>
  <si>
    <t>5500 Wayzata Blvd Ste 900, Minneapolis MN 55416</t>
  </si>
  <si>
    <t>9291 Baythorne Dr, Houston TX 77041</t>
  </si>
  <si>
    <t>4455 Boeing Dr, Rockford IL 61109</t>
  </si>
  <si>
    <t>500 Tennessee Waltz Pkwy, Ashland City TN 37015</t>
  </si>
  <si>
    <t>1300 River Dr, Moline IL 61265</t>
  </si>
  <si>
    <t>220 S Hancock St, McAdoo PA 18237</t>
  </si>
  <si>
    <t>8303 Audubon Rd, Chanhassen MN 55317</t>
  </si>
  <si>
    <t>10155 Reading Rd, Cincinnati OH 45241</t>
  </si>
  <si>
    <t>7201 National Tpke # 100, Louisville KY 40214</t>
  </si>
  <si>
    <t>17600 Badtke Rd, Hockley TX 77447</t>
  </si>
  <si>
    <t>7000 E 1st Ave, Scottsdale AZ 85251</t>
  </si>
  <si>
    <t>1 Aviation Cir, Washington DC 20001</t>
  </si>
  <si>
    <t>N92w15000 Anthony Ave, Menomonee Falls WI 53051</t>
  </si>
  <si>
    <t>162 N Cherry St, Asheboro NC 27203</t>
  </si>
  <si>
    <t>10025 Gvrnor Wrfield Pkwy, Columbia MD 21044</t>
  </si>
  <si>
    <t>1310 Rankin Rd, Houston TX 77073</t>
  </si>
  <si>
    <t>5607 New King Dr Ste 100, Troy MI 48098</t>
  </si>
  <si>
    <t>4515 Saint Clair Ave, Cleveland OH 44103</t>
  </si>
  <si>
    <t>13950 Yorba Ave, Chino CA 91710</t>
  </si>
  <si>
    <t>120 E Union City Pike, Winchester IN 47394</t>
  </si>
  <si>
    <t>756 W Peachtree St NW, Atlanta GA 30308</t>
  </si>
  <si>
    <t>1451 Empire Central Dr, Dallas TX 75247</t>
  </si>
  <si>
    <t>600 Riverside Ave, Westport CT 06880</t>
  </si>
  <si>
    <t>7030 Hayvenhurst Ave, Van Nuys CA 91406</t>
  </si>
  <si>
    <t>3311 E Old Shakopee Rd, Minneapolis MN 55425</t>
  </si>
  <si>
    <t>2085 Frontis Plaza Blvd, Winston Salem NC 27103</t>
  </si>
  <si>
    <t>13535 Feather Sound Dr, Clearwater FL 33762</t>
  </si>
  <si>
    <t>2600 Wnfeld Way Ne 2700, Canton OH 44705</t>
  </si>
  <si>
    <t>11605 N Community Hse Rd, Charlotte NC 28277</t>
  </si>
  <si>
    <t>55 International Dr, Portsmouth NH 03801</t>
  </si>
  <si>
    <t>855 Maple Ave, Harleysville PA 19438</t>
  </si>
  <si>
    <t>110 Frank Mossberg Dr, Attleboro MA 02703</t>
  </si>
  <si>
    <t>3600 Giddings Rd, Auburn Hills MI 48326</t>
  </si>
  <si>
    <t>6501 Living Pl, Pittsburgh PA 15206</t>
  </si>
  <si>
    <t>2201 Broadway St, San Antonio TX 78215</t>
  </si>
  <si>
    <t>931 14th St Ste 1000b, Denver CO 80202</t>
  </si>
  <si>
    <t>21 Water St Ste 500, Claremont NH 03743</t>
  </si>
  <si>
    <t>230 Main St, North Reading MA 01864</t>
  </si>
  <si>
    <t>115 Broadhollow Rd, Melville NY 11747</t>
  </si>
  <si>
    <t>2625 NW Indul St, Portland OR 97210</t>
  </si>
  <si>
    <t>100 Park Ave, Florham Park NJ 07932</t>
  </si>
  <si>
    <t>300 N Alloy Dr, Fenton MI 48430</t>
  </si>
  <si>
    <t>3033 W Jefferson St # 220, Joliet IL 60435</t>
  </si>
  <si>
    <t>201 Gibraltar Rd Ste 100, Horsham PA 19044</t>
  </si>
  <si>
    <t>12300 Steele Creek Rd, Charlotte NC 28273</t>
  </si>
  <si>
    <t>42507 W Peters &amp;amp; Nall Rd, Maricopa AZ 85138</t>
  </si>
  <si>
    <t>7232 Nickles Rd, Duncan OK 73533</t>
  </si>
  <si>
    <t>1573 State Route 136 W, Henderson KY 42420</t>
  </si>
  <si>
    <t>120 5th Ave, Pittsburgh PA 15222</t>
  </si>
  <si>
    <t>4355 Ruffin Rd Ste 220, San Diego CA 92123</t>
  </si>
  <si>
    <t>106 Newberry St SW, Aiken SC 29801</t>
  </si>
  <si>
    <t>5333 S Laramie Ave Ste 3, Chicago IL 60638</t>
  </si>
  <si>
    <t>2150 W 18th St Ste 300, Houston TX 77008</t>
  </si>
  <si>
    <t>4450 Township Line Rd, Skippack PA 19474</t>
  </si>
  <si>
    <t>2009 W San Bernardino Rd, West Covina CA 91790</t>
  </si>
  <si>
    <t>40 Sylvan Rd, Waltham MA 02451</t>
  </si>
  <si>
    <t>9 Pond St, Ludlow VT 05149</t>
  </si>
  <si>
    <t>3633 Wheeler Rd Ste 350, Augusta GA 30909</t>
  </si>
  <si>
    <t>180 Old Nashville Hwy, La Vergne TN 37086</t>
  </si>
  <si>
    <t>409 Johnson Ave, Fairhope AL 36532</t>
  </si>
  <si>
    <t>8901-A Business 17n, Myrtle Beach SC 29572</t>
  </si>
  <si>
    <t>214 N Tryon St, Charlotte NC 28202</t>
  </si>
  <si>
    <t>185 Berry St Ste 300, San Francisco CA 94107</t>
  </si>
  <si>
    <t>1105 Lakewood Pkwy # 210, Alpharetta GA 30009</t>
  </si>
  <si>
    <t>40104 Azalea Dr, Ponchatoula LA 70454</t>
  </si>
  <si>
    <t>375 Hudson St FL 6, New York NY 10014</t>
  </si>
  <si>
    <t>5950 N Course Dr, Houston TX 77072</t>
  </si>
  <si>
    <t>13 Crow Hill Rd, Uncasville CT 06382</t>
  </si>
  <si>
    <t>61 Wilton Rd Ste 2, Westport CT 06880</t>
  </si>
  <si>
    <t>1461 Lawrence Dr, Thousand Oaks CA 91320</t>
  </si>
  <si>
    <t>19975 Victor Pkwy, Livonia MI 48152</t>
  </si>
  <si>
    <t>37454 350th Ave SE, Fosston MN 56542</t>
  </si>
  <si>
    <t>2800 Casitas Ave, Los Angeles CA 90039</t>
  </si>
  <si>
    <t>4111 Telegraph Rd Ste 3, Saint Louis MO 63129</t>
  </si>
  <si>
    <t>4404a Chesapeake Dr, Charlotte NC 28216</t>
  </si>
  <si>
    <t>11388 Sorrento Valley Rd # 200, San Diego CA 92121</t>
  </si>
  <si>
    <t>201 Energy Pkwy Ste 500, Lafayette LA 70508</t>
  </si>
  <si>
    <t>7820 Graphic Dr Ste 105, Tinley Park IL 60477</t>
  </si>
  <si>
    <t>5444 Westheimer Rd, Houston TX 77056</t>
  </si>
  <si>
    <t>1620 Columbia Ave, Connersville IN 47331</t>
  </si>
  <si>
    <t>9609 Ardmore Ave, Fort Wayne IN 46809</t>
  </si>
  <si>
    <t>8341 10th Ave N, Minneapolis MN 55427</t>
  </si>
  <si>
    <t>7836 Cherry Lake Rd, Groveland FL 34736</t>
  </si>
  <si>
    <t>51 Madison Ave Bsmt 1b, New York NY 10010</t>
  </si>
  <si>
    <t>355 Delaware St, Nappanee IN 46550</t>
  </si>
  <si>
    <t>1894 6 Mile Rd, Murphys CA 95247</t>
  </si>
  <si>
    <t>10943 N Sam Huston Pkwy W, Houston TX 77064</t>
  </si>
  <si>
    <t>17474 Old Jefferson Hwy, Prairieville LA 70769</t>
  </si>
  <si>
    <t>135 Riverview Dr, Richland MS 39218</t>
  </si>
  <si>
    <t>9401 Indian Creek Pkwy, Overland Park KS 66210</t>
  </si>
  <si>
    <t>625 State St, Schenectady NY 12305</t>
  </si>
  <si>
    <t>400 E 3rd St, Duluth MN 55805</t>
  </si>
  <si>
    <t>4595 E Tech Dr, Cincinnati OH 45245</t>
  </si>
  <si>
    <t>13000 Darice Pkwy 82, Strongsville OH 44149</t>
  </si>
  <si>
    <t>200 Tapley St, Springfield MA 01104</t>
  </si>
  <si>
    <t>9230 Highway 279, Brownwood TX 76801</t>
  </si>
  <si>
    <t>130 Holger Way, San Jose CA 95134</t>
  </si>
  <si>
    <t>1450 Bowes Rd, Elgin IL 60123</t>
  </si>
  <si>
    <t>150 W Market St Ste 100, Indianapolis IN 46204</t>
  </si>
  <si>
    <t>125 Broad St, New York NY 10004</t>
  </si>
  <si>
    <t>1710 Whitestone Expy, Whitestone NY 11357</t>
  </si>
  <si>
    <t>712 Main St Ste 1900, Houston TX 77002</t>
  </si>
  <si>
    <t>1175 Regina Graeter Way, Cincinnati OH 45216</t>
  </si>
  <si>
    <t>1920 Progress Dr SE, Roanoke VA 24013</t>
  </si>
  <si>
    <t>1125 Byers Rd, Miamisburg OH 45342</t>
  </si>
  <si>
    <t>96 Puuhonu Pl, Hilo HI 96720</t>
  </si>
  <si>
    <t>3500 Quadrangle Blvd, Orlando FL 32817</t>
  </si>
  <si>
    <t>306 N Main St, Monticello IN 47960</t>
  </si>
  <si>
    <t>10587 Double R Blvd # 100, Reno NV 89521</t>
  </si>
  <si>
    <t>103 Bridge Park Dr, Charlevoix MI 49720</t>
  </si>
  <si>
    <t>800 Nord Dr, Waunakee WI 53597</t>
  </si>
  <si>
    <t>9811 Katy Fwy Ste 100, Houston TX 77024</t>
  </si>
  <si>
    <t>516 8th St SE, Washington DC 20003</t>
  </si>
  <si>
    <t>4455 South Blvd Ste 410, Virginia Beach VA 23452</t>
  </si>
  <si>
    <t>3737 NW 34th St, Oklahoma City OK 73112</t>
  </si>
  <si>
    <t>20 West Ave, Darien CT 06820</t>
  </si>
  <si>
    <t>1501 Oakton St, Elk Grove Village IL 60007</t>
  </si>
  <si>
    <t>1003 S 5th St, Keokuk IA 52632</t>
  </si>
  <si>
    <t>101 N Main St Ste 300, Ann Arbor MI 48104</t>
  </si>
  <si>
    <t>111 Westwood Pl Ste 400, Brentwood TN 37027</t>
  </si>
  <si>
    <t>804 Pecor St, Oconto WI 54153</t>
  </si>
  <si>
    <t>7400 Safelite Way, Columbus OH 43235</t>
  </si>
  <si>
    <t>5662 Route 64, Canandaigua NY 14424</t>
  </si>
  <si>
    <t>1 Railway Ln, Burlington VT 05401</t>
  </si>
  <si>
    <t>14492 N Sheldon Rd # 300, Plymouth MI 48170</t>
  </si>
  <si>
    <t>4315 Cuming St, Omaha NE 68131</t>
  </si>
  <si>
    <t>690 E Middlefield Rd, Mountain View CA 94043</t>
  </si>
  <si>
    <t>1122 2nd Ave N Ste B, Nashville TN 37208</t>
  </si>
  <si>
    <t>736 Seward St, Los Angeles CA 90038</t>
  </si>
  <si>
    <t>3541 E Kimberly Rd, Davenport IA 52807</t>
  </si>
  <si>
    <t>2701 Harbor Bay Pkwy, Alameda CA 94502</t>
  </si>
  <si>
    <t>79 5th Ave Frnt 3, New York NY 10003</t>
  </si>
  <si>
    <t>10 Bank St Ste 1011, White Plains NY 10606</t>
  </si>
  <si>
    <t>641 Ave of The Americas, New York NY 10011</t>
  </si>
  <si>
    <t>4116 1st Ave N, Birmingham AL 35222</t>
  </si>
  <si>
    <t>2701 University Pkwy, Winston Salem NC 27105</t>
  </si>
  <si>
    <t>453 Exchange St, Middlebury VT 05753</t>
  </si>
  <si>
    <t>1060 W 130th St, Brunswick OH 44212</t>
  </si>
  <si>
    <t>1 Mercedes Dr, Vance AL 35490</t>
  </si>
  <si>
    <t>1425 S Lillian Ave, Bolivar MO 65613</t>
  </si>
  <si>
    <t>4650 SW Mcdam Ave Ste 300, Portland OR 97239</t>
  </si>
  <si>
    <t>4005 E Owen K Garriott Rd, Enid OK 73701</t>
  </si>
  <si>
    <t>8280 NW 27th St Ste 506, Doral FL 33122</t>
  </si>
  <si>
    <t>71 S Wacker Dr Ste 1000, Chicago IL 60606</t>
  </si>
  <si>
    <t>965 Ridge Lake Blvd # 201, Memphis TN 38120</t>
  </si>
  <si>
    <t>7575 W Jefferson Blvd, Fort Wayne IN 46804</t>
  </si>
  <si>
    <t>7900 W Ridge Rd, Elyria OH 44035</t>
  </si>
  <si>
    <t>7445 New Technology Way, Frederick MD 21703</t>
  </si>
  <si>
    <t>4749 Tolbut St, Philadelphia PA 19136</t>
  </si>
  <si>
    <t>389 Disc Dr, Longmont CO 80503</t>
  </si>
  <si>
    <t>9101 Lyndon B Johnson Fwy # 800, Dallas TX 75243</t>
  </si>
  <si>
    <t>900 E Main St Ste LL, Richmond VA 23219</t>
  </si>
  <si>
    <t>3990 Freedom Cir, Santa Clara CA 95054</t>
  </si>
  <si>
    <t>420 N Cascade Ave, Colorado Springs CO 80903</t>
  </si>
  <si>
    <t>2938 State Route 752, Ashville OH 43103</t>
  </si>
  <si>
    <t>7920 W Sunset Blvd, Los Angeles CA 90046</t>
  </si>
  <si>
    <t>3809 Durbin St, Irwindale CA 91706</t>
  </si>
  <si>
    <t>2978 Main St, Buffalo NY 14214</t>
  </si>
  <si>
    <t>1571 Shyville Rd, Piketon OH 45661</t>
  </si>
  <si>
    <t>4200 N Michigan Rd, Shelbyville IN 46176</t>
  </si>
  <si>
    <t>2535 Spring Grove Ave, Cincinnati OH 45214</t>
  </si>
  <si>
    <t>5070 E N Ave, Kalamazoo MI 49048</t>
  </si>
  <si>
    <t>1205 Camino Carlos Rey, Santa Fe NM 87507</t>
  </si>
  <si>
    <t>100 Guest St FL 5, Boston MA 02135</t>
  </si>
  <si>
    <t>331 3rd St NW, Waucoma IA 52171</t>
  </si>
  <si>
    <t>601 N Hico St, Siloam Springs AR 72761</t>
  </si>
  <si>
    <t>401 E Amherst St, Buffalo NY 14215</t>
  </si>
  <si>
    <t>2813 Wall Ave, Ogden UT 84401</t>
  </si>
  <si>
    <t>5620 Stephanie St, Las Vegas NV 89122</t>
  </si>
  <si>
    <t>7831 SE Lake Rd Ste 200, Portland OR 97267</t>
  </si>
  <si>
    <t>2095 E Commercial St, Meridian ID 83642</t>
  </si>
  <si>
    <t>3993 E Royalton Rd, Broadview Heights OH 44147</t>
  </si>
  <si>
    <t>6325 Huntley Rd, Columbus OH 43229</t>
  </si>
  <si>
    <t>7001 E Belleview Ave # 680, Denver CO 80237</t>
  </si>
  <si>
    <t>1200 Conroy Pl, Easton PA 18040</t>
  </si>
  <si>
    <t>100 Galleria Pkwy SE # 13, Atlanta GA 30339</t>
  </si>
  <si>
    <t>2600 Park Twr Dr Ste 1000, Vienna VA 22180</t>
  </si>
  <si>
    <t>5555 Melrose Ave, Los Angeles CA 90038</t>
  </si>
  <si>
    <t>220 Farm Road 2216, Sumner TX 75486</t>
  </si>
  <si>
    <t>650 Three Springs Rd, Bowling Green KY 42104</t>
  </si>
  <si>
    <t>1201 Demonbreun St # 800, Nashville TN 37203</t>
  </si>
  <si>
    <t>205 W Colonial Dr, Thomasville NC 27360</t>
  </si>
  <si>
    <t>701 Television Pl, Charlotte NC 28205</t>
  </si>
  <si>
    <t>2141 NW 25th Ave, Portland OR 97210</t>
  </si>
  <si>
    <t>4200 S 4th St, Leavenworth KS 66048</t>
  </si>
  <si>
    <t>214 W Jones St, Raleigh NC 27603</t>
  </si>
  <si>
    <t>17 Old Dock Rd, Yaphank NY 11980</t>
  </si>
  <si>
    <t>1011 W Main St, Louisville KY 40202</t>
  </si>
  <si>
    <t>141 W Jackson Blvd 2100a, Chicago IL 60604</t>
  </si>
  <si>
    <t>12841 Sanders St, Detroit MI 48217</t>
  </si>
  <si>
    <t>3218 S 79th East Ave # 100, Tulsa OK 74145</t>
  </si>
  <si>
    <t>100 Northeast Dr, Loveland OH 45140</t>
  </si>
  <si>
    <t>111 8th Ave, New York NY 10011</t>
  </si>
  <si>
    <t>425 Via Corta Ste 304, Palos Verdes Estates CA 90274</t>
  </si>
  <si>
    <t>1 Liberty Plz, New York NY 10006</t>
  </si>
  <si>
    <t>1915 Rexford Rd Ste 400, Charlotte NC 28211</t>
  </si>
  <si>
    <t>4200 Genesee St Ste 21, Buffalo NY 14225</t>
  </si>
  <si>
    <t>4201 21st Ave W, Seattle WA 98199</t>
  </si>
  <si>
    <t>7324 Kingsgate Way Ste C, West Chester OH 45069</t>
  </si>
  <si>
    <t>8510 Crown Crescent CT, Charlotte NC 28227</t>
  </si>
  <si>
    <t>900 3rd Ave FL 28, New York NY 10022</t>
  </si>
  <si>
    <t>3491 Mary Taylor Rd, Birmingham AL 35235</t>
  </si>
  <si>
    <t>200 Oceangate Ste 100, Long Beach CA 90802</t>
  </si>
  <si>
    <t>9400 Ward Pkwy, Kansas City MO 64114</t>
  </si>
  <si>
    <t>4000 Regent Blvd, Irving TX 75063</t>
  </si>
  <si>
    <t>11555 Dublin Blvd, Dublin CA 94568</t>
  </si>
  <si>
    <t>1337 W Chester Pike, West Chester PA 19382</t>
  </si>
  <si>
    <t>6 Dublin Ln, Owensboro KY 42301</t>
  </si>
  <si>
    <t>50 Broadway, Lynbrook NY 11563</t>
  </si>
  <si>
    <t>423 S 13th St, Terre Haute IN 47807</t>
  </si>
  <si>
    <t>1200 New Jersey Ave SE # 5, Washington DC 20590</t>
  </si>
  <si>
    <t>420 S State Road 7, Hollywood FL 33023</t>
  </si>
  <si>
    <t>1400 Corporate Center Way, Wellington FL 33414</t>
  </si>
  <si>
    <t>4400 S Lewis Blvd, Sioux City IA 51106</t>
  </si>
  <si>
    <t>4310 17th Ave S, Fargo ND 58103</t>
  </si>
  <si>
    <t>45 Milk St FL 9, Boston MA 02109</t>
  </si>
  <si>
    <t>10237 Road 28, Madera CA 93637</t>
  </si>
  <si>
    <t>305 Ski Run Rd, Red Lodge MT 59068</t>
  </si>
  <si>
    <t>14000 Technology Dr, Eden Prairie MN 55344</t>
  </si>
  <si>
    <t>1977 Harbor Front Rd, Greenville MS 38701</t>
  </si>
  <si>
    <t>3035 Peachtree Rd Ne # 200, Atlanta GA 30305</t>
  </si>
  <si>
    <t>2031 W 1st St, Tempe AZ 85281</t>
  </si>
  <si>
    <t>205 E 6th St, Sioux Falls SD 57104</t>
  </si>
  <si>
    <t>16055 Space Center Blvd # 500, Houston TX 77062</t>
  </si>
  <si>
    <t>999 3rd Ave Ste 4300, Seattle WA 98104</t>
  </si>
  <si>
    <t>100 Dorma Dr, Reamstown PA 17567</t>
  </si>
  <si>
    <t>1 E Armour Blvd, Kansas City MO 64111</t>
  </si>
  <si>
    <t>601 7th St S, Delano MN 55328</t>
  </si>
  <si>
    <t>3800 Park Nicollet Blvd, St Louis Park MN 55416</t>
  </si>
  <si>
    <t>404 James Robertson Pkwy, Nashville TN 37219</t>
  </si>
  <si>
    <t>235 N Bloomfield Rd, Canandaigua NY 14424</t>
  </si>
  <si>
    <t>1 Parkview Plz Ste 400, Oakbrook Terrace IL 60181</t>
  </si>
  <si>
    <t>2323 Nave Rd SE, Massillon OH 44646</t>
  </si>
  <si>
    <t>325 W Gaines St Ste 1625, Tallahassee FL 32399</t>
  </si>
  <si>
    <t>2581 Kercher Rd, Goshen IN 46528</t>
  </si>
  <si>
    <t>555 W 5th St Ste 300, Los Angeles CA 90013</t>
  </si>
  <si>
    <t>3231 Fletcher Dr, Los Angeles CA 90065</t>
  </si>
  <si>
    <t>612 N Derby Ln, North Sioux City SD 57049</t>
  </si>
  <si>
    <t>1503 N Imperial Ave # 105, El Centro CA 92243</t>
  </si>
  <si>
    <t>1110 Maple Rd, Elma NY 14059</t>
  </si>
  <si>
    <t>306 N Kansas Ave, Marceline MO 64658</t>
  </si>
  <si>
    <t>6565 N 60th St, Milwaukee WI 53223</t>
  </si>
  <si>
    <t>16100 N 71st St Ste 500, Scottsdale AZ 85254</t>
  </si>
  <si>
    <t>17811 Fitch, Irvine CA 92614</t>
  </si>
  <si>
    <t>1007 N America Way # 501, Miami FL 33132</t>
  </si>
  <si>
    <t>15415 Shelbyville Rd, Louisville KY 40245</t>
  </si>
  <si>
    <t>200 E Arlington Blvd A, Greenville NC 27858</t>
  </si>
  <si>
    <t>1801 Bayberry CT, Richmond VA 23226</t>
  </si>
  <si>
    <t>9702 W Tonto St, Tolleson AZ 85353</t>
  </si>
  <si>
    <t>25 Methodist Hill Dr, Rochester NY 14623</t>
  </si>
  <si>
    <t>200 Oak St, Muscatine IA 52761</t>
  </si>
  <si>
    <t>4636 Somerton Rd, Feasterville Trevose PA 19053</t>
  </si>
  <si>
    <t>5400 Lyndon B Johnson Fwy # 500, Dallas TX 75240</t>
  </si>
  <si>
    <t>426 W Seymour Ave, Cincinnati OH 45216</t>
  </si>
  <si>
    <t>2800 N 44th St Ste 800, Phoenix AZ 85008</t>
  </si>
  <si>
    <t>601 E Kensington Rd, Mount Prospect IL 60056</t>
  </si>
  <si>
    <t>4 Riverside Plz, Blossburg PA 16912</t>
  </si>
  <si>
    <t>6 Empire Blvd, Moonachie NJ 07074</t>
  </si>
  <si>
    <t>225 Lake St, Newburgh NY 12550</t>
  </si>
  <si>
    <t>2770 Blue Water Rd # 100, Eagan MN 55121</t>
  </si>
  <si>
    <t>651 Canyon Dr Ste 100, Coppell TX 75019</t>
  </si>
  <si>
    <t>222 S Mill Ave Ste 201, Tempe AZ 85281</t>
  </si>
  <si>
    <t>250 Greenwich St, New York NY 10007</t>
  </si>
  <si>
    <t>3900 C St Ste 701, Anchorage AK 99503</t>
  </si>
  <si>
    <t>2400 Dallas Pkwy Ste 500, Plano TX 75093</t>
  </si>
  <si>
    <t>27 Foundry St, Central Falls RI 02863</t>
  </si>
  <si>
    <t>6464 W Sunset Blvd # 1180, Los Angeles CA 90028</t>
  </si>
  <si>
    <t>23 Keewaydin Dr Ste 300, Salem NH 03079</t>
  </si>
  <si>
    <t>2000 John Deere Run, Cary NC 27513</t>
  </si>
  <si>
    <t>904 Rayner St, Memphis TN 38114</t>
  </si>
  <si>
    <t>525 Vine St Ste 500, Cincinnati OH 45202</t>
  </si>
  <si>
    <t>7265 Kenwood Rd Ste 300, Cincinnati OH 45236</t>
  </si>
  <si>
    <t>1 New York Plz, New York NY 10004</t>
  </si>
  <si>
    <t>1 S Broad St Ste 1400, Philadelphia PA 19107</t>
  </si>
  <si>
    <t>2405 S 3rd Ave, Union Gap WA 98903</t>
  </si>
  <si>
    <t>4340 Redwood Hwy Ste 239, San Rafael CA 94903</t>
  </si>
  <si>
    <t>400 Fairview Ave N # 900, Seattle WA 98109</t>
  </si>
  <si>
    <t>3475 Victory Blvd Ste 4, Staten Island NY 10314</t>
  </si>
  <si>
    <t>30 Rockefeller Plz FL 41, New York NY 10112</t>
  </si>
  <si>
    <t>288 S Mayo Ave, City of Industry CA 91789</t>
  </si>
  <si>
    <t>505 King Ave, Columbus OH 43201</t>
  </si>
  <si>
    <t>1000 Bower Hill Rd, Pittsburgh PA 15243</t>
  </si>
  <si>
    <t>1000 S State St, Ann Arbor MI 48109</t>
  </si>
  <si>
    <t>282 S Anita Dr, Orange CA 92868</t>
  </si>
  <si>
    <t>700 Governors Dr, Pierre SD 57501</t>
  </si>
  <si>
    <t>3625 W Old Potash Hwy, Grand Island NE 68803</t>
  </si>
  <si>
    <t>6010 Lyndale Ave S, Minneapolis MN 55419</t>
  </si>
  <si>
    <t>5358 Robin Hood Rd, Norfolk VA 23513</t>
  </si>
  <si>
    <t>4001 Penbrook St Ste 400, Odessa TX 79762</t>
  </si>
  <si>
    <t>16 Forest Pkwy Bldg K, Forest Park GA 30297</t>
  </si>
  <si>
    <t>3459 Washington Dr # 208, Saint Paul MN 55122</t>
  </si>
  <si>
    <t>2000 NW Corporate Blvd, Boca Raton FL 33431</t>
  </si>
  <si>
    <t>20 Boston St, Lynn MA 01904</t>
  </si>
  <si>
    <t>590 E Middlefield Rd, Mountain View CA 94043</t>
  </si>
  <si>
    <t>9 Entin Rd, Parsippany NJ 07054</t>
  </si>
  <si>
    <t>3150 Gracefield Rd, Silver Spring MD 20904</t>
  </si>
  <si>
    <t>110 Union St Ste 500, Seattle WA 98101</t>
  </si>
  <si>
    <t>5703 Crutchfield Dr, Norton VA 24273</t>
  </si>
  <si>
    <t>1029 Old Creek Rd, Greenville NC 27834</t>
  </si>
  <si>
    <t>15 Volvo Dr, Rockleigh NJ 07647</t>
  </si>
  <si>
    <t>107 Little Falls Rd, Fairfield NJ 07004</t>
  </si>
  <si>
    <t>7 Twin Creeks Dr, Tallassee AL 36078</t>
  </si>
  <si>
    <t>1038 Belden Ave Ne, Canton OH 44705</t>
  </si>
  <si>
    <t>2045 W Pike St, Houston PA 15342</t>
  </si>
  <si>
    <t>400 E Van Buren St # 600, Phoenix AZ 85004</t>
  </si>
  <si>
    <t>240 State Route 10, Whippany NJ 07981</t>
  </si>
  <si>
    <t>300 Davidson Ave, Somerset NJ 08873</t>
  </si>
  <si>
    <t>5 Research Park Dr, Saint Charles MO 63304</t>
  </si>
  <si>
    <t>600 4th St FL 8, Sioux City IA 51101</t>
  </si>
  <si>
    <t>701 N Kirk Rd, Batavia IL 60510</t>
  </si>
  <si>
    <t>800 S Gay St Ste 1200, Knoxville TN 37929</t>
  </si>
  <si>
    <t>2859 Pcs Frry St 2000, Atlanta GA 30339</t>
  </si>
  <si>
    <t>206 Wild Basin Rd, West Lake Hills TX 78746</t>
  </si>
  <si>
    <t>200 Nyala Farms Rd, Westport CT 06880</t>
  </si>
  <si>
    <t>5935 McCall Ln Ste 1, Arlington NE 68002</t>
  </si>
  <si>
    <t>411 1st Ave S Ste 700, Seattle WA 98104</t>
  </si>
  <si>
    <t>1 South STA 300, Boston MA 02110</t>
  </si>
  <si>
    <t>1440 Upper Bermudian Rd, Gardners PA 17324</t>
  </si>
  <si>
    <t>800 N Marshall St, Milwaukee WI 53202</t>
  </si>
  <si>
    <t>3555 Timmons Ln Ste 1440, Houston TX 77027</t>
  </si>
  <si>
    <t>333 W Estabrook Blvd # 1, Glendale WI 53212</t>
  </si>
  <si>
    <t>50 Waugh Dr, Houston TX 77007</t>
  </si>
  <si>
    <t>16000 Common Rd, Roseville MI 48066</t>
  </si>
  <si>
    <t>10750 McDermott Fwy, San Antonio TX 78288</t>
  </si>
  <si>
    <t>39555 Orchard Hill Pl, Novi MI 48375</t>
  </si>
  <si>
    <t>14 Sbar Blvd, Moorestown NJ 08057</t>
  </si>
  <si>
    <t>230 Park Ave FL 10, New York NY 10169</t>
  </si>
  <si>
    <t>840 W Salisbury St, Asheboro NC 27203</t>
  </si>
  <si>
    <t>1 Financial Sq FL 24, New York NY 10005</t>
  </si>
  <si>
    <t>3345 Point Pleasant Rd, Hebron KY 41048</t>
  </si>
  <si>
    <t>4242 US Highway 1, Monmouth Junction NJ 08852</t>
  </si>
  <si>
    <t>1116 E State St, Olean NY 14760</t>
  </si>
  <si>
    <t>6595 S Jones Blvd, Las Vegas NV 89118</t>
  </si>
  <si>
    <t>5865 N Point Pkwy Ste 300, Alpharetta GA 30022</t>
  </si>
  <si>
    <t>90 Matawan Rd Ste 105, Matawan NJ 07747</t>
  </si>
  <si>
    <t>1200 Abernathy Rd # 1200, Atlanta GA 30328</t>
  </si>
  <si>
    <t>101 Gaia Herbs Rd, Brevard NC 28712</t>
  </si>
  <si>
    <t>3049 Asbury Rd, Dubuque IA 52001</t>
  </si>
  <si>
    <t>4354 Canyon Dr, Amarillo TX 79109</t>
  </si>
  <si>
    <t>500 Mamaroneck Ave FL 2, Harrison NY 10528</t>
  </si>
  <si>
    <t>510 Broadhollow Rd # 205, Melville NY 11747</t>
  </si>
  <si>
    <t>954 W WA Blvd Ste 505, Chicago IL 60607</t>
  </si>
  <si>
    <t>3500 Fairview Indus Dr SE, Salem OR 97302</t>
  </si>
  <si>
    <t>8351 N High St Ste 250, Columbus OH 43235</t>
  </si>
  <si>
    <t>28881 Hidden Trl, Farmington Hills MI 48331</t>
  </si>
  <si>
    <t>3300 Bayou Dinde Rd, Westlake LA 70669</t>
  </si>
  <si>
    <t>13000 Deerfield Pkwy # 200, Milton GA 30004</t>
  </si>
  <si>
    <t>2440 S Sepulveda Blvd # 119, Los Angeles CA 90064</t>
  </si>
  <si>
    <t>75a Northfield Ave, Edison NJ 08837</t>
  </si>
  <si>
    <t>401 County Road 22 NW, Alexandria MN 56308</t>
  </si>
  <si>
    <t>2101 Cedar Springs Rd # 600, Dallas TX 75201</t>
  </si>
  <si>
    <t>2800 Rock Creek Pkwy, Kansas City MO 64117</t>
  </si>
  <si>
    <t>1020 W Park Ave, Kokomo IN 46901</t>
  </si>
  <si>
    <t>3605 132nd Ave SE, Bellevue WA 98006</t>
  </si>
  <si>
    <t>12450 Mead Way, Littleton CO 80125</t>
  </si>
  <si>
    <t>195 Broadway FL 12, New York NY 10007</t>
  </si>
  <si>
    <t>160 E 56th St FL 5, New York NY 10022</t>
  </si>
  <si>
    <t>1001 Ridder Park Dr, San Jose CA 95131</t>
  </si>
  <si>
    <t>100 Plaza Dr Ste 2-1, Secaucus NJ 07094</t>
  </si>
  <si>
    <t>2400 Market St FL 4, Philadelphia PA 19103</t>
  </si>
  <si>
    <t>413 Main St, Severn NC 27877</t>
  </si>
  <si>
    <t>601 Technology Dr Ste 300, Canonsburg PA 15317</t>
  </si>
  <si>
    <t>11300 4th St N Ste 200, Saint Petersburg FL 33716</t>
  </si>
  <si>
    <t>2800 Executive Way, Miramar FL 33025</t>
  </si>
  <si>
    <t>1 Nationwide Plz, Columbus OH 43215</t>
  </si>
  <si>
    <t>80 W Century Rd Ste 100, Paramus NJ 07652</t>
  </si>
  <si>
    <t>1 W Nationwide Blvd # 100, Columbus OH 43215</t>
  </si>
  <si>
    <t>350 Los Ranchitos Rd, San Rafael CA 94903</t>
  </si>
  <si>
    <t>3650 E 93rd St, Cleveland OH 44105</t>
  </si>
  <si>
    <t>895 W River Cross Rd, Casper WY 82601</t>
  </si>
  <si>
    <t>1118 E US Highway 14, Janesville WI 53545</t>
  </si>
  <si>
    <t>8484 Wilshire Blvd # 900, Beverly Hills CA 90211</t>
  </si>
  <si>
    <t>1 Hamilton Rd, Windsor Locks CT 06096</t>
  </si>
  <si>
    <t>3345 Morganford Rd, Saint Louis MO 63116</t>
  </si>
  <si>
    <t>10511 19th Ave SE Ste B, Everett WA 98208</t>
  </si>
  <si>
    <t>75 Remittance Dr # 3312, Chicago IL 60675</t>
  </si>
  <si>
    <t>170 Township Line Rd, Hillsborough NJ 08844</t>
  </si>
  <si>
    <t>4600 Madison Ave Ste 400, Kansas City MO 64112</t>
  </si>
  <si>
    <t>197 W Spring Valley Ave, Maywood NJ 07607</t>
  </si>
  <si>
    <t>12025 Tricon Rd, Cincinnati OH 45246</t>
  </si>
  <si>
    <t>3120 N Andrews Avenue EXT, Pompano Beach FL 33064</t>
  </si>
  <si>
    <t>244 E Kings Hwy, Maple Shade NJ 08052</t>
  </si>
  <si>
    <t>50 Bridge St, North Tonawanda NY 14120</t>
  </si>
  <si>
    <t>200 Varick St FL 8, New York NY 10014</t>
  </si>
  <si>
    <t>800 Bell St Rm 2441, Houston TX 77002</t>
  </si>
  <si>
    <t>1300 N Airport Rd, Phillips WI 54555</t>
  </si>
  <si>
    <t>5303 Navigation Blvd, Houston TX 77011</t>
  </si>
  <si>
    <t>8621 Statesville Rd Ste A, Charlotte NC 28269</t>
  </si>
  <si>
    <t>400 2nd Ave S, Minneapolis MN 55401</t>
  </si>
  <si>
    <t>211 N Lyon Ave, Marshall MO 65340</t>
  </si>
  <si>
    <t>1235 Water St, East Greenville PA 18041</t>
  </si>
  <si>
    <t>206 S Holland St, Edinburgh IN 46124</t>
  </si>
  <si>
    <t>4289 Ivy Pointe Blvd, Cincinnati OH 45245</t>
  </si>
  <si>
    <t>5022 Hartley Peavey Dr, Meridian MS 39305</t>
  </si>
  <si>
    <t>2000 Americhem Way, Cuyahoga Falls OH 44221</t>
  </si>
  <si>
    <t>22801 Saint Clair Ave, Euclid OH 44117</t>
  </si>
  <si>
    <t>14375 NW Science Park Dr, Portland OR 97229</t>
  </si>
  <si>
    <t>485 Madison Ave FL 6, New York NY 10022</t>
  </si>
  <si>
    <t>113 Kol Dr, Broussard LA 70518</t>
  </si>
  <si>
    <t>3585 Kloeckner Rd, Gordonsville VA 22942</t>
  </si>
  <si>
    <t>530 Union Ave Ste 100, Fairfield CA 94533</t>
  </si>
  <si>
    <t>1211 SW 21st St APT 208, Pendleton OR 97801</t>
  </si>
  <si>
    <t>4129 Coml Ctr Dr Ste 400, Austin TX 78744</t>
  </si>
  <si>
    <t>22349 Kimberly Rd Spc E, Kimberly ID 83341</t>
  </si>
  <si>
    <t>2711 N Haskell Ave # 1500, Dallas TX 75204</t>
  </si>
  <si>
    <t>11600 Mirasol Blvd, West Palm Beach FL 33418</t>
  </si>
  <si>
    <t>711 E Wells Ave FL 3, Pierre SD 57501</t>
  </si>
  <si>
    <t>1485 1420 Redi Rd, Cumming GA 30040</t>
  </si>
  <si>
    <t>508 Conagra Dr Ste 11-160, Omaha NE 68102</t>
  </si>
  <si>
    <t>5015 Bus Pk Blvd Ste 3000, Anchorage AK 99503</t>
  </si>
  <si>
    <t>1001 Noble Energy Way, Houston TX 77070</t>
  </si>
  <si>
    <t>412 Palm Ave, Houma LA 70364</t>
  </si>
  <si>
    <t>6417 Center Dr Ste 120, Sterling Heights MI 48312</t>
  </si>
  <si>
    <t>445 West Dr Ste 101, Melbourne FL 32904</t>
  </si>
  <si>
    <t>820 W Jackson Blvd # 600, Chicago IL 60607</t>
  </si>
  <si>
    <t>14641 Don Julian Rd, City of Industry CA 91746</t>
  </si>
  <si>
    <t>101 Lindenwood Dr Ste 350, Malvern PA 19355</t>
  </si>
  <si>
    <t>8750 N Cntl Expy Ste 1400, Dallas TX 75231</t>
  </si>
  <si>
    <t>20400 Stevns Crk Blvd # 600, Cupertino CA 95014</t>
  </si>
  <si>
    <t>745 5th Ave, New York NY 10151</t>
  </si>
  <si>
    <t>17000 E State Highway 120, Ripon CA 95366</t>
  </si>
  <si>
    <t>7301 South Fwy, Fort Worth TX 76134</t>
  </si>
  <si>
    <t>27 Otis St, Westborough MA 01581</t>
  </si>
  <si>
    <t>11217 W Nevada Ave, Youngtown AZ 85363</t>
  </si>
  <si>
    <t>10201 S 51st St Ste 100, Phoenix AZ 85044</t>
  </si>
  <si>
    <t>275 Grove St Ste 3101, Auburndale MA 02466</t>
  </si>
  <si>
    <t>1445 Langham Creek Dr, Houston TX 77084</t>
  </si>
  <si>
    <t>5200 Buffalo Gap Rd Ste F, Abilene TX 79606</t>
  </si>
  <si>
    <t>5220 Las Virgenes Rd, Calabasas CA 91302</t>
  </si>
  <si>
    <t>17 Atlantic Ave, Hancock MN 56244</t>
  </si>
  <si>
    <t>2650 Button Gwinnett Dr E, Atlanta GA 30340</t>
  </si>
  <si>
    <t>1075 E 20th St, Chico CA 95928</t>
  </si>
  <si>
    <t>1160 8th Ave, Cumberland WI 54829</t>
  </si>
  <si>
    <t>481 Edward H Ross Dr, Elmwood Park NJ 07407</t>
  </si>
  <si>
    <t>5200 Wayne Rd, Battle Creek MI 49037</t>
  </si>
  <si>
    <t>46 School Rd, Voorheesville NY 12186</t>
  </si>
  <si>
    <t>101 E Maple St, Canton OH 44720</t>
  </si>
  <si>
    <t>1312 38th St, Brooklyn NY 11218</t>
  </si>
  <si>
    <t>35885 Ravenna Rd, Ravenna NE 68869</t>
  </si>
  <si>
    <t>246 E Janata Blvd Ste 300, Lombard IL 60148</t>
  </si>
  <si>
    <t>3005 Rocky Mountain Ave, Loveland CO 80538</t>
  </si>
  <si>
    <t>11500 Ash St, Leawood KS 66211</t>
  </si>
  <si>
    <t>641 Lexington Ave FL 4, New York NY 10022</t>
  </si>
  <si>
    <t>651 W Knox St, Gardena CA 90248</t>
  </si>
  <si>
    <t>200 Precision Rd, Horsham PA 19044</t>
  </si>
  <si>
    <t>1200 Corporate Dr Ste 400, Birmingham AL 35242</t>
  </si>
  <si>
    <t>800 Stephenson Hwy, Troy MI 48083</t>
  </si>
  <si>
    <t>2000b Southbridge Pkwy # 100, Birmingham AL 35209</t>
  </si>
  <si>
    <t>613 North St FL 5, Harrisburg PA 17120</t>
  </si>
  <si>
    <t>770 Linden Ave, Rochester NY 14625</t>
  </si>
  <si>
    <t>4035 Goodwin Ave, Los Angeles CA 90039</t>
  </si>
  <si>
    <t>16717 Jacintoport Blvd, Houston TX 77015</t>
  </si>
  <si>
    <t>281 Sanders Creek Pkwy, East Syracuse NY 13057</t>
  </si>
  <si>
    <t>309 Plus Park Blvd, Nashville TN 37217</t>
  </si>
  <si>
    <t>777 Westchester Ave FL 3, White Plains NY 10604</t>
  </si>
  <si>
    <t>121 Technology Dr Ste 1, Durham NH 03824</t>
  </si>
  <si>
    <t>1100 Fairview Ave N, Seattle WA 98109</t>
  </si>
  <si>
    <t>461 From Rd Ste F, Paramus NJ 07652</t>
  </si>
  <si>
    <t>1220 Augusta Dr Ste 600, Houston TX 77057</t>
  </si>
  <si>
    <t>6701 Fayetteville Rd, Raleigh NC 27603</t>
  </si>
  <si>
    <t>3755 Atherton Rd, Rocklin CA 95765</t>
  </si>
  <si>
    <t>45 Rockefeller Plz # 400, New York NY 10111</t>
  </si>
  <si>
    <t>1840 E University Dr # 1, Tempe AZ 85281</t>
  </si>
  <si>
    <t>3033 Campus Dr, Minneapolis MN 55441</t>
  </si>
  <si>
    <t>30 Pine St, Pittsburgh PA 15223</t>
  </si>
  <si>
    <t>436 Highway 93 N, Scott LA 70583</t>
  </si>
  <si>
    <t>205 N White St, Fort Mill SC 29715</t>
  </si>
  <si>
    <t>3550 David Cohn Dr, Forrest City AR 72335</t>
  </si>
  <si>
    <t>1177 Alpine Air Way, Provo UT 84601</t>
  </si>
  <si>
    <t>114 Old State Rd, Ellisville MO 63021</t>
  </si>
  <si>
    <t>6325 Ardrey Kell Rd # 400, Charlotte NC 28277</t>
  </si>
  <si>
    <t>221 W Oxford Ave, Enid OK 73701</t>
  </si>
  <si>
    <t>2678 Gloucester Dr, Pittsburgh PA 15241</t>
  </si>
  <si>
    <t>168 3rd Ave, Waltham MA 02451</t>
  </si>
  <si>
    <t>490 Railroad Ave, Shiremanstown PA 17011</t>
  </si>
  <si>
    <t>13250 River Rd, Guerneville CA 95446</t>
  </si>
  <si>
    <t>1 Pak Ave Ste 1402, New York NY 10016</t>
  </si>
  <si>
    <t>600 Atlantic Ave, Boston MA 02210</t>
  </si>
  <si>
    <t>4201 Congress St Ste 340, Charlotte NC 28209</t>
  </si>
  <si>
    <t>5660 New Northside Dr # 500, Atlanta GA 30328</t>
  </si>
  <si>
    <t>407 N Main St, Frankfort IN 46041</t>
  </si>
  <si>
    <t>1310 N Hercules Ave Ste A, Clearwater FL 33765</t>
  </si>
  <si>
    <t>1559 Colburn St, Honolulu HI 96817</t>
  </si>
  <si>
    <t>777 Grand Ave, Onamia MN 56359</t>
  </si>
  <si>
    <t>2450 N St NW, Washington DC 20037</t>
  </si>
  <si>
    <t>525 Wshngton Blvd Ste 166, Jersey City NJ 07310</t>
  </si>
  <si>
    <t>227 S Main St Ste 100, South Bend IN 46601</t>
  </si>
  <si>
    <t>7 Hanover Sq FL 5, New York NY 10004</t>
  </si>
  <si>
    <t>20829 72nd Ave S Ste 710, Kent WA 98032</t>
  </si>
  <si>
    <t>999 W Main St, Boise ID 83702</t>
  </si>
  <si>
    <t>225 Black Rock Ave, Bridgeport CT 06605</t>
  </si>
  <si>
    <t>6650 W Sunset Blvd, Los Angeles CA 90028</t>
  </si>
  <si>
    <t>18980 N Highway 88, Lockeford CA 95237</t>
  </si>
  <si>
    <t>1179 Kent St, Elkhart IN 46514</t>
  </si>
  <si>
    <t>9 Campus Dr Ste 1, Parsippany NJ 07054</t>
  </si>
  <si>
    <t>State Rd 14, Santa Fe NM 87502</t>
  </si>
  <si>
    <t>2700 Clemens Rd, Hatfield PA 19440</t>
  </si>
  <si>
    <t>700 W Liberty St, Louisville KY 40203</t>
  </si>
  <si>
    <t>2500 Internationale Pkwy, Woodridge IL 60517</t>
  </si>
  <si>
    <t>250 Delaware Ave Ste 100, Buffalo NY 14202</t>
  </si>
  <si>
    <t>163 E Industrial Way, Palmer AK 99645</t>
  </si>
  <si>
    <t>5764 Wilderness Rd, Dublin VA 24084</t>
  </si>
  <si>
    <t>111 E Kilbourn Ave # 200, Milwaukee WI 53202</t>
  </si>
  <si>
    <t>2712 S Dillingham Rd, Grain Valley MO 64029</t>
  </si>
  <si>
    <t>7820 S Broadway Ave, Tyler TX 75703</t>
  </si>
  <si>
    <t>895 N Main St, Beaumont TX 77701</t>
  </si>
  <si>
    <t>4211 Metro Pkwy, Fort Myers FL 33916</t>
  </si>
  <si>
    <t>130 SE Lynch Rd, Shelton WA 98584</t>
  </si>
  <si>
    <t>109 Innovation CT Ste J, Delaware OH 43015</t>
  </si>
  <si>
    <t>2221 Lkside Blvd Ste 1050, Richardson TX 75082</t>
  </si>
  <si>
    <t>2849 Paces Ferry Rd SE, Atlanta GA 30339</t>
  </si>
  <si>
    <t>629 Davis Dr, Morrisville NC 27560</t>
  </si>
  <si>
    <t>1301 E 9th St Ste 3000, Cleveland OH 44114</t>
  </si>
  <si>
    <t>10 Arthur Dr, Lynn Haven FL 32444</t>
  </si>
  <si>
    <t>71 Progress Ave, Cranberry Township PA 16066</t>
  </si>
  <si>
    <t>375 Commerce Park Rd, North Kingstown RI 02852</t>
  </si>
  <si>
    <t>19450 State Highway 249 # 5, Houston TX 77070</t>
  </si>
  <si>
    <t>131 W 35th St FL 14, New York NY 10001</t>
  </si>
  <si>
    <t>3624 Market St, Philadelphia PA 19104</t>
  </si>
  <si>
    <t>600 N Brand Blvd FL 5, Glendale CA 91203</t>
  </si>
  <si>
    <t>450 Park Ave FL 30, New York NY 10022</t>
  </si>
  <si>
    <t>1704 N Park Dr APT 313, Wilmington DE 19806</t>
  </si>
  <si>
    <t>1135 NW Galveston Ave B, Bend OR 97703</t>
  </si>
  <si>
    <t>30 Glenn St Ste 401, White Plains NY 10603</t>
  </si>
  <si>
    <t>500 Rvrhills Bus Park, Birmingham AL 35242</t>
  </si>
  <si>
    <t>3575 Tom Watson Dr, Saltillo MS 38866</t>
  </si>
  <si>
    <t>1251 Waterfront Pl, Pittsburgh PA 15222</t>
  </si>
  <si>
    <t>3701 N Grove St, Fort Worth TX 76106</t>
  </si>
  <si>
    <t>388 Greenwich St FL 18, New York NY 10013</t>
  </si>
  <si>
    <t>2090 Thornton St, Ferndale WA 98248</t>
  </si>
  <si>
    <t>999 Exectve Pkwy Dr # 202, Saint Louis MO 63141</t>
  </si>
  <si>
    <t>2080 S Quebec St, Denver CO 80231</t>
  </si>
  <si>
    <t>2424 SW Andover St, Seattle WA 98106</t>
  </si>
  <si>
    <t>1001 Technology Dr, Little Rock AR 72223</t>
  </si>
  <si>
    <t>190 3rd St, Dassel MN 55325</t>
  </si>
  <si>
    <t>722 Goddard Ave, Chesterfield MO 63005</t>
  </si>
  <si>
    <t>6000 Greenwood Plaza Blvd # 200, Greenwood Village CO 80111</t>
  </si>
  <si>
    <t>190 Marietta St NW 12s, Atlanta GA 30303</t>
  </si>
  <si>
    <t>5431 W 164th St, Brookpark OH 44142</t>
  </si>
  <si>
    <t>49 Bethany Way, Fredericksburg VA 22406</t>
  </si>
  <si>
    <t>539 S Main St Ste 7614, Findlay OH 45840</t>
  </si>
  <si>
    <t>40 Montgomery St, Hillside NJ 07205</t>
  </si>
  <si>
    <t>1300 17th St 5, Bakersfield CA 93301</t>
  </si>
  <si>
    <t>1201 N Town Center Dr, Las Vegas NV 89144</t>
  </si>
  <si>
    <t>11777 W Airport Svc Rd, Swanton OH 43558</t>
  </si>
  <si>
    <t>806 Tuuri Pl, Flint MI 48503</t>
  </si>
  <si>
    <t>640 Lincoln St Ste C, Worcester MA 01605</t>
  </si>
  <si>
    <t>2018 Kings Chapel Rd, Perry GA 31069</t>
  </si>
  <si>
    <t>2100 Riveredge Pkwy # 175, Atlanta GA 30328</t>
  </si>
  <si>
    <t>1018 Kanawha Blvd E # 700, Charleston WV 25301</t>
  </si>
  <si>
    <t>4240 Duncan Ave Ste 150, Saint Louis MO 63110</t>
  </si>
  <si>
    <t>700 Washington St Stop 1, Bath ME 04530</t>
  </si>
  <si>
    <t>7100 Hardeson Rd, Everett WA 98203</t>
  </si>
  <si>
    <t>375 New State Rd, Manchester CT 06042</t>
  </si>
  <si>
    <t>5201 Auth Way, Suitland MD 20746</t>
  </si>
  <si>
    <t>101 E WA Blvd Ste 1100, Fort Wayne IN 46802</t>
  </si>
  <si>
    <t>1325 Bailey Rd, Newport MN 55055</t>
  </si>
  <si>
    <t>1 Second St, Kreamer PA 17833</t>
  </si>
  <si>
    <t>817 Main St, Brownsville WI 53006</t>
  </si>
  <si>
    <t>4257 S Archer Ave FL 2, Chicago IL 60632</t>
  </si>
  <si>
    <t>2701 Navistar Dr, Lisle IL 60532</t>
  </si>
  <si>
    <t>90 Hudson St FL 9, Jersey City NJ 07302</t>
  </si>
  <si>
    <t>5500 Cenex Dr, Inver Grove Heights MN 55077</t>
  </si>
  <si>
    <t>200 Front St, East Saint Louis IL 62201</t>
  </si>
  <si>
    <t>313 Iron Horse Way, Providence RI 02908</t>
  </si>
  <si>
    <t>80 Brooks Rd, Ferndale NY 12734</t>
  </si>
  <si>
    <t>806 N Grove Rd, Richardson TX 75081</t>
  </si>
  <si>
    <t>220 E 42nd St Rm 400, New York NY 10017</t>
  </si>
  <si>
    <t>7580 Metro Dr Ste 200, San Diego CA 92108</t>
  </si>
  <si>
    <t>3880 Seaport Blvd, West Sacramento CA 95691</t>
  </si>
  <si>
    <t>181 W Madison St FL 26, Chicago IL 60602</t>
  </si>
  <si>
    <t>1 S Wacker Dr Ste 1000, Chicago IL 60606</t>
  </si>
  <si>
    <t>2102 W Park CT, Champaign IL 61821</t>
  </si>
  <si>
    <t>2150 E Lake Cook Rd # 1010, Buffalo Grove IL 60089</t>
  </si>
  <si>
    <t>201 40th St S, Fargo ND 58103</t>
  </si>
  <si>
    <t>2003 Western Ave Ste 660, Seattle WA 98121</t>
  </si>
  <si>
    <t>1020 N Univ Parks Dr, Waco TX 76707</t>
  </si>
  <si>
    <t>On The Bass Riv RR 9, New Gretna NJ 08224</t>
  </si>
  <si>
    <t>2500 San Miguelito Rd, Lompoc CA 93436</t>
  </si>
  <si>
    <t>20285 S Wstn Ave Ste 200, Torrance CA 90501</t>
  </si>
  <si>
    <t>25 Newport Avenue EXT # 4, Quincy MA 02171</t>
  </si>
  <si>
    <t>1024 Florida Central Pkwy, Longwood FL 32750</t>
  </si>
  <si>
    <t>8501 NW 90th St, Medley FL 33166</t>
  </si>
  <si>
    <t>100 International Dr, Buffalo NY 14221</t>
  </si>
  <si>
    <t>6840 Carothers Pkwy # 150, Franklin TN 37067</t>
  </si>
  <si>
    <t>22118 S Vermont Ave, Torrance CA 90502</t>
  </si>
  <si>
    <t>3985 E Harrison Ave, Decatur IL 62526</t>
  </si>
  <si>
    <t>330 Potrero Ave, Sunnyvale CA 94085</t>
  </si>
  <si>
    <t>6515 S Jackrabbit Trl, Buckeye AZ 85326</t>
  </si>
  <si>
    <t>381 W Wilbeth Rd, Akron OH 44301</t>
  </si>
  <si>
    <t>370 17th St Ste 2500, Denver CO 80202</t>
  </si>
  <si>
    <t>3130 Crow Canyon Pl # 240, San Ramon CA 94583</t>
  </si>
  <si>
    <t>2700 Oak Industrial Dr Ne, Grand Rapids MI 49505</t>
  </si>
  <si>
    <t>2275 RES Blvd Ste 500, Rockville MD 20850</t>
  </si>
  <si>
    <t>150 E 52nd St FL 27, New York NY 10022</t>
  </si>
  <si>
    <t>2525 E Camelback Rd Ste 8, Phoenix AZ 85016</t>
  </si>
  <si>
    <t>911 S 2nd Ave, Dodge City KS 67801</t>
  </si>
  <si>
    <t>1360 Post Oak Blvd # 100, Houston TX 77056</t>
  </si>
  <si>
    <t>1850 NW 49th St, Fort Lauderdale FL 33309</t>
  </si>
  <si>
    <t>12634 S 265 W Bldg A, Draper UT 84020</t>
  </si>
  <si>
    <t>10103 Residency Rd, Manassas VA 20110</t>
  </si>
  <si>
    <t>100 Public Sq FL 3, Cleveland OH 44113</t>
  </si>
  <si>
    <t>50-60 Hanover Rd, Florham Park NJ 07932</t>
  </si>
  <si>
    <t>4016 Triangle Dr, Charlotte NC 28208</t>
  </si>
  <si>
    <t>3700 E 68th Ave, Commerce City CO 80022</t>
  </si>
  <si>
    <t>32 E Front St A, Media PA 19063</t>
  </si>
  <si>
    <t>801 Broadway Ave NW # 200, Grand Rapids MI 49504</t>
  </si>
  <si>
    <t>4345 Southpoint Blvd, Jacksonville FL 32216</t>
  </si>
  <si>
    <t>6502 Nelson Rd, Fort Wayne IN 46803</t>
  </si>
  <si>
    <t>6015 E Alki Ave, Spokane Valley WA 99212</t>
  </si>
  <si>
    <t>575 5th Ave, New York NY 10017</t>
  </si>
  <si>
    <t>2323 Eastlake Ave E, Seattle WA 98102</t>
  </si>
  <si>
    <t>2370 Science Pkwy, Okemos MI 48864</t>
  </si>
  <si>
    <t>1708 S Banker St, Effingham IL 62401</t>
  </si>
  <si>
    <t>2889 Poplar Ave, Memphis TN 38111</t>
  </si>
  <si>
    <t>1500 N Mantua St, Kent OH 44240</t>
  </si>
  <si>
    <t>801 S US Highway 31, Bay Minette AL 36507</t>
  </si>
  <si>
    <t>29190 SW Town Center Loop, Wilsonville OR 97070</t>
  </si>
  <si>
    <t>985 NW 2nd St, Kalama WA 98625</t>
  </si>
  <si>
    <t>12380 Morris Rd, Alpharetta GA 30005</t>
  </si>
  <si>
    <t>1010 Dale St N, Saint Paul MN 55117</t>
  </si>
  <si>
    <t>1815 Y St, Lincoln NE 68508</t>
  </si>
  <si>
    <t>8501 N Scottsdale Rd # 280, Scottsdale AZ 85253</t>
  </si>
  <si>
    <t>220 Las Colinas Blvd E, Irving TX 75039</t>
  </si>
  <si>
    <t>4200 Stone Rd, Kilgore TX 75662</t>
  </si>
  <si>
    <t>105 W Capitol Ave Ste 200, Little Rock AR 72201</t>
  </si>
  <si>
    <t>200 W De Vargas St Ste 8, Santa Fe NM 87501</t>
  </si>
  <si>
    <t>50 Old Webster Rd, Oxford MA 01540</t>
  </si>
  <si>
    <t>601 E St NW, Washington DC 20049</t>
  </si>
  <si>
    <t>8065 N Point Blvd Ste O, Winston Salem NC 27106</t>
  </si>
  <si>
    <t>28858 Ventura Dr, Elkhart IN 46517</t>
  </si>
  <si>
    <t>310 Main Avenue Way SE, Hickory NC 28602</t>
  </si>
  <si>
    <t>1 Park Plz Ste 600, Irvine CA 92614</t>
  </si>
  <si>
    <t>528 Ponderosa St, West Melbourne FL 32904</t>
  </si>
  <si>
    <t>1129 Nthrn Blvd Ste 312, Manhasset NY 11030</t>
  </si>
  <si>
    <t>3901 S Hulen St, Fort Worth TX 76109</t>
  </si>
  <si>
    <t>800 Boylston St Ste 1900, Boston MA 02199</t>
  </si>
  <si>
    <t>603 W Industry Dr, Oxford NC 27565</t>
  </si>
  <si>
    <t>91 Fairview Ave, Long Valley NJ 07853</t>
  </si>
  <si>
    <t>3300 Las Vegas Blvd S, Las Vegas NV 89109</t>
  </si>
  <si>
    <t>6801 E Hillsborough Ave, Tampa FL 33610</t>
  </si>
  <si>
    <t>50 W Big Beaver Rd # 350, Troy MI 48084</t>
  </si>
  <si>
    <t>4401 West Gate Blvd # 310, Austin TX 78745</t>
  </si>
  <si>
    <t>13975 Borg Warner Dr, Noblesville IN 46060</t>
  </si>
  <si>
    <t>17988 Edison Ave, Chesterfield MO 63005</t>
  </si>
  <si>
    <t>1551 N Tustin Ave FL 6, Santa Ana CA 92705</t>
  </si>
  <si>
    <t>1699 W M 43 Hwy, Hastings MI 49058</t>
  </si>
  <si>
    <t>1880 Fall Rver Dr Ste 100, Loveland CO 80538</t>
  </si>
  <si>
    <t>20639 S Fordyce Ave, Carson CA 90810</t>
  </si>
  <si>
    <t>2575 Vista Del Mar Dr, Ventura CA 93001</t>
  </si>
  <si>
    <t>201 W Main St Ste 203, Chattanooga TN 37408</t>
  </si>
  <si>
    <t>1225 I St NW Ste 800, Washington DC 20005</t>
  </si>
  <si>
    <t>8333 Douglas Ave Ste 130, Dallas TX 75225</t>
  </si>
  <si>
    <t>1101 Victoria Curv, Mendota Heights MN 55118</t>
  </si>
  <si>
    <t>206 W Broadway, Gallatin TN 37066</t>
  </si>
  <si>
    <t>14321 470th St, Clearbrook MN 56634</t>
  </si>
  <si>
    <t>122 W Madison St, Ottawa IL 61350</t>
  </si>
  <si>
    <t>2100 Line St, Brunswick GA 31520</t>
  </si>
  <si>
    <t>24000 Honda Pkwy, Marysville OH 43040</t>
  </si>
  <si>
    <t>950 Peninsula Corporate C, Boca Raton FL 33487</t>
  </si>
  <si>
    <t>1550 S Redwood Rd, Salt Lake City UT 84104</t>
  </si>
  <si>
    <t>13034 Balntyn Corp Pl, Charlotte NC 28277</t>
  </si>
  <si>
    <t>125 Broad St Lbby 5, New York NY 10004</t>
  </si>
  <si>
    <t>54 E 64th St, New York NY 10065</t>
  </si>
  <si>
    <t>101 S Garland Ave Ste 109, Orlando FL 32801</t>
  </si>
  <si>
    <t>83550 County Road 21, Renville MN 56284</t>
  </si>
  <si>
    <t>47660 Halyard Dr, Plymouth MI 48170</t>
  </si>
  <si>
    <t>1910 Wall St Ste 200, Garland TX 75041</t>
  </si>
  <si>
    <t>100 Trap Falls Road EXT, Shelton CT 06484</t>
  </si>
  <si>
    <t>2821 Emerywood Pkwy, Richmond VA 23294</t>
  </si>
  <si>
    <t>209 High Point Dr Ste 100, Victor NY 14564</t>
  </si>
  <si>
    <t>1845 Sidney Baker St, Kerrville TX 78028</t>
  </si>
  <si>
    <t>10380 Bren Rd W, Minnetonka MN 55343</t>
  </si>
  <si>
    <t>104 Center Ave Ste 200, Kodiak AK 99615</t>
  </si>
  <si>
    <t>517 Pond Meadow Rd, Westbrook CT 06498</t>
  </si>
  <si>
    <t>630 E 31st St, Paterson NJ 07513</t>
  </si>
  <si>
    <t>2950 N Harwood St FL 22, Dallas TX 75201</t>
  </si>
  <si>
    <t>6336 John J Pershing Dr, Omaha NE 68110</t>
  </si>
  <si>
    <t>2500 Bee Caves Rd Ste 1, Austin TX 78746</t>
  </si>
  <si>
    <t>400 Skokie Blvd Ste 600, Northbrook IL 60062</t>
  </si>
  <si>
    <t>12000 Aerospace Ave # 200, Houston TX 77034</t>
  </si>
  <si>
    <t>910 NW 10th Pl, Fort Lauderdale FL 33311</t>
  </si>
  <si>
    <t>466 Lexington Ave FL 2, New York NY 10017</t>
  </si>
  <si>
    <t>13812 Dex Dr, Dallas TX 75244</t>
  </si>
  <si>
    <t>1415 W 22nd St Ste 1100, Oak Brook IL 60523</t>
  </si>
  <si>
    <t>3200 NW 67th Ave Unit 290, Miami FL 33166</t>
  </si>
  <si>
    <t>518 E Harrison St, Stuttgart AR 72160</t>
  </si>
  <si>
    <t>3600 Glenwood Ave Ste 250, Raleigh NC 27612</t>
  </si>
  <si>
    <t>2780 Tower Rd, Aurora CO 80011</t>
  </si>
  <si>
    <t>1 Centennial Ave, Piscataway NJ 08854</t>
  </si>
  <si>
    <t>124 Metropolitan Park Dr, Liverpool NY 13088</t>
  </si>
  <si>
    <t>6600 Chapek Pkwy, Cleveland OH 44125</t>
  </si>
  <si>
    <t>16218 Arthur St, Cerritos CA 90703</t>
  </si>
  <si>
    <t>555 W 5th St Ste 3725, Los Angeles CA 90013</t>
  </si>
  <si>
    <t>3556 Lake Shore Rd # 100, Buffalo NY 14219</t>
  </si>
  <si>
    <t>610 Nwport Ctr Dr Ste 140, Newport Beach CA 92660</t>
  </si>
  <si>
    <t>231 Geneva Hwy, Enterprise AL 36330</t>
  </si>
  <si>
    <t>4025 Delridge Way SW, Seattle WA 98106</t>
  </si>
  <si>
    <t>4441 Collins Ave, Miami FL 33140</t>
  </si>
  <si>
    <t>9400 N Central Expy, Dallas TX 75231</t>
  </si>
  <si>
    <t>200 West St FL 3, Waltham MA 02451</t>
  </si>
  <si>
    <t>1521 W Dobbins Rd, Phoenix AZ 85041</t>
  </si>
  <si>
    <t>400 S Prairie Ave, Waukesha WI 53186</t>
  </si>
  <si>
    <t>250 Williams St NW # 3000, Atlanta GA 30303</t>
  </si>
  <si>
    <t>2200 Ferdinand Porsche Dr, Herndon VA 20171</t>
  </si>
  <si>
    <t>1060 E 30th St, Hialeah FL 33013</t>
  </si>
  <si>
    <t>1515 Ringling Blvd # 840, Sarasota FL 34236</t>
  </si>
  <si>
    <t>8851 Boardroom Cir, Fort Myers FL 33919</t>
  </si>
  <si>
    <t>1440 Chapin Ave Ste 310, Burlingame CA 94010</t>
  </si>
  <si>
    <t>91-246 Oihana St, Kapolei HI 96707</t>
  </si>
  <si>
    <t>5510 Courseview Dr, Mason OH 45040</t>
  </si>
  <si>
    <t>400 Las Colinas Blvd E # 750, Irving TX 75039</t>
  </si>
  <si>
    <t>5260 Western Ave, Chevy Chase MD 20815</t>
  </si>
  <si>
    <t>1137 Enterprise Dr, Pilot Point TX 76258</t>
  </si>
  <si>
    <t>985 Corinth Rd, Moncure NC 27559</t>
  </si>
  <si>
    <t>2750 Morton Dr, East Moline IL 61244</t>
  </si>
  <si>
    <t>417 W Main St Ste C, Centralia WA 98531</t>
  </si>
  <si>
    <t>1800 E Havens St, Kokomo IN 46901</t>
  </si>
  <si>
    <t>10990 Wilshire Blvd # 440, Los Angeles CA 90024</t>
  </si>
  <si>
    <t>404 N Rand Rd, North Barrington IL 60010</t>
  </si>
  <si>
    <t>10 Station St, Manalapan NJ 07726</t>
  </si>
  <si>
    <t>42894 Old Highway 30, Astoria OR 97103</t>
  </si>
  <si>
    <t>13315 Brookpark Rd, Brookpark OH 44142</t>
  </si>
  <si>
    <t>2 Westbrook Corporate Ctr # 200, Westchester IL 60154</t>
  </si>
  <si>
    <t>52 Columbia St, Islip NY 11751</t>
  </si>
  <si>
    <t>4387 Rider Trl N, Earth City MO 63045</t>
  </si>
  <si>
    <t>810 NW Alta Way, Chehalis WA 98532</t>
  </si>
  <si>
    <t>6100 Condor Dr, Moorpark CA 93021</t>
  </si>
  <si>
    <t>1902 S Santa Fe Ave, Vista CA 92083</t>
  </si>
  <si>
    <t>2831 Cesar Chavez, San Francisco CA 94110</t>
  </si>
  <si>
    <t>1155 Market St FL 10, San Francisco CA 94103</t>
  </si>
  <si>
    <t>6400 Carl Brady Dr, Anchorage AK 99502</t>
  </si>
  <si>
    <t>100 W Manpower Pl, Milwaukee WI 53212</t>
  </si>
  <si>
    <t>9528 W I 40 Service Rd, Oklahoma City OK 73128</t>
  </si>
  <si>
    <t>400 W 30th St, Los Angeles CA 90007</t>
  </si>
  <si>
    <t>14800 S Figueroa St, Gardena CA 90248</t>
  </si>
  <si>
    <t>143 Washington Ave, Albany NY 12210</t>
  </si>
  <si>
    <t>1710 Commercial Park, Coralville IA 52241</t>
  </si>
  <si>
    <t>3512 J Patout Burns Rd, Jeanerette LA 70544</t>
  </si>
  <si>
    <t>351 W Camden St Ste 100, Baltimore MD 21201</t>
  </si>
  <si>
    <t>5411 Davison Rd, Clarence NY 14031</t>
  </si>
  <si>
    <t>1911 Spillman Dr, Bethlehem PA 18015</t>
  </si>
  <si>
    <t>9771 Commerce Pkwy, Lenexa KS 66219</t>
  </si>
  <si>
    <t>2021 Midwest Rd Ste 307, Oak Brook IL 60523</t>
  </si>
  <si>
    <t>2300 Windy Ridge Pkwy SE 400s, Atlanta GA 30339</t>
  </si>
  <si>
    <t>310 E 67th St, New York NY 10065</t>
  </si>
  <si>
    <t>66c Teleport Dr, Brewster WA 98812</t>
  </si>
  <si>
    <t>3854 Broadmoor Ave SE # 101, Grand Rapids MI 49512</t>
  </si>
  <si>
    <t>920 Lake Rd, Medina OH 44256</t>
  </si>
  <si>
    <t>184 Tensbury Dr, Martinsville VA 24112</t>
  </si>
  <si>
    <t>16 Bridgewater St, Brooklyn NY 11222</t>
  </si>
  <si>
    <t>3165 McCrory Pl Ste 174, Orlando FL 32803</t>
  </si>
  <si>
    <t>1101 Business Center Way, Edgewood MD 21040</t>
  </si>
  <si>
    <t>626 N 16th St, La Porte TX 77571</t>
  </si>
  <si>
    <t>9990 Prnceton Glendale Rd, West Chester OH 45246</t>
  </si>
  <si>
    <t>1888 Southway St SW, Massillon OH 44646</t>
  </si>
  <si>
    <t>5000 International Dr, Durham NC 27712</t>
  </si>
  <si>
    <t>421 Leader St, Marion OH 43302</t>
  </si>
  <si>
    <t>725 S 2nd St, Springfield IL 62704</t>
  </si>
  <si>
    <t>100 Emjay Blvd, Brentwood NY 11717</t>
  </si>
  <si>
    <t>115 S Missouri Ave # 101, Lakeland FL 33815</t>
  </si>
  <si>
    <t>1415 W Mount Pleasant St, West Burlington IA 52655</t>
  </si>
  <si>
    <t>4221 W Boy Scout Blvd # 600, Tampa FL 33607</t>
  </si>
  <si>
    <t>10200 McKalla Pl Ste 400, Austin TX 78758</t>
  </si>
  <si>
    <t>1201 16th St NW Ste 410, Washington DC 20036</t>
  </si>
  <si>
    <t>900 N Garver Rd, Monroe OH 45050</t>
  </si>
  <si>
    <t>38 Corporate Cir, Albany NY 12203</t>
  </si>
  <si>
    <t>261 W Data Dr Ste 200, Draper UT 84020</t>
  </si>
  <si>
    <t>400 N Ashley Dr Ste 2500, Tampa FL 33602</t>
  </si>
  <si>
    <t>595 Smith St, Farmingdale NY 11735</t>
  </si>
  <si>
    <t>1605 N Cedar Crest Blvd # 509, Allentown PA 18104</t>
  </si>
  <si>
    <t>3232 Steinway St Ste B, Long Island City NY 11103</t>
  </si>
  <si>
    <t>State Road 74, San Juan Pueblo NM 87566</t>
  </si>
  <si>
    <t>3900 W 43rd St, Chicago IL 60632</t>
  </si>
  <si>
    <t>4715 Frederick Dr SW, Atlanta GA 30336</t>
  </si>
  <si>
    <t>1 Zebra Plz, Holtsville NY 11742</t>
  </si>
  <si>
    <t>104 Rock Rd, Horsham PA 19044</t>
  </si>
  <si>
    <t>5706 Benjamin Center Dr # 103, Tampa FL 33634</t>
  </si>
  <si>
    <t>5051 Westheimr Rd # 1650, Houston TX 77056</t>
  </si>
  <si>
    <t>4000 Buechel Bank Rd, Louisville KY 40225</t>
  </si>
  <si>
    <t>1211 Avenue of The Americ, New York NY 10036</t>
  </si>
  <si>
    <t>830 Jay Peak Rd, Jay Peak VT 05859</t>
  </si>
  <si>
    <t>2262 E County Road 500 N, Orleans IN 47452</t>
  </si>
  <si>
    <t>4641 Paragon Park Rd # 104, Raleigh NC 27616</t>
  </si>
  <si>
    <t>2415 E Camelback Rd # 500, Phoenix AZ 85016</t>
  </si>
  <si>
    <t>734 E Main St, Branford CT 06405</t>
  </si>
  <si>
    <t>330 Hudson St FL 9, New York NY 10013</t>
  </si>
  <si>
    <t>8701 Florida Mining Blvd, Tampa FL 33634</t>
  </si>
  <si>
    <t>333 Irving Ave, Bridgeton NJ 08302</t>
  </si>
  <si>
    <t>1001 Frank H St, Waunakee WI 53597</t>
  </si>
  <si>
    <t>10713 W Sam Houston Pkwy, Houston TX 77064</t>
  </si>
  <si>
    <t>6400 Westown Pkwy, West Des Moines IA 50266</t>
  </si>
  <si>
    <t>405 E Perry St, Savannah GA 31401</t>
  </si>
  <si>
    <t>845 S Lyford Rd, Rockford IL 61108</t>
  </si>
  <si>
    <t>222 Rosewood Dr FL 3, Danvers MA 01923</t>
  </si>
  <si>
    <t>1900 Summit Tower Blvd, Orlando FL 32810</t>
  </si>
  <si>
    <t>6 Neshaminy Interplex Dr, Trevose PA 19053</t>
  </si>
  <si>
    <t>906 Avenida Central, Lady Lake FL 32159</t>
  </si>
  <si>
    <t>1375 E Buena Vista Dr 4n, Lake Buena Vista FL 32830</t>
  </si>
  <si>
    <t>4560 Darrow Rd, Stow OH 44224</t>
  </si>
  <si>
    <t>8001 Development Dr, Morrisville NC 27560</t>
  </si>
  <si>
    <t>889 Harrison Ave, Boston MA 02118</t>
  </si>
  <si>
    <t>200 E Randolph St # 4300, Chicago IL 60601</t>
  </si>
  <si>
    <t>650 Madison Ave, New York NY 10022</t>
  </si>
  <si>
    <t>200 S Wacker Dr FL 12, Chicago IL 60606</t>
  </si>
  <si>
    <t>5296 Harvest Lake Dr, Loveland CO 80538</t>
  </si>
  <si>
    <t>21650 Oxnard St FL 25, Woodland Hills CA 91367</t>
  </si>
  <si>
    <t>100 1st Ave W, Oskaloosa IA 52577</t>
  </si>
  <si>
    <t>1166 Avenue of The Amrcs, New York NY 10036</t>
  </si>
  <si>
    <t>3335 Susan St Ste 100, Costa Mesa CA 92626</t>
  </si>
  <si>
    <t>99 Gansevoort St, New York NY 10014</t>
  </si>
  <si>
    <t>12720 Dem Con Blvd, Shakopee MN 55379</t>
  </si>
  <si>
    <t>1375 Enclave Pkwy, Houston TX 77077</t>
  </si>
  <si>
    <t>40 Apple Ridge Rd, Danbury CT 06810</t>
  </si>
  <si>
    <t>24000 S Western Ave, Park Forest IL 60466</t>
  </si>
  <si>
    <t>1351 Pomona Rd Ste 230, Corona CA 92882</t>
  </si>
  <si>
    <t>6710 N Scottsdale Rd # 250, Scottsdale AZ 85253</t>
  </si>
  <si>
    <t>5925 148th St W, Saint Paul MN 55124</t>
  </si>
  <si>
    <t>2875 Mount Vernon Rd SE, Cedar Rapids IA 52403</t>
  </si>
  <si>
    <t>2361 Highway 2, Alliance NE 69301</t>
  </si>
  <si>
    <t>1420 Brewster Creek Blvd, Bartlett IL 60103</t>
  </si>
  <si>
    <t>1 Batesville Blvd, Batesville IN 47006</t>
  </si>
  <si>
    <t>1010 Frontier Rd, Barling AR 72923</t>
  </si>
  <si>
    <t>2798 Harbor Dr, San Diego CA 92113</t>
  </si>
  <si>
    <t>3075 Loyalty Cir, Columbus OH 43219</t>
  </si>
  <si>
    <t>1601 SW 37th Ave, Ocala FL 34474</t>
  </si>
  <si>
    <t>1306 Bordeaux Dr, Sunnyvale CA 94089</t>
  </si>
  <si>
    <t>2800 Woods Hollow Rd, Fitchburg WI 53711</t>
  </si>
  <si>
    <t>5210 Phillip Lee Dr SW, Atlanta GA 30336</t>
  </si>
  <si>
    <t>10344 Sam Houston Park Dr # 300, Houston TX 77064</t>
  </si>
  <si>
    <t>102 Reliance Dr, Hebron OH 43025</t>
  </si>
  <si>
    <t>7258 Innovation Way, Mason OH 45040</t>
  </si>
  <si>
    <t>3041 Sidco Dr Ste 401, Nashville TN 37204</t>
  </si>
  <si>
    <t>903 Harpeth Valley Pl, Nashville TN 37221</t>
  </si>
  <si>
    <t>122 Fohl St, Arendtsville PA 17303</t>
  </si>
  <si>
    <t>5299 Southway St SW, Canton OH 44706</t>
  </si>
  <si>
    <t>1220 Sunflower St, Crookston MN 56716</t>
  </si>
  <si>
    <t>3033 Campus Dr Ste E490, Minneapolis MN 55441</t>
  </si>
  <si>
    <t>80 Cuttermill Rd Ste 500, Great Neck NY 11021</t>
  </si>
  <si>
    <t>5875 N Sam Houston Pkwy W, Houston TX 77086</t>
  </si>
  <si>
    <t>3015 Koapaka St Ste D, Honolulu HI 96819</t>
  </si>
  <si>
    <t>505 Deaderick St FL 1, Nashville TN 37243</t>
  </si>
  <si>
    <t>1719 Spring Garden St # 29, Philadelphia PA 19130</t>
  </si>
  <si>
    <t>770 S Dixie Hwy Ste 200, Coral Gables FL 33146</t>
  </si>
  <si>
    <t>3130 Bonita Rd Ste 107, Chula Vista CA 91910</t>
  </si>
  <si>
    <t>1019 Central Pkwy N # 100, San Antonio TX 78232</t>
  </si>
  <si>
    <t>420 Lexington Ave FL 12, New York NY 10170</t>
  </si>
  <si>
    <t>6737 S 85th East Ave, Tulsa OK 74133</t>
  </si>
  <si>
    <t>424 E 92nd St, New York NY 10128</t>
  </si>
  <si>
    <t>537 Hamilton Ave, Palo Alto CA 94301</t>
  </si>
  <si>
    <t>1341 Horton Cir, Arlington TX 76011</t>
  </si>
  <si>
    <t>2000 16th St, Denver CO 80202</t>
  </si>
  <si>
    <t>131 Dartmouth St Ste 401, Boston MA 02116</t>
  </si>
  <si>
    <t>2201 Ne 201st Ave, Fairview OR 97024</t>
  </si>
  <si>
    <t>1046 90th Ave, Berwick IL 61417</t>
  </si>
  <si>
    <t>505 S Broadway Ave # 217, Wichita KS 67202</t>
  </si>
  <si>
    <t>1100 Commscope Pl SE, Hickory NC 28602</t>
  </si>
  <si>
    <t>625 Whitetail Blvd # 100, River Falls WI 54022</t>
  </si>
  <si>
    <t>11140 Aerospace Ave, Houston TX 77034</t>
  </si>
  <si>
    <t>111 Albee Farm Rd S, Nokomis FL 34275</t>
  </si>
  <si>
    <t>414 Kettle Moraine Dr S, Slinger WI 53086</t>
  </si>
  <si>
    <t>1249 S River Rd Ste 204, Cranbury NJ 08512</t>
  </si>
  <si>
    <t>33 W 19th St FL 4, New York NY 10011</t>
  </si>
  <si>
    <t>4321 N Bear Claw Way, Tucson AZ 85749</t>
  </si>
  <si>
    <t>1250 S Grove Ave Ste 200, Barrington IL 60010</t>
  </si>
  <si>
    <t>333 S Grand Ave FL 28, Los Angeles CA 90071</t>
  </si>
  <si>
    <t>21000 Brookpark Rd, Cleveland OH 44135</t>
  </si>
  <si>
    <t>1001 McKinney St Ste 1925, Houston TX 77002</t>
  </si>
  <si>
    <t>786 Delaware Ave 2, Buffalo NY 14209</t>
  </si>
  <si>
    <t>2861 Eldora Ski Rd 140, Nederland CO 80466</t>
  </si>
  <si>
    <t>2550 SW Hillsboro Hwy, Hillsboro OR 97123</t>
  </si>
  <si>
    <t>1100 Brashear Ave Ste 200, Morgan City LA 70380</t>
  </si>
  <si>
    <t>5831 Cedar Lake Rd S, Minneapolis MN 55416</t>
  </si>
  <si>
    <t>10105 Auburn Park Dr, Fort Wayne IN 46825</t>
  </si>
  <si>
    <t>13900 NW Science Park Dr, Portland OR 97229</t>
  </si>
  <si>
    <t>1595 W 500 S, Salt Lake City UT 84104</t>
  </si>
  <si>
    <t>223 W Jackson Blvd # 1104, Chicago IL 60606</t>
  </si>
  <si>
    <t>1010 S Military Ave, Green Bay WI 54304</t>
  </si>
  <si>
    <t>909 W 23rd St, Yankton SD 57078</t>
  </si>
  <si>
    <t>100 E Hale Ave, Osceola AR 72370</t>
  </si>
  <si>
    <t>1011 W 5th St Ste 300, Austin TX 78703</t>
  </si>
  <si>
    <t>770 Broadway, New York NY 10003</t>
  </si>
  <si>
    <t>375 Hudson St FL 7, New York NY 10014</t>
  </si>
  <si>
    <t>125 Rose Feiss Blvd, Bronx NY 10454</t>
  </si>
  <si>
    <t>605 Shiloh Rd, Plano TX 75074</t>
  </si>
  <si>
    <t>10 Post Office Sq Lbby S, Boston MA 02109</t>
  </si>
  <si>
    <t>26 Cedar St, Woburn MA 01801</t>
  </si>
  <si>
    <t>2800 Golden Triangle Blvd, Fort Worth TX 76177</t>
  </si>
  <si>
    <t>14101 Capital Blvd, Youngsville NC 27596</t>
  </si>
  <si>
    <t>3741 SW 7th St, Ocala FL 34474</t>
  </si>
  <si>
    <t>11700 Princeton Pike, Cincinnati OH 45246</t>
  </si>
  <si>
    <t>177 S Main St, Smithfield UT 84335</t>
  </si>
  <si>
    <t>25 Green Hill Ln, Rutland VT 05701</t>
  </si>
  <si>
    <t>1 Robert Rich Way, Buffalo NY 14213</t>
  </si>
  <si>
    <t>561 Mauldin Rd, Greenville SC 29607</t>
  </si>
  <si>
    <t>2126 Rheem Dr, Pleasanton CA 94588</t>
  </si>
  <si>
    <t>380 Townline Rd Ste 130, Hauppauge NY 11788</t>
  </si>
  <si>
    <t>3001 Fiechtner Dr S, Fargo ND 58103</t>
  </si>
  <si>
    <t>3980 Howard Hughes Pkwy, Las Vegas NV 89169</t>
  </si>
  <si>
    <t>11810 Highway 99e, Red Bluff CA 96080</t>
  </si>
  <si>
    <t>5290 Concourse Dr, Roanoke VA 24019</t>
  </si>
  <si>
    <t>14651 Dallas Pkwy Ste 50, Dallas TX 75254</t>
  </si>
  <si>
    <t>1040 W Marietta St NW, Atlanta GA 30318</t>
  </si>
  <si>
    <t>1900 Market St FL 2, Philadelphia PA 19103</t>
  </si>
  <si>
    <t>931 NW 37th Ave, Ocala FL 34475</t>
  </si>
  <si>
    <t>160 Mclean, Bruce Twp MI 48065</t>
  </si>
  <si>
    <t>9800 Wilshire Blvd, Beverly Hills CA 90212</t>
  </si>
  <si>
    <t>8811 W 500 N, Kokomo IN 46901</t>
  </si>
  <si>
    <t>6 Kimball Ln Ste 400, Lynnfield MA 01940</t>
  </si>
  <si>
    <t>55 Sumner St Ste 1, Milford MA 01757</t>
  </si>
  <si>
    <t>600 Riverpark Dr, North Reading MA 01864</t>
  </si>
  <si>
    <t>100 Santilli Hwy, Everett MA 02149</t>
  </si>
  <si>
    <t>604 Carlton Davidson Ln, Coal Grove OH 45638</t>
  </si>
  <si>
    <t>101 John Seitz Dr, Brattleboro VT 05301</t>
  </si>
  <si>
    <t>70 Mount Hope Ave, Lewiston ME 04240</t>
  </si>
  <si>
    <t>15 Darin Dr, Augusta ME 04330</t>
  </si>
  <si>
    <t>275 Silver St, Agawam MA 01001</t>
  </si>
  <si>
    <t>1 Flexcon Industrial Park, Spencer MA 01562</t>
  </si>
  <si>
    <t>1 Allied Way, Manchester CT 06042</t>
  </si>
  <si>
    <t>3001 Summer St, Stamford CT 06905</t>
  </si>
  <si>
    <t>513 Madison Ave, Montgomery AL 36104</t>
  </si>
  <si>
    <t>2 Aquarium Dr Ste 400, Camden NJ 08103</t>
  </si>
  <si>
    <t>103 Fairview Pk Dr Ste 1, Elmsford NY 10523</t>
  </si>
  <si>
    <t>3166 Main Ave SE, Hickory NC 28602</t>
  </si>
  <si>
    <t>600 Conroe Park North Dr, Conroe TX 77303</t>
  </si>
  <si>
    <t>1 Boston Pl Ste 2700, Boston MA 02108</t>
  </si>
  <si>
    <t>222 Jacobs St FL 3, Cambridge MA 02141</t>
  </si>
  <si>
    <t>1385 Broadway FL 21, New York NY 10018</t>
  </si>
  <si>
    <t>5619 Denver Tech Ste, Greenwood Village CO 80111</t>
  </si>
  <si>
    <t>2490 Patterson Ave SW, Roanoke VA 24016</t>
  </si>
  <si>
    <t>100 Castle Rd, Secaucus NJ 07094</t>
  </si>
  <si>
    <t>974 Centre Rd Bldg 735, Wilmington DE 19805</t>
  </si>
  <si>
    <t>864 Spring St NW, Atlanta GA 30308</t>
  </si>
  <si>
    <t>524 W 57th St, New York NY 10019</t>
  </si>
  <si>
    <t>235 E 42nd St, New York NY 10017</t>
  </si>
  <si>
    <t>235 E 42nd St Rm 107, New York NY 10017</t>
  </si>
  <si>
    <t>501 Westlake Park Blvd, Houston TX 77079</t>
  </si>
  <si>
    <t>32 Nelson Hill Rd, Wassaic NY 12592</t>
  </si>
  <si>
    <t>11011 Sunset Hills Rd, Reston VA 20190</t>
  </si>
  <si>
    <t>12 South St, Townsend MA 01469</t>
  </si>
  <si>
    <t>Thorsen Rd RR 4, Hancock ME 04640</t>
  </si>
  <si>
    <t>144 Mishnock Rd, West Greenwich RI 02817</t>
  </si>
  <si>
    <t>875 Ave of The Amrcs 14, New York NY 10001</t>
  </si>
  <si>
    <t>65 S Tyson Ave, Floral Park NY 11001</t>
  </si>
  <si>
    <t>8590 Park Dr, Mount Pleasant NC 28124</t>
  </si>
  <si>
    <t>511 Railroad St, Hurtsboro AL 36860</t>
  </si>
  <si>
    <t>4310 Oklahoma Ave, Woodward OK 73801</t>
  </si>
  <si>
    <t>4031 Est La Grande Prince, Christiansted VI 00820</t>
  </si>
  <si>
    <t>310 Prospect Park W, Brooklyn NY 11215</t>
  </si>
  <si>
    <t>3280 Virginia Beach Blvd, Virginia Beach VA 23452</t>
  </si>
  <si>
    <t>405 E 42nd St, New York NY 10017</t>
  </si>
  <si>
    <t>333 W 34th St FL 2, New York NY 10001</t>
  </si>
  <si>
    <t>1900 Lower Rd, Linden NJ 07036</t>
  </si>
  <si>
    <t>607 Heron Dr, Bridgeport NJ 08014</t>
  </si>
  <si>
    <t>21 S 12th St, Philadelphia PA 19107</t>
  </si>
  <si>
    <t>201 Monroe St Ste 350, Montgomery AL 36104</t>
  </si>
  <si>
    <t>Mbta 10 Park Plz Ste 3910, Boston MA 02116</t>
  </si>
  <si>
    <t>1100 Technology Park Dr # 100, Billerica MA 01821</t>
  </si>
  <si>
    <t>78 John Miller Way # 203, Kearny NJ 07032</t>
  </si>
  <si>
    <t>649 Monroe St, Montgomery AL 36131</t>
  </si>
  <si>
    <t>63 Flushing Ave Unit 122, Brooklyn NY 11205</t>
  </si>
  <si>
    <t>286 Madison Ave FL 15, New York NY 10017</t>
  </si>
  <si>
    <t>501 Dexter Ave, Montgomery AL 36104</t>
  </si>
  <si>
    <t>401 Adams Ave Ste 680, Montgomery AL 36104</t>
  </si>
  <si>
    <t>120 Deeds Dr, Dover OH 44622</t>
  </si>
  <si>
    <t>19800 W 8 Mile Rd, Southfield MI 48075</t>
  </si>
  <si>
    <t>Hwy 329, Avery Island LA 70513</t>
  </si>
  <si>
    <t>5300 Cureton Ferry Rd, Catawba SC 29704</t>
  </si>
  <si>
    <t>300 W Geronimo St, Montezuma KS 67867</t>
  </si>
  <si>
    <t>20th St Cnsttution Ave NW, Washington DC 20551</t>
  </si>
  <si>
    <t>111 Plymouth St, Mansfield MA 02048</t>
  </si>
  <si>
    <t>C.I.A. Headquarter Bldg, Washington DC 20505</t>
  </si>
  <si>
    <t>6525 The Crners Pkwy Ste, Peachtree Corners GA 30092</t>
  </si>
  <si>
    <t>N94w14355 Garwin Mace Dr, Menomonee Falls WI 53051</t>
  </si>
  <si>
    <t>165 E 2nd St, Mineola NY 11501</t>
  </si>
  <si>
    <t>2201 Dwyer Ave, Utica NY 13501</t>
  </si>
  <si>
    <t>3255 W Hamlin Rd, Rochester Hills MI 48309</t>
  </si>
  <si>
    <t>5225 Grace St FL 2, Pittsburgh PA 15236</t>
  </si>
  <si>
    <t>575 Virginia Rd, Concord MA 01742</t>
  </si>
  <si>
    <t>1 Health Plz, East Hanover NJ 07936</t>
  </si>
  <si>
    <t>16401 Swingley Ridge Rd # 700, Chesterfield MO 63017</t>
  </si>
  <si>
    <t>200 Madison Ave Ste 2, Morristown NJ 07960</t>
  </si>
  <si>
    <t>5707 McCorkle Ave SE # 200, Charleston WV 25304</t>
  </si>
  <si>
    <t>305 Walker Cir, Richland MS 39218</t>
  </si>
  <si>
    <t>341 W Washington St, Boise ID 83702</t>
  </si>
  <si>
    <t>1728 Burnet Ave, Syracuse NY 13206</t>
  </si>
  <si>
    <t>93 Pennsylvania Ave, Binghamton NY 13903</t>
  </si>
  <si>
    <t>442 Civic Center Dr # 100, Augusta ME 04330</t>
  </si>
  <si>
    <t>2200 Bleecker St, Utica NY 13501</t>
  </si>
  <si>
    <t>9160 N Highway 83, Corinne UT 84307</t>
  </si>
  <si>
    <t>900 S Crouse Ave Ste 620, Syracuse NY 13244</t>
  </si>
  <si>
    <t>945 Madison Ave, Norristown PA 19403</t>
  </si>
  <si>
    <t>80 Wambold Rd, Souderton PA 18964</t>
  </si>
  <si>
    <t>Jones Ave &amp;amp; Chestnut St, West Point PA 19486</t>
  </si>
  <si>
    <t>3825 Fabian Way, Palo Alto CA 94303</t>
  </si>
  <si>
    <t>100 International Dr, Baltimore MD 21202</t>
  </si>
  <si>
    <t>3124 Valley Ave, Winchester VA 22601</t>
  </si>
  <si>
    <t>8330 State Rd, Philadelphia PA 19136</t>
  </si>
  <si>
    <t>400 Lukens Dr, New Castle DE 19720</t>
  </si>
  <si>
    <t>226 N Atlantic Ave, Clayton NJ 08312</t>
  </si>
  <si>
    <t>832 N Park Rd, Reading PA 19610</t>
  </si>
  <si>
    <t>81 W Huller Ln, Reading PA 19605</t>
  </si>
  <si>
    <t>400 Pennington Ave, Trenton NJ 08618</t>
  </si>
  <si>
    <t>150 Broadway Ste 280, Menands NY 12204</t>
  </si>
  <si>
    <t>17101 Armstrong Ave # 100, Irvine CA 92614</t>
  </si>
  <si>
    <t>2121b Frontera Rd, Del Rio TX 78840</t>
  </si>
  <si>
    <t>111 Sewall St, Augusta ME 04330</t>
  </si>
  <si>
    <t>4900 W Side Ave, North Bergen NJ 07047</t>
  </si>
  <si>
    <t>1150 Gemini St, Houston TX 77058</t>
  </si>
  <si>
    <t>100 Quarry Dr, Milford MA 01757</t>
  </si>
  <si>
    <t>532 Ridge Rd, Ridgeville SC 29472</t>
  </si>
  <si>
    <t>1 S Wilmington St, Raleigh NC 27601</t>
  </si>
  <si>
    <t>3101 Mail Service Ctr, Raleigh NC 27697</t>
  </si>
  <si>
    <t>101 E Rosa Prks Ave 106, Tuskegee AL 36083</t>
  </si>
  <si>
    <t>310 W Main St Ste 101, Perryville AR 72126</t>
  </si>
  <si>
    <t>620 Cherry St Ste 208, Helena AR 72342</t>
  </si>
  <si>
    <t>115 N 3rd St Ste 102, De Queen AR 71832</t>
  </si>
  <si>
    <t>1985 Umstead Dr, Raleigh NC 27603</t>
  </si>
  <si>
    <t>61915 County Rd 129, Clark CO 80428</t>
  </si>
  <si>
    <t>350 Poplar Church Rd, Camp Hill PA 17011</t>
  </si>
  <si>
    <t>950 Smile Way, York PA 17404</t>
  </si>
  <si>
    <t>406 NW Office Bldg 910, Harrisburg PA 17124</t>
  </si>
  <si>
    <t>560 N Nimitz Hwy Ste 200, Honolulu HI 96817</t>
  </si>
  <si>
    <t>901 S Bond St Ste 600, Baltimore MD 21231</t>
  </si>
  <si>
    <t>942 Shady Grove Rd S, Memphis TN 38120</t>
  </si>
  <si>
    <t>806 N 23rd St, Wilmington NC 28405</t>
  </si>
  <si>
    <t>2826 S Elm Eugene St, Greensboro NC 27406</t>
  </si>
  <si>
    <t>1925 Eastchester Dr, High Point NC 27265</t>
  </si>
  <si>
    <t>441 G St NW Rm 7116e, Washington DC 20226</t>
  </si>
  <si>
    <t>950 F St NW Ste 300, Washington DC 20004</t>
  </si>
  <si>
    <t>1015 Half St SE Ste 300, Washington DC 20003</t>
  </si>
  <si>
    <t>600 Pennylvania Ave NW, Washington DC 20580</t>
  </si>
  <si>
    <t>6901 Prof Pkwy E Ste 200, Sarasota FL 34240</t>
  </si>
  <si>
    <t>109 N Jackson St, Mc Crory AR 72101</t>
  </si>
  <si>
    <t>1729 S Davis Rd, Lagrange GA 30241</t>
  </si>
  <si>
    <t>916 S Burnside Ave, Gonzales LA 70737</t>
  </si>
  <si>
    <t>1740 Broadway FL 14, New York NY 10019</t>
  </si>
  <si>
    <t>806 E Madison Ave, Athens TN 37303</t>
  </si>
  <si>
    <t>3840 Hempland Rd, Mountville PA 17554</t>
  </si>
  <si>
    <t>145 England Dr, New Tazewell TN 37825</t>
  </si>
  <si>
    <t>114 Holleman Dr, College Station TX 77840</t>
  </si>
  <si>
    <t>1200 Mid Valley Dr, Jessup PA 18434</t>
  </si>
  <si>
    <t>8201 Subbase Ste 1, St Thomas VI 00802</t>
  </si>
  <si>
    <t>1 National Guard Rd, Columbia SC 29201</t>
  </si>
  <si>
    <t>2747 Sunset Blvd, Belleair Bluffs FL 33770</t>
  </si>
  <si>
    <t>519 N State Route 19, Republic OH 44867</t>
  </si>
  <si>
    <t>207 Ne Front St, Edgewood TX 75117</t>
  </si>
  <si>
    <t>8425 Highway 45, Fort Smith AR 72916</t>
  </si>
  <si>
    <t>5300 Port Royal Rd, Springfield VA 22151</t>
  </si>
  <si>
    <t>1313 New York Ave NW, Washington DC 20005</t>
  </si>
  <si>
    <t>24 E St, Eagle Butte SD 57625</t>
  </si>
  <si>
    <t>115 Cuttermill Rd, Great Neck NY 11021</t>
  </si>
  <si>
    <t>1190 NW 3rd Ave, Canby OR 97013</t>
  </si>
  <si>
    <t>108 Forest Ave Ste 1, Locust Valley NY 11560</t>
  </si>
  <si>
    <t>450 Lexington Ave FL 13, New York NY 10017</t>
  </si>
  <si>
    <t>160 Cleage Dr, Birmingham AL 35217</t>
  </si>
  <si>
    <t>3245 Fayette Ave, Birmingham AL 35208</t>
  </si>
  <si>
    <t>2 Chase Corporate Dr # 200, Hoover AL 35244</t>
  </si>
  <si>
    <t>159 Bank St Ste 300, Burlington VT 05401</t>
  </si>
  <si>
    <t>20205 Hwy 27, Lake Wales FL 33853</t>
  </si>
  <si>
    <t>1000 Old Betsy Rd, Cleburne TX 76031</t>
  </si>
  <si>
    <t>Dunlap &amp;amp; Buster, Coal Hill AR 72832</t>
  </si>
  <si>
    <t>705 Polk St, Mansfield LA 71052</t>
  </si>
  <si>
    <t>5500 Wayzata Blvd Ste 600, Minneapolis MN 55416</t>
  </si>
  <si>
    <t>1050 W Main St, Kent OH 44240</t>
  </si>
  <si>
    <t>8959 Tyler Blvd, Mentor OH 44060</t>
  </si>
  <si>
    <t>707 Richards St Ste 200, Honolulu HI 96813</t>
  </si>
  <si>
    <t>2077 Cnvntion Ctr Cncurse, Atlanta GA 30337</t>
  </si>
  <si>
    <t>1905 W Jefferson St, Springfield OH 45506</t>
  </si>
  <si>
    <t>50 Abele Rd Ste 1006, Bridgeville PA 15017</t>
  </si>
  <si>
    <t>10 N Linden St, Duquesne PA 15110</t>
  </si>
  <si>
    <t>2301 Silverville Rd, Freeport PA 16229</t>
  </si>
  <si>
    <t>908 Dixon Cir, Murfreesboro AR 71958</t>
  </si>
  <si>
    <t>2715 Gunter Park Dr W, Montgomery AL 36109</t>
  </si>
  <si>
    <t>100 N 15th Ave Ste 202, Phoenix AZ 85007</t>
  </si>
  <si>
    <t>2730 W Tyvola Rd 4, Charlotte NC 28217</t>
  </si>
  <si>
    <t>50 Executive Pkwy, Hudson OH 44236</t>
  </si>
  <si>
    <t>4416 Prairie Hill Rd, South Beloit IL 61080</t>
  </si>
  <si>
    <t>171 Midland St, Williamson GA 30292</t>
  </si>
  <si>
    <t>161 Town Center Blvd, Jarrell TX 76537</t>
  </si>
  <si>
    <t>138 Georges Rd, Dayton NJ 08810</t>
  </si>
  <si>
    <t>3881 Eastwood Dr, Jackson MS 39211</t>
  </si>
  <si>
    <t>636 Paden Rd, New Galilee PA 16141</t>
  </si>
  <si>
    <t>26494 1st St, Ardmore AL 35739</t>
  </si>
  <si>
    <t>220 Division St Unit 2, Kingston PA 18704</t>
  </si>
  <si>
    <t>5005 University Ave # 201, Madison WI 53705</t>
  </si>
  <si>
    <t>5601 6th Ave S Ste 470, Seattle WA 98108</t>
  </si>
  <si>
    <t>5 Mill Creek Park Ste 231, Frankfort KY 40601</t>
  </si>
  <si>
    <t>659 Woodland Dr, Coldwater MI 49036</t>
  </si>
  <si>
    <t>101 Cold Harbor Dr, Frankfort KY 40601</t>
  </si>
  <si>
    <t>101 E Capitol Ave Ste 201, Little Rock AR 72201</t>
  </si>
  <si>
    <t>1603 Ackerman Rd, San Antonio TX 78219</t>
  </si>
  <si>
    <t>100 SE Salmon St, Portland OR 97214</t>
  </si>
  <si>
    <t>1507 S Baumann Rd, Ritzville WA 99169</t>
  </si>
  <si>
    <t>427 NW Portage Rd, Cascade Locks OR 97014</t>
  </si>
  <si>
    <t>1 S Van Ness Ave FL 7, San Francisco CA 94103</t>
  </si>
  <si>
    <t>317 3rd St NW, Sioux Center IA 51250</t>
  </si>
  <si>
    <t>200 E Colfax Ave Ste 271, Denver CO 80203</t>
  </si>
  <si>
    <t>200 E Colfax Ave Ste 257, Denver CO 80203</t>
  </si>
  <si>
    <t>1416 C St, Livingston CA 95334</t>
  </si>
  <si>
    <t>591 Main St, Tulelake CA 96134</t>
  </si>
  <si>
    <t>2720 2nd St, Ceres CA 95307</t>
  </si>
  <si>
    <t>94 N Washington St, Sonora CA 95370</t>
  </si>
  <si>
    <t>680 N Douty St, Hanford CA 93230</t>
  </si>
  <si>
    <t>601 S Broad St, Kalida OH 45853</t>
  </si>
  <si>
    <t>310 3rd St, Perrysburg OH 43551</t>
  </si>
  <si>
    <t>7100 Industrial Dr, Temperance MI 48182</t>
  </si>
  <si>
    <t>401 Jim Moran Blvd, Deerfield Beach FL 33442</t>
  </si>
  <si>
    <t>1601 Wall St, Fort Wayne IN 46802</t>
  </si>
  <si>
    <t>600 Diens Dr, Wheeling IL 60090</t>
  </si>
  <si>
    <t>3232 N Rockwell St, Chicago IL 60618</t>
  </si>
  <si>
    <t>26677 Agoura Rd, Calabasas CA 91302</t>
  </si>
  <si>
    <t>11000 Seymour Ave, Franklin Park IL 60131</t>
  </si>
  <si>
    <t>12 Court St, Keene NH 03431</t>
  </si>
  <si>
    <t>1415 S Roselle Rd, Palatine IL 60067</t>
  </si>
  <si>
    <t>450 Bond St, Lincolnshire IL 60069</t>
  </si>
  <si>
    <t>5500 N Wolcott Ave, Chicago IL 60640</t>
  </si>
  <si>
    <t>30 E Oakton St, Des Plaines IL 60018</t>
  </si>
  <si>
    <t>14600 Minnetonka Blvd, Minnetonka MN 55345</t>
  </si>
  <si>
    <t>100 S Depot St, Walton IN 46994</t>
  </si>
  <si>
    <t>1210 E Vermeer Rd, Pella IA 50219</t>
  </si>
  <si>
    <t>3636 Westown Pkwy Ste 100, West Des Moines IA 50266</t>
  </si>
  <si>
    <t>204 Plastic Ln, Monticello IA 52310</t>
  </si>
  <si>
    <t>3477 5th Ave S, Fort Dodge IA 50501</t>
  </si>
  <si>
    <t>1555 255th St, Sheffield IA 50475</t>
  </si>
  <si>
    <t>755 W Big Beaver Rd # 1000, Troy MI 48084</t>
  </si>
  <si>
    <t>4520 N Grand River Ave, Lansing MI 48906</t>
  </si>
  <si>
    <t>3893 Research Park Dr, Ann Arbor MI 48108</t>
  </si>
  <si>
    <t>9300 Dix, Dearborn MI 48120</t>
  </si>
  <si>
    <t>1700 New York Ave NW # 100, Washington DC 20006</t>
  </si>
  <si>
    <t>220 N Sheldon St, Arcola IL 61910</t>
  </si>
  <si>
    <t>4382 Jutland Dr, San Diego CA 92117</t>
  </si>
  <si>
    <t>1 Boston Medical Ctr Pl # 1, Boston MA 02118</t>
  </si>
  <si>
    <t>21 N 7th St, West Terre Haute IN 47885</t>
  </si>
  <si>
    <t>280 S Union St, Guilford CT 06437</t>
  </si>
  <si>
    <t>11 Burnett Blvd, Poughkeepsie NY 12603</t>
  </si>
  <si>
    <t>567 W Lake St Ste CTA, Chicago IL 60661</t>
  </si>
  <si>
    <t>7751 Belfort Pkwy Ste 150, Jacksonville FL 32256</t>
  </si>
  <si>
    <t>3800 Cntrpint Dr Ste 1200, Anchorage AK 99503</t>
  </si>
  <si>
    <t>311 W Main St, Twining MI 48766</t>
  </si>
  <si>
    <t>617 N 1st St, La Conner WA 98257</t>
  </si>
  <si>
    <t>500 S Washington St, Green Bay WI 54301</t>
  </si>
  <si>
    <t>301 Industrial Dr, Birmingham AL 35211</t>
  </si>
  <si>
    <t>103 Powell CT, Brentwood TN 37027</t>
  </si>
  <si>
    <t>6801 N Haggerty Rd, Canton MI 48187</t>
  </si>
  <si>
    <t>5085 Kraft Ave SE, Grand Rapids MI 49512</t>
  </si>
  <si>
    <t>5821 E 10th Ave, Hialeah FL 33013</t>
  </si>
  <si>
    <t>4880 Corp Exch Blvd SE, Grand Rapids MI 49512</t>
  </si>
  <si>
    <t>1960 Roberts St, Muskegon MI 49442</t>
  </si>
  <si>
    <t>1717 N Bristol St, Sun Prairie WI 53590</t>
  </si>
  <si>
    <t>250 City Ctr, Oshkosh WI 54906</t>
  </si>
  <si>
    <t>351 Phelps Dr, Irving TX 75038</t>
  </si>
  <si>
    <t>1118 Rawson Ave, South Milwaukee WI 53172</t>
  </si>
  <si>
    <t>1457 Earl St, Menasha WI 54952</t>
  </si>
  <si>
    <t>681 5th Ave FL 10, New York NY 10022</t>
  </si>
  <si>
    <t>3801 Decorah Rd, West Bend WI 53095</t>
  </si>
  <si>
    <t>1501 W 7th Ave, Brodhead WI 53520</t>
  </si>
  <si>
    <t>5757 N Green Bay Ave, Glendale WI 53209</t>
  </si>
  <si>
    <t>1717 W Civic Dr, Milwaukee WI 53209</t>
  </si>
  <si>
    <t>185 E Main St, Chillicothe OH 45601</t>
  </si>
  <si>
    <t>107 N Pleasant View Rd, Plymouth WI 53073</t>
  </si>
  <si>
    <t>501 Scrntn Crbndle Hwy, Eynon PA 18403</t>
  </si>
  <si>
    <t>450 Arlington Ave, Fond Du Lac WI 54935</t>
  </si>
  <si>
    <t>200 State St, Beloit WI 53511</t>
  </si>
  <si>
    <t>670 N Perkins St, Appleton WI 54914</t>
  </si>
  <si>
    <t>2600 American Dr, Appleton WI 54914</t>
  </si>
  <si>
    <t>205 North St, Marathon WI 54448</t>
  </si>
  <si>
    <t>3500 E Destination Dr # 200, Appleton WI 54915</t>
  </si>
  <si>
    <t>3900 Steve Reynolds Blvd, Norcross GA 30093</t>
  </si>
  <si>
    <t>3M Center, Saint Paul MN 55144</t>
  </si>
  <si>
    <t>311 Lowell Ave NW, Elk River MN 55330</t>
  </si>
  <si>
    <t>16101 W 78th St, Eden Prairie MN 55344</t>
  </si>
  <si>
    <t>1007 US Hwy 202 206 Bldg, Bridgewater NJ 08807</t>
  </si>
  <si>
    <t>8950 Evergreen Blvd NW, Minneapolis MN 55433</t>
  </si>
  <si>
    <t>3800 County Road 116, Hamel MN 55340</t>
  </si>
  <si>
    <t>1520 Commerce Dr, Mendota Heights MN 55120</t>
  </si>
  <si>
    <t>3000 Washington Ave N, Minneapolis MN 55411</t>
  </si>
  <si>
    <t>7910 Manchester Rd, Saint Louis MO 63143</t>
  </si>
  <si>
    <t>1100 Brooks Industrial Rd, Shelbyville KY 40065</t>
  </si>
  <si>
    <t>405 S Broad St, New Tazewell TN 37825</t>
  </si>
  <si>
    <t>21000 Telegraph Rd, Southfield MI 48033</t>
  </si>
  <si>
    <t>1950 E Main St, Greenfield IN 46140</t>
  </si>
  <si>
    <t>W222n630 Cheaney Rd, Waukesha WI 53186</t>
  </si>
  <si>
    <t>300 Dura Dr, Howard Lake MN 55349</t>
  </si>
  <si>
    <t>50 Advanced Dr, Springboro OH 45066</t>
  </si>
  <si>
    <t>500 Old Dominion Way, Thomasville NC 27360</t>
  </si>
  <si>
    <t>801 S Washington Ave, Piscataway NJ 08854</t>
  </si>
  <si>
    <t>6700 Las Colinas Blvd, Irving TX 75039</t>
  </si>
  <si>
    <t>600 Citadel Dr, Commerce CA 90040</t>
  </si>
  <si>
    <t>30988 Riverside St, Shafter CA 93263</t>
  </si>
  <si>
    <t>650 W Peachtree St NW, Atlanta GA 30308</t>
  </si>
  <si>
    <t>10070 Daniels Interstate, Fort Myers FL 33913</t>
  </si>
  <si>
    <t>675 W Pchtree St Ne Ste 3, Atlanta GA 30375</t>
  </si>
  <si>
    <t>3000 W 51st St, Chicago IL 60632</t>
  </si>
  <si>
    <t>805 W Thorndale Ave, Itasca IL 60143</t>
  </si>
  <si>
    <t>9811 Katy Fwy Ste 1200, Houston TX 77024</t>
  </si>
  <si>
    <t>2700 E 4th Ave, Hutchinson KS 67501</t>
  </si>
  <si>
    <t>300 N Vienna St, Ruston LA 71270</t>
  </si>
  <si>
    <t>300 Cadwell Dr, Springfield MA 01104</t>
  </si>
  <si>
    <t>158 Tihonet Rd, Wareham MA 02571</t>
  </si>
  <si>
    <t>2000 Post Oak Blvd Ste 10, Houston TX 77056</t>
  </si>
  <si>
    <t>7600 France Ave S Ste 200, Minneapolis MN 55435</t>
  </si>
  <si>
    <t>206 First St, Scott MS 38772</t>
  </si>
  <si>
    <t>602 S Joplin Ave, Joplin MO 64801</t>
  </si>
  <si>
    <t>700 Kapkowski Rd, Elizabeth NJ 07201</t>
  </si>
  <si>
    <t>1 California St Ste 600, San Francisco CA 94111</t>
  </si>
  <si>
    <t>1185 Avenue of The Americ, New York NY 10036</t>
  </si>
  <si>
    <t>1285 Ave of The Amer, New York NY 10019</t>
  </si>
  <si>
    <t>200 West St Bldg 200 # 200, New York NY 10282</t>
  </si>
  <si>
    <t>1251 Ave of The Amrcas 51, New York NY 10020</t>
  </si>
  <si>
    <t>1585 Broadway, New York NY 10036</t>
  </si>
  <si>
    <t>140 West St, New York NY 10007</t>
  </si>
  <si>
    <t>99 Park Ave FL 10, New York NY 10016</t>
  </si>
  <si>
    <t>1108 Dover Rd, Grand Rivers KY 42045</t>
  </si>
  <si>
    <t>700 Adams Ave, Memphis TN 38105</t>
  </si>
  <si>
    <t>55 Corporate Dr, Bridgewater NJ 08807</t>
  </si>
  <si>
    <t>1307 S 59th St, Saint Joseph MO 64507</t>
  </si>
  <si>
    <t>1200 E Cole St, Moundridge KS 67107</t>
  </si>
  <si>
    <t>831 W Fairview Ave, Carthage MO 64836</t>
  </si>
  <si>
    <t>3939 S Ross Ln, Chanute KS 66720</t>
  </si>
  <si>
    <t>9200 Liberty Dr, Pleasant Valley MO 64068</t>
  </si>
  <si>
    <t>6949 S 108th St, La Vista NE 68128</t>
  </si>
  <si>
    <t>1122 23rd St, Columbus NE 68601</t>
  </si>
  <si>
    <t>3001 L St, Omaha NE 68107</t>
  </si>
  <si>
    <t>617 W Algonquin St, Sioux Falls SD 57104</t>
  </si>
  <si>
    <t>500 Airport Rd, Terrell TX 75160</t>
  </si>
  <si>
    <t>14221 Dallas Pkwy # 1100, Dallas TX 75254</t>
  </si>
  <si>
    <t>10733 E Ute St, Tulsa OK 74116</t>
  </si>
  <si>
    <t>3200 Hackberry Rd, Irving TX 75063</t>
  </si>
  <si>
    <t>4714 Ne 24th Ave, Amarillo TX 79107</t>
  </si>
  <si>
    <t>42 Inverness Dr E Ste 200, Englewood CO 80112</t>
  </si>
  <si>
    <t>3003 E Chestnut Expy, Springfield MO 65802</t>
  </si>
  <si>
    <t>600 N Central Expy, Richardson TX 75080</t>
  </si>
  <si>
    <t>2501 S State Hwy 121 Ste, Lewisville TX 75067</t>
  </si>
  <si>
    <t>4309 N Beltwood Pkwy, Dallas TX 75244</t>
  </si>
  <si>
    <t>613 S Armstrong Ave, Denison TX 75020</t>
  </si>
  <si>
    <t>1199 Edison Dr, Cincinnati OH 45216</t>
  </si>
  <si>
    <t>165 Chambers Bridge Rd, Brick NJ 08723</t>
  </si>
  <si>
    <t>1 Cedar Point Dr, Sandusky OH 44870</t>
  </si>
  <si>
    <t>701 Ne 7th St, Anadarko OK 73005</t>
  </si>
  <si>
    <t>1000 Consol Energy Dr, Canonsburg PA 15317</t>
  </si>
  <si>
    <t>1000 S 2nd St, Sunbury PA 17801</t>
  </si>
  <si>
    <t>15850 Dallas Pkwy FL 2, Dallas TX 75248</t>
  </si>
  <si>
    <t>10 Pictsweet Dr, Bells TN 38006</t>
  </si>
  <si>
    <t>6495 Shiloh Rd Ste 300, Alpharetta GA 30005</t>
  </si>
  <si>
    <t>6220 Culebra Rd, San Antonio TX 78238</t>
  </si>
  <si>
    <t>6800 Gisholt Dr, Monona WI 53713</t>
  </si>
  <si>
    <t>1058 Oneal Dr, Breaux Bridge LA 70517</t>
  </si>
  <si>
    <t>601 Vestavia Pkwy Ste 200, Vestavia AL 35216</t>
  </si>
  <si>
    <t>1605 Alton Rd, Birmingham AL 35210</t>
  </si>
  <si>
    <t>288 Brea Canyon Rd, Walnut CA 91789</t>
  </si>
  <si>
    <t>4800 Dahlia St Ste A, Denver CO 80216</t>
  </si>
  <si>
    <t>8465 Old Dixie Hwy, Wabasso FL 32970</t>
  </si>
  <si>
    <t>4300 Wildwood Pkwy # 100, Atlanta GA 30339</t>
  </si>
  <si>
    <t>3793 Spinnaker CT, Fremont CA 94538</t>
  </si>
  <si>
    <t>9600 W Gulf Bank Rd, Houston TX 77040</t>
  </si>
  <si>
    <t>811 Willow Oak Dr, Missouri City TX 77489</t>
  </si>
  <si>
    <t>2900 Weslayan St Ste 410, Houston TX 77027</t>
  </si>
  <si>
    <t>14410 Wurzbach Pkwy # 120, San Antonio TX 78216</t>
  </si>
  <si>
    <t>1161 Empire Central Dr, Dallas TX 75247</t>
  </si>
  <si>
    <t>19100 Ridgewood Pkwy, San Antonio TX 78259</t>
  </si>
  <si>
    <t>11 Vreeland Rd, Florham Park NJ 07932</t>
  </si>
  <si>
    <t>82 1st St, Gretna LA 70053</t>
  </si>
  <si>
    <t>7500 Pecue Ln, Baton Rouge LA 70809</t>
  </si>
  <si>
    <t>5000 Birch St Ste 300, Newport Beach CA 92660</t>
  </si>
  <si>
    <t>5300 Business Dr, Huntington Beach CA 92649</t>
  </si>
  <si>
    <t>2001 Aerojet Rd, Rancho Cordova CA 95742</t>
  </si>
  <si>
    <t>18027 Calle Ambiente # 101, Rancho Santa Fe CA 92067</t>
  </si>
  <si>
    <t>8484 San Fernando Rd, Sun Valley CA 91352</t>
  </si>
  <si>
    <t>263 Tresser Blvd Ste 1100, Stamford CT 06901</t>
  </si>
  <si>
    <t>268 E Gardena Blvd, Gardena CA 90248</t>
  </si>
  <si>
    <t>4675 Vandenberg Dr, North Las Vegas NV 89081</t>
  </si>
  <si>
    <t>2700 California St, Torrance CA 90503</t>
  </si>
  <si>
    <t>1105 S Maple Ave, Montebello CA 90640</t>
  </si>
  <si>
    <t>3737 Capitol Ave, City of Industry CA 90601</t>
  </si>
  <si>
    <t>1100 Wilson Blvd Ste 2100, Arlington VA 22209</t>
  </si>
  <si>
    <t>1621 Halleck Rd, Morgantown WV 26508</t>
  </si>
  <si>
    <t>1700 Westland Rd, Cheyenne WY 82001</t>
  </si>
  <si>
    <t>1 Main St, Piedmont SC 29673</t>
  </si>
  <si>
    <t>1385 Motherhead Rd, Cottleville MO 63304</t>
  </si>
  <si>
    <t>2603 S Francis St, Port Angeles WA 98362</t>
  </si>
  <si>
    <t>2647 225th St, De Witt IA 52742</t>
  </si>
  <si>
    <t>1009 Drayton Rd, Fayetteville NC 28303</t>
  </si>
  <si>
    <t>3303 N Sullivan Rd, Spokane Valley WA 99216</t>
  </si>
  <si>
    <t>1374 Highway 192 E, London KY 40741</t>
  </si>
  <si>
    <t>191 Jackson Rd, Mantua NJ 08051</t>
  </si>
  <si>
    <t>910 SE 17th St Ste 300, Fort Lauderdale FL 33316</t>
  </si>
  <si>
    <t>600 3rd Ave FL 34, New York NY 10016</t>
  </si>
  <si>
    <t>3070 29th St SE, Grand Rapids MI 49512</t>
  </si>
  <si>
    <t>3210 Centerpoint Dr, Columbus OH 43212</t>
  </si>
  <si>
    <t>150 Main St, Landisville PA 17538</t>
  </si>
  <si>
    <t>11000 N Mopac Expy # 300, Austin TX 78759</t>
  </si>
  <si>
    <t>170 Middlefield Rd, Menlo Park CA 94025</t>
  </si>
  <si>
    <t>2425 West Loop S Ste 110, Houston TX 77027</t>
  </si>
  <si>
    <t>1007 W Locust St, Lockney TX 79241</t>
  </si>
  <si>
    <t>12500 Jefferson Ave, Newport News VA 23602</t>
  </si>
  <si>
    <t>1007 Market St, Wilmington DE 19898</t>
  </si>
  <si>
    <t>1022 W 23rd St Ste 400, Panama City FL 32405</t>
  </si>
  <si>
    <t>2 Miles N of Hwy 264, Window Rock AZ 86515</t>
  </si>
  <si>
    <t>3636 N Central Ave # 1200, Phoenix AZ 85012</t>
  </si>
  <si>
    <t>548 N Ontario St, De Tour Village MI 49725</t>
  </si>
  <si>
    <t>300 Fibre Way, Longview WA 98632</t>
  </si>
  <si>
    <t>40 Burton Hills Blvd # 500, Nashville TN 37215</t>
  </si>
  <si>
    <t>920 S 700 W, Salt Lake City UT 84104</t>
  </si>
  <si>
    <t>71 S Wacker Dr Ste 1700, Chicago IL 60606</t>
  </si>
  <si>
    <t>1155 Battery St, San Francisco CA 94111</t>
  </si>
  <si>
    <t>5918 Stoneridge Mall Rd, Pleasanton CA 94588</t>
  </si>
  <si>
    <t>2385 Arch Airport Rd # 50, Stockton CA 95206</t>
  </si>
  <si>
    <t>2843 S Maple Ave, Fresno CA 93725</t>
  </si>
  <si>
    <t>12001 S Highway 99, Manteca CA 95336</t>
  </si>
  <si>
    <t>199 Cove Rd, Oyster Bay NY 11771</t>
  </si>
  <si>
    <t>31 S Broad St, York PA 17403</t>
  </si>
  <si>
    <t>NASA Ames Research Ctr, Moffett Field CA 94035</t>
  </si>
  <si>
    <t>610 Menhaden Rd, Reedville VA 22539</t>
  </si>
  <si>
    <t>5 Limited Pkwy E, Reynoldsburg OH 43068</t>
  </si>
  <si>
    <t>123 S Diamondhead Blvd, Crosby TX 77532</t>
  </si>
  <si>
    <t>1717 Marine View Dr, Tacoma WA 98422</t>
  </si>
  <si>
    <t>20409 Prairie St, Chatsworth CA 91311</t>
  </si>
  <si>
    <t>2 International Dr # 110, Rye Brook NY 10573</t>
  </si>
  <si>
    <t>135 Long Ln, City of Industry CA 91746</t>
  </si>
  <si>
    <t>5919 Sea Otter Pl Ste 100, Carlsbad CA 92010</t>
  </si>
  <si>
    <t>4500 Hessel Rd, Sebastopol CA 95472</t>
  </si>
  <si>
    <t>209 E Washington St, Saint Francis KS 67756</t>
  </si>
  <si>
    <t>777 S Santa Fe Ave, Los Angeles CA 90021</t>
  </si>
  <si>
    <t>333 W Santa Ana Blvd, Santa Ana CA 92701</t>
  </si>
  <si>
    <t>11250 Playa CT, Culver City CA 90230</t>
  </si>
  <si>
    <t>2 Broadway FL 18, New York NY 10004</t>
  </si>
  <si>
    <t>3408 Covington Hwy, Decatur GA 30032</t>
  </si>
  <si>
    <t>1005 W Bramlett Rd, Greenville SC 29611</t>
  </si>
  <si>
    <t>539 S Main St, Broadway VA 22815</t>
  </si>
  <si>
    <t>360 Concord St Ste 201, Charleston SC 29401</t>
  </si>
  <si>
    <t>44 S 1050 W, Brigham City UT 84302</t>
  </si>
  <si>
    <t>11303 Antoine Dr, Houston TX 77066</t>
  </si>
  <si>
    <t>8045 Northcourt Rd, Houston TX 77040</t>
  </si>
  <si>
    <t>31000 Viking Pkwy, Westlake OH 44145</t>
  </si>
  <si>
    <t>2701 E Pine Ave, Meridian ID 83642</t>
  </si>
  <si>
    <t>101 W Main St Ste 600, Norfolk VA 23510</t>
  </si>
  <si>
    <t>4 Industry Way, Staunton VA 24401</t>
  </si>
  <si>
    <t>290 Healthwest Dr Ste 2, Dothan AL 36303</t>
  </si>
  <si>
    <t>71 S Wacker Dr Ste 3300, Chicago IL 60606</t>
  </si>
  <si>
    <t>1529 Highway 193, Wynne AR 72396</t>
  </si>
  <si>
    <t>11501 Alterra Pkwy # 600, Austin TX 78758</t>
  </si>
  <si>
    <t>205 Owens St, Manning ND 58642</t>
  </si>
  <si>
    <t>6161 Ventnor Ave, Dayton OH 45414</t>
  </si>
  <si>
    <t>400 Poydras St Ste 3000, New Orleans LA 70130</t>
  </si>
  <si>
    <t>624 Pittsburgh Rd, Uniontown PA 15401</t>
  </si>
  <si>
    <t>5601 Fishers Ln MSC 9806, Bethesda MD 20892</t>
  </si>
  <si>
    <t>1808 S Combee Rd, Lakeland FL 33801</t>
  </si>
  <si>
    <t>28050 US Highway 19 N # 103, Clearwater FL 33761</t>
  </si>
  <si>
    <t>1285 Avenue of The Americ, New York NY 10019</t>
  </si>
  <si>
    <t>1111 Commons Blvd, Reading PA 19605</t>
  </si>
  <si>
    <t>21 Sharon Ln, Trabuco Canyon CA 92679</t>
  </si>
  <si>
    <t>175 W Jackson Blvd # 1650, Chicago IL 60604</t>
  </si>
  <si>
    <t>21 South Blvd, Oak Park IL 60302</t>
  </si>
  <si>
    <t>11614 Perpetual Dr, Odessa FL 33556</t>
  </si>
  <si>
    <t>601 34th St N, Saint Petersburg FL 33713</t>
  </si>
  <si>
    <t>5100 N Ocnnor Blvd Ste 10 Connor, Irving TX 75039</t>
  </si>
  <si>
    <t>1 American Row, Hartford CT 06103</t>
  </si>
  <si>
    <t>62861 Cllctons Ctr Drv 60, Chicago IL 60693</t>
  </si>
  <si>
    <t>7060 Route 104, Oswego NY 13126</t>
  </si>
  <si>
    <t>3700 Airport Rd Ste 202, Boca Raton FL 33431</t>
  </si>
  <si>
    <t>400 Tuscarawas St E, Canton OH 44702</t>
  </si>
  <si>
    <t>1579 Enterprise Pkwy, Twinsburg OH 44087</t>
  </si>
  <si>
    <t>1225 E West Maple Rd, Walled Lake MI 48390</t>
  </si>
  <si>
    <t>4001 Kirkwood Hwy, Wilmington DE 19808</t>
  </si>
  <si>
    <t>950 Constitution Ave NW, Washington DC 20530</t>
  </si>
  <si>
    <t>1407 New Rd, Linwood NJ 08221</t>
  </si>
  <si>
    <t>215 Highland Ave Ste D, Haddon Township NJ 08108</t>
  </si>
  <si>
    <t>12965 SW Herman Rd # 100, Tualatin OR 97062</t>
  </si>
  <si>
    <t>8001 Ridgepoint Dr, Irving TX 75063</t>
  </si>
  <si>
    <t>1306 E University Ave, Urbana IL 61802</t>
  </si>
  <si>
    <t>7100 Defense Pentagon, Washington DC 20301</t>
  </si>
  <si>
    <t>3421 N Causeway Blvd # 601, Metairie LA 70002</t>
  </si>
  <si>
    <t>193 S US Highway 83, Leakey TX 78873</t>
  </si>
  <si>
    <t>8844 Fanita Dr, Santee CA 92071</t>
  </si>
  <si>
    <t>3938 S Main Rd, Vineland NJ 08360</t>
  </si>
  <si>
    <t>9725 Windermere Blvd, Fishers IN 46037</t>
  </si>
  <si>
    <t>6400 Inducon Corporate Dr, Sanborn NY 14132</t>
  </si>
  <si>
    <t>200 Administration Rd Fm-73, Oak Ridge TN 37830</t>
  </si>
  <si>
    <t>3035 Thomson Ave, Long Island City NY 11101</t>
  </si>
  <si>
    <t>350 5th Ave Lbby 8, New York NY 10118</t>
  </si>
  <si>
    <t>2294 KY Highway 90 W, Albany KY 42602</t>
  </si>
  <si>
    <t>800 Scudders Mill Rd, Plainsboro NJ 08536</t>
  </si>
  <si>
    <t>316 W Lake St Ste 3, Chisholm MN 55719</t>
  </si>
  <si>
    <t>1776 Shore Pkwy, Brooklyn NY 11214</t>
  </si>
  <si>
    <t>88 35th St Ste 5, Brooklyn NY 11232</t>
  </si>
  <si>
    <t>30 Two Bridges Rd Ste 200, Fairfield NJ 07004</t>
  </si>
  <si>
    <t>3465 Northside Pkwy NW, Atlanta GA 30327</t>
  </si>
  <si>
    <t>Ballground Plantation, Redwood MS 39156</t>
  </si>
  <si>
    <t>6100 W Plano Pkwy # 1400, Plano TX 75093</t>
  </si>
  <si>
    <t>221 S Green St, Glasgow KY 42141</t>
  </si>
  <si>
    <t>15013 Denver West Pkwy, Lakewood CO 80401</t>
  </si>
  <si>
    <t>400 Kelby St Ste 11, Fort Lee NJ 07024</t>
  </si>
  <si>
    <t>112 Rock Rd, Cobleskill NY 12043</t>
  </si>
  <si>
    <t>1655 Front St, Oceano CA 93445</t>
  </si>
  <si>
    <t>901 6th St, Daytona Beach FL 32117</t>
  </si>
  <si>
    <t>885 State Route 67, Ballston Spa NY 12020</t>
  </si>
  <si>
    <t>250 Park Rd, Apollo PA 15613</t>
  </si>
  <si>
    <t>1055 Shadix Indus Way, Douglasville GA 30134</t>
  </si>
  <si>
    <t>1031 18th St, Sacramento CA 95811</t>
  </si>
  <si>
    <t>4912 Old Lsvlle Rd Bldg 5, Savannah GA 31408</t>
  </si>
  <si>
    <t>30 Hunter Ln, Camp Hill PA 17011</t>
  </si>
  <si>
    <t>191 Sheree Blvd Ste 100, Exton PA 19341</t>
  </si>
  <si>
    <t>39 W 13th St FL 3, New York NY 10011</t>
  </si>
  <si>
    <t>999 Stewart Ave Ste 100, Bethpage NY 11714</t>
  </si>
  <si>
    <t>907 N Poplar St Ste 260, Casper WY 82601</t>
  </si>
  <si>
    <t>109 W Main St, Byrdstown TN 38549</t>
  </si>
  <si>
    <t>1 Liberty Plz Rm 3500, New York NY 10006</t>
  </si>
  <si>
    <t>6400 Oak Cyn Ste 200, Irvine CA 92618</t>
  </si>
  <si>
    <t>400 Galleria Pkwy SE, Atlanta GA 30339</t>
  </si>
  <si>
    <t>445 E Market St Ste 310, Louisville KY 40202</t>
  </si>
  <si>
    <t>3200 E Slauson Ave, Vernon CA 90058</t>
  </si>
  <si>
    <t>4556 Airport Rd, Cincinnati OH 45226</t>
  </si>
  <si>
    <t>1730 M St NW Ste 218, Washington DC 20036</t>
  </si>
  <si>
    <t>438 Heights Blvd, Houston TX 77007</t>
  </si>
  <si>
    <t>500 W Office Center Dr # 200, Fort Washington PA 19034</t>
  </si>
  <si>
    <t>4413 Airport Expy, Fort Wayne IN 46809</t>
  </si>
  <si>
    <t>4220 Saguaro Trl, Indianapolis IN 46268</t>
  </si>
  <si>
    <t>220 E Saint Clair St, Indianapolis IN 46204</t>
  </si>
  <si>
    <t>1015 W Lake St, Topeka IN 46571</t>
  </si>
  <si>
    <t>3741 Red Bluff Rd Ste 200, Pasadena TX 77503</t>
  </si>
  <si>
    <t>1331 NW 80th Ter, Plantation FL 33322</t>
  </si>
  <si>
    <t>50 Cherry Blossom Way, Troy MO 63379</t>
  </si>
  <si>
    <t>20955 Boening Dr, Southfield MI 48075</t>
  </si>
  <si>
    <t>9800 Savage Rd Ste 6640, Fort George G Meade MD 20755</t>
  </si>
  <si>
    <t>2600 Defense Pentagon, Washington DC 20301</t>
  </si>
  <si>
    <t>641 W Ewing St, Seattle WA 98119</t>
  </si>
  <si>
    <t>4200 Manchester Rd, Kalamazoo MI 49001</t>
  </si>
  <si>
    <t>333 N Sam Houston Pkwy E, Houston TX 77060</t>
  </si>
  <si>
    <t>4800 Mark Center Dr, Alexandria VA 22350</t>
  </si>
  <si>
    <t>510 Independence Pkwy # 50, Chesapeake VA 23320</t>
  </si>
  <si>
    <t>11521 Blocker Dr Ste 205, Auburn CA 95603</t>
  </si>
  <si>
    <t>353 N Clark St Ste 3300, Chicago IL 60654</t>
  </si>
  <si>
    <t>6500 E 14 Mile Rd, Warren MI 48092</t>
  </si>
  <si>
    <t>899 Broadway St, Redwood City CA 94063</t>
  </si>
  <si>
    <t>261 South Ave, Tallmadge OH 44278</t>
  </si>
  <si>
    <t>10340 Evendale Dr, Cincinnati OH 45241</t>
  </si>
  <si>
    <t>5530 Fair Ln, Cincinnati OH 45227</t>
  </si>
  <si>
    <t>3 Spruce St, Koyuk AK 99753</t>
  </si>
  <si>
    <t>1535 West Loop S Ste 200, Houston TX 77027</t>
  </si>
  <si>
    <t>100 Guest St, Brighton MA 02135</t>
  </si>
  <si>
    <t>241 Sevilla Ave Ste 200, Coral Gables FL 33134</t>
  </si>
  <si>
    <t>1300 Altura Rd Ste 125, Fort Mill SC 29708</t>
  </si>
  <si>
    <t>15105 Kestrelglen Way, Lithia FL 33547</t>
  </si>
  <si>
    <t>400 W Dussel Dr Ste B, Maumee OH 43537</t>
  </si>
  <si>
    <t>105 W 3rd St, Livermore KY 42352</t>
  </si>
  <si>
    <t>27 W Myrtle Ave, Youngstown OH 44507</t>
  </si>
  <si>
    <t>3220 Crocker Ave, Sheboygan WI 53081</t>
  </si>
  <si>
    <t>3855 N 5th E, Idaho Falls ID 83401</t>
  </si>
  <si>
    <t>14th Jefferson St, Olympia WA 98504</t>
  </si>
  <si>
    <t>55 Ferncroft Rd Ste 300, Danvers MA 01923</t>
  </si>
  <si>
    <t>1100 FM 3361 Rd, Liberty TX 77575</t>
  </si>
  <si>
    <t>30001 Cabot Dr, Novi MI 48377</t>
  </si>
  <si>
    <t>201 E Railway St, Coleman MI 48618</t>
  </si>
  <si>
    <t>43187 US Highway 281, Apache OK 73006</t>
  </si>
  <si>
    <t>124 Washington St Ste 101, Foxboro MA 02035</t>
  </si>
  <si>
    <t>NASA Space Flight Ctr, Huntsville AL 35812</t>
  </si>
  <si>
    <t>1144 15th St Ste 2900, Denver CO 80202</t>
  </si>
  <si>
    <t>340 Main St FL 2, Richmondville NY 12149</t>
  </si>
  <si>
    <t>124 Washington St Ste 202, Foxboro MA 02035</t>
  </si>
  <si>
    <t>431 Pine St Ste G12, Burlington VT 05401</t>
  </si>
  <si>
    <t>5001 Lyndon B Johnson Fwy # 320, Dallas TX 75244</t>
  </si>
  <si>
    <t>101 Main St, Hillsboro MO 63050</t>
  </si>
  <si>
    <t>1600 Stewart Ave Ste 500, Westbury NY 11590</t>
  </si>
  <si>
    <t>145 Huguenot St Ste 215, New Rochelle NY 10801</t>
  </si>
  <si>
    <t>203 W Sierra Ave, Cotati CA 94931</t>
  </si>
  <si>
    <t>14401 Statler Blvd, Fort Worth TX 76155</t>
  </si>
  <si>
    <t>6201 23 1/2 Mile Rd, Homer MI 49245</t>
  </si>
  <si>
    <t>7425 16th St E Ste 101, Sarasota FL 34243</t>
  </si>
  <si>
    <t>25 Merchant St Ste 220, Cincinnati OH 45246</t>
  </si>
  <si>
    <t>112 E Main St Ste 9, Clarinda IA 51632</t>
  </si>
  <si>
    <t>2254 San Diego Ave # 200, San Diego CA 92110</t>
  </si>
  <si>
    <t>15 2nd Ave E Ste 107, Ada MN 56510</t>
  </si>
  <si>
    <t>1410 N Hilton St, Boise ID 83706</t>
  </si>
  <si>
    <t>2051 Hughes Rd, Grapevine TX 76051</t>
  </si>
  <si>
    <t>1125 Locust St, Kansas City MO 64106</t>
  </si>
  <si>
    <t>285 W 74th Pl, Hialeah FL 33014</t>
  </si>
  <si>
    <t>2130 McDonald Ave, Brooklyn NY 11223</t>
  </si>
  <si>
    <t>4200 Glendale Rd, Pottersville NY 12860</t>
  </si>
  <si>
    <t>510 Smith St, Schenectady NY 12305</t>
  </si>
  <si>
    <t>35 State St, Albany NY 12207</t>
  </si>
  <si>
    <t>55 Taft Ave, Poughkeepsie NY 12603</t>
  </si>
  <si>
    <t>700 S 4th St Ste C, Crockett TX 75835</t>
  </si>
  <si>
    <t>10 Causeway St Ste 812, Boston MA 02222</t>
  </si>
  <si>
    <t>4020 Waterford Dr, Charlotte NC 28226</t>
  </si>
  <si>
    <t>400 E Compton St, Orlando FL 32806</t>
  </si>
  <si>
    <t>34 Reservation Rd, Reno NV 89502</t>
  </si>
  <si>
    <t>1101 Red Ventures Dr, Fort Mill SC 29707</t>
  </si>
  <si>
    <t>1905 Leary Ln, Victoria TX 77901</t>
  </si>
  <si>
    <t>24663 Angeline Ave, Webster WI 54893</t>
  </si>
  <si>
    <t>315 S Ragsdale St, Jacksonville TX 75766</t>
  </si>
  <si>
    <t>309 W 49th St, New York NY 10019</t>
  </si>
  <si>
    <t>6920 Pointe Inverness Way # 140, Fort Wayne IN 46804</t>
  </si>
  <si>
    <t>1201 E 7th Ave, Tampa FL 33605</t>
  </si>
  <si>
    <t>1101 W Isabel St, Burbank CA 91506</t>
  </si>
  <si>
    <t>500 E St SW Ste 316, Washington DC 20436</t>
  </si>
  <si>
    <t>8403 Savannah Hwy, Norway SC 29113</t>
  </si>
  <si>
    <t>111 S Broadway St, Hooker OK 73945</t>
  </si>
  <si>
    <t>39830 Grand River Ave B-2, Novi MI 48375</t>
  </si>
  <si>
    <t>45 Glover Ave Ste 2, Norwalk CT 06850</t>
  </si>
  <si>
    <t>17325 Virginia Ave, Hagerstown MD 21740</t>
  </si>
  <si>
    <t>488 8th Ave, San Diego CA 92101</t>
  </si>
  <si>
    <t>950 Pennsylvania Ave NW, Washington DC 20530</t>
  </si>
  <si>
    <t>7047 E Greenway Pkwy # 25, Scottsdale AZ 85254</t>
  </si>
  <si>
    <t>110 17th St E, Hastings MN 55033</t>
  </si>
  <si>
    <t>3695 Kennebec Dr, Saint Paul MN 55122</t>
  </si>
  <si>
    <t>2959 Clearwater Rd, Saint Cloud MN 56301</t>
  </si>
  <si>
    <t>83 Wooster Hts FL 5, Danbury CT 06810</t>
  </si>
  <si>
    <t>7601 Penn Ave S, Richfield MN 55423</t>
  </si>
  <si>
    <t>1175 Peachtree St Ne # 42, Atlanta GA 30361</t>
  </si>
  <si>
    <t>1007 S Prospect Dr, Toledo IA 52342</t>
  </si>
  <si>
    <t>8511 Pepco Pl, Upper Marlboro MD 20772</t>
  </si>
  <si>
    <t>4850 Hahns Peak Dr # 200, Loveland CO 80538</t>
  </si>
  <si>
    <t>2289 Dabney Rd, Richmond VA 23230</t>
  </si>
  <si>
    <t>96 S Grant Ave, Columbus OH 43215</t>
  </si>
  <si>
    <t>2400 Dallas Pkwy Ste 560, Plano TX 75093</t>
  </si>
  <si>
    <t>12139 Sunny St, Frisco TX 75033</t>
  </si>
  <si>
    <t>6101 Bollinger Canyon Rd # 5, San Ramon CA 94583</t>
  </si>
  <si>
    <t>11 Times Sq FL 32, New York NY 10036</t>
  </si>
  <si>
    <t>5626 Tupper Lake Rd, Sunfield MI 48890</t>
  </si>
  <si>
    <t>2913 US Highway 70, Black Mountain NC 28711</t>
  </si>
  <si>
    <t>259 N Radnor Chester Rd # 100, Radnor PA 19087</t>
  </si>
  <si>
    <t>218 S Garnett St, Henderson NC 27536</t>
  </si>
  <si>
    <t>300 S Spring St, Little Rock AR 72201</t>
  </si>
  <si>
    <t>840 US Highway 80 E, Abilene TX 79601</t>
  </si>
  <si>
    <t>645 S Central Ave, Chicago IL 60644</t>
  </si>
  <si>
    <t>4040 Bradshaw Rd, Sacramento CA 95827</t>
  </si>
  <si>
    <t>620 Oak St, Mount Carmel IL 62863</t>
  </si>
  <si>
    <t>160 Patriots Rd, East Templeton MA 01438</t>
  </si>
  <si>
    <t>5107 Lsburg Pike Ste 2300, Falls Church VA 22041</t>
  </si>
  <si>
    <t>1300 Morris Dr, Chesterbrook PA 19087</t>
  </si>
  <si>
    <t>350 N Walnut St, Champaign IL 61820</t>
  </si>
  <si>
    <t>265 Brkview Cntre Way Ste, Knoxville TN 37919</t>
  </si>
  <si>
    <t>12131 Wormer, Redford MI 48239</t>
  </si>
  <si>
    <t>4 Mountainview Ter, Danbury CT 06810</t>
  </si>
  <si>
    <t>125 Chubb Ave, Lyndhurst NJ 07071</t>
  </si>
  <si>
    <t>Ponce De Leon Ave STP 2, San Juan PR 00917</t>
  </si>
  <si>
    <t>114 N Davis St, Hamilton MO 64644</t>
  </si>
  <si>
    <t>11090 US Hwy 421, Currie NC 28435</t>
  </si>
  <si>
    <t>777 Main St Ste 2500, Fort Worth TX 76102</t>
  </si>
  <si>
    <t>954 W Jefferson St, Boise ID 83702</t>
  </si>
  <si>
    <t>7700 Arlington Blvd # 5101, Falls Church VA 22042</t>
  </si>
  <si>
    <t>18053 Main St, Woodbury GA 30293</t>
  </si>
  <si>
    <t>12270 Maple St, Ashland VA 23005</t>
  </si>
  <si>
    <t>410 E 1st St, Prosper TX 75078</t>
  </si>
  <si>
    <t>1734 Centennial Blvd # 106, San Antonio TX 78211</t>
  </si>
  <si>
    <t>9550 Bormet Dr Ste 301, Mokena IL 60448</t>
  </si>
  <si>
    <t>5803 E Northwest Hwy, Dallas TX 75231</t>
  </si>
  <si>
    <t>881 Palmer Ave, Falmouth MA 02540</t>
  </si>
  <si>
    <t>1100 J St Ste 400, Sacramento CA 95814</t>
  </si>
  <si>
    <t>1522 E 300th St A, Wickliffe OH 44092</t>
  </si>
  <si>
    <t>605 1st Ave Ste 600, Seattle WA 98104</t>
  </si>
  <si>
    <t>14103 Stewart Rd, Sumner WA 98390</t>
  </si>
  <si>
    <t>3950 Braxton Dr, Houston TX 77063</t>
  </si>
  <si>
    <t>8945 W Russell Rd Ste 100, Las Vegas NV 89148</t>
  </si>
  <si>
    <t>220 S Seneca Rd, Eugene OR 97402</t>
  </si>
  <si>
    <t>37 Pleasant St, Concord NH 03301</t>
  </si>
  <si>
    <t>4014 Pinemont Dr, Houston TX 77018</t>
  </si>
  <si>
    <t>5100 California Ave # 120, Bakersfield CA 93309</t>
  </si>
  <si>
    <t>400 Colonial Center Pkwy # 500, Lake Mary FL 32746</t>
  </si>
  <si>
    <t>123 Brighton Lake Rd # 202, Brighton MI 48116</t>
  </si>
  <si>
    <t>3000 Taft St, Hollywood FL 33021</t>
  </si>
  <si>
    <t>5141 Commercial Cir, Concord CA 94520</t>
  </si>
  <si>
    <t>201 A Ave NW, Harlowton MT 59036</t>
  </si>
  <si>
    <t>3880 Lemon St Ste 210, Riverside CA 92501</t>
  </si>
  <si>
    <t>47827 Halyard Dr, Plymouth MI 48170</t>
  </si>
  <si>
    <t>555 Zang St Ste 300, Lakewood CO 80228</t>
  </si>
  <si>
    <t>51 Magnolia Rd, Cleveland TX 77328</t>
  </si>
  <si>
    <t>18301 Von Karman Ave # 1100, Irvine CA 92612</t>
  </si>
  <si>
    <t>1400 Defense Pentagon, Washington DC 20301</t>
  </si>
  <si>
    <t>2985 Drew St, Clearwater FL 33759</t>
  </si>
  <si>
    <t>1111 Fannin St Ste 1500, Houston TX 77002</t>
  </si>
  <si>
    <t>45 Technology Dr, Warren NJ 07059</t>
  </si>
  <si>
    <t>103 Ne 2nd St, Antlers OK 74523</t>
  </si>
  <si>
    <t>34385 W 12 Mile Rd, Farmington Hills MI 48331</t>
  </si>
  <si>
    <t>1300 Brighton Rd, Beaver PA 15009</t>
  </si>
  <si>
    <t>18531 S Broadwick St, Rancho Dominguez CA 90220</t>
  </si>
  <si>
    <t>800 Elm St, McKinney TX 75069</t>
  </si>
  <si>
    <t>8740 Vanalden Ave, Northridge CA 91324</t>
  </si>
  <si>
    <t>23311 Madero, Mission Viejo CA 92691</t>
  </si>
  <si>
    <t>200 Clay St, Essex MO 63846</t>
  </si>
  <si>
    <t>1405 N 98th St, Kansas City KS 66111</t>
  </si>
  <si>
    <t>4590 Macarthur Blvd # 400, Newport Beach CA 92660</t>
  </si>
  <si>
    <t>201 E 4th St Bsmt, Cincinnati OH 45202</t>
  </si>
  <si>
    <t>309 Lewis Ave S Ste 1, Watertown MN 55388</t>
  </si>
  <si>
    <t>390 Robert St N, Saint Paul MN 55101</t>
  </si>
  <si>
    <t>3800 Stone Rd, Kilgore TX 75662</t>
  </si>
  <si>
    <t>500 Broadnax St Ste D, Daingerfield TX 75638</t>
  </si>
  <si>
    <t>555 State Rt 440, Jersey City NJ 07305</t>
  </si>
  <si>
    <t>24 Schoolhouse Rd, Somerset NJ 08873</t>
  </si>
  <si>
    <t>1645 Ferry Ave, Camden NJ 08104</t>
  </si>
  <si>
    <t>15115 Park Row Ste 300, Houston TX 77084</t>
  </si>
  <si>
    <t>5310 Maryland Way, Brentwood TN 37027</t>
  </si>
  <si>
    <t>2706 SE Otis Corley Dr # 6, Bentonville AR 72712</t>
  </si>
  <si>
    <t>4210 Gardner Ave, Kansas City MO 64120</t>
  </si>
  <si>
    <t>1103 SE 7th Ave, Portland OR 97214</t>
  </si>
  <si>
    <t>1199 Ne Hemlock Ave, Redmond OR 97756</t>
  </si>
  <si>
    <t>100 W Water St Unit 6a, Dover DE 19904</t>
  </si>
  <si>
    <t>13225 Marquardt Ave, Santa Fe Springs CA 90670</t>
  </si>
  <si>
    <t>12155 W Alameda Pkwy, Lakewood CO 80228</t>
  </si>
  <si>
    <t>53 Sutter St, San Francisco CA 94104</t>
  </si>
  <si>
    <t>263 G St, Fresno CA 93706</t>
  </si>
  <si>
    <t>826 Lone Star Dr, O Fallon MO 63366</t>
  </si>
  <si>
    <t>101 Main St, Springport MI 49284</t>
  </si>
  <si>
    <t>307 Cloverdale Cv, Jonesboro AR 72401</t>
  </si>
  <si>
    <t>3495 Ne Aloclek Dr, Hillsboro OR 97124</t>
  </si>
  <si>
    <t>2517 W Main St, Valley City ND 58072</t>
  </si>
  <si>
    <t>1900 W Nickerson St # 105, Seattle WA 98119</t>
  </si>
  <si>
    <t>15888 Ferrells Creek Rd, Belcher KY 41513</t>
  </si>
  <si>
    <t>222 Merchandise Mart Plz # 1600, Chicago IL 60654</t>
  </si>
  <si>
    <t>2996 Vermont Route 78, Highgate Center VT 05459</t>
  </si>
  <si>
    <t>1701 S Broadway, Denver CO 80210</t>
  </si>
  <si>
    <t>SW 8th St &amp;amp; US Hwy 41, Miami FL 33194</t>
  </si>
  <si>
    <t>780 NW 42nd Ave Ste 626, Miami FL 33126</t>
  </si>
  <si>
    <t>304 S Perry St, Carlock IL 61725</t>
  </si>
  <si>
    <t>1831 S Main St, Blackwell OK 74631</t>
  </si>
  <si>
    <t>625 Indana Ave NW Ste 550, Washington DC 20004</t>
  </si>
  <si>
    <t>7111 Commerce Way, Brentwood TN 37027</t>
  </si>
  <si>
    <t>1 Columbus Cir Ne, Washington DC 20544</t>
  </si>
  <si>
    <t>717 Madison Pl NW, Washington DC 20011</t>
  </si>
  <si>
    <t>261 5th Ave Rm 1605, New York NY 10016</t>
  </si>
  <si>
    <t>4221 W Albany St, Broken Arrow OK 74012</t>
  </si>
  <si>
    <t>9999 Joint Staff Pentagon, Washington DC 20318</t>
  </si>
  <si>
    <t>300 S Rio Grande St, Salt Lake City UT 84101</t>
  </si>
  <si>
    <t>1702 W Washington St, South Bend IN 46628</t>
  </si>
  <si>
    <t>3500 Main St, Moss Point MS 39563</t>
  </si>
  <si>
    <t>6459 SW County Road 18 # 4, Fort White FL 32038</t>
  </si>
  <si>
    <t>197 Rhodes St, Smithville GA 31787</t>
  </si>
  <si>
    <t>1325 S Cicero Ave, Cicero IL 60804</t>
  </si>
  <si>
    <t>900 W Capitol Ave Ste 400, Little Rock AR 72201</t>
  </si>
  <si>
    <t>208 Virginia St, Mobile AL 36603</t>
  </si>
  <si>
    <t>14444 Airline Hwy, Baton Rouge LA 70817</t>
  </si>
  <si>
    <t>2495 Natomas Park Dr # 515, Sacramento CA 95833</t>
  </si>
  <si>
    <t>3322 236th St Ne, Arlington WA 98223</t>
  </si>
  <si>
    <t>510 Stewart Ave, Garden City NY 11530</t>
  </si>
  <si>
    <t>4774 33rd Ave, Columbus NE 68601</t>
  </si>
  <si>
    <t>2420 Stevens Center Pl H520, Richland WA 99354</t>
  </si>
  <si>
    <t>1426 Tiger Dr, Thibodaux LA 70301</t>
  </si>
  <si>
    <t>2102 Atteberry Rd, Eunice LA 70535</t>
  </si>
  <si>
    <t>6881 Appling Farms Pkwy, Memphis TN 38133</t>
  </si>
  <si>
    <t>131 Miller St, Winston Salem NC 27103</t>
  </si>
  <si>
    <t>2101 Ashland Ave, Beatrice NE 68310</t>
  </si>
  <si>
    <t>2200 Highland Dr, Las Vegas NV 89102</t>
  </si>
  <si>
    <t>2 Cabela Dr, Sidney NE 69160</t>
  </si>
  <si>
    <t>4350 Baker Rd Ste 350, Minnetonka MN 55343</t>
  </si>
  <si>
    <t>1170 S 4400 W, Salt Lake City UT 84104</t>
  </si>
  <si>
    <t>180 E 2100 S Ste 104, Salt Lake City UT 84115</t>
  </si>
  <si>
    <t>108 S Main St, Colerain NC 27924</t>
  </si>
  <si>
    <t>4601 N 6th St, Fort Smith AR 72904</t>
  </si>
  <si>
    <t>100 W 33rd St FL 10, New York NY 10001</t>
  </si>
  <si>
    <t>300 County Road 98, Chimayo NM 87522</t>
  </si>
  <si>
    <t>3618 Fernandina Rd, Columbia SC 29210</t>
  </si>
  <si>
    <t>333 Clay St Ste 1600, Houston TX 77002</t>
  </si>
  <si>
    <t>2271 E Continental Blvd # 100, Southlake TX 76092</t>
  </si>
  <si>
    <t>4201 38th St S Ste 104, Fargo ND 58104</t>
  </si>
  <si>
    <t>400 E Broadway Ave # 409, Bismarck ND 58501</t>
  </si>
  <si>
    <t>200 Ports Authority Dr, Mount Pleasant SC 29464</t>
  </si>
  <si>
    <t>111 County Highway 15 A, Keenes IL 62851</t>
  </si>
  <si>
    <t>205 Indigo Creek Dr, Rochester NY 14626</t>
  </si>
  <si>
    <t>498 Gallimore Dairy Rd, Greensboro NC 27409</t>
  </si>
  <si>
    <t>118 N Peters Rd, Knoxville TN 37923</t>
  </si>
  <si>
    <t>550 High St Ste 1000, Jackson MS 39201</t>
  </si>
  <si>
    <t>550 W 7th Ave Ste 1600, Anchorage AK 99501</t>
  </si>
  <si>
    <t>1855 W 139th St, Gardena CA 90249</t>
  </si>
  <si>
    <t>205 SE Spokane St Ste 100, Portland OR 97202</t>
  </si>
  <si>
    <t>2034 Peck Rd, El Monte CA 91733</t>
  </si>
  <si>
    <t>2206 Eastview Pkwy, Conyers GA 30013</t>
  </si>
  <si>
    <t>1801 S 54th St, Omaha NE 68106</t>
  </si>
  <si>
    <t>227 Gateway Dr Ste 133, Aiken SC 29803</t>
  </si>
  <si>
    <t>115 W 18th St, New York NY 10011</t>
  </si>
  <si>
    <t>3300 John Conley Dr, Lapeer MI 48446</t>
  </si>
  <si>
    <t>515 S Haven St, Baltimore MD 21224</t>
  </si>
  <si>
    <t>888 1st St Ne, Washington DC 20426</t>
  </si>
  <si>
    <t>3031 Catnip Hill Rd, Nicholasville KY 40356</t>
  </si>
  <si>
    <t>1 Alpine CT, Spring Valley NY 10977</t>
  </si>
  <si>
    <t>11945 SW 70th Ave, Tigard OR 97223</t>
  </si>
  <si>
    <t>780 High St, Palo Alto CA 94301</t>
  </si>
  <si>
    <t>2101 Nash St, Sanford NC 27330</t>
  </si>
  <si>
    <t>717 E Venice Ave, Venice FL 34285</t>
  </si>
  <si>
    <t>17661 E Yavapai Rd, Fort McDowell AZ 85264</t>
  </si>
  <si>
    <t>4737 Makwa Dr, Hersey MI 49639</t>
  </si>
  <si>
    <t>State Office Bldg FL 7 Flr 7, Juneau AK 99811</t>
  </si>
  <si>
    <t>533 S Fremont Ave FL 10, Los Angeles CA 90071</t>
  </si>
  <si>
    <t>1800 Continental Blvd # 200, Charlotte NC 28273</t>
  </si>
  <si>
    <t>645 New London Ave FL 2, Cranston RI 02920</t>
  </si>
  <si>
    <t>901 W Alameda Ave Ste 100, Burbank CA 91506</t>
  </si>
  <si>
    <t>2 Natural Resources Dr, Little Rock AR 72205</t>
  </si>
  <si>
    <t>10 S Dearborn St FL 48, Chicago IL 60603</t>
  </si>
  <si>
    <t>2435 N Central Expy # 700, Richardson TX 75080</t>
  </si>
  <si>
    <t>2011 Broadbank CT, Ridgeville SC 29472</t>
  </si>
  <si>
    <t>375 Northridge Rd Ste 600, Atlanta GA 30350</t>
  </si>
  <si>
    <t>5268 Godwin Blvd, Suffolk VA 23434</t>
  </si>
  <si>
    <t>26240 7th St, Vina CA 96092</t>
  </si>
  <si>
    <t>490 L&amp;#039;Enfant Plz East SW, Washington DC 20594</t>
  </si>
  <si>
    <t>2300 Clarendon Blvd # 501, Arlington VA 22201</t>
  </si>
  <si>
    <t>800 Standard Pkwy, Auburn Hills MI 48326</t>
  </si>
  <si>
    <t>2525 Circle Dr, Scottsbluff NE 69361</t>
  </si>
  <si>
    <t>117 S Mulberry Ave Ste 9, Butler AL 36904</t>
  </si>
  <si>
    <t>943 Saraland Blvd S, Saraland AL 36571</t>
  </si>
  <si>
    <t>5920 Nall Ave Ste 400, Mission KS 66202</t>
  </si>
  <si>
    <t>635 Ramsey Ave, Hillside NJ 07205</t>
  </si>
  <si>
    <t>899 Kifer Rd, Sunnyvale CA 94086</t>
  </si>
  <si>
    <t>6950 Ne Campus Way, Hillsboro OR 97124</t>
  </si>
  <si>
    <t>320 Jackson Ave, Naperville IL 60540</t>
  </si>
  <si>
    <t>101 N 14th St FL 9, Richmond VA 23219</t>
  </si>
  <si>
    <t>5005 Rockside Rd Ste 940, Cleveland OH 44131</t>
  </si>
  <si>
    <t>5335 Triangle Pkwy # 325, Peachtree Corners GA 30092</t>
  </si>
  <si>
    <t>3003 Summit Blvd FL 200, Brookhaven GA 30319</t>
  </si>
  <si>
    <t>300 Andrews Ave, Youngstown OH 44505</t>
  </si>
  <si>
    <t>6450 Eiterman Rd, Dublin OH 43016</t>
  </si>
  <si>
    <t>2700 Camino Del Sol, Oxnard CA 93030</t>
  </si>
  <si>
    <t>201 California St FL 13, San Francisco CA 94111</t>
  </si>
  <si>
    <t>333 S Anita Dr Ste 1000, Orange CA 92868</t>
  </si>
  <si>
    <t>2655 International Pkwy, Virginia Beach VA 23452</t>
  </si>
  <si>
    <t>7450 E Progress Pl, Greenwood Village CO 80111</t>
  </si>
  <si>
    <t>River Rd &amp;amp; Grantham Ln, New Castle DE 19720</t>
  </si>
  <si>
    <t>10800 Roosevelt Blvd N, Saint Petersburg FL 33716</t>
  </si>
  <si>
    <t>801 Cherry St Unit 19, Fort Worth TX 76102</t>
  </si>
  <si>
    <t>8 W 40th St FL 12, New York NY 10018</t>
  </si>
  <si>
    <t>4781 Highway 41 N, Springfield TN 37172</t>
  </si>
  <si>
    <t>52 Sunrise Park Rd, New Hampton NY 10958</t>
  </si>
  <si>
    <t>151 N Franklin St Ste 700, Chicago IL 60606</t>
  </si>
  <si>
    <t>1000 Naturally Fresh Blvd, Atlanta GA 30349</t>
  </si>
  <si>
    <t>1910 Idaho St Ste 102, Elko NV 89801</t>
  </si>
  <si>
    <t>7775 Walton Pkwy Ste 400, New Albany OH 43054</t>
  </si>
  <si>
    <t>910 SW Spokane St, Seattle WA 98134</t>
  </si>
  <si>
    <t>2 Empire State Plz FL 17, Albany NY 12223</t>
  </si>
  <si>
    <t>241 Sevilla Ave, Coral Gables FL 33134</t>
  </si>
  <si>
    <t>1500 Kearns Blvd Ste B110, Park City UT 84060</t>
  </si>
  <si>
    <t>600 E St NW Ste 6000, Washington DC 20004</t>
  </si>
  <si>
    <t>1047 US Highway 127 S # 4, Frankfort KY 40601</t>
  </si>
  <si>
    <t>11000 W Lincoln Hwy, Frankfort IL 60423</t>
  </si>
  <si>
    <t>2755 California Ave, Signal Hill CA 90755</t>
  </si>
  <si>
    <t>1031 Legrand Blvd, Charleston SC 29492</t>
  </si>
  <si>
    <t>3035 W Wisconsin Ave, Appleton WI 54914</t>
  </si>
  <si>
    <t>401 Congress Ave FL 33, Austin TX 78701</t>
  </si>
  <si>
    <t>500 7th Ave, New York NY 10018</t>
  </si>
  <si>
    <t>105 Wall St, New Haven CT 06511</t>
  </si>
  <si>
    <t>5501 Whitaker Ave, Philadelphia PA 19124</t>
  </si>
  <si>
    <t>1 Guest St, Boston MA 02135</t>
  </si>
  <si>
    <t>212 McInnis St, Petal MS 39465</t>
  </si>
  <si>
    <t>1800 2nd St Ste 915, Sarasota FL 34236</t>
  </si>
  <si>
    <t>8801 Corporate Square CT, Jacksonville FL 32216</t>
  </si>
  <si>
    <t>658 Richmond St NW, Grand Rapids MI 49504</t>
  </si>
  <si>
    <t>116 W 1st St, Wayne NE 68787</t>
  </si>
  <si>
    <t>1401 Constitution Ave NW, Washington DC 20230</t>
  </si>
  <si>
    <t>2905 Premiere Pkwy Ste 3, Duluth GA 30097</t>
  </si>
  <si>
    <t>500 W Monroe St Ste 3600, Chicago IL 60661</t>
  </si>
  <si>
    <t>9360 W Flamingo Rd # 110, Las Vegas NV 89147</t>
  </si>
  <si>
    <t>1640 W 190th St, Torrance CA 90501</t>
  </si>
  <si>
    <t>7700 Wisconsin Ave Rm 920, Bethesda MD 20814</t>
  </si>
  <si>
    <t>5600 Fishers Ln, Rockville MD 20852</t>
  </si>
  <si>
    <t>1401 W Farmers Ave, Amarillo TX 79118</t>
  </si>
  <si>
    <t>30 W Spring St FL 30 # 30, Columbus OH 43215</t>
  </si>
  <si>
    <t>523 W 6th St Ste 534, Los Angeles CA 90014</t>
  </si>
  <si>
    <t>250 N Water St, Mobile AL 36602</t>
  </si>
  <si>
    <t>1800 Innovation Way, Hartford WI 53027</t>
  </si>
  <si>
    <t>2351 J Lawson Blvd, Orlando FL 32824</t>
  </si>
  <si>
    <t>646 Swift Rd, West Point NY 10996</t>
  </si>
  <si>
    <t>2900 S Diablo Way Ste 100, Tempe AZ 85282</t>
  </si>
  <si>
    <t>108 Myrtle St Ste 3, Quincy MA 02171</t>
  </si>
  <si>
    <t>2425 Ne 65th Ave, Vancouver WA 98661</t>
  </si>
  <si>
    <t>18711 Cleveland Ave, Cleveland OH 44110</t>
  </si>
  <si>
    <t>2200 W 35th St Bldg 64, Austin TX 78703</t>
  </si>
  <si>
    <t>710 Riverpoint CT Ste 100, West Sacramento CA 95605</t>
  </si>
  <si>
    <t>1144 Broadwater Ave, Billings MT 59102</t>
  </si>
  <si>
    <t>135 Riverview Dr, Jackson MS 39218</t>
  </si>
  <si>
    <t>5th Ave &amp;amp; 42nd St, New York NY 10018</t>
  </si>
  <si>
    <t>500 Cummings Ctr # 6550, Beverly MA 01915</t>
  </si>
  <si>
    <t>1100 Spring St NW Ste 550, Atlanta GA 30309</t>
  </si>
  <si>
    <t>2929 Custer Rd Ste 302d, Plano TX 75075</t>
  </si>
  <si>
    <t>2364 State Route 20a, Leicester NY 14481</t>
  </si>
  <si>
    <t>5151 Adanson St Ste 200, Orlando FL 32804</t>
  </si>
  <si>
    <t>520 E 34th Ave Ste 107, Anchorage AK 99503</t>
  </si>
  <si>
    <t>1345 Avenue of The Americ, New York NY 10105</t>
  </si>
  <si>
    <t>290 Brdhllow Rd Ste 402e, Melville NY 11747</t>
  </si>
  <si>
    <t>349 Leggett Rd, Ghent NY 12075</t>
  </si>
  <si>
    <t>1881 Worcester Rd Ste 103, Framingham MA 01701</t>
  </si>
  <si>
    <t>2301 Patriot Blvd, Glenview IL 60026</t>
  </si>
  <si>
    <t>26972 Burbank, Foothill Ranch CA 92610</t>
  </si>
  <si>
    <t>40 Catamore Blvd, East Providence RI 02914</t>
  </si>
  <si>
    <t>73 Industrial Blvd, Kearneysville WV 25430</t>
  </si>
  <si>
    <t>2025 1st Ave Ste 200, Seattle WA 98121</t>
  </si>
  <si>
    <t>3701 Wayzata Blvd Ste 500, Minneapolis MN 55416</t>
  </si>
  <si>
    <t>953 Concord St S, South Saint Paul MN 55075</t>
  </si>
  <si>
    <t>3503 NW 63rd St Ste 500, Oklahoma City OK 73116</t>
  </si>
  <si>
    <t>45 Haverhill St, Andover MA 01810</t>
  </si>
  <si>
    <t>16281 Q Rd, Mayetta KS 66509</t>
  </si>
  <si>
    <t>100 E 4th St FL 2, Pecos TX 79772</t>
  </si>
  <si>
    <t>150 S 5th St Ste 2300, Minneapolis MN 55402</t>
  </si>
  <si>
    <t>135 Enterprise Dr, Verona WI 53593</t>
  </si>
  <si>
    <t>5218 Rutledge Pike, Knoxville TN 37924</t>
  </si>
  <si>
    <t>19794 Riverside Ave, Anderson CA 96007</t>
  </si>
  <si>
    <t>1401 Mound Rd, Rockdale IL 60436</t>
  </si>
  <si>
    <t>60 Demarest Dr, Wayne NJ 07470</t>
  </si>
  <si>
    <t>104 McKie St, Senatobia MS 38668</t>
  </si>
  <si>
    <t>1224 Alton Darby Creek Rd, Columbus OH 43228</t>
  </si>
  <si>
    <t>1515 W Boren Rd, Duncan OK 73533</t>
  </si>
  <si>
    <t>7060 W Windmill Ln, Las Vegas NV 89113</t>
  </si>
  <si>
    <t>2000 West Loop S Ste 1550, Houston TX 77027</t>
  </si>
  <si>
    <t>2478 Fairview Dr Ste A, Carson City NV 89701</t>
  </si>
  <si>
    <t>5392 Park St, Boulder Junction WI 54512</t>
  </si>
  <si>
    <t>53 Old Wilton Rd, Milford NH 03055</t>
  </si>
  <si>
    <t>175 Pechin Rd, Dunbar PA 15431</t>
  </si>
  <si>
    <t>132 Turnpike Rd Ste 300, Southborough MA 01772</t>
  </si>
  <si>
    <t>777 106th Ave Ne, Bellevue WA 98004</t>
  </si>
  <si>
    <t>102 Hilltop Rd, Ramsey NJ 07446</t>
  </si>
  <si>
    <t>328 S East St, Galion OH 44833</t>
  </si>
  <si>
    <t>1920 Bethel Dr, High Point NC 27260</t>
  </si>
  <si>
    <t>1077 Howard St, San Francisco CA 94103</t>
  </si>
  <si>
    <t>50 E Rvrcnter Blvd Ste 18, Covington KY 41011</t>
  </si>
  <si>
    <t>1700 Carnegie Ave Ste 100, Santa Ana CA 92705</t>
  </si>
  <si>
    <t>3305 Charlotte Ave, Elkhart IN 46517</t>
  </si>
  <si>
    <t>165 Worth Ave, Palm Beach FL 33480</t>
  </si>
  <si>
    <t>19065 Portola Dr Ste C, Salinas CA 93908</t>
  </si>
  <si>
    <t>50271 E Rssell Smith Blvd, Chesterfield MI 48051</t>
  </si>
  <si>
    <t>4695 Macarthur CT, Newport Beach CA 92660</t>
  </si>
  <si>
    <t>500 Greymont Ave Ste E, Jackson MS 39202</t>
  </si>
  <si>
    <t>21 S Fruit St Ste 10, Concord NH 03301</t>
  </si>
  <si>
    <t>7000 Newington Rd Ste G, Lorton VA 22079</t>
  </si>
  <si>
    <t>4 Manhattan Dr, Burlington NJ 08016</t>
  </si>
  <si>
    <t>401 Curry Hollow Rd, Pittsburgh PA 15236</t>
  </si>
  <si>
    <t>2500 Lake Cook Rd, Riverwoods IL 60015</t>
  </si>
  <si>
    <t>130 Commerce Way, East Aurora NY 14052</t>
  </si>
  <si>
    <t>3499 Route 9 N Ste 3c, Freehold NJ 07728</t>
  </si>
  <si>
    <t>555 12th St NW Ste 3, Washington DC 20004</t>
  </si>
  <si>
    <t>3939 Germantown Ave, Philadelphia PA 19140</t>
  </si>
  <si>
    <t>3200 Fruit Ridge Ave NW, Walker MI 49544</t>
  </si>
  <si>
    <t>135 5th Ave FL 10, New York NY 10010</t>
  </si>
  <si>
    <t>14605 N 73rd St, Scottsdale AZ 85260</t>
  </si>
  <si>
    <t>305 Hartmann Dr, Lebanon TN 37087</t>
  </si>
  <si>
    <t>2650 Leonis Blvd, Vernon CA 90058</t>
  </si>
  <si>
    <t>9115 Hrris Crners Pkwy St, Charlotte NC 28269</t>
  </si>
  <si>
    <t>21 Industrial Blvd, New Castle DE 19720</t>
  </si>
  <si>
    <t>1663 N 3500 W, Ogden UT 84404</t>
  </si>
  <si>
    <t>301 Bushley St Rm 104, Harrisonburg LA 71340</t>
  </si>
  <si>
    <t>150 Pleasant St, Worcester MA 01609</t>
  </si>
  <si>
    <t>139 Townsend St Ste 300, San Francisco CA 94107</t>
  </si>
  <si>
    <t>450 Airline Dr, Coppell TX 75019</t>
  </si>
  <si>
    <t>2 Peachtree St NW FL 15, Atlanta GA 30303</t>
  </si>
  <si>
    <t>3110 Kettering Blvd, Moraine OH 45439</t>
  </si>
  <si>
    <t>240 Pleasant Hill Rd, Hudson NC 28638</t>
  </si>
  <si>
    <t>201 Saluda River Rd, Columbia SC 29210</t>
  </si>
  <si>
    <t>2200 Concord Pike, Wilmington DE 19803</t>
  </si>
  <si>
    <t>660 North St Ste 300, Jackson MS 39202</t>
  </si>
  <si>
    <t>100 Sunshine Ln, Reno NV 89502</t>
  </si>
  <si>
    <t>300 Lighting Way Ste 100, Secaucus NJ 07094</t>
  </si>
  <si>
    <t>3265 W Ashlan Ave, Fresno CA 93722</t>
  </si>
  <si>
    <t>2100 Highway 55, Medina MN 55340</t>
  </si>
  <si>
    <t>301 E Dave Ward Dr, Conway AR 72032</t>
  </si>
  <si>
    <t>1020 Macarthur Rd, Reading PA 19605</t>
  </si>
  <si>
    <t>179 Lincoln St, Boston MA 02111</t>
  </si>
  <si>
    <t>1680 E Orange Rd, Lewis Center OH 43035</t>
  </si>
  <si>
    <t>1 Dag Hammarskjold Plz, New York NY 10017</t>
  </si>
  <si>
    <t>11880 College Blvd # 200, Overland Park KS 66210</t>
  </si>
  <si>
    <t>50 W Town St Ste 700, Columbus OH 43215</t>
  </si>
  <si>
    <t>2400 Grove Blvd, Austin TX 78741</t>
  </si>
  <si>
    <t>2801 S Fair Ln Ste 101, Tempe AZ 85282</t>
  </si>
  <si>
    <t>10020 14th Ave SW, Seattle WA 98146</t>
  </si>
  <si>
    <t>7456 16th St E, Sarasota FL 34243</t>
  </si>
  <si>
    <t>81 S 9th St Ste 130, Minneapolis MN 55402</t>
  </si>
  <si>
    <t>110 Orville Dr, Bohemia NY 11716</t>
  </si>
  <si>
    <t>24 Inverness Pl E Ste 100, Englewood CO 80112</t>
  </si>
  <si>
    <t>2146 W Pershing St, Appleton WI 54914</t>
  </si>
  <si>
    <t>251 Locke Dr, Marlborough MA 01752</t>
  </si>
  <si>
    <t>8120 W Sunset Hwy, Spokane WA 99224</t>
  </si>
  <si>
    <t>1403 Wilmington Ave, Dayton OH 45420</t>
  </si>
  <si>
    <t>1200 Lkeside Pkwy Ste 450, Flower Mound TX 75028</t>
  </si>
  <si>
    <t>3804 Nona St, North Little Rock AR 72118</t>
  </si>
  <si>
    <t>150 Blossom St, Lynn MA 01902</t>
  </si>
  <si>
    <t>1100 31st St Ste 300, Downers Grove IL 60515</t>
  </si>
  <si>
    <t>11550 Fuqua St Ste 500, Houston TX 77034</t>
  </si>
  <si>
    <t>555 Gateway Dr, NAPA CA 94558</t>
  </si>
  <si>
    <t>3900 W Hamlin Rd, Rochester Hills MI 48309</t>
  </si>
  <si>
    <t>Secretariat Bldg Unitedn, New York NY 10003</t>
  </si>
  <si>
    <t>205 N 1st St, Ozark MO 65721</t>
  </si>
  <si>
    <t>4420 Creekmont Dr, Houston TX 77091</t>
  </si>
  <si>
    <t>1 Simplex Dr, Scranton PA 18504</t>
  </si>
  <si>
    <t>855 W College St Ste H, Murfreesboro TN 37129</t>
  </si>
  <si>
    <t>3135 Warehouse Rd, Wenatchee WA 98801</t>
  </si>
  <si>
    <t>7540 Tracy Ave, Buttonwillow CA 93206</t>
  </si>
  <si>
    <t>320 Rianda St, Salinas CA 93901</t>
  </si>
  <si>
    <t>2121 K St NW Ste 800, Washington DC 20037</t>
  </si>
  <si>
    <t>117 Gillespie Ln, Galax VA 24333</t>
  </si>
  <si>
    <t>7735 County Road 512, Fellsmere FL 32948</t>
  </si>
  <si>
    <t>1620 Bass Rd, Macon GA 31210</t>
  </si>
  <si>
    <t>540 E 200 S, Salt Lake City UT 84102</t>
  </si>
  <si>
    <t>3820 N 56th St, Lincoln NE 68504</t>
  </si>
  <si>
    <t>4310 W 5th Ave, Eugene OR 97402</t>
  </si>
  <si>
    <t>120 3rd St, Brooklyn NY 11231</t>
  </si>
  <si>
    <t>1120 N 5th Ave, Tucson AZ 85705</t>
  </si>
  <si>
    <t>3305 N Anthony Blvd, Fort Wayne IN 46805</t>
  </si>
  <si>
    <t>200 Cizzic Ctr Dr, Columbus OH 43216</t>
  </si>
  <si>
    <t>720 Brownsville Rd, Reading PA 19608</t>
  </si>
  <si>
    <t>125 Claressa Ave, Avalon CA 90704</t>
  </si>
  <si>
    <t>Hwy 78, Potts Camp MS 38659</t>
  </si>
  <si>
    <t>20001 Prairie St, Chatsworth CA 91311</t>
  </si>
  <si>
    <t>2900 Lone Oak Pkwy 140a, Eagan MN 55121</t>
  </si>
  <si>
    <t>432 Health &amp;amp; Welfare Bldg, Harrisburg PA 17120</t>
  </si>
  <si>
    <t>100 N Tryon St Ste 170, Charlotte NC 28202</t>
  </si>
  <si>
    <t>45070 Old Ox Rd Ste 100, Dulles VA 20166</t>
  </si>
  <si>
    <t>525 W Baseline Rd, Mesa AZ 85210</t>
  </si>
  <si>
    <t>4211 Clipper Dr, Manitowoc WI 54220</t>
  </si>
  <si>
    <t>269 Mill Rd, Chelmsford MA 01824</t>
  </si>
  <si>
    <t>925 Tower Ave, Superior WI 54880</t>
  </si>
  <si>
    <t>1775 N Sherman St # 3000, Denver CO 80203</t>
  </si>
  <si>
    <t>1055 SW Lake CT, Redmond OR 97756</t>
  </si>
  <si>
    <t>44201 Nobel Dr, Fremont CA 94538</t>
  </si>
  <si>
    <t>1 Bobcat Ln, Johnson Creek WI 53038</t>
  </si>
  <si>
    <t>475 Steamboat Rd FL 1, Greenwich CT 06830</t>
  </si>
  <si>
    <t>412 Daly Ave, Wisconsin Rapids WI 54494</t>
  </si>
  <si>
    <t>2728 N Harwood St, Dallas TX 75201</t>
  </si>
  <si>
    <t>4232 Temple City Blvd, Rosemead CA 91770</t>
  </si>
  <si>
    <t>1845 W Empire Ave, Burbank CA 91504</t>
  </si>
  <si>
    <t>1425 Starr Ave, Toledo OH 43605</t>
  </si>
  <si>
    <t>51095 Bittersweet Rd, Granger IN 46530</t>
  </si>
  <si>
    <t>1401 Davey Rd Ste 300, Woodridge IL 60517</t>
  </si>
  <si>
    <t>2960 Aukele St, Lihue HI 96766</t>
  </si>
  <si>
    <t>1727 Locust St, Saint Louis MO 63103</t>
  </si>
  <si>
    <t>3300 W Coast Hwy, Newport Beach CA 92663</t>
  </si>
  <si>
    <t>6363 N State Highway 161, Irving TX 75038</t>
  </si>
  <si>
    <t>9180 SW Burnham St, Tigard OR 97223</t>
  </si>
  <si>
    <t>4 E Stow Rd Ste 1, Marlton NJ 08053</t>
  </si>
  <si>
    <t>2323 W 5th Ave Ste 140, Columbus OH 43204</t>
  </si>
  <si>
    <t>2144 Hilton Dr, Gainesville GA 30501</t>
  </si>
  <si>
    <t>18510 S Figueroa St, Gardena CA 90248</t>
  </si>
  <si>
    <t>1981 N Sarnoff Dr, Tucson AZ 85715</t>
  </si>
  <si>
    <t>1011 N Frio St, San Antonio TX 78207</t>
  </si>
  <si>
    <t>3130 20th St Ste 225, San Francisco CA 94110</t>
  </si>
  <si>
    <t>1285 S Broadway Ave, Othello WA 99344</t>
  </si>
  <si>
    <t>3232 E 40th St, Minneapolis MN 55406</t>
  </si>
  <si>
    <t>125 S Clark St FL 15, Chicago IL 60603</t>
  </si>
  <si>
    <t>709 Dutton St, Winters CA 95694</t>
  </si>
  <si>
    <t>766 S White Station Rd # 2, Memphis TN 38117</t>
  </si>
  <si>
    <t>11700 Worthington Dr, Taylor MI 48180</t>
  </si>
  <si>
    <t>3715 E Washington Rd, Saginaw MI 48601</t>
  </si>
  <si>
    <t>18454 West Creek Dr, Tinley Park IL 60477</t>
  </si>
  <si>
    <t>1765 State Hwy E, Cooter MO 63839</t>
  </si>
  <si>
    <t>110 Lehigh Dr, Fairfield NJ 07004</t>
  </si>
  <si>
    <t>410 N 44th St Ste 700, Phoenix AZ 85008</t>
  </si>
  <si>
    <t>817 Maxwell Ave, Evansville IN 47711</t>
  </si>
  <si>
    <t>1501 McKinney St Ste 600, Houston TX 77010</t>
  </si>
  <si>
    <t>610 Executive Campus Dr, Westerville OH 43082</t>
  </si>
  <si>
    <t>Hnts Pt Coop Mk Bldg B-12, Bronx NY 10474</t>
  </si>
  <si>
    <t>177 N Barrie Rd, Bad Axe MI 48413</t>
  </si>
  <si>
    <t>100 E Wscnsin Ave Ste 190, Milwaukee WI 53202</t>
  </si>
  <si>
    <t>43850 Plymouth Oaks Blvd, Plymouth MI 48170</t>
  </si>
  <si>
    <t>Kiewit Plz, Omaha NE 68131</t>
  </si>
  <si>
    <t>1 Medical Center Dr, Morgantown WV 26506</t>
  </si>
  <si>
    <t>1030 Southwood Dr, San Luis Obispo CA 93401</t>
  </si>
  <si>
    <t>1555 N Freedom Blvd, Provo UT 84604</t>
  </si>
  <si>
    <t>420 Pine St, Burlington VT 05401</t>
  </si>
  <si>
    <t>3665 E 78th St, Cleveland OH 44105</t>
  </si>
  <si>
    <t>40852 Bob Crouch Rd, Tecumseh OK 74873</t>
  </si>
  <si>
    <t>5321 Midland Rd, Midland VA 22728</t>
  </si>
  <si>
    <t>16711 Parkside Ave, Cerritos CA 90703</t>
  </si>
  <si>
    <t>7430 Copley Park Pl, San Diego CA 92111</t>
  </si>
  <si>
    <t>463 Mountain View Dr # 201, Colchester VT 05446</t>
  </si>
  <si>
    <t>1800 Averill Rd, Geneva IL 60134</t>
  </si>
  <si>
    <t>2310 Broening Hwy Ste 150, Baltimore MD 21224</t>
  </si>
  <si>
    <t>546 S Pacific St, San Marcos CA 92078</t>
  </si>
  <si>
    <t>30 Venture Dr, Stearns KY 42647</t>
  </si>
  <si>
    <t>509 S Hyde Park Ave, Tampa FL 33606</t>
  </si>
  <si>
    <t>270 Central Ave, Johnston RI 02919</t>
  </si>
  <si>
    <t>Hc 65 Box 168, Forest Hill WV 24935</t>
  </si>
  <si>
    <t>13452 FM 206, Tyler TX 75709</t>
  </si>
  <si>
    <t>6730 Martin Way E, Olympia WA 98516</t>
  </si>
  <si>
    <t>1 N Field CT, Lake Forest IL 60045</t>
  </si>
  <si>
    <t>1 High St, Andover MA 01810</t>
  </si>
  <si>
    <t>643 W Crosstown Pkwy, Kalamazoo MI 49008</t>
  </si>
  <si>
    <t>2060 43rd St SE, Grand Rapids MI 49508</t>
  </si>
  <si>
    <t>1301 E Houston Ave, Visalia CA 93292</t>
  </si>
  <si>
    <t>100 Park St, Glens Falls NY 12801</t>
  </si>
  <si>
    <t>162 E Broadway, Monticello NY 12701</t>
  </si>
  <si>
    <t>15707 SW Walker Rd, Beaverton OR 97006</t>
  </si>
  <si>
    <t>7700 E 1st Pl, Denver CO 80230</t>
  </si>
  <si>
    <t>5251 Dtc Pkwy Ste 300, Greenwood Village CO 80111</t>
  </si>
  <si>
    <t>45 Newell St, Southington CT 06489</t>
  </si>
  <si>
    <t>75 Mount Pleasant Ave, East Hanover NJ 07936</t>
  </si>
  <si>
    <t>1172 W Galbraith Rd # 101, Cincinnati OH 45231</t>
  </si>
  <si>
    <t>670 N State Route 123, Lebanon OH 45036</t>
  </si>
  <si>
    <t>27600 Jefferson Ave, Saint Clair Shores MI 48081</t>
  </si>
  <si>
    <t>7707 SW 44th St, Oklahoma City OK 73179</t>
  </si>
  <si>
    <t>1178 Galleron Rd, Saint Helena CA 94574</t>
  </si>
  <si>
    <t>17050 Lathrop Ave, Harvey IL 60426</t>
  </si>
  <si>
    <t>1302 N 19th St Ste 300, Tampa FL 33605</t>
  </si>
  <si>
    <t>4800 Deerwood Campus Pkwy, Jacksonville FL 32246</t>
  </si>
  <si>
    <t>2660 Peachtree Rd NW 27f, Atlanta GA 30305</t>
  </si>
  <si>
    <t>1801 E Bolivar Ave, Saint Francis WI 53235</t>
  </si>
  <si>
    <t>2148 Century Dr, Jefferson Hills PA 15025</t>
  </si>
  <si>
    <t>1150 S Orlando Ave Ste B, Winter Park FL 32789</t>
  </si>
  <si>
    <t>2735 Hartland Rd, Falls Church VA 22043</t>
  </si>
  <si>
    <t>11920 E Apache St, Tulsa OK 74116</t>
  </si>
  <si>
    <t>837 Seaview Ave, Bridgeport CT 06607</t>
  </si>
  <si>
    <t>615 JB Hunt Corporate Dr, Lowell AR 72745</t>
  </si>
  <si>
    <t>1 Lincoln St, Boston MA 02111</t>
  </si>
  <si>
    <t>1331 Franklin St SE, Grand Rapids MI 49506</t>
  </si>
  <si>
    <t>211 E Broadway, Alton IL 62002</t>
  </si>
  <si>
    <t>161 E Grand Ave Ste 1, Chicago IL 60611</t>
  </si>
  <si>
    <t>5200 W Century Blvd, Los Angeles CA 90045</t>
  </si>
  <si>
    <t>160 Oak Dr, Syosset NY 11791</t>
  </si>
  <si>
    <t>2049 Bartow Ave, Bronx NY 10475</t>
  </si>
  <si>
    <t>4400 Main St, Kansas City MO 64111</t>
  </si>
  <si>
    <t>1010 San Jose Ave Ste 101, Clovis CA 93612</t>
  </si>
  <si>
    <t>1029 Miners Rd, Oakwood VA 24631</t>
  </si>
  <si>
    <t>5303 Shilshole Ave NW, Seattle WA 98107</t>
  </si>
  <si>
    <t>900 Pnnsylvnia Ave FL 4 Flr 4, Charleston WV 25302</t>
  </si>
  <si>
    <t>37 Conference Dr, Mount Hermon CA 95041</t>
  </si>
  <si>
    <t>10992 Holloway Rd, Britton MI 49229</t>
  </si>
  <si>
    <t>263 Seaboard Ln, Franklin TN 37067</t>
  </si>
  <si>
    <t>2775 Lebanon Rd, Manheim PA 17545</t>
  </si>
  <si>
    <t>3984 VT Route 11, Peru VT 05152</t>
  </si>
  <si>
    <t>20 Odyssey, Irvine CA 92618</t>
  </si>
  <si>
    <t>4400 Ne 77th Ave Ste 300, Vancouver WA 98662</t>
  </si>
  <si>
    <t>13181 Crssrads Pkwy N Ste, City of Industry CA 91746</t>
  </si>
  <si>
    <t>6325 Este Ave, Cincinnati OH 45232</t>
  </si>
  <si>
    <t>7000 Sunwood Dr NW, Ramsey MN 55303</t>
  </si>
  <si>
    <t>2851 S Avenue B Ste 201, Yuma AZ 85364</t>
  </si>
  <si>
    <t>5240 E Outer Dr, Detroit MI 48234</t>
  </si>
  <si>
    <t>1100 Valencia Ave, Tustin CA 92780</t>
  </si>
  <si>
    <t>2652 S Main St NW, Kennesaw GA 30144</t>
  </si>
  <si>
    <t>1281 Pier G Way, Long Beach CA 90802</t>
  </si>
  <si>
    <t>60 E Rio Salado Pkwy # 1, Tempe AZ 85281</t>
  </si>
  <si>
    <t>750 3rd Ave FL 11, New York NY 10017</t>
  </si>
  <si>
    <t>1 Harris Rd, Salinas CA 93908</t>
  </si>
  <si>
    <t>555 Taylor Rd, Enfield CT 06082</t>
  </si>
  <si>
    <t>250 E St SW FL 7, Washington DC 20427</t>
  </si>
  <si>
    <t>9425 WA Blvd N Ste Y, Laurel MD 20723</t>
  </si>
  <si>
    <t>6380 Rogerdale Rd, Houston TX 77072</t>
  </si>
  <si>
    <t>600 Washington Blvd, Stamford CT 06901</t>
  </si>
  <si>
    <t>1251 Ave of Amrcas Ste 41, New York NY 10020</t>
  </si>
  <si>
    <t>6355 S Buffalo Dr, Las Vegas NV 89113</t>
  </si>
  <si>
    <t>7350 Langfield Rd, Houston TX 77092</t>
  </si>
  <si>
    <t>3885 Ne Riverside Dr, McMinnville OR 97128</t>
  </si>
  <si>
    <t>3201 SE 29th St, Oklahoma City OK 73115</t>
  </si>
  <si>
    <t>95 W Beau St Ste 400, Washington PA 15301</t>
  </si>
  <si>
    <t>1500 Riverside Dr N, Brick NJ 08724</t>
  </si>
  <si>
    <t>12076 Santa Fe Trail Dr, Lenexa KS 66215</t>
  </si>
  <si>
    <t>350 5th Ave Lbby 11, New York NY 10118</t>
  </si>
  <si>
    <t>430 Youngstown Poland Rd, Struthers OH 44471</t>
  </si>
  <si>
    <t>21090 Cabot Blvd, Hayward CA 94545</t>
  </si>
  <si>
    <t>502 E Barioni Blvd, Imperial CA 92251</t>
  </si>
  <si>
    <t>1145 Camden Ave, Rock Hill SC 29732</t>
  </si>
  <si>
    <t>17360 Brookhurst St, Fountain Valley CA 92708</t>
  </si>
  <si>
    <t>12971 N Highway 183, Austin TX 78750</t>
  </si>
  <si>
    <t>5959 Trenton Ln N, Minneapolis MN 55442</t>
  </si>
  <si>
    <t>3455 Lyman Blvd, Chaska MN 55318</t>
  </si>
  <si>
    <t>20408 Bashan Dr Ste 300, Ashburn VA 20147</t>
  </si>
  <si>
    <t>3 Beaver Valley Rd, Wilmington DE 19803</t>
  </si>
  <si>
    <t>4101 Clearwater Rd, Saint Cloud MN 56301</t>
  </si>
  <si>
    <t>2366 Interstate Rd Ste 1, Riceboro GA 31323</t>
  </si>
  <si>
    <t>4100 Glades Cut Off Rd, Fort Pierce FL 34981</t>
  </si>
  <si>
    <t>6851 Jericho Tpke Ste 145, Syosset NY 11791</t>
  </si>
  <si>
    <t>3333 Finley Rd Ste 800, Downers Grove IL 60515</t>
  </si>
  <si>
    <t>6312 S Fiddlers Green Cir 200n, Greenwood Village CO 80111</t>
  </si>
  <si>
    <t>17 S Briar Hollow Ln # 100, Houston TX 77027</t>
  </si>
  <si>
    <t>2627 Tidal Rd, Deer Park TX 77536</t>
  </si>
  <si>
    <t>825 W Lebanon St, Mount Airy NC 27030</t>
  </si>
  <si>
    <t>18 S Michigan Ave Ste 600, Chicago IL 60603</t>
  </si>
  <si>
    <t>301 Veterans Pkwy, New Lenox IL 60451</t>
  </si>
  <si>
    <t>1301 Avenue of The Americ, New York NY 10019</t>
  </si>
  <si>
    <t>1500 Kanakanak Rd, Dillingham AK 99576</t>
  </si>
  <si>
    <t>4805 Centennial Plaza Way # 100, Bakersfield CA 93312</t>
  </si>
  <si>
    <t>444 S River Rd, St George UT 84790</t>
  </si>
  <si>
    <t>201 Sunrise Hwy W, Patchogue NY 11772</t>
  </si>
  <si>
    <t>250 Vesey St FL 11, New York NY 10281</t>
  </si>
  <si>
    <t>1701 E Matzinger Rd, Toledo OH 43612</t>
  </si>
  <si>
    <t>12465 359th Ave, Leola SD 57456</t>
  </si>
  <si>
    <t>2450 Riverside Ave, Minneapolis MN 55454</t>
  </si>
  <si>
    <t>1979 Marcus Ave Ste 226, New Hyde Park NY 11042</t>
  </si>
  <si>
    <t>2711 Miami St, Saint Louis MO 63118</t>
  </si>
  <si>
    <t>12920 SE 38th St, Bellevue WA 98006</t>
  </si>
  <si>
    <t>18135 Burke St Ste 100, Elkhorn NE 68022</t>
  </si>
  <si>
    <t>300 E Norway Ave, Mitchell SD 57301</t>
  </si>
  <si>
    <t>Leupp School Rd Bldg 4, Leupp AZ 86035</t>
  </si>
  <si>
    <t>8153 Duke Blvd, Mason OH 45040</t>
  </si>
  <si>
    <t>200 Bank St, Southlake TX 76092</t>
  </si>
  <si>
    <t>2425 E Pioneer Dr, Irving TX 75061</t>
  </si>
  <si>
    <t>15791 County Road 1113, Tyler TX 75703</t>
  </si>
  <si>
    <t>2520 Redhill Ave 1, Santa Ana CA 92705</t>
  </si>
  <si>
    <t>1 Sansome St FL 40, San Francisco CA 94104</t>
  </si>
  <si>
    <t>5200 Butler Pike, Plymouth Meeting PA 19462</t>
  </si>
  <si>
    <t>2121 K St NW Ste 350, Washington DC 20037</t>
  </si>
  <si>
    <t>1429 Senate St, Columbia SC 29201</t>
  </si>
  <si>
    <t>220 S Main St, Bel Air MD 21014</t>
  </si>
  <si>
    <t>107 King William, San Antonio TX 78204</t>
  </si>
  <si>
    <t>1225 N State St, Jackson MS 39202</t>
  </si>
  <si>
    <t>2532 Aymond St, Eunice LA 70535</t>
  </si>
  <si>
    <t>54 Glenmaura National Blv, Moosic PA 18507</t>
  </si>
  <si>
    <t>4745 121st St, Des Moines IA 50323</t>
  </si>
  <si>
    <t>1660 Blake St, Denver CO 80202</t>
  </si>
  <si>
    <t>1100 Hull Ave, Ruston LA 71270</t>
  </si>
  <si>
    <t>At I 81 RR 743, Grantville PA 17028</t>
  </si>
  <si>
    <t>1 Trinity Dr E Ste 201, Dillsburg PA 17019</t>
  </si>
  <si>
    <t>220 Remington Blvd FL 3, Bolingbrook IL 60440</t>
  </si>
  <si>
    <t>800 Enterprise Rd Ste 101, Horsham PA 19044</t>
  </si>
  <si>
    <t>1060 W Addison St Ste 1, Chicago IL 60613</t>
  </si>
  <si>
    <t>4225 E Windrose Dr # 200, Phoenix AZ 85032</t>
  </si>
  <si>
    <t>822 W Central Blvd, Orlando FL 32805</t>
  </si>
  <si>
    <t>9531 W 78th St Ste 320, Eden Prairie MN 55344</t>
  </si>
  <si>
    <t>4600 Arrowhead Dr, Ann Arbor MI 48105</t>
  </si>
  <si>
    <t>159 Tol Co Rd, Oakboro NC 28129</t>
  </si>
  <si>
    <t>491 W Garfield Ave, Coldwater MI 49036</t>
  </si>
  <si>
    <t>740 Waukegan Rd Ste 212, Deerfield IL 60015</t>
  </si>
  <si>
    <t>445 S Figueroa St # 3100, Los Angeles CA 90071</t>
  </si>
  <si>
    <t>2711 US Route 20, Cazenovia NY 13035</t>
  </si>
  <si>
    <t>5615 W Marginal Way SW, Seattle WA 98106</t>
  </si>
  <si>
    <t>333 Thornall St Ste 3a, Edison NJ 08837</t>
  </si>
  <si>
    <t>310 E 14th St, New York NY 10003</t>
  </si>
  <si>
    <t>1660 Duke St Ste 100, Alexandria VA 22314</t>
  </si>
  <si>
    <t>120 Madison Ave, New York NY 10016</t>
  </si>
  <si>
    <t>1910 W Summers Dr, Abbeville LA 70510</t>
  </si>
  <si>
    <t>234 Springs Rd, Washington NC 27889</t>
  </si>
  <si>
    <t>4000 Pheasant Ridge Dr Ne, Blaine MN 55449</t>
  </si>
  <si>
    <t>385 Science Park Rd, State College PA 16803</t>
  </si>
  <si>
    <t>1144 N Graham St, Allentown PA 18109</t>
  </si>
  <si>
    <t>2308 Stumptown Rd, Lancaster PA 17602</t>
  </si>
  <si>
    <t>475 Cayuga Rd Ste 500, Buffalo NY 14225</t>
  </si>
  <si>
    <t>701 Hewitt Blvd, Red Wing MN 55066</t>
  </si>
  <si>
    <t>3000 31st St Ste C, Santa Monica CA 90405</t>
  </si>
  <si>
    <t>7040 Old US Highway 52, Lexington NC 27295</t>
  </si>
  <si>
    <t>1120 7 Lakes Dr, West End NC 27376</t>
  </si>
  <si>
    <t>510 Ocean Ave, Portland ME 04103</t>
  </si>
  <si>
    <t>5600 W 83rd St Ste 1100, Minneapolis MN 55437</t>
  </si>
  <si>
    <t>1101 W McKinley Ave, Pomona CA 91768</t>
  </si>
  <si>
    <t>2003 College Ave, Jackson AL 36545</t>
  </si>
  <si>
    <t>3221 McKelvey Rd Ste 250, Bridgeton MO 63044</t>
  </si>
  <si>
    <t>345 Whitney Ave, New Haven CT 06511</t>
  </si>
  <si>
    <t>1533 Sul Ross St, Houston TX 77006</t>
  </si>
  <si>
    <t>5777 Olivas Park Dr A, Ventura CA 93003</t>
  </si>
  <si>
    <t>1075 Cmino Del Rio S Ste, San Diego CA 92108</t>
  </si>
  <si>
    <t>7007 Jurupa Ave, Riverside CA 92504</t>
  </si>
  <si>
    <t>509 N Carrollton Ave, New Orleans LA 70119</t>
  </si>
  <si>
    <t>1120 20th St NW Frnt 9, Washington DC 20036</t>
  </si>
  <si>
    <t>3006 Seven Lakes Dr, Bear Mountain NY 10911</t>
  </si>
  <si>
    <t>990 McLean Ave Ste 3, Yonkers NY 10704</t>
  </si>
  <si>
    <t>14930 Northam St, La Mirada CA 90638</t>
  </si>
  <si>
    <t>12 Mercedes Dr, Montvale NJ 07645</t>
  </si>
  <si>
    <t>13416 Horace Harding Expy, Flushing NY 11367</t>
  </si>
  <si>
    <t>3720 S Flower St FL 3, Los Angeles CA 90089</t>
  </si>
  <si>
    <t>960b Pier View Dr, Idaho Falls ID 83402</t>
  </si>
  <si>
    <t>3860 Goose Lake Rd, Mccall ID 83638</t>
  </si>
  <si>
    <t>2601 Midwest Dr, Kansas City KS 66111</t>
  </si>
  <si>
    <t>1423 N Jefferson Ave, Springfield MO 65802</t>
  </si>
  <si>
    <t>4401 Wornall Rd, Kansas City MO 64111</t>
  </si>
  <si>
    <t>9800 S Monroe St, Sandy UT 84070</t>
  </si>
  <si>
    <t>25 W 18th St, New York NY 10011</t>
  </si>
  <si>
    <t>3375 Camino Del Rio S, San Diego CA 92108</t>
  </si>
  <si>
    <t>18100 Von Karman Ave # 1000, Irvine CA 92612</t>
  </si>
  <si>
    <t>9992 Stratford Ln, Highlands Ranch CO 80126</t>
  </si>
  <si>
    <t>4675 E Cotton Center Blvd # 155, Phoenix AZ 85040</t>
  </si>
  <si>
    <t>131 Drumlin CT, Newark NY 14513</t>
  </si>
  <si>
    <t>3001 Street Rd, Bensalem PA 19020</t>
  </si>
  <si>
    <t>3500 N 28th Ter, Hollywood FL 33020</t>
  </si>
  <si>
    <t>251 Elm St, Buffalo NY 14203</t>
  </si>
  <si>
    <t>10901 County Road 117, Glenwood Springs CO 81601</t>
  </si>
  <si>
    <t>380 Suwannee Trail St, Bowling Green KY 42103</t>
  </si>
  <si>
    <t>699 Perimeter Dr, Lexington KY 40517</t>
  </si>
  <si>
    <t>6220 Kimberly Ave Ste 2, Las Vegas NV 89122</t>
  </si>
  <si>
    <t>2540 Shumard Oak Blvd, Tallahassee FL 32399</t>
  </si>
  <si>
    <t>1280 S 11th St, Beaumont TX 77701</t>
  </si>
  <si>
    <t>13000 Highridge Dr, Brighton MI 48114</t>
  </si>
  <si>
    <t>10 Grand Army Plz, Brooklyn NY 11238</t>
  </si>
  <si>
    <t>125 S Franklin St # 1200, Chicago IL 60606</t>
  </si>
  <si>
    <t>2850 Golf Rd Ste 1000, Rolling Meadows IL 60008</t>
  </si>
  <si>
    <t>1854 W 21st St, Chicago IL 60608</t>
  </si>
  <si>
    <t>2375 E Camelback Rd # 500, Phoenix AZ 85016</t>
  </si>
  <si>
    <t>1277 Treat Blvd Ste 1000, Walnut Creek CA 94597</t>
  </si>
  <si>
    <t>181 Metro Dr Ste 700, San Jose CA 95110</t>
  </si>
  <si>
    <t>1214 Trapper Cir NW, Roanoke VA 24012</t>
  </si>
  <si>
    <t>24090 Malone Rd, Siren WI 54872</t>
  </si>
  <si>
    <t>5 Allegheny County Arprt, West Mifflin PA 15122</t>
  </si>
  <si>
    <t>90 E Wilson Bridge Rd # 1, Worthington OH 43085</t>
  </si>
  <si>
    <t>123 William St FL 10, New York NY 10038</t>
  </si>
  <si>
    <t>599 Lexington Ave 16, New York NY 10022</t>
  </si>
  <si>
    <t>30 E 75th St, New York NY 10021</t>
  </si>
  <si>
    <t>30 Lincoln Center Plz # 1, New York NY 10023</t>
  </si>
  <si>
    <t>Robert Moses Bldg Randal, New York NY 10035</t>
  </si>
  <si>
    <t>29 British American Blvd # 2, Latham NY 12110</t>
  </si>
  <si>
    <t>2340 N Hollywood Way, Burbank CA 91505</t>
  </si>
  <si>
    <t>100 Corson St Ste 222, Pasadena CA 91103</t>
  </si>
  <si>
    <t>200 Kilsby Cir, Bessemer AL 35022</t>
  </si>
  <si>
    <t>2000 Ericsson Dr Ste 250, Warrendale PA 15086</t>
  </si>
  <si>
    <t>20 Weldon Dr, Doylestown PA 18901</t>
  </si>
  <si>
    <t>151 S Warner Rd Ste 100, Wayne PA 19087</t>
  </si>
  <si>
    <t>730 Warren Rd, Ithaca NY 14850</t>
  </si>
  <si>
    <t>948 State Route 940, White Haven PA 18661</t>
  </si>
  <si>
    <t>2699 S Byshr Dr Ste 500, Miami FL 33133</t>
  </si>
  <si>
    <t>2323 N Broadway FL 4, Santa Ana CA 92706</t>
  </si>
  <si>
    <t>10491 Old Placerville Rd # 150, Sacramento CA 95827</t>
  </si>
  <si>
    <t>1102 Quince St SE, Olympia WA 98501</t>
  </si>
  <si>
    <t>1 S Dearborn St FL 20, Chicago IL 60603</t>
  </si>
  <si>
    <t>21660 Copley Dr Ste 100, Diamond Bar CA 91765</t>
  </si>
  <si>
    <t>2950 Rosa Parks Blvd, Detroit MI 48216</t>
  </si>
  <si>
    <t>3011 W Grand Blvd # 1600, Detroit MI 48202</t>
  </si>
  <si>
    <t>799 Central Ave Ste 300, Highland Park IL 60035</t>
  </si>
  <si>
    <t>77 Charlotte Furnace Rd, West Wareham MA 02576</t>
  </si>
  <si>
    <t>1 Post Office Sq, Boston MA 02109</t>
  </si>
  <si>
    <t>6100 4th Ave S Ste 500, Seattle WA 98108</t>
  </si>
  <si>
    <t>100 Oritani Dr, Blauvelt NY 10913</t>
  </si>
  <si>
    <t>100 E 8th St FL 8, Cincinnati OH 45202</t>
  </si>
  <si>
    <t>1149 Chess Dr, Foster City CA 94404</t>
  </si>
  <si>
    <t>1120 Avenue of The Americ, New York NY 10036</t>
  </si>
  <si>
    <t>1071 5th Ave, New York NY 10128</t>
  </si>
  <si>
    <t>1911 Leesburg Grove City, Grove City PA 16127</t>
  </si>
  <si>
    <t>858 E 29th St, Brooklyn NY 11210</t>
  </si>
  <si>
    <t>3350 Airport Rd, Ogden UT 84405</t>
  </si>
  <si>
    <t>10101 Woodfield Ln # 120, Saint Louis MO 63132</t>
  </si>
  <si>
    <t>1201 Macklind Ave, Saint Louis MO 63110</t>
  </si>
  <si>
    <t>6650 El Camino Rd, Las Vegas NV 89118</t>
  </si>
  <si>
    <t>400 Aviation Blvd Ste 100, Santa Rosa CA 95403</t>
  </si>
  <si>
    <t>1221 Avenue of The Americ, New York NY 10020</t>
  </si>
  <si>
    <t>8120 Kinsman Rd, Cleveland OH 44104</t>
  </si>
  <si>
    <t>8400 Port Jackson Ave NW, North Canton OH 44720</t>
  </si>
  <si>
    <t>1501 Farm Cr Dr Ste 1110, Mc Lean VA 22102</t>
  </si>
  <si>
    <t>225 High Ridge Rd Ste 300, Stamford CT 06905</t>
  </si>
  <si>
    <t>8260 Atlee Rd Ste 1203, Mechanicsville VA 23116</t>
  </si>
  <si>
    <t>5100 W Sahara Ave, Las Vegas NV 89146</t>
  </si>
  <si>
    <t>33992 Seven Mile Ln SE, Albany OR 97322</t>
  </si>
  <si>
    <t>1203 48th Ave N Ste 200, Myrtle Beach SC 29577</t>
  </si>
  <si>
    <t>115 Haywood Rd, Greenville SC 29607</t>
  </si>
  <si>
    <t>2001 Bryan St, Dallas TX 75201</t>
  </si>
  <si>
    <t>2323 Grand Ave, Des Moines IA 50312</t>
  </si>
  <si>
    <t>3800 Centerpoint Dr # 502, Anchorage AK 99503</t>
  </si>
  <si>
    <t>500 S Taylor St Ste 1050, Amarillo TX 79101</t>
  </si>
  <si>
    <t>15050 Conference Ctr Dr, Chantilly VA 20151</t>
  </si>
  <si>
    <t>580 Goddard Ave, Chesterfield MO 63005</t>
  </si>
  <si>
    <t>1821 30th St Ste A, Boulder CO 80301</t>
  </si>
  <si>
    <t>333 Clay St Ste 2100, Houston TX 77002</t>
  </si>
  <si>
    <t>1 Natural Resources Dr, Little Rock AR 72205</t>
  </si>
  <si>
    <t>200 Fillmore St Ste 200 # 200, Denver CO 80206</t>
  </si>
  <si>
    <t>7901 W Morris St, Indianapolis IN 46231</t>
  </si>
  <si>
    <t>1114 Ave of The Americas, New York NY 10036</t>
  </si>
  <si>
    <t>3715 S Sam Houston Pkwy E, Houston TX 77047</t>
  </si>
  <si>
    <t>1221 6450 Rd, Montrose CO 81401</t>
  </si>
  <si>
    <t>1250 W Washington St # 101, Tempe AZ 85281</t>
  </si>
  <si>
    <t>2 Gatehall Dr Ste 204, Parsippany NJ 07054</t>
  </si>
  <si>
    <t>2700 W Higgins Rd, Hoffman Estates IL 60169</t>
  </si>
  <si>
    <t>269 S Beverly Dr Ste 1450, Beverly Hills CA 90212</t>
  </si>
  <si>
    <t>1430 Collier St, Austin TX 78704</t>
  </si>
  <si>
    <t>1033 N Mayfair Rd Ste 202, Milwaukee WI 53226</t>
  </si>
  <si>
    <t>4151 Amon Carter Blvd, Fort Worth TX 76155</t>
  </si>
  <si>
    <t>5411 Jackson Rd, Ann Arbor MI 48103</t>
  </si>
  <si>
    <t>500 Boylston St, Boston MA 02116</t>
  </si>
  <si>
    <t>505 Brannan St, San Francisco CA 94107</t>
  </si>
  <si>
    <t>265 Oser Ave, Hauppauge NY 11788</t>
  </si>
  <si>
    <t>1 Park Plz Ste 550, Irvine CA 92614</t>
  </si>
  <si>
    <t>1701 Penn Ave NW Ste 801, Washington DC 20006</t>
  </si>
  <si>
    <t>905 W Fulton Market # 20, Chicago IL 60607</t>
  </si>
  <si>
    <t>175 W Jackson Blvd # 1000, Chicago IL 60604</t>
  </si>
  <si>
    <t>5313 S Mingo Rd, Tulsa OK 74146</t>
  </si>
  <si>
    <t>909 Poydras St Ste 1200, New Orleans LA 70112</t>
  </si>
  <si>
    <t>370 W Anchor Dr Ste 210, Dakota Dunes SD 57049</t>
  </si>
  <si>
    <t>1 Merrill Cir, Saint Paul MN 55108</t>
  </si>
  <si>
    <t>12621 Featherwood Dr # 300, Houston TX 77034</t>
  </si>
  <si>
    <t>3030 N Rocky Point Dr W # 530, Tampa FL 33607</t>
  </si>
  <si>
    <t>420 Westbury Ave, Carle Place NY 11514</t>
  </si>
  <si>
    <t>203 Brcknrdg Hl 168 Fnkhs, Lexington KY 40506</t>
  </si>
  <si>
    <t>4401 Innovation Dr, Fort Collins CO 80525</t>
  </si>
  <si>
    <t>233 Spring St FL 5, New York NY 10013</t>
  </si>
  <si>
    <t>3651 SE Commerce Ave, Stuart FL 34997</t>
  </si>
  <si>
    <t>250 Vesey St FL 15, New York NY 10281</t>
  </si>
  <si>
    <t>1855 Griffin Rd Ste B328, Dania Beach FL 33004</t>
  </si>
  <si>
    <t>2501 SE Tones Dr Ste 500, Ankeny IA 50021</t>
  </si>
  <si>
    <t>3450 Lunar CT, Oxnard CA 93030</t>
  </si>
  <si>
    <t>4675 E Cot Ctr Blvd Ste 1, Phoenix AZ 85040</t>
  </si>
  <si>
    <t>33608 Ortega Hwy, San Juan Capistrano CA 92675</t>
  </si>
  <si>
    <t>600 N Hurstbourne Pkwy # 400, Louisville KY 40222</t>
  </si>
  <si>
    <t>929 N Front St, Wilmington NC 28401</t>
  </si>
  <si>
    <t>201 Rverfront Pkwy Pier 2, Chattanooga TN 37402</t>
  </si>
  <si>
    <t>4429 FM 442 Rd, Boling TX 77420</t>
  </si>
  <si>
    <t>109 Enterprise CT, Greenwood SC 29649</t>
  </si>
  <si>
    <t>400 W 6th St, Fort Worth TX 76102</t>
  </si>
  <si>
    <t>2900 S Diablo Way Ste 190, Tempe AZ 85282</t>
  </si>
  <si>
    <t>2378 Polvorosa Ave, San Leandro CA 94577</t>
  </si>
  <si>
    <t>1 Bad Boy Blvd, Batesville AR 72501</t>
  </si>
  <si>
    <t>101 Sivley Rd SW, Huntsville AL 35801</t>
  </si>
  <si>
    <t>400 Atlantic St FL 11, Stamford CT 06901</t>
  </si>
  <si>
    <t>1618 Main St, Dallas TX 75201</t>
  </si>
  <si>
    <t>1835 Dueber Ave SW, Canton OH 44706</t>
  </si>
  <si>
    <t>11501 Outlook St Ste 100, Overland Park KS 66211</t>
  </si>
  <si>
    <t>10140 Centurion Pkwy N, Jacksonville FL 32256</t>
  </si>
  <si>
    <t>3920 Arkwright Rd Ste 200, Macon GA 31210</t>
  </si>
  <si>
    <t>4702 S 19th St, Tacoma WA 98405</t>
  </si>
  <si>
    <t>11040 Main St Ste 200, Bellevue WA 98004</t>
  </si>
  <si>
    <t>5216 Shad Rd, Jacksonville FL 32257</t>
  </si>
  <si>
    <t>1199 Pleasant Valley Way, West Orange NJ 07052</t>
  </si>
  <si>
    <t>4171 N Mesa St Ste C100, El Paso TX 79902</t>
  </si>
  <si>
    <t>6611 Boeing Dr, El Paso TX 79925</t>
  </si>
  <si>
    <t>6455 S Yosemite St # 140, Greenwood Village CO 80111</t>
  </si>
  <si>
    <t>5685 Safari Dr, New Braunfels TX 78132</t>
  </si>
  <si>
    <t>1401 Old Mansfield Rd, Wooster OH 44691</t>
  </si>
  <si>
    <t>50 HP Almgren Dr, Agawam MA 01001</t>
  </si>
  <si>
    <t>14201 Caliber Dr Ste 300, Oklahoma City OK 73134</t>
  </si>
  <si>
    <t>40492 Cannon Rd, Gonzales LA 70737</t>
  </si>
  <si>
    <t>17330 Preston Rd Ste 111d, Dallas TX 75252</t>
  </si>
  <si>
    <t>3939 W John Carpenter Fwy, Irving TX 75063</t>
  </si>
  <si>
    <t>277 W Nationwide Blvd # 12, Columbus OH 43215</t>
  </si>
  <si>
    <t>1295 Old Spartanburg Hwy, Lyman SC 29365</t>
  </si>
  <si>
    <t>2307 Oregon St, Oshkosh WI 54902</t>
  </si>
  <si>
    <t>106 W Main St, Norristown PA 19401</t>
  </si>
  <si>
    <t>160 N Stetson Ave, Chicago IL 60601</t>
  </si>
  <si>
    <t>5 Ethel Blvd, Wood Ridge NJ 07075</t>
  </si>
  <si>
    <t>5311 Kane Rd, Eau Claire WI 54703</t>
  </si>
  <si>
    <t>1198 Arbor Dr, Romeoville IL 60446</t>
  </si>
  <si>
    <t>5107 Catalpa Ln, Amarillo TX 79110</t>
  </si>
  <si>
    <t>9655 International Blvd, West Chester OH 45246</t>
  </si>
  <si>
    <t>1400 Cherrington Pkwy, Moon Township PA 15108</t>
  </si>
  <si>
    <t>1 Beacon St, Boston MA 02108</t>
  </si>
  <si>
    <t>1290 Avenue of The Americ, New York NY 10104</t>
  </si>
  <si>
    <t>18575 Jamboree Rd Ste 600, Irvine CA 92612</t>
  </si>
  <si>
    <t>730 S A St, Oxnard CA 93030</t>
  </si>
  <si>
    <t>15345 Barranca Pkwy, Irvine CA 92618</t>
  </si>
  <si>
    <t>Radnor Corp Ctr 1 200, Radnor PA 19087</t>
  </si>
  <si>
    <t>400 Continental Blvd # 500, El Segundo CA 90245</t>
  </si>
  <si>
    <t>250 Cambridge Ave Ste 103, Palo Alto CA 94306</t>
  </si>
  <si>
    <t>10 Cobham Dr, Orchard Park NY 14127</t>
  </si>
  <si>
    <t>15620 E Valley Blvd, City of Industry CA 91744</t>
  </si>
  <si>
    <t>2277 E 220th St, Long Beach CA 90810</t>
  </si>
  <si>
    <t>3011 Armory Dr Ste 300, Nashville TN 37204</t>
  </si>
  <si>
    <t>32547 Mesa Lilac Rd, Escondido CA 92026</t>
  </si>
  <si>
    <t>901 Central Florida Pkwy, Orlando FL 32824</t>
  </si>
  <si>
    <t>3300 7th Ave N, Fargo ND 58102</t>
  </si>
  <si>
    <t>2735 E Parleys Way # 205, Salt Lake City UT 84109</t>
  </si>
  <si>
    <t>20334 Superior Rd, Taylor MI 48180</t>
  </si>
  <si>
    <t>8301 E 21st St N Ste 370, Wichita KS 67206</t>
  </si>
  <si>
    <t>1550 Wynkoop St FL 3, Denver CO 80202</t>
  </si>
  <si>
    <t>455 5th Ave, Redwood City CA 94063</t>
  </si>
  <si>
    <t>5151 San Felipe St, Houston TX 77056</t>
  </si>
  <si>
    <t>14460 Varsity Brands Way, Farmers Branch TX 75244</t>
  </si>
  <si>
    <t>1441 N Wood Dale Rd, Wood Dale IL 60191</t>
  </si>
  <si>
    <t>3300 Forest Hill Blvd, West Palm Beach FL 33406</t>
  </si>
  <si>
    <t>950 S 10th St, Omaha NE 68108</t>
  </si>
  <si>
    <t>230 Park Ave Ste 845, New York NY 10169</t>
  </si>
  <si>
    <t>14350 N 87th St Ste 200, Scottsdale AZ 85260</t>
  </si>
  <si>
    <t>1000 N Oak Ave, Marshfield WI 54449</t>
  </si>
  <si>
    <t>1 ABC Pkwy, Beloit WI 53511</t>
  </si>
  <si>
    <t>13825 Sunrise Valley Dr # 1, Herndon VA 20171</t>
  </si>
  <si>
    <t>17757 US Highway 19 N # 160, Clearwater FL 33764</t>
  </si>
  <si>
    <t>10 Colonial Rd Ste 206, Salem MA 01970</t>
  </si>
  <si>
    <t>200 Clarendon St FL 55, Boston MA 02116</t>
  </si>
  <si>
    <t>4100 N Chapel Ridge Rd # 200, Lehi UT 84043</t>
  </si>
  <si>
    <t>1875 Century Park E # 320, Los Angeles CA 90067</t>
  </si>
  <si>
    <t>444 De Haro St Ste 101, San Francisco CA 94107</t>
  </si>
  <si>
    <t>2159 Bay St, Los Angeles CA 90021</t>
  </si>
  <si>
    <t>810 Humboldt St Ste 3, Brooklyn NY 11222</t>
  </si>
  <si>
    <t>124 Nassau St APT 2, New York NY 10038</t>
  </si>
  <si>
    <t>12200 Herbert Wayne CT # 1, Huntersville NC 28078</t>
  </si>
  <si>
    <t>3 Skyway Dr, McAlester OK 74501</t>
  </si>
  <si>
    <t>366 Greif Pkwy, Delaware OH 43015</t>
  </si>
  <si>
    <t>151 Detroit St, Denver CO 80206</t>
  </si>
  <si>
    <t>1 Razor Blade Ln, Verona VA 24482</t>
  </si>
  <si>
    <t>15 E 1900 S, Moroni UT 84646</t>
  </si>
  <si>
    <t>4585 Coleman St, Bismarck ND 58503</t>
  </si>
  <si>
    <t>3170 Fairview Park Dr, Falls Church VA 22042</t>
  </si>
  <si>
    <t>25 Highland Park Vlg 100-371, Dallas TX 75205</t>
  </si>
  <si>
    <t>500 Alakawa St Rm 111, Honolulu HI 96817</t>
  </si>
  <si>
    <t>2900 W Truman Blvd, Jefferson City MO 65109</t>
  </si>
  <si>
    <t>12345 University Ave # 100, Clive IA 50325</t>
  </si>
  <si>
    <t>1501 McCarthy Blvd, Milpitas CA 95035</t>
  </si>
  <si>
    <t>3739 Foster St, Pittsburgh PA 15201</t>
  </si>
  <si>
    <t>8555 S River Pkwy, Tempe AZ 85284</t>
  </si>
  <si>
    <t>1310 Green Valley Rd, Watsonville CA 95076</t>
  </si>
  <si>
    <t>1579 N Main St Ste 100, Cedar City UT 84721</t>
  </si>
  <si>
    <t>525 Dunham Rd Ste 3, Saint Charles IL 60174</t>
  </si>
  <si>
    <t>801 Colonial Dr, Cheyenne WY 82001</t>
  </si>
  <si>
    <t>4580 E 71st St, Cleveland OH 44125</t>
  </si>
  <si>
    <t>50 Jericho Quadrangle # 117, Jericho NY 11753</t>
  </si>
  <si>
    <t>1808 I St NW Ste 600, Washington DC 20006</t>
  </si>
  <si>
    <t>5825 Florida Blvd # 4000, Baton Rouge LA 70806</t>
  </si>
  <si>
    <t>80 Central St, Boxborough MA 01719</t>
  </si>
  <si>
    <t>14513 32nd St E, Sumner WA 98390</t>
  </si>
  <si>
    <t>433 Canopy Ln, Quincy FL 32351</t>
  </si>
  <si>
    <t>1000 Burnett Ave Ste 110, Concord CA 94520</t>
  </si>
  <si>
    <t>1 Liberty Plz FL 25, New York NY 10006</t>
  </si>
  <si>
    <t>2227 Welbilt Blvd, Trinity FL 34655</t>
  </si>
  <si>
    <t>1101 N Broadway Ave # 300, Oklahoma City OK 73103</t>
  </si>
  <si>
    <t>282 Moody St Ste 202, Waltham MA 02453</t>
  </si>
  <si>
    <t>57 Danbury Rd Ste 201, Wilton CT 06897</t>
  </si>
  <si>
    <t>16192 Coastal Hwy, Lewes DE 19958</t>
  </si>
  <si>
    <t>625 Whitetail Blvd, River Falls WI 54022</t>
  </si>
  <si>
    <t>4101 Winfield Rd, Warrenville IL 60555</t>
  </si>
  <si>
    <t>251 Stenton Ave, Plymouth Meeting PA 19462</t>
  </si>
  <si>
    <t>8002 Kew Gardens Rd, Kew Gardens NY 11415</t>
  </si>
  <si>
    <t>2722 Michelson Dr Ste 100, Irvine CA 92612</t>
  </si>
  <si>
    <t>3500 Porsche Way Ste 150, Ontario CA 91764</t>
  </si>
  <si>
    <t>975 Broadway St, Wrightstown WI 54180</t>
  </si>
  <si>
    <t>14911 Quorum Dr Ste 200, Dallas TX 75254</t>
  </si>
  <si>
    <t>2911 Hanford Armona Rd, Hanford CA 93230</t>
  </si>
  <si>
    <t>225 Ostermann Dr, Turtle Lake WI 54889</t>
  </si>
  <si>
    <t>9301 Wilshire Blvd # 604, Beverly Hills CA 90210</t>
  </si>
  <si>
    <t>134 Sand Park Rd, Cedar Grove NJ 07009</t>
  </si>
  <si>
    <t>844 Ryan St Ste 300, Lake Charles LA 70601</t>
  </si>
  <si>
    <t>95 Old Short Hills Rd, West Orange NJ 07052</t>
  </si>
  <si>
    <t>1340 Neubrecht Rd, Lima OH 45801</t>
  </si>
  <si>
    <t>1900 Kanawha Blvd E Rm 5, Charleston WV 25305</t>
  </si>
  <si>
    <t>3350 M St NW, Washington DC 20007</t>
  </si>
  <si>
    <t>1653 Whichards Beach Rd, Chocowinity NC 27817</t>
  </si>
  <si>
    <t>5475 S Decatur Blvd # 100, Las Vegas NV 89118</t>
  </si>
  <si>
    <t>31300 Via Colinas Ste 101, Westlake Village CA 91362</t>
  </si>
  <si>
    <t>340 Mrtin Lther King Jr B, Bristol TN 37620</t>
  </si>
  <si>
    <t>14113 River Bend Rd, Mount Vernon WA 98273</t>
  </si>
  <si>
    <t>6355 Metro W Blvd Ste 180, Orlando FL 32835</t>
  </si>
  <si>
    <t>333 108th Ave Ne, Bellevue WA 98004</t>
  </si>
  <si>
    <t>9684 N 109th Ave, Omaha NE 68142</t>
  </si>
  <si>
    <t>36 Grove St, New Canaan CT 06840</t>
  </si>
  <si>
    <t>4022 E Conant St, Long Beach CA 90808</t>
  </si>
  <si>
    <t>345 High St FL 7, Hamilton OH 45011</t>
  </si>
  <si>
    <t>75 9th Ave Frnt 6, New York NY 10011</t>
  </si>
  <si>
    <t>1845 Emerson St, Rochester NY 14606</t>
  </si>
  <si>
    <t>421 Water Ave Ne Ste 4300, Albany OR 97321</t>
  </si>
  <si>
    <t>8044 Montgomery Rd # 455, Cincinnati OH 45236</t>
  </si>
  <si>
    <t>805 3rd Ave FL 31, New York NY 10022</t>
  </si>
  <si>
    <t>5775 Flatiron Pkwy # 120, Boulder CO 80301</t>
  </si>
  <si>
    <t>4 Batterymarch Park, Quincy MA 02169</t>
  </si>
  <si>
    <t>6980 Sierra Center Pkwy # 120, Reno NV 89511</t>
  </si>
  <si>
    <t>6455 Shiloh Rd D, Alpharetta GA 30005</t>
  </si>
  <si>
    <t>4955 Technology Way, Boca Raton FL 33431</t>
  </si>
  <si>
    <t>1101 W Saint Paul Ave, Waukesha WI 53188</t>
  </si>
  <si>
    <t>600 Washington St FL 4, Boston MA 02111</t>
  </si>
  <si>
    <t>1333 N Calif Blvd Ste 520, Walnut Creek CA 94596</t>
  </si>
  <si>
    <t>1320 Arrow Point Dr # 109, Cedar Park TX 78613</t>
  </si>
  <si>
    <t>5560 E Slauson Ave, Commerce CA 90040</t>
  </si>
  <si>
    <t>1400 Urban Center Dr # 350, Vestavia AL 35242</t>
  </si>
  <si>
    <t>810 3rd Ave Ste 220, Seattle WA 98104</t>
  </si>
  <si>
    <t>600 Kellwood Pkwy, Chesterfield MO 63017</t>
  </si>
  <si>
    <t>652 Southwestern Blvd, Coppell TX 75019</t>
  </si>
  <si>
    <t>5780 Uplander Way, Culver City CA 90230</t>
  </si>
  <si>
    <t>1888 Rosecrans Ave, Manhattan Beach CA 90266</t>
  </si>
  <si>
    <t>50 E 153rd St, Bronx NY 10451</t>
  </si>
  <si>
    <t>211 Prmter Ctr Park Ste 9, Atlanta GA 30346</t>
  </si>
  <si>
    <t>Old Turn Pike Rd, Oldwick NJ 08858</t>
  </si>
  <si>
    <t>100 Montgomery St # 1430, San Francisco CA 94104</t>
  </si>
  <si>
    <t>10001 Woodloch Forest Dr # 450, The Woodlands TX 77380</t>
  </si>
  <si>
    <t>8100 Tridon Dr, Smyrna TN 37167</t>
  </si>
  <si>
    <t>801 Sunset Dr Ste F1, Johnson City TN 37604</t>
  </si>
  <si>
    <t>1 Embarcadero Ctr, San Francisco CA 94111</t>
  </si>
  <si>
    <t>295 Varnum Ave, Lowell MA 01854</t>
  </si>
  <si>
    <t>40 Danbury Rd Ste 3, Wilton CT 06897</t>
  </si>
  <si>
    <t>1209 N Orange St, Wilmington DE 19801</t>
  </si>
  <si>
    <t>18201 Von Karman Ave, Irvine CA 92612</t>
  </si>
  <si>
    <t>2500 N State St, Jackson MS 39216</t>
  </si>
  <si>
    <t>1300 W 120th Ave, Westminster CO 80234</t>
  </si>
  <si>
    <t>1665 Utica Ave S Ste 700, Saint Louis Park MN 55416</t>
  </si>
  <si>
    <t>1 Office Way, Trinity NC 27370</t>
  </si>
  <si>
    <t>1451 Bowell Springs Blvd, Knoxville TN 37909</t>
  </si>
  <si>
    <t>111 S Niota Rd, Englewood TN 37329</t>
  </si>
  <si>
    <t>200 Clarendon St Ste 4000, Boston MA 02116</t>
  </si>
  <si>
    <t>12153 FM 3489, Dalhart TX 79022</t>
  </si>
  <si>
    <t>300 Ohukai Rd, Kihei HI 96753</t>
  </si>
  <si>
    <t>195 Helene St, Lemoore CA 93245</t>
  </si>
  <si>
    <t>360 N Crescent Dr, Beverly Hills CA 90210</t>
  </si>
  <si>
    <t>225 W 34th St Ste 800, New York NY 10122</t>
  </si>
  <si>
    <t>370 Wabasha St N Ste 1800, Saint Paul MN 55102</t>
  </si>
  <si>
    <t>26360 American Dr, Southfield MI 48034</t>
  </si>
  <si>
    <t>85 Flagship Dr Ste J, North Andover MA 01845</t>
  </si>
  <si>
    <t>2200 Faraday Ave Ste 150, Carlsbad CA 92008</t>
  </si>
  <si>
    <t>7315 N Atlantic Ave, Cape Canaveral FL 32920</t>
  </si>
  <si>
    <t>7681 E Gray Rd, Scottsdale AZ 85260</t>
  </si>
  <si>
    <t>1 Boston Medical Ctr Pl, Boston MA 02118</t>
  </si>
  <si>
    <t>2445 Tech Frest Blvd Bldg, The Woodlands TX 77381</t>
  </si>
  <si>
    <t>4830 N Loop 1604 W # 111, San Antonio TX 78249</t>
  </si>
  <si>
    <t>16195 Siskiyou Rd, Apple Valley CA 92307</t>
  </si>
  <si>
    <t>420 S Hazard St, Georgetown SC 29440</t>
  </si>
  <si>
    <t>1985 Douglas Dr N, Golden Valley MN 55422</t>
  </si>
  <si>
    <t>1365 S Waterman Ave, San Bernardino CA 92408</t>
  </si>
  <si>
    <t>1 Penn Plz Ste 1100, New York NY 10119</t>
  </si>
  <si>
    <t>2920 Waterview Dr, Rochester Hills MI 48309</t>
  </si>
  <si>
    <t>1171 Des Moines Ave, Loveland CO 80537</t>
  </si>
  <si>
    <t>2605 N West Bay Shore Dr, Peshawbestown MI 49682</t>
  </si>
  <si>
    <t>33 Coffee Ln, Waterbury VT 05676</t>
  </si>
  <si>
    <t>200 Clinton Ave W Ste 400, Huntsville AL 35801</t>
  </si>
  <si>
    <t>3 Charles River Pl, Needham MA 02494</t>
  </si>
  <si>
    <t>320 W 31st St, Los Angeles CA 90007</t>
  </si>
  <si>
    <t>500 N Akard St Ste 400, Dallas TX 75201</t>
  </si>
  <si>
    <t>1160 Dairy Ashford Rd, Houston TX 77079</t>
  </si>
  <si>
    <t>225 33rd St, Bettendorf IA 52722</t>
  </si>
  <si>
    <t>3900 Lake Breeze Ave, Minneapolis MN 55429</t>
  </si>
  <si>
    <t>300 E McBee Ave Ste 500, Greenville SC 29601</t>
  </si>
  <si>
    <t>1999 S Bascom Ave Ste 400, Campbell CA 95008</t>
  </si>
  <si>
    <t>200 First Stamford Pl # 2, Stamford CT 06902</t>
  </si>
  <si>
    <t>350 N Orleans St, Chicago IL 60654</t>
  </si>
  <si>
    <t>4 Embarcadero Ctr # 2660, San Francisco CA 94111</t>
  </si>
  <si>
    <t>500 W Madison St, Chicago IL 60661</t>
  </si>
  <si>
    <t>71 E Water St, Chillicothe OH 45601</t>
  </si>
  <si>
    <t>1901 S Meyers Rd Ste 600, Oakbrook Terrace IL 60181</t>
  </si>
  <si>
    <t>200 Park Ave FL 58, New York NY 10166</t>
  </si>
  <si>
    <t>2901 W Blue Grass Blvd # 100, Lehi UT 84043</t>
  </si>
  <si>
    <t>1373 Enterprise Dr, West Chester PA 19380</t>
  </si>
  <si>
    <t>5350 Tech Data Dr, Clearwater FL 33760</t>
  </si>
  <si>
    <t>1055 W 7th St PH 33, Los Angeles CA 90017</t>
  </si>
  <si>
    <t>504 E Main St Ste 1, Alliance OH 44601</t>
  </si>
  <si>
    <t>225 E Robinson St Ste 570, Orlando FL 32801</t>
  </si>
  <si>
    <t>3300 Airport Rd, Denton TX 76207</t>
  </si>
  <si>
    <t>113 Great Buffalo Trce, Frankfort KY 40601</t>
  </si>
  <si>
    <t>4700 Lyons Tech Pkwy, Coconut Creek FL 33073</t>
  </si>
  <si>
    <t>2749 Lockport Rd, Niagara Falls NY 14305</t>
  </si>
  <si>
    <t>1111 N Post Oak Rd Ste A, Houston TX 77055</t>
  </si>
  <si>
    <t>3532 Hayden Ave, Culver City CA 90232</t>
  </si>
  <si>
    <t>2040 Camfield Ave, Commerce CA 90040</t>
  </si>
  <si>
    <t>1660 13th Ave Ne, Sauk Rapids MN 56379</t>
  </si>
  <si>
    <t>900 Montclair Rd, Birmingham AL 35213</t>
  </si>
  <si>
    <t>119 E Main St, Ackerman MS 39735</t>
  </si>
  <si>
    <t>202 S Michigan St Ste 300, South Bend IN 46601</t>
  </si>
  <si>
    <t>1900 Exeter Rd Ste 105, Germantown TN 38138</t>
  </si>
  <si>
    <t>6081 Hamilton Blvd, Allentown PA 18106</t>
  </si>
  <si>
    <t>1703 W 5th St Ste 600, Austin TX 78703</t>
  </si>
  <si>
    <t>1 Icon, Foothill Ranch CA 92610</t>
  </si>
  <si>
    <t>2500 Cumbrld Pkwy SE 20, Atlanta GA 30339</t>
  </si>
  <si>
    <t>151 Lawrence St, Brooklyn NY 11201</t>
  </si>
  <si>
    <t>4727 S Emporia St Ste 133, Wichita KS 67216</t>
  </si>
  <si>
    <t>6436 City West Pkwy, Eden Prairie MN 55344</t>
  </si>
  <si>
    <t>1530 N 1000 W, Logan UT 84321</t>
  </si>
  <si>
    <t>249 Windward Passage, Clearwater FL 33767</t>
  </si>
  <si>
    <t>29525 Chagrin Blvd # 111, Cleveland OH 44122</t>
  </si>
  <si>
    <t>8180 W 10th St, Indianapolis IN 46214</t>
  </si>
  <si>
    <t>617 Route 303, Blauvelt NY 10913</t>
  </si>
  <si>
    <t>2533 Scott Blvd SE, Iowa City IA 52240</t>
  </si>
  <si>
    <t>7 Roszel Rd, Princeton NJ 08540</t>
  </si>
  <si>
    <t>5445 Hudson Indus Pkwy, Hudson OH 44236</t>
  </si>
  <si>
    <t>111 E Court St Ste 3, Flint MI 48502</t>
  </si>
  <si>
    <t>25505 W 12 Mile Rd # 2300, Southfield MI 48034</t>
  </si>
  <si>
    <t>820 W Diamond Ave Ste 600, Gaithersburg MD 20878</t>
  </si>
  <si>
    <t>16051 Addison Rd Ste 306, Addison TX 75001</t>
  </si>
  <si>
    <t>315 Park Ave S FL 12, New York NY 10010</t>
  </si>
  <si>
    <t>333 W Sheridan Ave, Oklahoma City OK 73102</t>
  </si>
  <si>
    <t>1501 Lera Ste 3, Weatherford OK 73096</t>
  </si>
  <si>
    <t>1166 Ave of The Amrcas FL, New York NY 10036</t>
  </si>
  <si>
    <t>1601 S MO Pac Expy C120, Austin TX 78746</t>
  </si>
  <si>
    <t>6420 Lone Tree Dr, Lincoln NE 68512</t>
  </si>
  <si>
    <t>8415 Dawson CT, Plattsmouth NE 68048</t>
  </si>
  <si>
    <t>3812 N Santa Fe Ave # 400, Oklahoma City OK 73118</t>
  </si>
  <si>
    <t>8101 McClure Dr Ste 201, Fort Smith AR 72916</t>
  </si>
  <si>
    <t>250 Turnpike St, Canton MA 02021</t>
  </si>
  <si>
    <t>4466 N Highway 27, La Fayette GA 30728</t>
  </si>
  <si>
    <t>8550 W Bryn Mawr Ave # 10, Chicago IL 60631</t>
  </si>
  <si>
    <t>25530 Commercentre Dr, Lake Forest CA 92630</t>
  </si>
  <si>
    <t>Carr 5 305 Urb RR St CA, Bayamon PR 00961</t>
  </si>
  <si>
    <t>3091 Sntago De Los Cbllro, Ponce PR 00716</t>
  </si>
  <si>
    <t>845 3rd Ave FL 6, New York NY 10022</t>
  </si>
  <si>
    <t>510 9th St, Lynchburg VA 24504</t>
  </si>
  <si>
    <t>Parkeast, Bayamon PR 00961</t>
  </si>
  <si>
    <t>Ave Francisco J De, Bayamon PR 00960</t>
  </si>
  <si>
    <t>Km 0 H Barrio Palmas RR 5, Catano PR 00962</t>
  </si>
  <si>
    <t>375 Callejon Fas 308, Cabo Rojo PR 00623</t>
  </si>
  <si>
    <t>501 N West St, Jackson MS 39201</t>
  </si>
  <si>
    <t>8082 Space Commerce Way, Merritt Island FL 32953</t>
  </si>
  <si>
    <t>Urb Cntral Mrcdita 151 AV, Mercedita PR 00715</t>
  </si>
  <si>
    <t>1601 Bryan St, Dallas TX 75201</t>
  </si>
  <si>
    <t>603 Calle Hipodromo, San Juan PR 00909</t>
  </si>
  <si>
    <t>7105 NW 70th Ave, Johnston IA 50131</t>
  </si>
  <si>
    <t>7961 Shaffer Pkwy Ste 5, Littleton CO 80127</t>
  </si>
  <si>
    <t>14750 S Campbell Ave, Posen IL 60469</t>
  </si>
  <si>
    <t>M P Prk Estl Rd Ste21 Km4, San Juan PR 00921</t>
  </si>
  <si>
    <t>7900 Harkins Rd, Lanham MD 20706</t>
  </si>
  <si>
    <t>28336 Hunter Creek Rd, Gold Beach OR 97444</t>
  </si>
  <si>
    <t>2702 Orchard Pkwy, San Jose CA 95134</t>
  </si>
  <si>
    <t>5900 Katella Ave Ste C, Cypress CA 90630</t>
  </si>
  <si>
    <t>23577 Minnesota Hwy 22, Litchfield MN 55355</t>
  </si>
  <si>
    <t>25 Woodgreen Pl, Madison MS 39110</t>
  </si>
  <si>
    <t>209 W 14th St Ste 500, Austin TX 78701</t>
  </si>
  <si>
    <t>8610 Shoal Creek Blvd, Austin TX 78757</t>
  </si>
  <si>
    <t>3690 Atlanta Hwy Ste 108, Athens GA 30606</t>
  </si>
  <si>
    <t>6345 S Jones Blvd Ste 300, Las Vegas NV 89118</t>
  </si>
  <si>
    <t>701 E Spring St Unit 3, Titusville PA 16354</t>
  </si>
  <si>
    <t>3708 Hempland Rd, Mountville PA 17554</t>
  </si>
  <si>
    <t>250 Park Ave FL 7, New York NY 10177</t>
  </si>
  <si>
    <t>4001 204th St SW, Lynnwood WA 98036</t>
  </si>
  <si>
    <t>2001 Market St Ste 2500, Philadelphia PA 19103</t>
  </si>
  <si>
    <t>1131 N Dupont Hwy, Dover DE 19901</t>
  </si>
  <si>
    <t>200 Beta Dr, Pittsburgh PA 15238</t>
  </si>
  <si>
    <t>1102 Broadway St, Port Lavaca TX 77979</t>
  </si>
  <si>
    <t>2021 Parkside Dr, Schaumburg IL 60173</t>
  </si>
  <si>
    <t>2 Tigan St, Winooski VT 05404</t>
  </si>
  <si>
    <t>441 Jackson St, San Francisco CA 94111</t>
  </si>
  <si>
    <t>1900 Kanawha Blvd E # 13, Charleston WV 25305</t>
  </si>
  <si>
    <t>1001 Pennsylvania Ave NW, Washington DC 20004</t>
  </si>
  <si>
    <t>11 Lee Blvd, Malvern PA 19355</t>
  </si>
  <si>
    <t>505 Millenium Dr, Allen TX 75013</t>
  </si>
  <si>
    <t>1 Skeeter Rd, Kilgore TX 75662</t>
  </si>
  <si>
    <t>6265 Gunbarrel Ave Ste B, Boulder CO 80301</t>
  </si>
  <si>
    <t>3258 Koll Rd, Jennings LA 70546</t>
  </si>
  <si>
    <t>5841 W 130th St, Cleveland OH 44130</t>
  </si>
  <si>
    <t>2200 N Opdyke Rd, Auburn Hills MI 48326</t>
  </si>
  <si>
    <t>123 W Harvest Rd, Bluffton IN 46714</t>
  </si>
  <si>
    <t>11700 Exit 5 Pkwy, Fishers IN 46037</t>
  </si>
  <si>
    <t>3030 S Susan St, Santa Ana CA 92704</t>
  </si>
  <si>
    <t>150 N Clinton St, Chicago IL 60661</t>
  </si>
  <si>
    <t>1501 Lively Blvd, Elk Grove Village IL 60007</t>
  </si>
  <si>
    <t>1900 Main St, Houston TX 77002</t>
  </si>
  <si>
    <t>96 Dudley Rd, Billerica MA 01821</t>
  </si>
  <si>
    <t>12011 Sunset Hills Rd # 110, Reston VA 20190</t>
  </si>
  <si>
    <t>3060 Industrial Way Ne, Salem OR 97301</t>
  </si>
  <si>
    <t>810 Vermont Ave NW Rm C26, Washington DC 20420</t>
  </si>
  <si>
    <t>6480 Highland Rd, Waterford MI 48327</t>
  </si>
  <si>
    <t>1615 Lawndale Dr SW, Shallotte NC 28470</t>
  </si>
  <si>
    <t>2448 E 25th St, Los Angeles CA 90058</t>
  </si>
  <si>
    <t>99 Crafton Dr, Dahlonega GA 30533</t>
  </si>
  <si>
    <t>2 International Pl # 1400, Boston MA 02110</t>
  </si>
  <si>
    <t>290 Summer St, Yarmouth Port MA 02675</t>
  </si>
  <si>
    <t>8211 W Sherman St, Tolleson AZ 85353</t>
  </si>
  <si>
    <t>1000 Rochelle Blvd, Irving TX 75062</t>
  </si>
  <si>
    <t>424 Madison Ave FL 12, New York NY 10017</t>
  </si>
  <si>
    <t>9924 Landers Rd, North Little Rock AR 72117</t>
  </si>
  <si>
    <t>Bldg 9501 Camp Jseph T RB, North Little Rock AR 72199</t>
  </si>
  <si>
    <t>1 Natural Resources Dr B, Little Rock AR 72205</t>
  </si>
  <si>
    <t>and Sandy Pt Rd RR 38, Eau Claire PA 16030</t>
  </si>
  <si>
    <t>5545 Fermi CT, Carlsbad CA 92008</t>
  </si>
  <si>
    <t>1619 Broadway FL 10, New York NY 10019</t>
  </si>
  <si>
    <t>1038 Niagara St, Buffalo NY 14213</t>
  </si>
  <si>
    <t>8150 W 48th Ave, Wheat Ridge CO 80033</t>
  </si>
  <si>
    <t>8737 Wilshire Blvd, Beverly Hills CA 90211</t>
  </si>
  <si>
    <t>302 Lorenaly Dr Ste E, Brownsville TX 78526</t>
  </si>
  <si>
    <t>20631 State Highway 55, Glenwood MN 56334</t>
  </si>
  <si>
    <t>101 Riverboat Row, Newport KY 41071</t>
  </si>
  <si>
    <t>2624 Vermont Ave, Bismarck ND 58504</t>
  </si>
  <si>
    <t>1671 S Broadway St, Carrollton TX 75006</t>
  </si>
  <si>
    <t>3505 W Sam Houston Pkwy N S, Houston TX 77043</t>
  </si>
  <si>
    <t>3673 Lexington Ave N B, Saint Paul MN 55126</t>
  </si>
  <si>
    <t>102 Industrial Dr, Batesville AR 72501</t>
  </si>
  <si>
    <t>2535 Augustine Dr, Santa Clara CA 95054</t>
  </si>
  <si>
    <t>120 Finn CT Ste 2, Farmingdale NY 11735</t>
  </si>
  <si>
    <t>2210 Woodland Dr, Manitowoc WI 54220</t>
  </si>
  <si>
    <t>5939 Kester Ave, Van Nuys CA 91411</t>
  </si>
  <si>
    <t>103 Powell CT Ste 104, Brentwood TN 37027</t>
  </si>
  <si>
    <t>3200 Northline Ave # 360, Greensboro NC 27408</t>
  </si>
  <si>
    <t>10 Park Ave, West Orange NJ 07052</t>
  </si>
  <si>
    <t>530 Center St Ne Ste 500, Salem OR 97301</t>
  </si>
  <si>
    <t>300 Oceangate, Long Beach CA 90802</t>
  </si>
  <si>
    <t>759 Pittsburgh Dr, Delaware OH 43015</t>
  </si>
  <si>
    <t>301 Bell St, Dubuque IA 52001</t>
  </si>
  <si>
    <t>1800 Avenue of The Stars # 1400, Los Angeles CA 90067</t>
  </si>
  <si>
    <t>20 Irving St, Worcester MA 01609</t>
  </si>
  <si>
    <t>567 Pavonia Ave FL 4, Jersey City NJ 07306</t>
  </si>
  <si>
    <t>11401 Roosevelt Blvd, Philadelphia PA 19154</t>
  </si>
  <si>
    <t>535 Griswold St, Detroit MI 48226</t>
  </si>
  <si>
    <t>198 Champion CT, San Jose CA 95134</t>
  </si>
  <si>
    <t>16592 Collections Ctr Dr, Chicago IL 60693</t>
  </si>
  <si>
    <t>2429 Lincolnway E, Goshen IN 46526</t>
  </si>
  <si>
    <t>501 Woodlane St Ste 401n, Little Rock AR 72201</t>
  </si>
  <si>
    <t>2 Metroplex Dr Ste 200, Birmingham AL 35209</t>
  </si>
  <si>
    <t>2450 S Shore Blvd, League City TX 77573</t>
  </si>
  <si>
    <t>700 SW Jackson St # 1004, Topeka KS 66603</t>
  </si>
  <si>
    <t>929 Gessner Rd, Houston TX 77024</t>
  </si>
  <si>
    <t>3601 C St Ste 1000, Anchorage AK 99503</t>
  </si>
  <si>
    <t>17635 Ne 67th CT, Redmond WA 98052</t>
  </si>
  <si>
    <t>7547 Telegraph Rd, Montebello CA 90640</t>
  </si>
  <si>
    <t>13034 Saticoy St, North Hollywood CA 91605</t>
  </si>
  <si>
    <t>9881 Carroll Centre Rd, San Diego CA 92126</t>
  </si>
  <si>
    <t>2701 Spruce St, Quincy IL 62301</t>
  </si>
  <si>
    <t>4829 N Lipps Ave, Chicago IL 60630</t>
  </si>
  <si>
    <t>2151 N Church St, Rocky Mount NC 27804</t>
  </si>
  <si>
    <t>864 Wethersfield Ave # 3, Hartford CT 06114</t>
  </si>
  <si>
    <t>1200 E 14 Mile Rd, Madison Heights MI 48071</t>
  </si>
  <si>
    <t>7633 Industry Ave, Pico Rivera CA 90660</t>
  </si>
  <si>
    <t>145 S State College Blvd, Brea CA 92821</t>
  </si>
  <si>
    <t>770 Golden Gate Ave FL 3, San Francisco CA 94102</t>
  </si>
  <si>
    <t>1111 Louisiana St Ste 264, Houston TX 77002</t>
  </si>
  <si>
    <t>14670 Cumberland Rd, Noblesville IN 46060</t>
  </si>
  <si>
    <t>25 Centre Rd, Somersworth NH 03878</t>
  </si>
  <si>
    <t>13760 Noel Rd Ste 830, Dallas TX 75240</t>
  </si>
  <si>
    <t>310 Sunnyview Ln, Kalispell MT 59901</t>
  </si>
  <si>
    <t>101 E Capitol Ave Ste 350, Little Rock AR 72201</t>
  </si>
  <si>
    <t>7195 S 1st St, Oak Creek WI 53154</t>
  </si>
  <si>
    <t>50 Minuteman Rd, Andover MA 01810</t>
  </si>
  <si>
    <t>1646 Summer St, Hammond IN 46320</t>
  </si>
  <si>
    <t>200 Stevens Dr Ste 100, Philadelphia PA 19113</t>
  </si>
  <si>
    <t>209 Riverside Rd, Watsonville CA 95076</t>
  </si>
  <si>
    <t>26955 Northwestern Hwy # 100, Southfield MI 48033</t>
  </si>
  <si>
    <t>307 Waverley Oaks Rd # 305, Waltham MA 02452</t>
  </si>
  <si>
    <t>1050 Thmas Jfferson St NW, Washington DC 20007</t>
  </si>
  <si>
    <t>600 Cordwainer Dr Ste 202, Norwell MA 02061</t>
  </si>
  <si>
    <t>7375 S Hulen St, Fort Worth TX 76133</t>
  </si>
  <si>
    <t>28 Abeel Rd, Monroe Township NJ 08831</t>
  </si>
  <si>
    <t>1979 Milky Way, Verona WI 53593</t>
  </si>
  <si>
    <t>12400 Earl Jones Way, Louisville KY 40299</t>
  </si>
  <si>
    <t>6930 N Fremont Rd, Ozark MO 65721</t>
  </si>
  <si>
    <t>3505 County Road 42 W, Burnsville MN 55306</t>
  </si>
  <si>
    <t>5937 State Road 60 E, Lake Wales FL 33898</t>
  </si>
  <si>
    <t>1600 Broadway Ste 2000, Denver CO 80202</t>
  </si>
  <si>
    <t>5000 Cheshire Pkwy N, Plymouth MN 55446</t>
  </si>
  <si>
    <t>1 Letterman Dr Ste 410, San Francisco CA 94129</t>
  </si>
  <si>
    <t>30 Frank Lloyd Wright Dr, Ann Arbor MI 48105</t>
  </si>
  <si>
    <t>309 Johnson Rd Ste 160, Forest Park GA 30297</t>
  </si>
  <si>
    <t>4171 Essen Ln, Baton Rouge LA 70809</t>
  </si>
  <si>
    <t>170 Data Dr, Waltham MA 02451</t>
  </si>
  <si>
    <t>976 Brady Ave NW Ste 100, Atlanta GA 30318</t>
  </si>
  <si>
    <t>7667 Independence Blvd, Baton Rouge LA 70806</t>
  </si>
  <si>
    <t>645 5th Ave FL 6, New York NY 10022</t>
  </si>
  <si>
    <t>400 S El Cmino Real Ste 1, San Mateo CA 94402</t>
  </si>
  <si>
    <t>5455 E High St Ste 111, Phoenix AZ 85054</t>
  </si>
  <si>
    <t>4320 Camp Ave, McCanna ND 58251</t>
  </si>
  <si>
    <t>900 Broken Sound Pkwy NW # 400, Boca Raton FL 33487</t>
  </si>
  <si>
    <t>3426 Toringdon Way # 400, Charlotte NC 28277</t>
  </si>
  <si>
    <t>717 Texas St Ste 1000, Houston TX 77002</t>
  </si>
  <si>
    <t>Page &amp;amp; Schuyler Ave Ste 5, Lyndhurst NJ 07071</t>
  </si>
  <si>
    <t>100 Paramount Dr Ste 300, Sarasota FL 34232</t>
  </si>
  <si>
    <t>70 Karago Ave, Youngstown OH 44512</t>
  </si>
  <si>
    <t>8031 Corporate Dr, Baltimore MD 21236</t>
  </si>
  <si>
    <t>300 Charles Ewing Blvd, Ewing NJ 08628</t>
  </si>
  <si>
    <t>1717 N Harwood St, Dallas TX 75201</t>
  </si>
  <si>
    <t>2200 W Parkway Blvd, Salt Lake City UT 84119</t>
  </si>
  <si>
    <t>Calle Juan Calaf 34 St Calle Juan Cal, San Juan PR 00917</t>
  </si>
  <si>
    <t>1995 Duncan Dr NW, Kennesaw GA 30144</t>
  </si>
  <si>
    <t>11 Cermak Blvd, Saint Peters MO 63376</t>
  </si>
  <si>
    <t>220 E 1st St, Bethlehem PA 18015</t>
  </si>
  <si>
    <t>8430 W Bryn Mawr Ave, Chicago IL 60631</t>
  </si>
  <si>
    <t>80 Otis St, Rome NY 13441</t>
  </si>
  <si>
    <t>2650 W Geronimo Pl, Chandler AZ 85224</t>
  </si>
  <si>
    <t>6435 S Scatterfield Rd, Anderson IN 46013</t>
  </si>
  <si>
    <t>4001 W Indian School Rd, Phoenix AZ 85019</t>
  </si>
  <si>
    <t>3419 Virginia Beach Blvd, Virginia Beach VA 23452</t>
  </si>
  <si>
    <t>2669 Mrtin Lther King Jr, Youngstown OH 44510</t>
  </si>
  <si>
    <t>9920 Corp Cmpus Dr Ste 20, Louisville KY 40223</t>
  </si>
  <si>
    <t>110 Westover Dr, High Point NC 27265</t>
  </si>
  <si>
    <t>11465 Johns Creek Pkwy # 400, Johns Creek GA 30097</t>
  </si>
  <si>
    <t>303 N Main St Ste 800, Rockford IL 61101</t>
  </si>
  <si>
    <t>65 Clyde Rd Ste A, Somerset NJ 08873</t>
  </si>
  <si>
    <t>9725 Kirkton Dr, Houston TX 77095</t>
  </si>
  <si>
    <t>3650 S Yosemite St # 300, Denver CO 80237</t>
  </si>
  <si>
    <t>3125 W Executive Pkwy, Lehi UT 84043</t>
  </si>
  <si>
    <t>974 Centre Rd, Wilmington DE 19805</t>
  </si>
  <si>
    <t>1224 E Carson St Ste 303, Pittsburgh PA 15203</t>
  </si>
  <si>
    <t>39555 Orchard Hill Pl # 52, Novi MI 48375</t>
  </si>
  <si>
    <t>200 Park Ave S Ste 1511, New York NY 10003</t>
  </si>
  <si>
    <t>155 Federal St Ste 1200, Boston MA 02110</t>
  </si>
  <si>
    <t>4747 Executive Dr Ste 700, San Diego CA 92121</t>
  </si>
  <si>
    <t>1550 W McEwen Dr Ste 250, Franklin TN 37067</t>
  </si>
  <si>
    <t>8969 N Port Washington Rd, Milwaukee WI 53217</t>
  </si>
  <si>
    <t>191 Baypointe Pkwy, San Jose CA 95134</t>
  </si>
  <si>
    <t>277 Park Ave FL 27, New York NY 10172</t>
  </si>
  <si>
    <t>1411 W 190th St Ste 100, Gardena CA 90248</t>
  </si>
  <si>
    <t>24 Herring Rd, Newnan GA 30265</t>
  </si>
  <si>
    <t>100 Federal St FL 35, Boston MA 02110</t>
  </si>
  <si>
    <t>2125 E Katella Ave # 250, Anaheim CA 92806</t>
  </si>
  <si>
    <t>4900 N Scottsdale Rd # 2, Scottsdale AZ 85251</t>
  </si>
  <si>
    <t>1 N Wacker Dr Ste 1920, Chicago IL 60606</t>
  </si>
  <si>
    <t>4811 Saddlebrook Ln APT 1, Louisville KY 40216</t>
  </si>
  <si>
    <t>5410 Old Lyddane Brdge Rd, Owensboro KY 42301</t>
  </si>
  <si>
    <t>1095 Broken Sound Pkwy NW # 300, Boca Raton FL 33487</t>
  </si>
  <si>
    <t>2211 H H Dow Way, Midland MI 48642</t>
  </si>
  <si>
    <t>401 Douglas St, Sioux City IA 51101</t>
  </si>
  <si>
    <t>289 Chambers Rd, Toughkenamon PA 19374</t>
  </si>
  <si>
    <t>100 Hazle Brook Rd, Hazle Township PA 18201</t>
  </si>
  <si>
    <t>290 W Mount Pleasant Ave, Livingston NJ 07039</t>
  </si>
  <si>
    <t>200 Innovation Blvd # 253, State College PA 16803</t>
  </si>
  <si>
    <t>109 Brookline Ave Ste 300, Boston MA 02215</t>
  </si>
  <si>
    <t>1351 Route 55, Lagrangeville NY 12540</t>
  </si>
  <si>
    <t>34 Brayton St, East Greenwich RI 02818</t>
  </si>
  <si>
    <t>6750 Dumbarton Cir, Fremont CA 94555</t>
  </si>
  <si>
    <t>122 5th Ave, New York NY 10011</t>
  </si>
  <si>
    <t>370 Interlocken Blvd # 400, Broomfield CO 80021</t>
  </si>
  <si>
    <t>370 Interlocken Blvd, Broomfield CO 80021</t>
  </si>
  <si>
    <t>414 Union St, Nashville TN 37219</t>
  </si>
  <si>
    <t>2941 Lake Vista Dr, Lewisville TX 75067</t>
  </si>
  <si>
    <t>25777 Detroit Rd Ste 200, Westlake OH 44145</t>
  </si>
  <si>
    <t>1100 Old Highway 8 NW, Saint Paul MN 55112</t>
  </si>
  <si>
    <t>4306 NW Loop 410, San Antonio TX 78229</t>
  </si>
  <si>
    <t>6833 Kirbyville St, Houston TX 77033</t>
  </si>
  <si>
    <t>330 E Delavan Dr, Janesville WI 53546</t>
  </si>
  <si>
    <t>11900 Wallisville Rd, Houston TX 77013</t>
  </si>
  <si>
    <t>1306 W Patrick St Ste 1, Frederick MD 21703</t>
  </si>
  <si>
    <t>505 Energy Center Blvd # 605, Northport AL 35473</t>
  </si>
  <si>
    <t>633 Indiana Ave NW FL 12, Washington DC 20004</t>
  </si>
  <si>
    <t>8593 State Highway 77, Oran MO 63771</t>
  </si>
  <si>
    <t>8215 Frest Pt Blvd Ste 30, Charlotte NC 28273</t>
  </si>
  <si>
    <t>American General Ctr, Brentwood TN 37027</t>
  </si>
  <si>
    <t>1480 McPherson Park Dr, Howell MI 48843</t>
  </si>
  <si>
    <t>27502 Avenue Scott, Valencia CA 91355</t>
  </si>
  <si>
    <t>925 N Eldridge Pkwy, Houston TX 77079</t>
  </si>
  <si>
    <t>3300 Route 9w, Highland NY 12528</t>
  </si>
  <si>
    <t>55 Hilton St, Easton PA 18042</t>
  </si>
  <si>
    <t>237 Mill Ave, Central SC 29630</t>
  </si>
  <si>
    <t>1910 Frview Ave E Ste 400, Seattle WA 98102</t>
  </si>
  <si>
    <t>5020 Nicholson CT Ste 207, Kensington MD 20895</t>
  </si>
  <si>
    <t>27 Saint Johns Pl, Freeport NY 11520</t>
  </si>
  <si>
    <t>1001 Grand Ave, West Des Moines IA 50265</t>
  </si>
  <si>
    <t>1701 E Parham Rd, Richmond VA 23228</t>
  </si>
  <si>
    <t>18816 Ne 80th St, Redmond WA 98052</t>
  </si>
  <si>
    <t>University of Minn Gtwy, Minneapolis MN 55455</t>
  </si>
  <si>
    <t>7325 Janes Ave Ste 100, Woodridge IL 60517</t>
  </si>
  <si>
    <t>4053 Clough Woods Dr, Batavia OH 45103</t>
  </si>
  <si>
    <t>600 College Ave, Pewaukee WI 53072</t>
  </si>
  <si>
    <t>51035 Grand River Ave, Wixom MI 48393</t>
  </si>
  <si>
    <t>138 Airport Rd, Marietta PA 17547</t>
  </si>
  <si>
    <t>127 Public Sq Ste 5100, Cleveland OH 44114</t>
  </si>
  <si>
    <t>1003 Macarthur Blvd, Grand Prairie TX 75050</t>
  </si>
  <si>
    <t>544 W 130th St, Gardena CA 90248</t>
  </si>
  <si>
    <t>3500 East West Hwy Ofc, Hyattsville MD 20782</t>
  </si>
  <si>
    <t>1225 17th St 2000, Denver CO 80202</t>
  </si>
  <si>
    <t>5550 SW Mcdam Ave Ste 200, Portland OR 97239</t>
  </si>
  <si>
    <t>48473 State Highway 65, McGregor MN 55760</t>
  </si>
  <si>
    <t>5565 Glenridge Connector, Atlanta GA 30342</t>
  </si>
  <si>
    <t>220 Elm St FL 2, New Canaan CT 06840</t>
  </si>
  <si>
    <t>10 Lea Ave Ste 300, Nashville TN 37210</t>
  </si>
  <si>
    <t>6155 E US Route 6, Morris IL 60450</t>
  </si>
  <si>
    <t>10 E 120th Ave, Northglenn CO 80233</t>
  </si>
  <si>
    <t>480 Wildwood Forest Dr, Spring TX 77380</t>
  </si>
  <si>
    <t>451 7th St SW Rm 5136, Washington DC 20410</t>
  </si>
  <si>
    <t>13400 Estpint Cntre Dr St, Louisville KY 40223</t>
  </si>
  <si>
    <t>10823 Ne Entrance Rd, San Antonio TX 78216</t>
  </si>
  <si>
    <t>813 Clark Ave, Ashland OH 44805</t>
  </si>
  <si>
    <t>355 E St SW, Washington DC 20024</t>
  </si>
  <si>
    <t>1400 Independence Ave SW # 6092, Washington DC 20250</t>
  </si>
  <si>
    <t>14399 Penrose Pl Ste 410c, Chantilly VA 20151</t>
  </si>
  <si>
    <t>1540 Mall Cir, Fort Worth TX 76116</t>
  </si>
  <si>
    <t>3507 Intl Pl NW Ste 353, Washington DC 20522</t>
  </si>
  <si>
    <t>3581 Mapleway Rd, Yakima WA 98908</t>
  </si>
  <si>
    <t>3800 N Lamar Blvd Ste 400, Austin TX 78756</t>
  </si>
  <si>
    <t>4537 Ish Dr, Simi Valley CA 93063</t>
  </si>
  <si>
    <t>614 Chapala St, Santa Barbara CA 93101</t>
  </si>
  <si>
    <t>1156 Scenic Dr Ste 120, Modesto CA 95350</t>
  </si>
  <si>
    <t>3350 Riverwood Pkwy SE # 1, Atlanta GA 30339</t>
  </si>
  <si>
    <t>1670 Naturita St, Norwood CO 81423</t>
  </si>
  <si>
    <t>500 12th St SW, Washington DC 20536</t>
  </si>
  <si>
    <t>1301 McKinney St Ste 900, Houston TX 77010</t>
  </si>
  <si>
    <t>5020 Weston Pkwy, Cary NC 27513</t>
  </si>
  <si>
    <t>3000 Wilson Blvd Ste 300, Arlington VA 22201</t>
  </si>
  <si>
    <t>28610 Hasley Canyon Rd, Castaic CA 91384</t>
  </si>
  <si>
    <t>150 Carley CT, Georgetown KY 40324</t>
  </si>
  <si>
    <t>601 Travis St Ste 1700, Houston TX 77002</t>
  </si>
  <si>
    <t>5200 Upper Metro Pl # 110, Dublin OH 43017</t>
  </si>
  <si>
    <t>212 Candi Ln, Columbia SC 29210</t>
  </si>
  <si>
    <t>7500 Airline Dr, Minneapolis MN 55450</t>
  </si>
  <si>
    <t>2201 C St NW Rm 4527a, Washington DC 20520</t>
  </si>
  <si>
    <t>70 Old Hickory Blvd, Old Hickory TN 37138</t>
  </si>
  <si>
    <t>950 Grier Dr, Las Vegas NV 89119</t>
  </si>
  <si>
    <t>6593 W Hazel St, Winter WI 54896</t>
  </si>
  <si>
    <t>2221 E Northern Lgt, Anchorage AK 99508</t>
  </si>
  <si>
    <t>16700 Roscoe Blvd, Van Nuys CA 91406</t>
  </si>
  <si>
    <t>5860 Trinity Pkwy Ste 600, Centreville VA 20120</t>
  </si>
  <si>
    <t>100 Headquarters Dr, San Jose CA 95134</t>
  </si>
  <si>
    <t>3815 N Highway 1 Ste 30, Cocoa FL 32926</t>
  </si>
  <si>
    <t>4000 Warner Blvd, Burbank CA 91522</t>
  </si>
  <si>
    <t>2159 Bering Dr, San Jose CA 95131</t>
  </si>
  <si>
    <t>7700 Old Branch Ave D201, Clinton MD 20735</t>
  </si>
  <si>
    <t>1600 Universal Rd, Columbus OH 43207</t>
  </si>
  <si>
    <t>1902 Airport Rd, Monroe NC 28110</t>
  </si>
  <si>
    <t>2500 Pearl St Ste 315, Boulder CO 80302</t>
  </si>
  <si>
    <t>300 S Riverside Plz # 100, Chicago IL 60606</t>
  </si>
  <si>
    <t>2815 S Seacrest Blvd, Boynton Beach FL 33435</t>
  </si>
  <si>
    <t>49 Jackson Lake Rd Ste O, Chatsworth GA 30705</t>
  </si>
  <si>
    <t>23 Empire Dr, Saint Paul MN 55103</t>
  </si>
  <si>
    <t>600 Office Center Dr, Fort Washington PA 19034</t>
  </si>
  <si>
    <t>3810 Pleasant Valley Rd, Attalla AL 35954</t>
  </si>
  <si>
    <t>789 Bessemer St, Meadville PA 16335</t>
  </si>
  <si>
    <t>950 Tower Ln Ste 600, Foster City CA 94404</t>
  </si>
  <si>
    <t>1737 McGee St, Kansas City MO 64108</t>
  </si>
  <si>
    <t>2701 N Forum Dr, Grand Prairie TX 75052</t>
  </si>
  <si>
    <t>577 Airport Blvd Ste 600, Burlingame CA 94010</t>
  </si>
  <si>
    <t>40 Manning Rd, Billerica MA 01821</t>
  </si>
  <si>
    <t>2400 75th, Prairie Village KS 66208</t>
  </si>
  <si>
    <t>333 Cold Stor Rd Ste 304, Craig AK 99921</t>
  </si>
  <si>
    <t>828 S 17th St, Omaha NE 68108</t>
  </si>
  <si>
    <t>555 Zang St, Lakewood CO 80228</t>
  </si>
  <si>
    <t>101 Cherry St Ste 400, Burlington VT 05401</t>
  </si>
  <si>
    <t>9340 Owensmouth Ave, Chatsworth CA 91311</t>
  </si>
  <si>
    <t>667 Merchant St, Ambridge PA 15003</t>
  </si>
  <si>
    <t>141 Junny Rd, Angier NC 27501</t>
  </si>
  <si>
    <t>14900 Intrurban Ave S, Tukwila WA 98168</t>
  </si>
  <si>
    <t>152 Simpson Dr, Litchfield MI 49252</t>
  </si>
  <si>
    <t>1700 Suckle Hwy, Pennsauken NJ 08110</t>
  </si>
  <si>
    <t>28700 Plymouth Rd, Livonia MI 48150</t>
  </si>
  <si>
    <t>855 S Mint St, Charlotte NC 28202</t>
  </si>
  <si>
    <t>13527 Orden Dr, Santa Fe Springs CA 90670</t>
  </si>
  <si>
    <t>5100 E 58th Ave, Commerce City CO 80022</t>
  </si>
  <si>
    <t>1100 Virginia Dr Frnt, Fort Washington PA 19034</t>
  </si>
  <si>
    <t>4900 Diplomacy Rd, Fort Worth TX 76155</t>
  </si>
  <si>
    <t>3125 E Coronado St, Anaheim CA 92806</t>
  </si>
  <si>
    <t>1090 Woodward Ave, Detroit MI 48226</t>
  </si>
  <si>
    <t>Bay 1 Pier 1, San Francisco CA 94111</t>
  </si>
  <si>
    <t>473 N Main St, Star NC 27356</t>
  </si>
  <si>
    <t>1888 Rosecrans Ave # 1000, Manhattan Beach CA 90266</t>
  </si>
  <si>
    <t>275 N Field Dr, Lake Forest IL 60045</t>
  </si>
  <si>
    <t>3888 Workman Mill Rd, Whittier CA 90601</t>
  </si>
  <si>
    <t>4925 Grnvlle Ave Ste 1400, Dallas TX 75206</t>
  </si>
  <si>
    <t>2777 Walden Ave Ste 1, Buffalo NY 14225</t>
  </si>
  <si>
    <t>1500 Solana Blvd Bldg 1, Roanoke TX 76262</t>
  </si>
  <si>
    <t>530 Fairview Ave N, Seattle WA 98109</t>
  </si>
  <si>
    <t>1475 2nd St, San Rafael CA 94901</t>
  </si>
  <si>
    <t>155 Saxony Rd, Encinitas CA 92024</t>
  </si>
  <si>
    <t>6130 31st Ave Ne, Tulalip WA 98271</t>
  </si>
  <si>
    <t>21649 Cedar Creek Ave, Georgetown DE 19947</t>
  </si>
  <si>
    <t>1330 Post Oak Blvd # 700, Houston TX 77056</t>
  </si>
  <si>
    <t>3350 Gateway Dr, Pompano Beach FL 33069</t>
  </si>
  <si>
    <t>383 Madison Ave FL 9, New York NY 10179</t>
  </si>
  <si>
    <t>5900 Golden Hills Dr, Minneapolis MN 55416</t>
  </si>
  <si>
    <t>N781 Curran Rd, Denmark WI 54208</t>
  </si>
  <si>
    <t>1825 Verduga Rd, Hughson CA 95326</t>
  </si>
  <si>
    <t>7770 Jefferson St Ne # 320, Albuquerque NM 87109</t>
  </si>
  <si>
    <t>2502 N Rocky Point Dr # 1070, Tampa FL 33607</t>
  </si>
  <si>
    <t>1283 Mrfrsbro Pike # 500, Nashville TN 37217</t>
  </si>
  <si>
    <t>5681 S 630 Rd, Quapaw OK 74363</t>
  </si>
  <si>
    <t>2175 W Park Place Blvd, Stone Mountain GA 30087</t>
  </si>
  <si>
    <t>3301 NW 150th St, Oklahoma City OK 73134</t>
  </si>
  <si>
    <t>6235 Lookout Rd Ste B, Boulder CO 80301</t>
  </si>
  <si>
    <t>5728 Hood St, Houston TX 77023</t>
  </si>
  <si>
    <t>669 River Dr Ste 403, Elmwood Park NJ 07407</t>
  </si>
  <si>
    <t>1201 N Market St FL 9, Wilmington DE 19801</t>
  </si>
  <si>
    <t>711 Bower Rd, Macomb IL 61455</t>
  </si>
  <si>
    <t>300 Rancheros Dr Ste 450, San Marcos CA 92069</t>
  </si>
  <si>
    <t>1920 Main St Ste 1200, Irvine CA 92614</t>
  </si>
  <si>
    <t>1500 N Mittel Blvd, Wood Dale IL 60191</t>
  </si>
  <si>
    <t>5900 Carlson Ave, Portage IN 46368</t>
  </si>
  <si>
    <t>7441 Division Ave S A1, Grand Rapids MI 49548</t>
  </si>
  <si>
    <t>1 Denso Rd, Battle Creek MI 49037</t>
  </si>
  <si>
    <t>555 Wright Way, Carson City NV 89701</t>
  </si>
  <si>
    <t>4520 State Highway 6 S, College Station TX 77845</t>
  </si>
  <si>
    <t>200 Lothrop St, Pittsburgh PA 15213</t>
  </si>
  <si>
    <t>4118 S Halsted St, Chicago IL 60609</t>
  </si>
  <si>
    <t>401 E Jackson St Ste 1400, Tampa FL 33602</t>
  </si>
  <si>
    <t>1 Lifeline Dr, Sumner IA 50674</t>
  </si>
  <si>
    <t>900 Cir 75 Pkwy SE # 1500, Atlanta GA 30339</t>
  </si>
  <si>
    <t>6100 Smith Rd, Denver CO 80216</t>
  </si>
  <si>
    <t>237 N River Rd Ste 2, Mount Clemens MI 48043</t>
  </si>
  <si>
    <t>700 Universe Blvd, Juno Beach FL 33408</t>
  </si>
  <si>
    <t>3650 Mansell Rd Ste 100, Alpharetta GA 30022</t>
  </si>
  <si>
    <t>100 N Myrtle Ave, Jacksonville FL 32204</t>
  </si>
  <si>
    <t>1200 S Congress Ave, West Palm Beach FL 33406</t>
  </si>
  <si>
    <t>950 Interstate Hwy 30 E, Mount Pleasant TX 75455</t>
  </si>
  <si>
    <t>1505 E 17th St Ste 109, Santa Ana CA 92705</t>
  </si>
  <si>
    <t>1100 Corp Ctr Dr Ste 201, Monterey Park CA 91754</t>
  </si>
  <si>
    <t>8935 N Pointe Exec Pk Dr, Huntersville NC 28078</t>
  </si>
  <si>
    <t>1133 Libra Dr, Lincoln NE 68512</t>
  </si>
  <si>
    <t>200 S 108th Ave, Omaha NE 68154</t>
  </si>
  <si>
    <t>1300 Arprt N Off Park Ste, Fort Wayne IN 46825</t>
  </si>
  <si>
    <t>2564 S US 321 Hwy, Newton NC 28658</t>
  </si>
  <si>
    <t>1291 Craig Ave, Lakeport CA 95453</t>
  </si>
  <si>
    <t>2 Cooper St, Camden NJ 08102</t>
  </si>
  <si>
    <t>885 Denmark Dr Ste 101, Sparks NV 89437</t>
  </si>
  <si>
    <t>400 Research Pkwy, Meriden CT 06450</t>
  </si>
  <si>
    <t>811 Madison Ave FL 3, Toledo OH 43604</t>
  </si>
  <si>
    <t>24777 Denso Dr, Southfield MI 48033</t>
  </si>
  <si>
    <t>4413 Chennault Beach Rd, Mukilteo WA 98275</t>
  </si>
  <si>
    <t>3874 Highland Park NW, Canton OH 44720</t>
  </si>
  <si>
    <t>1471 Shore St, West Sacramento CA 95691</t>
  </si>
  <si>
    <t>888 7th Ave Ste 922, New York NY 10106</t>
  </si>
  <si>
    <t>440 Medinah Rd, Roselle IL 60172</t>
  </si>
  <si>
    <t>110 Agero Dr, Blountville TN 37617</t>
  </si>
  <si>
    <t>40 Digital Plz, Front Royal VA 22630</t>
  </si>
  <si>
    <t>2 Bethesda Metro Ctr # 1200, Bethesda MD 20814</t>
  </si>
  <si>
    <t>100 Sonata Dr, Enterprise AL 36330</t>
  </si>
  <si>
    <t>7565 Irvine Center Dr # 150, Irvine CA 92618</t>
  </si>
  <si>
    <t>1 Industrial Complex, Nesquehoning PA 18240</t>
  </si>
  <si>
    <t>6251 N Paramount Blvd, Long Beach CA 90805</t>
  </si>
  <si>
    <t>8901 NW 33rd St Ste 100, Doral FL 33172</t>
  </si>
  <si>
    <t>311 E Greenfield Ave, Milwaukee WI 53204</t>
  </si>
  <si>
    <t>25819 Canal Rd, Orange Beach AL 36561</t>
  </si>
  <si>
    <t>2901 W Monroe St, Sandusky OH 44870</t>
  </si>
  <si>
    <t>6391 Sprint Pkwy, Overland Park KS 66251</t>
  </si>
  <si>
    <t>50 Thielman Dr, Buffalo NY 14206</t>
  </si>
  <si>
    <t>99 Boston St, Dorchester MA 02125</t>
  </si>
  <si>
    <t>1015 Performance Dr, Stockton CA 95206</t>
  </si>
  <si>
    <t>303 E Wacker Dr Ste 2400, Chicago IL 60601</t>
  </si>
  <si>
    <t>9025 Centre Pointe Dr # 400, West Chester OH 45069</t>
  </si>
  <si>
    <t>7060 Hollywood Blvd FL 4, Los Angeles CA 90028</t>
  </si>
  <si>
    <t>19 2nd St, Palmer MA 01069</t>
  </si>
  <si>
    <t>1201 Wolf St, Syracuse NY 13208</t>
  </si>
  <si>
    <t>100 Linger Longer Rd, Greensboro GA 30642</t>
  </si>
  <si>
    <t>2185 Green Vista Dr # 212, Sparks NV 89431</t>
  </si>
  <si>
    <t>170 Countryside Dr, Belleville WI 53508</t>
  </si>
  <si>
    <t>21 Elm St, Watervliet NY 12189</t>
  </si>
  <si>
    <t>1222 N Grant Ave, Odessa TX 79761</t>
  </si>
  <si>
    <t>1506 30th St NW, Faribault MN 55021</t>
  </si>
  <si>
    <t>1515 SW Morrison St, Portland OR 97205</t>
  </si>
  <si>
    <t>7301 Commercial Blvd E, Arlington TX 76001</t>
  </si>
  <si>
    <t>6250 N River Rd Ste 6055, Rosemont IL 60018</t>
  </si>
  <si>
    <t>428 University Ave, Palo Alto CA 94301</t>
  </si>
  <si>
    <t>186 Lincoln St Ste 100, Boston MA 02111</t>
  </si>
  <si>
    <t>2701 NW Vaughn St Ste 700, Portland OR 97210</t>
  </si>
  <si>
    <t>4323 VT Route 108 S, Jeffersonville VT 05464</t>
  </si>
  <si>
    <t>45 Waterview Blvd, Parsippany NJ 07054</t>
  </si>
  <si>
    <t>80 S Swan St FL 12, Albany NY 12210</t>
  </si>
  <si>
    <t>501 Highway 212 W, Granite Falls MN 56241</t>
  </si>
  <si>
    <t>1000 American Media Way, Boca Raton FL 33464</t>
  </si>
  <si>
    <t>1000 Cerre St, Saint Louis MO 63102</t>
  </si>
  <si>
    <t>1710 W Mount Houston Rd, Houston TX 77038</t>
  </si>
  <si>
    <t>5600 Clearfork Main St, Fort Worth TX 76109</t>
  </si>
  <si>
    <t>1507 Lyndon B Johnson Fwy, Farmers Branch TX 75234</t>
  </si>
  <si>
    <t>1000 S Fremont Ave # 40, Alhambra CA 91803</t>
  </si>
  <si>
    <t>303 W Madison St Ste 1300, Chicago IL 60606</t>
  </si>
  <si>
    <t>17410 College Pkwy # 200, Livonia MI 48152</t>
  </si>
  <si>
    <t>79 Industrial Pkwy, Burlington VT 05401</t>
  </si>
  <si>
    <t>88 Washington St, Taunton MA 02780</t>
  </si>
  <si>
    <t>1801 Park 270 Dr Ste 300, Saint Louis MO 63146</t>
  </si>
  <si>
    <t>4201 Langley Rd, Houston TX 77093</t>
  </si>
  <si>
    <t>1410 Mill Rd, McCall ID 83638</t>
  </si>
  <si>
    <t>21351 Gentry Dr Ste 205, Sterling VA 20166</t>
  </si>
  <si>
    <t>6 W 48th St FL 10, New York NY 10036</t>
  </si>
  <si>
    <t>2060 Coolidge Hwy, Berkley MI 48072</t>
  </si>
  <si>
    <t>90 Park Ave FL 23, New York NY 10016</t>
  </si>
  <si>
    <t>1921 S Washburn St, Oshkosh WI 54904</t>
  </si>
  <si>
    <t>5989 N FM 51, Weatherford TX 76085</t>
  </si>
  <si>
    <t>9705 E Hibiscus St, Palmetto Bay FL 33157</t>
  </si>
  <si>
    <t>1717 Girard Blvd Ne, Albuquerque NM 87106</t>
  </si>
  <si>
    <t>303 Bohannon Rd, Kinston NC 28501</t>
  </si>
  <si>
    <t>2600 Ballard Rd, Weatherford TX 76088</t>
  </si>
  <si>
    <t>1515 E Wdfield Rd Ste 720, Schaumburg IL 60173</t>
  </si>
  <si>
    <t>200 1st St SW, Rochester MN 55905</t>
  </si>
  <si>
    <t>1105 Terminal Way, Reno NV 89502</t>
  </si>
  <si>
    <t>1831 N Park Ave, Burlington NC 27217</t>
  </si>
  <si>
    <t>331 E Grand River Ave, East Lansing MI 48823</t>
  </si>
  <si>
    <t>1750 Philadelphia Ave, Chambersburg PA 17201</t>
  </si>
  <si>
    <t>2640 16th St NW, Washington DC 20009</t>
  </si>
  <si>
    <t>201 17th St NW Ste 410, Atlanta GA 30363</t>
  </si>
  <si>
    <t>625 Fisher Ln, Burlington WA 98233</t>
  </si>
  <si>
    <t>888c 8th Ave 106, New York NY 10019</t>
  </si>
  <si>
    <t>2277 C Rd, Unadilla NE 68454</t>
  </si>
  <si>
    <t>9315 Olive Blvd, Saint Louis MO 63132</t>
  </si>
  <si>
    <t>1095 Morris Ave Ste 101, Union NJ 07083</t>
  </si>
  <si>
    <t>1517 W Koenig Ln, Austin TX 78756</t>
  </si>
  <si>
    <t>755 N MN St Ste B, Moab UT 84532</t>
  </si>
  <si>
    <t>200 W Spangler Ave, Elmhurst IL 60126</t>
  </si>
  <si>
    <t>25 Madison Ave FL 19, New York NY 10010</t>
  </si>
  <si>
    <t>5 N 5th St, Harrisburg PA 17101</t>
  </si>
  <si>
    <t>403 Old Knoxville Hwy, New Tazewell TN 37825</t>
  </si>
  <si>
    <t>1901 E 119th St, Olathe KS 66061</t>
  </si>
  <si>
    <t>2208 NW Loop 410, San Antonio TX 78230</t>
  </si>
  <si>
    <t>9900 Northwest Fwy, Houston TX 77092</t>
  </si>
  <si>
    <t>3114 S Haskell Ave, Dallas TX 75223</t>
  </si>
  <si>
    <t>1740 Prior Ave N, Saint Paul MN 55113</t>
  </si>
  <si>
    <t>94 Hutchins Dr, Portland ME 04102</t>
  </si>
  <si>
    <t>64 Railroad St, Lincoln NH 03251</t>
  </si>
  <si>
    <t>301 Kroesche Rd, Rosenberg TX 77471</t>
  </si>
  <si>
    <t>2204 Erie Blvd E, Syracuse NY 13224</t>
  </si>
  <si>
    <t>750 Warrenville Rd # 301, Lisle IL 60532</t>
  </si>
  <si>
    <t>15525 Wdnvll Rdmond Rd Ne, Woodinville WA 98072</t>
  </si>
  <si>
    <t>383 4th St Ste 400, Oakland CA 94607</t>
  </si>
  <si>
    <t>1001 N US Highway 1, Jupiter FL 33477</t>
  </si>
  <si>
    <t>2293 Saunders Settlement, Sanborn NY 14132</t>
  </si>
  <si>
    <t>1320 Research Park Dr, Manhattan KS 66502</t>
  </si>
  <si>
    <t>26180 Curtiss Wright Pkwy, Richmond Heights OH 44143</t>
  </si>
  <si>
    <t>25 Capitol St FL 2, Concord NH 03301</t>
  </si>
  <si>
    <t>1622 Twin Bridges Rd, Everetts NC 27825</t>
  </si>
  <si>
    <t>11000 Broken Land Pkwy, Columbia MD 21044</t>
  </si>
  <si>
    <t>999 Airbrake Ave, Wilmerding PA 15148</t>
  </si>
  <si>
    <t>1935 W 300 N, Mona UT 84645</t>
  </si>
  <si>
    <t>2285 Franklin Rd, Bloomfield Hills MI 48302</t>
  </si>
  <si>
    <t>17780 Collins Ave, Sunny Isles Beach FL 33160</t>
  </si>
  <si>
    <t>4th St Kansas Ave, Lansing KS 66043</t>
  </si>
  <si>
    <t>36 Grove St Ste 2, New Canaan CT 06840</t>
  </si>
  <si>
    <t>2951 Jefferson Davis Hwy, Stafford VA 22554</t>
  </si>
  <si>
    <t>4101 Wlliam Richardson Dr, South Bend IN 46628</t>
  </si>
  <si>
    <t>500 W Peace St, Raleigh NC 27603</t>
  </si>
  <si>
    <t>4400 Oneal St, Greenville TX 75401</t>
  </si>
  <si>
    <t>10560 I St, Omaha NE 68127</t>
  </si>
  <si>
    <t>1725 Hughes Landing Blvd # 1200, The Woodlands TX 77380</t>
  </si>
  <si>
    <t>8 Thornton Rd, Oakland NJ 07436</t>
  </si>
  <si>
    <t>1707 E Highland Ave # 200, Phoenix AZ 85016</t>
  </si>
  <si>
    <t>5005 Lyndon B Johnson Fwy # 1050, Dallas TX 75244</t>
  </si>
  <si>
    <t>2835 W De Leon St Ste 101, Tampa FL 33609</t>
  </si>
  <si>
    <t>6701 Carmel Rd Ste 300, Charlotte NC 28226</t>
  </si>
  <si>
    <t>1755 Yeager St, Port Huron MI 48060</t>
  </si>
  <si>
    <t>1844 E Fort Union Blvd # 1, Salt Lake City UT 84121</t>
  </si>
  <si>
    <t>20238 Plummer St, Chatsworth CA 91311</t>
  </si>
  <si>
    <t>726 Bell Ave, Carnegie PA 15106</t>
  </si>
  <si>
    <t>22 Creek Cir, Boothwyn PA 19061</t>
  </si>
  <si>
    <t>2910 Faber St, Union City CA 94587</t>
  </si>
  <si>
    <t>11 Cliffside Dr, Cedar Grove NJ 07009</t>
  </si>
  <si>
    <t>1720 Road N Ne, Moses Lake WA 98837</t>
  </si>
  <si>
    <t>1201 Wilson Blvd Ste 1800, Arlington VA 22209</t>
  </si>
  <si>
    <t>333 Lakeside Dr, Foster City CA 94404</t>
  </si>
  <si>
    <t>2711 N Haskell Ave # 370, Dallas TX 75204</t>
  </si>
  <si>
    <t>3873 Highway 701 N, Conway SC 29526</t>
  </si>
  <si>
    <t>10850 Gold Center Dr # 325, Rancho Cordova CA 95670</t>
  </si>
  <si>
    <t>1600 Kplani Blvd Ste 1630, Honolulu HI 96814</t>
  </si>
  <si>
    <t>2000 S Grove Ave Bldg B, Ontario CA 91761</t>
  </si>
  <si>
    <t>7501 N Jog Rd, West Palm Beach FL 33412</t>
  </si>
  <si>
    <t>2832 Anvil Block Rd, Ellenwood GA 30294</t>
  </si>
  <si>
    <t>6225 Ulmerton Rd, Clearwater FL 33760</t>
  </si>
  <si>
    <t>1330 University Blvd E, Tuscaloosa AL 35404</t>
  </si>
  <si>
    <t>5608 Eastgate Dr, San Diego CA 92121</t>
  </si>
  <si>
    <t>2801 Via Fortuna Ste 400, Austin TX 78746</t>
  </si>
  <si>
    <t>4883b Roy Carlson Blvd, Buford GA 30518</t>
  </si>
  <si>
    <t>923 23rd Ave, Rockford IL 61104</t>
  </si>
  <si>
    <t>335 N Maple Dr Ste 130, Beverly Hills CA 90210</t>
  </si>
  <si>
    <t>2 N Walnut St, Iron City TN 38463</t>
  </si>
  <si>
    <t>1 Dna Way, South San Francisco CA 94080</t>
  </si>
  <si>
    <t>5471 Georgetown Rd Ste C, Indianapolis IN 46254</t>
  </si>
  <si>
    <t>2200 S Murray Ave, Anderson SC 29624</t>
  </si>
  <si>
    <t>5750 Hannum Ave Ste 100, Culver City CA 90230</t>
  </si>
  <si>
    <t>17899 S Susana Rd, Compton CA 90221</t>
  </si>
  <si>
    <t>343b S Oyster Bay Rd, Plainview NY 11803</t>
  </si>
  <si>
    <t>1819 Bay Ridge Ave # 400, Annapolis MD 21403</t>
  </si>
  <si>
    <t>111 W Michigan St, Milwaukee WI 53203</t>
  </si>
  <si>
    <t>4014 15th Ave N, Fargo ND 58102</t>
  </si>
  <si>
    <t>204 E Railroad Ave, Shelton WA 98584</t>
  </si>
  <si>
    <t>6250 Brook Hollow Pkwy # 100, Norcross GA 30071</t>
  </si>
  <si>
    <t>725 5th Ave, New York NY 10022</t>
  </si>
  <si>
    <t>448 Spring Hammock CT, Longwood FL 32750</t>
  </si>
  <si>
    <t>1201 Atlantic Ave, Wildwood NJ 08260</t>
  </si>
  <si>
    <t>1414 Rundell CT, Smyrna GA 30082</t>
  </si>
  <si>
    <t>5800 Foxridge Dr Ste 500, Shawnee Mission KS 66202</t>
  </si>
  <si>
    <t>1320 Walnut Ridge Dr # 100, Hartland WI 53029</t>
  </si>
  <si>
    <t>1111 Chapala St Ste 200, Santa Barbara CA 93101</t>
  </si>
  <si>
    <t>901 5th Ave Ste 1000, Seattle WA 98164</t>
  </si>
  <si>
    <t>303 Industrial Park Rd, San Antonio TX 78226</t>
  </si>
  <si>
    <t>5301 Quebec St, Commerce City CO 80022</t>
  </si>
  <si>
    <t>4422 3rd Ave, Bronx NY 10457</t>
  </si>
  <si>
    <t>1116 Airport Park Blvd, Ukiah CA 95482</t>
  </si>
  <si>
    <t>350 Fellowship Rd Ste 100, Mount Laurel NJ 08054</t>
  </si>
  <si>
    <t>2400 Grand Ave, Long Beach CA 90815</t>
  </si>
  <si>
    <t>3619 Waialae Ave, Honolulu HI 96816</t>
  </si>
  <si>
    <t>80 Lamberton Rd FL 1, Windsor CT 06095</t>
  </si>
  <si>
    <t>2323 4th St, Peru IL 61354</t>
  </si>
  <si>
    <t>1199 W Utah Ave, Payson UT 84651</t>
  </si>
  <si>
    <t>2001 Carnegie Ave, Santa Ana CA 92705</t>
  </si>
  <si>
    <t>5999 Delaware St, Beaumont TX 77706</t>
  </si>
  <si>
    <t>8275 NW 80th St, Miami FL 33166</t>
  </si>
  <si>
    <t>43406 Business Park Dr, Temecula CA 92590</t>
  </si>
  <si>
    <t>100 Madison Ave, Toledo OH 43604</t>
  </si>
  <si>
    <t>1717 E Interstate Ave, Bismarck ND 58503</t>
  </si>
  <si>
    <t>8540 Gander Creek Dr, Miamisburg OH 45342</t>
  </si>
  <si>
    <t>1651 Pennsylvania Ave NW, Washington DC 20503</t>
  </si>
  <si>
    <t>6300 S Syracuse Way # 300, Centennial CO 80111</t>
  </si>
  <si>
    <t>2800 Clay Edwards Dr, North Kansas City MO 64116</t>
  </si>
  <si>
    <t>500 Plaza Dr Ste 400, Secaucus NJ 07094</t>
  </si>
  <si>
    <t>4646 Division St, Wayland MI 49348</t>
  </si>
  <si>
    <t>10 E 40th St FL 42, New York NY 10016</t>
  </si>
  <si>
    <t>2200 Litton Ln, Hebron KY 41048</t>
  </si>
  <si>
    <t>400 Main St, Ashland MA 01721</t>
  </si>
  <si>
    <t>6002 Jain Ln, Austin TX 78721</t>
  </si>
  <si>
    <t>75 Network Dr, Burlington MA 01803</t>
  </si>
  <si>
    <t>1511 E Orangethorpe Ave D, Fullerton CA 92831</t>
  </si>
  <si>
    <t>3000 High Meadow Cir, Auburn Hills MI 48326</t>
  </si>
  <si>
    <t>1 Old Country Rd Ste 500, Carle Place NY 11514</t>
  </si>
  <si>
    <t>1342 S Grandstaff Dr, Auburn IN 46706</t>
  </si>
  <si>
    <t>328 Champion Hills Rd 4d, Kuttawa KY 42055</t>
  </si>
  <si>
    <t>255 John L Dietsch Blvd, North Attleboro MA 02763</t>
  </si>
  <si>
    <t>6670 State Route 29, West Jefferson OH 43162</t>
  </si>
  <si>
    <t>7225 Sandscove CT Ste 1, Winter Park FL 32792</t>
  </si>
  <si>
    <t>1 N End Ave Rm 1215, New York NY 10282</t>
  </si>
  <si>
    <t>5400 Legacy Dr Cluster II, Plano TX 75024</t>
  </si>
  <si>
    <t>951 Sandisk Dr, Milpitas CA 95035</t>
  </si>
  <si>
    <t>9600 Ne Cascades Pkwy # 1, Portland OR 97220</t>
  </si>
  <si>
    <t>5020 Riverside Dr Bldg 3, Irving TX 75039</t>
  </si>
  <si>
    <t>2122 York Rd Ste 200, Oak Brook IL 60523</t>
  </si>
  <si>
    <t>4995 Murphy Canyon Rd # 110, San Diego CA 92123</t>
  </si>
  <si>
    <t>3701 ARC St, Houston TX 77063</t>
  </si>
  <si>
    <t>11511 Luna Rd, Dallas TX 75234</t>
  </si>
  <si>
    <t>27439 Agoura Rd, Calabasas CA 91301</t>
  </si>
  <si>
    <t>290 Swanton Blvd, Santa Cruz CA 95060</t>
  </si>
  <si>
    <t>5213 Linbar Dr Ste 408, Nashville TN 37211</t>
  </si>
  <si>
    <t>4848 Thompson Pkwy # 410, Johnstown CO 80534</t>
  </si>
  <si>
    <t>11751 US Highway 400, Dodge City KS 67801</t>
  </si>
  <si>
    <t>5383 Alcoa Ave, Vernon CA 90058</t>
  </si>
  <si>
    <t>601 Regency Dr, Glendale Heights IL 60139</t>
  </si>
  <si>
    <t>21680 Haggerty Rd Ste 101, Northville MI 48167</t>
  </si>
  <si>
    <t>1386 Old Frport Rd Ste 2a, Pittsburgh PA 15238</t>
  </si>
  <si>
    <t>6702 Broadway St, Galveston TX 77554</t>
  </si>
  <si>
    <t>49 Pearl St, Attleboro MA 02703</t>
  </si>
  <si>
    <t>6453 Kaiser Dr, Fremont CA 94555</t>
  </si>
  <si>
    <t>99-969 Iwaena St, Aiea HI 96701</t>
  </si>
  <si>
    <t>150 N Riverside Plz FL 8, Chicago IL 60606</t>
  </si>
  <si>
    <t>17696 E 1825th Rd, Chrisman IL 61924</t>
  </si>
  <si>
    <t>14935 Jacintoport Blvd, Houston TX 77015</t>
  </si>
  <si>
    <t>141 W Jackson Blvd # 950, Chicago IL 60604</t>
  </si>
  <si>
    <t>65 Memorial Rd Ste 320, West Hartford CT 06107</t>
  </si>
  <si>
    <t>800 Hayes Dr, Manhattan KS 66502</t>
  </si>
  <si>
    <t>1695 Eureka Rd, Roseville CA 95661</t>
  </si>
  <si>
    <t>1611 Westlakes Pkwy, West Des Moines IA 50266</t>
  </si>
  <si>
    <t>535 Madison Ave FL 5, New York NY 10022</t>
  </si>
  <si>
    <t>2204 County Road 164, Pine Bluffs WY 82082</t>
  </si>
  <si>
    <t>9800 Fredericksburg Rd, San Antonio TX 78288</t>
  </si>
  <si>
    <t>728 River Park Dr, Danville VA 24540</t>
  </si>
  <si>
    <t>400 Metro Pl N Ste 100, Dublin OH 43017</t>
  </si>
  <si>
    <t>744 S Webster Ave, Green Bay WI 54301</t>
  </si>
  <si>
    <t>12815 28th Ave, Flushing NY 11354</t>
  </si>
  <si>
    <t>601 Dexter St, Greenville NC 27834</t>
  </si>
  <si>
    <t>1a Burton Hills Blvd, Nashville TN 37215</t>
  </si>
  <si>
    <t>2845 N Omaha, Mesa AZ 85215</t>
  </si>
  <si>
    <t>American Rd, Dearborn MI 48121</t>
  </si>
  <si>
    <t>13737 Noel Rd Ste 1200, Dallas TX 75240</t>
  </si>
  <si>
    <t>100 Iolana Pl, Honolulu HI 96819</t>
  </si>
  <si>
    <t>935 Pendell Blvd, Mills WY 82644</t>
  </si>
  <si>
    <t>512 7th Ave FL 35, New York NY 10018</t>
  </si>
  <si>
    <t>223 Wrcster Prvdence Tpke, Sutton MA 01590</t>
  </si>
  <si>
    <t>1001 Avenue of The Americ, New York NY 10018</t>
  </si>
  <si>
    <t>222 N Main St, New City NY 10956</t>
  </si>
  <si>
    <t>6110 Stoneridge Mall Rd, Pleasanton CA 94588</t>
  </si>
  <si>
    <t>695 Town Center Dr # 180, Costa Mesa CA 92626</t>
  </si>
  <si>
    <t>725 Cool Springs Blvd # 5, Franklin TN 37067</t>
  </si>
  <si>
    <t>8201 Edgewater Dr Ste 202, Oakland CA 94621</t>
  </si>
  <si>
    <t>1940 E Mariposa Ave, El Segundo CA 90245</t>
  </si>
  <si>
    <t>19401 Rogers Dr, Rogers MN 55374</t>
  </si>
  <si>
    <t>1500 S Amity Rd, Conway AR 72032</t>
  </si>
  <si>
    <t>3530 Old Frankfort Pike, Lexington KY 40510</t>
  </si>
  <si>
    <t>1429 Coining Dr, Toledo OH 43612</t>
  </si>
  <si>
    <t>3407 W Dr Mrtn Lther King, Tampa FL 33607</t>
  </si>
  <si>
    <t>350 W Java Dr, Sunnyvale CA 94089</t>
  </si>
  <si>
    <t>1445 S Main St 120, Boerne TX 78006</t>
  </si>
  <si>
    <t>1 N Jefferson Ave FL 7, Saint Louis MO 63103</t>
  </si>
  <si>
    <t>2520 Campbell St, Sandusky OH 44870</t>
  </si>
  <si>
    <t>7385 High Valley Rd, Cobb CA 95426</t>
  </si>
  <si>
    <t>1404 Greengate Dr Ste 300, Covington LA 70433</t>
  </si>
  <si>
    <t>1456 Highway 317, Franklin LA 70538</t>
  </si>
  <si>
    <t>William Ward Indus Park, Claysburg PA 16625</t>
  </si>
  <si>
    <t>1701 Oakbrook Dr Ste D, Norcross GA 30093</t>
  </si>
  <si>
    <t>235 Little East Neck Rd, Babylon NY 11704</t>
  </si>
  <si>
    <t>120 Offerson Rd, Avon CO 81620</t>
  </si>
  <si>
    <t>420 County Rd 26, Beulah ND 58523</t>
  </si>
  <si>
    <t>3685 Hewatt CT Ste E, Snellville GA 30039</t>
  </si>
  <si>
    <t>10431 8 3/4 Ave, Hanford CA 93230</t>
  </si>
  <si>
    <t>2320 W Commodore Way # 20, Seattle WA 98199</t>
  </si>
  <si>
    <t>32 Graham Ave, Cortland NY 13045</t>
  </si>
  <si>
    <t>222 S Riverside Plz, Chicago IL 60606</t>
  </si>
  <si>
    <t>30 Isabella St, Pittsburgh PA 15212</t>
  </si>
  <si>
    <t>4455 Table Mountain Dr, Golden CO 80403</t>
  </si>
  <si>
    <t>4949 S Syracuse St # 320, Denver CO 80237</t>
  </si>
  <si>
    <t>4 Landmark Sq Ste 400, Stamford CT 06901</t>
  </si>
  <si>
    <t>526 S Church St, Charlotte NC 28202</t>
  </si>
  <si>
    <t>1001 Brickell Bay Dr, Miami FL 33131</t>
  </si>
  <si>
    <t>600 3rd Ave FL 39, New York NY 10016</t>
  </si>
  <si>
    <t>901 W Main St, Freehold NJ 07728</t>
  </si>
  <si>
    <t>1 Cannondale Way, Wilton CT 06897</t>
  </si>
  <si>
    <t>535 W Research Ctr Blvd, Fayetteville AR 72701</t>
  </si>
  <si>
    <t>5357 Crosswind Dr, Columbus OH 43228</t>
  </si>
  <si>
    <t>1101 Arch St, Philadelphia PA 19107</t>
  </si>
  <si>
    <t>11 Madison Ave FL 14, New York NY 10010</t>
  </si>
  <si>
    <t>9031 Cameron St, Duson LA 70529</t>
  </si>
  <si>
    <t>500 S College St Ste 300, Charlotte NC 28202</t>
  </si>
  <si>
    <t>250 Technology Park, Lake Mary FL 32746</t>
  </si>
  <si>
    <t>3883 Howard Hughes Pkwy, Las Vegas NV 89169</t>
  </si>
  <si>
    <t>8503 Hilltop Dr Ste 100, Ooltewah TN 37363</t>
  </si>
  <si>
    <t>2780 Wtrfront Pkwy E Dr S, Indianapolis IN 46214</t>
  </si>
  <si>
    <t>918 S Boyle Ave, Los Angeles CA 90023</t>
  </si>
  <si>
    <t>318 Hill St, Hoonah AK 99829</t>
  </si>
  <si>
    <t>680 Sutter St, Yuba City CA 95991</t>
  </si>
  <si>
    <t>7901 N 70th Ave, Glendale AZ 85303</t>
  </si>
  <si>
    <t>355 Goodpasture Island Rd # 300, Eugene OR 97401</t>
  </si>
  <si>
    <t>509 Burgis Ave, Pulaski VA 24301</t>
  </si>
  <si>
    <t>1755 Broadway FL 6, New York NY 10019</t>
  </si>
  <si>
    <t>6300 75th Ave Ste A, Milan IL 61264</t>
  </si>
  <si>
    <t>403 S Washington St, Abbeville LA 70510</t>
  </si>
  <si>
    <t>1400 Civic Pl Ste 250, Southlake TX 76092</t>
  </si>
  <si>
    <t>106 Sangers Ln, Staunton VA 24401</t>
  </si>
  <si>
    <t>901 Marshall St Ste 200, Redwood City CA 94063</t>
  </si>
  <si>
    <t>12700 Hillcrest Rd Ste C, Dallas TX 75230</t>
  </si>
  <si>
    <t>6 High Ridge Park, Stamford CT 06905</t>
  </si>
  <si>
    <t>16782 Von Karman Ave # 15, Irvine CA 92606</t>
  </si>
  <si>
    <t>265 Brkview Town Cntre WA Ste, Knoxville TN 37919</t>
  </si>
  <si>
    <t>4860 Cox Rd Ste 300, Glen Allen VA 23060</t>
  </si>
  <si>
    <t>204 County Road 441, Vardaman MS 38878</t>
  </si>
  <si>
    <t>12270 Wilkins Ave, Rockville MD 20852</t>
  </si>
  <si>
    <t>2025 E Financial Way, Glendora CA 91741</t>
  </si>
  <si>
    <t>150 Schilling Blvd # 100, Collierville TN 38017</t>
  </si>
  <si>
    <t>19387 US Highway 19 N, Clearwater FL 33764</t>
  </si>
  <si>
    <t>350 Wilson Pike Cir # 300, Brentwood TN 37027</t>
  </si>
  <si>
    <t>3947 W Lincoln Hwy, Downingtown PA 19335</t>
  </si>
  <si>
    <t>2905 Syene Rd, Madison WI 53713</t>
  </si>
  <si>
    <t>10717 Adams St Ste 200, Holland MI 49423</t>
  </si>
  <si>
    <t>39300 Country Club Dr, Farmington Hills MI 48331</t>
  </si>
  <si>
    <t>1163 Fairway Dr, City of Industry CA 91789</t>
  </si>
  <si>
    <t>221 Main St FL 3, San Francisco CA 94105</t>
  </si>
  <si>
    <t>345 Encinal St, Santa Cruz CA 95060</t>
  </si>
  <si>
    <t>1515 High St, Baldwin City KS 66006</t>
  </si>
  <si>
    <t>333 Washington St Ste 201, Jersey City NJ 07302</t>
  </si>
  <si>
    <t>4220 S 52nd St, Omaha NE 68117</t>
  </si>
  <si>
    <t>1100 Boulders Pkwy # 200, North Chesterfield VA 23225</t>
  </si>
  <si>
    <t>622 3rd Ave FL 38, New York NY 10017</t>
  </si>
  <si>
    <t>2200 Massachusetts Ave NW, Washington DC 20008</t>
  </si>
  <si>
    <t>14841 Dallas Pkwy Ste 500, Dallas TX 75254</t>
  </si>
  <si>
    <t>259 Prospect Plains Rd, Cranbury NJ 08512</t>
  </si>
  <si>
    <t>7575 Fulton St E, Ada MI 49301</t>
  </si>
  <si>
    <t>5995 Mayfair Rd, Canton OH 44720</t>
  </si>
  <si>
    <t>10130 Perimeter Pkwy # 500, Charlotte NC 28216</t>
  </si>
  <si>
    <t>1100 Farm Credit Dr, Mahomet IL 61853</t>
  </si>
  <si>
    <t>2046 NW Irving St, Portland OR 97209</t>
  </si>
  <si>
    <t>1300 W Sam Houston Pkwy S # 300, Houston TX 77042</t>
  </si>
  <si>
    <t>25 Tucker Dr, Leominster MA 01453</t>
  </si>
  <si>
    <t>1600 W 7th St, Fort Worth TX 76102</t>
  </si>
  <si>
    <t>350 5th Ave FL 6, New York NY 10118</t>
  </si>
  <si>
    <t>20 Research Park Dr, Saint Charles MO 63304</t>
  </si>
  <si>
    <t>6500 NW 22nd St, Miami FL 33122</t>
  </si>
  <si>
    <t>701 W 16th St Ste 101, Yuma AZ 85364</t>
  </si>
  <si>
    <t>6353 Center Dr Ste 101, Norfolk VA 23502</t>
  </si>
  <si>
    <t>800 Westchester Ave N607, Rye Brook NY 10573</t>
  </si>
  <si>
    <t>2096a Silas Deane Hwy, Rocky Hill CT 06067</t>
  </si>
  <si>
    <t>2 Wisconsin Cir Ste 300, Chevy Chase MD 20815</t>
  </si>
  <si>
    <t>266 W 37th St FL 302, New York NY 10018</t>
  </si>
  <si>
    <t>1925 FM 2917 Rd, Alvin TX 77511</t>
  </si>
  <si>
    <t>90 Daniels Hole Rd, Wainscott NY 11975</t>
  </si>
  <si>
    <t>6250 Brook Hllow Pkwy Ste, Norcross GA 30071</t>
  </si>
  <si>
    <t>250 Griffin St E, Amery WI 54001</t>
  </si>
  <si>
    <t>215 Mill St, Lawrence NY 11559</t>
  </si>
  <si>
    <t>157 E Palmetto Park Rd, Boca Raton FL 33432</t>
  </si>
  <si>
    <t>41605 Ann Arbor Rd E, Plymouth MI 48170</t>
  </si>
  <si>
    <t>774 Georgia Kaolin Rd, Dry Branch GA 31020</t>
  </si>
  <si>
    <t>30 N 40th Pl, Phoenix AZ 85034</t>
  </si>
  <si>
    <t>1230 W Morehead St # 408, Charlotte NC 28208</t>
  </si>
  <si>
    <t>2 Bedford Farms Dr # 204, Bedford NH 03110</t>
  </si>
  <si>
    <t>1800 Hughes Landing Blvd # 250, The Woodlands TX 77380</t>
  </si>
  <si>
    <t>1100 Briarcrest Dr, Bryan TX 77802</t>
  </si>
  <si>
    <t>2801 Post Oak Blvd Ste 60, Houston TX 77056</t>
  </si>
  <si>
    <t>3200 Players Club Cir, Memphis TN 38125</t>
  </si>
  <si>
    <t>15 Wellman Ave, North Chelmsford MA 01863</t>
  </si>
  <si>
    <t>13750 N US Highway 281 # 23, San Antonio TX 78232</t>
  </si>
  <si>
    <t>1000 Louisiana St # 4300, Houston TX 77002</t>
  </si>
  <si>
    <t>5026 Campbell Blvd Ste D, Baltimore MD 21236</t>
  </si>
  <si>
    <t>1313 N Market St FL 11, Wilmington DE 19801</t>
  </si>
  <si>
    <t>15341 FM 2303, Stephenville TX 76401</t>
  </si>
  <si>
    <t>1112 E Cpeland Rd Ste 500, Arlington TX 76011</t>
  </si>
  <si>
    <t>1851 N Webb Rd, Wichita KS 67206</t>
  </si>
  <si>
    <t>3535 Harbor Blvd Ste 100, Costa Mesa CA 92626</t>
  </si>
  <si>
    <t>12351 Sunrise Valley Dr, Reston VA 20191</t>
  </si>
  <si>
    <t>13485 Veterans Way # 600, Orlando FL 32827</t>
  </si>
  <si>
    <t>224 N Des Plns Ste 200, Chicago IL 60661</t>
  </si>
  <si>
    <t>591 SW 13th Ter, Pompano Beach FL 33069</t>
  </si>
  <si>
    <t>2323 Bryan St Ste 1900, Dallas TX 75201</t>
  </si>
  <si>
    <t>15260 Ventura Blvd # 1110, Sherman Oaks CA 91403</t>
  </si>
  <si>
    <t>4200 Concours Ste 100, Ontario CA 91764</t>
  </si>
  <si>
    <t>6905 Rockledge Dr, Bethesda MD 20817</t>
  </si>
  <si>
    <t>5429 Lyndon B Johnson Fwy, Dallas TX 75240</t>
  </si>
  <si>
    <t>1125 Congress Pkwy N, Athens TN 37303</t>
  </si>
  <si>
    <t>261 Madison Ave FL 3, New York NY 10016</t>
  </si>
  <si>
    <t>55 E 52nd St, New York NY 10055</t>
  </si>
  <si>
    <t>7835 Gloria Ave, Van Nuys CA 91406</t>
  </si>
  <si>
    <t>835 Poquonnock Rd, Groton CT 06340</t>
  </si>
  <si>
    <t>3909 Park Rd Ste H, Benicia CA 94510</t>
  </si>
  <si>
    <t>400 Frank W Burr Blvd # 10, Teaneck NJ 07666</t>
  </si>
  <si>
    <t>811 Main St Ste 3400, Houston TX 77002</t>
  </si>
  <si>
    <t>1701 John F Kennedy Blvd, Philadelphia PA 19103</t>
  </si>
  <si>
    <t>2201 4th Ave N, Lake Worth Beach FL 33461</t>
  </si>
  <si>
    <t>9300 Shelbyville Rd # 910, Louisville KY 40222</t>
  </si>
  <si>
    <t>18300 Cascade Ave S # 150, Seattle WA 98188</t>
  </si>
  <si>
    <t>8649 Hacks Cross Rd, Olive Branch MS 38654</t>
  </si>
  <si>
    <t>320 Premier CT S Ste 220, Franklin TN 37067</t>
  </si>
  <si>
    <t>6745 Engle Rd Ste 300, Cleveland OH 44130</t>
  </si>
  <si>
    <t>3000 Executive Pkwy # 518, San Ramon CA 94583</t>
  </si>
  <si>
    <t>165 Conover St Ste A, Brooklyn NY 11231</t>
  </si>
  <si>
    <t>1122 Milledge St, Atlanta GA 30344</t>
  </si>
  <si>
    <t>26801 Northwestern Hwy, Southfield MI 48033</t>
  </si>
  <si>
    <t>4809 Jefferson Hwy, Jefferson LA 70121</t>
  </si>
  <si>
    <t>513 Parnassus Ave 115f, San Francisco CA 94143</t>
  </si>
  <si>
    <t>809 College Hwy, Southwick MA 01077</t>
  </si>
  <si>
    <t>2400 Mystic Lake Blvd, Prior Lake MN 55372</t>
  </si>
  <si>
    <t>311 Enterprise Dr, Plainsboro NJ 08536</t>
  </si>
  <si>
    <t>6100 Hollywood Blvd FL 7, Hollywood FL 33024</t>
  </si>
  <si>
    <t>1250 24th St NW Ste 800, Washington DC 20037</t>
  </si>
  <si>
    <t>801 7th Ave, Fort Worth TX 76104</t>
  </si>
  <si>
    <t>751 N Tomahawk Trl, Nappanee IN 46550</t>
  </si>
  <si>
    <t>19012 State Highway 71 W, Spicewood TX 78669</t>
  </si>
  <si>
    <t>7629 State Route 5 and 20, Bloomfield NY 14469</t>
  </si>
  <si>
    <t>525 Congressional Blvd, Carmel IN 46032</t>
  </si>
  <si>
    <t>150 Verona St, Rochester NY 14608</t>
  </si>
  <si>
    <t>433 Plaza Real Ste 335, Boca Raton FL 33432</t>
  </si>
  <si>
    <t>225 Windsor Dr, Itasca IL 60143</t>
  </si>
  <si>
    <t>111 E High St, Alba MO 64830</t>
  </si>
  <si>
    <t>5500 Cenex Dr Ste 1, Inver Grove Heights MN 55077</t>
  </si>
  <si>
    <t>12715 Telge Rd, Cypress TX 77429</t>
  </si>
  <si>
    <t>5150 Beltway Dr SE, Caledonia MI 49316</t>
  </si>
  <si>
    <t>3001 N Rouse St, Pittsburg KS 66762</t>
  </si>
  <si>
    <t>117 Ne 38th Ter, Oklahoma City OK 73105</t>
  </si>
  <si>
    <t>1620 Superior St, Webster City IA 50595</t>
  </si>
  <si>
    <t>801 N College Ave, Bloomington IN 47404</t>
  </si>
  <si>
    <t>9040 Executive Park Dr, Knoxville TN 37923</t>
  </si>
  <si>
    <t>2 Northpoint Dr Ste 200, Houston TX 77060</t>
  </si>
  <si>
    <t>Ave 65 De Infntria St1179, San Juan PR 00924</t>
  </si>
  <si>
    <t>2100 E 26th St, Minneapolis MN 55404</t>
  </si>
  <si>
    <t>200 Schulz Dr Ste 2, Red Bank NJ 07701</t>
  </si>
  <si>
    <t>7005 Cochran Rd, Solon OH 44139</t>
  </si>
  <si>
    <t>8249 Mohawk Dr, Strongsville OH 44136</t>
  </si>
  <si>
    <t>1605 Ferry Pt, Alameda CA 94501</t>
  </si>
  <si>
    <t>35 Highland Ave, Bethlehem PA 18017</t>
  </si>
  <si>
    <t>3500 Sunrise Hwy Ste 200b, Great River NY 11739</t>
  </si>
  <si>
    <t>320 S Wakara Way, Salt Lake City UT 84108</t>
  </si>
  <si>
    <t>19200 Northwest Fwy, Jersey Village TX 77065</t>
  </si>
  <si>
    <t>1122 E 169th St, Westfield IN 46074</t>
  </si>
  <si>
    <t>10255 Commerce Dr Ste 140, Carmel IN 46032</t>
  </si>
  <si>
    <t>711 Logan Blvd, Altoona PA 16602</t>
  </si>
  <si>
    <t>485 Short Pike Rd SW, Huntsville AL 35824</t>
  </si>
  <si>
    <t>222 W Adams St Ste 2000, Chicago IL 60606</t>
  </si>
  <si>
    <t>5150 Stilesboro Rd NW # 610, Kennesaw GA 30152</t>
  </si>
  <si>
    <t>17220 Katy Fwy Ste 350, Houston TX 77094</t>
  </si>
  <si>
    <t>2255 Kalakaua Ave, Honolulu HI 96815</t>
  </si>
  <si>
    <t>2500 Citywest Blvd # 100, Houston TX 77042</t>
  </si>
  <si>
    <t>6056 E Baseline Rd # 155, Mesa AZ 85206</t>
  </si>
  <si>
    <t>4451 Robards Ln, Louisville KY 40218</t>
  </si>
  <si>
    <t>10021 Rodney St, Pineville NC 28134</t>
  </si>
  <si>
    <t>9485 Regency Square Blvd, Jacksonville FL 32225</t>
  </si>
  <si>
    <t>201 NW 10th St Ste 200, Oklahoma City OK 73103</t>
  </si>
  <si>
    <t>30 Technology Pkwy S # 400, Peachtree Corners GA 30092</t>
  </si>
  <si>
    <t>850 Main St, Bridgeport CT 06604</t>
  </si>
  <si>
    <t>52 Chambrs St Twd Crthse Tweed Courthouse, New York NY 10007</t>
  </si>
  <si>
    <t>1368 38th St, Brooklyn NY 11218</t>
  </si>
  <si>
    <t>2 Nice Pak Park, Orangeburg NY 10962</t>
  </si>
  <si>
    <t>121 Cardiff Valley Rd, Rockwood TN 37854</t>
  </si>
  <si>
    <t>3825 Walnut St Unit E, Boulder CO 80301</t>
  </si>
  <si>
    <t>1540 E Lake Rd Ste 300, Erie PA 16511</t>
  </si>
  <si>
    <t>9366 S Mason Dr, Newaygo MI 49337</t>
  </si>
  <si>
    <t>3751 Sunset Ave, Waukegan IL 60087</t>
  </si>
  <si>
    <t>1900 Saint James Pl # 300, Houston TX 77056</t>
  </si>
  <si>
    <t>2132 Bluebonnet Ln, Matthews NC 28104</t>
  </si>
  <si>
    <t>26 West St, Annapolis MD 21401</t>
  </si>
  <si>
    <t>128 Millport Cir Ste 200, Greenville SC 29607</t>
  </si>
  <si>
    <t>1818 Oak St, Los Angeles CA 90015</t>
  </si>
  <si>
    <t>1220 Trade Dr, North Las Vegas NV 89030</t>
  </si>
  <si>
    <t>1 Invacare Way, Elyria OH 44035</t>
  </si>
  <si>
    <t>3380 Central Expy, Santa Clara CA 95051</t>
  </si>
  <si>
    <t>2136 4th St, Orlando FL 32824</t>
  </si>
  <si>
    <t>4400 Woodson Rd, Saint Louis MO 63134</t>
  </si>
  <si>
    <t>11 Industrial Pkwy 21, Johnstown NY 12095</t>
  </si>
  <si>
    <t>6300 Wilson Mills Rd, Cleveland OH 44143</t>
  </si>
  <si>
    <t>5777 W Century Blvd # 110, Los Angeles CA 90045</t>
  </si>
  <si>
    <t>17672 N Laurel Park Dr, Livonia MI 48152</t>
  </si>
  <si>
    <t>1205 Dearborn Dr, Columbus OH 43085</t>
  </si>
  <si>
    <t>533 Ottawa Ave, Holland MI 49423</t>
  </si>
  <si>
    <t>2040 Madison Ave, Memphis TN 38104</t>
  </si>
  <si>
    <t>299 Park Ave FL 13, New York NY 10017</t>
  </si>
  <si>
    <t>1215 4th Ave Ste 600, Seattle WA 98161</t>
  </si>
  <si>
    <t>261 5th Ave Rm 1400, New York NY 10016</t>
  </si>
  <si>
    <t>680 American Ave Ste 200, King of Prussia PA 19406</t>
  </si>
  <si>
    <t>1711 San Jacinto Blvd # 120, Austin TX 78701</t>
  </si>
  <si>
    <t>Cargo Bldg 517 517 O, Chicago IL 60666</t>
  </si>
  <si>
    <t>1401 Crooks Rd, Troy MI 48084</t>
  </si>
  <si>
    <t>3 State St, Bangor ME 04401</t>
  </si>
  <si>
    <t>200 Southern Blvd, Albany NY 12209</t>
  </si>
  <si>
    <t>53 South Ave, Burlington MA 01803</t>
  </si>
  <si>
    <t>2313 Saint Paul St, Baltimore MD 21218</t>
  </si>
  <si>
    <t>7310 Innovation Blvd, Fort Wayne IN 46818</t>
  </si>
  <si>
    <t>7701 E Kellogg Dr Ste 300, Wichita KS 67207</t>
  </si>
  <si>
    <t>631 Discovery Dr NW, Huntsville AL 35806</t>
  </si>
  <si>
    <t>1310 Sboard Indus Blvd NW, Atlanta GA 30318</t>
  </si>
  <si>
    <t>23 Friends Ln, Newtown PA 18940</t>
  </si>
  <si>
    <t>8490 Progress Dr Ste 300, Frederick MD 21701</t>
  </si>
  <si>
    <t>2200 West Loop S Ste 945, Houston TX 77027</t>
  </si>
  <si>
    <t>42 Old Ridgebury Rd Ste 3, Danbury CT 06810</t>
  </si>
  <si>
    <t>9540 Maroon Cir Ste 300, Englewood CO 80112</t>
  </si>
  <si>
    <t>2 Martn Lthr Kng Jr SE, Atlanta GA 30334</t>
  </si>
  <si>
    <t>5500 Cnex Dr Mail Stn 370 Mail Station, Inver Grove Heights MN 55077</t>
  </si>
  <si>
    <t>3160 Crow Canyon Rd # 400, San Ramon CA 94583</t>
  </si>
  <si>
    <t>302 Knights Run Ave, Tampa FL 33602</t>
  </si>
  <si>
    <t>790 Pershing Rd, Raleigh NC 27608</t>
  </si>
  <si>
    <t>22 Sylvan Way, Parsippany NJ 07054</t>
  </si>
  <si>
    <t>305 Richardson Rd, Lansdale PA 19446</t>
  </si>
  <si>
    <t>2210 Bush Dr Ste 200, McKinney TX 75070</t>
  </si>
  <si>
    <t>80 S 8th St Ste 2850, Minneapolis MN 55402</t>
  </si>
  <si>
    <t>2302 Parklake Dr Ne # 600, Atlanta GA 30345</t>
  </si>
  <si>
    <t>19002 50th Ave E, Tacoma WA 98446</t>
  </si>
  <si>
    <t>130 American Blvd, Turnersville NJ 08012</t>
  </si>
  <si>
    <t>330 Ballardvale St, Wilmington MA 01887</t>
  </si>
  <si>
    <t>445 Church St, San Francisco CA 94114</t>
  </si>
  <si>
    <t>1229 Oak Valley Dr, Ann Arbor MI 48108</t>
  </si>
  <si>
    <t>212 Locust St Ste 500, Harrisburg PA 17101</t>
  </si>
  <si>
    <t>360 Lexington Ave FL 8, New York NY 10017</t>
  </si>
  <si>
    <t>3690 Orange Pl Ste 495, Cleveland OH 44122</t>
  </si>
  <si>
    <t>2800 Southcross Dr W, Burnsville MN 55306</t>
  </si>
  <si>
    <t>922 Riverview Dr, Totowa NJ 07512</t>
  </si>
  <si>
    <t>9721 Sherrill Blvd, Knoxville TN 37932</t>
  </si>
  <si>
    <t>350 Highland Dr Ste 1, Lewisville TX 75067</t>
  </si>
  <si>
    <t>911 Pine St Ste 900, Seattle WA 98101</t>
  </si>
  <si>
    <t>15661 Red Hill Ave # 201, Tustin CA 92780</t>
  </si>
  <si>
    <t>2500 English Creek Ave, Egg Harbor Township NJ 08234</t>
  </si>
  <si>
    <t>27 Forge Pkwy, Franklin MA 02038</t>
  </si>
  <si>
    <t>1001 17th St Ste 1050, Denver CO 80202</t>
  </si>
  <si>
    <t>1807 Farm Road 2352, Sumner TX 75486</t>
  </si>
  <si>
    <t>12770 Merit Dr Ste 400, Dallas TX 75251</t>
  </si>
  <si>
    <t>1414 E 37th St, Davenport IA 52807</t>
  </si>
  <si>
    <t>Villas De San Francisco, San Juan PR 00927</t>
  </si>
  <si>
    <t>800 Macarthur Blvd, Mahwah NJ 07430</t>
  </si>
  <si>
    <t>955 S Virginia St Ste 116, Reno NV 89502</t>
  </si>
  <si>
    <t>19000 Macarthur Blvd # 100, Irvine CA 92612</t>
  </si>
  <si>
    <t>2101 Corporate Dr, Troy OH 45373</t>
  </si>
  <si>
    <t>7733 Forsyth Blvd # 1625, Saint Louis MO 63105</t>
  </si>
  <si>
    <t>4615 N Lewis Ave, Sioux Falls SD 57104</t>
  </si>
  <si>
    <t>43510 Corte Logrono, Temecula CA 92592</t>
  </si>
  <si>
    <t>2 1st Ave, Atlantic Highlands NJ 07716</t>
  </si>
  <si>
    <t>500 Floyd Blvd Ste 100, Sioux City IA 51101</t>
  </si>
  <si>
    <t>3200 N Hayden Rd Ste 140, Scottsdale AZ 85251</t>
  </si>
  <si>
    <t>5600 Virginia Ave, North Charleston SC 29406</t>
  </si>
  <si>
    <t>395 Hudson St FL 3, New York NY 10014</t>
  </si>
  <si>
    <t>6890 Distribution Dr, Beltsville MD 20705</t>
  </si>
  <si>
    <t>325 Lindell Ave, Leominster MA 01453</t>
  </si>
  <si>
    <t>1 Manhattanville Rd # 202, Purchase NY 10577</t>
  </si>
  <si>
    <t>1325 Lake St, Roselle IL 60172</t>
  </si>
  <si>
    <t>5 Radnor Corp Ctr FL 310, Radnor PA 19087</t>
  </si>
  <si>
    <t>6801 Gaylord Pkwy Ste 110, Frisco TX 75034</t>
  </si>
  <si>
    <t>101 N Grand Ave, Deerfield WI 53531</t>
  </si>
  <si>
    <t>9900 Two Lakes Trl, Charlevoix MI 49720</t>
  </si>
  <si>
    <t>176 Thomas Rd, Port Murray NJ 07865</t>
  </si>
  <si>
    <t>4500 Industry Park Dr, San Antonio TX 78218</t>
  </si>
  <si>
    <t>Marginal Rd 20 Km 2 3, Guaynabo PR 00966</t>
  </si>
  <si>
    <t>591 W Putnam Ave, Greenwich CT 06830</t>
  </si>
  <si>
    <t>300 Renaissance Ctr, Detroit MI 48243</t>
  </si>
  <si>
    <t>804 Carnegie Ctr, Princeton NJ 08540</t>
  </si>
  <si>
    <t>Airport Offc Park, Moon Township PA 15108</t>
  </si>
  <si>
    <t>2700 Lanier Dr, Madison IN 47250</t>
  </si>
  <si>
    <t>16555 Spceship Landing WA, Mojave CA 93501</t>
  </si>
  <si>
    <t>1021 Industrial Dr, Stockton CA 95206</t>
  </si>
  <si>
    <t>24200 Main St, Carson CA 90745</t>
  </si>
  <si>
    <t>1 Propeller Pl, Piqua OH 45356</t>
  </si>
  <si>
    <t>100 Westminster St, Providence RI 02903</t>
  </si>
  <si>
    <t>200 Performance Dr # 207, Mahwah NJ 07495</t>
  </si>
  <si>
    <t>47 E Industrial Park Dr, Manchester NH 03109</t>
  </si>
  <si>
    <t>398b Hwy 230, Encampment WY 82325</t>
  </si>
  <si>
    <t>11559 N Atlas Rd, Hayden ID 83835</t>
  </si>
  <si>
    <t>383 E 16th St, Chicago Heights IL 60411</t>
  </si>
  <si>
    <t>3 Suntree Pl Frnt, Melbourne FL 32940</t>
  </si>
  <si>
    <t>65 E 55th St FL 6, New York NY 10022</t>
  </si>
  <si>
    <t>501 Airtech Pkwy, Plainfield IN 46168</t>
  </si>
  <si>
    <t>725 Broad St, Augusta GA 30901</t>
  </si>
  <si>
    <t>840 SE Main St, Simpsonville SC 29681</t>
  </si>
  <si>
    <t>11120 Route 322, Shippenville PA 16254</t>
  </si>
  <si>
    <t>10 Jay St, Brooklyn NY 11201</t>
  </si>
  <si>
    <t>1510 Ave Fd Roosevelt # 1200, Guaynabo PR 00968</t>
  </si>
  <si>
    <t>8 Federal St, Billerica MA 01821</t>
  </si>
  <si>
    <t>26 S Main St, Statesboro GA 30458</t>
  </si>
  <si>
    <t>63 Long Wharf, Boston MA 02110</t>
  </si>
  <si>
    <t>310 N 1st St, Colwich KS 67030</t>
  </si>
  <si>
    <t>1700 American Blvd, Pennington NJ 08534</t>
  </si>
  <si>
    <t>275 Market St Ste 117, Minneapolis MN 55405</t>
  </si>
  <si>
    <t>2 N 9th St, Allentown PA 18101</t>
  </si>
  <si>
    <t>1 One Williams Ctr Bsmt 2, Tulsa OK 74172</t>
  </si>
  <si>
    <t>420 E Bannister Rd, Kansas City MO 64131</t>
  </si>
  <si>
    <t>2625 Bttrfeld Rd Ste 301n, Oak Brook IL 60523</t>
  </si>
  <si>
    <t>1390 Celebration Blvd, Kissimmee FL 34747</t>
  </si>
  <si>
    <t>750 Hammond Dr Bldg 15, Atlanta GA 30328</t>
  </si>
  <si>
    <t>2777 Allen Pkwy Ste 600, Houston TX 77019</t>
  </si>
  <si>
    <t>1665 Elmwood Rd, Rockford IL 61103</t>
  </si>
  <si>
    <t>4220 Howard Ave, New Orleans LA 70125</t>
  </si>
  <si>
    <t>3343 Locke Ave Ste 107, Fort Worth TX 76107</t>
  </si>
  <si>
    <t>305 W Austin St, New Braunfels TX 78130</t>
  </si>
  <si>
    <t>4424 W Sam Houston Pkwy N S, Houston TX 77041</t>
  </si>
  <si>
    <t>1367 E Lassen Ave Ste A1, Chico CA 95973</t>
  </si>
  <si>
    <t>1455 Riverstone Pkwy # 130, Canton GA 30114</t>
  </si>
  <si>
    <t>914 W Ironwood Dr Ste 201, Coeur D Alene ID 83814</t>
  </si>
  <si>
    <t>570 Lexington Ave # 2500, New York NY 10022</t>
  </si>
  <si>
    <t>450 W 33rd St FL 7, New York NY 10001</t>
  </si>
  <si>
    <t>25420 Kuykendahl Rd B300, Tomball TX 77375</t>
  </si>
  <si>
    <t>5520 Cherokee Ave Ste 215, Alexandria VA 22312</t>
  </si>
  <si>
    <t>6100 Atlantic Blvd, Norcross GA 30071</t>
  </si>
  <si>
    <t>300 Maddox Simpson Pkwy, Lebanon TN 37090</t>
  </si>
  <si>
    <t>4141 S Pulaski Rd, Chicago IL 60632</t>
  </si>
  <si>
    <t>2980 Belmont Ave, Youngstown OH 44505</t>
  </si>
  <si>
    <t>4610 12th Ave, Brooklyn NY 11219</t>
  </si>
  <si>
    <t>540 Chestnut Ridge Rd, Spring Valley NY 10977</t>
  </si>
  <si>
    <t>180 Parkside Ave Ste A, Brooklyn NY 11226</t>
  </si>
  <si>
    <t>401 Lincoln St Ste 102, Everson WA 98247</t>
  </si>
  <si>
    <t>6423 Wilshire Blvd, Los Angeles CA 90048</t>
  </si>
  <si>
    <t>4500 Biscayne Blvd # 340, Miami FL 33137</t>
  </si>
  <si>
    <t>40 W 57th St FL 28, New York NY 10019</t>
  </si>
  <si>
    <t>1275 New Jersey Ave SE # 200, Washington DC 20003</t>
  </si>
  <si>
    <t>885 State Route 28, Milford OH 45150</t>
  </si>
  <si>
    <t>7057 W 2100 S, Salt Lake City UT 84128</t>
  </si>
  <si>
    <t>396 W Greens Rd Ste 300, Houston TX 77067</t>
  </si>
  <si>
    <t>450 Edenwold Rd, Madison TN 37115</t>
  </si>
  <si>
    <t>749 E Industrial Park Dr, Manchester NH 03109</t>
  </si>
  <si>
    <t>3930 W Windmill Ln # 100, Las Vegas NV 89139</t>
  </si>
  <si>
    <t>800 W Olympic Blvd Ste 40, Los Angeles CA 90015</t>
  </si>
  <si>
    <t>11400 Causeway Blvd, New Port Richey FL 34654</t>
  </si>
  <si>
    <t>2720 Athania Pkwy, Metairie LA 70002</t>
  </si>
  <si>
    <t>555 17th St Ste 2400, Denver CO 80202</t>
  </si>
  <si>
    <t>375 Hudson St, New York NY 10014</t>
  </si>
  <si>
    <t>124 1st Ave S Ste 100, Franklin TN 37064</t>
  </si>
  <si>
    <t>240 Ne 72nd St, Miami FL 33138</t>
  </si>
  <si>
    <t>301 Mentor Dr 210, Santa Barbara CA 93111</t>
  </si>
  <si>
    <t>45875 Northport Loop E, Fremont CA 94538</t>
  </si>
  <si>
    <t>1359 Sater St, Greenville OH 45331</t>
  </si>
  <si>
    <t>30 Pine House Rd, Trenton SC 29847</t>
  </si>
  <si>
    <t>3400 Southpark Pl Ste F, Grove City OH 43123</t>
  </si>
  <si>
    <t>4255 Patriot Dr Ste 400, Grapevine TX 76051</t>
  </si>
  <si>
    <t>36 Newburgh Rd, Hackettstown NJ 07840</t>
  </si>
  <si>
    <t>810 E Sherman Ave, Coeur D Alene ID 83814</t>
  </si>
  <si>
    <t>7911 Forsyth Blvd Ste 600, Saint Louis MO 63105</t>
  </si>
  <si>
    <t>10688 Haddington Dr, Houston TX 77043</t>
  </si>
  <si>
    <t>4646 W Sam Houston Pkwy N, Houston TX 77041</t>
  </si>
  <si>
    <t>143 Union Blvd Ste 800, Lakewood CO 80228</t>
  </si>
  <si>
    <t>299 W Houston St FL 11, New York NY 10014</t>
  </si>
  <si>
    <t>8075 E Morgan Trl Ste 4, Scottsdale AZ 85258</t>
  </si>
  <si>
    <t>1031 E 103rd St, Chicago IL 60628</t>
  </si>
  <si>
    <t>420 5th Ave FL 7, New York NY 10018</t>
  </si>
  <si>
    <t>5706 Frederick Ave, Rockville MD 20852</t>
  </si>
  <si>
    <t>125 W 55th St FL 11, New York NY 10019</t>
  </si>
  <si>
    <t>3119 S 9th St, Council Bluffs IA 51501</t>
  </si>
  <si>
    <t>11 Harbor Park Dr, Port Washington NY 11050</t>
  </si>
  <si>
    <t>8181 Logistics Dr, Zeeland MI 49464</t>
  </si>
  <si>
    <t>600 Hayden Cir, Allentown PA 18109</t>
  </si>
  <si>
    <t>941 N Meridian St, Indianapolis IN 46204</t>
  </si>
  <si>
    <t>4636 Lebanon Pike, Hermitage TN 37076</t>
  </si>
  <si>
    <t>1600 Commerce St, Boulder CO 80301</t>
  </si>
  <si>
    <t>4001 Jaffee St, Dallas TX 75216</t>
  </si>
  <si>
    <t>3636 S I 10 Service Rd W # 101, Metairie LA 70001</t>
  </si>
  <si>
    <t>1524 State St, Santa Barbara CA 93101</t>
  </si>
  <si>
    <t>35822 Spring Creek Rd, Ronan MT 59864</t>
  </si>
  <si>
    <t>215 W Douglas Rd, Mishawaka IN 46545</t>
  </si>
  <si>
    <t>200 W Congress St, Lafayette LA 70501</t>
  </si>
  <si>
    <t>533 E Tyranena Park Rd, Lake Mills WI 53551</t>
  </si>
  <si>
    <t>50 Barnes Industrial Park, Wallingford CT 06492</t>
  </si>
  <si>
    <t>333 N Rivershire Dr # 190, Conroe TX 77304</t>
  </si>
  <si>
    <t>413 Daniels Rd, Cuba MO 65453</t>
  </si>
  <si>
    <t>650 Castro St Ste 400, Mountain View CA 94041</t>
  </si>
  <si>
    <t>444 W Lake St Ste 4400, Chicago IL 60606</t>
  </si>
  <si>
    <t>4465 I 55 N Ste 201, Jackson MS 39206</t>
  </si>
  <si>
    <t>1208 E Kennedy Blvd # 132, Tampa FL 33602</t>
  </si>
  <si>
    <t>4240 Manchester Ave, Saint Louis MO 63110</t>
  </si>
  <si>
    <t>411 1st Ave S Ste 200, Seattle WA 98104</t>
  </si>
  <si>
    <t>1613 Harrison Pkwy # 200, Sunrise FL 33323</t>
  </si>
  <si>
    <t>380 E Prkcnter Blvd Ste 1, Boise ID 83706</t>
  </si>
  <si>
    <t>30 Community Dr Ste 5, South Burlington VT 05403</t>
  </si>
  <si>
    <t>27300 W 11 Mile Rd # 100, Southfield MI 48034</t>
  </si>
  <si>
    <t>767 5th Ave FL Conc6, New York NY 10153</t>
  </si>
  <si>
    <t>300 Lighting Way Ste 500, Secaucus NJ 07094</t>
  </si>
  <si>
    <t>4 Enterprise Ave, Halfmoon NY 12065</t>
  </si>
  <si>
    <t>5347 S Valentia Way # 200, Greenwood Village CO 80111</t>
  </si>
  <si>
    <t>160 S Route 17 N, Paramus NJ 07652</t>
  </si>
  <si>
    <t>117 W Front Ave, Bismarck ND 58504</t>
  </si>
  <si>
    <t>87181 494th Ave, Oneill NE 68763</t>
  </si>
  <si>
    <t>2900 N Rocky Point Dr, Tampa FL 33607</t>
  </si>
  <si>
    <t>3552 Green Ave, Los Alamitos CA 90720</t>
  </si>
  <si>
    <t>39 N Caseville Rd, Pigeon MI 48755</t>
  </si>
  <si>
    <t>715 W Broadway St, North Little Rock AR 72114</t>
  </si>
  <si>
    <t>100 Summit Lake Dr # 400, Valhalla NY 10595</t>
  </si>
  <si>
    <t>20 Greenway Plz Ste 700, Houston TX 77046</t>
  </si>
  <si>
    <t>151 Farmington Ave, Hartford CT 06156</t>
  </si>
  <si>
    <t>2-5 Airport Rd, New Richmond WI 54017</t>
  </si>
  <si>
    <t>33 2nd Ave A, Brooklyn NY 11215</t>
  </si>
  <si>
    <t>901 S Larkin Ave, Rockdale IL 60436</t>
  </si>
  <si>
    <t>1001 S Grand St, Hammonton NJ 08037</t>
  </si>
  <si>
    <t>1535 Broadway, New York NY 10036</t>
  </si>
  <si>
    <t>3382 Bartlett Blvd, Orlando FL 32811</t>
  </si>
  <si>
    <t>8600 NW 41st St, Doral FL 33166</t>
  </si>
  <si>
    <t>11227 Riverview Dr, Riverview FL 33578</t>
  </si>
  <si>
    <t>4050 Valley View Ln # 150, Irving TX 75038</t>
  </si>
  <si>
    <t>11500 Alterra Pkwy # 110, Austin TX 78758</t>
  </si>
  <si>
    <t>7230 Hollister Ave, Goleta CA 93117</t>
  </si>
  <si>
    <t>19625 62nd Ave S Ste A101, Kent WA 98032</t>
  </si>
  <si>
    <t>1100 Louisiana St # 3300, Houston TX 77002</t>
  </si>
  <si>
    <t>320 Main Ave Ste 302, De Pere WI 54115</t>
  </si>
  <si>
    <t>16351 Driver Rd, Bakersfield CA 93308</t>
  </si>
  <si>
    <t>2104 W Park CT, Champaign IL 61821</t>
  </si>
  <si>
    <t>401 S Jackson St, Seattle WA 98104</t>
  </si>
  <si>
    <t>100 Aquarium Way, Long Beach CA 90802</t>
  </si>
  <si>
    <t>3063 Philmont Ave, Huntingdon Valley PA 19006</t>
  </si>
  <si>
    <t>308 Wainwright Dr, Northbrook IL 60062</t>
  </si>
  <si>
    <t>11516 Main St, Louisville KY 40243</t>
  </si>
  <si>
    <t>2622 W Central Ave # 102, Wichita KS 67203</t>
  </si>
  <si>
    <t>2121 Rdu Center Dr # 300, Morrisville NC 27560</t>
  </si>
  <si>
    <t>40984 Concept Dr, Plymouth MI 48170</t>
  </si>
  <si>
    <t>365 Franklin Hill Rd, Kittanning PA 16201</t>
  </si>
  <si>
    <t>6460 Glade Valley Rd, Ennice NC 28623</t>
  </si>
  <si>
    <t>101 Green Mountain Rd, Hazle Township PA 18202</t>
  </si>
  <si>
    <t>2164 Caragana CT, Goshen IN 46526</t>
  </si>
  <si>
    <t>385 Interlocken Cres # 40, Broomfield CO 80021</t>
  </si>
  <si>
    <t>400 Broadway St, Cincinnati OH 45202</t>
  </si>
  <si>
    <t>1075 Arion Pkwy, San Antonio TX 78216</t>
  </si>
  <si>
    <t>600 N Pearl St Ste 1100, Dallas TX 75201</t>
  </si>
  <si>
    <t>5000 Cheshire Pkwy N # 1, Plymouth MN 55446</t>
  </si>
  <si>
    <t>902 S Randall Rd Ste C240, Saint Charles IL 60174</t>
  </si>
  <si>
    <t>3055 Lebanon Pike # 1000, Nashville TN 37214</t>
  </si>
  <si>
    <t>18655 Bishop Ave, Carson CA 90746</t>
  </si>
  <si>
    <t>12120 Amedicus Ln, Fort Myers FL 33907</t>
  </si>
  <si>
    <t>900 3rd Ave FL 27, New York NY 10022</t>
  </si>
  <si>
    <t>29 W 35th St FL 7, New York NY 10001</t>
  </si>
  <si>
    <t>222 Merchandise Mart Plz # 1800, Chicago IL 60654</t>
  </si>
  <si>
    <t>222 Mdse Mart Plz # 1800, Chicago IL 60654</t>
  </si>
  <si>
    <t>427 S 4th St Ste 300, Louisville KY 40202</t>
  </si>
  <si>
    <t>4525 W Old 24, Wabash IN 46992</t>
  </si>
  <si>
    <t>1455 Market St Ste 600, San Francisco CA 94103</t>
  </si>
  <si>
    <t>9485 Rgncy Sq Blvd # 200, Jacksonville FL 32225</t>
  </si>
  <si>
    <t>2930 Winchester Rd # 200, Memphis TN 38118</t>
  </si>
  <si>
    <t>6818 Rte 83, Darien IL 60561</t>
  </si>
  <si>
    <t>5891 Highway 230 W, Mc Ewen TN 37101</t>
  </si>
  <si>
    <t>48175 Gratiot Ave, Chesterfield MI 48051</t>
  </si>
  <si>
    <t>254 W 31st St FL 9, New York NY 10001</t>
  </si>
  <si>
    <t>Hwy 274, Camden AR 71701</t>
  </si>
  <si>
    <t>681 5th Ave FL 11, New York NY 10022</t>
  </si>
  <si>
    <t>200 N La Salle St # 1400, Chicago IL 60601</t>
  </si>
  <si>
    <t>12910 Culver Blvd Ste F, Los Angeles CA 90066</t>
  </si>
  <si>
    <t>1553 W Todd Dr Ste 204, Tempe AZ 85283</t>
  </si>
  <si>
    <t>12770 Merit Dr Ste 1400, Dallas TX 75251</t>
  </si>
  <si>
    <t>200 W Forsyth St Ste 1200, Jacksonville FL 32202</t>
  </si>
  <si>
    <t>2505 Hawkeye CT, Virginia Beach VA 23452</t>
  </si>
  <si>
    <t>14817 Oak Ln, Miami Lakes FL 33016</t>
  </si>
  <si>
    <t>475 W 910 S Ste 2, Heber City UT 84032</t>
  </si>
  <si>
    <t>1815 Carnegie Ave, Santa Ana CA 92705</t>
  </si>
  <si>
    <t>30275 Hudson Dr, Novi MI 48377</t>
  </si>
  <si>
    <t>16 Hawk Ridge Cir Ste 120, Lake Saint Louis MO 63367</t>
  </si>
  <si>
    <t>3400 W Segerstrom Ave, Santa Ana CA 92704</t>
  </si>
  <si>
    <t>10 Universal City Plz, Universal City CA 91608</t>
  </si>
  <si>
    <t>2001 Bttrfeld Rd Ste 1020, Downers Grove IL 60515</t>
  </si>
  <si>
    <t>2200 Luna Rd Ste 160, Carrollton TX 75006</t>
  </si>
  <si>
    <t>230 N Main St, Dayton OH 45402</t>
  </si>
  <si>
    <t>58 Commerce Rd, Stamford CT 06902</t>
  </si>
  <si>
    <t>1200 Intrntonale Pkwy, Woodridge IL 60517</t>
  </si>
  <si>
    <t>270 Skipjack Rd, Prince Frederick MD 20678</t>
  </si>
  <si>
    <t>200 Georgia Marble Ln, Tate GA 30177</t>
  </si>
  <si>
    <t>880 SW 145th Ave Ste 100, Pembroke Pines FL 33027</t>
  </si>
  <si>
    <t>2303 Dulles Station Blvd # 400, Herndon VA 20171</t>
  </si>
  <si>
    <t>25 Union Pl FL 2, Summit NJ 07901</t>
  </si>
  <si>
    <t>1025 Airport Pkwy, Gainesville GA 30501</t>
  </si>
  <si>
    <t>310 E Elmwood Ave, Falconer NY 14733</t>
  </si>
  <si>
    <t>6725 Hollywood Blvd, Los Angeles CA 90028</t>
  </si>
  <si>
    <t>4325 Hamilton Mill Rd # 4, Buford GA 30518</t>
  </si>
  <si>
    <t>258 Elm St, New Canaan CT 06840</t>
  </si>
  <si>
    <t>1313 Orchard Way, Frederick MD 21703</t>
  </si>
  <si>
    <t>16490 Innovation Dr, Jupiter FL 33478</t>
  </si>
  <si>
    <t>619 W J St Ste 102, Yakima WA 98902</t>
  </si>
  <si>
    <t>1200 N 10th St, Millville NJ 08332</t>
  </si>
  <si>
    <t>808 E Main St, Lakeland FL 33801</t>
  </si>
  <si>
    <t>1221 Brickell Ave # 1060, Miami FL 33131</t>
  </si>
  <si>
    <t>10217 Brecksville Rd # 101, Brecksville OH 44141</t>
  </si>
  <si>
    <t>421 Butler Farm Rd Ste 1, Hampton VA 23666</t>
  </si>
  <si>
    <t>2 Jericho Plz Ste 200, Jericho NY 11753</t>
  </si>
  <si>
    <t>520 Capitol Mall Ste 800, Sacramento CA 95814</t>
  </si>
  <si>
    <t>160 Olympia Ave, Woburn MA 01801</t>
  </si>
  <si>
    <t>1 Parkview Plz Ste 500, Oakbrook Terrace IL 60181</t>
  </si>
  <si>
    <t>251 H St NW, Washington DC 20001</t>
  </si>
  <si>
    <t>500 Davis St Ste 900, Evanston IL 60201</t>
  </si>
  <si>
    <t>4705 Leland Dr, Cumming GA 30041</t>
  </si>
  <si>
    <t>21865 Copley Dr, Diamond Bar CA 91765</t>
  </si>
  <si>
    <t>2550 University Ave W 330n, Saint Paul MN 55114</t>
  </si>
  <si>
    <t>16350 County Road 76, Eaton CO 80615</t>
  </si>
  <si>
    <t>822 Bishop St, Honolulu HI 96813</t>
  </si>
  <si>
    <t>2300 Orchard Pkwy, San Jose CA 95131</t>
  </si>
  <si>
    <t>1116 Elko Dr, Sunnyvale CA 94089</t>
  </si>
  <si>
    <t>2871 160th St W, Rosemount MN 55068</t>
  </si>
  <si>
    <t>110 Royal Little Dr, Providence RI 02904</t>
  </si>
  <si>
    <t>1100 N Wood Dale Rd, Wood Dale IL 60191</t>
  </si>
  <si>
    <t>400 Galleria Pkwy SE # 30, Atlanta GA 30339</t>
  </si>
  <si>
    <t>50 Henry St, Cortez CO 81321</t>
  </si>
  <si>
    <t>256 W Data Dr, Draper UT 84020</t>
  </si>
  <si>
    <t>1 N Waukegan Rd, North Chicago IL 60064</t>
  </si>
  <si>
    <t>8989 S Orange Ave, Orlando FL 32824</t>
  </si>
  <si>
    <t>1456 Norwood Ave, Itasca IL 60143</t>
  </si>
  <si>
    <t>111 Paterson Ave, Hoboken NJ 07030</t>
  </si>
  <si>
    <t>79 New Montgomery St, San Francisco CA 94105</t>
  </si>
  <si>
    <t>130 E Kaliste Saloom Rd, Lafayette LA 70508</t>
  </si>
  <si>
    <t>140 Tower Dr, Burr Ridge IL 60527</t>
  </si>
  <si>
    <t>1500 32nd Ave N, Birmingham AL 35207</t>
  </si>
  <si>
    <t>500 Act Dr, Iowa City IA 52243</t>
  </si>
  <si>
    <t>6700 Delilah Rd, Egg Harbor Township NJ 08234</t>
  </si>
  <si>
    <t>1551 Estlake Ave E Ste 20, Seattle WA 98102</t>
  </si>
  <si>
    <t>3401 Olympus Blvd Ste 450, Coppell TX 75019</t>
  </si>
  <si>
    <t>52 Berlin Rd Ste 5000, Cherry Hill NJ 08034</t>
  </si>
  <si>
    <t>77 W Wacker Dr Ste 4600, Chicago IL 60601</t>
  </si>
  <si>
    <t>1 ADP Blvd Ste 1 # 1, Roseland NJ 07068</t>
  </si>
  <si>
    <t>901 Explorer Blvd NW, Huntsville AL 35806</t>
  </si>
  <si>
    <t>1357 E Lincoln Ave, Madison Heights MI 48071</t>
  </si>
  <si>
    <t>100 Oceanside Dr, Nashville TN 37204</t>
  </si>
  <si>
    <t>15310 Barranca Pkwy # 100, Irvine CA 92618</t>
  </si>
  <si>
    <t>415 118th Ave SE, Bellevue WA 98005</t>
  </si>
  <si>
    <t>1 Riverside Plz FL 1 # 1, Columbus OH 43215</t>
  </si>
  <si>
    <t>604 E Legrande Ave, Indianapolis IN 46203</t>
  </si>
  <si>
    <t>125 Chubb Ave FL 5, Lyndhurst NJ 07071</t>
  </si>
  <si>
    <t>1625 L St NW, Washington DC 20036</t>
  </si>
  <si>
    <t>1411 3rd St Ste G, Port Huron MI 48060</t>
  </si>
  <si>
    <t>5301 Stevens Creek Blvd, Santa Clara CA 95051</t>
  </si>
  <si>
    <t>1525 Ne 36th St, Ankeny IA 50021</t>
  </si>
  <si>
    <t>2760 Keller Rd, Owensboro KY 42301</t>
  </si>
  <si>
    <t>3214 Canterbury Ln, Montgomery TX 77356</t>
  </si>
  <si>
    <t>1401 Mineral Ave, Las Vegas NV 89106</t>
  </si>
  <si>
    <t>1001 Boardwalk Springs Pl, O Fallon MO 63368</t>
  </si>
  <si>
    <t>6363 S Fiddlers Green Cir, Greenwood Village CO 80111</t>
  </si>
  <si>
    <t>1940 Air Products Blvd, Allentown PA 18106</t>
  </si>
  <si>
    <t>205 Frazier Rd, Altavista VA 24517</t>
  </si>
  <si>
    <t>888 Brannan St FL 3, San Francisco CA 94103</t>
  </si>
  <si>
    <t>2415 Sand Lake Rd Ste E, Orlando FL 32809</t>
  </si>
  <si>
    <t>151 E Hangar Rd Ste 361, Jamaica NY 11430</t>
  </si>
  <si>
    <t>8281 Greensboro Dr # 100, Tysons VA 22102</t>
  </si>
  <si>
    <t>5501 Old York Rd Ste 1, Philadelphia PA 19141</t>
  </si>
  <si>
    <t>8910 University Center Ln # 100, San Diego CA 92122</t>
  </si>
  <si>
    <t>1 Royal Park Dr Ste 3, Zeeland MI 49464</t>
  </si>
  <si>
    <t>1054 Alisal Rd, Solvang CA 93463</t>
  </si>
  <si>
    <t>2400 Old Mill Rd, Carrollton TX 75007</t>
  </si>
  <si>
    <t>1442 Broad St, Bloomfield NJ 07003</t>
  </si>
  <si>
    <t>1411 Broadway FL 34, New York NY 10018</t>
  </si>
  <si>
    <t>1749 W Pembroke Ave, Hampton VA 23661</t>
  </si>
  <si>
    <t>4111 N Jerome Rd, Maumee OH 43537</t>
  </si>
  <si>
    <t>1 Allison Way, Indianapolis IN 46222</t>
  </si>
  <si>
    <t>3100 E High St, Jackson MI 49203</t>
  </si>
  <si>
    <t>501 Saint Jude Pl, Memphis TN 38105</t>
  </si>
  <si>
    <t>5900 N Andrews Ave Ste 11, Fort Lauderdale FL 33309</t>
  </si>
  <si>
    <t>2 Glenshaw St, Orangeburg NY 10962</t>
  </si>
  <si>
    <t>225 N Michigan Ave FL 17, Chicago IL 60601</t>
  </si>
  <si>
    <t>2400 Lake Orange Dr # 200, Orlando FL 32837</t>
  </si>
  <si>
    <t>7405 Irvington Rd, Omaha NE 68122</t>
  </si>
  <si>
    <t>2485 Augustine Dr, Santa Clara CA 95054</t>
  </si>
  <si>
    <t>111 Speen St Ste 410, Framingham MA 01701</t>
  </si>
  <si>
    <t>1344 W 4675 S Ste 130, Ogden UT 84405</t>
  </si>
  <si>
    <t>322 Main St, Farmington CT 06032</t>
  </si>
  <si>
    <t>115 W Towne Ridge Pkwy, Sandy UT 84070</t>
  </si>
  <si>
    <t>9000 Cameron Pkwy, Oklahoma City OK 73114</t>
  </si>
  <si>
    <t>3450 Founders Rd, Indianapolis IN 46268</t>
  </si>
  <si>
    <t>505 E 200 S Ste 101, Salt Lake City UT 84102</t>
  </si>
  <si>
    <t>31 E Minnesota Ave, Glenwood MN 56334</t>
  </si>
  <si>
    <t>1 AT&amp;amp;T Way, Bedminster NJ 07921</t>
  </si>
  <si>
    <t>561 Shady Elm Rd, Winchester VA 22602</t>
  </si>
  <si>
    <t>4500 NW 36th St, Miami Springs FL 33166</t>
  </si>
  <si>
    <t>7555 E Pleasant Valley Rd # 100, Independence OH 44131</t>
  </si>
  <si>
    <t>18200 Highway 41 N, Evansville IN 47725</t>
  </si>
  <si>
    <t>1 W 1st Ave Ste 100, Conshohocken PA 19428</t>
  </si>
  <si>
    <t>1100 Cassatt Rd, Berwyn PA 19312</t>
  </si>
  <si>
    <t>12657 Alcosta Blvd # 500, San Ramon CA 94583</t>
  </si>
  <si>
    <t>2888 Nationwide Pkwy, Brunswick OH 44212</t>
  </si>
  <si>
    <t>570 Furnace Hills Pike, Lititz PA 17543</t>
  </si>
  <si>
    <t>100 4th Ave N, Bayport MN 55003</t>
  </si>
  <si>
    <t>565 Industrial Dr, Vicksburg MS 39183</t>
  </si>
  <si>
    <t>1947 Briarfield Blvd, Maumee OH 43537</t>
  </si>
  <si>
    <t>29 W 56th St, New York NY 10019</t>
  </si>
  <si>
    <t>21777 Harris Rd, Salinas CA 93908</t>
  </si>
  <si>
    <t>5210 West Rd, Baytown TX 77521</t>
  </si>
  <si>
    <t>840 Greenbrier Cir # 202, Chesapeake VA 23320</t>
  </si>
  <si>
    <t>1615 Wynkoop St, Denver CO 80202</t>
  </si>
  <si>
    <t>8061 Avonia Rd, Fairview PA 16415</t>
  </si>
  <si>
    <t>7701 Jenica St, Bakersfield CA 93314</t>
  </si>
  <si>
    <t>4400 W 78th St Ste 520, Minneapolis MN 55435</t>
  </si>
  <si>
    <t>3050 Bowers Ave Bldg 1, Santa Clara CA 95054</t>
  </si>
  <si>
    <t>6 Orchard Ste 150, Lake Forest CA 92630</t>
  </si>
  <si>
    <t>5069 Savarese Cir, Tampa FL 33634</t>
  </si>
  <si>
    <t>3 Glenlake Pkwy FL 500, Atlanta GA 30328</t>
  </si>
  <si>
    <t>12657 Alcosta Blvd # 200, San Ramon CA 94583</t>
  </si>
  <si>
    <t>1 Cityplace Dr Ste 300, Saint Louis MO 63141</t>
  </si>
  <si>
    <t>230 N Elm St Ste 1200, Greensboro NC 27401</t>
  </si>
  <si>
    <t>835 N Rush St, Chicago IL 60611</t>
  </si>
  <si>
    <t>3424 Wilshire Blvd, Los Angeles CA 90010</t>
  </si>
  <si>
    <t>201 Isabella St Ste 400, Pittsburgh PA 15212</t>
  </si>
  <si>
    <t>1480 Manheim Pike, Lancaster PA 17601</t>
  </si>
  <si>
    <t>3928 Point Eden Way, Hayward CA 94545</t>
  </si>
  <si>
    <t>2000 Avenue of The Stars # 12, Los Angeles CA 90067</t>
  </si>
  <si>
    <t>9700 S Cass Ave, Lemont IL 60439</t>
  </si>
  <si>
    <t>4600 Touchton Rd E # 1200, Jacksonville FL 32246</t>
  </si>
  <si>
    <t>1910 W 65th St, Little Rock AR 72209</t>
  </si>
  <si>
    <t>516 W Johnson Ave, Jonesboro AR 72401</t>
  </si>
  <si>
    <t>3901 Midway Pl Ne, Albuquerque NM 87109</t>
  </si>
  <si>
    <t>9201 E Dry Creek Rd, Centennial CO 80112</t>
  </si>
  <si>
    <t>27777 Franklin Rd # 1200, Southfield MI 48034</t>
  </si>
  <si>
    <t>200 Egbert Rd, Bedford OH 44146</t>
  </si>
  <si>
    <t>19 La Grave Ave SE, Grand Rapids MI 49503</t>
  </si>
  <si>
    <t>4600 Edmundson Rd, Saint Louis MO 63134</t>
  </si>
  <si>
    <t>130 SW 22nd St, Fort Lauderdale FL 33315</t>
  </si>
  <si>
    <t>50 E Rivercenter Blvd # 16, Covington KY 41011</t>
  </si>
  <si>
    <t>1 Ashley Way, Arcadia WI 54612</t>
  </si>
  <si>
    <t>2951 Weeks Ave SE, Minneapolis MN 55414</t>
  </si>
  <si>
    <t>708 Blair Mill Rd, Willow Grove PA 19090</t>
  </si>
  <si>
    <t>3574 E Kemper Rd, Cincinnati OH 45241</t>
  </si>
  <si>
    <t>55 Broadway Ste 2901, New York NY 10006</t>
  </si>
  <si>
    <t>1025 Lenox Park Blvd Ne A, Brookhaven GA 30319</t>
  </si>
  <si>
    <t>315 Sigma Dr, Summerville SC 29486</t>
  </si>
  <si>
    <t>801 N West St FL 2, Wilmington DE 19801</t>
  </si>
  <si>
    <t>1601 Jackson St Ste 20, Fort Myers FL 33901</t>
  </si>
  <si>
    <t>2052 Lucon Rd, Skippack PA 19474</t>
  </si>
  <si>
    <t>100 Southpointe Blvd, Canonsburg PA 15317</t>
  </si>
  <si>
    <t>350 Pearl St, Fort Wayne IN 46802</t>
  </si>
  <si>
    <t>5755 Powerline Rd, Fort Lauderdale FL 33309</t>
  </si>
  <si>
    <t>3507 Old Norcross Rd, Duluth GA 30096</t>
  </si>
  <si>
    <t>41100 Plymouth Rd Ste 4, Plymouth MI 48170</t>
  </si>
  <si>
    <t>123 S Front St, Memphis TN 38103</t>
  </si>
  <si>
    <t>1 Avon Pl, Suffern NY 10901</t>
  </si>
  <si>
    <t>603 7th St, Cadillac MI 49601</t>
  </si>
  <si>
    <t>503 Broadway FL 3, New York NY 10012</t>
  </si>
  <si>
    <t>5000 Kansas Ave, Kansas City KS 66106</t>
  </si>
  <si>
    <t>240 Airport Rd, Petersburg WV 26847</t>
  </si>
  <si>
    <t>103 Vista View Trl, Spicewood TX 78669</t>
  </si>
  <si>
    <t>4 Gatehall Dr Ste 110, Parsippany NJ 07054</t>
  </si>
  <si>
    <t>190 NW Phosphate Blvd, Mulberry FL 33860</t>
  </si>
  <si>
    <t>551 W Main St, Brawley CA 92227</t>
  </si>
  <si>
    <t>36850 Overseas Hwy, Big Pine Key FL 33043</t>
  </si>
  <si>
    <t>2810 Clseum Cntre Dr Ste, Charlotte NC 28217</t>
  </si>
  <si>
    <t>2810 Coliseum Centre Dr # 300, Charlotte NC 28217</t>
  </si>
  <si>
    <t>9200 W 108th Cir, Westminster CO 80021</t>
  </si>
  <si>
    <t>8001 Arista Pl Unit 200, Broomfield CO 80021</t>
  </si>
  <si>
    <t>2000 Bandag Dr, Muscatine IA 52761</t>
  </si>
  <si>
    <t>1506 Bexar Crossing St, San Antonio TX 78232</t>
  </si>
  <si>
    <t>2701 Eastpoint Pkwy, Louisville KY 40223</t>
  </si>
  <si>
    <t>102 Front St N, Barnesville MN 56514</t>
  </si>
  <si>
    <t>8020 Forsyth Blvd, Saint Louis MO 63105</t>
  </si>
  <si>
    <t>3525 Fairystone Park Hwy, Bassett VA 24055</t>
  </si>
  <si>
    <t>1215 E Hyland Ave, Kaukauna WI 54130</t>
  </si>
  <si>
    <t>2210 S Atlantic Ave, Cocoa Beach FL 32931</t>
  </si>
  <si>
    <t>400 Somerset Corp Blvd, Bridgewater NJ 08807</t>
  </si>
  <si>
    <t>100 Old Pond Rd, Bridgeville PA 15017</t>
  </si>
  <si>
    <t>325 State Route 10 Ste 1, East Hanover NJ 07936</t>
  </si>
  <si>
    <t>12505 SW Brdwy St, Beaverton OR 97005</t>
  </si>
  <si>
    <t>1000 Abernathy Rd Ste 260, Atlanta GA 30328</t>
  </si>
  <si>
    <t>12770 Gateway Dr S, Tukwila WA 98168</t>
  </si>
  <si>
    <t>100 Premier Dr, Belleville IL 62220</t>
  </si>
  <si>
    <t>4718 Belmont Ave, Youngstown OH 44505</t>
  </si>
  <si>
    <t>6253 Chagrin River Rd, Chagrin Falls OH 44022</t>
  </si>
  <si>
    <t>2401 W Main St, Durant OK 74701</t>
  </si>
  <si>
    <t>110 E Main St, Adamstown PA 19501</t>
  </si>
  <si>
    <t>1450 Lake Robbins Dr # 200, Spring TX 77380</t>
  </si>
  <si>
    <t>26834 Lawrence, Center Line MI 48015</t>
  </si>
  <si>
    <t>G3559 Miller Rd, Flint MI 48507</t>
  </si>
  <si>
    <t>368 Pleasant View Dr, Lancaster NY 14086</t>
  </si>
  <si>
    <t>1555 3rd Ave, Huntington WV 25701</t>
  </si>
  <si>
    <t>1400 La Concha Ln, Houston TX 77054</t>
  </si>
  <si>
    <t>809 Washington Ave, Ocean Springs MS 39564</t>
  </si>
  <si>
    <t>9715 Humboldt Ave S, Minneapolis MN 55431</t>
  </si>
  <si>
    <t>3200 Olympus Blvd Ste 100, Coppell TX 75019</t>
  </si>
  <si>
    <t>1300 Commerce Dr, Decatur GA 30030</t>
  </si>
  <si>
    <t>1819 Main St Ste 800, Sarasota FL 34236</t>
  </si>
  <si>
    <t>250 E Beaton Dr, West Fargo ND 58078</t>
  </si>
  <si>
    <t>501 E Camino Real, Boca Raton FL 33432</t>
  </si>
  <si>
    <t>1111 W Jefferson St # 100, Boise ID 83702</t>
  </si>
  <si>
    <t>1 Learjet Way, Wichita KS 67209</t>
  </si>
  <si>
    <t>7590 Carroll Rd, San Diego CA 92121</t>
  </si>
  <si>
    <t>3850 Hamlin Rd, Auburn Hills MI 48326</t>
  </si>
  <si>
    <t>100 The Mountain Rd, Framingham MA 01701</t>
  </si>
  <si>
    <t>300 Boston Scientific Way, Marlborough MA 01752</t>
  </si>
  <si>
    <t>1200 Columbia Ave, Riverside CA 92507</t>
  </si>
  <si>
    <t>6446 Edsall Rd, Alexandria VA 22312</t>
  </si>
  <si>
    <t>6850 Commerce Court Dr, Blacklick OH 43004</t>
  </si>
  <si>
    <t>1 Sun Valley Rd, Sun Valley ID 83353</t>
  </si>
  <si>
    <t>3582 Tunnelton Rd, Saltsburg PA 15681</t>
  </si>
  <si>
    <t>290 Lenox Ave FL 3, New York NY 10027</t>
  </si>
  <si>
    <t>12301 W Wirth St, Wauwatosa WI 53222</t>
  </si>
  <si>
    <t>5 Dakota Dr Ste 300, New Hyde Park NY 11042</t>
  </si>
  <si>
    <t>1619 Broadway FL 9, New York NY 10019</t>
  </si>
  <si>
    <t>850 Dixie Hwy, Louisville KY 40210</t>
  </si>
  <si>
    <t>1471 Methuen St, Dracut MA 01826</t>
  </si>
  <si>
    <t>105 25th St N, Fargo ND 58102</t>
  </si>
  <si>
    <t>7411 John Smith Dr # 200, San Antonio TX 78229</t>
  </si>
  <si>
    <t>876 S Milpitas Blvd, Milpitas CA 95035</t>
  </si>
  <si>
    <t>71657 County Road 518, Greenwood MS 38930</t>
  </si>
  <si>
    <t>950 175th St, Homewood IL 60430</t>
  </si>
  <si>
    <t>2113 Enterprise Dr, Mount Pleasant MI 48858</t>
  </si>
  <si>
    <t>501 SE 5th St, Milford DE 19963</t>
  </si>
  <si>
    <t>530 Old Whitfield St, Guilford CT 06437</t>
  </si>
  <si>
    <t>846 University Ave, Norwood MA 02062</t>
  </si>
  <si>
    <t>11101 S La Cienega Blvd, Los Angeles CA 90045</t>
  </si>
  <si>
    <t>2620 E Keysville Rd, Lithia FL 33547</t>
  </si>
  <si>
    <t>525 Buena Vista Dr SE, Albuquerque NM 87106</t>
  </si>
  <si>
    <t>1381 Cranston St, Cranston RI 02920</t>
  </si>
  <si>
    <t>14160 Newbrook Dr Ste 100, Chantilly VA 20151</t>
  </si>
  <si>
    <t>17101 Superior St, Northridge CA 91325</t>
  </si>
  <si>
    <t>2000 N Classen Blvd # 1700, Oklahoma City OK 73106</t>
  </si>
  <si>
    <t>201 SE Swan Ave, Siletz OR 97380</t>
  </si>
  <si>
    <t>600 Yosemite Blvd, Modesto CA 95354</t>
  </si>
  <si>
    <t>2777 Orchard Pkwy, San Jose CA 95134</t>
  </si>
  <si>
    <t>5777 W Century Blvd # 1485, Los Angeles CA 90045</t>
  </si>
  <si>
    <t>9724 Derrington Rd, Houston TX 77064</t>
  </si>
  <si>
    <t>1407 Broadway Frnt 3, New York NY 10018</t>
  </si>
  <si>
    <t>1100 Canterbury Rd S, Shakopee MN 55379</t>
  </si>
  <si>
    <t>3609 W Palma Vista Dr, Palmview TX 78572</t>
  </si>
  <si>
    <t>247 W Main St Ste F, Hendersonville TN 37075</t>
  </si>
  <si>
    <t>600 Depot St, Latrobe PA 15650</t>
  </si>
  <si>
    <t>601 S Wade Blvd, Millville NJ 08332</t>
  </si>
  <si>
    <t>2605 Preamble Pt, Colorado Springs CO 80915</t>
  </si>
  <si>
    <t>1000 NW 57th CT Ste 400, Miami FL 33126</t>
  </si>
  <si>
    <t>2 Canal Park Ste 4, Cambridge MA 02141</t>
  </si>
  <si>
    <t>611 Bainbridge St Ste 100, Richmond VA 23224</t>
  </si>
  <si>
    <t>11 Stanwix St FL 11 # 11, Pittsburgh PA 15222</t>
  </si>
  <si>
    <t>3655 NW 87th Ave, Doral FL 33178</t>
  </si>
  <si>
    <t>2740 W Franklin Blvd, Gastonia NC 28052</t>
  </si>
  <si>
    <t>2050 W 190th St Ste 400, Torrance CA 90504</t>
  </si>
  <si>
    <t>8801 Rver Crssing Blvd St, Indianapolis IN 46240</t>
  </si>
  <si>
    <t>13995 Pasteur Blvd, Palm Beach Gardens FL 33418</t>
  </si>
  <si>
    <t>5861 Piedmont Apple Ln, Covesville VA 22931</t>
  </si>
  <si>
    <t>710 Lyon St, Carthage MO 64836</t>
  </si>
  <si>
    <t>1108 E 17th St, Santa Ana CA 92701</t>
  </si>
  <si>
    <t>6295 S Pioneer Way, Las Vegas NV 89113</t>
  </si>
  <si>
    <t>175 Greenwich St FL 40, New York NY 10007</t>
  </si>
  <si>
    <t>230 Mary Ave Ste 170, Greendale IN 47025</t>
  </si>
  <si>
    <t>230 5th Ave Ste 215, New York NY 10001</t>
  </si>
  <si>
    <t>344 Nassau St, Princeton NJ 08540</t>
  </si>
  <si>
    <t>345 Hudson St, New York NY 10014</t>
  </si>
  <si>
    <t>1 Cabot Rd Ste 400, Medford MA 02155</t>
  </si>
  <si>
    <t>26301 Curtiss Wright Pkwy # 200, Richmond Heights OH 44143</t>
  </si>
  <si>
    <t>17177 N Laurel Park Dr # 30, Livonia MI 48152</t>
  </si>
  <si>
    <t>220 Ponderosa Rd, Redwood Falls MN 56283</t>
  </si>
  <si>
    <t>10983 Granada Ln Ste 210, Overland Park KS 66211</t>
  </si>
  <si>
    <t>401 11th St NW, Hickory NC 28601</t>
  </si>
  <si>
    <t>7750 Dunleith Dr, East Dubuque IL 61025</t>
  </si>
  <si>
    <t>2000 W Broad St, Richmond VA 23220</t>
  </si>
  <si>
    <t>20701 Cooperative Way, Dulles VA 20166</t>
  </si>
  <si>
    <t>14701 Charlson Rd, Eden Prairie MN 55347</t>
  </si>
  <si>
    <t>424 Church St Ste 1400, Nashville TN 37219</t>
  </si>
  <si>
    <t>170 E Center St, Marion OH 43302</t>
  </si>
  <si>
    <t>375 University Ave, Westwood MA 02090</t>
  </si>
  <si>
    <t>1111 Polaris Pkwy, Columbus OH 43240</t>
  </si>
  <si>
    <t>301 Sicomac Ave, Wyckoff NJ 07481</t>
  </si>
  <si>
    <t>7755 Montgomery Rd # 400, Cincinnati OH 45236</t>
  </si>
  <si>
    <t>285 Sand Island Access Rd, Honolulu HI 96819</t>
  </si>
  <si>
    <t>62 Chelsea Piers Ste 300, New York NY 10011</t>
  </si>
  <si>
    <t>255 E 5th St Ste 2600, Cincinnati OH 45202</t>
  </si>
  <si>
    <t>2727 Chemsearch Blvd, Irving TX 75062</t>
  </si>
  <si>
    <t>1 Rider Trail Plaza Dr # 30, Earth City MO 63045</t>
  </si>
  <si>
    <t>860 Salem St, Groveland MA 01834</t>
  </si>
  <si>
    <t>4411 N Blackstone Ave, Fresno CA 93726</t>
  </si>
  <si>
    <t>1600 Pacific Hwy Ste 209, San Diego CA 92101</t>
  </si>
  <si>
    <t>117 W 124th St, New York NY 10027</t>
  </si>
  <si>
    <t>3333 Burnet Ave, Cincinnati OH 45229</t>
  </si>
  <si>
    <t>2827 Babcock Rd, San Antonio TX 78229</t>
  </si>
  <si>
    <t>1 Choice Hotels Cir # 400, Rockville MD 20850</t>
  </si>
  <si>
    <t>3404 Conway St, Dallas TX 75224</t>
  </si>
  <si>
    <t>300 68th St SE, Grand Rapids MI 49548</t>
  </si>
  <si>
    <t>2600 Michigan Ave, Ashtabula OH 44004</t>
  </si>
  <si>
    <t>900 Cottage Grove Rd, Bloomfield CT 06002</t>
  </si>
  <si>
    <t>14830 Los Gatos Blvd # 201, Los Gatos CA 95032</t>
  </si>
  <si>
    <t>356 B East 9th St, Cimarron NM 87714</t>
  </si>
  <si>
    <t>29469 Northwestern Hwy, Southfield MI 48034</t>
  </si>
  <si>
    <t>125 S Broadway, Wells MN 56097</t>
  </si>
  <si>
    <t>601 Shore Acres Blvd, La Porte TX 77571</t>
  </si>
  <si>
    <t>14 Padget Ln, Jemison AL 35085</t>
  </si>
  <si>
    <t>1359 Broadway Rm 2000, New York NY 10018</t>
  </si>
  <si>
    <t>9050 Cntre Pnte Dr Ste 40, West Chester OH 45069</t>
  </si>
  <si>
    <t>7160 Northland Cir N B, Minneapolis MN 55428</t>
  </si>
  <si>
    <t>9500 Euclid Ave, Cleveland OH 44195</t>
  </si>
  <si>
    <t>101 Union St, Clinton MA 01510</t>
  </si>
  <si>
    <t>18100 Andover Park W, Tukwila WA 98188</t>
  </si>
  <si>
    <t>17641 Ashland Ave, Homewood IL 60430</t>
  </si>
  <si>
    <t>9692 Haven Ave, Rancho Cucamonga CA 91730</t>
  </si>
  <si>
    <t>N Highway 359, Mathis TX 78368</t>
  </si>
  <si>
    <t>8007 FL GA Hwy, Havana FL 32333</t>
  </si>
  <si>
    <t>1 Coca Cola Plz NW, Atlanta GA 30313</t>
  </si>
  <si>
    <t>4100 Coca Cola Plz # 100, Charlotte NC 28211</t>
  </si>
  <si>
    <t>104 S Michigan Ave # 900, Chicago IL 60603</t>
  </si>
  <si>
    <t>1 Bungtown Rd, Cold Spring Harbor NY 11724</t>
  </si>
  <si>
    <t>1330 Industrial Blvd Ne, Minneapolis MN 55413</t>
  </si>
  <si>
    <t>4910 Corp Cntre Dr Ste 21, Lawrence KS 66047</t>
  </si>
  <si>
    <t>101 S San Mateo Dr FL 4, San Mateo CA 94401</t>
  </si>
  <si>
    <t>125 Spagnoli Rd, Melville NY 11747</t>
  </si>
  <si>
    <t>709 N 10th Ave, Walla Walla WA 99362</t>
  </si>
  <si>
    <t>2025 E 7th Ave, Tampa FL 33605</t>
  </si>
  <si>
    <t>205 Crosspoint Pkwy, Getzville NY 14068</t>
  </si>
  <si>
    <t>675 Bering Dr Ste 400, Houston TX 77057</t>
  </si>
  <si>
    <t>920 2nd Ave S Ste 850, Minneapolis MN 55402</t>
  </si>
  <si>
    <t>2394 Mariner Square Dr A, Alameda CA 94501</t>
  </si>
  <si>
    <t>8669 Commodity Cir, Orlando FL 32819</t>
  </si>
  <si>
    <t>1 Washington St Ste 10, Taunton MA 02780</t>
  </si>
  <si>
    <t>90 5th Ave FL 3, New York NY 10011</t>
  </si>
  <si>
    <t>106 Apple St Ste 102, Tinton Falls NJ 07724</t>
  </si>
  <si>
    <t>13926 Brayford Place CT, Houston TX 77014</t>
  </si>
  <si>
    <t>955 National Pkwy # 95560, Schaumburg IL 60173</t>
  </si>
  <si>
    <t>2011 Crystal Dr Ste 600, Arlington VA 22202</t>
  </si>
  <si>
    <t>703 S Clvland Mssillon Rd, Fairlawn OH 44333</t>
  </si>
  <si>
    <t>3200 Palmer Dr, Janesville WI 53546</t>
  </si>
  <si>
    <t>1 Lovejoy Wharf, Boston MA 02114</t>
  </si>
  <si>
    <t>1121 Highway 74 S, Peachtree City GA 30269</t>
  </si>
  <si>
    <t>17735 W 32nd Ave, Golden CO 80401</t>
  </si>
  <si>
    <t>40 Pacifica Ste 900, Irvine CA 92618</t>
  </si>
  <si>
    <t>4020 Bandini Blvd, Vernon CA 90058</t>
  </si>
  <si>
    <t>401 N Houston St, Dallas TX 75202</t>
  </si>
  <si>
    <t>140 Technology Pl, Liberty SC 29657</t>
  </si>
  <si>
    <t>5568 W Chester Rd, West Chester OH 45069</t>
  </si>
  <si>
    <t>16530 Commerce CT, Cleveland OH 44130</t>
  </si>
  <si>
    <t>47100 Bayside Pkwy, Fremont CA 94538</t>
  </si>
  <si>
    <t>20470 84th Ave S, Kent WA 98032</t>
  </si>
  <si>
    <t>999 Lake Dr Ste 200, Issaquah WA 98027</t>
  </si>
  <si>
    <t>3200 Research Forest Dr A5, Spring TX 77381</t>
  </si>
  <si>
    <t>200 Baltimore St, La Plata MD 20646</t>
  </si>
  <si>
    <t>120 N Grove St, Standish MI 48658</t>
  </si>
  <si>
    <t>400 Hawkeye St Rm 201, Osceola NE 68651</t>
  </si>
  <si>
    <t>2051 Franklin Way SE, Marietta GA 30067</t>
  </si>
  <si>
    <t>7 Custom House St, Portland ME 04101</t>
  </si>
  <si>
    <t>485 Lakeshore Pkwy, Rock Hill SC 29730</t>
  </si>
  <si>
    <t>320 N Courtland St, East Stroudsburg PA 18301</t>
  </si>
  <si>
    <t>2 New Rd Ste 1, Aston PA 19014</t>
  </si>
  <si>
    <t>2800 Bullittsburg Ch Rd, Petersburg KY 41080</t>
  </si>
  <si>
    <t>161 Business Park Dr, Virginia Beach VA 23462</t>
  </si>
  <si>
    <t>11 Madison Ave Bsmt 1b, New York NY 10010</t>
  </si>
  <si>
    <t>801 Avenue C, White City OR 97503</t>
  </si>
  <si>
    <t>4400 Piedmont Pkwy, Greensboro NC 27410</t>
  </si>
  <si>
    <t>600 Hamilton St Ste 500, Allentown PA 18101</t>
  </si>
  <si>
    <t>1001 Pennsylvania Ave NW # 10, Washington DC 20004</t>
  </si>
  <si>
    <t>1800 Pike Rd Unit B, Longmont CO 80501</t>
  </si>
  <si>
    <t>17 Campus Blvd Ste 100, Newtown Square PA 19073</t>
  </si>
  <si>
    <t>1 RE Michel Dr, Glen Burnie MD 21060</t>
  </si>
  <si>
    <t>1500 Gateway Blvd Ste 190, Boynton Beach FL 33426</t>
  </si>
  <si>
    <t>9233 Balboa Ave, San Diego CA 92123</t>
  </si>
  <si>
    <t>500 Jackson St, Columbus IN 47201</t>
  </si>
  <si>
    <t>48 Music Sq E, Nashville TN 37203</t>
  </si>
  <si>
    <t>7 Cobham Dr, Orchard Park NY 14127</t>
  </si>
  <si>
    <t>2325 Stine Rd, Peninsula OH 44264</t>
  </si>
  <si>
    <t>14200 NW 4th St, Sunrise FL 33325</t>
  </si>
  <si>
    <t>2207 7th St NW, Rochester MN 55901</t>
  </si>
  <si>
    <t>860 Dolwick Dr, Erlanger KY 41018</t>
  </si>
  <si>
    <t>777 Mark St, Wood Dale IL 60191</t>
  </si>
  <si>
    <t>5335 Gate Pkwy, Jacksonville FL 32256</t>
  </si>
  <si>
    <t>314 W Columbus St, Dadeville AL 36853</t>
  </si>
  <si>
    <t>221 Lister Ave, Falconer NY 14733</t>
  </si>
  <si>
    <t>7600 Wisconsin Ave # 200, Bethesda MD 20814</t>
  </si>
  <si>
    <t>4353 US Highway 10, Sears MI 49679</t>
  </si>
  <si>
    <t>58 S Service Rd Ste 301, Melville NY 11747</t>
  </si>
  <si>
    <t>2813 Wilbur St, Springfield MI 49037</t>
  </si>
  <si>
    <t>111 W Jackson Blvd # 1900, Chicago IL 60604</t>
  </si>
  <si>
    <t>1 International Pl FL 31, Boston MA 02110</t>
  </si>
  <si>
    <t>523 E Capitol Ave, Pierre SD 57501</t>
  </si>
  <si>
    <t>400 Ash St, Danville IL 61832</t>
  </si>
  <si>
    <t>520 S Broadway St, Greenville OH 45331</t>
  </si>
  <si>
    <t>800 Lone Oak Rd, Eagan MN 55121</t>
  </si>
  <si>
    <t>1 Medical Center Dr, Lebanon NH 03756</t>
  </si>
  <si>
    <t>724 Lawn Rd, Palmyra PA 17078</t>
  </si>
  <si>
    <t>1559 W 3860 S, West Valley City UT 84119</t>
  </si>
  <si>
    <t>703 Main St, Paterson NJ 07503</t>
  </si>
  <si>
    <t>443 Main St, Niagara Falls NY 14301</t>
  </si>
  <si>
    <t>3487 E Fulton St, Columbus OH 43227</t>
  </si>
  <si>
    <t>691 N Squirrel Rd Ste 250, Auburn Hills MI 48326</t>
  </si>
  <si>
    <t>8700 Line Ave, Shreveport LA 71106</t>
  </si>
  <si>
    <t>7272 Wurzbach Rd Ste 601, San Antonio TX 78240</t>
  </si>
  <si>
    <t>600 E Washington Ave, Santa Ana CA 92701</t>
  </si>
  <si>
    <t>230 N Market St, Wilmington DE 19801</t>
  </si>
  <si>
    <t>100 E 5th St, Chester PA 19013</t>
  </si>
  <si>
    <t>1030 Delta Blvd, Atlanta GA 30354</t>
  </si>
  <si>
    <t>1350 Harmon Rd, Auburn Hills MI 48326</t>
  </si>
  <si>
    <t>2400 W Empire Ave Ste 400, Burbank CA 91504</t>
  </si>
  <si>
    <t>620 Cass St, La Crosse WI 54601</t>
  </si>
  <si>
    <t>9312 Valley Blvd, Rosemead CA 91770</t>
  </si>
  <si>
    <t>508 S Monroe St, De Witt AR 72042</t>
  </si>
  <si>
    <t>3840 W Northwest Hwy # 400, Dallas TX 75220</t>
  </si>
  <si>
    <t>8604 W Catalpa Ave # 915, Chicago IL 60656</t>
  </si>
  <si>
    <t>2600 E Main St, Lancaster OH 43130</t>
  </si>
  <si>
    <t>1110 Albany Pl SE, Orange City IA 51041</t>
  </si>
  <si>
    <t>500 W Texas Ave Ste 1200, Midland TX 79701</t>
  </si>
  <si>
    <t>1702 Eska Way, Silverton OR 97381</t>
  </si>
  <si>
    <t>4800 140th Ave N Ste 101, Clearwater FL 33762</t>
  </si>
  <si>
    <t>17400 W 119th St, Olathe KS 66061</t>
  </si>
  <si>
    <t>7484 Candlewood Rd Ste W, Hanover MD 21076</t>
  </si>
  <si>
    <t>10900 Corp Cntre Dr Ste 2, Houston TX 77067</t>
  </si>
  <si>
    <t>11800 Adie Rd, Maryland Heights MO 63043</t>
  </si>
  <si>
    <t>13515 N Stemmons Fwy, Dallas TX 75234</t>
  </si>
  <si>
    <t>4965 Preston Park Blvd # 400, Plano TX 75093</t>
  </si>
  <si>
    <t>71 Maple St, Mansfield MA 02048</t>
  </si>
  <si>
    <t>7595 Highway 32 55, Argonne WI 54511</t>
  </si>
  <si>
    <t>1 Dole Dr, Westlake Village CA 91362</t>
  </si>
  <si>
    <t>701 Highlander Blvd # 300, Arlington TX 76015</t>
  </si>
  <si>
    <t>500 Volvo Pkwy, Chesapeake VA 23320</t>
  </si>
  <si>
    <t>3600 N University, Lafayette LA 70507</t>
  </si>
  <si>
    <t>W521 Stephenson S Dr, Stephenson MI 49887</t>
  </si>
  <si>
    <t>2455 Warrenville Rd, Downers Grove IL 60515</t>
  </si>
  <si>
    <t>1335 Park Center Dr, Vista CA 92081</t>
  </si>
  <si>
    <t>9800 Hillwood Pkwy # 100, Fort Worth TX 76177</t>
  </si>
  <si>
    <t>2121 Norman Dr, Waukegan IL 60085</t>
  </si>
  <si>
    <t>125 Technology Dr Ste 150, Irvine CA 92618</t>
  </si>
  <si>
    <t>1 Waterfowl Way, Memphis TN 38120</t>
  </si>
  <si>
    <t>2100 W Lake Shore Dr, Woodstock IL 60098</t>
  </si>
  <si>
    <t>877 Cotting CT, Vacaville CA 95688</t>
  </si>
  <si>
    <t>7600 Empire Dr, Florence KY 41042</t>
  </si>
  <si>
    <t>5301 Hollister St Ste 400, Houston TX 77040</t>
  </si>
  <si>
    <t>4500 Malone Rd, Memphis TN 38118</t>
  </si>
  <si>
    <t>1065 Ave of The Amrcas 10, New York NY 10018</t>
  </si>
  <si>
    <t>6015 Staples Mill Rd, Henrico VA 23228</t>
  </si>
  <si>
    <t>660 Rosedale Rd, Princeton NJ 08540</t>
  </si>
  <si>
    <t>1221 E 17th St, Santa Ana CA 92701</t>
  </si>
  <si>
    <t>2158 Ne Industry Dr, Grants Pass OR 97526</t>
  </si>
  <si>
    <t>3546 N Riverside Ave, Rialto CA 92377</t>
  </si>
  <si>
    <t>3677 23rd Ave S Ste C107, Lake Worth Beach FL 33461</t>
  </si>
  <si>
    <t>28026 Gates Mills Blvd, Cleveland OH 44124</t>
  </si>
  <si>
    <t>5724 Highway 280 E, Birmingham AL 35242</t>
  </si>
  <si>
    <t>Int 923 Km 17 Bo Bnd RR 3, Humacao PR 00791</t>
  </si>
  <si>
    <t>833 W Diamond St, Boise ID 83705</t>
  </si>
  <si>
    <t>39 Old Elam Ave, Valley Park MO 63088</t>
  </si>
  <si>
    <t>821 General Pershing St, New Orleans LA 70115</t>
  </si>
  <si>
    <t>404 Airport Rd, Yoakum TX 77995</t>
  </si>
  <si>
    <t>16201 E Main St, Cut Off LA 70345</t>
  </si>
  <si>
    <t>1501 McKinney St Ste 1300, Houston TX 77010</t>
  </si>
  <si>
    <t>1 Edwards Way, Irvine CA 92614</t>
  </si>
  <si>
    <t>2215 Old Lawyers Rd, Marshville NC 28103</t>
  </si>
  <si>
    <t>5700 Crooks Rd Ste 300, Troy MI 48098</t>
  </si>
  <si>
    <t>3010 Lyndon B Johnson Fwy # 1100, Dallas TX 75234</t>
  </si>
  <si>
    <t>1617 Sherman Ave, Madison WI 53704</t>
  </si>
  <si>
    <t>668 Bill Jones Indus Dr, Springfield TN 37172</t>
  </si>
  <si>
    <t>311 Seymour CT, Elkhorn WI 53121</t>
  </si>
  <si>
    <t>301 Merritt 7 FL 6, Norwalk CT 06851</t>
  </si>
  <si>
    <t>3765a Government Blvd, Mobile AL 36693</t>
  </si>
  <si>
    <t>1600 SW Archer Rd, Gainesville FL 32610</t>
  </si>
  <si>
    <t>22650 Ford Rd, Dearborn Heights MI 48127</t>
  </si>
  <si>
    <t>1309 W Sam Houston Pkwy N, Houston TX 77043</t>
  </si>
  <si>
    <t>1145 Congress Pkwy N, Athens TN 37303</t>
  </si>
  <si>
    <t>1901 Gateway Dr Ste 100, Irving TX 75038</t>
  </si>
  <si>
    <t>200 S Kraemer Blvd Bldg E, Brea CA 92821</t>
  </si>
  <si>
    <t>7272 Wscnsin Ave Ste 1800, Bethesda MD 20814</t>
  </si>
  <si>
    <t>1111 Bagby Sky Lbby 2, Houston TX 77002</t>
  </si>
  <si>
    <t>16825 Northchase Dr # 90, Houston TX 77060</t>
  </si>
  <si>
    <t>1841 N Main St, Roxboro NC 27573</t>
  </si>
  <si>
    <t>6021 Connection Dr, Irving TX 75039</t>
  </si>
  <si>
    <t>3361 Successful Way, Dayton OH 45414</t>
  </si>
  <si>
    <t>175 Linville Ave, Linville NC 28646</t>
  </si>
  <si>
    <t>1505 W 3rd Ave, Denver CO 80223</t>
  </si>
  <si>
    <t>5830 Granite Pkwy Ste 300, Plano TX 75024</t>
  </si>
  <si>
    <t>9197 Grant St Ste 100, Thornton CO 80229</t>
  </si>
  <si>
    <t>682 Prospect St, Berea OH 44017</t>
  </si>
  <si>
    <t>19 Martin Lther King Jr D, Atlanta GA 30334</t>
  </si>
  <si>
    <t>45 L St Ne, Washington DC 20002</t>
  </si>
  <si>
    <t>1851 Harbor Bay Pkwy, Alameda CA 94502</t>
  </si>
  <si>
    <t>1015 3rd Ave, Seattle WA 98104</t>
  </si>
  <si>
    <t>1705 N Miller St, Wenatchee WA 98801</t>
  </si>
  <si>
    <t>5959 Las Colinas Blvd, Irving TX 75039</t>
  </si>
  <si>
    <t>800 Independence Ave SW, Washington DC 20591</t>
  </si>
  <si>
    <t>4145 Powell Rd, Powell OH 43065</t>
  </si>
  <si>
    <t>50 Charles Lindbergh Blvd # 103, Uniondale NY 11553</t>
  </si>
  <si>
    <t>919 S Grand Ave, Los Angeles CA 90015</t>
  </si>
  <si>
    <t>9303 E 46th St, Tulsa OK 74145</t>
  </si>
  <si>
    <t>3 Summit Park Dr Ste 700, Independence OH 44131</t>
  </si>
  <si>
    <t>3870 S Lndbrgh Blvd Ste 2, Saint Louis MO 63127</t>
  </si>
  <si>
    <t>670 S Main St, Fall River WI 53932</t>
  </si>
  <si>
    <t>3945 Freedom Cir Ste 560, Santa Clara CA 95054</t>
  </si>
  <si>
    <t>10401 Monroe Rd, Matthews NC 28105</t>
  </si>
  <si>
    <t>1912 Farmer Brothers Dr, Northlake TX 76262</t>
  </si>
  <si>
    <t>3610 Hacks Cross Rd, Memphis TN 38125</t>
  </si>
  <si>
    <t>1200 N 7th St, Harrisburg PA 17102</t>
  </si>
  <si>
    <t>22 N Chestnut Ave, Marshfield WI 54449</t>
  </si>
  <si>
    <t>404 W Harrison St 650s, Chicago IL 60607</t>
  </si>
  <si>
    <t>6060 Parkland Blvd # 250, Mayfield Heights OH 44124</t>
  </si>
  <si>
    <t>5355 Mira Sorrento Pl # 100, San Diego CA 92121</t>
  </si>
  <si>
    <t>21 Waterway Ave Ste 300, The Woodlands TX 77380</t>
  </si>
  <si>
    <t>359 Blackwell St Ste 200, Durham NC 27701</t>
  </si>
  <si>
    <t>27981 W Concrete Dr, Ingleside IL 60041</t>
  </si>
  <si>
    <t>1735 K St NW, Washington DC 20006</t>
  </si>
  <si>
    <t>7440 State Highway 121, McKinney TX 75070</t>
  </si>
  <si>
    <t>255 Fiserv Dr, Brookfield WI 53045</t>
  </si>
  <si>
    <t>780 Brooksedge Plaza Dr, Westerville OH 43081</t>
  </si>
  <si>
    <t>205 S Center St, Marshalltown IA 50158</t>
  </si>
  <si>
    <t>7800 Discovery Dr, Middleton WI 53562</t>
  </si>
  <si>
    <t>8000 186th St, Tinley Park IL 60487</t>
  </si>
  <si>
    <t>3125 Myers St, Riverside CA 92503</t>
  </si>
  <si>
    <t>385 Bell St, Dubuque IA 52001</t>
  </si>
  <si>
    <t>8415 E 21st St N Ste 200, Wichita KS 67206</t>
  </si>
  <si>
    <t>4371 Vrnica S Shmker Blvd, Fort Myers FL 33916</t>
  </si>
  <si>
    <t>8846 N Sam Houston Pkwy W # 150, Houston TX 77064</t>
  </si>
  <si>
    <t>4200 Essen Ln, Baton Rouge LA 70809</t>
  </si>
  <si>
    <t>3810 N Maryvale Pkwy, Phoenix AZ 85031</t>
  </si>
  <si>
    <t>3041 University Blvd SE, Albuquerque NM 87106</t>
  </si>
  <si>
    <t>3880 N Mission Rd, Los Angeles CA 90031</t>
  </si>
  <si>
    <t>11325 N Cmnity Hse Rd # 300, Charlotte NC 28277</t>
  </si>
  <si>
    <t>3291 W Sunrise Blvd, Fort Lauderdale FL 33311</t>
  </si>
  <si>
    <t>53 Frontage Rd, Hampton NJ 08827</t>
  </si>
  <si>
    <t>72-100 Kaupulehu Dr, Kailua Kona HI 96740</t>
  </si>
  <si>
    <t>75 E Santa Clara St FL 6, San Jose CA 95113</t>
  </si>
  <si>
    <t>1201 Broadway FL 8, New York NY 10001</t>
  </si>
  <si>
    <t>3400 E Lafayette St, Detroit MI 48207</t>
  </si>
  <si>
    <t>14140 Washington Hwy, Ashland VA 23005</t>
  </si>
  <si>
    <t>1 Franklin Pkwy Bldg 920, San Mateo CA 94403</t>
  </si>
  <si>
    <t>403 W 4th St N Ste 205, Newton IA 50208</t>
  </si>
  <si>
    <t>6558 Main St, Winnsboro LA 71295</t>
  </si>
  <si>
    <t>315 Ne 10th Ave, Portland OR 97232</t>
  </si>
  <si>
    <t>125 S Wacker Dr Ste 1500, Chicago IL 60606</t>
  </si>
  <si>
    <t>4757 The Grove Dr Ste 260, Windermere FL 34786</t>
  </si>
  <si>
    <t>29531 Kenagy Rd, Hubbard OR 97032</t>
  </si>
  <si>
    <t>401 Merritt 7 Ste 7, Norwalk CT 06851</t>
  </si>
  <si>
    <t>1695 NW 110th Ave Ste 301, Miami FL 33172</t>
  </si>
  <si>
    <t>11262 Highway 49, Poplar Grove AR 72374</t>
  </si>
  <si>
    <t>32 W 8th St Ste No607, Erie PA 16501</t>
  </si>
  <si>
    <t>13311 Lockwood Rd, Houston TX 77044</t>
  </si>
  <si>
    <t>10 W 33rd St Rm 802, New York NY 10001</t>
  </si>
  <si>
    <t>3380 Langley Dr, Hebron KY 41048</t>
  </si>
  <si>
    <t>47548 Halyard Dr, Plymouth MI 48170</t>
  </si>
  <si>
    <t>200 E North A St, Gas City IN 46933</t>
  </si>
  <si>
    <t>1144 15th St Ste 1400, Denver CO 80202</t>
  </si>
  <si>
    <t>7233 Freedom Ave NW, North Canton OH 44720</t>
  </si>
  <si>
    <t>2325 Lakeview Pkwy # 450, Alpharetta GA 30009</t>
  </si>
  <si>
    <t>38500 Mound Rd, Sterling Heights MI 48310</t>
  </si>
  <si>
    <t>1975 Noble Rd, Cleveland OH 44112</t>
  </si>
  <si>
    <t>215 W 40th St FL 6, New York NY 10018</t>
  </si>
  <si>
    <t>100 Pardue Rd, Pelham AL 35124</t>
  </si>
  <si>
    <t>1855 Lindbergh St Ste 500, Charlotte NC 28208</t>
  </si>
  <si>
    <t>4174 County Road 180, Carthage MO 64836</t>
  </si>
  <si>
    <t>55 Fruit St, Boston MA 02114</t>
  </si>
  <si>
    <t>535 Marriott Dr, Nashville TN 37214</t>
  </si>
  <si>
    <t>919 Milam St Ste 2100, Houston TX 77002</t>
  </si>
  <si>
    <t>302 W 5400 S Ste 200, Murray UT 84107</t>
  </si>
  <si>
    <t>1 Door Dr, Mount Hope OH 44660</t>
  </si>
  <si>
    <t>645 Linn St, Cincinnati OH 45203</t>
  </si>
  <si>
    <t>400 W Grand Ave, Elmhurst IL 60126</t>
  </si>
  <si>
    <t>3063 Hickory Valley Rd, Chattanooga TN 37421</t>
  </si>
  <si>
    <t>14 Sunset Dr, Waterbury Center VT 05677</t>
  </si>
  <si>
    <t>1 Gillette Park, Boston MA 02127</t>
  </si>
  <si>
    <t>1001 Bissonnet St, Houston TX 77005</t>
  </si>
  <si>
    <t>4800 Poth Rd, Columbus OH 43213</t>
  </si>
  <si>
    <t>4141 Macarthur Blvd, Newport Beach CA 92660</t>
  </si>
  <si>
    <t>801 Broadway FL 1, New York NY 10003</t>
  </si>
  <si>
    <t>16000 Christensen Rd # 30, Tukwila WA 98188</t>
  </si>
  <si>
    <t>701 E A Ave, Kingman KS 67068</t>
  </si>
  <si>
    <t>6411 Burleson Rd, Austin TX 78744</t>
  </si>
  <si>
    <t>955 Mound Rd, Miamisburg OH 45342</t>
  </si>
  <si>
    <t>5901 Bolsa Ave, Huntington Beach CA 92647</t>
  </si>
  <si>
    <t>67 Inverness Dr E Ste A, Englewood CO 80112</t>
  </si>
  <si>
    <t>4800 W 57th St, Sioux Falls SD 57108</t>
  </si>
  <si>
    <t>1701 River Run Ste 302, Fort Worth TX 76107</t>
  </si>
  <si>
    <t>1140 West Loop N, Houston TX 77055</t>
  </si>
  <si>
    <t>200 E Innovation Way, Akron OH 44316</t>
  </si>
  <si>
    <t>400 North St FL 4, Harrisburg PA 17120</t>
  </si>
  <si>
    <t>88 11th Ave Ne, Minneapolis MN 55413</t>
  </si>
  <si>
    <t>80 Jesse Hill Jr Dr SE, Atlanta GA 30303</t>
  </si>
  <si>
    <t>191 Peachtree St Ne # 820, Atlanta GA 30303</t>
  </si>
  <si>
    <t>100 Grainger Pkwy, Lake Forest IL 60045</t>
  </si>
  <si>
    <t>5575 Dtc Pkwy Ste 100, Greenwood Village CO 80111</t>
  </si>
  <si>
    <t>20644 S Fordyce Ave, Carson CA 90810</t>
  </si>
  <si>
    <t>2805 Dallas Pkwy Ste 400, Plano TX 75093</t>
  </si>
  <si>
    <t>202 S Washington St, Norton MA 02766</t>
  </si>
  <si>
    <t>1100 Greenheck Dr, Schofield WI 54476</t>
  </si>
  <si>
    <t>94 N Broadway, Irvington NY 10533</t>
  </si>
  <si>
    <t>36500 Corporate Dr, Farmington Hills MI 48331</t>
  </si>
  <si>
    <t>315 Groveland St, Orlando FL 32804</t>
  </si>
  <si>
    <t>122 Edinburgh CT, Greenville SC 29607</t>
  </si>
  <si>
    <t>N8790 Fairground Ave, Greenwood WI 54437</t>
  </si>
  <si>
    <t>1126 N Kimball St, Danville IL 61832</t>
  </si>
  <si>
    <t>425 Winter Rd, Delaware OH 43015</t>
  </si>
  <si>
    <t>700 S Scenic Hwy FL 33843, Frostproof FL 33843</t>
  </si>
  <si>
    <t>14141 Di Giorgio Rd, Arvin CA 93203</t>
  </si>
  <si>
    <t>4905 77th Ave E, Milan IL 61264</t>
  </si>
  <si>
    <t>111 W Washington St # 2100, Chicago IL 60602</t>
  </si>
  <si>
    <t>505 Penobscot Dr, Redwood City CA 94063</t>
  </si>
  <si>
    <t>330 Madison Ave Rm 201, New York NY 10017</t>
  </si>
  <si>
    <t>5887 Copley Dr, San Diego CA 92111</t>
  </si>
  <si>
    <t>302 Peoples Ave, Rockford IL 61104</t>
  </si>
  <si>
    <t>1406 State St, Guthrie Center IA 50115</t>
  </si>
  <si>
    <t>2 American Ln, Greenwich CT 06831</t>
  </si>
  <si>
    <t>4400 W 18th St, Houston TX 77092</t>
  </si>
  <si>
    <t>815 D St, Lewiston ID 83501</t>
  </si>
  <si>
    <t>1107 Palmer St, Houston TX 77003</t>
  </si>
  <si>
    <t>815 W Ocean Ave, Lompoc CA 93436</t>
  </si>
  <si>
    <t>1420 E Kensington Ave, Salt Lake City UT 84105</t>
  </si>
  <si>
    <t>4105 Progress Dr, Ottawa IL 61350</t>
  </si>
  <si>
    <t>1545 Moonstone, Brea CA 92821</t>
  </si>
  <si>
    <t>5656 S Pennsylvania Ave, Cudahy WI 53110</t>
  </si>
  <si>
    <t>1000 Ternes Dr, Monroe MI 48162</t>
  </si>
  <si>
    <t>40 E 69th St, New York NY 10021</t>
  </si>
  <si>
    <t>143 Maurin Rd, Chehalis WA 98532</t>
  </si>
  <si>
    <t>8582 Katy Fwy Ste 162, Houston TX 77024</t>
  </si>
  <si>
    <t>107 Star St W, Bethlehem GA 30620</t>
  </si>
  <si>
    <t>20 Guest St Ste 700, Brighton MA 02135</t>
  </si>
  <si>
    <t>600 Atlantic Ave Ste 1500, Boston MA 02210</t>
  </si>
  <si>
    <t>68 Hopkinton Rd, Westborough MA 01581</t>
  </si>
  <si>
    <t>5921 Court Street Rd, Syracuse NY 13206</t>
  </si>
  <si>
    <t>1200 Willow Lake Blvd, Saint Paul MN 55110</t>
  </si>
  <si>
    <t>5600 Clearfork Main St # 300, Fort Worth TX 76109</t>
  </si>
  <si>
    <t>3818 Fuqua St, Houston TX 77047</t>
  </si>
  <si>
    <t>3710 Ruffin Rd, San Diego CA 92123</t>
  </si>
  <si>
    <t>300 W 57th St FL 42, New York NY 10019</t>
  </si>
  <si>
    <t>14390 Clay Terrace Blvd # 205, Carmel IN 46032</t>
  </si>
  <si>
    <t>2401 Front St, Toledo OH 43605</t>
  </si>
  <si>
    <t>1301 Oberlin Ave SW, Massillon OH 44647</t>
  </si>
  <si>
    <t>757 Valley Rd, Tamaqua PA 18252</t>
  </si>
  <si>
    <t>1 Helen of Troy Plz, El Paso TX 79912</t>
  </si>
  <si>
    <t>135 Duryea Rd, Melville NY 11747</t>
  </si>
  <si>
    <t>420 6th Ave, Greeley CO 80631</t>
  </si>
  <si>
    <t>6320 Intech Way, Indianapolis IN 46278</t>
  </si>
  <si>
    <t>23099 N Riverfront Dr, Mankato MN 56001</t>
  </si>
  <si>
    <t>1701 E Mossy Oaks Rd, Spring TX 77389</t>
  </si>
  <si>
    <t>281 Tresser Blvd FL 16, Stamford CT 06901</t>
  </si>
  <si>
    <t>310 N Harbor Blvd Ste 205, Fullerton CA 92832</t>
  </si>
  <si>
    <t>1280 Peachtree St Ne, Atlanta GA 30309</t>
  </si>
  <si>
    <t>4209 Willow Oak Rd, Raleigh NC 27604</t>
  </si>
  <si>
    <t>1411 E 31st St, Oakland CA 94602</t>
  </si>
  <si>
    <t>2800 Post Oak Blvd FL 48, Houston TX 77056</t>
  </si>
  <si>
    <t>800 Nazih Zuhdi Dr, Oklahoma City OK 73105</t>
  </si>
  <si>
    <t>319 Main St, Saugerties NY 12477</t>
  </si>
  <si>
    <t>8 Forge Pkwy Ste 1, Franklin MA 02038</t>
  </si>
  <si>
    <t>4795 Shepherdsville Rd, Louisville KY 40218</t>
  </si>
  <si>
    <t>549 Broadway St, Centerville SD 57014</t>
  </si>
  <si>
    <t>1701 Sheridan Ave, Cody WY 82414</t>
  </si>
  <si>
    <t>6767 County Road 624, Millersburg OH 44654</t>
  </si>
  <si>
    <t>5534 Main St, Mount Jackson VA 22842</t>
  </si>
  <si>
    <t>306 Pine Tree Rd, Longview TX 75604</t>
  </si>
  <si>
    <t>4140 Executive Pkwy # 222, Westerville OH 43081</t>
  </si>
  <si>
    <t>1 Hormel Pl, Austin MN 55912</t>
  </si>
  <si>
    <t>2235 Staples Mill Rd # 100, Richmond VA 23230</t>
  </si>
  <si>
    <t>2838 Touro St, New Orleans LA 70122</t>
  </si>
  <si>
    <t>2500 Main St, Vancouver WA 98660</t>
  </si>
  <si>
    <t>9950 Woodloch Forest Dr, The Woodlands TX 77380</t>
  </si>
  <si>
    <t>1501 Page Mill Rd, Palo Alto CA 94304</t>
  </si>
  <si>
    <t>2000 Clearwater Dr, Oak Brook IL 60523</t>
  </si>
  <si>
    <t>499 Thornall St FL 8, Edison NJ 08837</t>
  </si>
  <si>
    <t>9660 Grunwald Rd, Beasley TX 77417</t>
  </si>
  <si>
    <t>500 W Main St Ste 300, Louisville KY 40202</t>
  </si>
  <si>
    <t>496 Kinderkamack Rd G01, Oradell NJ 07649</t>
  </si>
  <si>
    <t>10003 Woodloch Forest Dr # 260, The Woodlands TX 77380</t>
  </si>
  <si>
    <t>550 W Van Buren St # 1700, Chicago IL 60607</t>
  </si>
  <si>
    <t>2239 Pewaukee Rd, Waukesha WI 53188</t>
  </si>
  <si>
    <t>12999 St Charles Rock Rd, Bridgeton MO 63044</t>
  </si>
  <si>
    <t>845 Overland St, North Salt Lake UT 84054</t>
  </si>
  <si>
    <t>290 Canal Rd, Fairless Hills PA 19030</t>
  </si>
  <si>
    <t>25 Louisiana Ave NW, Washington DC 20001</t>
  </si>
  <si>
    <t>333 E Barioni Blvd, Imperial CA 92251</t>
  </si>
  <si>
    <t>420 Lexington Ave Rm 414, New York NY 10170</t>
  </si>
  <si>
    <t>1 North Castle Dr, Armonk NY 10504</t>
  </si>
  <si>
    <t>495 S High St Ste 50, Columbus OH 43215</t>
  </si>
  <si>
    <t>1200 Internationale Pkwy, Woodridge IL 60517</t>
  </si>
  <si>
    <t>9300 Lee Hwy, Fairfax VA 22031</t>
  </si>
  <si>
    <t>302 5th Ave FL 5, New York NY 10001</t>
  </si>
  <si>
    <t>445 Hoes Ln, Piscataway NJ 08854</t>
  </si>
  <si>
    <t>35900 Mound Rd, Sterling Heights MI 48310</t>
  </si>
  <si>
    <t>110 Nicholoff Way, Cordova AK 99574</t>
  </si>
  <si>
    <t>135 Old Boiling Sprng Rd, Shelby NC 28152</t>
  </si>
  <si>
    <t>1616 Donner Ave, San Francisco CA 94124</t>
  </si>
  <si>
    <t>1 Innovation Dr, Des Plaines IL 60016</t>
  </si>
  <si>
    <t>1801 Augustine Cut Off, Wilmington DE 19803</t>
  </si>
  <si>
    <t>6433 Chmpn Grvw Way 1-100, Austin TX 78750</t>
  </si>
  <si>
    <t>11816 Lackland Rd Ste 200, Saint Louis MO 63146</t>
  </si>
  <si>
    <t>641 Lexington Ave FL 26, New York NY 10022</t>
  </si>
  <si>
    <t>32 Avenue of The Americas # 20, New York NY 10013</t>
  </si>
  <si>
    <t>5001 S Towne Dr, New Berlin WI 53151</t>
  </si>
  <si>
    <t>5111 E Broadway Ave, Spokane Valley WA 99212</t>
  </si>
  <si>
    <t>2200 Mission College Blvd, Santa Clara CA 95054</t>
  </si>
  <si>
    <t>35016 Avenue D, Yucaipa CA 92399</t>
  </si>
  <si>
    <t>1717 Rhode Island Ave NW # 1, Washington DC 20036</t>
  </si>
  <si>
    <t>6400 Poplar Ave, Memphis TN 38197</t>
  </si>
  <si>
    <t>8015 Burleson Rd 500, Austin TX 78744</t>
  </si>
  <si>
    <t>3933 US Route 11, Cortland NY 13045</t>
  </si>
  <si>
    <t>3560 Bassett St, Santa Clara CA 95054</t>
  </si>
  <si>
    <t>11360 Technology Cir, Duluth GA 30097</t>
  </si>
  <si>
    <t>2700 Coast Ave, Mountain View CA 94043</t>
  </si>
  <si>
    <t>1400 16th St, San Francisco CA 94103</t>
  </si>
  <si>
    <t>1603 Orrington Ave # 700, Evanston IL 60201</t>
  </si>
  <si>
    <t>644 E Beaton Dr, West Fargo ND 58078</t>
  </si>
  <si>
    <t>217 SE 136th Ave, Vancouver WA 98684</t>
  </si>
  <si>
    <t>2836 Ualena St Ste 1, Honolulu HI 96819</t>
  </si>
  <si>
    <t>535 Bayview Ave, Put In Bay OH 43456</t>
  </si>
  <si>
    <t>155 Harlem Ave, Glenview IL 60025</t>
  </si>
  <si>
    <t>50 W Fall Creek Pkwy N Dr, Indianapolis IN 46208</t>
  </si>
  <si>
    <t>6000 Central Hwy, Pennsauken NJ 08109</t>
  </si>
  <si>
    <t>7710 Rialto Blvd Unit 200, Austin TX 78735</t>
  </si>
  <si>
    <t>141 Stevens Ave Ste 15, Oldsmar FL 34677</t>
  </si>
  <si>
    <t>1501 S 8th St, Richmond IN 47374</t>
  </si>
  <si>
    <t>10560 Dr Mrtn Lther King, Saint Petersburg FL 33716</t>
  </si>
  <si>
    <t>655 W 34th St, New York NY 10001</t>
  </si>
  <si>
    <t>3150 Coffeetown Rd, Orefield PA 18069</t>
  </si>
  <si>
    <t>1302 Columbus Dr, Saint Louis MO 63138</t>
  </si>
  <si>
    <t>1125 Berkshire Blvd # 15, Wyomissing PA 19610</t>
  </si>
  <si>
    <t>1939 Hillman St, Tulare CA 93274</t>
  </si>
  <si>
    <t>1827 1st Ave N Ste 100, Birmingham AL 35203</t>
  </si>
  <si>
    <t>220 N Main St Rm 103, Waurika OK 73573</t>
  </si>
  <si>
    <t>2505 Willmar Ave SW, Willmar MN 56201</t>
  </si>
  <si>
    <t>9895 Double R Blvd, Reno NV 89521</t>
  </si>
  <si>
    <t>228 E Main St, Monongahela PA 15063</t>
  </si>
  <si>
    <t>1 John Deere Pl, Moline IL 61265</t>
  </si>
  <si>
    <t>717 17th St Ste 800, Denver CO 80202</t>
  </si>
  <si>
    <t>1 Johnson and Johnson Plz, New Brunswick NJ 08933</t>
  </si>
  <si>
    <t>440 E Tampa St, Springfield MO 65806</t>
  </si>
  <si>
    <t>2000 Folsom St, San Francisco CA 94110</t>
  </si>
  <si>
    <t>55 Water St FL 29, New York NY 10041</t>
  </si>
  <si>
    <t>965 Spencerville Rd, Delphos OH 45833</t>
  </si>
  <si>
    <t>1614 Mill Bay Rd, Kodiak AK 99615</t>
  </si>
  <si>
    <t>303 E Wacker Dr Ste 800, Chicago IL 60601</t>
  </si>
  <si>
    <t>27422 Portola Pkwy # 350, Foothill Ranch CA 92610</t>
  </si>
  <si>
    <t>1 Kaiser Plz, Oakland CA 94612</t>
  </si>
  <si>
    <t>4460 Old Dixie Hwy, Grant FL 32949</t>
  </si>
  <si>
    <t>818 Willow Run Airport, Ypsilanti MI 48198</t>
  </si>
  <si>
    <t>2820 Tyler Rd, Ypsilanti MI 48198</t>
  </si>
  <si>
    <t>6398 Karcher Way, Aurora CO 80019</t>
  </si>
  <si>
    <t>7000 Columbia Gateway Dr # 1, Columbia MD 21046</t>
  </si>
  <si>
    <t>10880 Linpage Pl, Saint Louis MO 63132</t>
  </si>
  <si>
    <t>1245 E Diehl Rd Ste 200, Naperville IL 60563</t>
  </si>
  <si>
    <t>400 W New Rd, Greenfield IN 46140</t>
  </si>
  <si>
    <t>999 W Big Beaver Rd, Troy MI 48084</t>
  </si>
  <si>
    <t>1050 E 520, Pryor OK 74361</t>
  </si>
  <si>
    <t>7095 Americana Pkwy, Reynoldsburg OH 43068</t>
  </si>
  <si>
    <t>2700 F St NW, Washington DC 20566</t>
  </si>
  <si>
    <t>401 E 100th Ave B, Anchorage AK 99515</t>
  </si>
  <si>
    <t>150 Avery St, Walla Walla WA 99362</t>
  </si>
  <si>
    <t>4391 Sturbridge Dr, Harrisburg PA 17110</t>
  </si>
  <si>
    <t>5109 E La Palma Ave Ste A, Anaheim CA 92807</t>
  </si>
  <si>
    <t>8800 Page Ave, Saint Louis MO 63114</t>
  </si>
  <si>
    <t>3555 Farnam St Ste 1000, Omaha NE 68131</t>
  </si>
  <si>
    <t>28218 Stanley CT, Canyon Country CA 91351</t>
  </si>
  <si>
    <t>2401 S 31st St, Temple TX 76508</t>
  </si>
  <si>
    <t>28800 Clemens Rd, Westlake OH 44145</t>
  </si>
  <si>
    <t>1 Technology Dr, Milpitas CA 95035</t>
  </si>
  <si>
    <t>2555 Tate Blvd SE, Hickory NC 28602</t>
  </si>
  <si>
    <t>400 Lakeside Dr, Perham MN 56573</t>
  </si>
  <si>
    <t>1151 Maplewood Dr, Itasca IL 60143</t>
  </si>
  <si>
    <t>343 State St, Rochester NY 14650</t>
  </si>
  <si>
    <t>111 Radio Circle Dr, Mount Kisco NY 10549</t>
  </si>
  <si>
    <t>444 Highland Dr, Kohler WI 53044</t>
  </si>
  <si>
    <t>N56 W 17000 Ridgewood Dr N 56 W, Menomonee Falls WI 53051</t>
  </si>
  <si>
    <t>203a W Rock Rd, Radford VA 24141</t>
  </si>
  <si>
    <t>15535 S State Ave, Middlefield OH 44062</t>
  </si>
  <si>
    <t>3400 Rivergreen CT # 100, Duluth GA 30096</t>
  </si>
  <si>
    <t>10680 Treena St Ste 600, San Diego CA 92131</t>
  </si>
  <si>
    <t>2116 Hawkins St, Charlotte NC 28203</t>
  </si>
  <si>
    <t>1014 Vine St Ste 1000, Cincinnati OH 45202</t>
  </si>
  <si>
    <t>95 Main St, Center Moriches NY 11934</t>
  </si>
  <si>
    <t>2925 Huntleigh Dr Ste 204, Raleigh NC 27604</t>
  </si>
  <si>
    <t>4360 Corporate Rd Ste 100, North Charleston SC 29405</t>
  </si>
  <si>
    <t>22980 Indian Creek Dr # 200, Dulles VA 20166</t>
  </si>
  <si>
    <t>1025 W NASA Blvd, Melbourne FL 32919</t>
  </si>
  <si>
    <t>16330 Pioneer Blvd, Norwalk CA 90650</t>
  </si>
  <si>
    <t>5672 Stoneridge Dr # 100, Pleasanton CA 94588</t>
  </si>
  <si>
    <t>1955 Workman Mill Rd, Whittier CA 90601</t>
  </si>
  <si>
    <t>2045 Highway 59, Mandeville LA 70448</t>
  </si>
  <si>
    <t>401 9th St NW Ste C100, Washington DC 20004</t>
  </si>
  <si>
    <t>111 N Hope St, Los Angeles CA 90012</t>
  </si>
  <si>
    <t>115 Kattie Dr, Lafayette LA 70501</t>
  </si>
  <si>
    <t>1525 E North St, Salina KS 67401</t>
  </si>
  <si>
    <t>11000 Bluegrass Pkwy, Louisville KY 40299</t>
  </si>
  <si>
    <t>787 Watervliet Shaker Rd, Latham NY 12110</t>
  </si>
  <si>
    <t>12020 Garfield Ave, South Gate CA 90280</t>
  </si>
  <si>
    <t>333 S Beaudry Ave Ste 209, Los Angeles CA 90017</t>
  </si>
  <si>
    <t>10610 E 26th Cir N, Wichita KS 67226</t>
  </si>
  <si>
    <t>55 W 55th St Frnt 1, New York NY 10019</t>
  </si>
  <si>
    <t>3000 Lakeview Ave, Saint Joseph MI 49085</t>
  </si>
  <si>
    <t>700 NW 107th Ave Ste 115, Miami FL 33172</t>
  </si>
  <si>
    <t>2140 Lake Park Blvd, Richardson TX 75080</t>
  </si>
  <si>
    <t>2250 Morgan Pkwy Ste 140, Dallas TX 75234</t>
  </si>
  <si>
    <t>500 Lake Cook Rd Ste 400, Deerfield IL 60015</t>
  </si>
  <si>
    <t>107 Franklin Ave, Lewes DE 19958</t>
  </si>
  <si>
    <t>500 N Fulton Ave, Evansville IN 47710</t>
  </si>
  <si>
    <t>5301 Culbertson Dr, Mount Hood Parkdale OR 97041</t>
  </si>
  <si>
    <t>9925 Industrial Dr, Bridgeview IL 60455</t>
  </si>
  <si>
    <t>111 Lawrence St, Framingham MA 01702</t>
  </si>
  <si>
    <t>4800 N Scottsdale Rd FL 6, Scottsdale AZ 85251</t>
  </si>
  <si>
    <t>11000 Viking Dr Ste 300, Eden Prairie MN 55344</t>
  </si>
  <si>
    <t>1300 S Clinton St, Fort Wayne IN 46802</t>
  </si>
  <si>
    <t>14 Sylvan Way, Parsippany NJ 07054</t>
  </si>
  <si>
    <t>135 Kero Rd, Carlstadt NJ 07072</t>
  </si>
  <si>
    <t>9500 S De Wolf Ave, Selma CA 93662</t>
  </si>
  <si>
    <t>2700 Colorado Ave Ste 200, Santa Monica CA 90404</t>
  </si>
  <si>
    <t>2875 Fulford Rd, Waycross GA 31503</t>
  </si>
  <si>
    <t>62 Broadway, Point Pleasant Beach NJ 08742</t>
  </si>
  <si>
    <t>1 Locks Plz Bsmt 2, Lockport NY 14094</t>
  </si>
  <si>
    <t>915 S Fredonia St, Nacogdoches TX 75964</t>
  </si>
  <si>
    <t>2300 E Imperial Hwy, El Segundo CA 90245</t>
  </si>
  <si>
    <t>401 W Main St Ste 2300, Louisville KY 40202</t>
  </si>
  <si>
    <t>2000 McKinney Ave # 1000, Dallas TX 75201</t>
  </si>
  <si>
    <t>1055 Lpl Way, Fort Mill SC 29715</t>
  </si>
  <si>
    <t>5040 Riverside Dr Bldg 1, Irving TX 75039</t>
  </si>
  <si>
    <t>11130 Warland Dr, Cypress CA 90630</t>
  </si>
  <si>
    <t>9302 Garfield Ave, South Gate CA 90280</t>
  </si>
  <si>
    <t>3401 Old Airport Rd, Wooster OH 44691</t>
  </si>
  <si>
    <t>2665 Kwina Rd, Bellingham WA 98226</t>
  </si>
  <si>
    <t>7 Lyman Rd, Middlefield CT 06455</t>
  </si>
  <si>
    <t>30569 Beck Rd, Wixom MI 48393</t>
  </si>
  <si>
    <t>112 N Pilatus Ln, Nampa ID 83687</t>
  </si>
  <si>
    <t>245 N Beverly Dr FL 6, Beverly Hills CA 90210</t>
  </si>
  <si>
    <t>260 W Seeboth St, Milwaukee WI 53204</t>
  </si>
  <si>
    <t>2 Broadway, New York NY 10004</t>
  </si>
  <si>
    <t>99 Wall St Ste 995, New York NY 10005</t>
  </si>
  <si>
    <t>13770 Industrial Rd, Houston TX 77015</t>
  </si>
  <si>
    <t>6300 Southeastern Ave, Indianapolis IN 46203</t>
  </si>
  <si>
    <t>100 S Marley St, Saint Ignace MI 49781</t>
  </si>
  <si>
    <t>1000 Allanson Rd, Mundelein IL 60060</t>
  </si>
  <si>
    <t>1125 Ocean Ave Ste 1, Lakewood NJ 08701</t>
  </si>
  <si>
    <t>4801 E Washington St # 100, Phoenix AZ 85034</t>
  </si>
  <si>
    <t>74 Horseblock Rd, Yaphank NY 11980</t>
  </si>
  <si>
    <t>88 Market St, Saddle Brook NJ 07663</t>
  </si>
  <si>
    <t>249 23rd Ave, Moundridge KS 67107</t>
  </si>
  <si>
    <t>10001 Minaret Rd, Mammoth Lakes CA 93546</t>
  </si>
  <si>
    <t>2445 Sorrel Ave, Baton Rouge LA 70802</t>
  </si>
  <si>
    <t>3209 Marquita Dr, Fort Worth TX 76116</t>
  </si>
  <si>
    <t>1 Cityplace Dr Ste 400, Saint Louis MO 63141</t>
  </si>
  <si>
    <t>2000 Opelousas Ave, New Orleans LA 70114</t>
  </si>
  <si>
    <t>333 S Grand Ave Ste 4070, Los Angeles CA 90071</t>
  </si>
  <si>
    <t>3060 Mercer University Dr # 200, Atlanta GA 30341</t>
  </si>
  <si>
    <t>4521 Highwoods Pkwy # 200, Glen Allen VA 23060</t>
  </si>
  <si>
    <t>10400 Fernwood Rd, Bethesda MD 20817</t>
  </si>
  <si>
    <t>5800 Lake Bluff Rd, North Rose NY 14516</t>
  </si>
  <si>
    <t>4123 Parklake Ave, Raleigh NC 27612</t>
  </si>
  <si>
    <t>243 Charles St, Boston MA 02114</t>
  </si>
  <si>
    <t>1295 State St, Springfield MA 01111</t>
  </si>
  <si>
    <t>1 Harborside Dr Ste 200, Boston MA 02128</t>
  </si>
  <si>
    <t>6744 S Howell Ave, Oak Creek WI 53154</t>
  </si>
  <si>
    <t>1417 22nd St, Rockford IL 61108</t>
  </si>
  <si>
    <t>174 Lawrence Dr Ste J, Livermore CA 94551</t>
  </si>
  <si>
    <t>28840 Country Dr, New Braunfels TX 78132</t>
  </si>
  <si>
    <t>2840 31st St, Astoria NY 11102</t>
  </si>
  <si>
    <t>2155 Kalakaua Ave Ste 810, Honolulu HI 96815</t>
  </si>
  <si>
    <t>8610 Wallisville Rd, Houston TX 77029</t>
  </si>
  <si>
    <t>833 N Fulton Ave, Tulsa OK 74115</t>
  </si>
  <si>
    <t>1500 Hamilton Rd, Bossier City LA 71111</t>
  </si>
  <si>
    <t>1978 Hood Blvd Ste 100, Hattiesburg MS 39401</t>
  </si>
  <si>
    <t>3107 Walnut St, McKeesport PA 15132</t>
  </si>
  <si>
    <t>4747 McLane Pkwy, Temple TX 76504</t>
  </si>
  <si>
    <t>500 Arch St, Williamsport PA 17701</t>
  </si>
  <si>
    <t>3712 W 7th St, Fort Worth TX 76107</t>
  </si>
  <si>
    <t>1 Mediacom Way, Mediacom Park NY 10918</t>
  </si>
  <si>
    <t>1300 1st St, Havre MT 59501</t>
  </si>
  <si>
    <t>10980 Grantchester Way # 700, Columbia MD 21044</t>
  </si>
  <si>
    <t>19336 607th Ave, Mankato MN 56001</t>
  </si>
  <si>
    <t>2620 Saradan Dr, Jackson MI 49202</t>
  </si>
  <si>
    <t>5606 Dower House Rd, Upper Marlboro MD 20772</t>
  </si>
  <si>
    <t>900 16th St, Menominee MI 49858</t>
  </si>
  <si>
    <t>104 Enterprise St, West Monroe LA 71292</t>
  </si>
  <si>
    <t>400 Summit Dr, Burlington MA 01803</t>
  </si>
  <si>
    <t>2000 Galloping Hill Rd, Kenilworth NJ 07033</t>
  </si>
  <si>
    <t>260 Peachtree St NW # 180, Atlanta GA 30303</t>
  </si>
  <si>
    <t>105 Great Valley Pkwy, Malvern PA 19355</t>
  </si>
  <si>
    <t>8800 E Raintree Dr # 300, Scottsdale AZ 85260</t>
  </si>
  <si>
    <t>1515 N Galloway Ave, Mesquite TX 75149</t>
  </si>
  <si>
    <t>787 W Belden Ave, Addison IL 60101</t>
  </si>
  <si>
    <t>955 Columbia St, Brea CA 92821</t>
  </si>
  <si>
    <t>900 Wilshire Blvd # 1500, Los Angeles CA 90017</t>
  </si>
  <si>
    <t>11400 Parkside Dr Ste 300, Knoxville TN 37934</t>
  </si>
  <si>
    <t>3600 Las Vegas Blvd S, Las Vegas NV 89109</t>
  </si>
  <si>
    <t>9 Kendrick Rd, Wareham MA 02571</t>
  </si>
  <si>
    <t>1 Parkway S, Greenville SC 29615</t>
  </si>
  <si>
    <t>8000 S Federal Way, Boise ID 83716</t>
  </si>
  <si>
    <t>1 Microsoft Way, Redmond WA 98052</t>
  </si>
  <si>
    <t>265 N Showboat Blvd, Hastings NE 68901</t>
  </si>
  <si>
    <t>1400 Toastmaster Dr, Elgin IL 60120</t>
  </si>
  <si>
    <t>400 Main St, East Hartford CT 06108</t>
  </si>
  <si>
    <t>501 NW Grand Blvd Ste 180, Oklahoma City OK 73118</t>
  </si>
  <si>
    <t>5101 Menard Dr, Eau Claire WI 54703</t>
  </si>
  <si>
    <t>1 Century Way, Secaucus NJ 07094</t>
  </si>
  <si>
    <t>1679 E Monte Vista Ave, Vacaville CA 95688</t>
  </si>
  <si>
    <t>7500 Flying Cloud Dr # 500, Eden Prairie MN 55344</t>
  </si>
  <si>
    <t>128 N Jackson St, Milwaukee WI 53202</t>
  </si>
  <si>
    <t>13135 W Lisbon Rd, Brookfield WI 53005</t>
  </si>
  <si>
    <t>1107 E 7th St, Minatare NE 69356</t>
  </si>
  <si>
    <t>3835 N Freeway Blvd # 100, Sacramento CA 95834</t>
  </si>
  <si>
    <t>1 Twins Way, Minneapolis MN 55403</t>
  </si>
  <si>
    <t>498 7th Ave FL 20, New York NY 10018</t>
  </si>
  <si>
    <t>200 Technology Sq, Cambridge MA 02139</t>
  </si>
  <si>
    <t>1 Mohegan Sun Blvd, Uncasville CT 06382</t>
  </si>
  <si>
    <t>2222 Wellington CT, Lisle IL 60532</t>
  </si>
  <si>
    <t>1132 Bishop St Ste 1412, Honolulu HI 96813</t>
  </si>
  <si>
    <t>14591 State Highway 177, Jackson MO 63755</t>
  </si>
  <si>
    <t>601 F St NW, Washington DC 20004</t>
  </si>
  <si>
    <t>627 N Glebe Rd Ste 850, Arlington VA 22203</t>
  </si>
  <si>
    <t>50 Locust Ave Ste 10, New Canaan CT 06840</t>
  </si>
  <si>
    <t>433 W 1st North St, Morristown TN 37814</t>
  </si>
  <si>
    <t>7120 Samuel Morse Dr # 300, Columbia MD 21046</t>
  </si>
  <si>
    <t>1 Gustave L Levy Pl, New York NY 10029</t>
  </si>
  <si>
    <t>6720 Via Austi Pkwy # 45, Las Vegas NV 89119</t>
  </si>
  <si>
    <t>1000 N Main St, Mansfield TX 76063</t>
  </si>
  <si>
    <t>1212 S Baxter St, Fordyce AR 71742</t>
  </si>
  <si>
    <t>525 Harbour Place Dr, Davidson NC 28036</t>
  </si>
  <si>
    <t>6931 Arlington Rd Ste 320, Bethesda MD 20814</t>
  </si>
  <si>
    <t>4701 Kishwaukee St, Rockford IL 61109</t>
  </si>
  <si>
    <t>1255 Imperial Ave # 1000, San Diego CA 92101</t>
  </si>
  <si>
    <t>12800 Northwest Fwy, Houston TX 77040</t>
  </si>
  <si>
    <t>320 Park Ave FL 5, New York NY 10022</t>
  </si>
  <si>
    <t>3426 Toringdon Way # 100, Charlotte NC 28277</t>
  </si>
  <si>
    <t>100 E Erie St, Chicago IL 60611</t>
  </si>
  <si>
    <t>2950 E Philadelphia St, Ontario CA 91761</t>
  </si>
  <si>
    <t>101 Plaza Real S, Boca Raton FL 33432</t>
  </si>
  <si>
    <t>2600 Vrgnia Ave NW Ste 11, Washington DC 20037</t>
  </si>
  <si>
    <t>70 Washington Sq S, New York NY 10012</t>
  </si>
  <si>
    <t>8800 Greenbelt Rd, Greenbelt MD 20771</t>
  </si>
  <si>
    <t>John C Stennis Space Ctr, Bay Saint Louis MS 39529</t>
  </si>
  <si>
    <t>2101 NASA Pkwy, Houston TX 77058</t>
  </si>
  <si>
    <t>151 W 42nd St FL 26, New York NY 10036</t>
  </si>
  <si>
    <t>139 Liberty Ave, Mineola NY 11501</t>
  </si>
  <si>
    <t>13011 McCallen Pass A-100, Austin TX 78753</t>
  </si>
  <si>
    <t>4900 Falls of Neuse Rd # 150, Raleigh NC 27609</t>
  </si>
  <si>
    <t>5650 Raby Rd, Norfolk VA 23502</t>
  </si>
  <si>
    <t>601 Pnnsylvnia Ave NW Ste, Washington DC 20004</t>
  </si>
  <si>
    <t>290 Bilmar Dr, Pittsburgh PA 15205</t>
  </si>
  <si>
    <t>4281 Old Dixie Hwy, Atlanta GA 30354</t>
  </si>
  <si>
    <t>4220 Carson St Unit 102, Denver CO 80239</t>
  </si>
  <si>
    <t>1 New York Plz Ste 4600, New York NY 10004</t>
  </si>
  <si>
    <t>1150 Trademark Dr Ste 101, Reno NV 89521</t>
  </si>
  <si>
    <t>1322 Patterson Ave SE # 1, Washington DC 20374</t>
  </si>
  <si>
    <t>700 W Washington St, Indianapolis IN 46204</t>
  </si>
  <si>
    <t>8806 Crane Ave, Cleveland OH 44105</t>
  </si>
  <si>
    <t>651 Commerce Dr, Roseville CA 95678</t>
  </si>
  <si>
    <t>340 S Lemon Ave Ste 9599, Walnut CA 91789</t>
  </si>
  <si>
    <t>115 Sweet Rd, Warrensburg NY 12885</t>
  </si>
  <si>
    <t>12780 El Camino Real # 100, San Diego CA 92130</t>
  </si>
  <si>
    <t>304 Victory Rd Ste 2, Quincy MA 02171</t>
  </si>
  <si>
    <t>15725 Parthenia St, North Hills CA 91343</t>
  </si>
  <si>
    <t>265 33rd Ave, Columbus NE 68601</t>
  </si>
  <si>
    <t>1606 6th Ave SW, Jamestown ND 58401</t>
  </si>
  <si>
    <t>330 S 4th St, Richmond VA 23219</t>
  </si>
  <si>
    <t>6900 E Layton Ave Ste 700, Denver CO 80237</t>
  </si>
  <si>
    <t>19200 Von Karman Ave # 5, Irvine CA 92612</t>
  </si>
  <si>
    <t>2520 South Grand Ave E, Springfield IL 62703</t>
  </si>
  <si>
    <t>140 Via Verde Ste 100, San Dimas CA 91773</t>
  </si>
  <si>
    <t>150 S 5th St, Reynoldsville PA 15851</t>
  </si>
  <si>
    <t>1516 Middlebury St, Elkhart IN 46516</t>
  </si>
  <si>
    <t>1 Nissan Way, Franklin TN 37067</t>
  </si>
  <si>
    <t>194 Wood Ave S FL 9, Iselin NJ 08830</t>
  </si>
  <si>
    <t>6767 Old Mdsn Pike NW, Huntsville AL 35806</t>
  </si>
  <si>
    <t>1601 Elm St Ste 4210, Dallas TX 75201</t>
  </si>
  <si>
    <t>2190 Meridian Park Blvd G, Concord CA 94520</t>
  </si>
  <si>
    <t>6910 Whirlpool Dr, Tulsa OK 74117</t>
  </si>
  <si>
    <t>28601 Clemens Rd, Westlake OH 44145</t>
  </si>
  <si>
    <t>7701 Maltlage Dr, Liverpool NY 13090</t>
  </si>
  <si>
    <t>1 Southside Rd, Danvers MA 01923</t>
  </si>
  <si>
    <t>8419 Hanley Industrial CT, Saint Louis MO 63144</t>
  </si>
  <si>
    <t>511 S Elliott St, Pryor OK 74361</t>
  </si>
  <si>
    <t>3620 Stadium Blvd, Jonesboro AR 72404</t>
  </si>
  <si>
    <t>13645 N Promenade Blvd, Stafford TX 77477</t>
  </si>
  <si>
    <t>2021 Arch St FL 2, Philadelphia PA 19103</t>
  </si>
  <si>
    <t>7817 National Service Rd, Greensboro NC 27409</t>
  </si>
  <si>
    <t>40 W 20th St, New York NY 10011</t>
  </si>
  <si>
    <t>200 S Park Rd Ste 350, Hollywood FL 33021</t>
  </si>
  <si>
    <t>4908 Tower Rd, Denver CO 80249</t>
  </si>
  <si>
    <t>5 Greenway Plz Ste 110, Houston TX 77046</t>
  </si>
  <si>
    <t>2800 N Lincoln Blvd, Oklahoma City OK 73105</t>
  </si>
  <si>
    <t>2208 W Park Row Dr # 100, Pantego TX 76013</t>
  </si>
  <si>
    <t>8429 Euclid Ave, Manassas VA 20111</t>
  </si>
  <si>
    <t>4511 Willow Rd Ste 1, Pleasanton CA 94588</t>
  </si>
  <si>
    <t>77 Okemo Ridge Rd, Ludlow VT 05149</t>
  </si>
  <si>
    <t>205 E River Park Cir # 310, Fresno CA 93720</t>
  </si>
  <si>
    <t>307 N Michigan Ave FL 17, Chicago IL 60601</t>
  </si>
  <si>
    <t>190 Carondelet Plz # 1530, Saint Louis MO 63105</t>
  </si>
  <si>
    <t>411 Union St, Geneva IL 60134</t>
  </si>
  <si>
    <t>150 Lake Dr, Rhinebeck NY 12572</t>
  </si>
  <si>
    <t>5005 E Mcdowell Rd, Phoenix AZ 85008</t>
  </si>
  <si>
    <t>1905 Avenue M, Brooklyn NY 11230</t>
  </si>
  <si>
    <t>1 N Oneida Ave, Rhinelander WI 54501</t>
  </si>
  <si>
    <t>3100 E Plano Pkwy, Plano TX 75074</t>
  </si>
  <si>
    <t>601 NW 2nd St Ste 300, Evansville IN 47708</t>
  </si>
  <si>
    <t>6240 Avalon Blvd, Alpharetta GA 30009</t>
  </si>
  <si>
    <t>910 Louisiana St Ste 4500, Houston TX 77002</t>
  </si>
  <si>
    <t>2120 Colorado Ave Ste 230, Santa Monica CA 90404</t>
  </si>
  <si>
    <t>444 S 16th St, Omaha NE 68102</t>
  </si>
  <si>
    <t>600 Technology Center Dr, Stoughton MA 02072</t>
  </si>
  <si>
    <t>8800 Grand Oak Cir # 550, Tampa FL 33637</t>
  </si>
  <si>
    <t>2700 Memorial Pkwy SW, Huntsville AL 35801</t>
  </si>
  <si>
    <t>550 S Main St, Orange CA 92868</t>
  </si>
  <si>
    <t>2900 W Alameda Ave # 800, Burbank CA 91505</t>
  </si>
  <si>
    <t>194 Twin Ridge Rd, Linn MO 65051</t>
  </si>
  <si>
    <t>1917 Four Wheel Dr, Oshkosh WI 54902</t>
  </si>
  <si>
    <t>200 Ballardvale St # 305, Wilmington MA 01887</t>
  </si>
  <si>
    <t>90 N Bryan Rd, Dania Beach FL 33004</t>
  </si>
  <si>
    <t>3855 Lower Market St # 300, Lebanon OH 45036</t>
  </si>
  <si>
    <t>2017 W 104th St, Leawood KS 66206</t>
  </si>
  <si>
    <t>799 W Coliseum Way, Midvale UT 84047</t>
  </si>
  <si>
    <t>19001 Old Lagrange Rd # 30, Mokena IL 60448</t>
  </si>
  <si>
    <t>3 Park Ave, New York NY 10016</t>
  </si>
  <si>
    <t>6745 Philips Industrial B, Jacksonville FL 32256</t>
  </si>
  <si>
    <t>8 The Grn Ste 1, Dover DE 19901</t>
  </si>
  <si>
    <t>1200 Mira Mar Ave Ste 1, Medford OR 97504</t>
  </si>
  <si>
    <t>3760 W Smart Pack Way, Salt Lake City UT 84104</t>
  </si>
  <si>
    <t>633 E State Highway 121 # 500, Coppell TX 75019</t>
  </si>
  <si>
    <t>5000 NW 36th St, Miami FL 33166</t>
  </si>
  <si>
    <t>622 Town Rd, West Chicago IL 60185</t>
  </si>
  <si>
    <t>2150 Washington St # 125, Newton MA 02462</t>
  </si>
  <si>
    <t>2002 Papa Johns Blvd # 100, Louisville KY 40299</t>
  </si>
  <si>
    <t>300 Oak Bluff Ln, Goodlettsville TN 37072</t>
  </si>
  <si>
    <t>6035 Parkland Blvd, Cleveland OH 44124</t>
  </si>
  <si>
    <t>700 Highland Rd E, Macedonia OH 44056</t>
  </si>
  <si>
    <t>107 W Franklin St, Elkhart IN 46516</t>
  </si>
  <si>
    <t>269 County Rd, Gorham ME 04038</t>
  </si>
  <si>
    <t>301 Highland Ave, Jenkintown PA 19046</t>
  </si>
  <si>
    <t>3301 E 50th St, Lubbock TX 79404</t>
  </si>
  <si>
    <t>4545 Assembly Dr, Rockford IL 61109</t>
  </si>
  <si>
    <t>2700 17 Mile Dr, Pebble Beach CA 93953</t>
  </si>
  <si>
    <t>3510 Capitol City Blvd, Lansing MI 48906</t>
  </si>
  <si>
    <t>441 9th Ave FL 6, New York NY 10001</t>
  </si>
  <si>
    <t>201 Old Main, University Park PA 16802</t>
  </si>
  <si>
    <t>1011 Kaolin Rd, Kennett Square PA 19348</t>
  </si>
  <si>
    <t>2555 S Telegraph Rd, Bloomfield Hills MI 48302</t>
  </si>
  <si>
    <t>21031 Alexander CT, Hayward CA 94545</t>
  </si>
  <si>
    <t>17800 Mitchell N, Irvine CA 92614</t>
  </si>
  <si>
    <t>700 Anderson Hill Rd, Purchase NY 10577</t>
  </si>
  <si>
    <t>1501 Euclid Ave Ste 200, Cleveland OH 44115</t>
  </si>
  <si>
    <t>31400 SW 194th Ave, Homestead FL 33030</t>
  </si>
  <si>
    <t>611 S Congress Ave # 420, Austin TX 78704</t>
  </si>
  <si>
    <t>6601 W Brd St, Richmond VA 23230</t>
  </si>
  <si>
    <t>1540 W Van Buren St, Phoenix AZ 85007</t>
  </si>
  <si>
    <t>100 W Matsonford Rd # 520, Radnor PA 19087</t>
  </si>
  <si>
    <t>395 Springside Dr, Akron OH 44333</t>
  </si>
  <si>
    <t>139 W Franklin St, Circleville OH 43113</t>
  </si>
  <si>
    <t>4051 S Iowa Ave, Saint Francis WI 53235</t>
  </si>
  <si>
    <t>4111 192nd St E, Tacoma WA 98446</t>
  </si>
  <si>
    <t>2028 E Riverside Blvd, Loves Park IL 61111</t>
  </si>
  <si>
    <t>3555 Koger Blvd Ste 360, Duluth GA 30096</t>
  </si>
  <si>
    <t>810 S Harmony Rd, Penn Run PA 15765</t>
  </si>
  <si>
    <t>5508 Lonas Dr, Knoxville TN 37909</t>
  </si>
  <si>
    <t>2201 W Desert Cove Ave, Phoenix AZ 85029</t>
  </si>
  <si>
    <t>2801 Alaskan Way Ste 200, Seattle WA 98121</t>
  </si>
  <si>
    <t>7100 NW 62nd Ave, Johnston IA 50131</t>
  </si>
  <si>
    <t>20910 Kings Clover CT, Humble TX 77346</t>
  </si>
  <si>
    <t>3518 Lakeshore Rd, Sheboygan WI 53083</t>
  </si>
  <si>
    <t>5020 Weston Pkwy Ste 400, Cary NC 27513</t>
  </si>
  <si>
    <t>624 College St, Doyline LA 71023</t>
  </si>
  <si>
    <t>991 Pennsylvania Ave, Warminster PA 18974</t>
  </si>
  <si>
    <t>140 Executive Dr SE, Calhoun GA 30701</t>
  </si>
  <si>
    <t>6019 Powdermill Rd, Kent OH 44240</t>
  </si>
  <si>
    <t>1123 Cedar St, Green Bay WI 54301</t>
  </si>
  <si>
    <t>2601 Severn Ave FL 17, Metairie LA 70002</t>
  </si>
  <si>
    <t>3165 Pacific Hwy, San Diego CA 92101</t>
  </si>
  <si>
    <t>82 Glentrace Cir, Spring TX 77382</t>
  </si>
  <si>
    <t>1 PPG Pl, Pittsburgh PA 15272</t>
  </si>
  <si>
    <t>300 SE 14th St, Pella IA 50219</t>
  </si>
  <si>
    <t>45 Main St Ste 4, Eatontown NJ 07724</t>
  </si>
  <si>
    <t>900 Spring St, Petoskey MI 49770</t>
  </si>
  <si>
    <t>415 2nd St Ne Ste 200, Washington DC 20002</t>
  </si>
  <si>
    <t>5611 Fern Valley Rd, Louisville KY 40228</t>
  </si>
  <si>
    <t>2740 N Mayfair Ave, Springfield MO 65803</t>
  </si>
  <si>
    <t>3184 Millington Rd, Memphis TN 38127</t>
  </si>
  <si>
    <t>100 Brookwood Pl, Birmingham AL 35209</t>
  </si>
  <si>
    <t>1600 Progress Dr, Albertville AL 35950</t>
  </si>
  <si>
    <t>2142 N Cove Blvd, Toledo OH 43606</t>
  </si>
  <si>
    <t>1661 Alton Pkwy, Irvine CA 92606</t>
  </si>
  <si>
    <t>700 S Eisenhower Blvd, Middletown PA 17057</t>
  </si>
  <si>
    <t>701 Western Ave, Glendale CA 91201</t>
  </si>
  <si>
    <t>3300 Publix Corp Pkwy, Lakeland FL 33811</t>
  </si>
  <si>
    <t>2169 Orange Ave, Escondido CA 92029</t>
  </si>
  <si>
    <t>200 Madison Ave, New York NY 10016</t>
  </si>
  <si>
    <t>1600 63rd St, Brooklyn NY 11204</t>
  </si>
  <si>
    <t>2309 N Lelia St, Guymon OK 73942</t>
  </si>
  <si>
    <t>550 W Adams St Ste 240, Chicago IL 60661</t>
  </si>
  <si>
    <t>7301 W Wilson Ave, Harwood Heights IL 60706</t>
  </si>
  <si>
    <t>15003 Meridian E, Puyallup WA 98375</t>
  </si>
  <si>
    <t>2800 Post Oak Blvd # 2600, Houston TX 77056</t>
  </si>
  <si>
    <t>1608 Margaret St, Houston TX 77093</t>
  </si>
  <si>
    <t>1414 S Director St, Seattle WA 98108</t>
  </si>
  <si>
    <t>8208 Melrose Dr, Overland Park KS 66214</t>
  </si>
  <si>
    <t>4705 S 129th East Ave, Tulsa OK 74134</t>
  </si>
  <si>
    <t>2115 Jefferson St, Alexandria MN 56308</t>
  </si>
  <si>
    <t>436 Casement Ave, Painesville OH 44077</t>
  </si>
  <si>
    <t>4509 W Stone Dr, Kingsport TN 37660</t>
  </si>
  <si>
    <t>550 E Swedesford Rd # 350, Wayne PA 19087</t>
  </si>
  <si>
    <t>800 1st Ave W, Shakopee MN 55379</t>
  </si>
  <si>
    <t>970 W Sierra Madre Ave, Azusa CA 91702</t>
  </si>
  <si>
    <t>3700 Crestwood Pkwy NW # 200, Duluth GA 30096</t>
  </si>
  <si>
    <t>5600 N River Rd Ste 500, Rosemont IL 60018</t>
  </si>
  <si>
    <t>7248 Morgan Rd, Liverpool NY 13090</t>
  </si>
  <si>
    <t>1301 Riverplace Blvd # 23, Jacksonville FL 32207</t>
  </si>
  <si>
    <t>500 Davis St Ste 100, San Leandro CA 94577</t>
  </si>
  <si>
    <t>1900 Hotel Plaza Blvd, Orlando FL 32830</t>
  </si>
  <si>
    <t>6th and Spruce St, Reading PA 19612</t>
  </si>
  <si>
    <t>415 1st St SE, Cedar Rapids IA 52401</t>
  </si>
  <si>
    <t>475 W 910 S, Heber City UT 84032</t>
  </si>
  <si>
    <t>909 Fannin St Ste P-350, Houston TX 77010</t>
  </si>
  <si>
    <t>5306 Highway 311, Houma LA 70360</t>
  </si>
  <si>
    <t>10101 Fountaingate Dr, Stafford TX 77477</t>
  </si>
  <si>
    <t>3 Quarry Rd, Reading PA 19605</t>
  </si>
  <si>
    <t>520 Kaolin Rd, Sandersville GA 31082</t>
  </si>
  <si>
    <t>78 SW 7th St FL 5, Miami FL 33130</t>
  </si>
  <si>
    <t>416 S Bell Ave, Ames IA 50010</t>
  </si>
  <si>
    <t>2300 Jetport Dr, Orlando FL 32809</t>
  </si>
  <si>
    <t>15305 Dallas Pkwy Ste 15, Addison TX 75001</t>
  </si>
  <si>
    <t>640 Magazine St, New Orleans LA 70130</t>
  </si>
  <si>
    <t>30 Hudson Yards FL 72, New York NY 10001</t>
  </si>
  <si>
    <t>110 Shawmut Rd Ste 8, Canton MA 02021</t>
  </si>
  <si>
    <t>3 W Paces Ferry Rd NW # 201, Atlanta GA 30305</t>
  </si>
  <si>
    <t>41 Seyon St Ste 100, Waltham MA 02453</t>
  </si>
  <si>
    <t>8001 E Bloomington Fwy, Bloomington MN 55420</t>
  </si>
  <si>
    <t>800 S Douglas Rd Ste 450, Coral Gables FL 33134</t>
  </si>
  <si>
    <t>4020 S 26th St, Philadelphia PA 19112</t>
  </si>
  <si>
    <t>15431 SW 14th St, Davie FL 33326</t>
  </si>
  <si>
    <t>500 Unicorn Park Dr # 503, Woburn MA 01801</t>
  </si>
  <si>
    <t>770 Epperson Dr, City of Industry CA 91748</t>
  </si>
  <si>
    <t>1301 N Riverside Dr, Espanola NM 87532</t>
  </si>
  <si>
    <t>2 Court St Ste 300, Binghamton NY 13901</t>
  </si>
  <si>
    <t>103 International Dr, Peachtree City GA 30269</t>
  </si>
  <si>
    <t>12333 W Olympic Blvd, Los Angeles CA 90064</t>
  </si>
  <si>
    <t>14600 Myford Rd, Irvine CA 92606</t>
  </si>
  <si>
    <t>2350 S 48th Ave, Phoenix AZ 85043</t>
  </si>
  <si>
    <t>9150 Chesapeake Dr # 240, San Diego CA 92123</t>
  </si>
  <si>
    <t>1180 Peachtree St Ne # 2500, Atlanta GA 30309</t>
  </si>
  <si>
    <t>1 Tower Ln Ste 3100, Oakbrook Terrace IL 60181</t>
  </si>
  <si>
    <t>129 W 132nd St, Los Angeles CA 90061</t>
  </si>
  <si>
    <t>3805 Hendricks Rd Ste A, Youngstown OH 44515</t>
  </si>
  <si>
    <t>2170 Piedmont Rd Ne, Atlanta GA 30324</t>
  </si>
  <si>
    <t>11540 E US Highway 92, Seffner FL 33584</t>
  </si>
  <si>
    <t>1370 Broadway, New York NY 10018</t>
  </si>
  <si>
    <t>5130 Hacienda Dr, Dublin CA 94568</t>
  </si>
  <si>
    <t>720 Olive Way FL 19, Seattle WA 98101</t>
  </si>
  <si>
    <t>720 Olive Way Ste 1900, Seattle WA 98101</t>
  </si>
  <si>
    <t>219 Back Nippen Rd, Buxton ME 04093</t>
  </si>
  <si>
    <t>1144 15th St Ste 2500, Denver CO 80202</t>
  </si>
  <si>
    <t>1460 Sunnyview Rd Ne, Salem OR 97301</t>
  </si>
  <si>
    <t>400 E Orangethorpe Ave, Anaheim CA 92801</t>
  </si>
  <si>
    <t>1000 Warren Ave, Niles OH 44446</t>
  </si>
  <si>
    <t>700 Dresher Rd Ste 150, Horsham PA 19044</t>
  </si>
  <si>
    <t>30 Collins Industrial Pl, North Little Rock AR 72113</t>
  </si>
  <si>
    <t>412 N Wells St, Chicago IL 60654</t>
  </si>
  <si>
    <t>2830 Holmestown Rd, Myrtle Beach SC 29588</t>
  </si>
  <si>
    <t>8653 E Highway 67, Alvarado TX 76009</t>
  </si>
  <si>
    <t>1950 Industrial Blvd, Muskegon MI 49442</t>
  </si>
  <si>
    <t>108 Wild Basin Rd Ste 20, West Lake Hills TX 78746</t>
  </si>
  <si>
    <t>12010 Sunset Hills Rd, Reston VA 20190</t>
  </si>
  <si>
    <t>1055 N Curtis Rd, Boise ID 83706</t>
  </si>
  <si>
    <t>7901 4th St N, Saint Petersburg FL 33702</t>
  </si>
  <si>
    <t>1500 N Mill Ave, Tempe AZ 85281</t>
  </si>
  <si>
    <t>1311 1st St, Coronado CA 92118</t>
  </si>
  <si>
    <t>100 16th St, San Diego CA 92101</t>
  </si>
  <si>
    <t>2920 Zoo Dr, San Diego CA 92101</t>
  </si>
  <si>
    <t>1515 Eubank Blvd SE, Albuquerque NM 87123</t>
  </si>
  <si>
    <t>133 Commerce Dr, Medina OH 44256</t>
  </si>
  <si>
    <t>3331 N 1st St, San Jose CA 95134</t>
  </si>
  <si>
    <t>1600 Gateway Blvd SE, Canton OH 44707</t>
  </si>
  <si>
    <t>103 N Peck Rd, Santa Paula CA 93060</t>
  </si>
  <si>
    <t>34 Engelhard Ave, Avenel NJ 07001</t>
  </si>
  <si>
    <t>1525 Howe St, Racine WI 53403</t>
  </si>
  <si>
    <t>4444 Broad River Rd, Columbia SC 29210</t>
  </si>
  <si>
    <t>1551 45th St S, Fargo ND 58103</t>
  </si>
  <si>
    <t>300 Schlumberger Dr, Sugar Land TX 77478</t>
  </si>
  <si>
    <t>2400 Freeway Blvd, Minneapolis MN 55430</t>
  </si>
  <si>
    <t>3101 Packerland Dr, Green Bay WI 54313</t>
  </si>
  <si>
    <t>70 Mechanic St, Foxboro MA 02035</t>
  </si>
  <si>
    <t>299 SW Clay St Ste 350, Portland OR 97201</t>
  </si>
  <si>
    <t>8338 Austin Ave, Morton Grove IL 60053</t>
  </si>
  <si>
    <t>2500 S Western Ave, Los Angeles CA 90018</t>
  </si>
  <si>
    <t>1 Alexander Pl, Glen Cove NY 11542</t>
  </si>
  <si>
    <t>588 W 400 S Ste 300, Lindon UT 84042</t>
  </si>
  <si>
    <t>250 Duffy Ave Unit A, Hicksville NY 11801</t>
  </si>
  <si>
    <t>1641 Quivira Rd, San Diego CA 92109</t>
  </si>
  <si>
    <t>47488 Kato Rd, Fremont CA 94538</t>
  </si>
  <si>
    <t>100 F St Ne, Washington DC 20549</t>
  </si>
  <si>
    <t>51 Federal St Ste 202, San Francisco CA 94107</t>
  </si>
  <si>
    <t>4100 Excelsior Blvd, Minneapolis MN 55416</t>
  </si>
  <si>
    <t>1 Stony Mountain Rd, Tunkhannock PA 18657</t>
  </si>
  <si>
    <t>1040 Crown Pointe Pkwy, Atlanta GA 30338</t>
  </si>
  <si>
    <t>3736 S Main St, Marion NY 14505</t>
  </si>
  <si>
    <t>11840 Valley View Rd, Eden Prairie MN 55344</t>
  </si>
  <si>
    <t>2300 Warrenville Rd, Downers Grove IL 60515</t>
  </si>
  <si>
    <t>2 Aquarium Dr Ste 100, Camden NJ 08103</t>
  </si>
  <si>
    <t>1351 Wheeling Rd, Wheeling IL 60090</t>
  </si>
  <si>
    <t>4800 Highway 311, Houma LA 70360</t>
  </si>
  <si>
    <t>150 N Dairy Ashford Rd, Houston TX 77079</t>
  </si>
  <si>
    <t>556 E Central Ave, Mackinaw City MI 49701</t>
  </si>
  <si>
    <t>2405 Highland Ave Ne, Hickory NC 28601</t>
  </si>
  <si>
    <t>101 W Prospect Ave # 1020, Cleveland OH 44115</t>
  </si>
  <si>
    <t>1477 Jesse Ln, Golden CO 80403</t>
  </si>
  <si>
    <t>1390 Rte 37 W, Toms River NJ 08755</t>
  </si>
  <si>
    <t>820 Morris Tpke, Short Hills NJ 07078</t>
  </si>
  <si>
    <t>2432 Palma Dr, Ventura CA 93003</t>
  </si>
  <si>
    <t>1000 Deerfield Pkwy, Buffalo Grove IL 60089</t>
  </si>
  <si>
    <t>1400 W Henry St, Sedalia MO 65301</t>
  </si>
  <si>
    <t>2101 Webster St Ste 1300, Oakland CA 94612</t>
  </si>
  <si>
    <t>3050 Spruce St, Saint Louis MO 63103</t>
  </si>
  <si>
    <t>1250 Smith Rd, Yuba City CA 95991</t>
  </si>
  <si>
    <t>7777 Washington Ave, Houston TX 77007</t>
  </si>
  <si>
    <t>2950 N 28th Ter, Hollywood FL 33020</t>
  </si>
  <si>
    <t>109 Park Rd, Windsor VT 05089</t>
  </si>
  <si>
    <t>300 Colonial Center Pkwy # 6, Roswell GA 30076</t>
  </si>
  <si>
    <t>23352 Madero Ste B, Mission Viejo CA 92691</t>
  </si>
  <si>
    <t>100 Jericho Quadrangle # 140, Jericho NY 11753</t>
  </si>
  <si>
    <t>100 E Cove Ave, Wheeling WV 26003</t>
  </si>
  <si>
    <t>409 3rd St SW, Washington DC 20416</t>
  </si>
  <si>
    <t>200 Oliphant Dr, Duncansville PA 16635</t>
  </si>
  <si>
    <t>3973 Ashley Phosphate Rd, North Charleston SC 29418</t>
  </si>
  <si>
    <t>300 Cnshohckn State Rd # 450, Conshohocken PA 19428</t>
  </si>
  <si>
    <t>5239 Zmax Blvd, Harrisburg NC 28075</t>
  </si>
  <si>
    <t>402 Rising Sun Rd, Bordentown NJ 08505</t>
  </si>
  <si>
    <t>500 S 99th Ave, Tolleson AZ 85353</t>
  </si>
  <si>
    <t>14400 Covenant Way, Lakewood Ranch FL 34202</t>
  </si>
  <si>
    <t>421 S 2nd St, Milwaukee WI 53204</t>
  </si>
  <si>
    <t>880 Summit Blvd, Big Bear Lake CA 92315</t>
  </si>
  <si>
    <t>13515 Balntyn Corp Pl, Charlotte NC 28277</t>
  </si>
  <si>
    <t>3129 S La Cienega Blvd, Los Angeles CA 90016</t>
  </si>
  <si>
    <t>70 W Racetrack Rd, Somerset KY 42503</t>
  </si>
  <si>
    <t>22100 Bothell Everett Hwy, Bothell WA 98021</t>
  </si>
  <si>
    <t>1212 5th St, Coralville IA 52241</t>
  </si>
  <si>
    <t>2205 Blair Rd, Marshville NC 28103</t>
  </si>
  <si>
    <t>4330 Highway 39 N, Meridian MS 39301</t>
  </si>
  <si>
    <t>501 Shatto Pl Ste 500, Los Angeles CA 90020</t>
  </si>
  <si>
    <t>1701 W Ben White Blvd, Austin TX 78704</t>
  </si>
  <si>
    <t>905 E Saint Paul Ave, Waukesha WI 53188</t>
  </si>
  <si>
    <t>1600 NW 163rd St, Miami FL 33169</t>
  </si>
  <si>
    <t>2702 Love Field Dr, Dallas TX 75235</t>
  </si>
  <si>
    <t>10000 Energy Dr, Spring TX 77389</t>
  </si>
  <si>
    <t>2451 Atrium Way, Nashville TN 37214</t>
  </si>
  <si>
    <t>5323 Harry Hines Blvd, Dallas TX 75390</t>
  </si>
  <si>
    <t>1 Overlook Pt Ste 265, Lincolnshire IL 60069</t>
  </si>
  <si>
    <t>850 76th St SW, Byron Center MI 49315</t>
  </si>
  <si>
    <t>8687 United Plaza Blvd, Baton Rouge LA 70809</t>
  </si>
  <si>
    <t>, San Francisco CA 94104</t>
  </si>
  <si>
    <t>2150 Fairwood Ave, Columbus OH 43207</t>
  </si>
  <si>
    <t>600 Elizabeth St, Corpus Christi TX 78404</t>
  </si>
  <si>
    <t>905 E 8th St, Los Angeles CA 90021</t>
  </si>
  <si>
    <t>1 Medical Village Dr, Edgewood KY 41017</t>
  </si>
  <si>
    <t>262 Danny Thomas Pl, Memphis TN 38105</t>
  </si>
  <si>
    <t>15100 Mack Ave, Grosse Pointe Park MI 48230</t>
  </si>
  <si>
    <t>412 State Route 37, Hogansburg NY 13655</t>
  </si>
  <si>
    <t>641 Lexington Ave FL 27, New York NY 10022</t>
  </si>
  <si>
    <t>450 Jane Stanford Way, Stanford CA 94305</t>
  </si>
  <si>
    <t>111 Port Jersey Blvd # 1, Jersey City NJ 07305</t>
  </si>
  <si>
    <t>8613 Roswell Rd Bldg 4, Atlanta GA 30350</t>
  </si>
  <si>
    <t>2531 E State Street EXT, Trenton NJ 08619</t>
  </si>
  <si>
    <t>121 Crescent St, Athol MA 01331</t>
  </si>
  <si>
    <t>5915 Landerbrook Dr # 300, Cleveland OH 44124</t>
  </si>
  <si>
    <t>1 Cowdry Rd, Woods Hole MA 02543</t>
  </si>
  <si>
    <t>901 44th St SE, Grand Rapids MI 49508</t>
  </si>
  <si>
    <t>222 W Kalama River Rd, Kalama WA 98625</t>
  </si>
  <si>
    <t>8010 Castleton Rd, Indianapolis IN 46250</t>
  </si>
  <si>
    <t>28521 Nevada Ave, Stratford CA 93266</t>
  </si>
  <si>
    <t>3495 Hack Rd, Saginaw MI 48601</t>
  </si>
  <si>
    <t>531 E Calhoun St, Bainbridge GA 39817</t>
  </si>
  <si>
    <t>416 S Academy St, Stoughton WI 53589</t>
  </si>
  <si>
    <t>12024 Exit 5 Pkwy, Fishers IN 46037</t>
  </si>
  <si>
    <t>3097 Highway 11 W, Chesnee SC 29323</t>
  </si>
  <si>
    <t>2825 Airview Blvd, Portage MI 49002</t>
  </si>
  <si>
    <t>3015 S Southeast Loop 323, Tyler TX 75701</t>
  </si>
  <si>
    <t>65 Allerton St, Boston MA 02119</t>
  </si>
  <si>
    <t>41 Accord Park Dr, Norwell MA 02061</t>
  </si>
  <si>
    <t>2200 E Show Low Lake Rd, Show Low AZ 85901</t>
  </si>
  <si>
    <t>575 Minnehaha Ave W, Saint Paul MN 55103</t>
  </si>
  <si>
    <t>3945 E Fort Lowell Rd # 211, Tucson AZ 85712</t>
  </si>
  <si>
    <t>1055 31st Ave, Vero Beach FL 32960</t>
  </si>
  <si>
    <t>5626 Rafael Rivera Way, Las Vegas NV 89118</t>
  </si>
  <si>
    <t>514 Smithfield Rd, Belgrade ME 04917</t>
  </si>
  <si>
    <t>85 S Pioneer Blvd, Springboro OH 45066</t>
  </si>
  <si>
    <t>10055 Seminole Blvd, Seminole FL 33772</t>
  </si>
  <si>
    <t>160 Commercial Ave, Ithaca NY 14850</t>
  </si>
  <si>
    <t>256 Industrial Way, Caldwell WV 24925</t>
  </si>
  <si>
    <t>600 Industrial Park Rd, Saint Albans VT 05478</t>
  </si>
  <si>
    <t>10880 NW 138th St Unit 6, Hialeah FL 33018</t>
  </si>
  <si>
    <t>795 El Camino Real, Palo Alto CA 94301</t>
  </si>
  <si>
    <t>5501 US Highway 30 W, Fort Wayne IN 46818</t>
  </si>
  <si>
    <t>11325 Main St, Broomfield CO 80020</t>
  </si>
  <si>
    <t>7135 S Decatur Blvd, Las Vegas NV 89118</t>
  </si>
  <si>
    <t>1060 Howard St, San Francisco CA 94103</t>
  </si>
  <si>
    <t>2 Kwaaypaay CT, El Cajon CA 92019</t>
  </si>
  <si>
    <t>15644 Madison Ave, Cleveland OH 44107</t>
  </si>
  <si>
    <t>22820 54th Ave S, Kent WA 98032</t>
  </si>
  <si>
    <t>4525 140th Ave N Ste 900, Clearwater FL 33762</t>
  </si>
  <si>
    <t>3660 Brennan Ave # 1000, Perris CA 92599</t>
  </si>
  <si>
    <t>4185 Harrison Blvd, Ogden UT 84403</t>
  </si>
  <si>
    <t>14505 Mount Anderson St, Reno NV 89506</t>
  </si>
  <si>
    <t>2450 Severn Ave Ste 308, Metairie LA 70001</t>
  </si>
  <si>
    <t>401 Channelside Dr, Tampa FL 33602</t>
  </si>
  <si>
    <t>100 Bradley Hill Rd, Blauvelt NY 10913</t>
  </si>
  <si>
    <t>9320 Lkeside Blvd Ste 300, The Woodlands TX 77381</t>
  </si>
  <si>
    <t>930 Geiger St, Louisville KY 40206</t>
  </si>
  <si>
    <t>8350 S Madison St Ste 1, Burr Ridge IL 60527</t>
  </si>
  <si>
    <t>4950 Triggs St, Commerce CA 90022</t>
  </si>
  <si>
    <t>115 Eames St, Wilmington MA 01887</t>
  </si>
  <si>
    <t>3500 American River Dr, Sacramento CA 95864</t>
  </si>
  <si>
    <t>4436 Lebec Rd, Lebec CA 93243</t>
  </si>
  <si>
    <t>460 E Swedesford Rd # 3000, Wayne PA 19087</t>
  </si>
  <si>
    <t>3701 Fau Blvd Ste 300, Boca Raton FL 33431</t>
  </si>
  <si>
    <t>2 Manhattanville Rd # 203, Purchase NY 10577</t>
  </si>
  <si>
    <t>1049 Camino Dos Rios, Thousand Oaks CA 91360</t>
  </si>
  <si>
    <t>534 Mozart St, Tell City IN 47586</t>
  </si>
  <si>
    <t>50 S Washington St, North East PA 16428</t>
  </si>
  <si>
    <t>28653 Old Town Front St, Temecula CA 92590</t>
  </si>
  <si>
    <t>14302 FNB Pkwy, Omaha NE 68154</t>
  </si>
  <si>
    <t>35275 Industrial Rd, Livonia MI 48150</t>
  </si>
  <si>
    <t>4101 Shuffel St NW, North Canton OH 44720</t>
  </si>
  <si>
    <t>3475 E Foothill Blvd, Pasadena CA 91107</t>
  </si>
  <si>
    <t>400 Interpace Pkwy Ste A1, Parsippany NJ 07054</t>
  </si>
  <si>
    <t>1712 Minters Chapel Rd, Grapevine TX 76051</t>
  </si>
  <si>
    <t>12500 TI Blvd, Dallas TX 75243</t>
  </si>
  <si>
    <t>40 Westminster St, Providence RI 02903</t>
  </si>
  <si>
    <t>665 NW Hoyt St, Portland OR 97209</t>
  </si>
  <si>
    <t>3500 Sunset Ave, Waukegan IL 60087</t>
  </si>
  <si>
    <t>5 Penn Plz FL 17, New York NY 10001</t>
  </si>
  <si>
    <t>100 N Main St, Sumter SC 29150</t>
  </si>
  <si>
    <t>905 N Church St, Tekonsha MI 49092</t>
  </si>
  <si>
    <t>85 Crescent Beach Rd, Glen Cove NY 11542</t>
  </si>
  <si>
    <t>27500 E Timberline Rd, Government Camp OR 97028</t>
  </si>
  <si>
    <t>400 Alabama St 201, San Francisco CA 94110</t>
  </si>
  <si>
    <t>4500 Mount Pleasant St NW, North Canton OH 44720</t>
  </si>
  <si>
    <t>603 Hendee St, Springfield MA 01104</t>
  </si>
  <si>
    <t>2160 Gold St, San Jose CA 95002</t>
  </si>
  <si>
    <t>2500 Takata Dr Ste 300, Auburn Hills MI 48326</t>
  </si>
  <si>
    <t>1368 Indian Sage Rd, Lancaster CA 93534</t>
  </si>
  <si>
    <t>1140 Virginia Dr, Fort Washington PA 19034</t>
  </si>
  <si>
    <t>5200 Watt CT Ste B, Fairfield CA 94534</t>
  </si>
  <si>
    <t>2021 9th St SE, Dyersville IA 52040</t>
  </si>
  <si>
    <t>9700 NW 112th Ave, Medley FL 33178</t>
  </si>
  <si>
    <t>800 Beaty St Ste E, Davidson NC 28036</t>
  </si>
  <si>
    <t>1299 E Voorhees St, Terre Haute IN 47802</t>
  </si>
  <si>
    <t>35 Vantage Point Dr, Rochester NY 14624</t>
  </si>
  <si>
    <t>200 West St, Waltham MA 02451</t>
  </si>
  <si>
    <t>4366 Mount Pleasant St NW, North Canton OH 44720</t>
  </si>
  <si>
    <t>2801 S Valley Pkwy # 200, Lewisville TX 75067</t>
  </si>
  <si>
    <t>100 Saint Helena Hwy S, Saint Helena CA 94574</t>
  </si>
  <si>
    <t>2211 Allenwood Rd, Wall Township NJ 07719</t>
  </si>
  <si>
    <t>1001 13th Ave E, Bradenton FL 34208</t>
  </si>
  <si>
    <t>501 E Koenig Ln, Austin TX 78751</t>
  </si>
  <si>
    <t>2 Park Plz Ste 1200, Irvine CA 92614</t>
  </si>
  <si>
    <t>5175 27th Ave, Rockford IL 61109</t>
  </si>
  <si>
    <t>220 Montgomery St Ste 370, San Francisco CA 94104</t>
  </si>
  <si>
    <t>251 18th St S Ste 705, Arlington VA 22202</t>
  </si>
  <si>
    <t>18735 S Ferris Pl, Rancho Dominguez CA 90220</t>
  </si>
  <si>
    <t>4184 E Conant St, Long Beach CA 90808</t>
  </si>
  <si>
    <t>2601 River Rd, Conestoga PA 17516</t>
  </si>
  <si>
    <t>2250 W Pinehurst Blvd # 150, Addison IL 60101</t>
  </si>
  <si>
    <t>1400 Pennbrook Pkwy, Lansdale PA 19446</t>
  </si>
  <si>
    <t>2200 W Don Tyson Pkwy, Springdale AR 72762</t>
  </si>
  <si>
    <t>3955 Montgomery Rd, Cincinnati OH 45212</t>
  </si>
  <si>
    <t>3555 S Normal Ave, Chicago IL 60609</t>
  </si>
  <si>
    <t>660 W Avenue O, Palmdale CA 93551</t>
  </si>
  <si>
    <t>8000 E Jefferson Ave, Detroit MI 48214</t>
  </si>
  <si>
    <t>600 Harrison St FL 3, San Francisco CA 94107</t>
  </si>
  <si>
    <t>333 Pfingsten Rd, Northbrook IL 60062</t>
  </si>
  <si>
    <t>21 Industrial Dr, Smithfield RI 02917</t>
  </si>
  <si>
    <t>240 N Prospect St, Marengo IL 60152</t>
  </si>
  <si>
    <t>1811 Spring Garden St, Philadelphia PA 19130</t>
  </si>
  <si>
    <t>28 Calvert St, Harrison NY 10528</t>
  </si>
  <si>
    <t>8351 NW 93rd St, Medley FL 33166</t>
  </si>
  <si>
    <t>3145 NW Yeon Ave, Portland OR 97210</t>
  </si>
  <si>
    <t>1000 Unversal Studios Plz, Orlando FL 32819</t>
  </si>
  <si>
    <t>269 S Lambert Rd, Orange CT 06477</t>
  </si>
  <si>
    <t>9151 Imperial Hwy, Downey CA 90242</t>
  </si>
  <si>
    <t>157 Gale Lemerand Dr, Gainesville FL 32611</t>
  </si>
  <si>
    <t>1 W Park Rd, Iowa City IA 52242</t>
  </si>
  <si>
    <t>1001 Emmet St N, Charlottesville VA 22903</t>
  </si>
  <si>
    <t>S87w35670 Godfrey Ln, Eagle WI 53119</t>
  </si>
  <si>
    <t>35 Glenlake Pkwy, Atlanta GA 30328</t>
  </si>
  <si>
    <t>331 N Main St, Euless TX 76039</t>
  </si>
  <si>
    <t>7801 N Shepherd Dr, Houston TX 77088</t>
  </si>
  <si>
    <t>14501 Grge Crter Way Ste, Chantilly VA 20151</t>
  </si>
  <si>
    <t>3400 Cumberland Blvd SE, Atlanta GA 30339</t>
  </si>
  <si>
    <t>700 S Waverly Rd, Holland MI 49423</t>
  </si>
  <si>
    <t>100 Roul Wallenberg Pl SW, Washington DC 20024</t>
  </si>
  <si>
    <t>2288 W Commodore Way # 300, Seattle WA 98199</t>
  </si>
  <si>
    <t>11555 Rockville Pike, Rockville MD 20852</t>
  </si>
  <si>
    <t>425 Better Way, Appleton WI 54915</t>
  </si>
  <si>
    <t>5750 New King Dr Ste 200, Troy MI 48098</t>
  </si>
  <si>
    <t>390 Interlocken Cres # 10, Broomfield CO 80021</t>
  </si>
  <si>
    <t>13880 Dulles Corner Ln # 100, Herndon VA 20171</t>
  </si>
  <si>
    <t>101 N 1st Ave Ste 1400, Phoenix AZ 85003</t>
  </si>
  <si>
    <t>21459 Old Highway 6, Adel IA 50003</t>
  </si>
  <si>
    <t>9333 N Milwaukee Ave, Niles IL 60714</t>
  </si>
  <si>
    <t>100 Vanguard Blvd, Malvern PA 19355</t>
  </si>
  <si>
    <t>901 S Kimball Ave, Southlake TX 76092</t>
  </si>
  <si>
    <t>655 Space Center Dr, Colorado Springs CO 80915</t>
  </si>
  <si>
    <t>1 Terminal Dr, Plainview NY 11803</t>
  </si>
  <si>
    <t>12117 Bee Cves Rd Bldg 3, Austin TX 78738</t>
  </si>
  <si>
    <t>1150 N Alma School Rd, Mesa AZ 85201</t>
  </si>
  <si>
    <t>638 N 18th St, Milwaukee WI 53233</t>
  </si>
  <si>
    <t>4141 Pacific Hwy, San Diego CA 92110</t>
  </si>
  <si>
    <t>4 Limited Pkwy E, Reynoldsburg OH 43068</t>
  </si>
  <si>
    <t>26300 La Alameda Ste 400, Mission Viejo CA 92691</t>
  </si>
  <si>
    <t>937 Tahoe Blvd Ste 210, Incline Village NV 89451</t>
  </si>
  <si>
    <t>99 Canal Center Plz # 220, Alexandria VA 22314</t>
  </si>
  <si>
    <t>601 World Trade Ctr, Norfolk VA 23510</t>
  </si>
  <si>
    <t>2215 Shore St, High Point NC 27263</t>
  </si>
  <si>
    <t>3601 S Congress Ave C100, Austin TX 78704</t>
  </si>
  <si>
    <t>39 Tesla, Irvine CA 92618</t>
  </si>
  <si>
    <t>1901 N Barack Obama Blvd, Valdosta GA 31601</t>
  </si>
  <si>
    <t>3030 Orchard Pkwy, San Jose CA 95134</t>
  </si>
  <si>
    <t>330 Independence Ave SW # 3, Washington DC 20237</t>
  </si>
  <si>
    <t>1740 Monrovia Ave, Costa Mesa CA 92627</t>
  </si>
  <si>
    <t>3601 Eisenhower Ave # 220, Alexandria VA 22304</t>
  </si>
  <si>
    <t>4707 Gordon St, Jacksonville FL 32216</t>
  </si>
  <si>
    <t>1200 N Main St, Duncanville TX 75116</t>
  </si>
  <si>
    <t>200 Wilmot Rd Ste 2002, Deerfield IL 60015</t>
  </si>
  <si>
    <t>1375 E Buena Vista Dr # 4, Lake Buena Vista FL 32830</t>
  </si>
  <si>
    <t>41450 Boscell Rd, Fremont CA 94538</t>
  </si>
  <si>
    <t>2001 S Mount Prospect Rd, Des Plaines IL 60018</t>
  </si>
  <si>
    <t>1001 Big Horn Ave Ste 104, Worland WY 82401</t>
  </si>
  <si>
    <t>919 US Highway 395 N, Gardnerville NV 89410</t>
  </si>
  <si>
    <t>522 W Rainey Ave, Weatherford OK 73096</t>
  </si>
  <si>
    <t>1730 E Prospect Rd, Fort Collins CO 80525</t>
  </si>
  <si>
    <t>1 Weathershield Plz, Medford WI 54451</t>
  </si>
  <si>
    <t>71 E Main St, Westfield NY 14787</t>
  </si>
  <si>
    <t>1 Blue Bunny Dr SW, Le Mars IA 51031</t>
  </si>
  <si>
    <t>420 Montgomery St, San Francisco CA 94104</t>
  </si>
  <si>
    <t>4500 Dorr St, Toledo OH 43615</t>
  </si>
  <si>
    <t>1 Dave Thomas Blvd, Dublin OH 43017</t>
  </si>
  <si>
    <t>14507 Frontier Rd, Omaha NE 68138</t>
  </si>
  <si>
    <t>115 Bonwood Dr, Jackson TN 38301</t>
  </si>
  <si>
    <t>530 S Main St Ste 600, Orange CA 92868</t>
  </si>
  <si>
    <t>1333 Campus Pkwy, Wall Township NJ 07753</t>
  </si>
  <si>
    <t>4370 Pacific Hwy, San Diego CA 92110</t>
  </si>
  <si>
    <t>4000 Town Center Blvd # 210, Canonsburg PA 15317</t>
  </si>
  <si>
    <t>5858 Westheimer Rd # 200, Houston TX 77057</t>
  </si>
  <si>
    <t>10847 Sherman Way, Sun Valley CA 91352</t>
  </si>
  <si>
    <t>415 Depot Rd, Lynden WA 98264</t>
  </si>
  <si>
    <t>10778 US Highway 287, Three Forks MT 59752</t>
  </si>
  <si>
    <t>1023 Main St, Vincennes IN 47591</t>
  </si>
  <si>
    <t>1 Williams Ctr, Tulsa OK 74172</t>
  </si>
  <si>
    <t>2800 Post Oak Blvd # 300, Houston TX 77056</t>
  </si>
  <si>
    <t>1501 Ralston St S, Wilson NC 27893</t>
  </si>
  <si>
    <t>9291 Old Redwood Hwy, Windsor CA 95492</t>
  </si>
  <si>
    <t>4001 N Rodney Parham Rd # 101, Little Rock AR 72212</t>
  </si>
  <si>
    <t>13200 Pioneer Trl Ste 150, Eden Prairie MN 55347</t>
  </si>
  <si>
    <t>160 Southampton St, Boston MA 02118</t>
  </si>
  <si>
    <t>127 N McCarty Ave, Eagle Lake TX 77434</t>
  </si>
  <si>
    <t>124 W Court Ave, Winterset IA 50273</t>
  </si>
  <si>
    <t>1 Cityplace Dr Ste 450, Saint Louis MO 63141</t>
  </si>
  <si>
    <t>9341 Courtland Dr Ne, Rockford MI 49351</t>
  </si>
  <si>
    <t>29 E King St Ste 201, Lancaster PA 17602</t>
  </si>
  <si>
    <t>1081 Woodward Way, Fort Collins CO 80524</t>
  </si>
  <si>
    <t>13 Linnell Cir, Billerica MA 01821</t>
  </si>
  <si>
    <t>1101 S Pine St, Weyauwega WI 54983</t>
  </si>
  <si>
    <t>8500 Governors Hill Dr, Symmes Twp OH 45249</t>
  </si>
  <si>
    <t>4700 Creek Rd, Blue Ash OH 45242</t>
  </si>
  <si>
    <t>3715 Northside Pkwy NW, Atlanta GA 30327</t>
  </si>
  <si>
    <t>825 University Ave, Norwood MA 02062</t>
  </si>
  <si>
    <t>7529 Standish Pl Ste 200, Derwood MD 20855</t>
  </si>
  <si>
    <t>301 Bear Creek Rd, Oak Ridge TN 37830</t>
  </si>
  <si>
    <t>6600 Orangethorpe Ave, Buena Park CA 90620</t>
  </si>
  <si>
    <t>221 W Oakland Park Blvd, Wilton Manors FL 33311</t>
  </si>
  <si>
    <t>2401 S Foothill Dr, Salt Lake City UT 84109</t>
  </si>
  <si>
    <t>2301 Eagle Pkwy Ste 100, Fort Worth TX 76177</t>
  </si>
  <si>
    <t>11955 Monarch St, Garden Grove CA 92841</t>
  </si>
  <si>
    <t>3 Overlook Pt, Lincolnshire IL 60069</t>
  </si>
  <si>
    <t>2525 84th Ave, Zeeland MI 49464</t>
  </si>
  <si>
    <t>3740 Industrial Blvd, Orangeburg SC 29118</t>
  </si>
  <si>
    <t>1301 2nd Ave FL 31, Seattle WA 98101</t>
  </si>
  <si>
    <t>201 Acme St, Marietta OH 45750</t>
  </si>
  <si>
    <t>55 Almaden Blvd Ste 600, San Jose CA 95113</t>
  </si>
  <si>
    <t>80 Swan Way Ste 150, Oakland CA 94621</t>
  </si>
  <si>
    <t>699 8th St, San Francisco CA 94103</t>
  </si>
  <si>
    <t>2000 S May Ave, Oklahoma City OK 73108</t>
  </si>
  <si>
    <t>708 Heartland Trl # 2000, Madison WI 53717</t>
  </si>
  <si>
    <t>22759 S Mercey Springs Rd, Los Banos CA 93635</t>
  </si>
  <si>
    <t>3494 Martin Hurst Rd, Tallahassee FL 32312</t>
  </si>
  <si>
    <t>9597 Gulf Research Ln, Fort Myers FL 33912</t>
  </si>
  <si>
    <t>288 9th St, Winter Garden FL 34787</t>
  </si>
  <si>
    <t>707 N First Ave, Pasco WA 99301</t>
  </si>
  <si>
    <t>1665 Marion St, Kingsburg CA 93631</t>
  </si>
  <si>
    <t>550 Newport Center Dr, Newport Beach CA 92660</t>
  </si>
  <si>
    <t>625 Cooper Ave, Yuba City CA 95991</t>
  </si>
  <si>
    <t>11623 State Road 80, Livingston WI 53554</t>
  </si>
  <si>
    <t>32960 183rd St, Highmore SD 57345</t>
  </si>
  <si>
    <t>31 Reams Ave, Roxboro NC 27573</t>
  </si>
  <si>
    <t>604 W Franklin St, Boise ID 83702</t>
  </si>
  <si>
    <t>10725 Mohawk St Ne, Silverton OR 97381</t>
  </si>
  <si>
    <t>1915 Renaud Dr, Scott LA 70583</t>
  </si>
  <si>
    <t>99 Coop St, New Town ND 58763</t>
  </si>
  <si>
    <t>2 W Barnett Rd, Medford OR 97501</t>
  </si>
  <si>
    <t>8822 Ridgeline Blvd # 260, Highlands Ranch CO 80129</t>
  </si>
  <si>
    <t>5880 Staley Rd, Fort Myers FL 33905</t>
  </si>
  <si>
    <t>8400 E Crescent Pkwy # 600, Greenwood Village CO 80111</t>
  </si>
  <si>
    <t>2500 County Road 42 W, Burnsville MN 55337</t>
  </si>
  <si>
    <t>1000 Consol Energy Dr # 1, Canonsburg PA 15317</t>
  </si>
  <si>
    <t>301 Market St, Kittanning PA 16201</t>
  </si>
  <si>
    <t>1717 S Boulder Ave # 400, Tulsa OK 74119</t>
  </si>
  <si>
    <t>9815 S Monroe St Ste 203, Sandy UT 84070</t>
  </si>
  <si>
    <t>5016 Monument Ave, Richmond VA 23230</t>
  </si>
  <si>
    <t>6050 Southwest Blvd # 300, Benbrook TX 76109</t>
  </si>
  <si>
    <t>91246 390th Ave, Heron Lake MN 56137</t>
  </si>
  <si>
    <t>5727 S Lewis Ave Ste 300, Tulsa OK 74105</t>
  </si>
  <si>
    <t>1402 3rd St, Seabrook TX 77586</t>
  </si>
  <si>
    <t>2343 Highland Farm Rd NW, Roanoke VA 24017</t>
  </si>
  <si>
    <t>8720 Robbins Rd, Indianapolis IN 46268</t>
  </si>
  <si>
    <t>311 E Mountain Rd, Westfield MA 01085</t>
  </si>
  <si>
    <t>1305 Cherrington Pkwy # 1, Moon Township PA 15108</t>
  </si>
  <si>
    <t>4003 Crater Lake Hwy, Medford OR 97504</t>
  </si>
  <si>
    <t>14500 Smith Rd, Humble TX 77396</t>
  </si>
  <si>
    <t>2251 Blount Rd, Pompano Beach FL 33069</t>
  </si>
  <si>
    <t>3700 Broadway Blvd # 300, Kansas City MO 64111</t>
  </si>
  <si>
    <t>1700 Swift Ave Ste 200, North Kansas City MO 64116</t>
  </si>
  <si>
    <t>3912 Brumbaugh Rd, New Enterprise PA 16664</t>
  </si>
  <si>
    <t>611 Helen Keller Blvd, Tuscaloosa AL 35404</t>
  </si>
  <si>
    <t>301 Cncourse Blvd Ste 300, Glen Allen VA 23059</t>
  </si>
  <si>
    <t>104 Willow Grove Ave, Glenside PA 19038</t>
  </si>
  <si>
    <t>2911 N Graham St, Charlotte NC 28206</t>
  </si>
  <si>
    <t>3100 Intrstate N Cir SE S, Atlanta GA 30339</t>
  </si>
  <si>
    <t>13635 Wyandotte St, Kansas City MO 64145</t>
  </si>
  <si>
    <t>1121 S Carroll Ave # 230, Southlake TX 76092</t>
  </si>
  <si>
    <t>5740 General Wash Dr, Alexandria VA 22312</t>
  </si>
  <si>
    <t>3554 Brecksville Rd # 200, Richfield OH 44286</t>
  </si>
  <si>
    <t>1222 Vine St Ste 301, Paso Robles CA 93446</t>
  </si>
  <si>
    <t>7027 Albert Pick Rd # 200, Greensboro NC 27409</t>
  </si>
  <si>
    <t>1284 Flint Meadow Dr A, Kaysville UT 84037</t>
  </si>
  <si>
    <t>2649 S 142nd St, Bonner Springs KS 66012</t>
  </si>
  <si>
    <t>3115 Main Ave, Groves TX 77619</t>
  </si>
  <si>
    <t>1959 Anson Dr, Melrose Park IL 60160</t>
  </si>
  <si>
    <t>4701 Granite Dr, Tucker GA 30084</t>
  </si>
  <si>
    <t>341 Harding Hwy, Elmer NJ 08318</t>
  </si>
  <si>
    <t>3195 W Armstrong Pl, Chandler AZ 85286</t>
  </si>
  <si>
    <t>5355 Shawland Rd, Jacksonville FL 32254</t>
  </si>
  <si>
    <t>1501 E 2nd Ave, Tampa FL 33605</t>
  </si>
  <si>
    <t>2929 Walker Dr, Green Bay WI 54311</t>
  </si>
  <si>
    <t>13764 Airline Hwy, Baton Rouge LA 70817</t>
  </si>
  <si>
    <t>555 Broiler Blvd, Baldwin GA 30511</t>
  </si>
  <si>
    <t>119 Standard St, El Segundo CA 90245</t>
  </si>
  <si>
    <t>200 Commerce St, Smithfield VA 23430</t>
  </si>
  <si>
    <t>3867 2nd St, Arcadia LA 71001</t>
  </si>
  <si>
    <t>N4993 6th Dr, Westfield WI 53964</t>
  </si>
  <si>
    <t>2000 N Plaza Dr, Visalia CA 93291</t>
  </si>
  <si>
    <t>1600 Gressel Dr, Delphos OH 45833</t>
  </si>
  <si>
    <t>220 E 2nd Ave, Selah WA 98942</t>
  </si>
  <si>
    <t>33 Globe Ave, Texarkana AR 71854</t>
  </si>
  <si>
    <t>50 Applied Card Way, Glen Mills PA 19342</t>
  </si>
  <si>
    <t>6914 Road 160, Earlimart CA 93219</t>
  </si>
  <si>
    <t>400 S Jefferson St Ste 1n, Chicago IL 60607</t>
  </si>
  <si>
    <t>2120 S Park Ave, Stuttgart AR 72160</t>
  </si>
  <si>
    <t>545 Walnut St Ste B, Coshocton OH 43812</t>
  </si>
  <si>
    <t>700 Scott St, Fort Walton Beach FL 32547</t>
  </si>
  <si>
    <t>1391 Tmbrlake Mnor Pkwy, Chesterfield MO 63017</t>
  </si>
  <si>
    <t>9000 Marshall Dr, Lenexa KS 66215</t>
  </si>
  <si>
    <t>777 E Wisconsin Ave # 1100, Milwaukee WI 53202</t>
  </si>
  <si>
    <t>500 W Elmer Rd, Vineland NJ 08360</t>
  </si>
  <si>
    <t>100 N Point Ctr E, Alpharetta GA 30022</t>
  </si>
  <si>
    <t>1556 Montgomery St, South Hill VA 23970</t>
  </si>
  <si>
    <t>5680 Commerce Blvd, Morristown TN 37814</t>
  </si>
  <si>
    <t>36 Beach St, Westerly RI 02891</t>
  </si>
  <si>
    <t>4399 Corporate Rd, North Charleston SC 29405</t>
  </si>
  <si>
    <t>1 Kronsopan Way, Eastaboga AL 36260</t>
  </si>
  <si>
    <t>11701 NW 102nd Rd Ste 21, Medley FL 33178</t>
  </si>
  <si>
    <t>6605 SE Lake Rd, Portland OR 97222</t>
  </si>
  <si>
    <t>816 3rd Ave N, Fort Totten ND 58335</t>
  </si>
  <si>
    <t>3002 48th Ave Ste 2, Long Island City NY 11101</t>
  </si>
  <si>
    <t>1275 Park East Dr, Woonsocket RI 02895</t>
  </si>
  <si>
    <t>190 Klamath Blvd, Klamath CA 95548</t>
  </si>
  <si>
    <t>401 E Reynolds Dr, Ruston LA 71270</t>
  </si>
  <si>
    <t>3660 Gateway St, Springfield OR 97477</t>
  </si>
  <si>
    <t>1400 Jack Warner Pkwy Ne, Tuscaloosa AL 35404</t>
  </si>
  <si>
    <t>222 S Parkview Ave, Marion WI 54950</t>
  </si>
  <si>
    <t>525 Lincoln Ave SE, Saint Cloud MN 56304</t>
  </si>
  <si>
    <t>3942 W Old Highway 30, Grand Island NE 68803</t>
  </si>
  <si>
    <t>71 N Oak St, Alberta VA 23821</t>
  </si>
  <si>
    <t>241 N Broadway Ste 600, Milwaukee WI 53202</t>
  </si>
  <si>
    <t>1839 Morganton Blvd SW, Lenoir NC 28645</t>
  </si>
  <si>
    <t>855 E Main Ave, Zeeland MI 49464</t>
  </si>
  <si>
    <t>7800 Walton Pkwy, New Albany OH 43054</t>
  </si>
  <si>
    <t>2700 W Front St, Statesville NC 28677</t>
  </si>
  <si>
    <t>3081 Holcomb Bridge Rd H, Norcross GA 30071</t>
  </si>
  <si>
    <t>3401 Industrial Way, Longview WA 98632</t>
  </si>
  <si>
    <t>2410 N Lyndon Ave, Tyler TX 75702</t>
  </si>
  <si>
    <t>1700 Capital Cir SW, Tallahassee FL 32310</t>
  </si>
  <si>
    <t>1725 Roe Crest Dr, North Mankato MN 56003</t>
  </si>
  <si>
    <t>5101 Highland Place Dr, Dallas TX 75236</t>
  </si>
  <si>
    <t>400 Exchange St, Buffalo NY 14204</t>
  </si>
  <si>
    <t>5166 Commercial Dr, Yorkville NY 13495</t>
  </si>
  <si>
    <t>777 Post Oak Blvd Ste 550, Houston TX 77056</t>
  </si>
  <si>
    <t>259 N Radnor Chester Rd, Radnor PA 19087</t>
  </si>
  <si>
    <t>59 Gender Rd, Canal Winchester OH 43110</t>
  </si>
  <si>
    <t>1800 Concord Pike, Wilmington DE 19850</t>
  </si>
  <si>
    <t>570 Delaware Ave, Buffalo NY 14202</t>
  </si>
  <si>
    <t>331 Burton Ave, High Point NC 27262</t>
  </si>
  <si>
    <t>50 N Dupont Hwy, Dover DE 19901</t>
  </si>
  <si>
    <t>4161 Piedmont Pkwy # 370, Greensboro NC 27410</t>
  </si>
  <si>
    <t>2020 E Orangethorpe Ave, Fullerton CA 92831</t>
  </si>
  <si>
    <t>9715 Businesspark Ave, San Diego CA 92131</t>
  </si>
  <si>
    <t>740 S Wichita St, Wichita KS 67213</t>
  </si>
  <si>
    <t>20400 Stevns Crk Blvd # 700, Cupertino CA 95014</t>
  </si>
  <si>
    <t>4600 Devitt Dr, West Chester OH 45246</t>
  </si>
  <si>
    <t>10633 W Little York Rd, Houston TX 77041</t>
  </si>
  <si>
    <t>82 South St, Hopkinton MA 01748</t>
  </si>
  <si>
    <t>1501 Exeter Rd, Akron OH 44306</t>
  </si>
  <si>
    <t>505 Central Ave, Pawtucket RI 02861</t>
  </si>
  <si>
    <t>30 Chapin Rd Ste 1212, Pine Brook NJ 07058</t>
  </si>
  <si>
    <t>9209 Almeda Genoa Rd, Houston TX 77075</t>
  </si>
  <si>
    <t>522 W 26th St, York NE 68467</t>
  </si>
  <si>
    <t>4 Corporate Dr, Lake Zurich IL 60047</t>
  </si>
  <si>
    <t>1601 McClosky Blvd, Tampa FL 33605</t>
  </si>
  <si>
    <t>2550 Golf Rd Ste 800, Rolling Meadows IL 60008</t>
  </si>
  <si>
    <t>802 Highway 19 N Ste 190, Meridian MS 39307</t>
  </si>
  <si>
    <t>1 Cityplace Dr, Saint Louis MO 63141</t>
  </si>
  <si>
    <t>3900 Produce Rd, Louisville KY 40218</t>
  </si>
  <si>
    <t>4640 Lewis Rd, Stone Mountain GA 30083</t>
  </si>
  <si>
    <t>2859 Paces Ferry Rd SE # 210, Atlanta GA 30339</t>
  </si>
  <si>
    <t>960 Seville Rd, Wadsworth OH 44281</t>
  </si>
  <si>
    <t>1701 Johnson Indus Dr, Excelsior Springs MO 64024</t>
  </si>
  <si>
    <t>519 Lincoln Rd, Sauk Centre MN 56378</t>
  </si>
  <si>
    <t>1030 1st Ave, Columbus GA 31901</t>
  </si>
  <si>
    <t>11011 Cody St Ste 300, Overland Park KS 66210</t>
  </si>
  <si>
    <t>457 S Date Ave, Burns OR 97720</t>
  </si>
  <si>
    <t>300 N Hwy 81 Byp, Mc Pherson KS 67460</t>
  </si>
  <si>
    <t>111 Quarry Rd, Plattsburgh NY 12901</t>
  </si>
  <si>
    <t>1 Latti Farm Rd, Millbury MA 01527</t>
  </si>
  <si>
    <t>10306 USA Today Way, Miramar FL 33025</t>
  </si>
  <si>
    <t>726 Bell Ave Ste 301, Carnegie PA 15106</t>
  </si>
  <si>
    <t>9025 Ctr Pinte Dr Ste 400, West Chester OH 45069</t>
  </si>
  <si>
    <t>1121 Judson Rd Ste 124, Longview TX 75601</t>
  </si>
  <si>
    <t>201 Ne Park Plaza Dr # 100, Vancouver WA 98684</t>
  </si>
  <si>
    <t>22122 Telegraph Rd, Southfield MI 48033</t>
  </si>
  <si>
    <t>1610 Frank Akers Rd, Anniston AL 36207</t>
  </si>
  <si>
    <t>6712 S 36th St, McAllen TX 78503</t>
  </si>
  <si>
    <t>1 Vanderbilt Ave FL 52, New York NY 10017</t>
  </si>
  <si>
    <t>181 W Madison St Ste 3900, Chicago IL 60602</t>
  </si>
  <si>
    <t>6677 W Frye Rd Ste 24, Chandler AZ 85226</t>
  </si>
  <si>
    <t>2600 Skypark Dr, Torrance CA 90505</t>
  </si>
  <si>
    <t>1501 Edwards Ferry Rd Ne, Leesburg VA 20176</t>
  </si>
  <si>
    <t>11270 W Park Pl Ste 170, Milwaukee WI 53224</t>
  </si>
  <si>
    <t>1005 N 19th St, Middlesboro KY 40965</t>
  </si>
  <si>
    <t>5956 W Las Positas Blvd, Pleasanton CA 94588</t>
  </si>
  <si>
    <t>2125 McComas Way Ste 103, Virginia Beach VA 23456</t>
  </si>
  <si>
    <t>715 South St, Mayville WI 53050</t>
  </si>
  <si>
    <t>11555 Heron Bay Blvd # 2, Coral Springs FL 33076</t>
  </si>
  <si>
    <t>1000 County Rd, Monett MO 65708</t>
  </si>
  <si>
    <t>6554 Lakeshore Rd, Lexington MI 48450</t>
  </si>
  <si>
    <t>720 Shiloh Ave, Wellington OH 44090</t>
  </si>
  <si>
    <t>1909 S Main St, Upland IN 46989</t>
  </si>
  <si>
    <t>7310 Innovation Blvd # 104, Fort Wayne IN 46818</t>
  </si>
  <si>
    <t>4803 Olympia Park Plz # 3000, Louisville KY 40241</t>
  </si>
  <si>
    <t>1501 Oxford Rd, Charlottesville VA 22903</t>
  </si>
  <si>
    <t>1141 S 10th St, Watertown WI 53094</t>
  </si>
  <si>
    <t>1111 Wheeling Rd, Wheeling IL 60090</t>
  </si>
  <si>
    <t>803 S Black River St, Sparta WI 54656</t>
  </si>
  <si>
    <t>5757 Mariemont Ave, Cincinnati OH 45227</t>
  </si>
  <si>
    <t>1500 S 2nd St, Saint Louis MO 63104</t>
  </si>
  <si>
    <t>2620 Marion Dr, Kendallville IN 46755</t>
  </si>
  <si>
    <t>30755 Edison Rd, New Carlisle IN 46552</t>
  </si>
  <si>
    <t>2592 Arkansas Hwy 15n, Lonoke AR 72086</t>
  </si>
  <si>
    <t>2150 Whitfield Ave, Sarasota FL 34243</t>
  </si>
  <si>
    <t>514 Mecklem Ln, Ellwood City PA 16117</t>
  </si>
  <si>
    <t>150 Schilling Blvd # 102, Collierville TN 38017</t>
  </si>
  <si>
    <t>15853 Olden St, Sylmar CA 91342</t>
  </si>
  <si>
    <t>123 Main St, Bristol CT 06010</t>
  </si>
  <si>
    <t>2730 Highway 15, Bay Springs MS 39422</t>
  </si>
  <si>
    <t>299 Park Ave FL 34, New York NY 10171</t>
  </si>
  <si>
    <t>1 Schumacher Way, Denver IA 50622</t>
  </si>
  <si>
    <t>3911 13th Ave N, Birmingham AL 35234</t>
  </si>
  <si>
    <t>759 N Milwaukee St # 200, Milwaukee WI 53202</t>
  </si>
  <si>
    <t>102 Industrial Park Rd, Hendersonville NC 28792</t>
  </si>
  <si>
    <t>271 Mayhill St, Saddle Brook NJ 07663</t>
  </si>
  <si>
    <t>4100 N US 33, Churubusco IN 46723</t>
  </si>
  <si>
    <t>5190 Old Easton Rd, Danboro PA 18916</t>
  </si>
  <si>
    <t>185 Boston Post Rd, North Windham CT 06256</t>
  </si>
  <si>
    <t>400 N Washington St, Green Bay WI 54301</t>
  </si>
  <si>
    <t>600 S Airport Rd, Mansfield OH 44903</t>
  </si>
  <si>
    <t>50 Monument Rd Ste 303, Bala Cynwyd PA 19004</t>
  </si>
  <si>
    <t>10 S 11th Ave, Evansville IN 47712</t>
  </si>
  <si>
    <t>715 Pushville Rd, Greenwood IN 46143</t>
  </si>
  <si>
    <t>575 Mountain Ave, New Providence NJ 07974</t>
  </si>
  <si>
    <t>5540 Pioneer Creek Dr, Maple Plain MN 55359</t>
  </si>
  <si>
    <t>1100 Abernathy Rd Ste 17, Atlanta GA 30328</t>
  </si>
  <si>
    <t>135 Little Nine Rd, Morehead City NC 28557</t>
  </si>
  <si>
    <t>7 Renaissance Sq Ste 350, White Plains NY 10601</t>
  </si>
  <si>
    <t>7590 Discovery Ln, Concord Township OH 44077</t>
  </si>
  <si>
    <t>400 Connell Dr Ste 6100, Berkeley Heights NJ 07922</t>
  </si>
  <si>
    <t>2260 City Line Rd, Bethlehem PA 18017</t>
  </si>
  <si>
    <t>5311 S 122nd East Ave, Tulsa OK 74146</t>
  </si>
  <si>
    <t>1502 W 228th St, Torrance CA 90501</t>
  </si>
  <si>
    <t>750 E Main St Ste 600, Stamford CT 06902</t>
  </si>
  <si>
    <t>160 Via Verde, San Dimas CA 91773</t>
  </si>
  <si>
    <t>815 Broadhollow Rd, Farmingdale NY 11735</t>
  </si>
  <si>
    <t>526 Industrial Way W, Eatontown NJ 07724</t>
  </si>
  <si>
    <t>485b US Highway 1 S # 200, Iselin NJ 08830</t>
  </si>
  <si>
    <t>5555 N Elston Ave, Chicago IL 60630</t>
  </si>
  <si>
    <t>618 W Sunset Rd, San Antonio TX 78216</t>
  </si>
  <si>
    <t>210 Inverness Center Dr, Birmingham AL 35242</t>
  </si>
  <si>
    <t>41280 Bridge St, Novi MI 48375</t>
  </si>
  <si>
    <t>384 Drum Ave, Somerset PA 15501</t>
  </si>
  <si>
    <t>520 County Road 15, Elkhart IN 46516</t>
  </si>
  <si>
    <t>936 NW 1st St, Fort Lauderdale FL 33311</t>
  </si>
  <si>
    <t>1320 N Courthouse Rd # 700, Arlington VA 22201</t>
  </si>
  <si>
    <t>19368 Highway 36, Covington LA 70433</t>
  </si>
  <si>
    <t>575 Mauldin Rd Ste 200, Greenville SC 29607</t>
  </si>
  <si>
    <t>101 Wolf Dr, West Deptford NJ 08086</t>
  </si>
  <si>
    <t>750 N Daniels Way, Bloomington IN 47404</t>
  </si>
  <si>
    <t>770 Township Line Rd # 300, Yardley PA 19067</t>
  </si>
  <si>
    <t>333 S 7th St Ste 3100, Minneapolis MN 55402</t>
  </si>
  <si>
    <t>77 West Port Plz Ste 5, Saint Louis MO 63146</t>
  </si>
  <si>
    <t>680 N McCarthy Blvd # 120, Milpitas CA 95035</t>
  </si>
  <si>
    <t>1375 Park Ave, Sycamore IL 60178</t>
  </si>
  <si>
    <t>2 International Dr # 105, Rye Brook NY 10573</t>
  </si>
  <si>
    <t>135 Constitution Blvd, Franklin MA 02038</t>
  </si>
  <si>
    <t>10 Laura St, Noxapater MS 39346</t>
  </si>
  <si>
    <t>10 Constitution Ave, Piscataway NJ 08854</t>
  </si>
  <si>
    <t>777 E Wscnsin Ave Ste 290, Milwaukee WI 53202</t>
  </si>
  <si>
    <t>1300 Cobb Industrial Dr, Marietta GA 30066</t>
  </si>
  <si>
    <t>3801 Capitol City Blvd, Lansing MI 48906</t>
  </si>
  <si>
    <t>22 Blake St, Medford MA 02155</t>
  </si>
  <si>
    <t>15734 Aldine Westfield Rd, Houston TX 77032</t>
  </si>
  <si>
    <t>11 N Delaware Ave, Villas NJ 08251</t>
  </si>
  <si>
    <t>239 Old River Rd, Wilkes Barre PA 18702</t>
  </si>
  <si>
    <t>7 North St, Staten Island NY 10302</t>
  </si>
  <si>
    <t>6106 Corporate Park Dr, Browns Summit NC 27214</t>
  </si>
  <si>
    <t>125 S 84th St Ste 200, Milwaukee WI 53214</t>
  </si>
  <si>
    <t>3308 Bernice Ave, Russellville AR 72802</t>
  </si>
  <si>
    <t>1415 Neal St, Cookeville TN 38501</t>
  </si>
  <si>
    <t>1 Eagle Ridge Dr, Midland City AL 36350</t>
  </si>
  <si>
    <t>101 S King St, Gloucester City NJ 08030</t>
  </si>
  <si>
    <t>1 DOT Way, Mount Sterling IL 62353</t>
  </si>
  <si>
    <t>3 Stauffer Industrial Par, Scranton PA 18517</t>
  </si>
  <si>
    <t>1000 Agnes St, Mc Kees Rocks PA 15136</t>
  </si>
  <si>
    <t>3812 Spring Hill Ave, Mobile AL 36608</t>
  </si>
  <si>
    <t>7200 Ne Airport Way, Portland OR 97218</t>
  </si>
  <si>
    <t>5 3rd St Ste 925, San Francisco CA 94103</t>
  </si>
  <si>
    <t>3900 Old Intl Arprt Rd, Anchorage AK 99502</t>
  </si>
  <si>
    <t>4301 Corporate Way, Missoula MT 59808</t>
  </si>
  <si>
    <t>501 Airport Circle Dr, Friday Harbor WA 98250</t>
  </si>
  <si>
    <t>3495 SW 9th Ave, Fort Lauderdale FL 33315</t>
  </si>
  <si>
    <t>801 Cedar St, Berkeley CA 94710</t>
  </si>
  <si>
    <t>4420 Cooper Rd Ste 400, Cincinnati OH 45242</t>
  </si>
  <si>
    <t>175 W Jackson Blvd # 2100, Chicago IL 60604</t>
  </si>
  <si>
    <t>611 Kimberly Dr, Denton TX 76208</t>
  </si>
  <si>
    <t>1550 Wewatta St Ste 710, Denver CO 80202</t>
  </si>
  <si>
    <t>930 Thomasville Rd # 206, Tallahassee FL 32303</t>
  </si>
  <si>
    <t>900 N Michigan Ave # 950, Chicago IL 60611</t>
  </si>
  <si>
    <t>127 Business Park Dr, Frankfort NY 13340</t>
  </si>
  <si>
    <t>1 Riverside Plz FL 29, Columbus OH 43215</t>
  </si>
  <si>
    <t>414 Silver Ave SW, Albuquerque NM 87102</t>
  </si>
  <si>
    <t>1100 Louisiana St FL 10, Houston TX 77002</t>
  </si>
  <si>
    <t>762 W Lancaster Ave, Bryn Mawr PA 19010</t>
  </si>
  <si>
    <t>841 Bishop St Ste 1110, Honolulu HI 96813</t>
  </si>
  <si>
    <t>13255 Lanier Rd, Jacksonville FL 32226</t>
  </si>
  <si>
    <t>1505 W 130 S, Orem UT 84058</t>
  </si>
  <si>
    <t>1231 11th St, Modesto CA 95354</t>
  </si>
  <si>
    <t>6555 Katella Ave, Cypress CA 90630</t>
  </si>
  <si>
    <t>180 Industrial Dr, Burlington WI 53105</t>
  </si>
  <si>
    <t>56 Harrison St, New Rochelle NY 10801</t>
  </si>
  <si>
    <t>1200 S 6th St, Monticello IN 47960</t>
  </si>
  <si>
    <t>1099 Wall St W Ste 280, Lyndhurst NJ 07071</t>
  </si>
  <si>
    <t>606 Dothan Rd, Bainbridge GA 39817</t>
  </si>
  <si>
    <t>3015 Bristol Hwy, Johnson City TN 37601</t>
  </si>
  <si>
    <t>2221 Edward Holland Dr, Richmond VA 23230</t>
  </si>
  <si>
    <t>11830 S Shaver Rd, Schoolcraft MI 49087</t>
  </si>
  <si>
    <t>6975 Flat Rock Rd, Midland GA 31820</t>
  </si>
  <si>
    <t>1905 Olde Homestead Ln, Lancaster PA 17601</t>
  </si>
  <si>
    <t>103 County Road 17a W, Avon Park FL 33825</t>
  </si>
  <si>
    <t>401 Collins Blvd, Orrville OH 44667</t>
  </si>
  <si>
    <t>17830 W Valley Hwy, Tukwila WA 98188</t>
  </si>
  <si>
    <t>10501 Rhode Island Ave, Beltsville MD 20705</t>
  </si>
  <si>
    <t>1771 Energy Park Dr # 100, Saint Paul MN 55108</t>
  </si>
  <si>
    <t>1215 Pope Dr, Douglas GA 31533</t>
  </si>
  <si>
    <t>2775 N Front St, Woodburn OR 97071</t>
  </si>
  <si>
    <t>6360 Corporate Dr, Houston TX 77036</t>
  </si>
  <si>
    <t>3951 Oceanic Dr, Oceanside CA 92056</t>
  </si>
  <si>
    <t>5400 S 122nd East Ave, Tulsa OK 74146</t>
  </si>
  <si>
    <t>1840 N Grnvlle Ave Ste 12, Richardson TX 75081</t>
  </si>
  <si>
    <t>12501 Network Blvd, San Antonio TX 78249</t>
  </si>
  <si>
    <t>6715 W Reno Ave, Oklahoma City OK 73127</t>
  </si>
  <si>
    <t>5665 SE Loop 410, San Antonio TX 78222</t>
  </si>
  <si>
    <t>1790 Soscol Ave, NAPA CA 94559</t>
  </si>
  <si>
    <t>1636 US 301 S, Dunn NC 28334</t>
  </si>
  <si>
    <t>8025 Production Dr, Florence KY 41042</t>
  </si>
  <si>
    <t>200 Smrst Corp Blvd 700, Bridgewater NJ 08807</t>
  </si>
  <si>
    <t>945 Bunker Hill Rd # 500, Houston TX 77024</t>
  </si>
  <si>
    <t>2101 US Highway 441, Leesburg FL 34748</t>
  </si>
  <si>
    <t>525 Locust Grv, Spartanburg SC 29303</t>
  </si>
  <si>
    <t>3255 Bell Flight Blvd, Fort Worth TX 76118</t>
  </si>
  <si>
    <t>3701 Aviation Rd, Lincoln NE 68524</t>
  </si>
  <si>
    <t>150 Callender Rd, Watertown CT 06795</t>
  </si>
  <si>
    <t>2261 E 15th St, Los Angeles CA 90021</t>
  </si>
  <si>
    <t>4716 Hilltop Rd, Greensboro NC 27407</t>
  </si>
  <si>
    <t>16200 Jose Garza Rd, Brownsville TX 78521</t>
  </si>
  <si>
    <t>1 Home News Row, New Brunswick NJ 08901</t>
  </si>
  <si>
    <t>5600 N River Rd Ste 700, Rosemont IL 60018</t>
  </si>
  <si>
    <t>701 Edwards Ave, New Orleans LA 70123</t>
  </si>
  <si>
    <t>2201 S John St, Goldsboro NC 27530</t>
  </si>
  <si>
    <t>920 Explorer Blvd NW, Huntsville AL 35806</t>
  </si>
  <si>
    <t>12499 Evergreen Ave, Detroit MI 48228</t>
  </si>
  <si>
    <t>1000 Abernathy Rd Ste 600, Atlanta GA 30328</t>
  </si>
  <si>
    <t>8500 Normandale Lake Blvd # 800, Bloomington MN 55437</t>
  </si>
  <si>
    <t>7511 N Freya St, Spokane WA 99217</t>
  </si>
  <si>
    <t>384 Vaughan Hill Rd, Rochester MA 02770</t>
  </si>
  <si>
    <t>828 Kasota Ave SE, Minneapolis MN 55414</t>
  </si>
  <si>
    <t>625 Vista Way, Milpitas CA 95035</t>
  </si>
  <si>
    <t>6701 Donlon Way, Dublin CA 94568</t>
  </si>
  <si>
    <t>1400 Park Ave, Emeryville CA 94608</t>
  </si>
  <si>
    <t>3400 Gribble St, North Little Rock AR 72114</t>
  </si>
  <si>
    <t>803 E Jackson St, Dublin GA 31021</t>
  </si>
  <si>
    <t>218 S 7th St, Frederick OK 73542</t>
  </si>
  <si>
    <t>1305 E Gibbs St, Del Rio TX 78840</t>
  </si>
  <si>
    <t>655 Madison Ave FL 19, New York NY 10065</t>
  </si>
  <si>
    <t>1111 Busch Pkwy, Buffalo Grove IL 60089</t>
  </si>
  <si>
    <t>445 Broadhollow Rd # 220, Melville NY 11747</t>
  </si>
  <si>
    <t>5520 Geneseo Mt Morris Rd, Mount Morris NY 14510</t>
  </si>
  <si>
    <t>101 N Lathrop Ave, Savannah GA 31415</t>
  </si>
  <si>
    <t>1780 Hughes Landing Blvd # 1000, The Woodlands TX 77380</t>
  </si>
  <si>
    <t>5250 E US Highway 36 # 100, Avon IN 46123</t>
  </si>
  <si>
    <t>800 South St Ste 500, Waltham MA 02453</t>
  </si>
  <si>
    <t>305 N 6th St, Albion NE 68620</t>
  </si>
  <si>
    <t>207 High Point Dr # 100, Victor NY 14564</t>
  </si>
  <si>
    <t>2001 Diplomat Dr, Farmers Branch TX 75234</t>
  </si>
  <si>
    <t>208 W Depot St, Dorchester NE 68343</t>
  </si>
  <si>
    <t>111 N 1st St, Texline TX 79087</t>
  </si>
  <si>
    <t>1994 Industrial Dr, Newton NC 28658</t>
  </si>
  <si>
    <t>9185 E Pima Center Pkwy # 100, Scottsdale AZ 85258</t>
  </si>
  <si>
    <t>1500 S Springdale Rd, Waukesha WI 53186</t>
  </si>
  <si>
    <t>1470 Tree Valley Ln, Jefferson City MO 65109</t>
  </si>
  <si>
    <t>340 N Sacramento Blvd, Chicago IL 60612</t>
  </si>
  <si>
    <t>345 Westridge Dr, Watsonville CA 95076</t>
  </si>
  <si>
    <t>W185n11300 Whitney Dr, Germantown WI 53022</t>
  </si>
  <si>
    <t>24 Brickyard Cir, Auburn ME 04210</t>
  </si>
  <si>
    <t>2850 Pukoloa St Ste 300, Honolulu HI 96819</t>
  </si>
  <si>
    <t>10550 Talbert Ave, Fountain Valley CA 92708</t>
  </si>
  <si>
    <t>901 W Walnut Hill Ln, Irving TX 75038</t>
  </si>
  <si>
    <t>818 N 360 W, Valparaiso IN 46385</t>
  </si>
  <si>
    <t>14000 Crain Hwy, Brandywine MD 20613</t>
  </si>
  <si>
    <t>1820 Fullerton Ave # 300, Corona CA 92881</t>
  </si>
  <si>
    <t>Washington County Airport, Washington PA 15301</t>
  </si>
  <si>
    <t>165 Flanders Rd, Westborough MA 01581</t>
  </si>
  <si>
    <t>221 2nd St, Flagler CO 80815</t>
  </si>
  <si>
    <t>R 9 On The Bass Riv, New Gretna NJ 08224</t>
  </si>
  <si>
    <t>2761 Fruitland Ave, Vernon CA 90058</t>
  </si>
  <si>
    <t>6529 S 216th St, Kent WA 98032</t>
  </si>
  <si>
    <t>244 Madison Ave, New York NY 10016</t>
  </si>
  <si>
    <t>3405 4th Ave S, Birmingham AL 35222</t>
  </si>
  <si>
    <t>2711 N Haskell Ave # 1700, Dallas TX 75204</t>
  </si>
  <si>
    <t>2590 Elm Rd Ne, Warren OH 44483</t>
  </si>
  <si>
    <t>110 SW 4th St, Grants Pass OR 97526</t>
  </si>
  <si>
    <t>222 Berkeley St FL 5, Boston MA 02116</t>
  </si>
  <si>
    <t>325 Superior Ave E, Cleveland OH 44114</t>
  </si>
  <si>
    <t>6377 Clark Ave Ste 100, Dublin CA 94568</t>
  </si>
  <si>
    <t>120 Mountainview Blvd, Basking Ridge NJ 07920</t>
  </si>
  <si>
    <t>2500 S Pacific Hwy, Medford OR 97501</t>
  </si>
  <si>
    <t>117 Adams St, Brooklyn NY 11201</t>
  </si>
  <si>
    <t>201 Front St Ste 310, Key West FL 33040</t>
  </si>
  <si>
    <t>465 Huntington Ave, Boston MA 02115</t>
  </si>
  <si>
    <t>9400 Jeronimo Rd, Irvine CA 92618</t>
  </si>
  <si>
    <t>2800 Hoover Rd, Stevens Point WI 54481</t>
  </si>
  <si>
    <t>2420 17th St Ste 220, Denver CO 80202</t>
  </si>
  <si>
    <t>2330 NW 82nd Ave, Miami FL 33122</t>
  </si>
  <si>
    <t>1801 Elmwood Ave Ste 1, Buffalo NY 14207</t>
  </si>
  <si>
    <t>225 Foster Ave, Bensenville IL 60106</t>
  </si>
  <si>
    <t>2360 Marconi CT, San Diego CA 92154</t>
  </si>
  <si>
    <t>1000 5th Ave, New York NY 10028</t>
  </si>
  <si>
    <t>105 N Main St, Wichita KS 67202</t>
  </si>
  <si>
    <t>1400 16th St, Denver CO 80202</t>
  </si>
  <si>
    <t>3111 C St, Anchorage AK 99503</t>
  </si>
  <si>
    <t>1450 Brickell Ave FL 31, Miami FL 33131</t>
  </si>
  <si>
    <t>700 Newport Center Dr, Newport Beach CA 92660</t>
  </si>
  <si>
    <t>1932 Wynnton Rd, Columbus GA 31999</t>
  </si>
  <si>
    <t>200 S Orange Ave Ste 1900, Orlando FL 32801</t>
  </si>
  <si>
    <t>96 Cummings Point Rd, Stamford CT 06902</t>
  </si>
  <si>
    <t>601 NW 2nd St, Evansville IN 47708</t>
  </si>
  <si>
    <t>25 2nd St NW Ste 102, Ortonville MN 56278</t>
  </si>
  <si>
    <t>250 E Kilbourn Ave, Milwaukee WI 53202</t>
  </si>
  <si>
    <t>400 NW 56th St, Lincoln NE 68528</t>
  </si>
  <si>
    <t>6001 River Rd Ste 100, Columbus GA 31904</t>
  </si>
  <si>
    <t>2015 Galleria Oaks Dr, Texarkana TX 75503</t>
  </si>
  <si>
    <t>2465 Campus Dr, Irvine CA 92612</t>
  </si>
  <si>
    <t>4401 N Mesa St, El Paso TX 79902</t>
  </si>
  <si>
    <t>5555 N Channel Ave # 71, Portland OR 97217</t>
  </si>
  <si>
    <t>3540 S I 10 Service Rd W # 250, Metairie LA 70001</t>
  </si>
  <si>
    <t>133 S Watersound Pkwy A, Watersound FL 32461</t>
  </si>
  <si>
    <t>3040 Post Oak Blvd # 300, Houston TX 77056</t>
  </si>
  <si>
    <t>3402 Pico Blvd, Santa Monica CA 90405</t>
  </si>
  <si>
    <t>164 Industrial Park, Jackson MN 56143</t>
  </si>
  <si>
    <t>501 N Broadway, Saint Louis MO 63102</t>
  </si>
  <si>
    <t>345 Park Ave FL 31, New York NY 10154</t>
  </si>
  <si>
    <t>575 Anton Blvd Ste 100, Costa Mesa CA 92626</t>
  </si>
  <si>
    <t>225 Bush St Ste 1800, San Francisco CA 94104</t>
  </si>
  <si>
    <t>1809 W State Rd Ste B2, Pleasant Grove UT 84062</t>
  </si>
  <si>
    <t>1455 Broad St Ste 2, Bloomfield NJ 07003</t>
  </si>
  <si>
    <t>2345 Grand Blvd Ste 2400, Kansas City MO 64108</t>
  </si>
  <si>
    <t>946 Tommy Munro Dr, Biloxi MS 39532</t>
  </si>
  <si>
    <t>875 E Bank St, Petersburg VA 23803</t>
  </si>
  <si>
    <t>2231 Winchester Blvd, Campbell CA 95008</t>
  </si>
  <si>
    <t>611 E Wisconsin Ave, Milwaukee WI 53202</t>
  </si>
  <si>
    <t>6080 Center Dr Ste 400, Los Angeles CA 90045</t>
  </si>
  <si>
    <t>9801 Washingtonian Blvd # 1, Gaithersburg MD 20878</t>
  </si>
  <si>
    <t>10030 Foothills Blvd, Roseville CA 95747</t>
  </si>
  <si>
    <t>1725 S Country Club Dr, Mesa AZ 85210</t>
  </si>
  <si>
    <t>2884 Sand Hill Rd Ste 200, Menlo Park CA 94025</t>
  </si>
  <si>
    <t>7200 Millionaire Dr # 6, Bethany OK 73008</t>
  </si>
  <si>
    <t>130 W Union St, Pasadena CA 91103</t>
  </si>
  <si>
    <t>2000 Regency Pkwy Ste 30, Cary NC 27518</t>
  </si>
  <si>
    <t>1233 West Loop S Ste 1170, Houston TX 77027</t>
  </si>
  <si>
    <t>600 Smead Blvd, Hastings MN 55033</t>
  </si>
  <si>
    <t>7095 Samuel Morse Dr # 100, Columbia MD 21046</t>
  </si>
  <si>
    <t>1025 Eldorado Blvd # 4000, Broomfield CO 80021</t>
  </si>
  <si>
    <t>254 36th St Ste C656, Brooklyn NY 11232</t>
  </si>
  <si>
    <t>8106 Calvin Hall Rd, Fort Mill SC 29707</t>
  </si>
  <si>
    <t>1 Vanderbilt Ave FL 15, New York NY 10017</t>
  </si>
  <si>
    <t>11325 N Cmnity Hse Rd, Charlotte NC 28277</t>
  </si>
  <si>
    <t>2202 N Irving St, Allentown PA 18109</t>
  </si>
  <si>
    <t>1101 W Thorndale Ave, Itasca IL 60143</t>
  </si>
  <si>
    <t>9100 Wilshire Blvd 700e, Beverly Hills CA 90212</t>
  </si>
  <si>
    <t>3801 E Princess Anne Rd, Norfolk VA 23502</t>
  </si>
  <si>
    <t>1800 Appleton Rd, Menasha WI 54952</t>
  </si>
  <si>
    <t>9755 Patuxent Woods Dr # 100, Columbia MD 21046</t>
  </si>
  <si>
    <t>3851 Clearview CT, Gurnee IL 60031</t>
  </si>
  <si>
    <t>200 Railroad Ave, Monrovia CA 91016</t>
  </si>
  <si>
    <t>17600 Beland St, Detroit MI 48234</t>
  </si>
  <si>
    <t>6601 Wing Point Rd Ne, Bainbridge Island WA 98110</t>
  </si>
  <si>
    <t>1362 E Richey Rd, Houston TX 77073</t>
  </si>
  <si>
    <t>1120 Felder St, Americus GA 31709</t>
  </si>
  <si>
    <t>650 5th Ave Ste 1700, New York NY 10019</t>
  </si>
  <si>
    <t>527 Logwood Ave, San Antonio TX 78221</t>
  </si>
  <si>
    <t>137 Cedar Rd, Lexington SC 29073</t>
  </si>
  <si>
    <t>1433 E 83rd Ave Ste 200, Merrillville IN 46410</t>
  </si>
  <si>
    <t>2908 Old Rochester Rd, Springfield IL 62703</t>
  </si>
  <si>
    <t>980 6th Ave, New York NY 10018</t>
  </si>
  <si>
    <t>2550 W Tyvola Rd Ste 300, Charlotte NC 28217</t>
  </si>
  <si>
    <t>120 N Robertson Blvd FL 3, Los Angeles CA 90048</t>
  </si>
  <si>
    <t>7-9 Vreeland Rd, Florham Park NJ 07932</t>
  </si>
  <si>
    <t>2 Penn Plz, New York NY 10121</t>
  </si>
  <si>
    <t>1055 Broadway Blvd # 130, Kansas City MO 64105</t>
  </si>
  <si>
    <t>3301 Exposition Blvd, Santa Monica CA 90404</t>
  </si>
  <si>
    <t>1210 Main St, Huntington Beach CA 92648</t>
  </si>
  <si>
    <t>100 Hospital Ave, Du Bois PA 15801</t>
  </si>
  <si>
    <t>1455 3rd Ave, San Bernardino CA 92408</t>
  </si>
  <si>
    <t>7700 Forsyth Blvd Ste 800, Saint Louis MO 63105</t>
  </si>
  <si>
    <t>935 Market St, Yuba City CA 95991</t>
  </si>
  <si>
    <t>307 W Cota St, Shelton WA 98584</t>
  </si>
  <si>
    <t>2675 Winkler Ave Ste 440, Fort Myers FL 33901</t>
  </si>
  <si>
    <t>613 W Valley Pkwy Ste 330, Escondido CA 92025</t>
  </si>
  <si>
    <t>5930 Cornerstone CT W # 3, San Diego CA 92121</t>
  </si>
  <si>
    <t>134 Homer Ave, Cortland NY 13045</t>
  </si>
  <si>
    <t>5105 Manzanita Ave Ste D, Carmichael CA 95608</t>
  </si>
  <si>
    <t>173 Bridge Plz N, Fort Lee NJ 07024</t>
  </si>
  <si>
    <t>1102 W 32nd St, Joplin MO 64804</t>
  </si>
  <si>
    <t>100 Crystal A Dr, Hershey PA 17033</t>
  </si>
  <si>
    <t>200 S Wacker Dr, Chicago IL 60606</t>
  </si>
  <si>
    <t>4821 US Highway 19 Ste 2, New Port Richey FL 34652</t>
  </si>
  <si>
    <t>835 N Cass St, Wabash IN 46992</t>
  </si>
  <si>
    <t>811 S Washington Ave, Marshall TX 75670</t>
  </si>
  <si>
    <t>12600 Nrthbrugh Dr Ste 30, Houston TX 77067</t>
  </si>
  <si>
    <t>320 N Halstead St Ste 280, Pasadena CA 91107</t>
  </si>
  <si>
    <t>208 N 4th St, Greene IA 50636</t>
  </si>
  <si>
    <t>1400 S Mission St, Anadarko OK 73005</t>
  </si>
  <si>
    <t>505 S Myrtle Ave, Smithton MO 65350</t>
  </si>
  <si>
    <t>26832 Highway 129, Bucklin MO 64631</t>
  </si>
  <si>
    <t>4025 S Riverpoint Pkwy, Phoenix AZ 85040</t>
  </si>
  <si>
    <t>125 W Station Square Dr # 129, Pittsburgh PA 15219</t>
  </si>
  <si>
    <t>1 Summit Pl FL 1 # 1, Branford CT 06405</t>
  </si>
  <si>
    <t>144 Tower Ave, Groton CT 06340</t>
  </si>
  <si>
    <t>4760 Oakland St Ste 200, Denver CO 80239</t>
  </si>
  <si>
    <t>3320 Brother Blvd, Bartlett TN 38133</t>
  </si>
  <si>
    <t>60 Executive Pk S Ne FL 2, Atlanta GA 30329</t>
  </si>
  <si>
    <t>1520 Hanover Ave, Allentown PA 18109</t>
  </si>
  <si>
    <t>200 Myrtle St, New Britain CT 06053</t>
  </si>
  <si>
    <t>901 Hugh Wallis Rd S, Lafayette LA 70508</t>
  </si>
  <si>
    <t>232 NW 6th Ave, Portland OR 97209</t>
  </si>
  <si>
    <t>1460 Grdn of The Gods Rd, Colorado Springs CO 80907</t>
  </si>
  <si>
    <t>2500 Wilson Blvd Ste 200, Arlington VA 22201</t>
  </si>
  <si>
    <t>9040 SW 72nd St, Miami FL 33173</t>
  </si>
  <si>
    <t>950 Cambridge St, Cambridge MA 02141</t>
  </si>
  <si>
    <t>555 Auburn St, Manchester NH 03103</t>
  </si>
  <si>
    <t>1000 Jefferson Dr SW, Washington DC 20560</t>
  </si>
  <si>
    <t>2301 N Park Ave Ste B, Indianapolis IN 46205</t>
  </si>
  <si>
    <t>150 Northwest Point Blvd, Elk Grove Village IL 60007</t>
  </si>
  <si>
    <t>21777 Hoover Rd, Warren MI 48089</t>
  </si>
  <si>
    <t>1917 S 67th St, Omaha NE 68106</t>
  </si>
  <si>
    <t>1060 Hensley St, Richmond CA 94801</t>
  </si>
  <si>
    <t>500 Griswold St FL 1700, Detroit MI 48226</t>
  </si>
  <si>
    <t>10841 S Ridgeview Rd, Olathe KS 66061</t>
  </si>
  <si>
    <t>90 Route 6a Ste 1, Sandwich MA 02563</t>
  </si>
  <si>
    <t>12355 Sunrise Valley Dr # 520, Reston VA 20191</t>
  </si>
  <si>
    <t>7825 Park Place Blvd, Houston TX 77087</t>
  </si>
  <si>
    <t>3433 Oakwood Hills Pkwy, Eau Claire WI 54701</t>
  </si>
  <si>
    <t>224 S Michigan Ave # 1400, Chicago IL 60604</t>
  </si>
  <si>
    <t>1 N Brentwood Blvd # 1100, Saint Louis MO 63105</t>
  </si>
  <si>
    <t>2 Park Ave FL 24, New York NY 10016</t>
  </si>
  <si>
    <t>5401 Longley Ln Ste 5, Reno NV 89511</t>
  </si>
  <si>
    <t>3900 Kennesaw 75 Pkwy NW # 100, Kennesaw GA 30144</t>
  </si>
  <si>
    <t>5400 Meltech Blvd Ste 101, Memphis TN 38118</t>
  </si>
  <si>
    <t>4393 Sunbelt Dr, Addison TX 75001</t>
  </si>
  <si>
    <t>11030 O St, Omaha NE 68137</t>
  </si>
  <si>
    <t>27575 Harper Ave, Saint Clair Shores MI 48081</t>
  </si>
  <si>
    <t>1277 Treat Blvd Ste 800, Walnut Creek CA 94597</t>
  </si>
  <si>
    <t>1107 Hazeltine Blvd # 200, Chaska MN 55318</t>
  </si>
  <si>
    <t>23700 Commerce Park, Beachwood OH 44122</t>
  </si>
  <si>
    <t>1 Freedom Valley Dr, Oaks PA 19456</t>
  </si>
  <si>
    <t>200 E Randolph St, Chicago IL 60601</t>
  </si>
  <si>
    <t>195 Broadway FL 18, New York NY 10007</t>
  </si>
  <si>
    <t>500 E Mich Ave Ste 180, Lansing MI 48912</t>
  </si>
  <si>
    <t>4000 Meridian Blvd, Franklin TN 37067</t>
  </si>
  <si>
    <t>257 Park Ave S FL 17, New York NY 10010</t>
  </si>
  <si>
    <t>1 World Trade Ctr FL 65, New York NY 10007</t>
  </si>
  <si>
    <t>11 W Presque Isle Rd, Caribou ME 04736</t>
  </si>
  <si>
    <t>395 W Passaic St, Rochelle Park NJ 07662</t>
  </si>
  <si>
    <t>15850 Crabbs Branch Way # 200, Rockville MD 20855</t>
  </si>
  <si>
    <t>1616 Humboldt Ave, Saint Paul MN 55118</t>
  </si>
  <si>
    <t>164 E Lincoln Hwy, Dekalb IL 60115</t>
  </si>
  <si>
    <t>283 N Langford St, Berlin GA 31722</t>
  </si>
  <si>
    <t>315 E Main St, Oceanport NJ 07757</t>
  </si>
  <si>
    <t>200 W Jones St, Raleigh NC 27603</t>
  </si>
  <si>
    <t>2808 N Australian Ave, West Palm Beach FL 33407</t>
  </si>
  <si>
    <t>405 S 21st St, Sparks NV 89431</t>
  </si>
  <si>
    <t>15250 Ventura Blvd # 300, Sherman Oaks CA 91403</t>
  </si>
  <si>
    <t>300 3rd Ave Ne, Cambridge MN 55008</t>
  </si>
  <si>
    <t>118 Central Ave N Ste 1, New Prague MN 56071</t>
  </si>
  <si>
    <t>123 W 3rd St, Ponca NE 68770</t>
  </si>
  <si>
    <t>505 W Vienna St, Clio MI 48420</t>
  </si>
  <si>
    <t>205 W 5th Ave Ste 108, Ellensburg WA 98926</t>
  </si>
  <si>
    <t>1230 Main St, Lewiston ID 83501</t>
  </si>
  <si>
    <t>12 Industrial Park Rd, Troy NY 12180</t>
  </si>
  <si>
    <t>100 Cambridge St, Boston MA 02114</t>
  </si>
  <si>
    <t>8201 Subbase Ste 3, St Thomas VI 00802</t>
  </si>
  <si>
    <t>185 Oakland Ave Ste 300, Birmingham MI 48009</t>
  </si>
  <si>
    <t>1500 Pennsylvania Ave NW, Washington DC 20220</t>
  </si>
  <si>
    <t>4040 W Guard St Bldg 600, Boise ID 83705</t>
  </si>
  <si>
    <t>50 Old Blackstock Rd, Spartanburg SC 29301</t>
  </si>
  <si>
    <t>8051 Congress Ave, Boca Raton FL 33487</t>
  </si>
  <si>
    <t>805 E Kemper Rd, Cincinnati OH 45246</t>
  </si>
  <si>
    <t>2400 Nelson Miller Pkwy, Louisville KY 40223</t>
  </si>
  <si>
    <t>1839 S Alma School Rd # 380, Mesa AZ 85210</t>
  </si>
  <si>
    <t>52 Washington St, Rensselaer NY 12144</t>
  </si>
  <si>
    <t>2 Capitol Mall, Little Rock AR 72201</t>
  </si>
  <si>
    <t>10311 Wilson Blvd, Blythewood SC 29016</t>
  </si>
  <si>
    <t>2 Empire State Plz 12thf, Albany NY 12223</t>
  </si>
  <si>
    <t>1503 Memorial Blvd Ste B, Springfield TN 37172</t>
  </si>
  <si>
    <t>1225 17th St Ste 1000, Denver CO 80202</t>
  </si>
  <si>
    <t>1801 Bayberry CT Ste 400, Richmond VA 23226</t>
  </si>
  <si>
    <t>11074 Radisson Rd Ne, Minneapolis MN 55449</t>
  </si>
  <si>
    <t>31 W 27th St FL 11, New York NY 10001</t>
  </si>
  <si>
    <t>3500 188th St SW Ste 110, Lynnwood WA 98037</t>
  </si>
  <si>
    <t>2855 Premiere Pkwy Ste B, Duluth GA 30097</t>
  </si>
  <si>
    <t>100 Abbott Park Rd, Abbott Park IL 60064</t>
  </si>
  <si>
    <t>220 W Germantown Pike # 2, Plymouth Meeting PA 19462</t>
  </si>
  <si>
    <t>517 Jay St, Bruce SD 57220</t>
  </si>
  <si>
    <t>600 Hamilton St Ste 600 # 600, Allentown PA 18101</t>
  </si>
  <si>
    <t>5949 W Raymond St, Indianapolis IN 46241</t>
  </si>
  <si>
    <t>18100 Von Karman Ave # 1, Irvine CA 92612</t>
  </si>
  <si>
    <t>2221 Lkside Blvd Ste 1260, Richardson TX 75082</t>
  </si>
  <si>
    <t>1020 W 4th St Ste 300, Little Rock AR 72201</t>
  </si>
  <si>
    <t>1 World Trade Ctr Ste 200, Long Beach CA 90831</t>
  </si>
  <si>
    <t>750 17th St NW, Washington DC 20006</t>
  </si>
  <si>
    <t>83 Maiden Ln, New York NY 10038</t>
  </si>
  <si>
    <t>4940 S Howell Ave, Milwaukee WI 53207</t>
  </si>
  <si>
    <t>4300 B St Ste 101, Anchorage AK 99503</t>
  </si>
  <si>
    <t>8821 N University St, Peoria IL 61615</t>
  </si>
  <si>
    <t>1132 Ferris Rd, Amelia OH 45102</t>
  </si>
  <si>
    <t>100 N Union St Ste 334, Montgomery AL 36104</t>
  </si>
  <si>
    <t>151 Southpark Rd, Lafayette LA 70508</t>
  </si>
  <si>
    <t>4905 W Laurel St Ste 301, Tampa FL 33607</t>
  </si>
  <si>
    <t>2525 E Camelback Rd # 500, Phoenix AZ 85016</t>
  </si>
  <si>
    <t>7300 Saint Louis Ave, Skokie IL 60076</t>
  </si>
  <si>
    <t>132 W 36th St, New York NY 10018</t>
  </si>
  <si>
    <t>525 E Superior St, Alma MI 48801</t>
  </si>
  <si>
    <t>145 Lehigh Ave, Lakewood NJ 08701</t>
  </si>
  <si>
    <t>1201 W Peachtree St NW # 4000, Atlanta GA 30309</t>
  </si>
  <si>
    <t>13211 Merriman Rd, Livonia MI 48150</t>
  </si>
  <si>
    <t>315 Saint Julien St, Saint Peter MN 56082</t>
  </si>
  <si>
    <t>22 American St, Mount Holly NC 28120</t>
  </si>
  <si>
    <t>1521 N Cooper St, Arlington TX 76011</t>
  </si>
  <si>
    <t>1956 County Road AA Dd, White Deer TX 79097</t>
  </si>
  <si>
    <t>1372 State Hwy 1957, Lewisport KY 42351</t>
  </si>
  <si>
    <t>50 Harrison Ave, South Glens Falls NY 12803</t>
  </si>
  <si>
    <t>4647 Forbes Blvd, Lanham MD 20706</t>
  </si>
  <si>
    <t>5520 13th St, Menominee MI 49858</t>
  </si>
  <si>
    <t>4855 Broadmoor Ave SE, Kentwood MI 49512</t>
  </si>
  <si>
    <t>2829 Chouteau Ave, Saint Louis MO 63103</t>
  </si>
  <si>
    <t>5250 Triangle Pkwy # 150, Norcross GA 30092</t>
  </si>
  <si>
    <t>1800 N Route Z, Columbia MO 65202</t>
  </si>
  <si>
    <t>197 Royal Dr SE, Calhoun GA 30701</t>
  </si>
  <si>
    <t>511 E Colorado Dr, Anadarko OK 73005</t>
  </si>
  <si>
    <t>1100 Old Highway 8 NW, New Brighton MN 55112</t>
  </si>
  <si>
    <t>1 Tower Ln Ste 1200, Oakbrook Terrace IL 60181</t>
  </si>
  <si>
    <t>46280 Dylan Dr Ste 200, Novi MI 48377</t>
  </si>
  <si>
    <t>730 W 22nd St, Tempe AZ 85282</t>
  </si>
  <si>
    <t>PMI Plaza 3003 Oak Rd, Walnut Creek CA 94597</t>
  </si>
  <si>
    <t>401 N Interstate Hwy 45, Ferris TX 75125</t>
  </si>
  <si>
    <t>1095 Duane St, Astoria OR 97103</t>
  </si>
  <si>
    <t>7154 State Route 88, Ravenna OH 44266</t>
  </si>
  <si>
    <t>300 E Market St Ste 100, Louisville KY 40202</t>
  </si>
  <si>
    <t>1 Ats Dr, Wixom MI 48393</t>
  </si>
  <si>
    <t>70 Sayre St, Buffalo NY 14207</t>
  </si>
  <si>
    <t>2750 Rgent Blvd Dfw Arprt Dfw Airport, Dallas TX 75261</t>
  </si>
  <si>
    <t>1411 Broadway FL 16, New York NY 10018</t>
  </si>
  <si>
    <t>10000 Avalon Blvd Ste 200, Alpharetta GA 30009</t>
  </si>
  <si>
    <t>600 Galleria Pkwy SE # 15, Atlanta GA 30339</t>
  </si>
  <si>
    <t>400 N State of Frnklin Rd, Johnson City TN 37604</t>
  </si>
  <si>
    <t>23 N 7th St, Bally PA 19503</t>
  </si>
  <si>
    <t>1068 Highland Colony Pkwy, Ridgeland MS 39157</t>
  </si>
  <si>
    <t>9601 Baptist Health Dr # 109, Little Rock AR 72205</t>
  </si>
  <si>
    <t>841 Prudential Dr # 1802, Jacksonville FL 32207</t>
  </si>
  <si>
    <t>6750 Lenox Center CT # 200, Memphis TN 38115</t>
  </si>
  <si>
    <t>310 S Main St Ste 1150, Salt Lake City UT 84101</t>
  </si>
  <si>
    <t>610 E American Blvd, Muleshoe TX 79347</t>
  </si>
  <si>
    <t>5813 Citrus Blvd Ste 200, Harahan LA 70123</t>
  </si>
  <si>
    <t>300 N Greene St Ste 1000, Greensboro NC 27401</t>
  </si>
  <si>
    <t>17601 Beretta Dr, Accokeek MD 20607</t>
  </si>
  <si>
    <t>110 E Front St Ste 300, Nome AK 99762</t>
  </si>
  <si>
    <t>627 Pinewald Keswick Rd, Bayville NJ 08721</t>
  </si>
  <si>
    <t>300 N Meridian St # 1100, Indianapolis IN 46204</t>
  </si>
  <si>
    <t>271 Gregory St, Black Hawk CO 80422</t>
  </si>
  <si>
    <t>Bieri Farm County Rd 210, Angleton TX 77515</t>
  </si>
  <si>
    <t>950 22nd St N Ste 550, Birmingham AL 35203</t>
  </si>
  <si>
    <t>224 N Corinth Street Rd, Dallas TX 75203</t>
  </si>
  <si>
    <t>302 E Pennsylvania Blvd, Feasterville Trevose PA 19053</t>
  </si>
  <si>
    <t>250 W Main St Ste 2000, Lexington KY 40507</t>
  </si>
  <si>
    <t>410 Clear Creek Rd, Chinook MT 59523</t>
  </si>
  <si>
    <t>1101 Blommer Dr, East Greenville PA 18041</t>
  </si>
  <si>
    <t>1225 E Forest Ave, Des Plaines IL 60018</t>
  </si>
  <si>
    <t>621 Six Flags Dr, Arlington TX 76011</t>
  </si>
  <si>
    <t>275 Schoolhouse Rd, Cheshire CT 06410</t>
  </si>
  <si>
    <t>33750 Moranda Rd, Soledad CA 93960</t>
  </si>
  <si>
    <t>2244 Luna Rd Ste 160, Carrollton TX 75006</t>
  </si>
  <si>
    <t>132 Hawthorne St, San Francisco CA 94107</t>
  </si>
  <si>
    <t>1 Solano St, Brisbane CA 94005</t>
  </si>
  <si>
    <t>3151 Briarpark Dr Ste 700, Houston TX 77042</t>
  </si>
  <si>
    <t>201 Tresser Blvd Ste 320, Stamford CT 06901</t>
  </si>
  <si>
    <t>10101 Science Dr, Sturtevant WI 53177</t>
  </si>
  <si>
    <t>1268 Young St Ste 305, Honolulu HI 96814</t>
  </si>
  <si>
    <t>7702 Plantation Rd, Roanoke VA 24019</t>
  </si>
  <si>
    <t>3130 William Pitt Way U-Par, Pittsburgh PA 15238</t>
  </si>
  <si>
    <t>1615 Capitol Ave, Sacramento CA 95814</t>
  </si>
  <si>
    <t>1001 I St, Sacramento CA 95814</t>
  </si>
  <si>
    <t>813 N Cummings Rd, Covina CA 91724</t>
  </si>
  <si>
    <t>600 S Tyler St Ste 2800, Amarillo TX 79101</t>
  </si>
  <si>
    <t>920 Mmrial Cy Way Ste 300, Houston TX 77024</t>
  </si>
  <si>
    <t>1500 4th Ave, Cadillac MI 49601</t>
  </si>
  <si>
    <t>1550 Wstbrugh Dr APT 1210, Katy TX 77449</t>
  </si>
  <si>
    <t>2101 L St NW Ste 200, Washington DC 20037</t>
  </si>
  <si>
    <t>3586 Horizons Way, Rockingham VA 22802</t>
  </si>
  <si>
    <t>1100 Spring St NW Ste 406, Atlanta GA 30309</t>
  </si>
  <si>
    <t>3515 Taylor Dr, Ukiah CA 95482</t>
  </si>
  <si>
    <t>11735 Pointe Pl, Roswell GA 30076</t>
  </si>
  <si>
    <t>4300 Golf Acres Dr, Charlotte NC 28208</t>
  </si>
  <si>
    <t>4260 N Atlantic Blvd, Auburn Hills MI 48326</t>
  </si>
  <si>
    <t>10065 E Harvard Ave # 700, Denver CO 80231</t>
  </si>
  <si>
    <t>40 N Main St Ste 1730, Dayton OH 45423</t>
  </si>
  <si>
    <t>601 W Temple St, Los Angeles CA 90012</t>
  </si>
  <si>
    <t>12 Grandview Cir, Canonsburg PA 15317</t>
  </si>
  <si>
    <t>107 E Main St, Carthage MS 39051</t>
  </si>
  <si>
    <t>8390 E Crescent Pkwy # 650, Greenwood Village CO 80111</t>
  </si>
  <si>
    <t>185 Admiral Cochrane Dr # 115, Annapolis MD 21401</t>
  </si>
  <si>
    <t>825 Lindbergh CT Ste 490, Hebron KY 41048</t>
  </si>
  <si>
    <t>541 N Fairbanks CT # 300, Chicago IL 60611</t>
  </si>
  <si>
    <t>845 Jackson St, San Francisco CA 94133</t>
  </si>
  <si>
    <t>1300 W 4th St, Los Angeles CA 90017</t>
  </si>
  <si>
    <t>8640 E Manning Ave, Selma CA 93662</t>
  </si>
  <si>
    <t>2 Research Way FL 2 # 2, Princeton NJ 08540</t>
  </si>
  <si>
    <t>300 Childs St, Corinth MS 38834</t>
  </si>
  <si>
    <t>101 S McKinney St, Mexia TX 76667</t>
  </si>
  <si>
    <t>287 Columbus Ave Ste 1, Boston MA 02116</t>
  </si>
  <si>
    <t>555 N Guild Ave, Lodi CA 95240</t>
  </si>
  <si>
    <t>6250 Shiloh Rd Ste 300, Alpharetta GA 30005</t>
  </si>
  <si>
    <t>10000 Miles Ave, Cleveland OH 44105</t>
  </si>
  <si>
    <t>6601 N Harvey Pl, Oklahoma City OK 73116</t>
  </si>
  <si>
    <t>6900 Veterans Blvd, Burr Ridge IL 60527</t>
  </si>
  <si>
    <t>14120 Balntyn Corp Pl # 300, Charlotte NC 28277</t>
  </si>
  <si>
    <t>651 Jackson Ave Rm 326, Charleston IL 61920</t>
  </si>
  <si>
    <t>302 W Katella Ave, Orange CA 92867</t>
  </si>
  <si>
    <t>301 Riverside Ave 2, Westport CT 06880</t>
  </si>
  <si>
    <t>500 E 84th Ave Ste A5, Thornton CO 80229</t>
  </si>
  <si>
    <t>307 Intrntl Cir Ste 200, Hunt Valley MD 21030</t>
  </si>
  <si>
    <t>300 E Lombard St, Baltimore MD 21202</t>
  </si>
  <si>
    <t>703 S Clvlnd Massillon Rd, Fairlawn OH 44333</t>
  </si>
  <si>
    <t>2015 Spring Rd Ste 600, Oak Brook IL 60523</t>
  </si>
  <si>
    <t>1741 5th Ave SE Ste A, Decatur AL 35601</t>
  </si>
  <si>
    <t>16250 Port NW Ste 200, Houston TX 77041</t>
  </si>
  <si>
    <t>800 E Main St Ste A, Gatesville TX 76528</t>
  </si>
  <si>
    <t>1 Glenlake Pkwy Ste 1400, Atlanta GA 30328</t>
  </si>
  <si>
    <t>5341 Old Redwood Hwy # 202, Petaluma CA 94954</t>
  </si>
  <si>
    <t>5126 W Terrace Dr Ste 100, Madison WI 53718</t>
  </si>
  <si>
    <t>725 Skippack Pike Ste 210, Blue Bell PA 19422</t>
  </si>
  <si>
    <t>4701 W 2100 S, Salt Lake City UT 84120</t>
  </si>
  <si>
    <t>2180 N Main St, Belton TX 76513</t>
  </si>
  <si>
    <t>447 Pritham Ave, Greenville Junction ME 04442</t>
  </si>
  <si>
    <t>10560 Fern Ave, Stanton CA 90680</t>
  </si>
  <si>
    <t>600 Cranberry Woods Dr # 200, Cranberry Township PA 16066</t>
  </si>
  <si>
    <t>350 5th Ave Ste 7730, New York NY 10118</t>
  </si>
  <si>
    <t>1110 Industrial Blvd, Temple TX 76504</t>
  </si>
  <si>
    <t>501 Mohn St, Steelton PA 17113</t>
  </si>
  <si>
    <t>755 Raintree Dr Ste 200, Carlsbad CA 92011</t>
  </si>
  <si>
    <t>650 5th Ave FL 19, New York NY 10019</t>
  </si>
  <si>
    <t>1945 The Exch SE Ste 300, Atlanta GA 30339</t>
  </si>
  <si>
    <t>214 Allen St, Clinton WI 53525</t>
  </si>
  <si>
    <t>9605 C W Post Rd, Jonesboro AR 72401</t>
  </si>
  <si>
    <t>211 N Walnut Ave, Demopolis AL 36732</t>
  </si>
  <si>
    <t>1010 W Kennedy Ave, Kimberly WI 54136</t>
  </si>
  <si>
    <t>1145 17th St NW, Washington DC 20036</t>
  </si>
  <si>
    <t>20825 Swenson Dr Ste 100, Waukesha WI 53186</t>
  </si>
  <si>
    <t>1001 Cnshohckn State Rd 2-201, Conshohocken PA 19428</t>
  </si>
  <si>
    <t>2163 Airways Blvd Ste 300, Memphis TN 38114</t>
  </si>
  <si>
    <t>927 GA Highway 32 E, Alma GA 31510</t>
  </si>
  <si>
    <t>1380 Lead Hill Blvd # 260, Roseville CA 95661</t>
  </si>
  <si>
    <t>1450 Veterans Blvd, Redwood City CA 94063</t>
  </si>
  <si>
    <t>14701 Philips Hwy Ste 300, Jacksonville FL 32256</t>
  </si>
  <si>
    <t>1199 Woodside Rd, Yardley PA 19067</t>
  </si>
  <si>
    <t>2800 Olympic Blvd FL 2, Santa Monica CA 90404</t>
  </si>
  <si>
    <t>700 E 107th St, Chicago IL 60628</t>
  </si>
  <si>
    <t>136 Grassy Brook Rd, Brookline VT 05345</t>
  </si>
  <si>
    <t>3470 Rider Trl S, Earth City MO 63045</t>
  </si>
  <si>
    <t>11 Rye St, Broad Brook CT 06016</t>
  </si>
  <si>
    <t>County Rd 442 FM 570 S 1, Eastland TX 76448</t>
  </si>
  <si>
    <t>2777 N Stemmons Fwy # 185, Dallas TX 75207</t>
  </si>
  <si>
    <t>6201 W 115th St, Alsip IL 60803</t>
  </si>
  <si>
    <t>55 Water St Ste Conc1, New York NY 10041</t>
  </si>
  <si>
    <t>6902 Hwy 66, Greenville TX 75402</t>
  </si>
  <si>
    <t>111 W Ocean Blvd Ste 1110, Long Beach CA 90802</t>
  </si>
  <si>
    <t>3800 N Central Ave # 460, Phoenix AZ 85012</t>
  </si>
  <si>
    <t>1925 Century Park E # 1025, Los Angeles CA 90067</t>
  </si>
  <si>
    <t>7200 Wscnsin Ave Ste 1000, Bethesda MD 20814</t>
  </si>
  <si>
    <t>561 Dogwood Trl, Tyrone GA 30290</t>
  </si>
  <si>
    <t>1500 Centre Pkwy Ste 100, East Point GA 30344</t>
  </si>
  <si>
    <t>420 Jefferson Ave, Miami Beach FL 33139</t>
  </si>
  <si>
    <t>127 W Worthington Ave # 100, Charlotte NC 28203</t>
  </si>
  <si>
    <t>9255 Towne Centre Dr # 840, San Diego CA 92121</t>
  </si>
  <si>
    <t>200 West St Ste E403, Waltham MA 02451</t>
  </si>
  <si>
    <t>700 W Chapin St, Edinburg TX 78541</t>
  </si>
  <si>
    <t>721 Ne 44th St, Oakland Park FL 33334</t>
  </si>
  <si>
    <t>88 Rose Hill Ave, Danbury CT 06810</t>
  </si>
  <si>
    <t>10 W Fallon Ave, Baker MT 59313</t>
  </si>
  <si>
    <t>100 27th St Ne Bldg A, Minot ND 58703</t>
  </si>
  <si>
    <t>2501 SW 32nd Ter, Pembroke Park FL 33023</t>
  </si>
  <si>
    <t>2101 Claire CT, Glenview IL 60025</t>
  </si>
  <si>
    <t>444 Central Park W 17f, New York NY 10025</t>
  </si>
  <si>
    <t>200 Westgate Cir Ste 402, Annapolis MD 21401</t>
  </si>
  <si>
    <t>325 W Gaines St Rm 1544, Tallahassee FL 32399</t>
  </si>
  <si>
    <t>4110 Ctr Pinte Dr Ste 207, Fort Myers FL 33916</t>
  </si>
  <si>
    <t>300 International Blvd, Clarksville TN 37040</t>
  </si>
  <si>
    <t>1 N End Ave FL 9, New York NY 10282</t>
  </si>
  <si>
    <t>17215 Red Oak Dr Ste 102, Houston TX 77090</t>
  </si>
  <si>
    <t>299 Clay St, Wellington OH 44090</t>
  </si>
  <si>
    <t>1000 Davis St, Livingston CA 95334</t>
  </si>
  <si>
    <t>300 S Riverside Plz # 850, Chicago IL 60606</t>
  </si>
  <si>
    <t>18020 Oak Park Ave Ste 1, Tinley Park IL 60477</t>
  </si>
  <si>
    <t>655 15th St NW FL 3, Washington DC 20005</t>
  </si>
  <si>
    <t>152 Meadowcreek Rd, Coppell TX 75019</t>
  </si>
  <si>
    <t>601 Route 73 N Ste 201, Marlton NJ 08053</t>
  </si>
  <si>
    <t>4978 Santa Anita Ave # 2, Temple City CA 91780</t>
  </si>
  <si>
    <t>41 Main St, Bolton MA 01740</t>
  </si>
  <si>
    <t>152 W 57th St FL 17, New York NY 10019</t>
  </si>
  <si>
    <t>601 Airport Dr, Mansfield TX 76063</t>
  </si>
  <si>
    <t>4161 E 7th Ave, Tampa FL 33605</t>
  </si>
  <si>
    <t>3204 Nash St N Ste C, Wilson NC 27896</t>
  </si>
  <si>
    <t>1525 NW 3rd St Ste 21, Deerfield Beach FL 33442</t>
  </si>
  <si>
    <t>2021 Cross Beam Dr, Charlotte NC 28217</t>
  </si>
  <si>
    <t>8226 Philips Hwy Ste 101, Jacksonville FL 32256</t>
  </si>
  <si>
    <t>23129 Cajalco Rd, Perris CA 92570</t>
  </si>
  <si>
    <t>1360 Post Oak Blvd # 2000, Houston TX 77056</t>
  </si>
  <si>
    <t>33381 Walker Rd Ste A, Avon Lake OH 44012</t>
  </si>
  <si>
    <t>241 Ralph McGill Blvd Ne B, Atlanta GA 30308</t>
  </si>
  <si>
    <t>8400 Normandale Lake Blvd, Minneapolis MN 55437</t>
  </si>
  <si>
    <t>422 Chestnut St, Gadsden AL 35901</t>
  </si>
  <si>
    <t>1355 Market St Ste 220, San Francisco CA 94103</t>
  </si>
  <si>
    <t>701 Codisco Way, Sanford FL 32771</t>
  </si>
  <si>
    <t>18541 Van Buren Blvd, Riverside CA 92508</t>
  </si>
  <si>
    <t>9250 Reseda Blvd 2b-151, Northridge CA 91324</t>
  </si>
  <si>
    <t>85 Mechanic St Unit A11, Lebanon NH 03766</t>
  </si>
  <si>
    <t>15501 SW 29th St Ste 101, Miramar FL 33027</t>
  </si>
  <si>
    <t>3025 Clinton Dr Ste 100, Juneau AK 99801</t>
  </si>
  <si>
    <t>350 Indiana St Ste 650, Golden CO 80401</t>
  </si>
  <si>
    <t>6185 S Vly View Blvd, Las Vegas NV 89118</t>
  </si>
  <si>
    <t>1657 W Tipton St, Seymour IN 47274</t>
  </si>
  <si>
    <t>7799 Lsburg Pike Ste 300, Falls Church VA 22043</t>
  </si>
  <si>
    <t>1475 Heritage Pkwy # 321, Mansfield TX 76063</t>
  </si>
  <si>
    <t>28406 Highway 82, Park Hill OK 74451</t>
  </si>
  <si>
    <t>, Boulder CO 80308</t>
  </si>
  <si>
    <t>1800 F St NW Rm 6100, Washington DC 20405</t>
  </si>
  <si>
    <t>34 Franklin Ave Ste 220, Brooklyn NY 11205</t>
  </si>
  <si>
    <t>1684 S Broad St, Lansdale PA 19446</t>
  </si>
  <si>
    <t>4210 77th St E, Palmetto FL 34221</t>
  </si>
  <si>
    <t>10688 Estate Rd, Tomah WI 54660</t>
  </si>
  <si>
    <t>995 Riverside St, Ventura CA 93001</t>
  </si>
  <si>
    <t>2834 Colorado Ave Ste 300, Santa Monica CA 90404</t>
  </si>
  <si>
    <t>770 Lexington Ave Rm 301, New York NY 10065</t>
  </si>
  <si>
    <t>3901 Hogum Bay Rd Ne, Lacey WA 98516</t>
  </si>
  <si>
    <t>1340 US Highway 17 N, Wauchula FL 33873</t>
  </si>
  <si>
    <t>42 Dunham Rd, Beverly MA 01915</t>
  </si>
  <si>
    <t>1099 E St, Hayward CA 94541</t>
  </si>
  <si>
    <t>2720 N Tenaya Way, Las Vegas NV 89128</t>
  </si>
  <si>
    <t>11550 Renner Blvd, Lenexa KS 66219</t>
  </si>
  <si>
    <t>3601 Dryden Rd, Moraine OH 45439</t>
  </si>
  <si>
    <t>20 Herr Dr, Nottingham PA 19362</t>
  </si>
  <si>
    <t>8844 Mayfield Rd, Chesterland OH 44026</t>
  </si>
  <si>
    <t>1950 University Ave # 350, East Palo Alto CA 94303</t>
  </si>
  <si>
    <t>2262 Wind River Rd, Carson WA 98610</t>
  </si>
  <si>
    <t>100 N Union St, Montgomery AL 36104</t>
  </si>
  <si>
    <t>1069 State Road 46 E, Batesville IN 47006</t>
  </si>
  <si>
    <t>100 Centerview Dr Ste 300, Nashville TN 37214</t>
  </si>
  <si>
    <t>830 5th Ave Ste 203, New York NY 10065</t>
  </si>
  <si>
    <t>117 N Alanthus Ave, Stanberry MO 64489</t>
  </si>
  <si>
    <t>1900 Skyhawk St, Alameda CA 94501</t>
  </si>
  <si>
    <t>1310 Point St, Baltimore MD 21231</t>
  </si>
  <si>
    <t>165 Dascomb Rd Ste 1, Andover MA 01810</t>
  </si>
  <si>
    <t>6304 Sewells Point Rd, Norfolk VA 23513</t>
  </si>
  <si>
    <t>1616 Corn Product Rd, Corpus Christi TX 78409</t>
  </si>
  <si>
    <t>300 7th Ave W, Huntington WV 25701</t>
  </si>
  <si>
    <t>2 Westbrook Corp Ctr # 500, Westchester IL 60154</t>
  </si>
  <si>
    <t>506 E Dallas Rd Ste 300, Grapevine TX 76051</t>
  </si>
  <si>
    <t>210 S De Lacey Ave, Pasadena CA 91105</t>
  </si>
  <si>
    <t>12582 W Millennium Dr, Los Angeles CA 90094</t>
  </si>
  <si>
    <t>310 N Woodwork Ln, Palatine IL 60067</t>
  </si>
  <si>
    <t>3902 SW 36th St Ste 101, San Antonio TX 78226</t>
  </si>
  <si>
    <t>4920 Ohear Ave Ste 400, North Charleston SC 29405</t>
  </si>
  <si>
    <t>1 Ingram Blvd, La Vergne TN 37086</t>
  </si>
  <si>
    <t>3351 Michelson Dr Ste 100, Irvine CA 92612</t>
  </si>
  <si>
    <t>9624 Hermosa Ave, Rancho Cucamonga CA 91730</t>
  </si>
  <si>
    <t>5023 Parkway Calabasas, Calabasas CA 91302</t>
  </si>
  <si>
    <t>23224 Giacoma CT, Clinton Township MI 48036</t>
  </si>
  <si>
    <t>6262 Sunset Dr Ste 400, South Miami FL 33143</t>
  </si>
  <si>
    <t>34405 W 12 Mile Rd # 237, Farmington Hills MI 48331</t>
  </si>
  <si>
    <t>795 Wards Hill Rd, Warwick MD 21912</t>
  </si>
  <si>
    <t>2655 Northwinds Pkwy, Alpharetta GA 30009</t>
  </si>
  <si>
    <t>1216 E County Road 900 S, Oakland City IN 47660</t>
  </si>
  <si>
    <t>13200 43rd St Ne, Saint Michael MN 55376</t>
  </si>
  <si>
    <t>425 Centennial Blvd, Edmond OK 73013</t>
  </si>
  <si>
    <t>3400 N Charles St, Baltimore MD 21218</t>
  </si>
  <si>
    <t>200 N Almond St Rm 101, Alice TX 78332</t>
  </si>
  <si>
    <t>527 N Garber Ave, Minden NE 68959</t>
  </si>
  <si>
    <t>806 Seaco CT, Deer Park TX 77536</t>
  </si>
  <si>
    <t>1221 Elmwood Park Blvd # 503, Harahan LA 70123</t>
  </si>
  <si>
    <t>2104 75th St, Houston TX 77011</t>
  </si>
  <si>
    <t>130 New Hwy, Amityville NY 11701</t>
  </si>
  <si>
    <t>707 W Tower Ave Ste A, Alameda CA 94501</t>
  </si>
  <si>
    <t>625 52nd St Ste 208, Kenosha WI 53140</t>
  </si>
  <si>
    <t>2642 Hackberry Dr, Goshen IN 46526</t>
  </si>
  <si>
    <t>N1365 Six Corners Rd, Walworth WI 53184</t>
  </si>
  <si>
    <t>7 Dinev Rd, Monroe NY 10950</t>
  </si>
  <si>
    <t>500 Colonial Center Pkwy # 500, Roswell GA 30076</t>
  </si>
  <si>
    <t>1 County Rd Ste 12b, Secaucus NJ 07094</t>
  </si>
  <si>
    <t>5850 Polaris Ave Ste 900, Las Vegas NV 89118</t>
  </si>
  <si>
    <t>800 Pach Glen Idaville Rd, Peach Glen PA 17375</t>
  </si>
  <si>
    <t>33 N Garden Ave Ste 1200, Clearwater FL 33755</t>
  </si>
  <si>
    <t>1016 Everee Inn Rd, Griffin GA 30224</t>
  </si>
  <si>
    <t>500 Green St, Woodbridge NJ 07095</t>
  </si>
  <si>
    <t>1391 Plaza West Rd, Winston Salem NC 27103</t>
  </si>
  <si>
    <t>1280 N McDowell Blvd, Petaluma CA 94954</t>
  </si>
  <si>
    <t>8800 Bronx Ave Ste 200, Skokie IL 60077</t>
  </si>
  <si>
    <t>1200 S 5th St, Kansas City KS 66105</t>
  </si>
  <si>
    <t>2000 San Francisco Ave, Laredo TX 78040</t>
  </si>
  <si>
    <t>9160 Loyola Blvd, Los Angeles CA 90045</t>
  </si>
  <si>
    <t>1700 Beltline Rd, Dyersville IA 52040</t>
  </si>
  <si>
    <t>333 Orville Wright CT, Las Vegas NV 89119</t>
  </si>
  <si>
    <t>1202 Samaria Rd, Samaria MI 48177</t>
  </si>
  <si>
    <t>19751 Descartes Unit A, Foothill Ranch CA 92610</t>
  </si>
  <si>
    <t>1625 I St NW FL 12, Washington DC 20006</t>
  </si>
  <si>
    <t>320 1st St E, Fosston MN 56542</t>
  </si>
  <si>
    <t>1830 W 38th Ave, Denver CO 80211</t>
  </si>
  <si>
    <t>1111 2nd Ave S, Lester Prairie MN 55354</t>
  </si>
  <si>
    <t>6900 N Lincoln Ave, Lincolnwood IL 60712</t>
  </si>
  <si>
    <t>416 Higuera St, San Luis Obispo CA 93401</t>
  </si>
  <si>
    <t>9330 Lyndon B Johnson Fwy, Dallas TX 75243</t>
  </si>
  <si>
    <t>2 Ferry St, New London CT 06320</t>
  </si>
  <si>
    <t>221 River St Ste 2, Hoboken NJ 07030</t>
  </si>
  <si>
    <t>1919 Spanos CT, Sacramento CA 95825</t>
  </si>
  <si>
    <t>6625 The Crners Pkwy Ste, Peachtree Corners GA 30092</t>
  </si>
  <si>
    <t>3033 E 1st Ave Ste 600, Denver CO 80206</t>
  </si>
  <si>
    <t>2100 Elm St SE, Minneapolis MN 55414</t>
  </si>
  <si>
    <t>201 Waubesa St, Madison WI 53704</t>
  </si>
  <si>
    <t>1 Williams Ctr Ste 2800, Tulsa OK 74172</t>
  </si>
  <si>
    <t>25w186 Jane Ave, Naperville IL 60540</t>
  </si>
  <si>
    <t>55 State House STA, Augusta ME 04333</t>
  </si>
  <si>
    <t>18 Elkins Ln, Augusta ME 04333</t>
  </si>
  <si>
    <t>1442a Walnut St Ste 80, Berkeley CA 94709</t>
  </si>
  <si>
    <t>13434 F St, Omaha NE 68137</t>
  </si>
  <si>
    <t>201 E Main St, Manasquan NJ 08736</t>
  </si>
  <si>
    <t>5790 Margate Blvd, Margate FL 33063</t>
  </si>
  <si>
    <t>1 Masterbrand Cabinets Dr, Jasper IN 47546</t>
  </si>
  <si>
    <t>5100 E Skelly Dr Ste 100, Tulsa OK 74135</t>
  </si>
  <si>
    <t>1765 Greensboro Station P, Tysons VA 22102</t>
  </si>
  <si>
    <t>3875 California Rd, Orchard Park NY 14127</t>
  </si>
  <si>
    <t>105 Vann Pl, Aberdeen NC 28315</t>
  </si>
  <si>
    <t>300 Ne 2nd Ave Rm 3116, Miami FL 33132</t>
  </si>
  <si>
    <t>2900 Wilson Ave SW # 500, Grandville MI 49418</t>
  </si>
  <si>
    <t>700 S Flower St Ste 640, Los Angeles CA 90017</t>
  </si>
  <si>
    <t>2995 E Miraloma Ave, Anaheim CA 92806</t>
  </si>
  <si>
    <t>1800 Edison Ave, Granite City IL 62040</t>
  </si>
  <si>
    <t>99 Park Ave, New York NY 10016</t>
  </si>
  <si>
    <t>2031 Warehouse Rd, Normal IL 61761</t>
  </si>
  <si>
    <t>107 W Main St, Cameron TX 76520</t>
  </si>
  <si>
    <t>1111 Nicollet Mall, Minneapolis MN 55403</t>
  </si>
  <si>
    <t>222 E 5th St, Tucson AZ 85705</t>
  </si>
  <si>
    <t>1025 Vernon Rd, Wathena KS 66090</t>
  </si>
  <si>
    <t>501 Marlins Way, Miami FL 33125</t>
  </si>
  <si>
    <t>105 W Capitol Ave, Jefferson City MO 65101</t>
  </si>
  <si>
    <t>820 SW 34th St Ste D, Renton WA 98057</t>
  </si>
  <si>
    <t>270 Madison St, Clarendon AR 72029</t>
  </si>
  <si>
    <t>5120 Northshore Dr, North Little Rock AR 72118</t>
  </si>
  <si>
    <t>555 W 5th St FL 35, Los Angeles CA 90013</t>
  </si>
  <si>
    <t>7 Grasso Ave, North Haven CT 06473</t>
  </si>
  <si>
    <t>503 S Saginaw St Ste 1200, Flint MI 48502</t>
  </si>
  <si>
    <t>1275 York Ave, New York NY 10065</t>
  </si>
  <si>
    <t>1319 3rd St NW, New Philadelphia OH 44663</t>
  </si>
  <si>
    <t>1501 E Cerritos Ave, Anaheim CA 92805</t>
  </si>
  <si>
    <t>1387 S Stark Hwy, Weare NH 03281</t>
  </si>
  <si>
    <t>8000 Corporate Dr, Landover MD 20785</t>
  </si>
  <si>
    <t>1701 Military Trl, Jupiter FL 33458</t>
  </si>
  <si>
    <t>5757 Phantom Dr Ste 200, Hazelwood MO 63042</t>
  </si>
  <si>
    <t>5501 LBJ Fwy Ste 450, Dallas TX 75240</t>
  </si>
  <si>
    <t>5619 Dnver Tech Ctr Pkwy, Greenwood Village CO 80111</t>
  </si>
  <si>
    <t>215 S State St, Clarks Summit PA 18411</t>
  </si>
  <si>
    <t>1133 15th St NW FL 10, Washington DC 20005</t>
  </si>
  <si>
    <t>14187 Nisshinbo Dr, Covington GA 30014</t>
  </si>
  <si>
    <t>125 Park Ave FL 12, New York NY 10017</t>
  </si>
  <si>
    <t>4300 Pleasantdale Rd, Atlanta GA 30340</t>
  </si>
  <si>
    <t>101 Spader Way, Broomfield CO 80020</t>
  </si>
  <si>
    <t>5500 Snyder Ave Bldg 89, Carson City NV 89701</t>
  </si>
  <si>
    <t>568 Piermont Rd, Demarest NJ 07627</t>
  </si>
  <si>
    <t>1010 E Pole Rd, Everson WA 98247</t>
  </si>
  <si>
    <t>700 Broadway, Seattle WA 98122</t>
  </si>
  <si>
    <t>4 Irving Pl, New York NY 10003</t>
  </si>
  <si>
    <t>3303 N Sheridan Rd Hngar19, Tulsa OK 74115</t>
  </si>
  <si>
    <t>415 S Pine St, Walhalla SC 29691</t>
  </si>
  <si>
    <t>1551 N Tustin Ave Ste 300, Santa Ana CA 92705</t>
  </si>
  <si>
    <t>110 Tuckahoe Blvd, Richmond VA 23226</t>
  </si>
  <si>
    <t>590 Madison Ave FL 39, New York NY 10022</t>
  </si>
  <si>
    <t>1187 Coast Village Rd 1-52, Santa Barbara CA 93108</t>
  </si>
  <si>
    <t>3201 C St Ste 700, Anchorage AK 99503</t>
  </si>
  <si>
    <t>39899 Balentine Dr # 220, Newark CA 94560</t>
  </si>
  <si>
    <t>410 N Scottsdale Rd # 1600, Tempe AZ 85281</t>
  </si>
  <si>
    <t>10350 Bren Rd W, Minnetonka MN 55343</t>
  </si>
  <si>
    <t>1460 Overlook Dr, Lafayette CO 80026</t>
  </si>
  <si>
    <t>4055 Skyline Rd, The Dalles OR 97058</t>
  </si>
  <si>
    <t>11100 Beach Blvd, Stanton CA 90680</t>
  </si>
  <si>
    <t>238 Main Capitol Building, Harrisburg PA 17120</t>
  </si>
  <si>
    <t>500 Yosemite Dr, Milpitas CA 95035</t>
  </si>
  <si>
    <t>109 Long Wharf, Newport RI 02840</t>
  </si>
  <si>
    <t>4810 Auto Center Way Z, Bremerton WA 98312</t>
  </si>
  <si>
    <t>1200 N Greenbriar Dr A, Addison IL 60101</t>
  </si>
  <si>
    <t>1088 Sansome St, San Francisco CA 94111</t>
  </si>
  <si>
    <t>908 N Lenola Rd Ste 1, Moorestown NJ 08057</t>
  </si>
  <si>
    <t>172 Prospect Hill Rd, Brewster NY 10509</t>
  </si>
  <si>
    <t>23 Stafford Rd, Somers CT 06071</t>
  </si>
  <si>
    <t>7940 Jones Branch Dr, Tysons VA 22102</t>
  </si>
  <si>
    <t>1527 N 2000 W, Ogden UT 84404</t>
  </si>
  <si>
    <t>100 TPC Blvd, Ponte Vedra Beach FL 32082</t>
  </si>
  <si>
    <t>215 City Hall, Philadelphia PA 19107</t>
  </si>
  <si>
    <t>440 N Broad St, Philadelphia PA 19130</t>
  </si>
  <si>
    <t>1055 Hillcrest Rd Ste F1, Mobile AL 36695</t>
  </si>
  <si>
    <t>11910 Poindexter Ave, Moorpark CA 93021</t>
  </si>
  <si>
    <t>480 Pilgrim Way Ste 1400, Green Bay WI 54304</t>
  </si>
  <si>
    <t>8225 Florida Blvd, Baton Rouge LA 70806</t>
  </si>
  <si>
    <t>10110 I St, Omaha NE 68127</t>
  </si>
  <si>
    <t>201 W 4th St, Pittsburg KS 66762</t>
  </si>
  <si>
    <t>1100 Connecticut Ave NW, Washington DC 20036</t>
  </si>
  <si>
    <t>400 Las Colinas Blvd E, Irving TX 75039</t>
  </si>
  <si>
    <t>7200 93rd Ave N Ste 140, Minneapolis MN 55445</t>
  </si>
  <si>
    <t>103 Industrial Park Dr, Walkerton IN 46574</t>
  </si>
  <si>
    <t>111 East Loop N, Houston TX 77029</t>
  </si>
  <si>
    <t>2711 Alaskan Way Pier 69, Seattle WA 98121</t>
  </si>
  <si>
    <t>368 Demott Ave, Rockville Centre NY 11570</t>
  </si>
  <si>
    <t>9909 Lakeview Ave, Lenexa KS 66219</t>
  </si>
  <si>
    <t>1800 Sarasot Bus Pkwy Ne S, Conyers GA 30013</t>
  </si>
  <si>
    <t>100 W Matsonford Rd 1-101, Radnor PA 19087</t>
  </si>
  <si>
    <t>11835 Carmel Mountain Rd # 1309, San Diego CA 92128</t>
  </si>
  <si>
    <t>12133 Avenue 408, Cutler CA 93615</t>
  </si>
  <si>
    <t>1725 I St NW Ste 900, Washington DC 20006</t>
  </si>
  <si>
    <t>1225 Avenue C Ste A, White City OR 97503</t>
  </si>
  <si>
    <t>1815 Rollins Rd, Burlingame CA 94010</t>
  </si>
  <si>
    <t>1830 N Dinuba Blvd, Visalia CA 93291</t>
  </si>
  <si>
    <t>14000 Avalon Blvd, Los Angeles CA 90061</t>
  </si>
  <si>
    <t>375 Hudson St FL 8, New York NY 10014</t>
  </si>
  <si>
    <t>501 S Boyle Ave, Los Angeles CA 90033</t>
  </si>
  <si>
    <t>708 S Temescal St Ste 101, Corona CA 92879</t>
  </si>
  <si>
    <t>7008 Little River Tpke, Annandale VA 22003</t>
  </si>
  <si>
    <t>2901 Avenue A, Lubbock TX 79404</t>
  </si>
  <si>
    <t>1600 Ponce De Leon Blvd # 907, Coral Gables FL 33134</t>
  </si>
  <si>
    <t>918 Calle Escorial, San Juan PR 00922</t>
  </si>
  <si>
    <t>4500 E Cherry Creek South, Denver CO 80246</t>
  </si>
  <si>
    <t>1001 Chattanooga Ave, Dalton GA 30720</t>
  </si>
  <si>
    <t>5101 S Council Rd Ste 100, Oklahoma City OK 73179</t>
  </si>
  <si>
    <t>4141 Jutland Dr Ste 300, San Diego CA 92117</t>
  </si>
  <si>
    <t>1871 Wayside Rd, Eatontown NJ 07724</t>
  </si>
  <si>
    <t>601 W Main St Ste 102, Durham NC 27701</t>
  </si>
  <si>
    <t>5718 Westheimer Rd # 1806, Houston TX 77057</t>
  </si>
  <si>
    <t>1912 Montreal Rd, Tucker GA 30084</t>
  </si>
  <si>
    <t>430 N Eola Rd, Broussard LA 70518</t>
  </si>
  <si>
    <t>3881 McGowen St, Long Beach CA 90808</t>
  </si>
  <si>
    <t>3600 Vineland Rd Ste 114, Orlando FL 32811</t>
  </si>
  <si>
    <t>606 Fountain Pkwy, Grand Prairie TX 75050</t>
  </si>
  <si>
    <t>634 N La Peer Dr, West Hollywood CA 90069</t>
  </si>
  <si>
    <t>423 E 107th St, Los Angeles CA 90003</t>
  </si>
  <si>
    <t>2727 Commerce Way, Philadelphia PA 19154</t>
  </si>
  <si>
    <t>1 Strongs Ave, Rutland VT 05701</t>
  </si>
  <si>
    <t>444 N Cleveland Ave, Loveland CO 80537</t>
  </si>
  <si>
    <t>6203 San Ignacio Ave # 110, San Jose CA 95119</t>
  </si>
  <si>
    <t>4100 Normal St, San Diego CA 92103</t>
  </si>
  <si>
    <t>1 Persnickety Pl, Plymouth WI 53073</t>
  </si>
  <si>
    <t>308 Springhill Farm Rd, Fort Mill SC 29715</t>
  </si>
  <si>
    <t>5735 47th Ave, Sacramento CA 95824</t>
  </si>
  <si>
    <t>5005 Railroad Ave, Morgan City LA 70380</t>
  </si>
  <si>
    <t>11025 Equity Dr Ste 150, Houston TX 77041</t>
  </si>
  <si>
    <t>2200 Market St Ste 500, Galveston TX 77550</t>
  </si>
  <si>
    <t>1250 Sand Hill Rd, Enka NC 28728</t>
  </si>
  <si>
    <t>10817 Renner Blvd, Lenexa KS 66219</t>
  </si>
  <si>
    <t>51 E 42nd St FL 53, New York NY 10017</t>
  </si>
  <si>
    <t>55 Exchange Pl Ste 601, New York NY 10005</t>
  </si>
  <si>
    <t>201 Van Ness Ave, San Francisco CA 94102</t>
  </si>
  <si>
    <t>2020 Peachtree Rd NW, Atlanta GA 30309</t>
  </si>
  <si>
    <t>10106 US Highway 31 N, Williamsburg MI 49690</t>
  </si>
  <si>
    <t>100 Poplar Ave 1, Modesto CA 95354</t>
  </si>
  <si>
    <t>401 E City Ave Ste 220, Bala Cynwyd PA 19004</t>
  </si>
  <si>
    <t>5080 Biscayne Blvd Ste A, Miami FL 33137</t>
  </si>
  <si>
    <t>11543 Lake of Egypt Rd, Marion IL 62959</t>
  </si>
  <si>
    <t>6900 Squibb Rd, Shawnee Mission KS 66202</t>
  </si>
  <si>
    <t>6355 Crain Hwy, La Plata MD 20646</t>
  </si>
  <si>
    <t>7355 FM 928, Tulia TX 79088</t>
  </si>
  <si>
    <t>16680 W Bernardo Dr, San Diego CA 92127</t>
  </si>
  <si>
    <t>355 Milltown Rd, Bridgewater NJ 08807</t>
  </si>
  <si>
    <t>100 N Pine St Unit B, Nevada City CA 95959</t>
  </si>
  <si>
    <t>32032 Dunlap Blvd, Yucaipa CA 92399</t>
  </si>
  <si>
    <t>149 5th Ave FL 13, New York NY 10010</t>
  </si>
  <si>
    <t>30 Ivan Allen Jr Blvd NW # 1407, Atlanta GA 30308</t>
  </si>
  <si>
    <t>3400 N Ashton Blvd # 175, Lehi UT 84043</t>
  </si>
  <si>
    <t>553 Mission Vineyard Rd, San Juan Bautista CA 95045</t>
  </si>
  <si>
    <t>1785 Corporate Dr Ste 635, Norcross GA 30093</t>
  </si>
  <si>
    <t>7401 W 129th St, Overland Park KS 66213</t>
  </si>
  <si>
    <t>11750 Katy Fwy Ste 900, Houston TX 77079</t>
  </si>
  <si>
    <t>405 White St, Jacksonville NC 28546</t>
  </si>
  <si>
    <t>1029 Ross Dr, Maryville TN 37801</t>
  </si>
  <si>
    <t>8900 Liberty Cir, Englewood CO 80112</t>
  </si>
  <si>
    <t>13855 River Rd, Luling LA 70070</t>
  </si>
  <si>
    <t>1 State St FL 24, New York NY 10004</t>
  </si>
  <si>
    <t>536 E Pike Ave, Columbus MT 59019</t>
  </si>
  <si>
    <t>3331 Street Rd Ste 200, Bensalem PA 19020</t>
  </si>
  <si>
    <t>1701 Golf Rd Ste 1-900, Rolling Meadows IL 60008</t>
  </si>
  <si>
    <t>1036 W Fulton Market # 500, Chicago IL 60607</t>
  </si>
  <si>
    <t>800 Shades Creek Pkwy # 725, Birmingham AL 35209</t>
  </si>
  <si>
    <t>5200 Town Center Cir # 450, Boca Raton FL 33486</t>
  </si>
  <si>
    <t>1160 Pittsford Victor Rd A, Pittsford NY 14534</t>
  </si>
  <si>
    <t>8333 Story Rd, Billings MT 59101</t>
  </si>
  <si>
    <t>625 Saint Joseph St # 311, New Orleans LA 70165</t>
  </si>
  <si>
    <t>26747 Saxony Way Bldg 3, Wesley Chapel FL 33544</t>
  </si>
  <si>
    <t>1030 Sync St, Morrisville NC 27560</t>
  </si>
  <si>
    <t>30520 SE 84th St, Preston WA 98050</t>
  </si>
  <si>
    <t>420 Lincoln Ave, Wamego KS 66547</t>
  </si>
  <si>
    <t>224 S 2nd St, Medford WI 54451</t>
  </si>
  <si>
    <t>520 8th Ave Rm 801, New York NY 10018</t>
  </si>
  <si>
    <t>9335 Harris Corners Pkwy, Charlotte NC 28269</t>
  </si>
  <si>
    <t>19735 Dearborn St, Chatsworth CA 91311</t>
  </si>
  <si>
    <t>1100 San Jacinto Blvd, Austin TX 78701</t>
  </si>
  <si>
    <t>1700 Congress Ave, Austin TX 78701</t>
  </si>
  <si>
    <t>101 E 15th St Ste 122, Austin TX 78778</t>
  </si>
  <si>
    <t>2200 Plattin Rd, Perryville MO 63775</t>
  </si>
  <si>
    <t>1102 Northwood Dr, Nappanee IN 46550</t>
  </si>
  <si>
    <t>6031 Saint Andrews Ln, Richmond VA 23226</t>
  </si>
  <si>
    <t>185 Greenwood Rd, NAPA CA 94558</t>
  </si>
  <si>
    <t>4838 Jenkins Ave, North Charleston SC 29405</t>
  </si>
  <si>
    <t>1111 Broadway Ste 300, Oakland CA 94607</t>
  </si>
  <si>
    <t>2116 Arlington Ave # 100, Los Angeles CA 90018</t>
  </si>
  <si>
    <t>21 Abendroth Ave, Port Chester NY 10573</t>
  </si>
  <si>
    <t>45 S 7th St Ste 2100, Minneapolis MN 55402</t>
  </si>
  <si>
    <t>101 W Harrisburg Ave, Rheems PA 17570</t>
  </si>
  <si>
    <t>150 N Riverside Plz # 2800, Chicago IL 60606</t>
  </si>
  <si>
    <t>320 W Willoughby Ave # 300, Juneau AK 99801</t>
  </si>
  <si>
    <t>Presidio Bldg 1014, San Francisco CA 94129</t>
  </si>
  <si>
    <t>1490 Ne Pine Island Rd 5d, Cape Coral FL 33909</t>
  </si>
  <si>
    <t>12685 State Route 38, Berkshire NY 13736</t>
  </si>
  <si>
    <t>1 Ravinia Dr Ste 1300, Dunwoody GA 30346</t>
  </si>
  <si>
    <t>1257 Columbia Ave Ste D1, Riverside CA 92507</t>
  </si>
  <si>
    <t>5274 Main St, Williamsville NY 14221</t>
  </si>
  <si>
    <t>5316 Royalton Center Rd, Middleport NY 14105</t>
  </si>
  <si>
    <t>225 Reformation Pkwy # 200, Canton GA 30114</t>
  </si>
  <si>
    <t>1215 E Wilmington Ave # 200, Salt Lake City UT 84106</t>
  </si>
  <si>
    <t>1901 Benefis CT, Great Falls MT 59405</t>
  </si>
  <si>
    <t>5321 N Harlem Ave, Chicago IL 60656</t>
  </si>
  <si>
    <t>17300 Dallas Pkwy # 2060, Dallas TX 75248</t>
  </si>
  <si>
    <t>5300 S Collins St, Arlington TX 76018</t>
  </si>
  <si>
    <t>100 E Pratt St, Baltimore MD 21202</t>
  </si>
  <si>
    <t>6749 Ben Bostic Rd, Quincy FL 32351</t>
  </si>
  <si>
    <t>2441 Northeast Pkwy, Fort Worth TX 76106</t>
  </si>
  <si>
    <t>8 Viaduct Rd, Stamford CT 06907</t>
  </si>
  <si>
    <t>110 E 42nd St FL 7, New York NY 10017</t>
  </si>
  <si>
    <t>2600 Bnjmin Franklin Pkwy, Philadelphia PA 19130</t>
  </si>
  <si>
    <t>681 Gateway Blvd, South San Francisco CA 94080</t>
  </si>
  <si>
    <t>1455 Market St FL 4, San Francisco CA 94103</t>
  </si>
  <si>
    <t>1700 Livingstone Rd, Hudson WI 54016</t>
  </si>
  <si>
    <t>520 Broad St FL 9, Newark NJ 07102</t>
  </si>
  <si>
    <t>470 Riverside Pkwy SW, Austell GA 30168</t>
  </si>
  <si>
    <t>530 S Jackson St, Louisville KY 40202</t>
  </si>
  <si>
    <t>2625 Augustine Dr FL 6th, Santa Clara CA 95054</t>
  </si>
  <si>
    <t>1615 L St NW Ste 200, Washington DC 20036</t>
  </si>
  <si>
    <t>800 Nicollet Mall # 1500, Minneapolis MN 55402</t>
  </si>
  <si>
    <t>952 Echo Ln Ste 460, Houston TX 77024</t>
  </si>
  <si>
    <t>6140 Plumas St Ste 200, Reno NV 89519</t>
  </si>
  <si>
    <t>15305 Dallas Pkwy # 1600, Addison TX 75001</t>
  </si>
  <si>
    <t>600 Grant St Ste 2618, Pittsburgh PA 15219</t>
  </si>
  <si>
    <t>210 W 7th St, Austin TX 78701</t>
  </si>
  <si>
    <t>585 South Blvd E, Pontiac MI 48341</t>
  </si>
  <si>
    <t>1746 Massachusetts Ave NW, Washington DC 20036</t>
  </si>
  <si>
    <t>235 Great Pond Dr, Windsor CT 06095</t>
  </si>
  <si>
    <t>70 Post Office Park # 700, Wilbraham MA 01095</t>
  </si>
  <si>
    <t>220 Glade View Dr Ne, Roanoke VA 24012</t>
  </si>
  <si>
    <t>3291 Loma Vista Rd, Ventura CA 93003</t>
  </si>
  <si>
    <t>225 E Bannack St, Dillon MT 59725</t>
  </si>
  <si>
    <t>30699 Russell Ranch Rd, Westlake Village CA 91362</t>
  </si>
  <si>
    <t>450 Old Brickyard Rd, Greenwood SC 29649</t>
  </si>
  <si>
    <t>881 Elkridge Landing Rd, Linthicum Heights MD 21090</t>
  </si>
  <si>
    <t>1550 Valley Vista Dr, Diamond Bar CA 91765</t>
  </si>
  <si>
    <t>253 Adams Ave, Memphis TN 38103</t>
  </si>
  <si>
    <t>499 Illinois St Ste 500, San Francisco CA 94158</t>
  </si>
  <si>
    <t>1303 Hospital Ground # 1, St Thomas VI 00802</t>
  </si>
  <si>
    <t>3150 Paradise Rd, Las Vegas NV 89109</t>
  </si>
  <si>
    <t>6555 Sierra Dr, Irving TX 75039</t>
  </si>
  <si>
    <t>3500 Sunrise Hwy Ste 210, Great River NY 11739</t>
  </si>
  <si>
    <t>612 3rd Ave Ne Ste 200, Hickory NC 28601</t>
  </si>
  <si>
    <t>5438 Wade Park Blvd # 601, Raleigh NC 27607</t>
  </si>
  <si>
    <t>1225 17th St Ste 1100, Denver CO 80202</t>
  </si>
  <si>
    <t>8719 Colesville Rd # 100, Silver Spring MD 20910</t>
  </si>
  <si>
    <t>2000 Nrthgate Cmmrce Pkwy, Suffolk VA 23435</t>
  </si>
  <si>
    <t>1101 US Highway 59 S, Linden TX 75563</t>
  </si>
  <si>
    <t>1955 Brunner Dr, Waupaca WI 54981</t>
  </si>
  <si>
    <t>4110 Continental Dr, Oakwood GA 30566</t>
  </si>
  <si>
    <t>615 Liverpool Dr, Valley City OH 44280</t>
  </si>
  <si>
    <t>10 W 33rd St Rm 1221, New York NY 10001</t>
  </si>
  <si>
    <t>2101 Cantu CT, Sarasota FL 34232</t>
  </si>
  <si>
    <t>10375 Park Meadows Dr # 400, Lone Tree CO 80124</t>
  </si>
  <si>
    <t>575 Lexington Ave, New York NY 10022</t>
  </si>
  <si>
    <t>501 Holiday Dr Foster, Pittsburgh PA 15220</t>
  </si>
  <si>
    <t>4321 20th Ave S, Fargo ND 58103</t>
  </si>
  <si>
    <t>601 26th Ave E, West Fargo ND 58078</t>
  </si>
  <si>
    <t>2501 Wilsonart Dr, Temple TX 76504</t>
  </si>
  <si>
    <t>20 Glover Ave Ste 4, Norwalk CT 06850</t>
  </si>
  <si>
    <t>2700 Broderick Way, Mountain View CA 94043</t>
  </si>
  <si>
    <t>25219 Kuykendahl Rd # 290, The Woodlands TX 77375</t>
  </si>
  <si>
    <t>525 Okeechobee Blvd # 720, West Palm Beach FL 33401</t>
  </si>
  <si>
    <t>1919 NW 19th St, Fort Lauderdale FL 33311</t>
  </si>
  <si>
    <t>9561 SW 1st CT, Pembroke Pines FL 33025</t>
  </si>
  <si>
    <t>100 Arboretum Dr Ste 310, Newington NH 03801</t>
  </si>
  <si>
    <t>9485 Winnetka Ave N, Brooklyn Park MN 55445</t>
  </si>
  <si>
    <t>1900 Kanawha Blvd E # 9, Charleston WV 25305</t>
  </si>
  <si>
    <t>13344 US Hwy 6, Atkinson IL 61235</t>
  </si>
  <si>
    <t>275 7th Ave FL 27, New York NY 10001</t>
  </si>
  <si>
    <t>157 South Blvd, San Mateo CA 94402</t>
  </si>
  <si>
    <t>17877 Von Karman Ave # 100, Irvine CA 92614</t>
  </si>
  <si>
    <t>8525 N 75th Ave, Peoria AZ 85345</t>
  </si>
  <si>
    <t>68 Line St APT B, Charleston SC 29403</t>
  </si>
  <si>
    <t>122 W Madison St FL 2, Ottawa IL 61350</t>
  </si>
  <si>
    <t>2417 Canal St, Jeanerette LA 70544</t>
  </si>
  <si>
    <t>9210 Taylor Rd, Seffner FL 33584</t>
  </si>
  <si>
    <t>13621 Roosevelt Ave, Flushing NY 11354</t>
  </si>
  <si>
    <t>601 S 32nd Ave, Wausau WI 54401</t>
  </si>
  <si>
    <t>17637 E Valley Blvd, City of Industry CA 91744</t>
  </si>
  <si>
    <t>415 Mission St Ste 5700, San Francisco CA 94105</t>
  </si>
  <si>
    <t>61 Broadway FL 32, New York NY 10006</t>
  </si>
  <si>
    <t>1810 Summit Commerce Park, Twinsburg OH 44087</t>
  </si>
  <si>
    <t>1330 W Fulton St Ste 350, Chicago IL 60607</t>
  </si>
  <si>
    <t>21695 Highway 96, Ash Grove MO 65604</t>
  </si>
  <si>
    <t>499 E 34th St, New York NY 10016</t>
  </si>
  <si>
    <t>24781 State Highway 35 S, Palacios TX 77465</t>
  </si>
  <si>
    <t>1 Penn Plz Ste 4512, New York NY 10119</t>
  </si>
  <si>
    <t>1047 W Front St, Milan TN 38358</t>
  </si>
  <si>
    <t>10403 Aubinoe Farm Dr, Bethesda MD 20814</t>
  </si>
  <si>
    <t>800 Crescent Ave, Avalon CA 90704</t>
  </si>
  <si>
    <t>595 Victoria Ave, Oxnard CA 93030</t>
  </si>
  <si>
    <t>147 State Highway 320, Norwich NY 13815</t>
  </si>
  <si>
    <t>500 SW Dorion Ave, Pendleton OR 97801</t>
  </si>
  <si>
    <t>333 Meadowlands Pkwy FL 1, Secaucus NJ 07094</t>
  </si>
  <si>
    <t>1581 N Main St, Orange CA 92867</t>
  </si>
  <si>
    <t>208 Main St Ste 5, Newport AR 72112</t>
  </si>
  <si>
    <t>101 S Main St, New Augusta MS 39462</t>
  </si>
  <si>
    <t>2919 Bernice St, Longview TX 75604</t>
  </si>
  <si>
    <t>2255 Gray Hwy, Macon GA 31211</t>
  </si>
  <si>
    <t>3160 W 500 S, Salt Lake City UT 84104</t>
  </si>
  <si>
    <t>2920 Kilgore Rd, Rancho Cordova CA 95670</t>
  </si>
  <si>
    <t>13751 Jefferson Davis Hwy A, Chester VA 23831</t>
  </si>
  <si>
    <t>671 400th Ave, Grinnell IA 50112</t>
  </si>
  <si>
    <t>4176 Silling Rd, Dayton VA 22821</t>
  </si>
  <si>
    <t>4400 Biscayne Blvd FL 10, Miami FL 33137</t>
  </si>
  <si>
    <t>75 2nd Ave Ste 500, Needham MA 02494</t>
  </si>
  <si>
    <t>9601 Wilshire Blvd, Beverly Hills CA 90210</t>
  </si>
  <si>
    <t>3614 University Blvd, Houston TX 77005</t>
  </si>
  <si>
    <t>4405 Southwick Blvd, Brunswick OH 44212</t>
  </si>
  <si>
    <t>1114 Ave of The Amrcas FL, New York NY 10036</t>
  </si>
  <si>
    <t>1202 Shuksan Way, Everett WA 98203</t>
  </si>
  <si>
    <t>1224 Commerce St SW Ste J, Conover NC 28613</t>
  </si>
  <si>
    <t>4501 Massachusetts Ave, Indianapolis IN 46218</t>
  </si>
  <si>
    <t>251 Little Falls Dr, Wilmington DE 19808</t>
  </si>
  <si>
    <t>7 Times Sq FL 37, New York NY 10036</t>
  </si>
  <si>
    <t>75 Mendel Dr SW Ste J, Atlanta GA 30336</t>
  </si>
  <si>
    <t>134 Oak Ave Ste 102, Eaton CO 80615</t>
  </si>
  <si>
    <t>1 Tower Center Blvd FL 21, East Brunswick NJ 08816</t>
  </si>
  <si>
    <t>6520 State Route 96, Victor NY 14564</t>
  </si>
  <si>
    <t>320 Park Ave FL 12, New York NY 10022</t>
  </si>
  <si>
    <t>316 Great Island Rd, Narragansett RI 02882</t>
  </si>
  <si>
    <t>14735 NW 25th CT, Opa Locka FL 33054</t>
  </si>
  <si>
    <t>100 E Waterman St, Wichita KS 67202</t>
  </si>
  <si>
    <t>3251 Hwy, Energy TX 76452</t>
  </si>
  <si>
    <t>218 W Water St Ste 401, Charlottesville VA 22902</t>
  </si>
  <si>
    <t>800 Concourse Pkwy S, Maitland FL 32751</t>
  </si>
  <si>
    <t>625 Liberty Ave Ste 3100, Pittsburgh PA 15222</t>
  </si>
  <si>
    <t>118 Spring St FL 2, New York NY 10012</t>
  </si>
  <si>
    <t>3916 Westpoint Blvd, Winston Salem NC 27103</t>
  </si>
  <si>
    <t>6894 Christanna Hwy, Gasburg VA 23857</t>
  </si>
  <si>
    <t>1 Manhattanville Rd # 201, Purchase NY 10577</t>
  </si>
  <si>
    <t>1201 Dowdell Ln, Saint Helena CA 94574</t>
  </si>
  <si>
    <t>3301 3rd Ave S, Jasper AL 35501</t>
  </si>
  <si>
    <t>12530 Ne 144th St, Kirkland WA 98034</t>
  </si>
  <si>
    <t>9821 Katy Fwy Ste 290, Houston TX 77024</t>
  </si>
  <si>
    <t>1401 New Washington Rd, Bloomville OH 44818</t>
  </si>
  <si>
    <t>22557 Lunn Rd, Strongsville OH 44149</t>
  </si>
  <si>
    <t>3414 Peachtree Rd Ne # 16, Atlanta GA 30326</t>
  </si>
  <si>
    <t>1530 NW 98th CT Ste 101, Doral FL 33172</t>
  </si>
  <si>
    <t>47659 Halyard Dr, Plymouth MI 48170</t>
  </si>
  <si>
    <t>2538 E University Dr # 165, Phoenix AZ 85034</t>
  </si>
  <si>
    <t>101 Patluska Way, Tuntutuliak AK 99680</t>
  </si>
  <si>
    <t>155 Valley Rd, West Grove PA 19390</t>
  </si>
  <si>
    <t>820 Shades Creek Pkwy, Birmingham AL 35209</t>
  </si>
  <si>
    <t>105 W Main St Ste 103, Jamestown NC 27282</t>
  </si>
  <si>
    <t>1950 University Ave, East Palo Alto CA 94303</t>
  </si>
  <si>
    <t>430 Park Ave, New York NY 10022</t>
  </si>
  <si>
    <t>3500 Old Battleground Rd, Greensboro NC 27410</t>
  </si>
  <si>
    <t>707 13th St SE Ste 275, Salem OR 97301</t>
  </si>
  <si>
    <t>5200 Upper Metro Pl # 300, Dublin OH 43017</t>
  </si>
  <si>
    <t>1545 Atlantic Ave, Brooklyn NY 11213</t>
  </si>
  <si>
    <t>601 Brickell Key Dr # 10, Miami FL 33131</t>
  </si>
  <si>
    <t>370 17th St Ste 1700, Denver CO 80202</t>
  </si>
  <si>
    <t>30 Old Tucson Rd Ste 1, Nogales AZ 85621</t>
  </si>
  <si>
    <t>5 Avery Boat Ramp Rd, Wishram WA 98673</t>
  </si>
  <si>
    <t>2671 Oswell St Ste A, Bakersfield CA 93306</t>
  </si>
  <si>
    <t>1 Vantage Way Ste D210, Nashville TN 37228</t>
  </si>
  <si>
    <t>6730 Lone Star RDG, Manvel TX 77578</t>
  </si>
  <si>
    <t>2225 Village Walk Dr # 240, Henderson NV 89052</t>
  </si>
  <si>
    <t>4600 Touchton Rd E # 1500, Jacksonville FL 32246</t>
  </si>
  <si>
    <t>500 Lake Cook Rd Ste 430, Deerfield IL 60015</t>
  </si>
  <si>
    <t>410 Park Rd FL 15, Rockville MD 20850</t>
  </si>
  <si>
    <t>16887 SW King Richard CT, Sherwood OR 97140</t>
  </si>
  <si>
    <t>85 13th St Ne, Cullman AL 35055</t>
  </si>
  <si>
    <t>240 Branton Bay Rd, Tylertown MS 39667</t>
  </si>
  <si>
    <t>3155 S Sprigg St, Cape Girardeau MO 63702</t>
  </si>
  <si>
    <t>4677 Old Ironsides Dr # 1, Santa Clara CA 95054</t>
  </si>
  <si>
    <t>412 Georgia Ave Ste 300, Chattanooga TN 37403</t>
  </si>
  <si>
    <t>3700 Mansell Rd Ste 400, Alpharetta GA 30022</t>
  </si>
  <si>
    <t>3502 US Highway 86, Imperial CA 92251</t>
  </si>
  <si>
    <t>133 Van Norman Rd, Montebello CA 90640</t>
  </si>
  <si>
    <t>204 N Ector Dr, Euless TX 76039</t>
  </si>
  <si>
    <t>5300 Wilderness Run Dr, Jonesboro AR 72404</t>
  </si>
  <si>
    <t>211 N Robinson Ave N195, Oklahoma City OK 73102</t>
  </si>
  <si>
    <t>1900 Burgundy Pl, Ontario CA 91761</t>
  </si>
  <si>
    <t>2621 State St, Dallas TX 75204</t>
  </si>
  <si>
    <t>103 Foulk Rd Ste 101, Wilmington DE 19803</t>
  </si>
  <si>
    <t>116 Broadway Ave, Broadway VA 22815</t>
  </si>
  <si>
    <t>1800 Okeechobee Rd # 201, West Palm Beach FL 33409</t>
  </si>
  <si>
    <t>1854 N Thompson Ave, Reedley CA 93654</t>
  </si>
  <si>
    <t>600 Riverwalk Pkwy, Tonawanda NY 14150</t>
  </si>
  <si>
    <t>1545 S Cicero Ave, Cicero IL 60804</t>
  </si>
  <si>
    <t>311 E 157th St, Gardena CA 90248</t>
  </si>
  <si>
    <t>9934 S Halsted St, Chicago IL 60628</t>
  </si>
  <si>
    <t>100 Franklin St Lbby 2, Boston MA 02110</t>
  </si>
  <si>
    <t>195 S Milpitas Blvd, Milpitas CA 95035</t>
  </si>
  <si>
    <t>638 Luther Rd, East Greenbush NY 12061</t>
  </si>
  <si>
    <t>4720 Bowling Green Rd, Franklin KY 42134</t>
  </si>
  <si>
    <t>47180 142nd St, Corona SD 57227</t>
  </si>
  <si>
    <t>125 S Wacker Dr Ste 3150, Chicago IL 60606</t>
  </si>
  <si>
    <t>101 World Dr, Peachtree City GA 30269</t>
  </si>
  <si>
    <t>500 Duke Dr, Franklin TN 37067</t>
  </si>
  <si>
    <t>How to find KPIs</t>
  </si>
  <si>
    <t>Board of directors</t>
  </si>
  <si>
    <t>&lt;= be careful to inceste between team &amp; board of director (good for short, but bad for long)</t>
  </si>
  <si>
    <t>Management team</t>
  </si>
  <si>
    <t>Job</t>
  </si>
  <si>
    <t>Level</t>
  </si>
  <si>
    <t>Insider stocks &amp; sells and buy</t>
  </si>
  <si>
    <t>Debt to Equity Ratio</t>
  </si>
  <si>
    <t>&lt;= find annual EBIT</t>
  </si>
  <si>
    <t>Estimated CAPEX (last 2 quarters) $M</t>
  </si>
  <si>
    <t>Estimated CAPEX $M</t>
  </si>
  <si>
    <t>Annualized Free Cash Flow $M</t>
  </si>
  <si>
    <t>Annual Free Cash Flow $M</t>
  </si>
  <si>
    <t>Annualized Free Cash Flow Per Share</t>
  </si>
  <si>
    <t>Annual Free Cash Flow Per Share</t>
  </si>
  <si>
    <t>Free Cash Flow Yield (Backwards)</t>
  </si>
  <si>
    <t>Free Cash Flow Yield (Forwards)</t>
  </si>
  <si>
    <t>P/FCFPS</t>
  </si>
  <si>
    <t>Be careful to tumbleweed stocks</t>
  </si>
  <si>
    <t>Does the stock already react to catalyst in the past between quarterly earning report?</t>
  </si>
  <si>
    <t>Reacting to quarterly result is too late (price already move)</t>
  </si>
  <si>
    <t>How good management is good in the past? Good communication is good for long, but bad for long</t>
  </si>
  <si>
    <t>freelancer fiverr upwork =&gt; get press release</t>
  </si>
  <si>
    <t>GICS Sector</t>
  </si>
  <si>
    <t>GICS Ind</t>
  </si>
  <si>
    <t>ryaay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</si>
</sst>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,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8" fillId="0" borderId="0" xfId="0" applyFont="1"/>
    <xf numFmtId="0" fontId="2" fillId="0" borderId="0" xfId="0" applyFont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6" fillId="0" borderId="0" xfId="0" applyFon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94"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1.3160608158289848</c:v>
                </c:pt>
                <c:pt idx="1">
                  <c:v>0.36482100383405291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ryaay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2.8806584362139911E-2</c:v>
                </c:pt>
                <c:pt idx="1">
                  <c:v>0.27466666666666673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6.7683580886785073</c:v>
                </c:pt>
                <c:pt idx="1">
                  <c:v>8.3822157356829443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ryaay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14.233333333333333</c:v>
                </c:pt>
                <c:pt idx="1">
                  <c:v>11.166317991631798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0.60062581860559494</c:v>
                </c:pt>
                <c:pt idx="1">
                  <c:v>0.52327676948935098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ryaay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4.9410000000000007</c:v>
                </c:pt>
                <c:pt idx="1">
                  <c:v>0.40654070357882754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8</xdr:row>
      <xdr:rowOff>9524</xdr:rowOff>
    </xdr:from>
    <xdr:to>
      <xdr:col>5</xdr:col>
      <xdr:colOff>752475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3C962A3B-7198-480C-8A31-BE31A41DE3AD}" autoFormatId="16" applyNumberFormats="0" applyBorderFormats="0" applyFontFormats="0" applyPatternFormats="0" applyAlignmentFormats="0" applyWidthHeightFormats="0">
  <queryTableRefresh nextId="30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9" dataBound="0" tableColumnId="8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" xr16:uid="{7A044734-7CDF-44DA-A622-02129B2B219F}" autoFormatId="16" applyNumberFormats="0" applyBorderFormats="0" applyFontFormats="0" applyPatternFormats="0" applyAlignmentFormats="0" applyWidthHeightFormats="0">
  <queryTableRefresh nextId="3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2" xr16:uid="{A14AC6CE-963D-4480-BE67-8C8E9A28EEDC}" autoFormatId="16" applyNumberFormats="0" applyBorderFormats="0" applyFontFormats="0" applyPatternFormats="0" applyAlignmentFormats="0" applyWidthHeightFormats="0">
  <queryTableRefresh nextId="7">
    <queryTableFields count="6">
      <queryTableField id="1" name="Liabilities &amp; 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3" xr16:uid="{1040AD32-7CA2-4B91-865F-C63DD72D31B7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0" xr16:uid="{9509BDB1-0873-4E96-B77C-C8758846F2C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9" xr16:uid="{DF7D7429-65D2-4983-8789-C4B7E5E6D3A1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4" xr16:uid="{2F133481-E323-4ACF-B55B-130E7EA6FF80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9" xr16:uid="{69FBE292-C7D8-4845-969F-CC43CE430F1D}" autoFormatId="16" applyNumberFormats="0" applyBorderFormats="0" applyFontFormats="0" applyPatternFormats="0" applyAlignmentFormats="0" applyWidthHeightFormats="0">
  <queryTableRefresh nextId="8">
    <queryTableFields count="6">
      <queryTableField id="1" name="Liabilities &amp; 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20" xr16:uid="{B39C5680-6802-4530-A4F4-DF5915C1FCC8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7" xr16:uid="{2B6B85E2-A320-48E8-AEC0-2BA9715D6E8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6" xr16:uid="{8A471D06-6BF9-4DBB-B47C-B58E6E3B1A13}" autoFormatId="16" applyNumberFormats="0" applyBorderFormats="0" applyFontFormats="0" applyPatternFormats="0" applyAlignmentFormats="0" applyWidthHeightFormats="0">
  <queryTableRefresh nextId="7">
    <queryTableFields count="6">
      <queryTableField id="1" name="Use of Fund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11" xr16:uid="{0E2DD004-8462-46AD-8075-EC7FC604D70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Sales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  <queryTableField id="7" dataBound="0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8" xr16:uid="{70028004-5473-4F98-B210-ADDE1BAC02FC}" autoFormatId="16" applyNumberFormats="0" applyBorderFormats="0" applyFontFormats="0" applyPatternFormats="0" applyAlignmentFormats="0" applyWidthHeightFormats="0">
  <queryTableRefresh nextId="7">
    <queryTableFields count="6">
      <queryTableField id="1" name="Sales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4" xr16:uid="{F239A380-4B6D-438A-B7C8-AE355205077A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  <queryTableField id="6" name="Website" tableColumnId="6"/>
      <queryTableField id="7" name="Address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" xr16:uid="{C5D36ADC-4318-423E-BA7B-8FC132BCD326}" autoFormatId="16" applyNumberFormats="0" applyBorderFormats="0" applyFontFormats="0" applyPatternFormats="0" applyAlignmentFormats="0" applyWidthHeightFormats="0">
  <queryTableRefresh nextId="7">
    <queryTableFields count="5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WebSit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93">
  <autoFilter ref="A4:T1925" xr:uid="{48CB32AD-02B4-47B4-A456-AB47574DD110}">
    <filterColumn colId="13">
      <filters>
        <filter val="Airlines"/>
      </filters>
    </filterColumn>
  </autoFilter>
  <sortState ref="A5:T1925">
    <sortCondition descending="1" ref="F4:F1925"/>
  </sortState>
  <tableColumns count="20">
    <tableColumn id="2" xr3:uid="{F9F5187C-FB78-43DD-AC24-2A1C690E59BC}" uniqueName="2" name="Ticker" queryTableFieldId="2" dataDxfId="39"/>
    <tableColumn id="6" xr3:uid="{9A8A5D54-A9A4-49C7-A5D3-F95767DDF456}" uniqueName="6" name="Market Cap (mil)" queryTableFieldId="6" dataDxfId="38"/>
    <tableColumn id="1" xr3:uid="{576D930C-D068-40F3-930A-3FE0AEEE2274}" uniqueName="1" name="Company Name" queryTableFieldId="1" dataDxfId="37"/>
    <tableColumn id="3" xr3:uid="{7BA473EE-6213-49B0-A9E6-032017189ED2}" uniqueName="3" name="Exchange" queryTableFieldId="3" dataDxfId="36"/>
    <tableColumn id="4" xr3:uid="{6C223DFA-CC7F-4E6E-A2F1-1C0BCF4E919D}" uniqueName="4" name="Sector" queryTableFieldId="4" dataDxfId="35"/>
    <tableColumn id="5" xr3:uid="{928F7DF1-E06B-4A0C-9C83-09305F897FC4}" uniqueName="5" name="Industry" queryTableFieldId="5" dataDxfId="34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33"/>
    <tableColumn id="10" xr3:uid="{AC6BC0BD-A06A-49E1-8132-782F7EDD4D99}" uniqueName="10" name="EPS0" queryTableFieldId="10" dataDxfId="32"/>
    <tableColumn id="11" xr3:uid="{687EBBD2-3CFF-4927-AA1A-9651BAAC2607}" uniqueName="11" name="EPS1" queryTableFieldId="11" dataDxfId="31"/>
    <tableColumn id="12" xr3:uid="{8491ED4E-7C78-4DD8-AF1A-75345B2D728C}" uniqueName="12" name="EPS2" queryTableFieldId="12" dataDxfId="30"/>
    <tableColumn id="8" xr3:uid="{94F91C43-616E-45F9-9C27-83C9781DFF27}" uniqueName="8" name="GICS Sector" queryTableFieldId="29" dataDxfId="29">
      <calculatedColumnFormula>INDEX(Taxonomie!S:S,MATCH(ZACKS_Screener[[#This Row],[Ticker]], Taxonomie!P:P,0))</calculatedColumnFormula>
    </tableColumn>
    <tableColumn id="15" xr3:uid="{15AB8450-5931-41DB-8629-633A9BC6C4EA}" uniqueName="15" name="GICS Ind" queryTableFieldId="17" dataDxfId="78">
      <calculatedColumnFormula>INDEX(Taxonomie!Q:Q,MATCH(ZACKS_Screener[[#This Row],[Ticker]], Taxonomie!P:P,0))</calculatedColumnFormula>
    </tableColumn>
    <tableColumn id="16" xr3:uid="{BACBAFD8-1580-44DE-AAF1-937AD2D32E26}" uniqueName="16" name="EG1" queryTableFieldId="18" dataDxfId="28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27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26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25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24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23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384" tableType="queryTable" totalsRowShown="0">
  <autoFilter ref="A2:W2384" xr:uid="{885A9BDA-58A7-4F09-912B-E7ED0A089837}"/>
  <tableColumns count="23">
    <tableColumn id="1" xr3:uid="{3DB082E4-66DE-497B-873E-57F3534927AD}" uniqueName="1" name="Company Name" queryTableFieldId="1" dataDxfId="47"/>
    <tableColumn id="2" xr3:uid="{A7961E3E-94F1-4502-AD94-E4D4E508B947}" uniqueName="2" name="Ticker" queryTableFieldId="2" dataDxfId="46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45"/>
    <tableColumn id="5" xr3:uid="{2CA66E3D-F2D7-49C7-B394-3A8E549AC965}" uniqueName="5" name="EBIT ($mil)" queryTableFieldId="5" dataDxfId="44"/>
    <tableColumn id="6" xr3:uid="{72C4D8EF-9827-4D5A-A2D8-51884AC94EE3}" uniqueName="6" name="Beta" queryTableFieldId="6" dataDxfId="43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42"/>
    <tableColumn id="22" xr3:uid="{E503A6C0-2F7A-4B88-98B3-EE38D8CD320A}" uniqueName="22" name="Cash Flow ($mil)" queryTableFieldId="22" dataDxfId="41"/>
    <tableColumn id="23" xr3:uid="{B7A87521-7FD6-4B6C-86F4-AFC16F0361E1}" uniqueName="23" name="Annual Sales ($mil)" queryTableFieldId="23" dataDxfId="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DF3CEC-2960-4803-8B4C-AE2B21ED87F3}" name="ZacksQuarterlyLiabilities" displayName="ZacksQuarterlyLiabilities" ref="A16:F32" tableType="queryTable" totalsRowShown="0">
  <autoFilter ref="A16:F32" xr:uid="{0FF164A7-1D0B-4573-B776-FF1FCF7406C1}"/>
  <tableColumns count="6">
    <tableColumn id="1" xr3:uid="{C966A882-8DC0-4F05-935A-224429333B47}" uniqueName="1" name="Liabilities &amp; Shareholders Equity" queryTableFieldId="1" dataDxfId="60"/>
    <tableColumn id="2" xr3:uid="{AE140B45-288E-4DE3-9A1F-59309BF70E97}" uniqueName="2" name="3/31/2023" queryTableFieldId="2" dataDxfId="59"/>
    <tableColumn id="3" xr3:uid="{B3353DF9-3CA7-4681-A273-5BFD69B0877F}" uniqueName="3" name="12/31/2022" queryTableFieldId="3" dataDxfId="58"/>
    <tableColumn id="4" xr3:uid="{85B17450-4B2A-4A53-B845-E39DC06729F1}" uniqueName="4" name="9/30/2022" queryTableFieldId="4" dataDxfId="57"/>
    <tableColumn id="5" xr3:uid="{91C0572A-BE9A-4C36-82AA-A5B67E4303B2}" uniqueName="5" name="6/30/2022" queryTableFieldId="5" dataDxfId="56"/>
    <tableColumn id="6" xr3:uid="{4A2962A8-261C-4B00-B2D1-CFE92EA2A690}" uniqueName="6" name="3/31/2022" queryTableFieldId="6" dataDxfId="55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87987D-74AD-4F20-A3B3-962307F34EA9}" name="ZacksQuarterlyShareholdersEquity" displayName="ZacksQuarterlyShareholdersEquity" ref="A33:F44" tableType="queryTable" totalsRowShown="0">
  <autoFilter ref="A33:F44" xr:uid="{BEB96C88-34CC-40FA-A297-5482C57E287A}"/>
  <tableColumns count="6">
    <tableColumn id="1" xr3:uid="{C049F940-95BC-4B8D-B403-207880430B76}" uniqueName="1" name="Shareholders Equity" queryTableFieldId="1" dataDxfId="66"/>
    <tableColumn id="2" xr3:uid="{59C27683-D323-4664-933B-45C7488C543C}" uniqueName="2" name="3/31/2023" queryTableFieldId="2" dataDxfId="65"/>
    <tableColumn id="3" xr3:uid="{D0A4A844-8936-49A7-AA38-9D15B7DD7739}" uniqueName="3" name="12/31/2022" queryTableFieldId="3" dataDxfId="64"/>
    <tableColumn id="4" xr3:uid="{DAF2069A-455D-44EF-AF44-84B26B4887AD}" uniqueName="4" name="9/30/2022" queryTableFieldId="4" dataDxfId="63"/>
    <tableColumn id="5" xr3:uid="{D140A50C-A7FA-48D7-9EA0-75ECA4C680BE}" uniqueName="5" name="6/30/2022" queryTableFieldId="5" dataDxfId="62"/>
    <tableColumn id="6" xr3:uid="{D472D928-E695-4092-B19A-64C69066C84F}" uniqueName="6" name="3/31/2022" queryTableFieldId="6" dataDxfId="61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257248-1078-46B1-92EA-6BEC485E8EDA}" name="ZacksQuarterlyEarnings" displayName="ZacksQuarterlyEarnings" ref="A62:F65" tableType="queryTable" totalsRowShown="0">
  <autoFilter ref="A62:F65" xr:uid="{0A8E40D4-09FD-4A66-B499-2339D4D63C23}"/>
  <tableColumns count="6">
    <tableColumn id="1" xr3:uid="{A36906E4-ECF5-4B56-8763-B4AD0F1E6DFC}" uniqueName="1" name="Earnings Per Share Data" queryTableFieldId="1" dataDxfId="72"/>
    <tableColumn id="2" xr3:uid="{3CDFF27F-B9E5-480A-B9BC-626C636C7F84}" uniqueName="2" name="3/31/23" queryTableFieldId="2" dataDxfId="71"/>
    <tableColumn id="3" xr3:uid="{995D5005-6147-4793-BE77-0CC29B2E1887}" uniqueName="3" name="12/31/22" queryTableFieldId="3" dataDxfId="70"/>
    <tableColumn id="4" xr3:uid="{04056296-8639-4B67-AE3D-1ADC5C6F7A72}" uniqueName="4" name="9/30/22" queryTableFieldId="4" dataDxfId="69"/>
    <tableColumn id="5" xr3:uid="{219B87DB-320D-405F-9F54-718C033D8C87}" uniqueName="5" name="6/30/22" queryTableFieldId="5" dataDxfId="68"/>
    <tableColumn id="6" xr3:uid="{81B2F042-2A94-4442-8AF2-39EA23D8C96F}" uniqueName="6" name="3/31/22" queryTableFieldId="6" dataDxfId="67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E437B7-9354-4885-BC8C-FB2FC5F3C0BC}" name="ZacksQuarterlyAssets" displayName="ZacksQuarterlyAssets" ref="A2:F15" tableType="queryTable" totalsRowShown="0">
  <autoFilter ref="A2:F15" xr:uid="{1827D06D-0114-4E97-90C5-9FB34567070D}"/>
  <tableColumns count="6">
    <tableColumn id="1" xr3:uid="{DD31CD44-008D-4A73-9227-DDB6B1C229D6}" uniqueName="1" name="Assets" queryTableFieldId="1" dataDxfId="73"/>
    <tableColumn id="2" xr3:uid="{F0012DD3-4195-400F-B673-9642CAF4AFC9}" uniqueName="2" name="3/31/2023" queryTableFieldId="2" dataDxfId="92"/>
    <tableColumn id="3" xr3:uid="{2D54EB87-8F7A-4195-9374-53CA9818F2AD}" uniqueName="3" name="12/31/2022" queryTableFieldId="3" dataDxfId="91"/>
    <tableColumn id="4" xr3:uid="{908C0E90-489A-4C8A-BB14-F3996024A57C}" uniqueName="4" name="9/30/2022" queryTableFieldId="4" dataDxfId="90"/>
    <tableColumn id="5" xr3:uid="{12E559AB-A325-49A3-8763-B579D13D36C1}" uniqueName="5" name="6/30/2022" queryTableFieldId="5" dataDxfId="89"/>
    <tableColumn id="6" xr3:uid="{089BF995-6C2B-470E-9BB8-B3965F3C33E8}" uniqueName="6" name="3/31/2022" queryTableFieldId="6" dataDxfId="88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AC0D60E-9059-4C8B-B427-4AF73B9BAFA5}" name="ZacksYearlyAssets" displayName="ZacksYearlyAssets" ref="I2:N15" tableType="queryTable" totalsRowShown="0">
  <autoFilter ref="I2:N15" xr:uid="{8E7093C9-B652-4E14-BEEE-0E332B187CC4}"/>
  <tableColumns count="6">
    <tableColumn id="1" xr3:uid="{534040A1-7693-4741-882D-8F4BE3398AB2}" uniqueName="1" name="Assets" queryTableFieldId="1" dataDxfId="14"/>
    <tableColumn id="2" xr3:uid="{5095A286-B188-478C-8B7A-4660E9DBEA64}" uniqueName="2" name="12/31/2022" queryTableFieldId="2"/>
    <tableColumn id="3" xr3:uid="{B0E1B469-40B6-4F08-BB2D-756726096EC3}" uniqueName="3" name="12/31/2021" queryTableFieldId="3"/>
    <tableColumn id="4" xr3:uid="{B43B51EA-F5D6-42B4-8A0E-5D94545B1791}" uniqueName="4" name="12/31/2020" queryTableFieldId="4"/>
    <tableColumn id="5" xr3:uid="{F5F71D84-BA78-435C-B2C6-DFFFCEEED591}" uniqueName="5" name="12/31/2019" queryTableFieldId="5"/>
    <tableColumn id="6" xr3:uid="{5DEB28C7-2322-4E3B-8FFC-F382DF6D5E3F}" uniqueName="6" name="12/31/2018" queryTableFieldId="6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07F2CF0-1272-4A7D-ABA9-978C13AB7865}" name="ZacksYearlyLiabilities" displayName="ZacksYearlyLiabilities" ref="I16:N32" tableType="queryTable" totalsRowShown="0">
  <autoFilter ref="I16:N32" xr:uid="{75839F8A-906D-4D1F-A865-9DC586E2B6A3}"/>
  <tableColumns count="6">
    <tableColumn id="1" xr3:uid="{7597E58C-0701-4320-8B2E-5FD7FEB275AF}" uniqueName="1" name="Liabilities &amp; Shareholders Equity" queryTableFieldId="1" dataDxfId="15"/>
    <tableColumn id="2" xr3:uid="{3C64E5DA-E855-49B6-9CE4-48833DB6F67A}" uniqueName="2" name="12/31/2022" queryTableFieldId="2"/>
    <tableColumn id="3" xr3:uid="{9B9D1B4C-278A-431A-A7E5-D1AB878B1EBE}" uniqueName="3" name="12/31/2021" queryTableFieldId="3"/>
    <tableColumn id="4" xr3:uid="{9DC1C48E-9243-4A3E-8D7A-A8F5BD4B96F3}" uniqueName="4" name="12/31/2020" queryTableFieldId="4"/>
    <tableColumn id="5" xr3:uid="{1C6C360E-B88A-4FED-9396-C6E4A9092A69}" uniqueName="5" name="12/31/2019" queryTableFieldId="5"/>
    <tableColumn id="6" xr3:uid="{FDCA2197-6D8F-427E-A619-E9A872D95975}" uniqueName="6" name="12/31/2018" queryTableFieldId="6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EFC7BBB-B99F-4453-A1EE-F61E5976CA08}" name="ZacksYearlyShareholdersEquity" displayName="ZacksYearlyShareholdersEquity" ref="I33:N44" tableType="queryTable" totalsRowShown="0">
  <autoFilter ref="I33:N44" xr:uid="{76E130A1-A76E-4A58-B14E-6F2BED57A752}"/>
  <tableColumns count="6">
    <tableColumn id="1" xr3:uid="{08120FEE-2B92-44FF-AD0D-1EDBD95A6676}" uniqueName="1" name="Shareholders Equity" queryTableFieldId="1" dataDxfId="54"/>
    <tableColumn id="2" xr3:uid="{DD0D5A2A-3222-458F-BBCB-A2DC5B02F9CC}" uniqueName="2" name="12/31/2022" queryTableFieldId="2"/>
    <tableColumn id="3" xr3:uid="{8CD942C4-30C6-4D7B-A406-FC07AE4577C8}" uniqueName="3" name="12/31/2021" queryTableFieldId="3"/>
    <tableColumn id="4" xr3:uid="{67F05A9B-C0BD-499D-957E-D2B98C562467}" uniqueName="4" name="12/31/2020" queryTableFieldId="4"/>
    <tableColumn id="5" xr3:uid="{ADBF9015-B28D-4838-9DA6-5C8122DA0876}" uniqueName="5" name="12/31/2019" queryTableFieldId="5"/>
    <tableColumn id="6" xr3:uid="{64749BE0-4C4B-43A1-8410-B090957A0AB0}" uniqueName="6" name="12/31/2018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011CB09-8CBF-4F68-BAA3-FC19040615BA}" name="ZacksYearlyEarnings" displayName="ZacksYearlyEarnings" ref="I62:N65" tableType="queryTable" totalsRowShown="0">
  <autoFilter ref="I62:N65" xr:uid="{A9B5291F-A730-430A-9B63-1954AE4D2641}"/>
  <tableColumns count="6">
    <tableColumn id="1" xr3:uid="{CE40C1E7-74A5-440F-AE92-66373B575B01}" uniqueName="1" name="Earnings Per Share Data" queryTableFieldId="1" dataDxfId="74"/>
    <tableColumn id="2" xr3:uid="{F85DE78D-D54B-4E12-B6D5-831961292D35}" uniqueName="2" name="12/31/22" queryTableFieldId="2"/>
    <tableColumn id="3" xr3:uid="{9E3562FC-0B25-4A64-BFFD-452FA10F0720}" uniqueName="3" name="12/31/21" queryTableFieldId="3"/>
    <tableColumn id="4" xr3:uid="{5190A216-1929-4E56-8DC7-6CD50015DBD7}" uniqueName="4" name="12/31/20" queryTableFieldId="4"/>
    <tableColumn id="5" xr3:uid="{CB0A17AC-4AFC-4E58-B660-9EAF548BF104}" uniqueName="5" name="12/31/19" queryTableFieldId="5"/>
    <tableColumn id="6" xr3:uid="{295F30E5-3906-424A-9997-0090E498BCB6}" uniqueName="6" name="12/31/18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F620F-E16D-4605-A031-78E7650E5308}" name="ZacksYearlyCashFlowUseOfFunds" displayName="ZacksYearlyCashFlowUseOfFunds" ref="I79:N90" tableType="queryTable" totalsRowShown="0">
  <autoFilter ref="I79:N90" xr:uid="{1A37E9E0-E0F6-4A57-9E1E-0598B690985F}"/>
  <tableColumns count="6">
    <tableColumn id="1" xr3:uid="{E4E462CF-9861-42F9-A580-3E177FBF45E1}" uniqueName="1" name="Use of Funds" queryTableFieldId="1" dataDxfId="77"/>
    <tableColumn id="2" xr3:uid="{4FD7E8E2-64EB-41F9-8E64-D1E9DE8D8D7D}" uniqueName="2" name="12/31/2022" queryTableFieldId="2"/>
    <tableColumn id="3" xr3:uid="{36EE9A79-3DCA-46BB-913F-46C09DF41B32}" uniqueName="3" name="12/31/2021" queryTableFieldId="3"/>
    <tableColumn id="4" xr3:uid="{140CE11D-1008-447F-B90F-15FDE7C7E6C6}" uniqueName="4" name="12/31/2020" queryTableFieldId="4"/>
    <tableColumn id="5" xr3:uid="{1EF50829-0FE6-4B1E-9CCB-5385C6FB012A}" uniqueName="5" name="12/31/2019" queryTableFieldId="5"/>
    <tableColumn id="6" xr3:uid="{9A6BAD8D-2D05-4D1B-856D-DCA108DF2A44}" uniqueName="6" name="12/31/2018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8245DCB-676E-45B3-B593-2187FF31E8AD}" name="ZacksYearlyCashFlowFrom" displayName="ZacksYearlyCashFlowFrom" ref="I67:N78" totalsRowShown="0">
  <autoFilter ref="I67:N78" xr:uid="{FF6A3D65-C0FF-4983-A66C-FEF2B08A4665}"/>
  <tableColumns count="6">
    <tableColumn id="7" xr3:uid="{E564DFB1-1B90-4D14-9D73-FAD81B7BBCFA}" name="Net Income (Loss)" dataDxfId="87"/>
    <tableColumn id="8" xr3:uid="{B5231787-7908-41FF-B77F-9873FB6DF580}" name="-910"/>
    <tableColumn id="9" xr3:uid="{D14007D2-3E0F-493A-ABE8-5F548D7E72FD}" name="-1016"/>
    <tableColumn id="10" xr3:uid="{75E21B29-4AD0-4D17-BADF-A48A82C7E110}" name="-1758"/>
    <tableColumn id="11" xr3:uid="{6DE2CFB4-737C-4F35-9571-8543C32D2FD7}" name="81"/>
    <tableColumn id="12" xr3:uid="{C372CC2C-A1F6-4ECC-92E6-CF9483231E39}" name="95.24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D0B08A4-D77E-42CD-B836-27B902772680}" name="ZacksQuarterlyIncomes" displayName="ZacksQuarterlyIncomes" ref="A46:G61" tableType="queryTable" totalsRowShown="0">
  <autoFilter ref="A46:G61" xr:uid="{C2532777-54FA-4475-90B9-8EA229F6305A}"/>
  <tableColumns count="7">
    <tableColumn id="1" xr3:uid="{D4A9C266-6337-4BE6-8E22-DF1B1924CD35}" uniqueName="1" name="Sales" queryTableFieldId="1" dataDxfId="75"/>
    <tableColumn id="2" xr3:uid="{BEAF93D6-CBD2-4A5D-BF6C-8F7060FF6186}" uniqueName="2" name="3/31/23" queryTableFieldId="2"/>
    <tableColumn id="3" xr3:uid="{122C971E-784A-4880-855E-718DE777F617}" uniqueName="3" name="12/31/22" queryTableFieldId="3"/>
    <tableColumn id="4" xr3:uid="{B13F0D1B-77C1-4CB1-AA44-60AB449190F1}" uniqueName="4" name="9/30/22" queryTableFieldId="4"/>
    <tableColumn id="5" xr3:uid="{CAF3791D-A6F6-4D47-868D-B89EB2863995}" uniqueName="5" name="6/30/22" queryTableFieldId="5"/>
    <tableColumn id="6" xr3:uid="{59DEF416-0247-4E5A-904C-0EC15AACC6F4}" uniqueName="6" name="3/31/22" queryTableFieldId="6"/>
    <tableColumn id="7" xr3:uid="{A0A66B5F-55CD-475B-A08C-2333CA7B210E}" uniqueName="7" name="Rolling Year" queryTableFieldId="7" dataDxfId="86">
      <calculatedColumnFormula>ZacksQuarterlyIncomes[[#This Row],[3/31/23]]+ZacksQuarterlyIncomes[[#This Row],[12/31/22]]+ZacksQuarterlyIncomes[[#This Row],[9/30/22]]+ZacksQuarterlyIncomes[[#This Row],[6/30/22]]</calculatedColumnFormula>
    </tableColumn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EF4885D-D3C1-4B88-8AAE-052C3E8012D5}" name="ZacksYearlyIncomes" displayName="ZacksYearlyIncomes" ref="I46:N61" tableType="queryTable" totalsRowShown="0">
  <autoFilter ref="I46:N61" xr:uid="{8E8AA890-C886-43D4-A12A-DE9E859A13F4}"/>
  <tableColumns count="6">
    <tableColumn id="1" xr3:uid="{6D3A16BE-2B48-41FA-882A-7E876624C50B}" uniqueName="1" name="Sales" queryTableFieldId="1" dataDxfId="76"/>
    <tableColumn id="2" xr3:uid="{779708C8-8301-428E-8102-EB647797FEBD}" uniqueName="2" name="12/31/22" queryTableFieldId="2"/>
    <tableColumn id="3" xr3:uid="{EFEBE219-3DA0-408D-B1B7-85BC51F3C21D}" uniqueName="3" name="12/31/21" queryTableFieldId="3"/>
    <tableColumn id="4" xr3:uid="{ADA54553-E443-44A3-813C-6AD8D7CA1C6A}" uniqueName="4" name="12/31/20" queryTableFieldId="4"/>
    <tableColumn id="5" xr3:uid="{1289CE2D-2E66-4E39-AF55-E40D13DF30B0}" uniqueName="5" name="12/31/19" queryTableFieldId="5"/>
    <tableColumn id="6" xr3:uid="{25E8C43B-99C7-4ADE-8FFC-30379CB159CF}" uniqueName="6" name="12/31/18" queryTableFieldId="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D7EA-76DE-415C-8477-133A1AB30BC2}" name="Tableau1" displayName="Tableau1" ref="A4:C5" totalsRowShown="0">
  <autoFilter ref="A4:C5" xr:uid="{9F34447E-BF3F-4ECE-886E-4233B4EB16BA}"/>
  <tableColumns count="3">
    <tableColumn id="1" xr3:uid="{AA25F21E-BF24-4E03-A0FC-1E3B28833AD1}" name="Name"/>
    <tableColumn id="2" xr3:uid="{1DBB2B40-6FD4-4007-8D31-1718CE1FAFEA}" name="Job"/>
    <tableColumn id="3" xr3:uid="{0F529B33-D6AF-4AD4-800B-7114E2C36490}" name="Level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AC55A2-B5E3-4379-A507-1E219A5B2C56}" name="Tableau26" displayName="Tableau26" ref="A2:F72" totalsRowShown="0" headerRowDxfId="85">
  <autoFilter ref="A2:F72" xr:uid="{3D788153-2BAB-4A60-B416-B36BD667DAF1}"/>
  <tableColumns count="6">
    <tableColumn id="1" xr3:uid="{016FFE32-C8CA-4BB0-95D8-EFD8F4236A4C}" name="Sector"/>
    <tableColumn id="2" xr3:uid="{25DEDA59-7B52-4A1D-91A4-287734F12AD0}" name="Industry Group (24)"/>
    <tableColumn id="3" xr3:uid="{B531008B-6122-49BC-BDA7-A4DF46846169}" name="Industry (69)"/>
    <tableColumn id="4" xr3:uid="{EA0D1796-AD79-4943-BA15-75478F0E5EFA}" name="Cyclical" dataDxfId="84"/>
    <tableColumn id="5" xr3:uid="{1D8B9F65-266C-4C54-8AD4-FB2DE2228FC3}" name="Defensive" dataDxfId="83"/>
    <tableColumn id="6" xr3:uid="{1B01C0F3-B688-4CB9-A509-5B528A8C1318}" name="Both" dataDxfId="82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G2:H2146" tableType="queryTable" totalsRowShown="0" headerRowDxfId="81">
  <autoFilter ref="G2:H2146" xr:uid="{8880EF57-153E-431C-88F1-EB47DDCDB796}"/>
  <tableColumns count="2">
    <tableColumn id="1" xr3:uid="{260AE4F1-F739-4AE9-B44C-9205A6D77A87}" uniqueName="1" name="Code" queryTableFieldId="1" dataDxfId="22"/>
    <tableColumn id="2" xr3:uid="{126D76BE-31D6-4FD1-AFBA-C8001F6336C0}" uniqueName="2" name="Title" queryTableFieldId="2" dataDxfId="21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9DAE49-F8DC-424A-B03D-E63C4E5BDB74}" name="NAICS_Companies" displayName="NAICS_Companies" ref="I2:O18572" tableType="queryTable" totalsRowShown="0" headerRowDxfId="80">
  <autoFilter ref="I2:O18572" xr:uid="{8A2304C8-EA84-4465-B7A8-4823744F624A}"/>
  <tableColumns count="7">
    <tableColumn id="1" xr3:uid="{A278EFFA-2F6D-4E4B-B241-BD4972F3F94A}" uniqueName="1" name="Code" queryTableFieldId="1"/>
    <tableColumn id="2" xr3:uid="{BC290613-6D54-4BD5-AFA4-249E2E61BB01}" uniqueName="2" name="Name" queryTableFieldId="2" dataDxfId="53"/>
    <tableColumn id="3" xr3:uid="{3B7D8333-45C7-4692-8E3E-307BB2A26016}" uniqueName="3" name="Naics1" queryTableFieldId="3" dataDxfId="52"/>
    <tableColumn id="4" xr3:uid="{DFE6F3B1-C05C-4BDD-96C7-3F16AC6A6E62}" uniqueName="4" name="Nacis2" queryTableFieldId="4" dataDxfId="51"/>
    <tableColumn id="5" xr3:uid="{FDB119CD-4ECB-4A80-AA66-91A993EDAFF7}" uniqueName="5" name="Duns" queryTableFieldId="5" dataDxfId="50"/>
    <tableColumn id="6" xr3:uid="{3D659655-BCC3-4EA9-8A06-E089CA882F08}" uniqueName="6" name="Website" queryTableFieldId="6" dataDxfId="49"/>
    <tableColumn id="7" xr3:uid="{2030B1FA-BDA1-443E-952C-71F4DA1971DF}" uniqueName="7" name="Address" queryTableFieldId="7" dataDxfId="48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BB93E-E448-4FDB-BCC6-86632295B1A0}" name="YahooFinanceDetails" displayName="YahooFinanceDetails" ref="P2:T2378" tableType="queryTable" totalsRowShown="0" headerRowDxfId="79">
  <autoFilter ref="P2:T2378" xr:uid="{0F0E094F-A088-4FA3-B072-74BE33AF0D71}"/>
  <tableColumns count="5">
    <tableColumn id="1" xr3:uid="{8CBD8B80-7F0A-4BC1-B258-16F48B2C80D0}" uniqueName="1" name="Ticker" queryTableFieldId="1" dataDxfId="20"/>
    <tableColumn id="2" xr3:uid="{58AE83F0-2492-43DF-8D02-658AA9CBE196}" uniqueName="2" name="Industry" queryTableFieldId="2" dataDxfId="19"/>
    <tableColumn id="3" xr3:uid="{6F4B4AA0-D5A2-4449-AC97-D4E5D020F4DE}" uniqueName="3" name="IndustryDisp" queryTableFieldId="3" dataDxfId="18"/>
    <tableColumn id="4" xr3:uid="{5878C419-3905-4B00-B8F9-62A572DAF936}" uniqueName="4" name="Sector" queryTableFieldId="4" dataDxfId="17"/>
    <tableColumn id="5" xr3:uid="{5CA04316-C0B1-4672-B3C7-95AA2B8175B0}" uniqueName="5" name="WebSite" queryTableFieldId="5" dataDxfId="16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comments" Target="../comments2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I5" activePane="bottomRight" state="frozen"/>
      <selection pane="topRight" activeCell="C1" sqref="C1"/>
      <selection pane="bottomLeft" activeCell="A5" sqref="A5"/>
      <selection pane="bottomRight" activeCell="A4" sqref="A4:T1925"/>
    </sheetView>
  </sheetViews>
  <sheetFormatPr baseColWidth="10" defaultRowHeight="15" x14ac:dyDescent="0.25"/>
  <cols>
    <col min="1" max="1" width="8.7109375" style="21" bestFit="1" customWidth="1"/>
    <col min="2" max="2" width="18.28515625" style="31" bestFit="1" customWidth="1"/>
    <col min="3" max="3" width="20.28515625" bestFit="1" customWidth="1"/>
    <col min="4" max="4" width="11.7109375" bestFit="1" customWidth="1"/>
    <col min="5" max="7" width="20.28515625" bestFit="1" customWidth="1"/>
    <col min="8" max="8" width="14.42578125" bestFit="1" customWidth="1"/>
    <col min="9" max="9" width="10.140625" bestFit="1" customWidth="1"/>
    <col min="10" max="10" width="9.85546875" bestFit="1" customWidth="1"/>
    <col min="11" max="12" width="9.85546875" style="9" bestFit="1" customWidth="1"/>
    <col min="13" max="14" width="20.28515625" style="9" bestFit="1" customWidth="1"/>
    <col min="15" max="15" width="9.28515625" style="26" bestFit="1" customWidth="1"/>
    <col min="16" max="16" width="9.28515625" bestFit="1" customWidth="1"/>
    <col min="17" max="18" width="8.42578125" style="17" bestFit="1" customWidth="1"/>
    <col min="19" max="20" width="8" style="18" bestFit="1" customWidth="1"/>
    <col min="21" max="21" width="10.7109375" style="18" customWidth="1"/>
  </cols>
  <sheetData>
    <row r="1" spans="1:21" x14ac:dyDescent="0.25">
      <c r="B1" s="28"/>
      <c r="J1" s="9"/>
      <c r="N1"/>
      <c r="O1" s="17"/>
      <c r="P1" s="17"/>
      <c r="Q1" s="18"/>
      <c r="R1" s="18"/>
      <c r="U1"/>
    </row>
    <row r="2" spans="1:21" x14ac:dyDescent="0.25">
      <c r="B2" s="28"/>
      <c r="C2" t="s">
        <v>48594</v>
      </c>
      <c r="J2" s="9"/>
      <c r="N2" s="27" t="s">
        <v>52566</v>
      </c>
      <c r="O2" s="13">
        <f t="shared" ref="O2:T2" si="0">SUBTOTAL(101, O5:O50000)</f>
        <v>1.3160608158289848</v>
      </c>
      <c r="P2" s="13">
        <f t="shared" si="0"/>
        <v>0.36482100383405291</v>
      </c>
      <c r="Q2" s="14">
        <f t="shared" si="0"/>
        <v>6.7683580886785073</v>
      </c>
      <c r="R2" s="14">
        <f t="shared" si="0"/>
        <v>8.3822157356829443</v>
      </c>
      <c r="S2" s="14">
        <f t="shared" si="0"/>
        <v>0.60062581860559494</v>
      </c>
      <c r="T2" s="14">
        <f t="shared" si="0"/>
        <v>0.52327676948935098</v>
      </c>
      <c r="U2"/>
    </row>
    <row r="3" spans="1:21" x14ac:dyDescent="0.25">
      <c r="B3" s="28"/>
      <c r="J3" s="9"/>
      <c r="N3"/>
      <c r="O3" s="17"/>
      <c r="P3" s="17"/>
      <c r="Q3" s="18"/>
      <c r="R3" s="18"/>
      <c r="U3"/>
    </row>
    <row r="4" spans="1:21" x14ac:dyDescent="0.25">
      <c r="A4" s="29" t="s">
        <v>1</v>
      </c>
      <c r="B4" s="30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48585</v>
      </c>
      <c r="I4" s="5" t="s">
        <v>7</v>
      </c>
      <c r="J4" s="5" t="s">
        <v>8</v>
      </c>
      <c r="K4" s="5" t="s">
        <v>9</v>
      </c>
      <c r="L4" s="5" t="s">
        <v>10</v>
      </c>
      <c r="M4" s="12" t="s">
        <v>83509</v>
      </c>
      <c r="N4" s="12" t="s">
        <v>83510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hidden="1" x14ac:dyDescent="0.25">
      <c r="A5" s="23" t="s">
        <v>252</v>
      </c>
      <c r="B5" s="31">
        <v>69204</v>
      </c>
      <c r="C5" s="6" t="s">
        <v>251</v>
      </c>
      <c r="D5" s="6" t="s">
        <v>13</v>
      </c>
      <c r="E5" s="6" t="s">
        <v>14</v>
      </c>
      <c r="F5" s="6" t="s">
        <v>253</v>
      </c>
      <c r="G5">
        <v>12</v>
      </c>
      <c r="H5">
        <v>202212</v>
      </c>
      <c r="I5" s="9">
        <v>21.9</v>
      </c>
      <c r="J5" s="9">
        <v>1.29</v>
      </c>
      <c r="K5" s="9">
        <v>1.54</v>
      </c>
      <c r="L5" s="9">
        <v>1.62</v>
      </c>
      <c r="M5" s="9" t="str">
        <f>INDEX(Taxonomie!S:S,MATCH(ZACKS_Screener[[#This Row],[Ticker]], Taxonomie!P:P,0))</f>
        <v>Communication Services</v>
      </c>
      <c r="N5" t="str">
        <f>INDEX(Taxonomie!Q:Q,MATCH(ZACKS_Screener[[#This Row],[Ticker]], Taxonomie!P:P,0))</f>
        <v>Telecom Services</v>
      </c>
      <c r="O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5" s="18">
        <f>IFERROR(ZACKS_Screener[[#This Row],[Price]]/ZACKS_Screener[[#This Row],[EPS1]], "")</f>
        <v>14.220779220779219</v>
      </c>
      <c r="R5" s="18">
        <f>IFERROR(ZACKS_Screener[[#This Row],[Price]]/ZACKS_Screener[[#This Row],[EPS2]], "")</f>
        <v>13.518518518518517</v>
      </c>
      <c r="S5" s="18">
        <f>IFERROR(ZACKS_Screener[[#This Row],[PE1]]/(ZACKS_Screener[[#This Row],[EG1]]*100), "")</f>
        <v>0.73379220779220777</v>
      </c>
      <c r="T5" s="18">
        <f>IFERROR(ZACKS_Screener[[#This Row],[PE2]]/(ZACKS_Screener[[#This Row],[EG2]]*100), "")</f>
        <v>2.6023148148148123</v>
      </c>
      <c r="U5"/>
    </row>
    <row r="6" spans="1:21" hidden="1" x14ac:dyDescent="0.25">
      <c r="A6" s="23" t="s">
        <v>1774</v>
      </c>
      <c r="B6" s="31">
        <v>5569.79</v>
      </c>
      <c r="C6" s="6" t="s">
        <v>1774</v>
      </c>
      <c r="D6" s="6" t="s">
        <v>13</v>
      </c>
      <c r="E6" s="6" t="s">
        <v>14</v>
      </c>
      <c r="F6" s="6" t="s">
        <v>253</v>
      </c>
      <c r="G6">
        <v>12</v>
      </c>
      <c r="H6">
        <v>202212</v>
      </c>
      <c r="I6" s="9">
        <v>11.81</v>
      </c>
      <c r="J6" s="9">
        <v>2.02</v>
      </c>
      <c r="K6" s="9">
        <v>1.95</v>
      </c>
      <c r="L6" s="9">
        <v>2.09</v>
      </c>
      <c r="M6" s="9" t="str">
        <f>INDEX(Taxonomie!S:S,MATCH(ZACKS_Screener[[#This Row],[Ticker]], Taxonomie!P:P,0))</f>
        <v>Communication Services</v>
      </c>
      <c r="N6" t="str">
        <f>INDEX(Taxonomie!Q:Q,MATCH(ZACKS_Screener[[#This Row],[Ticker]], Taxonomie!P:P,0))</f>
        <v>Telecom Services</v>
      </c>
      <c r="O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6" s="18">
        <f>IFERROR(ZACKS_Screener[[#This Row],[Price]]/ZACKS_Screener[[#This Row],[EPS1]], "")</f>
        <v>6.0564102564102571</v>
      </c>
      <c r="R6" s="18">
        <f>IFERROR(ZACKS_Screener[[#This Row],[Price]]/ZACKS_Screener[[#This Row],[EPS2]], "")</f>
        <v>5.650717703349283</v>
      </c>
      <c r="S6" s="18">
        <f>IFERROR(ZACKS_Screener[[#This Row],[PE1]]/(ZACKS_Screener[[#This Row],[EG1]]*100), "")</f>
        <v>-1.7477069597069583</v>
      </c>
      <c r="T6" s="18">
        <f>IFERROR(ZACKS_Screener[[#This Row],[PE2]]/(ZACKS_Screener[[#This Row],[EG2]]*100), "")</f>
        <v>0.78706425153793635</v>
      </c>
      <c r="U6"/>
    </row>
    <row r="7" spans="1:21" hidden="1" x14ac:dyDescent="0.25">
      <c r="A7" s="23" t="s">
        <v>2250</v>
      </c>
      <c r="B7" s="31">
        <v>30709.040000000001</v>
      </c>
      <c r="C7" s="6" t="s">
        <v>2249</v>
      </c>
      <c r="D7" s="6" t="s">
        <v>13</v>
      </c>
      <c r="E7" s="6" t="s">
        <v>14</v>
      </c>
      <c r="F7" s="6" t="s">
        <v>253</v>
      </c>
      <c r="G7">
        <v>12</v>
      </c>
      <c r="H7">
        <v>202212</v>
      </c>
      <c r="I7" s="9">
        <v>11.55</v>
      </c>
      <c r="J7" s="9">
        <v>1.1299999999999999</v>
      </c>
      <c r="K7" s="9">
        <v>1.23</v>
      </c>
      <c r="L7" s="9">
        <v>1.34</v>
      </c>
      <c r="M7" s="9" t="str">
        <f>INDEX(Taxonomie!S:S,MATCH(ZACKS_Screener[[#This Row],[Ticker]], Taxonomie!P:P,0))</f>
        <v>Communication Services</v>
      </c>
      <c r="N7" t="str">
        <f>INDEX(Taxonomie!Q:Q,MATCH(ZACKS_Screener[[#This Row],[Ticker]], Taxonomie!P:P,0))</f>
        <v>Telecom Services</v>
      </c>
      <c r="O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7" s="18">
        <f>IFERROR(ZACKS_Screener[[#This Row],[Price]]/ZACKS_Screener[[#This Row],[EPS1]], "")</f>
        <v>9.3902439024390247</v>
      </c>
      <c r="R7" s="18">
        <f>IFERROR(ZACKS_Screener[[#This Row],[Price]]/ZACKS_Screener[[#This Row],[EPS2]], "")</f>
        <v>8.6194029850746272</v>
      </c>
      <c r="S7" s="18">
        <f>IFERROR(ZACKS_Screener[[#This Row],[PE1]]/(ZACKS_Screener[[#This Row],[EG1]]*100), "")</f>
        <v>1.0610975609756088</v>
      </c>
      <c r="T7" s="18">
        <f>IFERROR(ZACKS_Screener[[#This Row],[PE2]]/(ZACKS_Screener[[#This Row],[EG2]]*100), "")</f>
        <v>0.96380597014925273</v>
      </c>
      <c r="U7"/>
    </row>
    <row r="8" spans="1:21" hidden="1" x14ac:dyDescent="0.25">
      <c r="A8" s="23" t="s">
        <v>2359</v>
      </c>
      <c r="B8" s="31">
        <v>4781.3100000000004</v>
      </c>
      <c r="C8" s="6" t="s">
        <v>2358</v>
      </c>
      <c r="D8" s="6" t="s">
        <v>13</v>
      </c>
      <c r="E8" s="6" t="s">
        <v>14</v>
      </c>
      <c r="F8" s="6" t="s">
        <v>253</v>
      </c>
      <c r="G8">
        <v>12</v>
      </c>
      <c r="H8">
        <v>202212</v>
      </c>
      <c r="I8" s="9">
        <v>22.13</v>
      </c>
      <c r="J8" s="9">
        <v>2.6</v>
      </c>
      <c r="K8" s="9">
        <v>2.67</v>
      </c>
      <c r="L8" s="9">
        <v>2.76</v>
      </c>
      <c r="M8" s="9" t="str">
        <f>INDEX(Taxonomie!S:S,MATCH(ZACKS_Screener[[#This Row],[Ticker]], Taxonomie!P:P,0))</f>
        <v>Communication Services</v>
      </c>
      <c r="N8" t="str">
        <f>INDEX(Taxonomie!Q:Q,MATCH(ZACKS_Screener[[#This Row],[Ticker]], Taxonomie!P:P,0))</f>
        <v>Telecom Services</v>
      </c>
      <c r="O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8" s="18">
        <f>IFERROR(ZACKS_Screener[[#This Row],[Price]]/ZACKS_Screener[[#This Row],[EPS1]], "")</f>
        <v>8.2883895131086138</v>
      </c>
      <c r="R8" s="18">
        <f>IFERROR(ZACKS_Screener[[#This Row],[Price]]/ZACKS_Screener[[#This Row],[EPS2]], "")</f>
        <v>8.0181159420289863</v>
      </c>
      <c r="S8" s="18">
        <f>IFERROR(ZACKS_Screener[[#This Row],[PE1]]/(ZACKS_Screener[[#This Row],[EG1]]*100), "")</f>
        <v>3.0785446762974922</v>
      </c>
      <c r="T8" s="18">
        <f>IFERROR(ZACKS_Screener[[#This Row],[PE2]]/(ZACKS_Screener[[#This Row],[EG2]]*100), "")</f>
        <v>2.3787077294686028</v>
      </c>
      <c r="U8"/>
    </row>
    <row r="9" spans="1:21" hidden="1" x14ac:dyDescent="0.25">
      <c r="A9" s="23" t="s">
        <v>2881</v>
      </c>
      <c r="B9" s="31">
        <v>6807.29</v>
      </c>
      <c r="C9" s="6" t="s">
        <v>2880</v>
      </c>
      <c r="D9" s="6" t="s">
        <v>13</v>
      </c>
      <c r="E9" s="6" t="s">
        <v>14</v>
      </c>
      <c r="F9" s="6" t="s">
        <v>253</v>
      </c>
      <c r="G9">
        <v>12</v>
      </c>
      <c r="H9">
        <v>202212</v>
      </c>
      <c r="I9" s="9">
        <v>14.06</v>
      </c>
      <c r="J9" s="9">
        <v>0.72</v>
      </c>
      <c r="K9" s="9">
        <v>0.81</v>
      </c>
      <c r="L9" s="9">
        <v>1.04</v>
      </c>
      <c r="M9" s="9" t="str">
        <f>INDEX(Taxonomie!S:S,MATCH(ZACKS_Screener[[#This Row],[Ticker]], Taxonomie!P:P,0))</f>
        <v>Communication Services</v>
      </c>
      <c r="N9" t="str">
        <f>INDEX(Taxonomie!Q:Q,MATCH(ZACKS_Screener[[#This Row],[Ticker]], Taxonomie!P:P,0))</f>
        <v>Telecom Services</v>
      </c>
      <c r="O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9" s="18">
        <f>IFERROR(ZACKS_Screener[[#This Row],[Price]]/ZACKS_Screener[[#This Row],[EPS1]], "")</f>
        <v>17.358024691358025</v>
      </c>
      <c r="R9" s="18">
        <f>IFERROR(ZACKS_Screener[[#This Row],[Price]]/ZACKS_Screener[[#This Row],[EPS2]], "")</f>
        <v>13.51923076923077</v>
      </c>
      <c r="S9" s="18">
        <f>IFERROR(ZACKS_Screener[[#This Row],[PE1]]/(ZACKS_Screener[[#This Row],[EG1]]*100), "")</f>
        <v>1.3886419753086408</v>
      </c>
      <c r="T9" s="18">
        <f>IFERROR(ZACKS_Screener[[#This Row],[PE2]]/(ZACKS_Screener[[#This Row],[EG2]]*100), "")</f>
        <v>0.47611204013377934</v>
      </c>
      <c r="U9"/>
    </row>
    <row r="10" spans="1:21" hidden="1" x14ac:dyDescent="0.25">
      <c r="A10" s="23" t="s">
        <v>3069</v>
      </c>
      <c r="B10" s="31">
        <v>25887.47</v>
      </c>
      <c r="C10" s="6" t="s">
        <v>3068</v>
      </c>
      <c r="D10" s="6" t="s">
        <v>22</v>
      </c>
      <c r="E10" s="6" t="s">
        <v>14</v>
      </c>
      <c r="F10" s="6" t="s">
        <v>253</v>
      </c>
      <c r="G10">
        <v>3</v>
      </c>
      <c r="H10">
        <v>202303</v>
      </c>
      <c r="I10" s="9">
        <v>9.59</v>
      </c>
      <c r="J10" s="9">
        <v>1.36</v>
      </c>
      <c r="K10" s="9">
        <v>0.85</v>
      </c>
      <c r="L10" s="9">
        <v>1.1000000000000001</v>
      </c>
      <c r="M10" s="9" t="str">
        <f>INDEX(Taxonomie!S:S,MATCH(ZACKS_Screener[[#This Row],[Ticker]], Taxonomie!P:P,0))</f>
        <v>Communication Services</v>
      </c>
      <c r="N10" t="str">
        <f>INDEX(Taxonomie!Q:Q,MATCH(ZACKS_Screener[[#This Row],[Ticker]], Taxonomie!P:P,0))</f>
        <v>Telecom Services</v>
      </c>
      <c r="O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0" s="18">
        <f>IFERROR(ZACKS_Screener[[#This Row],[Price]]/ZACKS_Screener[[#This Row],[EPS1]], "")</f>
        <v>11.282352941176471</v>
      </c>
      <c r="R10" s="18">
        <f>IFERROR(ZACKS_Screener[[#This Row],[Price]]/ZACKS_Screener[[#This Row],[EPS2]], "")</f>
        <v>8.7181818181818169</v>
      </c>
      <c r="S10" s="18">
        <f>IFERROR(ZACKS_Screener[[#This Row],[PE1]]/(ZACKS_Screener[[#This Row],[EG1]]*100), "")</f>
        <v>-0.30086274509803917</v>
      </c>
      <c r="T10" s="18">
        <f>IFERROR(ZACKS_Screener[[#This Row],[PE2]]/(ZACKS_Screener[[#This Row],[EG2]]*100), "")</f>
        <v>0.29641818181818164</v>
      </c>
      <c r="U10"/>
    </row>
    <row r="11" spans="1:21" hidden="1" x14ac:dyDescent="0.25">
      <c r="A11" s="23" t="s">
        <v>666</v>
      </c>
      <c r="B11" s="31">
        <v>2979.14</v>
      </c>
      <c r="C11" s="6" t="s">
        <v>665</v>
      </c>
      <c r="D11" s="6" t="s">
        <v>22</v>
      </c>
      <c r="E11" s="6" t="s">
        <v>14</v>
      </c>
      <c r="F11" s="6" t="s">
        <v>667</v>
      </c>
      <c r="G11">
        <v>12</v>
      </c>
      <c r="H11">
        <v>202212</v>
      </c>
      <c r="I11" s="9">
        <v>61.68</v>
      </c>
      <c r="J11" s="9">
        <v>0.16</v>
      </c>
      <c r="K11" s="9">
        <v>0.36</v>
      </c>
      <c r="L11" s="9">
        <v>1.83</v>
      </c>
      <c r="M11" s="9" t="str">
        <f>INDEX(Taxonomie!S:S,MATCH(ZACKS_Screener[[#This Row],[Ticker]], Taxonomie!P:P,0))</f>
        <v>Communication Services</v>
      </c>
      <c r="N11" t="str">
        <f>INDEX(Taxonomie!Q:Q,MATCH(ZACKS_Screener[[#This Row],[Ticker]], Taxonomie!P:P,0))</f>
        <v>Telecom Services</v>
      </c>
      <c r="O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11" s="18">
        <f>IFERROR(ZACKS_Screener[[#This Row],[Price]]/ZACKS_Screener[[#This Row],[EPS1]], "")</f>
        <v>171.33333333333334</v>
      </c>
      <c r="R11" s="18">
        <f>IFERROR(ZACKS_Screener[[#This Row],[Price]]/ZACKS_Screener[[#This Row],[EPS2]], "")</f>
        <v>33.704918032786885</v>
      </c>
      <c r="S11" s="18">
        <f>IFERROR(ZACKS_Screener[[#This Row],[PE1]]/(ZACKS_Screener[[#This Row],[EG1]]*100), "")</f>
        <v>1.3706666666666671</v>
      </c>
      <c r="T11" s="18">
        <f>IFERROR(ZACKS_Screener[[#This Row],[PE2]]/(ZACKS_Screener[[#This Row],[EG2]]*100), "")</f>
        <v>8.2542656406825024E-2</v>
      </c>
      <c r="U11"/>
    </row>
    <row r="12" spans="1:21" hidden="1" x14ac:dyDescent="0.25">
      <c r="A12" s="23" t="s">
        <v>41001</v>
      </c>
      <c r="B12" s="31">
        <v>2008.51</v>
      </c>
      <c r="C12" s="6" t="s">
        <v>41000</v>
      </c>
      <c r="D12" s="6" t="s">
        <v>22</v>
      </c>
      <c r="E12" s="6" t="s">
        <v>14</v>
      </c>
      <c r="F12" s="6" t="s">
        <v>667</v>
      </c>
      <c r="G12">
        <v>12</v>
      </c>
      <c r="H12">
        <v>202212</v>
      </c>
      <c r="I12" s="9">
        <v>15.62</v>
      </c>
      <c r="J12" s="9">
        <v>0.71</v>
      </c>
      <c r="K12" s="9">
        <v>0.59</v>
      </c>
      <c r="L12" s="9">
        <v>0.68</v>
      </c>
      <c r="M12" s="9" t="str">
        <f>INDEX(Taxonomie!S:S,MATCH(ZACKS_Screener[[#This Row],[Ticker]], Taxonomie!P:P,0))</f>
        <v>Communication Services</v>
      </c>
      <c r="N12" t="str">
        <f>INDEX(Taxonomie!Q:Q,MATCH(ZACKS_Screener[[#This Row],[Ticker]], Taxonomie!P:P,0))</f>
        <v>Telecom Services</v>
      </c>
      <c r="O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2" s="18">
        <f>IFERROR(ZACKS_Screener[[#This Row],[Price]]/ZACKS_Screener[[#This Row],[EPS1]], "")</f>
        <v>26.474576271186439</v>
      </c>
      <c r="R12" s="18">
        <f>IFERROR(ZACKS_Screener[[#This Row],[Price]]/ZACKS_Screener[[#This Row],[EPS2]], "")</f>
        <v>22.970588235294116</v>
      </c>
      <c r="S12" s="18">
        <f>IFERROR(ZACKS_Screener[[#This Row],[PE1]]/(ZACKS_Screener[[#This Row],[EG1]]*100), "")</f>
        <v>-1.5664124293785311</v>
      </c>
      <c r="T12" s="18">
        <f>IFERROR(ZACKS_Screener[[#This Row],[PE2]]/(ZACKS_Screener[[#This Row],[EG2]]*100), "")</f>
        <v>1.5058496732026128</v>
      </c>
      <c r="U12"/>
    </row>
    <row r="13" spans="1:21" hidden="1" x14ac:dyDescent="0.25">
      <c r="A13" s="23" t="s">
        <v>2824</v>
      </c>
      <c r="B13" s="31">
        <v>110023.11</v>
      </c>
      <c r="C13" s="6" t="s">
        <v>2823</v>
      </c>
      <c r="D13" s="6" t="s">
        <v>13</v>
      </c>
      <c r="E13" s="6" t="s">
        <v>14</v>
      </c>
      <c r="F13" s="6" t="s">
        <v>667</v>
      </c>
      <c r="G13">
        <v>12</v>
      </c>
      <c r="H13">
        <v>202212</v>
      </c>
      <c r="I13" s="9">
        <v>15.39</v>
      </c>
      <c r="J13" s="9">
        <v>2.57</v>
      </c>
      <c r="K13" s="9">
        <v>2.4</v>
      </c>
      <c r="L13" s="9">
        <v>2.48</v>
      </c>
      <c r="M13" s="9" t="str">
        <f>INDEX(Taxonomie!S:S,MATCH(ZACKS_Screener[[#This Row],[Ticker]], Taxonomie!P:P,0))</f>
        <v>Communication Services</v>
      </c>
      <c r="N13" t="str">
        <f>INDEX(Taxonomie!Q:Q,MATCH(ZACKS_Screener[[#This Row],[Ticker]], Taxonomie!P:P,0))</f>
        <v>Telecom Services</v>
      </c>
      <c r="O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" s="18">
        <f>IFERROR(ZACKS_Screener[[#This Row],[Price]]/ZACKS_Screener[[#This Row],[EPS1]], "")</f>
        <v>6.4125000000000005</v>
      </c>
      <c r="R13" s="18">
        <f>IFERROR(ZACKS_Screener[[#This Row],[Price]]/ZACKS_Screener[[#This Row],[EPS2]], "")</f>
        <v>6.205645161290323</v>
      </c>
      <c r="S13" s="18">
        <f>IFERROR(ZACKS_Screener[[#This Row],[PE1]]/(ZACKS_Screener[[#This Row],[EG1]]*100), "")</f>
        <v>-0.96941911764705935</v>
      </c>
      <c r="T13" s="18">
        <f>IFERROR(ZACKS_Screener[[#This Row],[PE2]]/(ZACKS_Screener[[#This Row],[EG2]]*100), "")</f>
        <v>1.8616935483870951</v>
      </c>
      <c r="U13"/>
    </row>
    <row r="14" spans="1:21" hidden="1" x14ac:dyDescent="0.25">
      <c r="A14" s="23" t="s">
        <v>2897</v>
      </c>
      <c r="B14" s="31">
        <v>158649.78</v>
      </c>
      <c r="C14" s="6" t="s">
        <v>2896</v>
      </c>
      <c r="D14" s="6" t="s">
        <v>22</v>
      </c>
      <c r="E14" s="6" t="s">
        <v>14</v>
      </c>
      <c r="F14" s="6" t="s">
        <v>667</v>
      </c>
      <c r="G14">
        <v>12</v>
      </c>
      <c r="H14">
        <v>202212</v>
      </c>
      <c r="I14" s="9">
        <v>132.22</v>
      </c>
      <c r="J14" s="9">
        <v>2.06</v>
      </c>
      <c r="K14" s="9">
        <v>6.91</v>
      </c>
      <c r="L14" s="9">
        <v>9.2100000000000009</v>
      </c>
      <c r="M14" s="9" t="str">
        <f>INDEX(Taxonomie!S:S,MATCH(ZACKS_Screener[[#This Row],[Ticker]], Taxonomie!P:P,0))</f>
        <v>Communication Services</v>
      </c>
      <c r="N14" t="str">
        <f>INDEX(Taxonomie!Q:Q,MATCH(ZACKS_Screener[[#This Row],[Ticker]], Taxonomie!P:P,0))</f>
        <v>Telecom Services</v>
      </c>
      <c r="O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4" s="18">
        <f>IFERROR(ZACKS_Screener[[#This Row],[Price]]/ZACKS_Screener[[#This Row],[EPS1]], "")</f>
        <v>19.134587554269174</v>
      </c>
      <c r="R14" s="18">
        <f>IFERROR(ZACKS_Screener[[#This Row],[Price]]/ZACKS_Screener[[#This Row],[EPS2]], "")</f>
        <v>14.356134636264928</v>
      </c>
      <c r="S14" s="18">
        <f>IFERROR(ZACKS_Screener[[#This Row],[PE1]]/(ZACKS_Screener[[#This Row],[EG1]]*100), "")</f>
        <v>8.1272681158339188E-2</v>
      </c>
      <c r="T14" s="18">
        <f>IFERROR(ZACKS_Screener[[#This Row],[PE2]]/(ZACKS_Screener[[#This Row],[EG2]]*100), "")</f>
        <v>0.43130821885474185</v>
      </c>
      <c r="U14"/>
    </row>
    <row r="15" spans="1:21" hidden="1" x14ac:dyDescent="0.25">
      <c r="A15" s="23" t="s">
        <v>3096</v>
      </c>
      <c r="B15" s="31">
        <v>144869.54999999999</v>
      </c>
      <c r="C15" s="6" t="s">
        <v>3095</v>
      </c>
      <c r="D15" s="6" t="s">
        <v>13</v>
      </c>
      <c r="E15" s="6" t="s">
        <v>14</v>
      </c>
      <c r="F15" s="6" t="s">
        <v>667</v>
      </c>
      <c r="G15">
        <v>12</v>
      </c>
      <c r="H15">
        <v>202212</v>
      </c>
      <c r="I15" s="9">
        <v>34.46</v>
      </c>
      <c r="J15" s="9">
        <v>5.18</v>
      </c>
      <c r="K15" s="9">
        <v>4.68</v>
      </c>
      <c r="L15" s="9">
        <v>4.6900000000000004</v>
      </c>
      <c r="M15" s="9" t="str">
        <f>INDEX(Taxonomie!S:S,MATCH(ZACKS_Screener[[#This Row],[Ticker]], Taxonomie!P:P,0))</f>
        <v>Communication Services</v>
      </c>
      <c r="N15" t="str">
        <f>INDEX(Taxonomie!Q:Q,MATCH(ZACKS_Screener[[#This Row],[Ticker]], Taxonomie!P:P,0))</f>
        <v>Telecom Services</v>
      </c>
      <c r="O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5" s="18">
        <f>IFERROR(ZACKS_Screener[[#This Row],[Price]]/ZACKS_Screener[[#This Row],[EPS1]], "")</f>
        <v>7.3632478632478637</v>
      </c>
      <c r="R15" s="18">
        <f>IFERROR(ZACKS_Screener[[#This Row],[Price]]/ZACKS_Screener[[#This Row],[EPS2]], "")</f>
        <v>7.3475479744136454</v>
      </c>
      <c r="S15" s="18">
        <f>IFERROR(ZACKS_Screener[[#This Row],[PE1]]/(ZACKS_Screener[[#This Row],[EG1]]*100), "")</f>
        <v>-0.76283247863247872</v>
      </c>
      <c r="T15" s="18">
        <f>IFERROR(ZACKS_Screener[[#This Row],[PE2]]/(ZACKS_Screener[[#This Row],[EG2]]*100), "")</f>
        <v>34.386524520253538</v>
      </c>
      <c r="U15"/>
    </row>
    <row r="16" spans="1:21" hidden="1" x14ac:dyDescent="0.25">
      <c r="A16" s="23" t="s">
        <v>1132</v>
      </c>
      <c r="B16" s="31">
        <v>17150.23</v>
      </c>
      <c r="C16" s="6" t="s">
        <v>1131</v>
      </c>
      <c r="D16" s="6" t="s">
        <v>22</v>
      </c>
      <c r="E16" s="6" t="s">
        <v>14</v>
      </c>
      <c r="F16" s="6" t="s">
        <v>1133</v>
      </c>
      <c r="G16">
        <v>12</v>
      </c>
      <c r="H16">
        <v>202212</v>
      </c>
      <c r="I16" s="9">
        <v>5.15</v>
      </c>
      <c r="J16" s="9">
        <v>0.61</v>
      </c>
      <c r="K16" s="9">
        <v>0.38</v>
      </c>
      <c r="L16" s="9">
        <v>0.56000000000000005</v>
      </c>
      <c r="M16" s="9" t="str">
        <f>INDEX(Taxonomie!S:S,MATCH(ZACKS_Screener[[#This Row],[Ticker]], Taxonomie!P:P,0))</f>
        <v>Technology</v>
      </c>
      <c r="N16" t="str">
        <f>INDEX(Taxonomie!Q:Q,MATCH(ZACKS_Screener[[#This Row],[Ticker]], Taxonomie!P:P,0))</f>
        <v>Communication Equipment</v>
      </c>
      <c r="O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16" s="18">
        <f>IFERROR(ZACKS_Screener[[#This Row],[Price]]/ZACKS_Screener[[#This Row],[EPS1]], "")</f>
        <v>13.55263157894737</v>
      </c>
      <c r="R16" s="18">
        <f>IFERROR(ZACKS_Screener[[#This Row],[Price]]/ZACKS_Screener[[#This Row],[EPS2]], "")</f>
        <v>9.1964285714285712</v>
      </c>
      <c r="S16" s="18">
        <f>IFERROR(ZACKS_Screener[[#This Row],[PE1]]/(ZACKS_Screener[[#This Row],[EG1]]*100), "")</f>
        <v>-0.35943935926773457</v>
      </c>
      <c r="T16" s="18">
        <f>IFERROR(ZACKS_Screener[[#This Row],[PE2]]/(ZACKS_Screener[[#This Row],[EG2]]*100), "")</f>
        <v>0.19414682539682535</v>
      </c>
      <c r="U16"/>
    </row>
    <row r="17" spans="1:21" hidden="1" x14ac:dyDescent="0.25">
      <c r="A17" s="23" t="s">
        <v>41106</v>
      </c>
      <c r="B17" s="31">
        <v>2259.41</v>
      </c>
      <c r="C17" s="6" t="s">
        <v>41105</v>
      </c>
      <c r="D17" s="6" t="s">
        <v>22</v>
      </c>
      <c r="E17" s="6" t="s">
        <v>14</v>
      </c>
      <c r="F17" s="6" t="s">
        <v>1133</v>
      </c>
      <c r="G17">
        <v>12</v>
      </c>
      <c r="H17">
        <v>202212</v>
      </c>
      <c r="I17" s="9">
        <v>84.49</v>
      </c>
      <c r="J17" s="9">
        <v>3.07</v>
      </c>
      <c r="K17" s="9">
        <v>6.04</v>
      </c>
      <c r="L17" s="9">
        <v>3.31</v>
      </c>
      <c r="M17" s="9" t="str">
        <f>INDEX(Taxonomie!S:S,MATCH(ZACKS_Screener[[#This Row],[Ticker]], Taxonomie!P:P,0))</f>
        <v>Communication Services</v>
      </c>
      <c r="N17" t="str">
        <f>INDEX(Taxonomie!Q:Q,MATCH(ZACKS_Screener[[#This Row],[Ticker]], Taxonomie!P:P,0))</f>
        <v>Telecom Services</v>
      </c>
      <c r="O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17" s="18">
        <f>IFERROR(ZACKS_Screener[[#This Row],[Price]]/ZACKS_Screener[[#This Row],[EPS1]], "")</f>
        <v>13.988410596026489</v>
      </c>
      <c r="R17" s="18">
        <f>IFERROR(ZACKS_Screener[[#This Row],[Price]]/ZACKS_Screener[[#This Row],[EPS2]], "")</f>
        <v>25.525679758308154</v>
      </c>
      <c r="S17" s="18">
        <f>IFERROR(ZACKS_Screener[[#This Row],[PE1]]/(ZACKS_Screener[[#This Row],[EG1]]*100), "")</f>
        <v>0.14459400851784954</v>
      </c>
      <c r="T17" s="18">
        <f>IFERROR(ZACKS_Screener[[#This Row],[PE2]]/(ZACKS_Screener[[#This Row],[EG2]]*100), "")</f>
        <v>-0.56474397707026103</v>
      </c>
      <c r="U17"/>
    </row>
    <row r="18" spans="1:21" hidden="1" x14ac:dyDescent="0.25">
      <c r="A18" s="23" t="s">
        <v>1716</v>
      </c>
      <c r="B18" s="31">
        <v>9660.6299999999992</v>
      </c>
      <c r="C18" s="6" t="s">
        <v>1715</v>
      </c>
      <c r="D18" s="6" t="s">
        <v>13</v>
      </c>
      <c r="E18" s="6" t="s">
        <v>14</v>
      </c>
      <c r="F18" s="6" t="s">
        <v>1133</v>
      </c>
      <c r="G18">
        <v>12</v>
      </c>
      <c r="H18">
        <v>202212</v>
      </c>
      <c r="I18" s="9">
        <v>30.04</v>
      </c>
      <c r="J18" s="9">
        <v>1.95</v>
      </c>
      <c r="K18" s="9">
        <v>2.34</v>
      </c>
      <c r="L18" s="9">
        <v>2.5</v>
      </c>
      <c r="M18" s="9" t="str">
        <f>INDEX(Taxonomie!S:S,MATCH(ZACKS_Screener[[#This Row],[Ticker]], Taxonomie!P:P,0))</f>
        <v>Technology</v>
      </c>
      <c r="N18" t="str">
        <f>INDEX(Taxonomie!Q:Q,MATCH(ZACKS_Screener[[#This Row],[Ticker]], Taxonomie!P:P,0))</f>
        <v>Communication Equipment</v>
      </c>
      <c r="O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18" s="18">
        <f>IFERROR(ZACKS_Screener[[#This Row],[Price]]/ZACKS_Screener[[#This Row],[EPS1]], "")</f>
        <v>12.837606837606838</v>
      </c>
      <c r="R18" s="18">
        <f>IFERROR(ZACKS_Screener[[#This Row],[Price]]/ZACKS_Screener[[#This Row],[EPS2]], "")</f>
        <v>12.016</v>
      </c>
      <c r="S18" s="18">
        <f>IFERROR(ZACKS_Screener[[#This Row],[PE1]]/(ZACKS_Screener[[#This Row],[EG1]]*100), "")</f>
        <v>0.64188034188034204</v>
      </c>
      <c r="T18" s="18">
        <f>IFERROR(ZACKS_Screener[[#This Row],[PE2]]/(ZACKS_Screener[[#This Row],[EG2]]*100), "")</f>
        <v>1.7573399999999986</v>
      </c>
      <c r="U18"/>
    </row>
    <row r="19" spans="1:21" hidden="1" x14ac:dyDescent="0.25">
      <c r="A19" s="23" t="s">
        <v>2035</v>
      </c>
      <c r="B19" s="31">
        <v>47501.02</v>
      </c>
      <c r="C19" s="6" t="s">
        <v>2034</v>
      </c>
      <c r="D19" s="6" t="s">
        <v>13</v>
      </c>
      <c r="E19" s="6" t="s">
        <v>14</v>
      </c>
      <c r="F19" s="6" t="s">
        <v>1133</v>
      </c>
      <c r="G19">
        <v>12</v>
      </c>
      <c r="H19">
        <v>202212</v>
      </c>
      <c r="I19" s="9">
        <v>283.25</v>
      </c>
      <c r="J19" s="9">
        <v>10.36</v>
      </c>
      <c r="K19" s="9">
        <v>11.24</v>
      </c>
      <c r="L19" s="9">
        <v>12.19</v>
      </c>
      <c r="M19" s="9" t="str">
        <f>INDEX(Taxonomie!S:S,MATCH(ZACKS_Screener[[#This Row],[Ticker]], Taxonomie!P:P,0))</f>
        <v>Technology</v>
      </c>
      <c r="N19" t="str">
        <f>INDEX(Taxonomie!Q:Q,MATCH(ZACKS_Screener[[#This Row],[Ticker]], Taxonomie!P:P,0))</f>
        <v>Communication Equipment</v>
      </c>
      <c r="O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9" s="18">
        <f>IFERROR(ZACKS_Screener[[#This Row],[Price]]/ZACKS_Screener[[#This Row],[EPS1]], "")</f>
        <v>25.20017793594306</v>
      </c>
      <c r="R19" s="18">
        <f>IFERROR(ZACKS_Screener[[#This Row],[Price]]/ZACKS_Screener[[#This Row],[EPS2]], "")</f>
        <v>23.236259228876129</v>
      </c>
      <c r="S19" s="18">
        <f>IFERROR(ZACKS_Screener[[#This Row],[PE1]]/(ZACKS_Screener[[#This Row],[EG1]]*100), "")</f>
        <v>2.9667482206405666</v>
      </c>
      <c r="T19" s="18">
        <f>IFERROR(ZACKS_Screener[[#This Row],[PE2]]/(ZACKS_Screener[[#This Row],[EG2]]*100), "")</f>
        <v>2.7492163550796618</v>
      </c>
      <c r="U19"/>
    </row>
    <row r="20" spans="1:21" hidden="1" x14ac:dyDescent="0.25">
      <c r="A20" s="23" t="s">
        <v>2129</v>
      </c>
      <c r="B20" s="31">
        <v>22754.48</v>
      </c>
      <c r="C20" s="6" t="s">
        <v>2128</v>
      </c>
      <c r="D20" s="6" t="s">
        <v>13</v>
      </c>
      <c r="E20" s="6" t="s">
        <v>14</v>
      </c>
      <c r="F20" s="6" t="s">
        <v>1133</v>
      </c>
      <c r="G20">
        <v>12</v>
      </c>
      <c r="H20">
        <v>202212</v>
      </c>
      <c r="I20" s="9">
        <v>4.04</v>
      </c>
      <c r="J20" s="9">
        <v>0.46</v>
      </c>
      <c r="K20" s="9">
        <v>0.44</v>
      </c>
      <c r="L20" s="9">
        <v>0.48</v>
      </c>
      <c r="M20" s="9" t="str">
        <f>INDEX(Taxonomie!S:S,MATCH(ZACKS_Screener[[#This Row],[Ticker]], Taxonomie!P:P,0))</f>
        <v>Technology</v>
      </c>
      <c r="N20" t="str">
        <f>INDEX(Taxonomie!Q:Q,MATCH(ZACKS_Screener[[#This Row],[Ticker]], Taxonomie!P:P,0))</f>
        <v>Communication Equipment</v>
      </c>
      <c r="O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20" s="18">
        <f>IFERROR(ZACKS_Screener[[#This Row],[Price]]/ZACKS_Screener[[#This Row],[EPS1]], "")</f>
        <v>9.1818181818181817</v>
      </c>
      <c r="R20" s="18">
        <f>IFERROR(ZACKS_Screener[[#This Row],[Price]]/ZACKS_Screener[[#This Row],[EPS2]], "")</f>
        <v>8.4166666666666679</v>
      </c>
      <c r="S20" s="18">
        <f>IFERROR(ZACKS_Screener[[#This Row],[PE1]]/(ZACKS_Screener[[#This Row],[EG1]]*100), "")</f>
        <v>-2.11181818181818</v>
      </c>
      <c r="T20" s="18">
        <f>IFERROR(ZACKS_Screener[[#This Row],[PE2]]/(ZACKS_Screener[[#This Row],[EG2]]*100), "")</f>
        <v>0.92583333333333395</v>
      </c>
      <c r="U20"/>
    </row>
    <row r="21" spans="1:21" hidden="1" x14ac:dyDescent="0.25">
      <c r="A21" s="23" t="s">
        <v>2449</v>
      </c>
      <c r="B21" s="31">
        <v>125581.23</v>
      </c>
      <c r="C21" s="6" t="s">
        <v>2448</v>
      </c>
      <c r="D21" s="6" t="s">
        <v>22</v>
      </c>
      <c r="E21" s="6" t="s">
        <v>14</v>
      </c>
      <c r="F21" s="6" t="s">
        <v>1133</v>
      </c>
      <c r="G21">
        <v>9</v>
      </c>
      <c r="H21">
        <v>202209</v>
      </c>
      <c r="I21" s="9">
        <v>112.73</v>
      </c>
      <c r="J21" s="9">
        <v>12.53</v>
      </c>
      <c r="K21" s="9">
        <v>8.32</v>
      </c>
      <c r="L21" s="9">
        <v>9.82</v>
      </c>
      <c r="M21" s="9" t="str">
        <f>INDEX(Taxonomie!S:S,MATCH(ZACKS_Screener[[#This Row],[Ticker]], Taxonomie!P:P,0))</f>
        <v>Technology</v>
      </c>
      <c r="N21" t="str">
        <f>INDEX(Taxonomie!Q:Q,MATCH(ZACKS_Screener[[#This Row],[Ticker]], Taxonomie!P:P,0))</f>
        <v>Semiconductors</v>
      </c>
      <c r="O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21" s="18">
        <f>IFERROR(ZACKS_Screener[[#This Row],[Price]]/ZACKS_Screener[[#This Row],[EPS1]], "")</f>
        <v>13.549278846153847</v>
      </c>
      <c r="R21" s="18">
        <f>IFERROR(ZACKS_Screener[[#This Row],[Price]]/ZACKS_Screener[[#This Row],[EPS2]], "")</f>
        <v>11.479633401221996</v>
      </c>
      <c r="S21" s="18">
        <f>IFERROR(ZACKS_Screener[[#This Row],[PE1]]/(ZACKS_Screener[[#This Row],[EG1]]*100), "")</f>
        <v>-0.40326000936415141</v>
      </c>
      <c r="T21" s="18">
        <f>IFERROR(ZACKS_Screener[[#This Row],[PE2]]/(ZACKS_Screener[[#This Row],[EG2]]*100), "")</f>
        <v>0.63673699932111338</v>
      </c>
      <c r="U21"/>
    </row>
    <row r="22" spans="1:21" hidden="1" x14ac:dyDescent="0.25">
      <c r="A22" s="23" t="s">
        <v>2999</v>
      </c>
      <c r="B22" s="31">
        <v>9871.9500000000007</v>
      </c>
      <c r="C22" s="6" t="s">
        <v>2998</v>
      </c>
      <c r="D22" s="6" t="s">
        <v>13</v>
      </c>
      <c r="E22" s="6" t="s">
        <v>14</v>
      </c>
      <c r="F22" s="6" t="s">
        <v>1133</v>
      </c>
      <c r="G22">
        <v>6</v>
      </c>
      <c r="H22">
        <v>202206</v>
      </c>
      <c r="I22" s="9">
        <v>163.33000000000001</v>
      </c>
      <c r="J22" s="9">
        <v>6.13</v>
      </c>
      <c r="K22" s="9">
        <v>7.3</v>
      </c>
      <c r="L22" s="9">
        <v>11</v>
      </c>
      <c r="M22" s="9" t="str">
        <f>INDEX(Taxonomie!S:S,MATCH(ZACKS_Screener[[#This Row],[Ticker]], Taxonomie!P:P,0))</f>
        <v>Technology</v>
      </c>
      <c r="N22" t="str">
        <f>INDEX(Taxonomie!Q:Q,MATCH(ZACKS_Screener[[#This Row],[Ticker]], Taxonomie!P:P,0))</f>
        <v>Communication Equipment</v>
      </c>
      <c r="O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22" s="18">
        <f>IFERROR(ZACKS_Screener[[#This Row],[Price]]/ZACKS_Screener[[#This Row],[EPS1]], "")</f>
        <v>22.373972602739727</v>
      </c>
      <c r="R22" s="18">
        <f>IFERROR(ZACKS_Screener[[#This Row],[Price]]/ZACKS_Screener[[#This Row],[EPS2]], "")</f>
        <v>14.848181818181819</v>
      </c>
      <c r="S22" s="18">
        <f>IFERROR(ZACKS_Screener[[#This Row],[PE1]]/(ZACKS_Screener[[#This Row],[EG1]]*100), "")</f>
        <v>1.1722431799555089</v>
      </c>
      <c r="T22" s="18">
        <f>IFERROR(ZACKS_Screener[[#This Row],[PE2]]/(ZACKS_Screener[[#This Row],[EG2]]*100), "")</f>
        <v>0.29295061425061425</v>
      </c>
      <c r="U22"/>
    </row>
    <row r="23" spans="1:21" hidden="1" x14ac:dyDescent="0.25">
      <c r="A23" s="23" t="s">
        <v>3081</v>
      </c>
      <c r="B23" s="31">
        <v>3417.22</v>
      </c>
      <c r="C23" s="6" t="s">
        <v>3080</v>
      </c>
      <c r="D23" s="6" t="s">
        <v>22</v>
      </c>
      <c r="E23" s="6" t="s">
        <v>14</v>
      </c>
      <c r="F23" s="6" t="s">
        <v>1133</v>
      </c>
      <c r="G23">
        <v>3</v>
      </c>
      <c r="H23">
        <v>202303</v>
      </c>
      <c r="I23" s="9">
        <v>44.43</v>
      </c>
      <c r="J23" s="9">
        <v>-2.87</v>
      </c>
      <c r="K23" s="9">
        <v>1.1100000000000001</v>
      </c>
      <c r="L23" s="9">
        <v>1.44</v>
      </c>
      <c r="M23" s="9" t="str">
        <f>INDEX(Taxonomie!S:S,MATCH(ZACKS_Screener[[#This Row],[Ticker]], Taxonomie!P:P,0))</f>
        <v>Technology</v>
      </c>
      <c r="N23" t="str">
        <f>INDEX(Taxonomie!Q:Q,MATCH(ZACKS_Screener[[#This Row],[Ticker]], Taxonomie!P:P,0))</f>
        <v>Communication Equipment</v>
      </c>
      <c r="O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23" s="18">
        <f>IFERROR(ZACKS_Screener[[#This Row],[Price]]/ZACKS_Screener[[#This Row],[EPS1]], "")</f>
        <v>40.027027027027025</v>
      </c>
      <c r="R23" s="18">
        <f>IFERROR(ZACKS_Screener[[#This Row],[Price]]/ZACKS_Screener[[#This Row],[EPS2]], "")</f>
        <v>30.854166666666668</v>
      </c>
      <c r="S23" s="18">
        <f>IFERROR(ZACKS_Screener[[#This Row],[PE1]]/(ZACKS_Screener[[#This Row],[EG1]]*100), "")</f>
        <v>0.40027027027027023</v>
      </c>
      <c r="T23" s="18">
        <f>IFERROR(ZACKS_Screener[[#This Row],[PE2]]/(ZACKS_Screener[[#This Row],[EG2]]*100), "")</f>
        <v>1.0378219696969702</v>
      </c>
      <c r="U23"/>
    </row>
    <row r="24" spans="1:21" hidden="1" x14ac:dyDescent="0.25">
      <c r="A24" s="23" t="s">
        <v>343</v>
      </c>
      <c r="B24" s="31">
        <v>4868.93</v>
      </c>
      <c r="C24" s="6" t="s">
        <v>342</v>
      </c>
      <c r="D24" s="6" t="s">
        <v>13</v>
      </c>
      <c r="E24" s="6" t="s">
        <v>18</v>
      </c>
      <c r="F24" s="6" t="s">
        <v>344</v>
      </c>
      <c r="G24">
        <v>9</v>
      </c>
      <c r="H24">
        <v>202209</v>
      </c>
      <c r="I24" s="9">
        <v>126.27</v>
      </c>
      <c r="J24" s="9">
        <v>21.55</v>
      </c>
      <c r="K24" s="9">
        <v>17.82</v>
      </c>
      <c r="L24" s="9">
        <v>16.68</v>
      </c>
      <c r="M24" s="9" t="str">
        <f>INDEX(Taxonomie!S:S,MATCH(ZACKS_Screener[[#This Row],[Ticker]], Taxonomie!P:P,0))</f>
        <v>Industrials</v>
      </c>
      <c r="N24" t="str">
        <f>INDEX(Taxonomie!Q:Q,MATCH(ZACKS_Screener[[#This Row],[Ticker]], Taxonomie!P:P,0))</f>
        <v>Electrical Equipment &amp; Parts</v>
      </c>
      <c r="O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24" s="18">
        <f>IFERROR(ZACKS_Screener[[#This Row],[Price]]/ZACKS_Screener[[#This Row],[EPS1]], "")</f>
        <v>7.0858585858585856</v>
      </c>
      <c r="R24" s="18">
        <f>IFERROR(ZACKS_Screener[[#This Row],[Price]]/ZACKS_Screener[[#This Row],[EPS2]], "")</f>
        <v>7.5701438848920866</v>
      </c>
      <c r="S24" s="18">
        <f>IFERROR(ZACKS_Screener[[#This Row],[PE1]]/(ZACKS_Screener[[#This Row],[EG1]]*100), "")</f>
        <v>-0.40938405502748654</v>
      </c>
      <c r="T24" s="18">
        <f>IFERROR(ZACKS_Screener[[#This Row],[PE2]]/(ZACKS_Screener[[#This Row],[EG2]]*100), "")</f>
        <v>-1.1833330177962889</v>
      </c>
      <c r="U24"/>
    </row>
    <row r="25" spans="1:21" hidden="1" x14ac:dyDescent="0.25">
      <c r="A25" s="23" t="s">
        <v>450</v>
      </c>
      <c r="B25" s="31">
        <v>3751.26</v>
      </c>
      <c r="C25" s="6" t="s">
        <v>449</v>
      </c>
      <c r="D25" s="6" t="s">
        <v>13</v>
      </c>
      <c r="E25" s="6" t="s">
        <v>18</v>
      </c>
      <c r="F25" s="6" t="s">
        <v>344</v>
      </c>
      <c r="G25">
        <v>12</v>
      </c>
      <c r="H25">
        <v>202212</v>
      </c>
      <c r="I25" s="9">
        <v>88.16</v>
      </c>
      <c r="J25" s="9">
        <v>6.41</v>
      </c>
      <c r="K25" s="9">
        <v>7.11</v>
      </c>
      <c r="L25" s="9">
        <v>7.66</v>
      </c>
      <c r="M25" s="9" t="str">
        <f>INDEX(Taxonomie!S:S,MATCH(ZACKS_Screener[[#This Row],[Ticker]], Taxonomie!P:P,0))</f>
        <v>Technology</v>
      </c>
      <c r="N25" t="str">
        <f>INDEX(Taxonomie!Q:Q,MATCH(ZACKS_Screener[[#This Row],[Ticker]], Taxonomie!P:P,0))</f>
        <v>Communication Equipment</v>
      </c>
      <c r="O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5" s="18">
        <f>IFERROR(ZACKS_Screener[[#This Row],[Price]]/ZACKS_Screener[[#This Row],[EPS1]], "")</f>
        <v>12.399437412095638</v>
      </c>
      <c r="R25" s="18">
        <f>IFERROR(ZACKS_Screener[[#This Row],[Price]]/ZACKS_Screener[[#This Row],[EPS2]], "")</f>
        <v>11.509138381201044</v>
      </c>
      <c r="S25" s="18">
        <f>IFERROR(ZACKS_Screener[[#This Row],[PE1]]/(ZACKS_Screener[[#This Row],[EG1]]*100), "")</f>
        <v>1.1354341973076145</v>
      </c>
      <c r="T25" s="18">
        <f>IFERROR(ZACKS_Screener[[#This Row],[PE2]]/(ZACKS_Screener[[#This Row],[EG2]]*100), "")</f>
        <v>1.4878177070970811</v>
      </c>
      <c r="U25"/>
    </row>
    <row r="26" spans="1:21" hidden="1" x14ac:dyDescent="0.25">
      <c r="A26" s="23" t="s">
        <v>41913</v>
      </c>
      <c r="B26" s="31">
        <v>2981.3</v>
      </c>
      <c r="C26" s="6" t="s">
        <v>41912</v>
      </c>
      <c r="D26" s="6" t="s">
        <v>22</v>
      </c>
      <c r="E26" s="6" t="s">
        <v>18</v>
      </c>
      <c r="F26" s="6" t="s">
        <v>344</v>
      </c>
      <c r="G26">
        <v>12</v>
      </c>
      <c r="H26">
        <v>202212</v>
      </c>
      <c r="I26" s="9">
        <v>169.68</v>
      </c>
      <c r="J26" s="9">
        <v>36.909999999999997</v>
      </c>
      <c r="K26" s="9">
        <v>22.84</v>
      </c>
      <c r="L26" s="9">
        <v>18.36</v>
      </c>
      <c r="M26" s="9" t="str">
        <f>INDEX(Taxonomie!S:S,MATCH(ZACKS_Screener[[#This Row],[Ticker]], Taxonomie!P:P,0))</f>
        <v>Industrials</v>
      </c>
      <c r="N26" t="str">
        <f>INDEX(Taxonomie!Q:Q,MATCH(ZACKS_Screener[[#This Row],[Ticker]], Taxonomie!P:P,0))</f>
        <v>Electrical Equipment &amp; Parts</v>
      </c>
      <c r="O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26" s="18">
        <f>IFERROR(ZACKS_Screener[[#This Row],[Price]]/ZACKS_Screener[[#This Row],[EPS1]], "")</f>
        <v>7.4290718038528905</v>
      </c>
      <c r="R26" s="18">
        <f>IFERROR(ZACKS_Screener[[#This Row],[Price]]/ZACKS_Screener[[#This Row],[EPS2]], "")</f>
        <v>9.241830065359478</v>
      </c>
      <c r="S26" s="18">
        <f>IFERROR(ZACKS_Screener[[#This Row],[PE1]]/(ZACKS_Screener[[#This Row],[EG1]]*100), "")</f>
        <v>-0.19488773296390208</v>
      </c>
      <c r="T26" s="18">
        <f>IFERROR(ZACKS_Screener[[#This Row],[PE2]]/(ZACKS_Screener[[#This Row],[EG2]]*100), "")</f>
        <v>-0.47116830065359477</v>
      </c>
      <c r="U26"/>
    </row>
    <row r="27" spans="1:21" hidden="1" x14ac:dyDescent="0.25">
      <c r="A27" s="23" t="s">
        <v>40426</v>
      </c>
      <c r="B27" s="31">
        <v>2294.7399999999998</v>
      </c>
      <c r="C27" s="6" t="s">
        <v>40425</v>
      </c>
      <c r="D27" s="6" t="s">
        <v>13</v>
      </c>
      <c r="E27" s="6" t="s">
        <v>85</v>
      </c>
      <c r="F27" s="6" t="s">
        <v>745</v>
      </c>
      <c r="G27">
        <v>12</v>
      </c>
      <c r="H27">
        <v>202212</v>
      </c>
      <c r="I27" s="9">
        <v>3.84</v>
      </c>
      <c r="J27" s="9">
        <v>0.3</v>
      </c>
      <c r="K27" s="9">
        <v>0.25</v>
      </c>
      <c r="L27" s="9">
        <v>0.33</v>
      </c>
      <c r="M27" s="9" t="str">
        <f>INDEX(Taxonomie!S:S,MATCH(ZACKS_Screener[[#This Row],[Ticker]], Taxonomie!P:P,0))</f>
        <v>Consumer Cyclical</v>
      </c>
      <c r="N27" t="str">
        <f>INDEX(Taxonomie!Q:Q,MATCH(ZACKS_Screener[[#This Row],[Ticker]], Taxonomie!P:P,0))</f>
        <v>Packaging &amp; Containers</v>
      </c>
      <c r="O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27" s="18">
        <f>IFERROR(ZACKS_Screener[[#This Row],[Price]]/ZACKS_Screener[[#This Row],[EPS1]], "")</f>
        <v>15.36</v>
      </c>
      <c r="R27" s="18">
        <f>IFERROR(ZACKS_Screener[[#This Row],[Price]]/ZACKS_Screener[[#This Row],[EPS2]], "")</f>
        <v>11.636363636363635</v>
      </c>
      <c r="S27" s="18">
        <f>IFERROR(ZACKS_Screener[[#This Row],[PE1]]/(ZACKS_Screener[[#This Row],[EG1]]*100), "")</f>
        <v>-0.92160000000000009</v>
      </c>
      <c r="T27" s="18">
        <f>IFERROR(ZACKS_Screener[[#This Row],[PE2]]/(ZACKS_Screener[[#This Row],[EG2]]*100), "")</f>
        <v>0.36363636363636354</v>
      </c>
      <c r="U27"/>
    </row>
    <row r="28" spans="1:21" hidden="1" x14ac:dyDescent="0.25">
      <c r="A28" s="23" t="s">
        <v>744</v>
      </c>
      <c r="B28" s="31">
        <v>8064.15</v>
      </c>
      <c r="C28" s="6" t="s">
        <v>743</v>
      </c>
      <c r="D28" s="6" t="s">
        <v>13</v>
      </c>
      <c r="E28" s="6" t="s">
        <v>85</v>
      </c>
      <c r="F28" s="6" t="s">
        <v>745</v>
      </c>
      <c r="G28">
        <v>12</v>
      </c>
      <c r="H28">
        <v>202212</v>
      </c>
      <c r="I28" s="9">
        <v>149.06</v>
      </c>
      <c r="J28" s="9">
        <v>7.15</v>
      </c>
      <c r="K28" s="9">
        <v>6.96</v>
      </c>
      <c r="L28" s="9">
        <v>7.57</v>
      </c>
      <c r="M28" s="9" t="str">
        <f>INDEX(Taxonomie!S:S,MATCH(ZACKS_Screener[[#This Row],[Ticker]], Taxonomie!P:P,0))</f>
        <v>Industrials</v>
      </c>
      <c r="N28" t="str">
        <f>INDEX(Taxonomie!Q:Q,MATCH(ZACKS_Screener[[#This Row],[Ticker]], Taxonomie!P:P,0))</f>
        <v>Waste Management</v>
      </c>
      <c r="O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28" s="18">
        <f>IFERROR(ZACKS_Screener[[#This Row],[Price]]/ZACKS_Screener[[#This Row],[EPS1]], "")</f>
        <v>21.416666666666668</v>
      </c>
      <c r="R28" s="18">
        <f>IFERROR(ZACKS_Screener[[#This Row],[Price]]/ZACKS_Screener[[#This Row],[EPS2]], "")</f>
        <v>19.690885072655217</v>
      </c>
      <c r="S28" s="18">
        <f>IFERROR(ZACKS_Screener[[#This Row],[PE1]]/(ZACKS_Screener[[#This Row],[EG1]]*100), "")</f>
        <v>-8.0594298245613878</v>
      </c>
      <c r="T28" s="18">
        <f>IFERROR(ZACKS_Screener[[#This Row],[PE2]]/(ZACKS_Screener[[#This Row],[EG2]]*100), "")</f>
        <v>2.2466977066504956</v>
      </c>
      <c r="U28"/>
    </row>
    <row r="29" spans="1:21" hidden="1" x14ac:dyDescent="0.25">
      <c r="A29" s="23" t="s">
        <v>781</v>
      </c>
      <c r="B29" s="31">
        <v>6690.55</v>
      </c>
      <c r="C29" s="6" t="s">
        <v>780</v>
      </c>
      <c r="D29" s="6" t="s">
        <v>13</v>
      </c>
      <c r="E29" s="6" t="s">
        <v>85</v>
      </c>
      <c r="F29" s="6" t="s">
        <v>745</v>
      </c>
      <c r="G29">
        <v>1</v>
      </c>
      <c r="H29">
        <v>202301</v>
      </c>
      <c r="I29" s="9">
        <v>27.19</v>
      </c>
      <c r="J29" s="9">
        <v>2.13</v>
      </c>
      <c r="K29" s="9">
        <v>1.87</v>
      </c>
      <c r="L29" s="9">
        <v>1.95</v>
      </c>
      <c r="M29" s="9" t="str">
        <f>INDEX(Taxonomie!S:S,MATCH(ZACKS_Screener[[#This Row],[Ticker]], Taxonomie!P:P,0))</f>
        <v>Industrials</v>
      </c>
      <c r="N29" t="str">
        <f>INDEX(Taxonomie!Q:Q,MATCH(ZACKS_Screener[[#This Row],[Ticker]], Taxonomie!P:P,0))</f>
        <v>Industrial Distribution</v>
      </c>
      <c r="O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29" s="18">
        <f>IFERROR(ZACKS_Screener[[#This Row],[Price]]/ZACKS_Screener[[#This Row],[EPS1]], "")</f>
        <v>14.540106951871657</v>
      </c>
      <c r="R29" s="18">
        <f>IFERROR(ZACKS_Screener[[#This Row],[Price]]/ZACKS_Screener[[#This Row],[EPS2]], "")</f>
        <v>13.943589743589744</v>
      </c>
      <c r="S29" s="18">
        <f>IFERROR(ZACKS_Screener[[#This Row],[PE1]]/(ZACKS_Screener[[#This Row],[EG1]]*100), "")</f>
        <v>-1.1911703002879483</v>
      </c>
      <c r="T29" s="18">
        <f>IFERROR(ZACKS_Screener[[#This Row],[PE2]]/(ZACKS_Screener[[#This Row],[EG2]]*100), "")</f>
        <v>3.259314102564109</v>
      </c>
      <c r="U29"/>
    </row>
    <row r="30" spans="1:21" hidden="1" x14ac:dyDescent="0.25">
      <c r="A30" s="23" t="s">
        <v>1359</v>
      </c>
      <c r="B30" s="31">
        <v>12868.8</v>
      </c>
      <c r="C30" s="6" t="s">
        <v>1358</v>
      </c>
      <c r="D30" s="6" t="s">
        <v>13</v>
      </c>
      <c r="E30" s="6" t="s">
        <v>85</v>
      </c>
      <c r="F30" s="6" t="s">
        <v>745</v>
      </c>
      <c r="G30">
        <v>12</v>
      </c>
      <c r="H30">
        <v>202212</v>
      </c>
      <c r="I30" s="9">
        <v>37.47</v>
      </c>
      <c r="J30" s="9">
        <v>0.36</v>
      </c>
      <c r="K30" s="9">
        <v>0.75</v>
      </c>
      <c r="L30" s="9">
        <v>1.03</v>
      </c>
      <c r="M30" s="9" t="str">
        <f>INDEX(Taxonomie!S:S,MATCH(ZACKS_Screener[[#This Row],[Ticker]], Taxonomie!P:P,0))</f>
        <v>Industrials</v>
      </c>
      <c r="N30" t="str">
        <f>INDEX(Taxonomie!Q:Q,MATCH(ZACKS_Screener[[#This Row],[Ticker]], Taxonomie!P:P,0))</f>
        <v>Waste Management</v>
      </c>
      <c r="O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30" s="18">
        <f>IFERROR(ZACKS_Screener[[#This Row],[Price]]/ZACKS_Screener[[#This Row],[EPS1]], "")</f>
        <v>49.96</v>
      </c>
      <c r="R30" s="18">
        <f>IFERROR(ZACKS_Screener[[#This Row],[Price]]/ZACKS_Screener[[#This Row],[EPS2]], "")</f>
        <v>36.378640776699029</v>
      </c>
      <c r="S30" s="18">
        <f>IFERROR(ZACKS_Screener[[#This Row],[PE1]]/(ZACKS_Screener[[#This Row],[EG1]]*100), "")</f>
        <v>0.46116923076923072</v>
      </c>
      <c r="T30" s="18">
        <f>IFERROR(ZACKS_Screener[[#This Row],[PE2]]/(ZACKS_Screener[[#This Row],[EG2]]*100), "")</f>
        <v>0.97442787794729535</v>
      </c>
      <c r="U30"/>
    </row>
    <row r="31" spans="1:21" hidden="1" x14ac:dyDescent="0.25">
      <c r="A31" s="23" t="s">
        <v>2563</v>
      </c>
      <c r="B31" s="31">
        <v>45462.43</v>
      </c>
      <c r="C31" s="6" t="s">
        <v>2562</v>
      </c>
      <c r="D31" s="6" t="s">
        <v>13</v>
      </c>
      <c r="E31" s="6" t="s">
        <v>85</v>
      </c>
      <c r="F31" s="6" t="s">
        <v>745</v>
      </c>
      <c r="G31">
        <v>12</v>
      </c>
      <c r="H31">
        <v>202212</v>
      </c>
      <c r="I31" s="9">
        <v>143.74</v>
      </c>
      <c r="J31" s="9">
        <v>4.93</v>
      </c>
      <c r="K31" s="9">
        <v>5.23</v>
      </c>
      <c r="L31" s="9">
        <v>5.83</v>
      </c>
      <c r="M31" s="9" t="str">
        <f>INDEX(Taxonomie!S:S,MATCH(ZACKS_Screener[[#This Row],[Ticker]], Taxonomie!P:P,0))</f>
        <v>Industrials</v>
      </c>
      <c r="N31" t="str">
        <f>INDEX(Taxonomie!Q:Q,MATCH(ZACKS_Screener[[#This Row],[Ticker]], Taxonomie!P:P,0))</f>
        <v>Waste Management</v>
      </c>
      <c r="O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31" s="18">
        <f>IFERROR(ZACKS_Screener[[#This Row],[Price]]/ZACKS_Screener[[#This Row],[EPS1]], "")</f>
        <v>27.48374760994264</v>
      </c>
      <c r="R31" s="18">
        <f>IFERROR(ZACKS_Screener[[#This Row],[Price]]/ZACKS_Screener[[#This Row],[EPS2]], "")</f>
        <v>24.655231560891938</v>
      </c>
      <c r="S31" s="18">
        <f>IFERROR(ZACKS_Screener[[#This Row],[PE1]]/(ZACKS_Screener[[#This Row],[EG1]]*100), "")</f>
        <v>4.5164958572338962</v>
      </c>
      <c r="T31" s="18">
        <f>IFERROR(ZACKS_Screener[[#This Row],[PE2]]/(ZACKS_Screener[[#This Row],[EG2]]*100), "")</f>
        <v>2.1491143510577486</v>
      </c>
      <c r="U31"/>
    </row>
    <row r="32" spans="1:21" hidden="1" x14ac:dyDescent="0.25">
      <c r="A32" s="23" t="s">
        <v>2746</v>
      </c>
      <c r="B32" s="31">
        <v>4007.51</v>
      </c>
      <c r="C32" s="6" t="s">
        <v>2745</v>
      </c>
      <c r="D32" s="6" t="s">
        <v>22</v>
      </c>
      <c r="E32" s="6" t="s">
        <v>85</v>
      </c>
      <c r="F32" s="6" t="s">
        <v>745</v>
      </c>
      <c r="G32">
        <v>12</v>
      </c>
      <c r="H32">
        <v>202212</v>
      </c>
      <c r="I32" s="9">
        <v>43.35</v>
      </c>
      <c r="J32" s="9">
        <v>2.04</v>
      </c>
      <c r="K32" s="9">
        <v>1.89</v>
      </c>
      <c r="L32" s="9">
        <v>2.2999999999999998</v>
      </c>
      <c r="M32" s="9" t="str">
        <f>INDEX(Taxonomie!S:S,MATCH(ZACKS_Screener[[#This Row],[Ticker]], Taxonomie!P:P,0))</f>
        <v>Industrials</v>
      </c>
      <c r="N32" t="str">
        <f>INDEX(Taxonomie!Q:Q,MATCH(ZACKS_Screener[[#This Row],[Ticker]], Taxonomie!P:P,0))</f>
        <v>Waste Management</v>
      </c>
      <c r="O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32" s="18">
        <f>IFERROR(ZACKS_Screener[[#This Row],[Price]]/ZACKS_Screener[[#This Row],[EPS1]], "")</f>
        <v>22.936507936507937</v>
      </c>
      <c r="R32" s="18">
        <f>IFERROR(ZACKS_Screener[[#This Row],[Price]]/ZACKS_Screener[[#This Row],[EPS2]], "")</f>
        <v>18.847826086956523</v>
      </c>
      <c r="S32" s="18">
        <f>IFERROR(ZACKS_Screener[[#This Row],[PE1]]/(ZACKS_Screener[[#This Row],[EG1]]*100), "")</f>
        <v>-3.1193650793650769</v>
      </c>
      <c r="T32" s="18">
        <f>IFERROR(ZACKS_Screener[[#This Row],[PE2]]/(ZACKS_Screener[[#This Row],[EG2]]*100), "")</f>
        <v>0.86883881230116666</v>
      </c>
      <c r="U32"/>
    </row>
    <row r="33" spans="1:21" hidden="1" x14ac:dyDescent="0.25">
      <c r="A33" s="23" t="s">
        <v>3116</v>
      </c>
      <c r="B33" s="31">
        <v>35571.21</v>
      </c>
      <c r="C33" s="6" t="s">
        <v>3115</v>
      </c>
      <c r="D33" s="6" t="s">
        <v>13</v>
      </c>
      <c r="E33" s="6" t="s">
        <v>85</v>
      </c>
      <c r="F33" s="6" t="s">
        <v>745</v>
      </c>
      <c r="G33">
        <v>12</v>
      </c>
      <c r="H33">
        <v>202212</v>
      </c>
      <c r="I33" s="9">
        <v>138.11000000000001</v>
      </c>
      <c r="J33" s="9">
        <v>3.82</v>
      </c>
      <c r="K33" s="9">
        <v>4.2</v>
      </c>
      <c r="L33" s="9">
        <v>4.76</v>
      </c>
      <c r="M33" s="9" t="str">
        <f>INDEX(Taxonomie!S:S,MATCH(ZACKS_Screener[[#This Row],[Ticker]], Taxonomie!P:P,0))</f>
        <v>Industrials</v>
      </c>
      <c r="N33" t="str">
        <f>INDEX(Taxonomie!Q:Q,MATCH(ZACKS_Screener[[#This Row],[Ticker]], Taxonomie!P:P,0))</f>
        <v>Waste Management</v>
      </c>
      <c r="O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33" s="18">
        <f>IFERROR(ZACKS_Screener[[#This Row],[Price]]/ZACKS_Screener[[#This Row],[EPS1]], "")</f>
        <v>32.883333333333333</v>
      </c>
      <c r="R33" s="18">
        <f>IFERROR(ZACKS_Screener[[#This Row],[Price]]/ZACKS_Screener[[#This Row],[EPS2]], "")</f>
        <v>29.014705882352946</v>
      </c>
      <c r="S33" s="18">
        <f>IFERROR(ZACKS_Screener[[#This Row],[PE1]]/(ZACKS_Screener[[#This Row],[EG1]]*100), "")</f>
        <v>3.3056403508771899</v>
      </c>
      <c r="T33" s="18">
        <f>IFERROR(ZACKS_Screener[[#This Row],[PE2]]/(ZACKS_Screener[[#This Row],[EG2]]*100), "")</f>
        <v>2.1761029411764721</v>
      </c>
      <c r="U33"/>
    </row>
    <row r="34" spans="1:21" hidden="1" x14ac:dyDescent="0.25">
      <c r="A34" s="23" t="s">
        <v>3157</v>
      </c>
      <c r="B34" s="31">
        <v>67018.98</v>
      </c>
      <c r="C34" s="6" t="s">
        <v>3156</v>
      </c>
      <c r="D34" s="6" t="s">
        <v>13</v>
      </c>
      <c r="E34" s="6" t="s">
        <v>85</v>
      </c>
      <c r="F34" s="6" t="s">
        <v>745</v>
      </c>
      <c r="G34">
        <v>12</v>
      </c>
      <c r="H34">
        <v>202212</v>
      </c>
      <c r="I34" s="9">
        <v>164.74</v>
      </c>
      <c r="J34" s="9">
        <v>5.59</v>
      </c>
      <c r="K34" s="9">
        <v>6.03</v>
      </c>
      <c r="L34" s="9">
        <v>6.7</v>
      </c>
      <c r="M34" s="9" t="str">
        <f>INDEX(Taxonomie!S:S,MATCH(ZACKS_Screener[[#This Row],[Ticker]], Taxonomie!P:P,0))</f>
        <v>Industrials</v>
      </c>
      <c r="N34" t="str">
        <f>INDEX(Taxonomie!Q:Q,MATCH(ZACKS_Screener[[#This Row],[Ticker]], Taxonomie!P:P,0))</f>
        <v>Waste Management</v>
      </c>
      <c r="O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34" s="18">
        <f>IFERROR(ZACKS_Screener[[#This Row],[Price]]/ZACKS_Screener[[#This Row],[EPS1]], "")</f>
        <v>27.320066334991708</v>
      </c>
      <c r="R34" s="18">
        <f>IFERROR(ZACKS_Screener[[#This Row],[Price]]/ZACKS_Screener[[#This Row],[EPS2]], "")</f>
        <v>24.588059701492536</v>
      </c>
      <c r="S34" s="18">
        <f>IFERROR(ZACKS_Screener[[#This Row],[PE1]]/(ZACKS_Screener[[#This Row],[EG1]]*100), "")</f>
        <v>3.4708902457409887</v>
      </c>
      <c r="T34" s="18">
        <f>IFERROR(ZACKS_Screener[[#This Row],[PE2]]/(ZACKS_Screener[[#This Row],[EG2]]*100), "")</f>
        <v>2.2129253731343286</v>
      </c>
      <c r="U34"/>
    </row>
    <row r="35" spans="1:21" hidden="1" x14ac:dyDescent="0.25">
      <c r="A35" s="23" t="s">
        <v>371</v>
      </c>
      <c r="B35" s="31">
        <v>28400.45</v>
      </c>
      <c r="C35" s="6" t="s">
        <v>370</v>
      </c>
      <c r="D35" s="6" t="s">
        <v>13</v>
      </c>
      <c r="E35" s="6" t="s">
        <v>118</v>
      </c>
      <c r="F35" s="6" t="s">
        <v>372</v>
      </c>
      <c r="G35">
        <v>12</v>
      </c>
      <c r="H35">
        <v>202212</v>
      </c>
      <c r="I35" s="9">
        <v>145.91</v>
      </c>
      <c r="J35" s="9">
        <v>4.51</v>
      </c>
      <c r="K35" s="9">
        <v>4.7699999999999996</v>
      </c>
      <c r="L35" s="9">
        <v>5.1100000000000003</v>
      </c>
      <c r="M35" s="9" t="str">
        <f>INDEX(Taxonomie!S:S,MATCH(ZACKS_Screener[[#This Row],[Ticker]], Taxonomie!P:P,0))</f>
        <v>Utilities</v>
      </c>
      <c r="N35" t="str">
        <f>INDEX(Taxonomie!Q:Q,MATCH(ZACKS_Screener[[#This Row],[Ticker]], Taxonomie!P:P,0))</f>
        <v>Utilities—Regulated Water</v>
      </c>
      <c r="O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35" s="18">
        <f>IFERROR(ZACKS_Screener[[#This Row],[Price]]/ZACKS_Screener[[#This Row],[EPS1]], "")</f>
        <v>30.589098532494759</v>
      </c>
      <c r="R35" s="18">
        <f>IFERROR(ZACKS_Screener[[#This Row],[Price]]/ZACKS_Screener[[#This Row],[EPS2]], "")</f>
        <v>28.55381604696673</v>
      </c>
      <c r="S35" s="18">
        <f>IFERROR(ZACKS_Screener[[#This Row],[PE1]]/(ZACKS_Screener[[#This Row],[EG1]]*100), "")</f>
        <v>5.3060320915981336</v>
      </c>
      <c r="T35" s="18">
        <f>IFERROR(ZACKS_Screener[[#This Row],[PE2]]/(ZACKS_Screener[[#This Row],[EG2]]*100), "")</f>
        <v>4.0059324277656181</v>
      </c>
      <c r="U35"/>
    </row>
    <row r="36" spans="1:21" hidden="1" x14ac:dyDescent="0.25">
      <c r="A36" s="23" t="s">
        <v>374</v>
      </c>
      <c r="B36" s="31">
        <v>3311.61</v>
      </c>
      <c r="C36" s="6" t="s">
        <v>373</v>
      </c>
      <c r="D36" s="6" t="s">
        <v>13</v>
      </c>
      <c r="E36" s="6" t="s">
        <v>118</v>
      </c>
      <c r="F36" s="6" t="s">
        <v>372</v>
      </c>
      <c r="G36">
        <v>12</v>
      </c>
      <c r="H36">
        <v>202212</v>
      </c>
      <c r="I36" s="9">
        <v>89.56</v>
      </c>
      <c r="J36" s="9">
        <v>2.2799999999999998</v>
      </c>
      <c r="K36" s="9">
        <v>2.94</v>
      </c>
      <c r="L36" s="9">
        <v>2.93</v>
      </c>
      <c r="M36" s="9" t="str">
        <f>INDEX(Taxonomie!S:S,MATCH(ZACKS_Screener[[#This Row],[Ticker]], Taxonomie!P:P,0))</f>
        <v>Utilities</v>
      </c>
      <c r="N36" t="str">
        <f>INDEX(Taxonomie!Q:Q,MATCH(ZACKS_Screener[[#This Row],[Ticker]], Taxonomie!P:P,0))</f>
        <v>Utilities—Regulated Water</v>
      </c>
      <c r="O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36" s="18">
        <f>IFERROR(ZACKS_Screener[[#This Row],[Price]]/ZACKS_Screener[[#This Row],[EPS1]], "")</f>
        <v>30.462585034013607</v>
      </c>
      <c r="R36" s="18">
        <f>IFERROR(ZACKS_Screener[[#This Row],[Price]]/ZACKS_Screener[[#This Row],[EPS2]], "")</f>
        <v>30.56655290102389</v>
      </c>
      <c r="S36" s="18">
        <f>IFERROR(ZACKS_Screener[[#This Row],[PE1]]/(ZACKS_Screener[[#This Row],[EG1]]*100), "")</f>
        <v>1.0523438466295607</v>
      </c>
      <c r="T36" s="18">
        <f>IFERROR(ZACKS_Screener[[#This Row],[PE2]]/(ZACKS_Screener[[#This Row],[EG2]]*100), "")</f>
        <v>-89.865665529012162</v>
      </c>
      <c r="U36"/>
    </row>
    <row r="37" spans="1:21" hidden="1" x14ac:dyDescent="0.25">
      <c r="A37" s="23" t="s">
        <v>907</v>
      </c>
      <c r="B37" s="31">
        <v>3184.21</v>
      </c>
      <c r="C37" s="6" t="s">
        <v>906</v>
      </c>
      <c r="D37" s="6" t="s">
        <v>13</v>
      </c>
      <c r="E37" s="6" t="s">
        <v>118</v>
      </c>
      <c r="F37" s="6" t="s">
        <v>372</v>
      </c>
      <c r="G37">
        <v>12</v>
      </c>
      <c r="H37">
        <v>202212</v>
      </c>
      <c r="I37" s="9">
        <v>56.87</v>
      </c>
      <c r="J37" s="9">
        <v>1.77</v>
      </c>
      <c r="K37" s="9">
        <v>1.85</v>
      </c>
      <c r="L37" s="9">
        <v>2.1</v>
      </c>
      <c r="M37" s="9" t="str">
        <f>INDEX(Taxonomie!S:S,MATCH(ZACKS_Screener[[#This Row],[Ticker]], Taxonomie!P:P,0))</f>
        <v>Utilities</v>
      </c>
      <c r="N37" t="str">
        <f>INDEX(Taxonomie!Q:Q,MATCH(ZACKS_Screener[[#This Row],[Ticker]], Taxonomie!P:P,0))</f>
        <v>Utilities—Regulated Water</v>
      </c>
      <c r="O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37" s="18">
        <f>IFERROR(ZACKS_Screener[[#This Row],[Price]]/ZACKS_Screener[[#This Row],[EPS1]], "")</f>
        <v>30.740540540540536</v>
      </c>
      <c r="R37" s="18">
        <f>IFERROR(ZACKS_Screener[[#This Row],[Price]]/ZACKS_Screener[[#This Row],[EPS2]], "")</f>
        <v>27.080952380952379</v>
      </c>
      <c r="S37" s="18">
        <f>IFERROR(ZACKS_Screener[[#This Row],[PE1]]/(ZACKS_Screener[[#This Row],[EG1]]*100), "")</f>
        <v>6.8013445945945872</v>
      </c>
      <c r="T37" s="18">
        <f>IFERROR(ZACKS_Screener[[#This Row],[PE2]]/(ZACKS_Screener[[#This Row],[EG2]]*100), "")</f>
        <v>2.0039904761904763</v>
      </c>
      <c r="U37"/>
    </row>
    <row r="38" spans="1:21" hidden="1" x14ac:dyDescent="0.25">
      <c r="A38" s="23" t="s">
        <v>41525</v>
      </c>
      <c r="B38" s="31">
        <v>2068.75</v>
      </c>
      <c r="C38" s="6" t="s">
        <v>41524</v>
      </c>
      <c r="D38" s="6" t="s">
        <v>13</v>
      </c>
      <c r="E38" s="6" t="s">
        <v>118</v>
      </c>
      <c r="F38" s="6" t="s">
        <v>372</v>
      </c>
      <c r="G38">
        <v>12</v>
      </c>
      <c r="H38">
        <v>202212</v>
      </c>
      <c r="I38" s="9">
        <v>13</v>
      </c>
      <c r="J38" s="9">
        <v>0.67</v>
      </c>
      <c r="K38" s="9">
        <v>0.8</v>
      </c>
      <c r="L38" s="9">
        <v>1</v>
      </c>
      <c r="M38" s="9" t="str">
        <f>INDEX(Taxonomie!S:S,MATCH(ZACKS_Screener[[#This Row],[Ticker]], Taxonomie!P:P,0))</f>
        <v>Consumer Defensive</v>
      </c>
      <c r="N38" t="str">
        <f>INDEX(Taxonomie!Q:Q,MATCH(ZACKS_Screener[[#This Row],[Ticker]], Taxonomie!P:P,0))</f>
        <v>Beverages—Non-Alcoholic</v>
      </c>
      <c r="O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38" s="18">
        <f>IFERROR(ZACKS_Screener[[#This Row],[Price]]/ZACKS_Screener[[#This Row],[EPS1]], "")</f>
        <v>16.25</v>
      </c>
      <c r="R38" s="18">
        <f>IFERROR(ZACKS_Screener[[#This Row],[Price]]/ZACKS_Screener[[#This Row],[EPS2]], "")</f>
        <v>13</v>
      </c>
      <c r="S38" s="18">
        <f>IFERROR(ZACKS_Screener[[#This Row],[PE1]]/(ZACKS_Screener[[#This Row],[EG1]]*100), "")</f>
        <v>0.83750000000000002</v>
      </c>
      <c r="T38" s="18">
        <f>IFERROR(ZACKS_Screener[[#This Row],[PE2]]/(ZACKS_Screener[[#This Row],[EG2]]*100), "")</f>
        <v>0.52000000000000013</v>
      </c>
      <c r="U38"/>
    </row>
    <row r="39" spans="1:21" hidden="1" x14ac:dyDescent="0.25">
      <c r="A39" s="23" t="s">
        <v>41685</v>
      </c>
      <c r="B39" s="31">
        <v>2363.65</v>
      </c>
      <c r="C39" s="6" t="s">
        <v>41684</v>
      </c>
      <c r="D39" s="6" t="s">
        <v>13</v>
      </c>
      <c r="E39" s="6" t="s">
        <v>118</v>
      </c>
      <c r="F39" s="6" t="s">
        <v>372</v>
      </c>
      <c r="G39">
        <v>12</v>
      </c>
      <c r="H39">
        <v>202212</v>
      </c>
      <c r="I39" s="9">
        <v>75.209999999999994</v>
      </c>
      <c r="J39" s="9">
        <v>2.42</v>
      </c>
      <c r="K39" s="9">
        <v>2.46</v>
      </c>
      <c r="L39" s="9">
        <v>2.68</v>
      </c>
      <c r="M39" s="9" t="str">
        <f>INDEX(Taxonomie!S:S,MATCH(ZACKS_Screener[[#This Row],[Ticker]], Taxonomie!P:P,0))</f>
        <v>Utilities</v>
      </c>
      <c r="N39" t="str">
        <f>INDEX(Taxonomie!Q:Q,MATCH(ZACKS_Screener[[#This Row],[Ticker]], Taxonomie!P:P,0))</f>
        <v>Utilities—Regulated Water</v>
      </c>
      <c r="O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39" s="18">
        <f>IFERROR(ZACKS_Screener[[#This Row],[Price]]/ZACKS_Screener[[#This Row],[EPS1]], "")</f>
        <v>30.573170731707314</v>
      </c>
      <c r="R39" s="18">
        <f>IFERROR(ZACKS_Screener[[#This Row],[Price]]/ZACKS_Screener[[#This Row],[EPS2]], "")</f>
        <v>28.06343283582089</v>
      </c>
      <c r="S39" s="18">
        <f>IFERROR(ZACKS_Screener[[#This Row],[PE1]]/(ZACKS_Screener[[#This Row],[EG1]]*100), "")</f>
        <v>18.496768292682908</v>
      </c>
      <c r="T39" s="18">
        <f>IFERROR(ZACKS_Screener[[#This Row],[PE2]]/(ZACKS_Screener[[#This Row],[EG2]]*100), "")</f>
        <v>3.1380020352781508</v>
      </c>
      <c r="U39"/>
    </row>
    <row r="40" spans="1:21" hidden="1" x14ac:dyDescent="0.25">
      <c r="A40" s="23" t="s">
        <v>3192</v>
      </c>
      <c r="B40" s="31">
        <v>10810.48</v>
      </c>
      <c r="C40" s="6" t="s">
        <v>3191</v>
      </c>
      <c r="D40" s="6" t="s">
        <v>13</v>
      </c>
      <c r="E40" s="6" t="s">
        <v>118</v>
      </c>
      <c r="F40" s="6" t="s">
        <v>372</v>
      </c>
      <c r="G40">
        <v>12</v>
      </c>
      <c r="H40">
        <v>202212</v>
      </c>
      <c r="I40" s="9">
        <v>40.89</v>
      </c>
      <c r="J40" s="9">
        <v>1.77</v>
      </c>
      <c r="K40" s="9">
        <v>1.86</v>
      </c>
      <c r="L40" s="9">
        <v>2</v>
      </c>
      <c r="M40" s="9" t="str">
        <f>INDEX(Taxonomie!S:S,MATCH(ZACKS_Screener[[#This Row],[Ticker]], Taxonomie!P:P,0))</f>
        <v>Utilities</v>
      </c>
      <c r="N40" t="str">
        <f>INDEX(Taxonomie!Q:Q,MATCH(ZACKS_Screener[[#This Row],[Ticker]], Taxonomie!P:P,0))</f>
        <v>Utilities—Regulated Water</v>
      </c>
      <c r="O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40" s="18">
        <f>IFERROR(ZACKS_Screener[[#This Row],[Price]]/ZACKS_Screener[[#This Row],[EPS1]], "")</f>
        <v>21.983870967741936</v>
      </c>
      <c r="R40" s="18">
        <f>IFERROR(ZACKS_Screener[[#This Row],[Price]]/ZACKS_Screener[[#This Row],[EPS2]], "")</f>
        <v>20.445</v>
      </c>
      <c r="S40" s="18">
        <f>IFERROR(ZACKS_Screener[[#This Row],[PE1]]/(ZACKS_Screener[[#This Row],[EG1]]*100), "")</f>
        <v>4.3234946236559102</v>
      </c>
      <c r="T40" s="18">
        <f>IFERROR(ZACKS_Screener[[#This Row],[PE2]]/(ZACKS_Screener[[#This Row],[EG2]]*100), "")</f>
        <v>2.7162642857142876</v>
      </c>
      <c r="U40"/>
    </row>
    <row r="41" spans="1:21" hidden="1" x14ac:dyDescent="0.25">
      <c r="A41" s="23" t="s">
        <v>346</v>
      </c>
      <c r="B41" s="31">
        <v>16558.240000000002</v>
      </c>
      <c r="C41" s="6" t="s">
        <v>345</v>
      </c>
      <c r="D41" s="6" t="s">
        <v>13</v>
      </c>
      <c r="E41" s="6" t="s">
        <v>118</v>
      </c>
      <c r="F41" s="6" t="s">
        <v>347</v>
      </c>
      <c r="G41">
        <v>9</v>
      </c>
      <c r="H41">
        <v>202209</v>
      </c>
      <c r="I41" s="9">
        <v>114.6</v>
      </c>
      <c r="J41" s="9">
        <v>5.6</v>
      </c>
      <c r="K41" s="9">
        <v>6.03</v>
      </c>
      <c r="L41" s="9">
        <v>6.42</v>
      </c>
      <c r="M41" s="9" t="str">
        <f>INDEX(Taxonomie!S:S,MATCH(ZACKS_Screener[[#This Row],[Ticker]], Taxonomie!P:P,0))</f>
        <v>Utilities</v>
      </c>
      <c r="N41" t="str">
        <f>INDEX(Taxonomie!Q:Q,MATCH(ZACKS_Screener[[#This Row],[Ticker]], Taxonomie!P:P,0))</f>
        <v>Utilities—Regulated Gas</v>
      </c>
      <c r="O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41" s="18">
        <f>IFERROR(ZACKS_Screener[[#This Row],[Price]]/ZACKS_Screener[[#This Row],[EPS1]], "")</f>
        <v>19.004975124378106</v>
      </c>
      <c r="R41" s="18">
        <f>IFERROR(ZACKS_Screener[[#This Row],[Price]]/ZACKS_Screener[[#This Row],[EPS2]], "")</f>
        <v>17.850467289719624</v>
      </c>
      <c r="S41" s="18">
        <f>IFERROR(ZACKS_Screener[[#This Row],[PE1]]/(ZACKS_Screener[[#This Row],[EG1]]*100), "")</f>
        <v>2.475066527825982</v>
      </c>
      <c r="T41" s="18">
        <f>IFERROR(ZACKS_Screener[[#This Row],[PE2]]/(ZACKS_Screener[[#This Row],[EG2]]*100), "")</f>
        <v>2.7599568655643445</v>
      </c>
      <c r="U41"/>
    </row>
    <row r="42" spans="1:21" hidden="1" x14ac:dyDescent="0.25">
      <c r="A42" s="23" t="s">
        <v>497</v>
      </c>
      <c r="B42" s="31">
        <v>5179.04</v>
      </c>
      <c r="C42" s="6" t="s">
        <v>496</v>
      </c>
      <c r="D42" s="6" t="s">
        <v>13</v>
      </c>
      <c r="E42" s="6" t="s">
        <v>118</v>
      </c>
      <c r="F42" s="6" t="s">
        <v>347</v>
      </c>
      <c r="G42">
        <v>12</v>
      </c>
      <c r="H42">
        <v>202212</v>
      </c>
      <c r="I42" s="9">
        <v>46.82</v>
      </c>
      <c r="J42" s="9"/>
      <c r="M42" s="9" t="str">
        <f>INDEX(Taxonomie!S:S,MATCH(ZACKS_Screener[[#This Row],[Ticker]], Taxonomie!P:P,0))</f>
        <v>Utilities</v>
      </c>
      <c r="N42" t="str">
        <f>INDEX(Taxonomie!Q:Q,MATCH(ZACKS_Screener[[#This Row],[Ticker]], Taxonomie!P:P,0))</f>
        <v>Utilities—Regulated Gas</v>
      </c>
      <c r="O4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2" s="18" t="str">
        <f>IFERROR(ZACKS_Screener[[#This Row],[Price]]/ZACKS_Screener[[#This Row],[EPS1]], "")</f>
        <v/>
      </c>
      <c r="R42" s="18" t="str">
        <f>IFERROR(ZACKS_Screener[[#This Row],[Price]]/ZACKS_Screener[[#This Row],[EPS2]], "")</f>
        <v/>
      </c>
      <c r="S42" s="18" t="str">
        <f>IFERROR(ZACKS_Screener[[#This Row],[PE1]]/(ZACKS_Screener[[#This Row],[EG1]]*100), "")</f>
        <v/>
      </c>
      <c r="T42" s="18" t="str">
        <f>IFERROR(ZACKS_Screener[[#This Row],[PE2]]/(ZACKS_Screener[[#This Row],[EG2]]*100), "")</f>
        <v/>
      </c>
      <c r="U42"/>
    </row>
    <row r="43" spans="1:21" hidden="1" x14ac:dyDescent="0.25">
      <c r="A43" s="23" t="s">
        <v>40720</v>
      </c>
      <c r="B43" s="31">
        <v>2273.9</v>
      </c>
      <c r="C43" s="6" t="s">
        <v>40719</v>
      </c>
      <c r="D43" s="6" t="s">
        <v>13</v>
      </c>
      <c r="E43" s="6" t="s">
        <v>118</v>
      </c>
      <c r="F43" s="6" t="s">
        <v>347</v>
      </c>
      <c r="G43">
        <v>12</v>
      </c>
      <c r="H43">
        <v>202212</v>
      </c>
      <c r="I43" s="9">
        <v>127.82</v>
      </c>
      <c r="J43" s="9">
        <v>5.04</v>
      </c>
      <c r="K43" s="9">
        <v>5.32</v>
      </c>
      <c r="L43" s="9">
        <v>5.76</v>
      </c>
      <c r="M43" s="9" t="str">
        <f>INDEX(Taxonomie!S:S,MATCH(ZACKS_Screener[[#This Row],[Ticker]], Taxonomie!P:P,0))</f>
        <v>Utilities</v>
      </c>
      <c r="N43" t="str">
        <f>INDEX(Taxonomie!Q:Q,MATCH(ZACKS_Screener[[#This Row],[Ticker]], Taxonomie!P:P,0))</f>
        <v>Utilities—Regulated Gas</v>
      </c>
      <c r="O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3" s="18">
        <f>IFERROR(ZACKS_Screener[[#This Row],[Price]]/ZACKS_Screener[[#This Row],[EPS1]], "")</f>
        <v>24.026315789473681</v>
      </c>
      <c r="R43" s="18">
        <f>IFERROR(ZACKS_Screener[[#This Row],[Price]]/ZACKS_Screener[[#This Row],[EPS2]], "")</f>
        <v>22.190972222222221</v>
      </c>
      <c r="S43" s="18">
        <f>IFERROR(ZACKS_Screener[[#This Row],[PE1]]/(ZACKS_Screener[[#This Row],[EG1]]*100), "")</f>
        <v>4.324736842105259</v>
      </c>
      <c r="T43" s="18">
        <f>IFERROR(ZACKS_Screener[[#This Row],[PE2]]/(ZACKS_Screener[[#This Row],[EG2]]*100), "")</f>
        <v>2.6830902777777808</v>
      </c>
      <c r="U43"/>
    </row>
    <row r="44" spans="1:21" hidden="1" x14ac:dyDescent="0.25">
      <c r="A44" s="23" t="s">
        <v>1936</v>
      </c>
      <c r="B44" s="31">
        <v>4131.82</v>
      </c>
      <c r="C44" s="6" t="s">
        <v>1935</v>
      </c>
      <c r="D44" s="6" t="s">
        <v>13</v>
      </c>
      <c r="E44" s="6" t="s">
        <v>118</v>
      </c>
      <c r="F44" s="6" t="s">
        <v>347</v>
      </c>
      <c r="G44">
        <v>12</v>
      </c>
      <c r="H44">
        <v>202212</v>
      </c>
      <c r="I44" s="9">
        <v>20.29</v>
      </c>
      <c r="J44" s="9">
        <v>1.87</v>
      </c>
      <c r="K44" s="9">
        <v>1.3</v>
      </c>
      <c r="L44" s="9">
        <v>1.4</v>
      </c>
      <c r="M44" s="9" t="str">
        <f>INDEX(Taxonomie!S:S,MATCH(ZACKS_Screener[[#This Row],[Ticker]], Taxonomie!P:P,0))</f>
        <v>Industrials</v>
      </c>
      <c r="N44" t="str">
        <f>INDEX(Taxonomie!Q:Q,MATCH(ZACKS_Screener[[#This Row],[Ticker]], Taxonomie!P:P,0))</f>
        <v>Conglomerates</v>
      </c>
      <c r="O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44" s="18">
        <f>IFERROR(ZACKS_Screener[[#This Row],[Price]]/ZACKS_Screener[[#This Row],[EPS1]], "")</f>
        <v>15.607692307692307</v>
      </c>
      <c r="R44" s="18">
        <f>IFERROR(ZACKS_Screener[[#This Row],[Price]]/ZACKS_Screener[[#This Row],[EPS2]], "")</f>
        <v>14.492857142857144</v>
      </c>
      <c r="S44" s="18">
        <f>IFERROR(ZACKS_Screener[[#This Row],[PE1]]/(ZACKS_Screener[[#This Row],[EG1]]*100), "")</f>
        <v>-0.51204183535762482</v>
      </c>
      <c r="T44" s="18">
        <f>IFERROR(ZACKS_Screener[[#This Row],[PE2]]/(ZACKS_Screener[[#This Row],[EG2]]*100), "")</f>
        <v>1.8840714285714313</v>
      </c>
      <c r="U44"/>
    </row>
    <row r="45" spans="1:21" hidden="1" x14ac:dyDescent="0.25">
      <c r="A45" s="23" t="s">
        <v>2104</v>
      </c>
      <c r="B45" s="31">
        <v>4771.97</v>
      </c>
      <c r="C45" s="6" t="s">
        <v>2103</v>
      </c>
      <c r="D45" s="6" t="s">
        <v>13</v>
      </c>
      <c r="E45" s="6" t="s">
        <v>118</v>
      </c>
      <c r="F45" s="6" t="s">
        <v>347</v>
      </c>
      <c r="G45">
        <v>9</v>
      </c>
      <c r="H45">
        <v>202209</v>
      </c>
      <c r="I45" s="9">
        <v>51.98</v>
      </c>
      <c r="J45" s="9">
        <v>5.88</v>
      </c>
      <c r="K45" s="9">
        <v>5.16</v>
      </c>
      <c r="L45" s="9">
        <v>5.51</v>
      </c>
      <c r="M45" s="9" t="str">
        <f>INDEX(Taxonomie!S:S,MATCH(ZACKS_Screener[[#This Row],[Ticker]], Taxonomie!P:P,0))</f>
        <v>Energy</v>
      </c>
      <c r="N45" t="str">
        <f>INDEX(Taxonomie!Q:Q,MATCH(ZACKS_Screener[[#This Row],[Ticker]], Taxonomie!P:P,0))</f>
        <v>Oil &amp; Gas Integrated</v>
      </c>
      <c r="O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45" s="18">
        <f>IFERROR(ZACKS_Screener[[#This Row],[Price]]/ZACKS_Screener[[#This Row],[EPS1]], "")</f>
        <v>10.073643410852712</v>
      </c>
      <c r="R45" s="18">
        <f>IFERROR(ZACKS_Screener[[#This Row],[Price]]/ZACKS_Screener[[#This Row],[EPS2]], "")</f>
        <v>9.4337568058076222</v>
      </c>
      <c r="S45" s="18">
        <f>IFERROR(ZACKS_Screener[[#This Row],[PE1]]/(ZACKS_Screener[[#This Row],[EG1]]*100), "")</f>
        <v>-0.82268087855297178</v>
      </c>
      <c r="T45" s="18">
        <f>IFERROR(ZACKS_Screener[[#This Row],[PE2]]/(ZACKS_Screener[[#This Row],[EG2]]*100), "")</f>
        <v>1.3908052890847824</v>
      </c>
      <c r="U45"/>
    </row>
    <row r="46" spans="1:21" hidden="1" x14ac:dyDescent="0.25">
      <c r="A46" s="23" t="s">
        <v>2115</v>
      </c>
      <c r="B46" s="31">
        <v>4755.1400000000003</v>
      </c>
      <c r="C46" s="6" t="s">
        <v>2114</v>
      </c>
      <c r="D46" s="6" t="s">
        <v>13</v>
      </c>
      <c r="E46" s="6" t="s">
        <v>118</v>
      </c>
      <c r="F46" s="6" t="s">
        <v>347</v>
      </c>
      <c r="G46">
        <v>9</v>
      </c>
      <c r="H46">
        <v>202209</v>
      </c>
      <c r="I46" s="9">
        <v>49.04</v>
      </c>
      <c r="J46" s="9">
        <v>2.5</v>
      </c>
      <c r="K46" s="9">
        <v>2.7</v>
      </c>
      <c r="L46" s="9">
        <v>2.74</v>
      </c>
      <c r="M46" s="9" t="str">
        <f>INDEX(Taxonomie!S:S,MATCH(ZACKS_Screener[[#This Row],[Ticker]], Taxonomie!P:P,0))</f>
        <v>Utilities</v>
      </c>
      <c r="N46" t="str">
        <f>INDEX(Taxonomie!Q:Q,MATCH(ZACKS_Screener[[#This Row],[Ticker]], Taxonomie!P:P,0))</f>
        <v>Utilities—Regulated Gas</v>
      </c>
      <c r="O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46" s="18">
        <f>IFERROR(ZACKS_Screener[[#This Row],[Price]]/ZACKS_Screener[[#This Row],[EPS1]], "")</f>
        <v>18.162962962962961</v>
      </c>
      <c r="R46" s="18">
        <f>IFERROR(ZACKS_Screener[[#This Row],[Price]]/ZACKS_Screener[[#This Row],[EPS2]], "")</f>
        <v>17.897810218978101</v>
      </c>
      <c r="S46" s="18">
        <f>IFERROR(ZACKS_Screener[[#This Row],[PE1]]/(ZACKS_Screener[[#This Row],[EG1]]*100), "")</f>
        <v>2.2703703703703679</v>
      </c>
      <c r="T46" s="18">
        <f>IFERROR(ZACKS_Screener[[#This Row],[PE2]]/(ZACKS_Screener[[#This Row],[EG2]]*100), "")</f>
        <v>12.081021897810208</v>
      </c>
      <c r="U46"/>
    </row>
    <row r="47" spans="1:21" hidden="1" x14ac:dyDescent="0.25">
      <c r="A47" s="23" t="s">
        <v>2212</v>
      </c>
      <c r="B47" s="31">
        <v>4429.53</v>
      </c>
      <c r="C47" s="6" t="s">
        <v>2211</v>
      </c>
      <c r="D47" s="6" t="s">
        <v>13</v>
      </c>
      <c r="E47" s="6" t="s">
        <v>118</v>
      </c>
      <c r="F47" s="6" t="s">
        <v>347</v>
      </c>
      <c r="G47">
        <v>12</v>
      </c>
      <c r="H47">
        <v>202212</v>
      </c>
      <c r="I47" s="9">
        <v>79.97</v>
      </c>
      <c r="J47" s="9">
        <v>4.08</v>
      </c>
      <c r="K47" s="9">
        <v>4.13</v>
      </c>
      <c r="L47" s="9">
        <v>4.28</v>
      </c>
      <c r="M47" s="9" t="str">
        <f>INDEX(Taxonomie!S:S,MATCH(ZACKS_Screener[[#This Row],[Ticker]], Taxonomie!P:P,0))</f>
        <v>Utilities</v>
      </c>
      <c r="N47" t="str">
        <f>INDEX(Taxonomie!Q:Q,MATCH(ZACKS_Screener[[#This Row],[Ticker]], Taxonomie!P:P,0))</f>
        <v>Utilities—Regulated Gas</v>
      </c>
      <c r="O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47" s="18">
        <f>IFERROR(ZACKS_Screener[[#This Row],[Price]]/ZACKS_Screener[[#This Row],[EPS1]], "")</f>
        <v>19.36319612590799</v>
      </c>
      <c r="R47" s="18">
        <f>IFERROR(ZACKS_Screener[[#This Row],[Price]]/ZACKS_Screener[[#This Row],[EPS2]], "")</f>
        <v>18.684579439252335</v>
      </c>
      <c r="S47" s="18">
        <f>IFERROR(ZACKS_Screener[[#This Row],[PE1]]/(ZACKS_Screener[[#This Row],[EG1]]*100), "")</f>
        <v>15.800368038740976</v>
      </c>
      <c r="T47" s="18">
        <f>IFERROR(ZACKS_Screener[[#This Row],[PE2]]/(ZACKS_Screener[[#This Row],[EG2]]*100), "")</f>
        <v>5.1444875389407976</v>
      </c>
      <c r="U47"/>
    </row>
    <row r="48" spans="1:21" hidden="1" x14ac:dyDescent="0.25">
      <c r="A48" s="23" t="s">
        <v>2740</v>
      </c>
      <c r="B48" s="31">
        <v>3399.87</v>
      </c>
      <c r="C48" s="6" t="s">
        <v>2739</v>
      </c>
      <c r="D48" s="6" t="s">
        <v>13</v>
      </c>
      <c r="E48" s="6" t="s">
        <v>118</v>
      </c>
      <c r="F48" s="6" t="s">
        <v>347</v>
      </c>
      <c r="G48">
        <v>9</v>
      </c>
      <c r="H48">
        <v>202209</v>
      </c>
      <c r="I48" s="9">
        <v>64.64</v>
      </c>
      <c r="J48" s="9">
        <v>3.86</v>
      </c>
      <c r="K48" s="9">
        <v>4.26</v>
      </c>
      <c r="L48" s="9">
        <v>4.3499999999999996</v>
      </c>
      <c r="M48" s="9" t="str">
        <f>INDEX(Taxonomie!S:S,MATCH(ZACKS_Screener[[#This Row],[Ticker]], Taxonomie!P:P,0))</f>
        <v>Utilities</v>
      </c>
      <c r="N48" t="str">
        <f>INDEX(Taxonomie!Q:Q,MATCH(ZACKS_Screener[[#This Row],[Ticker]], Taxonomie!P:P,0))</f>
        <v>Utilities—Regulated Gas</v>
      </c>
      <c r="O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48" s="18">
        <f>IFERROR(ZACKS_Screener[[#This Row],[Price]]/ZACKS_Screener[[#This Row],[EPS1]], "")</f>
        <v>15.173708920187794</v>
      </c>
      <c r="R48" s="18">
        <f>IFERROR(ZACKS_Screener[[#This Row],[Price]]/ZACKS_Screener[[#This Row],[EPS2]], "")</f>
        <v>14.859770114942529</v>
      </c>
      <c r="S48" s="18">
        <f>IFERROR(ZACKS_Screener[[#This Row],[PE1]]/(ZACKS_Screener[[#This Row],[EG1]]*100), "")</f>
        <v>1.4642629107981224</v>
      </c>
      <c r="T48" s="18">
        <f>IFERROR(ZACKS_Screener[[#This Row],[PE2]]/(ZACKS_Screener[[#This Row],[EG2]]*100), "")</f>
        <v>7.0336245210728077</v>
      </c>
      <c r="U48"/>
    </row>
    <row r="49" spans="1:21" hidden="1" x14ac:dyDescent="0.25">
      <c r="A49" s="23" t="s">
        <v>2748</v>
      </c>
      <c r="B49" s="31">
        <v>45627.8</v>
      </c>
      <c r="C49" s="6" t="s">
        <v>2747</v>
      </c>
      <c r="D49" s="6" t="s">
        <v>13</v>
      </c>
      <c r="E49" s="6" t="s">
        <v>118</v>
      </c>
      <c r="F49" s="6" t="s">
        <v>347</v>
      </c>
      <c r="G49">
        <v>12</v>
      </c>
      <c r="H49">
        <v>202212</v>
      </c>
      <c r="I49" s="9">
        <v>145.01</v>
      </c>
      <c r="J49" s="9">
        <v>9.2100000000000009</v>
      </c>
      <c r="K49" s="9">
        <v>8.99</v>
      </c>
      <c r="L49" s="9">
        <v>9.5299999999999994</v>
      </c>
      <c r="M49" s="9" t="str">
        <f>INDEX(Taxonomie!S:S,MATCH(ZACKS_Screener[[#This Row],[Ticker]], Taxonomie!P:P,0))</f>
        <v>Utilities</v>
      </c>
      <c r="N49" t="str">
        <f>INDEX(Taxonomie!Q:Q,MATCH(ZACKS_Screener[[#This Row],[Ticker]], Taxonomie!P:P,0))</f>
        <v>Utilities—Diversified</v>
      </c>
      <c r="O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49" s="18">
        <f>IFERROR(ZACKS_Screener[[#This Row],[Price]]/ZACKS_Screener[[#This Row],[EPS1]], "")</f>
        <v>16.130144605116794</v>
      </c>
      <c r="R49" s="18">
        <f>IFERROR(ZACKS_Screener[[#This Row],[Price]]/ZACKS_Screener[[#This Row],[EPS2]], "")</f>
        <v>15.216159496327387</v>
      </c>
      <c r="S49" s="18">
        <f>IFERROR(ZACKS_Screener[[#This Row],[PE1]]/(ZACKS_Screener[[#This Row],[EG1]]*100), "")</f>
        <v>-6.7526650824147847</v>
      </c>
      <c r="T49" s="18">
        <f>IFERROR(ZACKS_Screener[[#This Row],[PE2]]/(ZACKS_Screener[[#This Row],[EG2]]*100), "")</f>
        <v>2.5332087754071004</v>
      </c>
      <c r="U49"/>
    </row>
    <row r="50" spans="1:21" hidden="1" x14ac:dyDescent="0.25">
      <c r="A50" s="23" t="s">
        <v>2808</v>
      </c>
      <c r="B50" s="31">
        <v>4219.53</v>
      </c>
      <c r="C50" s="6" t="s">
        <v>2807</v>
      </c>
      <c r="D50" s="6" t="s">
        <v>13</v>
      </c>
      <c r="E50" s="6" t="s">
        <v>118</v>
      </c>
      <c r="F50" s="6" t="s">
        <v>347</v>
      </c>
      <c r="G50">
        <v>12</v>
      </c>
      <c r="H50">
        <v>202212</v>
      </c>
      <c r="I50" s="9">
        <v>59.15</v>
      </c>
      <c r="J50" s="9">
        <v>3</v>
      </c>
      <c r="K50" s="9">
        <v>3.33</v>
      </c>
      <c r="L50" s="9">
        <v>3.3</v>
      </c>
      <c r="M50" s="9" t="str">
        <f>INDEX(Taxonomie!S:S,MATCH(ZACKS_Screener[[#This Row],[Ticker]], Taxonomie!P:P,0))</f>
        <v>Utilities</v>
      </c>
      <c r="N50" t="str">
        <f>INDEX(Taxonomie!Q:Q,MATCH(ZACKS_Screener[[#This Row],[Ticker]], Taxonomie!P:P,0))</f>
        <v>Utilities—Regulated Gas</v>
      </c>
      <c r="O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50" s="18">
        <f>IFERROR(ZACKS_Screener[[#This Row],[Price]]/ZACKS_Screener[[#This Row],[EPS1]], "")</f>
        <v>17.762762762762762</v>
      </c>
      <c r="R50" s="18">
        <f>IFERROR(ZACKS_Screener[[#This Row],[Price]]/ZACKS_Screener[[#This Row],[EPS2]], "")</f>
        <v>17.924242424242426</v>
      </c>
      <c r="S50" s="18">
        <f>IFERROR(ZACKS_Screener[[#This Row],[PE1]]/(ZACKS_Screener[[#This Row],[EG1]]*100), "")</f>
        <v>1.6147966147966142</v>
      </c>
      <c r="T50" s="18">
        <f>IFERROR(ZACKS_Screener[[#This Row],[PE2]]/(ZACKS_Screener[[#This Row],[EG2]]*100), "")</f>
        <v>-19.895909090908926</v>
      </c>
      <c r="U50"/>
    </row>
    <row r="51" spans="1:21" hidden="1" x14ac:dyDescent="0.25">
      <c r="A51" s="23" t="s">
        <v>2991</v>
      </c>
      <c r="B51" s="31">
        <v>5773.27</v>
      </c>
      <c r="C51" s="6" t="s">
        <v>2991</v>
      </c>
      <c r="D51" s="6" t="s">
        <v>13</v>
      </c>
      <c r="E51" s="6" t="s">
        <v>118</v>
      </c>
      <c r="F51" s="6" t="s">
        <v>347</v>
      </c>
      <c r="G51">
        <v>9</v>
      </c>
      <c r="H51">
        <v>202209</v>
      </c>
      <c r="I51" s="9">
        <v>27.58</v>
      </c>
      <c r="J51" s="9">
        <v>2.9</v>
      </c>
      <c r="K51" s="9">
        <v>2.79</v>
      </c>
      <c r="L51" s="9">
        <v>3.26</v>
      </c>
      <c r="M51" s="9" t="str">
        <f>INDEX(Taxonomie!S:S,MATCH(ZACKS_Screener[[#This Row],[Ticker]], Taxonomie!P:P,0))</f>
        <v>Utilities</v>
      </c>
      <c r="N51" t="str">
        <f>INDEX(Taxonomie!Q:Q,MATCH(ZACKS_Screener[[#This Row],[Ticker]], Taxonomie!P:P,0))</f>
        <v>Utilities—Regulated Gas</v>
      </c>
      <c r="O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51" s="18">
        <f>IFERROR(ZACKS_Screener[[#This Row],[Price]]/ZACKS_Screener[[#This Row],[EPS1]], "")</f>
        <v>9.8853046594982068</v>
      </c>
      <c r="R51" s="18">
        <f>IFERROR(ZACKS_Screener[[#This Row],[Price]]/ZACKS_Screener[[#This Row],[EPS2]], "")</f>
        <v>8.4601226993865026</v>
      </c>
      <c r="S51" s="18">
        <f>IFERROR(ZACKS_Screener[[#This Row],[PE1]]/(ZACKS_Screener[[#This Row],[EG1]]*100), "")</f>
        <v>-2.6061257738677122</v>
      </c>
      <c r="T51" s="18">
        <f>IFERROR(ZACKS_Screener[[#This Row],[PE2]]/(ZACKS_Screener[[#This Row],[EG2]]*100), "")</f>
        <v>0.50220728364443312</v>
      </c>
      <c r="U51"/>
    </row>
    <row r="52" spans="1:21" hidden="1" x14ac:dyDescent="0.25">
      <c r="A52" s="23" t="s">
        <v>117</v>
      </c>
      <c r="B52" s="31">
        <v>21518.22</v>
      </c>
      <c r="C52" s="6" t="s">
        <v>116</v>
      </c>
      <c r="D52" s="6" t="s">
        <v>13</v>
      </c>
      <c r="E52" s="6" t="s">
        <v>118</v>
      </c>
      <c r="F52" s="6" t="s">
        <v>119</v>
      </c>
      <c r="G52">
        <v>12</v>
      </c>
      <c r="H52">
        <v>202212</v>
      </c>
      <c r="I52" s="9">
        <v>81.94</v>
      </c>
      <c r="J52" s="9">
        <v>4.1399999999999997</v>
      </c>
      <c r="K52" s="9">
        <v>4.3600000000000003</v>
      </c>
      <c r="L52" s="9">
        <v>4.68</v>
      </c>
      <c r="M52" s="9" t="str">
        <f>INDEX(Taxonomie!S:S,MATCH(ZACKS_Screener[[#This Row],[Ticker]], Taxonomie!P:P,0))</f>
        <v>Utilities</v>
      </c>
      <c r="N52" t="str">
        <f>INDEX(Taxonomie!Q:Q,MATCH(ZACKS_Screener[[#This Row],[Ticker]], Taxonomie!P:P,0))</f>
        <v>Utilities—Regulated Electric</v>
      </c>
      <c r="O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52" s="18">
        <f>IFERROR(ZACKS_Screener[[#This Row],[Price]]/ZACKS_Screener[[#This Row],[EPS1]], "")</f>
        <v>18.793577981651374</v>
      </c>
      <c r="R52" s="18">
        <f>IFERROR(ZACKS_Screener[[#This Row],[Price]]/ZACKS_Screener[[#This Row],[EPS2]], "")</f>
        <v>17.508547008547009</v>
      </c>
      <c r="S52" s="18">
        <f>IFERROR(ZACKS_Screener[[#This Row],[PE1]]/(ZACKS_Screener[[#This Row],[EG1]]*100), "")</f>
        <v>3.53660967472893</v>
      </c>
      <c r="T52" s="18">
        <f>IFERROR(ZACKS_Screener[[#This Row],[PE2]]/(ZACKS_Screener[[#This Row],[EG2]]*100), "")</f>
        <v>2.3855395299145346</v>
      </c>
      <c r="U52"/>
    </row>
    <row r="53" spans="1:21" hidden="1" x14ac:dyDescent="0.25">
      <c r="A53" s="23" t="s">
        <v>133</v>
      </c>
      <c r="B53" s="31">
        <v>43164.75</v>
      </c>
      <c r="C53" s="6" t="s">
        <v>132</v>
      </c>
      <c r="D53" s="6" t="s">
        <v>22</v>
      </c>
      <c r="E53" s="6" t="s">
        <v>118</v>
      </c>
      <c r="F53" s="6" t="s">
        <v>119</v>
      </c>
      <c r="G53">
        <v>12</v>
      </c>
      <c r="H53">
        <v>202212</v>
      </c>
      <c r="I53" s="9">
        <v>84</v>
      </c>
      <c r="J53" s="9">
        <v>5.09</v>
      </c>
      <c r="K53" s="9">
        <v>5.27</v>
      </c>
      <c r="L53" s="9">
        <v>5.6</v>
      </c>
      <c r="M53" s="9" t="str">
        <f>INDEX(Taxonomie!S:S,MATCH(ZACKS_Screener[[#This Row],[Ticker]], Taxonomie!P:P,0))</f>
        <v>Utilities</v>
      </c>
      <c r="N53" t="str">
        <f>INDEX(Taxonomie!Q:Q,MATCH(ZACKS_Screener[[#This Row],[Ticker]], Taxonomie!P:P,0))</f>
        <v>Utilities—Regulated Electric</v>
      </c>
      <c r="O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53" s="18">
        <f>IFERROR(ZACKS_Screener[[#This Row],[Price]]/ZACKS_Screener[[#This Row],[EPS1]], "")</f>
        <v>15.939278937381406</v>
      </c>
      <c r="R53" s="18">
        <f>IFERROR(ZACKS_Screener[[#This Row],[Price]]/ZACKS_Screener[[#This Row],[EPS2]], "")</f>
        <v>15.000000000000002</v>
      </c>
      <c r="S53" s="18">
        <f>IFERROR(ZACKS_Screener[[#This Row],[PE1]]/(ZACKS_Screener[[#This Row],[EG1]]*100), "")</f>
        <v>4.5072738772928611</v>
      </c>
      <c r="T53" s="18">
        <f>IFERROR(ZACKS_Screener[[#This Row],[PE2]]/(ZACKS_Screener[[#This Row],[EG2]]*100), "")</f>
        <v>2.3954545454545451</v>
      </c>
      <c r="U53"/>
    </row>
    <row r="54" spans="1:21" hidden="1" x14ac:dyDescent="0.25">
      <c r="A54" s="23" t="s">
        <v>137</v>
      </c>
      <c r="B54" s="31">
        <v>13440.26</v>
      </c>
      <c r="C54" s="6" t="s">
        <v>137</v>
      </c>
      <c r="D54" s="6" t="s">
        <v>13</v>
      </c>
      <c r="E54" s="6" t="s">
        <v>118</v>
      </c>
      <c r="F54" s="6" t="s">
        <v>119</v>
      </c>
      <c r="G54">
        <v>12</v>
      </c>
      <c r="H54">
        <v>202212</v>
      </c>
      <c r="I54" s="9">
        <v>20.079999999999998</v>
      </c>
      <c r="J54" s="9">
        <v>1.67</v>
      </c>
      <c r="K54" s="9">
        <v>1.73</v>
      </c>
      <c r="L54" s="9">
        <v>1.93</v>
      </c>
      <c r="M54" s="9" t="str">
        <f>INDEX(Taxonomie!S:S,MATCH(ZACKS_Screener[[#This Row],[Ticker]], Taxonomie!P:P,0))</f>
        <v>Utilities</v>
      </c>
      <c r="N54" t="str">
        <f>INDEX(Taxonomie!Q:Q,MATCH(ZACKS_Screener[[#This Row],[Ticker]], Taxonomie!P:P,0))</f>
        <v>Utilities—Diversified</v>
      </c>
      <c r="O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4" s="18">
        <f>IFERROR(ZACKS_Screener[[#This Row],[Price]]/ZACKS_Screener[[#This Row],[EPS1]], "")</f>
        <v>11.60693641618497</v>
      </c>
      <c r="R54" s="18">
        <f>IFERROR(ZACKS_Screener[[#This Row],[Price]]/ZACKS_Screener[[#This Row],[EPS2]], "")</f>
        <v>10.404145077720207</v>
      </c>
      <c r="S54" s="18">
        <f>IFERROR(ZACKS_Screener[[#This Row],[PE1]]/(ZACKS_Screener[[#This Row],[EG1]]*100), "")</f>
        <v>3.2305973025048136</v>
      </c>
      <c r="T54" s="18">
        <f>IFERROR(ZACKS_Screener[[#This Row],[PE2]]/(ZACKS_Screener[[#This Row],[EG2]]*100), "")</f>
        <v>0.89995854922279817</v>
      </c>
      <c r="U54"/>
    </row>
    <row r="55" spans="1:21" hidden="1" x14ac:dyDescent="0.25">
      <c r="A55" s="23" t="s">
        <v>160</v>
      </c>
      <c r="B55" s="31">
        <v>14800.61</v>
      </c>
      <c r="C55" s="6" t="s">
        <v>159</v>
      </c>
      <c r="D55" s="6" t="s">
        <v>13</v>
      </c>
      <c r="E55" s="6" t="s">
        <v>118</v>
      </c>
      <c r="F55" s="6" t="s">
        <v>119</v>
      </c>
      <c r="G55">
        <v>12</v>
      </c>
      <c r="H55">
        <v>202212</v>
      </c>
      <c r="I55" s="9">
        <v>38.28</v>
      </c>
      <c r="J55" s="9">
        <v>2.33</v>
      </c>
      <c r="K55" s="9">
        <v>2.2200000000000002</v>
      </c>
      <c r="L55" s="9">
        <v>2.36</v>
      </c>
      <c r="M55" s="9" t="str">
        <f>INDEX(Taxonomie!S:S,MATCH(ZACKS_Screener[[#This Row],[Ticker]], Taxonomie!P:P,0))</f>
        <v>Utilities</v>
      </c>
      <c r="N55" t="str">
        <f>INDEX(Taxonomie!Q:Q,MATCH(ZACKS_Screener[[#This Row],[Ticker]], Taxonomie!P:P,0))</f>
        <v>Utilities—Regulated Electric</v>
      </c>
      <c r="O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55" s="18">
        <f>IFERROR(ZACKS_Screener[[#This Row],[Price]]/ZACKS_Screener[[#This Row],[EPS1]], "")</f>
        <v>17.243243243243242</v>
      </c>
      <c r="R55" s="18">
        <f>IFERROR(ZACKS_Screener[[#This Row],[Price]]/ZACKS_Screener[[#This Row],[EPS2]], "")</f>
        <v>16.220338983050848</v>
      </c>
      <c r="S55" s="18">
        <f>IFERROR(ZACKS_Screener[[#This Row],[PE1]]/(ZACKS_Screener[[#This Row],[EG1]]*100), "")</f>
        <v>-3.6524324324324362</v>
      </c>
      <c r="T55" s="18">
        <f>IFERROR(ZACKS_Screener[[#This Row],[PE2]]/(ZACKS_Screener[[#This Row],[EG2]]*100), "")</f>
        <v>2.572082324455212</v>
      </c>
      <c r="U55"/>
    </row>
    <row r="56" spans="1:21" hidden="1" x14ac:dyDescent="0.25">
      <c r="A56" s="23" t="s">
        <v>193</v>
      </c>
      <c r="B56" s="31">
        <v>3434.96</v>
      </c>
      <c r="C56" s="6" t="s">
        <v>192</v>
      </c>
      <c r="D56" s="6" t="s">
        <v>13</v>
      </c>
      <c r="E56" s="6" t="s">
        <v>118</v>
      </c>
      <c r="F56" s="6" t="s">
        <v>119</v>
      </c>
      <c r="G56">
        <v>12</v>
      </c>
      <c r="H56">
        <v>202212</v>
      </c>
      <c r="I56" s="9">
        <v>59.93</v>
      </c>
      <c r="J56" s="9">
        <v>3.38</v>
      </c>
      <c r="K56" s="9">
        <v>3.68</v>
      </c>
      <c r="L56" s="9">
        <v>4</v>
      </c>
      <c r="M56" s="9" t="str">
        <f>INDEX(Taxonomie!S:S,MATCH(ZACKS_Screener[[#This Row],[Ticker]], Taxonomie!P:P,0))</f>
        <v>Utilities</v>
      </c>
      <c r="N56" t="str">
        <f>INDEX(Taxonomie!Q:Q,MATCH(ZACKS_Screener[[#This Row],[Ticker]], Taxonomie!P:P,0))</f>
        <v>Utilities—Diversified</v>
      </c>
      <c r="O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56" s="18">
        <f>IFERROR(ZACKS_Screener[[#This Row],[Price]]/ZACKS_Screener[[#This Row],[EPS1]], "")</f>
        <v>16.28532608695652</v>
      </c>
      <c r="R56" s="18">
        <f>IFERROR(ZACKS_Screener[[#This Row],[Price]]/ZACKS_Screener[[#This Row],[EPS2]], "")</f>
        <v>14.9825</v>
      </c>
      <c r="S56" s="18">
        <f>IFERROR(ZACKS_Screener[[#This Row],[PE1]]/(ZACKS_Screener[[#This Row],[EG1]]*100), "")</f>
        <v>1.8348134057970997</v>
      </c>
      <c r="T56" s="18">
        <f>IFERROR(ZACKS_Screener[[#This Row],[PE2]]/(ZACKS_Screener[[#This Row],[EG2]]*100), "")</f>
        <v>1.7229875000000008</v>
      </c>
      <c r="U56"/>
    </row>
    <row r="57" spans="1:21" hidden="1" x14ac:dyDescent="0.25">
      <c r="A57" s="23" t="s">
        <v>294</v>
      </c>
      <c r="B57" s="31">
        <v>5949.92</v>
      </c>
      <c r="C57" s="6" t="s">
        <v>293</v>
      </c>
      <c r="D57" s="6" t="s">
        <v>13</v>
      </c>
      <c r="E57" s="6" t="s">
        <v>118</v>
      </c>
      <c r="F57" s="6" t="s">
        <v>119</v>
      </c>
      <c r="G57">
        <v>12</v>
      </c>
      <c r="H57">
        <v>202212</v>
      </c>
      <c r="I57" s="9">
        <v>8.64</v>
      </c>
      <c r="J57" s="9">
        <v>0.69</v>
      </c>
      <c r="K57" s="9">
        <v>0.56999999999999995</v>
      </c>
      <c r="L57" s="9">
        <v>0.59</v>
      </c>
      <c r="M57" s="9" t="str">
        <f>INDEX(Taxonomie!S:S,MATCH(ZACKS_Screener[[#This Row],[Ticker]], Taxonomie!P:P,0))</f>
        <v>Utilities</v>
      </c>
      <c r="N57" t="str">
        <f>INDEX(Taxonomie!Q:Q,MATCH(ZACKS_Screener[[#This Row],[Ticker]], Taxonomie!P:P,0))</f>
        <v>Utilities—Renewable</v>
      </c>
      <c r="O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57" s="18">
        <f>IFERROR(ZACKS_Screener[[#This Row],[Price]]/ZACKS_Screener[[#This Row],[EPS1]], "")</f>
        <v>15.157894736842108</v>
      </c>
      <c r="R57" s="18">
        <f>IFERROR(ZACKS_Screener[[#This Row],[Price]]/ZACKS_Screener[[#This Row],[EPS2]], "")</f>
        <v>14.644067796610171</v>
      </c>
      <c r="S57" s="18">
        <f>IFERROR(ZACKS_Screener[[#This Row],[PE1]]/(ZACKS_Screener[[#This Row],[EG1]]*100), "")</f>
        <v>-0.87157894736842123</v>
      </c>
      <c r="T57" s="18">
        <f>IFERROR(ZACKS_Screener[[#This Row],[PE2]]/(ZACKS_Screener[[#This Row],[EG2]]*100), "")</f>
        <v>4.1735593220338947</v>
      </c>
      <c r="U57"/>
    </row>
    <row r="58" spans="1:21" hidden="1" x14ac:dyDescent="0.25">
      <c r="A58" s="23" t="s">
        <v>356</v>
      </c>
      <c r="B58" s="31">
        <v>3116.15</v>
      </c>
      <c r="C58" s="6" t="s">
        <v>355</v>
      </c>
      <c r="D58" s="6" t="s">
        <v>13</v>
      </c>
      <c r="E58" s="6" t="s">
        <v>118</v>
      </c>
      <c r="F58" s="6" t="s">
        <v>119</v>
      </c>
      <c r="G58">
        <v>12</v>
      </c>
      <c r="H58">
        <v>202212</v>
      </c>
      <c r="I58" s="9">
        <v>41.13</v>
      </c>
      <c r="J58" s="9">
        <v>2.12</v>
      </c>
      <c r="K58" s="9">
        <v>2.3199999999999998</v>
      </c>
      <c r="L58" s="9">
        <v>2.4300000000000002</v>
      </c>
      <c r="M58" s="9" t="str">
        <f>INDEX(Taxonomie!S:S,MATCH(ZACKS_Screener[[#This Row],[Ticker]], Taxonomie!P:P,0))</f>
        <v>Utilities</v>
      </c>
      <c r="N58" t="str">
        <f>INDEX(Taxonomie!Q:Q,MATCH(ZACKS_Screener[[#This Row],[Ticker]], Taxonomie!P:P,0))</f>
        <v>Utilities—Diversified</v>
      </c>
      <c r="O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58" s="18">
        <f>IFERROR(ZACKS_Screener[[#This Row],[Price]]/ZACKS_Screener[[#This Row],[EPS1]], "")</f>
        <v>17.728448275862071</v>
      </c>
      <c r="R58" s="18">
        <f>IFERROR(ZACKS_Screener[[#This Row],[Price]]/ZACKS_Screener[[#This Row],[EPS2]], "")</f>
        <v>16.925925925925927</v>
      </c>
      <c r="S58" s="18">
        <f>IFERROR(ZACKS_Screener[[#This Row],[PE1]]/(ZACKS_Screener[[#This Row],[EG1]]*100), "")</f>
        <v>1.8792155172413822</v>
      </c>
      <c r="T58" s="18">
        <f>IFERROR(ZACKS_Screener[[#This Row],[PE2]]/(ZACKS_Screener[[#This Row],[EG2]]*100), "")</f>
        <v>3.5698316498316394</v>
      </c>
      <c r="U58"/>
    </row>
    <row r="59" spans="1:21" hidden="1" x14ac:dyDescent="0.25">
      <c r="A59" s="23" t="s">
        <v>462</v>
      </c>
      <c r="B59" s="31">
        <v>8767.0300000000007</v>
      </c>
      <c r="C59" s="6" t="s">
        <v>461</v>
      </c>
      <c r="D59" s="6" t="s">
        <v>13</v>
      </c>
      <c r="E59" s="6" t="s">
        <v>118</v>
      </c>
      <c r="F59" s="6" t="s">
        <v>119</v>
      </c>
      <c r="G59">
        <v>12</v>
      </c>
      <c r="H59">
        <v>202212</v>
      </c>
      <c r="I59" s="9">
        <v>31.83</v>
      </c>
      <c r="J59" s="9">
        <v>-0.6</v>
      </c>
      <c r="K59" s="9">
        <v>-0.12</v>
      </c>
      <c r="L59" s="9">
        <v>0.21</v>
      </c>
      <c r="M59" s="9" t="str">
        <f>INDEX(Taxonomie!S:S,MATCH(ZACKS_Screener[[#This Row],[Ticker]], Taxonomie!P:P,0))</f>
        <v>Utilities</v>
      </c>
      <c r="N59" t="str">
        <f>INDEX(Taxonomie!Q:Q,MATCH(ZACKS_Screener[[#This Row],[Ticker]], Taxonomie!P:P,0))</f>
        <v>Utilities—Renewable</v>
      </c>
      <c r="O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" s="18">
        <f>IFERROR(ZACKS_Screener[[#This Row],[Price]]/ZACKS_Screener[[#This Row],[EPS1]], "")</f>
        <v>-265.25</v>
      </c>
      <c r="R59" s="18">
        <f>IFERROR(ZACKS_Screener[[#This Row],[Price]]/ZACKS_Screener[[#This Row],[EPS2]], "")</f>
        <v>151.57142857142856</v>
      </c>
      <c r="S59" s="18">
        <f>IFERROR(ZACKS_Screener[[#This Row],[PE1]]/(ZACKS_Screener[[#This Row],[EG1]]*100), "")</f>
        <v>-3.3156249999999998</v>
      </c>
      <c r="T59" s="18">
        <f>IFERROR(ZACKS_Screener[[#This Row],[PE2]]/(ZACKS_Screener[[#This Row],[EG2]]*100), "")</f>
        <v>1.5157142857142856</v>
      </c>
      <c r="U59"/>
    </row>
    <row r="60" spans="1:21" hidden="1" x14ac:dyDescent="0.25">
      <c r="A60" s="23" t="s">
        <v>504</v>
      </c>
      <c r="B60" s="31">
        <v>4134.92</v>
      </c>
      <c r="C60" s="6" t="s">
        <v>503</v>
      </c>
      <c r="D60" s="6" t="s">
        <v>13</v>
      </c>
      <c r="E60" s="6" t="s">
        <v>118</v>
      </c>
      <c r="F60" s="6" t="s">
        <v>119</v>
      </c>
      <c r="G60">
        <v>12</v>
      </c>
      <c r="H60">
        <v>202212</v>
      </c>
      <c r="I60" s="9">
        <v>62.03</v>
      </c>
      <c r="J60" s="9">
        <v>3.97</v>
      </c>
      <c r="K60" s="9">
        <v>3.73</v>
      </c>
      <c r="M60" s="9" t="str">
        <f>INDEX(Taxonomie!S:S,MATCH(ZACKS_Screener[[#This Row],[Ticker]], Taxonomie!P:P,0))</f>
        <v>Utilities</v>
      </c>
      <c r="N60" t="str">
        <f>INDEX(Taxonomie!Q:Q,MATCH(ZACKS_Screener[[#This Row],[Ticker]], Taxonomie!P:P,0))</f>
        <v>Utilities—Diversified</v>
      </c>
      <c r="O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0" s="18">
        <f>IFERROR(ZACKS_Screener[[#This Row],[Price]]/ZACKS_Screener[[#This Row],[EPS1]], "")</f>
        <v>16.630026809651476</v>
      </c>
      <c r="R60" s="18" t="str">
        <f>IFERROR(ZACKS_Screener[[#This Row],[Price]]/ZACKS_Screener[[#This Row],[EPS2]], "")</f>
        <v/>
      </c>
      <c r="S60" s="18">
        <f>IFERROR(ZACKS_Screener[[#This Row],[PE1]]/(ZACKS_Screener[[#This Row],[EG1]]*100), "")</f>
        <v>-2.7508836014298459</v>
      </c>
      <c r="T60" s="18" t="str">
        <f>IFERROR(ZACKS_Screener[[#This Row],[PE2]]/(ZACKS_Screener[[#This Row],[EG2]]*100), "")</f>
        <v/>
      </c>
      <c r="U60"/>
    </row>
    <row r="61" spans="1:21" hidden="1" x14ac:dyDescent="0.25">
      <c r="A61" s="23" t="s">
        <v>732</v>
      </c>
      <c r="B61" s="31">
        <v>5217.25</v>
      </c>
      <c r="C61" s="6" t="s">
        <v>731</v>
      </c>
      <c r="D61" s="6" t="s">
        <v>13</v>
      </c>
      <c r="E61" s="6" t="s">
        <v>118</v>
      </c>
      <c r="F61" s="6" t="s">
        <v>119</v>
      </c>
      <c r="G61">
        <v>12</v>
      </c>
      <c r="H61">
        <v>202212</v>
      </c>
      <c r="I61" s="9">
        <v>2.37</v>
      </c>
      <c r="J61" s="9">
        <v>0.36</v>
      </c>
      <c r="K61" s="9">
        <v>0.28999999999999998</v>
      </c>
      <c r="L61" s="9">
        <v>0.3</v>
      </c>
      <c r="M61" s="9" t="str">
        <f>INDEX(Taxonomie!S:S,MATCH(ZACKS_Screener[[#This Row],[Ticker]], Taxonomie!P:P,0))</f>
        <v>Utilities</v>
      </c>
      <c r="N61" t="str">
        <f>INDEX(Taxonomie!Q:Q,MATCH(ZACKS_Screener[[#This Row],[Ticker]], Taxonomie!P:P,0))</f>
        <v>Utilities—Diversified</v>
      </c>
      <c r="O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61" s="18">
        <f>IFERROR(ZACKS_Screener[[#This Row],[Price]]/ZACKS_Screener[[#This Row],[EPS1]], "")</f>
        <v>8.1724137931034484</v>
      </c>
      <c r="R61" s="18">
        <f>IFERROR(ZACKS_Screener[[#This Row],[Price]]/ZACKS_Screener[[#This Row],[EPS2]], "")</f>
        <v>7.9</v>
      </c>
      <c r="S61" s="18">
        <f>IFERROR(ZACKS_Screener[[#This Row],[PE1]]/(ZACKS_Screener[[#This Row],[EG1]]*100), "")</f>
        <v>-0.42029556650246302</v>
      </c>
      <c r="T61" s="18">
        <f>IFERROR(ZACKS_Screener[[#This Row],[PE2]]/(ZACKS_Screener[[#This Row],[EG2]]*100), "")</f>
        <v>2.2909999999999977</v>
      </c>
      <c r="U61"/>
    </row>
    <row r="62" spans="1:21" hidden="1" x14ac:dyDescent="0.25">
      <c r="A62" s="23" t="s">
        <v>768</v>
      </c>
      <c r="B62" s="31">
        <v>17204.79</v>
      </c>
      <c r="C62" s="6" t="s">
        <v>767</v>
      </c>
      <c r="D62" s="6" t="s">
        <v>13</v>
      </c>
      <c r="E62" s="6" t="s">
        <v>118</v>
      </c>
      <c r="F62" s="6" t="s">
        <v>119</v>
      </c>
      <c r="G62">
        <v>12</v>
      </c>
      <c r="H62">
        <v>202212</v>
      </c>
      <c r="I62" s="9">
        <v>58.99</v>
      </c>
      <c r="J62" s="9">
        <v>2.89</v>
      </c>
      <c r="K62" s="9">
        <v>3.11</v>
      </c>
      <c r="L62" s="9">
        <v>3.35</v>
      </c>
      <c r="M62" s="9" t="str">
        <f>INDEX(Taxonomie!S:S,MATCH(ZACKS_Screener[[#This Row],[Ticker]], Taxonomie!P:P,0))</f>
        <v>Utilities</v>
      </c>
      <c r="N62" t="str">
        <f>INDEX(Taxonomie!Q:Q,MATCH(ZACKS_Screener[[#This Row],[Ticker]], Taxonomie!P:P,0))</f>
        <v>Utilities—Regulated Electric</v>
      </c>
      <c r="O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62" s="18">
        <f>IFERROR(ZACKS_Screener[[#This Row],[Price]]/ZACKS_Screener[[#This Row],[EPS1]], "")</f>
        <v>18.967845659163988</v>
      </c>
      <c r="R62" s="18">
        <f>IFERROR(ZACKS_Screener[[#This Row],[Price]]/ZACKS_Screener[[#This Row],[EPS2]], "")</f>
        <v>17.608955223880596</v>
      </c>
      <c r="S62" s="18">
        <f>IFERROR(ZACKS_Screener[[#This Row],[PE1]]/(ZACKS_Screener[[#This Row],[EG1]]*100), "")</f>
        <v>2.4916851797719994</v>
      </c>
      <c r="T62" s="18">
        <f>IFERROR(ZACKS_Screener[[#This Row],[PE2]]/(ZACKS_Screener[[#This Row],[EG2]]*100), "")</f>
        <v>2.2818271144278586</v>
      </c>
      <c r="U62"/>
    </row>
    <row r="63" spans="1:21" hidden="1" x14ac:dyDescent="0.25">
      <c r="A63" s="23" t="s">
        <v>785</v>
      </c>
      <c r="B63" s="31">
        <v>18142.09</v>
      </c>
      <c r="C63" s="6" t="s">
        <v>784</v>
      </c>
      <c r="D63" s="6" t="s">
        <v>13</v>
      </c>
      <c r="E63" s="6" t="s">
        <v>118</v>
      </c>
      <c r="F63" s="6" t="s">
        <v>119</v>
      </c>
      <c r="G63">
        <v>12</v>
      </c>
      <c r="H63">
        <v>202212</v>
      </c>
      <c r="I63" s="9">
        <v>28.75</v>
      </c>
      <c r="J63" s="9">
        <v>1.38</v>
      </c>
      <c r="K63" s="9">
        <v>1.49</v>
      </c>
      <c r="L63" s="9">
        <v>1.61</v>
      </c>
      <c r="M63" s="9" t="str">
        <f>INDEX(Taxonomie!S:S,MATCH(ZACKS_Screener[[#This Row],[Ticker]], Taxonomie!P:P,0))</f>
        <v>Utilities</v>
      </c>
      <c r="N63" t="str">
        <f>INDEX(Taxonomie!Q:Q,MATCH(ZACKS_Screener[[#This Row],[Ticker]], Taxonomie!P:P,0))</f>
        <v>Utilities—Regulated Electric</v>
      </c>
      <c r="O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63" s="18">
        <f>IFERROR(ZACKS_Screener[[#This Row],[Price]]/ZACKS_Screener[[#This Row],[EPS1]], "")</f>
        <v>19.29530201342282</v>
      </c>
      <c r="R63" s="18">
        <f>IFERROR(ZACKS_Screener[[#This Row],[Price]]/ZACKS_Screener[[#This Row],[EPS2]], "")</f>
        <v>17.857142857142858</v>
      </c>
      <c r="S63" s="18">
        <f>IFERROR(ZACKS_Screener[[#This Row],[PE1]]/(ZACKS_Screener[[#This Row],[EG1]]*100), "")</f>
        <v>2.4206833435021333</v>
      </c>
      <c r="T63" s="18">
        <f>IFERROR(ZACKS_Screener[[#This Row],[PE2]]/(ZACKS_Screener[[#This Row],[EG2]]*100), "")</f>
        <v>2.2172619047619024</v>
      </c>
      <c r="U63"/>
    </row>
    <row r="64" spans="1:21" hidden="1" x14ac:dyDescent="0.25">
      <c r="A64" s="23" t="s">
        <v>922</v>
      </c>
      <c r="B64" s="31">
        <v>42215.040000000001</v>
      </c>
      <c r="C64" s="6" t="s">
        <v>921</v>
      </c>
      <c r="D64" s="6" t="s">
        <v>13</v>
      </c>
      <c r="E64" s="6" t="s">
        <v>118</v>
      </c>
      <c r="F64" s="6" t="s">
        <v>119</v>
      </c>
      <c r="G64">
        <v>12</v>
      </c>
      <c r="H64">
        <v>202212</v>
      </c>
      <c r="I64" s="9">
        <v>50.5</v>
      </c>
      <c r="J64" s="9">
        <v>4.1100000000000003</v>
      </c>
      <c r="K64" s="9">
        <v>3.78</v>
      </c>
      <c r="L64" s="9">
        <v>3.69</v>
      </c>
      <c r="M64" s="9" t="str">
        <f>INDEX(Taxonomie!S:S,MATCH(ZACKS_Screener[[#This Row],[Ticker]], Taxonomie!P:P,0))</f>
        <v>Utilities</v>
      </c>
      <c r="N64" t="str">
        <f>INDEX(Taxonomie!Q:Q,MATCH(ZACKS_Screener[[#This Row],[Ticker]], Taxonomie!P:P,0))</f>
        <v>Utilities—Regulated Electric</v>
      </c>
      <c r="O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64" s="18">
        <f>IFERROR(ZACKS_Screener[[#This Row],[Price]]/ZACKS_Screener[[#This Row],[EPS1]], "")</f>
        <v>13.359788359788361</v>
      </c>
      <c r="R64" s="18">
        <f>IFERROR(ZACKS_Screener[[#This Row],[Price]]/ZACKS_Screener[[#This Row],[EPS2]], "")</f>
        <v>13.685636856368564</v>
      </c>
      <c r="S64" s="18">
        <f>IFERROR(ZACKS_Screener[[#This Row],[PE1]]/(ZACKS_Screener[[#This Row],[EG1]]*100), "")</f>
        <v>-1.6639009139009115</v>
      </c>
      <c r="T64" s="18">
        <f>IFERROR(ZACKS_Screener[[#This Row],[PE2]]/(ZACKS_Screener[[#This Row],[EG2]]*100), "")</f>
        <v>-5.7479674796748057</v>
      </c>
      <c r="U64"/>
    </row>
    <row r="65" spans="1:21" hidden="1" x14ac:dyDescent="0.25">
      <c r="A65" s="23" t="s">
        <v>1026</v>
      </c>
      <c r="B65" s="31">
        <v>22542.16</v>
      </c>
      <c r="C65" s="6" t="s">
        <v>1025</v>
      </c>
      <c r="D65" s="6" t="s">
        <v>13</v>
      </c>
      <c r="E65" s="6" t="s">
        <v>118</v>
      </c>
      <c r="F65" s="6" t="s">
        <v>119</v>
      </c>
      <c r="G65">
        <v>12</v>
      </c>
      <c r="H65">
        <v>202212</v>
      </c>
      <c r="I65" s="9">
        <v>109.37</v>
      </c>
      <c r="J65" s="9">
        <v>6.1</v>
      </c>
      <c r="K65" s="9">
        <v>6.18</v>
      </c>
      <c r="L65" s="9">
        <v>6.65</v>
      </c>
      <c r="M65" s="9" t="str">
        <f>INDEX(Taxonomie!S:S,MATCH(ZACKS_Screener[[#This Row],[Ticker]], Taxonomie!P:P,0))</f>
        <v>Utilities</v>
      </c>
      <c r="N65" t="str">
        <f>INDEX(Taxonomie!Q:Q,MATCH(ZACKS_Screener[[#This Row],[Ticker]], Taxonomie!P:P,0))</f>
        <v>Utilities—Regulated Electric</v>
      </c>
      <c r="O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65" s="18">
        <f>IFERROR(ZACKS_Screener[[#This Row],[Price]]/ZACKS_Screener[[#This Row],[EPS1]], "")</f>
        <v>17.697411003236247</v>
      </c>
      <c r="R65" s="18">
        <f>IFERROR(ZACKS_Screener[[#This Row],[Price]]/ZACKS_Screener[[#This Row],[EPS2]], "")</f>
        <v>16.446616541353382</v>
      </c>
      <c r="S65" s="18">
        <f>IFERROR(ZACKS_Screener[[#This Row],[PE1]]/(ZACKS_Screener[[#This Row],[EG1]]*100), "")</f>
        <v>13.494275889967627</v>
      </c>
      <c r="T65" s="18">
        <f>IFERROR(ZACKS_Screener[[#This Row],[PE2]]/(ZACKS_Screener[[#This Row],[EG2]]*100), "")</f>
        <v>2.1625551111822077</v>
      </c>
      <c r="U65"/>
    </row>
    <row r="66" spans="1:21" hidden="1" x14ac:dyDescent="0.25">
      <c r="A66" s="23" t="s">
        <v>1030</v>
      </c>
      <c r="B66" s="31">
        <v>69481.960000000006</v>
      </c>
      <c r="C66" s="6" t="s">
        <v>1029</v>
      </c>
      <c r="D66" s="6" t="s">
        <v>13</v>
      </c>
      <c r="E66" s="6" t="s">
        <v>118</v>
      </c>
      <c r="F66" s="6" t="s">
        <v>119</v>
      </c>
      <c r="G66">
        <v>12</v>
      </c>
      <c r="H66">
        <v>202212</v>
      </c>
      <c r="I66" s="9">
        <v>90.16</v>
      </c>
      <c r="J66" s="9">
        <v>5.27</v>
      </c>
      <c r="K66" s="9">
        <v>5.62</v>
      </c>
      <c r="L66" s="9">
        <v>5.96</v>
      </c>
      <c r="M66" s="9" t="str">
        <f>INDEX(Taxonomie!S:S,MATCH(ZACKS_Screener[[#This Row],[Ticker]], Taxonomie!P:P,0))</f>
        <v>Utilities</v>
      </c>
      <c r="N66" t="str">
        <f>INDEX(Taxonomie!Q:Q,MATCH(ZACKS_Screener[[#This Row],[Ticker]], Taxonomie!P:P,0))</f>
        <v>Utilities—Regulated Electric</v>
      </c>
      <c r="O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66" s="18">
        <f>IFERROR(ZACKS_Screener[[#This Row],[Price]]/ZACKS_Screener[[#This Row],[EPS1]], "")</f>
        <v>16.042704626334519</v>
      </c>
      <c r="R66" s="18">
        <f>IFERROR(ZACKS_Screener[[#This Row],[Price]]/ZACKS_Screener[[#This Row],[EPS2]], "")</f>
        <v>15.127516778523489</v>
      </c>
      <c r="S66" s="18">
        <f>IFERROR(ZACKS_Screener[[#This Row],[PE1]]/(ZACKS_Screener[[#This Row],[EG1]]*100), "")</f>
        <v>2.415572953736651</v>
      </c>
      <c r="T66" s="18">
        <f>IFERROR(ZACKS_Screener[[#This Row],[PE2]]/(ZACKS_Screener[[#This Row],[EG2]]*100), "")</f>
        <v>2.5004895380971193</v>
      </c>
      <c r="U66"/>
    </row>
    <row r="67" spans="1:21" hidden="1" x14ac:dyDescent="0.25">
      <c r="A67" s="23" t="s">
        <v>1059</v>
      </c>
      <c r="B67" s="31">
        <v>32210.91</v>
      </c>
      <c r="C67" s="6" t="s">
        <v>1058</v>
      </c>
      <c r="D67" s="6" t="s">
        <v>13</v>
      </c>
      <c r="E67" s="6" t="s">
        <v>118</v>
      </c>
      <c r="F67" s="6" t="s">
        <v>119</v>
      </c>
      <c r="G67">
        <v>12</v>
      </c>
      <c r="H67">
        <v>202212</v>
      </c>
      <c r="I67" s="9">
        <v>92.95</v>
      </c>
      <c r="J67" s="9">
        <v>4.55</v>
      </c>
      <c r="K67" s="9">
        <v>4.8600000000000003</v>
      </c>
      <c r="L67" s="9">
        <v>5.22</v>
      </c>
      <c r="M67" s="9" t="str">
        <f>INDEX(Taxonomie!S:S,MATCH(ZACKS_Screener[[#This Row],[Ticker]], Taxonomie!P:P,0))</f>
        <v>Utilities</v>
      </c>
      <c r="N67" t="str">
        <f>INDEX(Taxonomie!Q:Q,MATCH(ZACKS_Screener[[#This Row],[Ticker]], Taxonomie!P:P,0))</f>
        <v>Utilities—Regulated Electric</v>
      </c>
      <c r="O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67" s="18">
        <f>IFERROR(ZACKS_Screener[[#This Row],[Price]]/ZACKS_Screener[[#This Row],[EPS1]], "")</f>
        <v>19.125514403292179</v>
      </c>
      <c r="R67" s="18">
        <f>IFERROR(ZACKS_Screener[[#This Row],[Price]]/ZACKS_Screener[[#This Row],[EPS2]], "")</f>
        <v>17.806513409961688</v>
      </c>
      <c r="S67" s="18">
        <f>IFERROR(ZACKS_Screener[[#This Row],[PE1]]/(ZACKS_Screener[[#This Row],[EG1]]*100), "")</f>
        <v>2.8071319527412664</v>
      </c>
      <c r="T67" s="18">
        <f>IFERROR(ZACKS_Screener[[#This Row],[PE2]]/(ZACKS_Screener[[#This Row],[EG2]]*100), "")</f>
        <v>2.4038793103448315</v>
      </c>
      <c r="U67"/>
    </row>
    <row r="68" spans="1:21" hidden="1" x14ac:dyDescent="0.25">
      <c r="A68" s="23" t="s">
        <v>1075</v>
      </c>
      <c r="B68" s="31">
        <v>25583.27</v>
      </c>
      <c r="C68" s="6" t="s">
        <v>1074</v>
      </c>
      <c r="D68" s="6" t="s">
        <v>13</v>
      </c>
      <c r="E68" s="6" t="s">
        <v>118</v>
      </c>
      <c r="F68" s="6" t="s">
        <v>119</v>
      </c>
      <c r="G68">
        <v>12</v>
      </c>
      <c r="H68">
        <v>202212</v>
      </c>
      <c r="I68" s="9">
        <v>66.8</v>
      </c>
      <c r="J68" s="9">
        <v>4.62</v>
      </c>
      <c r="K68" s="9">
        <v>4.72</v>
      </c>
      <c r="L68" s="9">
        <v>5.05</v>
      </c>
      <c r="M68" s="9" t="str">
        <f>INDEX(Taxonomie!S:S,MATCH(ZACKS_Screener[[#This Row],[Ticker]], Taxonomie!P:P,0))</f>
        <v>Utilities</v>
      </c>
      <c r="N68" t="str">
        <f>INDEX(Taxonomie!Q:Q,MATCH(ZACKS_Screener[[#This Row],[Ticker]], Taxonomie!P:P,0))</f>
        <v>Utilities—Regulated Electric</v>
      </c>
      <c r="O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68" s="18">
        <f>IFERROR(ZACKS_Screener[[#This Row],[Price]]/ZACKS_Screener[[#This Row],[EPS1]], "")</f>
        <v>14.152542372881356</v>
      </c>
      <c r="R68" s="18">
        <f>IFERROR(ZACKS_Screener[[#This Row],[Price]]/ZACKS_Screener[[#This Row],[EPS2]], "")</f>
        <v>13.227722772277227</v>
      </c>
      <c r="S68" s="18">
        <f>IFERROR(ZACKS_Screener[[#This Row],[PE1]]/(ZACKS_Screener[[#This Row],[EG1]]*100), "")</f>
        <v>6.5384745762712093</v>
      </c>
      <c r="T68" s="18">
        <f>IFERROR(ZACKS_Screener[[#This Row],[PE2]]/(ZACKS_Screener[[#This Row],[EG2]]*100), "")</f>
        <v>1.8919651965196513</v>
      </c>
      <c r="U68"/>
    </row>
    <row r="69" spans="1:21" hidden="1" x14ac:dyDescent="0.25">
      <c r="A69" s="23" t="s">
        <v>1083</v>
      </c>
      <c r="B69" s="31">
        <v>4033.68</v>
      </c>
      <c r="C69" s="6" t="s">
        <v>1082</v>
      </c>
      <c r="D69" s="6" t="s">
        <v>13</v>
      </c>
      <c r="E69" s="6" t="s">
        <v>118</v>
      </c>
      <c r="F69" s="6" t="s">
        <v>119</v>
      </c>
      <c r="G69">
        <v>12</v>
      </c>
      <c r="H69">
        <v>202212</v>
      </c>
      <c r="I69" s="9">
        <v>7.37</v>
      </c>
      <c r="J69" s="9">
        <v>0.08</v>
      </c>
      <c r="K69" s="9">
        <v>0.67</v>
      </c>
      <c r="M69" s="9" t="str">
        <f>INDEX(Taxonomie!S:S,MATCH(ZACKS_Screener[[#This Row],[Ticker]], Taxonomie!P:P,0))</f>
        <v>Utilities</v>
      </c>
      <c r="N69" t="str">
        <f>INDEX(Taxonomie!Q:Q,MATCH(ZACKS_Screener[[#This Row],[Ticker]], Taxonomie!P:P,0))</f>
        <v>Utilities—Diversified</v>
      </c>
      <c r="O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9" s="18">
        <f>IFERROR(ZACKS_Screener[[#This Row],[Price]]/ZACKS_Screener[[#This Row],[EPS1]], "")</f>
        <v>11</v>
      </c>
      <c r="R69" s="18" t="str">
        <f>IFERROR(ZACKS_Screener[[#This Row],[Price]]/ZACKS_Screener[[#This Row],[EPS2]], "")</f>
        <v/>
      </c>
      <c r="S69" s="18">
        <f>IFERROR(ZACKS_Screener[[#This Row],[PE1]]/(ZACKS_Screener[[#This Row],[EG1]]*100), "")</f>
        <v>1.4915254237288133E-2</v>
      </c>
      <c r="T69" s="18" t="str">
        <f>IFERROR(ZACKS_Screener[[#This Row],[PE2]]/(ZACKS_Screener[[#This Row],[EG2]]*100), "")</f>
        <v/>
      </c>
      <c r="U69"/>
    </row>
    <row r="70" spans="1:21" hidden="1" x14ac:dyDescent="0.25">
      <c r="A70" s="23" t="s">
        <v>1098</v>
      </c>
      <c r="B70" s="31">
        <v>4136.16</v>
      </c>
      <c r="C70" s="6" t="s">
        <v>1097</v>
      </c>
      <c r="D70" s="6" t="s">
        <v>13</v>
      </c>
      <c r="E70" s="6" t="s">
        <v>118</v>
      </c>
      <c r="F70" s="6" t="s">
        <v>119</v>
      </c>
      <c r="G70">
        <v>12</v>
      </c>
      <c r="H70">
        <v>202212</v>
      </c>
      <c r="I70" s="9">
        <v>2.99</v>
      </c>
      <c r="J70" s="9">
        <v>0.99</v>
      </c>
      <c r="M70" s="9" t="str">
        <f>INDEX(Taxonomie!S:S,MATCH(ZACKS_Screener[[#This Row],[Ticker]], Taxonomie!P:P,0))</f>
        <v>Utilities</v>
      </c>
      <c r="N70" t="str">
        <f>INDEX(Taxonomie!Q:Q,MATCH(ZACKS_Screener[[#This Row],[Ticker]], Taxonomie!P:P,0))</f>
        <v>Utilities—Regulated Electric</v>
      </c>
      <c r="O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" s="18" t="str">
        <f>IFERROR(ZACKS_Screener[[#This Row],[Price]]/ZACKS_Screener[[#This Row],[EPS1]], "")</f>
        <v/>
      </c>
      <c r="R70" s="18" t="str">
        <f>IFERROR(ZACKS_Screener[[#This Row],[Price]]/ZACKS_Screener[[#This Row],[EPS2]], "")</f>
        <v/>
      </c>
      <c r="S70" s="18" t="str">
        <f>IFERROR(ZACKS_Screener[[#This Row],[PE1]]/(ZACKS_Screener[[#This Row],[EG1]]*100), "")</f>
        <v/>
      </c>
      <c r="T70" s="18" t="str">
        <f>IFERROR(ZACKS_Screener[[#This Row],[PE2]]/(ZACKS_Screener[[#This Row],[EG2]]*100), "")</f>
        <v/>
      </c>
      <c r="U70"/>
    </row>
    <row r="71" spans="1:21" hidden="1" x14ac:dyDescent="0.25">
      <c r="A71" s="23" t="s">
        <v>1135</v>
      </c>
      <c r="B71" s="31">
        <v>24596.84</v>
      </c>
      <c r="C71" s="6" t="s">
        <v>1134</v>
      </c>
      <c r="D71" s="6" t="s">
        <v>13</v>
      </c>
      <c r="E71" s="6" t="s">
        <v>118</v>
      </c>
      <c r="F71" s="6" t="s">
        <v>119</v>
      </c>
      <c r="G71">
        <v>12</v>
      </c>
      <c r="H71">
        <v>202212</v>
      </c>
      <c r="I71" s="9">
        <v>70.510000000000005</v>
      </c>
      <c r="J71" s="9">
        <v>4.09</v>
      </c>
      <c r="K71" s="9">
        <v>4.3600000000000003</v>
      </c>
      <c r="L71" s="9">
        <v>4.66</v>
      </c>
      <c r="M71" s="9" t="str">
        <f>INDEX(Taxonomie!S:S,MATCH(ZACKS_Screener[[#This Row],[Ticker]], Taxonomie!P:P,0))</f>
        <v>Utilities</v>
      </c>
      <c r="N71" t="str">
        <f>INDEX(Taxonomie!Q:Q,MATCH(ZACKS_Screener[[#This Row],[Ticker]], Taxonomie!P:P,0))</f>
        <v>Utilities—Regulated Electric</v>
      </c>
      <c r="O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71" s="18">
        <f>IFERROR(ZACKS_Screener[[#This Row],[Price]]/ZACKS_Screener[[#This Row],[EPS1]], "")</f>
        <v>16.172018348623855</v>
      </c>
      <c r="R71" s="18">
        <f>IFERROR(ZACKS_Screener[[#This Row],[Price]]/ZACKS_Screener[[#This Row],[EPS2]], "")</f>
        <v>15.130901287553648</v>
      </c>
      <c r="S71" s="18">
        <f>IFERROR(ZACKS_Screener[[#This Row],[PE1]]/(ZACKS_Screener[[#This Row],[EG1]]*100), "")</f>
        <v>2.4497612979952392</v>
      </c>
      <c r="T71" s="18">
        <f>IFERROR(ZACKS_Screener[[#This Row],[PE2]]/(ZACKS_Screener[[#This Row],[EG2]]*100), "")</f>
        <v>2.1990243204577986</v>
      </c>
      <c r="U71"/>
    </row>
    <row r="72" spans="1:21" hidden="1" x14ac:dyDescent="0.25">
      <c r="A72" s="23" t="s">
        <v>1159</v>
      </c>
      <c r="B72" s="31">
        <v>21093.919999999998</v>
      </c>
      <c r="C72" s="6" t="s">
        <v>1158</v>
      </c>
      <c r="D72" s="6" t="s">
        <v>13</v>
      </c>
      <c r="E72" s="6" t="s">
        <v>118</v>
      </c>
      <c r="F72" s="6" t="s">
        <v>119</v>
      </c>
      <c r="G72">
        <v>12</v>
      </c>
      <c r="H72">
        <v>202212</v>
      </c>
      <c r="I72" s="9">
        <v>99.76</v>
      </c>
      <c r="J72" s="9">
        <v>6.42</v>
      </c>
      <c r="K72" s="9">
        <v>6.67</v>
      </c>
      <c r="L72" s="9">
        <v>7.17</v>
      </c>
      <c r="M72" s="9" t="str">
        <f>INDEX(Taxonomie!S:S,MATCH(ZACKS_Screener[[#This Row],[Ticker]], Taxonomie!P:P,0))</f>
        <v>Utilities</v>
      </c>
      <c r="N72" t="str">
        <f>INDEX(Taxonomie!Q:Q,MATCH(ZACKS_Screener[[#This Row],[Ticker]], Taxonomie!P:P,0))</f>
        <v>Utilities—Regulated Electric</v>
      </c>
      <c r="O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72" s="18">
        <f>IFERROR(ZACKS_Screener[[#This Row],[Price]]/ZACKS_Screener[[#This Row],[EPS1]], "")</f>
        <v>14.956521739130435</v>
      </c>
      <c r="R72" s="18">
        <f>IFERROR(ZACKS_Screener[[#This Row],[Price]]/ZACKS_Screener[[#This Row],[EPS2]], "")</f>
        <v>13.913528591352859</v>
      </c>
      <c r="S72" s="18">
        <f>IFERROR(ZACKS_Screener[[#This Row],[PE1]]/(ZACKS_Screener[[#This Row],[EG1]]*100), "")</f>
        <v>3.8408347826086962</v>
      </c>
      <c r="T72" s="18">
        <f>IFERROR(ZACKS_Screener[[#This Row],[PE2]]/(ZACKS_Screener[[#This Row],[EG2]]*100), "")</f>
        <v>1.8560647140864714</v>
      </c>
      <c r="U72"/>
    </row>
    <row r="73" spans="1:21" hidden="1" x14ac:dyDescent="0.25">
      <c r="A73" s="23" t="s">
        <v>1186</v>
      </c>
      <c r="B73" s="31">
        <v>39762.870000000003</v>
      </c>
      <c r="C73" s="6" t="s">
        <v>1185</v>
      </c>
      <c r="D73" s="6" t="s">
        <v>22</v>
      </c>
      <c r="E73" s="6" t="s">
        <v>118</v>
      </c>
      <c r="F73" s="6" t="s">
        <v>119</v>
      </c>
      <c r="G73">
        <v>12</v>
      </c>
      <c r="H73">
        <v>202212</v>
      </c>
      <c r="I73" s="9">
        <v>39.979999999999997</v>
      </c>
      <c r="J73" s="9">
        <v>2.27</v>
      </c>
      <c r="K73" s="9">
        <v>2.35</v>
      </c>
      <c r="L73" s="9">
        <v>2.52</v>
      </c>
      <c r="M73" s="9" t="str">
        <f>INDEX(Taxonomie!S:S,MATCH(ZACKS_Screener[[#This Row],[Ticker]], Taxonomie!P:P,0))</f>
        <v>Utilities</v>
      </c>
      <c r="N73" t="str">
        <f>INDEX(Taxonomie!Q:Q,MATCH(ZACKS_Screener[[#This Row],[Ticker]], Taxonomie!P:P,0))</f>
        <v>Utilities—Regulated Electric</v>
      </c>
      <c r="O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73" s="18">
        <f>IFERROR(ZACKS_Screener[[#This Row],[Price]]/ZACKS_Screener[[#This Row],[EPS1]], "")</f>
        <v>17.012765957446806</v>
      </c>
      <c r="R73" s="18">
        <f>IFERROR(ZACKS_Screener[[#This Row],[Price]]/ZACKS_Screener[[#This Row],[EPS2]], "")</f>
        <v>15.865079365079364</v>
      </c>
      <c r="S73" s="18">
        <f>IFERROR(ZACKS_Screener[[#This Row],[PE1]]/(ZACKS_Screener[[#This Row],[EG1]]*100), "")</f>
        <v>4.8273723404255273</v>
      </c>
      <c r="T73" s="18">
        <f>IFERROR(ZACKS_Screener[[#This Row],[PE2]]/(ZACKS_Screener[[#This Row],[EG2]]*100), "")</f>
        <v>2.1931139122315599</v>
      </c>
      <c r="U73"/>
    </row>
    <row r="74" spans="1:21" hidden="1" x14ac:dyDescent="0.25">
      <c r="A74" s="23" t="s">
        <v>1230</v>
      </c>
      <c r="B74" s="31">
        <v>21848</v>
      </c>
      <c r="C74" s="6" t="s">
        <v>1229</v>
      </c>
      <c r="D74" s="6" t="s">
        <v>13</v>
      </c>
      <c r="E74" s="6" t="s">
        <v>118</v>
      </c>
      <c r="F74" s="6" t="s">
        <v>119</v>
      </c>
      <c r="G74">
        <v>12</v>
      </c>
      <c r="H74">
        <v>202212</v>
      </c>
      <c r="I74" s="9">
        <v>38.14</v>
      </c>
      <c r="J74" s="9">
        <v>2.41</v>
      </c>
      <c r="K74" s="9">
        <v>2.5099999999999998</v>
      </c>
      <c r="L74" s="9">
        <v>2.65</v>
      </c>
      <c r="M74" s="9" t="str">
        <f>INDEX(Taxonomie!S:S,MATCH(ZACKS_Screener[[#This Row],[Ticker]], Taxonomie!P:P,0))</f>
        <v>Utilities</v>
      </c>
      <c r="N74" t="str">
        <f>INDEX(Taxonomie!Q:Q,MATCH(ZACKS_Screener[[#This Row],[Ticker]], Taxonomie!P:P,0))</f>
        <v>Utilities—Regulated Electric</v>
      </c>
      <c r="O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74" s="18">
        <f>IFERROR(ZACKS_Screener[[#This Row],[Price]]/ZACKS_Screener[[#This Row],[EPS1]], "")</f>
        <v>15.195219123505977</v>
      </c>
      <c r="R74" s="18">
        <f>IFERROR(ZACKS_Screener[[#This Row],[Price]]/ZACKS_Screener[[#This Row],[EPS2]], "")</f>
        <v>14.392452830188679</v>
      </c>
      <c r="S74" s="18">
        <f>IFERROR(ZACKS_Screener[[#This Row],[PE1]]/(ZACKS_Screener[[#This Row],[EG1]]*100), "")</f>
        <v>3.6620478087649535</v>
      </c>
      <c r="T74" s="18">
        <f>IFERROR(ZACKS_Screener[[#This Row],[PE2]]/(ZACKS_Screener[[#This Row],[EG2]]*100), "")</f>
        <v>2.5803611859838247</v>
      </c>
      <c r="U74"/>
    </row>
    <row r="75" spans="1:21" hidden="1" x14ac:dyDescent="0.25">
      <c r="A75" s="23" t="s">
        <v>1321</v>
      </c>
      <c r="B75" s="31">
        <v>20778.57</v>
      </c>
      <c r="C75" s="6" t="s">
        <v>1320</v>
      </c>
      <c r="D75" s="6" t="s">
        <v>13</v>
      </c>
      <c r="E75" s="6" t="s">
        <v>118</v>
      </c>
      <c r="F75" s="6" t="s">
        <v>119</v>
      </c>
      <c r="G75">
        <v>12</v>
      </c>
      <c r="H75">
        <v>202212</v>
      </c>
      <c r="I75" s="9">
        <v>42.89</v>
      </c>
      <c r="J75" s="9">
        <v>2.14</v>
      </c>
      <c r="K75" s="9">
        <v>2.17</v>
      </c>
      <c r="L75" s="9">
        <v>2.2799999999999998</v>
      </c>
      <c r="M75" s="9" t="str">
        <f>INDEX(Taxonomie!S:S,MATCH(ZACKS_Screener[[#This Row],[Ticker]], Taxonomie!P:P,0))</f>
        <v>Utilities</v>
      </c>
      <c r="N75" t="str">
        <f>INDEX(Taxonomie!Q:Q,MATCH(ZACKS_Screener[[#This Row],[Ticker]], Taxonomie!P:P,0))</f>
        <v>Utilities—Regulated Electric</v>
      </c>
      <c r="O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5" s="18">
        <f>IFERROR(ZACKS_Screener[[#This Row],[Price]]/ZACKS_Screener[[#This Row],[EPS1]], "")</f>
        <v>19.764976958525345</v>
      </c>
      <c r="R75" s="18">
        <f>IFERROR(ZACKS_Screener[[#This Row],[Price]]/ZACKS_Screener[[#This Row],[EPS2]], "")</f>
        <v>18.811403508771932</v>
      </c>
      <c r="S75" s="18">
        <f>IFERROR(ZACKS_Screener[[#This Row],[PE1]]/(ZACKS_Screener[[#This Row],[EG1]]*100), "")</f>
        <v>14.099016897081505</v>
      </c>
      <c r="T75" s="18">
        <f>IFERROR(ZACKS_Screener[[#This Row],[PE2]]/(ZACKS_Screener[[#This Row],[EG2]]*100), "")</f>
        <v>3.7109768740031943</v>
      </c>
      <c r="U75"/>
    </row>
    <row r="76" spans="1:21" hidden="1" x14ac:dyDescent="0.25">
      <c r="A76" s="23" t="s">
        <v>1466</v>
      </c>
      <c r="B76" s="31">
        <v>3964.32</v>
      </c>
      <c r="C76" s="6" t="s">
        <v>1465</v>
      </c>
      <c r="D76" s="6" t="s">
        <v>13</v>
      </c>
      <c r="E76" s="6" t="s">
        <v>118</v>
      </c>
      <c r="F76" s="6" t="s">
        <v>119</v>
      </c>
      <c r="G76">
        <v>12</v>
      </c>
      <c r="H76">
        <v>202212</v>
      </c>
      <c r="I76" s="9">
        <v>36.18</v>
      </c>
      <c r="J76" s="9">
        <v>2.2000000000000002</v>
      </c>
      <c r="K76" s="9">
        <v>2.2400000000000002</v>
      </c>
      <c r="L76" s="9">
        <v>2.38</v>
      </c>
      <c r="M76" s="9" t="str">
        <f>INDEX(Taxonomie!S:S,MATCH(ZACKS_Screener[[#This Row],[Ticker]], Taxonomie!P:P,0))</f>
        <v>Utilities</v>
      </c>
      <c r="N76" t="str">
        <f>INDEX(Taxonomie!Q:Q,MATCH(ZACKS_Screener[[#This Row],[Ticker]], Taxonomie!P:P,0))</f>
        <v>Utilities—Regulated Electric</v>
      </c>
      <c r="O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76" s="18">
        <f>IFERROR(ZACKS_Screener[[#This Row],[Price]]/ZACKS_Screener[[#This Row],[EPS1]], "")</f>
        <v>16.151785714285712</v>
      </c>
      <c r="R76" s="18">
        <f>IFERROR(ZACKS_Screener[[#This Row],[Price]]/ZACKS_Screener[[#This Row],[EPS2]], "")</f>
        <v>15.201680672268909</v>
      </c>
      <c r="S76" s="18">
        <f>IFERROR(ZACKS_Screener[[#This Row],[PE1]]/(ZACKS_Screener[[#This Row],[EG1]]*100), "")</f>
        <v>8.8834821428571349</v>
      </c>
      <c r="T76" s="18">
        <f>IFERROR(ZACKS_Screener[[#This Row],[PE2]]/(ZACKS_Screener[[#This Row],[EG2]]*100), "")</f>
        <v>2.432268907563031</v>
      </c>
      <c r="U76"/>
    </row>
    <row r="77" spans="1:21" hidden="1" x14ac:dyDescent="0.25">
      <c r="A77" s="23" t="s">
        <v>1574</v>
      </c>
      <c r="B77" s="31">
        <v>5275.34</v>
      </c>
      <c r="C77" s="6" t="s">
        <v>1573</v>
      </c>
      <c r="D77" s="6" t="s">
        <v>13</v>
      </c>
      <c r="E77" s="6" t="s">
        <v>118</v>
      </c>
      <c r="F77" s="6" t="s">
        <v>119</v>
      </c>
      <c r="G77">
        <v>12</v>
      </c>
      <c r="H77">
        <v>202212</v>
      </c>
      <c r="I77" s="9">
        <v>104.24</v>
      </c>
      <c r="J77" s="9">
        <v>5.1100000000000003</v>
      </c>
      <c r="K77" s="9">
        <v>5.07</v>
      </c>
      <c r="L77" s="9">
        <v>5.35</v>
      </c>
      <c r="M77" s="9" t="str">
        <f>INDEX(Taxonomie!S:S,MATCH(ZACKS_Screener[[#This Row],[Ticker]], Taxonomie!P:P,0))</f>
        <v>Utilities</v>
      </c>
      <c r="N77" t="str">
        <f>INDEX(Taxonomie!Q:Q,MATCH(ZACKS_Screener[[#This Row],[Ticker]], Taxonomie!P:P,0))</f>
        <v>Utilities—Regulated Electric</v>
      </c>
      <c r="O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77" s="18">
        <f>IFERROR(ZACKS_Screener[[#This Row],[Price]]/ZACKS_Screener[[#This Row],[EPS1]], "")</f>
        <v>20.560157790927018</v>
      </c>
      <c r="R77" s="18">
        <f>IFERROR(ZACKS_Screener[[#This Row],[Price]]/ZACKS_Screener[[#This Row],[EPS2]], "")</f>
        <v>19.484112149532709</v>
      </c>
      <c r="S77" s="18">
        <f>IFERROR(ZACKS_Screener[[#This Row],[PE1]]/(ZACKS_Screener[[#This Row],[EG1]]*100), "")</f>
        <v>-26.265601577909244</v>
      </c>
      <c r="T77" s="18">
        <f>IFERROR(ZACKS_Screener[[#This Row],[PE2]]/(ZACKS_Screener[[#This Row],[EG2]]*100), "")</f>
        <v>3.5280160213618235</v>
      </c>
      <c r="U77"/>
    </row>
    <row r="78" spans="1:21" hidden="1" x14ac:dyDescent="0.25">
      <c r="A78" s="23" t="s">
        <v>1731</v>
      </c>
      <c r="B78" s="31">
        <v>9629.4599999999991</v>
      </c>
      <c r="C78" s="6" t="s">
        <v>1730</v>
      </c>
      <c r="D78" s="6" t="s">
        <v>13</v>
      </c>
      <c r="E78" s="6" t="s">
        <v>118</v>
      </c>
      <c r="F78" s="6" t="s">
        <v>119</v>
      </c>
      <c r="G78">
        <v>12</v>
      </c>
      <c r="H78">
        <v>202212</v>
      </c>
      <c r="I78" s="9">
        <v>7.5</v>
      </c>
      <c r="J78" s="9">
        <v>-14.75</v>
      </c>
      <c r="M78" s="9" t="str">
        <f>INDEX(Taxonomie!S:S,MATCH(ZACKS_Screener[[#This Row],[Ticker]], Taxonomie!P:P,0))</f>
        <v>Utilities</v>
      </c>
      <c r="N78" t="str">
        <f>INDEX(Taxonomie!Q:Q,MATCH(ZACKS_Screener[[#This Row],[Ticker]], Taxonomie!P:P,0))</f>
        <v>Utilities—Regulated Electric</v>
      </c>
      <c r="O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8" s="18" t="str">
        <f>IFERROR(ZACKS_Screener[[#This Row],[Price]]/ZACKS_Screener[[#This Row],[EPS1]], "")</f>
        <v/>
      </c>
      <c r="R78" s="18" t="str">
        <f>IFERROR(ZACKS_Screener[[#This Row],[Price]]/ZACKS_Screener[[#This Row],[EPS2]], "")</f>
        <v/>
      </c>
      <c r="S78" s="18" t="str">
        <f>IFERROR(ZACKS_Screener[[#This Row],[PE1]]/(ZACKS_Screener[[#This Row],[EG1]]*100), "")</f>
        <v/>
      </c>
      <c r="T78" s="18" t="str">
        <f>IFERROR(ZACKS_Screener[[#This Row],[PE2]]/(ZACKS_Screener[[#This Row],[EG2]]*100), "")</f>
        <v/>
      </c>
      <c r="U78"/>
    </row>
    <row r="79" spans="1:21" hidden="1" x14ac:dyDescent="0.25">
      <c r="A79" s="23" t="s">
        <v>1843</v>
      </c>
      <c r="B79" s="31">
        <v>13142.55</v>
      </c>
      <c r="C79" s="6" t="s">
        <v>1842</v>
      </c>
      <c r="D79" s="6" t="s">
        <v>22</v>
      </c>
      <c r="E79" s="6" t="s">
        <v>118</v>
      </c>
      <c r="F79" s="6" t="s">
        <v>119</v>
      </c>
      <c r="G79">
        <v>12</v>
      </c>
      <c r="H79">
        <v>202212</v>
      </c>
      <c r="I79" s="9">
        <v>52.28</v>
      </c>
      <c r="J79" s="9">
        <v>2.8</v>
      </c>
      <c r="K79" s="9">
        <v>2.89</v>
      </c>
      <c r="L79" s="9">
        <v>3.09</v>
      </c>
      <c r="M79" s="9" t="str">
        <f>INDEX(Taxonomie!S:S,MATCH(ZACKS_Screener[[#This Row],[Ticker]], Taxonomie!P:P,0))</f>
        <v>Utilities</v>
      </c>
      <c r="N79" t="str">
        <f>INDEX(Taxonomie!Q:Q,MATCH(ZACKS_Screener[[#This Row],[Ticker]], Taxonomie!P:P,0))</f>
        <v>Utilities—Regulated Electric</v>
      </c>
      <c r="O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79" s="18">
        <f>IFERROR(ZACKS_Screener[[#This Row],[Price]]/ZACKS_Screener[[#This Row],[EPS1]], "")</f>
        <v>18.089965397923876</v>
      </c>
      <c r="R79" s="18">
        <f>IFERROR(ZACKS_Screener[[#This Row],[Price]]/ZACKS_Screener[[#This Row],[EPS2]], "")</f>
        <v>16.919093851132686</v>
      </c>
      <c r="S79" s="18">
        <f>IFERROR(ZACKS_Screener[[#This Row],[PE1]]/(ZACKS_Screener[[#This Row],[EG1]]*100), "")</f>
        <v>5.6279892349096317</v>
      </c>
      <c r="T79" s="18">
        <f>IFERROR(ZACKS_Screener[[#This Row],[PE2]]/(ZACKS_Screener[[#This Row],[EG2]]*100), "")</f>
        <v>2.4448090614886766</v>
      </c>
      <c r="U79"/>
    </row>
    <row r="80" spans="1:21" hidden="1" x14ac:dyDescent="0.25">
      <c r="A80" s="23" t="s">
        <v>41317</v>
      </c>
      <c r="B80" s="31">
        <v>2646.07</v>
      </c>
      <c r="C80" s="6" t="s">
        <v>41316</v>
      </c>
      <c r="D80" s="6" t="s">
        <v>22</v>
      </c>
      <c r="E80" s="6" t="s">
        <v>118</v>
      </c>
      <c r="F80" s="6" t="s">
        <v>119</v>
      </c>
      <c r="G80">
        <v>12</v>
      </c>
      <c r="H80">
        <v>202212</v>
      </c>
      <c r="I80" s="9">
        <v>73.17</v>
      </c>
      <c r="J80" s="9">
        <v>3.07</v>
      </c>
      <c r="K80" s="9">
        <v>3.37</v>
      </c>
      <c r="L80" s="9">
        <v>3.6</v>
      </c>
      <c r="M80" s="9" t="str">
        <f>INDEX(Taxonomie!S:S,MATCH(ZACKS_Screener[[#This Row],[Ticker]], Taxonomie!P:P,0))</f>
        <v>Utilities</v>
      </c>
      <c r="N80" t="str">
        <f>INDEX(Taxonomie!Q:Q,MATCH(ZACKS_Screener[[#This Row],[Ticker]], Taxonomie!P:P,0))</f>
        <v>Utilities—Regulated Electric</v>
      </c>
      <c r="O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80" s="18">
        <f>IFERROR(ZACKS_Screener[[#This Row],[Price]]/ZACKS_Screener[[#This Row],[EPS1]], "")</f>
        <v>21.712166172106826</v>
      </c>
      <c r="R80" s="18">
        <f>IFERROR(ZACKS_Screener[[#This Row],[Price]]/ZACKS_Screener[[#This Row],[EPS2]], "")</f>
        <v>20.324999999999999</v>
      </c>
      <c r="S80" s="18">
        <f>IFERROR(ZACKS_Screener[[#This Row],[PE1]]/(ZACKS_Screener[[#This Row],[EG1]]*100), "")</f>
        <v>2.22187833827893</v>
      </c>
      <c r="T80" s="18">
        <f>IFERROR(ZACKS_Screener[[#This Row],[PE2]]/(ZACKS_Screener[[#This Row],[EG2]]*100), "")</f>
        <v>2.9780543478260868</v>
      </c>
      <c r="U80"/>
    </row>
    <row r="81" spans="1:21" hidden="1" x14ac:dyDescent="0.25">
      <c r="A81" s="23" t="s">
        <v>2088</v>
      </c>
      <c r="B81" s="31">
        <v>148903.63</v>
      </c>
      <c r="C81" s="6" t="s">
        <v>2087</v>
      </c>
      <c r="D81" s="6" t="s">
        <v>13</v>
      </c>
      <c r="E81" s="6" t="s">
        <v>118</v>
      </c>
      <c r="F81" s="6" t="s">
        <v>119</v>
      </c>
      <c r="G81">
        <v>12</v>
      </c>
      <c r="H81">
        <v>202212</v>
      </c>
      <c r="I81" s="9">
        <v>73.59</v>
      </c>
      <c r="J81" s="9">
        <v>2.9</v>
      </c>
      <c r="K81" s="9">
        <v>3.11</v>
      </c>
      <c r="L81" s="9">
        <v>3.39</v>
      </c>
      <c r="M81" s="9" t="str">
        <f>INDEX(Taxonomie!S:S,MATCH(ZACKS_Screener[[#This Row],[Ticker]], Taxonomie!P:P,0))</f>
        <v>Utilities</v>
      </c>
      <c r="N81" t="str">
        <f>INDEX(Taxonomie!Q:Q,MATCH(ZACKS_Screener[[#This Row],[Ticker]], Taxonomie!P:P,0))</f>
        <v>Utilities—Regulated Electric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81" s="18">
        <f>IFERROR(ZACKS_Screener[[#This Row],[Price]]/ZACKS_Screener[[#This Row],[EPS1]], "")</f>
        <v>23.662379421221868</v>
      </c>
      <c r="R81" s="18">
        <f>IFERROR(ZACKS_Screener[[#This Row],[Price]]/ZACKS_Screener[[#This Row],[EPS2]], "")</f>
        <v>21.707964601769913</v>
      </c>
      <c r="S81" s="18">
        <f>IFERROR(ZACKS_Screener[[#This Row],[PE1]]/(ZACKS_Screener[[#This Row],[EG1]]*100), "")</f>
        <v>3.2676619200734964</v>
      </c>
      <c r="T81" s="18">
        <f>IFERROR(ZACKS_Screener[[#This Row],[PE2]]/(ZACKS_Screener[[#This Row],[EG2]]*100), "")</f>
        <v>2.4111346396965847</v>
      </c>
      <c r="U81"/>
    </row>
    <row r="82" spans="1:21" hidden="1" x14ac:dyDescent="0.25">
      <c r="A82" s="23" t="s">
        <v>2108</v>
      </c>
      <c r="B82" s="31">
        <v>49241.03</v>
      </c>
      <c r="C82" s="6" t="s">
        <v>2107</v>
      </c>
      <c r="D82" s="6" t="s">
        <v>13</v>
      </c>
      <c r="E82" s="6" t="s">
        <v>118</v>
      </c>
      <c r="F82" s="6" t="s">
        <v>119</v>
      </c>
      <c r="G82">
        <v>3</v>
      </c>
      <c r="H82">
        <v>202303</v>
      </c>
      <c r="I82" s="9">
        <v>66.97</v>
      </c>
      <c r="J82" s="9">
        <v>3.86</v>
      </c>
      <c r="K82" s="9">
        <v>4.33</v>
      </c>
      <c r="L82" s="9">
        <v>3.97</v>
      </c>
      <c r="M82" s="9" t="str">
        <f>INDEX(Taxonomie!S:S,MATCH(ZACKS_Screener[[#This Row],[Ticker]], Taxonomie!P:P,0))</f>
        <v>Utilities</v>
      </c>
      <c r="N82" t="str">
        <f>INDEX(Taxonomie!Q:Q,MATCH(ZACKS_Screener[[#This Row],[Ticker]], Taxonomie!P:P,0))</f>
        <v>Utilities—Regulated Electric</v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82" s="18">
        <f>IFERROR(ZACKS_Screener[[#This Row],[Price]]/ZACKS_Screener[[#This Row],[EPS1]], "")</f>
        <v>15.466512702078521</v>
      </c>
      <c r="R82" s="18">
        <f>IFERROR(ZACKS_Screener[[#This Row],[Price]]/ZACKS_Screener[[#This Row],[EPS2]], "")</f>
        <v>16.869017632241814</v>
      </c>
      <c r="S82" s="18">
        <f>IFERROR(ZACKS_Screener[[#This Row],[PE1]]/(ZACKS_Screener[[#This Row],[EG1]]*100), "")</f>
        <v>1.2702284900004908</v>
      </c>
      <c r="T82" s="18">
        <f>IFERROR(ZACKS_Screener[[#This Row],[PE2]]/(ZACKS_Screener[[#This Row],[EG2]]*100), "")</f>
        <v>-2.0289679541001968</v>
      </c>
      <c r="U82"/>
    </row>
    <row r="83" spans="1:21" hidden="1" x14ac:dyDescent="0.25">
      <c r="A83" s="23" t="s">
        <v>2110</v>
      </c>
      <c r="B83" s="31">
        <v>11057.7</v>
      </c>
      <c r="C83" s="6" t="s">
        <v>2109</v>
      </c>
      <c r="D83" s="6" t="s">
        <v>13</v>
      </c>
      <c r="E83" s="6" t="s">
        <v>118</v>
      </c>
      <c r="F83" s="6" t="s">
        <v>119</v>
      </c>
      <c r="G83">
        <v>12</v>
      </c>
      <c r="H83">
        <v>202212</v>
      </c>
      <c r="I83" s="9">
        <v>26.77</v>
      </c>
      <c r="J83" s="9">
        <v>1.47</v>
      </c>
      <c r="K83" s="9">
        <v>1.57</v>
      </c>
      <c r="L83" s="9">
        <v>1.68</v>
      </c>
      <c r="M83" s="9" t="str">
        <f>INDEX(Taxonomie!S:S,MATCH(ZACKS_Screener[[#This Row],[Ticker]], Taxonomie!P:P,0))</f>
        <v>Utilities</v>
      </c>
      <c r="N83" t="str">
        <f>INDEX(Taxonomie!Q:Q,MATCH(ZACKS_Screener[[#This Row],[Ticker]], Taxonomie!P:P,0))</f>
        <v>Utilities—Regulated Gas</v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83" s="18">
        <f>IFERROR(ZACKS_Screener[[#This Row],[Price]]/ZACKS_Screener[[#This Row],[EPS1]], "")</f>
        <v>17.050955414012737</v>
      </c>
      <c r="R83" s="18">
        <f>IFERROR(ZACKS_Screener[[#This Row],[Price]]/ZACKS_Screener[[#This Row],[EPS2]], "")</f>
        <v>15.93452380952381</v>
      </c>
      <c r="S83" s="18">
        <f>IFERROR(ZACKS_Screener[[#This Row],[PE1]]/(ZACKS_Screener[[#This Row],[EG1]]*100), "")</f>
        <v>2.5064904458598702</v>
      </c>
      <c r="T83" s="18">
        <f>IFERROR(ZACKS_Screener[[#This Row],[PE2]]/(ZACKS_Screener[[#This Row],[EG2]]*100), "")</f>
        <v>2.2742911255411284</v>
      </c>
      <c r="U83"/>
    </row>
    <row r="84" spans="1:21" hidden="1" x14ac:dyDescent="0.25">
      <c r="A84" s="23" t="s">
        <v>2136</v>
      </c>
      <c r="B84" s="31">
        <v>7625.29</v>
      </c>
      <c r="C84" s="6" t="s">
        <v>2135</v>
      </c>
      <c r="D84" s="6" t="s">
        <v>13</v>
      </c>
      <c r="E84" s="6" t="s">
        <v>118</v>
      </c>
      <c r="F84" s="6" t="s">
        <v>119</v>
      </c>
      <c r="G84">
        <v>12</v>
      </c>
      <c r="H84">
        <v>202212</v>
      </c>
      <c r="I84" s="9">
        <v>33.119999999999997</v>
      </c>
      <c r="J84" s="9">
        <v>2.62</v>
      </c>
      <c r="K84" s="9">
        <v>4.55</v>
      </c>
      <c r="L84" s="9">
        <v>5.55</v>
      </c>
      <c r="M84" s="9" t="str">
        <f>INDEX(Taxonomie!S:S,MATCH(ZACKS_Screener[[#This Row],[Ticker]], Taxonomie!P:P,0))</f>
        <v>Utilities</v>
      </c>
      <c r="N84" t="str">
        <f>INDEX(Taxonomie!Q:Q,MATCH(ZACKS_Screener[[#This Row],[Ticker]], Taxonomie!P:P,0))</f>
        <v>Utilities—Independent Power Producers</v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84" s="18">
        <f>IFERROR(ZACKS_Screener[[#This Row],[Price]]/ZACKS_Screener[[#This Row],[EPS1]], "")</f>
        <v>7.279120879120879</v>
      </c>
      <c r="R84" s="18">
        <f>IFERROR(ZACKS_Screener[[#This Row],[Price]]/ZACKS_Screener[[#This Row],[EPS2]], "")</f>
        <v>5.967567567567567</v>
      </c>
      <c r="S84" s="18">
        <f>IFERROR(ZACKS_Screener[[#This Row],[PE1]]/(ZACKS_Screener[[#This Row],[EG1]]*100), "")</f>
        <v>9.8815008825371545E-2</v>
      </c>
      <c r="T84" s="18">
        <f>IFERROR(ZACKS_Screener[[#This Row],[PE2]]/(ZACKS_Screener[[#This Row],[EG2]]*100), "")</f>
        <v>0.27152432432432427</v>
      </c>
      <c r="U84"/>
    </row>
    <row r="85" spans="1:21" hidden="1" x14ac:dyDescent="0.25">
      <c r="A85" s="23" t="s">
        <v>2184</v>
      </c>
      <c r="B85" s="31">
        <v>3398.14</v>
      </c>
      <c r="C85" s="6" t="s">
        <v>2183</v>
      </c>
      <c r="D85" s="6" t="s">
        <v>22</v>
      </c>
      <c r="E85" s="6" t="s">
        <v>118</v>
      </c>
      <c r="F85" s="6" t="s">
        <v>119</v>
      </c>
      <c r="G85">
        <v>12</v>
      </c>
      <c r="H85">
        <v>202212</v>
      </c>
      <c r="I85" s="9">
        <v>56.83</v>
      </c>
      <c r="J85" s="9">
        <v>3.18</v>
      </c>
      <c r="K85" s="9">
        <v>3.48</v>
      </c>
      <c r="L85" s="9">
        <v>3.58</v>
      </c>
      <c r="M85" s="9" t="str">
        <f>INDEX(Taxonomie!S:S,MATCH(ZACKS_Screener[[#This Row],[Ticker]], Taxonomie!P:P,0))</f>
        <v>Utilities</v>
      </c>
      <c r="N85" t="str">
        <f>INDEX(Taxonomie!Q:Q,MATCH(ZACKS_Screener[[#This Row],[Ticker]], Taxonomie!P:P,0))</f>
        <v>Utilities—Diversified</v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85" s="18">
        <f>IFERROR(ZACKS_Screener[[#This Row],[Price]]/ZACKS_Screener[[#This Row],[EPS1]], "")</f>
        <v>16.330459770114942</v>
      </c>
      <c r="R85" s="18">
        <f>IFERROR(ZACKS_Screener[[#This Row],[Price]]/ZACKS_Screener[[#This Row],[EPS2]], "")</f>
        <v>15.874301675977653</v>
      </c>
      <c r="S85" s="18">
        <f>IFERROR(ZACKS_Screener[[#This Row],[PE1]]/(ZACKS_Screener[[#This Row],[EG1]]*100), "")</f>
        <v>1.731028735632185</v>
      </c>
      <c r="T85" s="18">
        <f>IFERROR(ZACKS_Screener[[#This Row],[PE2]]/(ZACKS_Screener[[#This Row],[EG2]]*100), "")</f>
        <v>5.5242569832402175</v>
      </c>
      <c r="U85"/>
    </row>
    <row r="86" spans="1:21" hidden="1" x14ac:dyDescent="0.25">
      <c r="A86" s="23" t="s">
        <v>2208</v>
      </c>
      <c r="B86" s="31">
        <v>7164.28</v>
      </c>
      <c r="C86" s="6" t="s">
        <v>2207</v>
      </c>
      <c r="D86" s="6" t="s">
        <v>13</v>
      </c>
      <c r="E86" s="6" t="s">
        <v>118</v>
      </c>
      <c r="F86" s="6" t="s">
        <v>119</v>
      </c>
      <c r="G86">
        <v>12</v>
      </c>
      <c r="H86">
        <v>202212</v>
      </c>
      <c r="I86" s="9">
        <v>35.770000000000003</v>
      </c>
      <c r="J86" s="9">
        <v>3.32</v>
      </c>
      <c r="K86" s="9">
        <v>2.0099999999999998</v>
      </c>
      <c r="L86" s="9">
        <v>2.12</v>
      </c>
      <c r="M86" s="9" t="str">
        <f>INDEX(Taxonomie!S:S,MATCH(ZACKS_Screener[[#This Row],[Ticker]], Taxonomie!P:P,0))</f>
        <v>Utilities</v>
      </c>
      <c r="N86" t="str">
        <f>INDEX(Taxonomie!Q:Q,MATCH(ZACKS_Screener[[#This Row],[Ticker]], Taxonomie!P:P,0))</f>
        <v>Utilities—Regulated Electric</v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86" s="18">
        <f>IFERROR(ZACKS_Screener[[#This Row],[Price]]/ZACKS_Screener[[#This Row],[EPS1]], "")</f>
        <v>17.796019900497516</v>
      </c>
      <c r="R86" s="18">
        <f>IFERROR(ZACKS_Screener[[#This Row],[Price]]/ZACKS_Screener[[#This Row],[EPS2]], "")</f>
        <v>16.872641509433961</v>
      </c>
      <c r="S86" s="18">
        <f>IFERROR(ZACKS_Screener[[#This Row],[PE1]]/(ZACKS_Screener[[#This Row],[EG1]]*100), "")</f>
        <v>-0.45101363411947898</v>
      </c>
      <c r="T86" s="18">
        <f>IFERROR(ZACKS_Screener[[#This Row],[PE2]]/(ZACKS_Screener[[#This Row],[EG2]]*100), "")</f>
        <v>3.0830917667238329</v>
      </c>
      <c r="U86"/>
    </row>
    <row r="87" spans="1:21" hidden="1" x14ac:dyDescent="0.25">
      <c r="A87" s="23" t="s">
        <v>2266</v>
      </c>
      <c r="B87" s="31">
        <v>3029.02</v>
      </c>
      <c r="C87" s="6" t="s">
        <v>2265</v>
      </c>
      <c r="D87" s="6" t="s">
        <v>22</v>
      </c>
      <c r="E87" s="6" t="s">
        <v>118</v>
      </c>
      <c r="F87" s="6" t="s">
        <v>119</v>
      </c>
      <c r="G87">
        <v>12</v>
      </c>
      <c r="H87">
        <v>202212</v>
      </c>
      <c r="I87" s="9">
        <v>72.62</v>
      </c>
      <c r="J87" s="9">
        <v>6.78</v>
      </c>
      <c r="K87" s="9">
        <v>4.71</v>
      </c>
      <c r="L87" s="9">
        <v>3.28</v>
      </c>
      <c r="M87" s="9" t="str">
        <f>INDEX(Taxonomie!S:S,MATCH(ZACKS_Screener[[#This Row],[Ticker]], Taxonomie!P:P,0))</f>
        <v>Utilities</v>
      </c>
      <c r="N87" t="str">
        <f>INDEX(Taxonomie!Q:Q,MATCH(ZACKS_Screener[[#This Row],[Ticker]], Taxonomie!P:P,0))</f>
        <v>Utilities—Diversified</v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87" s="18">
        <f>IFERROR(ZACKS_Screener[[#This Row],[Price]]/ZACKS_Screener[[#This Row],[EPS1]], "")</f>
        <v>15.418259023354565</v>
      </c>
      <c r="R87" s="18">
        <f>IFERROR(ZACKS_Screener[[#This Row],[Price]]/ZACKS_Screener[[#This Row],[EPS2]], "")</f>
        <v>22.140243902439028</v>
      </c>
      <c r="S87" s="18">
        <f>IFERROR(ZACKS_Screener[[#This Row],[PE1]]/(ZACKS_Screener[[#This Row],[EG1]]*100), "")</f>
        <v>-0.50500384627219297</v>
      </c>
      <c r="T87" s="18">
        <f>IFERROR(ZACKS_Screener[[#This Row],[PE2]]/(ZACKS_Screener[[#This Row],[EG2]]*100), "")</f>
        <v>-0.72923460685655805</v>
      </c>
      <c r="U87"/>
    </row>
    <row r="88" spans="1:21" hidden="1" x14ac:dyDescent="0.25">
      <c r="A88" s="23" t="s">
        <v>41490</v>
      </c>
      <c r="B88" s="31">
        <v>2166.23</v>
      </c>
      <c r="C88" s="6" t="s">
        <v>41489</v>
      </c>
      <c r="D88" s="6" t="s">
        <v>13</v>
      </c>
      <c r="E88" s="6" t="s">
        <v>118</v>
      </c>
      <c r="F88" s="6" t="s">
        <v>119</v>
      </c>
      <c r="G88">
        <v>12</v>
      </c>
      <c r="H88">
        <v>202212</v>
      </c>
      <c r="I88" s="9">
        <v>39.14</v>
      </c>
      <c r="J88" s="9">
        <v>8.26</v>
      </c>
      <c r="K88" s="9">
        <v>5.91</v>
      </c>
      <c r="L88" s="9">
        <v>7.71</v>
      </c>
      <c r="M88" s="9" t="str">
        <f>INDEX(Taxonomie!S:S,MATCH(ZACKS_Screener[[#This Row],[Ticker]], Taxonomie!P:P,0))</f>
        <v>Utilities</v>
      </c>
      <c r="N88" t="str">
        <f>INDEX(Taxonomie!Q:Q,MATCH(ZACKS_Screener[[#This Row],[Ticker]], Taxonomie!P:P,0))</f>
        <v>Utilities—Independent Power Producers</v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88" s="18">
        <f>IFERROR(ZACKS_Screener[[#This Row],[Price]]/ZACKS_Screener[[#This Row],[EPS1]], "")</f>
        <v>6.6226734348561758</v>
      </c>
      <c r="R88" s="18">
        <f>IFERROR(ZACKS_Screener[[#This Row],[Price]]/ZACKS_Screener[[#This Row],[EPS2]], "")</f>
        <v>5.0765239948119323</v>
      </c>
      <c r="S88" s="18">
        <f>IFERROR(ZACKS_Screener[[#This Row],[PE1]]/(ZACKS_Screener[[#This Row],[EG1]]*100), "")</f>
        <v>-0.23277992583792348</v>
      </c>
      <c r="T88" s="18">
        <f>IFERROR(ZACKS_Screener[[#This Row],[PE2]]/(ZACKS_Screener[[#This Row],[EG2]]*100), "")</f>
        <v>0.16667920449632512</v>
      </c>
      <c r="U88"/>
    </row>
    <row r="89" spans="1:21" hidden="1" x14ac:dyDescent="0.25">
      <c r="A89" s="23" t="s">
        <v>2312</v>
      </c>
      <c r="B89" s="31">
        <v>41629.379999999997</v>
      </c>
      <c r="C89" s="6" t="s">
        <v>2311</v>
      </c>
      <c r="D89" s="6" t="s">
        <v>13</v>
      </c>
      <c r="E89" s="6" t="s">
        <v>118</v>
      </c>
      <c r="F89" s="6" t="s">
        <v>119</v>
      </c>
      <c r="G89">
        <v>12</v>
      </c>
      <c r="H89">
        <v>202212</v>
      </c>
      <c r="I89" s="9">
        <v>16.829999999999998</v>
      </c>
      <c r="J89" s="9">
        <v>1.1000000000000001</v>
      </c>
      <c r="K89" s="9">
        <v>1.21</v>
      </c>
      <c r="L89" s="9">
        <v>1.35</v>
      </c>
      <c r="M89" s="9" t="str">
        <f>INDEX(Taxonomie!S:S,MATCH(ZACKS_Screener[[#This Row],[Ticker]], Taxonomie!P:P,0))</f>
        <v>Utilities</v>
      </c>
      <c r="N89" t="str">
        <f>INDEX(Taxonomie!Q:Q,MATCH(ZACKS_Screener[[#This Row],[Ticker]], Taxonomie!P:P,0))</f>
        <v>Utilities—Regulated Electric</v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89" s="18">
        <f>IFERROR(ZACKS_Screener[[#This Row],[Price]]/ZACKS_Screener[[#This Row],[EPS1]], "")</f>
        <v>13.909090909090908</v>
      </c>
      <c r="R89" s="18">
        <f>IFERROR(ZACKS_Screener[[#This Row],[Price]]/ZACKS_Screener[[#This Row],[EPS2]], "")</f>
        <v>12.466666666666665</v>
      </c>
      <c r="S89" s="18">
        <f>IFERROR(ZACKS_Screener[[#This Row],[PE1]]/(ZACKS_Screener[[#This Row],[EG1]]*100), "")</f>
        <v>1.3909090909090926</v>
      </c>
      <c r="T89" s="18">
        <f>IFERROR(ZACKS_Screener[[#This Row],[PE2]]/(ZACKS_Screener[[#This Row],[EG2]]*100), "")</f>
        <v>1.0774761904761894</v>
      </c>
      <c r="U89"/>
    </row>
    <row r="90" spans="1:21" hidden="1" x14ac:dyDescent="0.25">
      <c r="A90" s="23" t="s">
        <v>2328</v>
      </c>
      <c r="B90" s="31">
        <v>30616.5</v>
      </c>
      <c r="C90" s="6" t="s">
        <v>2327</v>
      </c>
      <c r="D90" s="6" t="s">
        <v>13</v>
      </c>
      <c r="E90" s="6" t="s">
        <v>118</v>
      </c>
      <c r="F90" s="6" t="s">
        <v>119</v>
      </c>
      <c r="G90">
        <v>12</v>
      </c>
      <c r="H90">
        <v>202212</v>
      </c>
      <c r="I90" s="9">
        <v>61.36</v>
      </c>
      <c r="J90" s="9">
        <v>3.47</v>
      </c>
      <c r="K90" s="9">
        <v>3.44</v>
      </c>
      <c r="L90" s="9">
        <v>3.71</v>
      </c>
      <c r="M90" s="9" t="str">
        <f>INDEX(Taxonomie!S:S,MATCH(ZACKS_Screener[[#This Row],[Ticker]], Taxonomie!P:P,0))</f>
        <v>Utilities</v>
      </c>
      <c r="N90" t="str">
        <f>INDEX(Taxonomie!Q:Q,MATCH(ZACKS_Screener[[#This Row],[Ticker]], Taxonomie!P:P,0))</f>
        <v>Utilities—Regulated Electric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90" s="18">
        <f>IFERROR(ZACKS_Screener[[#This Row],[Price]]/ZACKS_Screener[[#This Row],[EPS1]], "")</f>
        <v>17.837209302325583</v>
      </c>
      <c r="R90" s="18">
        <f>IFERROR(ZACKS_Screener[[#This Row],[Price]]/ZACKS_Screener[[#This Row],[EPS2]], "")</f>
        <v>16.539083557951482</v>
      </c>
      <c r="S90" s="18">
        <f>IFERROR(ZACKS_Screener[[#This Row],[PE1]]/(ZACKS_Screener[[#This Row],[EG1]]*100), "")</f>
        <v>-20.631705426356419</v>
      </c>
      <c r="T90" s="18">
        <f>IFERROR(ZACKS_Screener[[#This Row],[PE2]]/(ZACKS_Screener[[#This Row],[EG2]]*100), "")</f>
        <v>2.1072017570130779</v>
      </c>
      <c r="U90"/>
    </row>
    <row r="91" spans="1:21" hidden="1" x14ac:dyDescent="0.25">
      <c r="A91" s="23" t="s">
        <v>2389</v>
      </c>
      <c r="B91" s="31">
        <v>3987.03</v>
      </c>
      <c r="C91" s="6" t="s">
        <v>2388</v>
      </c>
      <c r="D91" s="6" t="s">
        <v>13</v>
      </c>
      <c r="E91" s="6" t="s">
        <v>118</v>
      </c>
      <c r="F91" s="6" t="s">
        <v>119</v>
      </c>
      <c r="G91">
        <v>12</v>
      </c>
      <c r="H91">
        <v>202212</v>
      </c>
      <c r="I91" s="9">
        <v>46.45</v>
      </c>
      <c r="J91" s="9">
        <v>2.69</v>
      </c>
      <c r="K91" s="9">
        <v>2.7</v>
      </c>
      <c r="L91" s="9">
        <v>2.86</v>
      </c>
      <c r="M91" s="9" t="str">
        <f>INDEX(Taxonomie!S:S,MATCH(ZACKS_Screener[[#This Row],[Ticker]], Taxonomie!P:P,0))</f>
        <v>Utilities</v>
      </c>
      <c r="N91" t="str">
        <f>INDEX(Taxonomie!Q:Q,MATCH(ZACKS_Screener[[#This Row],[Ticker]], Taxonomie!P:P,0))</f>
        <v>Utilities—Regulated Electric</v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91" s="18">
        <f>IFERROR(ZACKS_Screener[[#This Row],[Price]]/ZACKS_Screener[[#This Row],[EPS1]], "")</f>
        <v>17.203703703703702</v>
      </c>
      <c r="R91" s="18">
        <f>IFERROR(ZACKS_Screener[[#This Row],[Price]]/ZACKS_Screener[[#This Row],[EPS2]], "")</f>
        <v>16.241258741258743</v>
      </c>
      <c r="S91" s="18">
        <f>IFERROR(ZACKS_Screener[[#This Row],[PE1]]/(ZACKS_Screener[[#This Row],[EG1]]*100), "")</f>
        <v>46.277962962961887</v>
      </c>
      <c r="T91" s="18">
        <f>IFERROR(ZACKS_Screener[[#This Row],[PE2]]/(ZACKS_Screener[[#This Row],[EG2]]*100), "")</f>
        <v>2.7407124125874183</v>
      </c>
      <c r="U91"/>
    </row>
    <row r="92" spans="1:21" hidden="1" x14ac:dyDescent="0.25">
      <c r="A92" s="23" t="s">
        <v>2393</v>
      </c>
      <c r="B92" s="31">
        <v>8806.7900000000009</v>
      </c>
      <c r="C92" s="6" t="s">
        <v>2392</v>
      </c>
      <c r="D92" s="6" t="s">
        <v>13</v>
      </c>
      <c r="E92" s="6" t="s">
        <v>118</v>
      </c>
      <c r="F92" s="6" t="s">
        <v>119</v>
      </c>
      <c r="G92">
        <v>12</v>
      </c>
      <c r="H92">
        <v>202212</v>
      </c>
      <c r="I92" s="9">
        <v>77.760000000000005</v>
      </c>
      <c r="J92" s="9">
        <v>4.26</v>
      </c>
      <c r="K92" s="9">
        <v>4.04</v>
      </c>
      <c r="L92" s="9">
        <v>4.7699999999999996</v>
      </c>
      <c r="M92" s="9" t="str">
        <f>INDEX(Taxonomie!S:S,MATCH(ZACKS_Screener[[#This Row],[Ticker]], Taxonomie!P:P,0))</f>
        <v>Utilities</v>
      </c>
      <c r="N92" t="str">
        <f>INDEX(Taxonomie!Q:Q,MATCH(ZACKS_Screener[[#This Row],[Ticker]], Taxonomie!P:P,0))</f>
        <v>Utilities—Regulated Electric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92" s="18">
        <f>IFERROR(ZACKS_Screener[[#This Row],[Price]]/ZACKS_Screener[[#This Row],[EPS1]], "")</f>
        <v>19.247524752475247</v>
      </c>
      <c r="R92" s="18">
        <f>IFERROR(ZACKS_Screener[[#This Row],[Price]]/ZACKS_Screener[[#This Row],[EPS2]], "")</f>
        <v>16.301886792452834</v>
      </c>
      <c r="S92" s="18">
        <f>IFERROR(ZACKS_Screener[[#This Row],[PE1]]/(ZACKS_Screener[[#This Row],[EG1]]*100), "")</f>
        <v>-3.7270207020702109</v>
      </c>
      <c r="T92" s="18">
        <f>IFERROR(ZACKS_Screener[[#This Row],[PE2]]/(ZACKS_Screener[[#This Row],[EG2]]*100), "")</f>
        <v>0.90218661152752733</v>
      </c>
      <c r="U92"/>
    </row>
    <row r="93" spans="1:21" hidden="1" x14ac:dyDescent="0.25">
      <c r="A93" s="23" t="s">
        <v>2399</v>
      </c>
      <c r="B93" s="31">
        <v>4742.16</v>
      </c>
      <c r="C93" s="6" t="s">
        <v>2398</v>
      </c>
      <c r="D93" s="6" t="s">
        <v>13</v>
      </c>
      <c r="E93" s="6" t="s">
        <v>118</v>
      </c>
      <c r="F93" s="6" t="s">
        <v>119</v>
      </c>
      <c r="G93">
        <v>12</v>
      </c>
      <c r="H93">
        <v>202212</v>
      </c>
      <c r="I93" s="9">
        <v>49.08</v>
      </c>
      <c r="J93" s="9">
        <v>2.74</v>
      </c>
      <c r="K93" s="9">
        <v>2.68</v>
      </c>
      <c r="L93" s="9">
        <v>3.08</v>
      </c>
      <c r="M93" s="9" t="str">
        <f>INDEX(Taxonomie!S:S,MATCH(ZACKS_Screener[[#This Row],[Ticker]], Taxonomie!P:P,0))</f>
        <v>Utilities</v>
      </c>
      <c r="N93" t="str">
        <f>INDEX(Taxonomie!Q:Q,MATCH(ZACKS_Screener[[#This Row],[Ticker]], Taxonomie!P:P,0))</f>
        <v>Utilities—Regulated Electric</v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93" s="18">
        <f>IFERROR(ZACKS_Screener[[#This Row],[Price]]/ZACKS_Screener[[#This Row],[EPS1]], "")</f>
        <v>18.313432835820894</v>
      </c>
      <c r="R93" s="18">
        <f>IFERROR(ZACKS_Screener[[#This Row],[Price]]/ZACKS_Screener[[#This Row],[EPS2]], "")</f>
        <v>15.935064935064934</v>
      </c>
      <c r="S93" s="18">
        <f>IFERROR(ZACKS_Screener[[#This Row],[PE1]]/(ZACKS_Screener[[#This Row],[EG1]]*100), "")</f>
        <v>-8.3631343283582016</v>
      </c>
      <c r="T93" s="18">
        <f>IFERROR(ZACKS_Screener[[#This Row],[PE2]]/(ZACKS_Screener[[#This Row],[EG2]]*100), "")</f>
        <v>1.067649350649351</v>
      </c>
      <c r="U93"/>
    </row>
    <row r="94" spans="1:21" hidden="1" x14ac:dyDescent="0.25">
      <c r="A94" s="23" t="s">
        <v>2409</v>
      </c>
      <c r="B94" s="31">
        <v>19628.11</v>
      </c>
      <c r="C94" s="6" t="s">
        <v>2409</v>
      </c>
      <c r="D94" s="6" t="s">
        <v>13</v>
      </c>
      <c r="E94" s="6" t="s">
        <v>118</v>
      </c>
      <c r="F94" s="6" t="s">
        <v>119</v>
      </c>
      <c r="G94">
        <v>12</v>
      </c>
      <c r="H94">
        <v>202212</v>
      </c>
      <c r="I94" s="9">
        <v>26.63</v>
      </c>
      <c r="J94" s="9">
        <v>1.41</v>
      </c>
      <c r="K94" s="9">
        <v>1.59</v>
      </c>
      <c r="L94" s="9">
        <v>1.71</v>
      </c>
      <c r="M94" s="9" t="str">
        <f>INDEX(Taxonomie!S:S,MATCH(ZACKS_Screener[[#This Row],[Ticker]], Taxonomie!P:P,0))</f>
        <v>Utilities</v>
      </c>
      <c r="N94" t="str">
        <f>INDEX(Taxonomie!Q:Q,MATCH(ZACKS_Screener[[#This Row],[Ticker]], Taxonomie!P:P,0))</f>
        <v>Utilities—Regulated Electric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94" s="18">
        <f>IFERROR(ZACKS_Screener[[#This Row],[Price]]/ZACKS_Screener[[#This Row],[EPS1]], "")</f>
        <v>16.748427672955973</v>
      </c>
      <c r="R94" s="18">
        <f>IFERROR(ZACKS_Screener[[#This Row],[Price]]/ZACKS_Screener[[#This Row],[EPS2]], "")</f>
        <v>15.573099415204679</v>
      </c>
      <c r="S94" s="18">
        <f>IFERROR(ZACKS_Screener[[#This Row],[PE1]]/(ZACKS_Screener[[#This Row],[EG1]]*100), "")</f>
        <v>1.3119601677148833</v>
      </c>
      <c r="T94" s="18">
        <f>IFERROR(ZACKS_Screener[[#This Row],[PE2]]/(ZACKS_Screener[[#This Row],[EG2]]*100), "")</f>
        <v>2.0634356725146219</v>
      </c>
      <c r="U94"/>
    </row>
    <row r="95" spans="1:21" hidden="1" x14ac:dyDescent="0.25">
      <c r="A95" s="23" t="s">
        <v>2711</v>
      </c>
      <c r="B95" s="31">
        <v>75990.16</v>
      </c>
      <c r="C95" s="6" t="s">
        <v>2710</v>
      </c>
      <c r="D95" s="6" t="s">
        <v>13</v>
      </c>
      <c r="E95" s="6" t="s">
        <v>118</v>
      </c>
      <c r="F95" s="6" t="s">
        <v>119</v>
      </c>
      <c r="G95">
        <v>12</v>
      </c>
      <c r="H95">
        <v>202212</v>
      </c>
      <c r="I95" s="9">
        <v>69.69</v>
      </c>
      <c r="J95" s="9">
        <v>3.6</v>
      </c>
      <c r="K95" s="9">
        <v>3.61</v>
      </c>
      <c r="L95" s="9">
        <v>4.0199999999999996</v>
      </c>
      <c r="M95" s="9" t="str">
        <f>INDEX(Taxonomie!S:S,MATCH(ZACKS_Screener[[#This Row],[Ticker]], Taxonomie!P:P,0))</f>
        <v>Utilities</v>
      </c>
      <c r="N95" t="str">
        <f>INDEX(Taxonomie!Q:Q,MATCH(ZACKS_Screener[[#This Row],[Ticker]], Taxonomie!P:P,0))</f>
        <v>Utilities—Regulated Electric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95" s="18">
        <f>IFERROR(ZACKS_Screener[[#This Row],[Price]]/ZACKS_Screener[[#This Row],[EPS1]], "")</f>
        <v>19.304709141274238</v>
      </c>
      <c r="R95" s="18">
        <f>IFERROR(ZACKS_Screener[[#This Row],[Price]]/ZACKS_Screener[[#This Row],[EPS2]], "")</f>
        <v>17.335820895522389</v>
      </c>
      <c r="S95" s="18">
        <f>IFERROR(ZACKS_Screener[[#This Row],[PE1]]/(ZACKS_Screener[[#This Row],[EG1]]*100), "")</f>
        <v>69.496952908588739</v>
      </c>
      <c r="T95" s="18">
        <f>IFERROR(ZACKS_Screener[[#This Row],[PE2]]/(ZACKS_Screener[[#This Row],[EG2]]*100), "")</f>
        <v>1.5263978886057528</v>
      </c>
      <c r="U95"/>
    </row>
    <row r="96" spans="1:21" hidden="1" x14ac:dyDescent="0.25">
      <c r="A96" s="23" t="s">
        <v>41765</v>
      </c>
      <c r="B96" s="31">
        <v>2588.4499999999998</v>
      </c>
      <c r="C96" s="6" t="s">
        <v>41764</v>
      </c>
      <c r="D96" s="6" t="s">
        <v>13</v>
      </c>
      <c r="E96" s="6" t="s">
        <v>118</v>
      </c>
      <c r="F96" s="6" t="s">
        <v>119</v>
      </c>
      <c r="G96">
        <v>12</v>
      </c>
      <c r="H96">
        <v>202212</v>
      </c>
      <c r="I96" s="9">
        <v>9.81</v>
      </c>
      <c r="J96" s="9">
        <v>-0.08</v>
      </c>
      <c r="K96" s="9">
        <v>0.98</v>
      </c>
      <c r="L96" s="9">
        <v>0.51</v>
      </c>
      <c r="M96" s="9" t="str">
        <f>INDEX(Taxonomie!S:S,MATCH(ZACKS_Screener[[#This Row],[Ticker]], Taxonomie!P:P,0))</f>
        <v>Utilities</v>
      </c>
      <c r="N96" t="str">
        <f>INDEX(Taxonomie!Q:Q,MATCH(ZACKS_Screener[[#This Row],[Ticker]], Taxonomie!P:P,0))</f>
        <v>Utilities—Independent Power Producers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96" s="18">
        <f>IFERROR(ZACKS_Screener[[#This Row],[Price]]/ZACKS_Screener[[#This Row],[EPS1]], "")</f>
        <v>10.010204081632654</v>
      </c>
      <c r="R96" s="18">
        <f>IFERROR(ZACKS_Screener[[#This Row],[Price]]/ZACKS_Screener[[#This Row],[EPS2]], "")</f>
        <v>19.235294117647058</v>
      </c>
      <c r="S96" s="18">
        <f>IFERROR(ZACKS_Screener[[#This Row],[PE1]]/(ZACKS_Screener[[#This Row],[EG1]]*100), "")</f>
        <v>0.10010204081632654</v>
      </c>
      <c r="T96" s="18">
        <f>IFERROR(ZACKS_Screener[[#This Row],[PE2]]/(ZACKS_Screener[[#This Row],[EG2]]*100), "")</f>
        <v>-0.40107634543178977</v>
      </c>
      <c r="U96"/>
    </row>
    <row r="97" spans="1:21" hidden="1" x14ac:dyDescent="0.25">
      <c r="A97" s="23" t="s">
        <v>3086</v>
      </c>
      <c r="B97" s="31">
        <v>9288.3799999999992</v>
      </c>
      <c r="C97" s="6" t="s">
        <v>3085</v>
      </c>
      <c r="D97" s="6" t="s">
        <v>13</v>
      </c>
      <c r="E97" s="6" t="s">
        <v>118</v>
      </c>
      <c r="F97" s="6" t="s">
        <v>119</v>
      </c>
      <c r="G97">
        <v>12</v>
      </c>
      <c r="H97">
        <v>202212</v>
      </c>
      <c r="I97" s="9">
        <v>24.9</v>
      </c>
      <c r="J97" s="9">
        <v>-2.94</v>
      </c>
      <c r="K97" s="9">
        <v>2.77</v>
      </c>
      <c r="L97" s="9">
        <v>3.07</v>
      </c>
      <c r="M97" s="9" t="str">
        <f>INDEX(Taxonomie!S:S,MATCH(ZACKS_Screener[[#This Row],[Ticker]], Taxonomie!P:P,0))</f>
        <v>Utilities</v>
      </c>
      <c r="N97" t="str">
        <f>INDEX(Taxonomie!Q:Q,MATCH(ZACKS_Screener[[#This Row],[Ticker]], Taxonomie!P:P,0))</f>
        <v>Utilities—Independent Power Producers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97" s="18">
        <f>IFERROR(ZACKS_Screener[[#This Row],[Price]]/ZACKS_Screener[[#This Row],[EPS1]], "")</f>
        <v>8.9891696750902526</v>
      </c>
      <c r="R97" s="18">
        <f>IFERROR(ZACKS_Screener[[#This Row],[Price]]/ZACKS_Screener[[#This Row],[EPS2]], "")</f>
        <v>8.1107491856677516</v>
      </c>
      <c r="S97" s="18">
        <f>IFERROR(ZACKS_Screener[[#This Row],[PE1]]/(ZACKS_Screener[[#This Row],[EG1]]*100), "")</f>
        <v>8.9891696750902528E-2</v>
      </c>
      <c r="T97" s="18">
        <f>IFERROR(ZACKS_Screener[[#This Row],[PE2]]/(ZACKS_Screener[[#This Row],[EG2]]*100), "")</f>
        <v>0.74889250814332298</v>
      </c>
      <c r="U97"/>
    </row>
    <row r="98" spans="1:21" hidden="1" x14ac:dyDescent="0.25">
      <c r="A98" s="23" t="s">
        <v>3124</v>
      </c>
      <c r="B98" s="31">
        <v>27679.86</v>
      </c>
      <c r="C98" s="6" t="s">
        <v>3123</v>
      </c>
      <c r="D98" s="6" t="s">
        <v>13</v>
      </c>
      <c r="E98" s="6" t="s">
        <v>118</v>
      </c>
      <c r="F98" s="6" t="s">
        <v>119</v>
      </c>
      <c r="G98">
        <v>12</v>
      </c>
      <c r="H98">
        <v>202212</v>
      </c>
      <c r="I98" s="9">
        <v>87.75</v>
      </c>
      <c r="J98" s="9">
        <v>4.45</v>
      </c>
      <c r="K98" s="9">
        <v>4.5999999999999996</v>
      </c>
      <c r="L98" s="9">
        <v>4.9000000000000004</v>
      </c>
      <c r="M98" s="9" t="str">
        <f>INDEX(Taxonomie!S:S,MATCH(ZACKS_Screener[[#This Row],[Ticker]], Taxonomie!P:P,0))</f>
        <v>Utilities</v>
      </c>
      <c r="N98" t="str">
        <f>INDEX(Taxonomie!Q:Q,MATCH(ZACKS_Screener[[#This Row],[Ticker]], Taxonomie!P:P,0))</f>
        <v>Utilities—Regulated Electric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98" s="18">
        <f>IFERROR(ZACKS_Screener[[#This Row],[Price]]/ZACKS_Screener[[#This Row],[EPS1]], "")</f>
        <v>19.076086956521742</v>
      </c>
      <c r="R98" s="18">
        <f>IFERROR(ZACKS_Screener[[#This Row],[Price]]/ZACKS_Screener[[#This Row],[EPS2]], "")</f>
        <v>17.908163265306122</v>
      </c>
      <c r="S98" s="18">
        <f>IFERROR(ZACKS_Screener[[#This Row],[PE1]]/(ZACKS_Screener[[#This Row],[EG1]]*100), "")</f>
        <v>5.6592391304348029</v>
      </c>
      <c r="T98" s="18">
        <f>IFERROR(ZACKS_Screener[[#This Row],[PE2]]/(ZACKS_Screener[[#This Row],[EG2]]*100), "")</f>
        <v>2.7459183673469316</v>
      </c>
      <c r="U98"/>
    </row>
    <row r="99" spans="1:21" hidden="1" x14ac:dyDescent="0.25">
      <c r="A99" s="23" t="s">
        <v>3211</v>
      </c>
      <c r="B99" s="31">
        <v>35195.29</v>
      </c>
      <c r="C99" s="6" t="s">
        <v>3210</v>
      </c>
      <c r="D99" s="6" t="s">
        <v>22</v>
      </c>
      <c r="E99" s="6" t="s">
        <v>118</v>
      </c>
      <c r="F99" s="6" t="s">
        <v>119</v>
      </c>
      <c r="G99">
        <v>12</v>
      </c>
      <c r="H99">
        <v>202212</v>
      </c>
      <c r="I99" s="9">
        <v>63.95</v>
      </c>
      <c r="J99" s="9">
        <v>3.17</v>
      </c>
      <c r="K99" s="9">
        <v>3.37</v>
      </c>
      <c r="L99" s="9">
        <v>3.59</v>
      </c>
      <c r="M99" s="9" t="str">
        <f>INDEX(Taxonomie!S:S,MATCH(ZACKS_Screener[[#This Row],[Ticker]], Taxonomie!P:P,0))</f>
        <v>Utilities</v>
      </c>
      <c r="N99" t="str">
        <f>INDEX(Taxonomie!Q:Q,MATCH(ZACKS_Screener[[#This Row],[Ticker]], Taxonomie!P:P,0))</f>
        <v>Utilities—Regulated Electric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99" s="18">
        <f>IFERROR(ZACKS_Screener[[#This Row],[Price]]/ZACKS_Screener[[#This Row],[EPS1]], "")</f>
        <v>18.976261127596441</v>
      </c>
      <c r="R99" s="18">
        <f>IFERROR(ZACKS_Screener[[#This Row],[Price]]/ZACKS_Screener[[#This Row],[EPS2]], "")</f>
        <v>17.813370473537606</v>
      </c>
      <c r="S99" s="18">
        <f>IFERROR(ZACKS_Screener[[#This Row],[PE1]]/(ZACKS_Screener[[#This Row],[EG1]]*100), "")</f>
        <v>3.0077373887240335</v>
      </c>
      <c r="T99" s="18">
        <f>IFERROR(ZACKS_Screener[[#This Row],[PE2]]/(ZACKS_Screener[[#This Row],[EG2]]*100), "")</f>
        <v>2.7286844770828096</v>
      </c>
      <c r="U99"/>
    </row>
    <row r="100" spans="1:21" hidden="1" x14ac:dyDescent="0.25">
      <c r="A100" s="23" t="s">
        <v>869</v>
      </c>
      <c r="B100" s="31">
        <v>49249.1</v>
      </c>
      <c r="C100" s="6" t="s">
        <v>868</v>
      </c>
      <c r="D100" s="6" t="s">
        <v>22</v>
      </c>
      <c r="E100" s="6" t="s">
        <v>18</v>
      </c>
      <c r="F100" s="6" t="s">
        <v>870</v>
      </c>
      <c r="G100">
        <v>5</v>
      </c>
      <c r="H100">
        <v>202305</v>
      </c>
      <c r="I100" s="9">
        <v>484.25</v>
      </c>
      <c r="J100" s="9">
        <v>11.28</v>
      </c>
      <c r="K100" s="9">
        <v>14</v>
      </c>
      <c r="L100" s="9">
        <v>15.37</v>
      </c>
      <c r="M100" s="9" t="str">
        <f>INDEX(Taxonomie!S:S,MATCH(ZACKS_Screener[[#This Row],[Ticker]], Taxonomie!P:P,0))</f>
        <v>Industrials</v>
      </c>
      <c r="N100" t="str">
        <f>INDEX(Taxonomie!Q:Q,MATCH(ZACKS_Screener[[#This Row],[Ticker]], Taxonomie!P:P,0))</f>
        <v>Specialty Business Services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100" s="18">
        <f>IFERROR(ZACKS_Screener[[#This Row],[Price]]/ZACKS_Screener[[#This Row],[EPS1]], "")</f>
        <v>34.589285714285715</v>
      </c>
      <c r="R100" s="18">
        <f>IFERROR(ZACKS_Screener[[#This Row],[Price]]/ZACKS_Screener[[#This Row],[EPS2]], "")</f>
        <v>31.506180871828239</v>
      </c>
      <c r="S100" s="18">
        <f>IFERROR(ZACKS_Screener[[#This Row],[PE1]]/(ZACKS_Screener[[#This Row],[EG1]]*100), "")</f>
        <v>1.4344380252100837</v>
      </c>
      <c r="T100" s="18">
        <f>IFERROR(ZACKS_Screener[[#This Row],[PE2]]/(ZACKS_Screener[[#This Row],[EG2]]*100), "")</f>
        <v>3.2196097241284352</v>
      </c>
      <c r="U100"/>
    </row>
    <row r="101" spans="1:21" hidden="1" x14ac:dyDescent="0.25">
      <c r="A101" s="23" t="s">
        <v>3007</v>
      </c>
      <c r="B101" s="31">
        <v>3193.13</v>
      </c>
      <c r="C101" s="6" t="s">
        <v>3006</v>
      </c>
      <c r="D101" s="6" t="s">
        <v>13</v>
      </c>
      <c r="E101" s="6" t="s">
        <v>18</v>
      </c>
      <c r="F101" s="6" t="s">
        <v>870</v>
      </c>
      <c r="G101">
        <v>8</v>
      </c>
      <c r="H101">
        <v>202208</v>
      </c>
      <c r="I101" s="9">
        <v>170.81</v>
      </c>
      <c r="J101" s="9">
        <v>6.81</v>
      </c>
      <c r="K101" s="9">
        <v>7.15</v>
      </c>
      <c r="L101" s="9">
        <v>7.92</v>
      </c>
      <c r="M101" s="9" t="str">
        <f>INDEX(Taxonomie!S:S,MATCH(ZACKS_Screener[[#This Row],[Ticker]], Taxonomie!P:P,0))</f>
        <v>Industrials</v>
      </c>
      <c r="N101" t="str">
        <f>INDEX(Taxonomie!Q:Q,MATCH(ZACKS_Screener[[#This Row],[Ticker]], Taxonomie!P:P,0))</f>
        <v>Specialty Business Services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01" s="18">
        <f>IFERROR(ZACKS_Screener[[#This Row],[Price]]/ZACKS_Screener[[#This Row],[EPS1]], "")</f>
        <v>23.889510489510489</v>
      </c>
      <c r="R101" s="18">
        <f>IFERROR(ZACKS_Screener[[#This Row],[Price]]/ZACKS_Screener[[#This Row],[EPS2]], "")</f>
        <v>21.566919191919194</v>
      </c>
      <c r="S101" s="18">
        <f>IFERROR(ZACKS_Screener[[#This Row],[PE1]]/(ZACKS_Screener[[#This Row],[EG1]]*100), "")</f>
        <v>4.7849284245166492</v>
      </c>
      <c r="T101" s="18">
        <f>IFERROR(ZACKS_Screener[[#This Row],[PE2]]/(ZACKS_Screener[[#This Row],[EG2]]*100), "")</f>
        <v>2.0026424963924976</v>
      </c>
      <c r="U101"/>
    </row>
    <row r="102" spans="1:21" hidden="1" x14ac:dyDescent="0.25">
      <c r="A102" s="23" t="s">
        <v>40456</v>
      </c>
      <c r="B102" s="31">
        <v>2015.66</v>
      </c>
      <c r="C102" s="6" t="s">
        <v>40455</v>
      </c>
      <c r="D102" s="6" t="s">
        <v>22</v>
      </c>
      <c r="E102" s="6" t="s">
        <v>23</v>
      </c>
      <c r="F102" s="6" t="s">
        <v>1690</v>
      </c>
      <c r="G102">
        <v>12</v>
      </c>
      <c r="H102">
        <v>202212</v>
      </c>
      <c r="I102" s="9">
        <v>84.15</v>
      </c>
      <c r="J102" s="9">
        <v>13.66</v>
      </c>
      <c r="K102" s="9">
        <v>8.67</v>
      </c>
      <c r="L102" s="9">
        <v>11.28</v>
      </c>
      <c r="M102" s="9" t="str">
        <f>INDEX(Taxonomie!S:S,MATCH(ZACKS_Screener[[#This Row],[Ticker]], Taxonomie!P:P,0))</f>
        <v>Industrials</v>
      </c>
      <c r="N102" t="str">
        <f>INDEX(Taxonomie!Q:Q,MATCH(ZACKS_Screener[[#This Row],[Ticker]], Taxonomie!P:P,0))</f>
        <v>Trucking</v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02" s="18">
        <f>IFERROR(ZACKS_Screener[[#This Row],[Price]]/ZACKS_Screener[[#This Row],[EPS1]], "")</f>
        <v>9.7058823529411775</v>
      </c>
      <c r="R102" s="18">
        <f>IFERROR(ZACKS_Screener[[#This Row],[Price]]/ZACKS_Screener[[#This Row],[EPS2]], "")</f>
        <v>7.460106382978724</v>
      </c>
      <c r="S102" s="18">
        <f>IFERROR(ZACKS_Screener[[#This Row],[PE1]]/(ZACKS_Screener[[#This Row],[EG1]]*100), "")</f>
        <v>-0.26569609807851002</v>
      </c>
      <c r="T102" s="18">
        <f>IFERROR(ZACKS_Screener[[#This Row],[PE2]]/(ZACKS_Screener[[#This Row],[EG2]]*100), "")</f>
        <v>0.24781272927366108</v>
      </c>
      <c r="U102"/>
    </row>
    <row r="103" spans="1:21" hidden="1" x14ac:dyDescent="0.25">
      <c r="A103" s="23" t="s">
        <v>40957</v>
      </c>
      <c r="B103" s="31">
        <v>2558.2199999999998</v>
      </c>
      <c r="C103" s="6" t="s">
        <v>40956</v>
      </c>
      <c r="D103" s="6" t="s">
        <v>22</v>
      </c>
      <c r="E103" s="6" t="s">
        <v>23</v>
      </c>
      <c r="F103" s="6" t="s">
        <v>1690</v>
      </c>
      <c r="G103">
        <v>12</v>
      </c>
      <c r="H103">
        <v>202212</v>
      </c>
      <c r="I103" s="9">
        <v>98.55</v>
      </c>
      <c r="J103" s="9">
        <v>7.18</v>
      </c>
      <c r="K103" s="9">
        <v>5.92</v>
      </c>
      <c r="L103" s="9">
        <v>6.74</v>
      </c>
      <c r="M103" s="9" t="str">
        <f>INDEX(Taxonomie!S:S,MATCH(ZACKS_Screener[[#This Row],[Ticker]], Taxonomie!P:P,0))</f>
        <v>Industrials</v>
      </c>
      <c r="N103" t="str">
        <f>INDEX(Taxonomie!Q:Q,MATCH(ZACKS_Screener[[#This Row],[Ticker]], Taxonomie!P:P,0))</f>
        <v>Integrated Freight &amp; Logistics</v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103" s="18">
        <f>IFERROR(ZACKS_Screener[[#This Row],[Price]]/ZACKS_Screener[[#This Row],[EPS1]], "")</f>
        <v>16.64695945945946</v>
      </c>
      <c r="R103" s="18">
        <f>IFERROR(ZACKS_Screener[[#This Row],[Price]]/ZACKS_Screener[[#This Row],[EPS2]], "")</f>
        <v>14.621661721068248</v>
      </c>
      <c r="S103" s="18">
        <f>IFERROR(ZACKS_Screener[[#This Row],[PE1]]/(ZACKS_Screener[[#This Row],[EG1]]*100), "")</f>
        <v>-0.9486124517374519</v>
      </c>
      <c r="T103" s="18">
        <f>IFERROR(ZACKS_Screener[[#This Row],[PE2]]/(ZACKS_Screener[[#This Row],[EG2]]*100), "")</f>
        <v>1.0556126510820001</v>
      </c>
      <c r="U103"/>
    </row>
    <row r="104" spans="1:21" hidden="1" x14ac:dyDescent="0.25">
      <c r="A104" s="23" t="s">
        <v>1689</v>
      </c>
      <c r="B104" s="31">
        <v>17568.29</v>
      </c>
      <c r="C104" s="6" t="s">
        <v>1688</v>
      </c>
      <c r="D104" s="6" t="s">
        <v>22</v>
      </c>
      <c r="E104" s="6" t="s">
        <v>23</v>
      </c>
      <c r="F104" s="6" t="s">
        <v>1690</v>
      </c>
      <c r="G104">
        <v>12</v>
      </c>
      <c r="H104">
        <v>202212</v>
      </c>
      <c r="I104" s="9">
        <v>169.5</v>
      </c>
      <c r="J104" s="9">
        <v>9.2100000000000009</v>
      </c>
      <c r="K104" s="9">
        <v>8.56</v>
      </c>
      <c r="L104" s="9">
        <v>9.5399999999999991</v>
      </c>
      <c r="M104" s="9" t="str">
        <f>INDEX(Taxonomie!S:S,MATCH(ZACKS_Screener[[#This Row],[Ticker]], Taxonomie!P:P,0))</f>
        <v>Industrials</v>
      </c>
      <c r="N104" t="str">
        <f>INDEX(Taxonomie!Q:Q,MATCH(ZACKS_Screener[[#This Row],[Ticker]], Taxonomie!P:P,0))</f>
        <v>Integrated Freight &amp; Logistics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104" s="18">
        <f>IFERROR(ZACKS_Screener[[#This Row],[Price]]/ZACKS_Screener[[#This Row],[EPS1]], "")</f>
        <v>19.801401869158877</v>
      </c>
      <c r="R104" s="18">
        <f>IFERROR(ZACKS_Screener[[#This Row],[Price]]/ZACKS_Screener[[#This Row],[EPS2]], "")</f>
        <v>17.767295597484278</v>
      </c>
      <c r="S104" s="18">
        <f>IFERROR(ZACKS_Screener[[#This Row],[PE1]]/(ZACKS_Screener[[#This Row],[EG1]]*100), "")</f>
        <v>-2.8057063263838948</v>
      </c>
      <c r="T104" s="18">
        <f>IFERROR(ZACKS_Screener[[#This Row],[PE2]]/(ZACKS_Screener[[#This Row],[EG2]]*100), "")</f>
        <v>1.5519188807598534</v>
      </c>
      <c r="U104"/>
    </row>
    <row r="105" spans="1:21" hidden="1" x14ac:dyDescent="0.25">
      <c r="A105" s="23" t="s">
        <v>1762</v>
      </c>
      <c r="B105" s="31">
        <v>8932.33</v>
      </c>
      <c r="C105" s="6" t="s">
        <v>1761</v>
      </c>
      <c r="D105" s="6" t="s">
        <v>13</v>
      </c>
      <c r="E105" s="6" t="s">
        <v>23</v>
      </c>
      <c r="F105" s="6" t="s">
        <v>1690</v>
      </c>
      <c r="G105">
        <v>12</v>
      </c>
      <c r="H105">
        <v>202212</v>
      </c>
      <c r="I105" s="9">
        <v>55.47</v>
      </c>
      <c r="J105" s="9">
        <v>5.03</v>
      </c>
      <c r="K105" s="9">
        <v>3.32</v>
      </c>
      <c r="L105" s="9">
        <v>4.3600000000000003</v>
      </c>
      <c r="M105" s="9" t="str">
        <f>INDEX(Taxonomie!S:S,MATCH(ZACKS_Screener[[#This Row],[Ticker]], Taxonomie!P:P,0))</f>
        <v>Industrials</v>
      </c>
      <c r="N105" t="str">
        <f>INDEX(Taxonomie!Q:Q,MATCH(ZACKS_Screener[[#This Row],[Ticker]], Taxonomie!P:P,0))</f>
        <v>Trucking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5" s="18">
        <f>IFERROR(ZACKS_Screener[[#This Row],[Price]]/ZACKS_Screener[[#This Row],[EPS1]], "")</f>
        <v>16.707831325301207</v>
      </c>
      <c r="R105" s="18">
        <f>IFERROR(ZACKS_Screener[[#This Row],[Price]]/ZACKS_Screener[[#This Row],[EPS2]], "")</f>
        <v>12.722477064220183</v>
      </c>
      <c r="S105" s="18">
        <f>IFERROR(ZACKS_Screener[[#This Row],[PE1]]/(ZACKS_Screener[[#This Row],[EG1]]*100), "")</f>
        <v>-0.4914642781652927</v>
      </c>
      <c r="T105" s="18">
        <f>IFERROR(ZACKS_Screener[[#This Row],[PE2]]/(ZACKS_Screener[[#This Row],[EG2]]*100), "")</f>
        <v>0.40614061397318252</v>
      </c>
      <c r="U105"/>
    </row>
    <row r="106" spans="1:21" hidden="1" x14ac:dyDescent="0.25">
      <c r="A106" s="23" t="s">
        <v>1869</v>
      </c>
      <c r="B106" s="31">
        <v>6375.25</v>
      </c>
      <c r="C106" s="6" t="s">
        <v>1868</v>
      </c>
      <c r="D106" s="6" t="s">
        <v>22</v>
      </c>
      <c r="E106" s="6" t="s">
        <v>23</v>
      </c>
      <c r="F106" s="6" t="s">
        <v>1690</v>
      </c>
      <c r="G106">
        <v>12</v>
      </c>
      <c r="H106">
        <v>202212</v>
      </c>
      <c r="I106" s="9">
        <v>177.42</v>
      </c>
      <c r="J106" s="9">
        <v>11.76</v>
      </c>
      <c r="K106" s="9">
        <v>8.4</v>
      </c>
      <c r="L106" s="9">
        <v>9.2200000000000006</v>
      </c>
      <c r="M106" s="9" t="str">
        <f>INDEX(Taxonomie!S:S,MATCH(ZACKS_Screener[[#This Row],[Ticker]], Taxonomie!P:P,0))</f>
        <v>Industrials</v>
      </c>
      <c r="N106" t="str">
        <f>INDEX(Taxonomie!Q:Q,MATCH(ZACKS_Screener[[#This Row],[Ticker]], Taxonomie!P:P,0))</f>
        <v>Integrated Freight &amp; Logistics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6" s="18">
        <f>IFERROR(ZACKS_Screener[[#This Row],[Price]]/ZACKS_Screener[[#This Row],[EPS1]], "")</f>
        <v>21.12142857142857</v>
      </c>
      <c r="R106" s="18">
        <f>IFERROR(ZACKS_Screener[[#This Row],[Price]]/ZACKS_Screener[[#This Row],[EPS2]], "")</f>
        <v>19.242950108459866</v>
      </c>
      <c r="S106" s="18">
        <f>IFERROR(ZACKS_Screener[[#This Row],[PE1]]/(ZACKS_Screener[[#This Row],[EG1]]*100), "")</f>
        <v>-0.73924999999999996</v>
      </c>
      <c r="T106" s="18">
        <f>IFERROR(ZACKS_Screener[[#This Row],[PE2]]/(ZACKS_Screener[[#This Row],[EG2]]*100), "")</f>
        <v>1.9712290355007662</v>
      </c>
      <c r="U106"/>
    </row>
    <row r="107" spans="1:21" hidden="1" x14ac:dyDescent="0.25">
      <c r="A107" s="23" t="s">
        <v>2206</v>
      </c>
      <c r="B107" s="31">
        <v>34386.720000000001</v>
      </c>
      <c r="C107" s="6" t="s">
        <v>2205</v>
      </c>
      <c r="D107" s="6" t="s">
        <v>22</v>
      </c>
      <c r="E107" s="6" t="s">
        <v>23</v>
      </c>
      <c r="F107" s="6" t="s">
        <v>1690</v>
      </c>
      <c r="G107">
        <v>12</v>
      </c>
      <c r="H107">
        <v>202212</v>
      </c>
      <c r="I107" s="9">
        <v>313.60000000000002</v>
      </c>
      <c r="J107" s="9">
        <v>12.18</v>
      </c>
      <c r="K107" s="9">
        <v>10.83</v>
      </c>
      <c r="L107" s="9">
        <v>12.63</v>
      </c>
      <c r="M107" s="9" t="str">
        <f>INDEX(Taxonomie!S:S,MATCH(ZACKS_Screener[[#This Row],[Ticker]], Taxonomie!P:P,0))</f>
        <v>Industrials</v>
      </c>
      <c r="N107" t="str">
        <f>INDEX(Taxonomie!Q:Q,MATCH(ZACKS_Screener[[#This Row],[Ticker]], Taxonomie!P:P,0))</f>
        <v>Trucking</v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07" s="18">
        <f>IFERROR(ZACKS_Screener[[#This Row],[Price]]/ZACKS_Screener[[#This Row],[EPS1]], "")</f>
        <v>28.956602031394276</v>
      </c>
      <c r="R107" s="18">
        <f>IFERROR(ZACKS_Screener[[#This Row],[Price]]/ZACKS_Screener[[#This Row],[EPS2]], "")</f>
        <v>24.829770387965162</v>
      </c>
      <c r="S107" s="18">
        <f>IFERROR(ZACKS_Screener[[#This Row],[PE1]]/(ZACKS_Screener[[#This Row],[EG1]]*100), "")</f>
        <v>-2.6125289832769063</v>
      </c>
      <c r="T107" s="18">
        <f>IFERROR(ZACKS_Screener[[#This Row],[PE2]]/(ZACKS_Screener[[#This Row],[EG2]]*100), "")</f>
        <v>1.4939245183425702</v>
      </c>
      <c r="U107"/>
    </row>
    <row r="108" spans="1:21" hidden="1" x14ac:dyDescent="0.25">
      <c r="A108" s="23" t="s">
        <v>2590</v>
      </c>
      <c r="B108" s="31">
        <v>7842.82</v>
      </c>
      <c r="C108" s="6" t="s">
        <v>2589</v>
      </c>
      <c r="D108" s="6" t="s">
        <v>22</v>
      </c>
      <c r="E108" s="6" t="s">
        <v>23</v>
      </c>
      <c r="F108" s="6" t="s">
        <v>1690</v>
      </c>
      <c r="G108">
        <v>12</v>
      </c>
      <c r="H108">
        <v>202212</v>
      </c>
      <c r="I108" s="9">
        <v>295.58999999999997</v>
      </c>
      <c r="J108" s="9">
        <v>13.4</v>
      </c>
      <c r="K108" s="9">
        <v>12.28</v>
      </c>
      <c r="L108" s="9">
        <v>14.01</v>
      </c>
      <c r="M108" s="9" t="str">
        <f>INDEX(Taxonomie!S:S,MATCH(ZACKS_Screener[[#This Row],[Ticker]], Taxonomie!P:P,0))</f>
        <v>Industrials</v>
      </c>
      <c r="N108" t="str">
        <f>INDEX(Taxonomie!Q:Q,MATCH(ZACKS_Screener[[#This Row],[Ticker]], Taxonomie!P:P,0))</f>
        <v>Trucking</v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08" s="18">
        <f>IFERROR(ZACKS_Screener[[#This Row],[Price]]/ZACKS_Screener[[#This Row],[EPS1]], "")</f>
        <v>24.070846905537458</v>
      </c>
      <c r="R108" s="18">
        <f>IFERROR(ZACKS_Screener[[#This Row],[Price]]/ZACKS_Screener[[#This Row],[EPS2]], "")</f>
        <v>21.098501070663811</v>
      </c>
      <c r="S108" s="18">
        <f>IFERROR(ZACKS_Screener[[#This Row],[PE1]]/(ZACKS_Screener[[#This Row],[EG1]]*100), "")</f>
        <v>-2.8799048976268007</v>
      </c>
      <c r="T108" s="18">
        <f>IFERROR(ZACKS_Screener[[#This Row],[PE2]]/(ZACKS_Screener[[#This Row],[EG2]]*100), "")</f>
        <v>1.4976277060563674</v>
      </c>
      <c r="U108"/>
    </row>
    <row r="109" spans="1:21" hidden="1" x14ac:dyDescent="0.25">
      <c r="A109" s="23" t="s">
        <v>41907</v>
      </c>
      <c r="B109" s="31">
        <v>2725.84</v>
      </c>
      <c r="C109" s="6" t="s">
        <v>41906</v>
      </c>
      <c r="D109" s="6" t="s">
        <v>22</v>
      </c>
      <c r="E109" s="6" t="s">
        <v>23</v>
      </c>
      <c r="F109" s="6" t="s">
        <v>1690</v>
      </c>
      <c r="G109">
        <v>12</v>
      </c>
      <c r="H109">
        <v>202212</v>
      </c>
      <c r="I109" s="9">
        <v>43.01</v>
      </c>
      <c r="J109" s="9">
        <v>3.7</v>
      </c>
      <c r="K109" s="9">
        <v>2.84</v>
      </c>
      <c r="L109" s="9">
        <v>3.47</v>
      </c>
      <c r="M109" s="9" t="str">
        <f>INDEX(Taxonomie!S:S,MATCH(ZACKS_Screener[[#This Row],[Ticker]], Taxonomie!P:P,0))</f>
        <v>Industrials</v>
      </c>
      <c r="N109" t="str">
        <f>INDEX(Taxonomie!Q:Q,MATCH(ZACKS_Screener[[#This Row],[Ticker]], Taxonomie!P:P,0))</f>
        <v>Trucking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09" s="18">
        <f>IFERROR(ZACKS_Screener[[#This Row],[Price]]/ZACKS_Screener[[#This Row],[EPS1]], "")</f>
        <v>15.144366197183098</v>
      </c>
      <c r="R109" s="18">
        <f>IFERROR(ZACKS_Screener[[#This Row],[Price]]/ZACKS_Screener[[#This Row],[EPS2]], "")</f>
        <v>12.394812680115272</v>
      </c>
      <c r="S109" s="18">
        <f>IFERROR(ZACKS_Screener[[#This Row],[PE1]]/(ZACKS_Screener[[#This Row],[EG1]]*100), "")</f>
        <v>-0.6515599410415982</v>
      </c>
      <c r="T109" s="18">
        <f>IFERROR(ZACKS_Screener[[#This Row],[PE2]]/(ZACKS_Screener[[#This Row],[EG2]]*100), "")</f>
        <v>0.55875028589725961</v>
      </c>
      <c r="U109"/>
    </row>
    <row r="110" spans="1:21" hidden="1" x14ac:dyDescent="0.25">
      <c r="A110" s="23" t="s">
        <v>3224</v>
      </c>
      <c r="B110" s="31">
        <v>5626.02</v>
      </c>
      <c r="C110" s="6" t="s">
        <v>3223</v>
      </c>
      <c r="D110" s="6" t="s">
        <v>13</v>
      </c>
      <c r="E110" s="6" t="s">
        <v>23</v>
      </c>
      <c r="F110" s="6" t="s">
        <v>1690</v>
      </c>
      <c r="G110">
        <v>12</v>
      </c>
      <c r="H110">
        <v>202212</v>
      </c>
      <c r="I110" s="9">
        <v>48.56</v>
      </c>
      <c r="J110" s="9">
        <v>3.53</v>
      </c>
      <c r="K110" s="9">
        <v>2.44</v>
      </c>
      <c r="L110" s="9">
        <v>3.09</v>
      </c>
      <c r="M110" s="9" t="str">
        <f>INDEX(Taxonomie!S:S,MATCH(ZACKS_Screener[[#This Row],[Ticker]], Taxonomie!P:P,0))</f>
        <v>Industrials</v>
      </c>
      <c r="N110" t="str">
        <f>INDEX(Taxonomie!Q:Q,MATCH(ZACKS_Screener[[#This Row],[Ticker]], Taxonomie!P:P,0))</f>
        <v>Trucking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10" s="18">
        <f>IFERROR(ZACKS_Screener[[#This Row],[Price]]/ZACKS_Screener[[#This Row],[EPS1]], "")</f>
        <v>19.901639344262296</v>
      </c>
      <c r="R110" s="18">
        <f>IFERROR(ZACKS_Screener[[#This Row],[Price]]/ZACKS_Screener[[#This Row],[EPS2]], "")</f>
        <v>15.715210355987056</v>
      </c>
      <c r="S110" s="18">
        <f>IFERROR(ZACKS_Screener[[#This Row],[PE1]]/(ZACKS_Screener[[#This Row],[EG1]]*100), "")</f>
        <v>-0.64452098059858631</v>
      </c>
      <c r="T110" s="18">
        <f>IFERROR(ZACKS_Screener[[#This Row],[PE2]]/(ZACKS_Screener[[#This Row],[EG2]]*100), "")</f>
        <v>0.58992481951705256</v>
      </c>
      <c r="U110"/>
    </row>
    <row r="111" spans="1:21" hidden="1" x14ac:dyDescent="0.25">
      <c r="A111" s="23" t="s">
        <v>1165</v>
      </c>
      <c r="B111" s="31">
        <v>3103.85</v>
      </c>
      <c r="C111" s="6" t="s">
        <v>1164</v>
      </c>
      <c r="D111" s="6" t="s">
        <v>13</v>
      </c>
      <c r="E111" s="6" t="s">
        <v>23</v>
      </c>
      <c r="F111" s="6" t="s">
        <v>1166</v>
      </c>
      <c r="G111">
        <v>12</v>
      </c>
      <c r="H111">
        <v>202212</v>
      </c>
      <c r="I111" s="9">
        <v>15.39</v>
      </c>
      <c r="J111" s="9">
        <v>0.95</v>
      </c>
      <c r="K111" s="9">
        <v>2.65</v>
      </c>
      <c r="L111" s="9">
        <v>2.58</v>
      </c>
      <c r="M111" s="9" t="str">
        <f>INDEX(Taxonomie!S:S,MATCH(ZACKS_Screener[[#This Row],[Ticker]], Taxonomie!P:P,0))</f>
        <v>Energy</v>
      </c>
      <c r="N111" t="str">
        <f>INDEX(Taxonomie!Q:Q,MATCH(ZACKS_Screener[[#This Row],[Ticker]], Taxonomie!P:P,0))</f>
        <v>Oil &amp; Gas Midstream</v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111" s="18">
        <f>IFERROR(ZACKS_Screener[[#This Row],[Price]]/ZACKS_Screener[[#This Row],[EPS1]], "")</f>
        <v>5.807547169811321</v>
      </c>
      <c r="R111" s="18">
        <f>IFERROR(ZACKS_Screener[[#This Row],[Price]]/ZACKS_Screener[[#This Row],[EPS2]], "")</f>
        <v>5.9651162790697674</v>
      </c>
      <c r="S111" s="18">
        <f>IFERROR(ZACKS_Screener[[#This Row],[PE1]]/(ZACKS_Screener[[#This Row],[EG1]]*100), "")</f>
        <v>3.2453940066592676E-2</v>
      </c>
      <c r="T111" s="18">
        <f>IFERROR(ZACKS_Screener[[#This Row],[PE2]]/(ZACKS_Screener[[#This Row],[EG2]]*100), "")</f>
        <v>-2.2582225913621312</v>
      </c>
      <c r="U111"/>
    </row>
    <row r="112" spans="1:21" hidden="1" x14ac:dyDescent="0.25">
      <c r="A112" s="23" t="s">
        <v>1301</v>
      </c>
      <c r="B112" s="31">
        <v>3047.71</v>
      </c>
      <c r="C112" s="6" t="s">
        <v>1300</v>
      </c>
      <c r="D112" s="6" t="s">
        <v>13</v>
      </c>
      <c r="E112" s="6" t="s">
        <v>23</v>
      </c>
      <c r="F112" s="6" t="s">
        <v>1166</v>
      </c>
      <c r="G112">
        <v>12</v>
      </c>
      <c r="H112">
        <v>202212</v>
      </c>
      <c r="I112" s="9">
        <v>13.69</v>
      </c>
      <c r="J112" s="9">
        <v>1.58</v>
      </c>
      <c r="K112" s="9">
        <v>2.91</v>
      </c>
      <c r="L112" s="9">
        <v>2.4</v>
      </c>
      <c r="M112" s="9" t="str">
        <f>INDEX(Taxonomie!S:S,MATCH(ZACKS_Screener[[#This Row],[Ticker]], Taxonomie!P:P,0))</f>
        <v>Energy</v>
      </c>
      <c r="N112" t="str">
        <f>INDEX(Taxonomie!Q:Q,MATCH(ZACKS_Screener[[#This Row],[Ticker]], Taxonomie!P:P,0))</f>
        <v>Oil &amp; Gas Midstream</v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112" s="18">
        <f>IFERROR(ZACKS_Screener[[#This Row],[Price]]/ZACKS_Screener[[#This Row],[EPS1]], "")</f>
        <v>4.7044673539518893</v>
      </c>
      <c r="R112" s="18">
        <f>IFERROR(ZACKS_Screener[[#This Row],[Price]]/ZACKS_Screener[[#This Row],[EPS2]], "")</f>
        <v>5.7041666666666666</v>
      </c>
      <c r="S112" s="18">
        <f>IFERROR(ZACKS_Screener[[#This Row],[PE1]]/(ZACKS_Screener[[#This Row],[EG1]]*100), "")</f>
        <v>5.5887657287548756E-2</v>
      </c>
      <c r="T112" s="18">
        <f>IFERROR(ZACKS_Screener[[#This Row],[PE2]]/(ZACKS_Screener[[#This Row],[EG2]]*100), "")</f>
        <v>-0.3254730392156861</v>
      </c>
      <c r="U112"/>
    </row>
    <row r="113" spans="1:21" hidden="1" x14ac:dyDescent="0.25">
      <c r="A113" s="23" t="s">
        <v>40985</v>
      </c>
      <c r="B113" s="31">
        <v>2349.5</v>
      </c>
      <c r="C113" s="6" t="s">
        <v>40984</v>
      </c>
      <c r="D113" s="6" t="s">
        <v>22</v>
      </c>
      <c r="E113" s="6" t="s">
        <v>23</v>
      </c>
      <c r="F113" s="6" t="s">
        <v>1166</v>
      </c>
      <c r="G113">
        <v>12</v>
      </c>
      <c r="H113">
        <v>202212</v>
      </c>
      <c r="I113" s="9">
        <v>21.87</v>
      </c>
      <c r="J113" s="9">
        <v>1.62</v>
      </c>
      <c r="K113" s="9">
        <v>2.78</v>
      </c>
      <c r="L113" s="9">
        <v>2.69</v>
      </c>
      <c r="M113" s="9" t="str">
        <f>INDEX(Taxonomie!S:S,MATCH(ZACKS_Screener[[#This Row],[Ticker]], Taxonomie!P:P,0))</f>
        <v>Energy</v>
      </c>
      <c r="N113" t="str">
        <f>INDEX(Taxonomie!Q:Q,MATCH(ZACKS_Screener[[#This Row],[Ticker]], Taxonomie!P:P,0))</f>
        <v>Oil &amp; Gas Midstream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113" s="18">
        <f>IFERROR(ZACKS_Screener[[#This Row],[Price]]/ZACKS_Screener[[#This Row],[EPS1]], "")</f>
        <v>7.8669064748201452</v>
      </c>
      <c r="R113" s="18">
        <f>IFERROR(ZACKS_Screener[[#This Row],[Price]]/ZACKS_Screener[[#This Row],[EPS2]], "")</f>
        <v>8.1301115241635689</v>
      </c>
      <c r="S113" s="18">
        <f>IFERROR(ZACKS_Screener[[#This Row],[PE1]]/(ZACKS_Screener[[#This Row],[EG1]]*100), "")</f>
        <v>0.10986541801041931</v>
      </c>
      <c r="T113" s="18">
        <f>IFERROR(ZACKS_Screener[[#This Row],[PE2]]/(ZACKS_Screener[[#This Row],[EG2]]*100), "")</f>
        <v>-2.5113011152416398</v>
      </c>
      <c r="U113"/>
    </row>
    <row r="114" spans="1:21" hidden="1" x14ac:dyDescent="0.25">
      <c r="A114" s="23" t="s">
        <v>1733</v>
      </c>
      <c r="B114" s="31">
        <v>4464</v>
      </c>
      <c r="C114" s="6" t="s">
        <v>1732</v>
      </c>
      <c r="D114" s="6" t="s">
        <v>13</v>
      </c>
      <c r="E114" s="6" t="s">
        <v>23</v>
      </c>
      <c r="F114" s="6" t="s">
        <v>1166</v>
      </c>
      <c r="G114">
        <v>12</v>
      </c>
      <c r="H114">
        <v>202212</v>
      </c>
      <c r="I114" s="9">
        <v>74.400000000000006</v>
      </c>
      <c r="J114" s="9">
        <v>2.1</v>
      </c>
      <c r="K114" s="9">
        <v>3.55</v>
      </c>
      <c r="L114" s="9">
        <v>4.6500000000000004</v>
      </c>
      <c r="M114" s="9" t="str">
        <f>INDEX(Taxonomie!S:S,MATCH(ZACKS_Screener[[#This Row],[Ticker]], Taxonomie!P:P,0))</f>
        <v>Industrials</v>
      </c>
      <c r="N114" t="str">
        <f>INDEX(Taxonomie!Q:Q,MATCH(ZACKS_Screener[[#This Row],[Ticker]], Taxonomie!P:P,0))</f>
        <v>Marine Shipping</v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114" s="18">
        <f>IFERROR(ZACKS_Screener[[#This Row],[Price]]/ZACKS_Screener[[#This Row],[EPS1]], "")</f>
        <v>20.957746478873243</v>
      </c>
      <c r="R114" s="18">
        <f>IFERROR(ZACKS_Screener[[#This Row],[Price]]/ZACKS_Screener[[#This Row],[EPS2]], "")</f>
        <v>16</v>
      </c>
      <c r="S114" s="18">
        <f>IFERROR(ZACKS_Screener[[#This Row],[PE1]]/(ZACKS_Screener[[#This Row],[EG1]]*100), "")</f>
        <v>0.30352598348712978</v>
      </c>
      <c r="T114" s="18">
        <f>IFERROR(ZACKS_Screener[[#This Row],[PE2]]/(ZACKS_Screener[[#This Row],[EG2]]*100), "")</f>
        <v>0.51636363636363614</v>
      </c>
      <c r="U114"/>
    </row>
    <row r="115" spans="1:21" hidden="1" x14ac:dyDescent="0.25">
      <c r="A115" s="23" t="s">
        <v>41745</v>
      </c>
      <c r="B115" s="31">
        <v>2769.37</v>
      </c>
      <c r="C115" s="6" t="s">
        <v>41744</v>
      </c>
      <c r="D115" s="6" t="s">
        <v>13</v>
      </c>
      <c r="E115" s="6" t="s">
        <v>23</v>
      </c>
      <c r="F115" s="6" t="s">
        <v>1166</v>
      </c>
      <c r="G115">
        <v>12</v>
      </c>
      <c r="H115">
        <v>202212</v>
      </c>
      <c r="I115" s="9">
        <v>46.41</v>
      </c>
      <c r="J115" s="9">
        <v>11.36</v>
      </c>
      <c r="K115" s="9">
        <v>10.42</v>
      </c>
      <c r="L115" s="9">
        <v>9.43</v>
      </c>
      <c r="M115" s="9" t="str">
        <f>INDEX(Taxonomie!S:S,MATCH(ZACKS_Screener[[#This Row],[Ticker]], Taxonomie!P:P,0))</f>
        <v>Energy</v>
      </c>
      <c r="N115" t="str">
        <f>INDEX(Taxonomie!Q:Q,MATCH(ZACKS_Screener[[#This Row],[Ticker]], Taxonomie!P:P,0))</f>
        <v>Oil &amp; Gas Midstream</v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15" s="18">
        <f>IFERROR(ZACKS_Screener[[#This Row],[Price]]/ZACKS_Screener[[#This Row],[EPS1]], "")</f>
        <v>4.4539347408829171</v>
      </c>
      <c r="R115" s="18">
        <f>IFERROR(ZACKS_Screener[[#This Row],[Price]]/ZACKS_Screener[[#This Row],[EPS2]], "")</f>
        <v>4.9215270413573702</v>
      </c>
      <c r="S115" s="18">
        <f>IFERROR(ZACKS_Screener[[#This Row],[PE1]]/(ZACKS_Screener[[#This Row],[EG1]]*100), "")</f>
        <v>-0.5382627516641485</v>
      </c>
      <c r="T115" s="18">
        <f>IFERROR(ZACKS_Screener[[#This Row],[PE2]]/(ZACKS_Screener[[#This Row],[EG2]]*100), "")</f>
        <v>-0.5180031492014523</v>
      </c>
      <c r="U115"/>
    </row>
    <row r="116" spans="1:21" hidden="1" x14ac:dyDescent="0.25">
      <c r="A116" s="23" t="s">
        <v>41820</v>
      </c>
      <c r="B116" s="31">
        <v>2074.1799999999998</v>
      </c>
      <c r="C116" s="6" t="s">
        <v>41819</v>
      </c>
      <c r="D116" s="6" t="s">
        <v>22</v>
      </c>
      <c r="E116" s="6" t="s">
        <v>23</v>
      </c>
      <c r="F116" s="6" t="s">
        <v>1166</v>
      </c>
      <c r="G116">
        <v>12</v>
      </c>
      <c r="H116">
        <v>202212</v>
      </c>
      <c r="I116" s="9">
        <v>25.45</v>
      </c>
      <c r="J116" s="9">
        <v>6.63</v>
      </c>
      <c r="M116" s="9" t="str">
        <f>INDEX(Taxonomie!S:S,MATCH(ZACKS_Screener[[#This Row],[Ticker]], Taxonomie!P:P,0))</f>
        <v>Energy</v>
      </c>
      <c r="N116" t="str">
        <f>INDEX(Taxonomie!Q:Q,MATCH(ZACKS_Screener[[#This Row],[Ticker]], Taxonomie!P:P,0))</f>
        <v>Oil &amp; Gas Midstream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" s="18" t="str">
        <f>IFERROR(ZACKS_Screener[[#This Row],[Price]]/ZACKS_Screener[[#This Row],[EPS1]], "")</f>
        <v/>
      </c>
      <c r="R116" s="18" t="str">
        <f>IFERROR(ZACKS_Screener[[#This Row],[Price]]/ZACKS_Screener[[#This Row],[EPS2]], "")</f>
        <v/>
      </c>
      <c r="S116" s="18" t="str">
        <f>IFERROR(ZACKS_Screener[[#This Row],[PE1]]/(ZACKS_Screener[[#This Row],[EG1]]*100), "")</f>
        <v/>
      </c>
      <c r="T116" s="18" t="str">
        <f>IFERROR(ZACKS_Screener[[#This Row],[PE2]]/(ZACKS_Screener[[#This Row],[EG2]]*100), "")</f>
        <v/>
      </c>
      <c r="U116"/>
    </row>
    <row r="117" spans="1:21" hidden="1" x14ac:dyDescent="0.25">
      <c r="A117" s="23" t="s">
        <v>333</v>
      </c>
      <c r="B117" s="31">
        <v>8337.9</v>
      </c>
      <c r="C117" s="6" t="s">
        <v>332</v>
      </c>
      <c r="D117" s="6" t="s">
        <v>13</v>
      </c>
      <c r="E117" s="6" t="s">
        <v>23</v>
      </c>
      <c r="F117" s="6" t="s">
        <v>334</v>
      </c>
      <c r="G117">
        <v>12</v>
      </c>
      <c r="H117">
        <v>202212</v>
      </c>
      <c r="I117" s="9">
        <v>277.93</v>
      </c>
      <c r="J117" s="9">
        <v>16.559999999999999</v>
      </c>
      <c r="K117" s="9">
        <v>20.440000000000001</v>
      </c>
      <c r="L117" s="9">
        <v>21.25</v>
      </c>
      <c r="M117" s="9" t="str">
        <f>INDEX(Taxonomie!S:S,MATCH(ZACKS_Screener[[#This Row],[Ticker]], Taxonomie!P:P,0))</f>
        <v>Industrials</v>
      </c>
      <c r="N117" t="str">
        <f>INDEX(Taxonomie!Q:Q,MATCH(ZACKS_Screener[[#This Row],[Ticker]], Taxonomie!P:P,0))</f>
        <v>Airports &amp; Air Services</v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17" s="18">
        <f>IFERROR(ZACKS_Screener[[#This Row],[Price]]/ZACKS_Screener[[#This Row],[EPS1]], "")</f>
        <v>13.597358121330723</v>
      </c>
      <c r="R117" s="18">
        <f>IFERROR(ZACKS_Screener[[#This Row],[Price]]/ZACKS_Screener[[#This Row],[EPS2]], "")</f>
        <v>13.079058823529412</v>
      </c>
      <c r="S117" s="18">
        <f>IFERROR(ZACKS_Screener[[#This Row],[PE1]]/(ZACKS_Screener[[#This Row],[EG1]]*100), "")</f>
        <v>0.58034085177638306</v>
      </c>
      <c r="T117" s="18">
        <f>IFERROR(ZACKS_Screener[[#This Row],[PE2]]/(ZACKS_Screener[[#This Row],[EG2]]*100), "")</f>
        <v>3.3004439796659457</v>
      </c>
      <c r="U117"/>
    </row>
    <row r="118" spans="1:21" hidden="1" x14ac:dyDescent="0.25">
      <c r="A118" s="23" t="s">
        <v>717</v>
      </c>
      <c r="B118" s="31">
        <v>10642.51</v>
      </c>
      <c r="C118" s="6" t="s">
        <v>716</v>
      </c>
      <c r="D118" s="6" t="s">
        <v>22</v>
      </c>
      <c r="E118" s="6" t="s">
        <v>23</v>
      </c>
      <c r="F118" s="6" t="s">
        <v>334</v>
      </c>
      <c r="G118">
        <v>12</v>
      </c>
      <c r="H118">
        <v>202212</v>
      </c>
      <c r="I118" s="9">
        <v>91.4</v>
      </c>
      <c r="J118" s="9">
        <v>7.62</v>
      </c>
      <c r="K118" s="9">
        <v>4.01</v>
      </c>
      <c r="L118" s="9">
        <v>4.78</v>
      </c>
      <c r="M118" s="9" t="str">
        <f>INDEX(Taxonomie!S:S,MATCH(ZACKS_Screener[[#This Row],[Ticker]], Taxonomie!P:P,0))</f>
        <v>Industrials</v>
      </c>
      <c r="N118" t="str">
        <f>INDEX(Taxonomie!Q:Q,MATCH(ZACKS_Screener[[#This Row],[Ticker]], Taxonomie!P:P,0))</f>
        <v>Integrated Freight &amp; Logistics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118" s="18">
        <f>IFERROR(ZACKS_Screener[[#This Row],[Price]]/ZACKS_Screener[[#This Row],[EPS1]], "")</f>
        <v>22.793017456359106</v>
      </c>
      <c r="R118" s="18">
        <f>IFERROR(ZACKS_Screener[[#This Row],[Price]]/ZACKS_Screener[[#This Row],[EPS2]], "")</f>
        <v>19.12133891213389</v>
      </c>
      <c r="S118" s="18">
        <f>IFERROR(ZACKS_Screener[[#This Row],[PE1]]/(ZACKS_Screener[[#This Row],[EG1]]*100), "")</f>
        <v>-0.48111577013145812</v>
      </c>
      <c r="T118" s="18">
        <f>IFERROR(ZACKS_Screener[[#This Row],[PE2]]/(ZACKS_Screener[[#This Row],[EG2]]*100), "")</f>
        <v>0.99579959789164751</v>
      </c>
      <c r="U118"/>
    </row>
    <row r="119" spans="1:21" hidden="1" x14ac:dyDescent="0.25">
      <c r="A119" s="23" t="s">
        <v>1194</v>
      </c>
      <c r="B119" s="31">
        <v>17458.04</v>
      </c>
      <c r="C119" s="6" t="s">
        <v>1193</v>
      </c>
      <c r="D119" s="6" t="s">
        <v>22</v>
      </c>
      <c r="E119" s="6" t="s">
        <v>23</v>
      </c>
      <c r="F119" s="6" t="s">
        <v>334</v>
      </c>
      <c r="G119">
        <v>12</v>
      </c>
      <c r="H119">
        <v>202212</v>
      </c>
      <c r="I119" s="9">
        <v>114.26</v>
      </c>
      <c r="J119" s="9">
        <v>8.26</v>
      </c>
      <c r="K119" s="9">
        <v>5.43</v>
      </c>
      <c r="L119" s="9">
        <v>5.18</v>
      </c>
      <c r="M119" s="9" t="str">
        <f>INDEX(Taxonomie!S:S,MATCH(ZACKS_Screener[[#This Row],[Ticker]], Taxonomie!P:P,0))</f>
        <v>Industrials</v>
      </c>
      <c r="N119" t="str">
        <f>INDEX(Taxonomie!Q:Q,MATCH(ZACKS_Screener[[#This Row],[Ticker]], Taxonomie!P:P,0))</f>
        <v>Integrated Freight &amp; Logistics</v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119" s="18">
        <f>IFERROR(ZACKS_Screener[[#This Row],[Price]]/ZACKS_Screener[[#This Row],[EPS1]], "")</f>
        <v>21.042357274401475</v>
      </c>
      <c r="R119" s="18">
        <f>IFERROR(ZACKS_Screener[[#This Row],[Price]]/ZACKS_Screener[[#This Row],[EPS2]], "")</f>
        <v>22.057915057915061</v>
      </c>
      <c r="S119" s="18">
        <f>IFERROR(ZACKS_Screener[[#This Row],[PE1]]/(ZACKS_Screener[[#This Row],[EG1]]*100), "")</f>
        <v>-0.614169155782884</v>
      </c>
      <c r="T119" s="18">
        <f>IFERROR(ZACKS_Screener[[#This Row],[PE2]]/(ZACKS_Screener[[#This Row],[EG2]]*100), "")</f>
        <v>-4.790979150579151</v>
      </c>
      <c r="U119"/>
    </row>
    <row r="120" spans="1:21" hidden="1" x14ac:dyDescent="0.25">
      <c r="A120" s="23" t="s">
        <v>1341</v>
      </c>
      <c r="B120" s="31">
        <v>3696.31</v>
      </c>
      <c r="C120" s="6" t="s">
        <v>1340</v>
      </c>
      <c r="D120" s="6" t="s">
        <v>13</v>
      </c>
      <c r="E120" s="6" t="s">
        <v>23</v>
      </c>
      <c r="F120" s="6" t="s">
        <v>334</v>
      </c>
      <c r="G120">
        <v>12</v>
      </c>
      <c r="H120">
        <v>202212</v>
      </c>
      <c r="I120" s="9">
        <v>7.96</v>
      </c>
      <c r="J120" s="9">
        <v>-0.51</v>
      </c>
      <c r="K120" s="9">
        <v>-0.18</v>
      </c>
      <c r="L120" s="9">
        <v>0.16</v>
      </c>
      <c r="M120" s="9" t="str">
        <f>INDEX(Taxonomie!S:S,MATCH(ZACKS_Screener[[#This Row],[Ticker]], Taxonomie!P:P,0))</f>
        <v>Technology</v>
      </c>
      <c r="N120" t="str">
        <f>INDEX(Taxonomie!Q:Q,MATCH(ZACKS_Screener[[#This Row],[Ticker]], Taxonomie!P:P,0))</f>
        <v>Software—Application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0" s="18">
        <f>IFERROR(ZACKS_Screener[[#This Row],[Price]]/ZACKS_Screener[[#This Row],[EPS1]], "")</f>
        <v>-44.222222222222221</v>
      </c>
      <c r="R120" s="18">
        <f>IFERROR(ZACKS_Screener[[#This Row],[Price]]/ZACKS_Screener[[#This Row],[EPS2]], "")</f>
        <v>49.75</v>
      </c>
      <c r="S120" s="18">
        <f>IFERROR(ZACKS_Screener[[#This Row],[PE1]]/(ZACKS_Screener[[#This Row],[EG1]]*100), "")</f>
        <v>-0.68343434343434339</v>
      </c>
      <c r="T120" s="18">
        <f>IFERROR(ZACKS_Screener[[#This Row],[PE2]]/(ZACKS_Screener[[#This Row],[EG2]]*100), "")</f>
        <v>0.4975</v>
      </c>
      <c r="U120"/>
    </row>
    <row r="121" spans="1:21" hidden="1" x14ac:dyDescent="0.25">
      <c r="A121" s="23" t="s">
        <v>1532</v>
      </c>
      <c r="B121" s="31">
        <v>5078.51</v>
      </c>
      <c r="C121" s="6" t="s">
        <v>1531</v>
      </c>
      <c r="D121" s="6" t="s">
        <v>22</v>
      </c>
      <c r="E121" s="6" t="s">
        <v>23</v>
      </c>
      <c r="F121" s="6" t="s">
        <v>334</v>
      </c>
      <c r="G121">
        <v>12</v>
      </c>
      <c r="H121">
        <v>202212</v>
      </c>
      <c r="I121" s="9">
        <v>16.11</v>
      </c>
      <c r="J121" s="9">
        <v>3.74</v>
      </c>
      <c r="K121" s="9">
        <v>2.58</v>
      </c>
      <c r="L121" s="9">
        <v>2.04</v>
      </c>
      <c r="M121" s="9" t="str">
        <f>INDEX(Taxonomie!S:S,MATCH(ZACKS_Screener[[#This Row],[Ticker]], Taxonomie!P:P,0))</f>
        <v>Industrials</v>
      </c>
      <c r="N121" t="str">
        <f>INDEX(Taxonomie!Q:Q,MATCH(ZACKS_Screener[[#This Row],[Ticker]], Taxonomie!P:P,0))</f>
        <v>Rental &amp; Leasing Services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121" s="18">
        <f>IFERROR(ZACKS_Screener[[#This Row],[Price]]/ZACKS_Screener[[#This Row],[EPS1]], "")</f>
        <v>6.2441860465116275</v>
      </c>
      <c r="R121" s="18">
        <f>IFERROR(ZACKS_Screener[[#This Row],[Price]]/ZACKS_Screener[[#This Row],[EPS2]], "")</f>
        <v>7.8970588235294112</v>
      </c>
      <c r="S121" s="18">
        <f>IFERROR(ZACKS_Screener[[#This Row],[PE1]]/(ZACKS_Screener[[#This Row],[EG1]]*100), "")</f>
        <v>-0.20132117080994383</v>
      </c>
      <c r="T121" s="18">
        <f>IFERROR(ZACKS_Screener[[#This Row],[PE2]]/(ZACKS_Screener[[#This Row],[EG2]]*100), "")</f>
        <v>-0.37730392156862741</v>
      </c>
      <c r="U121"/>
    </row>
    <row r="122" spans="1:21" hidden="1" x14ac:dyDescent="0.25">
      <c r="A122" s="23" t="s">
        <v>41083</v>
      </c>
      <c r="B122" s="31">
        <v>2451.8000000000002</v>
      </c>
      <c r="C122" s="6" t="s">
        <v>41082</v>
      </c>
      <c r="D122" s="6" t="s">
        <v>22</v>
      </c>
      <c r="E122" s="6" t="s">
        <v>23</v>
      </c>
      <c r="F122" s="6" t="s">
        <v>334</v>
      </c>
      <c r="G122">
        <v>12</v>
      </c>
      <c r="H122">
        <v>202212</v>
      </c>
      <c r="I122" s="9">
        <v>73.52</v>
      </c>
      <c r="J122" s="9">
        <v>10.64</v>
      </c>
      <c r="K122" s="9">
        <v>6.62</v>
      </c>
      <c r="L122" s="9">
        <v>7.32</v>
      </c>
      <c r="M122" s="9" t="str">
        <f>INDEX(Taxonomie!S:S,MATCH(ZACKS_Screener[[#This Row],[Ticker]], Taxonomie!P:P,0))</f>
        <v>Industrials</v>
      </c>
      <c r="N122" t="str">
        <f>INDEX(Taxonomie!Q:Q,MATCH(ZACKS_Screener[[#This Row],[Ticker]], Taxonomie!P:P,0))</f>
        <v>Integrated Freight &amp; Logistics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22" s="18">
        <f>IFERROR(ZACKS_Screener[[#This Row],[Price]]/ZACKS_Screener[[#This Row],[EPS1]], "")</f>
        <v>11.105740181268882</v>
      </c>
      <c r="R122" s="18">
        <f>IFERROR(ZACKS_Screener[[#This Row],[Price]]/ZACKS_Screener[[#This Row],[EPS2]], "")</f>
        <v>10.043715846994534</v>
      </c>
      <c r="S122" s="18">
        <f>IFERROR(ZACKS_Screener[[#This Row],[PE1]]/(ZACKS_Screener[[#This Row],[EG1]]*100), "")</f>
        <v>-0.29394297395199226</v>
      </c>
      <c r="T122" s="18">
        <f>IFERROR(ZACKS_Screener[[#This Row],[PE2]]/(ZACKS_Screener[[#This Row],[EG2]]*100), "")</f>
        <v>0.94984855581576855</v>
      </c>
      <c r="U122"/>
    </row>
    <row r="123" spans="1:21" hidden="1" x14ac:dyDescent="0.25">
      <c r="A123" s="23" t="s">
        <v>41299</v>
      </c>
      <c r="B123" s="31">
        <v>2563.0300000000002</v>
      </c>
      <c r="C123" s="6" t="s">
        <v>41298</v>
      </c>
      <c r="D123" s="6" t="s">
        <v>13</v>
      </c>
      <c r="E123" s="6" t="s">
        <v>23</v>
      </c>
      <c r="F123" s="6" t="s">
        <v>334</v>
      </c>
      <c r="G123">
        <v>12</v>
      </c>
      <c r="H123">
        <v>202212</v>
      </c>
      <c r="I123" s="9">
        <v>71.48</v>
      </c>
      <c r="J123" s="9">
        <v>27.07</v>
      </c>
      <c r="K123" s="9">
        <v>4.3600000000000003</v>
      </c>
      <c r="L123" s="9">
        <v>4.3600000000000003</v>
      </c>
      <c r="M123" s="9" t="str">
        <f>INDEX(Taxonomie!S:S,MATCH(ZACKS_Screener[[#This Row],[Ticker]], Taxonomie!P:P,0))</f>
        <v>Industrials</v>
      </c>
      <c r="N123" t="str">
        <f>INDEX(Taxonomie!Q:Q,MATCH(ZACKS_Screener[[#This Row],[Ticker]], Taxonomie!P:P,0))</f>
        <v>Marine Shipping</v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23" s="18">
        <f>IFERROR(ZACKS_Screener[[#This Row],[Price]]/ZACKS_Screener[[#This Row],[EPS1]], "")</f>
        <v>16.394495412844037</v>
      </c>
      <c r="R123" s="18">
        <f>IFERROR(ZACKS_Screener[[#This Row],[Price]]/ZACKS_Screener[[#This Row],[EPS2]], "")</f>
        <v>16.394495412844037</v>
      </c>
      <c r="S123" s="18">
        <f>IFERROR(ZACKS_Screener[[#This Row],[PE1]]/(ZACKS_Screener[[#This Row],[EG1]]*100), "")</f>
        <v>-0.19542007522047034</v>
      </c>
      <c r="T123" s="18" t="str">
        <f>IFERROR(ZACKS_Screener[[#This Row],[PE2]]/(ZACKS_Screener[[#This Row],[EG2]]*100), "")</f>
        <v/>
      </c>
      <c r="U123"/>
    </row>
    <row r="124" spans="1:21" hidden="1" x14ac:dyDescent="0.25">
      <c r="A124" s="23" t="s">
        <v>2229</v>
      </c>
      <c r="B124" s="31">
        <v>3571.2</v>
      </c>
      <c r="C124" s="6" t="s">
        <v>2228</v>
      </c>
      <c r="D124" s="6" t="s">
        <v>22</v>
      </c>
      <c r="E124" s="6" t="s">
        <v>23</v>
      </c>
      <c r="F124" s="6" t="s">
        <v>334</v>
      </c>
      <c r="G124">
        <v>12</v>
      </c>
      <c r="H124">
        <v>202212</v>
      </c>
      <c r="I124" s="9">
        <v>83.05</v>
      </c>
      <c r="J124" s="9">
        <v>4.1500000000000004</v>
      </c>
      <c r="K124" s="9">
        <v>4.28</v>
      </c>
      <c r="L124" s="9">
        <v>4.54</v>
      </c>
      <c r="M124" s="9" t="str">
        <f>INDEX(Taxonomie!S:S,MATCH(ZACKS_Screener[[#This Row],[Ticker]], Taxonomie!P:P,0))</f>
        <v>Industrials</v>
      </c>
      <c r="N124" t="str">
        <f>INDEX(Taxonomie!Q:Q,MATCH(ZACKS_Screener[[#This Row],[Ticker]], Taxonomie!P:P,0))</f>
        <v>Airports &amp; Air Services</v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4" s="18">
        <f>IFERROR(ZACKS_Screener[[#This Row],[Price]]/ZACKS_Screener[[#This Row],[EPS1]], "")</f>
        <v>19.404205607476634</v>
      </c>
      <c r="R124" s="18">
        <f>IFERROR(ZACKS_Screener[[#This Row],[Price]]/ZACKS_Screener[[#This Row],[EPS2]], "")</f>
        <v>18.292951541850218</v>
      </c>
      <c r="S124" s="18">
        <f>IFERROR(ZACKS_Screener[[#This Row],[PE1]]/(ZACKS_Screener[[#This Row],[EG1]]*100), "")</f>
        <v>6.1944194823867758</v>
      </c>
      <c r="T124" s="18">
        <f>IFERROR(ZACKS_Screener[[#This Row],[PE2]]/(ZACKS_Screener[[#This Row],[EG2]]*100), "")</f>
        <v>3.0113012538122694</v>
      </c>
      <c r="U124"/>
    </row>
    <row r="125" spans="1:21" hidden="1" x14ac:dyDescent="0.25">
      <c r="A125" s="23" t="s">
        <v>2281</v>
      </c>
      <c r="B125" s="31">
        <v>8804.9599999999991</v>
      </c>
      <c r="C125" s="6" t="s">
        <v>2280</v>
      </c>
      <c r="D125" s="6" t="s">
        <v>13</v>
      </c>
      <c r="E125" s="6" t="s">
        <v>23</v>
      </c>
      <c r="F125" s="6" t="s">
        <v>334</v>
      </c>
      <c r="G125">
        <v>12</v>
      </c>
      <c r="H125">
        <v>202212</v>
      </c>
      <c r="I125" s="9">
        <v>174.26</v>
      </c>
      <c r="J125" s="9">
        <v>8.67</v>
      </c>
      <c r="K125" s="9">
        <v>9.34</v>
      </c>
      <c r="L125" s="9">
        <v>10.19</v>
      </c>
      <c r="M125" s="9" t="str">
        <f>INDEX(Taxonomie!S:S,MATCH(ZACKS_Screener[[#This Row],[Ticker]], Taxonomie!P:P,0))</f>
        <v>Industrials</v>
      </c>
      <c r="N125" t="str">
        <f>INDEX(Taxonomie!Q:Q,MATCH(ZACKS_Screener[[#This Row],[Ticker]], Taxonomie!P:P,0))</f>
        <v>Airports &amp; Air Services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25" s="18">
        <f>IFERROR(ZACKS_Screener[[#This Row],[Price]]/ZACKS_Screener[[#This Row],[EPS1]], "")</f>
        <v>18.657387580299787</v>
      </c>
      <c r="R125" s="18">
        <f>IFERROR(ZACKS_Screener[[#This Row],[Price]]/ZACKS_Screener[[#This Row],[EPS2]], "")</f>
        <v>17.101079489695781</v>
      </c>
      <c r="S125" s="18">
        <f>IFERROR(ZACKS_Screener[[#This Row],[PE1]]/(ZACKS_Screener[[#This Row],[EG1]]*100), "")</f>
        <v>2.4143216465850625</v>
      </c>
      <c r="T125" s="18">
        <f>IFERROR(ZACKS_Screener[[#This Row],[PE2]]/(ZACKS_Screener[[#This Row],[EG2]]*100), "")</f>
        <v>1.8791068521618666</v>
      </c>
      <c r="U125"/>
    </row>
    <row r="126" spans="1:21" hidden="1" x14ac:dyDescent="0.25">
      <c r="A126" s="23" t="s">
        <v>41596</v>
      </c>
      <c r="B126" s="31">
        <v>2545.41</v>
      </c>
      <c r="C126" s="6" t="s">
        <v>90</v>
      </c>
      <c r="D126" s="6" t="s">
        <v>13</v>
      </c>
      <c r="E126" s="6" t="s">
        <v>23</v>
      </c>
      <c r="F126" s="6" t="s">
        <v>334</v>
      </c>
      <c r="G126">
        <v>12</v>
      </c>
      <c r="H126">
        <v>202212</v>
      </c>
      <c r="I126" s="9">
        <v>21.77</v>
      </c>
      <c r="J126" s="9">
        <v>1.56</v>
      </c>
      <c r="K126" s="9">
        <v>0.65</v>
      </c>
      <c r="L126" s="9">
        <v>0.97</v>
      </c>
      <c r="M126" s="9" t="str">
        <f>INDEX(Taxonomie!S:S,MATCH(ZACKS_Screener[[#This Row],[Ticker]], Taxonomie!P:P,0))</f>
        <v>Industrials</v>
      </c>
      <c r="N126" t="str">
        <f>INDEX(Taxonomie!Q:Q,MATCH(ZACKS_Screener[[#This Row],[Ticker]], Taxonomie!P:P,0))</f>
        <v>Trucking</v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26" s="18">
        <f>IFERROR(ZACKS_Screener[[#This Row],[Price]]/ZACKS_Screener[[#This Row],[EPS1]], "")</f>
        <v>33.492307692307691</v>
      </c>
      <c r="R126" s="18">
        <f>IFERROR(ZACKS_Screener[[#This Row],[Price]]/ZACKS_Screener[[#This Row],[EPS2]], "")</f>
        <v>22.443298969072163</v>
      </c>
      <c r="S126" s="18">
        <f>IFERROR(ZACKS_Screener[[#This Row],[PE1]]/(ZACKS_Screener[[#This Row],[EG1]]*100), "")</f>
        <v>-0.57415384615384613</v>
      </c>
      <c r="T126" s="18">
        <f>IFERROR(ZACKS_Screener[[#This Row],[PE2]]/(ZACKS_Screener[[#This Row],[EG2]]*100), "")</f>
        <v>0.45587951030927842</v>
      </c>
      <c r="U126"/>
    </row>
    <row r="127" spans="1:21" hidden="1" x14ac:dyDescent="0.25">
      <c r="A127" s="23" t="s">
        <v>2697</v>
      </c>
      <c r="B127" s="31">
        <v>4646.04</v>
      </c>
      <c r="C127" s="6" t="s">
        <v>2696</v>
      </c>
      <c r="D127" s="6" t="s">
        <v>13</v>
      </c>
      <c r="E127" s="6" t="s">
        <v>23</v>
      </c>
      <c r="F127" s="6" t="s">
        <v>334</v>
      </c>
      <c r="G127">
        <v>12</v>
      </c>
      <c r="H127">
        <v>202212</v>
      </c>
      <c r="I127" s="9">
        <v>26.04</v>
      </c>
      <c r="J127" s="9">
        <v>2.64</v>
      </c>
      <c r="K127" s="9">
        <v>2.1</v>
      </c>
      <c r="L127" s="9">
        <v>2.4</v>
      </c>
      <c r="M127" s="9" t="str">
        <f>INDEX(Taxonomie!S:S,MATCH(ZACKS_Screener[[#This Row],[Ticker]], Taxonomie!P:P,0))</f>
        <v>Industrials</v>
      </c>
      <c r="N127" t="str">
        <f>INDEX(Taxonomie!Q:Q,MATCH(ZACKS_Screener[[#This Row],[Ticker]], Taxonomie!P:P,0))</f>
        <v>Trucking</v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27" s="18">
        <f>IFERROR(ZACKS_Screener[[#This Row],[Price]]/ZACKS_Screener[[#This Row],[EPS1]], "")</f>
        <v>12.399999999999999</v>
      </c>
      <c r="R127" s="18">
        <f>IFERROR(ZACKS_Screener[[#This Row],[Price]]/ZACKS_Screener[[#This Row],[EPS2]], "")</f>
        <v>10.85</v>
      </c>
      <c r="S127" s="18">
        <f>IFERROR(ZACKS_Screener[[#This Row],[PE1]]/(ZACKS_Screener[[#This Row],[EG1]]*100), "")</f>
        <v>-0.60622222222222211</v>
      </c>
      <c r="T127" s="18">
        <f>IFERROR(ZACKS_Screener[[#This Row],[PE2]]/(ZACKS_Screener[[#This Row],[EG2]]*100), "")</f>
        <v>0.75950000000000051</v>
      </c>
      <c r="U127"/>
    </row>
    <row r="128" spans="1:21" hidden="1" x14ac:dyDescent="0.25">
      <c r="A128" s="23" t="s">
        <v>2863</v>
      </c>
      <c r="B128" s="31">
        <v>9418.51</v>
      </c>
      <c r="C128" s="6" t="s">
        <v>2862</v>
      </c>
      <c r="D128" s="6" t="s">
        <v>13</v>
      </c>
      <c r="E128" s="6" t="s">
        <v>23</v>
      </c>
      <c r="F128" s="6" t="s">
        <v>334</v>
      </c>
      <c r="G128">
        <v>12</v>
      </c>
      <c r="H128">
        <v>202212</v>
      </c>
      <c r="I128" s="9">
        <v>109.74</v>
      </c>
      <c r="J128" s="9">
        <v>8.02</v>
      </c>
      <c r="K128" s="9">
        <v>7.13</v>
      </c>
      <c r="L128" s="9">
        <v>8.43</v>
      </c>
      <c r="M128" s="9" t="str">
        <f>INDEX(Taxonomie!S:S,MATCH(ZACKS_Screener[[#This Row],[Ticker]], Taxonomie!P:P,0))</f>
        <v>Industrials</v>
      </c>
      <c r="N128" t="str">
        <f>INDEX(Taxonomie!Q:Q,MATCH(ZACKS_Screener[[#This Row],[Ticker]], Taxonomie!P:P,0))</f>
        <v>Trucking</v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28" s="18">
        <f>IFERROR(ZACKS_Screener[[#This Row],[Price]]/ZACKS_Screener[[#This Row],[EPS1]], "")</f>
        <v>15.391304347826086</v>
      </c>
      <c r="R128" s="18">
        <f>IFERROR(ZACKS_Screener[[#This Row],[Price]]/ZACKS_Screener[[#This Row],[EPS2]], "")</f>
        <v>13.017793594306049</v>
      </c>
      <c r="S128" s="18">
        <f>IFERROR(ZACKS_Screener[[#This Row],[PE1]]/(ZACKS_Screener[[#This Row],[EG1]]*100), "")</f>
        <v>-1.3869467513434297</v>
      </c>
      <c r="T128" s="18">
        <f>IFERROR(ZACKS_Screener[[#This Row],[PE2]]/(ZACKS_Screener[[#This Row],[EG2]]*100), "")</f>
        <v>0.71397591021078577</v>
      </c>
      <c r="U128"/>
    </row>
    <row r="129" spans="1:21" hidden="1" x14ac:dyDescent="0.25">
      <c r="A129" s="23" t="s">
        <v>2995</v>
      </c>
      <c r="B129" s="31">
        <v>10539.19</v>
      </c>
      <c r="C129" s="6" t="s">
        <v>2994</v>
      </c>
      <c r="D129" s="6" t="s">
        <v>13</v>
      </c>
      <c r="E129" s="6" t="s">
        <v>23</v>
      </c>
      <c r="F129" s="6" t="s">
        <v>334</v>
      </c>
      <c r="G129">
        <v>3</v>
      </c>
      <c r="H129">
        <v>202303</v>
      </c>
      <c r="I129" s="9">
        <v>53.75</v>
      </c>
      <c r="J129" s="9">
        <v>5.54</v>
      </c>
      <c r="M129" s="9" t="str">
        <f>INDEX(Taxonomie!S:S,MATCH(ZACKS_Screener[[#This Row],[Ticker]], Taxonomie!P:P,0))</f>
        <v>Industrials</v>
      </c>
      <c r="N129" t="str">
        <f>INDEX(Taxonomie!Q:Q,MATCH(ZACKS_Screener[[#This Row],[Ticker]], Taxonomie!P:P,0))</f>
        <v>Rental &amp; Leasing Services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" s="18" t="str">
        <f>IFERROR(ZACKS_Screener[[#This Row],[Price]]/ZACKS_Screener[[#This Row],[EPS1]], "")</f>
        <v/>
      </c>
      <c r="R129" s="18" t="str">
        <f>IFERROR(ZACKS_Screener[[#This Row],[Price]]/ZACKS_Screener[[#This Row],[EPS2]], "")</f>
        <v/>
      </c>
      <c r="S129" s="18" t="str">
        <f>IFERROR(ZACKS_Screener[[#This Row],[PE1]]/(ZACKS_Screener[[#This Row],[EG1]]*100), "")</f>
        <v/>
      </c>
      <c r="T129" s="18" t="str">
        <f>IFERROR(ZACKS_Screener[[#This Row],[PE2]]/(ZACKS_Screener[[#This Row],[EG2]]*100), "")</f>
        <v/>
      </c>
      <c r="U129"/>
    </row>
    <row r="130" spans="1:21" hidden="1" x14ac:dyDescent="0.25">
      <c r="A130" s="23" t="s">
        <v>3261</v>
      </c>
      <c r="B130" s="31">
        <v>16613.759999999998</v>
      </c>
      <c r="C130" s="6" t="s">
        <v>3260</v>
      </c>
      <c r="D130" s="6" t="s">
        <v>13</v>
      </c>
      <c r="E130" s="6" t="s">
        <v>23</v>
      </c>
      <c r="F130" s="6" t="s">
        <v>334</v>
      </c>
      <c r="G130">
        <v>12</v>
      </c>
      <c r="H130">
        <v>202212</v>
      </c>
      <c r="I130" s="9">
        <v>26.76</v>
      </c>
      <c r="J130" s="9">
        <v>1.23</v>
      </c>
      <c r="K130" s="9">
        <v>1.48</v>
      </c>
      <c r="L130" s="9">
        <v>1.89</v>
      </c>
      <c r="M130" s="9" t="str">
        <f>INDEX(Taxonomie!S:S,MATCH(ZACKS_Screener[[#This Row],[Ticker]], Taxonomie!P:P,0))</f>
        <v>Industrials</v>
      </c>
      <c r="N130" t="str">
        <f>INDEX(Taxonomie!Q:Q,MATCH(ZACKS_Screener[[#This Row],[Ticker]], Taxonomie!P:P,0))</f>
        <v>Integrated Freight &amp; Logistics</v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30" s="18">
        <f>IFERROR(ZACKS_Screener[[#This Row],[Price]]/ZACKS_Screener[[#This Row],[EPS1]], "")</f>
        <v>18.081081081081081</v>
      </c>
      <c r="R130" s="18">
        <f>IFERROR(ZACKS_Screener[[#This Row],[Price]]/ZACKS_Screener[[#This Row],[EPS2]], "")</f>
        <v>14.15873015873016</v>
      </c>
      <c r="S130" s="18">
        <f>IFERROR(ZACKS_Screener[[#This Row],[PE1]]/(ZACKS_Screener[[#This Row],[EG1]]*100), "")</f>
        <v>0.88958918918918917</v>
      </c>
      <c r="T130" s="18">
        <f>IFERROR(ZACKS_Screener[[#This Row],[PE2]]/(ZACKS_Screener[[#This Row],[EG2]]*100), "")</f>
        <v>0.51109562524196683</v>
      </c>
      <c r="U130"/>
    </row>
    <row r="131" spans="1:21" hidden="1" x14ac:dyDescent="0.25">
      <c r="A131" s="23" t="s">
        <v>778</v>
      </c>
      <c r="B131" s="31">
        <v>77514.539999999994</v>
      </c>
      <c r="C131" s="6" t="s">
        <v>777</v>
      </c>
      <c r="D131" s="6" t="s">
        <v>13</v>
      </c>
      <c r="E131" s="6" t="s">
        <v>23</v>
      </c>
      <c r="F131" s="6" t="s">
        <v>779</v>
      </c>
      <c r="G131">
        <v>12</v>
      </c>
      <c r="H131">
        <v>202212</v>
      </c>
      <c r="I131" s="9">
        <v>116.86</v>
      </c>
      <c r="J131" s="9">
        <v>5.74</v>
      </c>
      <c r="K131" s="9">
        <v>5.83</v>
      </c>
      <c r="L131" s="9">
        <v>6.45</v>
      </c>
      <c r="M131" s="9" t="str">
        <f>INDEX(Taxonomie!S:S,MATCH(ZACKS_Screener[[#This Row],[Ticker]], Taxonomie!P:P,0))</f>
        <v>Industrials</v>
      </c>
      <c r="N131" t="str">
        <f>INDEX(Taxonomie!Q:Q,MATCH(ZACKS_Screener[[#This Row],[Ticker]], Taxonomie!P:P,0))</f>
        <v>Railroads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131" s="18">
        <f>IFERROR(ZACKS_Screener[[#This Row],[Price]]/ZACKS_Screener[[#This Row],[EPS1]], "")</f>
        <v>20.044596912521442</v>
      </c>
      <c r="R131" s="18">
        <f>IFERROR(ZACKS_Screener[[#This Row],[Price]]/ZACKS_Screener[[#This Row],[EPS2]], "")</f>
        <v>18.117829457364341</v>
      </c>
      <c r="S131" s="18">
        <f>IFERROR(ZACKS_Screener[[#This Row],[PE1]]/(ZACKS_Screener[[#This Row],[EG1]]*100), "")</f>
        <v>12.783998475319251</v>
      </c>
      <c r="T131" s="18">
        <f>IFERROR(ZACKS_Screener[[#This Row],[PE2]]/(ZACKS_Screener[[#This Row],[EG2]]*100), "")</f>
        <v>1.7036604151037757</v>
      </c>
      <c r="U131"/>
    </row>
    <row r="132" spans="1:21" hidden="1" x14ac:dyDescent="0.25">
      <c r="A132" s="23" t="s">
        <v>819</v>
      </c>
      <c r="B132" s="31">
        <v>72510.91</v>
      </c>
      <c r="C132" s="6" t="s">
        <v>818</v>
      </c>
      <c r="D132" s="6" t="s">
        <v>13</v>
      </c>
      <c r="E132" s="6" t="s">
        <v>23</v>
      </c>
      <c r="F132" s="6" t="s">
        <v>779</v>
      </c>
      <c r="G132">
        <v>12</v>
      </c>
      <c r="H132">
        <v>202212</v>
      </c>
      <c r="I132" s="9">
        <v>77.88</v>
      </c>
      <c r="J132" s="9">
        <v>2.77</v>
      </c>
      <c r="K132" s="9">
        <v>3.23</v>
      </c>
      <c r="L132" s="9">
        <v>3.81</v>
      </c>
      <c r="M132" s="9" t="str">
        <f>INDEX(Taxonomie!S:S,MATCH(ZACKS_Screener[[#This Row],[Ticker]], Taxonomie!P:P,0))</f>
        <v>Industrials</v>
      </c>
      <c r="N132" t="str">
        <f>INDEX(Taxonomie!Q:Q,MATCH(ZACKS_Screener[[#This Row],[Ticker]], Taxonomie!P:P,0))</f>
        <v>Railroads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132" s="18">
        <f>IFERROR(ZACKS_Screener[[#This Row],[Price]]/ZACKS_Screener[[#This Row],[EPS1]], "")</f>
        <v>24.111455108359131</v>
      </c>
      <c r="R132" s="18">
        <f>IFERROR(ZACKS_Screener[[#This Row],[Price]]/ZACKS_Screener[[#This Row],[EPS2]], "")</f>
        <v>20.440944881889763</v>
      </c>
      <c r="S132" s="18">
        <f>IFERROR(ZACKS_Screener[[#This Row],[PE1]]/(ZACKS_Screener[[#This Row],[EG1]]*100), "")</f>
        <v>1.4519289271772782</v>
      </c>
      <c r="T132" s="18">
        <f>IFERROR(ZACKS_Screener[[#This Row],[PE2]]/(ZACKS_Screener[[#This Row],[EG2]]*100), "")</f>
        <v>1.1383491718707575</v>
      </c>
      <c r="U132"/>
    </row>
    <row r="133" spans="1:21" hidden="1" x14ac:dyDescent="0.25">
      <c r="A133" s="23" t="s">
        <v>867</v>
      </c>
      <c r="B133" s="31">
        <v>65322.06</v>
      </c>
      <c r="C133" s="6" t="s">
        <v>867</v>
      </c>
      <c r="D133" s="6" t="s">
        <v>22</v>
      </c>
      <c r="E133" s="6" t="s">
        <v>23</v>
      </c>
      <c r="F133" s="6" t="s">
        <v>779</v>
      </c>
      <c r="G133">
        <v>12</v>
      </c>
      <c r="H133">
        <v>202212</v>
      </c>
      <c r="I133" s="9">
        <v>32.130000000000003</v>
      </c>
      <c r="J133" s="9">
        <v>1.91</v>
      </c>
      <c r="K133" s="9">
        <v>1.94</v>
      </c>
      <c r="L133" s="9">
        <v>2.06</v>
      </c>
      <c r="M133" s="9" t="str">
        <f>INDEX(Taxonomie!S:S,MATCH(ZACKS_Screener[[#This Row],[Ticker]], Taxonomie!P:P,0))</f>
        <v>Industrials</v>
      </c>
      <c r="N133" t="str">
        <f>INDEX(Taxonomie!Q:Q,MATCH(ZACKS_Screener[[#This Row],[Ticker]], Taxonomie!P:P,0))</f>
        <v>Railroads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33" s="18">
        <f>IFERROR(ZACKS_Screener[[#This Row],[Price]]/ZACKS_Screener[[#This Row],[EPS1]], "")</f>
        <v>16.561855670103096</v>
      </c>
      <c r="R133" s="18">
        <f>IFERROR(ZACKS_Screener[[#This Row],[Price]]/ZACKS_Screener[[#This Row],[EPS2]], "")</f>
        <v>15.597087378640778</v>
      </c>
      <c r="S133" s="18">
        <f>IFERROR(ZACKS_Screener[[#This Row],[PE1]]/(ZACKS_Screener[[#This Row],[EG1]]*100), "")</f>
        <v>10.544381443298963</v>
      </c>
      <c r="T133" s="18">
        <f>IFERROR(ZACKS_Screener[[#This Row],[PE2]]/(ZACKS_Screener[[#This Row],[EG2]]*100), "")</f>
        <v>2.5215291262135899</v>
      </c>
      <c r="U133"/>
    </row>
    <row r="134" spans="1:21" hidden="1" x14ac:dyDescent="0.25">
      <c r="A134" s="23" t="s">
        <v>2140</v>
      </c>
      <c r="B134" s="31">
        <v>48794.55</v>
      </c>
      <c r="C134" s="6" t="s">
        <v>2139</v>
      </c>
      <c r="D134" s="6" t="s">
        <v>13</v>
      </c>
      <c r="E134" s="6" t="s">
        <v>23</v>
      </c>
      <c r="F134" s="6" t="s">
        <v>779</v>
      </c>
      <c r="G134">
        <v>12</v>
      </c>
      <c r="H134">
        <v>202212</v>
      </c>
      <c r="I134" s="9">
        <v>214.35</v>
      </c>
      <c r="J134" s="9">
        <v>13.88</v>
      </c>
      <c r="K134" s="9">
        <v>13.43</v>
      </c>
      <c r="L134" s="9">
        <v>14.43</v>
      </c>
      <c r="M134" s="9" t="str">
        <f>INDEX(Taxonomie!S:S,MATCH(ZACKS_Screener[[#This Row],[Ticker]], Taxonomie!P:P,0))</f>
        <v>Industrials</v>
      </c>
      <c r="N134" t="str">
        <f>INDEX(Taxonomie!Q:Q,MATCH(ZACKS_Screener[[#This Row],[Ticker]], Taxonomie!P:P,0))</f>
        <v>Railroads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34" s="18">
        <f>IFERROR(ZACKS_Screener[[#This Row],[Price]]/ZACKS_Screener[[#This Row],[EPS1]], "")</f>
        <v>15.960536113179449</v>
      </c>
      <c r="R134" s="18">
        <f>IFERROR(ZACKS_Screener[[#This Row],[Price]]/ZACKS_Screener[[#This Row],[EPS2]], "")</f>
        <v>14.854469854469855</v>
      </c>
      <c r="S134" s="18">
        <f>IFERROR(ZACKS_Screener[[#This Row],[PE1]]/(ZACKS_Screener[[#This Row],[EG1]]*100), "")</f>
        <v>-4.9229386944651159</v>
      </c>
      <c r="T134" s="18">
        <f>IFERROR(ZACKS_Screener[[#This Row],[PE2]]/(ZACKS_Screener[[#This Row],[EG2]]*100), "")</f>
        <v>1.9949553014553016</v>
      </c>
      <c r="U134"/>
    </row>
    <row r="135" spans="1:21" hidden="1" x14ac:dyDescent="0.25">
      <c r="A135" s="23" t="s">
        <v>3013</v>
      </c>
      <c r="B135" s="31">
        <v>121275.65</v>
      </c>
      <c r="C135" s="6" t="s">
        <v>3012</v>
      </c>
      <c r="D135" s="6" t="s">
        <v>13</v>
      </c>
      <c r="E135" s="6" t="s">
        <v>23</v>
      </c>
      <c r="F135" s="6" t="s">
        <v>779</v>
      </c>
      <c r="G135">
        <v>12</v>
      </c>
      <c r="H135">
        <v>202212</v>
      </c>
      <c r="I135" s="9">
        <v>198.73</v>
      </c>
      <c r="J135" s="9">
        <v>11.33</v>
      </c>
      <c r="K135" s="9">
        <v>11.33</v>
      </c>
      <c r="L135" s="9">
        <v>12.16</v>
      </c>
      <c r="M135" s="9" t="str">
        <f>INDEX(Taxonomie!S:S,MATCH(ZACKS_Screener[[#This Row],[Ticker]], Taxonomie!P:P,0))</f>
        <v>Industrials</v>
      </c>
      <c r="N135" t="str">
        <f>INDEX(Taxonomie!Q:Q,MATCH(ZACKS_Screener[[#This Row],[Ticker]], Taxonomie!P:P,0))</f>
        <v>Railroads</v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35" s="18">
        <f>IFERROR(ZACKS_Screener[[#This Row],[Price]]/ZACKS_Screener[[#This Row],[EPS1]], "")</f>
        <v>17.540158870255958</v>
      </c>
      <c r="R135" s="18">
        <f>IFERROR(ZACKS_Screener[[#This Row],[Price]]/ZACKS_Screener[[#This Row],[EPS2]], "")</f>
        <v>16.342927631578945</v>
      </c>
      <c r="S135" s="18" t="str">
        <f>IFERROR(ZACKS_Screener[[#This Row],[PE1]]/(ZACKS_Screener[[#This Row],[EG1]]*100), "")</f>
        <v/>
      </c>
      <c r="T135" s="18">
        <f>IFERROR(ZACKS_Screener[[#This Row],[PE2]]/(ZACKS_Screener[[#This Row],[EG2]]*100), "")</f>
        <v>2.2309080730818005</v>
      </c>
      <c r="U135"/>
    </row>
    <row r="136" spans="1:21" hidden="1" x14ac:dyDescent="0.25">
      <c r="A136" s="23" t="s">
        <v>185</v>
      </c>
      <c r="B136" s="31">
        <v>4446.17</v>
      </c>
      <c r="C136" s="6" t="s">
        <v>184</v>
      </c>
      <c r="D136" s="6" t="s">
        <v>13</v>
      </c>
      <c r="E136" s="6" t="s">
        <v>23</v>
      </c>
      <c r="F136" s="6" t="s">
        <v>186</v>
      </c>
      <c r="G136">
        <v>12</v>
      </c>
      <c r="H136">
        <v>202212</v>
      </c>
      <c r="I136" s="9">
        <v>40.049999999999997</v>
      </c>
      <c r="J136" s="9">
        <v>-1.24</v>
      </c>
      <c r="K136" s="9">
        <v>4.7699999999999996</v>
      </c>
      <c r="L136" s="9">
        <v>6.01</v>
      </c>
      <c r="M136" s="9" t="str">
        <f>INDEX(Taxonomie!S:S,MATCH(ZACKS_Screener[[#This Row],[Ticker]], Taxonomie!P:P,0))</f>
        <v>Industrials</v>
      </c>
      <c r="N136" t="str">
        <f>INDEX(Taxonomie!Q:Q,MATCH(ZACKS_Screener[[#This Row],[Ticker]], Taxonomie!P:P,0))</f>
        <v>Rental &amp; Leasing Services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136" s="18">
        <f>IFERROR(ZACKS_Screener[[#This Row],[Price]]/ZACKS_Screener[[#This Row],[EPS1]], "")</f>
        <v>8.3962264150943398</v>
      </c>
      <c r="R136" s="18">
        <f>IFERROR(ZACKS_Screener[[#This Row],[Price]]/ZACKS_Screener[[#This Row],[EPS2]], "")</f>
        <v>6.6638935108153072</v>
      </c>
      <c r="S136" s="18">
        <f>IFERROR(ZACKS_Screener[[#This Row],[PE1]]/(ZACKS_Screener[[#This Row],[EG1]]*100), "")</f>
        <v>8.3962264150943391E-2</v>
      </c>
      <c r="T136" s="18">
        <f>IFERROR(ZACKS_Screener[[#This Row],[PE2]]/(ZACKS_Screener[[#This Row],[EG2]]*100), "")</f>
        <v>0.25634493585958879</v>
      </c>
      <c r="U136"/>
    </row>
    <row r="137" spans="1:21" hidden="1" x14ac:dyDescent="0.25">
      <c r="A137" s="23" t="s">
        <v>1337</v>
      </c>
      <c r="B137" s="31">
        <v>4273.42</v>
      </c>
      <c r="C137" s="6" t="s">
        <v>1337</v>
      </c>
      <c r="D137" s="6" t="s">
        <v>13</v>
      </c>
      <c r="E137" s="6" t="s">
        <v>23</v>
      </c>
      <c r="F137" s="6" t="s">
        <v>186</v>
      </c>
      <c r="G137">
        <v>12</v>
      </c>
      <c r="H137">
        <v>202212</v>
      </c>
      <c r="I137" s="9">
        <v>121.06</v>
      </c>
      <c r="J137" s="9">
        <v>6.07</v>
      </c>
      <c r="K137" s="9">
        <v>6.8</v>
      </c>
      <c r="L137" s="9">
        <v>6.92</v>
      </c>
      <c r="M137" s="9" t="str">
        <f>INDEX(Taxonomie!S:S,MATCH(ZACKS_Screener[[#This Row],[Ticker]], Taxonomie!P:P,0))</f>
        <v>Industrials</v>
      </c>
      <c r="N137" t="str">
        <f>INDEX(Taxonomie!Q:Q,MATCH(ZACKS_Screener[[#This Row],[Ticker]], Taxonomie!P:P,0))</f>
        <v>Rental &amp; Leasing Services</v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137" s="18">
        <f>IFERROR(ZACKS_Screener[[#This Row],[Price]]/ZACKS_Screener[[#This Row],[EPS1]], "")</f>
        <v>17.80294117647059</v>
      </c>
      <c r="R137" s="18">
        <f>IFERROR(ZACKS_Screener[[#This Row],[Price]]/ZACKS_Screener[[#This Row],[EPS2]], "")</f>
        <v>17.49421965317919</v>
      </c>
      <c r="S137" s="18">
        <f>IFERROR(ZACKS_Screener[[#This Row],[PE1]]/(ZACKS_Screener[[#This Row],[EG1]]*100), "")</f>
        <v>1.480326752618857</v>
      </c>
      <c r="T137" s="18">
        <f>IFERROR(ZACKS_Screener[[#This Row],[PE2]]/(ZACKS_Screener[[#This Row],[EG2]]*100), "")</f>
        <v>9.9133911368015308</v>
      </c>
      <c r="U137"/>
    </row>
    <row r="138" spans="1:21" hidden="1" x14ac:dyDescent="0.25">
      <c r="A138" s="23" t="s">
        <v>41068</v>
      </c>
      <c r="B138" s="31">
        <v>3115.52</v>
      </c>
      <c r="C138" s="6" t="s">
        <v>41067</v>
      </c>
      <c r="D138" s="6" t="s">
        <v>13</v>
      </c>
      <c r="E138" s="6" t="s">
        <v>23</v>
      </c>
      <c r="F138" s="6" t="s">
        <v>186</v>
      </c>
      <c r="G138">
        <v>12</v>
      </c>
      <c r="H138">
        <v>202212</v>
      </c>
      <c r="I138" s="9">
        <v>109.37</v>
      </c>
      <c r="J138" s="9">
        <v>11.26</v>
      </c>
      <c r="K138" s="9">
        <v>13.8</v>
      </c>
      <c r="L138" s="9">
        <v>14.7</v>
      </c>
      <c r="M138" s="9" t="str">
        <f>INDEX(Taxonomie!S:S,MATCH(ZACKS_Screener[[#This Row],[Ticker]], Taxonomie!P:P,0))</f>
        <v>Industrials</v>
      </c>
      <c r="N138" t="str">
        <f>INDEX(Taxonomie!Q:Q,MATCH(ZACKS_Screener[[#This Row],[Ticker]], Taxonomie!P:P,0))</f>
        <v>Rental &amp; Leasing Services</v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138" s="18">
        <f>IFERROR(ZACKS_Screener[[#This Row],[Price]]/ZACKS_Screener[[#This Row],[EPS1]], "")</f>
        <v>7.9253623188405795</v>
      </c>
      <c r="R138" s="18">
        <f>IFERROR(ZACKS_Screener[[#This Row],[Price]]/ZACKS_Screener[[#This Row],[EPS2]], "")</f>
        <v>7.4401360544217692</v>
      </c>
      <c r="S138" s="18">
        <f>IFERROR(ZACKS_Screener[[#This Row],[PE1]]/(ZACKS_Screener[[#This Row],[EG1]]*100), "")</f>
        <v>0.35133692799269639</v>
      </c>
      <c r="T138" s="18">
        <f>IFERROR(ZACKS_Screener[[#This Row],[PE2]]/(ZACKS_Screener[[#This Row],[EG2]]*100), "")</f>
        <v>1.1408208616780064</v>
      </c>
      <c r="U138"/>
    </row>
    <row r="139" spans="1:21" hidden="1" x14ac:dyDescent="0.25">
      <c r="A139" s="23" t="s">
        <v>2464</v>
      </c>
      <c r="B139" s="31">
        <v>3767.73</v>
      </c>
      <c r="C139" s="6" t="s">
        <v>2463</v>
      </c>
      <c r="D139" s="6" t="s">
        <v>13</v>
      </c>
      <c r="E139" s="6" t="s">
        <v>23</v>
      </c>
      <c r="F139" s="6" t="s">
        <v>186</v>
      </c>
      <c r="G139">
        <v>12</v>
      </c>
      <c r="H139">
        <v>202212</v>
      </c>
      <c r="I139" s="9">
        <v>81.040000000000006</v>
      </c>
      <c r="J139" s="9">
        <v>16.37</v>
      </c>
      <c r="K139" s="9">
        <v>11.82</v>
      </c>
      <c r="L139" s="9">
        <v>10.82</v>
      </c>
      <c r="M139" s="9" t="str">
        <f>INDEX(Taxonomie!S:S,MATCH(ZACKS_Screener[[#This Row],[Ticker]], Taxonomie!P:P,0))</f>
        <v>Industrials</v>
      </c>
      <c r="N139" t="str">
        <f>INDEX(Taxonomie!Q:Q,MATCH(ZACKS_Screener[[#This Row],[Ticker]], Taxonomie!P:P,0))</f>
        <v>Rental &amp; Leasing Services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39" s="18">
        <f>IFERROR(ZACKS_Screener[[#This Row],[Price]]/ZACKS_Screener[[#This Row],[EPS1]], "")</f>
        <v>6.8561759729272422</v>
      </c>
      <c r="R139" s="18">
        <f>IFERROR(ZACKS_Screener[[#This Row],[Price]]/ZACKS_Screener[[#This Row],[EPS2]], "")</f>
        <v>7.4898336414048066</v>
      </c>
      <c r="S139" s="18">
        <f>IFERROR(ZACKS_Screener[[#This Row],[PE1]]/(ZACKS_Screener[[#This Row],[EG1]]*100), "")</f>
        <v>-0.24667164983916251</v>
      </c>
      <c r="T139" s="18">
        <f>IFERROR(ZACKS_Screener[[#This Row],[PE2]]/(ZACKS_Screener[[#This Row],[EG2]]*100), "")</f>
        <v>-0.88529833641404809</v>
      </c>
      <c r="U139"/>
    </row>
    <row r="140" spans="1:21" hidden="1" x14ac:dyDescent="0.25">
      <c r="A140" s="23" t="s">
        <v>2927</v>
      </c>
      <c r="B140" s="31">
        <v>4575.1000000000004</v>
      </c>
      <c r="C140" s="6" t="s">
        <v>2926</v>
      </c>
      <c r="D140" s="6" t="s">
        <v>13</v>
      </c>
      <c r="E140" s="6" t="s">
        <v>23</v>
      </c>
      <c r="F140" s="6" t="s">
        <v>186</v>
      </c>
      <c r="G140">
        <v>12</v>
      </c>
      <c r="H140">
        <v>202212</v>
      </c>
      <c r="I140" s="9">
        <v>83.09</v>
      </c>
      <c r="J140" s="9">
        <v>11.32</v>
      </c>
      <c r="K140" s="9">
        <v>9.18</v>
      </c>
      <c r="L140" s="9">
        <v>9.76</v>
      </c>
      <c r="M140" s="9" t="str">
        <f>INDEX(Taxonomie!S:S,MATCH(ZACKS_Screener[[#This Row],[Ticker]], Taxonomie!P:P,0))</f>
        <v>Industrials</v>
      </c>
      <c r="N140" t="str">
        <f>INDEX(Taxonomie!Q:Q,MATCH(ZACKS_Screener[[#This Row],[Ticker]], Taxonomie!P:P,0))</f>
        <v>Rental &amp; Leasing Services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40" s="18">
        <f>IFERROR(ZACKS_Screener[[#This Row],[Price]]/ZACKS_Screener[[#This Row],[EPS1]], "")</f>
        <v>9.0511982570806104</v>
      </c>
      <c r="R140" s="18">
        <f>IFERROR(ZACKS_Screener[[#This Row],[Price]]/ZACKS_Screener[[#This Row],[EPS2]], "")</f>
        <v>8.5133196721311482</v>
      </c>
      <c r="S140" s="18">
        <f>IFERROR(ZACKS_Screener[[#This Row],[PE1]]/(ZACKS_Screener[[#This Row],[EG1]]*100), "")</f>
        <v>-0.47878301060818923</v>
      </c>
      <c r="T140" s="18">
        <f>IFERROR(ZACKS_Screener[[#This Row],[PE2]]/(ZACKS_Screener[[#This Row],[EG2]]*100), "")</f>
        <v>1.34745301017524</v>
      </c>
      <c r="U140"/>
    </row>
    <row r="141" spans="1:21" hidden="1" x14ac:dyDescent="0.25">
      <c r="A141" s="23" t="s">
        <v>3100</v>
      </c>
      <c r="B141" s="31">
        <v>17474.330000000002</v>
      </c>
      <c r="C141" s="6" t="s">
        <v>3099</v>
      </c>
      <c r="D141" s="6" t="s">
        <v>13</v>
      </c>
      <c r="E141" s="6" t="s">
        <v>23</v>
      </c>
      <c r="F141" s="6" t="s">
        <v>186</v>
      </c>
      <c r="G141">
        <v>12</v>
      </c>
      <c r="H141">
        <v>202212</v>
      </c>
      <c r="I141" s="9">
        <v>97.15</v>
      </c>
      <c r="J141" s="9">
        <v>4.8600000000000003</v>
      </c>
      <c r="K141" s="9">
        <v>5.41</v>
      </c>
      <c r="L141" s="9">
        <v>5.98</v>
      </c>
      <c r="M141" s="9" t="str">
        <f>INDEX(Taxonomie!S:S,MATCH(ZACKS_Screener[[#This Row],[Ticker]], Taxonomie!P:P,0))</f>
        <v>Industrials</v>
      </c>
      <c r="N141" t="str">
        <f>INDEX(Taxonomie!Q:Q,MATCH(ZACKS_Screener[[#This Row],[Ticker]], Taxonomie!P:P,0))</f>
        <v>Railroads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41" s="18">
        <f>IFERROR(ZACKS_Screener[[#This Row],[Price]]/ZACKS_Screener[[#This Row],[EPS1]], "")</f>
        <v>17.957486136783736</v>
      </c>
      <c r="R141" s="18">
        <f>IFERROR(ZACKS_Screener[[#This Row],[Price]]/ZACKS_Screener[[#This Row],[EPS2]], "")</f>
        <v>16.245819397993312</v>
      </c>
      <c r="S141" s="18">
        <f>IFERROR(ZACKS_Screener[[#This Row],[PE1]]/(ZACKS_Screener[[#This Row],[EG1]]*100), "")</f>
        <v>1.5867887749957998</v>
      </c>
      <c r="T141" s="18">
        <f>IFERROR(ZACKS_Screener[[#This Row],[PE2]]/(ZACKS_Screener[[#This Row],[EG2]]*100), "")</f>
        <v>1.5419277709323471</v>
      </c>
      <c r="U141"/>
    </row>
    <row r="142" spans="1:21" x14ac:dyDescent="0.25">
      <c r="A142" s="23" t="s">
        <v>21</v>
      </c>
      <c r="B142" s="31">
        <v>9669.4500000000007</v>
      </c>
      <c r="C142" s="6" t="s">
        <v>20</v>
      </c>
      <c r="D142" s="6" t="s">
        <v>22</v>
      </c>
      <c r="E142" s="6" t="s">
        <v>23</v>
      </c>
      <c r="F142" s="6" t="s">
        <v>24</v>
      </c>
      <c r="G142">
        <v>12</v>
      </c>
      <c r="H142">
        <v>202212</v>
      </c>
      <c r="I142" s="9">
        <v>14.81</v>
      </c>
      <c r="J142" s="9">
        <v>0.5</v>
      </c>
      <c r="K142" s="9">
        <v>2.74</v>
      </c>
      <c r="L142" s="9">
        <v>3.1</v>
      </c>
      <c r="M142" s="9" t="str">
        <f>INDEX(Taxonomie!S:S,MATCH(ZACKS_Screener[[#This Row],[Ticker]], Taxonomie!P:P,0))</f>
        <v>Industrials</v>
      </c>
      <c r="N142" t="str">
        <f>INDEX(Taxonomie!Q:Q,MATCH(ZACKS_Screener[[#This Row],[Ticker]], Taxonomie!P:P,0))</f>
        <v>Airlines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142" s="18">
        <f>IFERROR(ZACKS_Screener[[#This Row],[Price]]/ZACKS_Screener[[#This Row],[EPS1]], "")</f>
        <v>5.4051094890510942</v>
      </c>
      <c r="R142" s="18">
        <f>IFERROR(ZACKS_Screener[[#This Row],[Price]]/ZACKS_Screener[[#This Row],[EPS2]], "")</f>
        <v>4.7774193548387096</v>
      </c>
      <c r="S142" s="18">
        <f>IFERROR(ZACKS_Screener[[#This Row],[PE1]]/(ZACKS_Screener[[#This Row],[EG1]]*100), "")</f>
        <v>1.2064976538060476E-2</v>
      </c>
      <c r="T142" s="18">
        <f>IFERROR(ZACKS_Screener[[#This Row],[PE2]]/(ZACKS_Screener[[#This Row],[EG2]]*100), "")</f>
        <v>0.36361469534050189</v>
      </c>
      <c r="U142"/>
    </row>
    <row r="143" spans="1:21" x14ac:dyDescent="0.25">
      <c r="A143" s="23" t="s">
        <v>203</v>
      </c>
      <c r="B143" s="31">
        <v>5919.72</v>
      </c>
      <c r="C143" s="6" t="s">
        <v>202</v>
      </c>
      <c r="D143" s="6" t="s">
        <v>13</v>
      </c>
      <c r="E143" s="6" t="s">
        <v>23</v>
      </c>
      <c r="F143" s="6" t="s">
        <v>24</v>
      </c>
      <c r="G143">
        <v>12</v>
      </c>
      <c r="H143">
        <v>202212</v>
      </c>
      <c r="I143" s="9">
        <v>46.28</v>
      </c>
      <c r="J143" s="9">
        <v>4.3499999999999996</v>
      </c>
      <c r="K143" s="9">
        <v>6.3</v>
      </c>
      <c r="L143" s="9">
        <v>7.3</v>
      </c>
      <c r="M143" s="9" t="str">
        <f>INDEX(Taxonomie!S:S,MATCH(ZACKS_Screener[[#This Row],[Ticker]], Taxonomie!P:P,0))</f>
        <v>Industrials</v>
      </c>
      <c r="N143" t="str">
        <f>INDEX(Taxonomie!Q:Q,MATCH(ZACKS_Screener[[#This Row],[Ticker]], Taxonomie!P:P,0))</f>
        <v>Airlines</v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143" s="18">
        <f>IFERROR(ZACKS_Screener[[#This Row],[Price]]/ZACKS_Screener[[#This Row],[EPS1]], "")</f>
        <v>7.3460317460317466</v>
      </c>
      <c r="R143" s="18">
        <f>IFERROR(ZACKS_Screener[[#This Row],[Price]]/ZACKS_Screener[[#This Row],[EPS2]], "")</f>
        <v>6.3397260273972602</v>
      </c>
      <c r="S143" s="18">
        <f>IFERROR(ZACKS_Screener[[#This Row],[PE1]]/(ZACKS_Screener[[#This Row],[EG1]]*100), "")</f>
        <v>0.16387301587301586</v>
      </c>
      <c r="T143" s="18">
        <f>IFERROR(ZACKS_Screener[[#This Row],[PE2]]/(ZACKS_Screener[[#This Row],[EG2]]*100), "")</f>
        <v>0.39940273972602741</v>
      </c>
      <c r="U143"/>
    </row>
    <row r="144" spans="1:21" x14ac:dyDescent="0.25">
      <c r="A144" s="23" t="s">
        <v>396</v>
      </c>
      <c r="B144" s="31">
        <v>4692.83</v>
      </c>
      <c r="C144" s="6" t="s">
        <v>396</v>
      </c>
      <c r="D144" s="6" t="s">
        <v>13</v>
      </c>
      <c r="E144" s="6" t="s">
        <v>23</v>
      </c>
      <c r="F144" s="6" t="s">
        <v>24</v>
      </c>
      <c r="G144">
        <v>12</v>
      </c>
      <c r="H144">
        <v>202212</v>
      </c>
      <c r="I144" s="9">
        <v>11.15</v>
      </c>
      <c r="J144" s="9">
        <v>-3.71</v>
      </c>
      <c r="K144" s="9">
        <v>-1.47</v>
      </c>
      <c r="L144" s="9">
        <v>0.5</v>
      </c>
      <c r="M144" s="9" t="str">
        <f>INDEX(Taxonomie!S:S,MATCH(ZACKS_Screener[[#This Row],[Ticker]], Taxonomie!P:P,0))</f>
        <v>Industrials</v>
      </c>
      <c r="N144" t="str">
        <f>INDEX(Taxonomie!Q:Q,MATCH(ZACKS_Screener[[#This Row],[Ticker]], Taxonomie!P:P,0))</f>
        <v>Airlines</v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4" s="18">
        <f>IFERROR(ZACKS_Screener[[#This Row],[Price]]/ZACKS_Screener[[#This Row],[EPS1]], "")</f>
        <v>-7.5850340136054424</v>
      </c>
      <c r="R144" s="18">
        <f>IFERROR(ZACKS_Screener[[#This Row],[Price]]/ZACKS_Screener[[#This Row],[EPS2]], "")</f>
        <v>22.3</v>
      </c>
      <c r="S144" s="18">
        <f>IFERROR(ZACKS_Screener[[#This Row],[PE1]]/(ZACKS_Screener[[#This Row],[EG1]]*100), "")</f>
        <v>-0.12562712585034011</v>
      </c>
      <c r="T144" s="18">
        <f>IFERROR(ZACKS_Screener[[#This Row],[PE2]]/(ZACKS_Screener[[#This Row],[EG2]]*100), "")</f>
        <v>0.223</v>
      </c>
      <c r="U144"/>
    </row>
    <row r="145" spans="1:21" x14ac:dyDescent="0.25">
      <c r="A145" s="23" t="s">
        <v>821</v>
      </c>
      <c r="B145" s="31">
        <v>4245.08</v>
      </c>
      <c r="C145" s="6" t="s">
        <v>820</v>
      </c>
      <c r="D145" s="6" t="s">
        <v>13</v>
      </c>
      <c r="E145" s="6" t="s">
        <v>23</v>
      </c>
      <c r="F145" s="6" t="s">
        <v>24</v>
      </c>
      <c r="G145">
        <v>12</v>
      </c>
      <c r="H145">
        <v>202212</v>
      </c>
      <c r="I145" s="9">
        <v>107.7</v>
      </c>
      <c r="J145" s="9">
        <v>8.26</v>
      </c>
      <c r="K145" s="9">
        <v>14.49</v>
      </c>
      <c r="L145" s="9">
        <v>14.9</v>
      </c>
      <c r="M145" s="9" t="str">
        <f>INDEX(Taxonomie!S:S,MATCH(ZACKS_Screener[[#This Row],[Ticker]], Taxonomie!P:P,0))</f>
        <v>Industrials</v>
      </c>
      <c r="N145" t="str">
        <f>INDEX(Taxonomie!Q:Q,MATCH(ZACKS_Screener[[#This Row],[Ticker]], Taxonomie!P:P,0))</f>
        <v>Airlines</v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145" s="18">
        <f>IFERROR(ZACKS_Screener[[#This Row],[Price]]/ZACKS_Screener[[#This Row],[EPS1]], "")</f>
        <v>7.4327122153209109</v>
      </c>
      <c r="R145" s="18">
        <f>IFERROR(ZACKS_Screener[[#This Row],[Price]]/ZACKS_Screener[[#This Row],[EPS2]], "")</f>
        <v>7.2281879194630871</v>
      </c>
      <c r="S145" s="18">
        <f>IFERROR(ZACKS_Screener[[#This Row],[PE1]]/(ZACKS_Screener[[#This Row],[EG1]]*100), "")</f>
        <v>9.8546072068299698E-2</v>
      </c>
      <c r="T145" s="18">
        <f>IFERROR(ZACKS_Screener[[#This Row],[PE2]]/(ZACKS_Screener[[#This Row],[EG2]]*100), "")</f>
        <v>2.5545473890980515</v>
      </c>
      <c r="U145"/>
    </row>
    <row r="146" spans="1:21" x14ac:dyDescent="0.25">
      <c r="A146" s="23" t="s">
        <v>924</v>
      </c>
      <c r="B146" s="31">
        <v>23844.73</v>
      </c>
      <c r="C146" s="6" t="s">
        <v>923</v>
      </c>
      <c r="D146" s="6" t="s">
        <v>13</v>
      </c>
      <c r="E146" s="6" t="s">
        <v>23</v>
      </c>
      <c r="F146" s="6" t="s">
        <v>24</v>
      </c>
      <c r="G146">
        <v>12</v>
      </c>
      <c r="H146">
        <v>202212</v>
      </c>
      <c r="I146" s="9">
        <v>37.1</v>
      </c>
      <c r="J146" s="9">
        <v>3.2</v>
      </c>
      <c r="K146" s="9">
        <v>5.4</v>
      </c>
      <c r="L146" s="9">
        <v>7</v>
      </c>
      <c r="M146" s="9" t="str">
        <f>INDEX(Taxonomie!S:S,MATCH(ZACKS_Screener[[#This Row],[Ticker]], Taxonomie!P:P,0))</f>
        <v>Industrials</v>
      </c>
      <c r="N146" t="str">
        <f>INDEX(Taxonomie!Q:Q,MATCH(ZACKS_Screener[[#This Row],[Ticker]], Taxonomie!P:P,0))</f>
        <v>Airlines</v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146" s="18">
        <f>IFERROR(ZACKS_Screener[[#This Row],[Price]]/ZACKS_Screener[[#This Row],[EPS1]], "")</f>
        <v>6.8703703703703702</v>
      </c>
      <c r="R146" s="18">
        <f>IFERROR(ZACKS_Screener[[#This Row],[Price]]/ZACKS_Screener[[#This Row],[EPS2]], "")</f>
        <v>5.3</v>
      </c>
      <c r="S146" s="18">
        <f>IFERROR(ZACKS_Screener[[#This Row],[PE1]]/(ZACKS_Screener[[#This Row],[EG1]]*100), "")</f>
        <v>9.9932659932659929E-2</v>
      </c>
      <c r="T146" s="18">
        <f>IFERROR(ZACKS_Screener[[#This Row],[PE2]]/(ZACKS_Screener[[#This Row],[EG2]]*100), "")</f>
        <v>0.17887500000000003</v>
      </c>
      <c r="U146"/>
    </row>
    <row r="147" spans="1:21" x14ac:dyDescent="0.25">
      <c r="A147" s="23" t="s">
        <v>41158</v>
      </c>
      <c r="B147" s="31">
        <v>2288.75</v>
      </c>
      <c r="C147" s="6" t="s">
        <v>41157</v>
      </c>
      <c r="D147" s="6" t="s">
        <v>22</v>
      </c>
      <c r="E147" s="6" t="s">
        <v>23</v>
      </c>
      <c r="F147" s="6" t="s">
        <v>24</v>
      </c>
      <c r="G147">
        <v>12</v>
      </c>
      <c r="H147">
        <v>202212</v>
      </c>
      <c r="I147" s="9">
        <v>6.98</v>
      </c>
      <c r="J147" s="9">
        <v>-0.8</v>
      </c>
      <c r="K147" s="9">
        <v>0.67</v>
      </c>
      <c r="L147" s="9">
        <v>1.2</v>
      </c>
      <c r="M147" s="9" t="str">
        <f>INDEX(Taxonomie!S:S,MATCH(ZACKS_Screener[[#This Row],[Ticker]], Taxonomie!P:P,0))</f>
        <v>Industrials</v>
      </c>
      <c r="N147" t="str">
        <f>INDEX(Taxonomie!Q:Q,MATCH(ZACKS_Screener[[#This Row],[Ticker]], Taxonomie!P:P,0))</f>
        <v>Airlines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147" s="18">
        <f>IFERROR(ZACKS_Screener[[#This Row],[Price]]/ZACKS_Screener[[#This Row],[EPS1]], "")</f>
        <v>10.417910447761194</v>
      </c>
      <c r="R147" s="18">
        <f>IFERROR(ZACKS_Screener[[#This Row],[Price]]/ZACKS_Screener[[#This Row],[EPS2]], "")</f>
        <v>5.8166666666666673</v>
      </c>
      <c r="S147" s="18">
        <f>IFERROR(ZACKS_Screener[[#This Row],[PE1]]/(ZACKS_Screener[[#This Row],[EG1]]*100), "")</f>
        <v>0.10417910447761194</v>
      </c>
      <c r="T147" s="18">
        <f>IFERROR(ZACKS_Screener[[#This Row],[PE2]]/(ZACKS_Screener[[#This Row],[EG2]]*100), "")</f>
        <v>7.3531446540880521E-2</v>
      </c>
      <c r="U147"/>
    </row>
    <row r="148" spans="1:21" hidden="1" x14ac:dyDescent="0.25">
      <c r="A148" s="23" t="s">
        <v>1718</v>
      </c>
      <c r="B148" s="31">
        <v>3779.56</v>
      </c>
      <c r="C148" s="6" t="s">
        <v>1717</v>
      </c>
      <c r="D148" s="6" t="s">
        <v>13</v>
      </c>
      <c r="E148" s="6" t="s">
        <v>23</v>
      </c>
      <c r="F148" s="6" t="s">
        <v>24</v>
      </c>
      <c r="G148">
        <v>12</v>
      </c>
      <c r="H148">
        <v>202212</v>
      </c>
      <c r="I148" s="9">
        <v>5.99</v>
      </c>
      <c r="J148" s="9">
        <v>-0.44</v>
      </c>
      <c r="K148" s="9">
        <v>-0.68</v>
      </c>
      <c r="L148" s="9">
        <v>-0.61</v>
      </c>
      <c r="M148" s="9" t="str">
        <f>INDEX(Taxonomie!S:S,MATCH(ZACKS_Screener[[#This Row],[Ticker]], Taxonomie!P:P,0))</f>
        <v>Industrials</v>
      </c>
      <c r="N148" t="str">
        <f>INDEX(Taxonomie!Q:Q,MATCH(ZACKS_Screener[[#This Row],[Ticker]], Taxonomie!P:P,0))</f>
        <v>Airports &amp; Air Services</v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148" s="18">
        <f>IFERROR(ZACKS_Screener[[#This Row],[Price]]/ZACKS_Screener[[#This Row],[EPS1]], "")</f>
        <v>-8.8088235294117645</v>
      </c>
      <c r="R148" s="18">
        <f>IFERROR(ZACKS_Screener[[#This Row],[Price]]/ZACKS_Screener[[#This Row],[EPS2]], "")</f>
        <v>-9.8196721311475414</v>
      </c>
      <c r="S148" s="18">
        <f>IFERROR(ZACKS_Screener[[#This Row],[PE1]]/(ZACKS_Screener[[#This Row],[EG1]]*100), "")</f>
        <v>0.16149509803921566</v>
      </c>
      <c r="T148" s="18">
        <f>IFERROR(ZACKS_Screener[[#This Row],[PE2]]/(ZACKS_Screener[[#This Row],[EG2]]*100), "")</f>
        <v>-0.95391100702576048</v>
      </c>
      <c r="U148"/>
    </row>
    <row r="149" spans="1:21" x14ac:dyDescent="0.25">
      <c r="A149" s="23" t="s">
        <v>1880</v>
      </c>
      <c r="B149" s="31">
        <v>17852.189999999999</v>
      </c>
      <c r="C149" s="6" t="s">
        <v>1879</v>
      </c>
      <c r="D149" s="6" t="s">
        <v>13</v>
      </c>
      <c r="E149" s="6" t="s">
        <v>23</v>
      </c>
      <c r="F149" s="6" t="s">
        <v>24</v>
      </c>
      <c r="G149">
        <v>12</v>
      </c>
      <c r="H149">
        <v>202212</v>
      </c>
      <c r="I149" s="9">
        <v>30</v>
      </c>
      <c r="J149" s="9">
        <v>1.1599999999999999</v>
      </c>
      <c r="K149" s="9">
        <v>2.62</v>
      </c>
      <c r="L149" s="9">
        <v>3.84</v>
      </c>
      <c r="M149" s="9" t="str">
        <f>INDEX(Taxonomie!S:S,MATCH(ZACKS_Screener[[#This Row],[Ticker]], Taxonomie!P:P,0))</f>
        <v>Industrials</v>
      </c>
      <c r="N149" t="str">
        <f>INDEX(Taxonomie!Q:Q,MATCH(ZACKS_Screener[[#This Row],[Ticker]], Taxonomie!P:P,0))</f>
        <v>Airlines</v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49" s="18">
        <f>IFERROR(ZACKS_Screener[[#This Row],[Price]]/ZACKS_Screener[[#This Row],[EPS1]], "")</f>
        <v>11.450381679389313</v>
      </c>
      <c r="R149" s="18">
        <f>IFERROR(ZACKS_Screener[[#This Row],[Price]]/ZACKS_Screener[[#This Row],[EPS2]], "")</f>
        <v>7.8125</v>
      </c>
      <c r="S149" s="18">
        <f>IFERROR(ZACKS_Screener[[#This Row],[PE1]]/(ZACKS_Screener[[#This Row],[EG1]]*100), "")</f>
        <v>9.0975635260901369E-2</v>
      </c>
      <c r="T149" s="18">
        <f>IFERROR(ZACKS_Screener[[#This Row],[PE2]]/(ZACKS_Screener[[#This Row],[EG2]]*100), "")</f>
        <v>0.16777663934426235</v>
      </c>
      <c r="U149"/>
    </row>
    <row r="150" spans="1:21" x14ac:dyDescent="0.25">
      <c r="A150" s="23" t="s">
        <v>2582</v>
      </c>
      <c r="B150" s="31">
        <v>24310.7</v>
      </c>
      <c r="C150" s="6" t="s">
        <v>2581</v>
      </c>
      <c r="D150" s="6" t="s">
        <v>22</v>
      </c>
      <c r="E150" s="6" t="s">
        <v>23</v>
      </c>
      <c r="F150" s="6" t="s">
        <v>24</v>
      </c>
      <c r="G150">
        <v>3</v>
      </c>
      <c r="H150">
        <v>202303</v>
      </c>
      <c r="I150" s="9">
        <v>106.75</v>
      </c>
      <c r="J150" s="9">
        <v>7.29</v>
      </c>
      <c r="K150" s="9">
        <v>7.5</v>
      </c>
      <c r="L150" s="9">
        <v>9.56</v>
      </c>
      <c r="M150" s="9" t="str">
        <f>INDEX(Taxonomie!S:S,MATCH(ZACKS_Screener[[#This Row],[Ticker]], Taxonomie!P:P,0))</f>
        <v>Industrials</v>
      </c>
      <c r="N150" t="str">
        <f>INDEX(Taxonomie!Q:Q,MATCH(ZACKS_Screener[[#This Row],[Ticker]], Taxonomie!P:P,0))</f>
        <v>Airlines</v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" s="18">
        <f>IFERROR(ZACKS_Screener[[#This Row],[Price]]/ZACKS_Screener[[#This Row],[EPS1]], "")</f>
        <v>14.233333333333333</v>
      </c>
      <c r="R150" s="18">
        <f>IFERROR(ZACKS_Screener[[#This Row],[Price]]/ZACKS_Screener[[#This Row],[EPS2]], "")</f>
        <v>11.166317991631798</v>
      </c>
      <c r="S150" s="18">
        <f>IFERROR(ZACKS_Screener[[#This Row],[PE1]]/(ZACKS_Screener[[#This Row],[EG1]]*100), "")</f>
        <v>4.9410000000000007</v>
      </c>
      <c r="T150" s="18">
        <f>IFERROR(ZACKS_Screener[[#This Row],[PE2]]/(ZACKS_Screener[[#This Row],[EG2]]*100), "")</f>
        <v>0.40654070357882754</v>
      </c>
      <c r="U150"/>
    </row>
    <row r="151" spans="1:21" x14ac:dyDescent="0.25">
      <c r="A151" s="23" t="s">
        <v>2981</v>
      </c>
      <c r="B151" s="31">
        <v>15827.78</v>
      </c>
      <c r="C151" s="6" t="s">
        <v>2980</v>
      </c>
      <c r="D151" s="6" t="s">
        <v>22</v>
      </c>
      <c r="E151" s="6" t="s">
        <v>23</v>
      </c>
      <c r="F151" s="6" t="s">
        <v>24</v>
      </c>
      <c r="G151">
        <v>12</v>
      </c>
      <c r="H151">
        <v>202212</v>
      </c>
      <c r="I151" s="9">
        <v>48.26</v>
      </c>
      <c r="J151" s="9">
        <v>2.52</v>
      </c>
      <c r="K151" s="9">
        <v>9.0299999999999994</v>
      </c>
      <c r="L151" s="9">
        <v>10.27</v>
      </c>
      <c r="M151" s="9" t="str">
        <f>INDEX(Taxonomie!S:S,MATCH(ZACKS_Screener[[#This Row],[Ticker]], Taxonomie!P:P,0))</f>
        <v>Industrials</v>
      </c>
      <c r="N151" t="str">
        <f>INDEX(Taxonomie!Q:Q,MATCH(ZACKS_Screener[[#This Row],[Ticker]], Taxonomie!P:P,0))</f>
        <v>Airlines</v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51" s="18">
        <f>IFERROR(ZACKS_Screener[[#This Row],[Price]]/ZACKS_Screener[[#This Row],[EPS1]], "")</f>
        <v>5.3444075304540419</v>
      </c>
      <c r="R151" s="18">
        <f>IFERROR(ZACKS_Screener[[#This Row],[Price]]/ZACKS_Screener[[#This Row],[EPS2]], "")</f>
        <v>4.6991236611489775</v>
      </c>
      <c r="S151" s="18">
        <f>IFERROR(ZACKS_Screener[[#This Row],[PE1]]/(ZACKS_Screener[[#This Row],[EG1]]*100), "")</f>
        <v>2.0688029150144682E-2</v>
      </c>
      <c r="T151" s="18">
        <f>IFERROR(ZACKS_Screener[[#This Row],[PE2]]/(ZACKS_Screener[[#This Row],[EG2]]*100), "")</f>
        <v>0.34220231177560695</v>
      </c>
      <c r="U151"/>
    </row>
    <row r="152" spans="1:21" hidden="1" x14ac:dyDescent="0.25">
      <c r="A152" s="23" t="s">
        <v>1227</v>
      </c>
      <c r="B152" s="31">
        <v>55568.89</v>
      </c>
      <c r="C152" s="6" t="s">
        <v>1226</v>
      </c>
      <c r="D152" s="6" t="s">
        <v>13</v>
      </c>
      <c r="E152" s="6" t="s">
        <v>23</v>
      </c>
      <c r="F152" s="6" t="s">
        <v>1228</v>
      </c>
      <c r="G152">
        <v>5</v>
      </c>
      <c r="H152">
        <v>202305</v>
      </c>
      <c r="I152" s="9">
        <v>221.08</v>
      </c>
      <c r="J152" s="9">
        <v>20.61</v>
      </c>
      <c r="K152" s="9">
        <v>18.32</v>
      </c>
      <c r="L152" s="9">
        <v>21.2</v>
      </c>
      <c r="M152" s="9" t="str">
        <f>INDEX(Taxonomie!S:S,MATCH(ZACKS_Screener[[#This Row],[Ticker]], Taxonomie!P:P,0))</f>
        <v>Industrials</v>
      </c>
      <c r="N152" t="str">
        <f>INDEX(Taxonomie!Q:Q,MATCH(ZACKS_Screener[[#This Row],[Ticker]], Taxonomie!P:P,0))</f>
        <v>Integrated Freight &amp; Logistics</v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152" s="18">
        <f>IFERROR(ZACKS_Screener[[#This Row],[Price]]/ZACKS_Screener[[#This Row],[EPS1]], "")</f>
        <v>12.067685589519652</v>
      </c>
      <c r="R152" s="18">
        <f>IFERROR(ZACKS_Screener[[#This Row],[Price]]/ZACKS_Screener[[#This Row],[EPS2]], "")</f>
        <v>10.428301886792454</v>
      </c>
      <c r="S152" s="18">
        <f>IFERROR(ZACKS_Screener[[#This Row],[PE1]]/(ZACKS_Screener[[#This Row],[EG1]]*100), "")</f>
        <v>-1.0860917030567689</v>
      </c>
      <c r="T152" s="18">
        <f>IFERROR(ZACKS_Screener[[#This Row],[PE2]]/(ZACKS_Screener[[#This Row],[EG2]]*100), "")</f>
        <v>0.66335587002096463</v>
      </c>
      <c r="U152"/>
    </row>
    <row r="153" spans="1:21" hidden="1" x14ac:dyDescent="0.25">
      <c r="A153" s="23" t="s">
        <v>1444</v>
      </c>
      <c r="B153" s="31">
        <v>10529.36</v>
      </c>
      <c r="C153" s="6" t="s">
        <v>1443</v>
      </c>
      <c r="D153" s="6" t="s">
        <v>13</v>
      </c>
      <c r="E153" s="6" t="s">
        <v>23</v>
      </c>
      <c r="F153" s="6" t="s">
        <v>1228</v>
      </c>
      <c r="G153">
        <v>12</v>
      </c>
      <c r="H153">
        <v>202212</v>
      </c>
      <c r="I153" s="9">
        <v>58.15</v>
      </c>
      <c r="J153" s="9">
        <v>2.85</v>
      </c>
      <c r="K153" s="9">
        <v>2.5</v>
      </c>
      <c r="L153" s="9">
        <v>2.99</v>
      </c>
      <c r="M153" s="9" t="str">
        <f>INDEX(Taxonomie!S:S,MATCH(ZACKS_Screener[[#This Row],[Ticker]], Taxonomie!P:P,0))</f>
        <v>Industrials</v>
      </c>
      <c r="N153" t="str">
        <f>INDEX(Taxonomie!Q:Q,MATCH(ZACKS_Screener[[#This Row],[Ticker]], Taxonomie!P:P,0))</f>
        <v>Integrated Freight &amp; Logistics</v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153" s="18">
        <f>IFERROR(ZACKS_Screener[[#This Row],[Price]]/ZACKS_Screener[[#This Row],[EPS1]], "")</f>
        <v>23.259999999999998</v>
      </c>
      <c r="R153" s="18">
        <f>IFERROR(ZACKS_Screener[[#This Row],[Price]]/ZACKS_Screener[[#This Row],[EPS2]], "")</f>
        <v>19.448160535117054</v>
      </c>
      <c r="S153" s="18">
        <f>IFERROR(ZACKS_Screener[[#This Row],[PE1]]/(ZACKS_Screener[[#This Row],[EG1]]*100), "")</f>
        <v>-1.894028571428571</v>
      </c>
      <c r="T153" s="18">
        <f>IFERROR(ZACKS_Screener[[#This Row],[PE2]]/(ZACKS_Screener[[#This Row],[EG2]]*100), "")</f>
        <v>0.99225308852637994</v>
      </c>
      <c r="U153"/>
    </row>
    <row r="154" spans="1:21" hidden="1" x14ac:dyDescent="0.25">
      <c r="A154" s="23" t="s">
        <v>3017</v>
      </c>
      <c r="B154" s="31">
        <v>144164.07999999999</v>
      </c>
      <c r="C154" s="6" t="s">
        <v>3016</v>
      </c>
      <c r="D154" s="6" t="s">
        <v>13</v>
      </c>
      <c r="E154" s="6" t="s">
        <v>23</v>
      </c>
      <c r="F154" s="6" t="s">
        <v>1228</v>
      </c>
      <c r="G154">
        <v>12</v>
      </c>
      <c r="H154">
        <v>202212</v>
      </c>
      <c r="I154" s="9">
        <v>167.85</v>
      </c>
      <c r="J154" s="9">
        <v>12.94</v>
      </c>
      <c r="K154" s="9">
        <v>10.78</v>
      </c>
      <c r="L154" s="9">
        <v>11.4</v>
      </c>
      <c r="M154" s="9" t="str">
        <f>INDEX(Taxonomie!S:S,MATCH(ZACKS_Screener[[#This Row],[Ticker]], Taxonomie!P:P,0))</f>
        <v>Industrials</v>
      </c>
      <c r="N154" t="str">
        <f>INDEX(Taxonomie!Q:Q,MATCH(ZACKS_Screener[[#This Row],[Ticker]], Taxonomie!P:P,0))</f>
        <v>Integrated Freight &amp; Logistics</v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54" s="18">
        <f>IFERROR(ZACKS_Screener[[#This Row],[Price]]/ZACKS_Screener[[#This Row],[EPS1]], "")</f>
        <v>15.570500927643785</v>
      </c>
      <c r="R154" s="18">
        <f>IFERROR(ZACKS_Screener[[#This Row],[Price]]/ZACKS_Screener[[#This Row],[EPS2]], "")</f>
        <v>14.723684210526315</v>
      </c>
      <c r="S154" s="18">
        <f>IFERROR(ZACKS_Screener[[#This Row],[PE1]]/(ZACKS_Screener[[#This Row],[EG1]]*100), "")</f>
        <v>-0.93278834260977117</v>
      </c>
      <c r="T154" s="18">
        <f>IFERROR(ZACKS_Screener[[#This Row],[PE2]]/(ZACKS_Screener[[#This Row],[EG2]]*100), "")</f>
        <v>2.5600212224108616</v>
      </c>
      <c r="U154"/>
    </row>
    <row r="155" spans="1:21" hidden="1" x14ac:dyDescent="0.25">
      <c r="A155" s="23" t="s">
        <v>351</v>
      </c>
      <c r="B155" s="31">
        <v>63402.81</v>
      </c>
      <c r="C155" s="6" t="s">
        <v>350</v>
      </c>
      <c r="D155" s="6" t="s">
        <v>22</v>
      </c>
      <c r="E155" s="6" t="s">
        <v>330</v>
      </c>
      <c r="F155" s="6" t="s">
        <v>352</v>
      </c>
      <c r="G155">
        <v>12</v>
      </c>
      <c r="H155">
        <v>202212</v>
      </c>
      <c r="I155" s="9">
        <v>80.84</v>
      </c>
      <c r="J155" s="9">
        <v>3.41</v>
      </c>
      <c r="K155" s="9">
        <v>4</v>
      </c>
      <c r="L155" s="9">
        <v>4.26</v>
      </c>
      <c r="M155" s="9" t="str">
        <f>INDEX(Taxonomie!S:S,MATCH(ZACKS_Screener[[#This Row],[Ticker]], Taxonomie!P:P,0))</f>
        <v>Communication Services</v>
      </c>
      <c r="N155" t="str">
        <f>INDEX(Taxonomie!Q:Q,MATCH(ZACKS_Screener[[#This Row],[Ticker]], Taxonomie!P:P,0))</f>
        <v>Electronic Gaming &amp; Multimedia</v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55" s="18">
        <f>IFERROR(ZACKS_Screener[[#This Row],[Price]]/ZACKS_Screener[[#This Row],[EPS1]], "")</f>
        <v>20.21</v>
      </c>
      <c r="R155" s="18">
        <f>IFERROR(ZACKS_Screener[[#This Row],[Price]]/ZACKS_Screener[[#This Row],[EPS2]], "")</f>
        <v>18.976525821596248</v>
      </c>
      <c r="S155" s="18">
        <f>IFERROR(ZACKS_Screener[[#This Row],[PE1]]/(ZACKS_Screener[[#This Row],[EG1]]*100), "")</f>
        <v>1.1680694915254242</v>
      </c>
      <c r="T155" s="18">
        <f>IFERROR(ZACKS_Screener[[#This Row],[PE2]]/(ZACKS_Screener[[#This Row],[EG2]]*100), "")</f>
        <v>2.9194655110148098</v>
      </c>
      <c r="U155"/>
    </row>
    <row r="156" spans="1:21" hidden="1" x14ac:dyDescent="0.25">
      <c r="A156" s="23" t="s">
        <v>1050</v>
      </c>
      <c r="B156" s="31">
        <v>34832.39</v>
      </c>
      <c r="C156" s="6" t="s">
        <v>1049</v>
      </c>
      <c r="D156" s="6" t="s">
        <v>22</v>
      </c>
      <c r="E156" s="6" t="s">
        <v>330</v>
      </c>
      <c r="F156" s="6" t="s">
        <v>352</v>
      </c>
      <c r="G156">
        <v>3</v>
      </c>
      <c r="H156">
        <v>202303</v>
      </c>
      <c r="I156" s="9">
        <v>127.02</v>
      </c>
      <c r="J156" s="9">
        <v>5.49</v>
      </c>
      <c r="K156" s="9">
        <v>6.78</v>
      </c>
      <c r="L156" s="9">
        <v>7.5</v>
      </c>
      <c r="M156" s="9" t="str">
        <f>INDEX(Taxonomie!S:S,MATCH(ZACKS_Screener[[#This Row],[Ticker]], Taxonomie!P:P,0))</f>
        <v>Communication Services</v>
      </c>
      <c r="N156" t="str">
        <f>INDEX(Taxonomie!Q:Q,MATCH(ZACKS_Screener[[#This Row],[Ticker]], Taxonomie!P:P,0))</f>
        <v>Electronic Gaming &amp; Multimedia</v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156" s="18">
        <f>IFERROR(ZACKS_Screener[[#This Row],[Price]]/ZACKS_Screener[[#This Row],[EPS1]], "")</f>
        <v>18.734513274336283</v>
      </c>
      <c r="R156" s="18">
        <f>IFERROR(ZACKS_Screener[[#This Row],[Price]]/ZACKS_Screener[[#This Row],[EPS2]], "")</f>
        <v>16.936</v>
      </c>
      <c r="S156" s="18">
        <f>IFERROR(ZACKS_Screener[[#This Row],[PE1]]/(ZACKS_Screener[[#This Row],[EG1]]*100), "")</f>
        <v>0.7973060300473348</v>
      </c>
      <c r="T156" s="18">
        <f>IFERROR(ZACKS_Screener[[#This Row],[PE2]]/(ZACKS_Screener[[#This Row],[EG2]]*100), "")</f>
        <v>1.5948066666666674</v>
      </c>
      <c r="U156"/>
    </row>
    <row r="157" spans="1:21" hidden="1" x14ac:dyDescent="0.25">
      <c r="A157" s="23" t="s">
        <v>1454</v>
      </c>
      <c r="B157" s="31">
        <v>8301.2800000000007</v>
      </c>
      <c r="C157" s="6" t="s">
        <v>1453</v>
      </c>
      <c r="D157" s="6" t="s">
        <v>22</v>
      </c>
      <c r="E157" s="6" t="s">
        <v>330</v>
      </c>
      <c r="F157" s="6" t="s">
        <v>352</v>
      </c>
      <c r="G157">
        <v>12</v>
      </c>
      <c r="H157">
        <v>202212</v>
      </c>
      <c r="I157" s="9">
        <v>59.89</v>
      </c>
      <c r="J157" s="9">
        <v>4.45</v>
      </c>
      <c r="K157" s="9">
        <v>4.45</v>
      </c>
      <c r="L157" s="9">
        <v>4.96</v>
      </c>
      <c r="M157" s="9" t="str">
        <f>INDEX(Taxonomie!S:S,MATCH(ZACKS_Screener[[#This Row],[Ticker]], Taxonomie!P:P,0))</f>
        <v>Consumer Cyclical</v>
      </c>
      <c r="N157" t="str">
        <f>INDEX(Taxonomie!Q:Q,MATCH(ZACKS_Screener[[#This Row],[Ticker]], Taxonomie!P:P,0))</f>
        <v>Leisure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157" s="18">
        <f>IFERROR(ZACKS_Screener[[#This Row],[Price]]/ZACKS_Screener[[#This Row],[EPS1]], "")</f>
        <v>13.458426966292134</v>
      </c>
      <c r="R157" s="18">
        <f>IFERROR(ZACKS_Screener[[#This Row],[Price]]/ZACKS_Screener[[#This Row],[EPS2]], "")</f>
        <v>12.074596774193548</v>
      </c>
      <c r="S157" s="18" t="str">
        <f>IFERROR(ZACKS_Screener[[#This Row],[PE1]]/(ZACKS_Screener[[#This Row],[EG1]]*100), "")</f>
        <v/>
      </c>
      <c r="T157" s="18">
        <f>IFERROR(ZACKS_Screener[[#This Row],[PE2]]/(ZACKS_Screener[[#This Row],[EG2]]*100), "")</f>
        <v>1.0535677577482609</v>
      </c>
      <c r="U157"/>
    </row>
    <row r="158" spans="1:21" hidden="1" x14ac:dyDescent="0.25">
      <c r="A158" s="23" t="s">
        <v>1915</v>
      </c>
      <c r="B158" s="31">
        <v>6261.5</v>
      </c>
      <c r="C158" s="6" t="s">
        <v>1914</v>
      </c>
      <c r="D158" s="6" t="s">
        <v>22</v>
      </c>
      <c r="E158" s="6" t="s">
        <v>330</v>
      </c>
      <c r="F158" s="6" t="s">
        <v>352</v>
      </c>
      <c r="G158">
        <v>12</v>
      </c>
      <c r="H158">
        <v>202212</v>
      </c>
      <c r="I158" s="9">
        <v>17.690000000000001</v>
      </c>
      <c r="J158" s="9">
        <v>1.25</v>
      </c>
      <c r="K158" s="9">
        <v>1.1599999999999999</v>
      </c>
      <c r="L158" s="9">
        <v>1.44</v>
      </c>
      <c r="M158" s="9" t="str">
        <f>INDEX(Taxonomie!S:S,MATCH(ZACKS_Screener[[#This Row],[Ticker]], Taxonomie!P:P,0))</f>
        <v>Consumer Cyclical</v>
      </c>
      <c r="N158" t="str">
        <f>INDEX(Taxonomie!Q:Q,MATCH(ZACKS_Screener[[#This Row],[Ticker]], Taxonomie!P:P,0))</f>
        <v>Leisure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58" s="18">
        <f>IFERROR(ZACKS_Screener[[#This Row],[Price]]/ZACKS_Screener[[#This Row],[EPS1]], "")</f>
        <v>15.250000000000002</v>
      </c>
      <c r="R158" s="18">
        <f>IFERROR(ZACKS_Screener[[#This Row],[Price]]/ZACKS_Screener[[#This Row],[EPS2]], "")</f>
        <v>12.284722222222223</v>
      </c>
      <c r="S158" s="18">
        <f>IFERROR(ZACKS_Screener[[#This Row],[PE1]]/(ZACKS_Screener[[#This Row],[EG1]]*100), "")</f>
        <v>-2.118055555555554</v>
      </c>
      <c r="T158" s="18">
        <f>IFERROR(ZACKS_Screener[[#This Row],[PE2]]/(ZACKS_Screener[[#This Row],[EG2]]*100), "")</f>
        <v>0.50893849206349207</v>
      </c>
      <c r="U158"/>
    </row>
    <row r="159" spans="1:21" hidden="1" x14ac:dyDescent="0.25">
      <c r="A159" s="23" t="s">
        <v>2957</v>
      </c>
      <c r="B159" s="31">
        <v>23151.29</v>
      </c>
      <c r="C159" s="6" t="s">
        <v>2956</v>
      </c>
      <c r="D159" s="6" t="s">
        <v>22</v>
      </c>
      <c r="E159" s="6" t="s">
        <v>330</v>
      </c>
      <c r="F159" s="6" t="s">
        <v>352</v>
      </c>
      <c r="G159">
        <v>3</v>
      </c>
      <c r="H159">
        <v>202303</v>
      </c>
      <c r="I159" s="9">
        <v>136.72</v>
      </c>
      <c r="J159" s="9">
        <v>3.77</v>
      </c>
      <c r="K159" s="9">
        <v>4.62</v>
      </c>
      <c r="L159" s="9">
        <v>7.63</v>
      </c>
      <c r="M159" s="9" t="str">
        <f>INDEX(Taxonomie!S:S,MATCH(ZACKS_Screener[[#This Row],[Ticker]], Taxonomie!P:P,0))</f>
        <v>Communication Services</v>
      </c>
      <c r="N159" t="str">
        <f>INDEX(Taxonomie!Q:Q,MATCH(ZACKS_Screener[[#This Row],[Ticker]], Taxonomie!P:P,0))</f>
        <v>Electronic Gaming &amp; Multimedia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59" s="18">
        <f>IFERROR(ZACKS_Screener[[#This Row],[Price]]/ZACKS_Screener[[#This Row],[EPS1]], "")</f>
        <v>29.593073593073591</v>
      </c>
      <c r="R159" s="18">
        <f>IFERROR(ZACKS_Screener[[#This Row],[Price]]/ZACKS_Screener[[#This Row],[EPS2]], "")</f>
        <v>17.918741808650065</v>
      </c>
      <c r="S159" s="18">
        <f>IFERROR(ZACKS_Screener[[#This Row],[PE1]]/(ZACKS_Screener[[#This Row],[EG1]]*100), "")</f>
        <v>1.3125398523045579</v>
      </c>
      <c r="T159" s="18">
        <f>IFERROR(ZACKS_Screener[[#This Row],[PE2]]/(ZACKS_Screener[[#This Row],[EG2]]*100), "")</f>
        <v>0.27503185101648936</v>
      </c>
      <c r="U159"/>
    </row>
    <row r="160" spans="1:21" hidden="1" x14ac:dyDescent="0.25">
      <c r="A160" s="23" t="s">
        <v>2692</v>
      </c>
      <c r="B160" s="31">
        <v>13729.46</v>
      </c>
      <c r="C160" s="6" t="s">
        <v>2691</v>
      </c>
      <c r="D160" s="6" t="s">
        <v>13</v>
      </c>
      <c r="E160" s="6" t="s">
        <v>330</v>
      </c>
      <c r="F160" s="6" t="s">
        <v>2693</v>
      </c>
      <c r="G160">
        <v>12</v>
      </c>
      <c r="H160">
        <v>202212</v>
      </c>
      <c r="I160" s="9">
        <v>259.38</v>
      </c>
      <c r="J160" s="9">
        <v>16.82</v>
      </c>
      <c r="K160" s="9">
        <v>17.739999999999998</v>
      </c>
      <c r="L160" s="9">
        <v>18.690000000000001</v>
      </c>
      <c r="M160" s="9" t="str">
        <f>INDEX(Taxonomie!S:S,MATCH(ZACKS_Screener[[#This Row],[Ticker]], Taxonomie!P:P,0))</f>
        <v>Industrials</v>
      </c>
      <c r="N160" t="str">
        <f>INDEX(Taxonomie!Q:Q,MATCH(ZACKS_Screener[[#This Row],[Ticker]], Taxonomie!P:P,0))</f>
        <v>Tools &amp; Accessories</v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60" s="18">
        <f>IFERROR(ZACKS_Screener[[#This Row],[Price]]/ZACKS_Screener[[#This Row],[EPS1]], "")</f>
        <v>14.621195039458851</v>
      </c>
      <c r="R160" s="18">
        <f>IFERROR(ZACKS_Screener[[#This Row],[Price]]/ZACKS_Screener[[#This Row],[EPS2]], "")</f>
        <v>13.878009630818619</v>
      </c>
      <c r="S160" s="18">
        <f>IFERROR(ZACKS_Screener[[#This Row],[PE1]]/(ZACKS_Screener[[#This Row],[EG1]]*100), "")</f>
        <v>2.6731358756923735</v>
      </c>
      <c r="T160" s="18">
        <f>IFERROR(ZACKS_Screener[[#This Row],[PE2]]/(ZACKS_Screener[[#This Row],[EG2]]*100), "")</f>
        <v>2.5915356931654898</v>
      </c>
      <c r="U160"/>
    </row>
    <row r="161" spans="1:21" hidden="1" x14ac:dyDescent="0.25">
      <c r="A161" s="23" t="s">
        <v>2949</v>
      </c>
      <c r="B161" s="31">
        <v>10533.79</v>
      </c>
      <c r="C161" s="6" t="s">
        <v>2948</v>
      </c>
      <c r="D161" s="6" t="s">
        <v>13</v>
      </c>
      <c r="E161" s="6" t="s">
        <v>330</v>
      </c>
      <c r="F161" s="6" t="s">
        <v>2693</v>
      </c>
      <c r="G161">
        <v>10</v>
      </c>
      <c r="H161">
        <v>202210</v>
      </c>
      <c r="I161" s="9">
        <v>101.01</v>
      </c>
      <c r="J161" s="9">
        <v>4.2</v>
      </c>
      <c r="K161" s="9">
        <v>4.83</v>
      </c>
      <c r="L161" s="9">
        <v>5.41</v>
      </c>
      <c r="M161" s="9" t="str">
        <f>INDEX(Taxonomie!S:S,MATCH(ZACKS_Screener[[#This Row],[Ticker]], Taxonomie!P:P,0))</f>
        <v>Industrials</v>
      </c>
      <c r="N161" t="str">
        <f>INDEX(Taxonomie!Q:Q,MATCH(ZACKS_Screener[[#This Row],[Ticker]], Taxonomie!P:P,0))</f>
        <v>Tools &amp; Accessories</v>
      </c>
      <c r="O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61" s="18">
        <f>IFERROR(ZACKS_Screener[[#This Row],[Price]]/ZACKS_Screener[[#This Row],[EPS1]], "")</f>
        <v>20.913043478260871</v>
      </c>
      <c r="R161" s="18">
        <f>IFERROR(ZACKS_Screener[[#This Row],[Price]]/ZACKS_Screener[[#This Row],[EPS2]], "")</f>
        <v>18.670979667282811</v>
      </c>
      <c r="S161" s="18">
        <f>IFERROR(ZACKS_Screener[[#This Row],[PE1]]/(ZACKS_Screener[[#This Row],[EG1]]*100), "")</f>
        <v>1.3942028985507251</v>
      </c>
      <c r="T161" s="18">
        <f>IFERROR(ZACKS_Screener[[#This Row],[PE2]]/(ZACKS_Screener[[#This Row],[EG2]]*100), "")</f>
        <v>1.5548419274651029</v>
      </c>
      <c r="U161"/>
    </row>
    <row r="162" spans="1:21" hidden="1" x14ac:dyDescent="0.25">
      <c r="A162" s="23" t="s">
        <v>584</v>
      </c>
      <c r="B162" s="31">
        <v>78251.23</v>
      </c>
      <c r="C162" s="6" t="s">
        <v>583</v>
      </c>
      <c r="D162" s="6" t="s">
        <v>13</v>
      </c>
      <c r="E162" s="6" t="s">
        <v>51</v>
      </c>
      <c r="F162" s="6" t="s">
        <v>585</v>
      </c>
      <c r="G162">
        <v>12</v>
      </c>
      <c r="H162">
        <v>202212</v>
      </c>
      <c r="I162" s="9">
        <v>31.85</v>
      </c>
      <c r="J162" s="9">
        <v>4.59</v>
      </c>
      <c r="K162" s="9">
        <v>4.6399999999999997</v>
      </c>
      <c r="L162" s="9">
        <v>4.8899999999999997</v>
      </c>
      <c r="M162" s="9" t="str">
        <f>INDEX(Taxonomie!S:S,MATCH(ZACKS_Screener[[#This Row],[Ticker]], Taxonomie!P:P,0))</f>
        <v>Consumer Defensive</v>
      </c>
      <c r="N162" t="str">
        <f>INDEX(Taxonomie!Q:Q,MATCH(ZACKS_Screener[[#This Row],[Ticker]], Taxonomie!P:P,0))</f>
        <v>Tobacco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162" s="18">
        <f>IFERROR(ZACKS_Screener[[#This Row],[Price]]/ZACKS_Screener[[#This Row],[EPS1]], "")</f>
        <v>6.8642241379310356</v>
      </c>
      <c r="R162" s="18">
        <f>IFERROR(ZACKS_Screener[[#This Row],[Price]]/ZACKS_Screener[[#This Row],[EPS2]], "")</f>
        <v>6.513292433537833</v>
      </c>
      <c r="S162" s="18">
        <f>IFERROR(ZACKS_Screener[[#This Row],[PE1]]/(ZACKS_Screener[[#This Row],[EG1]]*100), "")</f>
        <v>6.3013577586207123</v>
      </c>
      <c r="T162" s="18">
        <f>IFERROR(ZACKS_Screener[[#This Row],[PE2]]/(ZACKS_Screener[[#This Row],[EG2]]*100), "")</f>
        <v>1.2088670756646218</v>
      </c>
      <c r="U162"/>
    </row>
    <row r="163" spans="1:21" hidden="1" x14ac:dyDescent="0.25">
      <c r="A163" s="23" t="s">
        <v>1993</v>
      </c>
      <c r="B163" s="31">
        <v>79684.160000000003</v>
      </c>
      <c r="C163" s="6" t="s">
        <v>1992</v>
      </c>
      <c r="D163" s="6" t="s">
        <v>13</v>
      </c>
      <c r="E163" s="6" t="s">
        <v>51</v>
      </c>
      <c r="F163" s="6" t="s">
        <v>585</v>
      </c>
      <c r="G163">
        <v>12</v>
      </c>
      <c r="H163">
        <v>202212</v>
      </c>
      <c r="I163" s="9">
        <v>44.64</v>
      </c>
      <c r="J163" s="9">
        <v>4.84</v>
      </c>
      <c r="K163" s="9">
        <v>5.0199999999999996</v>
      </c>
      <c r="L163" s="9">
        <v>5.27</v>
      </c>
      <c r="M163" s="9" t="str">
        <f>INDEX(Taxonomie!S:S,MATCH(ZACKS_Screener[[#This Row],[Ticker]], Taxonomie!P:P,0))</f>
        <v>Consumer Defensive</v>
      </c>
      <c r="N163" t="str">
        <f>INDEX(Taxonomie!Q:Q,MATCH(ZACKS_Screener[[#This Row],[Ticker]], Taxonomie!P:P,0))</f>
        <v>Tobacco</v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63" s="18">
        <f>IFERROR(ZACKS_Screener[[#This Row],[Price]]/ZACKS_Screener[[#This Row],[EPS1]], "")</f>
        <v>8.8924302788844631</v>
      </c>
      <c r="R163" s="18">
        <f>IFERROR(ZACKS_Screener[[#This Row],[Price]]/ZACKS_Screener[[#This Row],[EPS2]], "")</f>
        <v>8.4705882352941178</v>
      </c>
      <c r="S163" s="18">
        <f>IFERROR(ZACKS_Screener[[#This Row],[PE1]]/(ZACKS_Screener[[#This Row],[EG1]]*100), "")</f>
        <v>2.3910756972111589</v>
      </c>
      <c r="T163" s="18">
        <f>IFERROR(ZACKS_Screener[[#This Row],[PE2]]/(ZACKS_Screener[[#This Row],[EG2]]*100), "")</f>
        <v>1.7008941176470589</v>
      </c>
      <c r="U163"/>
    </row>
    <row r="164" spans="1:21" hidden="1" x14ac:dyDescent="0.25">
      <c r="A164" s="23" t="s">
        <v>2383</v>
      </c>
      <c r="B164" s="31">
        <v>139775.32999999999</v>
      </c>
      <c r="C164" s="6" t="s">
        <v>2382</v>
      </c>
      <c r="D164" s="6" t="s">
        <v>13</v>
      </c>
      <c r="E164" s="6" t="s">
        <v>51</v>
      </c>
      <c r="F164" s="6" t="s">
        <v>585</v>
      </c>
      <c r="G164">
        <v>12</v>
      </c>
      <c r="H164">
        <v>202212</v>
      </c>
      <c r="I164" s="9">
        <v>90.05</v>
      </c>
      <c r="J164" s="9">
        <v>5.98</v>
      </c>
      <c r="K164" s="9">
        <v>6.2</v>
      </c>
      <c r="L164" s="9">
        <v>6.75</v>
      </c>
      <c r="M164" s="9" t="str">
        <f>INDEX(Taxonomie!S:S,MATCH(ZACKS_Screener[[#This Row],[Ticker]], Taxonomie!P:P,0))</f>
        <v>Consumer Defensive</v>
      </c>
      <c r="N164" t="str">
        <f>INDEX(Taxonomie!Q:Q,MATCH(ZACKS_Screener[[#This Row],[Ticker]], Taxonomie!P:P,0))</f>
        <v>Tobacco</v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64" s="18">
        <f>IFERROR(ZACKS_Screener[[#This Row],[Price]]/ZACKS_Screener[[#This Row],[EPS1]], "")</f>
        <v>14.524193548387096</v>
      </c>
      <c r="R164" s="18">
        <f>IFERROR(ZACKS_Screener[[#This Row],[Price]]/ZACKS_Screener[[#This Row],[EPS2]], "")</f>
        <v>13.34074074074074</v>
      </c>
      <c r="S164" s="18">
        <f>IFERROR(ZACKS_Screener[[#This Row],[PE1]]/(ZACKS_Screener[[#This Row],[EG1]]*100), "")</f>
        <v>3.9479398826979519</v>
      </c>
      <c r="T164" s="18">
        <f>IFERROR(ZACKS_Screener[[#This Row],[PE2]]/(ZACKS_Screener[[#This Row],[EG2]]*100), "")</f>
        <v>1.5038653198653205</v>
      </c>
      <c r="U164"/>
    </row>
    <row r="165" spans="1:21" hidden="1" x14ac:dyDescent="0.25">
      <c r="A165" s="23" t="s">
        <v>40399</v>
      </c>
      <c r="B165" s="31">
        <v>2737.18</v>
      </c>
      <c r="C165" s="6" t="s">
        <v>40398</v>
      </c>
      <c r="D165" s="6" t="s">
        <v>13</v>
      </c>
      <c r="E165" s="6" t="s">
        <v>18</v>
      </c>
      <c r="F165" s="6" t="s">
        <v>40400</v>
      </c>
      <c r="G165">
        <v>12</v>
      </c>
      <c r="H165">
        <v>202212</v>
      </c>
      <c r="I165" s="9">
        <v>87.73</v>
      </c>
      <c r="J165" s="9">
        <v>3.87</v>
      </c>
      <c r="K165" s="9">
        <v>3.66</v>
      </c>
      <c r="L165" s="9">
        <v>4.18</v>
      </c>
      <c r="M165" s="9" t="str">
        <f>INDEX(Taxonomie!S:S,MATCH(ZACKS_Screener[[#This Row],[Ticker]], Taxonomie!P:P,0))</f>
        <v>Consumer Cyclical</v>
      </c>
      <c r="N165" t="str">
        <f>INDEX(Taxonomie!Q:Q,MATCH(ZACKS_Screener[[#This Row],[Ticker]], Taxonomie!P:P,0))</f>
        <v>Textile Manufacturing</v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165" s="18">
        <f>IFERROR(ZACKS_Screener[[#This Row],[Price]]/ZACKS_Screener[[#This Row],[EPS1]], "")</f>
        <v>23.969945355191257</v>
      </c>
      <c r="R165" s="18">
        <f>IFERROR(ZACKS_Screener[[#This Row],[Price]]/ZACKS_Screener[[#This Row],[EPS2]], "")</f>
        <v>20.988038277511965</v>
      </c>
      <c r="S165" s="18">
        <f>IFERROR(ZACKS_Screener[[#This Row],[PE1]]/(ZACKS_Screener[[#This Row],[EG1]]*100), "")</f>
        <v>-4.4173185011709606</v>
      </c>
      <c r="T165" s="18">
        <f>IFERROR(ZACKS_Screener[[#This Row],[PE2]]/(ZACKS_Screener[[#This Row],[EG2]]*100), "")</f>
        <v>1.4772350018402665</v>
      </c>
      <c r="U165"/>
    </row>
    <row r="166" spans="1:21" hidden="1" x14ac:dyDescent="0.25">
      <c r="A166" s="23" t="s">
        <v>1956</v>
      </c>
      <c r="B166" s="31">
        <v>6097.96</v>
      </c>
      <c r="C166" s="6" t="s">
        <v>1955</v>
      </c>
      <c r="D166" s="6" t="s">
        <v>13</v>
      </c>
      <c r="E166" s="6" t="s">
        <v>330</v>
      </c>
      <c r="F166" s="6" t="s">
        <v>1957</v>
      </c>
      <c r="G166">
        <v>12</v>
      </c>
      <c r="H166">
        <v>202212</v>
      </c>
      <c r="I166" s="9">
        <v>95.76</v>
      </c>
      <c r="J166" s="9">
        <v>12.85</v>
      </c>
      <c r="K166" s="9">
        <v>9.48</v>
      </c>
      <c r="L166" s="9">
        <v>11.49</v>
      </c>
      <c r="M166" s="9" t="str">
        <f>INDEX(Taxonomie!S:S,MATCH(ZACKS_Screener[[#This Row],[Ticker]], Taxonomie!P:P,0))</f>
        <v>Consumer Cyclical</v>
      </c>
      <c r="N166" t="str">
        <f>INDEX(Taxonomie!Q:Q,MATCH(ZACKS_Screener[[#This Row],[Ticker]], Taxonomie!P:P,0))</f>
        <v>Furnishings, Fixtures &amp; Appliances</v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66" s="18">
        <f>IFERROR(ZACKS_Screener[[#This Row],[Price]]/ZACKS_Screener[[#This Row],[EPS1]], "")</f>
        <v>10.101265822784811</v>
      </c>
      <c r="R166" s="18">
        <f>IFERROR(ZACKS_Screener[[#This Row],[Price]]/ZACKS_Screener[[#This Row],[EPS2]], "")</f>
        <v>8.3342036553524803</v>
      </c>
      <c r="S166" s="18">
        <f>IFERROR(ZACKS_Screener[[#This Row],[PE1]]/(ZACKS_Screener[[#This Row],[EG1]]*100), "")</f>
        <v>-0.38516696089847136</v>
      </c>
      <c r="T166" s="18">
        <f>IFERROR(ZACKS_Screener[[#This Row],[PE2]]/(ZACKS_Screener[[#This Row],[EG2]]*100), "")</f>
        <v>0.39307587389423643</v>
      </c>
      <c r="U166"/>
    </row>
    <row r="167" spans="1:21" hidden="1" x14ac:dyDescent="0.25">
      <c r="A167" s="23" t="s">
        <v>805</v>
      </c>
      <c r="B167" s="31">
        <v>4700.84</v>
      </c>
      <c r="C167" s="6" t="s">
        <v>804</v>
      </c>
      <c r="D167" s="6" t="s">
        <v>22</v>
      </c>
      <c r="E167" s="6" t="s">
        <v>330</v>
      </c>
      <c r="F167" s="6" t="s">
        <v>806</v>
      </c>
      <c r="G167">
        <v>12</v>
      </c>
      <c r="H167">
        <v>202212</v>
      </c>
      <c r="I167" s="9">
        <v>75.819999999999993</v>
      </c>
      <c r="J167" s="9">
        <v>5.38</v>
      </c>
      <c r="K167" s="9">
        <v>5.25</v>
      </c>
      <c r="L167" s="9">
        <v>5.92</v>
      </c>
      <c r="M167" s="9" t="str">
        <f>INDEX(Taxonomie!S:S,MATCH(ZACKS_Screener[[#This Row],[Ticker]], Taxonomie!P:P,0))</f>
        <v>Consumer Cyclical</v>
      </c>
      <c r="N167" t="str">
        <f>INDEX(Taxonomie!Q:Q,MATCH(ZACKS_Screener[[#This Row],[Ticker]], Taxonomie!P:P,0))</f>
        <v>Apparel Manufacturing</v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167" s="18">
        <f>IFERROR(ZACKS_Screener[[#This Row],[Price]]/ZACKS_Screener[[#This Row],[EPS1]], "")</f>
        <v>14.441904761904761</v>
      </c>
      <c r="R167" s="18">
        <f>IFERROR(ZACKS_Screener[[#This Row],[Price]]/ZACKS_Screener[[#This Row],[EPS2]], "")</f>
        <v>12.807432432432432</v>
      </c>
      <c r="S167" s="18">
        <f>IFERROR(ZACKS_Screener[[#This Row],[PE1]]/(ZACKS_Screener[[#This Row],[EG1]]*100), "")</f>
        <v>-5.9767267399267441</v>
      </c>
      <c r="T167" s="18">
        <f>IFERROR(ZACKS_Screener[[#This Row],[PE2]]/(ZACKS_Screener[[#This Row],[EG2]]*100), "")</f>
        <v>1.0035674667204517</v>
      </c>
      <c r="U167"/>
    </row>
    <row r="168" spans="1:21" hidden="1" x14ac:dyDescent="0.25">
      <c r="A168" s="23" t="s">
        <v>849</v>
      </c>
      <c r="B168" s="31">
        <v>6801.71</v>
      </c>
      <c r="C168" s="6" t="s">
        <v>848</v>
      </c>
      <c r="D168" s="6" t="s">
        <v>22</v>
      </c>
      <c r="E168" s="6" t="s">
        <v>330</v>
      </c>
      <c r="F168" s="6" t="s">
        <v>806</v>
      </c>
      <c r="G168">
        <v>12</v>
      </c>
      <c r="H168">
        <v>202212</v>
      </c>
      <c r="I168" s="9">
        <v>109.66</v>
      </c>
      <c r="J168" s="9">
        <v>10.92</v>
      </c>
      <c r="K168" s="9">
        <v>11.53</v>
      </c>
      <c r="L168" s="9">
        <v>12.74</v>
      </c>
      <c r="M168" s="9" t="str">
        <f>INDEX(Taxonomie!S:S,MATCH(ZACKS_Screener[[#This Row],[Ticker]], Taxonomie!P:P,0))</f>
        <v>Consumer Cyclical</v>
      </c>
      <c r="N168" t="str">
        <f>INDEX(Taxonomie!Q:Q,MATCH(ZACKS_Screener[[#This Row],[Ticker]], Taxonomie!P:P,0))</f>
        <v>Footwear &amp; Accessories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168" s="18">
        <f>IFERROR(ZACKS_Screener[[#This Row],[Price]]/ZACKS_Screener[[#This Row],[EPS1]], "")</f>
        <v>9.510841283607979</v>
      </c>
      <c r="R168" s="18">
        <f>IFERROR(ZACKS_Screener[[#This Row],[Price]]/ZACKS_Screener[[#This Row],[EPS2]], "")</f>
        <v>8.607535321821036</v>
      </c>
      <c r="S168" s="18">
        <f>IFERROR(ZACKS_Screener[[#This Row],[PE1]]/(ZACKS_Screener[[#This Row],[EG1]]*100), "")</f>
        <v>1.7025965051967087</v>
      </c>
      <c r="T168" s="18">
        <f>IFERROR(ZACKS_Screener[[#This Row],[PE2]]/(ZACKS_Screener[[#This Row],[EG2]]*100), "")</f>
        <v>0.8202056385173262</v>
      </c>
      <c r="U168"/>
    </row>
    <row r="169" spans="1:21" hidden="1" x14ac:dyDescent="0.25">
      <c r="A169" s="23" t="s">
        <v>1369</v>
      </c>
      <c r="B169" s="31">
        <v>5183.3999999999996</v>
      </c>
      <c r="C169" s="6" t="s">
        <v>1368</v>
      </c>
      <c r="D169" s="6" t="s">
        <v>13</v>
      </c>
      <c r="E169" s="6" t="s">
        <v>330</v>
      </c>
      <c r="F169" s="6" t="s">
        <v>806</v>
      </c>
      <c r="G169">
        <v>12</v>
      </c>
      <c r="H169">
        <v>202212</v>
      </c>
      <c r="I169" s="9">
        <v>29.23</v>
      </c>
      <c r="J169" s="9">
        <v>3.11</v>
      </c>
      <c r="K169" s="9">
        <v>3.04</v>
      </c>
      <c r="L169" s="9">
        <v>3.37</v>
      </c>
      <c r="M169" s="9" t="str">
        <f>INDEX(Taxonomie!S:S,MATCH(ZACKS_Screener[[#This Row],[Ticker]], Taxonomie!P:P,0))</f>
        <v>Consumer Cyclical</v>
      </c>
      <c r="N169" t="str">
        <f>INDEX(Taxonomie!Q:Q,MATCH(ZACKS_Screener[[#This Row],[Ticker]], Taxonomie!P:P,0))</f>
        <v>Apparel Manufacturing</v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169" s="18">
        <f>IFERROR(ZACKS_Screener[[#This Row],[Price]]/ZACKS_Screener[[#This Row],[EPS1]], "")</f>
        <v>9.6151315789473681</v>
      </c>
      <c r="R169" s="18">
        <f>IFERROR(ZACKS_Screener[[#This Row],[Price]]/ZACKS_Screener[[#This Row],[EPS2]], "")</f>
        <v>8.6735905044510382</v>
      </c>
      <c r="S169" s="18">
        <f>IFERROR(ZACKS_Screener[[#This Row],[PE1]]/(ZACKS_Screener[[#This Row],[EG1]]*100), "")</f>
        <v>-4.2718656015037695</v>
      </c>
      <c r="T169" s="18">
        <f>IFERROR(ZACKS_Screener[[#This Row],[PE2]]/(ZACKS_Screener[[#This Row],[EG2]]*100), "")</f>
        <v>0.79902167071306529</v>
      </c>
      <c r="U169"/>
    </row>
    <row r="170" spans="1:21" hidden="1" x14ac:dyDescent="0.25">
      <c r="A170" s="23" t="s">
        <v>41237</v>
      </c>
      <c r="B170" s="31">
        <v>2253.79</v>
      </c>
      <c r="C170" s="6" t="s">
        <v>41236</v>
      </c>
      <c r="D170" s="6" t="s">
        <v>13</v>
      </c>
      <c r="E170" s="6" t="s">
        <v>330</v>
      </c>
      <c r="F170" s="6" t="s">
        <v>806</v>
      </c>
      <c r="G170">
        <v>12</v>
      </c>
      <c r="H170">
        <v>202212</v>
      </c>
      <c r="I170" s="9">
        <v>40.19</v>
      </c>
      <c r="J170" s="9">
        <v>4.49</v>
      </c>
      <c r="K170" s="9">
        <v>4.7</v>
      </c>
      <c r="L170" s="9">
        <v>5.5</v>
      </c>
      <c r="M170" s="9" t="str">
        <f>INDEX(Taxonomie!S:S,MATCH(ZACKS_Screener[[#This Row],[Ticker]], Taxonomie!P:P,0))</f>
        <v>Consumer Cyclical</v>
      </c>
      <c r="N170" t="str">
        <f>INDEX(Taxonomie!Q:Q,MATCH(ZACKS_Screener[[#This Row],[Ticker]], Taxonomie!P:P,0))</f>
        <v>Apparel Manufacturing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70" s="18">
        <f>IFERROR(ZACKS_Screener[[#This Row],[Price]]/ZACKS_Screener[[#This Row],[EPS1]], "")</f>
        <v>8.5510638297872337</v>
      </c>
      <c r="R170" s="18">
        <f>IFERROR(ZACKS_Screener[[#This Row],[Price]]/ZACKS_Screener[[#This Row],[EPS2]], "")</f>
        <v>7.3072727272727267</v>
      </c>
      <c r="S170" s="18">
        <f>IFERROR(ZACKS_Screener[[#This Row],[PE1]]/(ZACKS_Screener[[#This Row],[EG1]]*100), "")</f>
        <v>1.828298885511652</v>
      </c>
      <c r="T170" s="18">
        <f>IFERROR(ZACKS_Screener[[#This Row],[PE2]]/(ZACKS_Screener[[#This Row],[EG2]]*100), "")</f>
        <v>0.42930227272727278</v>
      </c>
      <c r="U170"/>
    </row>
    <row r="171" spans="1:21" hidden="1" x14ac:dyDescent="0.25">
      <c r="A171" s="23" t="s">
        <v>1878</v>
      </c>
      <c r="B171" s="31">
        <v>45326.57</v>
      </c>
      <c r="C171" s="6" t="s">
        <v>1877</v>
      </c>
      <c r="D171" s="6" t="s">
        <v>22</v>
      </c>
      <c r="E171" s="6" t="s">
        <v>330</v>
      </c>
      <c r="F171" s="6" t="s">
        <v>806</v>
      </c>
      <c r="G171">
        <v>1</v>
      </c>
      <c r="H171">
        <v>202301</v>
      </c>
      <c r="I171" s="9">
        <v>356.44</v>
      </c>
      <c r="J171" s="9">
        <v>10.07</v>
      </c>
      <c r="K171" s="9">
        <v>11.88</v>
      </c>
      <c r="L171" s="9">
        <v>13.7</v>
      </c>
      <c r="M171" s="9" t="str">
        <f>INDEX(Taxonomie!S:S,MATCH(ZACKS_Screener[[#This Row],[Ticker]], Taxonomie!P:P,0))</f>
        <v>Consumer Cyclical</v>
      </c>
      <c r="N171" t="str">
        <f>INDEX(Taxonomie!Q:Q,MATCH(ZACKS_Screener[[#This Row],[Ticker]], Taxonomie!P:P,0))</f>
        <v>Apparel Retail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71" s="18">
        <f>IFERROR(ZACKS_Screener[[#This Row],[Price]]/ZACKS_Screener[[#This Row],[EPS1]], "")</f>
        <v>30.003367003367</v>
      </c>
      <c r="R171" s="18">
        <f>IFERROR(ZACKS_Screener[[#This Row],[Price]]/ZACKS_Screener[[#This Row],[EPS2]], "")</f>
        <v>26.017518248175183</v>
      </c>
      <c r="S171" s="18">
        <f>IFERROR(ZACKS_Screener[[#This Row],[PE1]]/(ZACKS_Screener[[#This Row],[EG1]]*100), "")</f>
        <v>1.6692480979221305</v>
      </c>
      <c r="T171" s="18">
        <f>IFERROR(ZACKS_Screener[[#This Row],[PE2]]/(ZACKS_Screener[[#This Row],[EG2]]*100), "")</f>
        <v>1.6982863559797883</v>
      </c>
      <c r="U171"/>
    </row>
    <row r="172" spans="1:21" hidden="1" x14ac:dyDescent="0.25">
      <c r="A172" s="23" t="s">
        <v>2437</v>
      </c>
      <c r="B172" s="31">
        <v>4832.17</v>
      </c>
      <c r="C172" s="6" t="s">
        <v>2437</v>
      </c>
      <c r="D172" s="6" t="s">
        <v>13</v>
      </c>
      <c r="E172" s="6" t="s">
        <v>330</v>
      </c>
      <c r="F172" s="6" t="s">
        <v>806</v>
      </c>
      <c r="G172">
        <v>1</v>
      </c>
      <c r="H172">
        <v>202301</v>
      </c>
      <c r="I172" s="9">
        <v>76.959999999999994</v>
      </c>
      <c r="J172" s="9">
        <v>8.9700000000000006</v>
      </c>
      <c r="K172" s="9">
        <v>10.02</v>
      </c>
      <c r="L172" s="9">
        <v>11.05</v>
      </c>
      <c r="M172" s="9" t="str">
        <f>INDEX(Taxonomie!S:S,MATCH(ZACKS_Screener[[#This Row],[Ticker]], Taxonomie!P:P,0))</f>
        <v>Consumer Cyclical</v>
      </c>
      <c r="N172" t="str">
        <f>INDEX(Taxonomie!Q:Q,MATCH(ZACKS_Screener[[#This Row],[Ticker]], Taxonomie!P:P,0))</f>
        <v>Apparel Manufacturing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72" s="18">
        <f>IFERROR(ZACKS_Screener[[#This Row],[Price]]/ZACKS_Screener[[#This Row],[EPS1]], "")</f>
        <v>7.6806387225548898</v>
      </c>
      <c r="R172" s="18">
        <f>IFERROR(ZACKS_Screener[[#This Row],[Price]]/ZACKS_Screener[[#This Row],[EPS2]], "")</f>
        <v>6.9647058823529404</v>
      </c>
      <c r="S172" s="18">
        <f>IFERROR(ZACKS_Screener[[#This Row],[PE1]]/(ZACKS_Screener[[#This Row],[EG1]]*100), "")</f>
        <v>0.6561459937268328</v>
      </c>
      <c r="T172" s="18">
        <f>IFERROR(ZACKS_Screener[[#This Row],[PE2]]/(ZACKS_Screener[[#This Row],[EG2]]*100), "")</f>
        <v>0.67753740719588718</v>
      </c>
      <c r="U172"/>
    </row>
    <row r="173" spans="1:21" hidden="1" x14ac:dyDescent="0.25">
      <c r="A173" s="23" t="s">
        <v>2525</v>
      </c>
      <c r="B173" s="31">
        <v>7402.51</v>
      </c>
      <c r="C173" s="6" t="s">
        <v>2524</v>
      </c>
      <c r="D173" s="6" t="s">
        <v>13</v>
      </c>
      <c r="E173" s="6" t="s">
        <v>330</v>
      </c>
      <c r="F173" s="6" t="s">
        <v>806</v>
      </c>
      <c r="G173">
        <v>3</v>
      </c>
      <c r="H173">
        <v>202303</v>
      </c>
      <c r="I173" s="9">
        <v>113.18</v>
      </c>
      <c r="J173" s="9">
        <v>8.34</v>
      </c>
      <c r="K173" s="9">
        <v>9.36</v>
      </c>
      <c r="L173" s="9">
        <v>10.62</v>
      </c>
      <c r="M173" s="9" t="str">
        <f>INDEX(Taxonomie!S:S,MATCH(ZACKS_Screener[[#This Row],[Ticker]], Taxonomie!P:P,0))</f>
        <v>Consumer Cyclical</v>
      </c>
      <c r="N173" t="str">
        <f>INDEX(Taxonomie!Q:Q,MATCH(ZACKS_Screener[[#This Row],[Ticker]], Taxonomie!P:P,0))</f>
        <v>Apparel Manufacturing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73" s="18">
        <f>IFERROR(ZACKS_Screener[[#This Row],[Price]]/ZACKS_Screener[[#This Row],[EPS1]], "")</f>
        <v>12.091880341880344</v>
      </c>
      <c r="R173" s="18">
        <f>IFERROR(ZACKS_Screener[[#This Row],[Price]]/ZACKS_Screener[[#This Row],[EPS2]], "")</f>
        <v>10.657250470809794</v>
      </c>
      <c r="S173" s="18">
        <f>IFERROR(ZACKS_Screener[[#This Row],[PE1]]/(ZACKS_Screener[[#This Row],[EG1]]*100), "")</f>
        <v>0.98868903971845212</v>
      </c>
      <c r="T173" s="18">
        <f>IFERROR(ZACKS_Screener[[#This Row],[PE2]]/(ZACKS_Screener[[#This Row],[EG2]]*100), "")</f>
        <v>0.79168146354587043</v>
      </c>
      <c r="U173"/>
    </row>
    <row r="174" spans="1:21" hidden="1" x14ac:dyDescent="0.25">
      <c r="A174" s="23" t="s">
        <v>41841</v>
      </c>
      <c r="B174" s="31">
        <v>3058.82</v>
      </c>
      <c r="C174" s="6" t="s">
        <v>2978</v>
      </c>
      <c r="D174" s="6" t="s">
        <v>13</v>
      </c>
      <c r="E174" s="6" t="s">
        <v>330</v>
      </c>
      <c r="F174" s="6" t="s">
        <v>806</v>
      </c>
      <c r="G174">
        <v>3</v>
      </c>
      <c r="H174">
        <v>202303</v>
      </c>
      <c r="I174" s="9">
        <v>6.88</v>
      </c>
      <c r="J174" s="9">
        <v>0.57999999999999996</v>
      </c>
      <c r="M174" s="9" t="str">
        <f>INDEX(Taxonomie!S:S,MATCH(ZACKS_Screener[[#This Row],[Ticker]], Taxonomie!P:P,0))</f>
        <v>Consumer Cyclical</v>
      </c>
      <c r="N174" t="str">
        <f>INDEX(Taxonomie!Q:Q,MATCH(ZACKS_Screener[[#This Row],[Ticker]], Taxonomie!P:P,0))</f>
        <v>Apparel Manufacturing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" s="18" t="str">
        <f>IFERROR(ZACKS_Screener[[#This Row],[Price]]/ZACKS_Screener[[#This Row],[EPS1]], "")</f>
        <v/>
      </c>
      <c r="R174" s="18" t="str">
        <f>IFERROR(ZACKS_Screener[[#This Row],[Price]]/ZACKS_Screener[[#This Row],[EPS2]], "")</f>
        <v/>
      </c>
      <c r="S174" s="18" t="str">
        <f>IFERROR(ZACKS_Screener[[#This Row],[PE1]]/(ZACKS_Screener[[#This Row],[EG1]]*100), "")</f>
        <v/>
      </c>
      <c r="T174" s="18" t="str">
        <f>IFERROR(ZACKS_Screener[[#This Row],[PE2]]/(ZACKS_Screener[[#This Row],[EG2]]*100), "")</f>
        <v/>
      </c>
      <c r="U174"/>
    </row>
    <row r="175" spans="1:21" hidden="1" x14ac:dyDescent="0.25">
      <c r="A175" s="23" t="s">
        <v>2979</v>
      </c>
      <c r="B175" s="31">
        <v>3338.92</v>
      </c>
      <c r="C175" s="6" t="s">
        <v>2978</v>
      </c>
      <c r="D175" s="6" t="s">
        <v>13</v>
      </c>
      <c r="E175" s="6" t="s">
        <v>330</v>
      </c>
      <c r="F175" s="6" t="s">
        <v>806</v>
      </c>
      <c r="G175">
        <v>3</v>
      </c>
      <c r="H175">
        <v>202303</v>
      </c>
      <c r="I175" s="9">
        <v>7.51</v>
      </c>
      <c r="J175" s="9">
        <v>0.57999999999999996</v>
      </c>
      <c r="K175" s="9">
        <v>0.5</v>
      </c>
      <c r="L175" s="9">
        <v>0.64</v>
      </c>
      <c r="M175" s="9" t="str">
        <f>INDEX(Taxonomie!S:S,MATCH(ZACKS_Screener[[#This Row],[Ticker]], Taxonomie!P:P,0))</f>
        <v>Consumer Cyclical</v>
      </c>
      <c r="N175" t="str">
        <f>INDEX(Taxonomie!Q:Q,MATCH(ZACKS_Screener[[#This Row],[Ticker]], Taxonomie!P:P,0))</f>
        <v>Apparel Manufacturing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5" s="18">
        <f>IFERROR(ZACKS_Screener[[#This Row],[Price]]/ZACKS_Screener[[#This Row],[EPS1]], "")</f>
        <v>15.02</v>
      </c>
      <c r="R175" s="18">
        <f>IFERROR(ZACKS_Screener[[#This Row],[Price]]/ZACKS_Screener[[#This Row],[EPS2]], "")</f>
        <v>11.734375</v>
      </c>
      <c r="S175" s="18">
        <f>IFERROR(ZACKS_Screener[[#This Row],[PE1]]/(ZACKS_Screener[[#This Row],[EG1]]*100), "")</f>
        <v>-1.0889500000000005</v>
      </c>
      <c r="T175" s="18">
        <f>IFERROR(ZACKS_Screener[[#This Row],[PE2]]/(ZACKS_Screener[[#This Row],[EG2]]*100), "")</f>
        <v>0.4190848214285714</v>
      </c>
      <c r="U175"/>
    </row>
    <row r="176" spans="1:21" hidden="1" x14ac:dyDescent="0.25">
      <c r="A176" s="23" t="s">
        <v>3043</v>
      </c>
      <c r="B176" s="31">
        <v>6965.1</v>
      </c>
      <c r="C176" s="6" t="s">
        <v>3042</v>
      </c>
      <c r="D176" s="6" t="s">
        <v>13</v>
      </c>
      <c r="E176" s="6" t="s">
        <v>330</v>
      </c>
      <c r="F176" s="6" t="s">
        <v>806</v>
      </c>
      <c r="G176">
        <v>3</v>
      </c>
      <c r="H176">
        <v>202303</v>
      </c>
      <c r="I176" s="9">
        <v>17.920000000000002</v>
      </c>
      <c r="J176" s="9">
        <v>2.1</v>
      </c>
      <c r="K176" s="9">
        <v>2.11</v>
      </c>
      <c r="L176" s="9">
        <v>2.52</v>
      </c>
      <c r="M176" s="9" t="str">
        <f>INDEX(Taxonomie!S:S,MATCH(ZACKS_Screener[[#This Row],[Ticker]], Taxonomie!P:P,0))</f>
        <v>Consumer Cyclical</v>
      </c>
      <c r="N176" t="str">
        <f>INDEX(Taxonomie!Q:Q,MATCH(ZACKS_Screener[[#This Row],[Ticker]], Taxonomie!P:P,0))</f>
        <v>Apparel Manufacturing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6" s="18">
        <f>IFERROR(ZACKS_Screener[[#This Row],[Price]]/ZACKS_Screener[[#This Row],[EPS1]], "")</f>
        <v>8.4928909952606642</v>
      </c>
      <c r="R176" s="18">
        <f>IFERROR(ZACKS_Screener[[#This Row],[Price]]/ZACKS_Screener[[#This Row],[EPS2]], "")</f>
        <v>7.1111111111111116</v>
      </c>
      <c r="S176" s="18">
        <f>IFERROR(ZACKS_Screener[[#This Row],[PE1]]/(ZACKS_Screener[[#This Row],[EG1]]*100), "")</f>
        <v>17.835071090047776</v>
      </c>
      <c r="T176" s="18">
        <f>IFERROR(ZACKS_Screener[[#This Row],[PE2]]/(ZACKS_Screener[[#This Row],[EG2]]*100), "")</f>
        <v>0.36596205962059608</v>
      </c>
      <c r="U176"/>
    </row>
    <row r="177" spans="1:21" hidden="1" x14ac:dyDescent="0.25">
      <c r="A177" s="23" t="s">
        <v>285</v>
      </c>
      <c r="B177" s="31">
        <v>9330.6299999999992</v>
      </c>
      <c r="C177" s="6" t="s">
        <v>284</v>
      </c>
      <c r="D177" s="6" t="s">
        <v>22</v>
      </c>
      <c r="E177" s="6" t="s">
        <v>85</v>
      </c>
      <c r="F177" s="6" t="s">
        <v>286</v>
      </c>
      <c r="G177">
        <v>12</v>
      </c>
      <c r="H177">
        <v>202212</v>
      </c>
      <c r="I177" s="9">
        <v>25.6</v>
      </c>
      <c r="J177" s="9">
        <v>0.18</v>
      </c>
      <c r="K177" s="9">
        <v>0.35</v>
      </c>
      <c r="L177" s="9">
        <v>0.6</v>
      </c>
      <c r="M177" s="9" t="str">
        <f>INDEX(Taxonomie!S:S,MATCH(ZACKS_Screener[[#This Row],[Ticker]], Taxonomie!P:P,0))</f>
        <v>Technology</v>
      </c>
      <c r="N177" t="str">
        <f>INDEX(Taxonomie!Q:Q,MATCH(ZACKS_Screener[[#This Row],[Ticker]], Taxonomie!P:P,0))</f>
        <v>Software—Application</v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7" s="18">
        <f>IFERROR(ZACKS_Screener[[#This Row],[Price]]/ZACKS_Screener[[#This Row],[EPS1]], "")</f>
        <v>73.142857142857153</v>
      </c>
      <c r="R177" s="18">
        <f>IFERROR(ZACKS_Screener[[#This Row],[Price]]/ZACKS_Screener[[#This Row],[EPS2]], "")</f>
        <v>42.666666666666671</v>
      </c>
      <c r="S177" s="18">
        <f>IFERROR(ZACKS_Screener[[#This Row],[PE1]]/(ZACKS_Screener[[#This Row],[EG1]]*100), "")</f>
        <v>0.77445378151260513</v>
      </c>
      <c r="T177" s="18">
        <f>IFERROR(ZACKS_Screener[[#This Row],[PE2]]/(ZACKS_Screener[[#This Row],[EG2]]*100), "")</f>
        <v>0.59733333333333338</v>
      </c>
      <c r="U177"/>
    </row>
    <row r="178" spans="1:21" hidden="1" x14ac:dyDescent="0.25">
      <c r="A178" s="23" t="s">
        <v>292</v>
      </c>
      <c r="B178" s="31">
        <v>24959.63</v>
      </c>
      <c r="C178" s="6" t="s">
        <v>291</v>
      </c>
      <c r="D178" s="6" t="s">
        <v>13</v>
      </c>
      <c r="E178" s="6" t="s">
        <v>85</v>
      </c>
      <c r="F178" s="6" t="s">
        <v>286</v>
      </c>
      <c r="G178">
        <v>12</v>
      </c>
      <c r="H178">
        <v>202212</v>
      </c>
      <c r="I178" s="9">
        <v>92.27</v>
      </c>
      <c r="J178" s="9">
        <v>3.41</v>
      </c>
      <c r="K178" s="9">
        <v>4.3</v>
      </c>
      <c r="L178" s="9">
        <v>5.89</v>
      </c>
      <c r="M178" s="9" t="str">
        <f>INDEX(Taxonomie!S:S,MATCH(ZACKS_Screener[[#This Row],[Ticker]], Taxonomie!P:P,0))</f>
        <v>Consumer Cyclical</v>
      </c>
      <c r="N178" t="str">
        <f>INDEX(Taxonomie!Q:Q,MATCH(ZACKS_Screener[[#This Row],[Ticker]], Taxonomie!P:P,0))</f>
        <v>Auto Parts</v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78" s="18">
        <f>IFERROR(ZACKS_Screener[[#This Row],[Price]]/ZACKS_Screener[[#This Row],[EPS1]], "")</f>
        <v>21.458139534883721</v>
      </c>
      <c r="R178" s="18">
        <f>IFERROR(ZACKS_Screener[[#This Row],[Price]]/ZACKS_Screener[[#This Row],[EPS2]], "")</f>
        <v>15.66553480475382</v>
      </c>
      <c r="S178" s="18">
        <f>IFERROR(ZACKS_Screener[[#This Row],[PE1]]/(ZACKS_Screener[[#This Row],[EG1]]*100), "")</f>
        <v>0.82216017768487104</v>
      </c>
      <c r="T178" s="18">
        <f>IFERROR(ZACKS_Screener[[#This Row],[PE2]]/(ZACKS_Screener[[#This Row],[EG2]]*100), "")</f>
        <v>0.42365911736126688</v>
      </c>
      <c r="U178"/>
    </row>
    <row r="179" spans="1:21" hidden="1" x14ac:dyDescent="0.25">
      <c r="A179" s="23" t="s">
        <v>566</v>
      </c>
      <c r="B179" s="31">
        <v>3138.13</v>
      </c>
      <c r="C179" s="6" t="s">
        <v>565</v>
      </c>
      <c r="D179" s="6" t="s">
        <v>22</v>
      </c>
      <c r="E179" s="6" t="s">
        <v>85</v>
      </c>
      <c r="F179" s="6" t="s">
        <v>286</v>
      </c>
      <c r="G179">
        <v>1</v>
      </c>
      <c r="H179">
        <v>202301</v>
      </c>
      <c r="I179" s="9">
        <v>32.61</v>
      </c>
      <c r="J179" s="9">
        <v>-0.64</v>
      </c>
      <c r="K179" s="9">
        <v>-0.56000000000000005</v>
      </c>
      <c r="L179" s="9">
        <v>-0.16</v>
      </c>
      <c r="M179" s="9" t="str">
        <f>INDEX(Taxonomie!S:S,MATCH(ZACKS_Screener[[#This Row],[Ticker]], Taxonomie!P:P,0))</f>
        <v>Technology</v>
      </c>
      <c r="N179" t="str">
        <f>INDEX(Taxonomie!Q:Q,MATCH(ZACKS_Screener[[#This Row],[Ticker]], Taxonomie!P:P,0))</f>
        <v>Software—Application</v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9" s="18">
        <f>IFERROR(ZACKS_Screener[[#This Row],[Price]]/ZACKS_Screener[[#This Row],[EPS1]], "")</f>
        <v>-58.232142857142854</v>
      </c>
      <c r="R179" s="18">
        <f>IFERROR(ZACKS_Screener[[#This Row],[Price]]/ZACKS_Screener[[#This Row],[EPS2]], "")</f>
        <v>-203.8125</v>
      </c>
      <c r="S179" s="18">
        <f>IFERROR(ZACKS_Screener[[#This Row],[PE1]]/(ZACKS_Screener[[#This Row],[EG1]]*100), "")</f>
        <v>-4.658571428571431</v>
      </c>
      <c r="T179" s="18">
        <f>IFERROR(ZACKS_Screener[[#This Row],[PE2]]/(ZACKS_Screener[[#This Row],[EG2]]*100), "")</f>
        <v>-2.8533749999999998</v>
      </c>
      <c r="U179"/>
    </row>
    <row r="180" spans="1:21" hidden="1" x14ac:dyDescent="0.25">
      <c r="A180" s="23" t="s">
        <v>40657</v>
      </c>
      <c r="B180" s="31">
        <v>2208.67</v>
      </c>
      <c r="C180" s="6" t="s">
        <v>40656</v>
      </c>
      <c r="D180" s="6" t="s">
        <v>22</v>
      </c>
      <c r="E180" s="6" t="s">
        <v>85</v>
      </c>
      <c r="F180" s="6" t="s">
        <v>286</v>
      </c>
      <c r="G180">
        <v>12</v>
      </c>
      <c r="H180">
        <v>202212</v>
      </c>
      <c r="I180" s="9">
        <v>6.03</v>
      </c>
      <c r="J180" s="9">
        <v>0.26</v>
      </c>
      <c r="K180" s="9">
        <v>0.43</v>
      </c>
      <c r="L180" s="9">
        <v>0.57999999999999996</v>
      </c>
      <c r="M180" s="9" t="str">
        <f>INDEX(Taxonomie!S:S,MATCH(ZACKS_Screener[[#This Row],[Ticker]], Taxonomie!P:P,0))</f>
        <v>Technology</v>
      </c>
      <c r="N180" t="str">
        <f>INDEX(Taxonomie!Q:Q,MATCH(ZACKS_Screener[[#This Row],[Ticker]], Taxonomie!P:P,0))</f>
        <v>Information Technology Services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180" s="18">
        <f>IFERROR(ZACKS_Screener[[#This Row],[Price]]/ZACKS_Screener[[#This Row],[EPS1]], "")</f>
        <v>14.023255813953488</v>
      </c>
      <c r="R180" s="18">
        <f>IFERROR(ZACKS_Screener[[#This Row],[Price]]/ZACKS_Screener[[#This Row],[EPS2]], "")</f>
        <v>10.396551724137932</v>
      </c>
      <c r="S180" s="18">
        <f>IFERROR(ZACKS_Screener[[#This Row],[PE1]]/(ZACKS_Screener[[#This Row],[EG1]]*100), "")</f>
        <v>0.21447332421340634</v>
      </c>
      <c r="T180" s="18">
        <f>IFERROR(ZACKS_Screener[[#This Row],[PE2]]/(ZACKS_Screener[[#This Row],[EG2]]*100), "")</f>
        <v>0.29803448275862077</v>
      </c>
      <c r="U180"/>
    </row>
    <row r="181" spans="1:21" hidden="1" x14ac:dyDescent="0.25">
      <c r="A181" s="23" t="s">
        <v>690</v>
      </c>
      <c r="B181" s="31">
        <v>10494.92</v>
      </c>
      <c r="C181" s="6" t="s">
        <v>689</v>
      </c>
      <c r="D181" s="6" t="s">
        <v>22</v>
      </c>
      <c r="E181" s="6" t="s">
        <v>85</v>
      </c>
      <c r="F181" s="6" t="s">
        <v>286</v>
      </c>
      <c r="G181">
        <v>12</v>
      </c>
      <c r="H181">
        <v>202212</v>
      </c>
      <c r="I181" s="9">
        <v>35.44</v>
      </c>
      <c r="J181" s="9">
        <v>-0.57999999999999996</v>
      </c>
      <c r="K181" s="9">
        <v>-0.17</v>
      </c>
      <c r="L181" s="9">
        <v>0.11</v>
      </c>
      <c r="M181" s="9" t="str">
        <f>INDEX(Taxonomie!S:S,MATCH(ZACKS_Screener[[#This Row],[Ticker]], Taxonomie!P:P,0))</f>
        <v>Technology</v>
      </c>
      <c r="N181" t="str">
        <f>INDEX(Taxonomie!Q:Q,MATCH(ZACKS_Screener[[#This Row],[Ticker]], Taxonomie!P:P,0))</f>
        <v>Software—Infrastructure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1" s="18">
        <f>IFERROR(ZACKS_Screener[[#This Row],[Price]]/ZACKS_Screener[[#This Row],[EPS1]], "")</f>
        <v>-208.47058823529409</v>
      </c>
      <c r="R181" s="18">
        <f>IFERROR(ZACKS_Screener[[#This Row],[Price]]/ZACKS_Screener[[#This Row],[EPS2]], "")</f>
        <v>322.18181818181819</v>
      </c>
      <c r="S181" s="18">
        <f>IFERROR(ZACKS_Screener[[#This Row],[PE1]]/(ZACKS_Screener[[#This Row],[EG1]]*100), "")</f>
        <v>-2.9490961262553803</v>
      </c>
      <c r="T181" s="18">
        <f>IFERROR(ZACKS_Screener[[#This Row],[PE2]]/(ZACKS_Screener[[#This Row],[EG2]]*100), "")</f>
        <v>3.2218181818181817</v>
      </c>
      <c r="U181"/>
    </row>
    <row r="182" spans="1:21" hidden="1" x14ac:dyDescent="0.25">
      <c r="A182" s="23" t="s">
        <v>794</v>
      </c>
      <c r="B182" s="31">
        <v>5272.66</v>
      </c>
      <c r="C182" s="6" t="s">
        <v>793</v>
      </c>
      <c r="D182" s="6" t="s">
        <v>13</v>
      </c>
      <c r="E182" s="6" t="s">
        <v>85</v>
      </c>
      <c r="F182" s="6" t="s">
        <v>286</v>
      </c>
      <c r="G182">
        <v>6</v>
      </c>
      <c r="H182">
        <v>202206</v>
      </c>
      <c r="I182" s="9">
        <v>37.83</v>
      </c>
      <c r="J182" s="9">
        <v>3.72</v>
      </c>
      <c r="K182" s="9">
        <v>2.97</v>
      </c>
      <c r="L182" s="9">
        <v>2.4</v>
      </c>
      <c r="M182" s="9" t="str">
        <f>INDEX(Taxonomie!S:S,MATCH(ZACKS_Screener[[#This Row],[Ticker]], Taxonomie!P:P,0))</f>
        <v>Technology</v>
      </c>
      <c r="N182" t="str">
        <f>INDEX(Taxonomie!Q:Q,MATCH(ZACKS_Screener[[#This Row],[Ticker]], Taxonomie!P:P,0))</f>
        <v>Scientific &amp; Technical Instruments</v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182" s="18">
        <f>IFERROR(ZACKS_Screener[[#This Row],[Price]]/ZACKS_Screener[[#This Row],[EPS1]], "")</f>
        <v>12.737373737373735</v>
      </c>
      <c r="R182" s="18">
        <f>IFERROR(ZACKS_Screener[[#This Row],[Price]]/ZACKS_Screener[[#This Row],[EPS2]], "")</f>
        <v>15.762499999999999</v>
      </c>
      <c r="S182" s="18">
        <f>IFERROR(ZACKS_Screener[[#This Row],[PE1]]/(ZACKS_Screener[[#This Row],[EG1]]*100), "")</f>
        <v>-0.63177373737373732</v>
      </c>
      <c r="T182" s="18">
        <f>IFERROR(ZACKS_Screener[[#This Row],[PE2]]/(ZACKS_Screener[[#This Row],[EG2]]*100), "")</f>
        <v>-0.82130921052631556</v>
      </c>
      <c r="U182"/>
    </row>
    <row r="183" spans="1:21" hidden="1" x14ac:dyDescent="0.25">
      <c r="A183" s="23" t="s">
        <v>40716</v>
      </c>
      <c r="B183" s="31">
        <v>2016.63</v>
      </c>
      <c r="C183" s="6" t="s">
        <v>40715</v>
      </c>
      <c r="D183" s="6" t="s">
        <v>13</v>
      </c>
      <c r="E183" s="6" t="s">
        <v>85</v>
      </c>
      <c r="F183" s="6" t="s">
        <v>286</v>
      </c>
      <c r="G183">
        <v>12</v>
      </c>
      <c r="H183">
        <v>202212</v>
      </c>
      <c r="I183" s="9">
        <v>13.38</v>
      </c>
      <c r="J183" s="9">
        <v>-0.37</v>
      </c>
      <c r="K183" s="9">
        <v>-0.2</v>
      </c>
      <c r="L183" s="9">
        <v>-0.02</v>
      </c>
      <c r="M183" s="9" t="str">
        <f>INDEX(Taxonomie!S:S,MATCH(ZACKS_Screener[[#This Row],[Ticker]], Taxonomie!P:P,0))</f>
        <v>Consumer Defensive</v>
      </c>
      <c r="N183" t="str">
        <f>INDEX(Taxonomie!Q:Q,MATCH(ZACKS_Screener[[#This Row],[Ticker]], Taxonomie!P:P,0))</f>
        <v>Education &amp; Training Services</v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83" s="18">
        <f>IFERROR(ZACKS_Screener[[#This Row],[Price]]/ZACKS_Screener[[#This Row],[EPS1]], "")</f>
        <v>-66.900000000000006</v>
      </c>
      <c r="R183" s="18">
        <f>IFERROR(ZACKS_Screener[[#This Row],[Price]]/ZACKS_Screener[[#This Row],[EPS2]], "")</f>
        <v>-669</v>
      </c>
      <c r="S183" s="18">
        <f>IFERROR(ZACKS_Screener[[#This Row],[PE1]]/(ZACKS_Screener[[#This Row],[EG1]]*100), "")</f>
        <v>-1.4560588235294118</v>
      </c>
      <c r="T183" s="18">
        <f>IFERROR(ZACKS_Screener[[#This Row],[PE2]]/(ZACKS_Screener[[#This Row],[EG2]]*100), "")</f>
        <v>-7.4333333333333336</v>
      </c>
      <c r="U183"/>
    </row>
    <row r="184" spans="1:21" hidden="1" x14ac:dyDescent="0.25">
      <c r="A184" s="23" t="s">
        <v>40728</v>
      </c>
      <c r="B184" s="31">
        <v>2650.42</v>
      </c>
      <c r="C184" s="6" t="s">
        <v>40727</v>
      </c>
      <c r="D184" s="6" t="s">
        <v>22</v>
      </c>
      <c r="E184" s="6" t="s">
        <v>85</v>
      </c>
      <c r="F184" s="6" t="s">
        <v>286</v>
      </c>
      <c r="G184">
        <v>12</v>
      </c>
      <c r="H184">
        <v>202212</v>
      </c>
      <c r="I184" s="9">
        <v>12.09</v>
      </c>
      <c r="J184" s="9">
        <v>0.28000000000000003</v>
      </c>
      <c r="K184" s="9">
        <v>0.27</v>
      </c>
      <c r="L184" s="9">
        <v>0.39</v>
      </c>
      <c r="M184" s="9" t="str">
        <f>INDEX(Taxonomie!S:S,MATCH(ZACKS_Screener[[#This Row],[Ticker]], Taxonomie!P:P,0))</f>
        <v>Technology</v>
      </c>
      <c r="N184" t="str">
        <f>INDEX(Taxonomie!Q:Q,MATCH(ZACKS_Screener[[#This Row],[Ticker]], Taxonomie!P:P,0))</f>
        <v>Computer Hardware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184" s="18">
        <f>IFERROR(ZACKS_Screener[[#This Row],[Price]]/ZACKS_Screener[[#This Row],[EPS1]], "")</f>
        <v>44.777777777777771</v>
      </c>
      <c r="R184" s="18">
        <f>IFERROR(ZACKS_Screener[[#This Row],[Price]]/ZACKS_Screener[[#This Row],[EPS2]], "")</f>
        <v>31</v>
      </c>
      <c r="S184" s="18">
        <f>IFERROR(ZACKS_Screener[[#This Row],[PE1]]/(ZACKS_Screener[[#This Row],[EG1]]*100), "")</f>
        <v>-12.537777777777768</v>
      </c>
      <c r="T184" s="18">
        <f>IFERROR(ZACKS_Screener[[#This Row],[PE2]]/(ZACKS_Screener[[#This Row],[EG2]]*100), "")</f>
        <v>0.69750000000000001</v>
      </c>
      <c r="U184"/>
    </row>
    <row r="185" spans="1:21" hidden="1" x14ac:dyDescent="0.25">
      <c r="A185" s="23" t="s">
        <v>40730</v>
      </c>
      <c r="B185" s="31">
        <v>2374.1</v>
      </c>
      <c r="C185" s="6" t="s">
        <v>40729</v>
      </c>
      <c r="D185" s="6" t="s">
        <v>22</v>
      </c>
      <c r="E185" s="6" t="s">
        <v>85</v>
      </c>
      <c r="F185" s="6" t="s">
        <v>286</v>
      </c>
      <c r="G185">
        <v>4</v>
      </c>
      <c r="H185">
        <v>202304</v>
      </c>
      <c r="I185" s="9">
        <v>15.98</v>
      </c>
      <c r="J185" s="9">
        <v>0.05</v>
      </c>
      <c r="K185" s="9">
        <v>0.03</v>
      </c>
      <c r="L185" s="9">
        <v>0.23</v>
      </c>
      <c r="M185" s="9" t="str">
        <f>INDEX(Taxonomie!S:S,MATCH(ZACKS_Screener[[#This Row],[Ticker]], Taxonomie!P:P,0))</f>
        <v>Technology</v>
      </c>
      <c r="N185" t="str">
        <f>INDEX(Taxonomie!Q:Q,MATCH(ZACKS_Screener[[#This Row],[Ticker]], Taxonomie!P:P,0))</f>
        <v>Communication Equipment</v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185" s="18">
        <f>IFERROR(ZACKS_Screener[[#This Row],[Price]]/ZACKS_Screener[[#This Row],[EPS1]], "")</f>
        <v>532.66666666666674</v>
      </c>
      <c r="R185" s="18">
        <f>IFERROR(ZACKS_Screener[[#This Row],[Price]]/ZACKS_Screener[[#This Row],[EPS2]], "")</f>
        <v>69.478260869565219</v>
      </c>
      <c r="S185" s="18">
        <f>IFERROR(ZACKS_Screener[[#This Row],[PE1]]/(ZACKS_Screener[[#This Row],[EG1]]*100), "")</f>
        <v>-13.316666666666666</v>
      </c>
      <c r="T185" s="18">
        <f>IFERROR(ZACKS_Screener[[#This Row],[PE2]]/(ZACKS_Screener[[#This Row],[EG2]]*100), "")</f>
        <v>0.10421739130434782</v>
      </c>
      <c r="U185"/>
    </row>
    <row r="186" spans="1:21" hidden="1" x14ac:dyDescent="0.25">
      <c r="A186" s="23" t="s">
        <v>893</v>
      </c>
      <c r="B186" s="31">
        <v>4173.8599999999997</v>
      </c>
      <c r="C186" s="6" t="s">
        <v>892</v>
      </c>
      <c r="D186" s="6" t="s">
        <v>22</v>
      </c>
      <c r="E186" s="6" t="s">
        <v>85</v>
      </c>
      <c r="F186" s="6" t="s">
        <v>286</v>
      </c>
      <c r="G186">
        <v>12</v>
      </c>
      <c r="H186">
        <v>202212</v>
      </c>
      <c r="I186" s="9">
        <v>8.49</v>
      </c>
      <c r="J186" s="9">
        <v>-0.13</v>
      </c>
      <c r="K186" s="9">
        <v>0.23</v>
      </c>
      <c r="L186" s="9">
        <v>0.3</v>
      </c>
      <c r="M186" s="9" t="str">
        <f>INDEX(Taxonomie!S:S,MATCH(ZACKS_Screener[[#This Row],[Ticker]], Taxonomie!P:P,0))</f>
        <v>Technology</v>
      </c>
      <c r="N186" t="str">
        <f>INDEX(Taxonomie!Q:Q,MATCH(ZACKS_Screener[[#This Row],[Ticker]], Taxonomie!P:P,0))</f>
        <v>Software—Application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186" s="18">
        <f>IFERROR(ZACKS_Screener[[#This Row],[Price]]/ZACKS_Screener[[#This Row],[EPS1]], "")</f>
        <v>36.913043478260867</v>
      </c>
      <c r="R186" s="18">
        <f>IFERROR(ZACKS_Screener[[#This Row],[Price]]/ZACKS_Screener[[#This Row],[EPS2]], "")</f>
        <v>28.3</v>
      </c>
      <c r="S186" s="18">
        <f>IFERROR(ZACKS_Screener[[#This Row],[PE1]]/(ZACKS_Screener[[#This Row],[EG1]]*100), "")</f>
        <v>0.36913043478260865</v>
      </c>
      <c r="T186" s="18">
        <f>IFERROR(ZACKS_Screener[[#This Row],[PE2]]/(ZACKS_Screener[[#This Row],[EG2]]*100), "")</f>
        <v>0.92985714285714316</v>
      </c>
      <c r="U186"/>
    </row>
    <row r="187" spans="1:21" hidden="1" x14ac:dyDescent="0.25">
      <c r="A187" s="23" t="s">
        <v>912</v>
      </c>
      <c r="B187" s="31">
        <v>3587.01</v>
      </c>
      <c r="C187" s="6" t="s">
        <v>911</v>
      </c>
      <c r="D187" s="6" t="s">
        <v>13</v>
      </c>
      <c r="E187" s="6" t="s">
        <v>85</v>
      </c>
      <c r="F187" s="6" t="s">
        <v>286</v>
      </c>
      <c r="G187">
        <v>1</v>
      </c>
      <c r="H187">
        <v>202301</v>
      </c>
      <c r="I187" s="9">
        <v>13.49</v>
      </c>
      <c r="J187" s="9">
        <v>0.01</v>
      </c>
      <c r="K187" s="9">
        <v>0.14000000000000001</v>
      </c>
      <c r="L187" s="9">
        <v>0.23</v>
      </c>
      <c r="M187" s="9" t="str">
        <f>INDEX(Taxonomie!S:S,MATCH(ZACKS_Screener[[#This Row],[Ticker]], Taxonomie!P:P,0))</f>
        <v>Technology</v>
      </c>
      <c r="N187" t="str">
        <f>INDEX(Taxonomie!Q:Q,MATCH(ZACKS_Screener[[#This Row],[Ticker]], Taxonomie!P:P,0))</f>
        <v>Software—Application</v>
      </c>
      <c r="O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187" s="18">
        <f>IFERROR(ZACKS_Screener[[#This Row],[Price]]/ZACKS_Screener[[#This Row],[EPS1]], "")</f>
        <v>96.357142857142847</v>
      </c>
      <c r="R187" s="18">
        <f>IFERROR(ZACKS_Screener[[#This Row],[Price]]/ZACKS_Screener[[#This Row],[EPS2]], "")</f>
        <v>58.652173913043477</v>
      </c>
      <c r="S187" s="18">
        <f>IFERROR(ZACKS_Screener[[#This Row],[PE1]]/(ZACKS_Screener[[#This Row],[EG1]]*100), "")</f>
        <v>7.4120879120879113E-2</v>
      </c>
      <c r="T187" s="18">
        <f>IFERROR(ZACKS_Screener[[#This Row],[PE2]]/(ZACKS_Screener[[#This Row],[EG2]]*100), "")</f>
        <v>0.91236714975845423</v>
      </c>
      <c r="U187"/>
    </row>
    <row r="188" spans="1:21" hidden="1" x14ac:dyDescent="0.25">
      <c r="A188" s="23" t="s">
        <v>914</v>
      </c>
      <c r="B188" s="31">
        <v>3027.69</v>
      </c>
      <c r="C188" s="6" t="s">
        <v>913</v>
      </c>
      <c r="D188" s="6" t="s">
        <v>13</v>
      </c>
      <c r="E188" s="6" t="s">
        <v>85</v>
      </c>
      <c r="F188" s="6" t="s">
        <v>286</v>
      </c>
      <c r="G188">
        <v>12</v>
      </c>
      <c r="H188">
        <v>202212</v>
      </c>
      <c r="I188" s="9">
        <v>53.37</v>
      </c>
      <c r="J188" s="9">
        <v>7.88</v>
      </c>
      <c r="K188" s="9">
        <v>3.95</v>
      </c>
      <c r="L188" s="9">
        <v>4.3</v>
      </c>
      <c r="M188" s="9" t="str">
        <f>INDEX(Taxonomie!S:S,MATCH(ZACKS_Screener[[#This Row],[Ticker]], Taxonomie!P:P,0))</f>
        <v>Industrials</v>
      </c>
      <c r="N188" t="str">
        <f>INDEX(Taxonomie!Q:Q,MATCH(ZACKS_Screener[[#This Row],[Ticker]], Taxonomie!P:P,0))</f>
        <v>Specialty Industrial Machinery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188" s="18">
        <f>IFERROR(ZACKS_Screener[[#This Row],[Price]]/ZACKS_Screener[[#This Row],[EPS1]], "")</f>
        <v>13.51139240506329</v>
      </c>
      <c r="R188" s="18">
        <f>IFERROR(ZACKS_Screener[[#This Row],[Price]]/ZACKS_Screener[[#This Row],[EPS2]], "")</f>
        <v>12.411627906976744</v>
      </c>
      <c r="S188" s="18">
        <f>IFERROR(ZACKS_Screener[[#This Row],[PE1]]/(ZACKS_Screener[[#This Row],[EG1]]*100), "")</f>
        <v>-0.27091545076819018</v>
      </c>
      <c r="T188" s="18">
        <f>IFERROR(ZACKS_Screener[[#This Row],[PE2]]/(ZACKS_Screener[[#This Row],[EG2]]*100), "")</f>
        <v>1.4007408637873768</v>
      </c>
      <c r="U188"/>
    </row>
    <row r="189" spans="1:21" hidden="1" x14ac:dyDescent="0.25">
      <c r="A189" s="23" t="s">
        <v>1004</v>
      </c>
      <c r="B189" s="31">
        <v>11647.4</v>
      </c>
      <c r="C189" s="6" t="s">
        <v>1003</v>
      </c>
      <c r="D189" s="6" t="s">
        <v>22</v>
      </c>
      <c r="E189" s="6" t="s">
        <v>85</v>
      </c>
      <c r="F189" s="6" t="s">
        <v>286</v>
      </c>
      <c r="G189">
        <v>1</v>
      </c>
      <c r="H189">
        <v>202301</v>
      </c>
      <c r="I189" s="9">
        <v>57.57</v>
      </c>
      <c r="J189" s="9">
        <v>2.0299999999999998</v>
      </c>
      <c r="K189" s="9">
        <v>2.34</v>
      </c>
      <c r="L189" s="9">
        <v>2.54</v>
      </c>
      <c r="M189" s="9" t="str">
        <f>INDEX(Taxonomie!S:S,MATCH(ZACKS_Screener[[#This Row],[Ticker]], Taxonomie!P:P,0))</f>
        <v>Technology</v>
      </c>
      <c r="N189" t="str">
        <f>INDEX(Taxonomie!Q:Q,MATCH(ZACKS_Screener[[#This Row],[Ticker]], Taxonomie!P:P,0))</f>
        <v>Software—Application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189" s="18">
        <f>IFERROR(ZACKS_Screener[[#This Row],[Price]]/ZACKS_Screener[[#This Row],[EPS1]], "")</f>
        <v>24.602564102564106</v>
      </c>
      <c r="R189" s="18">
        <f>IFERROR(ZACKS_Screener[[#This Row],[Price]]/ZACKS_Screener[[#This Row],[EPS2]], "")</f>
        <v>22.665354330708663</v>
      </c>
      <c r="S189" s="18">
        <f>IFERROR(ZACKS_Screener[[#This Row],[PE1]]/(ZACKS_Screener[[#This Row],[EG1]]*100), "")</f>
        <v>1.6110711331679071</v>
      </c>
      <c r="T189" s="18">
        <f>IFERROR(ZACKS_Screener[[#This Row],[PE2]]/(ZACKS_Screener[[#This Row],[EG2]]*100), "")</f>
        <v>2.651846456692911</v>
      </c>
      <c r="U189"/>
    </row>
    <row r="190" spans="1:21" hidden="1" x14ac:dyDescent="0.25">
      <c r="A190" s="23" t="s">
        <v>1032</v>
      </c>
      <c r="B190" s="31">
        <v>6634.94</v>
      </c>
      <c r="C190" s="6" t="s">
        <v>1031</v>
      </c>
      <c r="D190" s="6" t="s">
        <v>22</v>
      </c>
      <c r="E190" s="6" t="s">
        <v>85</v>
      </c>
      <c r="F190" s="6" t="s">
        <v>286</v>
      </c>
      <c r="G190">
        <v>12</v>
      </c>
      <c r="H190">
        <v>202212</v>
      </c>
      <c r="I190" s="9">
        <v>161.62</v>
      </c>
      <c r="J190" s="9">
        <v>-1.51</v>
      </c>
      <c r="K190" s="9">
        <v>-0.53</v>
      </c>
      <c r="L190" s="9">
        <v>-0.1</v>
      </c>
      <c r="M190" s="9" t="str">
        <f>INDEX(Taxonomie!S:S,MATCH(ZACKS_Screener[[#This Row],[Ticker]], Taxonomie!P:P,0))</f>
        <v>Technology</v>
      </c>
      <c r="N190" t="str">
        <f>INDEX(Taxonomie!Q:Q,MATCH(ZACKS_Screener[[#This Row],[Ticker]], Taxonomie!P:P,0))</f>
        <v>Software—Application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190" s="18">
        <f>IFERROR(ZACKS_Screener[[#This Row],[Price]]/ZACKS_Screener[[#This Row],[EPS1]], "")</f>
        <v>-304.94339622641508</v>
      </c>
      <c r="R190" s="18">
        <f>IFERROR(ZACKS_Screener[[#This Row],[Price]]/ZACKS_Screener[[#This Row],[EPS2]], "")</f>
        <v>-1616.2</v>
      </c>
      <c r="S190" s="18">
        <f>IFERROR(ZACKS_Screener[[#This Row],[PE1]]/(ZACKS_Screener[[#This Row],[EG1]]*100), "")</f>
        <v>-4.6986176357335383</v>
      </c>
      <c r="T190" s="18">
        <f>IFERROR(ZACKS_Screener[[#This Row],[PE2]]/(ZACKS_Screener[[#This Row],[EG2]]*100), "")</f>
        <v>-19.92060465116279</v>
      </c>
      <c r="U190"/>
    </row>
    <row r="191" spans="1:21" hidden="1" x14ac:dyDescent="0.25">
      <c r="A191" s="23" t="s">
        <v>1153</v>
      </c>
      <c r="B191" s="31">
        <v>7027.54</v>
      </c>
      <c r="C191" s="6" t="s">
        <v>1152</v>
      </c>
      <c r="D191" s="6" t="s">
        <v>13</v>
      </c>
      <c r="E191" s="6" t="s">
        <v>85</v>
      </c>
      <c r="F191" s="6" t="s">
        <v>286</v>
      </c>
      <c r="G191">
        <v>4</v>
      </c>
      <c r="H191">
        <v>202304</v>
      </c>
      <c r="I191" s="9">
        <v>72.83</v>
      </c>
      <c r="J191" s="9">
        <v>0.25</v>
      </c>
      <c r="K191" s="9">
        <v>0.93</v>
      </c>
      <c r="L191" s="9">
        <v>1.37</v>
      </c>
      <c r="M191" s="9" t="str">
        <f>INDEX(Taxonomie!S:S,MATCH(ZACKS_Screener[[#This Row],[Ticker]], Taxonomie!P:P,0))</f>
        <v>Technology</v>
      </c>
      <c r="N191" t="str">
        <f>INDEX(Taxonomie!Q:Q,MATCH(ZACKS_Screener[[#This Row],[Ticker]], Taxonomie!P:P,0))</f>
        <v>Software—Application</v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191" s="18">
        <f>IFERROR(ZACKS_Screener[[#This Row],[Price]]/ZACKS_Screener[[#This Row],[EPS1]], "")</f>
        <v>78.311827956989248</v>
      </c>
      <c r="R191" s="18">
        <f>IFERROR(ZACKS_Screener[[#This Row],[Price]]/ZACKS_Screener[[#This Row],[EPS2]], "")</f>
        <v>53.160583941605836</v>
      </c>
      <c r="S191" s="18">
        <f>IFERROR(ZACKS_Screener[[#This Row],[PE1]]/(ZACKS_Screener[[#This Row],[EG1]]*100), "")</f>
        <v>0.2879111321948134</v>
      </c>
      <c r="T191" s="18">
        <f>IFERROR(ZACKS_Screener[[#This Row],[PE2]]/(ZACKS_Screener[[#This Row],[EG2]]*100), "")</f>
        <v>1.1236214333112142</v>
      </c>
      <c r="U191"/>
    </row>
    <row r="192" spans="1:21" hidden="1" x14ac:dyDescent="0.25">
      <c r="A192" s="23" t="s">
        <v>40898</v>
      </c>
      <c r="B192" s="31">
        <v>2024.23</v>
      </c>
      <c r="C192" s="6" t="s">
        <v>21597</v>
      </c>
      <c r="D192" s="6" t="s">
        <v>22</v>
      </c>
      <c r="E192" s="6" t="s">
        <v>85</v>
      </c>
      <c r="F192" s="6" t="s">
        <v>286</v>
      </c>
      <c r="G192">
        <v>12</v>
      </c>
      <c r="H192">
        <v>202212</v>
      </c>
      <c r="I192" s="9">
        <v>13.84</v>
      </c>
      <c r="J192" s="9">
        <v>1.03</v>
      </c>
      <c r="K192" s="9">
        <v>1.02</v>
      </c>
      <c r="L192" s="9">
        <v>1.1399999999999999</v>
      </c>
      <c r="M192" s="9" t="str">
        <f>INDEX(Taxonomie!S:S,MATCH(ZACKS_Screener[[#This Row],[Ticker]], Taxonomie!P:P,0))</f>
        <v>Industrials</v>
      </c>
      <c r="N192" t="str">
        <f>INDEX(Taxonomie!Q:Q,MATCH(ZACKS_Screener[[#This Row],[Ticker]], Taxonomie!P:P,0))</f>
        <v>Specialty Business Services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192" s="18">
        <f>IFERROR(ZACKS_Screener[[#This Row],[Price]]/ZACKS_Screener[[#This Row],[EPS1]], "")</f>
        <v>13.568627450980392</v>
      </c>
      <c r="R192" s="18">
        <f>IFERROR(ZACKS_Screener[[#This Row],[Price]]/ZACKS_Screener[[#This Row],[EPS2]], "")</f>
        <v>12.140350877192983</v>
      </c>
      <c r="S192" s="18">
        <f>IFERROR(ZACKS_Screener[[#This Row],[PE1]]/(ZACKS_Screener[[#This Row],[EG1]]*100), "")</f>
        <v>-13.975686274509792</v>
      </c>
      <c r="T192" s="18">
        <f>IFERROR(ZACKS_Screener[[#This Row],[PE2]]/(ZACKS_Screener[[#This Row],[EG2]]*100), "")</f>
        <v>1.0319298245614046</v>
      </c>
      <c r="U192"/>
    </row>
    <row r="193" spans="1:21" hidden="1" x14ac:dyDescent="0.25">
      <c r="A193" s="23" t="s">
        <v>1327</v>
      </c>
      <c r="B193" s="31">
        <v>5882.84</v>
      </c>
      <c r="C193" s="6" t="s">
        <v>1326</v>
      </c>
      <c r="D193" s="6" t="s">
        <v>22</v>
      </c>
      <c r="E193" s="6" t="s">
        <v>85</v>
      </c>
      <c r="F193" s="6" t="s">
        <v>286</v>
      </c>
      <c r="G193">
        <v>12</v>
      </c>
      <c r="H193">
        <v>202212</v>
      </c>
      <c r="I193" s="9">
        <v>39.119999999999997</v>
      </c>
      <c r="J193" s="9">
        <v>2.61</v>
      </c>
      <c r="K193" s="9">
        <v>3.39</v>
      </c>
      <c r="L193" s="9">
        <v>3.52</v>
      </c>
      <c r="M193" s="9" t="str">
        <f>INDEX(Taxonomie!S:S,MATCH(ZACKS_Screener[[#This Row],[Ticker]], Taxonomie!P:P,0))</f>
        <v>Financial Services</v>
      </c>
      <c r="N193" t="str">
        <f>INDEX(Taxonomie!Q:Q,MATCH(ZACKS_Screener[[#This Row],[Ticker]], Taxonomie!P:P,0))</f>
        <v>Capital Markets</v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193" s="18">
        <f>IFERROR(ZACKS_Screener[[#This Row],[Price]]/ZACKS_Screener[[#This Row],[EPS1]], "")</f>
        <v>11.539823008849556</v>
      </c>
      <c r="R193" s="18">
        <f>IFERROR(ZACKS_Screener[[#This Row],[Price]]/ZACKS_Screener[[#This Row],[EPS2]], "")</f>
        <v>11.113636363636363</v>
      </c>
      <c r="S193" s="18">
        <f>IFERROR(ZACKS_Screener[[#This Row],[PE1]]/(ZACKS_Screener[[#This Row],[EG1]]*100), "")</f>
        <v>0.38614023144996573</v>
      </c>
      <c r="T193" s="18">
        <f>IFERROR(ZACKS_Screener[[#This Row],[PE2]]/(ZACKS_Screener[[#This Row],[EG2]]*100), "")</f>
        <v>2.8980944055944082</v>
      </c>
      <c r="U193"/>
    </row>
    <row r="194" spans="1:21" hidden="1" x14ac:dyDescent="0.25">
      <c r="A194" s="23" t="s">
        <v>40965</v>
      </c>
      <c r="B194" s="31">
        <v>2025.97</v>
      </c>
      <c r="C194" s="6" t="s">
        <v>40964</v>
      </c>
      <c r="D194" s="6" t="s">
        <v>22</v>
      </c>
      <c r="E194" s="6" t="s">
        <v>85</v>
      </c>
      <c r="F194" s="6" t="s">
        <v>286</v>
      </c>
      <c r="G194">
        <v>12</v>
      </c>
      <c r="H194">
        <v>202212</v>
      </c>
      <c r="I194" s="9">
        <v>10.84</v>
      </c>
      <c r="J194" s="9">
        <v>-1.2</v>
      </c>
      <c r="K194" s="9">
        <v>-1.31</v>
      </c>
      <c r="L194" s="9">
        <v>-1.26</v>
      </c>
      <c r="M194" s="9" t="str">
        <f>INDEX(Taxonomie!S:S,MATCH(ZACKS_Screener[[#This Row],[Ticker]], Taxonomie!P:P,0))</f>
        <v>Technology</v>
      </c>
      <c r="N194" t="str">
        <f>INDEX(Taxonomie!Q:Q,MATCH(ZACKS_Screener[[#This Row],[Ticker]], Taxonomie!P:P,0))</f>
        <v>Information Technology Services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194" s="18">
        <f>IFERROR(ZACKS_Screener[[#This Row],[Price]]/ZACKS_Screener[[#This Row],[EPS1]], "")</f>
        <v>-8.2748091603053435</v>
      </c>
      <c r="R194" s="18">
        <f>IFERROR(ZACKS_Screener[[#This Row],[Price]]/ZACKS_Screener[[#This Row],[EPS2]], "")</f>
        <v>-8.6031746031746028</v>
      </c>
      <c r="S194" s="18">
        <f>IFERROR(ZACKS_Screener[[#This Row],[PE1]]/(ZACKS_Screener[[#This Row],[EG1]]*100), "")</f>
        <v>0.90270645385149118</v>
      </c>
      <c r="T194" s="18">
        <f>IFERROR(ZACKS_Screener[[#This Row],[PE2]]/(ZACKS_Screener[[#This Row],[EG2]]*100), "")</f>
        <v>-2.2540317460317438</v>
      </c>
      <c r="U194"/>
    </row>
    <row r="195" spans="1:21" hidden="1" x14ac:dyDescent="0.25">
      <c r="A195" s="23" t="s">
        <v>1355</v>
      </c>
      <c r="B195" s="31">
        <v>11514.65</v>
      </c>
      <c r="C195" s="6" t="s">
        <v>1354</v>
      </c>
      <c r="D195" s="6" t="s">
        <v>22</v>
      </c>
      <c r="E195" s="6" t="s">
        <v>85</v>
      </c>
      <c r="F195" s="6" t="s">
        <v>286</v>
      </c>
      <c r="G195">
        <v>3</v>
      </c>
      <c r="H195">
        <v>202303</v>
      </c>
      <c r="I195" s="9">
        <v>17.97</v>
      </c>
      <c r="J195" s="9">
        <v>1.81</v>
      </c>
      <c r="K195" s="9">
        <v>1.97</v>
      </c>
      <c r="L195" s="9">
        <v>2.58</v>
      </c>
      <c r="M195" s="9" t="str">
        <f>INDEX(Taxonomie!S:S,MATCH(ZACKS_Screener[[#This Row],[Ticker]], Taxonomie!P:P,0))</f>
        <v>Technology</v>
      </c>
      <c r="N195" t="str">
        <f>INDEX(Taxonomie!Q:Q,MATCH(ZACKS_Screener[[#This Row],[Ticker]], Taxonomie!P:P,0))</f>
        <v>Software—Infrastructure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195" s="18">
        <f>IFERROR(ZACKS_Screener[[#This Row],[Price]]/ZACKS_Screener[[#This Row],[EPS1]], "")</f>
        <v>9.1218274111675122</v>
      </c>
      <c r="R195" s="18">
        <f>IFERROR(ZACKS_Screener[[#This Row],[Price]]/ZACKS_Screener[[#This Row],[EPS2]], "")</f>
        <v>6.9651162790697665</v>
      </c>
      <c r="S195" s="18">
        <f>IFERROR(ZACKS_Screener[[#This Row],[PE1]]/(ZACKS_Screener[[#This Row],[EG1]]*100), "")</f>
        <v>1.0319067258883254</v>
      </c>
      <c r="T195" s="18">
        <f>IFERROR(ZACKS_Screener[[#This Row],[PE2]]/(ZACKS_Screener[[#This Row],[EG2]]*100), "")</f>
        <v>0.2249390011437285</v>
      </c>
      <c r="U195"/>
    </row>
    <row r="196" spans="1:21" hidden="1" x14ac:dyDescent="0.25">
      <c r="A196" s="23" t="s">
        <v>1418</v>
      </c>
      <c r="B196" s="31">
        <v>11653.53</v>
      </c>
      <c r="C196" s="6" t="s">
        <v>1417</v>
      </c>
      <c r="D196" s="6" t="s">
        <v>22</v>
      </c>
      <c r="E196" s="6" t="s">
        <v>85</v>
      </c>
      <c r="F196" s="6" t="s">
        <v>286</v>
      </c>
      <c r="G196">
        <v>12</v>
      </c>
      <c r="H196">
        <v>202212</v>
      </c>
      <c r="I196" s="9">
        <v>3.11</v>
      </c>
      <c r="J196" s="9">
        <v>-0.44</v>
      </c>
      <c r="K196" s="9">
        <v>-0.17</v>
      </c>
      <c r="L196" s="9">
        <v>-0.05</v>
      </c>
      <c r="M196" s="9" t="str">
        <f>INDEX(Taxonomie!S:S,MATCH(ZACKS_Screener[[#This Row],[Ticker]], Taxonomie!P:P,0))</f>
        <v>Technology</v>
      </c>
      <c r="N196" t="str">
        <f>INDEX(Taxonomie!Q:Q,MATCH(ZACKS_Screener[[#This Row],[Ticker]], Taxonomie!P:P,0))</f>
        <v>Software—Application</v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196" s="18">
        <f>IFERROR(ZACKS_Screener[[#This Row],[Price]]/ZACKS_Screener[[#This Row],[EPS1]], "")</f>
        <v>-18.294117647058822</v>
      </c>
      <c r="R196" s="18">
        <f>IFERROR(ZACKS_Screener[[#This Row],[Price]]/ZACKS_Screener[[#This Row],[EPS2]], "")</f>
        <v>-62.199999999999996</v>
      </c>
      <c r="S196" s="18">
        <f>IFERROR(ZACKS_Screener[[#This Row],[PE1]]/(ZACKS_Screener[[#This Row],[EG1]]*100), "")</f>
        <v>-0.29812636165577339</v>
      </c>
      <c r="T196" s="18">
        <f>IFERROR(ZACKS_Screener[[#This Row],[PE2]]/(ZACKS_Screener[[#This Row],[EG2]]*100), "")</f>
        <v>-0.88116666666666654</v>
      </c>
      <c r="U196"/>
    </row>
    <row r="197" spans="1:21" hidden="1" x14ac:dyDescent="0.25">
      <c r="A197" s="23" t="s">
        <v>1616</v>
      </c>
      <c r="B197" s="31">
        <v>3487.96</v>
      </c>
      <c r="C197" s="6" t="s">
        <v>1615</v>
      </c>
      <c r="D197" s="6" t="s">
        <v>13</v>
      </c>
      <c r="E197" s="6" t="s">
        <v>85</v>
      </c>
      <c r="F197" s="6" t="s">
        <v>286</v>
      </c>
      <c r="G197">
        <v>12</v>
      </c>
      <c r="H197">
        <v>202212</v>
      </c>
      <c r="I197" s="9">
        <v>24.31</v>
      </c>
      <c r="J197" s="9">
        <v>0.77</v>
      </c>
      <c r="K197" s="9">
        <v>0.78</v>
      </c>
      <c r="L197" s="9">
        <v>0.92</v>
      </c>
      <c r="M197" s="9" t="str">
        <f>INDEX(Taxonomie!S:S,MATCH(ZACKS_Screener[[#This Row],[Ticker]], Taxonomie!P:P,0))</f>
        <v>Technology</v>
      </c>
      <c r="N197" t="str">
        <f>INDEX(Taxonomie!Q:Q,MATCH(ZACKS_Screener[[#This Row],[Ticker]], Taxonomie!P:P,0))</f>
        <v>Software—Application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197" s="18">
        <f>IFERROR(ZACKS_Screener[[#This Row],[Price]]/ZACKS_Screener[[#This Row],[EPS1]], "")</f>
        <v>31.166666666666664</v>
      </c>
      <c r="R197" s="18">
        <f>IFERROR(ZACKS_Screener[[#This Row],[Price]]/ZACKS_Screener[[#This Row],[EPS2]], "")</f>
        <v>26.423913043478258</v>
      </c>
      <c r="S197" s="18">
        <f>IFERROR(ZACKS_Screener[[#This Row],[PE1]]/(ZACKS_Screener[[#This Row],[EG1]]*100), "")</f>
        <v>23.99833333333331</v>
      </c>
      <c r="T197" s="18">
        <f>IFERROR(ZACKS_Screener[[#This Row],[PE2]]/(ZACKS_Screener[[#This Row],[EG2]]*100), "")</f>
        <v>1.4721894409937886</v>
      </c>
      <c r="U197"/>
    </row>
    <row r="198" spans="1:21" hidden="1" x14ac:dyDescent="0.25">
      <c r="A198" s="23" t="s">
        <v>1643</v>
      </c>
      <c r="B198" s="31">
        <v>37853.879999999997</v>
      </c>
      <c r="C198" s="6" t="s">
        <v>1642</v>
      </c>
      <c r="D198" s="6" t="s">
        <v>13</v>
      </c>
      <c r="E198" s="6" t="s">
        <v>85</v>
      </c>
      <c r="F198" s="6" t="s">
        <v>286</v>
      </c>
      <c r="G198">
        <v>12</v>
      </c>
      <c r="H198">
        <v>202212</v>
      </c>
      <c r="I198" s="9">
        <v>204.01</v>
      </c>
      <c r="J198" s="9">
        <v>10.16</v>
      </c>
      <c r="K198" s="9">
        <v>10.41</v>
      </c>
      <c r="L198" s="9">
        <v>11.78</v>
      </c>
      <c r="M198" s="9" t="str">
        <f>INDEX(Taxonomie!S:S,MATCH(ZACKS_Screener[[#This Row],[Ticker]], Taxonomie!P:P,0))</f>
        <v>Healthcare</v>
      </c>
      <c r="N198" t="str">
        <f>INDEX(Taxonomie!Q:Q,MATCH(ZACKS_Screener[[#This Row],[Ticker]], Taxonomie!P:P,0))</f>
        <v>Diagnostics &amp; Research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98" s="18">
        <f>IFERROR(ZACKS_Screener[[#This Row],[Price]]/ZACKS_Screener[[#This Row],[EPS1]], "")</f>
        <v>19.597502401536982</v>
      </c>
      <c r="R198" s="18">
        <f>IFERROR(ZACKS_Screener[[#This Row],[Price]]/ZACKS_Screener[[#This Row],[EPS2]], "")</f>
        <v>17.318336162988114</v>
      </c>
      <c r="S198" s="18">
        <f>IFERROR(ZACKS_Screener[[#This Row],[PE1]]/(ZACKS_Screener[[#This Row],[EG1]]*100), "")</f>
        <v>7.9644249759846311</v>
      </c>
      <c r="T198" s="18">
        <f>IFERROR(ZACKS_Screener[[#This Row],[PE2]]/(ZACKS_Screener[[#This Row],[EG2]]*100), "")</f>
        <v>1.3159407259613605</v>
      </c>
      <c r="U198"/>
    </row>
    <row r="199" spans="1:21" hidden="1" x14ac:dyDescent="0.25">
      <c r="A199" s="23" t="s">
        <v>1685</v>
      </c>
      <c r="B199" s="31">
        <v>14500.22</v>
      </c>
      <c r="C199" s="6" t="s">
        <v>1684</v>
      </c>
      <c r="D199" s="6" t="s">
        <v>13</v>
      </c>
      <c r="E199" s="6" t="s">
        <v>85</v>
      </c>
      <c r="F199" s="6" t="s">
        <v>286</v>
      </c>
      <c r="G199">
        <v>9</v>
      </c>
      <c r="H199">
        <v>202209</v>
      </c>
      <c r="I199" s="9">
        <v>114.31</v>
      </c>
      <c r="J199" s="9">
        <v>6.93</v>
      </c>
      <c r="K199" s="9">
        <v>7.35</v>
      </c>
      <c r="L199" s="9">
        <v>8.19</v>
      </c>
      <c r="M199" s="9" t="str">
        <f>INDEX(Taxonomie!S:S,MATCH(ZACKS_Screener[[#This Row],[Ticker]], Taxonomie!P:P,0))</f>
        <v>Industrials</v>
      </c>
      <c r="N199" t="str">
        <f>INDEX(Taxonomie!Q:Q,MATCH(ZACKS_Screener[[#This Row],[Ticker]], Taxonomie!P:P,0))</f>
        <v>Engineering &amp; Construction</v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199" s="18">
        <f>IFERROR(ZACKS_Screener[[#This Row],[Price]]/ZACKS_Screener[[#This Row],[EPS1]], "")</f>
        <v>15.552380952380954</v>
      </c>
      <c r="R199" s="18">
        <f>IFERROR(ZACKS_Screener[[#This Row],[Price]]/ZACKS_Screener[[#This Row],[EPS2]], "")</f>
        <v>13.957264957264959</v>
      </c>
      <c r="S199" s="18">
        <f>IFERROR(ZACKS_Screener[[#This Row],[PE1]]/(ZACKS_Screener[[#This Row],[EG1]]*100), "")</f>
        <v>2.5661428571428577</v>
      </c>
      <c r="T199" s="18">
        <f>IFERROR(ZACKS_Screener[[#This Row],[PE2]]/(ZACKS_Screener[[#This Row],[EG2]]*100), "")</f>
        <v>1.2212606837606841</v>
      </c>
      <c r="U199"/>
    </row>
    <row r="200" spans="1:21" hidden="1" x14ac:dyDescent="0.25">
      <c r="A200" s="23" t="s">
        <v>41156</v>
      </c>
      <c r="B200" s="31">
        <v>2255.3200000000002</v>
      </c>
      <c r="C200" s="6" t="s">
        <v>41155</v>
      </c>
      <c r="D200" s="6" t="s">
        <v>22</v>
      </c>
      <c r="E200" s="6" t="s">
        <v>85</v>
      </c>
      <c r="F200" s="6" t="s">
        <v>286</v>
      </c>
      <c r="G200">
        <v>12</v>
      </c>
      <c r="H200">
        <v>202212</v>
      </c>
      <c r="I200" s="9">
        <v>18.190000000000001</v>
      </c>
      <c r="J200" s="9">
        <v>0.16</v>
      </c>
      <c r="K200" s="9">
        <v>0.26</v>
      </c>
      <c r="L200" s="9">
        <v>0.35</v>
      </c>
      <c r="M200" s="9" t="str">
        <f>INDEX(Taxonomie!S:S,MATCH(ZACKS_Screener[[#This Row],[Ticker]], Taxonomie!P:P,0))</f>
        <v>Technology</v>
      </c>
      <c r="N200" t="str">
        <f>INDEX(Taxonomie!Q:Q,MATCH(ZACKS_Screener[[#This Row],[Ticker]], Taxonomie!P:P,0))</f>
        <v>Software—Application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200" s="18">
        <f>IFERROR(ZACKS_Screener[[#This Row],[Price]]/ZACKS_Screener[[#This Row],[EPS1]], "")</f>
        <v>69.961538461538467</v>
      </c>
      <c r="R200" s="18">
        <f>IFERROR(ZACKS_Screener[[#This Row],[Price]]/ZACKS_Screener[[#This Row],[EPS2]], "")</f>
        <v>51.971428571428575</v>
      </c>
      <c r="S200" s="18">
        <f>IFERROR(ZACKS_Screener[[#This Row],[PE1]]/(ZACKS_Screener[[#This Row],[EG1]]*100), "")</f>
        <v>1.1193846153846154</v>
      </c>
      <c r="T200" s="18">
        <f>IFERROR(ZACKS_Screener[[#This Row],[PE2]]/(ZACKS_Screener[[#This Row],[EG2]]*100), "")</f>
        <v>1.501396825396826</v>
      </c>
      <c r="U200"/>
    </row>
    <row r="201" spans="1:21" hidden="1" x14ac:dyDescent="0.25">
      <c r="A201" s="23" t="s">
        <v>41194</v>
      </c>
      <c r="B201" s="31">
        <v>2777.42</v>
      </c>
      <c r="C201" s="6" t="s">
        <v>41193</v>
      </c>
      <c r="D201" s="6" t="s">
        <v>13</v>
      </c>
      <c r="E201" s="6" t="s">
        <v>85</v>
      </c>
      <c r="F201" s="6" t="s">
        <v>286</v>
      </c>
      <c r="G201">
        <v>3</v>
      </c>
      <c r="H201">
        <v>202303</v>
      </c>
      <c r="I201" s="9">
        <v>12.19</v>
      </c>
      <c r="J201" s="9">
        <v>-0.76</v>
      </c>
      <c r="K201" s="9">
        <v>-0.66</v>
      </c>
      <c r="L201" s="9">
        <v>-0.39</v>
      </c>
      <c r="M201" s="9" t="str">
        <f>INDEX(Taxonomie!S:S,MATCH(ZACKS_Screener[[#This Row],[Ticker]], Taxonomie!P:P,0))</f>
        <v>Technology</v>
      </c>
      <c r="N201" t="str">
        <f>INDEX(Taxonomie!Q:Q,MATCH(ZACKS_Screener[[#This Row],[Ticker]], Taxonomie!P:P,0))</f>
        <v>Information Technology Services</v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201" s="18">
        <f>IFERROR(ZACKS_Screener[[#This Row],[Price]]/ZACKS_Screener[[#This Row],[EPS1]], "")</f>
        <v>-18.469696969696969</v>
      </c>
      <c r="R201" s="18">
        <f>IFERROR(ZACKS_Screener[[#This Row],[Price]]/ZACKS_Screener[[#This Row],[EPS2]], "")</f>
        <v>-31.256410256410255</v>
      </c>
      <c r="S201" s="18">
        <f>IFERROR(ZACKS_Screener[[#This Row],[PE1]]/(ZACKS_Screener[[#This Row],[EG1]]*100), "")</f>
        <v>-1.4036969696969699</v>
      </c>
      <c r="T201" s="18">
        <f>IFERROR(ZACKS_Screener[[#This Row],[PE2]]/(ZACKS_Screener[[#This Row],[EG2]]*100), "")</f>
        <v>-0.76404558404558398</v>
      </c>
      <c r="U201"/>
    </row>
    <row r="202" spans="1:21" hidden="1" x14ac:dyDescent="0.25">
      <c r="A202" s="23" t="s">
        <v>41275</v>
      </c>
      <c r="B202" s="31">
        <v>2218.02</v>
      </c>
      <c r="C202" s="6" t="s">
        <v>41274</v>
      </c>
      <c r="D202" s="6" t="s">
        <v>13</v>
      </c>
      <c r="E202" s="6" t="s">
        <v>85</v>
      </c>
      <c r="F202" s="6" t="s">
        <v>286</v>
      </c>
      <c r="G202">
        <v>3</v>
      </c>
      <c r="H202">
        <v>202303</v>
      </c>
      <c r="I202" s="9">
        <v>14.75</v>
      </c>
      <c r="J202" s="9">
        <v>-0.17</v>
      </c>
      <c r="K202" s="9">
        <v>-0.01</v>
      </c>
      <c r="L202" s="9">
        <v>0.19</v>
      </c>
      <c r="M202" s="9" t="str">
        <f>INDEX(Taxonomie!S:S,MATCH(ZACKS_Screener[[#This Row],[Ticker]], Taxonomie!P:P,0))</f>
        <v>Technology</v>
      </c>
      <c r="N202" t="str">
        <f>INDEX(Taxonomie!Q:Q,MATCH(ZACKS_Screener[[#This Row],[Ticker]], Taxonomie!P:P,0))</f>
        <v>Software—Application</v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02" s="18">
        <f>IFERROR(ZACKS_Screener[[#This Row],[Price]]/ZACKS_Screener[[#This Row],[EPS1]], "")</f>
        <v>-1475</v>
      </c>
      <c r="R202" s="18">
        <f>IFERROR(ZACKS_Screener[[#This Row],[Price]]/ZACKS_Screener[[#This Row],[EPS2]], "")</f>
        <v>77.631578947368425</v>
      </c>
      <c r="S202" s="18">
        <f>IFERROR(ZACKS_Screener[[#This Row],[PE1]]/(ZACKS_Screener[[#This Row],[EG1]]*100), "")</f>
        <v>-15.671875000000002</v>
      </c>
      <c r="T202" s="18">
        <f>IFERROR(ZACKS_Screener[[#This Row],[PE2]]/(ZACKS_Screener[[#This Row],[EG2]]*100), "")</f>
        <v>0.77631578947368429</v>
      </c>
      <c r="U202"/>
    </row>
    <row r="203" spans="1:21" hidden="1" x14ac:dyDescent="0.25">
      <c r="A203" s="23" t="s">
        <v>2024</v>
      </c>
      <c r="B203" s="31">
        <v>49905.8</v>
      </c>
      <c r="C203" s="6" t="s">
        <v>2023</v>
      </c>
      <c r="D203" s="6" t="s">
        <v>22</v>
      </c>
      <c r="E203" s="6" t="s">
        <v>85</v>
      </c>
      <c r="F203" s="6" t="s">
        <v>286</v>
      </c>
      <c r="G203">
        <v>1</v>
      </c>
      <c r="H203">
        <v>202301</v>
      </c>
      <c r="I203" s="9">
        <v>58.03</v>
      </c>
      <c r="J203" s="9">
        <v>2.12</v>
      </c>
      <c r="K203" s="9">
        <v>1.5</v>
      </c>
      <c r="L203" s="9">
        <v>2.2400000000000002</v>
      </c>
      <c r="M203" s="9" t="str">
        <f>INDEX(Taxonomie!S:S,MATCH(ZACKS_Screener[[#This Row],[Ticker]], Taxonomie!P:P,0))</f>
        <v>Technology</v>
      </c>
      <c r="N203" t="str">
        <f>INDEX(Taxonomie!Q:Q,MATCH(ZACKS_Screener[[#This Row],[Ticker]], Taxonomie!P:P,0))</f>
        <v>Semiconductors</v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203" s="18">
        <f>IFERROR(ZACKS_Screener[[#This Row],[Price]]/ZACKS_Screener[[#This Row],[EPS1]], "")</f>
        <v>38.686666666666667</v>
      </c>
      <c r="R203" s="18">
        <f>IFERROR(ZACKS_Screener[[#This Row],[Price]]/ZACKS_Screener[[#This Row],[EPS2]], "")</f>
        <v>25.906249999999996</v>
      </c>
      <c r="S203" s="18">
        <f>IFERROR(ZACKS_Screener[[#This Row],[PE1]]/(ZACKS_Screener[[#This Row],[EG1]]*100), "")</f>
        <v>-1.3228344086021504</v>
      </c>
      <c r="T203" s="18">
        <f>IFERROR(ZACKS_Screener[[#This Row],[PE2]]/(ZACKS_Screener[[#This Row],[EG2]]*100), "")</f>
        <v>0.52512668918918903</v>
      </c>
      <c r="U203"/>
    </row>
    <row r="204" spans="1:21" hidden="1" x14ac:dyDescent="0.25">
      <c r="A204" s="23" t="s">
        <v>41374</v>
      </c>
      <c r="B204" s="31">
        <v>2595.85</v>
      </c>
      <c r="C204" s="6" t="s">
        <v>41373</v>
      </c>
      <c r="D204" s="6" t="s">
        <v>13</v>
      </c>
      <c r="E204" s="6" t="s">
        <v>85</v>
      </c>
      <c r="F204" s="6" t="s">
        <v>286</v>
      </c>
      <c r="G204">
        <v>12</v>
      </c>
      <c r="H204">
        <v>202212</v>
      </c>
      <c r="I204" s="9">
        <v>14.26</v>
      </c>
      <c r="J204" s="9">
        <v>0.34</v>
      </c>
      <c r="K204" s="9">
        <v>0.32</v>
      </c>
      <c r="L204" s="9">
        <v>0.38</v>
      </c>
      <c r="M204" s="9" t="str">
        <f>INDEX(Taxonomie!S:S,MATCH(ZACKS_Screener[[#This Row],[Ticker]], Taxonomie!P:P,0))</f>
        <v>Technology</v>
      </c>
      <c r="N204" t="str">
        <f>INDEX(Taxonomie!Q:Q,MATCH(ZACKS_Screener[[#This Row],[Ticker]], Taxonomie!P:P,0))</f>
        <v>Information Technology Services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204" s="18">
        <f>IFERROR(ZACKS_Screener[[#This Row],[Price]]/ZACKS_Screener[[#This Row],[EPS1]], "")</f>
        <v>44.5625</v>
      </c>
      <c r="R204" s="18">
        <f>IFERROR(ZACKS_Screener[[#This Row],[Price]]/ZACKS_Screener[[#This Row],[EPS2]], "")</f>
        <v>37.526315789473685</v>
      </c>
      <c r="S204" s="18">
        <f>IFERROR(ZACKS_Screener[[#This Row],[PE1]]/(ZACKS_Screener[[#This Row],[EG1]]*100), "")</f>
        <v>-7.5756249999999934</v>
      </c>
      <c r="T204" s="18">
        <f>IFERROR(ZACKS_Screener[[#This Row],[PE2]]/(ZACKS_Screener[[#This Row],[EG2]]*100), "")</f>
        <v>2.0014035087719297</v>
      </c>
      <c r="U204"/>
    </row>
    <row r="205" spans="1:21" hidden="1" x14ac:dyDescent="0.25">
      <c r="A205" s="23" t="s">
        <v>2130</v>
      </c>
      <c r="B205" s="31">
        <v>6098.8</v>
      </c>
      <c r="C205" s="6" t="s">
        <v>2130</v>
      </c>
      <c r="D205" s="6" t="s">
        <v>13</v>
      </c>
      <c r="E205" s="6" t="s">
        <v>85</v>
      </c>
      <c r="F205" s="6" t="s">
        <v>286</v>
      </c>
      <c r="G205">
        <v>12</v>
      </c>
      <c r="H205">
        <v>202212</v>
      </c>
      <c r="I205" s="9">
        <v>15.49</v>
      </c>
      <c r="J205" s="9">
        <v>0.39</v>
      </c>
      <c r="K205" s="9">
        <v>1.32</v>
      </c>
      <c r="L205" s="9">
        <v>1.78</v>
      </c>
      <c r="M205" s="9" t="str">
        <f>INDEX(Taxonomie!S:S,MATCH(ZACKS_Screener[[#This Row],[Ticker]], Taxonomie!P:P,0))</f>
        <v>Energy</v>
      </c>
      <c r="N205" t="str">
        <f>INDEX(Taxonomie!Q:Q,MATCH(ZACKS_Screener[[#This Row],[Ticker]], Taxonomie!P:P,0))</f>
        <v>Oil &amp; Gas Equipment &amp; Services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205" s="18">
        <f>IFERROR(ZACKS_Screener[[#This Row],[Price]]/ZACKS_Screener[[#This Row],[EPS1]], "")</f>
        <v>11.734848484848484</v>
      </c>
      <c r="R205" s="18">
        <f>IFERROR(ZACKS_Screener[[#This Row],[Price]]/ZACKS_Screener[[#This Row],[EPS2]], "")</f>
        <v>8.7022471910112351</v>
      </c>
      <c r="S205" s="18">
        <f>IFERROR(ZACKS_Screener[[#This Row],[PE1]]/(ZACKS_Screener[[#This Row],[EG1]]*100), "")</f>
        <v>4.9210654936461387E-2</v>
      </c>
      <c r="T205" s="18">
        <f>IFERROR(ZACKS_Screener[[#This Row],[PE2]]/(ZACKS_Screener[[#This Row],[EG2]]*100), "")</f>
        <v>0.24971665852467026</v>
      </c>
      <c r="U205"/>
    </row>
    <row r="206" spans="1:21" hidden="1" x14ac:dyDescent="0.25">
      <c r="A206" s="23" t="s">
        <v>2164</v>
      </c>
      <c r="B206" s="31">
        <v>32487.93</v>
      </c>
      <c r="C206" s="6" t="s">
        <v>2163</v>
      </c>
      <c r="D206" s="6" t="s">
        <v>13</v>
      </c>
      <c r="E206" s="6" t="s">
        <v>85</v>
      </c>
      <c r="F206" s="6" t="s">
        <v>286</v>
      </c>
      <c r="G206">
        <v>12</v>
      </c>
      <c r="H206">
        <v>202212</v>
      </c>
      <c r="I206" s="9">
        <v>6.92</v>
      </c>
      <c r="J206" s="9">
        <v>0.04</v>
      </c>
      <c r="K206" s="9">
        <v>0.14000000000000001</v>
      </c>
      <c r="L206" s="9">
        <v>0.25</v>
      </c>
      <c r="M206" s="9" t="str">
        <f>INDEX(Taxonomie!S:S,MATCH(ZACKS_Screener[[#This Row],[Ticker]], Taxonomie!P:P,0))</f>
        <v>Financial Services</v>
      </c>
      <c r="N206" t="str">
        <f>INDEX(Taxonomie!Q:Q,MATCH(ZACKS_Screener[[#This Row],[Ticker]], Taxonomie!P:P,0))</f>
        <v>Banks—Diversified</v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206" s="18">
        <f>IFERROR(ZACKS_Screener[[#This Row],[Price]]/ZACKS_Screener[[#This Row],[EPS1]], "")</f>
        <v>49.428571428571423</v>
      </c>
      <c r="R206" s="18">
        <f>IFERROR(ZACKS_Screener[[#This Row],[Price]]/ZACKS_Screener[[#This Row],[EPS2]], "")</f>
        <v>27.68</v>
      </c>
      <c r="S206" s="18">
        <f>IFERROR(ZACKS_Screener[[#This Row],[PE1]]/(ZACKS_Screener[[#This Row],[EG1]]*100), "")</f>
        <v>0.1977142857142857</v>
      </c>
      <c r="T206" s="18">
        <f>IFERROR(ZACKS_Screener[[#This Row],[PE2]]/(ZACKS_Screener[[#This Row],[EG2]]*100), "")</f>
        <v>0.35229090909090915</v>
      </c>
      <c r="U206"/>
    </row>
    <row r="207" spans="1:21" hidden="1" x14ac:dyDescent="0.25">
      <c r="A207" s="23" t="s">
        <v>41447</v>
      </c>
      <c r="B207" s="31">
        <v>2996.36</v>
      </c>
      <c r="C207" s="6" t="s">
        <v>41446</v>
      </c>
      <c r="D207" s="6" t="s">
        <v>22</v>
      </c>
      <c r="E207" s="6" t="s">
        <v>85</v>
      </c>
      <c r="F207" s="6" t="s">
        <v>286</v>
      </c>
      <c r="G207">
        <v>12</v>
      </c>
      <c r="H207">
        <v>202212</v>
      </c>
      <c r="I207" s="9">
        <v>10.47</v>
      </c>
      <c r="J207" s="9"/>
      <c r="M207" s="9" t="str">
        <f>INDEX(Taxonomie!S:S,MATCH(ZACKS_Screener[[#This Row],[Ticker]], Taxonomie!P:P,0))</f>
        <v>Consumer Cyclical</v>
      </c>
      <c r="N207" t="str">
        <f>INDEX(Taxonomie!Q:Q,MATCH(ZACKS_Screener[[#This Row],[Ticker]], Taxonomie!P:P,0))</f>
        <v>Auto Manufacturers</v>
      </c>
      <c r="O2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18" t="str">
        <f>IFERROR(ZACKS_Screener[[#This Row],[Price]]/ZACKS_Screener[[#This Row],[EPS1]], "")</f>
        <v/>
      </c>
      <c r="R207" s="18" t="str">
        <f>IFERROR(ZACKS_Screener[[#This Row],[Price]]/ZACKS_Screener[[#This Row],[EPS2]], "")</f>
        <v/>
      </c>
      <c r="S207" s="18" t="str">
        <f>IFERROR(ZACKS_Screener[[#This Row],[PE1]]/(ZACKS_Screener[[#This Row],[EG1]]*100), "")</f>
        <v/>
      </c>
      <c r="T207" s="18" t="str">
        <f>IFERROR(ZACKS_Screener[[#This Row],[PE2]]/(ZACKS_Screener[[#This Row],[EG2]]*100), "")</f>
        <v/>
      </c>
      <c r="U207"/>
    </row>
    <row r="208" spans="1:21" hidden="1" x14ac:dyDescent="0.25">
      <c r="A208" s="23" t="s">
        <v>2295</v>
      </c>
      <c r="B208" s="31">
        <v>10814</v>
      </c>
      <c r="C208" s="6" t="s">
        <v>2294</v>
      </c>
      <c r="D208" s="6" t="s">
        <v>13</v>
      </c>
      <c r="E208" s="6" t="s">
        <v>85</v>
      </c>
      <c r="F208" s="6" t="s">
        <v>286</v>
      </c>
      <c r="G208">
        <v>1</v>
      </c>
      <c r="H208">
        <v>202301</v>
      </c>
      <c r="I208" s="9">
        <v>19.399999999999999</v>
      </c>
      <c r="J208" s="9">
        <v>0.14000000000000001</v>
      </c>
      <c r="K208" s="9">
        <v>0.32</v>
      </c>
      <c r="L208" s="9">
        <v>0.37</v>
      </c>
      <c r="M208" s="9" t="str">
        <f>INDEX(Taxonomie!S:S,MATCH(ZACKS_Screener[[#This Row],[Ticker]], Taxonomie!P:P,0))</f>
        <v>Technology</v>
      </c>
      <c r="N208" t="str">
        <f>INDEX(Taxonomie!Q:Q,MATCH(ZACKS_Screener[[#This Row],[Ticker]], Taxonomie!P:P,0))</f>
        <v>Software—Infrastructure</v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208" s="18">
        <f>IFERROR(ZACKS_Screener[[#This Row],[Price]]/ZACKS_Screener[[#This Row],[EPS1]], "")</f>
        <v>60.624999999999993</v>
      </c>
      <c r="R208" s="18">
        <f>IFERROR(ZACKS_Screener[[#This Row],[Price]]/ZACKS_Screener[[#This Row],[EPS2]], "")</f>
        <v>52.432432432432428</v>
      </c>
      <c r="S208" s="18">
        <f>IFERROR(ZACKS_Screener[[#This Row],[PE1]]/(ZACKS_Screener[[#This Row],[EG1]]*100), "")</f>
        <v>0.47152777777777777</v>
      </c>
      <c r="T208" s="18">
        <f>IFERROR(ZACKS_Screener[[#This Row],[PE2]]/(ZACKS_Screener[[#This Row],[EG2]]*100), "")</f>
        <v>3.355675675675676</v>
      </c>
      <c r="U208"/>
    </row>
    <row r="209" spans="1:21" hidden="1" x14ac:dyDescent="0.25">
      <c r="A209" s="23" t="s">
        <v>2316</v>
      </c>
      <c r="B209" s="31">
        <v>9117.0400000000009</v>
      </c>
      <c r="C209" s="6" t="s">
        <v>2315</v>
      </c>
      <c r="D209" s="6" t="s">
        <v>13</v>
      </c>
      <c r="E209" s="6" t="s">
        <v>85</v>
      </c>
      <c r="F209" s="6" t="s">
        <v>286</v>
      </c>
      <c r="G209">
        <v>12</v>
      </c>
      <c r="H209">
        <v>202212</v>
      </c>
      <c r="I209" s="9">
        <v>64.89</v>
      </c>
      <c r="J209" s="9">
        <v>-0.51</v>
      </c>
      <c r="K209" s="9">
        <v>-0.27</v>
      </c>
      <c r="L209" s="9">
        <v>-0.16</v>
      </c>
      <c r="M209" s="9" t="str">
        <f>INDEX(Taxonomie!S:S,MATCH(ZACKS_Screener[[#This Row],[Ticker]], Taxonomie!P:P,0))</f>
        <v>Technology</v>
      </c>
      <c r="N209" t="str">
        <f>INDEX(Taxonomie!Q:Q,MATCH(ZACKS_Screener[[#This Row],[Ticker]], Taxonomie!P:P,0))</f>
        <v>Software—Application</v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209" s="18">
        <f>IFERROR(ZACKS_Screener[[#This Row],[Price]]/ZACKS_Screener[[#This Row],[EPS1]], "")</f>
        <v>-240.33333333333331</v>
      </c>
      <c r="R209" s="18">
        <f>IFERROR(ZACKS_Screener[[#This Row],[Price]]/ZACKS_Screener[[#This Row],[EPS2]], "")</f>
        <v>-405.5625</v>
      </c>
      <c r="S209" s="18">
        <f>IFERROR(ZACKS_Screener[[#This Row],[PE1]]/(ZACKS_Screener[[#This Row],[EG1]]*100), "")</f>
        <v>-5.1070833333333336</v>
      </c>
      <c r="T209" s="18">
        <f>IFERROR(ZACKS_Screener[[#This Row],[PE2]]/(ZACKS_Screener[[#This Row],[EG2]]*100), "")</f>
        <v>-9.9547159090909076</v>
      </c>
      <c r="U209"/>
    </row>
    <row r="210" spans="1:21" hidden="1" x14ac:dyDescent="0.25">
      <c r="A210" s="23" t="s">
        <v>2379</v>
      </c>
      <c r="B210" s="31">
        <v>32269.79</v>
      </c>
      <c r="C210" s="6" t="s">
        <v>2378</v>
      </c>
      <c r="D210" s="6" t="s">
        <v>13</v>
      </c>
      <c r="E210" s="6" t="s">
        <v>85</v>
      </c>
      <c r="F210" s="6" t="s">
        <v>286</v>
      </c>
      <c r="G210">
        <v>12</v>
      </c>
      <c r="H210">
        <v>202212</v>
      </c>
      <c r="I210" s="9">
        <v>15.24</v>
      </c>
      <c r="J210" s="9">
        <v>0.06</v>
      </c>
      <c r="K210" s="9">
        <v>0.21</v>
      </c>
      <c r="L210" s="9">
        <v>0.25</v>
      </c>
      <c r="M210" s="9" t="str">
        <f>INDEX(Taxonomie!S:S,MATCH(ZACKS_Screener[[#This Row],[Ticker]], Taxonomie!P:P,0))</f>
        <v>Technology</v>
      </c>
      <c r="N210" t="str">
        <f>INDEX(Taxonomie!Q:Q,MATCH(ZACKS_Screener[[#This Row],[Ticker]], Taxonomie!P:P,0))</f>
        <v>Software—Infrastructure</v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210" s="18">
        <f>IFERROR(ZACKS_Screener[[#This Row],[Price]]/ZACKS_Screener[[#This Row],[EPS1]], "")</f>
        <v>72.571428571428569</v>
      </c>
      <c r="R210" s="18">
        <f>IFERROR(ZACKS_Screener[[#This Row],[Price]]/ZACKS_Screener[[#This Row],[EPS2]], "")</f>
        <v>60.96</v>
      </c>
      <c r="S210" s="18">
        <f>IFERROR(ZACKS_Screener[[#This Row],[PE1]]/(ZACKS_Screener[[#This Row],[EG1]]*100), "")</f>
        <v>0.29028571428571426</v>
      </c>
      <c r="T210" s="18">
        <f>IFERROR(ZACKS_Screener[[#This Row],[PE2]]/(ZACKS_Screener[[#This Row],[EG2]]*100), "")</f>
        <v>3.2003999999999997</v>
      </c>
      <c r="U210"/>
    </row>
    <row r="211" spans="1:21" hidden="1" x14ac:dyDescent="0.25">
      <c r="A211" s="23" t="s">
        <v>2423</v>
      </c>
      <c r="B211" s="31">
        <v>4810.8599999999997</v>
      </c>
      <c r="C211" s="6" t="s">
        <v>2422</v>
      </c>
      <c r="D211" s="6" t="s">
        <v>13</v>
      </c>
      <c r="E211" s="6" t="s">
        <v>85</v>
      </c>
      <c r="F211" s="6" t="s">
        <v>286</v>
      </c>
      <c r="G211">
        <v>12</v>
      </c>
      <c r="H211">
        <v>202212</v>
      </c>
      <c r="I211" s="9">
        <v>45.88</v>
      </c>
      <c r="J211" s="9">
        <v>1.81</v>
      </c>
      <c r="K211" s="9">
        <v>2.09</v>
      </c>
      <c r="L211" s="9">
        <v>2.37</v>
      </c>
      <c r="M211" s="9" t="str">
        <f>INDEX(Taxonomie!S:S,MATCH(ZACKS_Screener[[#This Row],[Ticker]], Taxonomie!P:P,0))</f>
        <v>Technology</v>
      </c>
      <c r="N211" t="str">
        <f>INDEX(Taxonomie!Q:Q,MATCH(ZACKS_Screener[[#This Row],[Ticker]], Taxonomie!P:P,0))</f>
        <v>Information Technology Services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211" s="18">
        <f>IFERROR(ZACKS_Screener[[#This Row],[Price]]/ZACKS_Screener[[#This Row],[EPS1]], "")</f>
        <v>21.952153110047849</v>
      </c>
      <c r="R211" s="18">
        <f>IFERROR(ZACKS_Screener[[#This Row],[Price]]/ZACKS_Screener[[#This Row],[EPS2]], "")</f>
        <v>19.358649789029535</v>
      </c>
      <c r="S211" s="18">
        <f>IFERROR(ZACKS_Screener[[#This Row],[PE1]]/(ZACKS_Screener[[#This Row],[EG1]]*100), "")</f>
        <v>1.4190498974709513</v>
      </c>
      <c r="T211" s="18">
        <f>IFERROR(ZACKS_Screener[[#This Row],[PE2]]/(ZACKS_Screener[[#This Row],[EG2]]*100), "")</f>
        <v>1.444984930681132</v>
      </c>
      <c r="U211"/>
    </row>
    <row r="212" spans="1:21" hidden="1" x14ac:dyDescent="0.25">
      <c r="A212" s="23" t="s">
        <v>41549</v>
      </c>
      <c r="B212" s="31">
        <v>2324.1</v>
      </c>
      <c r="C212" s="6" t="s">
        <v>41548</v>
      </c>
      <c r="D212" s="6" t="s">
        <v>22</v>
      </c>
      <c r="E212" s="6" t="s">
        <v>85</v>
      </c>
      <c r="F212" s="6" t="s">
        <v>286</v>
      </c>
      <c r="G212">
        <v>12</v>
      </c>
      <c r="H212">
        <v>202212</v>
      </c>
      <c r="I212" s="9">
        <v>14.4</v>
      </c>
      <c r="J212" s="9">
        <v>3.62</v>
      </c>
      <c r="K212" s="9">
        <v>4.29</v>
      </c>
      <c r="L212" s="9">
        <v>5.0999999999999996</v>
      </c>
      <c r="M212" s="9" t="str">
        <f>INDEX(Taxonomie!S:S,MATCH(ZACKS_Screener[[#This Row],[Ticker]], Taxonomie!P:P,0))</f>
        <v>Financial Services</v>
      </c>
      <c r="N212" t="str">
        <f>INDEX(Taxonomie!Q:Q,MATCH(ZACKS_Screener[[#This Row],[Ticker]], Taxonomie!P:P,0))</f>
        <v>Credit Services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212" s="18">
        <f>IFERROR(ZACKS_Screener[[#This Row],[Price]]/ZACKS_Screener[[#This Row],[EPS1]], "")</f>
        <v>3.3566433566433567</v>
      </c>
      <c r="R212" s="18">
        <f>IFERROR(ZACKS_Screener[[#This Row],[Price]]/ZACKS_Screener[[#This Row],[EPS2]], "")</f>
        <v>2.8235294117647061</v>
      </c>
      <c r="S212" s="18">
        <f>IFERROR(ZACKS_Screener[[#This Row],[PE1]]/(ZACKS_Screener[[#This Row],[EG1]]*100), "")</f>
        <v>0.18135893956789481</v>
      </c>
      <c r="T212" s="18">
        <f>IFERROR(ZACKS_Screener[[#This Row],[PE2]]/(ZACKS_Screener[[#This Row],[EG2]]*100), "")</f>
        <v>0.14954248366013079</v>
      </c>
      <c r="U212"/>
    </row>
    <row r="213" spans="1:21" hidden="1" x14ac:dyDescent="0.25">
      <c r="A213" s="23" t="s">
        <v>2477</v>
      </c>
      <c r="B213" s="31">
        <v>7009.08</v>
      </c>
      <c r="C213" s="6" t="s">
        <v>2476</v>
      </c>
      <c r="D213" s="6" t="s">
        <v>22</v>
      </c>
      <c r="E213" s="6" t="s">
        <v>85</v>
      </c>
      <c r="F213" s="6" t="s">
        <v>286</v>
      </c>
      <c r="G213">
        <v>12</v>
      </c>
      <c r="H213">
        <v>202212</v>
      </c>
      <c r="I213" s="9">
        <v>16.760000000000002</v>
      </c>
      <c r="J213" s="9">
        <v>-0.16</v>
      </c>
      <c r="K213" s="9">
        <v>0.08</v>
      </c>
      <c r="L213" s="9">
        <v>0.35</v>
      </c>
      <c r="M213" s="9" t="str">
        <f>INDEX(Taxonomie!S:S,MATCH(ZACKS_Screener[[#This Row],[Ticker]], Taxonomie!P:P,0))</f>
        <v>Healthcare</v>
      </c>
      <c r="N213" t="str">
        <f>INDEX(Taxonomie!Q:Q,MATCH(ZACKS_Screener[[#This Row],[Ticker]], Taxonomie!P:P,0))</f>
        <v>Health Information Services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213" s="18">
        <f>IFERROR(ZACKS_Screener[[#This Row],[Price]]/ZACKS_Screener[[#This Row],[EPS1]], "")</f>
        <v>209.50000000000003</v>
      </c>
      <c r="R213" s="18">
        <f>IFERROR(ZACKS_Screener[[#This Row],[Price]]/ZACKS_Screener[[#This Row],[EPS2]], "")</f>
        <v>47.885714285714293</v>
      </c>
      <c r="S213" s="18">
        <f>IFERROR(ZACKS_Screener[[#This Row],[PE1]]/(ZACKS_Screener[[#This Row],[EG1]]*100), "")</f>
        <v>2.0950000000000002</v>
      </c>
      <c r="T213" s="18">
        <f>IFERROR(ZACKS_Screener[[#This Row],[PE2]]/(ZACKS_Screener[[#This Row],[EG2]]*100), "")</f>
        <v>0.14188359788359792</v>
      </c>
      <c r="U213"/>
    </row>
    <row r="214" spans="1:21" hidden="1" x14ac:dyDescent="0.25">
      <c r="A214" s="23" t="s">
        <v>2523</v>
      </c>
      <c r="B214" s="31">
        <v>16419.599999999999</v>
      </c>
      <c r="C214" s="6" t="s">
        <v>2522</v>
      </c>
      <c r="D214" s="6" t="s">
        <v>13</v>
      </c>
      <c r="E214" s="6" t="s">
        <v>85</v>
      </c>
      <c r="F214" s="6" t="s">
        <v>286</v>
      </c>
      <c r="G214">
        <v>12</v>
      </c>
      <c r="H214">
        <v>202212</v>
      </c>
      <c r="I214" s="9">
        <v>8.31</v>
      </c>
      <c r="J214" s="9">
        <v>-7.0000000000000007E-2</v>
      </c>
      <c r="K214" s="9">
        <v>-0.12</v>
      </c>
      <c r="L214" s="9">
        <v>0.62</v>
      </c>
      <c r="M214" s="9" t="str">
        <f>INDEX(Taxonomie!S:S,MATCH(ZACKS_Screener[[#This Row],[Ticker]], Taxonomie!P:P,0))</f>
        <v>Financial Services</v>
      </c>
      <c r="N214" t="str">
        <f>INDEX(Taxonomie!Q:Q,MATCH(ZACKS_Screener[[#This Row],[Ticker]], Taxonomie!P:P,0))</f>
        <v>Mortgage Finance</v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14" s="18">
        <f>IFERROR(ZACKS_Screener[[#This Row],[Price]]/ZACKS_Screener[[#This Row],[EPS1]], "")</f>
        <v>-69.25</v>
      </c>
      <c r="R214" s="18">
        <f>IFERROR(ZACKS_Screener[[#This Row],[Price]]/ZACKS_Screener[[#This Row],[EPS2]], "")</f>
        <v>13.403225806451614</v>
      </c>
      <c r="S214" s="18">
        <f>IFERROR(ZACKS_Screener[[#This Row],[PE1]]/(ZACKS_Screener[[#This Row],[EG1]]*100), "")</f>
        <v>0.96950000000000036</v>
      </c>
      <c r="T214" s="18">
        <f>IFERROR(ZACKS_Screener[[#This Row],[PE2]]/(ZACKS_Screener[[#This Row],[EG2]]*100), "")</f>
        <v>0.13403225806451613</v>
      </c>
      <c r="U214"/>
    </row>
    <row r="215" spans="1:21" hidden="1" x14ac:dyDescent="0.25">
      <c r="A215" s="23" t="s">
        <v>2713</v>
      </c>
      <c r="B215" s="31">
        <v>6821.49</v>
      </c>
      <c r="C215" s="6" t="s">
        <v>2712</v>
      </c>
      <c r="D215" s="6" t="s">
        <v>22</v>
      </c>
      <c r="E215" s="6" t="s">
        <v>85</v>
      </c>
      <c r="F215" s="6" t="s">
        <v>286</v>
      </c>
      <c r="G215">
        <v>12</v>
      </c>
      <c r="H215">
        <v>202212</v>
      </c>
      <c r="I215" s="9">
        <v>7.25</v>
      </c>
      <c r="J215" s="9">
        <v>-0.4</v>
      </c>
      <c r="K215" s="9">
        <v>-0.18</v>
      </c>
      <c r="L215" s="9">
        <v>-0.03</v>
      </c>
      <c r="M215" s="9" t="str">
        <f>INDEX(Taxonomie!S:S,MATCH(ZACKS_Screener[[#This Row],[Ticker]], Taxonomie!P:P,0))</f>
        <v>Financial Services</v>
      </c>
      <c r="N215" t="str">
        <f>INDEX(Taxonomie!Q:Q,MATCH(ZACKS_Screener[[#This Row],[Ticker]], Taxonomie!P:P,0))</f>
        <v>Credit Services</v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215" s="18">
        <f>IFERROR(ZACKS_Screener[[#This Row],[Price]]/ZACKS_Screener[[#This Row],[EPS1]], "")</f>
        <v>-40.277777777777779</v>
      </c>
      <c r="R215" s="18">
        <f>IFERROR(ZACKS_Screener[[#This Row],[Price]]/ZACKS_Screener[[#This Row],[EPS2]], "")</f>
        <v>-241.66666666666669</v>
      </c>
      <c r="S215" s="18">
        <f>IFERROR(ZACKS_Screener[[#This Row],[PE1]]/(ZACKS_Screener[[#This Row],[EG1]]*100), "")</f>
        <v>-0.73232323232323226</v>
      </c>
      <c r="T215" s="18">
        <f>IFERROR(ZACKS_Screener[[#This Row],[PE2]]/(ZACKS_Screener[[#This Row],[EG2]]*100), "")</f>
        <v>-2.9</v>
      </c>
      <c r="U215"/>
    </row>
    <row r="216" spans="1:21" hidden="1" x14ac:dyDescent="0.25">
      <c r="A216" s="23" t="s">
        <v>2727</v>
      </c>
      <c r="B216" s="31">
        <v>29735.87</v>
      </c>
      <c r="C216" s="6" t="s">
        <v>2726</v>
      </c>
      <c r="D216" s="6" t="s">
        <v>13</v>
      </c>
      <c r="E216" s="6" t="s">
        <v>85</v>
      </c>
      <c r="F216" s="6" t="s">
        <v>286</v>
      </c>
      <c r="G216">
        <v>12</v>
      </c>
      <c r="H216">
        <v>202212</v>
      </c>
      <c r="I216" s="9">
        <v>156.34</v>
      </c>
      <c r="J216" s="9">
        <v>-3.09</v>
      </c>
      <c r="K216" s="9">
        <v>-3.02</v>
      </c>
      <c r="L216" s="9">
        <v>-0.77</v>
      </c>
      <c r="M216" s="9" t="str">
        <f>INDEX(Taxonomie!S:S,MATCH(ZACKS_Screener[[#This Row],[Ticker]], Taxonomie!P:P,0))</f>
        <v>Communication Services</v>
      </c>
      <c r="N216" t="str">
        <f>INDEX(Taxonomie!Q:Q,MATCH(ZACKS_Screener[[#This Row],[Ticker]], Taxonomie!P:P,0))</f>
        <v>Internet Content &amp; Information</v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216" s="18">
        <f>IFERROR(ZACKS_Screener[[#This Row],[Price]]/ZACKS_Screener[[#This Row],[EPS1]], "")</f>
        <v>-51.768211920529801</v>
      </c>
      <c r="R216" s="18">
        <f>IFERROR(ZACKS_Screener[[#This Row],[Price]]/ZACKS_Screener[[#This Row],[EPS2]], "")</f>
        <v>-203.03896103896105</v>
      </c>
      <c r="S216" s="18">
        <f>IFERROR(ZACKS_Screener[[#This Row],[PE1]]/(ZACKS_Screener[[#This Row],[EG1]]*100), "")</f>
        <v>-22.851967833491063</v>
      </c>
      <c r="T216" s="18">
        <f>IFERROR(ZACKS_Screener[[#This Row],[PE2]]/(ZACKS_Screener[[#This Row],[EG2]]*100), "")</f>
        <v>-2.725234054834055</v>
      </c>
      <c r="U216"/>
    </row>
    <row r="217" spans="1:21" hidden="1" x14ac:dyDescent="0.25">
      <c r="A217" s="23" t="s">
        <v>2731</v>
      </c>
      <c r="B217" s="31">
        <v>3675.18</v>
      </c>
      <c r="C217" s="6" t="s">
        <v>2730</v>
      </c>
      <c r="D217" s="6" t="s">
        <v>13</v>
      </c>
      <c r="E217" s="6" t="s">
        <v>85</v>
      </c>
      <c r="F217" s="6" t="s">
        <v>286</v>
      </c>
      <c r="G217">
        <v>12</v>
      </c>
      <c r="H217">
        <v>202212</v>
      </c>
      <c r="I217" s="9">
        <v>80.77</v>
      </c>
      <c r="J217" s="9">
        <v>3.1</v>
      </c>
      <c r="K217" s="9">
        <v>3.92</v>
      </c>
      <c r="L217" s="9">
        <v>4.3499999999999996</v>
      </c>
      <c r="M217" s="9" t="str">
        <f>INDEX(Taxonomie!S:S,MATCH(ZACKS_Screener[[#This Row],[Ticker]], Taxonomie!P:P,0))</f>
        <v>Industrials</v>
      </c>
      <c r="N217" t="str">
        <f>INDEX(Taxonomie!Q:Q,MATCH(ZACKS_Screener[[#This Row],[Ticker]], Taxonomie!P:P,0))</f>
        <v>Specialty Industrial Machinery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217" s="18">
        <f>IFERROR(ZACKS_Screener[[#This Row],[Price]]/ZACKS_Screener[[#This Row],[EPS1]], "")</f>
        <v>20.604591836734695</v>
      </c>
      <c r="R217" s="18">
        <f>IFERROR(ZACKS_Screener[[#This Row],[Price]]/ZACKS_Screener[[#This Row],[EPS2]], "")</f>
        <v>18.567816091954022</v>
      </c>
      <c r="S217" s="18">
        <f>IFERROR(ZACKS_Screener[[#This Row],[PE1]]/(ZACKS_Screener[[#This Row],[EG1]]*100), "")</f>
        <v>0.77895408163265323</v>
      </c>
      <c r="T217" s="18">
        <f>IFERROR(ZACKS_Screener[[#This Row],[PE2]]/(ZACKS_Screener[[#This Row],[EG2]]*100), "")</f>
        <v>1.6926939321037167</v>
      </c>
      <c r="U217"/>
    </row>
    <row r="218" spans="1:21" hidden="1" x14ac:dyDescent="0.25">
      <c r="A218" s="23" t="s">
        <v>2734</v>
      </c>
      <c r="B218" s="31">
        <v>38435.07</v>
      </c>
      <c r="C218" s="6" t="s">
        <v>2733</v>
      </c>
      <c r="D218" s="6" t="s">
        <v>13</v>
      </c>
      <c r="E218" s="6" t="s">
        <v>85</v>
      </c>
      <c r="F218" s="6" t="s">
        <v>286</v>
      </c>
      <c r="G218">
        <v>12</v>
      </c>
      <c r="H218">
        <v>202212</v>
      </c>
      <c r="I218" s="9">
        <v>63.54</v>
      </c>
      <c r="J218" s="9">
        <v>1</v>
      </c>
      <c r="K218" s="9">
        <v>1.72</v>
      </c>
      <c r="L218" s="9">
        <v>2.35</v>
      </c>
      <c r="M218" s="9" t="str">
        <f>INDEX(Taxonomie!S:S,MATCH(ZACKS_Screener[[#This Row],[Ticker]], Taxonomie!P:P,0))</f>
        <v>Technology</v>
      </c>
      <c r="N218" t="str">
        <f>INDEX(Taxonomie!Q:Q,MATCH(ZACKS_Screener[[#This Row],[Ticker]], Taxonomie!P:P,0))</f>
        <v>Software—Infrastructure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218" s="18">
        <f>IFERROR(ZACKS_Screener[[#This Row],[Price]]/ZACKS_Screener[[#This Row],[EPS1]], "")</f>
        <v>36.941860465116278</v>
      </c>
      <c r="R218" s="18">
        <f>IFERROR(ZACKS_Screener[[#This Row],[Price]]/ZACKS_Screener[[#This Row],[EPS2]], "")</f>
        <v>27.038297872340426</v>
      </c>
      <c r="S218" s="18">
        <f>IFERROR(ZACKS_Screener[[#This Row],[PE1]]/(ZACKS_Screener[[#This Row],[EG1]]*100), "")</f>
        <v>0.51308139534883723</v>
      </c>
      <c r="T218" s="18">
        <f>IFERROR(ZACKS_Screener[[#This Row],[PE2]]/(ZACKS_Screener[[#This Row],[EG2]]*100), "")</f>
        <v>0.73818844984802423</v>
      </c>
      <c r="U218"/>
    </row>
    <row r="219" spans="1:21" hidden="1" x14ac:dyDescent="0.25">
      <c r="A219" s="23" t="s">
        <v>2785</v>
      </c>
      <c r="B219" s="31">
        <v>12567.59</v>
      </c>
      <c r="C219" s="6" t="s">
        <v>2784</v>
      </c>
      <c r="D219" s="6" t="s">
        <v>22</v>
      </c>
      <c r="E219" s="6" t="s">
        <v>85</v>
      </c>
      <c r="F219" s="6" t="s">
        <v>286</v>
      </c>
      <c r="G219">
        <v>6</v>
      </c>
      <c r="H219">
        <v>202206</v>
      </c>
      <c r="I219" s="9">
        <v>60.86</v>
      </c>
      <c r="J219" s="9">
        <v>8.18</v>
      </c>
      <c r="K219" s="9">
        <v>0.2</v>
      </c>
      <c r="L219" s="9">
        <v>2.2400000000000002</v>
      </c>
      <c r="M219" s="9" t="str">
        <f>INDEX(Taxonomie!S:S,MATCH(ZACKS_Screener[[#This Row],[Ticker]], Taxonomie!P:P,0))</f>
        <v>Technology</v>
      </c>
      <c r="N219" t="str">
        <f>INDEX(Taxonomie!Q:Q,MATCH(ZACKS_Screener[[#This Row],[Ticker]], Taxonomie!P:P,0))</f>
        <v>Computer Hardware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219" s="18">
        <f>IFERROR(ZACKS_Screener[[#This Row],[Price]]/ZACKS_Screener[[#This Row],[EPS1]], "")</f>
        <v>304.29999999999995</v>
      </c>
      <c r="R219" s="18">
        <f>IFERROR(ZACKS_Screener[[#This Row],[Price]]/ZACKS_Screener[[#This Row],[EPS2]], "")</f>
        <v>27.169642857142854</v>
      </c>
      <c r="S219" s="18">
        <f>IFERROR(ZACKS_Screener[[#This Row],[PE1]]/(ZACKS_Screener[[#This Row],[EG1]]*100), "")</f>
        <v>-3.1192656641604004</v>
      </c>
      <c r="T219" s="18">
        <f>IFERROR(ZACKS_Screener[[#This Row],[PE2]]/(ZACKS_Screener[[#This Row],[EG2]]*100), "")</f>
        <v>2.6636904761904761E-2</v>
      </c>
      <c r="U219"/>
    </row>
    <row r="220" spans="1:21" hidden="1" x14ac:dyDescent="0.25">
      <c r="A220" s="23" t="s">
        <v>2816</v>
      </c>
      <c r="B220" s="31">
        <v>19091.150000000001</v>
      </c>
      <c r="C220" s="6" t="s">
        <v>2815</v>
      </c>
      <c r="D220" s="6" t="s">
        <v>22</v>
      </c>
      <c r="E220" s="6" t="s">
        <v>85</v>
      </c>
      <c r="F220" s="6" t="s">
        <v>286</v>
      </c>
      <c r="G220">
        <v>9</v>
      </c>
      <c r="H220">
        <v>202209</v>
      </c>
      <c r="I220" s="9">
        <v>34.369999999999997</v>
      </c>
      <c r="J220" s="9">
        <v>-0.11</v>
      </c>
      <c r="K220" s="9">
        <v>-0.28000000000000003</v>
      </c>
      <c r="L220" s="9">
        <v>0.17</v>
      </c>
      <c r="M220" s="9" t="str">
        <f>INDEX(Taxonomie!S:S,MATCH(ZACKS_Screener[[#This Row],[Ticker]], Taxonomie!P:P,0))</f>
        <v>Industrials</v>
      </c>
      <c r="N220" t="str">
        <f>INDEX(Taxonomie!Q:Q,MATCH(ZACKS_Screener[[#This Row],[Ticker]], Taxonomie!P:P,0))</f>
        <v>Specialty Industrial Machinery</v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0" s="18">
        <f>IFERROR(ZACKS_Screener[[#This Row],[Price]]/ZACKS_Screener[[#This Row],[EPS1]], "")</f>
        <v>-122.74999999999999</v>
      </c>
      <c r="R220" s="18">
        <f>IFERROR(ZACKS_Screener[[#This Row],[Price]]/ZACKS_Screener[[#This Row],[EPS2]], "")</f>
        <v>202.17647058823528</v>
      </c>
      <c r="S220" s="18">
        <f>IFERROR(ZACKS_Screener[[#This Row],[PE1]]/(ZACKS_Screener[[#This Row],[EG1]]*100), "")</f>
        <v>0.79426470588235265</v>
      </c>
      <c r="T220" s="18">
        <f>IFERROR(ZACKS_Screener[[#This Row],[PE2]]/(ZACKS_Screener[[#This Row],[EG2]]*100), "")</f>
        <v>2.0217647058823527</v>
      </c>
      <c r="U220"/>
    </row>
    <row r="221" spans="1:21" hidden="1" x14ac:dyDescent="0.25">
      <c r="A221" s="23" t="s">
        <v>2917</v>
      </c>
      <c r="B221" s="31">
        <v>58207.5</v>
      </c>
      <c r="C221" s="6" t="s">
        <v>2916</v>
      </c>
      <c r="D221" s="6" t="s">
        <v>13</v>
      </c>
      <c r="E221" s="6" t="s">
        <v>85</v>
      </c>
      <c r="F221" s="6" t="s">
        <v>286</v>
      </c>
      <c r="G221">
        <v>12</v>
      </c>
      <c r="H221">
        <v>202212</v>
      </c>
      <c r="I221" s="9">
        <v>123.59</v>
      </c>
      <c r="J221" s="9">
        <v>2.56</v>
      </c>
      <c r="K221" s="9">
        <v>3.31</v>
      </c>
      <c r="L221" s="9">
        <v>3.66</v>
      </c>
      <c r="M221" s="9" t="str">
        <f>INDEX(Taxonomie!S:S,MATCH(ZACKS_Screener[[#This Row],[Ticker]], Taxonomie!P:P,0))</f>
        <v>Industrials</v>
      </c>
      <c r="N221" t="str">
        <f>INDEX(Taxonomie!Q:Q,MATCH(ZACKS_Screener[[#This Row],[Ticker]], Taxonomie!P:P,0))</f>
        <v>Specialty Business Services</v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221" s="18">
        <f>IFERROR(ZACKS_Screener[[#This Row],[Price]]/ZACKS_Screener[[#This Row],[EPS1]], "")</f>
        <v>37.338368580060425</v>
      </c>
      <c r="R221" s="18">
        <f>IFERROR(ZACKS_Screener[[#This Row],[Price]]/ZACKS_Screener[[#This Row],[EPS2]], "")</f>
        <v>33.767759562841526</v>
      </c>
      <c r="S221" s="18">
        <f>IFERROR(ZACKS_Screener[[#This Row],[PE1]]/(ZACKS_Screener[[#This Row],[EG1]]*100), "")</f>
        <v>1.2744829808660625</v>
      </c>
      <c r="T221" s="18">
        <f>IFERROR(ZACKS_Screener[[#This Row],[PE2]]/(ZACKS_Screener[[#This Row],[EG2]]*100), "")</f>
        <v>3.193465261514441</v>
      </c>
      <c r="U221"/>
    </row>
    <row r="222" spans="1:21" hidden="1" x14ac:dyDescent="0.25">
      <c r="A222" s="23" t="s">
        <v>2947</v>
      </c>
      <c r="B222" s="31">
        <v>39318.42</v>
      </c>
      <c r="C222" s="6" t="s">
        <v>2946</v>
      </c>
      <c r="D222" s="6" t="s">
        <v>13</v>
      </c>
      <c r="E222" s="6" t="s">
        <v>85</v>
      </c>
      <c r="F222" s="6" t="s">
        <v>286</v>
      </c>
      <c r="G222">
        <v>12</v>
      </c>
      <c r="H222">
        <v>202212</v>
      </c>
      <c r="I222" s="9">
        <v>172.41</v>
      </c>
      <c r="J222" s="9">
        <v>7.36</v>
      </c>
      <c r="K222" s="9">
        <v>8.43</v>
      </c>
      <c r="L222" s="9">
        <v>9.1300000000000008</v>
      </c>
      <c r="M222" s="9" t="str">
        <f>INDEX(Taxonomie!S:S,MATCH(ZACKS_Screener[[#This Row],[Ticker]], Taxonomie!P:P,0))</f>
        <v>Industrials</v>
      </c>
      <c r="N222" t="str">
        <f>INDEX(Taxonomie!Q:Q,MATCH(ZACKS_Screener[[#This Row],[Ticker]], Taxonomie!P:P,0))</f>
        <v>Building Products &amp; Equipment</v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222" s="18">
        <f>IFERROR(ZACKS_Screener[[#This Row],[Price]]/ZACKS_Screener[[#This Row],[EPS1]], "")</f>
        <v>20.451957295373667</v>
      </c>
      <c r="R222" s="18">
        <f>IFERROR(ZACKS_Screener[[#This Row],[Price]]/ZACKS_Screener[[#This Row],[EPS2]], "")</f>
        <v>18.883899233296823</v>
      </c>
      <c r="S222" s="18">
        <f>IFERROR(ZACKS_Screener[[#This Row],[PE1]]/(ZACKS_Screener[[#This Row],[EG1]]*100), "")</f>
        <v>1.4067888382612175</v>
      </c>
      <c r="T222" s="18">
        <f>IFERROR(ZACKS_Screener[[#This Row],[PE2]]/(ZACKS_Screener[[#This Row],[EG2]]*100), "")</f>
        <v>2.2741610076670282</v>
      </c>
      <c r="U222"/>
    </row>
    <row r="223" spans="1:21" hidden="1" x14ac:dyDescent="0.25">
      <c r="A223" s="23" t="s">
        <v>41838</v>
      </c>
      <c r="B223" s="31">
        <v>2373.02</v>
      </c>
      <c r="C223" s="6" t="s">
        <v>41837</v>
      </c>
      <c r="D223" s="6" t="s">
        <v>22</v>
      </c>
      <c r="E223" s="6" t="s">
        <v>85</v>
      </c>
      <c r="F223" s="6" t="s">
        <v>286</v>
      </c>
      <c r="G223">
        <v>12</v>
      </c>
      <c r="H223">
        <v>202212</v>
      </c>
      <c r="I223" s="9">
        <v>7.48</v>
      </c>
      <c r="J223" s="9">
        <v>0.43</v>
      </c>
      <c r="K223" s="9">
        <v>0.34</v>
      </c>
      <c r="L223" s="9">
        <v>0.49</v>
      </c>
      <c r="M223" s="9" t="str">
        <f>INDEX(Taxonomie!S:S,MATCH(ZACKS_Screener[[#This Row],[Ticker]], Taxonomie!P:P,0))</f>
        <v>Technology</v>
      </c>
      <c r="N223" t="str">
        <f>INDEX(Taxonomie!Q:Q,MATCH(ZACKS_Screener[[#This Row],[Ticker]], Taxonomie!P:P,0))</f>
        <v>Information Technology Services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223" s="18">
        <f>IFERROR(ZACKS_Screener[[#This Row],[Price]]/ZACKS_Screener[[#This Row],[EPS1]], "")</f>
        <v>22</v>
      </c>
      <c r="R223" s="18">
        <f>IFERROR(ZACKS_Screener[[#This Row],[Price]]/ZACKS_Screener[[#This Row],[EPS2]], "")</f>
        <v>15.265306122448981</v>
      </c>
      <c r="S223" s="18">
        <f>IFERROR(ZACKS_Screener[[#This Row],[PE1]]/(ZACKS_Screener[[#This Row],[EG1]]*100), "")</f>
        <v>-1.0511111111111113</v>
      </c>
      <c r="T223" s="18">
        <f>IFERROR(ZACKS_Screener[[#This Row],[PE2]]/(ZACKS_Screener[[#This Row],[EG2]]*100), "")</f>
        <v>0.34601360544217702</v>
      </c>
      <c r="U223"/>
    </row>
    <row r="224" spans="1:21" hidden="1" x14ac:dyDescent="0.25">
      <c r="A224" s="23" t="s">
        <v>3067</v>
      </c>
      <c r="B224" s="31">
        <v>4670.1099999999997</v>
      </c>
      <c r="C224" s="6" t="s">
        <v>3066</v>
      </c>
      <c r="D224" s="6" t="s">
        <v>13</v>
      </c>
      <c r="E224" s="6" t="s">
        <v>85</v>
      </c>
      <c r="F224" s="6" t="s">
        <v>286</v>
      </c>
      <c r="G224">
        <v>12</v>
      </c>
      <c r="H224">
        <v>202212</v>
      </c>
      <c r="I224" s="9">
        <v>30.01</v>
      </c>
      <c r="J224" s="9">
        <v>3.08</v>
      </c>
      <c r="K224" s="9">
        <v>2.83</v>
      </c>
      <c r="L224" s="9">
        <v>3.03</v>
      </c>
      <c r="M224" s="9" t="str">
        <f>INDEX(Taxonomie!S:S,MATCH(ZACKS_Screener[[#This Row],[Ticker]], Taxonomie!P:P,0))</f>
        <v>Technology</v>
      </c>
      <c r="N224" t="str">
        <f>INDEX(Taxonomie!Q:Q,MATCH(ZACKS_Screener[[#This Row],[Ticker]], Taxonomie!P:P,0))</f>
        <v>Scientific &amp; Technical Instruments</v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224" s="18">
        <f>IFERROR(ZACKS_Screener[[#This Row],[Price]]/ZACKS_Screener[[#This Row],[EPS1]], "")</f>
        <v>10.604240282685513</v>
      </c>
      <c r="R224" s="18">
        <f>IFERROR(ZACKS_Screener[[#This Row],[Price]]/ZACKS_Screener[[#This Row],[EPS2]], "")</f>
        <v>9.9042904290429057</v>
      </c>
      <c r="S224" s="18">
        <f>IFERROR(ZACKS_Screener[[#This Row],[PE1]]/(ZACKS_Screener[[#This Row],[EG1]]*100), "")</f>
        <v>-1.3064424028268553</v>
      </c>
      <c r="T224" s="18">
        <f>IFERROR(ZACKS_Screener[[#This Row],[PE2]]/(ZACKS_Screener[[#This Row],[EG2]]*100), "")</f>
        <v>1.4014570957095729</v>
      </c>
      <c r="U224"/>
    </row>
    <row r="225" spans="1:21" hidden="1" x14ac:dyDescent="0.25">
      <c r="A225" s="23" t="s">
        <v>3231</v>
      </c>
      <c r="B225" s="31">
        <v>6755.98</v>
      </c>
      <c r="C225" s="6" t="s">
        <v>3230</v>
      </c>
      <c r="D225" s="6" t="s">
        <v>13</v>
      </c>
      <c r="E225" s="6" t="s">
        <v>85</v>
      </c>
      <c r="F225" s="6" t="s">
        <v>286</v>
      </c>
      <c r="G225">
        <v>12</v>
      </c>
      <c r="H225">
        <v>202212</v>
      </c>
      <c r="I225" s="9">
        <v>6.11</v>
      </c>
      <c r="J225" s="9">
        <v>0.19</v>
      </c>
      <c r="M225" s="9" t="str">
        <f>INDEX(Taxonomie!S:S,MATCH(ZACKS_Screener[[#This Row],[Ticker]], Taxonomie!P:P,0))</f>
        <v>Technology</v>
      </c>
      <c r="N225" t="str">
        <f>INDEX(Taxonomie!Q:Q,MATCH(ZACKS_Screener[[#This Row],[Ticker]], Taxonomie!P:P,0))</f>
        <v>Software—Application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5" s="18" t="str">
        <f>IFERROR(ZACKS_Screener[[#This Row],[Price]]/ZACKS_Screener[[#This Row],[EPS1]], "")</f>
        <v/>
      </c>
      <c r="R225" s="18" t="str">
        <f>IFERROR(ZACKS_Screener[[#This Row],[Price]]/ZACKS_Screener[[#This Row],[EPS2]], "")</f>
        <v/>
      </c>
      <c r="S225" s="18" t="str">
        <f>IFERROR(ZACKS_Screener[[#This Row],[PE1]]/(ZACKS_Screener[[#This Row],[EG1]]*100), "")</f>
        <v/>
      </c>
      <c r="T225" s="18" t="str">
        <f>IFERROR(ZACKS_Screener[[#This Row],[PE2]]/(ZACKS_Screener[[#This Row],[EG2]]*100), "")</f>
        <v/>
      </c>
      <c r="U225"/>
    </row>
    <row r="226" spans="1:21" hidden="1" x14ac:dyDescent="0.25">
      <c r="A226" s="23" t="s">
        <v>340</v>
      </c>
      <c r="B226" s="31">
        <v>4819.26</v>
      </c>
      <c r="C226" s="6" t="s">
        <v>339</v>
      </c>
      <c r="D226" s="6" t="s">
        <v>13</v>
      </c>
      <c r="E226" s="6" t="s">
        <v>130</v>
      </c>
      <c r="F226" s="6" t="s">
        <v>341</v>
      </c>
      <c r="G226">
        <v>12</v>
      </c>
      <c r="H226">
        <v>202212</v>
      </c>
      <c r="I226" s="9">
        <v>37.49</v>
      </c>
      <c r="J226" s="9">
        <v>1.99</v>
      </c>
      <c r="K226" s="9">
        <v>2.2400000000000002</v>
      </c>
      <c r="L226" s="9">
        <v>2.79</v>
      </c>
      <c r="M226" s="9" t="str">
        <f>INDEX(Taxonomie!S:S,MATCH(ZACKS_Screener[[#This Row],[Ticker]], Taxonomie!P:P,0))</f>
        <v>Industrials</v>
      </c>
      <c r="N226" t="str">
        <f>INDEX(Taxonomie!Q:Q,MATCH(ZACKS_Screener[[#This Row],[Ticker]], Taxonomie!P:P,0))</f>
        <v>Metal Fabrication</v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226" s="18">
        <f>IFERROR(ZACKS_Screener[[#This Row],[Price]]/ZACKS_Screener[[#This Row],[EPS1]], "")</f>
        <v>16.736607142857142</v>
      </c>
      <c r="R226" s="18">
        <f>IFERROR(ZACKS_Screener[[#This Row],[Price]]/ZACKS_Screener[[#This Row],[EPS2]], "")</f>
        <v>13.437275985663083</v>
      </c>
      <c r="S226" s="18">
        <f>IFERROR(ZACKS_Screener[[#This Row],[PE1]]/(ZACKS_Screener[[#This Row],[EG1]]*100), "")</f>
        <v>1.3322339285714275</v>
      </c>
      <c r="T226" s="18">
        <f>IFERROR(ZACKS_Screener[[#This Row],[PE2]]/(ZACKS_Screener[[#This Row],[EG2]]*100), "")</f>
        <v>0.54726360377973304</v>
      </c>
      <c r="U226"/>
    </row>
    <row r="227" spans="1:21" hidden="1" x14ac:dyDescent="0.25">
      <c r="A227" s="23" t="s">
        <v>40742</v>
      </c>
      <c r="B227" s="31">
        <v>2337.69</v>
      </c>
      <c r="C227" s="6" t="s">
        <v>40741</v>
      </c>
      <c r="D227" s="6" t="s">
        <v>13</v>
      </c>
      <c r="E227" s="6" t="s">
        <v>130</v>
      </c>
      <c r="F227" s="6" t="s">
        <v>341</v>
      </c>
      <c r="G227">
        <v>6</v>
      </c>
      <c r="H227">
        <v>202206</v>
      </c>
      <c r="I227" s="9">
        <v>48.15</v>
      </c>
      <c r="J227" s="9">
        <v>-1.06</v>
      </c>
      <c r="K227" s="9">
        <v>1.04</v>
      </c>
      <c r="L227" s="9">
        <v>2.93</v>
      </c>
      <c r="M227" s="9" t="str">
        <f>INDEX(Taxonomie!S:S,MATCH(ZACKS_Screener[[#This Row],[Ticker]], Taxonomie!P:P,0))</f>
        <v>Industrials</v>
      </c>
      <c r="N227" t="str">
        <f>INDEX(Taxonomie!Q:Q,MATCH(ZACKS_Screener[[#This Row],[Ticker]], Taxonomie!P:P,0))</f>
        <v>Metal Fabrication</v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227" s="18">
        <f>IFERROR(ZACKS_Screener[[#This Row],[Price]]/ZACKS_Screener[[#This Row],[EPS1]], "")</f>
        <v>46.29807692307692</v>
      </c>
      <c r="R227" s="18">
        <f>IFERROR(ZACKS_Screener[[#This Row],[Price]]/ZACKS_Screener[[#This Row],[EPS2]], "")</f>
        <v>16.433447098976107</v>
      </c>
      <c r="S227" s="18">
        <f>IFERROR(ZACKS_Screener[[#This Row],[PE1]]/(ZACKS_Screener[[#This Row],[EG1]]*100), "")</f>
        <v>0.4629807692307692</v>
      </c>
      <c r="T227" s="18">
        <f>IFERROR(ZACKS_Screener[[#This Row],[PE2]]/(ZACKS_Screener[[#This Row],[EG2]]*100), "")</f>
        <v>9.0427433772143656E-2</v>
      </c>
      <c r="U227"/>
    </row>
    <row r="228" spans="1:21" hidden="1" x14ac:dyDescent="0.25">
      <c r="A228" s="23" t="s">
        <v>755</v>
      </c>
      <c r="B228" s="31">
        <v>5231.63</v>
      </c>
      <c r="C228" s="6" t="s">
        <v>754</v>
      </c>
      <c r="D228" s="6" t="s">
        <v>13</v>
      </c>
      <c r="E228" s="6" t="s">
        <v>130</v>
      </c>
      <c r="F228" s="6" t="s">
        <v>756</v>
      </c>
      <c r="G228">
        <v>8</v>
      </c>
      <c r="H228">
        <v>202208</v>
      </c>
      <c r="I228" s="9">
        <v>44.67</v>
      </c>
      <c r="J228" s="9">
        <v>8.19</v>
      </c>
      <c r="K228" s="9">
        <v>7.77</v>
      </c>
      <c r="L228" s="9">
        <v>5.77</v>
      </c>
      <c r="M228" s="9" t="str">
        <f>INDEX(Taxonomie!S:S,MATCH(ZACKS_Screener[[#This Row],[Ticker]], Taxonomie!P:P,0))</f>
        <v>Basic Materials</v>
      </c>
      <c r="N228" t="str">
        <f>INDEX(Taxonomie!Q:Q,MATCH(ZACKS_Screener[[#This Row],[Ticker]], Taxonomie!P:P,0))</f>
        <v>Steel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228" s="18">
        <f>IFERROR(ZACKS_Screener[[#This Row],[Price]]/ZACKS_Screener[[#This Row],[EPS1]], "")</f>
        <v>5.7490347490347498</v>
      </c>
      <c r="R228" s="18">
        <f>IFERROR(ZACKS_Screener[[#This Row],[Price]]/ZACKS_Screener[[#This Row],[EPS2]], "")</f>
        <v>7.7417677642980944</v>
      </c>
      <c r="S228" s="18">
        <f>IFERROR(ZACKS_Screener[[#This Row],[PE1]]/(ZACKS_Screener[[#This Row],[EG1]]*100), "")</f>
        <v>-1.1210617760617763</v>
      </c>
      <c r="T228" s="18">
        <f>IFERROR(ZACKS_Screener[[#This Row],[PE2]]/(ZACKS_Screener[[#This Row],[EG2]]*100), "")</f>
        <v>-0.30076767764298096</v>
      </c>
      <c r="U228"/>
    </row>
    <row r="229" spans="1:21" hidden="1" x14ac:dyDescent="0.25">
      <c r="A229" s="23" t="s">
        <v>1363</v>
      </c>
      <c r="B229" s="31">
        <v>8873.19</v>
      </c>
      <c r="C229" s="6" t="s">
        <v>1362</v>
      </c>
      <c r="D229" s="6" t="s">
        <v>13</v>
      </c>
      <c r="E229" s="6" t="s">
        <v>130</v>
      </c>
      <c r="F229" s="6" t="s">
        <v>756</v>
      </c>
      <c r="G229">
        <v>12</v>
      </c>
      <c r="H229">
        <v>202212</v>
      </c>
      <c r="I229" s="9">
        <v>5.05</v>
      </c>
      <c r="J229" s="9">
        <v>1.28</v>
      </c>
      <c r="K229" s="9">
        <v>0.93</v>
      </c>
      <c r="L229" s="9">
        <v>0.65</v>
      </c>
      <c r="M229" s="9" t="str">
        <f>INDEX(Taxonomie!S:S,MATCH(ZACKS_Screener[[#This Row],[Ticker]], Taxonomie!P:P,0))</f>
        <v>Basic Materials</v>
      </c>
      <c r="N229" t="str">
        <f>INDEX(Taxonomie!Q:Q,MATCH(ZACKS_Screener[[#This Row],[Ticker]], Taxonomie!P:P,0))</f>
        <v>Steel</v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229" s="18">
        <f>IFERROR(ZACKS_Screener[[#This Row],[Price]]/ZACKS_Screener[[#This Row],[EPS1]], "")</f>
        <v>5.43010752688172</v>
      </c>
      <c r="R229" s="18">
        <f>IFERROR(ZACKS_Screener[[#This Row],[Price]]/ZACKS_Screener[[#This Row],[EPS2]], "")</f>
        <v>7.7692307692307683</v>
      </c>
      <c r="S229" s="18">
        <f>IFERROR(ZACKS_Screener[[#This Row],[PE1]]/(ZACKS_Screener[[#This Row],[EG1]]*100), "")</f>
        <v>-0.19858678955453149</v>
      </c>
      <c r="T229" s="18">
        <f>IFERROR(ZACKS_Screener[[#This Row],[PE2]]/(ZACKS_Screener[[#This Row],[EG2]]*100), "")</f>
        <v>-0.2580494505494505</v>
      </c>
      <c r="U229"/>
    </row>
    <row r="230" spans="1:21" hidden="1" x14ac:dyDescent="0.25">
      <c r="A230" s="23" t="s">
        <v>2041</v>
      </c>
      <c r="B230" s="31">
        <v>21341.46</v>
      </c>
      <c r="C230" s="6" t="s">
        <v>2040</v>
      </c>
      <c r="D230" s="6" t="s">
        <v>13</v>
      </c>
      <c r="E230" s="6" t="s">
        <v>130</v>
      </c>
      <c r="F230" s="6" t="s">
        <v>756</v>
      </c>
      <c r="G230">
        <v>12</v>
      </c>
      <c r="H230">
        <v>202212</v>
      </c>
      <c r="I230" s="9">
        <v>26.5</v>
      </c>
      <c r="J230" s="9">
        <v>11.62</v>
      </c>
      <c r="K230" s="9">
        <v>4.16</v>
      </c>
      <c r="L230" s="9">
        <v>5.52</v>
      </c>
      <c r="M230" s="9" t="str">
        <f>INDEX(Taxonomie!S:S,MATCH(ZACKS_Screener[[#This Row],[Ticker]], Taxonomie!P:P,0))</f>
        <v>Basic Materials</v>
      </c>
      <c r="N230" t="str">
        <f>INDEX(Taxonomie!Q:Q,MATCH(ZACKS_Screener[[#This Row],[Ticker]], Taxonomie!P:P,0))</f>
        <v>Steel</v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230" s="18">
        <f>IFERROR(ZACKS_Screener[[#This Row],[Price]]/ZACKS_Screener[[#This Row],[EPS1]], "")</f>
        <v>6.3701923076923075</v>
      </c>
      <c r="R230" s="18">
        <f>IFERROR(ZACKS_Screener[[#This Row],[Price]]/ZACKS_Screener[[#This Row],[EPS2]], "")</f>
        <v>4.8007246376811601</v>
      </c>
      <c r="S230" s="18">
        <f>IFERROR(ZACKS_Screener[[#This Row],[PE1]]/(ZACKS_Screener[[#This Row],[EG1]]*100), "")</f>
        <v>-9.9224711280676434E-2</v>
      </c>
      <c r="T230" s="18">
        <f>IFERROR(ZACKS_Screener[[#This Row],[PE2]]/(ZACKS_Screener[[#This Row],[EG2]]*100), "")</f>
        <v>0.14684569479965906</v>
      </c>
      <c r="U230"/>
    </row>
    <row r="231" spans="1:21" hidden="1" x14ac:dyDescent="0.25">
      <c r="A231" s="23" t="s">
        <v>2166</v>
      </c>
      <c r="B231" s="31">
        <v>35407.360000000001</v>
      </c>
      <c r="C231" s="6" t="s">
        <v>2165</v>
      </c>
      <c r="D231" s="6" t="s">
        <v>13</v>
      </c>
      <c r="E231" s="6" t="s">
        <v>130</v>
      </c>
      <c r="F231" s="6" t="s">
        <v>756</v>
      </c>
      <c r="G231">
        <v>12</v>
      </c>
      <c r="H231">
        <v>202212</v>
      </c>
      <c r="I231" s="9">
        <v>140.94</v>
      </c>
      <c r="J231" s="9">
        <v>28.79</v>
      </c>
      <c r="K231" s="9">
        <v>17</v>
      </c>
      <c r="L231" s="9">
        <v>11.85</v>
      </c>
      <c r="M231" s="9" t="str">
        <f>INDEX(Taxonomie!S:S,MATCH(ZACKS_Screener[[#This Row],[Ticker]], Taxonomie!P:P,0))</f>
        <v>Basic Materials</v>
      </c>
      <c r="N231" t="str">
        <f>INDEX(Taxonomie!Q:Q,MATCH(ZACKS_Screener[[#This Row],[Ticker]], Taxonomie!P:P,0))</f>
        <v>Steel</v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231" s="18">
        <f>IFERROR(ZACKS_Screener[[#This Row],[Price]]/ZACKS_Screener[[#This Row],[EPS1]], "")</f>
        <v>8.290588235294118</v>
      </c>
      <c r="R231" s="18">
        <f>IFERROR(ZACKS_Screener[[#This Row],[Price]]/ZACKS_Screener[[#This Row],[EPS2]], "")</f>
        <v>11.893670886075949</v>
      </c>
      <c r="S231" s="18">
        <f>IFERROR(ZACKS_Screener[[#This Row],[PE1]]/(ZACKS_Screener[[#This Row],[EG1]]*100), "")</f>
        <v>-0.20244786708576559</v>
      </c>
      <c r="T231" s="18">
        <f>IFERROR(ZACKS_Screener[[#This Row],[PE2]]/(ZACKS_Screener[[#This Row],[EG2]]*100), "")</f>
        <v>-0.3926066117733808</v>
      </c>
      <c r="U231"/>
    </row>
    <row r="232" spans="1:21" hidden="1" x14ac:dyDescent="0.25">
      <c r="A232" s="23" t="s">
        <v>2371</v>
      </c>
      <c r="B232" s="31">
        <v>22258.12</v>
      </c>
      <c r="C232" s="6" t="s">
        <v>2370</v>
      </c>
      <c r="D232" s="6" t="s">
        <v>13</v>
      </c>
      <c r="E232" s="6" t="s">
        <v>130</v>
      </c>
      <c r="F232" s="6" t="s">
        <v>756</v>
      </c>
      <c r="G232">
        <v>12</v>
      </c>
      <c r="H232">
        <v>202212</v>
      </c>
      <c r="I232" s="9">
        <v>73.58</v>
      </c>
      <c r="J232" s="9">
        <v>9.09</v>
      </c>
      <c r="K232" s="9">
        <v>7.79</v>
      </c>
      <c r="L232" s="9">
        <v>10.74</v>
      </c>
      <c r="M232" s="9" t="str">
        <f>INDEX(Taxonomie!S:S,MATCH(ZACKS_Screener[[#This Row],[Ticker]], Taxonomie!P:P,0))</f>
        <v>Basic Materials</v>
      </c>
      <c r="N232" t="str">
        <f>INDEX(Taxonomie!Q:Q,MATCH(ZACKS_Screener[[#This Row],[Ticker]], Taxonomie!P:P,0))</f>
        <v>Steel</v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232" s="18">
        <f>IFERROR(ZACKS_Screener[[#This Row],[Price]]/ZACKS_Screener[[#This Row],[EPS1]], "")</f>
        <v>9.4454428754813868</v>
      </c>
      <c r="R232" s="18">
        <f>IFERROR(ZACKS_Screener[[#This Row],[Price]]/ZACKS_Screener[[#This Row],[EPS2]], "")</f>
        <v>6.8510242085661073</v>
      </c>
      <c r="S232" s="18">
        <f>IFERROR(ZACKS_Screener[[#This Row],[PE1]]/(ZACKS_Screener[[#This Row],[EG1]]*100), "")</f>
        <v>-0.66045442875481397</v>
      </c>
      <c r="T232" s="18">
        <f>IFERROR(ZACKS_Screener[[#This Row],[PE2]]/(ZACKS_Screener[[#This Row],[EG2]]*100), "")</f>
        <v>0.1809134867278982</v>
      </c>
      <c r="U232"/>
    </row>
    <row r="233" spans="1:21" hidden="1" x14ac:dyDescent="0.25">
      <c r="A233" s="23" t="s">
        <v>2654</v>
      </c>
      <c r="B233" s="31">
        <v>3704.69</v>
      </c>
      <c r="C233" s="6" t="s">
        <v>2653</v>
      </c>
      <c r="D233" s="6" t="s">
        <v>13</v>
      </c>
      <c r="E233" s="6" t="s">
        <v>130</v>
      </c>
      <c r="F233" s="6" t="s">
        <v>756</v>
      </c>
      <c r="G233">
        <v>12</v>
      </c>
      <c r="H233">
        <v>202212</v>
      </c>
      <c r="I233" s="9">
        <v>2.67</v>
      </c>
      <c r="J233" s="9">
        <v>0.32</v>
      </c>
      <c r="K233" s="9">
        <v>0.6</v>
      </c>
      <c r="L233" s="9">
        <v>0.25</v>
      </c>
      <c r="M233" s="9" t="str">
        <f>INDEX(Taxonomie!S:S,MATCH(ZACKS_Screener[[#This Row],[Ticker]], Taxonomie!P:P,0))</f>
        <v>Basic Materials</v>
      </c>
      <c r="N233" t="str">
        <f>INDEX(Taxonomie!Q:Q,MATCH(ZACKS_Screener[[#This Row],[Ticker]], Taxonomie!P:P,0))</f>
        <v>Steel</v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233" s="18">
        <f>IFERROR(ZACKS_Screener[[#This Row],[Price]]/ZACKS_Screener[[#This Row],[EPS1]], "")</f>
        <v>4.45</v>
      </c>
      <c r="R233" s="18">
        <f>IFERROR(ZACKS_Screener[[#This Row],[Price]]/ZACKS_Screener[[#This Row],[EPS2]], "")</f>
        <v>10.68</v>
      </c>
      <c r="S233" s="18">
        <f>IFERROR(ZACKS_Screener[[#This Row],[PE1]]/(ZACKS_Screener[[#This Row],[EG1]]*100), "")</f>
        <v>5.0857142857142865E-2</v>
      </c>
      <c r="T233" s="18">
        <f>IFERROR(ZACKS_Screener[[#This Row],[PE2]]/(ZACKS_Screener[[#This Row],[EG2]]*100), "")</f>
        <v>-0.18308571428571427</v>
      </c>
      <c r="U233"/>
    </row>
    <row r="234" spans="1:21" hidden="1" x14ac:dyDescent="0.25">
      <c r="A234" s="23" t="s">
        <v>2658</v>
      </c>
      <c r="B234" s="31">
        <v>5113.0600000000004</v>
      </c>
      <c r="C234" s="6" t="s">
        <v>2657</v>
      </c>
      <c r="D234" s="6" t="s">
        <v>582</v>
      </c>
      <c r="E234" s="6" t="s">
        <v>130</v>
      </c>
      <c r="F234" s="6" t="s">
        <v>756</v>
      </c>
      <c r="G234">
        <v>12</v>
      </c>
      <c r="H234">
        <v>202212</v>
      </c>
      <c r="I234" s="9">
        <v>33.159999999999997</v>
      </c>
      <c r="J234" s="9">
        <v>2.59</v>
      </c>
      <c r="M234" s="9" t="str">
        <f>INDEX(Taxonomie!S:S,MATCH(ZACKS_Screener[[#This Row],[Ticker]], Taxonomie!P:P,0))</f>
        <v>Basic Materials</v>
      </c>
      <c r="N234" t="str">
        <f>INDEX(Taxonomie!Q:Q,MATCH(ZACKS_Screener[[#This Row],[Ticker]], Taxonomie!P:P,0))</f>
        <v>Steel</v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18" t="str">
        <f>IFERROR(ZACKS_Screener[[#This Row],[Price]]/ZACKS_Screener[[#This Row],[EPS1]], "")</f>
        <v/>
      </c>
      <c r="R234" s="18" t="str">
        <f>IFERROR(ZACKS_Screener[[#This Row],[Price]]/ZACKS_Screener[[#This Row],[EPS2]], "")</f>
        <v/>
      </c>
      <c r="S234" s="18" t="str">
        <f>IFERROR(ZACKS_Screener[[#This Row],[PE1]]/(ZACKS_Screener[[#This Row],[EG1]]*100), "")</f>
        <v/>
      </c>
      <c r="T234" s="18" t="str">
        <f>IFERROR(ZACKS_Screener[[#This Row],[PE2]]/(ZACKS_Screener[[#This Row],[EG2]]*100), "")</f>
        <v/>
      </c>
      <c r="U234"/>
    </row>
    <row r="235" spans="1:21" hidden="1" x14ac:dyDescent="0.25">
      <c r="A235" s="23" t="s">
        <v>2768</v>
      </c>
      <c r="B235" s="31">
        <v>16511.21</v>
      </c>
      <c r="C235" s="6" t="s">
        <v>2767</v>
      </c>
      <c r="D235" s="6" t="s">
        <v>22</v>
      </c>
      <c r="E235" s="6" t="s">
        <v>130</v>
      </c>
      <c r="F235" s="6" t="s">
        <v>756</v>
      </c>
      <c r="G235">
        <v>12</v>
      </c>
      <c r="H235">
        <v>202212</v>
      </c>
      <c r="I235" s="9">
        <v>97.68</v>
      </c>
      <c r="J235" s="9">
        <v>22.68</v>
      </c>
      <c r="K235" s="9">
        <v>16.149999999999999</v>
      </c>
      <c r="L235" s="9">
        <v>8.6199999999999992</v>
      </c>
      <c r="M235" s="9" t="str">
        <f>INDEX(Taxonomie!S:S,MATCH(ZACKS_Screener[[#This Row],[Ticker]], Taxonomie!P:P,0))</f>
        <v>Basic Materials</v>
      </c>
      <c r="N235" t="str">
        <f>INDEX(Taxonomie!Q:Q,MATCH(ZACKS_Screener[[#This Row],[Ticker]], Taxonomie!P:P,0))</f>
        <v>Steel</v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235" s="18">
        <f>IFERROR(ZACKS_Screener[[#This Row],[Price]]/ZACKS_Screener[[#This Row],[EPS1]], "")</f>
        <v>6.0482972136222921</v>
      </c>
      <c r="R235" s="18">
        <f>IFERROR(ZACKS_Screener[[#This Row],[Price]]/ZACKS_Screener[[#This Row],[EPS2]], "")</f>
        <v>11.331786542923435</v>
      </c>
      <c r="S235" s="18">
        <f>IFERROR(ZACKS_Screener[[#This Row],[PE1]]/(ZACKS_Screener[[#This Row],[EG1]]*100), "")</f>
        <v>-0.2100694958728232</v>
      </c>
      <c r="T235" s="18">
        <f>IFERROR(ZACKS_Screener[[#This Row],[PE2]]/(ZACKS_Screener[[#This Row],[EG2]]*100), "")</f>
        <v>-0.24303898096708301</v>
      </c>
      <c r="U235"/>
    </row>
    <row r="236" spans="1:21" hidden="1" x14ac:dyDescent="0.25">
      <c r="A236" s="23" t="s">
        <v>3208</v>
      </c>
      <c r="B236" s="31">
        <v>4963.8999999999996</v>
      </c>
      <c r="C236" s="6" t="s">
        <v>3207</v>
      </c>
      <c r="D236" s="6" t="s">
        <v>13</v>
      </c>
      <c r="E236" s="6" t="s">
        <v>130</v>
      </c>
      <c r="F236" s="6" t="s">
        <v>756</v>
      </c>
      <c r="G236">
        <v>12</v>
      </c>
      <c r="H236">
        <v>202212</v>
      </c>
      <c r="I236" s="9">
        <v>21.92</v>
      </c>
      <c r="J236" s="9">
        <v>9.9499999999999993</v>
      </c>
      <c r="K236" s="9">
        <v>4.32</v>
      </c>
      <c r="L236" s="9">
        <v>1.93</v>
      </c>
      <c r="M236" s="9" t="str">
        <f>INDEX(Taxonomie!S:S,MATCH(ZACKS_Screener[[#This Row],[Ticker]], Taxonomie!P:P,0))</f>
        <v>Basic Materials</v>
      </c>
      <c r="N236" t="str">
        <f>INDEX(Taxonomie!Q:Q,MATCH(ZACKS_Screener[[#This Row],[Ticker]], Taxonomie!P:P,0))</f>
        <v>Steel</v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236" s="18">
        <f>IFERROR(ZACKS_Screener[[#This Row],[Price]]/ZACKS_Screener[[#This Row],[EPS1]], "")</f>
        <v>5.0740740740740744</v>
      </c>
      <c r="R236" s="18">
        <f>IFERROR(ZACKS_Screener[[#This Row],[Price]]/ZACKS_Screener[[#This Row],[EPS2]], "")</f>
        <v>11.357512953367877</v>
      </c>
      <c r="S236" s="18">
        <f>IFERROR(ZACKS_Screener[[#This Row],[PE1]]/(ZACKS_Screener[[#This Row],[EG1]]*100), "")</f>
        <v>-8.9675021380172373E-2</v>
      </c>
      <c r="T236" s="18">
        <f>IFERROR(ZACKS_Screener[[#This Row],[PE2]]/(ZACKS_Screener[[#This Row],[EG2]]*100), "")</f>
        <v>-0.20529061070522686</v>
      </c>
      <c r="U236"/>
    </row>
    <row r="237" spans="1:21" hidden="1" x14ac:dyDescent="0.25">
      <c r="A237" s="23" t="s">
        <v>41363</v>
      </c>
      <c r="B237" s="31">
        <v>2283.7600000000002</v>
      </c>
      <c r="C237" s="6" t="s">
        <v>41362</v>
      </c>
      <c r="D237" s="6" t="s">
        <v>13</v>
      </c>
      <c r="E237" s="6" t="s">
        <v>18</v>
      </c>
      <c r="F237" s="6" t="s">
        <v>2934</v>
      </c>
      <c r="G237">
        <v>9</v>
      </c>
      <c r="H237">
        <v>202209</v>
      </c>
      <c r="I237" s="9">
        <v>14.6</v>
      </c>
      <c r="J237" s="9">
        <v>0.57999999999999996</v>
      </c>
      <c r="K237" s="9">
        <v>0.67</v>
      </c>
      <c r="L237" s="9">
        <v>0.79</v>
      </c>
      <c r="M237" s="9" t="str">
        <f>INDEX(Taxonomie!S:S,MATCH(ZACKS_Screener[[#This Row],[Ticker]], Taxonomie!P:P,0))</f>
        <v>Industrials</v>
      </c>
      <c r="N237" t="str">
        <f>INDEX(Taxonomie!Q:Q,MATCH(ZACKS_Screener[[#This Row],[Ticker]], Taxonomie!P:P,0))</f>
        <v>Specialty Industrial Machinery</v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237" s="18">
        <f>IFERROR(ZACKS_Screener[[#This Row],[Price]]/ZACKS_Screener[[#This Row],[EPS1]], "")</f>
        <v>21.791044776119403</v>
      </c>
      <c r="R237" s="18">
        <f>IFERROR(ZACKS_Screener[[#This Row],[Price]]/ZACKS_Screener[[#This Row],[EPS2]], "")</f>
        <v>18.481012658227847</v>
      </c>
      <c r="S237" s="18">
        <f>IFERROR(ZACKS_Screener[[#This Row],[PE1]]/(ZACKS_Screener[[#This Row],[EG1]]*100), "")</f>
        <v>1.404311774461027</v>
      </c>
      <c r="T237" s="18">
        <f>IFERROR(ZACKS_Screener[[#This Row],[PE2]]/(ZACKS_Screener[[#This Row],[EG2]]*100), "")</f>
        <v>1.0318565400843882</v>
      </c>
      <c r="U237"/>
    </row>
    <row r="238" spans="1:21" hidden="1" x14ac:dyDescent="0.25">
      <c r="A238" s="23" t="s">
        <v>2933</v>
      </c>
      <c r="B238" s="31">
        <v>15724.75</v>
      </c>
      <c r="C238" s="6" t="s">
        <v>2932</v>
      </c>
      <c r="D238" s="6" t="s">
        <v>13</v>
      </c>
      <c r="E238" s="6" t="s">
        <v>18</v>
      </c>
      <c r="F238" s="6" t="s">
        <v>2934</v>
      </c>
      <c r="G238">
        <v>12</v>
      </c>
      <c r="H238">
        <v>202212</v>
      </c>
      <c r="I238" s="9">
        <v>26.64</v>
      </c>
      <c r="J238" s="9">
        <v>4.33</v>
      </c>
      <c r="K238" s="9">
        <v>6.17</v>
      </c>
      <c r="L238" s="9">
        <v>5.07</v>
      </c>
      <c r="M238" s="9" t="str">
        <f>INDEX(Taxonomie!S:S,MATCH(ZACKS_Screener[[#This Row],[Ticker]], Taxonomie!P:P,0))</f>
        <v>Energy</v>
      </c>
      <c r="N238" t="str">
        <f>INDEX(Taxonomie!Q:Q,MATCH(ZACKS_Screener[[#This Row],[Ticker]], Taxonomie!P:P,0))</f>
        <v>Oil &amp; Gas Equipment &amp; Services</v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238" s="18">
        <f>IFERROR(ZACKS_Screener[[#This Row],[Price]]/ZACKS_Screener[[#This Row],[EPS1]], "")</f>
        <v>4.3176661264181524</v>
      </c>
      <c r="R238" s="18">
        <f>IFERROR(ZACKS_Screener[[#This Row],[Price]]/ZACKS_Screener[[#This Row],[EPS2]], "")</f>
        <v>5.2544378698224854</v>
      </c>
      <c r="S238" s="18">
        <f>IFERROR(ZACKS_Screener[[#This Row],[PE1]]/(ZACKS_Screener[[#This Row],[EG1]]*100), "")</f>
        <v>0.10160594743147067</v>
      </c>
      <c r="T238" s="18">
        <f>IFERROR(ZACKS_Screener[[#This Row],[PE2]]/(ZACKS_Screener[[#This Row],[EG2]]*100), "")</f>
        <v>-0.29472619688004315</v>
      </c>
      <c r="U238"/>
    </row>
    <row r="239" spans="1:21" hidden="1" x14ac:dyDescent="0.25">
      <c r="A239" s="23" t="s">
        <v>3060</v>
      </c>
      <c r="B239" s="31">
        <v>5734.87</v>
      </c>
      <c r="C239" s="6" t="s">
        <v>3059</v>
      </c>
      <c r="D239" s="6" t="s">
        <v>13</v>
      </c>
      <c r="E239" s="6" t="s">
        <v>18</v>
      </c>
      <c r="F239" s="6" t="s">
        <v>2934</v>
      </c>
      <c r="G239">
        <v>12</v>
      </c>
      <c r="H239">
        <v>202212</v>
      </c>
      <c r="I239" s="9">
        <v>272.36</v>
      </c>
      <c r="J239" s="9">
        <v>13.82</v>
      </c>
      <c r="K239" s="9">
        <v>15.69</v>
      </c>
      <c r="L239" s="9">
        <v>16.98</v>
      </c>
      <c r="M239" s="9" t="str">
        <f>INDEX(Taxonomie!S:S,MATCH(ZACKS_Screener[[#This Row],[Ticker]], Taxonomie!P:P,0))</f>
        <v>Industrials</v>
      </c>
      <c r="N239" t="str">
        <f>INDEX(Taxonomie!Q:Q,MATCH(ZACKS_Screener[[#This Row],[Ticker]], Taxonomie!P:P,0))</f>
        <v>Conglomerates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239" s="18">
        <f>IFERROR(ZACKS_Screener[[#This Row],[Price]]/ZACKS_Screener[[#This Row],[EPS1]], "")</f>
        <v>17.358827278521353</v>
      </c>
      <c r="R239" s="18">
        <f>IFERROR(ZACKS_Screener[[#This Row],[Price]]/ZACKS_Screener[[#This Row],[EPS2]], "")</f>
        <v>16.040047114252062</v>
      </c>
      <c r="S239" s="18">
        <f>IFERROR(ZACKS_Screener[[#This Row],[PE1]]/(ZACKS_Screener[[#This Row],[EG1]]*100), "")</f>
        <v>1.2828823154500815</v>
      </c>
      <c r="T239" s="18">
        <f>IFERROR(ZACKS_Screener[[#This Row],[PE2]]/(ZACKS_Screener[[#This Row],[EG2]]*100), "")</f>
        <v>1.950917358314842</v>
      </c>
      <c r="U239"/>
    </row>
    <row r="240" spans="1:21" hidden="1" x14ac:dyDescent="0.25">
      <c r="A240" s="23" t="s">
        <v>41198</v>
      </c>
      <c r="B240" s="31">
        <v>2548.66</v>
      </c>
      <c r="C240" s="6" t="s">
        <v>41197</v>
      </c>
      <c r="D240" s="6" t="s">
        <v>13</v>
      </c>
      <c r="E240" s="6" t="s">
        <v>85</v>
      </c>
      <c r="F240" s="6" t="s">
        <v>1903</v>
      </c>
      <c r="G240">
        <v>4</v>
      </c>
      <c r="H240">
        <v>202304</v>
      </c>
      <c r="I240" s="9">
        <v>48.63</v>
      </c>
      <c r="J240" s="9">
        <v>6.23</v>
      </c>
      <c r="K240" s="9">
        <v>4.07</v>
      </c>
      <c r="L240" s="9">
        <v>4.68</v>
      </c>
      <c r="M240" s="9" t="str">
        <f>INDEX(Taxonomie!S:S,MATCH(ZACKS_Screener[[#This Row],[Ticker]], Taxonomie!P:P,0))</f>
        <v>Industrials</v>
      </c>
      <c r="N240" t="str">
        <f>INDEX(Taxonomie!Q:Q,MATCH(ZACKS_Screener[[#This Row],[Ticker]], Taxonomie!P:P,0))</f>
        <v>Staffing &amp; Employment Services</v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240" s="18">
        <f>IFERROR(ZACKS_Screener[[#This Row],[Price]]/ZACKS_Screener[[#This Row],[EPS1]], "")</f>
        <v>11.948402948402949</v>
      </c>
      <c r="R240" s="18">
        <f>IFERROR(ZACKS_Screener[[#This Row],[Price]]/ZACKS_Screener[[#This Row],[EPS2]], "")</f>
        <v>10.391025641025642</v>
      </c>
      <c r="S240" s="18">
        <f>IFERROR(ZACKS_Screener[[#This Row],[PE1]]/(ZACKS_Screener[[#This Row],[EG1]]*100), "")</f>
        <v>-0.34462291837291842</v>
      </c>
      <c r="T240" s="18">
        <f>IFERROR(ZACKS_Screener[[#This Row],[PE2]]/(ZACKS_Screener[[#This Row],[EG2]]*100), "")</f>
        <v>0.69330285834384275</v>
      </c>
      <c r="U240"/>
    </row>
    <row r="241" spans="1:21" hidden="1" x14ac:dyDescent="0.25">
      <c r="A241" s="23" t="s">
        <v>1902</v>
      </c>
      <c r="B241" s="31">
        <v>3693.71</v>
      </c>
      <c r="C241" s="6" t="s">
        <v>1901</v>
      </c>
      <c r="D241" s="6" t="s">
        <v>13</v>
      </c>
      <c r="E241" s="6" t="s">
        <v>85</v>
      </c>
      <c r="F241" s="6" t="s">
        <v>1903</v>
      </c>
      <c r="G241">
        <v>12</v>
      </c>
      <c r="H241">
        <v>202212</v>
      </c>
      <c r="I241" s="9">
        <v>73.25</v>
      </c>
      <c r="J241" s="9">
        <v>8.52</v>
      </c>
      <c r="K241" s="9">
        <v>6.22</v>
      </c>
      <c r="L241" s="9">
        <v>7.14</v>
      </c>
      <c r="M241" s="9" t="str">
        <f>INDEX(Taxonomie!S:S,MATCH(ZACKS_Screener[[#This Row],[Ticker]], Taxonomie!P:P,0))</f>
        <v>Industrials</v>
      </c>
      <c r="N241" t="str">
        <f>INDEX(Taxonomie!Q:Q,MATCH(ZACKS_Screener[[#This Row],[Ticker]], Taxonomie!P:P,0))</f>
        <v>Staffing &amp; Employment Services</v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241" s="18">
        <f>IFERROR(ZACKS_Screener[[#This Row],[Price]]/ZACKS_Screener[[#This Row],[EPS1]], "")</f>
        <v>11.776527331189712</v>
      </c>
      <c r="R241" s="18">
        <f>IFERROR(ZACKS_Screener[[#This Row],[Price]]/ZACKS_Screener[[#This Row],[EPS2]], "")</f>
        <v>10.259103641456583</v>
      </c>
      <c r="S241" s="18">
        <f>IFERROR(ZACKS_Screener[[#This Row],[PE1]]/(ZACKS_Screener[[#This Row],[EG1]]*100), "")</f>
        <v>-0.43624353418146239</v>
      </c>
      <c r="T241" s="18">
        <f>IFERROR(ZACKS_Screener[[#This Row],[PE2]]/(ZACKS_Screener[[#This Row],[EG2]]*100), "")</f>
        <v>0.69360461575934729</v>
      </c>
      <c r="U241"/>
    </row>
    <row r="242" spans="1:21" hidden="1" x14ac:dyDescent="0.25">
      <c r="A242" s="23" t="s">
        <v>2145</v>
      </c>
      <c r="B242" s="31">
        <v>4515.49</v>
      </c>
      <c r="C242" s="6" t="s">
        <v>2144</v>
      </c>
      <c r="D242" s="6" t="s">
        <v>13</v>
      </c>
      <c r="E242" s="6" t="s">
        <v>85</v>
      </c>
      <c r="F242" s="6" t="s">
        <v>1903</v>
      </c>
      <c r="G242">
        <v>12</v>
      </c>
      <c r="H242">
        <v>202212</v>
      </c>
      <c r="I242" s="9">
        <v>118.16</v>
      </c>
      <c r="J242" s="9">
        <v>5.59</v>
      </c>
      <c r="K242" s="9">
        <v>5.91</v>
      </c>
      <c r="L242" s="9">
        <v>6.16</v>
      </c>
      <c r="M242" s="9" t="str">
        <f>INDEX(Taxonomie!S:S,MATCH(ZACKS_Screener[[#This Row],[Ticker]], Taxonomie!P:P,0))</f>
        <v>Industrials</v>
      </c>
      <c r="N242" t="str">
        <f>INDEX(Taxonomie!Q:Q,MATCH(ZACKS_Screener[[#This Row],[Ticker]], Taxonomie!P:P,0))</f>
        <v>Staffing &amp; Employment Services</v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242" s="18">
        <f>IFERROR(ZACKS_Screener[[#This Row],[Price]]/ZACKS_Screener[[#This Row],[EPS1]], "")</f>
        <v>19.993231810490691</v>
      </c>
      <c r="R242" s="18">
        <f>IFERROR(ZACKS_Screener[[#This Row],[Price]]/ZACKS_Screener[[#This Row],[EPS2]], "")</f>
        <v>19.18181818181818</v>
      </c>
      <c r="S242" s="18">
        <f>IFERROR(ZACKS_Screener[[#This Row],[PE1]]/(ZACKS_Screener[[#This Row],[EG1]]*100), "")</f>
        <v>3.4925676818950899</v>
      </c>
      <c r="T242" s="18">
        <f>IFERROR(ZACKS_Screener[[#This Row],[PE2]]/(ZACKS_Screener[[#This Row],[EG2]]*100), "")</f>
        <v>4.5345818181818176</v>
      </c>
      <c r="U242"/>
    </row>
    <row r="243" spans="1:21" hidden="1" x14ac:dyDescent="0.25">
      <c r="A243" s="23" t="s">
        <v>2509</v>
      </c>
      <c r="B243" s="31">
        <v>7501.37</v>
      </c>
      <c r="C243" s="6" t="s">
        <v>2508</v>
      </c>
      <c r="D243" s="6" t="s">
        <v>13</v>
      </c>
      <c r="E243" s="6" t="s">
        <v>85</v>
      </c>
      <c r="F243" s="6" t="s">
        <v>1903</v>
      </c>
      <c r="G243">
        <v>12</v>
      </c>
      <c r="H243">
        <v>202212</v>
      </c>
      <c r="I243" s="9">
        <v>69.61</v>
      </c>
      <c r="J243" s="9">
        <v>6.03</v>
      </c>
      <c r="K243" s="9">
        <v>4.29</v>
      </c>
      <c r="L243" s="9">
        <v>4.99</v>
      </c>
      <c r="M243" s="9" t="str">
        <f>INDEX(Taxonomie!S:S,MATCH(ZACKS_Screener[[#This Row],[Ticker]], Taxonomie!P:P,0))</f>
        <v>Industrials</v>
      </c>
      <c r="N243" t="str">
        <f>INDEX(Taxonomie!Q:Q,MATCH(ZACKS_Screener[[#This Row],[Ticker]], Taxonomie!P:P,0))</f>
        <v>Staffing &amp; Employment Services</v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243" s="18">
        <f>IFERROR(ZACKS_Screener[[#This Row],[Price]]/ZACKS_Screener[[#This Row],[EPS1]], "")</f>
        <v>16.226107226107224</v>
      </c>
      <c r="R243" s="18">
        <f>IFERROR(ZACKS_Screener[[#This Row],[Price]]/ZACKS_Screener[[#This Row],[EPS2]], "")</f>
        <v>13.949899799599198</v>
      </c>
      <c r="S243" s="18">
        <f>IFERROR(ZACKS_Screener[[#This Row],[PE1]]/(ZACKS_Screener[[#This Row],[EG1]]*100), "")</f>
        <v>-0.56231854352543997</v>
      </c>
      <c r="T243" s="18">
        <f>IFERROR(ZACKS_Screener[[#This Row],[PE2]]/(ZACKS_Screener[[#This Row],[EG2]]*100), "")</f>
        <v>0.85492957343257914</v>
      </c>
      <c r="U243"/>
    </row>
    <row r="244" spans="1:21" hidden="1" x14ac:dyDescent="0.25">
      <c r="A244" s="23" t="s">
        <v>310</v>
      </c>
      <c r="B244" s="31">
        <v>3495.27</v>
      </c>
      <c r="C244" s="6" t="s">
        <v>309</v>
      </c>
      <c r="D244" s="6" t="s">
        <v>22</v>
      </c>
      <c r="E244" s="6" t="s">
        <v>223</v>
      </c>
      <c r="F244" s="6" t="s">
        <v>311</v>
      </c>
      <c r="G244">
        <v>12</v>
      </c>
      <c r="H244">
        <v>202212</v>
      </c>
      <c r="I244" s="9">
        <v>23.17</v>
      </c>
      <c r="J244" s="9">
        <v>0.38</v>
      </c>
      <c r="K244" s="9">
        <v>0.89</v>
      </c>
      <c r="L244" s="9">
        <v>1.31</v>
      </c>
      <c r="M244" s="9" t="str">
        <f>INDEX(Taxonomie!S:S,MATCH(ZACKS_Screener[[#This Row],[Ticker]], Taxonomie!P:P,0))</f>
        <v>Technology</v>
      </c>
      <c r="N244" t="str">
        <f>INDEX(Taxonomie!Q:Q,MATCH(ZACKS_Screener[[#This Row],[Ticker]], Taxonomie!P:P,0))</f>
        <v>Solar</v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244" s="18">
        <f>IFERROR(ZACKS_Screener[[#This Row],[Price]]/ZACKS_Screener[[#This Row],[EPS1]], "")</f>
        <v>26.033707865168541</v>
      </c>
      <c r="R244" s="18">
        <f>IFERROR(ZACKS_Screener[[#This Row],[Price]]/ZACKS_Screener[[#This Row],[EPS2]], "")</f>
        <v>17.68702290076336</v>
      </c>
      <c r="S244" s="18">
        <f>IFERROR(ZACKS_Screener[[#This Row],[PE1]]/(ZACKS_Screener[[#This Row],[EG1]]*100), "")</f>
        <v>0.19397664683851068</v>
      </c>
      <c r="T244" s="18">
        <f>IFERROR(ZACKS_Screener[[#This Row],[PE2]]/(ZACKS_Screener[[#This Row],[EG2]]*100), "")</f>
        <v>0.37479643765903309</v>
      </c>
      <c r="U244"/>
    </row>
    <row r="245" spans="1:21" hidden="1" x14ac:dyDescent="0.25">
      <c r="A245" s="23" t="s">
        <v>40750</v>
      </c>
      <c r="B245" s="31">
        <v>2624.13</v>
      </c>
      <c r="C245" s="6" t="s">
        <v>40749</v>
      </c>
      <c r="D245" s="6" t="s">
        <v>22</v>
      </c>
      <c r="E245" s="6" t="s">
        <v>223</v>
      </c>
      <c r="F245" s="6" t="s">
        <v>311</v>
      </c>
      <c r="G245">
        <v>12</v>
      </c>
      <c r="H245">
        <v>202212</v>
      </c>
      <c r="I245" s="9">
        <v>40.049999999999997</v>
      </c>
      <c r="J245" s="9">
        <v>3.44</v>
      </c>
      <c r="K245" s="9">
        <v>5.76</v>
      </c>
      <c r="L245" s="9">
        <v>6.39</v>
      </c>
      <c r="M245" s="9" t="str">
        <f>INDEX(Taxonomie!S:S,MATCH(ZACKS_Screener[[#This Row],[Ticker]], Taxonomie!P:P,0))</f>
        <v>Technology</v>
      </c>
      <c r="N245" t="str">
        <f>INDEX(Taxonomie!Q:Q,MATCH(ZACKS_Screener[[#This Row],[Ticker]], Taxonomie!P:P,0))</f>
        <v>Solar</v>
      </c>
      <c r="O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245" s="18">
        <f>IFERROR(ZACKS_Screener[[#This Row],[Price]]/ZACKS_Screener[[#This Row],[EPS1]], "")</f>
        <v>6.953125</v>
      </c>
      <c r="R245" s="18">
        <f>IFERROR(ZACKS_Screener[[#This Row],[Price]]/ZACKS_Screener[[#This Row],[EPS2]], "")</f>
        <v>6.267605633802817</v>
      </c>
      <c r="S245" s="18">
        <f>IFERROR(ZACKS_Screener[[#This Row],[PE1]]/(ZACKS_Screener[[#This Row],[EG1]]*100), "")</f>
        <v>0.10309806034482759</v>
      </c>
      <c r="T245" s="18">
        <f>IFERROR(ZACKS_Screener[[#This Row],[PE2]]/(ZACKS_Screener[[#This Row],[EG2]]*100), "")</f>
        <v>0.5730382293762577</v>
      </c>
      <c r="U245"/>
    </row>
    <row r="246" spans="1:21" hidden="1" x14ac:dyDescent="0.25">
      <c r="A246" s="23" t="s">
        <v>1103</v>
      </c>
      <c r="B246" s="31">
        <v>25034.01</v>
      </c>
      <c r="C246" s="6" t="s">
        <v>1102</v>
      </c>
      <c r="D246" s="6" t="s">
        <v>22</v>
      </c>
      <c r="E246" s="6" t="s">
        <v>223</v>
      </c>
      <c r="F246" s="6" t="s">
        <v>311</v>
      </c>
      <c r="G246">
        <v>12</v>
      </c>
      <c r="H246">
        <v>202212</v>
      </c>
      <c r="I246" s="9">
        <v>182.73</v>
      </c>
      <c r="J246" s="9">
        <v>4.62</v>
      </c>
      <c r="K246" s="9">
        <v>5.57</v>
      </c>
      <c r="L246" s="9">
        <v>7.52</v>
      </c>
      <c r="M246" s="9" t="str">
        <f>INDEX(Taxonomie!S:S,MATCH(ZACKS_Screener[[#This Row],[Ticker]], Taxonomie!P:P,0))</f>
        <v>Technology</v>
      </c>
      <c r="N246" t="str">
        <f>INDEX(Taxonomie!Q:Q,MATCH(ZACKS_Screener[[#This Row],[Ticker]], Taxonomie!P:P,0))</f>
        <v>Solar</v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246" s="18">
        <f>IFERROR(ZACKS_Screener[[#This Row],[Price]]/ZACKS_Screener[[#This Row],[EPS1]], "")</f>
        <v>32.806104129263908</v>
      </c>
      <c r="R246" s="18">
        <f>IFERROR(ZACKS_Screener[[#This Row],[Price]]/ZACKS_Screener[[#This Row],[EPS2]], "")</f>
        <v>24.299202127659573</v>
      </c>
      <c r="S246" s="18">
        <f>IFERROR(ZACKS_Screener[[#This Row],[PE1]]/(ZACKS_Screener[[#This Row],[EG1]]*100), "")</f>
        <v>1.5954126429178865</v>
      </c>
      <c r="T246" s="18">
        <f>IFERROR(ZACKS_Screener[[#This Row],[PE2]]/(ZACKS_Screener[[#This Row],[EG2]]*100), "")</f>
        <v>0.69408490180032767</v>
      </c>
      <c r="U246"/>
    </row>
    <row r="247" spans="1:21" hidden="1" x14ac:dyDescent="0.25">
      <c r="A247" s="23" t="s">
        <v>1311</v>
      </c>
      <c r="B247" s="31">
        <v>21757.18</v>
      </c>
      <c r="C247" s="6" t="s">
        <v>1310</v>
      </c>
      <c r="D247" s="6" t="s">
        <v>22</v>
      </c>
      <c r="E247" s="6" t="s">
        <v>223</v>
      </c>
      <c r="F247" s="6" t="s">
        <v>311</v>
      </c>
      <c r="G247">
        <v>12</v>
      </c>
      <c r="H247">
        <v>202212</v>
      </c>
      <c r="I247" s="9">
        <v>203.67</v>
      </c>
      <c r="J247" s="9">
        <v>-0.41</v>
      </c>
      <c r="K247" s="9">
        <v>7.33</v>
      </c>
      <c r="L247" s="9">
        <v>12.97</v>
      </c>
      <c r="M247" s="9" t="str">
        <f>INDEX(Taxonomie!S:S,MATCH(ZACKS_Screener[[#This Row],[Ticker]], Taxonomie!P:P,0))</f>
        <v>Technology</v>
      </c>
      <c r="N247" t="str">
        <f>INDEX(Taxonomie!Q:Q,MATCH(ZACKS_Screener[[#This Row],[Ticker]], Taxonomie!P:P,0))</f>
        <v>Solar</v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247" s="18">
        <f>IFERROR(ZACKS_Screener[[#This Row],[Price]]/ZACKS_Screener[[#This Row],[EPS1]], "")</f>
        <v>27.78581173260573</v>
      </c>
      <c r="R247" s="18">
        <f>IFERROR(ZACKS_Screener[[#This Row],[Price]]/ZACKS_Screener[[#This Row],[EPS2]], "")</f>
        <v>15.703161141094833</v>
      </c>
      <c r="S247" s="18">
        <f>IFERROR(ZACKS_Screener[[#This Row],[PE1]]/(ZACKS_Screener[[#This Row],[EG1]]*100), "")</f>
        <v>0.27785811732605731</v>
      </c>
      <c r="T247" s="18">
        <f>IFERROR(ZACKS_Screener[[#This Row],[PE2]]/(ZACKS_Screener[[#This Row],[EG2]]*100), "")</f>
        <v>0.20408540986564738</v>
      </c>
      <c r="U247"/>
    </row>
    <row r="248" spans="1:21" hidden="1" x14ac:dyDescent="0.25">
      <c r="A248" s="23" t="s">
        <v>41168</v>
      </c>
      <c r="B248" s="31">
        <v>2135.7600000000002</v>
      </c>
      <c r="C248" s="6" t="s">
        <v>41167</v>
      </c>
      <c r="D248" s="6" t="s">
        <v>13</v>
      </c>
      <c r="E248" s="6" t="s">
        <v>223</v>
      </c>
      <c r="F248" s="6" t="s">
        <v>311</v>
      </c>
      <c r="G248">
        <v>12</v>
      </c>
      <c r="H248">
        <v>202212</v>
      </c>
      <c r="I248" s="9">
        <v>41.85</v>
      </c>
      <c r="J248" s="9">
        <v>5.21</v>
      </c>
      <c r="K248" s="9">
        <v>8.3000000000000007</v>
      </c>
      <c r="L248" s="9">
        <v>9.6</v>
      </c>
      <c r="M248" s="9" t="str">
        <f>INDEX(Taxonomie!S:S,MATCH(ZACKS_Screener[[#This Row],[Ticker]], Taxonomie!P:P,0))</f>
        <v>Technology</v>
      </c>
      <c r="N248" t="str">
        <f>INDEX(Taxonomie!Q:Q,MATCH(ZACKS_Screener[[#This Row],[Ticker]], Taxonomie!P:P,0))</f>
        <v>Solar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248" s="18">
        <f>IFERROR(ZACKS_Screener[[#This Row],[Price]]/ZACKS_Screener[[#This Row],[EPS1]], "")</f>
        <v>5.0421686746987948</v>
      </c>
      <c r="R248" s="18">
        <f>IFERROR(ZACKS_Screener[[#This Row],[Price]]/ZACKS_Screener[[#This Row],[EPS2]], "")</f>
        <v>4.359375</v>
      </c>
      <c r="S248" s="18">
        <f>IFERROR(ZACKS_Screener[[#This Row],[PE1]]/(ZACKS_Screener[[#This Row],[EG1]]*100), "")</f>
        <v>8.5015206456895517E-2</v>
      </c>
      <c r="T248" s="18">
        <f>IFERROR(ZACKS_Screener[[#This Row],[PE2]]/(ZACKS_Screener[[#This Row],[EG2]]*100), "")</f>
        <v>0.27832932692307716</v>
      </c>
      <c r="U248"/>
    </row>
    <row r="249" spans="1:21" hidden="1" x14ac:dyDescent="0.25">
      <c r="A249" s="23" t="s">
        <v>41410</v>
      </c>
      <c r="B249" s="31">
        <v>2086.2399999999998</v>
      </c>
      <c r="C249" s="6" t="s">
        <v>41409</v>
      </c>
      <c r="D249" s="6" t="s">
        <v>13</v>
      </c>
      <c r="E249" s="6" t="s">
        <v>223</v>
      </c>
      <c r="F249" s="6" t="s">
        <v>311</v>
      </c>
      <c r="G249">
        <v>12</v>
      </c>
      <c r="H249">
        <v>202212</v>
      </c>
      <c r="I249" s="9">
        <v>17.940000000000001</v>
      </c>
      <c r="J249" s="9">
        <v>-1.67</v>
      </c>
      <c r="K249" s="9">
        <v>-1.27</v>
      </c>
      <c r="L249" s="9">
        <v>-1.1100000000000001</v>
      </c>
      <c r="M249" s="9" t="str">
        <f>INDEX(Taxonomie!S:S,MATCH(ZACKS_Screener[[#This Row],[Ticker]], Taxonomie!P:P,0))</f>
        <v>Technology</v>
      </c>
      <c r="N249" t="str">
        <f>INDEX(Taxonomie!Q:Q,MATCH(ZACKS_Screener[[#This Row],[Ticker]], Taxonomie!P:P,0))</f>
        <v>Solar</v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249" s="18">
        <f>IFERROR(ZACKS_Screener[[#This Row],[Price]]/ZACKS_Screener[[#This Row],[EPS1]], "")</f>
        <v>-14.125984251968505</v>
      </c>
      <c r="R249" s="18">
        <f>IFERROR(ZACKS_Screener[[#This Row],[Price]]/ZACKS_Screener[[#This Row],[EPS2]], "")</f>
        <v>-16.162162162162161</v>
      </c>
      <c r="S249" s="18">
        <f>IFERROR(ZACKS_Screener[[#This Row],[PE1]]/(ZACKS_Screener[[#This Row],[EG1]]*100), "")</f>
        <v>-0.58975984251968527</v>
      </c>
      <c r="T249" s="18">
        <f>IFERROR(ZACKS_Screener[[#This Row],[PE2]]/(ZACKS_Screener[[#This Row],[EG2]]*100), "")</f>
        <v>-1.2828716216216223</v>
      </c>
      <c r="U249"/>
    </row>
    <row r="250" spans="1:21" hidden="1" x14ac:dyDescent="0.25">
      <c r="A250" s="23" t="s">
        <v>2572</v>
      </c>
      <c r="B250" s="31">
        <v>3986.66</v>
      </c>
      <c r="C250" s="6" t="s">
        <v>2571</v>
      </c>
      <c r="D250" s="6" t="s">
        <v>22</v>
      </c>
      <c r="E250" s="6" t="s">
        <v>223</v>
      </c>
      <c r="F250" s="6" t="s">
        <v>311</v>
      </c>
      <c r="G250">
        <v>12</v>
      </c>
      <c r="H250">
        <v>202212</v>
      </c>
      <c r="I250" s="9">
        <v>18.489999999999998</v>
      </c>
      <c r="J250" s="9">
        <v>0.8</v>
      </c>
      <c r="K250" s="9">
        <v>-1.51</v>
      </c>
      <c r="L250" s="9">
        <v>-0.9</v>
      </c>
      <c r="M250" s="9" t="str">
        <f>INDEX(Taxonomie!S:S,MATCH(ZACKS_Screener[[#This Row],[Ticker]], Taxonomie!P:P,0))</f>
        <v>Technology</v>
      </c>
      <c r="N250" t="str">
        <f>INDEX(Taxonomie!Q:Q,MATCH(ZACKS_Screener[[#This Row],[Ticker]], Taxonomie!P:P,0))</f>
        <v>Solar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250" s="18">
        <f>IFERROR(ZACKS_Screener[[#This Row],[Price]]/ZACKS_Screener[[#This Row],[EPS1]], "")</f>
        <v>-12.24503311258278</v>
      </c>
      <c r="R250" s="18">
        <f>IFERROR(ZACKS_Screener[[#This Row],[Price]]/ZACKS_Screener[[#This Row],[EPS2]], "")</f>
        <v>-20.544444444444441</v>
      </c>
      <c r="S250" s="18">
        <f>IFERROR(ZACKS_Screener[[#This Row],[PE1]]/(ZACKS_Screener[[#This Row],[EG1]]*100), "")</f>
        <v>0.1224503311258278</v>
      </c>
      <c r="T250" s="18">
        <f>IFERROR(ZACKS_Screener[[#This Row],[PE2]]/(ZACKS_Screener[[#This Row],[EG2]]*100), "")</f>
        <v>-0.50855919854280496</v>
      </c>
      <c r="U250"/>
    </row>
    <row r="251" spans="1:21" hidden="1" x14ac:dyDescent="0.25">
      <c r="A251" s="23" t="s">
        <v>2621</v>
      </c>
      <c r="B251" s="31">
        <v>16570.98</v>
      </c>
      <c r="C251" s="6" t="s">
        <v>2620</v>
      </c>
      <c r="D251" s="6" t="s">
        <v>22</v>
      </c>
      <c r="E251" s="6" t="s">
        <v>223</v>
      </c>
      <c r="F251" s="6" t="s">
        <v>311</v>
      </c>
      <c r="G251">
        <v>12</v>
      </c>
      <c r="H251">
        <v>202212</v>
      </c>
      <c r="I251" s="9">
        <v>294.10000000000002</v>
      </c>
      <c r="J251" s="9">
        <v>5.95</v>
      </c>
      <c r="K251" s="9">
        <v>10.73</v>
      </c>
      <c r="L251" s="9">
        <v>12.97</v>
      </c>
      <c r="M251" s="9" t="str">
        <f>INDEX(Taxonomie!S:S,MATCH(ZACKS_Screener[[#This Row],[Ticker]], Taxonomie!P:P,0))</f>
        <v>Technology</v>
      </c>
      <c r="N251" t="str">
        <f>INDEX(Taxonomie!Q:Q,MATCH(ZACKS_Screener[[#This Row],[Ticker]], Taxonomie!P:P,0))</f>
        <v>Solar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251" s="18">
        <f>IFERROR(ZACKS_Screener[[#This Row],[Price]]/ZACKS_Screener[[#This Row],[EPS1]], "")</f>
        <v>27.409133271202236</v>
      </c>
      <c r="R251" s="18">
        <f>IFERROR(ZACKS_Screener[[#This Row],[Price]]/ZACKS_Screener[[#This Row],[EPS2]], "")</f>
        <v>22.675404780262145</v>
      </c>
      <c r="S251" s="18">
        <f>IFERROR(ZACKS_Screener[[#This Row],[PE1]]/(ZACKS_Screener[[#This Row],[EG1]]*100), "")</f>
        <v>0.34118063381517427</v>
      </c>
      <c r="T251" s="18">
        <f>IFERROR(ZACKS_Screener[[#This Row],[PE2]]/(ZACKS_Screener[[#This Row],[EG2]]*100), "")</f>
        <v>1.0861923807688072</v>
      </c>
      <c r="U251"/>
    </row>
    <row r="252" spans="1:21" hidden="1" x14ac:dyDescent="0.25">
      <c r="A252" s="23" t="s">
        <v>2645</v>
      </c>
      <c r="B252" s="31">
        <v>4045.12</v>
      </c>
      <c r="C252" s="6" t="s">
        <v>2644</v>
      </c>
      <c r="D252" s="6" t="s">
        <v>22</v>
      </c>
      <c r="E252" s="6" t="s">
        <v>223</v>
      </c>
      <c r="F252" s="6" t="s">
        <v>311</v>
      </c>
      <c r="G252">
        <v>12</v>
      </c>
      <c r="H252">
        <v>202212</v>
      </c>
      <c r="I252" s="9">
        <v>23.82</v>
      </c>
      <c r="J252" s="9">
        <v>0.37</v>
      </c>
      <c r="K252" s="9">
        <v>0.59</v>
      </c>
      <c r="L252" s="9">
        <v>0.96</v>
      </c>
      <c r="M252" s="9" t="str">
        <f>INDEX(Taxonomie!S:S,MATCH(ZACKS_Screener[[#This Row],[Ticker]], Taxonomie!P:P,0))</f>
        <v>Technology</v>
      </c>
      <c r="N252" t="str">
        <f>INDEX(Taxonomie!Q:Q,MATCH(ZACKS_Screener[[#This Row],[Ticker]], Taxonomie!P:P,0))</f>
        <v>Solar</v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252" s="18">
        <f>IFERROR(ZACKS_Screener[[#This Row],[Price]]/ZACKS_Screener[[#This Row],[EPS1]], "")</f>
        <v>40.372881355932208</v>
      </c>
      <c r="R252" s="18">
        <f>IFERROR(ZACKS_Screener[[#This Row],[Price]]/ZACKS_Screener[[#This Row],[EPS2]], "")</f>
        <v>24.8125</v>
      </c>
      <c r="S252" s="18">
        <f>IFERROR(ZACKS_Screener[[#This Row],[PE1]]/(ZACKS_Screener[[#This Row],[EG1]]*100), "")</f>
        <v>0.67899845916795087</v>
      </c>
      <c r="T252" s="18">
        <f>IFERROR(ZACKS_Screener[[#This Row],[PE2]]/(ZACKS_Screener[[#This Row],[EG2]]*100), "")</f>
        <v>0.39565878378378377</v>
      </c>
      <c r="U252"/>
    </row>
    <row r="253" spans="1:21" hidden="1" x14ac:dyDescent="0.25">
      <c r="A253" s="23" t="s">
        <v>698</v>
      </c>
      <c r="B253" s="31">
        <v>23119.59</v>
      </c>
      <c r="C253" s="6" t="s">
        <v>697</v>
      </c>
      <c r="D253" s="6" t="s">
        <v>13</v>
      </c>
      <c r="E253" s="6" t="s">
        <v>51</v>
      </c>
      <c r="F253" s="6" t="s">
        <v>699</v>
      </c>
      <c r="G253">
        <v>12</v>
      </c>
      <c r="H253">
        <v>202212</v>
      </c>
      <c r="I253" s="9">
        <v>94.65</v>
      </c>
      <c r="J253" s="9">
        <v>2.97</v>
      </c>
      <c r="K253" s="9">
        <v>3.1</v>
      </c>
      <c r="L253" s="9">
        <v>3.38</v>
      </c>
      <c r="M253" s="9" t="str">
        <f>INDEX(Taxonomie!S:S,MATCH(ZACKS_Screener[[#This Row],[Ticker]], Taxonomie!P:P,0))</f>
        <v>Consumer Defensive</v>
      </c>
      <c r="N253" t="str">
        <f>INDEX(Taxonomie!Q:Q,MATCH(ZACKS_Screener[[#This Row],[Ticker]], Taxonomie!P:P,0))</f>
        <v>Household &amp; Personal Products</v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253" s="18">
        <f>IFERROR(ZACKS_Screener[[#This Row],[Price]]/ZACKS_Screener[[#This Row],[EPS1]], "")</f>
        <v>30.532258064516132</v>
      </c>
      <c r="R253" s="18">
        <f>IFERROR(ZACKS_Screener[[#This Row],[Price]]/ZACKS_Screener[[#This Row],[EPS2]], "")</f>
        <v>28.00295857988166</v>
      </c>
      <c r="S253" s="18">
        <f>IFERROR(ZACKS_Screener[[#This Row],[PE1]]/(ZACKS_Screener[[#This Row],[EG1]]*100), "")</f>
        <v>6.9754466501240771</v>
      </c>
      <c r="T253" s="18">
        <f>IFERROR(ZACKS_Screener[[#This Row],[PE2]]/(ZACKS_Screener[[#This Row],[EG2]]*100), "")</f>
        <v>3.1003275570583289</v>
      </c>
      <c r="U253"/>
    </row>
    <row r="254" spans="1:21" hidden="1" x14ac:dyDescent="0.25">
      <c r="A254" s="23" t="s">
        <v>740</v>
      </c>
      <c r="B254" s="31">
        <v>63254.57</v>
      </c>
      <c r="C254" s="6" t="s">
        <v>739</v>
      </c>
      <c r="D254" s="6" t="s">
        <v>13</v>
      </c>
      <c r="E254" s="6" t="s">
        <v>51</v>
      </c>
      <c r="F254" s="6" t="s">
        <v>699</v>
      </c>
      <c r="G254">
        <v>12</v>
      </c>
      <c r="H254">
        <v>202212</v>
      </c>
      <c r="I254" s="9">
        <v>76.25</v>
      </c>
      <c r="J254" s="9">
        <v>2.97</v>
      </c>
      <c r="K254" s="9">
        <v>3.14</v>
      </c>
      <c r="L254" s="9">
        <v>3.43</v>
      </c>
      <c r="M254" s="9" t="str">
        <f>INDEX(Taxonomie!S:S,MATCH(ZACKS_Screener[[#This Row],[Ticker]], Taxonomie!P:P,0))</f>
        <v>Consumer Defensive</v>
      </c>
      <c r="N254" t="str">
        <f>INDEX(Taxonomie!Q:Q,MATCH(ZACKS_Screener[[#This Row],[Ticker]], Taxonomie!P:P,0))</f>
        <v>Household &amp; Personal Products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254" s="18">
        <f>IFERROR(ZACKS_Screener[[#This Row],[Price]]/ZACKS_Screener[[#This Row],[EPS1]], "")</f>
        <v>24.283439490445858</v>
      </c>
      <c r="R254" s="18">
        <f>IFERROR(ZACKS_Screener[[#This Row],[Price]]/ZACKS_Screener[[#This Row],[EPS2]], "")</f>
        <v>22.230320699708454</v>
      </c>
      <c r="S254" s="18">
        <f>IFERROR(ZACKS_Screener[[#This Row],[PE1]]/(ZACKS_Screener[[#This Row],[EG1]]*100), "")</f>
        <v>4.242459722742602</v>
      </c>
      <c r="T254" s="18">
        <f>IFERROR(ZACKS_Screener[[#This Row],[PE2]]/(ZACKS_Screener[[#This Row],[EG2]]*100), "")</f>
        <v>2.4070071378305014</v>
      </c>
      <c r="U254"/>
    </row>
    <row r="255" spans="1:21" hidden="1" x14ac:dyDescent="0.25">
      <c r="A255" s="23" t="s">
        <v>749</v>
      </c>
      <c r="B255" s="31">
        <v>20064.099999999999</v>
      </c>
      <c r="C255" s="6" t="s">
        <v>748</v>
      </c>
      <c r="D255" s="6" t="s">
        <v>13</v>
      </c>
      <c r="E255" s="6" t="s">
        <v>51</v>
      </c>
      <c r="F255" s="6" t="s">
        <v>699</v>
      </c>
      <c r="G255">
        <v>6</v>
      </c>
      <c r="H255">
        <v>202206</v>
      </c>
      <c r="I255" s="9">
        <v>162.30000000000001</v>
      </c>
      <c r="J255" s="9">
        <v>4.0999999999999996</v>
      </c>
      <c r="K255" s="9">
        <v>4.47</v>
      </c>
      <c r="L255" s="9">
        <v>5.62</v>
      </c>
      <c r="M255" s="9" t="str">
        <f>INDEX(Taxonomie!S:S,MATCH(ZACKS_Screener[[#This Row],[Ticker]], Taxonomie!P:P,0))</f>
        <v>Consumer Defensive</v>
      </c>
      <c r="N255" t="str">
        <f>INDEX(Taxonomie!Q:Q,MATCH(ZACKS_Screener[[#This Row],[Ticker]], Taxonomie!P:P,0))</f>
        <v>Household &amp; Personal Products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255" s="18">
        <f>IFERROR(ZACKS_Screener[[#This Row],[Price]]/ZACKS_Screener[[#This Row],[EPS1]], "")</f>
        <v>36.308724832214772</v>
      </c>
      <c r="R255" s="18">
        <f>IFERROR(ZACKS_Screener[[#This Row],[Price]]/ZACKS_Screener[[#This Row],[EPS2]], "")</f>
        <v>28.879003558718864</v>
      </c>
      <c r="S255" s="18">
        <f>IFERROR(ZACKS_Screener[[#This Row],[PE1]]/(ZACKS_Screener[[#This Row],[EG1]]*100), "")</f>
        <v>4.0233992381643375</v>
      </c>
      <c r="T255" s="18">
        <f>IFERROR(ZACKS_Screener[[#This Row],[PE2]]/(ZACKS_Screener[[#This Row],[EG2]]*100), "")</f>
        <v>1.1225143122388979</v>
      </c>
      <c r="U255"/>
    </row>
    <row r="256" spans="1:21" hidden="1" x14ac:dyDescent="0.25">
      <c r="A256" s="23" t="s">
        <v>2348</v>
      </c>
      <c r="B256" s="31">
        <v>343976.09</v>
      </c>
      <c r="C256" s="6" t="s">
        <v>2347</v>
      </c>
      <c r="D256" s="6" t="s">
        <v>13</v>
      </c>
      <c r="E256" s="6" t="s">
        <v>51</v>
      </c>
      <c r="F256" s="6" t="s">
        <v>699</v>
      </c>
      <c r="G256">
        <v>6</v>
      </c>
      <c r="H256">
        <v>202206</v>
      </c>
      <c r="I256" s="9">
        <v>145.94</v>
      </c>
      <c r="J256" s="9">
        <v>5.81</v>
      </c>
      <c r="K256" s="9">
        <v>5.86</v>
      </c>
      <c r="L256" s="9">
        <v>6.35</v>
      </c>
      <c r="M256" s="9" t="str">
        <f>INDEX(Taxonomie!S:S,MATCH(ZACKS_Screener[[#This Row],[Ticker]], Taxonomie!P:P,0))</f>
        <v>Consumer Defensive</v>
      </c>
      <c r="N256" t="str">
        <f>INDEX(Taxonomie!Q:Q,MATCH(ZACKS_Screener[[#This Row],[Ticker]], Taxonomie!P:P,0))</f>
        <v>Household &amp; Personal Products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256" s="18">
        <f>IFERROR(ZACKS_Screener[[#This Row],[Price]]/ZACKS_Screener[[#This Row],[EPS1]], "")</f>
        <v>24.904436860068259</v>
      </c>
      <c r="R256" s="18">
        <f>IFERROR(ZACKS_Screener[[#This Row],[Price]]/ZACKS_Screener[[#This Row],[EPS2]], "")</f>
        <v>22.982677165354332</v>
      </c>
      <c r="S256" s="18">
        <f>IFERROR(ZACKS_Screener[[#This Row],[PE1]]/(ZACKS_Screener[[#This Row],[EG1]]*100), "")</f>
        <v>28.938955631398905</v>
      </c>
      <c r="T256" s="18">
        <f>IFERROR(ZACKS_Screener[[#This Row],[PE2]]/(ZACKS_Screener[[#This Row],[EG2]]*100), "")</f>
        <v>2.7485405752852361</v>
      </c>
      <c r="U256"/>
    </row>
    <row r="257" spans="1:21" hidden="1" x14ac:dyDescent="0.25">
      <c r="A257" s="23" t="s">
        <v>3001</v>
      </c>
      <c r="B257" s="31">
        <v>127256.51</v>
      </c>
      <c r="C257" s="6" t="s">
        <v>3000</v>
      </c>
      <c r="D257" s="6" t="s">
        <v>13</v>
      </c>
      <c r="E257" s="6" t="s">
        <v>51</v>
      </c>
      <c r="F257" s="6" t="s">
        <v>699</v>
      </c>
      <c r="G257">
        <v>12</v>
      </c>
      <c r="H257">
        <v>202212</v>
      </c>
      <c r="I257" s="9">
        <v>50.39</v>
      </c>
      <c r="J257" s="9">
        <v>2.71</v>
      </c>
      <c r="K257" s="9">
        <v>2.65</v>
      </c>
      <c r="L257" s="9">
        <v>2.88</v>
      </c>
      <c r="M257" s="9" t="str">
        <f>INDEX(Taxonomie!S:S,MATCH(ZACKS_Screener[[#This Row],[Ticker]], Taxonomie!P:P,0))</f>
        <v>Consumer Defensive</v>
      </c>
      <c r="N257" t="str">
        <f>INDEX(Taxonomie!Q:Q,MATCH(ZACKS_Screener[[#This Row],[Ticker]], Taxonomie!P:P,0))</f>
        <v>Household &amp; Personal Products</v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257" s="18">
        <f>IFERROR(ZACKS_Screener[[#This Row],[Price]]/ZACKS_Screener[[#This Row],[EPS1]], "")</f>
        <v>19.015094339622642</v>
      </c>
      <c r="R257" s="18">
        <f>IFERROR(ZACKS_Screener[[#This Row],[Price]]/ZACKS_Screener[[#This Row],[EPS2]], "")</f>
        <v>17.496527777777779</v>
      </c>
      <c r="S257" s="18">
        <f>IFERROR(ZACKS_Screener[[#This Row],[PE1]]/(ZACKS_Screener[[#This Row],[EG1]]*100), "")</f>
        <v>-8.5884842767295524</v>
      </c>
      <c r="T257" s="18">
        <f>IFERROR(ZACKS_Screener[[#This Row],[PE2]]/(ZACKS_Screener[[#This Row],[EG2]]*100), "")</f>
        <v>2.0159042874396138</v>
      </c>
      <c r="U257"/>
    </row>
    <row r="258" spans="1:21" hidden="1" x14ac:dyDescent="0.25">
      <c r="A258" s="23" t="s">
        <v>40734</v>
      </c>
      <c r="B258" s="31">
        <v>2361.9299999999998</v>
      </c>
      <c r="C258" s="6" t="s">
        <v>40733</v>
      </c>
      <c r="D258" s="6" t="s">
        <v>13</v>
      </c>
      <c r="E258" s="6" t="s">
        <v>330</v>
      </c>
      <c r="F258" s="6" t="s">
        <v>948</v>
      </c>
      <c r="G258">
        <v>12</v>
      </c>
      <c r="H258">
        <v>202212</v>
      </c>
      <c r="I258" s="9">
        <v>62.67</v>
      </c>
      <c r="J258" s="9">
        <v>6.9</v>
      </c>
      <c r="K258" s="9">
        <v>5.97</v>
      </c>
      <c r="L258" s="9">
        <v>6.42</v>
      </c>
      <c r="M258" s="9" t="str">
        <f>INDEX(Taxonomie!S:S,MATCH(ZACKS_Screener[[#This Row],[Ticker]], Taxonomie!P:P,0))</f>
        <v>Consumer Cyclical</v>
      </c>
      <c r="N258" t="str">
        <f>INDEX(Taxonomie!Q:Q,MATCH(ZACKS_Screener[[#This Row],[Ticker]], Taxonomie!P:P,0))</f>
        <v>Apparel Retail</v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258" s="18">
        <f>IFERROR(ZACKS_Screener[[#This Row],[Price]]/ZACKS_Screener[[#This Row],[EPS1]], "")</f>
        <v>10.49748743718593</v>
      </c>
      <c r="R258" s="18">
        <f>IFERROR(ZACKS_Screener[[#This Row],[Price]]/ZACKS_Screener[[#This Row],[EPS2]], "")</f>
        <v>9.7616822429906538</v>
      </c>
      <c r="S258" s="18">
        <f>IFERROR(ZACKS_Screener[[#This Row],[PE1]]/(ZACKS_Screener[[#This Row],[EG1]]*100), "")</f>
        <v>-0.77884584211379426</v>
      </c>
      <c r="T258" s="18">
        <f>IFERROR(ZACKS_Screener[[#This Row],[PE2]]/(ZACKS_Screener[[#This Row],[EG2]]*100), "")</f>
        <v>1.2950498442367595</v>
      </c>
      <c r="U258"/>
    </row>
    <row r="259" spans="1:21" hidden="1" x14ac:dyDescent="0.25">
      <c r="A259" s="23" t="s">
        <v>947</v>
      </c>
      <c r="B259" s="31">
        <v>12707.48</v>
      </c>
      <c r="C259" s="6" t="s">
        <v>946</v>
      </c>
      <c r="D259" s="6" t="s">
        <v>13</v>
      </c>
      <c r="E259" s="6" t="s">
        <v>330</v>
      </c>
      <c r="F259" s="6" t="s">
        <v>948</v>
      </c>
      <c r="G259">
        <v>3</v>
      </c>
      <c r="H259">
        <v>202303</v>
      </c>
      <c r="I259" s="9">
        <v>485.76</v>
      </c>
      <c r="J259" s="9">
        <v>19.37</v>
      </c>
      <c r="K259" s="9">
        <v>21.56</v>
      </c>
      <c r="L259" s="9">
        <v>24.96</v>
      </c>
      <c r="M259" s="9" t="str">
        <f>INDEX(Taxonomie!S:S,MATCH(ZACKS_Screener[[#This Row],[Ticker]], Taxonomie!P:P,0))</f>
        <v>Consumer Cyclical</v>
      </c>
      <c r="N259" t="str">
        <f>INDEX(Taxonomie!Q:Q,MATCH(ZACKS_Screener[[#This Row],[Ticker]], Taxonomie!P:P,0))</f>
        <v>Footwear &amp; Accessories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259" s="18">
        <f>IFERROR(ZACKS_Screener[[#This Row],[Price]]/ZACKS_Screener[[#This Row],[EPS1]], "")</f>
        <v>22.530612244897959</v>
      </c>
      <c r="R259" s="18">
        <f>IFERROR(ZACKS_Screener[[#This Row],[Price]]/ZACKS_Screener[[#This Row],[EPS2]], "")</f>
        <v>19.46153846153846</v>
      </c>
      <c r="S259" s="18">
        <f>IFERROR(ZACKS_Screener[[#This Row],[PE1]]/(ZACKS_Screener[[#This Row],[EG1]]*100), "")</f>
        <v>1.9927760693318446</v>
      </c>
      <c r="T259" s="18">
        <f>IFERROR(ZACKS_Screener[[#This Row],[PE2]]/(ZACKS_Screener[[#This Row],[EG2]]*100), "")</f>
        <v>1.2340904977375555</v>
      </c>
      <c r="U259"/>
    </row>
    <row r="260" spans="1:21" hidden="1" x14ac:dyDescent="0.25">
      <c r="A260" s="23" t="s">
        <v>2117</v>
      </c>
      <c r="B260" s="31">
        <v>161691.22</v>
      </c>
      <c r="C260" s="6" t="s">
        <v>2116</v>
      </c>
      <c r="D260" s="6" t="s">
        <v>13</v>
      </c>
      <c r="E260" s="6" t="s">
        <v>330</v>
      </c>
      <c r="F260" s="6" t="s">
        <v>948</v>
      </c>
      <c r="G260">
        <v>5</v>
      </c>
      <c r="H260">
        <v>202305</v>
      </c>
      <c r="I260" s="9">
        <v>105.2</v>
      </c>
      <c r="J260" s="9">
        <v>3.75</v>
      </c>
      <c r="K260" s="9">
        <v>3.98</v>
      </c>
      <c r="L260" s="9">
        <v>4.74</v>
      </c>
      <c r="M260" s="9" t="str">
        <f>INDEX(Taxonomie!S:S,MATCH(ZACKS_Screener[[#This Row],[Ticker]], Taxonomie!P:P,0))</f>
        <v>Consumer Cyclical</v>
      </c>
      <c r="N260" t="str">
        <f>INDEX(Taxonomie!Q:Q,MATCH(ZACKS_Screener[[#This Row],[Ticker]], Taxonomie!P:P,0))</f>
        <v>Footwear &amp; Accessories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260" s="18">
        <f>IFERROR(ZACKS_Screener[[#This Row],[Price]]/ZACKS_Screener[[#This Row],[EPS1]], "")</f>
        <v>26.4321608040201</v>
      </c>
      <c r="R260" s="18">
        <f>IFERROR(ZACKS_Screener[[#This Row],[Price]]/ZACKS_Screener[[#This Row],[EPS2]], "")</f>
        <v>22.194092827004219</v>
      </c>
      <c r="S260" s="18">
        <f>IFERROR(ZACKS_Screener[[#This Row],[PE1]]/(ZACKS_Screener[[#This Row],[EG1]]*100), "")</f>
        <v>4.30959143543806</v>
      </c>
      <c r="T260" s="18">
        <f>IFERROR(ZACKS_Screener[[#This Row],[PE2]]/(ZACKS_Screener[[#This Row],[EG2]]*100), "")</f>
        <v>1.1622695980457469</v>
      </c>
      <c r="U260"/>
    </row>
    <row r="261" spans="1:21" hidden="1" x14ac:dyDescent="0.25">
      <c r="A261" s="23" t="s">
        <v>41666</v>
      </c>
      <c r="B261" s="31">
        <v>2426.9699999999998</v>
      </c>
      <c r="C261" s="6" t="s">
        <v>41665</v>
      </c>
      <c r="D261" s="6" t="s">
        <v>22</v>
      </c>
      <c r="E261" s="6" t="s">
        <v>330</v>
      </c>
      <c r="F261" s="6" t="s">
        <v>948</v>
      </c>
      <c r="G261">
        <v>12</v>
      </c>
      <c r="H261">
        <v>202212</v>
      </c>
      <c r="I261" s="9">
        <v>31.93</v>
      </c>
      <c r="J261" s="9">
        <v>2.8</v>
      </c>
      <c r="K261" s="9">
        <v>2.48</v>
      </c>
      <c r="L261" s="9">
        <v>2.72</v>
      </c>
      <c r="M261" s="9" t="str">
        <f>INDEX(Taxonomie!S:S,MATCH(ZACKS_Screener[[#This Row],[Ticker]], Taxonomie!P:P,0))</f>
        <v>Consumer Cyclical</v>
      </c>
      <c r="N261" t="str">
        <f>INDEX(Taxonomie!Q:Q,MATCH(ZACKS_Screener[[#This Row],[Ticker]], Taxonomie!P:P,0))</f>
        <v>Footwear &amp; Accessories</v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261" s="18">
        <f>IFERROR(ZACKS_Screener[[#This Row],[Price]]/ZACKS_Screener[[#This Row],[EPS1]], "")</f>
        <v>12.875</v>
      </c>
      <c r="R261" s="18">
        <f>IFERROR(ZACKS_Screener[[#This Row],[Price]]/ZACKS_Screener[[#This Row],[EPS2]], "")</f>
        <v>11.738970588235293</v>
      </c>
      <c r="S261" s="18">
        <f>IFERROR(ZACKS_Screener[[#This Row],[PE1]]/(ZACKS_Screener[[#This Row],[EG1]]*100), "")</f>
        <v>-1.1265625000000006</v>
      </c>
      <c r="T261" s="18">
        <f>IFERROR(ZACKS_Screener[[#This Row],[PE2]]/(ZACKS_Screener[[#This Row],[EG2]]*100), "")</f>
        <v>1.2130269607843127</v>
      </c>
      <c r="U261"/>
    </row>
    <row r="262" spans="1:21" hidden="1" x14ac:dyDescent="0.25">
      <c r="A262" s="23" t="s">
        <v>2666</v>
      </c>
      <c r="B262" s="31">
        <v>7982.74</v>
      </c>
      <c r="C262" s="6" t="s">
        <v>2665</v>
      </c>
      <c r="D262" s="6" t="s">
        <v>13</v>
      </c>
      <c r="E262" s="6" t="s">
        <v>330</v>
      </c>
      <c r="F262" s="6" t="s">
        <v>948</v>
      </c>
      <c r="G262">
        <v>12</v>
      </c>
      <c r="H262">
        <v>202212</v>
      </c>
      <c r="I262" s="9">
        <v>51.59</v>
      </c>
      <c r="J262" s="9">
        <v>2.38</v>
      </c>
      <c r="K262" s="9">
        <v>3.14</v>
      </c>
      <c r="L262" s="9">
        <v>3.78</v>
      </c>
      <c r="M262" s="9" t="str">
        <f>INDEX(Taxonomie!S:S,MATCH(ZACKS_Screener[[#This Row],[Ticker]], Taxonomie!P:P,0))</f>
        <v>Consumer Cyclical</v>
      </c>
      <c r="N262" t="str">
        <f>INDEX(Taxonomie!Q:Q,MATCH(ZACKS_Screener[[#This Row],[Ticker]], Taxonomie!P:P,0))</f>
        <v>Footwear &amp; Accessories</v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262" s="18">
        <f>IFERROR(ZACKS_Screener[[#This Row],[Price]]/ZACKS_Screener[[#This Row],[EPS1]], "")</f>
        <v>16.429936305732486</v>
      </c>
      <c r="R262" s="18">
        <f>IFERROR(ZACKS_Screener[[#This Row],[Price]]/ZACKS_Screener[[#This Row],[EPS2]], "")</f>
        <v>13.648148148148151</v>
      </c>
      <c r="S262" s="18">
        <f>IFERROR(ZACKS_Screener[[#This Row],[PE1]]/(ZACKS_Screener[[#This Row],[EG1]]*100), "")</f>
        <v>0.51451642641635931</v>
      </c>
      <c r="T262" s="18">
        <f>IFERROR(ZACKS_Screener[[#This Row],[PE2]]/(ZACKS_Screener[[#This Row],[EG2]]*100), "")</f>
        <v>0.66961226851851907</v>
      </c>
      <c r="U262"/>
    </row>
    <row r="263" spans="1:21" hidden="1" x14ac:dyDescent="0.25">
      <c r="A263" s="23" t="s">
        <v>2459</v>
      </c>
      <c r="B263" s="31">
        <v>9468.7999999999993</v>
      </c>
      <c r="C263" s="6" t="s">
        <v>2458</v>
      </c>
      <c r="D263" s="6" t="s">
        <v>22</v>
      </c>
      <c r="E263" s="6" t="s">
        <v>14</v>
      </c>
      <c r="F263" s="6" t="s">
        <v>2460</v>
      </c>
      <c r="G263">
        <v>3</v>
      </c>
      <c r="H263">
        <v>202303</v>
      </c>
      <c r="I263" s="9">
        <v>95.9</v>
      </c>
      <c r="J263" s="9">
        <v>5.92</v>
      </c>
      <c r="K263" s="9">
        <v>4.6500000000000004</v>
      </c>
      <c r="L263" s="9">
        <v>7.29</v>
      </c>
      <c r="M263" s="9" t="str">
        <f>INDEX(Taxonomie!S:S,MATCH(ZACKS_Screener[[#This Row],[Ticker]], Taxonomie!P:P,0))</f>
        <v>Technology</v>
      </c>
      <c r="N263" t="str">
        <f>INDEX(Taxonomie!Q:Q,MATCH(ZACKS_Screener[[#This Row],[Ticker]], Taxonomie!P:P,0))</f>
        <v>Semiconductors</v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263" s="18">
        <f>IFERROR(ZACKS_Screener[[#This Row],[Price]]/ZACKS_Screener[[#This Row],[EPS1]], "")</f>
        <v>20.623655913978496</v>
      </c>
      <c r="R263" s="18">
        <f>IFERROR(ZACKS_Screener[[#This Row],[Price]]/ZACKS_Screener[[#This Row],[EPS2]], "")</f>
        <v>13.155006858710562</v>
      </c>
      <c r="S263" s="18">
        <f>IFERROR(ZACKS_Screener[[#This Row],[PE1]]/(ZACKS_Screener[[#This Row],[EG1]]*100), "")</f>
        <v>-0.96135466937600589</v>
      </c>
      <c r="T263" s="18">
        <f>IFERROR(ZACKS_Screener[[#This Row],[PE2]]/(ZACKS_Screener[[#This Row],[EG2]]*100), "")</f>
        <v>0.23170750717047017</v>
      </c>
      <c r="U263"/>
    </row>
    <row r="264" spans="1:21" hidden="1" x14ac:dyDescent="0.25">
      <c r="A264" s="23" t="s">
        <v>2804</v>
      </c>
      <c r="B264" s="31">
        <v>16332.46</v>
      </c>
      <c r="C264" s="6" t="s">
        <v>2803</v>
      </c>
      <c r="D264" s="6" t="s">
        <v>22</v>
      </c>
      <c r="E264" s="6" t="s">
        <v>14</v>
      </c>
      <c r="F264" s="6" t="s">
        <v>2460</v>
      </c>
      <c r="G264">
        <v>9</v>
      </c>
      <c r="H264">
        <v>202209</v>
      </c>
      <c r="I264" s="9">
        <v>102.62</v>
      </c>
      <c r="J264" s="9">
        <v>11.24</v>
      </c>
      <c r="K264" s="9">
        <v>8.34</v>
      </c>
      <c r="L264" s="9">
        <v>9.01</v>
      </c>
      <c r="M264" s="9" t="str">
        <f>INDEX(Taxonomie!S:S,MATCH(ZACKS_Screener[[#This Row],[Ticker]], Taxonomie!P:P,0))</f>
        <v>Technology</v>
      </c>
      <c r="N264" t="str">
        <f>INDEX(Taxonomie!Q:Q,MATCH(ZACKS_Screener[[#This Row],[Ticker]], Taxonomie!P:P,0))</f>
        <v>Semiconductors</v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264" s="18">
        <f>IFERROR(ZACKS_Screener[[#This Row],[Price]]/ZACKS_Screener[[#This Row],[EPS1]], "")</f>
        <v>12.304556354916068</v>
      </c>
      <c r="R264" s="18">
        <f>IFERROR(ZACKS_Screener[[#This Row],[Price]]/ZACKS_Screener[[#This Row],[EPS2]], "")</f>
        <v>11.389567147613763</v>
      </c>
      <c r="S264" s="18">
        <f>IFERROR(ZACKS_Screener[[#This Row],[PE1]]/(ZACKS_Screener[[#This Row],[EG1]]*100), "")</f>
        <v>-0.47690763251467794</v>
      </c>
      <c r="T264" s="18">
        <f>IFERROR(ZACKS_Screener[[#This Row],[PE2]]/(ZACKS_Screener[[#This Row],[EG2]]*100), "")</f>
        <v>1.4177461195686389</v>
      </c>
      <c r="U264"/>
    </row>
    <row r="265" spans="1:21" hidden="1" x14ac:dyDescent="0.25">
      <c r="A265" s="23" t="s">
        <v>2403</v>
      </c>
      <c r="B265" s="31">
        <v>4986.12</v>
      </c>
      <c r="C265" s="6" t="s">
        <v>2402</v>
      </c>
      <c r="D265" s="6" t="s">
        <v>22</v>
      </c>
      <c r="E265" s="6" t="s">
        <v>14</v>
      </c>
      <c r="F265" s="6" t="s">
        <v>2404</v>
      </c>
      <c r="G265">
        <v>12</v>
      </c>
      <c r="H265">
        <v>202212</v>
      </c>
      <c r="I265" s="9">
        <v>86.94</v>
      </c>
      <c r="J265" s="9">
        <v>3.29</v>
      </c>
      <c r="K265" s="9">
        <v>2</v>
      </c>
      <c r="L265" s="9">
        <v>2.85</v>
      </c>
      <c r="M265" s="9" t="str">
        <f>INDEX(Taxonomie!S:S,MATCH(ZACKS_Screener[[#This Row],[Ticker]], Taxonomie!P:P,0))</f>
        <v>Technology</v>
      </c>
      <c r="N265" t="str">
        <f>INDEX(Taxonomie!Q:Q,MATCH(ZACKS_Screener[[#This Row],[Ticker]], Taxonomie!P:P,0))</f>
        <v>Semiconductors</v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265" s="18">
        <f>IFERROR(ZACKS_Screener[[#This Row],[Price]]/ZACKS_Screener[[#This Row],[EPS1]], "")</f>
        <v>43.47</v>
      </c>
      <c r="R265" s="18">
        <f>IFERROR(ZACKS_Screener[[#This Row],[Price]]/ZACKS_Screener[[#This Row],[EPS2]], "")</f>
        <v>30.505263157894735</v>
      </c>
      <c r="S265" s="18">
        <f>IFERROR(ZACKS_Screener[[#This Row],[PE1]]/(ZACKS_Screener[[#This Row],[EG1]]*100), "")</f>
        <v>-1.1086534883720929</v>
      </c>
      <c r="T265" s="18">
        <f>IFERROR(ZACKS_Screener[[#This Row],[PE2]]/(ZACKS_Screener[[#This Row],[EG2]]*100), "")</f>
        <v>0.71777089783281722</v>
      </c>
      <c r="U265"/>
    </row>
    <row r="266" spans="1:21" hidden="1" x14ac:dyDescent="0.25">
      <c r="A266" s="23" t="s">
        <v>2061</v>
      </c>
      <c r="B266" s="31">
        <v>73937.08</v>
      </c>
      <c r="C266" s="6" t="s">
        <v>2060</v>
      </c>
      <c r="D266" s="6" t="s">
        <v>22</v>
      </c>
      <c r="E266" s="6" t="s">
        <v>14</v>
      </c>
      <c r="F266" s="6" t="s">
        <v>2062</v>
      </c>
      <c r="G266">
        <v>8</v>
      </c>
      <c r="H266">
        <v>202208</v>
      </c>
      <c r="I266" s="9">
        <v>67.77</v>
      </c>
      <c r="J266" s="9">
        <v>8.35</v>
      </c>
      <c r="K266" s="9">
        <v>-4.71</v>
      </c>
      <c r="L266" s="9">
        <v>-0.03</v>
      </c>
      <c r="M266" s="9" t="str">
        <f>INDEX(Taxonomie!S:S,MATCH(ZACKS_Screener[[#This Row],[Ticker]], Taxonomie!P:P,0))</f>
        <v>Technology</v>
      </c>
      <c r="N266" t="str">
        <f>INDEX(Taxonomie!Q:Q,MATCH(ZACKS_Screener[[#This Row],[Ticker]], Taxonomie!P:P,0))</f>
        <v>Semiconductors</v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266" s="18">
        <f>IFERROR(ZACKS_Screener[[#This Row],[Price]]/ZACKS_Screener[[#This Row],[EPS1]], "")</f>
        <v>-14.388535031847134</v>
      </c>
      <c r="R266" s="18">
        <f>IFERROR(ZACKS_Screener[[#This Row],[Price]]/ZACKS_Screener[[#This Row],[EPS2]], "")</f>
        <v>-2259</v>
      </c>
      <c r="S266" s="18">
        <f>IFERROR(ZACKS_Screener[[#This Row],[PE1]]/(ZACKS_Screener[[#This Row],[EG1]]*100), "")</f>
        <v>0.14388535031847133</v>
      </c>
      <c r="T266" s="18">
        <f>IFERROR(ZACKS_Screener[[#This Row],[PE2]]/(ZACKS_Screener[[#This Row],[EG2]]*100), "")</f>
        <v>-22.73480769230769</v>
      </c>
      <c r="U266"/>
    </row>
    <row r="267" spans="1:21" hidden="1" x14ac:dyDescent="0.25">
      <c r="A267" s="23" t="s">
        <v>123</v>
      </c>
      <c r="B267" s="31">
        <v>3635.89</v>
      </c>
      <c r="C267" s="6" t="s">
        <v>122</v>
      </c>
      <c r="D267" s="6" t="s">
        <v>22</v>
      </c>
      <c r="E267" s="6" t="s">
        <v>14</v>
      </c>
      <c r="F267" s="6" t="s">
        <v>124</v>
      </c>
      <c r="G267">
        <v>12</v>
      </c>
      <c r="H267">
        <v>202212</v>
      </c>
      <c r="I267" s="9">
        <v>96.87</v>
      </c>
      <c r="J267" s="9">
        <v>6.49</v>
      </c>
      <c r="K267" s="9">
        <v>4.78</v>
      </c>
      <c r="L267" s="9">
        <v>5.85</v>
      </c>
      <c r="M267" s="9" t="str">
        <f>INDEX(Taxonomie!S:S,MATCH(ZACKS_Screener[[#This Row],[Ticker]], Taxonomie!P:P,0))</f>
        <v>Industrials</v>
      </c>
      <c r="N267" t="str">
        <f>INDEX(Taxonomie!Q:Q,MATCH(ZACKS_Screener[[#This Row],[Ticker]], Taxonomie!P:P,0))</f>
        <v>Electrical Equipment &amp; Parts</v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267" s="18">
        <f>IFERROR(ZACKS_Screener[[#This Row],[Price]]/ZACKS_Screener[[#This Row],[EPS1]], "")</f>
        <v>20.265690376569037</v>
      </c>
      <c r="R267" s="18">
        <f>IFERROR(ZACKS_Screener[[#This Row],[Price]]/ZACKS_Screener[[#This Row],[EPS2]], "")</f>
        <v>16.558974358974361</v>
      </c>
      <c r="S267" s="18">
        <f>IFERROR(ZACKS_Screener[[#This Row],[PE1]]/(ZACKS_Screener[[#This Row],[EG1]]*100), "")</f>
        <v>-0.76914813183586583</v>
      </c>
      <c r="T267" s="18">
        <f>IFERROR(ZACKS_Screener[[#This Row],[PE2]]/(ZACKS_Screener[[#This Row],[EG2]]*100), "")</f>
        <v>0.7397373592139953</v>
      </c>
      <c r="U267"/>
    </row>
    <row r="268" spans="1:21" hidden="1" x14ac:dyDescent="0.25">
      <c r="A268" s="23" t="s">
        <v>226</v>
      </c>
      <c r="B268" s="31">
        <v>112299.41</v>
      </c>
      <c r="C268" s="6" t="s">
        <v>225</v>
      </c>
      <c r="D268" s="6" t="s">
        <v>22</v>
      </c>
      <c r="E268" s="6" t="s">
        <v>14</v>
      </c>
      <c r="F268" s="6" t="s">
        <v>124</v>
      </c>
      <c r="G268">
        <v>10</v>
      </c>
      <c r="H268">
        <v>202210</v>
      </c>
      <c r="I268" s="9">
        <v>133.72999999999999</v>
      </c>
      <c r="J268" s="9">
        <v>7.7</v>
      </c>
      <c r="K268" s="9">
        <v>7.34</v>
      </c>
      <c r="L268" s="9">
        <v>6.94</v>
      </c>
      <c r="M268" s="9" t="str">
        <f>INDEX(Taxonomie!S:S,MATCH(ZACKS_Screener[[#This Row],[Ticker]], Taxonomie!P:P,0))</f>
        <v>Technology</v>
      </c>
      <c r="N268" t="str">
        <f>INDEX(Taxonomie!Q:Q,MATCH(ZACKS_Screener[[#This Row],[Ticker]], Taxonomie!P:P,0))</f>
        <v>Semiconductor Equipment &amp; Materials</v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268" s="18">
        <f>IFERROR(ZACKS_Screener[[#This Row],[Price]]/ZACKS_Screener[[#This Row],[EPS1]], "")</f>
        <v>18.219346049046319</v>
      </c>
      <c r="R268" s="18">
        <f>IFERROR(ZACKS_Screener[[#This Row],[Price]]/ZACKS_Screener[[#This Row],[EPS2]], "")</f>
        <v>19.269452449567719</v>
      </c>
      <c r="S268" s="18">
        <f>IFERROR(ZACKS_Screener[[#This Row],[PE1]]/(ZACKS_Screener[[#This Row],[EG1]]*100), "")</f>
        <v>-3.8969156827126814</v>
      </c>
      <c r="T268" s="18">
        <f>IFERROR(ZACKS_Screener[[#This Row],[PE2]]/(ZACKS_Screener[[#This Row],[EG2]]*100), "")</f>
        <v>-3.5359445244956809</v>
      </c>
      <c r="U268"/>
    </row>
    <row r="269" spans="1:21" hidden="1" x14ac:dyDescent="0.25">
      <c r="A269" s="23" t="s">
        <v>325</v>
      </c>
      <c r="B269" s="31">
        <v>284972.46999999997</v>
      </c>
      <c r="C269" s="6" t="s">
        <v>324</v>
      </c>
      <c r="D269" s="6" t="s">
        <v>22</v>
      </c>
      <c r="E269" s="6" t="s">
        <v>14</v>
      </c>
      <c r="F269" s="6" t="s">
        <v>124</v>
      </c>
      <c r="G269">
        <v>12</v>
      </c>
      <c r="H269">
        <v>202212</v>
      </c>
      <c r="I269" s="9">
        <v>722.2</v>
      </c>
      <c r="J269" s="9">
        <v>14.89</v>
      </c>
      <c r="K269" s="9">
        <v>20.440000000000001</v>
      </c>
      <c r="L269" s="9">
        <v>23.91</v>
      </c>
      <c r="M269" s="9" t="str">
        <f>INDEX(Taxonomie!S:S,MATCH(ZACKS_Screener[[#This Row],[Ticker]], Taxonomie!P:P,0))</f>
        <v>Technology</v>
      </c>
      <c r="N269" t="str">
        <f>INDEX(Taxonomie!Q:Q,MATCH(ZACKS_Screener[[#This Row],[Ticker]], Taxonomie!P:P,0))</f>
        <v>Semiconductor Equipment &amp; Materials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269" s="18">
        <f>IFERROR(ZACKS_Screener[[#This Row],[Price]]/ZACKS_Screener[[#This Row],[EPS1]], "")</f>
        <v>35.332681017612522</v>
      </c>
      <c r="R269" s="18">
        <f>IFERROR(ZACKS_Screener[[#This Row],[Price]]/ZACKS_Screener[[#This Row],[EPS2]], "")</f>
        <v>30.204935173567545</v>
      </c>
      <c r="S269" s="18">
        <f>IFERROR(ZACKS_Screener[[#This Row],[PE1]]/(ZACKS_Screener[[#This Row],[EG1]]*100), "")</f>
        <v>0.94793445108513585</v>
      </c>
      <c r="T269" s="18">
        <f>IFERROR(ZACKS_Screener[[#This Row],[PE2]]/(ZACKS_Screener[[#This Row],[EG2]]*100), "")</f>
        <v>1.7792186597917028</v>
      </c>
      <c r="U269"/>
    </row>
    <row r="270" spans="1:21" hidden="1" x14ac:dyDescent="0.25">
      <c r="A270" s="23" t="s">
        <v>1863</v>
      </c>
      <c r="B270" s="31">
        <v>81357.94</v>
      </c>
      <c r="C270" s="6" t="s">
        <v>1862</v>
      </c>
      <c r="D270" s="6" t="s">
        <v>22</v>
      </c>
      <c r="E270" s="6" t="s">
        <v>14</v>
      </c>
      <c r="F270" s="6" t="s">
        <v>124</v>
      </c>
      <c r="G270">
        <v>6</v>
      </c>
      <c r="H270">
        <v>202206</v>
      </c>
      <c r="I270" s="9">
        <v>605.61</v>
      </c>
      <c r="J270" s="9">
        <v>33.119999999999997</v>
      </c>
      <c r="K270" s="9">
        <v>33.19</v>
      </c>
      <c r="L270" s="9">
        <v>24.59</v>
      </c>
      <c r="M270" s="9" t="str">
        <f>INDEX(Taxonomie!S:S,MATCH(ZACKS_Screener[[#This Row],[Ticker]], Taxonomie!P:P,0))</f>
        <v>Technology</v>
      </c>
      <c r="N270" t="str">
        <f>INDEX(Taxonomie!Q:Q,MATCH(ZACKS_Screener[[#This Row],[Ticker]], Taxonomie!P:P,0))</f>
        <v>Semiconductor Equipment &amp; Materials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270" s="18">
        <f>IFERROR(ZACKS_Screener[[#This Row],[Price]]/ZACKS_Screener[[#This Row],[EPS1]], "")</f>
        <v>18.246761072612234</v>
      </c>
      <c r="R270" s="18">
        <f>IFERROR(ZACKS_Screener[[#This Row],[Price]]/ZACKS_Screener[[#This Row],[EPS2]], "")</f>
        <v>24.628304188694592</v>
      </c>
      <c r="S270" s="18">
        <f>IFERROR(ZACKS_Screener[[#This Row],[PE1]]/(ZACKS_Screener[[#This Row],[EG1]]*100), "")</f>
        <v>86.333246674987805</v>
      </c>
      <c r="T270" s="18">
        <f>IFERROR(ZACKS_Screener[[#This Row],[PE2]]/(ZACKS_Screener[[#This Row],[EG2]]*100), "")</f>
        <v>-0.95048071630555075</v>
      </c>
      <c r="U270"/>
    </row>
    <row r="271" spans="1:21" hidden="1" x14ac:dyDescent="0.25">
      <c r="A271" s="23" t="s">
        <v>1618</v>
      </c>
      <c r="B271" s="31">
        <v>124546.06</v>
      </c>
      <c r="C271" s="6" t="s">
        <v>1617</v>
      </c>
      <c r="D271" s="6" t="s">
        <v>22</v>
      </c>
      <c r="E271" s="6" t="s">
        <v>14</v>
      </c>
      <c r="F271" s="6" t="s">
        <v>1619</v>
      </c>
      <c r="G271">
        <v>12</v>
      </c>
      <c r="H271">
        <v>202212</v>
      </c>
      <c r="I271" s="9">
        <v>29.86</v>
      </c>
      <c r="J271" s="9">
        <v>1.84</v>
      </c>
      <c r="K271" s="9">
        <v>0.44</v>
      </c>
      <c r="L271" s="9">
        <v>1.82</v>
      </c>
      <c r="M271" s="9" t="str">
        <f>INDEX(Taxonomie!S:S,MATCH(ZACKS_Screener[[#This Row],[Ticker]], Taxonomie!P:P,0))</f>
        <v>Technology</v>
      </c>
      <c r="N271" t="str">
        <f>INDEX(Taxonomie!Q:Q,MATCH(ZACKS_Screener[[#This Row],[Ticker]], Taxonomie!P:P,0))</f>
        <v>Semiconductors</v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271" s="18">
        <f>IFERROR(ZACKS_Screener[[#This Row],[Price]]/ZACKS_Screener[[#This Row],[EPS1]], "")</f>
        <v>67.86363636363636</v>
      </c>
      <c r="R271" s="18">
        <f>IFERROR(ZACKS_Screener[[#This Row],[Price]]/ZACKS_Screener[[#This Row],[EPS2]], "")</f>
        <v>16.406593406593405</v>
      </c>
      <c r="S271" s="18">
        <f>IFERROR(ZACKS_Screener[[#This Row],[PE1]]/(ZACKS_Screener[[#This Row],[EG1]]*100), "")</f>
        <v>-0.89192207792207778</v>
      </c>
      <c r="T271" s="18">
        <f>IFERROR(ZACKS_Screener[[#This Row],[PE2]]/(ZACKS_Screener[[#This Row],[EG2]]*100), "")</f>
        <v>5.2310877528268823E-2</v>
      </c>
      <c r="U271"/>
    </row>
    <row r="272" spans="1:21" hidden="1" x14ac:dyDescent="0.25">
      <c r="A272" s="23" t="s">
        <v>2170</v>
      </c>
      <c r="B272" s="31">
        <v>967523.69</v>
      </c>
      <c r="C272" s="6" t="s">
        <v>2169</v>
      </c>
      <c r="D272" s="6" t="s">
        <v>22</v>
      </c>
      <c r="E272" s="6" t="s">
        <v>14</v>
      </c>
      <c r="F272" s="6" t="s">
        <v>1619</v>
      </c>
      <c r="G272">
        <v>1</v>
      </c>
      <c r="H272">
        <v>202301</v>
      </c>
      <c r="I272" s="9">
        <v>391.71</v>
      </c>
      <c r="J272" s="9">
        <v>3.34</v>
      </c>
      <c r="K272" s="9">
        <v>7.46</v>
      </c>
      <c r="L272" s="9">
        <v>9.94</v>
      </c>
      <c r="M272" s="9" t="str">
        <f>INDEX(Taxonomie!S:S,MATCH(ZACKS_Screener[[#This Row],[Ticker]], Taxonomie!P:P,0))</f>
        <v>Technology</v>
      </c>
      <c r="N272" t="str">
        <f>INDEX(Taxonomie!Q:Q,MATCH(ZACKS_Screener[[#This Row],[Ticker]], Taxonomie!P:P,0))</f>
        <v>Semiconductors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272" s="18">
        <f>IFERROR(ZACKS_Screener[[#This Row],[Price]]/ZACKS_Screener[[#This Row],[EPS1]], "")</f>
        <v>52.508042895442358</v>
      </c>
      <c r="R272" s="18">
        <f>IFERROR(ZACKS_Screener[[#This Row],[Price]]/ZACKS_Screener[[#This Row],[EPS2]], "")</f>
        <v>39.407444668008047</v>
      </c>
      <c r="S272" s="18">
        <f>IFERROR(ZACKS_Screener[[#This Row],[PE1]]/(ZACKS_Screener[[#This Row],[EG1]]*100), "")</f>
        <v>0.42567199823004237</v>
      </c>
      <c r="T272" s="18">
        <f>IFERROR(ZACKS_Screener[[#This Row],[PE2]]/(ZACKS_Screener[[#This Row],[EG2]]*100), "")</f>
        <v>1.1854013597715325</v>
      </c>
      <c r="U272"/>
    </row>
    <row r="273" spans="1:21" hidden="1" x14ac:dyDescent="0.25">
      <c r="A273" s="23" t="s">
        <v>2770</v>
      </c>
      <c r="B273" s="31">
        <v>40283.68</v>
      </c>
      <c r="C273" s="6" t="s">
        <v>2769</v>
      </c>
      <c r="D273" s="6" t="s">
        <v>13</v>
      </c>
      <c r="E273" s="6" t="s">
        <v>14</v>
      </c>
      <c r="F273" s="6" t="s">
        <v>1619</v>
      </c>
      <c r="G273">
        <v>12</v>
      </c>
      <c r="H273">
        <v>202212</v>
      </c>
      <c r="I273" s="9">
        <v>44.35</v>
      </c>
      <c r="J273" s="9">
        <v>4.1900000000000004</v>
      </c>
      <c r="K273" s="9">
        <v>4.25</v>
      </c>
      <c r="L273" s="9">
        <v>3.98</v>
      </c>
      <c r="M273" s="9" t="str">
        <f>INDEX(Taxonomie!S:S,MATCH(ZACKS_Screener[[#This Row],[Ticker]], Taxonomie!P:P,0))</f>
        <v>Technology</v>
      </c>
      <c r="N273" t="str">
        <f>INDEX(Taxonomie!Q:Q,MATCH(ZACKS_Screener[[#This Row],[Ticker]], Taxonomie!P:P,0))</f>
        <v>Semiconductors</v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273" s="18">
        <f>IFERROR(ZACKS_Screener[[#This Row],[Price]]/ZACKS_Screener[[#This Row],[EPS1]], "")</f>
        <v>10.435294117647059</v>
      </c>
      <c r="R273" s="18">
        <f>IFERROR(ZACKS_Screener[[#This Row],[Price]]/ZACKS_Screener[[#This Row],[EPS2]], "")</f>
        <v>11.143216080402011</v>
      </c>
      <c r="S273" s="18">
        <f>IFERROR(ZACKS_Screener[[#This Row],[PE1]]/(ZACKS_Screener[[#This Row],[EG1]]*100), "")</f>
        <v>7.2873137254902449</v>
      </c>
      <c r="T273" s="18">
        <f>IFERROR(ZACKS_Screener[[#This Row],[PE2]]/(ZACKS_Screener[[#This Row],[EG2]]*100), "")</f>
        <v>-1.7540247533966127</v>
      </c>
      <c r="U273"/>
    </row>
    <row r="274" spans="1:21" hidden="1" x14ac:dyDescent="0.25">
      <c r="A274" s="23" t="s">
        <v>2969</v>
      </c>
      <c r="B274" s="31">
        <v>154537.14000000001</v>
      </c>
      <c r="C274" s="6" t="s">
        <v>2968</v>
      </c>
      <c r="D274" s="6" t="s">
        <v>22</v>
      </c>
      <c r="E274" s="6" t="s">
        <v>14</v>
      </c>
      <c r="F274" s="6" t="s">
        <v>1619</v>
      </c>
      <c r="G274">
        <v>12</v>
      </c>
      <c r="H274">
        <v>202212</v>
      </c>
      <c r="I274" s="9">
        <v>170.26</v>
      </c>
      <c r="J274" s="9">
        <v>9.39</v>
      </c>
      <c r="K274" s="9">
        <v>7.48</v>
      </c>
      <c r="L274" s="9">
        <v>7.98</v>
      </c>
      <c r="M274" s="9" t="str">
        <f>INDEX(Taxonomie!S:S,MATCH(ZACKS_Screener[[#This Row],[Ticker]], Taxonomie!P:P,0))</f>
        <v>Technology</v>
      </c>
      <c r="N274" t="str">
        <f>INDEX(Taxonomie!Q:Q,MATCH(ZACKS_Screener[[#This Row],[Ticker]], Taxonomie!P:P,0))</f>
        <v>Semiconductors</v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274" s="18">
        <f>IFERROR(ZACKS_Screener[[#This Row],[Price]]/ZACKS_Screener[[#This Row],[EPS1]], "")</f>
        <v>22.762032085561493</v>
      </c>
      <c r="R274" s="18">
        <f>IFERROR(ZACKS_Screener[[#This Row],[Price]]/ZACKS_Screener[[#This Row],[EPS2]], "")</f>
        <v>21.335839598997492</v>
      </c>
      <c r="S274" s="18">
        <f>IFERROR(ZACKS_Screener[[#This Row],[PE1]]/(ZACKS_Screener[[#This Row],[EG1]]*100), "")</f>
        <v>-1.1190339334210599</v>
      </c>
      <c r="T274" s="18">
        <f>IFERROR(ZACKS_Screener[[#This Row],[PE2]]/(ZACKS_Screener[[#This Row],[EG2]]*100), "")</f>
        <v>3.1918416040100253</v>
      </c>
      <c r="U274"/>
    </row>
    <row r="275" spans="1:21" hidden="1" x14ac:dyDescent="0.25">
      <c r="A275" s="23" t="s">
        <v>3083</v>
      </c>
      <c r="B275" s="31">
        <v>3613.57</v>
      </c>
      <c r="C275" s="6" t="s">
        <v>3082</v>
      </c>
      <c r="D275" s="6" t="s">
        <v>13</v>
      </c>
      <c r="E275" s="6" t="s">
        <v>14</v>
      </c>
      <c r="F275" s="6" t="s">
        <v>3084</v>
      </c>
      <c r="G275">
        <v>12</v>
      </c>
      <c r="H275">
        <v>202212</v>
      </c>
      <c r="I275" s="9">
        <v>25.87</v>
      </c>
      <c r="J275" s="9">
        <v>3.16</v>
      </c>
      <c r="K275" s="9">
        <v>2.35</v>
      </c>
      <c r="L275" s="9">
        <v>2.17</v>
      </c>
      <c r="M275" s="9" t="str">
        <f>INDEX(Taxonomie!S:S,MATCH(ZACKS_Screener[[#This Row],[Ticker]], Taxonomie!P:P,0))</f>
        <v>Technology</v>
      </c>
      <c r="N275" t="str">
        <f>INDEX(Taxonomie!Q:Q,MATCH(ZACKS_Screener[[#This Row],[Ticker]], Taxonomie!P:P,0))</f>
        <v>Semiconductors</v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275" s="18">
        <f>IFERROR(ZACKS_Screener[[#This Row],[Price]]/ZACKS_Screener[[#This Row],[EPS1]], "")</f>
        <v>11.008510638297873</v>
      </c>
      <c r="R275" s="18">
        <f>IFERROR(ZACKS_Screener[[#This Row],[Price]]/ZACKS_Screener[[#This Row],[EPS2]], "")</f>
        <v>11.921658986175116</v>
      </c>
      <c r="S275" s="18">
        <f>IFERROR(ZACKS_Screener[[#This Row],[PE1]]/(ZACKS_Screener[[#This Row],[EG1]]*100), "")</f>
        <v>-0.42946782243236153</v>
      </c>
      <c r="T275" s="18">
        <f>IFERROR(ZACKS_Screener[[#This Row],[PE2]]/(ZACKS_Screener[[#This Row],[EG2]]*100), "")</f>
        <v>-1.5564388120839721</v>
      </c>
      <c r="U275"/>
    </row>
    <row r="276" spans="1:21" hidden="1" x14ac:dyDescent="0.25">
      <c r="A276" s="23" t="s">
        <v>3168</v>
      </c>
      <c r="B276" s="31">
        <v>6086.79</v>
      </c>
      <c r="C276" s="6" t="s">
        <v>3167</v>
      </c>
      <c r="D276" s="6" t="s">
        <v>13</v>
      </c>
      <c r="E276" s="6" t="s">
        <v>14</v>
      </c>
      <c r="F276" s="6" t="s">
        <v>3084</v>
      </c>
      <c r="G276">
        <v>6</v>
      </c>
      <c r="H276">
        <v>202206</v>
      </c>
      <c r="I276" s="9">
        <v>48.9</v>
      </c>
      <c r="J276" s="9">
        <v>-0.5</v>
      </c>
      <c r="K276" s="9">
        <v>-0.48</v>
      </c>
      <c r="L276" s="9">
        <v>-0.56999999999999995</v>
      </c>
      <c r="M276" s="9" t="str">
        <f>INDEX(Taxonomie!S:S,MATCH(ZACKS_Screener[[#This Row],[Ticker]], Taxonomie!P:P,0))</f>
        <v>Technology</v>
      </c>
      <c r="N276" t="str">
        <f>INDEX(Taxonomie!Q:Q,MATCH(ZACKS_Screener[[#This Row],[Ticker]], Taxonomie!P:P,0))</f>
        <v>Semiconductors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276" s="18">
        <f>IFERROR(ZACKS_Screener[[#This Row],[Price]]/ZACKS_Screener[[#This Row],[EPS1]], "")</f>
        <v>-101.875</v>
      </c>
      <c r="R276" s="18">
        <f>IFERROR(ZACKS_Screener[[#This Row],[Price]]/ZACKS_Screener[[#This Row],[EPS2]], "")</f>
        <v>-85.789473684210535</v>
      </c>
      <c r="S276" s="18">
        <f>IFERROR(ZACKS_Screener[[#This Row],[PE1]]/(ZACKS_Screener[[#This Row],[EG1]]*100), "")</f>
        <v>-25.468749999999979</v>
      </c>
      <c r="T276" s="18">
        <f>IFERROR(ZACKS_Screener[[#This Row],[PE2]]/(ZACKS_Screener[[#This Row],[EG2]]*100), "")</f>
        <v>4.5754385964912299</v>
      </c>
      <c r="U276"/>
    </row>
    <row r="277" spans="1:21" hidden="1" x14ac:dyDescent="0.25">
      <c r="A277" s="23" t="s">
        <v>2942</v>
      </c>
      <c r="B277" s="31">
        <v>508494.78</v>
      </c>
      <c r="C277" s="6" t="s">
        <v>2941</v>
      </c>
      <c r="D277" s="6" t="s">
        <v>13</v>
      </c>
      <c r="E277" s="6" t="s">
        <v>14</v>
      </c>
      <c r="F277" s="6" t="s">
        <v>2943</v>
      </c>
      <c r="G277">
        <v>12</v>
      </c>
      <c r="H277">
        <v>202212</v>
      </c>
      <c r="I277" s="9">
        <v>98.05</v>
      </c>
      <c r="J277" s="9">
        <v>6.57</v>
      </c>
      <c r="K277" s="9">
        <v>5.31</v>
      </c>
      <c r="L277" s="9">
        <v>6.25</v>
      </c>
      <c r="M277" s="9" t="str">
        <f>INDEX(Taxonomie!S:S,MATCH(ZACKS_Screener[[#This Row],[Ticker]], Taxonomie!P:P,0))</f>
        <v>Technology</v>
      </c>
      <c r="N277" t="str">
        <f>INDEX(Taxonomie!Q:Q,MATCH(ZACKS_Screener[[#This Row],[Ticker]], Taxonomie!P:P,0))</f>
        <v>Semiconductors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277" s="18">
        <f>IFERROR(ZACKS_Screener[[#This Row],[Price]]/ZACKS_Screener[[#This Row],[EPS1]], "")</f>
        <v>18.465160075329567</v>
      </c>
      <c r="R277" s="18">
        <f>IFERROR(ZACKS_Screener[[#This Row],[Price]]/ZACKS_Screener[[#This Row],[EPS2]], "")</f>
        <v>15.687999999999999</v>
      </c>
      <c r="S277" s="18">
        <f>IFERROR(ZACKS_Screener[[#This Row],[PE1]]/(ZACKS_Screener[[#This Row],[EG1]]*100), "")</f>
        <v>-0.96282620392789842</v>
      </c>
      <c r="T277" s="18">
        <f>IFERROR(ZACKS_Screener[[#This Row],[PE2]]/(ZACKS_Screener[[#This Row],[EG2]]*100), "")</f>
        <v>0.88620510638297822</v>
      </c>
      <c r="U277"/>
    </row>
    <row r="278" spans="1:21" hidden="1" x14ac:dyDescent="0.25">
      <c r="A278" s="23" t="s">
        <v>100</v>
      </c>
      <c r="B278" s="31">
        <v>88513.98</v>
      </c>
      <c r="C278" s="6" t="s">
        <v>99</v>
      </c>
      <c r="D278" s="6" t="s">
        <v>22</v>
      </c>
      <c r="E278" s="6" t="s">
        <v>14</v>
      </c>
      <c r="F278" s="6" t="s">
        <v>101</v>
      </c>
      <c r="G278">
        <v>10</v>
      </c>
      <c r="H278">
        <v>202210</v>
      </c>
      <c r="I278" s="9">
        <v>174.98</v>
      </c>
      <c r="J278" s="9">
        <v>9.57</v>
      </c>
      <c r="K278" s="9">
        <v>10.57</v>
      </c>
      <c r="L278" s="9">
        <v>10.14</v>
      </c>
      <c r="M278" s="9" t="str">
        <f>INDEX(Taxonomie!S:S,MATCH(ZACKS_Screener[[#This Row],[Ticker]], Taxonomie!P:P,0))</f>
        <v>Technology</v>
      </c>
      <c r="N278" t="str">
        <f>INDEX(Taxonomie!Q:Q,MATCH(ZACKS_Screener[[#This Row],[Ticker]], Taxonomie!P:P,0))</f>
        <v>Semiconductors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278" s="18">
        <f>IFERROR(ZACKS_Screener[[#This Row],[Price]]/ZACKS_Screener[[#This Row],[EPS1]], "")</f>
        <v>16.554399243140963</v>
      </c>
      <c r="R278" s="18">
        <f>IFERROR(ZACKS_Screener[[#This Row],[Price]]/ZACKS_Screener[[#This Row],[EPS2]], "")</f>
        <v>17.256410256410255</v>
      </c>
      <c r="S278" s="18">
        <f>IFERROR(ZACKS_Screener[[#This Row],[PE1]]/(ZACKS_Screener[[#This Row],[EG1]]*100), "")</f>
        <v>1.5842560075685903</v>
      </c>
      <c r="T278" s="18">
        <f>IFERROR(ZACKS_Screener[[#This Row],[PE2]]/(ZACKS_Screener[[#This Row],[EG2]]*100), "")</f>
        <v>-4.2418664281455003</v>
      </c>
      <c r="U278"/>
    </row>
    <row r="279" spans="1:21" hidden="1" x14ac:dyDescent="0.25">
      <c r="A279" s="23" t="s">
        <v>1922</v>
      </c>
      <c r="B279" s="31">
        <v>41051.050000000003</v>
      </c>
      <c r="C279" s="6" t="s">
        <v>1921</v>
      </c>
      <c r="D279" s="6" t="s">
        <v>22</v>
      </c>
      <c r="E279" s="6" t="s">
        <v>14</v>
      </c>
      <c r="F279" s="6" t="s">
        <v>101</v>
      </c>
      <c r="G279">
        <v>3</v>
      </c>
      <c r="H279">
        <v>202303</v>
      </c>
      <c r="I279" s="9">
        <v>75.27</v>
      </c>
      <c r="J279" s="9">
        <v>6.02</v>
      </c>
      <c r="K279" s="9">
        <v>6.23</v>
      </c>
      <c r="L279" s="9">
        <v>6.43</v>
      </c>
      <c r="M279" s="9" t="str">
        <f>INDEX(Taxonomie!S:S,MATCH(ZACKS_Screener[[#This Row],[Ticker]], Taxonomie!P:P,0))</f>
        <v>Technology</v>
      </c>
      <c r="N279" t="str">
        <f>INDEX(Taxonomie!Q:Q,MATCH(ZACKS_Screener[[#This Row],[Ticker]], Taxonomie!P:P,0))</f>
        <v>Semiconductors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279" s="18">
        <f>IFERROR(ZACKS_Screener[[#This Row],[Price]]/ZACKS_Screener[[#This Row],[EPS1]], "")</f>
        <v>12.081861958266451</v>
      </c>
      <c r="R279" s="18">
        <f>IFERROR(ZACKS_Screener[[#This Row],[Price]]/ZACKS_Screener[[#This Row],[EPS2]], "")</f>
        <v>11.706065318818041</v>
      </c>
      <c r="S279" s="18">
        <f>IFERROR(ZACKS_Screener[[#This Row],[PE1]]/(ZACKS_Screener[[#This Row],[EG1]]*100), "")</f>
        <v>3.4634670947030348</v>
      </c>
      <c r="T279" s="18">
        <f>IFERROR(ZACKS_Screener[[#This Row],[PE2]]/(ZACKS_Screener[[#This Row],[EG2]]*100), "")</f>
        <v>3.6464393468118326</v>
      </c>
      <c r="U279"/>
    </row>
    <row r="280" spans="1:21" hidden="1" x14ac:dyDescent="0.25">
      <c r="A280" s="23" t="s">
        <v>2014</v>
      </c>
      <c r="B280" s="31">
        <v>23090.91</v>
      </c>
      <c r="C280" s="6" t="s">
        <v>2013</v>
      </c>
      <c r="D280" s="6" t="s">
        <v>22</v>
      </c>
      <c r="E280" s="6" t="s">
        <v>14</v>
      </c>
      <c r="F280" s="6" t="s">
        <v>101</v>
      </c>
      <c r="G280">
        <v>12</v>
      </c>
      <c r="H280">
        <v>202212</v>
      </c>
      <c r="I280" s="9">
        <v>487.15</v>
      </c>
      <c r="J280" s="9">
        <v>12.41</v>
      </c>
      <c r="K280" s="9">
        <v>11.93</v>
      </c>
      <c r="L280" s="9">
        <v>13.68</v>
      </c>
      <c r="M280" s="9" t="str">
        <f>INDEX(Taxonomie!S:S,MATCH(ZACKS_Screener[[#This Row],[Ticker]], Taxonomie!P:P,0))</f>
        <v>Technology</v>
      </c>
      <c r="N280" t="str">
        <f>INDEX(Taxonomie!Q:Q,MATCH(ZACKS_Screener[[#This Row],[Ticker]], Taxonomie!P:P,0))</f>
        <v>Semiconductors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280" s="18">
        <f>IFERROR(ZACKS_Screener[[#This Row],[Price]]/ZACKS_Screener[[#This Row],[EPS1]], "")</f>
        <v>40.834031852472755</v>
      </c>
      <c r="R280" s="18">
        <f>IFERROR(ZACKS_Screener[[#This Row],[Price]]/ZACKS_Screener[[#This Row],[EPS2]], "")</f>
        <v>35.610380116959064</v>
      </c>
      <c r="S280" s="18">
        <f>IFERROR(ZACKS_Screener[[#This Row],[PE1]]/(ZACKS_Screener[[#This Row],[EG1]]*100), "")</f>
        <v>-10.557298651858051</v>
      </c>
      <c r="T280" s="18">
        <f>IFERROR(ZACKS_Screener[[#This Row],[PE2]]/(ZACKS_Screener[[#This Row],[EG2]]*100), "")</f>
        <v>2.4276104845446951</v>
      </c>
      <c r="U280"/>
    </row>
    <row r="281" spans="1:21" hidden="1" x14ac:dyDescent="0.25">
      <c r="A281" s="23" t="s">
        <v>2057</v>
      </c>
      <c r="B281" s="31">
        <v>4193.5</v>
      </c>
      <c r="C281" s="6" t="s">
        <v>2056</v>
      </c>
      <c r="D281" s="6" t="s">
        <v>22</v>
      </c>
      <c r="E281" s="6" t="s">
        <v>14</v>
      </c>
      <c r="F281" s="6" t="s">
        <v>101</v>
      </c>
      <c r="G281">
        <v>9</v>
      </c>
      <c r="H281">
        <v>202209</v>
      </c>
      <c r="I281" s="9">
        <v>59.16</v>
      </c>
      <c r="J281" s="9">
        <v>2.82</v>
      </c>
      <c r="K281" s="9">
        <v>2.67</v>
      </c>
      <c r="L281" s="9">
        <v>2.66</v>
      </c>
      <c r="M281" s="9" t="str">
        <f>INDEX(Taxonomie!S:S,MATCH(ZACKS_Screener[[#This Row],[Ticker]], Taxonomie!P:P,0))</f>
        <v>Technology</v>
      </c>
      <c r="N281" t="str">
        <f>INDEX(Taxonomie!Q:Q,MATCH(ZACKS_Screener[[#This Row],[Ticker]], Taxonomie!P:P,0))</f>
        <v>Semiconductors</v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281" s="18">
        <f>IFERROR(ZACKS_Screener[[#This Row],[Price]]/ZACKS_Screener[[#This Row],[EPS1]], "")</f>
        <v>22.157303370786515</v>
      </c>
      <c r="R281" s="18">
        <f>IFERROR(ZACKS_Screener[[#This Row],[Price]]/ZACKS_Screener[[#This Row],[EPS2]], "")</f>
        <v>22.240601503759397</v>
      </c>
      <c r="S281" s="18">
        <f>IFERROR(ZACKS_Screener[[#This Row],[PE1]]/(ZACKS_Screener[[#This Row],[EG1]]*100), "")</f>
        <v>-4.1655730337078669</v>
      </c>
      <c r="T281" s="18">
        <f>IFERROR(ZACKS_Screener[[#This Row],[PE2]]/(ZACKS_Screener[[#This Row],[EG2]]*100), "")</f>
        <v>-59.382406015038853</v>
      </c>
      <c r="U281"/>
    </row>
    <row r="282" spans="1:21" hidden="1" x14ac:dyDescent="0.25">
      <c r="A282" s="23" t="s">
        <v>41367</v>
      </c>
      <c r="B282" s="31">
        <v>2213.88</v>
      </c>
      <c r="C282" s="6" t="s">
        <v>41366</v>
      </c>
      <c r="D282" s="6" t="s">
        <v>22</v>
      </c>
      <c r="E282" s="6" t="s">
        <v>14</v>
      </c>
      <c r="F282" s="6" t="s">
        <v>101</v>
      </c>
      <c r="G282">
        <v>12</v>
      </c>
      <c r="H282">
        <v>202212</v>
      </c>
      <c r="I282" s="9">
        <v>27.68</v>
      </c>
      <c r="J282" s="9">
        <v>4.2300000000000004</v>
      </c>
      <c r="K282" s="9">
        <v>1.84</v>
      </c>
      <c r="L282" s="9">
        <v>2.44</v>
      </c>
      <c r="M282" s="9" t="str">
        <f>INDEX(Taxonomie!S:S,MATCH(ZACKS_Screener[[#This Row],[Ticker]], Taxonomie!P:P,0))</f>
        <v>Technology</v>
      </c>
      <c r="N282" t="str">
        <f>INDEX(Taxonomie!Q:Q,MATCH(ZACKS_Screener[[#This Row],[Ticker]], Taxonomie!P:P,0))</f>
        <v>Semiconductors</v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282" s="18">
        <f>IFERROR(ZACKS_Screener[[#This Row],[Price]]/ZACKS_Screener[[#This Row],[EPS1]], "")</f>
        <v>15.043478260869565</v>
      </c>
      <c r="R282" s="18">
        <f>IFERROR(ZACKS_Screener[[#This Row],[Price]]/ZACKS_Screener[[#This Row],[EPS2]], "")</f>
        <v>11.344262295081966</v>
      </c>
      <c r="S282" s="18">
        <f>IFERROR(ZACKS_Screener[[#This Row],[PE1]]/(ZACKS_Screener[[#This Row],[EG1]]*100), "")</f>
        <v>-0.26625068219028558</v>
      </c>
      <c r="T282" s="18">
        <f>IFERROR(ZACKS_Screener[[#This Row],[PE2]]/(ZACKS_Screener[[#This Row],[EG2]]*100), "")</f>
        <v>0.34789071038251379</v>
      </c>
      <c r="U282"/>
    </row>
    <row r="283" spans="1:21" hidden="1" x14ac:dyDescent="0.25">
      <c r="A283" s="23" t="s">
        <v>2193</v>
      </c>
      <c r="B283" s="31">
        <v>45817.32</v>
      </c>
      <c r="C283" s="6" t="s">
        <v>2192</v>
      </c>
      <c r="D283" s="6" t="s">
        <v>22</v>
      </c>
      <c r="E283" s="6" t="s">
        <v>14</v>
      </c>
      <c r="F283" s="6" t="s">
        <v>101</v>
      </c>
      <c r="G283">
        <v>12</v>
      </c>
      <c r="H283">
        <v>202212</v>
      </c>
      <c r="I283" s="9">
        <v>176.56</v>
      </c>
      <c r="J283" s="9">
        <v>15.72</v>
      </c>
      <c r="K283" s="9">
        <v>13.29</v>
      </c>
      <c r="L283" s="9">
        <v>14.38</v>
      </c>
      <c r="M283" s="9" t="str">
        <f>INDEX(Taxonomie!S:S,MATCH(ZACKS_Screener[[#This Row],[Ticker]], Taxonomie!P:P,0))</f>
        <v>Technology</v>
      </c>
      <c r="N283" t="str">
        <f>INDEX(Taxonomie!Q:Q,MATCH(ZACKS_Screener[[#This Row],[Ticker]], Taxonomie!P:P,0))</f>
        <v>Semiconductors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283" s="18">
        <f>IFERROR(ZACKS_Screener[[#This Row],[Price]]/ZACKS_Screener[[#This Row],[EPS1]], "")</f>
        <v>13.285176824680212</v>
      </c>
      <c r="R283" s="18">
        <f>IFERROR(ZACKS_Screener[[#This Row],[Price]]/ZACKS_Screener[[#This Row],[EPS2]], "")</f>
        <v>12.278164116828929</v>
      </c>
      <c r="S283" s="18">
        <f>IFERROR(ZACKS_Screener[[#This Row],[PE1]]/(ZACKS_Screener[[#This Row],[EG1]]*100), "")</f>
        <v>-0.8594361303867194</v>
      </c>
      <c r="T283" s="18">
        <f>IFERROR(ZACKS_Screener[[#This Row],[PE2]]/(ZACKS_Screener[[#This Row],[EG2]]*100), "")</f>
        <v>1.4970348725931764</v>
      </c>
      <c r="U283"/>
    </row>
    <row r="284" spans="1:21" hidden="1" x14ac:dyDescent="0.25">
      <c r="A284" s="23" t="s">
        <v>2237</v>
      </c>
      <c r="B284" s="31">
        <v>36983.589999999997</v>
      </c>
      <c r="C284" s="6" t="s">
        <v>2236</v>
      </c>
      <c r="D284" s="6" t="s">
        <v>22</v>
      </c>
      <c r="E284" s="6" t="s">
        <v>14</v>
      </c>
      <c r="F284" s="6" t="s">
        <v>101</v>
      </c>
      <c r="G284">
        <v>12</v>
      </c>
      <c r="H284">
        <v>202212</v>
      </c>
      <c r="I284" s="9">
        <v>85.63</v>
      </c>
      <c r="J284" s="9">
        <v>5.33</v>
      </c>
      <c r="K284" s="9">
        <v>4.8600000000000003</v>
      </c>
      <c r="L284" s="9">
        <v>5.38</v>
      </c>
      <c r="M284" s="9" t="str">
        <f>INDEX(Taxonomie!S:S,MATCH(ZACKS_Screener[[#This Row],[Ticker]], Taxonomie!P:P,0))</f>
        <v>Technology</v>
      </c>
      <c r="N284" t="str">
        <f>INDEX(Taxonomie!Q:Q,MATCH(ZACKS_Screener[[#This Row],[Ticker]], Taxonomie!P:P,0))</f>
        <v>Semiconductors</v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284" s="18">
        <f>IFERROR(ZACKS_Screener[[#This Row],[Price]]/ZACKS_Screener[[#This Row],[EPS1]], "")</f>
        <v>17.619341563786005</v>
      </c>
      <c r="R284" s="18">
        <f>IFERROR(ZACKS_Screener[[#This Row],[Price]]/ZACKS_Screener[[#This Row],[EPS2]], "")</f>
        <v>15.91635687732342</v>
      </c>
      <c r="S284" s="18">
        <f>IFERROR(ZACKS_Screener[[#This Row],[PE1]]/(ZACKS_Screener[[#This Row],[EG1]]*100), "")</f>
        <v>-1.9981083092548819</v>
      </c>
      <c r="T284" s="18">
        <f>IFERROR(ZACKS_Screener[[#This Row],[PE2]]/(ZACKS_Screener[[#This Row],[EG2]]*100), "")</f>
        <v>1.4875672004575364</v>
      </c>
      <c r="U284"/>
    </row>
    <row r="285" spans="1:21" hidden="1" x14ac:dyDescent="0.25">
      <c r="A285" s="23" t="s">
        <v>2671</v>
      </c>
      <c r="B285" s="31">
        <v>4539.8900000000003</v>
      </c>
      <c r="C285" s="6" t="s">
        <v>2670</v>
      </c>
      <c r="D285" s="6" t="s">
        <v>22</v>
      </c>
      <c r="E285" s="6" t="s">
        <v>14</v>
      </c>
      <c r="F285" s="6" t="s">
        <v>101</v>
      </c>
      <c r="G285">
        <v>12</v>
      </c>
      <c r="H285">
        <v>202212</v>
      </c>
      <c r="I285" s="9">
        <v>142.32</v>
      </c>
      <c r="J285" s="9">
        <v>4.74</v>
      </c>
      <c r="K285" s="9">
        <v>4.47</v>
      </c>
      <c r="L285" s="9">
        <v>5.53</v>
      </c>
      <c r="M285" s="9" t="str">
        <f>INDEX(Taxonomie!S:S,MATCH(ZACKS_Screener[[#This Row],[Ticker]], Taxonomie!P:P,0))</f>
        <v>Technology</v>
      </c>
      <c r="N285" t="str">
        <f>INDEX(Taxonomie!Q:Q,MATCH(ZACKS_Screener[[#This Row],[Ticker]], Taxonomie!P:P,0))</f>
        <v>Semiconductors</v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285" s="18">
        <f>IFERROR(ZACKS_Screener[[#This Row],[Price]]/ZACKS_Screener[[#This Row],[EPS1]], "")</f>
        <v>31.838926174496645</v>
      </c>
      <c r="R285" s="18">
        <f>IFERROR(ZACKS_Screener[[#This Row],[Price]]/ZACKS_Screener[[#This Row],[EPS2]], "")</f>
        <v>25.735985533453885</v>
      </c>
      <c r="S285" s="18">
        <f>IFERROR(ZACKS_Screener[[#This Row],[PE1]]/(ZACKS_Screener[[#This Row],[EG1]]*100), "")</f>
        <v>-5.5895003728560679</v>
      </c>
      <c r="T285" s="18">
        <f>IFERROR(ZACKS_Screener[[#This Row],[PE2]]/(ZACKS_Screener[[#This Row],[EG2]]*100), "")</f>
        <v>1.0852816540994228</v>
      </c>
      <c r="U285"/>
    </row>
    <row r="286" spans="1:21" hidden="1" x14ac:dyDescent="0.25">
      <c r="A286" s="23" t="s">
        <v>114</v>
      </c>
      <c r="B286" s="31">
        <v>5474.21</v>
      </c>
      <c r="C286" s="6" t="s">
        <v>114</v>
      </c>
      <c r="D286" s="6" t="s">
        <v>13</v>
      </c>
      <c r="E286" s="6" t="s">
        <v>18</v>
      </c>
      <c r="F286" s="6" t="s">
        <v>115</v>
      </c>
      <c r="G286">
        <v>12</v>
      </c>
      <c r="H286">
        <v>202212</v>
      </c>
      <c r="I286" s="9">
        <v>5.94</v>
      </c>
      <c r="J286" s="9">
        <v>0.24</v>
      </c>
      <c r="K286" s="9">
        <v>0.72</v>
      </c>
      <c r="L286" s="9">
        <v>0.74</v>
      </c>
      <c r="M286" s="9" t="str">
        <f>INDEX(Taxonomie!S:S,MATCH(ZACKS_Screener[[#This Row],[Ticker]], Taxonomie!P:P,0))</f>
        <v>Industrials</v>
      </c>
      <c r="N286" t="str">
        <f>INDEX(Taxonomie!Q:Q,MATCH(ZACKS_Screener[[#This Row],[Ticker]], Taxonomie!P:P,0))</f>
        <v>Security &amp; Protection Services</v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286" s="18">
        <f>IFERROR(ZACKS_Screener[[#This Row],[Price]]/ZACKS_Screener[[#This Row],[EPS1]], "")</f>
        <v>8.25</v>
      </c>
      <c r="R286" s="18">
        <f>IFERROR(ZACKS_Screener[[#This Row],[Price]]/ZACKS_Screener[[#This Row],[EPS2]], "")</f>
        <v>8.0270270270270281</v>
      </c>
      <c r="S286" s="18">
        <f>IFERROR(ZACKS_Screener[[#This Row],[PE1]]/(ZACKS_Screener[[#This Row],[EG1]]*100), "")</f>
        <v>4.1250000000000002E-2</v>
      </c>
      <c r="T286" s="18">
        <f>IFERROR(ZACKS_Screener[[#This Row],[PE2]]/(ZACKS_Screener[[#This Row],[EG2]]*100), "")</f>
        <v>2.8897297297297273</v>
      </c>
      <c r="U286"/>
    </row>
    <row r="287" spans="1:21" hidden="1" x14ac:dyDescent="0.25">
      <c r="A287" s="23" t="s">
        <v>209</v>
      </c>
      <c r="B287" s="31">
        <v>9539.58</v>
      </c>
      <c r="C287" s="6" t="s">
        <v>208</v>
      </c>
      <c r="D287" s="6" t="s">
        <v>13</v>
      </c>
      <c r="E287" s="6" t="s">
        <v>18</v>
      </c>
      <c r="F287" s="6" t="s">
        <v>115</v>
      </c>
      <c r="G287">
        <v>12</v>
      </c>
      <c r="H287">
        <v>202212</v>
      </c>
      <c r="I287" s="9">
        <v>108.47</v>
      </c>
      <c r="J287" s="9">
        <v>5.69</v>
      </c>
      <c r="K287" s="9">
        <v>6.62</v>
      </c>
      <c r="L287" s="9">
        <v>6.96</v>
      </c>
      <c r="M287" s="9" t="str">
        <f>INDEX(Taxonomie!S:S,MATCH(ZACKS_Screener[[#This Row],[Ticker]], Taxonomie!P:P,0))</f>
        <v>Industrials</v>
      </c>
      <c r="N287" t="str">
        <f>INDEX(Taxonomie!Q:Q,MATCH(ZACKS_Screener[[#This Row],[Ticker]], Taxonomie!P:P,0))</f>
        <v>Security &amp; Protection Services</v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287" s="18">
        <f>IFERROR(ZACKS_Screener[[#This Row],[Price]]/ZACKS_Screener[[#This Row],[EPS1]], "")</f>
        <v>16.385196374622357</v>
      </c>
      <c r="R287" s="18">
        <f>IFERROR(ZACKS_Screener[[#This Row],[Price]]/ZACKS_Screener[[#This Row],[EPS2]], "")</f>
        <v>15.584770114942529</v>
      </c>
      <c r="S287" s="18">
        <f>IFERROR(ZACKS_Screener[[#This Row],[PE1]]/(ZACKS_Screener[[#This Row],[EG1]]*100), "")</f>
        <v>1.0024921222752823</v>
      </c>
      <c r="T287" s="18">
        <f>IFERROR(ZACKS_Screener[[#This Row],[PE2]]/(ZACKS_Screener[[#This Row],[EG2]]*100), "")</f>
        <v>3.034446416497635</v>
      </c>
      <c r="U287"/>
    </row>
    <row r="288" spans="1:21" hidden="1" x14ac:dyDescent="0.25">
      <c r="A288" s="23" t="s">
        <v>40422</v>
      </c>
      <c r="B288" s="31">
        <v>2476.02</v>
      </c>
      <c r="C288" s="6" t="s">
        <v>40421</v>
      </c>
      <c r="D288" s="6" t="s">
        <v>22</v>
      </c>
      <c r="E288" s="6" t="s">
        <v>18</v>
      </c>
      <c r="F288" s="6" t="s">
        <v>115</v>
      </c>
      <c r="G288">
        <v>12</v>
      </c>
      <c r="H288">
        <v>202212</v>
      </c>
      <c r="I288" s="9">
        <v>49.68</v>
      </c>
      <c r="J288" s="9">
        <v>1.95</v>
      </c>
      <c r="K288" s="9">
        <v>1.58</v>
      </c>
      <c r="L288" s="9">
        <v>2</v>
      </c>
      <c r="M288" s="9" t="str">
        <f>INDEX(Taxonomie!S:S,MATCH(ZACKS_Screener[[#This Row],[Ticker]], Taxonomie!P:P,0))</f>
        <v>Technology</v>
      </c>
      <c r="N288" t="str">
        <f>INDEX(Taxonomie!Q:Q,MATCH(ZACKS_Screener[[#This Row],[Ticker]], Taxonomie!P:P,0))</f>
        <v>Software—Application</v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288" s="18">
        <f>IFERROR(ZACKS_Screener[[#This Row],[Price]]/ZACKS_Screener[[#This Row],[EPS1]], "")</f>
        <v>31.443037974683541</v>
      </c>
      <c r="R288" s="18">
        <f>IFERROR(ZACKS_Screener[[#This Row],[Price]]/ZACKS_Screener[[#This Row],[EPS2]], "")</f>
        <v>24.84</v>
      </c>
      <c r="S288" s="18">
        <f>IFERROR(ZACKS_Screener[[#This Row],[PE1]]/(ZACKS_Screener[[#This Row],[EG1]]*100), "")</f>
        <v>-1.6571330824495385</v>
      </c>
      <c r="T288" s="18">
        <f>IFERROR(ZACKS_Screener[[#This Row],[PE2]]/(ZACKS_Screener[[#This Row],[EG2]]*100), "")</f>
        <v>0.9344571428571431</v>
      </c>
      <c r="U288"/>
    </row>
    <row r="289" spans="1:21" hidden="1" x14ac:dyDescent="0.25">
      <c r="A289" s="23" t="s">
        <v>376</v>
      </c>
      <c r="B289" s="31">
        <v>14175.63</v>
      </c>
      <c r="C289" s="6" t="s">
        <v>375</v>
      </c>
      <c r="D289" s="6" t="s">
        <v>22</v>
      </c>
      <c r="E289" s="6" t="s">
        <v>18</v>
      </c>
      <c r="F289" s="6" t="s">
        <v>115</v>
      </c>
      <c r="G289">
        <v>12</v>
      </c>
      <c r="H289">
        <v>202212</v>
      </c>
      <c r="I289" s="9">
        <v>191.86</v>
      </c>
      <c r="J289" s="9">
        <v>2.19</v>
      </c>
      <c r="K289" s="9">
        <v>3.13</v>
      </c>
      <c r="L289" s="9">
        <v>3.64</v>
      </c>
      <c r="M289" s="9" t="str">
        <f>INDEX(Taxonomie!S:S,MATCH(ZACKS_Screener[[#This Row],[Ticker]], Taxonomie!P:P,0))</f>
        <v>Industrials</v>
      </c>
      <c r="N289" t="str">
        <f>INDEX(Taxonomie!Q:Q,MATCH(ZACKS_Screener[[#This Row],[Ticker]], Taxonomie!P:P,0))</f>
        <v>Aerospace &amp; Defense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289" s="18">
        <f>IFERROR(ZACKS_Screener[[#This Row],[Price]]/ZACKS_Screener[[#This Row],[EPS1]], "")</f>
        <v>61.297124600638988</v>
      </c>
      <c r="R289" s="18">
        <f>IFERROR(ZACKS_Screener[[#This Row],[Price]]/ZACKS_Screener[[#This Row],[EPS2]], "")</f>
        <v>52.708791208791212</v>
      </c>
      <c r="S289" s="18">
        <f>IFERROR(ZACKS_Screener[[#This Row],[PE1]]/(ZACKS_Screener[[#This Row],[EG1]]*100), "")</f>
        <v>1.4280925837808445</v>
      </c>
      <c r="T289" s="18">
        <f>IFERROR(ZACKS_Screener[[#This Row],[PE2]]/(ZACKS_Screener[[#This Row],[EG2]]*100), "")</f>
        <v>3.2348728722258118</v>
      </c>
      <c r="U289"/>
    </row>
    <row r="290" spans="1:21" hidden="1" x14ac:dyDescent="0.25">
      <c r="A290" s="23" t="s">
        <v>40598</v>
      </c>
      <c r="B290" s="31">
        <v>2398.34</v>
      </c>
      <c r="C290" s="6" t="s">
        <v>40597</v>
      </c>
      <c r="D290" s="6" t="s">
        <v>13</v>
      </c>
      <c r="E290" s="6" t="s">
        <v>18</v>
      </c>
      <c r="F290" s="6" t="s">
        <v>115</v>
      </c>
      <c r="G290">
        <v>7</v>
      </c>
      <c r="H290">
        <v>202207</v>
      </c>
      <c r="I290" s="9">
        <v>48.5</v>
      </c>
      <c r="J290" s="9">
        <v>3.15</v>
      </c>
      <c r="K290" s="9">
        <v>3.5</v>
      </c>
      <c r="L290" s="9">
        <v>3.55</v>
      </c>
      <c r="M290" s="9" t="str">
        <f>INDEX(Taxonomie!S:S,MATCH(ZACKS_Screener[[#This Row],[Ticker]], Taxonomie!P:P,0))</f>
        <v>Industrials</v>
      </c>
      <c r="N290" t="str">
        <f>INDEX(Taxonomie!Q:Q,MATCH(ZACKS_Screener[[#This Row],[Ticker]], Taxonomie!P:P,0))</f>
        <v>Security &amp; Protection Services</v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90" s="18">
        <f>IFERROR(ZACKS_Screener[[#This Row],[Price]]/ZACKS_Screener[[#This Row],[EPS1]], "")</f>
        <v>13.857142857142858</v>
      </c>
      <c r="R290" s="18">
        <f>IFERROR(ZACKS_Screener[[#This Row],[Price]]/ZACKS_Screener[[#This Row],[EPS2]], "")</f>
        <v>13.661971830985916</v>
      </c>
      <c r="S290" s="18">
        <f>IFERROR(ZACKS_Screener[[#This Row],[PE1]]/(ZACKS_Screener[[#This Row],[EG1]]*100), "")</f>
        <v>1.2471428571428569</v>
      </c>
      <c r="T290" s="18">
        <f>IFERROR(ZACKS_Screener[[#This Row],[PE2]]/(ZACKS_Screener[[#This Row],[EG2]]*100), "")</f>
        <v>9.5633802816901756</v>
      </c>
      <c r="U290"/>
    </row>
    <row r="291" spans="1:21" hidden="1" x14ac:dyDescent="0.25">
      <c r="A291" s="23" t="s">
        <v>1698</v>
      </c>
      <c r="B291" s="31">
        <v>42394.05</v>
      </c>
      <c r="C291" s="6" t="s">
        <v>1697</v>
      </c>
      <c r="D291" s="6" t="s">
        <v>13</v>
      </c>
      <c r="E291" s="6" t="s">
        <v>18</v>
      </c>
      <c r="F291" s="6" t="s">
        <v>115</v>
      </c>
      <c r="G291">
        <v>9</v>
      </c>
      <c r="H291">
        <v>202209</v>
      </c>
      <c r="I291" s="9">
        <v>61.79</v>
      </c>
      <c r="J291" s="9">
        <v>3</v>
      </c>
      <c r="K291" s="9">
        <v>3.57</v>
      </c>
      <c r="L291" s="9">
        <v>4.04</v>
      </c>
      <c r="M291" s="9" t="str">
        <f>INDEX(Taxonomie!S:S,MATCH(ZACKS_Screener[[#This Row],[Ticker]], Taxonomie!P:P,0))</f>
        <v>Industrials</v>
      </c>
      <c r="N291" t="str">
        <f>INDEX(Taxonomie!Q:Q,MATCH(ZACKS_Screener[[#This Row],[Ticker]], Taxonomie!P:P,0))</f>
        <v>Building Products &amp; Equipment</v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291" s="18">
        <f>IFERROR(ZACKS_Screener[[#This Row],[Price]]/ZACKS_Screener[[#This Row],[EPS1]], "")</f>
        <v>17.308123249299719</v>
      </c>
      <c r="R291" s="18">
        <f>IFERROR(ZACKS_Screener[[#This Row],[Price]]/ZACKS_Screener[[#This Row],[EPS2]], "")</f>
        <v>15.294554455445544</v>
      </c>
      <c r="S291" s="18">
        <f>IFERROR(ZACKS_Screener[[#This Row],[PE1]]/(ZACKS_Screener[[#This Row],[EG1]]*100), "")</f>
        <v>0.91095385522630135</v>
      </c>
      <c r="T291" s="18">
        <f>IFERROR(ZACKS_Screener[[#This Row],[PE2]]/(ZACKS_Screener[[#This Row],[EG2]]*100), "")</f>
        <v>1.1617353065093738</v>
      </c>
      <c r="U291"/>
    </row>
    <row r="292" spans="1:21" hidden="1" x14ac:dyDescent="0.25">
      <c r="A292" s="23" t="s">
        <v>2028</v>
      </c>
      <c r="B292" s="31">
        <v>5560.61</v>
      </c>
      <c r="C292" s="6" t="s">
        <v>2027</v>
      </c>
      <c r="D292" s="6" t="s">
        <v>13</v>
      </c>
      <c r="E292" s="6" t="s">
        <v>18</v>
      </c>
      <c r="F292" s="6" t="s">
        <v>115</v>
      </c>
      <c r="G292">
        <v>12</v>
      </c>
      <c r="H292">
        <v>202212</v>
      </c>
      <c r="I292" s="9">
        <v>141.61000000000001</v>
      </c>
      <c r="J292" s="9">
        <v>5.65</v>
      </c>
      <c r="K292" s="9">
        <v>6</v>
      </c>
      <c r="L292" s="9">
        <v>6.7</v>
      </c>
      <c r="M292" s="9" t="str">
        <f>INDEX(Taxonomie!S:S,MATCH(ZACKS_Screener[[#This Row],[Ticker]], Taxonomie!P:P,0))</f>
        <v>Industrials</v>
      </c>
      <c r="N292" t="str">
        <f>INDEX(Taxonomie!Q:Q,MATCH(ZACKS_Screener[[#This Row],[Ticker]], Taxonomie!P:P,0))</f>
        <v>Security &amp; Protection Services</v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292" s="18">
        <f>IFERROR(ZACKS_Screener[[#This Row],[Price]]/ZACKS_Screener[[#This Row],[EPS1]], "")</f>
        <v>23.60166666666667</v>
      </c>
      <c r="R292" s="18">
        <f>IFERROR(ZACKS_Screener[[#This Row],[Price]]/ZACKS_Screener[[#This Row],[EPS2]], "")</f>
        <v>21.135820895522389</v>
      </c>
      <c r="S292" s="18">
        <f>IFERROR(ZACKS_Screener[[#This Row],[PE1]]/(ZACKS_Screener[[#This Row],[EG1]]*100), "")</f>
        <v>3.8099833333333377</v>
      </c>
      <c r="T292" s="18">
        <f>IFERROR(ZACKS_Screener[[#This Row],[PE2]]/(ZACKS_Screener[[#This Row],[EG2]]*100), "")</f>
        <v>1.8116417910447757</v>
      </c>
      <c r="U292"/>
    </row>
    <row r="293" spans="1:21" hidden="1" x14ac:dyDescent="0.25">
      <c r="A293" s="23" t="s">
        <v>41568</v>
      </c>
      <c r="B293" s="31">
        <v>2439.15</v>
      </c>
      <c r="C293" s="6" t="s">
        <v>41567</v>
      </c>
      <c r="D293" s="6" t="s">
        <v>13</v>
      </c>
      <c r="E293" s="6" t="s">
        <v>18</v>
      </c>
      <c r="F293" s="6" t="s">
        <v>115</v>
      </c>
      <c r="G293">
        <v>12</v>
      </c>
      <c r="H293">
        <v>202212</v>
      </c>
      <c r="I293" s="9">
        <v>16.579999999999998</v>
      </c>
      <c r="J293" s="9">
        <v>1.9</v>
      </c>
      <c r="K293" s="9">
        <v>1.91</v>
      </c>
      <c r="L293" s="9">
        <v>2.17</v>
      </c>
      <c r="M293" s="9" t="str">
        <f>INDEX(Taxonomie!S:S,MATCH(ZACKS_Screener[[#This Row],[Ticker]], Taxonomie!P:P,0))</f>
        <v>Industrials</v>
      </c>
      <c r="N293" t="str">
        <f>INDEX(Taxonomie!Q:Q,MATCH(ZACKS_Screener[[#This Row],[Ticker]], Taxonomie!P:P,0))</f>
        <v>Security &amp; Protection Services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293" s="18">
        <f>IFERROR(ZACKS_Screener[[#This Row],[Price]]/ZACKS_Screener[[#This Row],[EPS1]], "")</f>
        <v>8.6806282722513082</v>
      </c>
      <c r="R293" s="18">
        <f>IFERROR(ZACKS_Screener[[#This Row],[Price]]/ZACKS_Screener[[#This Row],[EPS2]], "")</f>
        <v>7.6405529953917046</v>
      </c>
      <c r="S293" s="18">
        <f>IFERROR(ZACKS_Screener[[#This Row],[PE1]]/(ZACKS_Screener[[#This Row],[EG1]]*100), "")</f>
        <v>16.493193717277467</v>
      </c>
      <c r="T293" s="18">
        <f>IFERROR(ZACKS_Screener[[#This Row],[PE2]]/(ZACKS_Screener[[#This Row],[EG2]]*100), "")</f>
        <v>0.56128677773839064</v>
      </c>
      <c r="U293"/>
    </row>
    <row r="294" spans="1:21" hidden="1" x14ac:dyDescent="0.25">
      <c r="A294" s="23" t="s">
        <v>41899</v>
      </c>
      <c r="B294" s="31">
        <v>2773.22</v>
      </c>
      <c r="C294" s="6" t="s">
        <v>41898</v>
      </c>
      <c r="D294" s="6" t="s">
        <v>22</v>
      </c>
      <c r="E294" s="6" t="s">
        <v>18</v>
      </c>
      <c r="F294" s="6" t="s">
        <v>115</v>
      </c>
      <c r="G294">
        <v>12</v>
      </c>
      <c r="H294">
        <v>202212</v>
      </c>
      <c r="I294" s="9">
        <v>18.440000000000001</v>
      </c>
      <c r="J294" s="9">
        <v>1.02</v>
      </c>
      <c r="K294" s="9">
        <v>1.07</v>
      </c>
      <c r="L294" s="9">
        <v>1.21</v>
      </c>
      <c r="M294" s="9" t="str">
        <f>INDEX(Taxonomie!S:S,MATCH(ZACKS_Screener[[#This Row],[Ticker]], Taxonomie!P:P,0))</f>
        <v>Industrials</v>
      </c>
      <c r="N294" t="str">
        <f>INDEX(Taxonomie!Q:Q,MATCH(ZACKS_Screener[[#This Row],[Ticker]], Taxonomie!P:P,0))</f>
        <v>Infrastructure Operations</v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294" s="18">
        <f>IFERROR(ZACKS_Screener[[#This Row],[Price]]/ZACKS_Screener[[#This Row],[EPS1]], "")</f>
        <v>17.233644859813083</v>
      </c>
      <c r="R294" s="18">
        <f>IFERROR(ZACKS_Screener[[#This Row],[Price]]/ZACKS_Screener[[#This Row],[EPS2]], "")</f>
        <v>15.239669421487605</v>
      </c>
      <c r="S294" s="18">
        <f>IFERROR(ZACKS_Screener[[#This Row],[PE1]]/(ZACKS_Screener[[#This Row],[EG1]]*100), "")</f>
        <v>3.5156635514018659</v>
      </c>
      <c r="T294" s="18">
        <f>IFERROR(ZACKS_Screener[[#This Row],[PE2]]/(ZACKS_Screener[[#This Row],[EG2]]*100), "")</f>
        <v>1.1647461629279821</v>
      </c>
      <c r="U294"/>
    </row>
    <row r="295" spans="1:21" hidden="1" x14ac:dyDescent="0.25">
      <c r="A295" s="23" t="s">
        <v>3235</v>
      </c>
      <c r="B295" s="31">
        <v>3752.11</v>
      </c>
      <c r="C295" s="6" t="s">
        <v>3234</v>
      </c>
      <c r="D295" s="6" t="s">
        <v>13</v>
      </c>
      <c r="E295" s="6" t="s">
        <v>18</v>
      </c>
      <c r="F295" s="6" t="s">
        <v>115</v>
      </c>
      <c r="G295">
        <v>12</v>
      </c>
      <c r="H295">
        <v>202212</v>
      </c>
      <c r="I295" s="9">
        <v>24.49</v>
      </c>
      <c r="J295" s="9">
        <v>0.16</v>
      </c>
      <c r="K295" s="9">
        <v>-0.06</v>
      </c>
      <c r="L295" s="9">
        <v>0.09</v>
      </c>
      <c r="M295" s="9" t="str">
        <f>INDEX(Taxonomie!S:S,MATCH(ZACKS_Screener[[#This Row],[Ticker]], Taxonomie!P:P,0))</f>
        <v>Technology</v>
      </c>
      <c r="N295" t="str">
        <f>INDEX(Taxonomie!Q:Q,MATCH(ZACKS_Screener[[#This Row],[Ticker]], Taxonomie!P:P,0))</f>
        <v>Software—Application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5" s="18">
        <f>IFERROR(ZACKS_Screener[[#This Row],[Price]]/ZACKS_Screener[[#This Row],[EPS1]], "")</f>
        <v>-408.16666666666663</v>
      </c>
      <c r="R295" s="18">
        <f>IFERROR(ZACKS_Screener[[#This Row],[Price]]/ZACKS_Screener[[#This Row],[EPS2]], "")</f>
        <v>272.11111111111109</v>
      </c>
      <c r="S295" s="18">
        <f>IFERROR(ZACKS_Screener[[#This Row],[PE1]]/(ZACKS_Screener[[#This Row],[EG1]]*100), "")</f>
        <v>4.0816666666666661</v>
      </c>
      <c r="T295" s="18">
        <f>IFERROR(ZACKS_Screener[[#This Row],[PE2]]/(ZACKS_Screener[[#This Row],[EG2]]*100), "")</f>
        <v>2.721111111111111</v>
      </c>
      <c r="U295"/>
    </row>
    <row r="296" spans="1:21" hidden="1" x14ac:dyDescent="0.25">
      <c r="A296" s="23" t="s">
        <v>2455</v>
      </c>
      <c r="B296" s="31">
        <v>4723.0600000000004</v>
      </c>
      <c r="C296" s="6" t="s">
        <v>2454</v>
      </c>
      <c r="D296" s="6" t="s">
        <v>22</v>
      </c>
      <c r="E296" s="6" t="s">
        <v>14</v>
      </c>
      <c r="F296" s="6" t="s">
        <v>2456</v>
      </c>
      <c r="G296">
        <v>12</v>
      </c>
      <c r="H296">
        <v>202212</v>
      </c>
      <c r="I296" s="9">
        <v>128.01</v>
      </c>
      <c r="J296" s="9">
        <v>3.72</v>
      </c>
      <c r="K296" s="9">
        <v>4.2300000000000004</v>
      </c>
      <c r="L296" s="9">
        <v>4.6900000000000004</v>
      </c>
      <c r="M296" s="9" t="str">
        <f>INDEX(Taxonomie!S:S,MATCH(ZACKS_Screener[[#This Row],[Ticker]], Taxonomie!P:P,0))</f>
        <v>Technology</v>
      </c>
      <c r="N296" t="str">
        <f>INDEX(Taxonomie!Q:Q,MATCH(ZACKS_Screener[[#This Row],[Ticker]], Taxonomie!P:P,0))</f>
        <v>Software—Infrastructure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296" s="18">
        <f>IFERROR(ZACKS_Screener[[#This Row],[Price]]/ZACKS_Screener[[#This Row],[EPS1]], "")</f>
        <v>30.262411347517727</v>
      </c>
      <c r="R296" s="18">
        <f>IFERROR(ZACKS_Screener[[#This Row],[Price]]/ZACKS_Screener[[#This Row],[EPS2]], "")</f>
        <v>27.294243070362469</v>
      </c>
      <c r="S296" s="18">
        <f>IFERROR(ZACKS_Screener[[#This Row],[PE1]]/(ZACKS_Screener[[#This Row],[EG1]]*100), "")</f>
        <v>2.2073758865248219</v>
      </c>
      <c r="T296" s="18">
        <f>IFERROR(ZACKS_Screener[[#This Row],[PE2]]/(ZACKS_Screener[[#This Row],[EG2]]*100), "")</f>
        <v>2.5098836562528972</v>
      </c>
      <c r="U296"/>
    </row>
    <row r="297" spans="1:21" hidden="1" x14ac:dyDescent="0.25">
      <c r="A297" s="23" t="s">
        <v>41895</v>
      </c>
      <c r="B297" s="31">
        <v>2843.75</v>
      </c>
      <c r="C297" s="6" t="s">
        <v>41894</v>
      </c>
      <c r="D297" s="6" t="s">
        <v>22</v>
      </c>
      <c r="E297" s="6" t="s">
        <v>14</v>
      </c>
      <c r="F297" s="6" t="s">
        <v>2456</v>
      </c>
      <c r="G297">
        <v>12</v>
      </c>
      <c r="H297">
        <v>202212</v>
      </c>
      <c r="I297" s="9">
        <v>25.92</v>
      </c>
      <c r="J297" s="9">
        <v>0.18</v>
      </c>
      <c r="K297" s="9">
        <v>0.32</v>
      </c>
      <c r="L297" s="9">
        <v>0.4</v>
      </c>
      <c r="M297" s="9" t="str">
        <f>INDEX(Taxonomie!S:S,MATCH(ZACKS_Screener[[#This Row],[Ticker]], Taxonomie!P:P,0))</f>
        <v>Technology</v>
      </c>
      <c r="N297" t="str">
        <f>INDEX(Taxonomie!Q:Q,MATCH(ZACKS_Screener[[#This Row],[Ticker]], Taxonomie!P:P,0))</f>
        <v>Software—Infrastructure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297" s="18">
        <f>IFERROR(ZACKS_Screener[[#This Row],[Price]]/ZACKS_Screener[[#This Row],[EPS1]], "")</f>
        <v>81</v>
      </c>
      <c r="R297" s="18">
        <f>IFERROR(ZACKS_Screener[[#This Row],[Price]]/ZACKS_Screener[[#This Row],[EPS2]], "")</f>
        <v>64.8</v>
      </c>
      <c r="S297" s="18">
        <f>IFERROR(ZACKS_Screener[[#This Row],[PE1]]/(ZACKS_Screener[[#This Row],[EG1]]*100), "")</f>
        <v>1.0414285714285714</v>
      </c>
      <c r="T297" s="18">
        <f>IFERROR(ZACKS_Screener[[#This Row],[PE2]]/(ZACKS_Screener[[#This Row],[EG2]]*100), "")</f>
        <v>2.5919999999999992</v>
      </c>
      <c r="U297"/>
    </row>
    <row r="298" spans="1:21" hidden="1" x14ac:dyDescent="0.25">
      <c r="A298" s="23" t="s">
        <v>640</v>
      </c>
      <c r="B298" s="31">
        <v>14258.89</v>
      </c>
      <c r="C298" s="6" t="s">
        <v>639</v>
      </c>
      <c r="D298" s="6" t="s">
        <v>582</v>
      </c>
      <c r="E298" s="6" t="s">
        <v>37</v>
      </c>
      <c r="F298" s="6" t="s">
        <v>641</v>
      </c>
      <c r="G298">
        <v>12</v>
      </c>
      <c r="H298">
        <v>202212</v>
      </c>
      <c r="I298" s="9">
        <v>135.06</v>
      </c>
      <c r="J298" s="9">
        <v>6.93</v>
      </c>
      <c r="K298" s="9">
        <v>7.18</v>
      </c>
      <c r="L298" s="9">
        <v>7.43</v>
      </c>
      <c r="M298" s="9" t="str">
        <f>INDEX(Taxonomie!S:S,MATCH(ZACKS_Screener[[#This Row],[Ticker]], Taxonomie!P:P,0))</f>
        <v>Financial Services</v>
      </c>
      <c r="N298" t="str">
        <f>INDEX(Taxonomie!Q:Q,MATCH(ZACKS_Screener[[#This Row],[Ticker]], Taxonomie!P:P,0))</f>
        <v>Financial Data &amp; Stock Exchanges</v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298" s="18">
        <f>IFERROR(ZACKS_Screener[[#This Row],[Price]]/ZACKS_Screener[[#This Row],[EPS1]], "")</f>
        <v>18.81058495821727</v>
      </c>
      <c r="R298" s="18">
        <f>IFERROR(ZACKS_Screener[[#This Row],[Price]]/ZACKS_Screener[[#This Row],[EPS2]], "")</f>
        <v>18.177658142664875</v>
      </c>
      <c r="S298" s="18">
        <f>IFERROR(ZACKS_Screener[[#This Row],[PE1]]/(ZACKS_Screener[[#This Row],[EG1]]*100), "")</f>
        <v>5.2142941504178264</v>
      </c>
      <c r="T298" s="18">
        <f>IFERROR(ZACKS_Screener[[#This Row],[PE2]]/(ZACKS_Screener[[#This Row],[EG2]]*100), "")</f>
        <v>5.2206234185733518</v>
      </c>
      <c r="U298"/>
    </row>
    <row r="299" spans="1:21" hidden="1" x14ac:dyDescent="0.25">
      <c r="A299" s="23" t="s">
        <v>760</v>
      </c>
      <c r="B299" s="31">
        <v>67004.61</v>
      </c>
      <c r="C299" s="6" t="s">
        <v>759</v>
      </c>
      <c r="D299" s="6" t="s">
        <v>22</v>
      </c>
      <c r="E299" s="6" t="s">
        <v>37</v>
      </c>
      <c r="F299" s="6" t="s">
        <v>641</v>
      </c>
      <c r="G299">
        <v>12</v>
      </c>
      <c r="H299">
        <v>202212</v>
      </c>
      <c r="I299" s="9">
        <v>186.27</v>
      </c>
      <c r="J299" s="9">
        <v>7.97</v>
      </c>
      <c r="K299" s="9">
        <v>8.73</v>
      </c>
      <c r="L299" s="9">
        <v>8.86</v>
      </c>
      <c r="M299" s="9" t="str">
        <f>INDEX(Taxonomie!S:S,MATCH(ZACKS_Screener[[#This Row],[Ticker]], Taxonomie!P:P,0))</f>
        <v>Financial Services</v>
      </c>
      <c r="N299" t="str">
        <f>INDEX(Taxonomie!Q:Q,MATCH(ZACKS_Screener[[#This Row],[Ticker]], Taxonomie!P:P,0))</f>
        <v>Financial Data &amp; Stock Exchanges</v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299" s="18">
        <f>IFERROR(ZACKS_Screener[[#This Row],[Price]]/ZACKS_Screener[[#This Row],[EPS1]], "")</f>
        <v>21.336769759450171</v>
      </c>
      <c r="R299" s="18">
        <f>IFERROR(ZACKS_Screener[[#This Row],[Price]]/ZACKS_Screener[[#This Row],[EPS2]], "")</f>
        <v>21.02370203160271</v>
      </c>
      <c r="S299" s="18">
        <f>IFERROR(ZACKS_Screener[[#This Row],[PE1]]/(ZACKS_Screener[[#This Row],[EG1]]*100), "")</f>
        <v>2.237553355037075</v>
      </c>
      <c r="T299" s="18">
        <f>IFERROR(ZACKS_Screener[[#This Row],[PE2]]/(ZACKS_Screener[[#This Row],[EG2]]*100), "")</f>
        <v>14.118224518145622</v>
      </c>
      <c r="U299"/>
    </row>
    <row r="300" spans="1:21" hidden="1" x14ac:dyDescent="0.25">
      <c r="A300" s="23" t="s">
        <v>796</v>
      </c>
      <c r="B300" s="31">
        <v>13769.97</v>
      </c>
      <c r="C300" s="6" t="s">
        <v>795</v>
      </c>
      <c r="D300" s="6" t="s">
        <v>22</v>
      </c>
      <c r="E300" s="6" t="s">
        <v>37</v>
      </c>
      <c r="F300" s="6" t="s">
        <v>641</v>
      </c>
      <c r="G300">
        <v>12</v>
      </c>
      <c r="H300">
        <v>202212</v>
      </c>
      <c r="I300" s="9">
        <v>58.704999999999998</v>
      </c>
      <c r="J300" s="9">
        <v>-11.83</v>
      </c>
      <c r="K300" s="9">
        <v>-2.14</v>
      </c>
      <c r="L300" s="9">
        <v>-2.0299999999999998</v>
      </c>
      <c r="M300" s="9" t="str">
        <f>INDEX(Taxonomie!S:S,MATCH(ZACKS_Screener[[#This Row],[Ticker]], Taxonomie!P:P,0))</f>
        <v>Financial Services</v>
      </c>
      <c r="N300" t="str">
        <f>INDEX(Taxonomie!Q:Q,MATCH(ZACKS_Screener[[#This Row],[Ticker]], Taxonomie!P:P,0))</f>
        <v>Financial Data &amp; Stock Exchanges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300" s="18">
        <f>IFERROR(ZACKS_Screener[[#This Row],[Price]]/ZACKS_Screener[[#This Row],[EPS1]], "")</f>
        <v>-27.432242990654203</v>
      </c>
      <c r="R300" s="18">
        <f>IFERROR(ZACKS_Screener[[#This Row],[Price]]/ZACKS_Screener[[#This Row],[EPS2]], "")</f>
        <v>-28.918719211822662</v>
      </c>
      <c r="S300" s="18">
        <f>IFERROR(ZACKS_Screener[[#This Row],[PE1]]/(ZACKS_Screener[[#This Row],[EG1]]*100), "")</f>
        <v>-0.33490550524193935</v>
      </c>
      <c r="T300" s="18">
        <f>IFERROR(ZACKS_Screener[[#This Row],[PE2]]/(ZACKS_Screener[[#This Row],[EG2]]*100), "")</f>
        <v>-5.6260053739363931</v>
      </c>
      <c r="U300"/>
    </row>
    <row r="301" spans="1:21" hidden="1" x14ac:dyDescent="0.25">
      <c r="A301" s="23" t="s">
        <v>1566</v>
      </c>
      <c r="B301" s="31">
        <v>60644.79</v>
      </c>
      <c r="C301" s="6" t="s">
        <v>1565</v>
      </c>
      <c r="D301" s="6" t="s">
        <v>13</v>
      </c>
      <c r="E301" s="6" t="s">
        <v>37</v>
      </c>
      <c r="F301" s="6" t="s">
        <v>641</v>
      </c>
      <c r="G301">
        <v>12</v>
      </c>
      <c r="H301">
        <v>202212</v>
      </c>
      <c r="I301" s="9">
        <v>108.32</v>
      </c>
      <c r="J301" s="9">
        <v>5.3</v>
      </c>
      <c r="K301" s="9">
        <v>5.48</v>
      </c>
      <c r="L301" s="9">
        <v>5.94</v>
      </c>
      <c r="M301" s="9" t="str">
        <f>INDEX(Taxonomie!S:S,MATCH(ZACKS_Screener[[#This Row],[Ticker]], Taxonomie!P:P,0))</f>
        <v>Financial Services</v>
      </c>
      <c r="N301" t="str">
        <f>INDEX(Taxonomie!Q:Q,MATCH(ZACKS_Screener[[#This Row],[Ticker]], Taxonomie!P:P,0))</f>
        <v>Financial Data &amp; Stock Exchanges</v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301" s="18">
        <f>IFERROR(ZACKS_Screener[[#This Row],[Price]]/ZACKS_Screener[[#This Row],[EPS1]], "")</f>
        <v>19.76642335766423</v>
      </c>
      <c r="R301" s="18">
        <f>IFERROR(ZACKS_Screener[[#This Row],[Price]]/ZACKS_Screener[[#This Row],[EPS2]], "")</f>
        <v>18.235690235690232</v>
      </c>
      <c r="S301" s="18">
        <f>IFERROR(ZACKS_Screener[[#This Row],[PE1]]/(ZACKS_Screener[[#This Row],[EG1]]*100), "")</f>
        <v>5.8201135442011145</v>
      </c>
      <c r="T301" s="18">
        <f>IFERROR(ZACKS_Screener[[#This Row],[PE2]]/(ZACKS_Screener[[#This Row],[EG2]]*100), "")</f>
        <v>2.1724257063387498</v>
      </c>
      <c r="U301"/>
    </row>
    <row r="302" spans="1:21" hidden="1" x14ac:dyDescent="0.25">
      <c r="A302" s="23" t="s">
        <v>1969</v>
      </c>
      <c r="B302" s="31">
        <v>10317.26</v>
      </c>
      <c r="C302" s="6" t="s">
        <v>1968</v>
      </c>
      <c r="D302" s="6" t="s">
        <v>22</v>
      </c>
      <c r="E302" s="6" t="s">
        <v>37</v>
      </c>
      <c r="F302" s="6" t="s">
        <v>641</v>
      </c>
      <c r="G302">
        <v>12</v>
      </c>
      <c r="H302">
        <v>202212</v>
      </c>
      <c r="I302" s="9">
        <v>273.89</v>
      </c>
      <c r="J302" s="9">
        <v>6.67</v>
      </c>
      <c r="K302" s="9">
        <v>7.56</v>
      </c>
      <c r="L302" s="9">
        <v>8.56</v>
      </c>
      <c r="M302" s="9" t="str">
        <f>INDEX(Taxonomie!S:S,MATCH(ZACKS_Screener[[#This Row],[Ticker]], Taxonomie!P:P,0))</f>
        <v>Financial Services</v>
      </c>
      <c r="N302" t="str">
        <f>INDEX(Taxonomie!Q:Q,MATCH(ZACKS_Screener[[#This Row],[Ticker]], Taxonomie!P:P,0))</f>
        <v>Capital Markets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302" s="18">
        <f>IFERROR(ZACKS_Screener[[#This Row],[Price]]/ZACKS_Screener[[#This Row],[EPS1]], "")</f>
        <v>36.228835978835981</v>
      </c>
      <c r="R302" s="18">
        <f>IFERROR(ZACKS_Screener[[#This Row],[Price]]/ZACKS_Screener[[#This Row],[EPS2]], "")</f>
        <v>31.996495327102799</v>
      </c>
      <c r="S302" s="18">
        <f>IFERROR(ZACKS_Screener[[#This Row],[PE1]]/(ZACKS_Screener[[#This Row],[EG1]]*100), "")</f>
        <v>2.71512737054872</v>
      </c>
      <c r="T302" s="18">
        <f>IFERROR(ZACKS_Screener[[#This Row],[PE2]]/(ZACKS_Screener[[#This Row],[EG2]]*100), "")</f>
        <v>2.4189350467289694</v>
      </c>
      <c r="U302"/>
    </row>
    <row r="303" spans="1:21" hidden="1" x14ac:dyDescent="0.25">
      <c r="A303" s="23" t="s">
        <v>2082</v>
      </c>
      <c r="B303" s="31">
        <v>27492.76</v>
      </c>
      <c r="C303" s="6" t="s">
        <v>2081</v>
      </c>
      <c r="D303" s="6" t="s">
        <v>22</v>
      </c>
      <c r="E303" s="6" t="s">
        <v>37</v>
      </c>
      <c r="F303" s="6" t="s">
        <v>641</v>
      </c>
      <c r="G303">
        <v>12</v>
      </c>
      <c r="H303">
        <v>202212</v>
      </c>
      <c r="I303" s="9">
        <v>56.02</v>
      </c>
      <c r="J303" s="9">
        <v>2.66</v>
      </c>
      <c r="K303" s="9">
        <v>2.71</v>
      </c>
      <c r="L303" s="9">
        <v>2.88</v>
      </c>
      <c r="M303" s="9" t="str">
        <f>INDEX(Taxonomie!S:S,MATCH(ZACKS_Screener[[#This Row],[Ticker]], Taxonomie!P:P,0))</f>
        <v>Financial Services</v>
      </c>
      <c r="N303" t="str">
        <f>INDEX(Taxonomie!Q:Q,MATCH(ZACKS_Screener[[#This Row],[Ticker]], Taxonomie!P:P,0))</f>
        <v>Financial Data &amp; Stock Exchanges</v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303" s="18">
        <f>IFERROR(ZACKS_Screener[[#This Row],[Price]]/ZACKS_Screener[[#This Row],[EPS1]], "")</f>
        <v>20.671586715867161</v>
      </c>
      <c r="R303" s="18">
        <f>IFERROR(ZACKS_Screener[[#This Row],[Price]]/ZACKS_Screener[[#This Row],[EPS2]], "")</f>
        <v>19.451388888888889</v>
      </c>
      <c r="S303" s="18">
        <f>IFERROR(ZACKS_Screener[[#This Row],[PE1]]/(ZACKS_Screener[[#This Row],[EG1]]*100), "")</f>
        <v>10.997284132841369</v>
      </c>
      <c r="T303" s="18">
        <f>IFERROR(ZACKS_Screener[[#This Row],[PE2]]/(ZACKS_Screener[[#This Row],[EG2]]*100), "")</f>
        <v>3.1007802287581714</v>
      </c>
      <c r="U303"/>
    </row>
    <row r="304" spans="1:21" hidden="1" x14ac:dyDescent="0.25">
      <c r="A304" s="23" t="s">
        <v>473</v>
      </c>
      <c r="B304" s="31">
        <v>4957.2299999999996</v>
      </c>
      <c r="C304" s="6" t="s">
        <v>472</v>
      </c>
      <c r="D304" s="6" t="s">
        <v>13</v>
      </c>
      <c r="E304" s="6" t="s">
        <v>330</v>
      </c>
      <c r="F304" s="6" t="s">
        <v>474</v>
      </c>
      <c r="G304">
        <v>12</v>
      </c>
      <c r="H304">
        <v>202212</v>
      </c>
      <c r="I304" s="9">
        <v>85.75</v>
      </c>
      <c r="J304" s="9">
        <v>2.6</v>
      </c>
      <c r="K304" s="9">
        <v>2.8</v>
      </c>
      <c r="L304" s="9">
        <v>3.86</v>
      </c>
      <c r="M304" s="9" t="str">
        <f>INDEX(Taxonomie!S:S,MATCH(ZACKS_Screener[[#This Row],[Ticker]], Taxonomie!P:P,0))</f>
        <v>Consumer Cyclical</v>
      </c>
      <c r="N304" t="str">
        <f>INDEX(Taxonomie!Q:Q,MATCH(ZACKS_Screener[[#This Row],[Ticker]], Taxonomie!P:P,0))</f>
        <v>Personal Services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304" s="18">
        <f>IFERROR(ZACKS_Screener[[#This Row],[Price]]/ZACKS_Screener[[#This Row],[EPS1]], "")</f>
        <v>30.625000000000004</v>
      </c>
      <c r="R304" s="18">
        <f>IFERROR(ZACKS_Screener[[#This Row],[Price]]/ZACKS_Screener[[#This Row],[EPS2]], "")</f>
        <v>22.21502590673575</v>
      </c>
      <c r="S304" s="18">
        <f>IFERROR(ZACKS_Screener[[#This Row],[PE1]]/(ZACKS_Screener[[#This Row],[EG1]]*100), "")</f>
        <v>3.981250000000006</v>
      </c>
      <c r="T304" s="18">
        <f>IFERROR(ZACKS_Screener[[#This Row],[PE2]]/(ZACKS_Screener[[#This Row],[EG2]]*100), "")</f>
        <v>0.58681200508358577</v>
      </c>
      <c r="U304"/>
    </row>
    <row r="305" spans="1:21" hidden="1" x14ac:dyDescent="0.25">
      <c r="A305" s="23" t="s">
        <v>1063</v>
      </c>
      <c r="B305" s="31">
        <v>7049.2</v>
      </c>
      <c r="C305" s="6" t="s">
        <v>1062</v>
      </c>
      <c r="D305" s="6" t="s">
        <v>13</v>
      </c>
      <c r="E305" s="6" t="s">
        <v>330</v>
      </c>
      <c r="F305" s="6" t="s">
        <v>474</v>
      </c>
      <c r="G305">
        <v>5</v>
      </c>
      <c r="H305">
        <v>202305</v>
      </c>
      <c r="I305" s="9">
        <v>41.54</v>
      </c>
      <c r="J305" s="9">
        <v>-0.62</v>
      </c>
      <c r="K305" s="9">
        <v>1.89</v>
      </c>
      <c r="L305" s="9">
        <v>2.63</v>
      </c>
      <c r="M305" s="9" t="str">
        <f>INDEX(Taxonomie!S:S,MATCH(ZACKS_Screener[[#This Row],[Ticker]], Taxonomie!P:P,0))</f>
        <v>Consumer Defensive</v>
      </c>
      <c r="N305" t="str">
        <f>INDEX(Taxonomie!Q:Q,MATCH(ZACKS_Screener[[#This Row],[Ticker]], Taxonomie!P:P,0))</f>
        <v>Education &amp; Training Services</v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305" s="18">
        <f>IFERROR(ZACKS_Screener[[#This Row],[Price]]/ZACKS_Screener[[#This Row],[EPS1]], "")</f>
        <v>21.978835978835981</v>
      </c>
      <c r="R305" s="18">
        <f>IFERROR(ZACKS_Screener[[#This Row],[Price]]/ZACKS_Screener[[#This Row],[EPS2]], "")</f>
        <v>15.79467680608365</v>
      </c>
      <c r="S305" s="18">
        <f>IFERROR(ZACKS_Screener[[#This Row],[PE1]]/(ZACKS_Screener[[#This Row],[EG1]]*100), "")</f>
        <v>0.21978835978835981</v>
      </c>
      <c r="T305" s="18">
        <f>IFERROR(ZACKS_Screener[[#This Row],[PE2]]/(ZACKS_Screener[[#This Row],[EG2]]*100), "")</f>
        <v>0.40340458329051482</v>
      </c>
      <c r="U305"/>
    </row>
    <row r="306" spans="1:21" hidden="1" x14ac:dyDescent="0.25">
      <c r="A306" s="23" t="s">
        <v>40977</v>
      </c>
      <c r="B306" s="31">
        <v>2659.32</v>
      </c>
      <c r="C306" s="6" t="s">
        <v>40976</v>
      </c>
      <c r="D306" s="6" t="s">
        <v>13</v>
      </c>
      <c r="E306" s="6" t="s">
        <v>330</v>
      </c>
      <c r="F306" s="6" t="s">
        <v>474</v>
      </c>
      <c r="G306">
        <v>12</v>
      </c>
      <c r="H306">
        <v>202212</v>
      </c>
      <c r="I306" s="9">
        <v>560.71</v>
      </c>
      <c r="J306" s="9">
        <v>59.03</v>
      </c>
      <c r="M306" s="9" t="str">
        <f>INDEX(Taxonomie!S:S,MATCH(ZACKS_Screener[[#This Row],[Ticker]], Taxonomie!P:P,0))</f>
        <v>Consumer Defensive</v>
      </c>
      <c r="N306" t="str">
        <f>INDEX(Taxonomie!Q:Q,MATCH(ZACKS_Screener[[#This Row],[Ticker]], Taxonomie!P:P,0))</f>
        <v>Education &amp; Training Services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06" s="18" t="str">
        <f>IFERROR(ZACKS_Screener[[#This Row],[Price]]/ZACKS_Screener[[#This Row],[EPS1]], "")</f>
        <v/>
      </c>
      <c r="R306" s="18" t="str">
        <f>IFERROR(ZACKS_Screener[[#This Row],[Price]]/ZACKS_Screener[[#This Row],[EPS2]], "")</f>
        <v/>
      </c>
      <c r="S306" s="18" t="str">
        <f>IFERROR(ZACKS_Screener[[#This Row],[PE1]]/(ZACKS_Screener[[#This Row],[EG1]]*100), "")</f>
        <v/>
      </c>
      <c r="T306" s="18" t="str">
        <f>IFERROR(ZACKS_Screener[[#This Row],[PE2]]/(ZACKS_Screener[[#This Row],[EG2]]*100), "")</f>
        <v/>
      </c>
      <c r="U306"/>
    </row>
    <row r="307" spans="1:21" hidden="1" x14ac:dyDescent="0.25">
      <c r="A307" s="23" t="s">
        <v>1852</v>
      </c>
      <c r="B307" s="31">
        <v>3180.76</v>
      </c>
      <c r="C307" s="6" t="s">
        <v>1851</v>
      </c>
      <c r="D307" s="6" t="s">
        <v>22</v>
      </c>
      <c r="E307" s="6" t="s">
        <v>330</v>
      </c>
      <c r="F307" s="6" t="s">
        <v>474</v>
      </c>
      <c r="G307">
        <v>12</v>
      </c>
      <c r="H307">
        <v>202212</v>
      </c>
      <c r="I307" s="9">
        <v>103.52</v>
      </c>
      <c r="J307" s="9">
        <v>5.96</v>
      </c>
      <c r="K307" s="9">
        <v>6.43</v>
      </c>
      <c r="L307" s="9">
        <v>7.24</v>
      </c>
      <c r="M307" s="9" t="str">
        <f>INDEX(Taxonomie!S:S,MATCH(ZACKS_Screener[[#This Row],[Ticker]], Taxonomie!P:P,0))</f>
        <v>Consumer Defensive</v>
      </c>
      <c r="N307" t="str">
        <f>INDEX(Taxonomie!Q:Q,MATCH(ZACKS_Screener[[#This Row],[Ticker]], Taxonomie!P:P,0))</f>
        <v>Education &amp; Training Services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307" s="18">
        <f>IFERROR(ZACKS_Screener[[#This Row],[Price]]/ZACKS_Screener[[#This Row],[EPS1]], "")</f>
        <v>16.099533437013996</v>
      </c>
      <c r="R307" s="18">
        <f>IFERROR(ZACKS_Screener[[#This Row],[Price]]/ZACKS_Screener[[#This Row],[EPS2]], "")</f>
        <v>14.298342541436464</v>
      </c>
      <c r="S307" s="18">
        <f>IFERROR(ZACKS_Screener[[#This Row],[PE1]]/(ZACKS_Screener[[#This Row],[EG1]]*100), "")</f>
        <v>2.0415578571192228</v>
      </c>
      <c r="T307" s="18">
        <f>IFERROR(ZACKS_Screener[[#This Row],[PE2]]/(ZACKS_Screener[[#This Row],[EG2]]*100), "")</f>
        <v>1.1350412659436593</v>
      </c>
      <c r="U307"/>
    </row>
    <row r="308" spans="1:21" hidden="1" x14ac:dyDescent="0.25">
      <c r="A308" s="23" t="s">
        <v>2441</v>
      </c>
      <c r="B308" s="31">
        <v>3764.81</v>
      </c>
      <c r="C308" s="6" t="s">
        <v>2440</v>
      </c>
      <c r="D308" s="6" t="s">
        <v>13</v>
      </c>
      <c r="E308" s="6" t="s">
        <v>330</v>
      </c>
      <c r="F308" s="6" t="s">
        <v>474</v>
      </c>
      <c r="G308">
        <v>12</v>
      </c>
      <c r="H308">
        <v>202212</v>
      </c>
      <c r="I308" s="9">
        <v>18.86</v>
      </c>
      <c r="J308" s="9">
        <v>0.85</v>
      </c>
      <c r="K308" s="9">
        <v>0.86</v>
      </c>
      <c r="L308" s="9">
        <v>1.02</v>
      </c>
      <c r="M308" s="9" t="str">
        <f>INDEX(Taxonomie!S:S,MATCH(ZACKS_Screener[[#This Row],[Ticker]], Taxonomie!P:P,0))</f>
        <v>Technology</v>
      </c>
      <c r="N308" t="str">
        <f>INDEX(Taxonomie!Q:Q,MATCH(ZACKS_Screener[[#This Row],[Ticker]], Taxonomie!P:P,0))</f>
        <v>Software—Application</v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08" s="18">
        <f>IFERROR(ZACKS_Screener[[#This Row],[Price]]/ZACKS_Screener[[#This Row],[EPS1]], "")</f>
        <v>21.930232558139533</v>
      </c>
      <c r="R308" s="18">
        <f>IFERROR(ZACKS_Screener[[#This Row],[Price]]/ZACKS_Screener[[#This Row],[EPS2]], "")</f>
        <v>18.490196078431371</v>
      </c>
      <c r="S308" s="18">
        <f>IFERROR(ZACKS_Screener[[#This Row],[PE1]]/(ZACKS_Screener[[#This Row],[EG1]]*100), "")</f>
        <v>18.64069767441859</v>
      </c>
      <c r="T308" s="18">
        <f>IFERROR(ZACKS_Screener[[#This Row],[PE2]]/(ZACKS_Screener[[#This Row],[EG2]]*100), "")</f>
        <v>0.9938480392156861</v>
      </c>
      <c r="U308"/>
    </row>
    <row r="309" spans="1:21" hidden="1" x14ac:dyDescent="0.25">
      <c r="A309" s="23" t="s">
        <v>41011</v>
      </c>
      <c r="B309" s="31">
        <v>2070</v>
      </c>
      <c r="C309" s="6" t="s">
        <v>41010</v>
      </c>
      <c r="D309" s="6" t="s">
        <v>582</v>
      </c>
      <c r="E309" s="6" t="s">
        <v>14</v>
      </c>
      <c r="F309" s="6" t="s">
        <v>1648</v>
      </c>
      <c r="G309">
        <v>12</v>
      </c>
      <c r="H309">
        <v>202212</v>
      </c>
      <c r="I309" s="9">
        <v>1.1499999999999999</v>
      </c>
      <c r="J309" s="9">
        <v>-0.14000000000000001</v>
      </c>
      <c r="K309" s="9">
        <v>-0.01</v>
      </c>
      <c r="L309" s="9">
        <v>-0.01</v>
      </c>
      <c r="M309" s="9" t="str">
        <f>INDEX(Taxonomie!S:S,MATCH(ZACKS_Screener[[#This Row],[Ticker]], Taxonomie!P:P,0))</f>
        <v>Communication Services</v>
      </c>
      <c r="N309" t="str">
        <f>INDEX(Taxonomie!Q:Q,MATCH(ZACKS_Screener[[#This Row],[Ticker]], Taxonomie!P:P,0))</f>
        <v>Telecom Services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09" s="18">
        <f>IFERROR(ZACKS_Screener[[#This Row],[Price]]/ZACKS_Screener[[#This Row],[EPS1]], "")</f>
        <v>-114.99999999999999</v>
      </c>
      <c r="R309" s="18">
        <f>IFERROR(ZACKS_Screener[[#This Row],[Price]]/ZACKS_Screener[[#This Row],[EPS2]], "")</f>
        <v>-114.99999999999999</v>
      </c>
      <c r="S309" s="18">
        <f>IFERROR(ZACKS_Screener[[#This Row],[PE1]]/(ZACKS_Screener[[#This Row],[EG1]]*100), "")</f>
        <v>-1.2384615384615385</v>
      </c>
      <c r="T309" s="18" t="str">
        <f>IFERROR(ZACKS_Screener[[#This Row],[PE2]]/(ZACKS_Screener[[#This Row],[EG2]]*100), "")</f>
        <v/>
      </c>
      <c r="U309"/>
    </row>
    <row r="310" spans="1:21" hidden="1" x14ac:dyDescent="0.25">
      <c r="A310" s="23" t="s">
        <v>1647</v>
      </c>
      <c r="B310" s="31">
        <v>7735.3</v>
      </c>
      <c r="C310" s="6" t="s">
        <v>1646</v>
      </c>
      <c r="D310" s="6" t="s">
        <v>22</v>
      </c>
      <c r="E310" s="6" t="s">
        <v>14</v>
      </c>
      <c r="F310" s="6" t="s">
        <v>1648</v>
      </c>
      <c r="G310">
        <v>12</v>
      </c>
      <c r="H310">
        <v>202212</v>
      </c>
      <c r="I310" s="9">
        <v>61.44</v>
      </c>
      <c r="J310" s="9">
        <v>7.0000000000000007E-2</v>
      </c>
      <c r="K310" s="9">
        <v>0.22</v>
      </c>
      <c r="L310" s="9">
        <v>0.33</v>
      </c>
      <c r="M310" s="9" t="str">
        <f>INDEX(Taxonomie!S:S,MATCH(ZACKS_Screener[[#This Row],[Ticker]], Taxonomie!P:P,0))</f>
        <v>Communication Services</v>
      </c>
      <c r="N310" t="str">
        <f>INDEX(Taxonomie!Q:Q,MATCH(ZACKS_Screener[[#This Row],[Ticker]], Taxonomie!P:P,0))</f>
        <v>Telecom Services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310" s="18">
        <f>IFERROR(ZACKS_Screener[[#This Row],[Price]]/ZACKS_Screener[[#This Row],[EPS1]], "")</f>
        <v>279.27272727272725</v>
      </c>
      <c r="R310" s="18">
        <f>IFERROR(ZACKS_Screener[[#This Row],[Price]]/ZACKS_Screener[[#This Row],[EPS2]], "")</f>
        <v>186.18181818181816</v>
      </c>
      <c r="S310" s="18">
        <f>IFERROR(ZACKS_Screener[[#This Row],[PE1]]/(ZACKS_Screener[[#This Row],[EG1]]*100), "")</f>
        <v>1.3032727272727271</v>
      </c>
      <c r="T310" s="18">
        <f>IFERROR(ZACKS_Screener[[#This Row],[PE2]]/(ZACKS_Screener[[#This Row],[EG2]]*100), "")</f>
        <v>3.7236363636363623</v>
      </c>
      <c r="U310"/>
    </row>
    <row r="311" spans="1:21" hidden="1" x14ac:dyDescent="0.25">
      <c r="A311" s="23" t="s">
        <v>1870</v>
      </c>
      <c r="B311" s="31">
        <v>9353.1299999999992</v>
      </c>
      <c r="C311" s="6" t="s">
        <v>1328</v>
      </c>
      <c r="D311" s="6" t="s">
        <v>22</v>
      </c>
      <c r="E311" s="6" t="s">
        <v>14</v>
      </c>
      <c r="F311" s="6" t="s">
        <v>1648</v>
      </c>
      <c r="G311">
        <v>12</v>
      </c>
      <c r="H311">
        <v>202212</v>
      </c>
      <c r="I311" s="9">
        <v>28.64</v>
      </c>
      <c r="J311" s="9">
        <v>3.66</v>
      </c>
      <c r="K311" s="9">
        <v>3.43</v>
      </c>
      <c r="L311" s="9">
        <v>3.42</v>
      </c>
      <c r="M311" s="9" t="str">
        <f>INDEX(Taxonomie!S:S,MATCH(ZACKS_Screener[[#This Row],[Ticker]], Taxonomie!P:P,0))</f>
        <v>Communication Services</v>
      </c>
      <c r="N311" t="str">
        <f>INDEX(Taxonomie!Q:Q,MATCH(ZACKS_Screener[[#This Row],[Ticker]], Taxonomie!P:P,0))</f>
        <v>Broadcasting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311" s="18">
        <f>IFERROR(ZACKS_Screener[[#This Row],[Price]]/ZACKS_Screener[[#This Row],[EPS1]], "")</f>
        <v>8.3498542274052472</v>
      </c>
      <c r="R311" s="18">
        <f>IFERROR(ZACKS_Screener[[#This Row],[Price]]/ZACKS_Screener[[#This Row],[EPS2]], "")</f>
        <v>8.3742690058479532</v>
      </c>
      <c r="S311" s="18">
        <f>IFERROR(ZACKS_Screener[[#This Row],[PE1]]/(ZACKS_Screener[[#This Row],[EG1]]*100), "")</f>
        <v>-1.3287159335784005</v>
      </c>
      <c r="T311" s="18">
        <f>IFERROR(ZACKS_Screener[[#This Row],[PE2]]/(ZACKS_Screener[[#This Row],[EG2]]*100), "")</f>
        <v>-28.723742690057815</v>
      </c>
      <c r="U311"/>
    </row>
    <row r="312" spans="1:21" hidden="1" x14ac:dyDescent="0.25">
      <c r="A312" s="23" t="s">
        <v>1871</v>
      </c>
      <c r="B312" s="31">
        <v>9140.85</v>
      </c>
      <c r="C312" s="6" t="s">
        <v>1328</v>
      </c>
      <c r="D312" s="6" t="s">
        <v>22</v>
      </c>
      <c r="E312" s="6" t="s">
        <v>14</v>
      </c>
      <c r="F312" s="6" t="s">
        <v>1648</v>
      </c>
      <c r="G312">
        <v>12</v>
      </c>
      <c r="H312">
        <v>202212</v>
      </c>
      <c r="I312" s="9">
        <v>27.99</v>
      </c>
      <c r="J312" s="9">
        <v>3.66</v>
      </c>
      <c r="M312" s="9" t="str">
        <f>INDEX(Taxonomie!S:S,MATCH(ZACKS_Screener[[#This Row],[Ticker]], Taxonomie!P:P,0))</f>
        <v>Communication Services</v>
      </c>
      <c r="N312" t="str">
        <f>INDEX(Taxonomie!Q:Q,MATCH(ZACKS_Screener[[#This Row],[Ticker]], Taxonomie!P:P,0))</f>
        <v>Broadcasting</v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2" s="18" t="str">
        <f>IFERROR(ZACKS_Screener[[#This Row],[Price]]/ZACKS_Screener[[#This Row],[EPS1]], "")</f>
        <v/>
      </c>
      <c r="R312" s="18" t="str">
        <f>IFERROR(ZACKS_Screener[[#This Row],[Price]]/ZACKS_Screener[[#This Row],[EPS2]], "")</f>
        <v/>
      </c>
      <c r="S312" s="18" t="str">
        <f>IFERROR(ZACKS_Screener[[#This Row],[PE1]]/(ZACKS_Screener[[#This Row],[EG1]]*100), "")</f>
        <v/>
      </c>
      <c r="T312" s="18" t="str">
        <f>IFERROR(ZACKS_Screener[[#This Row],[PE2]]/(ZACKS_Screener[[#This Row],[EG2]]*100), "")</f>
        <v/>
      </c>
      <c r="U312"/>
    </row>
    <row r="313" spans="1:21" hidden="1" x14ac:dyDescent="0.25">
      <c r="A313" s="23" t="s">
        <v>1872</v>
      </c>
      <c r="B313" s="31">
        <v>9340.07</v>
      </c>
      <c r="C313" s="6" t="s">
        <v>1328</v>
      </c>
      <c r="D313" s="6" t="s">
        <v>22</v>
      </c>
      <c r="E313" s="6" t="s">
        <v>14</v>
      </c>
      <c r="F313" s="6" t="s">
        <v>1648</v>
      </c>
      <c r="G313">
        <v>12</v>
      </c>
      <c r="H313">
        <v>202212</v>
      </c>
      <c r="I313" s="9">
        <v>28.6</v>
      </c>
      <c r="J313" s="9">
        <v>3.66</v>
      </c>
      <c r="K313" s="9">
        <v>3.17</v>
      </c>
      <c r="L313" s="9">
        <v>3.16</v>
      </c>
      <c r="M313" s="9" t="str">
        <f>INDEX(Taxonomie!S:S,MATCH(ZACKS_Screener[[#This Row],[Ticker]], Taxonomie!P:P,0))</f>
        <v>Communication Services</v>
      </c>
      <c r="N313" t="str">
        <f>INDEX(Taxonomie!Q:Q,MATCH(ZACKS_Screener[[#This Row],[Ticker]], Taxonomie!P:P,0))</f>
        <v>Broadcasting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313" s="18">
        <f>IFERROR(ZACKS_Screener[[#This Row],[Price]]/ZACKS_Screener[[#This Row],[EPS1]], "")</f>
        <v>9.0220820189274455</v>
      </c>
      <c r="R313" s="18">
        <f>IFERROR(ZACKS_Screener[[#This Row],[Price]]/ZACKS_Screener[[#This Row],[EPS2]], "")</f>
        <v>9.0506329113924053</v>
      </c>
      <c r="S313" s="18">
        <f>IFERROR(ZACKS_Screener[[#This Row],[PE1]]/(ZACKS_Screener[[#This Row],[EG1]]*100), "")</f>
        <v>-0.67389428957702924</v>
      </c>
      <c r="T313" s="18">
        <f>IFERROR(ZACKS_Screener[[#This Row],[PE2]]/(ZACKS_Screener[[#This Row],[EG2]]*100), "")</f>
        <v>-28.690506329114537</v>
      </c>
      <c r="U313"/>
    </row>
    <row r="314" spans="1:21" hidden="1" x14ac:dyDescent="0.25">
      <c r="A314" s="23" t="s">
        <v>1430</v>
      </c>
      <c r="B314" s="31">
        <v>3729.92</v>
      </c>
      <c r="C314" s="6" t="s">
        <v>1429</v>
      </c>
      <c r="D314" s="6" t="s">
        <v>22</v>
      </c>
      <c r="E314" s="6" t="s">
        <v>107</v>
      </c>
      <c r="F314" s="6" t="s">
        <v>1431</v>
      </c>
      <c r="G314">
        <v>12</v>
      </c>
      <c r="H314">
        <v>202212</v>
      </c>
      <c r="I314" s="9">
        <v>13.16</v>
      </c>
      <c r="J314" s="9">
        <v>1.3</v>
      </c>
      <c r="K314" s="9">
        <v>0.84</v>
      </c>
      <c r="L314" s="9">
        <v>1.62</v>
      </c>
      <c r="M314" s="9" t="str">
        <f>INDEX(Taxonomie!S:S,MATCH(ZACKS_Screener[[#This Row],[Ticker]], Taxonomie!P:P,0))</f>
        <v>Consumer Cyclical</v>
      </c>
      <c r="N314" t="str">
        <f>INDEX(Taxonomie!Q:Q,MATCH(ZACKS_Screener[[#This Row],[Ticker]], Taxonomie!P:P,0))</f>
        <v>Auto Parts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314" s="18">
        <f>IFERROR(ZACKS_Screener[[#This Row],[Price]]/ZACKS_Screener[[#This Row],[EPS1]], "")</f>
        <v>15.666666666666668</v>
      </c>
      <c r="R314" s="18">
        <f>IFERROR(ZACKS_Screener[[#This Row],[Price]]/ZACKS_Screener[[#This Row],[EPS2]], "")</f>
        <v>8.1234567901234556</v>
      </c>
      <c r="S314" s="18">
        <f>IFERROR(ZACKS_Screener[[#This Row],[PE1]]/(ZACKS_Screener[[#This Row],[EG1]]*100), "")</f>
        <v>-0.44275362318840578</v>
      </c>
      <c r="T314" s="18">
        <f>IFERROR(ZACKS_Screener[[#This Row],[PE2]]/(ZACKS_Screener[[#This Row],[EG2]]*100), "")</f>
        <v>8.7483380816714112E-2</v>
      </c>
      <c r="U314"/>
    </row>
    <row r="315" spans="1:21" hidden="1" x14ac:dyDescent="0.25">
      <c r="A315" s="23" t="s">
        <v>1766</v>
      </c>
      <c r="B315" s="31">
        <v>33119.47</v>
      </c>
      <c r="C315" s="6" t="s">
        <v>1765</v>
      </c>
      <c r="D315" s="6" t="s">
        <v>13</v>
      </c>
      <c r="E315" s="6" t="s">
        <v>30</v>
      </c>
      <c r="F315" s="6" t="s">
        <v>1767</v>
      </c>
      <c r="G315">
        <v>1</v>
      </c>
      <c r="H315">
        <v>202301</v>
      </c>
      <c r="I315" s="9">
        <v>46.15</v>
      </c>
      <c r="J315" s="9">
        <v>4.2300000000000004</v>
      </c>
      <c r="K315" s="9">
        <v>4.51</v>
      </c>
      <c r="L315" s="9">
        <v>4.51</v>
      </c>
      <c r="M315" s="9" t="str">
        <f>INDEX(Taxonomie!S:S,MATCH(ZACKS_Screener[[#This Row],[Ticker]], Taxonomie!P:P,0))</f>
        <v>Consumer Defensive</v>
      </c>
      <c r="N315" t="str">
        <f>INDEX(Taxonomie!Q:Q,MATCH(ZACKS_Screener[[#This Row],[Ticker]], Taxonomie!P:P,0))</f>
        <v>Grocery Stores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15" s="18">
        <f>IFERROR(ZACKS_Screener[[#This Row],[Price]]/ZACKS_Screener[[#This Row],[EPS1]], "")</f>
        <v>10.232815964523281</v>
      </c>
      <c r="R315" s="18">
        <f>IFERROR(ZACKS_Screener[[#This Row],[Price]]/ZACKS_Screener[[#This Row],[EPS2]], "")</f>
        <v>10.232815964523281</v>
      </c>
      <c r="S315" s="18">
        <f>IFERROR(ZACKS_Screener[[#This Row],[PE1]]/(ZACKS_Screener[[#This Row],[EG1]]*100), "")</f>
        <v>1.5458861260690564</v>
      </c>
      <c r="T315" s="18" t="str">
        <f>IFERROR(ZACKS_Screener[[#This Row],[PE2]]/(ZACKS_Screener[[#This Row],[EG2]]*100), "")</f>
        <v/>
      </c>
      <c r="U315"/>
    </row>
    <row r="316" spans="1:21" hidden="1" x14ac:dyDescent="0.25">
      <c r="A316" s="23" t="s">
        <v>3165</v>
      </c>
      <c r="B316" s="31">
        <v>404062.56</v>
      </c>
      <c r="C316" s="6" t="s">
        <v>3164</v>
      </c>
      <c r="D316" s="6" t="s">
        <v>13</v>
      </c>
      <c r="E316" s="6" t="s">
        <v>30</v>
      </c>
      <c r="F316" s="6" t="s">
        <v>1767</v>
      </c>
      <c r="G316">
        <v>1</v>
      </c>
      <c r="H316">
        <v>202301</v>
      </c>
      <c r="I316" s="9">
        <v>149.80000000000001</v>
      </c>
      <c r="J316" s="9">
        <v>6.29</v>
      </c>
      <c r="K316" s="9">
        <v>6.2</v>
      </c>
      <c r="L316" s="9">
        <v>6.85</v>
      </c>
      <c r="M316" s="9" t="str">
        <f>INDEX(Taxonomie!S:S,MATCH(ZACKS_Screener[[#This Row],[Ticker]], Taxonomie!P:P,0))</f>
        <v>Consumer Defensive</v>
      </c>
      <c r="N316" t="str">
        <f>INDEX(Taxonomie!Q:Q,MATCH(ZACKS_Screener[[#This Row],[Ticker]], Taxonomie!P:P,0))</f>
        <v>Discount Stores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316" s="18">
        <f>IFERROR(ZACKS_Screener[[#This Row],[Price]]/ZACKS_Screener[[#This Row],[EPS1]], "")</f>
        <v>24.161290322580648</v>
      </c>
      <c r="R316" s="18">
        <f>IFERROR(ZACKS_Screener[[#This Row],[Price]]/ZACKS_Screener[[#This Row],[EPS2]], "")</f>
        <v>21.868613138686133</v>
      </c>
      <c r="S316" s="18">
        <f>IFERROR(ZACKS_Screener[[#This Row],[PE1]]/(ZACKS_Screener[[#This Row],[EG1]]*100), "")</f>
        <v>-16.886057347670278</v>
      </c>
      <c r="T316" s="18">
        <f>IFERROR(ZACKS_Screener[[#This Row],[PE2]]/(ZACKS_Screener[[#This Row],[EG2]]*100), "")</f>
        <v>2.0859292532285254</v>
      </c>
      <c r="U316"/>
    </row>
    <row r="317" spans="1:21" hidden="1" x14ac:dyDescent="0.25">
      <c r="A317" s="23" t="s">
        <v>40554</v>
      </c>
      <c r="B317" s="31">
        <v>2363.23</v>
      </c>
      <c r="C317" s="6" t="s">
        <v>40553</v>
      </c>
      <c r="D317" s="6" t="s">
        <v>13</v>
      </c>
      <c r="E317" s="6" t="s">
        <v>30</v>
      </c>
      <c r="F317" s="6" t="s">
        <v>763</v>
      </c>
      <c r="G317">
        <v>12</v>
      </c>
      <c r="H317">
        <v>202212</v>
      </c>
      <c r="I317" s="9">
        <v>1038.55</v>
      </c>
      <c r="J317" s="9">
        <v>-107.43</v>
      </c>
      <c r="M317" s="9" t="e">
        <f>INDEX(Taxonomie!S:S,MATCH(ZACKS_Screener[[#This Row],[Ticker]], Taxonomie!P:P,0))</f>
        <v>#N/A</v>
      </c>
      <c r="N317" t="e">
        <f>INDEX(Taxonomie!Q:Q,MATCH(ZACKS_Screener[[#This Row],[Ticker]], Taxonomie!P:P,0))</f>
        <v>#N/A</v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7" s="18" t="str">
        <f>IFERROR(ZACKS_Screener[[#This Row],[Price]]/ZACKS_Screener[[#This Row],[EPS1]], "")</f>
        <v/>
      </c>
      <c r="R317" s="18" t="str">
        <f>IFERROR(ZACKS_Screener[[#This Row],[Price]]/ZACKS_Screener[[#This Row],[EPS2]], "")</f>
        <v/>
      </c>
      <c r="S317" s="18" t="str">
        <f>IFERROR(ZACKS_Screener[[#This Row],[PE1]]/(ZACKS_Screener[[#This Row],[EG1]]*100), "")</f>
        <v/>
      </c>
      <c r="T317" s="18" t="str">
        <f>IFERROR(ZACKS_Screener[[#This Row],[PE2]]/(ZACKS_Screener[[#This Row],[EG2]]*100), "")</f>
        <v/>
      </c>
      <c r="U317"/>
    </row>
    <row r="318" spans="1:21" hidden="1" x14ac:dyDescent="0.25">
      <c r="A318" s="23" t="s">
        <v>40568</v>
      </c>
      <c r="B318" s="31">
        <v>2176.23</v>
      </c>
      <c r="C318" s="6" t="s">
        <v>40567</v>
      </c>
      <c r="D318" s="6" t="s">
        <v>22</v>
      </c>
      <c r="E318" s="6" t="s">
        <v>30</v>
      </c>
      <c r="F318" s="6" t="s">
        <v>763</v>
      </c>
      <c r="G318">
        <v>12</v>
      </c>
      <c r="H318">
        <v>202212</v>
      </c>
      <c r="I318" s="9">
        <v>24.93</v>
      </c>
      <c r="J318" s="9">
        <v>2.52</v>
      </c>
      <c r="K318" s="9">
        <v>2.93</v>
      </c>
      <c r="L318" s="9">
        <v>3.09</v>
      </c>
      <c r="M318" s="9" t="str">
        <f>INDEX(Taxonomie!S:S,MATCH(ZACKS_Screener[[#This Row],[Ticker]], Taxonomie!P:P,0))</f>
        <v>Consumer Cyclical</v>
      </c>
      <c r="N318" t="str">
        <f>INDEX(Taxonomie!Q:Q,MATCH(ZACKS_Screener[[#This Row],[Ticker]], Taxonomie!P:P,0))</f>
        <v>Restaurants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318" s="18">
        <f>IFERROR(ZACKS_Screener[[#This Row],[Price]]/ZACKS_Screener[[#This Row],[EPS1]], "")</f>
        <v>8.5085324232081909</v>
      </c>
      <c r="R318" s="18">
        <f>IFERROR(ZACKS_Screener[[#This Row],[Price]]/ZACKS_Screener[[#This Row],[EPS2]], "")</f>
        <v>8.0679611650485441</v>
      </c>
      <c r="S318" s="18">
        <f>IFERROR(ZACKS_Screener[[#This Row],[PE1]]/(ZACKS_Screener[[#This Row],[EG1]]*100), "")</f>
        <v>0.52296345625572271</v>
      </c>
      <c r="T318" s="18">
        <f>IFERROR(ZACKS_Screener[[#This Row],[PE2]]/(ZACKS_Screener[[#This Row],[EG2]]*100), "")</f>
        <v>1.4774453883495173</v>
      </c>
      <c r="U318"/>
    </row>
    <row r="319" spans="1:21" hidden="1" x14ac:dyDescent="0.25">
      <c r="A319" s="23" t="s">
        <v>40643</v>
      </c>
      <c r="B319" s="31">
        <v>2155.27</v>
      </c>
      <c r="C319" s="6" t="s">
        <v>40642</v>
      </c>
      <c r="D319" s="6" t="s">
        <v>22</v>
      </c>
      <c r="E319" s="6" t="s">
        <v>30</v>
      </c>
      <c r="F319" s="6" t="s">
        <v>763</v>
      </c>
      <c r="G319">
        <v>7</v>
      </c>
      <c r="H319">
        <v>202207</v>
      </c>
      <c r="I319" s="9">
        <v>97.3</v>
      </c>
      <c r="J319" s="9">
        <v>6.09</v>
      </c>
      <c r="K319" s="9">
        <v>5.82</v>
      </c>
      <c r="L319" s="9">
        <v>6.88</v>
      </c>
      <c r="M319" s="9" t="str">
        <f>INDEX(Taxonomie!S:S,MATCH(ZACKS_Screener[[#This Row],[Ticker]], Taxonomie!P:P,0))</f>
        <v>Consumer Cyclical</v>
      </c>
      <c r="N319" t="str">
        <f>INDEX(Taxonomie!Q:Q,MATCH(ZACKS_Screener[[#This Row],[Ticker]], Taxonomie!P:P,0))</f>
        <v>Restaurants</v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19" s="18">
        <f>IFERROR(ZACKS_Screener[[#This Row],[Price]]/ZACKS_Screener[[#This Row],[EPS1]], "")</f>
        <v>16.718213058419241</v>
      </c>
      <c r="R319" s="18">
        <f>IFERROR(ZACKS_Screener[[#This Row],[Price]]/ZACKS_Screener[[#This Row],[EPS2]], "")</f>
        <v>14.142441860465116</v>
      </c>
      <c r="S319" s="18">
        <f>IFERROR(ZACKS_Screener[[#This Row],[PE1]]/(ZACKS_Screener[[#This Row],[EG1]]*100), "")</f>
        <v>-3.7708858342879013</v>
      </c>
      <c r="T319" s="18">
        <f>IFERROR(ZACKS_Screener[[#This Row],[PE2]]/(ZACKS_Screener[[#This Row],[EG2]]*100), "")</f>
        <v>0.77650010969723593</v>
      </c>
      <c r="U319"/>
    </row>
    <row r="320" spans="1:21" hidden="1" x14ac:dyDescent="0.25">
      <c r="A320" s="23" t="s">
        <v>762</v>
      </c>
      <c r="B320" s="31">
        <v>57231.81</v>
      </c>
      <c r="C320" s="6" t="s">
        <v>761</v>
      </c>
      <c r="D320" s="6" t="s">
        <v>13</v>
      </c>
      <c r="E320" s="6" t="s">
        <v>30</v>
      </c>
      <c r="F320" s="6" t="s">
        <v>763</v>
      </c>
      <c r="G320">
        <v>12</v>
      </c>
      <c r="H320">
        <v>202212</v>
      </c>
      <c r="I320" s="9">
        <v>2074.3798999999999</v>
      </c>
      <c r="J320" s="9">
        <v>32.78</v>
      </c>
      <c r="K320" s="9">
        <v>43.9</v>
      </c>
      <c r="L320" s="9">
        <v>52.56</v>
      </c>
      <c r="M320" s="9" t="str">
        <f>INDEX(Taxonomie!S:S,MATCH(ZACKS_Screener[[#This Row],[Ticker]], Taxonomie!P:P,0))</f>
        <v>Consumer Cyclical</v>
      </c>
      <c r="N320" t="str">
        <f>INDEX(Taxonomie!Q:Q,MATCH(ZACKS_Screener[[#This Row],[Ticker]], Taxonomie!P:P,0))</f>
        <v>Restaurants</v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20" s="18">
        <f>IFERROR(ZACKS_Screener[[#This Row],[Price]]/ZACKS_Screener[[#This Row],[EPS1]], "")</f>
        <v>47.25238952164009</v>
      </c>
      <c r="R320" s="18">
        <f>IFERROR(ZACKS_Screener[[#This Row],[Price]]/ZACKS_Screener[[#This Row],[EPS2]], "")</f>
        <v>39.466893074581428</v>
      </c>
      <c r="S320" s="18">
        <f>IFERROR(ZACKS_Screener[[#This Row],[PE1]]/(ZACKS_Screener[[#This Row],[EG1]]*100), "")</f>
        <v>1.3929256551433118</v>
      </c>
      <c r="T320" s="18">
        <f>IFERROR(ZACKS_Screener[[#This Row],[PE2]]/(ZACKS_Screener[[#This Row],[EG2]]*100), "")</f>
        <v>2.0006889214481798</v>
      </c>
      <c r="U320"/>
    </row>
    <row r="321" spans="1:21" hidden="1" x14ac:dyDescent="0.25">
      <c r="A321" s="23" t="s">
        <v>1014</v>
      </c>
      <c r="B321" s="31">
        <v>10525.02</v>
      </c>
      <c r="C321" s="6" t="s">
        <v>1013</v>
      </c>
      <c r="D321" s="6" t="s">
        <v>13</v>
      </c>
      <c r="E321" s="6" t="s">
        <v>30</v>
      </c>
      <c r="F321" s="6" t="s">
        <v>763</v>
      </c>
      <c r="G321">
        <v>12</v>
      </c>
      <c r="H321">
        <v>202212</v>
      </c>
      <c r="I321" s="9">
        <v>297.83</v>
      </c>
      <c r="J321" s="9">
        <v>12.53</v>
      </c>
      <c r="K321" s="9">
        <v>13.32</v>
      </c>
      <c r="L321" s="9">
        <v>14.87</v>
      </c>
      <c r="M321" s="9" t="str">
        <f>INDEX(Taxonomie!S:S,MATCH(ZACKS_Screener[[#This Row],[Ticker]], Taxonomie!P:P,0))</f>
        <v>Consumer Cyclical</v>
      </c>
      <c r="N321" t="str">
        <f>INDEX(Taxonomie!Q:Q,MATCH(ZACKS_Screener[[#This Row],[Ticker]], Taxonomie!P:P,0))</f>
        <v>Restaurants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321" s="18">
        <f>IFERROR(ZACKS_Screener[[#This Row],[Price]]/ZACKS_Screener[[#This Row],[EPS1]], "")</f>
        <v>22.359609609609606</v>
      </c>
      <c r="R321" s="18">
        <f>IFERROR(ZACKS_Screener[[#This Row],[Price]]/ZACKS_Screener[[#This Row],[EPS2]], "")</f>
        <v>20.028917283120375</v>
      </c>
      <c r="S321" s="18">
        <f>IFERROR(ZACKS_Screener[[#This Row],[PE1]]/(ZACKS_Screener[[#This Row],[EG1]]*100), "")</f>
        <v>3.5464039039038995</v>
      </c>
      <c r="T321" s="18">
        <f>IFERROR(ZACKS_Screener[[#This Row],[PE2]]/(ZACKS_Screener[[#This Row],[EG2]]*100), "")</f>
        <v>1.7211946981365391</v>
      </c>
      <c r="U321"/>
    </row>
    <row r="322" spans="1:21" hidden="1" x14ac:dyDescent="0.25">
      <c r="A322" s="23" t="s">
        <v>1016</v>
      </c>
      <c r="B322" s="31">
        <v>19474.48</v>
      </c>
      <c r="C322" s="6" t="s">
        <v>1015</v>
      </c>
      <c r="D322" s="6" t="s">
        <v>13</v>
      </c>
      <c r="E322" s="6" t="s">
        <v>30</v>
      </c>
      <c r="F322" s="6" t="s">
        <v>763</v>
      </c>
      <c r="G322">
        <v>5</v>
      </c>
      <c r="H322">
        <v>202305</v>
      </c>
      <c r="I322" s="9">
        <v>161.04</v>
      </c>
      <c r="J322" s="9">
        <v>7.4</v>
      </c>
      <c r="K322" s="9">
        <v>8.7100000000000009</v>
      </c>
      <c r="L322" s="9">
        <v>9.5299999999999994</v>
      </c>
      <c r="M322" s="9" t="str">
        <f>INDEX(Taxonomie!S:S,MATCH(ZACKS_Screener[[#This Row],[Ticker]], Taxonomie!P:P,0))</f>
        <v>Consumer Cyclical</v>
      </c>
      <c r="N322" t="str">
        <f>INDEX(Taxonomie!Q:Q,MATCH(ZACKS_Screener[[#This Row],[Ticker]], Taxonomie!P:P,0))</f>
        <v>Restaurants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322" s="18">
        <f>IFERROR(ZACKS_Screener[[#This Row],[Price]]/ZACKS_Screener[[#This Row],[EPS1]], "")</f>
        <v>18.48909299655568</v>
      </c>
      <c r="R322" s="18">
        <f>IFERROR(ZACKS_Screener[[#This Row],[Price]]/ZACKS_Screener[[#This Row],[EPS2]], "")</f>
        <v>16.898216159496329</v>
      </c>
      <c r="S322" s="18">
        <f>IFERROR(ZACKS_Screener[[#This Row],[PE1]]/(ZACKS_Screener[[#This Row],[EG1]]*100), "")</f>
        <v>1.0444220471336794</v>
      </c>
      <c r="T322" s="18">
        <f>IFERROR(ZACKS_Screener[[#This Row],[PE2]]/(ZACKS_Screener[[#This Row],[EG2]]*100), "")</f>
        <v>1.7949202774294306</v>
      </c>
      <c r="U322"/>
    </row>
    <row r="323" spans="1:21" hidden="1" x14ac:dyDescent="0.25">
      <c r="A323" s="23" t="s">
        <v>1920</v>
      </c>
      <c r="B323" s="31">
        <v>210563.05</v>
      </c>
      <c r="C323" s="6" t="s">
        <v>1919</v>
      </c>
      <c r="D323" s="6" t="s">
        <v>13</v>
      </c>
      <c r="E323" s="6" t="s">
        <v>30</v>
      </c>
      <c r="F323" s="6" t="s">
        <v>763</v>
      </c>
      <c r="G323">
        <v>12</v>
      </c>
      <c r="H323">
        <v>202212</v>
      </c>
      <c r="I323" s="9">
        <v>288.43</v>
      </c>
      <c r="J323" s="9">
        <v>10.1</v>
      </c>
      <c r="K323" s="9">
        <v>11.04</v>
      </c>
      <c r="L323" s="9">
        <v>12.09</v>
      </c>
      <c r="M323" s="9" t="str">
        <f>INDEX(Taxonomie!S:S,MATCH(ZACKS_Screener[[#This Row],[Ticker]], Taxonomie!P:P,0))</f>
        <v>Consumer Cyclical</v>
      </c>
      <c r="N323" t="str">
        <f>INDEX(Taxonomie!Q:Q,MATCH(ZACKS_Screener[[#This Row],[Ticker]], Taxonomie!P:P,0))</f>
        <v>Restaurants</v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323" s="18">
        <f>IFERROR(ZACKS_Screener[[#This Row],[Price]]/ZACKS_Screener[[#This Row],[EPS1]], "")</f>
        <v>26.125905797101453</v>
      </c>
      <c r="R323" s="18">
        <f>IFERROR(ZACKS_Screener[[#This Row],[Price]]/ZACKS_Screener[[#This Row],[EPS2]], "")</f>
        <v>23.856906534325891</v>
      </c>
      <c r="S323" s="18">
        <f>IFERROR(ZACKS_Screener[[#This Row],[PE1]]/(ZACKS_Screener[[#This Row],[EG1]]*100), "")</f>
        <v>2.8071451973481363</v>
      </c>
      <c r="T323" s="18">
        <f>IFERROR(ZACKS_Screener[[#This Row],[PE2]]/(ZACKS_Screener[[#This Row],[EG2]]*100), "")</f>
        <v>2.50838331560912</v>
      </c>
      <c r="U323"/>
    </row>
    <row r="324" spans="1:21" hidden="1" x14ac:dyDescent="0.25">
      <c r="A324" s="23" t="s">
        <v>41547</v>
      </c>
      <c r="B324" s="31">
        <v>2437.25</v>
      </c>
      <c r="C324" s="6" t="s">
        <v>41546</v>
      </c>
      <c r="D324" s="6" t="s">
        <v>22</v>
      </c>
      <c r="E324" s="6" t="s">
        <v>30</v>
      </c>
      <c r="F324" s="6" t="s">
        <v>763</v>
      </c>
      <c r="G324">
        <v>12</v>
      </c>
      <c r="H324">
        <v>202212</v>
      </c>
      <c r="I324" s="9">
        <v>70.319999999999993</v>
      </c>
      <c r="J324" s="9">
        <v>2.94</v>
      </c>
      <c r="K324" s="9">
        <v>2.8</v>
      </c>
      <c r="L324" s="9">
        <v>3.23</v>
      </c>
      <c r="M324" s="9" t="str">
        <f>INDEX(Taxonomie!S:S,MATCH(ZACKS_Screener[[#This Row],[Ticker]], Taxonomie!P:P,0))</f>
        <v>Consumer Cyclical</v>
      </c>
      <c r="N324" t="str">
        <f>INDEX(Taxonomie!Q:Q,MATCH(ZACKS_Screener[[#This Row],[Ticker]], Taxonomie!P:P,0))</f>
        <v>Restaurants</v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324" s="18">
        <f>IFERROR(ZACKS_Screener[[#This Row],[Price]]/ZACKS_Screener[[#This Row],[EPS1]], "")</f>
        <v>25.114285714285714</v>
      </c>
      <c r="R324" s="18">
        <f>IFERROR(ZACKS_Screener[[#This Row],[Price]]/ZACKS_Screener[[#This Row],[EPS2]], "")</f>
        <v>21.770897832817337</v>
      </c>
      <c r="S324" s="18">
        <f>IFERROR(ZACKS_Screener[[#This Row],[PE1]]/(ZACKS_Screener[[#This Row],[EG1]]*100), "")</f>
        <v>-5.2739999999999947</v>
      </c>
      <c r="T324" s="18">
        <f>IFERROR(ZACKS_Screener[[#This Row],[PE2]]/(ZACKS_Screener[[#This Row],[EG2]]*100), "")</f>
        <v>1.4176398588811283</v>
      </c>
      <c r="U324"/>
    </row>
    <row r="325" spans="1:21" hidden="1" x14ac:dyDescent="0.25">
      <c r="A325" s="23" t="s">
        <v>2462</v>
      </c>
      <c r="B325" s="31">
        <v>23429.73</v>
      </c>
      <c r="C325" s="6" t="s">
        <v>2461</v>
      </c>
      <c r="D325" s="6" t="s">
        <v>13</v>
      </c>
      <c r="E325" s="6" t="s">
        <v>30</v>
      </c>
      <c r="F325" s="6" t="s">
        <v>763</v>
      </c>
      <c r="G325">
        <v>12</v>
      </c>
      <c r="H325">
        <v>202212</v>
      </c>
      <c r="I325" s="9">
        <v>75.27</v>
      </c>
      <c r="J325" s="9">
        <v>3.14</v>
      </c>
      <c r="K325" s="9">
        <v>3.08</v>
      </c>
      <c r="L325" s="9">
        <v>3.35</v>
      </c>
      <c r="M325" s="9" t="str">
        <f>INDEX(Taxonomie!S:S,MATCH(ZACKS_Screener[[#This Row],[Ticker]], Taxonomie!P:P,0))</f>
        <v>Consumer Cyclical</v>
      </c>
      <c r="N325" t="str">
        <f>INDEX(Taxonomie!Q:Q,MATCH(ZACKS_Screener[[#This Row],[Ticker]], Taxonomie!P:P,0))</f>
        <v>Restaurants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325" s="18">
        <f>IFERROR(ZACKS_Screener[[#This Row],[Price]]/ZACKS_Screener[[#This Row],[EPS1]], "")</f>
        <v>24.438311688311686</v>
      </c>
      <c r="R325" s="18">
        <f>IFERROR(ZACKS_Screener[[#This Row],[Price]]/ZACKS_Screener[[#This Row],[EPS2]], "")</f>
        <v>22.468656716417907</v>
      </c>
      <c r="S325" s="18">
        <f>IFERROR(ZACKS_Screener[[#This Row],[PE1]]/(ZACKS_Screener[[#This Row],[EG1]]*100), "")</f>
        <v>-12.789383116883105</v>
      </c>
      <c r="T325" s="18">
        <f>IFERROR(ZACKS_Screener[[#This Row],[PE2]]/(ZACKS_Screener[[#This Row],[EG2]]*100), "")</f>
        <v>2.5630912106135986</v>
      </c>
      <c r="U325"/>
    </row>
    <row r="326" spans="1:21" hidden="1" x14ac:dyDescent="0.25">
      <c r="A326" s="23" t="s">
        <v>2605</v>
      </c>
      <c r="B326" s="31">
        <v>114559.76</v>
      </c>
      <c r="C326" s="6" t="s">
        <v>2604</v>
      </c>
      <c r="D326" s="6" t="s">
        <v>22</v>
      </c>
      <c r="E326" s="6" t="s">
        <v>30</v>
      </c>
      <c r="F326" s="6" t="s">
        <v>763</v>
      </c>
      <c r="G326">
        <v>9</v>
      </c>
      <c r="H326">
        <v>202209</v>
      </c>
      <c r="I326" s="9">
        <v>99.93</v>
      </c>
      <c r="J326" s="9">
        <v>2.96</v>
      </c>
      <c r="K326" s="9">
        <v>3.44</v>
      </c>
      <c r="L326" s="9">
        <v>4.08</v>
      </c>
      <c r="M326" s="9" t="str">
        <f>INDEX(Taxonomie!S:S,MATCH(ZACKS_Screener[[#This Row],[Ticker]], Taxonomie!P:P,0))</f>
        <v>Consumer Cyclical</v>
      </c>
      <c r="N326" t="str">
        <f>INDEX(Taxonomie!Q:Q,MATCH(ZACKS_Screener[[#This Row],[Ticker]], Taxonomie!P:P,0))</f>
        <v>Restaurants</v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26" s="18">
        <f>IFERROR(ZACKS_Screener[[#This Row],[Price]]/ZACKS_Screener[[#This Row],[EPS1]], "")</f>
        <v>29.049418604651166</v>
      </c>
      <c r="R326" s="18">
        <f>IFERROR(ZACKS_Screener[[#This Row],[Price]]/ZACKS_Screener[[#This Row],[EPS2]], "")</f>
        <v>24.492647058823529</v>
      </c>
      <c r="S326" s="18">
        <f>IFERROR(ZACKS_Screener[[#This Row],[PE1]]/(ZACKS_Screener[[#This Row],[EG1]]*100), "")</f>
        <v>1.7913808139534884</v>
      </c>
      <c r="T326" s="18">
        <f>IFERROR(ZACKS_Screener[[#This Row],[PE2]]/(ZACKS_Screener[[#This Row],[EG2]]*100), "")</f>
        <v>1.3164797794117646</v>
      </c>
      <c r="U326"/>
    </row>
    <row r="327" spans="1:21" hidden="1" x14ac:dyDescent="0.25">
      <c r="A327" s="23" t="s">
        <v>41654</v>
      </c>
      <c r="B327" s="31">
        <v>2898.56</v>
      </c>
      <c r="C327" s="6" t="s">
        <v>41653</v>
      </c>
      <c r="D327" s="6" t="s">
        <v>13</v>
      </c>
      <c r="E327" s="6" t="s">
        <v>30</v>
      </c>
      <c r="F327" s="6" t="s">
        <v>763</v>
      </c>
      <c r="G327">
        <v>12</v>
      </c>
      <c r="H327">
        <v>202212</v>
      </c>
      <c r="I327" s="9">
        <v>68.75</v>
      </c>
      <c r="J327" s="9">
        <v>-0.31</v>
      </c>
      <c r="K327" s="9">
        <v>0.15</v>
      </c>
      <c r="L327" s="9">
        <v>0.25</v>
      </c>
      <c r="M327" s="9" t="str">
        <f>INDEX(Taxonomie!S:S,MATCH(ZACKS_Screener[[#This Row],[Ticker]], Taxonomie!P:P,0))</f>
        <v>Consumer Cyclical</v>
      </c>
      <c r="N327" t="str">
        <f>INDEX(Taxonomie!Q:Q,MATCH(ZACKS_Screener[[#This Row],[Ticker]], Taxonomie!P:P,0))</f>
        <v>Restaurants</v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327" s="18">
        <f>IFERROR(ZACKS_Screener[[#This Row],[Price]]/ZACKS_Screener[[#This Row],[EPS1]], "")</f>
        <v>458.33333333333337</v>
      </c>
      <c r="R327" s="18">
        <f>IFERROR(ZACKS_Screener[[#This Row],[Price]]/ZACKS_Screener[[#This Row],[EPS2]], "")</f>
        <v>275</v>
      </c>
      <c r="S327" s="18">
        <f>IFERROR(ZACKS_Screener[[#This Row],[PE1]]/(ZACKS_Screener[[#This Row],[EG1]]*100), "")</f>
        <v>4.5833333333333339</v>
      </c>
      <c r="T327" s="18">
        <f>IFERROR(ZACKS_Screener[[#This Row],[PE2]]/(ZACKS_Screener[[#This Row],[EG2]]*100), "")</f>
        <v>4.125</v>
      </c>
      <c r="U327"/>
    </row>
    <row r="328" spans="1:21" hidden="1" x14ac:dyDescent="0.25">
      <c r="A328" s="23" t="s">
        <v>2971</v>
      </c>
      <c r="B328" s="31">
        <v>7442.4</v>
      </c>
      <c r="C328" s="6" t="s">
        <v>2970</v>
      </c>
      <c r="D328" s="6" t="s">
        <v>22</v>
      </c>
      <c r="E328" s="6" t="s">
        <v>30</v>
      </c>
      <c r="F328" s="6" t="s">
        <v>763</v>
      </c>
      <c r="G328">
        <v>12</v>
      </c>
      <c r="H328">
        <v>202212</v>
      </c>
      <c r="I328" s="9">
        <v>111.08</v>
      </c>
      <c r="J328" s="9">
        <v>3.97</v>
      </c>
      <c r="K328" s="9">
        <v>4.67</v>
      </c>
      <c r="L328" s="9">
        <v>5.41</v>
      </c>
      <c r="M328" s="9" t="str">
        <f>INDEX(Taxonomie!S:S,MATCH(ZACKS_Screener[[#This Row],[Ticker]], Taxonomie!P:P,0))</f>
        <v>Consumer Cyclical</v>
      </c>
      <c r="N328" t="str">
        <f>INDEX(Taxonomie!Q:Q,MATCH(ZACKS_Screener[[#This Row],[Ticker]], Taxonomie!P:P,0))</f>
        <v>Restaurants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328" s="18">
        <f>IFERROR(ZACKS_Screener[[#This Row],[Price]]/ZACKS_Screener[[#This Row],[EPS1]], "")</f>
        <v>23.785867237687366</v>
      </c>
      <c r="R328" s="18">
        <f>IFERROR(ZACKS_Screener[[#This Row],[Price]]/ZACKS_Screener[[#This Row],[EPS2]], "")</f>
        <v>20.532347504621072</v>
      </c>
      <c r="S328" s="18">
        <f>IFERROR(ZACKS_Screener[[#This Row],[PE1]]/(ZACKS_Screener[[#This Row],[EG1]]*100), "")</f>
        <v>1.3489984704802698</v>
      </c>
      <c r="T328" s="18">
        <f>IFERROR(ZACKS_Screener[[#This Row],[PE2]]/(ZACKS_Screener[[#This Row],[EG2]]*100), "")</f>
        <v>1.2957576060348699</v>
      </c>
      <c r="U328"/>
    </row>
    <row r="329" spans="1:21" hidden="1" x14ac:dyDescent="0.25">
      <c r="A329" s="23" t="s">
        <v>3128</v>
      </c>
      <c r="B329" s="31">
        <v>4716.28</v>
      </c>
      <c r="C329" s="6" t="s">
        <v>3127</v>
      </c>
      <c r="D329" s="6" t="s">
        <v>22</v>
      </c>
      <c r="E329" s="6" t="s">
        <v>30</v>
      </c>
      <c r="F329" s="6" t="s">
        <v>763</v>
      </c>
      <c r="G329">
        <v>12</v>
      </c>
      <c r="H329">
        <v>202212</v>
      </c>
      <c r="I329" s="9">
        <v>22.38</v>
      </c>
      <c r="J329" s="9">
        <v>0.86</v>
      </c>
      <c r="K329" s="9">
        <v>0.99</v>
      </c>
      <c r="L329" s="9">
        <v>1.1200000000000001</v>
      </c>
      <c r="M329" s="9" t="str">
        <f>INDEX(Taxonomie!S:S,MATCH(ZACKS_Screener[[#This Row],[Ticker]], Taxonomie!P:P,0))</f>
        <v>Consumer Cyclical</v>
      </c>
      <c r="N329" t="str">
        <f>INDEX(Taxonomie!Q:Q,MATCH(ZACKS_Screener[[#This Row],[Ticker]], Taxonomie!P:P,0))</f>
        <v>Restaurants</v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329" s="18">
        <f>IFERROR(ZACKS_Screener[[#This Row],[Price]]/ZACKS_Screener[[#This Row],[EPS1]], "")</f>
        <v>22.606060606060606</v>
      </c>
      <c r="R329" s="18">
        <f>IFERROR(ZACKS_Screener[[#This Row],[Price]]/ZACKS_Screener[[#This Row],[EPS2]], "")</f>
        <v>19.982142857142854</v>
      </c>
      <c r="S329" s="18">
        <f>IFERROR(ZACKS_Screener[[#This Row],[PE1]]/(ZACKS_Screener[[#This Row],[EG1]]*100), "")</f>
        <v>1.4954778554778552</v>
      </c>
      <c r="T329" s="18">
        <f>IFERROR(ZACKS_Screener[[#This Row],[PE2]]/(ZACKS_Screener[[#This Row],[EG2]]*100), "")</f>
        <v>1.5217170329670313</v>
      </c>
      <c r="U329"/>
    </row>
    <row r="330" spans="1:21" hidden="1" x14ac:dyDescent="0.25">
      <c r="A330" s="23" t="s">
        <v>3146</v>
      </c>
      <c r="B330" s="31">
        <v>6104.36</v>
      </c>
      <c r="C330" s="6" t="s">
        <v>3145</v>
      </c>
      <c r="D330" s="6" t="s">
        <v>22</v>
      </c>
      <c r="E330" s="6" t="s">
        <v>30</v>
      </c>
      <c r="F330" s="6" t="s">
        <v>763</v>
      </c>
      <c r="G330">
        <v>12</v>
      </c>
      <c r="H330">
        <v>202212</v>
      </c>
      <c r="I330" s="9">
        <v>203.69</v>
      </c>
      <c r="J330" s="9">
        <v>1.85</v>
      </c>
      <c r="K330" s="9">
        <v>2.09</v>
      </c>
      <c r="L330" s="9">
        <v>2.4300000000000002</v>
      </c>
      <c r="M330" s="9" t="str">
        <f>INDEX(Taxonomie!S:S,MATCH(ZACKS_Screener[[#This Row],[Ticker]], Taxonomie!P:P,0))</f>
        <v>Consumer Cyclical</v>
      </c>
      <c r="N330" t="str">
        <f>INDEX(Taxonomie!Q:Q,MATCH(ZACKS_Screener[[#This Row],[Ticker]], Taxonomie!P:P,0))</f>
        <v>Restaurants</v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330" s="18">
        <f>IFERROR(ZACKS_Screener[[#This Row],[Price]]/ZACKS_Screener[[#This Row],[EPS1]], "")</f>
        <v>97.459330143540669</v>
      </c>
      <c r="R330" s="18">
        <f>IFERROR(ZACKS_Screener[[#This Row],[Price]]/ZACKS_Screener[[#This Row],[EPS2]], "")</f>
        <v>83.823045267489704</v>
      </c>
      <c r="S330" s="18">
        <f>IFERROR(ZACKS_Screener[[#This Row],[PE1]]/(ZACKS_Screener[[#This Row],[EG1]]*100), "")</f>
        <v>7.5124900318979346</v>
      </c>
      <c r="T330" s="18">
        <f>IFERROR(ZACKS_Screener[[#This Row],[PE2]]/(ZACKS_Screener[[#This Row],[EG2]]*100), "")</f>
        <v>5.1526519002662745</v>
      </c>
      <c r="U330"/>
    </row>
    <row r="331" spans="1:21" hidden="1" x14ac:dyDescent="0.25">
      <c r="A331" s="23" t="s">
        <v>3239</v>
      </c>
      <c r="B331" s="31">
        <v>37579.269999999997</v>
      </c>
      <c r="C331" s="6" t="s">
        <v>3238</v>
      </c>
      <c r="D331" s="6" t="s">
        <v>13</v>
      </c>
      <c r="E331" s="6" t="s">
        <v>30</v>
      </c>
      <c r="F331" s="6" t="s">
        <v>763</v>
      </c>
      <c r="G331">
        <v>12</v>
      </c>
      <c r="H331">
        <v>202212</v>
      </c>
      <c r="I331" s="9">
        <v>134.16999999999999</v>
      </c>
      <c r="J331" s="9">
        <v>4.51</v>
      </c>
      <c r="K331" s="9">
        <v>5.04</v>
      </c>
      <c r="L331" s="9">
        <v>5.82</v>
      </c>
      <c r="M331" s="9" t="str">
        <f>INDEX(Taxonomie!S:S,MATCH(ZACKS_Screener[[#This Row],[Ticker]], Taxonomie!P:P,0))</f>
        <v>Consumer Cyclical</v>
      </c>
      <c r="N331" t="str">
        <f>INDEX(Taxonomie!Q:Q,MATCH(ZACKS_Screener[[#This Row],[Ticker]], Taxonomie!P:P,0))</f>
        <v>Restaurants</v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331" s="18">
        <f>IFERROR(ZACKS_Screener[[#This Row],[Price]]/ZACKS_Screener[[#This Row],[EPS1]], "")</f>
        <v>26.621031746031743</v>
      </c>
      <c r="R331" s="18">
        <f>IFERROR(ZACKS_Screener[[#This Row],[Price]]/ZACKS_Screener[[#This Row],[EPS2]], "")</f>
        <v>23.053264604810995</v>
      </c>
      <c r="S331" s="18">
        <f>IFERROR(ZACKS_Screener[[#This Row],[PE1]]/(ZACKS_Screener[[#This Row],[EG1]]*100), "")</f>
        <v>2.2652991165019456</v>
      </c>
      <c r="T331" s="18">
        <f>IFERROR(ZACKS_Screener[[#This Row],[PE2]]/(ZACKS_Screener[[#This Row],[EG2]]*100), "")</f>
        <v>1.4895955590800944</v>
      </c>
      <c r="U331"/>
    </row>
    <row r="332" spans="1:21" hidden="1" x14ac:dyDescent="0.25">
      <c r="A332" s="23" t="s">
        <v>3241</v>
      </c>
      <c r="B332" s="31">
        <v>24108.959999999999</v>
      </c>
      <c r="C332" s="6" t="s">
        <v>3240</v>
      </c>
      <c r="D332" s="6" t="s">
        <v>13</v>
      </c>
      <c r="E332" s="6" t="s">
        <v>30</v>
      </c>
      <c r="F332" s="6" t="s">
        <v>763</v>
      </c>
      <c r="G332">
        <v>12</v>
      </c>
      <c r="H332">
        <v>202212</v>
      </c>
      <c r="I332" s="9">
        <v>57.7</v>
      </c>
      <c r="J332" s="9">
        <v>1.05</v>
      </c>
      <c r="K332" s="9">
        <v>1.99</v>
      </c>
      <c r="L332" s="9">
        <v>2.4</v>
      </c>
      <c r="M332" s="9" t="str">
        <f>INDEX(Taxonomie!S:S,MATCH(ZACKS_Screener[[#This Row],[Ticker]], Taxonomie!P:P,0))</f>
        <v>Consumer Cyclical</v>
      </c>
      <c r="N332" t="str">
        <f>INDEX(Taxonomie!Q:Q,MATCH(ZACKS_Screener[[#This Row],[Ticker]], Taxonomie!P:P,0))</f>
        <v>Restaurants</v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332" s="18">
        <f>IFERROR(ZACKS_Screener[[#This Row],[Price]]/ZACKS_Screener[[#This Row],[EPS1]], "")</f>
        <v>28.994974874371859</v>
      </c>
      <c r="R332" s="18">
        <f>IFERROR(ZACKS_Screener[[#This Row],[Price]]/ZACKS_Screener[[#This Row],[EPS2]], "")</f>
        <v>24.041666666666668</v>
      </c>
      <c r="S332" s="18">
        <f>IFERROR(ZACKS_Screener[[#This Row],[PE1]]/(ZACKS_Screener[[#This Row],[EG1]]*100), "")</f>
        <v>0.32388003849032398</v>
      </c>
      <c r="T332" s="18">
        <f>IFERROR(ZACKS_Screener[[#This Row],[PE2]]/(ZACKS_Screener[[#This Row],[EG2]]*100), "")</f>
        <v>1.1669004065040653</v>
      </c>
      <c r="U332"/>
    </row>
    <row r="333" spans="1:21" hidden="1" x14ac:dyDescent="0.25">
      <c r="A333" s="23" t="s">
        <v>942</v>
      </c>
      <c r="B333" s="31">
        <v>5177.1899999999996</v>
      </c>
      <c r="C333" s="6" t="s">
        <v>941</v>
      </c>
      <c r="D333" s="6" t="s">
        <v>13</v>
      </c>
      <c r="E333" s="6" t="s">
        <v>30</v>
      </c>
      <c r="F333" s="6" t="s">
        <v>943</v>
      </c>
      <c r="G333">
        <v>1</v>
      </c>
      <c r="H333">
        <v>202301</v>
      </c>
      <c r="I333" s="9">
        <v>303.47000000000003</v>
      </c>
      <c r="J333" s="9">
        <v>48.16</v>
      </c>
      <c r="K333" s="9">
        <v>34.69</v>
      </c>
      <c r="L333" s="9">
        <v>33.26</v>
      </c>
      <c r="M333" s="9" t="str">
        <f>INDEX(Taxonomie!S:S,MATCH(ZACKS_Screener[[#This Row],[Ticker]], Taxonomie!P:P,0))</f>
        <v>Consumer Cyclical</v>
      </c>
      <c r="N333" t="str">
        <f>INDEX(Taxonomie!Q:Q,MATCH(ZACKS_Screener[[#This Row],[Ticker]], Taxonomie!P:P,0))</f>
        <v>Department Stores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333" s="18">
        <f>IFERROR(ZACKS_Screener[[#This Row],[Price]]/ZACKS_Screener[[#This Row],[EPS1]], "")</f>
        <v>8.7480541942923047</v>
      </c>
      <c r="R333" s="18">
        <f>IFERROR(ZACKS_Screener[[#This Row],[Price]]/ZACKS_Screener[[#This Row],[EPS2]], "")</f>
        <v>9.1241731809981967</v>
      </c>
      <c r="S333" s="18">
        <f>IFERROR(ZACKS_Screener[[#This Row],[PE1]]/(ZACKS_Screener[[#This Row],[EG1]]*100), "")</f>
        <v>-0.31277378618939666</v>
      </c>
      <c r="T333" s="18">
        <f>IFERROR(ZACKS_Screener[[#This Row],[PE2]]/(ZACKS_Screener[[#This Row],[EG2]]*100), "")</f>
        <v>-2.2134095639778151</v>
      </c>
      <c r="U333"/>
    </row>
    <row r="334" spans="1:21" hidden="1" x14ac:dyDescent="0.25">
      <c r="A334" s="23" t="s">
        <v>41235</v>
      </c>
      <c r="B334" s="31">
        <v>2253.66</v>
      </c>
      <c r="C334" s="6" t="s">
        <v>41234</v>
      </c>
      <c r="D334" s="6" t="s">
        <v>13</v>
      </c>
      <c r="E334" s="6" t="s">
        <v>30</v>
      </c>
      <c r="F334" s="6" t="s">
        <v>943</v>
      </c>
      <c r="G334">
        <v>1</v>
      </c>
      <c r="H334">
        <v>202301</v>
      </c>
      <c r="I334" s="9">
        <v>20.350000000000001</v>
      </c>
      <c r="J334" s="9">
        <v>-0.15</v>
      </c>
      <c r="K334" s="9">
        <v>2.37</v>
      </c>
      <c r="L334" s="9">
        <v>2.93</v>
      </c>
      <c r="M334" s="9" t="str">
        <f>INDEX(Taxonomie!S:S,MATCH(ZACKS_Screener[[#This Row],[Ticker]], Taxonomie!P:P,0))</f>
        <v>Consumer Cyclical</v>
      </c>
      <c r="N334" t="str">
        <f>INDEX(Taxonomie!Q:Q,MATCH(ZACKS_Screener[[#This Row],[Ticker]], Taxonomie!P:P,0))</f>
        <v>Department Stores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334" s="18">
        <f>IFERROR(ZACKS_Screener[[#This Row],[Price]]/ZACKS_Screener[[#This Row],[EPS1]], "")</f>
        <v>8.5864978902953588</v>
      </c>
      <c r="R334" s="18">
        <f>IFERROR(ZACKS_Screener[[#This Row],[Price]]/ZACKS_Screener[[#This Row],[EPS2]], "")</f>
        <v>6.9453924914675769</v>
      </c>
      <c r="S334" s="18">
        <f>IFERROR(ZACKS_Screener[[#This Row],[PE1]]/(ZACKS_Screener[[#This Row],[EG1]]*100), "")</f>
        <v>8.5864978902953581E-2</v>
      </c>
      <c r="T334" s="18">
        <f>IFERROR(ZACKS_Screener[[#This Row],[PE2]]/(ZACKS_Screener[[#This Row],[EG2]]*100), "")</f>
        <v>0.2939389322281814</v>
      </c>
      <c r="U334"/>
    </row>
    <row r="335" spans="1:21" hidden="1" x14ac:dyDescent="0.25">
      <c r="A335" s="23" t="s">
        <v>1894</v>
      </c>
      <c r="B335" s="31">
        <v>4084.9</v>
      </c>
      <c r="C335" s="6" t="s">
        <v>1893</v>
      </c>
      <c r="D335" s="6" t="s">
        <v>13</v>
      </c>
      <c r="E335" s="6" t="s">
        <v>30</v>
      </c>
      <c r="F335" s="6" t="s">
        <v>943</v>
      </c>
      <c r="G335">
        <v>1</v>
      </c>
      <c r="H335">
        <v>202301</v>
      </c>
      <c r="I335" s="9">
        <v>15</v>
      </c>
      <c r="J335" s="9">
        <v>4.4800000000000004</v>
      </c>
      <c r="K335" s="9">
        <v>3.36</v>
      </c>
      <c r="L335" s="9">
        <v>3.43</v>
      </c>
      <c r="M335" s="9" t="str">
        <f>INDEX(Taxonomie!S:S,MATCH(ZACKS_Screener[[#This Row],[Ticker]], Taxonomie!P:P,0))</f>
        <v>Consumer Cyclical</v>
      </c>
      <c r="N335" t="str">
        <f>INDEX(Taxonomie!Q:Q,MATCH(ZACKS_Screener[[#This Row],[Ticker]], Taxonomie!P:P,0))</f>
        <v>Department Stores</v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335" s="18">
        <f>IFERROR(ZACKS_Screener[[#This Row],[Price]]/ZACKS_Screener[[#This Row],[EPS1]], "")</f>
        <v>4.4642857142857144</v>
      </c>
      <c r="R335" s="18">
        <f>IFERROR(ZACKS_Screener[[#This Row],[Price]]/ZACKS_Screener[[#This Row],[EPS2]], "")</f>
        <v>4.3731778425655978</v>
      </c>
      <c r="S335" s="18">
        <f>IFERROR(ZACKS_Screener[[#This Row],[PE1]]/(ZACKS_Screener[[#This Row],[EG1]]*100), "")</f>
        <v>-0.17857142857142849</v>
      </c>
      <c r="T335" s="18">
        <f>IFERROR(ZACKS_Screener[[#This Row],[PE2]]/(ZACKS_Screener[[#This Row],[EG2]]*100), "")</f>
        <v>2.0991253644314782</v>
      </c>
      <c r="U335"/>
    </row>
    <row r="336" spans="1:21" hidden="1" x14ac:dyDescent="0.25">
      <c r="A336" s="23" t="s">
        <v>890</v>
      </c>
      <c r="B336" s="31">
        <v>90690.48</v>
      </c>
      <c r="C336" s="6" t="s">
        <v>889</v>
      </c>
      <c r="D336" s="6" t="s">
        <v>13</v>
      </c>
      <c r="E336" s="6" t="s">
        <v>30</v>
      </c>
      <c r="F336" s="6" t="s">
        <v>891</v>
      </c>
      <c r="G336">
        <v>12</v>
      </c>
      <c r="H336">
        <v>202212</v>
      </c>
      <c r="I336" s="9">
        <v>70.739999999999995</v>
      </c>
      <c r="J336" s="9">
        <v>8.69</v>
      </c>
      <c r="K336" s="9">
        <v>8.6199999999999992</v>
      </c>
      <c r="L336" s="9">
        <v>8.8699999999999992</v>
      </c>
      <c r="M336" s="9" t="str">
        <f>INDEX(Taxonomie!S:S,MATCH(ZACKS_Screener[[#This Row],[Ticker]], Taxonomie!P:P,0))</f>
        <v>Healthcare</v>
      </c>
      <c r="N336" t="str">
        <f>INDEX(Taxonomie!Q:Q,MATCH(ZACKS_Screener[[#This Row],[Ticker]], Taxonomie!P:P,0))</f>
        <v>Healthcare Plans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336" s="18">
        <f>IFERROR(ZACKS_Screener[[#This Row],[Price]]/ZACKS_Screener[[#This Row],[EPS1]], "")</f>
        <v>8.2064965197215773</v>
      </c>
      <c r="R336" s="18">
        <f>IFERROR(ZACKS_Screener[[#This Row],[Price]]/ZACKS_Screener[[#This Row],[EPS2]], "")</f>
        <v>7.9751972942502816</v>
      </c>
      <c r="S336" s="18">
        <f>IFERROR(ZACKS_Screener[[#This Row],[PE1]]/(ZACKS_Screener[[#This Row],[EG1]]*100), "")</f>
        <v>-10.18777925091146</v>
      </c>
      <c r="T336" s="18">
        <f>IFERROR(ZACKS_Screener[[#This Row],[PE2]]/(ZACKS_Screener[[#This Row],[EG2]]*100), "")</f>
        <v>2.7498480270574968</v>
      </c>
      <c r="U336"/>
    </row>
    <row r="337" spans="1:21" hidden="1" x14ac:dyDescent="0.25">
      <c r="A337" s="23" t="s">
        <v>3108</v>
      </c>
      <c r="B337" s="31">
        <v>26962.37</v>
      </c>
      <c r="C337" s="6" t="s">
        <v>3107</v>
      </c>
      <c r="D337" s="6" t="s">
        <v>22</v>
      </c>
      <c r="E337" s="6" t="s">
        <v>30</v>
      </c>
      <c r="F337" s="6" t="s">
        <v>891</v>
      </c>
      <c r="G337">
        <v>8</v>
      </c>
      <c r="H337">
        <v>202208</v>
      </c>
      <c r="I337" s="9">
        <v>31.25</v>
      </c>
      <c r="J337" s="9">
        <v>5.04</v>
      </c>
      <c r="K337" s="9">
        <v>4.5</v>
      </c>
      <c r="L337" s="9">
        <v>4.78</v>
      </c>
      <c r="M337" s="9" t="str">
        <f>INDEX(Taxonomie!S:S,MATCH(ZACKS_Screener[[#This Row],[Ticker]], Taxonomie!P:P,0))</f>
        <v>Healthcare</v>
      </c>
      <c r="N337" t="str">
        <f>INDEX(Taxonomie!Q:Q,MATCH(ZACKS_Screener[[#This Row],[Ticker]], Taxonomie!P:P,0))</f>
        <v>Pharmaceutical Retailers</v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337" s="18">
        <f>IFERROR(ZACKS_Screener[[#This Row],[Price]]/ZACKS_Screener[[#This Row],[EPS1]], "")</f>
        <v>6.9444444444444446</v>
      </c>
      <c r="R337" s="18">
        <f>IFERROR(ZACKS_Screener[[#This Row],[Price]]/ZACKS_Screener[[#This Row],[EPS2]], "")</f>
        <v>6.53765690376569</v>
      </c>
      <c r="S337" s="18">
        <f>IFERROR(ZACKS_Screener[[#This Row],[PE1]]/(ZACKS_Screener[[#This Row],[EG1]]*100), "")</f>
        <v>-0.64814814814814814</v>
      </c>
      <c r="T337" s="18">
        <f>IFERROR(ZACKS_Screener[[#This Row],[PE2]]/(ZACKS_Screener[[#This Row],[EG2]]*100), "")</f>
        <v>1.0506948595337706</v>
      </c>
      <c r="U337"/>
    </row>
    <row r="338" spans="1:21" hidden="1" x14ac:dyDescent="0.25">
      <c r="A338" s="23" t="s">
        <v>429</v>
      </c>
      <c r="B338" s="31">
        <v>9104.89</v>
      </c>
      <c r="C338" s="6" t="s">
        <v>428</v>
      </c>
      <c r="D338" s="6" t="s">
        <v>13</v>
      </c>
      <c r="E338" s="6" t="s">
        <v>30</v>
      </c>
      <c r="F338" s="6" t="s">
        <v>430</v>
      </c>
      <c r="G338">
        <v>1</v>
      </c>
      <c r="H338">
        <v>202301</v>
      </c>
      <c r="I338" s="9">
        <v>39.799999999999997</v>
      </c>
      <c r="J338" s="9">
        <v>3.4</v>
      </c>
      <c r="K338" s="9">
        <v>2.99</v>
      </c>
      <c r="L338" s="9">
        <v>3.7</v>
      </c>
      <c r="M338" s="9" t="str">
        <f>INDEX(Taxonomie!S:S,MATCH(ZACKS_Screener[[#This Row],[Ticker]], Taxonomie!P:P,0))</f>
        <v>Consumer Cyclical</v>
      </c>
      <c r="N338" t="str">
        <f>INDEX(Taxonomie!Q:Q,MATCH(ZACKS_Screener[[#This Row],[Ticker]], Taxonomie!P:P,0))</f>
        <v>Specialty Retail</v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338" s="18">
        <f>IFERROR(ZACKS_Screener[[#This Row],[Price]]/ZACKS_Screener[[#This Row],[EPS1]], "")</f>
        <v>13.311036789297656</v>
      </c>
      <c r="R338" s="18">
        <f>IFERROR(ZACKS_Screener[[#This Row],[Price]]/ZACKS_Screener[[#This Row],[EPS2]], "")</f>
        <v>10.756756756756756</v>
      </c>
      <c r="S338" s="18">
        <f>IFERROR(ZACKS_Screener[[#This Row],[PE1]]/(ZACKS_Screener[[#This Row],[EG1]]*100), "")</f>
        <v>-1.1038420752100502</v>
      </c>
      <c r="T338" s="18">
        <f>IFERROR(ZACKS_Screener[[#This Row],[PE2]]/(ZACKS_Screener[[#This Row],[EG2]]*100), "")</f>
        <v>0.45299581271412259</v>
      </c>
      <c r="U338"/>
    </row>
    <row r="339" spans="1:21" hidden="1" x14ac:dyDescent="0.25">
      <c r="A339" s="23" t="s">
        <v>979</v>
      </c>
      <c r="B339" s="31">
        <v>10996.27</v>
      </c>
      <c r="C339" s="6" t="s">
        <v>978</v>
      </c>
      <c r="D339" s="6" t="s">
        <v>13</v>
      </c>
      <c r="E339" s="6" t="s">
        <v>30</v>
      </c>
      <c r="F339" s="6" t="s">
        <v>430</v>
      </c>
      <c r="G339">
        <v>1</v>
      </c>
      <c r="H339">
        <v>202301</v>
      </c>
      <c r="I339" s="9">
        <v>127.52</v>
      </c>
      <c r="J339" s="9">
        <v>12.04</v>
      </c>
      <c r="K339" s="9">
        <v>13.47</v>
      </c>
      <c r="L339" s="9">
        <v>13.95</v>
      </c>
      <c r="M339" s="9" t="str">
        <f>INDEX(Taxonomie!S:S,MATCH(ZACKS_Screener[[#This Row],[Ticker]], Taxonomie!P:P,0))</f>
        <v>Consumer Cyclical</v>
      </c>
      <c r="N339" t="str">
        <f>INDEX(Taxonomie!Q:Q,MATCH(ZACKS_Screener[[#This Row],[Ticker]], Taxonomie!P:P,0))</f>
        <v>Specialty Retail</v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339" s="18">
        <f>IFERROR(ZACKS_Screener[[#This Row],[Price]]/ZACKS_Screener[[#This Row],[EPS1]], "")</f>
        <v>9.4669636228656273</v>
      </c>
      <c r="R339" s="18">
        <f>IFERROR(ZACKS_Screener[[#This Row],[Price]]/ZACKS_Screener[[#This Row],[EPS2]], "")</f>
        <v>9.1412186379928322</v>
      </c>
      <c r="S339" s="18">
        <f>IFERROR(ZACKS_Screener[[#This Row],[PE1]]/(ZACKS_Screener[[#This Row],[EG1]]*100), "")</f>
        <v>0.79707861551959469</v>
      </c>
      <c r="T339" s="18">
        <f>IFERROR(ZACKS_Screener[[#This Row],[PE2]]/(ZACKS_Screener[[#This Row],[EG2]]*100), "")</f>
        <v>2.5652544802867459</v>
      </c>
      <c r="U339"/>
    </row>
    <row r="340" spans="1:21" hidden="1" x14ac:dyDescent="0.25">
      <c r="A340" s="23" t="s">
        <v>1250</v>
      </c>
      <c r="B340" s="31">
        <v>10293.84</v>
      </c>
      <c r="C340" s="6" t="s">
        <v>1249</v>
      </c>
      <c r="D340" s="6" t="s">
        <v>22</v>
      </c>
      <c r="E340" s="6" t="s">
        <v>30</v>
      </c>
      <c r="F340" s="6" t="s">
        <v>430</v>
      </c>
      <c r="G340">
        <v>1</v>
      </c>
      <c r="H340">
        <v>202301</v>
      </c>
      <c r="I340" s="9">
        <v>184.93</v>
      </c>
      <c r="J340" s="9">
        <v>4.6900000000000004</v>
      </c>
      <c r="K340" s="9">
        <v>5.57</v>
      </c>
      <c r="L340" s="9">
        <v>6.78</v>
      </c>
      <c r="M340" s="9" t="str">
        <f>INDEX(Taxonomie!S:S,MATCH(ZACKS_Screener[[#This Row],[Ticker]], Taxonomie!P:P,0))</f>
        <v>Consumer Cyclical</v>
      </c>
      <c r="N340" t="str">
        <f>INDEX(Taxonomie!Q:Q,MATCH(ZACKS_Screener[[#This Row],[Ticker]], Taxonomie!P:P,0))</f>
        <v>Specialty Retail</v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340" s="18">
        <f>IFERROR(ZACKS_Screener[[#This Row],[Price]]/ZACKS_Screener[[#This Row],[EPS1]], "")</f>
        <v>33.201077199281869</v>
      </c>
      <c r="R340" s="18">
        <f>IFERROR(ZACKS_Screener[[#This Row],[Price]]/ZACKS_Screener[[#This Row],[EPS2]], "")</f>
        <v>27.275811209439528</v>
      </c>
      <c r="S340" s="18">
        <f>IFERROR(ZACKS_Screener[[#This Row],[PE1]]/(ZACKS_Screener[[#This Row],[EG1]]*100), "")</f>
        <v>1.7694665007344546</v>
      </c>
      <c r="T340" s="18">
        <f>IFERROR(ZACKS_Screener[[#This Row],[PE2]]/(ZACKS_Screener[[#This Row],[EG2]]*100), "")</f>
        <v>1.2555889953436212</v>
      </c>
      <c r="U340"/>
    </row>
    <row r="341" spans="1:21" hidden="1" x14ac:dyDescent="0.25">
      <c r="A341" s="23" t="s">
        <v>2936</v>
      </c>
      <c r="B341" s="31">
        <v>22740.91</v>
      </c>
      <c r="C341" s="6" t="s">
        <v>2935</v>
      </c>
      <c r="D341" s="6" t="s">
        <v>22</v>
      </c>
      <c r="E341" s="6" t="s">
        <v>30</v>
      </c>
      <c r="F341" s="6" t="s">
        <v>430</v>
      </c>
      <c r="G341">
        <v>12</v>
      </c>
      <c r="H341">
        <v>202212</v>
      </c>
      <c r="I341" s="9">
        <v>207.55</v>
      </c>
      <c r="J341" s="9">
        <v>9.7100000000000009</v>
      </c>
      <c r="K341" s="9">
        <v>10.49</v>
      </c>
      <c r="L341" s="9">
        <v>11.51</v>
      </c>
      <c r="M341" s="9" t="str">
        <f>INDEX(Taxonomie!S:S,MATCH(ZACKS_Screener[[#This Row],[Ticker]], Taxonomie!P:P,0))</f>
        <v>Consumer Cyclical</v>
      </c>
      <c r="N341" t="str">
        <f>INDEX(Taxonomie!Q:Q,MATCH(ZACKS_Screener[[#This Row],[Ticker]], Taxonomie!P:P,0))</f>
        <v>Specialty Retail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341" s="18">
        <f>IFERROR(ZACKS_Screener[[#This Row],[Price]]/ZACKS_Screener[[#This Row],[EPS1]], "")</f>
        <v>19.785510009532889</v>
      </c>
      <c r="R341" s="18">
        <f>IFERROR(ZACKS_Screener[[#This Row],[Price]]/ZACKS_Screener[[#This Row],[EPS2]], "")</f>
        <v>18.032145960034754</v>
      </c>
      <c r="S341" s="18">
        <f>IFERROR(ZACKS_Screener[[#This Row],[PE1]]/(ZACKS_Screener[[#This Row],[EG1]]*100), "")</f>
        <v>2.463042335802109</v>
      </c>
      <c r="T341" s="18">
        <f>IFERROR(ZACKS_Screener[[#This Row],[PE2]]/(ZACKS_Screener[[#This Row],[EG2]]*100), "")</f>
        <v>1.8544824619682807</v>
      </c>
      <c r="U341"/>
    </row>
    <row r="342" spans="1:21" hidden="1" x14ac:dyDescent="0.25">
      <c r="A342" s="23" t="s">
        <v>3003</v>
      </c>
      <c r="B342" s="31">
        <v>20966.97</v>
      </c>
      <c r="C342" s="6" t="s">
        <v>3002</v>
      </c>
      <c r="D342" s="6" t="s">
        <v>22</v>
      </c>
      <c r="E342" s="6" t="s">
        <v>30</v>
      </c>
      <c r="F342" s="6" t="s">
        <v>430</v>
      </c>
      <c r="G342">
        <v>1</v>
      </c>
      <c r="H342">
        <v>202301</v>
      </c>
      <c r="I342" s="9">
        <v>421.01</v>
      </c>
      <c r="J342" s="9">
        <v>24.01</v>
      </c>
      <c r="K342" s="9">
        <v>25.06</v>
      </c>
      <c r="L342" s="9">
        <v>26.9</v>
      </c>
      <c r="M342" s="9" t="str">
        <f>INDEX(Taxonomie!S:S,MATCH(ZACKS_Screener[[#This Row],[Ticker]], Taxonomie!P:P,0))</f>
        <v>Consumer Cyclical</v>
      </c>
      <c r="N342" t="str">
        <f>INDEX(Taxonomie!Q:Q,MATCH(ZACKS_Screener[[#This Row],[Ticker]], Taxonomie!P:P,0))</f>
        <v>Specialty Retail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342" s="18">
        <f>IFERROR(ZACKS_Screener[[#This Row],[Price]]/ZACKS_Screener[[#This Row],[EPS1]], "")</f>
        <v>16.800079808459696</v>
      </c>
      <c r="R342" s="18">
        <f>IFERROR(ZACKS_Screener[[#This Row],[Price]]/ZACKS_Screener[[#This Row],[EPS2]], "")</f>
        <v>15.65092936802974</v>
      </c>
      <c r="S342" s="18">
        <f>IFERROR(ZACKS_Screener[[#This Row],[PE1]]/(ZACKS_Screener[[#This Row],[EG1]]*100), "")</f>
        <v>3.8416182495344611</v>
      </c>
      <c r="T342" s="18">
        <f>IFERROR(ZACKS_Screener[[#This Row],[PE2]]/(ZACKS_Screener[[#This Row],[EG2]]*100), "")</f>
        <v>2.131588532406659</v>
      </c>
      <c r="U342"/>
    </row>
    <row r="343" spans="1:21" hidden="1" x14ac:dyDescent="0.25">
      <c r="A343" s="23" t="s">
        <v>41923</v>
      </c>
      <c r="B343" s="31">
        <v>2436.36</v>
      </c>
      <c r="C343" s="6" t="s">
        <v>41922</v>
      </c>
      <c r="D343" s="6" t="s">
        <v>22</v>
      </c>
      <c r="E343" s="6" t="s">
        <v>30</v>
      </c>
      <c r="F343" s="6" t="s">
        <v>430</v>
      </c>
      <c r="G343">
        <v>1</v>
      </c>
      <c r="H343">
        <v>202301</v>
      </c>
      <c r="I343" s="9">
        <v>8</v>
      </c>
      <c r="J343" s="9">
        <v>0.75</v>
      </c>
      <c r="K343" s="9">
        <v>0.42</v>
      </c>
      <c r="L343" s="9">
        <v>0.55000000000000004</v>
      </c>
      <c r="M343" s="9" t="str">
        <f>INDEX(Taxonomie!S:S,MATCH(ZACKS_Screener[[#This Row],[Ticker]], Taxonomie!P:P,0))</f>
        <v>Consumer Cyclical</v>
      </c>
      <c r="N343" t="str">
        <f>INDEX(Taxonomie!Q:Q,MATCH(ZACKS_Screener[[#This Row],[Ticker]], Taxonomie!P:P,0))</f>
        <v>Specialty Retail</v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343" s="18">
        <f>IFERROR(ZACKS_Screener[[#This Row],[Price]]/ZACKS_Screener[[#This Row],[EPS1]], "")</f>
        <v>19.047619047619047</v>
      </c>
      <c r="R343" s="18">
        <f>IFERROR(ZACKS_Screener[[#This Row],[Price]]/ZACKS_Screener[[#This Row],[EPS2]], "")</f>
        <v>14.545454545454545</v>
      </c>
      <c r="S343" s="18">
        <f>IFERROR(ZACKS_Screener[[#This Row],[PE1]]/(ZACKS_Screener[[#This Row],[EG1]]*100), "")</f>
        <v>-0.4329004329004329</v>
      </c>
      <c r="T343" s="18">
        <f>IFERROR(ZACKS_Screener[[#This Row],[PE2]]/(ZACKS_Screener[[#This Row],[EG2]]*100), "")</f>
        <v>0.46993006993006964</v>
      </c>
      <c r="U343"/>
    </row>
    <row r="344" spans="1:21" hidden="1" x14ac:dyDescent="0.25">
      <c r="A344" s="23" t="s">
        <v>2142</v>
      </c>
      <c r="B344" s="31">
        <v>4519.03</v>
      </c>
      <c r="C344" s="6" t="s">
        <v>2141</v>
      </c>
      <c r="D344" s="6" t="s">
        <v>22</v>
      </c>
      <c r="E344" s="6" t="s">
        <v>30</v>
      </c>
      <c r="F344" s="6" t="s">
        <v>2143</v>
      </c>
      <c r="G344">
        <v>12</v>
      </c>
      <c r="H344">
        <v>202212</v>
      </c>
      <c r="I344" s="9">
        <v>135.86000000000001</v>
      </c>
      <c r="J344" s="9">
        <v>9.11</v>
      </c>
      <c r="K344" s="9">
        <v>9.85</v>
      </c>
      <c r="L344" s="9">
        <v>10.92</v>
      </c>
      <c r="M344" s="9" t="str">
        <f>INDEX(Taxonomie!S:S,MATCH(ZACKS_Screener[[#This Row],[Ticker]], Taxonomie!P:P,0))</f>
        <v>Technology</v>
      </c>
      <c r="N344" t="str">
        <f>INDEX(Taxonomie!Q:Q,MATCH(ZACKS_Screener[[#This Row],[Ticker]], Taxonomie!P:P,0))</f>
        <v>Electronics &amp; Computer Distribution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344" s="18">
        <f>IFERROR(ZACKS_Screener[[#This Row],[Price]]/ZACKS_Screener[[#This Row],[EPS1]], "")</f>
        <v>13.792893401015231</v>
      </c>
      <c r="R344" s="18">
        <f>IFERROR(ZACKS_Screener[[#This Row],[Price]]/ZACKS_Screener[[#This Row],[EPS2]], "")</f>
        <v>12.441391941391943</v>
      </c>
      <c r="S344" s="18">
        <f>IFERROR(ZACKS_Screener[[#This Row],[PE1]]/(ZACKS_Screener[[#This Row],[EG1]]*100), "")</f>
        <v>1.6980170119357931</v>
      </c>
      <c r="T344" s="18">
        <f>IFERROR(ZACKS_Screener[[#This Row],[PE2]]/(ZACKS_Screener[[#This Row],[EG2]]*100), "")</f>
        <v>1.1453057067543047</v>
      </c>
      <c r="U344"/>
    </row>
    <row r="345" spans="1:21" hidden="1" x14ac:dyDescent="0.25">
      <c r="A345" s="23" t="s">
        <v>41674</v>
      </c>
      <c r="B345" s="31">
        <v>2903.69</v>
      </c>
      <c r="C345" s="6" t="s">
        <v>41673</v>
      </c>
      <c r="D345" s="6" t="s">
        <v>13</v>
      </c>
      <c r="E345" s="6" t="s">
        <v>30</v>
      </c>
      <c r="F345" s="6" t="s">
        <v>40666</v>
      </c>
      <c r="G345">
        <v>1</v>
      </c>
      <c r="H345">
        <v>202301</v>
      </c>
      <c r="I345" s="9">
        <v>64.209999999999994</v>
      </c>
      <c r="J345" s="9">
        <v>11.8</v>
      </c>
      <c r="K345" s="9">
        <v>11.18</v>
      </c>
      <c r="L345" s="9">
        <v>12.03</v>
      </c>
      <c r="M345" s="9" t="str">
        <f>INDEX(Taxonomie!S:S,MATCH(ZACKS_Screener[[#This Row],[Ticker]], Taxonomie!P:P,0))</f>
        <v>Consumer Cyclical</v>
      </c>
      <c r="N345" t="str">
        <f>INDEX(Taxonomie!Q:Q,MATCH(ZACKS_Screener[[#This Row],[Ticker]], Taxonomie!P:P,0))</f>
        <v>Luxury Goods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345" s="18">
        <f>IFERROR(ZACKS_Screener[[#This Row],[Price]]/ZACKS_Screener[[#This Row],[EPS1]], "")</f>
        <v>5.7432915921288012</v>
      </c>
      <c r="R345" s="18">
        <f>IFERROR(ZACKS_Screener[[#This Row],[Price]]/ZACKS_Screener[[#This Row],[EPS2]], "")</f>
        <v>5.3374896093100581</v>
      </c>
      <c r="S345" s="18">
        <f>IFERROR(ZACKS_Screener[[#This Row],[PE1]]/(ZACKS_Screener[[#This Row],[EG1]]*100), "")</f>
        <v>-1.0930780772116089</v>
      </c>
      <c r="T345" s="18">
        <f>IFERROR(ZACKS_Screener[[#This Row],[PE2]]/(ZACKS_Screener[[#This Row],[EG2]]*100), "")</f>
        <v>0.70203686861278203</v>
      </c>
      <c r="U345"/>
    </row>
    <row r="346" spans="1:21" hidden="1" x14ac:dyDescent="0.25">
      <c r="A346" s="23" t="s">
        <v>1212</v>
      </c>
      <c r="B346" s="31">
        <v>7982.72</v>
      </c>
      <c r="C346" s="6" t="s">
        <v>1211</v>
      </c>
      <c r="D346" s="6" t="s">
        <v>13</v>
      </c>
      <c r="E346" s="6" t="s">
        <v>30</v>
      </c>
      <c r="F346" s="6" t="s">
        <v>1213</v>
      </c>
      <c r="G346">
        <v>12</v>
      </c>
      <c r="H346">
        <v>202212</v>
      </c>
      <c r="I346" s="9">
        <v>63</v>
      </c>
      <c r="J346" s="9">
        <v>4.24</v>
      </c>
      <c r="K346" s="9">
        <v>3.75</v>
      </c>
      <c r="L346" s="9">
        <v>4.29</v>
      </c>
      <c r="M346" s="9" t="str">
        <f>INDEX(Taxonomie!S:S,MATCH(ZACKS_Screener[[#This Row],[Ticker]], Taxonomie!P:P,0))</f>
        <v>Industrials</v>
      </c>
      <c r="N346" t="str">
        <f>INDEX(Taxonomie!Q:Q,MATCH(ZACKS_Screener[[#This Row],[Ticker]], Taxonomie!P:P,0))</f>
        <v>Building Products &amp; Equipment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346" s="18">
        <f>IFERROR(ZACKS_Screener[[#This Row],[Price]]/ZACKS_Screener[[#This Row],[EPS1]], "")</f>
        <v>16.8</v>
      </c>
      <c r="R346" s="18">
        <f>IFERROR(ZACKS_Screener[[#This Row],[Price]]/ZACKS_Screener[[#This Row],[EPS2]], "")</f>
        <v>14.685314685314685</v>
      </c>
      <c r="S346" s="18">
        <f>IFERROR(ZACKS_Screener[[#This Row],[PE1]]/(ZACKS_Screener[[#This Row],[EG1]]*100), "")</f>
        <v>-1.4537142857142851</v>
      </c>
      <c r="T346" s="18">
        <f>IFERROR(ZACKS_Screener[[#This Row],[PE2]]/(ZACKS_Screener[[#This Row],[EG2]]*100), "")</f>
        <v>1.0198135198135196</v>
      </c>
      <c r="U346"/>
    </row>
    <row r="347" spans="1:21" hidden="1" x14ac:dyDescent="0.25">
      <c r="A347" s="23" t="s">
        <v>2911</v>
      </c>
      <c r="B347" s="31">
        <v>6104.63</v>
      </c>
      <c r="C347" s="6" t="s">
        <v>2910</v>
      </c>
      <c r="D347" s="6" t="s">
        <v>13</v>
      </c>
      <c r="E347" s="6" t="s">
        <v>30</v>
      </c>
      <c r="F347" s="6" t="s">
        <v>1213</v>
      </c>
      <c r="G347">
        <v>12</v>
      </c>
      <c r="H347">
        <v>202212</v>
      </c>
      <c r="I347" s="9">
        <v>35.46</v>
      </c>
      <c r="J347" s="9">
        <v>2.6</v>
      </c>
      <c r="K347" s="9">
        <v>2.7</v>
      </c>
      <c r="L347" s="9">
        <v>3.17</v>
      </c>
      <c r="M347" s="9" t="str">
        <f>INDEX(Taxonomie!S:S,MATCH(ZACKS_Screener[[#This Row],[Ticker]], Taxonomie!P:P,0))</f>
        <v>Consumer Cyclical</v>
      </c>
      <c r="N347" t="str">
        <f>INDEX(Taxonomie!Q:Q,MATCH(ZACKS_Screener[[#This Row],[Ticker]], Taxonomie!P:P,0))</f>
        <v>Furnishings, Fixtures &amp; Appliances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347" s="18">
        <f>IFERROR(ZACKS_Screener[[#This Row],[Price]]/ZACKS_Screener[[#This Row],[EPS1]], "")</f>
        <v>13.133333333333333</v>
      </c>
      <c r="R347" s="18">
        <f>IFERROR(ZACKS_Screener[[#This Row],[Price]]/ZACKS_Screener[[#This Row],[EPS2]], "")</f>
        <v>11.186119873817034</v>
      </c>
      <c r="S347" s="18">
        <f>IFERROR(ZACKS_Screener[[#This Row],[PE1]]/(ZACKS_Screener[[#This Row],[EG1]]*100), "")</f>
        <v>3.4146666666666636</v>
      </c>
      <c r="T347" s="18">
        <f>IFERROR(ZACKS_Screener[[#This Row],[PE2]]/(ZACKS_Screener[[#This Row],[EG2]]*100), "")</f>
        <v>0.64260688636821295</v>
      </c>
      <c r="U347"/>
    </row>
    <row r="348" spans="1:21" hidden="1" x14ac:dyDescent="0.25">
      <c r="A348" s="23" t="s">
        <v>3181</v>
      </c>
      <c r="B348" s="31">
        <v>7553.19</v>
      </c>
      <c r="C348" s="6" t="s">
        <v>3180</v>
      </c>
      <c r="D348" s="6" t="s">
        <v>13</v>
      </c>
      <c r="E348" s="6" t="s">
        <v>30</v>
      </c>
      <c r="F348" s="6" t="s">
        <v>1213</v>
      </c>
      <c r="G348">
        <v>1</v>
      </c>
      <c r="H348">
        <v>202301</v>
      </c>
      <c r="I348" s="9">
        <v>117.61</v>
      </c>
      <c r="J348" s="9">
        <v>16.54</v>
      </c>
      <c r="K348" s="9">
        <v>13.46</v>
      </c>
      <c r="L348" s="9">
        <v>13.89</v>
      </c>
      <c r="M348" s="9" t="str">
        <f>INDEX(Taxonomie!S:S,MATCH(ZACKS_Screener[[#This Row],[Ticker]], Taxonomie!P:P,0))</f>
        <v>Consumer Cyclical</v>
      </c>
      <c r="N348" t="str">
        <f>INDEX(Taxonomie!Q:Q,MATCH(ZACKS_Screener[[#This Row],[Ticker]], Taxonomie!P:P,0))</f>
        <v>Specialty Retail</v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348" s="18">
        <f>IFERROR(ZACKS_Screener[[#This Row],[Price]]/ZACKS_Screener[[#This Row],[EPS1]], "")</f>
        <v>8.7377414561664182</v>
      </c>
      <c r="R348" s="18">
        <f>IFERROR(ZACKS_Screener[[#This Row],[Price]]/ZACKS_Screener[[#This Row],[EPS2]], "")</f>
        <v>8.467242620590353</v>
      </c>
      <c r="S348" s="18">
        <f>IFERROR(ZACKS_Screener[[#This Row],[PE1]]/(ZACKS_Screener[[#This Row],[EG1]]*100), "")</f>
        <v>-0.4692280639123137</v>
      </c>
      <c r="T348" s="18">
        <f>IFERROR(ZACKS_Screener[[#This Row],[PE2]]/(ZACKS_Screener[[#This Row],[EG2]]*100), "")</f>
        <v>2.6504438528638659</v>
      </c>
      <c r="U348"/>
    </row>
    <row r="349" spans="1:21" hidden="1" x14ac:dyDescent="0.25">
      <c r="A349" s="23" t="s">
        <v>589</v>
      </c>
      <c r="B349" s="31">
        <v>9699.56</v>
      </c>
      <c r="C349" s="6" t="s">
        <v>588</v>
      </c>
      <c r="D349" s="6" t="s">
        <v>13</v>
      </c>
      <c r="E349" s="6" t="s">
        <v>30</v>
      </c>
      <c r="F349" s="6" t="s">
        <v>590</v>
      </c>
      <c r="G349">
        <v>1</v>
      </c>
      <c r="H349">
        <v>202301</v>
      </c>
      <c r="I349" s="9">
        <v>149.49</v>
      </c>
      <c r="J349" s="9">
        <v>4.26</v>
      </c>
      <c r="K349" s="9">
        <v>5.86</v>
      </c>
      <c r="L349" s="9">
        <v>7.79</v>
      </c>
      <c r="M349" s="9" t="str">
        <f>INDEX(Taxonomie!S:S,MATCH(ZACKS_Screener[[#This Row],[Ticker]], Taxonomie!P:P,0))</f>
        <v>Consumer Cyclical</v>
      </c>
      <c r="N349" t="str">
        <f>INDEX(Taxonomie!Q:Q,MATCH(ZACKS_Screener[[#This Row],[Ticker]], Taxonomie!P:P,0))</f>
        <v>Apparel Retail</v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349" s="18">
        <f>IFERROR(ZACKS_Screener[[#This Row],[Price]]/ZACKS_Screener[[#This Row],[EPS1]], "")</f>
        <v>25.510238907849828</v>
      </c>
      <c r="R349" s="18">
        <f>IFERROR(ZACKS_Screener[[#This Row],[Price]]/ZACKS_Screener[[#This Row],[EPS2]], "")</f>
        <v>19.189987163029524</v>
      </c>
      <c r="S349" s="18">
        <f>IFERROR(ZACKS_Screener[[#This Row],[PE1]]/(ZACKS_Screener[[#This Row],[EG1]]*100), "")</f>
        <v>0.67921011092150141</v>
      </c>
      <c r="T349" s="18">
        <f>IFERROR(ZACKS_Screener[[#This Row],[PE2]]/(ZACKS_Screener[[#This Row],[EG2]]*100), "")</f>
        <v>0.58265971386193283</v>
      </c>
      <c r="U349"/>
    </row>
    <row r="350" spans="1:21" hidden="1" x14ac:dyDescent="0.25">
      <c r="A350" s="23" t="s">
        <v>814</v>
      </c>
      <c r="B350" s="31">
        <v>229661.69</v>
      </c>
      <c r="C350" s="6" t="s">
        <v>813</v>
      </c>
      <c r="D350" s="6" t="s">
        <v>22</v>
      </c>
      <c r="E350" s="6" t="s">
        <v>30</v>
      </c>
      <c r="F350" s="6" t="s">
        <v>590</v>
      </c>
      <c r="G350">
        <v>8</v>
      </c>
      <c r="H350">
        <v>202208</v>
      </c>
      <c r="I350" s="9">
        <v>518.25</v>
      </c>
      <c r="J350" s="9">
        <v>13.14</v>
      </c>
      <c r="K350" s="9">
        <v>14.4</v>
      </c>
      <c r="L350" s="9">
        <v>15.37</v>
      </c>
      <c r="M350" s="9" t="str">
        <f>INDEX(Taxonomie!S:S,MATCH(ZACKS_Screener[[#This Row],[Ticker]], Taxonomie!P:P,0))</f>
        <v>Consumer Defensive</v>
      </c>
      <c r="N350" t="str">
        <f>INDEX(Taxonomie!Q:Q,MATCH(ZACKS_Screener[[#This Row],[Ticker]], Taxonomie!P:P,0))</f>
        <v>Discount Stores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350" s="18">
        <f>IFERROR(ZACKS_Screener[[#This Row],[Price]]/ZACKS_Screener[[#This Row],[EPS1]], "")</f>
        <v>35.989583333333336</v>
      </c>
      <c r="R350" s="18">
        <f>IFERROR(ZACKS_Screener[[#This Row],[Price]]/ZACKS_Screener[[#This Row],[EPS2]], "")</f>
        <v>33.718282368249838</v>
      </c>
      <c r="S350" s="18">
        <f>IFERROR(ZACKS_Screener[[#This Row],[PE1]]/(ZACKS_Screener[[#This Row],[EG1]]*100), "")</f>
        <v>3.7531994047619062</v>
      </c>
      <c r="T350" s="18">
        <f>IFERROR(ZACKS_Screener[[#This Row],[PE2]]/(ZACKS_Screener[[#This Row],[EG2]]*100), "")</f>
        <v>5.0056006814721474</v>
      </c>
      <c r="U350"/>
    </row>
    <row r="351" spans="1:21" hidden="1" x14ac:dyDescent="0.25">
      <c r="A351" s="23" t="s">
        <v>958</v>
      </c>
      <c r="B351" s="31">
        <v>34809.760000000002</v>
      </c>
      <c r="C351" s="6" t="s">
        <v>957</v>
      </c>
      <c r="D351" s="6" t="s">
        <v>13</v>
      </c>
      <c r="E351" s="6" t="s">
        <v>30</v>
      </c>
      <c r="F351" s="6" t="s">
        <v>590</v>
      </c>
      <c r="G351">
        <v>1</v>
      </c>
      <c r="H351">
        <v>202301</v>
      </c>
      <c r="I351" s="9">
        <v>158.87</v>
      </c>
      <c r="J351" s="9">
        <v>10.68</v>
      </c>
      <c r="K351" s="9">
        <v>10.56</v>
      </c>
      <c r="L351" s="9">
        <v>11.7</v>
      </c>
      <c r="M351" s="9" t="str">
        <f>INDEX(Taxonomie!S:S,MATCH(ZACKS_Screener[[#This Row],[Ticker]], Taxonomie!P:P,0))</f>
        <v>Consumer Defensive</v>
      </c>
      <c r="N351" t="str">
        <f>INDEX(Taxonomie!Q:Q,MATCH(ZACKS_Screener[[#This Row],[Ticker]], Taxonomie!P:P,0))</f>
        <v>Discount Stores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351" s="18">
        <f>IFERROR(ZACKS_Screener[[#This Row],[Price]]/ZACKS_Screener[[#This Row],[EPS1]], "")</f>
        <v>15.044507575757576</v>
      </c>
      <c r="R351" s="18">
        <f>IFERROR(ZACKS_Screener[[#This Row],[Price]]/ZACKS_Screener[[#This Row],[EPS2]], "")</f>
        <v>13.57863247863248</v>
      </c>
      <c r="S351" s="18">
        <f>IFERROR(ZACKS_Screener[[#This Row],[PE1]]/(ZACKS_Screener[[#This Row],[EG1]]*100), "")</f>
        <v>-13.389611742424329</v>
      </c>
      <c r="T351" s="18">
        <f>IFERROR(ZACKS_Screener[[#This Row],[PE2]]/(ZACKS_Screener[[#This Row],[EG2]]*100), "")</f>
        <v>1.2578101664417469</v>
      </c>
      <c r="U351"/>
    </row>
    <row r="352" spans="1:21" hidden="1" x14ac:dyDescent="0.25">
      <c r="A352" s="23" t="s">
        <v>989</v>
      </c>
      <c r="B352" s="31">
        <v>28702.99</v>
      </c>
      <c r="C352" s="6" t="s">
        <v>988</v>
      </c>
      <c r="D352" s="6" t="s">
        <v>22</v>
      </c>
      <c r="E352" s="6" t="s">
        <v>30</v>
      </c>
      <c r="F352" s="6" t="s">
        <v>590</v>
      </c>
      <c r="G352">
        <v>1</v>
      </c>
      <c r="H352">
        <v>202301</v>
      </c>
      <c r="I352" s="9">
        <v>130.24</v>
      </c>
      <c r="J352" s="9">
        <v>7.21</v>
      </c>
      <c r="K352" s="9">
        <v>6.03</v>
      </c>
      <c r="L352" s="9">
        <v>7.24</v>
      </c>
      <c r="M352" s="9" t="str">
        <f>INDEX(Taxonomie!S:S,MATCH(ZACKS_Screener[[#This Row],[Ticker]], Taxonomie!P:P,0))</f>
        <v>Consumer Defensive</v>
      </c>
      <c r="N352" t="str">
        <f>INDEX(Taxonomie!Q:Q,MATCH(ZACKS_Screener[[#This Row],[Ticker]], Taxonomie!P:P,0))</f>
        <v>Discount Stores</v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352" s="18">
        <f>IFERROR(ZACKS_Screener[[#This Row],[Price]]/ZACKS_Screener[[#This Row],[EPS1]], "")</f>
        <v>21.598673300165839</v>
      </c>
      <c r="R352" s="18">
        <f>IFERROR(ZACKS_Screener[[#This Row],[Price]]/ZACKS_Screener[[#This Row],[EPS2]], "")</f>
        <v>17.988950276243095</v>
      </c>
      <c r="S352" s="18">
        <f>IFERROR(ZACKS_Screener[[#This Row],[PE1]]/(ZACKS_Screener[[#This Row],[EG1]]*100), "")</f>
        <v>-1.3197155465609809</v>
      </c>
      <c r="T352" s="18">
        <f>IFERROR(ZACKS_Screener[[#This Row],[PE2]]/(ZACKS_Screener[[#This Row],[EG2]]*100), "")</f>
        <v>0.89647413360120554</v>
      </c>
      <c r="U352"/>
    </row>
    <row r="353" spans="1:21" hidden="1" x14ac:dyDescent="0.25">
      <c r="A353" s="23" t="s">
        <v>41539</v>
      </c>
      <c r="B353" s="31">
        <v>2205.96</v>
      </c>
      <c r="C353" s="6" t="s">
        <v>41538</v>
      </c>
      <c r="D353" s="6" t="s">
        <v>22</v>
      </c>
      <c r="E353" s="6" t="s">
        <v>30</v>
      </c>
      <c r="F353" s="6" t="s">
        <v>590</v>
      </c>
      <c r="G353">
        <v>8</v>
      </c>
      <c r="H353">
        <v>202208</v>
      </c>
      <c r="I353" s="9">
        <v>71.16</v>
      </c>
      <c r="J353" s="9">
        <v>3.38</v>
      </c>
      <c r="M353" s="9" t="str">
        <f>INDEX(Taxonomie!S:S,MATCH(ZACKS_Screener[[#This Row],[Ticker]], Taxonomie!P:P,0))</f>
        <v>Consumer Defensive</v>
      </c>
      <c r="N353" t="str">
        <f>INDEX(Taxonomie!Q:Q,MATCH(ZACKS_Screener[[#This Row],[Ticker]], Taxonomie!P:P,0))</f>
        <v>Discount Stores</v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53" s="18" t="str">
        <f>IFERROR(ZACKS_Screener[[#This Row],[Price]]/ZACKS_Screener[[#This Row],[EPS1]], "")</f>
        <v/>
      </c>
      <c r="R353" s="18" t="str">
        <f>IFERROR(ZACKS_Screener[[#This Row],[Price]]/ZACKS_Screener[[#This Row],[EPS2]], "")</f>
        <v/>
      </c>
      <c r="S353" s="18" t="str">
        <f>IFERROR(ZACKS_Screener[[#This Row],[PE1]]/(ZACKS_Screener[[#This Row],[EG1]]*100), "")</f>
        <v/>
      </c>
      <c r="T353" s="18" t="str">
        <f>IFERROR(ZACKS_Screener[[#This Row],[PE2]]/(ZACKS_Screener[[#This Row],[EG2]]*100), "")</f>
        <v/>
      </c>
      <c r="U353"/>
    </row>
    <row r="354" spans="1:21" hidden="1" x14ac:dyDescent="0.25">
      <c r="A354" s="23" t="s">
        <v>2548</v>
      </c>
      <c r="B354" s="31">
        <v>35265.54</v>
      </c>
      <c r="C354" s="6" t="s">
        <v>2547</v>
      </c>
      <c r="D354" s="6" t="s">
        <v>22</v>
      </c>
      <c r="E354" s="6" t="s">
        <v>30</v>
      </c>
      <c r="F354" s="6" t="s">
        <v>590</v>
      </c>
      <c r="G354">
        <v>1</v>
      </c>
      <c r="H354">
        <v>202301</v>
      </c>
      <c r="I354" s="9">
        <v>103.1</v>
      </c>
      <c r="J354" s="9">
        <v>4.38</v>
      </c>
      <c r="K354" s="9">
        <v>4.91</v>
      </c>
      <c r="L354" s="9">
        <v>5.4</v>
      </c>
      <c r="M354" s="9" t="str">
        <f>INDEX(Taxonomie!S:S,MATCH(ZACKS_Screener[[#This Row],[Ticker]], Taxonomie!P:P,0))</f>
        <v>Consumer Cyclical</v>
      </c>
      <c r="N354" t="str">
        <f>INDEX(Taxonomie!Q:Q,MATCH(ZACKS_Screener[[#This Row],[Ticker]], Taxonomie!P:P,0))</f>
        <v>Apparel Retail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354" s="18">
        <f>IFERROR(ZACKS_Screener[[#This Row],[Price]]/ZACKS_Screener[[#This Row],[EPS1]], "")</f>
        <v>20.997963340122197</v>
      </c>
      <c r="R354" s="18">
        <f>IFERROR(ZACKS_Screener[[#This Row],[Price]]/ZACKS_Screener[[#This Row],[EPS2]], "")</f>
        <v>19.092592592592592</v>
      </c>
      <c r="S354" s="18">
        <f>IFERROR(ZACKS_Screener[[#This Row],[PE1]]/(ZACKS_Screener[[#This Row],[EG1]]*100), "")</f>
        <v>1.7353033854667015</v>
      </c>
      <c r="T354" s="18">
        <f>IFERROR(ZACKS_Screener[[#This Row],[PE2]]/(ZACKS_Screener[[#This Row],[EG2]]*100), "")</f>
        <v>1.9131557067271343</v>
      </c>
      <c r="U354"/>
    </row>
    <row r="355" spans="1:21" hidden="1" x14ac:dyDescent="0.25">
      <c r="A355" s="23" t="s">
        <v>2871</v>
      </c>
      <c r="B355" s="31">
        <v>60279.69</v>
      </c>
      <c r="C355" s="6" t="s">
        <v>2870</v>
      </c>
      <c r="D355" s="6" t="s">
        <v>13</v>
      </c>
      <c r="E355" s="6" t="s">
        <v>30</v>
      </c>
      <c r="F355" s="6" t="s">
        <v>590</v>
      </c>
      <c r="G355">
        <v>1</v>
      </c>
      <c r="H355">
        <v>202301</v>
      </c>
      <c r="I355" s="9">
        <v>130.6</v>
      </c>
      <c r="J355" s="9">
        <v>6.02</v>
      </c>
      <c r="K355" s="9">
        <v>8.2799999999999994</v>
      </c>
      <c r="L355" s="9">
        <v>10.38</v>
      </c>
      <c r="M355" s="9" t="str">
        <f>INDEX(Taxonomie!S:S,MATCH(ZACKS_Screener[[#This Row],[Ticker]], Taxonomie!P:P,0))</f>
        <v>Consumer Defensive</v>
      </c>
      <c r="N355" t="str">
        <f>INDEX(Taxonomie!Q:Q,MATCH(ZACKS_Screener[[#This Row],[Ticker]], Taxonomie!P:P,0))</f>
        <v>Discount Stores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355" s="18">
        <f>IFERROR(ZACKS_Screener[[#This Row],[Price]]/ZACKS_Screener[[#This Row],[EPS1]], "")</f>
        <v>15.772946859903382</v>
      </c>
      <c r="R355" s="18">
        <f>IFERROR(ZACKS_Screener[[#This Row],[Price]]/ZACKS_Screener[[#This Row],[EPS2]], "")</f>
        <v>12.581888246628129</v>
      </c>
      <c r="S355" s="18">
        <f>IFERROR(ZACKS_Screener[[#This Row],[PE1]]/(ZACKS_Screener[[#This Row],[EG1]]*100), "")</f>
        <v>0.4201466375956564</v>
      </c>
      <c r="T355" s="18">
        <f>IFERROR(ZACKS_Screener[[#This Row],[PE2]]/(ZACKS_Screener[[#This Row],[EG2]]*100), "")</f>
        <v>0.49608587943848015</v>
      </c>
      <c r="U355"/>
    </row>
    <row r="356" spans="1:21" hidden="1" x14ac:dyDescent="0.25">
      <c r="A356" s="23" t="s">
        <v>2884</v>
      </c>
      <c r="B356" s="31">
        <v>90628.95</v>
      </c>
      <c r="C356" s="6" t="s">
        <v>2883</v>
      </c>
      <c r="D356" s="6" t="s">
        <v>13</v>
      </c>
      <c r="E356" s="6" t="s">
        <v>30</v>
      </c>
      <c r="F356" s="6" t="s">
        <v>590</v>
      </c>
      <c r="G356">
        <v>1</v>
      </c>
      <c r="H356">
        <v>202301</v>
      </c>
      <c r="I356" s="9">
        <v>78.86</v>
      </c>
      <c r="J356" s="9">
        <v>3.11</v>
      </c>
      <c r="K356" s="9">
        <v>3.56</v>
      </c>
      <c r="L356" s="9">
        <v>3.92</v>
      </c>
      <c r="M356" s="9" t="str">
        <f>INDEX(Taxonomie!S:S,MATCH(ZACKS_Screener[[#This Row],[Ticker]], Taxonomie!P:P,0))</f>
        <v>Consumer Cyclical</v>
      </c>
      <c r="N356" t="str">
        <f>INDEX(Taxonomie!Q:Q,MATCH(ZACKS_Screener[[#This Row],[Ticker]], Taxonomie!P:P,0))</f>
        <v>Apparel Retail</v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356" s="18">
        <f>IFERROR(ZACKS_Screener[[#This Row],[Price]]/ZACKS_Screener[[#This Row],[EPS1]], "")</f>
        <v>22.151685393258425</v>
      </c>
      <c r="R356" s="18">
        <f>IFERROR(ZACKS_Screener[[#This Row],[Price]]/ZACKS_Screener[[#This Row],[EPS2]], "")</f>
        <v>20.117346938775512</v>
      </c>
      <c r="S356" s="18">
        <f>IFERROR(ZACKS_Screener[[#This Row],[PE1]]/(ZACKS_Screener[[#This Row],[EG1]]*100), "")</f>
        <v>1.5309275905118596</v>
      </c>
      <c r="T356" s="18">
        <f>IFERROR(ZACKS_Screener[[#This Row],[PE2]]/(ZACKS_Screener[[#This Row],[EG2]]*100), "")</f>
        <v>1.9893820861678011</v>
      </c>
      <c r="U356"/>
    </row>
    <row r="357" spans="1:21" hidden="1" x14ac:dyDescent="0.25">
      <c r="A357" s="23" t="s">
        <v>632</v>
      </c>
      <c r="B357" s="31">
        <v>8492.86</v>
      </c>
      <c r="C357" s="6" t="s">
        <v>631</v>
      </c>
      <c r="D357" s="6" t="s">
        <v>22</v>
      </c>
      <c r="E357" s="6" t="s">
        <v>30</v>
      </c>
      <c r="F357" s="6" t="s">
        <v>633</v>
      </c>
      <c r="G357">
        <v>4</v>
      </c>
      <c r="H357">
        <v>202304</v>
      </c>
      <c r="I357" s="9">
        <v>227.92</v>
      </c>
      <c r="J357" s="9">
        <v>9.1</v>
      </c>
      <c r="K357" s="9">
        <v>10.3</v>
      </c>
      <c r="L357" s="9">
        <v>10.81</v>
      </c>
      <c r="M357" s="9" t="str">
        <f>INDEX(Taxonomie!S:S,MATCH(ZACKS_Screener[[#This Row],[Ticker]], Taxonomie!P:P,0))</f>
        <v>Consumer Cyclical</v>
      </c>
      <c r="N357" t="str">
        <f>INDEX(Taxonomie!Q:Q,MATCH(ZACKS_Screener[[#This Row],[Ticker]], Taxonomie!P:P,0))</f>
        <v>Specialty Retail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57" s="18">
        <f>IFERROR(ZACKS_Screener[[#This Row],[Price]]/ZACKS_Screener[[#This Row],[EPS1]], "")</f>
        <v>22.128155339805822</v>
      </c>
      <c r="R357" s="18">
        <f>IFERROR(ZACKS_Screener[[#This Row],[Price]]/ZACKS_Screener[[#This Row],[EPS2]], "")</f>
        <v>21.084181313598517</v>
      </c>
      <c r="S357" s="18">
        <f>IFERROR(ZACKS_Screener[[#This Row],[PE1]]/(ZACKS_Screener[[#This Row],[EG1]]*100), "")</f>
        <v>1.6780517799352734</v>
      </c>
      <c r="T357" s="18">
        <f>IFERROR(ZACKS_Screener[[#This Row],[PE2]]/(ZACKS_Screener[[#This Row],[EG2]]*100), "")</f>
        <v>4.2581777947071533</v>
      </c>
      <c r="U357"/>
    </row>
    <row r="358" spans="1:21" hidden="1" x14ac:dyDescent="0.25">
      <c r="A358" s="23" t="s">
        <v>432</v>
      </c>
      <c r="B358" s="31">
        <v>15925.5</v>
      </c>
      <c r="C358" s="6" t="s">
        <v>431</v>
      </c>
      <c r="D358" s="6" t="s">
        <v>13</v>
      </c>
      <c r="E358" s="6" t="s">
        <v>30</v>
      </c>
      <c r="F358" s="6" t="s">
        <v>433</v>
      </c>
      <c r="G358">
        <v>1</v>
      </c>
      <c r="H358">
        <v>202301</v>
      </c>
      <c r="I358" s="9">
        <v>72.83</v>
      </c>
      <c r="J358" s="9">
        <v>7.08</v>
      </c>
      <c r="K358" s="9">
        <v>6.02</v>
      </c>
      <c r="L358" s="9">
        <v>6.89</v>
      </c>
      <c r="M358" s="9" t="str">
        <f>INDEX(Taxonomie!S:S,MATCH(ZACKS_Screener[[#This Row],[Ticker]], Taxonomie!P:P,0))</f>
        <v>Consumer Cyclical</v>
      </c>
      <c r="N358" t="str">
        <f>INDEX(Taxonomie!Q:Q,MATCH(ZACKS_Screener[[#This Row],[Ticker]], Taxonomie!P:P,0))</f>
        <v>Specialty Retail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358" s="18">
        <f>IFERROR(ZACKS_Screener[[#This Row],[Price]]/ZACKS_Screener[[#This Row],[EPS1]], "")</f>
        <v>12.098006644518273</v>
      </c>
      <c r="R358" s="18">
        <f>IFERROR(ZACKS_Screener[[#This Row],[Price]]/ZACKS_Screener[[#This Row],[EPS2]], "")</f>
        <v>10.570391872278664</v>
      </c>
      <c r="S358" s="18">
        <f>IFERROR(ZACKS_Screener[[#This Row],[PE1]]/(ZACKS_Screener[[#This Row],[EG1]]*100), "")</f>
        <v>-0.80805553814329567</v>
      </c>
      <c r="T358" s="18">
        <f>IFERROR(ZACKS_Screener[[#This Row],[PE2]]/(ZACKS_Screener[[#This Row],[EG2]]*100), "")</f>
        <v>0.7314225180588223</v>
      </c>
      <c r="U358"/>
    </row>
    <row r="359" spans="1:21" hidden="1" x14ac:dyDescent="0.25">
      <c r="A359" s="23" t="s">
        <v>1391</v>
      </c>
      <c r="B359" s="31">
        <v>7407.67</v>
      </c>
      <c r="C359" s="6" t="s">
        <v>1390</v>
      </c>
      <c r="D359" s="6" t="s">
        <v>13</v>
      </c>
      <c r="E359" s="6" t="s">
        <v>30</v>
      </c>
      <c r="F359" s="6" t="s">
        <v>433</v>
      </c>
      <c r="G359">
        <v>1</v>
      </c>
      <c r="H359">
        <v>202301</v>
      </c>
      <c r="I359" s="9">
        <v>24.31</v>
      </c>
      <c r="J359" s="9">
        <v>-1.02</v>
      </c>
      <c r="K359" s="9">
        <v>-0.51</v>
      </c>
      <c r="L359" s="9">
        <v>-0.49</v>
      </c>
      <c r="M359" s="9" t="str">
        <f>INDEX(Taxonomie!S:S,MATCH(ZACKS_Screener[[#This Row],[Ticker]], Taxonomie!P:P,0))</f>
        <v>Consumer Cyclical</v>
      </c>
      <c r="N359" t="str">
        <f>INDEX(Taxonomie!Q:Q,MATCH(ZACKS_Screener[[#This Row],[Ticker]], Taxonomie!P:P,0))</f>
        <v>Specialty Retail</v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359" s="18">
        <f>IFERROR(ZACKS_Screener[[#This Row],[Price]]/ZACKS_Screener[[#This Row],[EPS1]], "")</f>
        <v>-47.666666666666664</v>
      </c>
      <c r="R359" s="18">
        <f>IFERROR(ZACKS_Screener[[#This Row],[Price]]/ZACKS_Screener[[#This Row],[EPS2]], "")</f>
        <v>-49.612244897959179</v>
      </c>
      <c r="S359" s="18">
        <f>IFERROR(ZACKS_Screener[[#This Row],[PE1]]/(ZACKS_Screener[[#This Row],[EG1]]*100), "")</f>
        <v>-0.95333333333333325</v>
      </c>
      <c r="T359" s="18">
        <f>IFERROR(ZACKS_Screener[[#This Row],[PE2]]/(ZACKS_Screener[[#This Row],[EG2]]*100), "")</f>
        <v>-12.65112244897958</v>
      </c>
      <c r="U359"/>
    </row>
    <row r="360" spans="1:21" hidden="1" x14ac:dyDescent="0.25">
      <c r="A360" s="23" t="s">
        <v>40385</v>
      </c>
      <c r="B360" s="31">
        <v>2171.9699999999998</v>
      </c>
      <c r="C360" s="6" t="s">
        <v>40384</v>
      </c>
      <c r="D360" s="6" t="s">
        <v>13</v>
      </c>
      <c r="E360" s="6" t="s">
        <v>30</v>
      </c>
      <c r="F360" s="6" t="s">
        <v>830</v>
      </c>
      <c r="G360">
        <v>1</v>
      </c>
      <c r="H360">
        <v>202301</v>
      </c>
      <c r="I360" s="9">
        <v>11</v>
      </c>
      <c r="J360" s="9">
        <v>0.97</v>
      </c>
      <c r="K360" s="9">
        <v>1.02</v>
      </c>
      <c r="L360" s="9">
        <v>1.05</v>
      </c>
      <c r="M360" s="9" t="str">
        <f>INDEX(Taxonomie!S:S,MATCH(ZACKS_Screener[[#This Row],[Ticker]], Taxonomie!P:P,0))</f>
        <v>Consumer Cyclical</v>
      </c>
      <c r="N360" t="str">
        <f>INDEX(Taxonomie!Q:Q,MATCH(ZACKS_Screener[[#This Row],[Ticker]], Taxonomie!P:P,0))</f>
        <v>Apparel Retail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360" s="18">
        <f>IFERROR(ZACKS_Screener[[#This Row],[Price]]/ZACKS_Screener[[#This Row],[EPS1]], "")</f>
        <v>10.784313725490195</v>
      </c>
      <c r="R360" s="18">
        <f>IFERROR(ZACKS_Screener[[#This Row],[Price]]/ZACKS_Screener[[#This Row],[EPS2]], "")</f>
        <v>10.476190476190476</v>
      </c>
      <c r="S360" s="18">
        <f>IFERROR(ZACKS_Screener[[#This Row],[PE1]]/(ZACKS_Screener[[#This Row],[EG1]]*100), "")</f>
        <v>2.0921568627450959</v>
      </c>
      <c r="T360" s="18">
        <f>IFERROR(ZACKS_Screener[[#This Row],[PE2]]/(ZACKS_Screener[[#This Row],[EG2]]*100), "")</f>
        <v>3.561904761904759</v>
      </c>
      <c r="U360"/>
    </row>
    <row r="361" spans="1:21" hidden="1" x14ac:dyDescent="0.25">
      <c r="A361" s="23" t="s">
        <v>40586</v>
      </c>
      <c r="B361" s="31">
        <v>2103.83</v>
      </c>
      <c r="C361" s="6" t="s">
        <v>40585</v>
      </c>
      <c r="D361" s="6" t="s">
        <v>13</v>
      </c>
      <c r="E361" s="6" t="s">
        <v>30</v>
      </c>
      <c r="F361" s="6" t="s">
        <v>830</v>
      </c>
      <c r="G361">
        <v>3</v>
      </c>
      <c r="H361">
        <v>202303</v>
      </c>
      <c r="I361" s="9">
        <v>70.34</v>
      </c>
      <c r="J361" s="9">
        <v>5.62</v>
      </c>
      <c r="K361" s="9">
        <v>4.91</v>
      </c>
      <c r="L361" s="9">
        <v>5.96</v>
      </c>
      <c r="M361" s="9" t="str">
        <f>INDEX(Taxonomie!S:S,MATCH(ZACKS_Screener[[#This Row],[Ticker]], Taxonomie!P:P,0))</f>
        <v>Consumer Cyclical</v>
      </c>
      <c r="N361" t="str">
        <f>INDEX(Taxonomie!Q:Q,MATCH(ZACKS_Screener[[#This Row],[Ticker]], Taxonomie!P:P,0))</f>
        <v>Apparel Retail</v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361" s="18">
        <f>IFERROR(ZACKS_Screener[[#This Row],[Price]]/ZACKS_Screener[[#This Row],[EPS1]], "")</f>
        <v>14.325865580448065</v>
      </c>
      <c r="R361" s="18">
        <f>IFERROR(ZACKS_Screener[[#This Row],[Price]]/ZACKS_Screener[[#This Row],[EPS2]], "")</f>
        <v>11.802013422818792</v>
      </c>
      <c r="S361" s="18">
        <f>IFERROR(ZACKS_Screener[[#This Row],[PE1]]/(ZACKS_Screener[[#This Row],[EG1]]*100), "")</f>
        <v>-1.1339628811565936</v>
      </c>
      <c r="T361" s="18">
        <f>IFERROR(ZACKS_Screener[[#This Row],[PE2]]/(ZACKS_Screener[[#This Row],[EG2]]*100), "")</f>
        <v>0.55188462767657409</v>
      </c>
      <c r="U361"/>
    </row>
    <row r="362" spans="1:21" hidden="1" x14ac:dyDescent="0.25">
      <c r="A362" s="23" t="s">
        <v>829</v>
      </c>
      <c r="B362" s="31">
        <v>4189.2</v>
      </c>
      <c r="C362" s="6" t="s">
        <v>828</v>
      </c>
      <c r="D362" s="6" t="s">
        <v>13</v>
      </c>
      <c r="E362" s="6" t="s">
        <v>30</v>
      </c>
      <c r="F362" s="6" t="s">
        <v>830</v>
      </c>
      <c r="G362">
        <v>3</v>
      </c>
      <c r="H362">
        <v>202303</v>
      </c>
      <c r="I362" s="9">
        <v>35.69</v>
      </c>
      <c r="J362" s="9">
        <v>6.13</v>
      </c>
      <c r="K362" s="9">
        <v>6.24</v>
      </c>
      <c r="L362" s="9">
        <v>6.59</v>
      </c>
      <c r="M362" s="9" t="str">
        <f>INDEX(Taxonomie!S:S,MATCH(ZACKS_Screener[[#This Row],[Ticker]], Taxonomie!P:P,0))</f>
        <v>Consumer Cyclical</v>
      </c>
      <c r="N362" t="str">
        <f>INDEX(Taxonomie!Q:Q,MATCH(ZACKS_Screener[[#This Row],[Ticker]], Taxonomie!P:P,0))</f>
        <v>Luxury Goods</v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362" s="18">
        <f>IFERROR(ZACKS_Screener[[#This Row],[Price]]/ZACKS_Screener[[#This Row],[EPS1]], "")</f>
        <v>5.719551282051281</v>
      </c>
      <c r="R362" s="18">
        <f>IFERROR(ZACKS_Screener[[#This Row],[Price]]/ZACKS_Screener[[#This Row],[EPS2]], "")</f>
        <v>5.4157814871016692</v>
      </c>
      <c r="S362" s="18">
        <f>IFERROR(ZACKS_Screener[[#This Row],[PE1]]/(ZACKS_Screener[[#This Row],[EG1]]*100), "")</f>
        <v>3.1873499417249316</v>
      </c>
      <c r="T362" s="18">
        <f>IFERROR(ZACKS_Screener[[#This Row],[PE2]]/(ZACKS_Screener[[#This Row],[EG2]]*100), "")</f>
        <v>0.96555647084327001</v>
      </c>
      <c r="U362"/>
    </row>
    <row r="363" spans="1:21" hidden="1" x14ac:dyDescent="0.25">
      <c r="A363" s="23" t="s">
        <v>40920</v>
      </c>
      <c r="B363" s="31">
        <v>2299.3000000000002</v>
      </c>
      <c r="C363" s="6" t="s">
        <v>40919</v>
      </c>
      <c r="D363" s="6" t="s">
        <v>13</v>
      </c>
      <c r="E363" s="6" t="s">
        <v>30</v>
      </c>
      <c r="F363" s="6" t="s">
        <v>830</v>
      </c>
      <c r="G363">
        <v>1</v>
      </c>
      <c r="H363">
        <v>202301</v>
      </c>
      <c r="I363" s="9">
        <v>24.61</v>
      </c>
      <c r="J363" s="9">
        <v>4.95</v>
      </c>
      <c r="K363" s="9">
        <v>2.09</v>
      </c>
      <c r="L363" s="9">
        <v>2.94</v>
      </c>
      <c r="M363" s="9" t="str">
        <f>INDEX(Taxonomie!S:S,MATCH(ZACKS_Screener[[#This Row],[Ticker]], Taxonomie!P:P,0))</f>
        <v>Consumer Cyclical</v>
      </c>
      <c r="N363" t="str">
        <f>INDEX(Taxonomie!Q:Q,MATCH(ZACKS_Screener[[#This Row],[Ticker]], Taxonomie!P:P,0))</f>
        <v>Apparel Retail</v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363" s="18">
        <f>IFERROR(ZACKS_Screener[[#This Row],[Price]]/ZACKS_Screener[[#This Row],[EPS1]], "")</f>
        <v>11.775119617224881</v>
      </c>
      <c r="R363" s="18">
        <f>IFERROR(ZACKS_Screener[[#This Row],[Price]]/ZACKS_Screener[[#This Row],[EPS2]], "")</f>
        <v>8.3707482993197271</v>
      </c>
      <c r="S363" s="18">
        <f>IFERROR(ZACKS_Screener[[#This Row],[PE1]]/(ZACKS_Screener[[#This Row],[EG1]]*100), "")</f>
        <v>-0.20380014722119985</v>
      </c>
      <c r="T363" s="18">
        <f>IFERROR(ZACKS_Screener[[#This Row],[PE2]]/(ZACKS_Screener[[#This Row],[EG2]]*100), "")</f>
        <v>0.20582192877150857</v>
      </c>
      <c r="U363"/>
    </row>
    <row r="364" spans="1:21" hidden="1" x14ac:dyDescent="0.25">
      <c r="A364" s="23" t="s">
        <v>40942</v>
      </c>
      <c r="B364" s="31">
        <v>2128.14</v>
      </c>
      <c r="C364" s="6" t="s">
        <v>40941</v>
      </c>
      <c r="D364" s="6" t="s">
        <v>13</v>
      </c>
      <c r="E364" s="6" t="s">
        <v>30</v>
      </c>
      <c r="F364" s="6" t="s">
        <v>830</v>
      </c>
      <c r="G364">
        <v>12</v>
      </c>
      <c r="H364">
        <v>202212</v>
      </c>
      <c r="I364" s="9">
        <v>5.39</v>
      </c>
      <c r="J364" s="9">
        <v>-0.92</v>
      </c>
      <c r="K364" s="9">
        <v>-0.72</v>
      </c>
      <c r="L364" s="9">
        <v>-0.55000000000000004</v>
      </c>
      <c r="M364" s="9" t="str">
        <f>INDEX(Taxonomie!S:S,MATCH(ZACKS_Screener[[#This Row],[Ticker]], Taxonomie!P:P,0))</f>
        <v>Consumer Cyclical</v>
      </c>
      <c r="N364" t="str">
        <f>INDEX(Taxonomie!Q:Q,MATCH(ZACKS_Screener[[#This Row],[Ticker]], Taxonomie!P:P,0))</f>
        <v>Internet Retail</v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364" s="18">
        <f>IFERROR(ZACKS_Screener[[#This Row],[Price]]/ZACKS_Screener[[#This Row],[EPS1]], "")</f>
        <v>-7.4861111111111107</v>
      </c>
      <c r="R364" s="18">
        <f>IFERROR(ZACKS_Screener[[#This Row],[Price]]/ZACKS_Screener[[#This Row],[EPS2]], "")</f>
        <v>-9.7999999999999989</v>
      </c>
      <c r="S364" s="18">
        <f>IFERROR(ZACKS_Screener[[#This Row],[PE1]]/(ZACKS_Screener[[#This Row],[EG1]]*100), "")</f>
        <v>-0.34436111111111101</v>
      </c>
      <c r="T364" s="18">
        <f>IFERROR(ZACKS_Screener[[#This Row],[PE2]]/(ZACKS_Screener[[#This Row],[EG2]]*100), "")</f>
        <v>-0.41505882352941187</v>
      </c>
      <c r="U364"/>
    </row>
    <row r="365" spans="1:21" hidden="1" x14ac:dyDescent="0.25">
      <c r="A365" s="23" t="s">
        <v>1416</v>
      </c>
      <c r="B365" s="31">
        <v>3154.25</v>
      </c>
      <c r="C365" s="6" t="s">
        <v>1415</v>
      </c>
      <c r="D365" s="6" t="s">
        <v>13</v>
      </c>
      <c r="E365" s="6" t="s">
        <v>30</v>
      </c>
      <c r="F365" s="6" t="s">
        <v>830</v>
      </c>
      <c r="G365">
        <v>1</v>
      </c>
      <c r="H365">
        <v>202301</v>
      </c>
      <c r="I365" s="9">
        <v>8.57</v>
      </c>
      <c r="J365" s="9">
        <v>-0.4</v>
      </c>
      <c r="K365" s="9">
        <v>0.63</v>
      </c>
      <c r="L365" s="9">
        <v>0.78</v>
      </c>
      <c r="M365" s="9" t="str">
        <f>INDEX(Taxonomie!S:S,MATCH(ZACKS_Screener[[#This Row],[Ticker]], Taxonomie!P:P,0))</f>
        <v>Consumer Cyclical</v>
      </c>
      <c r="N365" t="str">
        <f>INDEX(Taxonomie!Q:Q,MATCH(ZACKS_Screener[[#This Row],[Ticker]], Taxonomie!P:P,0))</f>
        <v>Apparel Retail</v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365" s="18">
        <f>IFERROR(ZACKS_Screener[[#This Row],[Price]]/ZACKS_Screener[[#This Row],[EPS1]], "")</f>
        <v>13.603174603174603</v>
      </c>
      <c r="R365" s="18">
        <f>IFERROR(ZACKS_Screener[[#This Row],[Price]]/ZACKS_Screener[[#This Row],[EPS2]], "")</f>
        <v>10.987179487179487</v>
      </c>
      <c r="S365" s="18">
        <f>IFERROR(ZACKS_Screener[[#This Row],[PE1]]/(ZACKS_Screener[[#This Row],[EG1]]*100), "")</f>
        <v>0.13603174603174603</v>
      </c>
      <c r="T365" s="18">
        <f>IFERROR(ZACKS_Screener[[#This Row],[PE2]]/(ZACKS_Screener[[#This Row],[EG2]]*100), "")</f>
        <v>0.46146153846153837</v>
      </c>
      <c r="U365"/>
    </row>
    <row r="366" spans="1:21" hidden="1" x14ac:dyDescent="0.25">
      <c r="A366" s="23" t="s">
        <v>41184</v>
      </c>
      <c r="B366" s="31">
        <v>2807.16</v>
      </c>
      <c r="C366" s="6" t="s">
        <v>41183</v>
      </c>
      <c r="D366" s="6" t="s">
        <v>13</v>
      </c>
      <c r="E366" s="6" t="s">
        <v>30</v>
      </c>
      <c r="F366" s="6" t="s">
        <v>830</v>
      </c>
      <c r="G366">
        <v>1</v>
      </c>
      <c r="H366">
        <v>202301</v>
      </c>
      <c r="I366" s="9">
        <v>17.39</v>
      </c>
      <c r="J366" s="9">
        <v>1.69</v>
      </c>
      <c r="K366" s="9">
        <v>1.96</v>
      </c>
      <c r="L366" s="9">
        <v>2.0099999999999998</v>
      </c>
      <c r="M366" s="9" t="str">
        <f>INDEX(Taxonomie!S:S,MATCH(ZACKS_Screener[[#This Row],[Ticker]], Taxonomie!P:P,0))</f>
        <v>Consumer Cyclical</v>
      </c>
      <c r="N366" t="str">
        <f>INDEX(Taxonomie!Q:Q,MATCH(ZACKS_Screener[[#This Row],[Ticker]], Taxonomie!P:P,0))</f>
        <v>Department Stores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366" s="18">
        <f>IFERROR(ZACKS_Screener[[#This Row],[Price]]/ZACKS_Screener[[#This Row],[EPS1]], "")</f>
        <v>8.8724489795918373</v>
      </c>
      <c r="R366" s="18">
        <f>IFERROR(ZACKS_Screener[[#This Row],[Price]]/ZACKS_Screener[[#This Row],[EPS2]], "")</f>
        <v>8.6517412935323392</v>
      </c>
      <c r="S366" s="18">
        <f>IFERROR(ZACKS_Screener[[#This Row],[PE1]]/(ZACKS_Screener[[#This Row],[EG1]]*100), "")</f>
        <v>0.55534958427815573</v>
      </c>
      <c r="T366" s="18">
        <f>IFERROR(ZACKS_Screener[[#This Row],[PE2]]/(ZACKS_Screener[[#This Row],[EG2]]*100), "")</f>
        <v>3.3914825870646887</v>
      </c>
      <c r="U366"/>
    </row>
    <row r="367" spans="1:21" hidden="1" x14ac:dyDescent="0.25">
      <c r="A367" s="23" t="s">
        <v>1816</v>
      </c>
      <c r="B367" s="31">
        <v>5418.47</v>
      </c>
      <c r="C367" s="6" t="s">
        <v>1815</v>
      </c>
      <c r="D367" s="6" t="s">
        <v>13</v>
      </c>
      <c r="E367" s="6" t="s">
        <v>30</v>
      </c>
      <c r="F367" s="6" t="s">
        <v>830</v>
      </c>
      <c r="G367">
        <v>11</v>
      </c>
      <c r="H367">
        <v>202211</v>
      </c>
      <c r="I367" s="9">
        <v>13.67</v>
      </c>
      <c r="J367" s="9">
        <v>1.5</v>
      </c>
      <c r="K367" s="9">
        <v>1.29</v>
      </c>
      <c r="L367" s="9">
        <v>1.46</v>
      </c>
      <c r="M367" s="9" t="str">
        <f>INDEX(Taxonomie!S:S,MATCH(ZACKS_Screener[[#This Row],[Ticker]], Taxonomie!P:P,0))</f>
        <v>Consumer Cyclical</v>
      </c>
      <c r="N367" t="str">
        <f>INDEX(Taxonomie!Q:Q,MATCH(ZACKS_Screener[[#This Row],[Ticker]], Taxonomie!P:P,0))</f>
        <v>Apparel Manufacturing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367" s="18">
        <f>IFERROR(ZACKS_Screener[[#This Row],[Price]]/ZACKS_Screener[[#This Row],[EPS1]], "")</f>
        <v>10.596899224806201</v>
      </c>
      <c r="R367" s="18">
        <f>IFERROR(ZACKS_Screener[[#This Row],[Price]]/ZACKS_Screener[[#This Row],[EPS2]], "")</f>
        <v>9.3630136986301373</v>
      </c>
      <c r="S367" s="18">
        <f>IFERROR(ZACKS_Screener[[#This Row],[PE1]]/(ZACKS_Screener[[#This Row],[EG1]]*100), "")</f>
        <v>-0.75692137320044306</v>
      </c>
      <c r="T367" s="18">
        <f>IFERROR(ZACKS_Screener[[#This Row],[PE2]]/(ZACKS_Screener[[#This Row],[EG2]]*100), "")</f>
        <v>0.71048751007252253</v>
      </c>
      <c r="U367"/>
    </row>
    <row r="368" spans="1:21" hidden="1" x14ac:dyDescent="0.25">
      <c r="A368" s="23" t="s">
        <v>1989</v>
      </c>
      <c r="B368" s="31">
        <v>5174.8100000000004</v>
      </c>
      <c r="C368" s="6" t="s">
        <v>1988</v>
      </c>
      <c r="D368" s="6" t="s">
        <v>13</v>
      </c>
      <c r="E368" s="6" t="s">
        <v>30</v>
      </c>
      <c r="F368" s="6" t="s">
        <v>830</v>
      </c>
      <c r="G368">
        <v>6</v>
      </c>
      <c r="H368">
        <v>202206</v>
      </c>
      <c r="I368" s="9">
        <v>16.38</v>
      </c>
      <c r="J368" s="9">
        <v>0.35</v>
      </c>
      <c r="K368" s="9">
        <v>0.8</v>
      </c>
      <c r="L368" s="9">
        <v>0.99</v>
      </c>
      <c r="M368" s="9" t="str">
        <f>INDEX(Taxonomie!S:S,MATCH(ZACKS_Screener[[#This Row],[Ticker]], Taxonomie!P:P,0))</f>
        <v>Consumer Cyclical</v>
      </c>
      <c r="N368" t="str">
        <f>INDEX(Taxonomie!Q:Q,MATCH(ZACKS_Screener[[#This Row],[Ticker]], Taxonomie!P:P,0))</f>
        <v>Specialty Retail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368" s="18">
        <f>IFERROR(ZACKS_Screener[[#This Row],[Price]]/ZACKS_Screener[[#This Row],[EPS1]], "")</f>
        <v>20.474999999999998</v>
      </c>
      <c r="R368" s="18">
        <f>IFERROR(ZACKS_Screener[[#This Row],[Price]]/ZACKS_Screener[[#This Row],[EPS2]], "")</f>
        <v>16.545454545454543</v>
      </c>
      <c r="S368" s="18">
        <f>IFERROR(ZACKS_Screener[[#This Row],[PE1]]/(ZACKS_Screener[[#This Row],[EG1]]*100), "")</f>
        <v>0.15924999999999992</v>
      </c>
      <c r="T368" s="18">
        <f>IFERROR(ZACKS_Screener[[#This Row],[PE2]]/(ZACKS_Screener[[#This Row],[EG2]]*100), "")</f>
        <v>0.69665071770334941</v>
      </c>
      <c r="U368"/>
    </row>
    <row r="369" spans="1:21" hidden="1" x14ac:dyDescent="0.25">
      <c r="A369" s="23" t="s">
        <v>2909</v>
      </c>
      <c r="B369" s="31">
        <v>9608.02</v>
      </c>
      <c r="C369" s="6" t="s">
        <v>2908</v>
      </c>
      <c r="D369" s="6" t="s">
        <v>13</v>
      </c>
      <c r="E369" s="6" t="s">
        <v>30</v>
      </c>
      <c r="F369" s="6" t="s">
        <v>830</v>
      </c>
      <c r="G369">
        <v>6</v>
      </c>
      <c r="H369">
        <v>202206</v>
      </c>
      <c r="I369" s="9">
        <v>41.45</v>
      </c>
      <c r="J369" s="9">
        <v>3.47</v>
      </c>
      <c r="K369" s="9">
        <v>3.88</v>
      </c>
      <c r="L369" s="9">
        <v>4.16</v>
      </c>
      <c r="M369" s="9" t="str">
        <f>INDEX(Taxonomie!S:S,MATCH(ZACKS_Screener[[#This Row],[Ticker]], Taxonomie!P:P,0))</f>
        <v>Consumer Cyclical</v>
      </c>
      <c r="N369" t="str">
        <f>INDEX(Taxonomie!Q:Q,MATCH(ZACKS_Screener[[#This Row],[Ticker]], Taxonomie!P:P,0))</f>
        <v>Luxury Goods</v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369" s="18">
        <f>IFERROR(ZACKS_Screener[[#This Row],[Price]]/ZACKS_Screener[[#This Row],[EPS1]], "")</f>
        <v>10.68298969072165</v>
      </c>
      <c r="R369" s="18">
        <f>IFERROR(ZACKS_Screener[[#This Row],[Price]]/ZACKS_Screener[[#This Row],[EPS2]], "")</f>
        <v>9.9639423076923084</v>
      </c>
      <c r="S369" s="18">
        <f>IFERROR(ZACKS_Screener[[#This Row],[PE1]]/(ZACKS_Screener[[#This Row],[EG1]]*100), "")</f>
        <v>0.90414571284888179</v>
      </c>
      <c r="T369" s="18">
        <f>IFERROR(ZACKS_Screener[[#This Row],[PE2]]/(ZACKS_Screener[[#This Row],[EG2]]*100), "")</f>
        <v>1.3807177197802187</v>
      </c>
      <c r="U369"/>
    </row>
    <row r="370" spans="1:21" hidden="1" x14ac:dyDescent="0.25">
      <c r="A370" s="23" t="s">
        <v>3019</v>
      </c>
      <c r="B370" s="31">
        <v>2845.18</v>
      </c>
      <c r="C370" s="6" t="s">
        <v>3018</v>
      </c>
      <c r="D370" s="6" t="s">
        <v>22</v>
      </c>
      <c r="E370" s="6" t="s">
        <v>30</v>
      </c>
      <c r="F370" s="6" t="s">
        <v>830</v>
      </c>
      <c r="G370">
        <v>1</v>
      </c>
      <c r="H370">
        <v>202301</v>
      </c>
      <c r="I370" s="9">
        <v>30.73</v>
      </c>
      <c r="J370" s="9">
        <v>1.75</v>
      </c>
      <c r="K370" s="9">
        <v>2.69</v>
      </c>
      <c r="L370" s="9">
        <v>2.92</v>
      </c>
      <c r="M370" s="9" t="str">
        <f>INDEX(Taxonomie!S:S,MATCH(ZACKS_Screener[[#This Row],[Ticker]], Taxonomie!P:P,0))</f>
        <v>Consumer Cyclical</v>
      </c>
      <c r="N370" t="str">
        <f>INDEX(Taxonomie!Q:Q,MATCH(ZACKS_Screener[[#This Row],[Ticker]], Taxonomie!P:P,0))</f>
        <v>Apparel Retail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370" s="18">
        <f>IFERROR(ZACKS_Screener[[#This Row],[Price]]/ZACKS_Screener[[#This Row],[EPS1]], "")</f>
        <v>11.423791821561339</v>
      </c>
      <c r="R370" s="18">
        <f>IFERROR(ZACKS_Screener[[#This Row],[Price]]/ZACKS_Screener[[#This Row],[EPS2]], "")</f>
        <v>10.523972602739727</v>
      </c>
      <c r="S370" s="18">
        <f>IFERROR(ZACKS_Screener[[#This Row],[PE1]]/(ZACKS_Screener[[#This Row],[EG1]]*100), "")</f>
        <v>0.2126769754014079</v>
      </c>
      <c r="T370" s="18">
        <f>IFERROR(ZACKS_Screener[[#This Row],[PE2]]/(ZACKS_Screener[[#This Row],[EG2]]*100), "")</f>
        <v>1.2308472304943421</v>
      </c>
      <c r="U370"/>
    </row>
    <row r="371" spans="1:21" hidden="1" x14ac:dyDescent="0.25">
      <c r="A371" s="23" t="s">
        <v>41960</v>
      </c>
      <c r="B371" s="31">
        <v>2865.07</v>
      </c>
      <c r="C371" s="6" t="s">
        <v>41959</v>
      </c>
      <c r="D371" s="6" t="s">
        <v>13</v>
      </c>
      <c r="E371" s="6" t="s">
        <v>30</v>
      </c>
      <c r="F371" s="6" t="s">
        <v>830</v>
      </c>
      <c r="G371">
        <v>12</v>
      </c>
      <c r="H371">
        <v>202212</v>
      </c>
      <c r="I371" s="9">
        <v>11.8</v>
      </c>
      <c r="J371" s="9">
        <v>0.22</v>
      </c>
      <c r="K371" s="9">
        <v>0.41</v>
      </c>
      <c r="L371" s="9">
        <v>0.56999999999999995</v>
      </c>
      <c r="M371" s="9" t="str">
        <f>INDEX(Taxonomie!S:S,MATCH(ZACKS_Screener[[#This Row],[Ticker]], Taxonomie!P:P,0))</f>
        <v>Consumer Cyclical</v>
      </c>
      <c r="N371" t="str">
        <f>INDEX(Taxonomie!Q:Q,MATCH(ZACKS_Screener[[#This Row],[Ticker]], Taxonomie!P:P,0))</f>
        <v>Apparel Manufacturing</v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371" s="18">
        <f>IFERROR(ZACKS_Screener[[#This Row],[Price]]/ZACKS_Screener[[#This Row],[EPS1]], "")</f>
        <v>28.780487804878053</v>
      </c>
      <c r="R371" s="18">
        <f>IFERROR(ZACKS_Screener[[#This Row],[Price]]/ZACKS_Screener[[#This Row],[EPS2]], "")</f>
        <v>20.701754385964914</v>
      </c>
      <c r="S371" s="18">
        <f>IFERROR(ZACKS_Screener[[#This Row],[PE1]]/(ZACKS_Screener[[#This Row],[EG1]]*100), "")</f>
        <v>0.33324775353016695</v>
      </c>
      <c r="T371" s="18">
        <f>IFERROR(ZACKS_Screener[[#This Row],[PE2]]/(ZACKS_Screener[[#This Row],[EG2]]*100), "")</f>
        <v>0.53048245614035094</v>
      </c>
      <c r="U371"/>
    </row>
    <row r="372" spans="1:21" hidden="1" x14ac:dyDescent="0.25">
      <c r="A372" s="23" t="s">
        <v>97</v>
      </c>
      <c r="B372" s="31">
        <v>6079.33</v>
      </c>
      <c r="C372" s="6" t="s">
        <v>96</v>
      </c>
      <c r="D372" s="6" t="s">
        <v>13</v>
      </c>
      <c r="E372" s="6" t="s">
        <v>37</v>
      </c>
      <c r="F372" s="6" t="s">
        <v>98</v>
      </c>
      <c r="G372">
        <v>12</v>
      </c>
      <c r="H372">
        <v>202212</v>
      </c>
      <c r="I372" s="9">
        <v>65.23</v>
      </c>
      <c r="J372" s="9">
        <v>3.83</v>
      </c>
      <c r="K372" s="9">
        <v>3.94</v>
      </c>
      <c r="L372" s="9">
        <v>3.72</v>
      </c>
      <c r="M372" s="9" t="str">
        <f>INDEX(Taxonomie!S:S,MATCH(ZACKS_Screener[[#This Row],[Ticker]], Taxonomie!P:P,0))</f>
        <v>Real Estate</v>
      </c>
      <c r="N372" t="str">
        <f>INDEX(Taxonomie!Q:Q,MATCH(ZACKS_Screener[[#This Row],[Ticker]], Taxonomie!P:P,0))</f>
        <v>REIT—Retail</v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72" s="18">
        <f>IFERROR(ZACKS_Screener[[#This Row],[Price]]/ZACKS_Screener[[#This Row],[EPS1]], "")</f>
        <v>16.555837563451778</v>
      </c>
      <c r="R372" s="18">
        <f>IFERROR(ZACKS_Screener[[#This Row],[Price]]/ZACKS_Screener[[#This Row],[EPS2]], "")</f>
        <v>17.53494623655914</v>
      </c>
      <c r="S372" s="18">
        <f>IFERROR(ZACKS_Screener[[#This Row],[PE1]]/(ZACKS_Screener[[#This Row],[EG1]]*100), "")</f>
        <v>5.7644416243654897</v>
      </c>
      <c r="T372" s="18">
        <f>IFERROR(ZACKS_Screener[[#This Row],[PE2]]/(ZACKS_Screener[[#This Row],[EG2]]*100), "")</f>
        <v>-3.1403494623655948</v>
      </c>
      <c r="U372"/>
    </row>
    <row r="373" spans="1:21" hidden="1" x14ac:dyDescent="0.25">
      <c r="A373" s="23" t="s">
        <v>564</v>
      </c>
      <c r="B373" s="31">
        <v>6164.23</v>
      </c>
      <c r="C373" s="6" t="s">
        <v>563</v>
      </c>
      <c r="D373" s="6" t="s">
        <v>13</v>
      </c>
      <c r="E373" s="6" t="s">
        <v>37</v>
      </c>
      <c r="F373" s="6" t="s">
        <v>98</v>
      </c>
      <c r="G373">
        <v>12</v>
      </c>
      <c r="H373">
        <v>202212</v>
      </c>
      <c r="I373" s="9">
        <v>20.51</v>
      </c>
      <c r="J373" s="9">
        <v>1.95</v>
      </c>
      <c r="K373" s="9">
        <v>2.0099999999999998</v>
      </c>
      <c r="L373" s="9">
        <v>2.09</v>
      </c>
      <c r="M373" s="9" t="str">
        <f>INDEX(Taxonomie!S:S,MATCH(ZACKS_Screener[[#This Row],[Ticker]], Taxonomie!P:P,0))</f>
        <v>Real Estate</v>
      </c>
      <c r="N373" t="str">
        <f>INDEX(Taxonomie!Q:Q,MATCH(ZACKS_Screener[[#This Row],[Ticker]], Taxonomie!P:P,0))</f>
        <v>REIT—Retail</v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373" s="18">
        <f>IFERROR(ZACKS_Screener[[#This Row],[Price]]/ZACKS_Screener[[#This Row],[EPS1]], "")</f>
        <v>10.203980099502489</v>
      </c>
      <c r="R373" s="18">
        <f>IFERROR(ZACKS_Screener[[#This Row],[Price]]/ZACKS_Screener[[#This Row],[EPS2]], "")</f>
        <v>9.8133971291866047</v>
      </c>
      <c r="S373" s="18">
        <f>IFERROR(ZACKS_Screener[[#This Row],[PE1]]/(ZACKS_Screener[[#This Row],[EG1]]*100), "")</f>
        <v>3.3162935323383183</v>
      </c>
      <c r="T373" s="18">
        <f>IFERROR(ZACKS_Screener[[#This Row],[PE2]]/(ZACKS_Screener[[#This Row],[EG2]]*100), "")</f>
        <v>2.4656160287081317</v>
      </c>
      <c r="U373"/>
    </row>
    <row r="374" spans="1:21" hidden="1" x14ac:dyDescent="0.25">
      <c r="A374" s="23" t="s">
        <v>1119</v>
      </c>
      <c r="B374" s="31">
        <v>3215.18</v>
      </c>
      <c r="C374" s="6" t="s">
        <v>1118</v>
      </c>
      <c r="D374" s="6" t="s">
        <v>13</v>
      </c>
      <c r="E374" s="6" t="s">
        <v>37</v>
      </c>
      <c r="F374" s="6" t="s">
        <v>98</v>
      </c>
      <c r="G374">
        <v>12</v>
      </c>
      <c r="H374">
        <v>202212</v>
      </c>
      <c r="I374" s="9">
        <v>42.71</v>
      </c>
      <c r="J374" s="9">
        <v>4.8899999999999997</v>
      </c>
      <c r="K374" s="9">
        <v>4.95</v>
      </c>
      <c r="L374" s="9">
        <v>4.99</v>
      </c>
      <c r="M374" s="9" t="str">
        <f>INDEX(Taxonomie!S:S,MATCH(ZACKS_Screener[[#This Row],[Ticker]], Taxonomie!P:P,0))</f>
        <v>Real Estate</v>
      </c>
      <c r="N374" t="str">
        <f>INDEX(Taxonomie!Q:Q,MATCH(ZACKS_Screener[[#This Row],[Ticker]], Taxonomie!P:P,0))</f>
        <v>REIT—Specialty</v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374" s="18">
        <f>IFERROR(ZACKS_Screener[[#This Row],[Price]]/ZACKS_Screener[[#This Row],[EPS1]], "")</f>
        <v>8.6282828282828277</v>
      </c>
      <c r="R374" s="18">
        <f>IFERROR(ZACKS_Screener[[#This Row],[Price]]/ZACKS_Screener[[#This Row],[EPS2]], "")</f>
        <v>8.5591182364729459</v>
      </c>
      <c r="S374" s="18">
        <f>IFERROR(ZACKS_Screener[[#This Row],[PE1]]/(ZACKS_Screener[[#This Row],[EG1]]*100), "")</f>
        <v>7.0320505050504458</v>
      </c>
      <c r="T374" s="18">
        <f>IFERROR(ZACKS_Screener[[#This Row],[PE2]]/(ZACKS_Screener[[#This Row],[EG2]]*100), "")</f>
        <v>10.591908817635263</v>
      </c>
      <c r="U374"/>
    </row>
    <row r="375" spans="1:21" hidden="1" x14ac:dyDescent="0.25">
      <c r="A375" s="23" t="s">
        <v>1121</v>
      </c>
      <c r="B375" s="31">
        <v>3622.72</v>
      </c>
      <c r="C375" s="6" t="s">
        <v>1120</v>
      </c>
      <c r="D375" s="6" t="s">
        <v>13</v>
      </c>
      <c r="E375" s="6" t="s">
        <v>37</v>
      </c>
      <c r="F375" s="6" t="s">
        <v>98</v>
      </c>
      <c r="G375">
        <v>12</v>
      </c>
      <c r="H375">
        <v>202212</v>
      </c>
      <c r="I375" s="9">
        <v>24.34</v>
      </c>
      <c r="J375" s="9">
        <v>1.53</v>
      </c>
      <c r="K375" s="9">
        <v>1.65</v>
      </c>
      <c r="L375" s="9">
        <v>1.73</v>
      </c>
      <c r="M375" s="9" t="str">
        <f>INDEX(Taxonomie!S:S,MATCH(ZACKS_Screener[[#This Row],[Ticker]], Taxonomie!P:P,0))</f>
        <v>Real Estate</v>
      </c>
      <c r="N375" t="str">
        <f>INDEX(Taxonomie!Q:Q,MATCH(ZACKS_Screener[[#This Row],[Ticker]], Taxonomie!P:P,0))</f>
        <v>REIT—Diversified</v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375" s="18">
        <f>IFERROR(ZACKS_Screener[[#This Row],[Price]]/ZACKS_Screener[[#This Row],[EPS1]], "")</f>
        <v>14.751515151515152</v>
      </c>
      <c r="R375" s="18">
        <f>IFERROR(ZACKS_Screener[[#This Row],[Price]]/ZACKS_Screener[[#This Row],[EPS2]], "")</f>
        <v>14.069364161849711</v>
      </c>
      <c r="S375" s="18">
        <f>IFERROR(ZACKS_Screener[[#This Row],[PE1]]/(ZACKS_Screener[[#This Row],[EG1]]*100), "")</f>
        <v>1.8808181818181837</v>
      </c>
      <c r="T375" s="18">
        <f>IFERROR(ZACKS_Screener[[#This Row],[PE2]]/(ZACKS_Screener[[#This Row],[EG2]]*100), "")</f>
        <v>2.9018063583815001</v>
      </c>
      <c r="U375"/>
    </row>
    <row r="376" spans="1:21" hidden="1" x14ac:dyDescent="0.25">
      <c r="A376" s="23" t="s">
        <v>1125</v>
      </c>
      <c r="B376" s="31">
        <v>70432.23</v>
      </c>
      <c r="C376" s="6" t="s">
        <v>1124</v>
      </c>
      <c r="D376" s="6" t="s">
        <v>22</v>
      </c>
      <c r="E376" s="6" t="s">
        <v>37</v>
      </c>
      <c r="F376" s="6" t="s">
        <v>98</v>
      </c>
      <c r="G376">
        <v>12</v>
      </c>
      <c r="H376">
        <v>202212</v>
      </c>
      <c r="I376" s="9">
        <v>753.08</v>
      </c>
      <c r="J376" s="9">
        <v>29.55</v>
      </c>
      <c r="K376" s="9">
        <v>31.78</v>
      </c>
      <c r="L376" s="9">
        <v>34.17</v>
      </c>
      <c r="M376" s="9" t="str">
        <f>INDEX(Taxonomie!S:S,MATCH(ZACKS_Screener[[#This Row],[Ticker]], Taxonomie!P:P,0))</f>
        <v>Real Estate</v>
      </c>
      <c r="N376" t="str">
        <f>INDEX(Taxonomie!Q:Q,MATCH(ZACKS_Screener[[#This Row],[Ticker]], Taxonomie!P:P,0))</f>
        <v>REIT—Specialty</v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376" s="18">
        <f>IFERROR(ZACKS_Screener[[#This Row],[Price]]/ZACKS_Screener[[#This Row],[EPS1]], "")</f>
        <v>23.696664568911267</v>
      </c>
      <c r="R376" s="18">
        <f>IFERROR(ZACKS_Screener[[#This Row],[Price]]/ZACKS_Screener[[#This Row],[EPS2]], "")</f>
        <v>22.03921568627451</v>
      </c>
      <c r="S376" s="18">
        <f>IFERROR(ZACKS_Screener[[#This Row],[PE1]]/(ZACKS_Screener[[#This Row],[EG1]]*100), "")</f>
        <v>3.1400737130552816</v>
      </c>
      <c r="T376" s="18">
        <f>IFERROR(ZACKS_Screener[[#This Row],[PE2]]/(ZACKS_Screener[[#This Row],[EG2]]*100), "")</f>
        <v>2.9305701862334885</v>
      </c>
      <c r="U376"/>
    </row>
    <row r="377" spans="1:21" hidden="1" x14ac:dyDescent="0.25">
      <c r="A377" s="23" t="s">
        <v>1307</v>
      </c>
      <c r="B377" s="31">
        <v>7377.14</v>
      </c>
      <c r="C377" s="6" t="s">
        <v>1306</v>
      </c>
      <c r="D377" s="6" t="s">
        <v>13</v>
      </c>
      <c r="E377" s="6" t="s">
        <v>37</v>
      </c>
      <c r="F377" s="6" t="s">
        <v>98</v>
      </c>
      <c r="G377">
        <v>12</v>
      </c>
      <c r="H377">
        <v>202212</v>
      </c>
      <c r="I377" s="9">
        <v>90.5</v>
      </c>
      <c r="J377" s="9">
        <v>6.32</v>
      </c>
      <c r="K377" s="9">
        <v>6.49</v>
      </c>
      <c r="L377" s="9">
        <v>6.74</v>
      </c>
      <c r="M377" s="9" t="str">
        <f>INDEX(Taxonomie!S:S,MATCH(ZACKS_Screener[[#This Row],[Ticker]], Taxonomie!P:P,0))</f>
        <v>Real Estate</v>
      </c>
      <c r="N377" t="str">
        <f>INDEX(Taxonomie!Q:Q,MATCH(ZACKS_Screener[[#This Row],[Ticker]], Taxonomie!P:P,0))</f>
        <v>REIT—Retail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377" s="18">
        <f>IFERROR(ZACKS_Screener[[#This Row],[Price]]/ZACKS_Screener[[#This Row],[EPS1]], "")</f>
        <v>13.94453004622496</v>
      </c>
      <c r="R377" s="18">
        <f>IFERROR(ZACKS_Screener[[#This Row],[Price]]/ZACKS_Screener[[#This Row],[EPS2]], "")</f>
        <v>13.427299703264094</v>
      </c>
      <c r="S377" s="18">
        <f>IFERROR(ZACKS_Screener[[#This Row],[PE1]]/(ZACKS_Screener[[#This Row],[EG1]]*100), "")</f>
        <v>5.1840841113024583</v>
      </c>
      <c r="T377" s="18">
        <f>IFERROR(ZACKS_Screener[[#This Row],[PE2]]/(ZACKS_Screener[[#This Row],[EG2]]*100), "")</f>
        <v>3.485727002967359</v>
      </c>
      <c r="U377"/>
    </row>
    <row r="378" spans="1:21" hidden="1" x14ac:dyDescent="0.25">
      <c r="A378" s="23" t="s">
        <v>1744</v>
      </c>
      <c r="B378" s="31">
        <v>11591.98</v>
      </c>
      <c r="C378" s="6" t="s">
        <v>1743</v>
      </c>
      <c r="D378" s="6" t="s">
        <v>13</v>
      </c>
      <c r="E378" s="6" t="s">
        <v>37</v>
      </c>
      <c r="F378" s="6" t="s">
        <v>98</v>
      </c>
      <c r="G378">
        <v>12</v>
      </c>
      <c r="H378">
        <v>202212</v>
      </c>
      <c r="I378" s="9">
        <v>18.7</v>
      </c>
      <c r="J378" s="9">
        <v>1.58</v>
      </c>
      <c r="K378" s="9">
        <v>1.56</v>
      </c>
      <c r="L378" s="9">
        <v>1.62</v>
      </c>
      <c r="M378" s="9" t="str">
        <f>INDEX(Taxonomie!S:S,MATCH(ZACKS_Screener[[#This Row],[Ticker]], Taxonomie!P:P,0))</f>
        <v>Real Estate</v>
      </c>
      <c r="N378" t="str">
        <f>INDEX(Taxonomie!Q:Q,MATCH(ZACKS_Screener[[#This Row],[Ticker]], Taxonomie!P:P,0))</f>
        <v>REIT—Retail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378" s="18">
        <f>IFERROR(ZACKS_Screener[[#This Row],[Price]]/ZACKS_Screener[[#This Row],[EPS1]], "")</f>
        <v>11.987179487179485</v>
      </c>
      <c r="R378" s="18">
        <f>IFERROR(ZACKS_Screener[[#This Row],[Price]]/ZACKS_Screener[[#This Row],[EPS2]], "")</f>
        <v>11.543209876543209</v>
      </c>
      <c r="S378" s="18">
        <f>IFERROR(ZACKS_Screener[[#This Row],[PE1]]/(ZACKS_Screener[[#This Row],[EG1]]*100), "")</f>
        <v>-9.4698717948717857</v>
      </c>
      <c r="T378" s="18">
        <f>IFERROR(ZACKS_Screener[[#This Row],[PE2]]/(ZACKS_Screener[[#This Row],[EG2]]*100), "")</f>
        <v>3.0012345679012316</v>
      </c>
      <c r="U378"/>
    </row>
    <row r="379" spans="1:21" hidden="1" x14ac:dyDescent="0.25">
      <c r="A379" s="23" t="s">
        <v>1771</v>
      </c>
      <c r="B379" s="31">
        <v>4412.84</v>
      </c>
      <c r="C379" s="6" t="s">
        <v>1770</v>
      </c>
      <c r="D379" s="6" t="s">
        <v>13</v>
      </c>
      <c r="E379" s="6" t="s">
        <v>37</v>
      </c>
      <c r="F379" s="6" t="s">
        <v>98</v>
      </c>
      <c r="G379">
        <v>12</v>
      </c>
      <c r="H379">
        <v>202212</v>
      </c>
      <c r="I379" s="9">
        <v>20.12</v>
      </c>
      <c r="J379" s="9">
        <v>1.93</v>
      </c>
      <c r="K379" s="9">
        <v>1.95</v>
      </c>
      <c r="L379" s="9">
        <v>2.04</v>
      </c>
      <c r="M379" s="9" t="str">
        <f>INDEX(Taxonomie!S:S,MATCH(ZACKS_Screener[[#This Row],[Ticker]], Taxonomie!P:P,0))</f>
        <v>Real Estate</v>
      </c>
      <c r="N379" t="str">
        <f>INDEX(Taxonomie!Q:Q,MATCH(ZACKS_Screener[[#This Row],[Ticker]], Taxonomie!P:P,0))</f>
        <v>REIT—Retail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379" s="18">
        <f>IFERROR(ZACKS_Screener[[#This Row],[Price]]/ZACKS_Screener[[#This Row],[EPS1]], "")</f>
        <v>10.317948717948719</v>
      </c>
      <c r="R379" s="18">
        <f>IFERROR(ZACKS_Screener[[#This Row],[Price]]/ZACKS_Screener[[#This Row],[EPS2]], "")</f>
        <v>9.8627450980392162</v>
      </c>
      <c r="S379" s="18">
        <f>IFERROR(ZACKS_Screener[[#This Row],[PE1]]/(ZACKS_Screener[[#This Row],[EG1]]*100), "")</f>
        <v>9.956820512820503</v>
      </c>
      <c r="T379" s="18">
        <f>IFERROR(ZACKS_Screener[[#This Row],[PE2]]/(ZACKS_Screener[[#This Row],[EG2]]*100), "")</f>
        <v>2.1369281045751616</v>
      </c>
      <c r="U379"/>
    </row>
    <row r="380" spans="1:21" hidden="1" x14ac:dyDescent="0.25">
      <c r="A380" s="23" t="s">
        <v>41293</v>
      </c>
      <c r="B380" s="31">
        <v>2209.0300000000002</v>
      </c>
      <c r="C380" s="6" t="s">
        <v>41292</v>
      </c>
      <c r="D380" s="6" t="s">
        <v>13</v>
      </c>
      <c r="E380" s="6" t="s">
        <v>37</v>
      </c>
      <c r="F380" s="6" t="s">
        <v>98</v>
      </c>
      <c r="G380">
        <v>12</v>
      </c>
      <c r="H380">
        <v>202212</v>
      </c>
      <c r="I380" s="9">
        <v>10.27</v>
      </c>
      <c r="J380" s="9">
        <v>1.96</v>
      </c>
      <c r="K380" s="9">
        <v>1.8</v>
      </c>
      <c r="L380" s="9">
        <v>1.84</v>
      </c>
      <c r="M380" s="9" t="str">
        <f>INDEX(Taxonomie!S:S,MATCH(ZACKS_Screener[[#This Row],[Ticker]], Taxonomie!P:P,0))</f>
        <v>Real Estate</v>
      </c>
      <c r="N380" t="str">
        <f>INDEX(Taxonomie!Q:Q,MATCH(ZACKS_Screener[[#This Row],[Ticker]], Taxonomie!P:P,0))</f>
        <v>REIT—Retail</v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380" s="18">
        <f>IFERROR(ZACKS_Screener[[#This Row],[Price]]/ZACKS_Screener[[#This Row],[EPS1]], "")</f>
        <v>5.7055555555555548</v>
      </c>
      <c r="R380" s="18">
        <f>IFERROR(ZACKS_Screener[[#This Row],[Price]]/ZACKS_Screener[[#This Row],[EPS2]], "")</f>
        <v>5.5815217391304346</v>
      </c>
      <c r="S380" s="18">
        <f>IFERROR(ZACKS_Screener[[#This Row],[PE1]]/(ZACKS_Screener[[#This Row],[EG1]]*100), "")</f>
        <v>-0.69893055555555572</v>
      </c>
      <c r="T380" s="18">
        <f>IFERROR(ZACKS_Screener[[#This Row],[PE2]]/(ZACKS_Screener[[#This Row],[EG2]]*100), "")</f>
        <v>2.5116847826086937</v>
      </c>
      <c r="U380"/>
    </row>
    <row r="381" spans="1:21" hidden="1" x14ac:dyDescent="0.25">
      <c r="A381" s="23" t="s">
        <v>2202</v>
      </c>
      <c r="B381" s="31">
        <v>40386.620000000003</v>
      </c>
      <c r="C381" s="6" t="s">
        <v>2201</v>
      </c>
      <c r="D381" s="6" t="s">
        <v>13</v>
      </c>
      <c r="E381" s="6" t="s">
        <v>37</v>
      </c>
      <c r="F381" s="6" t="s">
        <v>98</v>
      </c>
      <c r="G381">
        <v>12</v>
      </c>
      <c r="H381">
        <v>202212</v>
      </c>
      <c r="I381" s="9">
        <v>59.99</v>
      </c>
      <c r="J381" s="9">
        <v>3.92</v>
      </c>
      <c r="K381" s="9">
        <v>4.05</v>
      </c>
      <c r="L381" s="9">
        <v>4.21</v>
      </c>
      <c r="M381" s="9" t="str">
        <f>INDEX(Taxonomie!S:S,MATCH(ZACKS_Screener[[#This Row],[Ticker]], Taxonomie!P:P,0))</f>
        <v>Real Estate</v>
      </c>
      <c r="N381" t="str">
        <f>INDEX(Taxonomie!Q:Q,MATCH(ZACKS_Screener[[#This Row],[Ticker]], Taxonomie!P:P,0))</f>
        <v>REIT—Retail</v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381" s="18">
        <f>IFERROR(ZACKS_Screener[[#This Row],[Price]]/ZACKS_Screener[[#This Row],[EPS1]], "")</f>
        <v>14.812345679012347</v>
      </c>
      <c r="R381" s="18">
        <f>IFERROR(ZACKS_Screener[[#This Row],[Price]]/ZACKS_Screener[[#This Row],[EPS2]], "")</f>
        <v>14.249406175771972</v>
      </c>
      <c r="S381" s="18">
        <f>IFERROR(ZACKS_Screener[[#This Row],[PE1]]/(ZACKS_Screener[[#This Row],[EG1]]*100), "")</f>
        <v>4.4664919278252651</v>
      </c>
      <c r="T381" s="18">
        <f>IFERROR(ZACKS_Screener[[#This Row],[PE2]]/(ZACKS_Screener[[#This Row],[EG2]]*100), "")</f>
        <v>3.6068809382422771</v>
      </c>
      <c r="U381"/>
    </row>
    <row r="382" spans="1:21" hidden="1" x14ac:dyDescent="0.25">
      <c r="A382" s="23" t="s">
        <v>2326</v>
      </c>
      <c r="B382" s="31">
        <v>3615.19</v>
      </c>
      <c r="C382" s="6" t="s">
        <v>2325</v>
      </c>
      <c r="D382" s="6" t="s">
        <v>22</v>
      </c>
      <c r="E382" s="6" t="s">
        <v>37</v>
      </c>
      <c r="F382" s="6" t="s">
        <v>98</v>
      </c>
      <c r="G382">
        <v>12</v>
      </c>
      <c r="H382">
        <v>202212</v>
      </c>
      <c r="I382" s="9">
        <v>30.82</v>
      </c>
      <c r="J382" s="9">
        <v>2.27</v>
      </c>
      <c r="K382" s="9">
        <v>2.2999999999999998</v>
      </c>
      <c r="L382" s="9">
        <v>2.38</v>
      </c>
      <c r="M382" s="9" t="str">
        <f>INDEX(Taxonomie!S:S,MATCH(ZACKS_Screener[[#This Row],[Ticker]], Taxonomie!P:P,0))</f>
        <v>Real Estate</v>
      </c>
      <c r="N382" t="str">
        <f>INDEX(Taxonomie!Q:Q,MATCH(ZACKS_Screener[[#This Row],[Ticker]], Taxonomie!P:P,0))</f>
        <v>REIT—Retail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382" s="18">
        <f>IFERROR(ZACKS_Screener[[#This Row],[Price]]/ZACKS_Screener[[#This Row],[EPS1]], "")</f>
        <v>13.4</v>
      </c>
      <c r="R382" s="18">
        <f>IFERROR(ZACKS_Screener[[#This Row],[Price]]/ZACKS_Screener[[#This Row],[EPS2]], "")</f>
        <v>12.949579831932773</v>
      </c>
      <c r="S382" s="18">
        <f>IFERROR(ZACKS_Screener[[#This Row],[PE1]]/(ZACKS_Screener[[#This Row],[EG1]]*100), "")</f>
        <v>10.139333333333399</v>
      </c>
      <c r="T382" s="18">
        <f>IFERROR(ZACKS_Screener[[#This Row],[PE2]]/(ZACKS_Screener[[#This Row],[EG2]]*100), "")</f>
        <v>3.7230042016806686</v>
      </c>
      <c r="U382"/>
    </row>
    <row r="383" spans="1:21" hidden="1" x14ac:dyDescent="0.25">
      <c r="A383" s="23" t="s">
        <v>2486</v>
      </c>
      <c r="B383" s="31">
        <v>9915.07</v>
      </c>
      <c r="C383" s="6" t="s">
        <v>2485</v>
      </c>
      <c r="D383" s="6" t="s">
        <v>22</v>
      </c>
      <c r="E383" s="6" t="s">
        <v>37</v>
      </c>
      <c r="F383" s="6" t="s">
        <v>98</v>
      </c>
      <c r="G383">
        <v>12</v>
      </c>
      <c r="H383">
        <v>202212</v>
      </c>
      <c r="I383" s="9">
        <v>57.99</v>
      </c>
      <c r="J383" s="9">
        <v>3.83</v>
      </c>
      <c r="K383" s="9">
        <v>4.1100000000000003</v>
      </c>
      <c r="L383" s="9">
        <v>4.21</v>
      </c>
      <c r="M383" s="9" t="str">
        <f>INDEX(Taxonomie!S:S,MATCH(ZACKS_Screener[[#This Row],[Ticker]], Taxonomie!P:P,0))</f>
        <v>Real Estate</v>
      </c>
      <c r="N383" t="str">
        <f>INDEX(Taxonomie!Q:Q,MATCH(ZACKS_Screener[[#This Row],[Ticker]], Taxonomie!P:P,0))</f>
        <v>REIT—Retail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383" s="18">
        <f>IFERROR(ZACKS_Screener[[#This Row],[Price]]/ZACKS_Screener[[#This Row],[EPS1]], "")</f>
        <v>14.10948905109489</v>
      </c>
      <c r="R383" s="18">
        <f>IFERROR(ZACKS_Screener[[#This Row],[Price]]/ZACKS_Screener[[#This Row],[EPS2]], "")</f>
        <v>13.774346793349169</v>
      </c>
      <c r="S383" s="18">
        <f>IFERROR(ZACKS_Screener[[#This Row],[PE1]]/(ZACKS_Screener[[#This Row],[EG1]]*100), "")</f>
        <v>1.9299765380604779</v>
      </c>
      <c r="T383" s="18">
        <f>IFERROR(ZACKS_Screener[[#This Row],[PE2]]/(ZACKS_Screener[[#This Row],[EG2]]*100), "")</f>
        <v>5.6612565320665285</v>
      </c>
      <c r="U383"/>
    </row>
    <row r="384" spans="1:21" hidden="1" x14ac:dyDescent="0.25">
      <c r="A384" s="23" t="s">
        <v>41678</v>
      </c>
      <c r="B384" s="31">
        <v>2584.34</v>
      </c>
      <c r="C384" s="6" t="s">
        <v>41677</v>
      </c>
      <c r="D384" s="6" t="s">
        <v>13</v>
      </c>
      <c r="E384" s="6" t="s">
        <v>37</v>
      </c>
      <c r="F384" s="6" t="s">
        <v>98</v>
      </c>
      <c r="G384">
        <v>12</v>
      </c>
      <c r="H384">
        <v>202212</v>
      </c>
      <c r="I384" s="9">
        <v>12.35</v>
      </c>
      <c r="J384" s="9">
        <v>1.18</v>
      </c>
      <c r="K384" s="9">
        <v>1.1399999999999999</v>
      </c>
      <c r="L384" s="9">
        <v>1.19</v>
      </c>
      <c r="M384" s="9" t="str">
        <f>INDEX(Taxonomie!S:S,MATCH(ZACKS_Screener[[#This Row],[Ticker]], Taxonomie!P:P,0))</f>
        <v>Real Estate</v>
      </c>
      <c r="N384" t="str">
        <f>INDEX(Taxonomie!Q:Q,MATCH(ZACKS_Screener[[#This Row],[Ticker]], Taxonomie!P:P,0))</f>
        <v>REIT—Retail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384" s="18">
        <f>IFERROR(ZACKS_Screener[[#This Row],[Price]]/ZACKS_Screener[[#This Row],[EPS1]], "")</f>
        <v>10.833333333333334</v>
      </c>
      <c r="R384" s="18">
        <f>IFERROR(ZACKS_Screener[[#This Row],[Price]]/ZACKS_Screener[[#This Row],[EPS2]], "")</f>
        <v>10.378151260504202</v>
      </c>
      <c r="S384" s="18">
        <f>IFERROR(ZACKS_Screener[[#This Row],[PE1]]/(ZACKS_Screener[[#This Row],[EG1]]*100), "")</f>
        <v>-3.1958333333333302</v>
      </c>
      <c r="T384" s="18">
        <f>IFERROR(ZACKS_Screener[[#This Row],[PE2]]/(ZACKS_Screener[[#This Row],[EG2]]*100), "")</f>
        <v>2.3662184873949554</v>
      </c>
      <c r="U384"/>
    </row>
    <row r="385" spans="1:21" hidden="1" x14ac:dyDescent="0.25">
      <c r="A385" s="23" t="s">
        <v>41691</v>
      </c>
      <c r="B385" s="31">
        <v>2195.13</v>
      </c>
      <c r="C385" s="6" t="s">
        <v>41690</v>
      </c>
      <c r="D385" s="6" t="s">
        <v>13</v>
      </c>
      <c r="E385" s="6" t="s">
        <v>37</v>
      </c>
      <c r="F385" s="6" t="s">
        <v>98</v>
      </c>
      <c r="G385">
        <v>12</v>
      </c>
      <c r="H385">
        <v>202212</v>
      </c>
      <c r="I385" s="9">
        <v>20.87</v>
      </c>
      <c r="J385" s="9">
        <v>1.83</v>
      </c>
      <c r="K385" s="9">
        <v>1.87</v>
      </c>
      <c r="L385" s="9">
        <v>1.86</v>
      </c>
      <c r="M385" s="9" t="str">
        <f>INDEX(Taxonomie!S:S,MATCH(ZACKS_Screener[[#This Row],[Ticker]], Taxonomie!P:P,0))</f>
        <v>Real Estate</v>
      </c>
      <c r="N385" t="str">
        <f>INDEX(Taxonomie!Q:Q,MATCH(ZACKS_Screener[[#This Row],[Ticker]], Taxonomie!P:P,0))</f>
        <v>REIT—Retail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385" s="18">
        <f>IFERROR(ZACKS_Screener[[#This Row],[Price]]/ZACKS_Screener[[#This Row],[EPS1]], "")</f>
        <v>11.160427807486631</v>
      </c>
      <c r="R385" s="18">
        <f>IFERROR(ZACKS_Screener[[#This Row],[Price]]/ZACKS_Screener[[#This Row],[EPS2]], "")</f>
        <v>11.220430107526882</v>
      </c>
      <c r="S385" s="18">
        <f>IFERROR(ZACKS_Screener[[#This Row],[PE1]]/(ZACKS_Screener[[#This Row],[EG1]]*100), "")</f>
        <v>5.1058957219251297</v>
      </c>
      <c r="T385" s="18">
        <f>IFERROR(ZACKS_Screener[[#This Row],[PE2]]/(ZACKS_Screener[[#This Row],[EG2]]*100), "")</f>
        <v>-20.982204301075257</v>
      </c>
      <c r="U385"/>
    </row>
    <row r="386" spans="1:21" hidden="1" x14ac:dyDescent="0.25">
      <c r="A386" s="23" t="s">
        <v>2721</v>
      </c>
      <c r="B386" s="31">
        <v>34841.480000000003</v>
      </c>
      <c r="C386" s="6" t="s">
        <v>2720</v>
      </c>
      <c r="D386" s="6" t="s">
        <v>13</v>
      </c>
      <c r="E386" s="6" t="s">
        <v>37</v>
      </c>
      <c r="F386" s="6" t="s">
        <v>98</v>
      </c>
      <c r="G386">
        <v>12</v>
      </c>
      <c r="H386">
        <v>202212</v>
      </c>
      <c r="I386" s="9">
        <v>106.55</v>
      </c>
      <c r="J386" s="9">
        <v>11.87</v>
      </c>
      <c r="K386" s="9">
        <v>12.02</v>
      </c>
      <c r="L386" s="9">
        <v>12.3</v>
      </c>
      <c r="M386" s="9" t="str">
        <f>INDEX(Taxonomie!S:S,MATCH(ZACKS_Screener[[#This Row],[Ticker]], Taxonomie!P:P,0))</f>
        <v>Real Estate</v>
      </c>
      <c r="N386" t="str">
        <f>INDEX(Taxonomie!Q:Q,MATCH(ZACKS_Screener[[#This Row],[Ticker]], Taxonomie!P:P,0))</f>
        <v>REIT—Retail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386" s="18">
        <f>IFERROR(ZACKS_Screener[[#This Row],[Price]]/ZACKS_Screener[[#This Row],[EPS1]], "")</f>
        <v>8.864392678868553</v>
      </c>
      <c r="R386" s="18">
        <f>IFERROR(ZACKS_Screener[[#This Row],[Price]]/ZACKS_Screener[[#This Row],[EPS2]], "")</f>
        <v>8.6626016260162597</v>
      </c>
      <c r="S386" s="18">
        <f>IFERROR(ZACKS_Screener[[#This Row],[PE1]]/(ZACKS_Screener[[#This Row],[EG1]]*100), "")</f>
        <v>7.0146894065446315</v>
      </c>
      <c r="T386" s="18">
        <f>IFERROR(ZACKS_Screener[[#This Row],[PE2]]/(ZACKS_Screener[[#This Row],[EG2]]*100), "")</f>
        <v>3.7187311265969649</v>
      </c>
      <c r="U386"/>
    </row>
    <row r="387" spans="1:21" hidden="1" x14ac:dyDescent="0.25">
      <c r="A387" s="23" t="s">
        <v>167</v>
      </c>
      <c r="B387" s="31">
        <v>5327.92</v>
      </c>
      <c r="C387" s="6" t="s">
        <v>166</v>
      </c>
      <c r="D387" s="6" t="s">
        <v>13</v>
      </c>
      <c r="E387" s="6" t="s">
        <v>37</v>
      </c>
      <c r="F387" s="6" t="s">
        <v>168</v>
      </c>
      <c r="G387">
        <v>12</v>
      </c>
      <c r="H387">
        <v>202212</v>
      </c>
      <c r="I387" s="9">
        <v>35.71</v>
      </c>
      <c r="J387" s="9">
        <v>2.41</v>
      </c>
      <c r="K387" s="9">
        <v>2.41</v>
      </c>
      <c r="L387" s="9">
        <v>2.5299999999999998</v>
      </c>
      <c r="M387" s="9" t="str">
        <f>INDEX(Taxonomie!S:S,MATCH(ZACKS_Screener[[#This Row],[Ticker]], Taxonomie!P:P,0))</f>
        <v>Real Estate</v>
      </c>
      <c r="N387" t="str">
        <f>INDEX(Taxonomie!Q:Q,MATCH(ZACKS_Screener[[#This Row],[Ticker]], Taxonomie!P:P,0))</f>
        <v>REIT—Residential</v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387" s="18">
        <f>IFERROR(ZACKS_Screener[[#This Row],[Price]]/ZACKS_Screener[[#This Row],[EPS1]], "")</f>
        <v>14.817427385892115</v>
      </c>
      <c r="R387" s="18">
        <f>IFERROR(ZACKS_Screener[[#This Row],[Price]]/ZACKS_Screener[[#This Row],[EPS2]], "")</f>
        <v>14.114624505928855</v>
      </c>
      <c r="S387" s="18" t="str">
        <f>IFERROR(ZACKS_Screener[[#This Row],[PE1]]/(ZACKS_Screener[[#This Row],[EG1]]*100), "")</f>
        <v/>
      </c>
      <c r="T387" s="18">
        <f>IFERROR(ZACKS_Screener[[#This Row],[PE2]]/(ZACKS_Screener[[#This Row],[EG2]]*100), "")</f>
        <v>2.8346870882740531</v>
      </c>
      <c r="U387"/>
    </row>
    <row r="388" spans="1:21" hidden="1" x14ac:dyDescent="0.25">
      <c r="A388" s="23" t="s">
        <v>241</v>
      </c>
      <c r="B388" s="31">
        <v>12568.29</v>
      </c>
      <c r="C388" s="6" t="s">
        <v>240</v>
      </c>
      <c r="D388" s="6" t="s">
        <v>13</v>
      </c>
      <c r="E388" s="6" t="s">
        <v>37</v>
      </c>
      <c r="F388" s="6" t="s">
        <v>168</v>
      </c>
      <c r="G388">
        <v>12</v>
      </c>
      <c r="H388">
        <v>202212</v>
      </c>
      <c r="I388" s="9">
        <v>34.74</v>
      </c>
      <c r="J388" s="9">
        <v>1.54</v>
      </c>
      <c r="K388" s="9">
        <v>1.61</v>
      </c>
      <c r="L388" s="9">
        <v>1.73</v>
      </c>
      <c r="M388" s="9" t="str">
        <f>INDEX(Taxonomie!S:S,MATCH(ZACKS_Screener[[#This Row],[Ticker]], Taxonomie!P:P,0))</f>
        <v>Real Estate</v>
      </c>
      <c r="N388" t="str">
        <f>INDEX(Taxonomie!Q:Q,MATCH(ZACKS_Screener[[#This Row],[Ticker]], Taxonomie!P:P,0))</f>
        <v>REIT—Residential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388" s="18">
        <f>IFERROR(ZACKS_Screener[[#This Row],[Price]]/ZACKS_Screener[[#This Row],[EPS1]], "")</f>
        <v>21.577639751552795</v>
      </c>
      <c r="R388" s="18">
        <f>IFERROR(ZACKS_Screener[[#This Row],[Price]]/ZACKS_Screener[[#This Row],[EPS2]], "")</f>
        <v>20.080924855491332</v>
      </c>
      <c r="S388" s="18">
        <f>IFERROR(ZACKS_Screener[[#This Row],[PE1]]/(ZACKS_Screener[[#This Row],[EG1]]*100), "")</f>
        <v>4.7470807453416111</v>
      </c>
      <c r="T388" s="18">
        <f>IFERROR(ZACKS_Screener[[#This Row],[PE2]]/(ZACKS_Screener[[#This Row],[EG2]]*100), "")</f>
        <v>2.69419075144509</v>
      </c>
      <c r="U388"/>
    </row>
    <row r="389" spans="1:21" hidden="1" x14ac:dyDescent="0.25">
      <c r="A389" s="23" t="s">
        <v>358</v>
      </c>
      <c r="B389" s="31">
        <v>25774.25</v>
      </c>
      <c r="C389" s="6" t="s">
        <v>357</v>
      </c>
      <c r="D389" s="6" t="s">
        <v>13</v>
      </c>
      <c r="E389" s="6" t="s">
        <v>37</v>
      </c>
      <c r="F389" s="6" t="s">
        <v>168</v>
      </c>
      <c r="G389">
        <v>12</v>
      </c>
      <c r="H389">
        <v>202212</v>
      </c>
      <c r="I389" s="9">
        <v>181.51</v>
      </c>
      <c r="J389" s="9">
        <v>9.7899999999999991</v>
      </c>
      <c r="K389" s="9">
        <v>10.44</v>
      </c>
      <c r="L389" s="9">
        <v>11.04</v>
      </c>
      <c r="M389" s="9" t="str">
        <f>INDEX(Taxonomie!S:S,MATCH(ZACKS_Screener[[#This Row],[Ticker]], Taxonomie!P:P,0))</f>
        <v>Real Estate</v>
      </c>
      <c r="N389" t="str">
        <f>INDEX(Taxonomie!Q:Q,MATCH(ZACKS_Screener[[#This Row],[Ticker]], Taxonomie!P:P,0))</f>
        <v>REIT—Residential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389" s="18">
        <f>IFERROR(ZACKS_Screener[[#This Row],[Price]]/ZACKS_Screener[[#This Row],[EPS1]], "")</f>
        <v>17.386015325670499</v>
      </c>
      <c r="R389" s="18">
        <f>IFERROR(ZACKS_Screener[[#This Row],[Price]]/ZACKS_Screener[[#This Row],[EPS2]], "")</f>
        <v>16.441123188405797</v>
      </c>
      <c r="S389" s="18">
        <f>IFERROR(ZACKS_Screener[[#This Row],[PE1]]/(ZACKS_Screener[[#This Row],[EG1]]*100), "")</f>
        <v>2.6186013852048315</v>
      </c>
      <c r="T389" s="18">
        <f>IFERROR(ZACKS_Screener[[#This Row],[PE2]]/(ZACKS_Screener[[#This Row],[EG2]]*100), "")</f>
        <v>2.8607554347826101</v>
      </c>
      <c r="U389"/>
    </row>
    <row r="390" spans="1:21" hidden="1" x14ac:dyDescent="0.25">
      <c r="A390" s="23" t="s">
        <v>40580</v>
      </c>
      <c r="B390" s="31">
        <v>2978.42</v>
      </c>
      <c r="C390" s="6" t="s">
        <v>40579</v>
      </c>
      <c r="D390" s="6" t="s">
        <v>13</v>
      </c>
      <c r="E390" s="6" t="s">
        <v>37</v>
      </c>
      <c r="F390" s="6" t="s">
        <v>168</v>
      </c>
      <c r="G390">
        <v>12</v>
      </c>
      <c r="H390">
        <v>202212</v>
      </c>
      <c r="I390" s="9">
        <v>15.91</v>
      </c>
      <c r="J390" s="9">
        <v>1.4</v>
      </c>
      <c r="K390" s="9">
        <v>1.52</v>
      </c>
      <c r="L390" s="9">
        <v>1.54</v>
      </c>
      <c r="M390" s="9" t="str">
        <f>INDEX(Taxonomie!S:S,MATCH(ZACKS_Screener[[#This Row],[Ticker]], Taxonomie!P:P,0))</f>
        <v>Real Estate</v>
      </c>
      <c r="N390" t="str">
        <f>INDEX(Taxonomie!Q:Q,MATCH(ZACKS_Screener[[#This Row],[Ticker]], Taxonomie!P:P,0))</f>
        <v>REIT—Diversified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390" s="18">
        <f>IFERROR(ZACKS_Screener[[#This Row],[Price]]/ZACKS_Screener[[#This Row],[EPS1]], "")</f>
        <v>10.467105263157896</v>
      </c>
      <c r="R390" s="18">
        <f>IFERROR(ZACKS_Screener[[#This Row],[Price]]/ZACKS_Screener[[#This Row],[EPS2]], "")</f>
        <v>10.331168831168831</v>
      </c>
      <c r="S390" s="18">
        <f>IFERROR(ZACKS_Screener[[#This Row],[PE1]]/(ZACKS_Screener[[#This Row],[EG1]]*100), "")</f>
        <v>1.2211622807017533</v>
      </c>
      <c r="T390" s="18">
        <f>IFERROR(ZACKS_Screener[[#This Row],[PE2]]/(ZACKS_Screener[[#This Row],[EG2]]*100), "")</f>
        <v>7.8516883116883047</v>
      </c>
      <c r="U390"/>
    </row>
    <row r="391" spans="1:21" hidden="1" x14ac:dyDescent="0.25">
      <c r="A391" s="23" t="s">
        <v>835</v>
      </c>
      <c r="B391" s="31">
        <v>11601.84</v>
      </c>
      <c r="C391" s="6" t="s">
        <v>834</v>
      </c>
      <c r="D391" s="6" t="s">
        <v>13</v>
      </c>
      <c r="E391" s="6" t="s">
        <v>37</v>
      </c>
      <c r="F391" s="6" t="s">
        <v>168</v>
      </c>
      <c r="G391">
        <v>12</v>
      </c>
      <c r="H391">
        <v>202212</v>
      </c>
      <c r="I391" s="9">
        <v>108.67</v>
      </c>
      <c r="J391" s="9">
        <v>6.59</v>
      </c>
      <c r="K391" s="9">
        <v>6.88</v>
      </c>
      <c r="L391" s="9">
        <v>7.18</v>
      </c>
      <c r="M391" s="9" t="str">
        <f>INDEX(Taxonomie!S:S,MATCH(ZACKS_Screener[[#This Row],[Ticker]], Taxonomie!P:P,0))</f>
        <v>Real Estate</v>
      </c>
      <c r="N391" t="str">
        <f>INDEX(Taxonomie!Q:Q,MATCH(ZACKS_Screener[[#This Row],[Ticker]], Taxonomie!P:P,0))</f>
        <v>REIT—Residential</v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391" s="18">
        <f>IFERROR(ZACKS_Screener[[#This Row],[Price]]/ZACKS_Screener[[#This Row],[EPS1]], "")</f>
        <v>15.795058139534884</v>
      </c>
      <c r="R391" s="18">
        <f>IFERROR(ZACKS_Screener[[#This Row],[Price]]/ZACKS_Screener[[#This Row],[EPS2]], "")</f>
        <v>15.135097493036213</v>
      </c>
      <c r="S391" s="18">
        <f>IFERROR(ZACKS_Screener[[#This Row],[PE1]]/(ZACKS_Screener[[#This Row],[EG1]]*100), "")</f>
        <v>3.5892907979149955</v>
      </c>
      <c r="T391" s="18">
        <f>IFERROR(ZACKS_Screener[[#This Row],[PE2]]/(ZACKS_Screener[[#This Row],[EG2]]*100), "")</f>
        <v>3.4709823584029738</v>
      </c>
      <c r="U391"/>
    </row>
    <row r="392" spans="1:21" hidden="1" x14ac:dyDescent="0.25">
      <c r="A392" s="23" t="s">
        <v>1085</v>
      </c>
      <c r="B392" s="31">
        <v>12047.77</v>
      </c>
      <c r="C392" s="6" t="s">
        <v>1084</v>
      </c>
      <c r="D392" s="6" t="s">
        <v>13</v>
      </c>
      <c r="E392" s="6" t="s">
        <v>37</v>
      </c>
      <c r="F392" s="6" t="s">
        <v>168</v>
      </c>
      <c r="G392">
        <v>12</v>
      </c>
      <c r="H392">
        <v>202212</v>
      </c>
      <c r="I392" s="9">
        <v>64.7</v>
      </c>
      <c r="J392" s="9">
        <v>2.72</v>
      </c>
      <c r="K392" s="9">
        <v>2.84</v>
      </c>
      <c r="L392" s="9">
        <v>3.06</v>
      </c>
      <c r="M392" s="9" t="str">
        <f>INDEX(Taxonomie!S:S,MATCH(ZACKS_Screener[[#This Row],[Ticker]], Taxonomie!P:P,0))</f>
        <v>Real Estate</v>
      </c>
      <c r="N392" t="str">
        <f>INDEX(Taxonomie!Q:Q,MATCH(ZACKS_Screener[[#This Row],[Ticker]], Taxonomie!P:P,0))</f>
        <v>REIT—Residential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392" s="18">
        <f>IFERROR(ZACKS_Screener[[#This Row],[Price]]/ZACKS_Screener[[#This Row],[EPS1]], "")</f>
        <v>22.781690140845072</v>
      </c>
      <c r="R392" s="18">
        <f>IFERROR(ZACKS_Screener[[#This Row],[Price]]/ZACKS_Screener[[#This Row],[EPS2]], "")</f>
        <v>21.143790849673202</v>
      </c>
      <c r="S392" s="18">
        <f>IFERROR(ZACKS_Screener[[#This Row],[PE1]]/(ZACKS_Screener[[#This Row],[EG1]]*100), "")</f>
        <v>5.1638497652582318</v>
      </c>
      <c r="T392" s="18">
        <f>IFERROR(ZACKS_Screener[[#This Row],[PE2]]/(ZACKS_Screener[[#This Row],[EG2]]*100), "")</f>
        <v>2.7294711824123561</v>
      </c>
      <c r="U392"/>
    </row>
    <row r="393" spans="1:21" hidden="1" x14ac:dyDescent="0.25">
      <c r="A393" s="23" t="s">
        <v>1127</v>
      </c>
      <c r="B393" s="31">
        <v>24026.34</v>
      </c>
      <c r="C393" s="6" t="s">
        <v>1126</v>
      </c>
      <c r="D393" s="6" t="s">
        <v>13</v>
      </c>
      <c r="E393" s="6" t="s">
        <v>37</v>
      </c>
      <c r="F393" s="6" t="s">
        <v>168</v>
      </c>
      <c r="G393">
        <v>12</v>
      </c>
      <c r="H393">
        <v>202212</v>
      </c>
      <c r="I393" s="9">
        <v>63.41</v>
      </c>
      <c r="J393" s="9">
        <v>3.52</v>
      </c>
      <c r="K393" s="9">
        <v>3.75</v>
      </c>
      <c r="L393" s="9">
        <v>3.88</v>
      </c>
      <c r="M393" s="9" t="str">
        <f>INDEX(Taxonomie!S:S,MATCH(ZACKS_Screener[[#This Row],[Ticker]], Taxonomie!P:P,0))</f>
        <v>Real Estate</v>
      </c>
      <c r="N393" t="str">
        <f>INDEX(Taxonomie!Q:Q,MATCH(ZACKS_Screener[[#This Row],[Ticker]], Taxonomie!P:P,0))</f>
        <v>REIT—Residential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393" s="18">
        <f>IFERROR(ZACKS_Screener[[#This Row],[Price]]/ZACKS_Screener[[#This Row],[EPS1]], "")</f>
        <v>16.909333333333333</v>
      </c>
      <c r="R393" s="18">
        <f>IFERROR(ZACKS_Screener[[#This Row],[Price]]/ZACKS_Screener[[#This Row],[EPS2]], "")</f>
        <v>16.342783505154639</v>
      </c>
      <c r="S393" s="18">
        <f>IFERROR(ZACKS_Screener[[#This Row],[PE1]]/(ZACKS_Screener[[#This Row],[EG1]]*100), "")</f>
        <v>2.5878631884057968</v>
      </c>
      <c r="T393" s="18">
        <f>IFERROR(ZACKS_Screener[[#This Row],[PE2]]/(ZACKS_Screener[[#This Row],[EG2]]*100), "")</f>
        <v>4.7142644726407656</v>
      </c>
      <c r="U393"/>
    </row>
    <row r="394" spans="1:21" hidden="1" x14ac:dyDescent="0.25">
      <c r="A394" s="23" t="s">
        <v>1151</v>
      </c>
      <c r="B394" s="31">
        <v>14454.98</v>
      </c>
      <c r="C394" s="6" t="s">
        <v>1150</v>
      </c>
      <c r="D394" s="6" t="s">
        <v>13</v>
      </c>
      <c r="E394" s="6" t="s">
        <v>37</v>
      </c>
      <c r="F394" s="6" t="s">
        <v>168</v>
      </c>
      <c r="G394">
        <v>12</v>
      </c>
      <c r="H394">
        <v>202212</v>
      </c>
      <c r="I394" s="9">
        <v>225.22</v>
      </c>
      <c r="J394" s="9">
        <v>14.51</v>
      </c>
      <c r="K394" s="9">
        <v>14.85</v>
      </c>
      <c r="L394" s="9">
        <v>15.27</v>
      </c>
      <c r="M394" s="9" t="str">
        <f>INDEX(Taxonomie!S:S,MATCH(ZACKS_Screener[[#This Row],[Ticker]], Taxonomie!P:P,0))</f>
        <v>Real Estate</v>
      </c>
      <c r="N394" t="str">
        <f>INDEX(Taxonomie!Q:Q,MATCH(ZACKS_Screener[[#This Row],[Ticker]], Taxonomie!P:P,0))</f>
        <v>REIT—Residential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394" s="18">
        <f>IFERROR(ZACKS_Screener[[#This Row],[Price]]/ZACKS_Screener[[#This Row],[EPS1]], "")</f>
        <v>15.166329966329966</v>
      </c>
      <c r="R394" s="18">
        <f>IFERROR(ZACKS_Screener[[#This Row],[Price]]/ZACKS_Screener[[#This Row],[EPS2]], "")</f>
        <v>14.749181401440733</v>
      </c>
      <c r="S394" s="18">
        <f>IFERROR(ZACKS_Screener[[#This Row],[PE1]]/(ZACKS_Screener[[#This Row],[EG1]]*100), "")</f>
        <v>6.4724543473955265</v>
      </c>
      <c r="T394" s="18">
        <f>IFERROR(ZACKS_Screener[[#This Row],[PE2]]/(ZACKS_Screener[[#This Row],[EG2]]*100), "")</f>
        <v>5.2148891383665461</v>
      </c>
      <c r="U394"/>
    </row>
    <row r="395" spans="1:21" hidden="1" x14ac:dyDescent="0.25">
      <c r="A395" s="23" t="s">
        <v>1623</v>
      </c>
      <c r="B395" s="31">
        <v>21092.83</v>
      </c>
      <c r="C395" s="6" t="s">
        <v>1622</v>
      </c>
      <c r="D395" s="6" t="s">
        <v>13</v>
      </c>
      <c r="E395" s="6" t="s">
        <v>37</v>
      </c>
      <c r="F395" s="6" t="s">
        <v>168</v>
      </c>
      <c r="G395">
        <v>12</v>
      </c>
      <c r="H395">
        <v>202212</v>
      </c>
      <c r="I395" s="9">
        <v>34.47</v>
      </c>
      <c r="J395" s="9">
        <v>1.67</v>
      </c>
      <c r="K395" s="9">
        <v>1.78</v>
      </c>
      <c r="L395" s="9">
        <v>1.9</v>
      </c>
      <c r="M395" s="9" t="str">
        <f>INDEX(Taxonomie!S:S,MATCH(ZACKS_Screener[[#This Row],[Ticker]], Taxonomie!P:P,0))</f>
        <v>Real Estate</v>
      </c>
      <c r="N395" t="str">
        <f>INDEX(Taxonomie!Q:Q,MATCH(ZACKS_Screener[[#This Row],[Ticker]], Taxonomie!P:P,0))</f>
        <v>REIT—Residential</v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395" s="18">
        <f>IFERROR(ZACKS_Screener[[#This Row],[Price]]/ZACKS_Screener[[#This Row],[EPS1]], "")</f>
        <v>19.365168539325843</v>
      </c>
      <c r="R395" s="18">
        <f>IFERROR(ZACKS_Screener[[#This Row],[Price]]/ZACKS_Screener[[#This Row],[EPS2]], "")</f>
        <v>18.142105263157895</v>
      </c>
      <c r="S395" s="18">
        <f>IFERROR(ZACKS_Screener[[#This Row],[PE1]]/(ZACKS_Screener[[#This Row],[EG1]]*100), "")</f>
        <v>2.9399846782431025</v>
      </c>
      <c r="T395" s="18">
        <f>IFERROR(ZACKS_Screener[[#This Row],[PE2]]/(ZACKS_Screener[[#This Row],[EG2]]*100), "")</f>
        <v>2.6910789473684242</v>
      </c>
      <c r="U395"/>
    </row>
    <row r="396" spans="1:21" hidden="1" x14ac:dyDescent="0.25">
      <c r="A396" s="23" t="s">
        <v>1652</v>
      </c>
      <c r="B396" s="31">
        <v>4004.42</v>
      </c>
      <c r="C396" s="6" t="s">
        <v>1651</v>
      </c>
      <c r="D396" s="6" t="s">
        <v>13</v>
      </c>
      <c r="E396" s="6" t="s">
        <v>37</v>
      </c>
      <c r="F396" s="6" t="s">
        <v>168</v>
      </c>
      <c r="G396">
        <v>12</v>
      </c>
      <c r="H396">
        <v>202212</v>
      </c>
      <c r="I396" s="9">
        <v>17.829999999999998</v>
      </c>
      <c r="J396" s="9">
        <v>1.08</v>
      </c>
      <c r="K396" s="9">
        <v>1.1599999999999999</v>
      </c>
      <c r="L396" s="9">
        <v>1.25</v>
      </c>
      <c r="M396" s="9" t="str">
        <f>INDEX(Taxonomie!S:S,MATCH(ZACKS_Screener[[#This Row],[Ticker]], Taxonomie!P:P,0))</f>
        <v>Real Estate</v>
      </c>
      <c r="N396" t="str">
        <f>INDEX(Taxonomie!Q:Q,MATCH(ZACKS_Screener[[#This Row],[Ticker]], Taxonomie!P:P,0))</f>
        <v>REIT—Residential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396" s="18">
        <f>IFERROR(ZACKS_Screener[[#This Row],[Price]]/ZACKS_Screener[[#This Row],[EPS1]], "")</f>
        <v>15.370689655172413</v>
      </c>
      <c r="R396" s="18">
        <f>IFERROR(ZACKS_Screener[[#This Row],[Price]]/ZACKS_Screener[[#This Row],[EPS2]], "")</f>
        <v>14.263999999999999</v>
      </c>
      <c r="S396" s="18">
        <f>IFERROR(ZACKS_Screener[[#This Row],[PE1]]/(ZACKS_Screener[[#This Row],[EG1]]*100), "")</f>
        <v>2.0750431034482797</v>
      </c>
      <c r="T396" s="18">
        <f>IFERROR(ZACKS_Screener[[#This Row],[PE2]]/(ZACKS_Screener[[#This Row],[EG2]]*100), "")</f>
        <v>1.8384711111111094</v>
      </c>
      <c r="U396"/>
    </row>
    <row r="397" spans="1:21" hidden="1" x14ac:dyDescent="0.25">
      <c r="A397" s="23" t="s">
        <v>41285</v>
      </c>
      <c r="B397" s="31">
        <v>3042.84</v>
      </c>
      <c r="C397" s="6" t="s">
        <v>41284</v>
      </c>
      <c r="D397" s="6" t="s">
        <v>13</v>
      </c>
      <c r="E397" s="6" t="s">
        <v>37</v>
      </c>
      <c r="F397" s="6" t="s">
        <v>168</v>
      </c>
      <c r="G397">
        <v>12</v>
      </c>
      <c r="H397">
        <v>202212</v>
      </c>
      <c r="I397" s="9">
        <v>10.4</v>
      </c>
      <c r="J397" s="9">
        <v>0.67</v>
      </c>
      <c r="K397" s="9">
        <v>0.69</v>
      </c>
      <c r="L397" s="9">
        <v>0.71</v>
      </c>
      <c r="M397" s="9" t="str">
        <f>INDEX(Taxonomie!S:S,MATCH(ZACKS_Screener[[#This Row],[Ticker]], Taxonomie!P:P,0))</f>
        <v>Real Estate</v>
      </c>
      <c r="N397" t="str">
        <f>INDEX(Taxonomie!Q:Q,MATCH(ZACKS_Screener[[#This Row],[Ticker]], Taxonomie!P:P,0))</f>
        <v>REIT—Industrial</v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397" s="18">
        <f>IFERROR(ZACKS_Screener[[#This Row],[Price]]/ZACKS_Screener[[#This Row],[EPS1]], "")</f>
        <v>15.072463768115943</v>
      </c>
      <c r="R397" s="18">
        <f>IFERROR(ZACKS_Screener[[#This Row],[Price]]/ZACKS_Screener[[#This Row],[EPS2]], "")</f>
        <v>14.647887323943664</v>
      </c>
      <c r="S397" s="18">
        <f>IFERROR(ZACKS_Screener[[#This Row],[PE1]]/(ZACKS_Screener[[#This Row],[EG1]]*100), "")</f>
        <v>5.0492753623188644</v>
      </c>
      <c r="T397" s="18">
        <f>IFERROR(ZACKS_Screener[[#This Row],[PE2]]/(ZACKS_Screener[[#This Row],[EG2]]*100), "")</f>
        <v>5.0535211267605593</v>
      </c>
      <c r="U397"/>
    </row>
    <row r="398" spans="1:21" hidden="1" x14ac:dyDescent="0.25">
      <c r="A398" s="23" t="s">
        <v>1898</v>
      </c>
      <c r="B398" s="31">
        <v>17538.62</v>
      </c>
      <c r="C398" s="6" t="s">
        <v>1897</v>
      </c>
      <c r="D398" s="6" t="s">
        <v>13</v>
      </c>
      <c r="E398" s="6" t="s">
        <v>37</v>
      </c>
      <c r="F398" s="6" t="s">
        <v>168</v>
      </c>
      <c r="G398">
        <v>12</v>
      </c>
      <c r="H398">
        <v>202212</v>
      </c>
      <c r="I398" s="9">
        <v>150.34</v>
      </c>
      <c r="J398" s="9">
        <v>8.5</v>
      </c>
      <c r="K398" s="9">
        <v>9.15</v>
      </c>
      <c r="L398" s="9">
        <v>9.34</v>
      </c>
      <c r="M398" s="9" t="str">
        <f>INDEX(Taxonomie!S:S,MATCH(ZACKS_Screener[[#This Row],[Ticker]], Taxonomie!P:P,0))</f>
        <v>Real Estate</v>
      </c>
      <c r="N398" t="str">
        <f>INDEX(Taxonomie!Q:Q,MATCH(ZACKS_Screener[[#This Row],[Ticker]], Taxonomie!P:P,0))</f>
        <v>REIT—Residential</v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398" s="18">
        <f>IFERROR(ZACKS_Screener[[#This Row],[Price]]/ZACKS_Screener[[#This Row],[EPS1]], "")</f>
        <v>16.430601092896175</v>
      </c>
      <c r="R398" s="18">
        <f>IFERROR(ZACKS_Screener[[#This Row],[Price]]/ZACKS_Screener[[#This Row],[EPS2]], "")</f>
        <v>16.096359743040686</v>
      </c>
      <c r="S398" s="18">
        <f>IFERROR(ZACKS_Screener[[#This Row],[PE1]]/(ZACKS_Screener[[#This Row],[EG1]]*100), "")</f>
        <v>2.148617065994114</v>
      </c>
      <c r="T398" s="18">
        <f>IFERROR(ZACKS_Screener[[#This Row],[PE2]]/(ZACKS_Screener[[#This Row],[EG2]]*100), "")</f>
        <v>7.7516679815169836</v>
      </c>
      <c r="U398"/>
    </row>
    <row r="399" spans="1:21" hidden="1" x14ac:dyDescent="0.25">
      <c r="A399" s="23" t="s">
        <v>2744</v>
      </c>
      <c r="B399" s="31">
        <v>5551.54</v>
      </c>
      <c r="C399" s="6" t="s">
        <v>2743</v>
      </c>
      <c r="D399" s="6" t="s">
        <v>13</v>
      </c>
      <c r="E399" s="6" t="s">
        <v>37</v>
      </c>
      <c r="F399" s="6" t="s">
        <v>168</v>
      </c>
      <c r="G399">
        <v>12</v>
      </c>
      <c r="H399">
        <v>202212</v>
      </c>
      <c r="I399" s="9">
        <v>39.29</v>
      </c>
      <c r="J399" s="9">
        <v>3.56</v>
      </c>
      <c r="K399" s="9">
        <v>3.57</v>
      </c>
      <c r="L399" s="9">
        <v>3.66</v>
      </c>
      <c r="M399" s="9" t="str">
        <f>INDEX(Taxonomie!S:S,MATCH(ZACKS_Screener[[#This Row],[Ticker]], Taxonomie!P:P,0))</f>
        <v>Real Estate</v>
      </c>
      <c r="N399" t="str">
        <f>INDEX(Taxonomie!Q:Q,MATCH(ZACKS_Screener[[#This Row],[Ticker]], Taxonomie!P:P,0))</f>
        <v>REIT—Diversified</v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399" s="18">
        <f>IFERROR(ZACKS_Screener[[#This Row],[Price]]/ZACKS_Screener[[#This Row],[EPS1]], "")</f>
        <v>11.005602240896359</v>
      </c>
      <c r="R399" s="18">
        <f>IFERROR(ZACKS_Screener[[#This Row],[Price]]/ZACKS_Screener[[#This Row],[EPS2]], "")</f>
        <v>10.734972677595628</v>
      </c>
      <c r="S399" s="18">
        <f>IFERROR(ZACKS_Screener[[#This Row],[PE1]]/(ZACKS_Screener[[#This Row],[EG1]]*100), "")</f>
        <v>39.179943977591869</v>
      </c>
      <c r="T399" s="18">
        <f>IFERROR(ZACKS_Screener[[#This Row],[PE2]]/(ZACKS_Screener[[#This Row],[EG2]]*100), "")</f>
        <v>4.2582058287795848</v>
      </c>
      <c r="U399"/>
    </row>
    <row r="400" spans="1:21" hidden="1" x14ac:dyDescent="0.25">
      <c r="A400" s="23" t="s">
        <v>2791</v>
      </c>
      <c r="B400" s="31">
        <v>16210.38</v>
      </c>
      <c r="C400" s="6" t="s">
        <v>2790</v>
      </c>
      <c r="D400" s="6" t="s">
        <v>13</v>
      </c>
      <c r="E400" s="6" t="s">
        <v>37</v>
      </c>
      <c r="F400" s="6" t="s">
        <v>168</v>
      </c>
      <c r="G400">
        <v>12</v>
      </c>
      <c r="H400">
        <v>202212</v>
      </c>
      <c r="I400" s="9">
        <v>130.30000000000001</v>
      </c>
      <c r="J400" s="9">
        <v>7.35</v>
      </c>
      <c r="K400" s="9">
        <v>7.3</v>
      </c>
      <c r="L400" s="9">
        <v>7.8</v>
      </c>
      <c r="M400" s="9" t="str">
        <f>INDEX(Taxonomie!S:S,MATCH(ZACKS_Screener[[#This Row],[Ticker]], Taxonomie!P:P,0))</f>
        <v>Real Estate</v>
      </c>
      <c r="N400" t="str">
        <f>INDEX(Taxonomie!Q:Q,MATCH(ZACKS_Screener[[#This Row],[Ticker]], Taxonomie!P:P,0))</f>
        <v>REIT—Residential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400" s="18">
        <f>IFERROR(ZACKS_Screener[[#This Row],[Price]]/ZACKS_Screener[[#This Row],[EPS1]], "")</f>
        <v>17.849315068493151</v>
      </c>
      <c r="R400" s="18">
        <f>IFERROR(ZACKS_Screener[[#This Row],[Price]]/ZACKS_Screener[[#This Row],[EPS2]], "")</f>
        <v>16.705128205128208</v>
      </c>
      <c r="S400" s="18">
        <f>IFERROR(ZACKS_Screener[[#This Row],[PE1]]/(ZACKS_Screener[[#This Row],[EG1]]*100), "")</f>
        <v>-26.238493150685024</v>
      </c>
      <c r="T400" s="18">
        <f>IFERROR(ZACKS_Screener[[#This Row],[PE2]]/(ZACKS_Screener[[#This Row],[EG2]]*100), "")</f>
        <v>2.4389487179487186</v>
      </c>
      <c r="U400"/>
    </row>
    <row r="401" spans="1:21" hidden="1" x14ac:dyDescent="0.25">
      <c r="A401" s="23" t="s">
        <v>2988</v>
      </c>
      <c r="B401" s="31">
        <v>13558.63</v>
      </c>
      <c r="C401" s="6" t="s">
        <v>2987</v>
      </c>
      <c r="D401" s="6" t="s">
        <v>13</v>
      </c>
      <c r="E401" s="6" t="s">
        <v>37</v>
      </c>
      <c r="F401" s="6" t="s">
        <v>168</v>
      </c>
      <c r="G401">
        <v>12</v>
      </c>
      <c r="H401">
        <v>202212</v>
      </c>
      <c r="I401" s="9">
        <v>41.19</v>
      </c>
      <c r="J401" s="9">
        <v>2.33</v>
      </c>
      <c r="K401" s="9">
        <v>2.4900000000000002</v>
      </c>
      <c r="L401" s="9">
        <v>2.59</v>
      </c>
      <c r="M401" s="9" t="str">
        <f>INDEX(Taxonomie!S:S,MATCH(ZACKS_Screener[[#This Row],[Ticker]], Taxonomie!P:P,0))</f>
        <v>Real Estate</v>
      </c>
      <c r="N401" t="str">
        <f>INDEX(Taxonomie!Q:Q,MATCH(ZACKS_Screener[[#This Row],[Ticker]], Taxonomie!P:P,0))</f>
        <v>REIT—Residential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401" s="18">
        <f>IFERROR(ZACKS_Screener[[#This Row],[Price]]/ZACKS_Screener[[#This Row],[EPS1]], "")</f>
        <v>16.542168674698793</v>
      </c>
      <c r="R401" s="18">
        <f>IFERROR(ZACKS_Screener[[#This Row],[Price]]/ZACKS_Screener[[#This Row],[EPS2]], "")</f>
        <v>15.903474903474903</v>
      </c>
      <c r="S401" s="18">
        <f>IFERROR(ZACKS_Screener[[#This Row],[PE1]]/(ZACKS_Screener[[#This Row],[EG1]]*100), "")</f>
        <v>2.4089533132530097</v>
      </c>
      <c r="T401" s="18">
        <f>IFERROR(ZACKS_Screener[[#This Row],[PE2]]/(ZACKS_Screener[[#This Row],[EG2]]*100), "")</f>
        <v>3.9599652509652654</v>
      </c>
      <c r="U401"/>
    </row>
    <row r="402" spans="1:21" hidden="1" x14ac:dyDescent="0.25">
      <c r="A402" s="23" t="s">
        <v>249</v>
      </c>
      <c r="B402" s="31">
        <v>87914.4</v>
      </c>
      <c r="C402" s="6" t="s">
        <v>248</v>
      </c>
      <c r="D402" s="6" t="s">
        <v>13</v>
      </c>
      <c r="E402" s="6" t="s">
        <v>37</v>
      </c>
      <c r="F402" s="6" t="s">
        <v>250</v>
      </c>
      <c r="G402">
        <v>12</v>
      </c>
      <c r="H402">
        <v>202212</v>
      </c>
      <c r="I402" s="9">
        <v>188.64</v>
      </c>
      <c r="J402" s="9">
        <v>9.76</v>
      </c>
      <c r="K402" s="9">
        <v>9.66</v>
      </c>
      <c r="L402" s="9">
        <v>10.57</v>
      </c>
      <c r="M402" s="9" t="str">
        <f>INDEX(Taxonomie!S:S,MATCH(ZACKS_Screener[[#This Row],[Ticker]], Taxonomie!P:P,0))</f>
        <v>Real Estate</v>
      </c>
      <c r="N402" t="str">
        <f>INDEX(Taxonomie!Q:Q,MATCH(ZACKS_Screener[[#This Row],[Ticker]], Taxonomie!P:P,0))</f>
        <v>REIT—Specialty</v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402" s="18">
        <f>IFERROR(ZACKS_Screener[[#This Row],[Price]]/ZACKS_Screener[[#This Row],[EPS1]], "")</f>
        <v>19.527950310559003</v>
      </c>
      <c r="R402" s="18">
        <f>IFERROR(ZACKS_Screener[[#This Row],[Price]]/ZACKS_Screener[[#This Row],[EPS2]], "")</f>
        <v>17.846736045411539</v>
      </c>
      <c r="S402" s="18">
        <f>IFERROR(ZACKS_Screener[[#This Row],[PE1]]/(ZACKS_Screener[[#This Row],[EG1]]*100), "")</f>
        <v>-19.059279503105653</v>
      </c>
      <c r="T402" s="18">
        <f>IFERROR(ZACKS_Screener[[#This Row],[PE2]]/(ZACKS_Screener[[#This Row],[EG2]]*100), "")</f>
        <v>1.8944996725129171</v>
      </c>
      <c r="U402"/>
    </row>
    <row r="403" spans="1:21" hidden="1" x14ac:dyDescent="0.25">
      <c r="A403" s="23" t="s">
        <v>279</v>
      </c>
      <c r="B403" s="31">
        <v>3483.29</v>
      </c>
      <c r="C403" s="6" t="s">
        <v>278</v>
      </c>
      <c r="D403" s="6" t="s">
        <v>13</v>
      </c>
      <c r="E403" s="6" t="s">
        <v>37</v>
      </c>
      <c r="F403" s="6" t="s">
        <v>250</v>
      </c>
      <c r="G403">
        <v>12</v>
      </c>
      <c r="H403">
        <v>202212</v>
      </c>
      <c r="I403" s="9">
        <v>15.21</v>
      </c>
      <c r="J403" s="9">
        <v>1.53</v>
      </c>
      <c r="K403" s="9">
        <v>1.64</v>
      </c>
      <c r="L403" s="9">
        <v>1.72</v>
      </c>
      <c r="M403" s="9" t="str">
        <f>INDEX(Taxonomie!S:S,MATCH(ZACKS_Screener[[#This Row],[Ticker]], Taxonomie!P:P,0))</f>
        <v>Real Estate</v>
      </c>
      <c r="N403" t="str">
        <f>INDEX(Taxonomie!Q:Q,MATCH(ZACKS_Screener[[#This Row],[Ticker]], Taxonomie!P:P,0))</f>
        <v>REIT—Hotel &amp; Motel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403" s="18">
        <f>IFERROR(ZACKS_Screener[[#This Row],[Price]]/ZACKS_Screener[[#This Row],[EPS1]], "")</f>
        <v>9.2743902439024399</v>
      </c>
      <c r="R403" s="18">
        <f>IFERROR(ZACKS_Screener[[#This Row],[Price]]/ZACKS_Screener[[#This Row],[EPS2]], "")</f>
        <v>8.8430232558139537</v>
      </c>
      <c r="S403" s="18">
        <f>IFERROR(ZACKS_Screener[[#This Row],[PE1]]/(ZACKS_Screener[[#This Row],[EG1]]*100), "")</f>
        <v>1.2899833702882499</v>
      </c>
      <c r="T403" s="18">
        <f>IFERROR(ZACKS_Screener[[#This Row],[PE2]]/(ZACKS_Screener[[#This Row],[EG2]]*100), "")</f>
        <v>1.8128197674418589</v>
      </c>
      <c r="U403"/>
    </row>
    <row r="404" spans="1:21" hidden="1" x14ac:dyDescent="0.25">
      <c r="A404" s="23" t="s">
        <v>301</v>
      </c>
      <c r="B404" s="31">
        <v>19970.54</v>
      </c>
      <c r="C404" s="6" t="s">
        <v>300</v>
      </c>
      <c r="D404" s="6" t="s">
        <v>13</v>
      </c>
      <c r="E404" s="6" t="s">
        <v>37</v>
      </c>
      <c r="F404" s="6" t="s">
        <v>250</v>
      </c>
      <c r="G404">
        <v>12</v>
      </c>
      <c r="H404">
        <v>202212</v>
      </c>
      <c r="I404" s="9">
        <v>115.43</v>
      </c>
      <c r="J404" s="9">
        <v>8.42</v>
      </c>
      <c r="K404" s="9">
        <v>8.9499999999999993</v>
      </c>
      <c r="L404" s="9">
        <v>9.7100000000000009</v>
      </c>
      <c r="M404" s="9" t="str">
        <f>INDEX(Taxonomie!S:S,MATCH(ZACKS_Screener[[#This Row],[Ticker]], Taxonomie!P:P,0))</f>
        <v>Real Estate</v>
      </c>
      <c r="N404" t="str">
        <f>INDEX(Taxonomie!Q:Q,MATCH(ZACKS_Screener[[#This Row],[Ticker]], Taxonomie!P:P,0))</f>
        <v>REIT—Office</v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404" s="18">
        <f>IFERROR(ZACKS_Screener[[#This Row],[Price]]/ZACKS_Screener[[#This Row],[EPS1]], "")</f>
        <v>12.897206703910616</v>
      </c>
      <c r="R404" s="18">
        <f>IFERROR(ZACKS_Screener[[#This Row],[Price]]/ZACKS_Screener[[#This Row],[EPS2]], "")</f>
        <v>11.887744593202884</v>
      </c>
      <c r="S404" s="18">
        <f>IFERROR(ZACKS_Screener[[#This Row],[PE1]]/(ZACKS_Screener[[#This Row],[EG1]]*100), "")</f>
        <v>2.0489524612627834</v>
      </c>
      <c r="T404" s="18">
        <f>IFERROR(ZACKS_Screener[[#This Row],[PE2]]/(ZACKS_Screener[[#This Row],[EG2]]*100), "")</f>
        <v>1.3999383435416524</v>
      </c>
      <c r="U404"/>
    </row>
    <row r="405" spans="1:21" hidden="1" x14ac:dyDescent="0.25">
      <c r="A405" s="23" t="s">
        <v>495</v>
      </c>
      <c r="B405" s="31">
        <v>16749.32</v>
      </c>
      <c r="C405" s="6" t="s">
        <v>494</v>
      </c>
      <c r="D405" s="6" t="s">
        <v>13</v>
      </c>
      <c r="E405" s="6" t="s">
        <v>37</v>
      </c>
      <c r="F405" s="6" t="s">
        <v>250</v>
      </c>
      <c r="G405">
        <v>12</v>
      </c>
      <c r="H405">
        <v>202212</v>
      </c>
      <c r="I405" s="9">
        <v>36.54</v>
      </c>
      <c r="J405" s="9">
        <v>2.71</v>
      </c>
      <c r="K405" s="9">
        <v>3.07</v>
      </c>
      <c r="L405" s="9">
        <v>3.35</v>
      </c>
      <c r="M405" s="9" t="str">
        <f>INDEX(Taxonomie!S:S,MATCH(ZACKS_Screener[[#This Row],[Ticker]], Taxonomie!P:P,0))</f>
        <v>Utilities</v>
      </c>
      <c r="N405" t="str">
        <f>INDEX(Taxonomie!Q:Q,MATCH(ZACKS_Screener[[#This Row],[Ticker]], Taxonomie!P:P,0))</f>
        <v>Utilities—Diversified</v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405" s="18">
        <f>IFERROR(ZACKS_Screener[[#This Row],[Price]]/ZACKS_Screener[[#This Row],[EPS1]], "")</f>
        <v>11.90228013029316</v>
      </c>
      <c r="R405" s="18">
        <f>IFERROR(ZACKS_Screener[[#This Row],[Price]]/ZACKS_Screener[[#This Row],[EPS2]], "")</f>
        <v>10.907462686567163</v>
      </c>
      <c r="S405" s="18">
        <f>IFERROR(ZACKS_Screener[[#This Row],[PE1]]/(ZACKS_Screener[[#This Row],[EG1]]*100), "")</f>
        <v>0.89597719869706882</v>
      </c>
      <c r="T405" s="18">
        <f>IFERROR(ZACKS_Screener[[#This Row],[PE2]]/(ZACKS_Screener[[#This Row],[EG2]]*100), "")</f>
        <v>1.1959253731343271</v>
      </c>
      <c r="U405"/>
    </row>
    <row r="406" spans="1:21" hidden="1" x14ac:dyDescent="0.25">
      <c r="A406" s="23" t="s">
        <v>601</v>
      </c>
      <c r="B406" s="31">
        <v>7793.16</v>
      </c>
      <c r="C406" s="6" t="s">
        <v>600</v>
      </c>
      <c r="D406" s="6" t="s">
        <v>13</v>
      </c>
      <c r="E406" s="6" t="s">
        <v>37</v>
      </c>
      <c r="F406" s="6" t="s">
        <v>250</v>
      </c>
      <c r="G406">
        <v>12</v>
      </c>
      <c r="H406">
        <v>202212</v>
      </c>
      <c r="I406" s="9">
        <v>49.69</v>
      </c>
      <c r="J406" s="9">
        <v>7.53</v>
      </c>
      <c r="K406" s="9">
        <v>7.16</v>
      </c>
      <c r="L406" s="9">
        <v>7.36</v>
      </c>
      <c r="M406" s="9" t="str">
        <f>INDEX(Taxonomie!S:S,MATCH(ZACKS_Screener[[#This Row],[Ticker]], Taxonomie!P:P,0))</f>
        <v>Real Estate</v>
      </c>
      <c r="N406" t="str">
        <f>INDEX(Taxonomie!Q:Q,MATCH(ZACKS_Screener[[#This Row],[Ticker]], Taxonomie!P:P,0))</f>
        <v>REIT—Office</v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406" s="18">
        <f>IFERROR(ZACKS_Screener[[#This Row],[Price]]/ZACKS_Screener[[#This Row],[EPS1]], "")</f>
        <v>6.9399441340782122</v>
      </c>
      <c r="R406" s="18">
        <f>IFERROR(ZACKS_Screener[[#This Row],[Price]]/ZACKS_Screener[[#This Row],[EPS2]], "")</f>
        <v>6.7513586956521729</v>
      </c>
      <c r="S406" s="18">
        <f>IFERROR(ZACKS_Screener[[#This Row],[PE1]]/(ZACKS_Screener[[#This Row],[EG1]]*100), "")</f>
        <v>-1.4123724143137548</v>
      </c>
      <c r="T406" s="18">
        <f>IFERROR(ZACKS_Screener[[#This Row],[PE2]]/(ZACKS_Screener[[#This Row],[EG2]]*100), "")</f>
        <v>2.4169864130434759</v>
      </c>
      <c r="U406"/>
    </row>
    <row r="407" spans="1:21" hidden="1" x14ac:dyDescent="0.25">
      <c r="A407" s="23" t="s">
        <v>657</v>
      </c>
      <c r="B407" s="31">
        <v>48918.13</v>
      </c>
      <c r="C407" s="6" t="s">
        <v>656</v>
      </c>
      <c r="D407" s="6" t="s">
        <v>13</v>
      </c>
      <c r="E407" s="6" t="s">
        <v>37</v>
      </c>
      <c r="F407" s="6" t="s">
        <v>250</v>
      </c>
      <c r="G407">
        <v>12</v>
      </c>
      <c r="H407">
        <v>202212</v>
      </c>
      <c r="I407" s="9">
        <v>112.8</v>
      </c>
      <c r="J407" s="9">
        <v>7.38</v>
      </c>
      <c r="K407" s="9">
        <v>7.63</v>
      </c>
      <c r="L407" s="9">
        <v>7.47</v>
      </c>
      <c r="M407" s="9" t="str">
        <f>INDEX(Taxonomie!S:S,MATCH(ZACKS_Screener[[#This Row],[Ticker]], Taxonomie!P:P,0))</f>
        <v>Real Estate</v>
      </c>
      <c r="N407" t="str">
        <f>INDEX(Taxonomie!Q:Q,MATCH(ZACKS_Screener[[#This Row],[Ticker]], Taxonomie!P:P,0))</f>
        <v>REIT—Specialty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407" s="18">
        <f>IFERROR(ZACKS_Screener[[#This Row],[Price]]/ZACKS_Screener[[#This Row],[EPS1]], "")</f>
        <v>14.783748361730012</v>
      </c>
      <c r="R407" s="18">
        <f>IFERROR(ZACKS_Screener[[#This Row],[Price]]/ZACKS_Screener[[#This Row],[EPS2]], "")</f>
        <v>15.100401606425702</v>
      </c>
      <c r="S407" s="18">
        <f>IFERROR(ZACKS_Screener[[#This Row],[PE1]]/(ZACKS_Screener[[#This Row],[EG1]]*100), "")</f>
        <v>4.3641625163826987</v>
      </c>
      <c r="T407" s="18">
        <f>IFERROR(ZACKS_Screener[[#This Row],[PE2]]/(ZACKS_Screener[[#This Row],[EG2]]*100), "")</f>
        <v>-7.2010040160642506</v>
      </c>
      <c r="U407"/>
    </row>
    <row r="408" spans="1:21" hidden="1" x14ac:dyDescent="0.25">
      <c r="A408" s="23" t="s">
        <v>803</v>
      </c>
      <c r="B408" s="31">
        <v>7934.72</v>
      </c>
      <c r="C408" s="6" t="s">
        <v>802</v>
      </c>
      <c r="D408" s="6" t="s">
        <v>13</v>
      </c>
      <c r="E408" s="6" t="s">
        <v>37</v>
      </c>
      <c r="F408" s="6" t="s">
        <v>250</v>
      </c>
      <c r="G408">
        <v>12</v>
      </c>
      <c r="H408">
        <v>202212</v>
      </c>
      <c r="I408" s="9">
        <v>29.37</v>
      </c>
      <c r="J408" s="9">
        <v>1.1100000000000001</v>
      </c>
      <c r="K408" s="9">
        <v>1.19</v>
      </c>
      <c r="L408" s="9">
        <v>1.4</v>
      </c>
      <c r="M408" s="9" t="str">
        <f>INDEX(Taxonomie!S:S,MATCH(ZACKS_Screener[[#This Row],[Ticker]], Taxonomie!P:P,0))</f>
        <v>Real Estate</v>
      </c>
      <c r="N408" t="str">
        <f>INDEX(Taxonomie!Q:Q,MATCH(ZACKS_Screener[[#This Row],[Ticker]], Taxonomie!P:P,0))</f>
        <v>REIT—Industrial</v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8" s="18">
        <f>IFERROR(ZACKS_Screener[[#This Row],[Price]]/ZACKS_Screener[[#This Row],[EPS1]], "")</f>
        <v>24.680672268907564</v>
      </c>
      <c r="R408" s="18">
        <f>IFERROR(ZACKS_Screener[[#This Row],[Price]]/ZACKS_Screener[[#This Row],[EPS2]], "")</f>
        <v>20.978571428571431</v>
      </c>
      <c r="S408" s="18">
        <f>IFERROR(ZACKS_Screener[[#This Row],[PE1]]/(ZACKS_Screener[[#This Row],[EG1]]*100), "")</f>
        <v>3.4244432773109312</v>
      </c>
      <c r="T408" s="18">
        <f>IFERROR(ZACKS_Screener[[#This Row],[PE2]]/(ZACKS_Screener[[#This Row],[EG2]]*100), "")</f>
        <v>1.1887857142857146</v>
      </c>
      <c r="U408"/>
    </row>
    <row r="409" spans="1:21" hidden="1" x14ac:dyDescent="0.25">
      <c r="A409" s="23" t="s">
        <v>881</v>
      </c>
      <c r="B409" s="31">
        <v>9991.41</v>
      </c>
      <c r="C409" s="6" t="s">
        <v>880</v>
      </c>
      <c r="D409" s="6" t="s">
        <v>13</v>
      </c>
      <c r="E409" s="6" t="s">
        <v>37</v>
      </c>
      <c r="F409" s="6" t="s">
        <v>250</v>
      </c>
      <c r="G409">
        <v>12</v>
      </c>
      <c r="H409">
        <v>202212</v>
      </c>
      <c r="I409" s="9">
        <v>44.47</v>
      </c>
      <c r="J409" s="9">
        <v>2.5299999999999998</v>
      </c>
      <c r="K409" s="9">
        <v>2.71</v>
      </c>
      <c r="L409" s="9">
        <v>2.86</v>
      </c>
      <c r="M409" s="9" t="str">
        <f>INDEX(Taxonomie!S:S,MATCH(ZACKS_Screener[[#This Row],[Ticker]], Taxonomie!P:P,0))</f>
        <v>Real Estate</v>
      </c>
      <c r="N409" t="str">
        <f>INDEX(Taxonomie!Q:Q,MATCH(ZACKS_Screener[[#This Row],[Ticker]], Taxonomie!P:P,0))</f>
        <v>REIT—Industrial</v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09" s="18">
        <f>IFERROR(ZACKS_Screener[[#This Row],[Price]]/ZACKS_Screener[[#This Row],[EPS1]], "")</f>
        <v>16.40959409594096</v>
      </c>
      <c r="R409" s="18">
        <f>IFERROR(ZACKS_Screener[[#This Row],[Price]]/ZACKS_Screener[[#This Row],[EPS2]], "")</f>
        <v>15.54895104895105</v>
      </c>
      <c r="S409" s="18">
        <f>IFERROR(ZACKS_Screener[[#This Row],[PE1]]/(ZACKS_Screener[[#This Row],[EG1]]*100), "")</f>
        <v>2.3064596145961436</v>
      </c>
      <c r="T409" s="18">
        <f>IFERROR(ZACKS_Screener[[#This Row],[PE2]]/(ZACKS_Screener[[#This Row],[EG2]]*100), "")</f>
        <v>2.8091771561771584</v>
      </c>
      <c r="U409"/>
    </row>
    <row r="410" spans="1:21" hidden="1" x14ac:dyDescent="0.25">
      <c r="A410" s="23" t="s">
        <v>883</v>
      </c>
      <c r="B410" s="31">
        <v>3003.54</v>
      </c>
      <c r="C410" s="6" t="s">
        <v>882</v>
      </c>
      <c r="D410" s="6" t="s">
        <v>13</v>
      </c>
      <c r="E410" s="6" t="s">
        <v>37</v>
      </c>
      <c r="F410" s="6" t="s">
        <v>250</v>
      </c>
      <c r="G410">
        <v>12</v>
      </c>
      <c r="H410">
        <v>202212</v>
      </c>
      <c r="I410" s="9">
        <v>19.8</v>
      </c>
      <c r="J410" s="9">
        <v>2.72</v>
      </c>
      <c r="K410" s="9">
        <v>2.59</v>
      </c>
      <c r="L410" s="9">
        <v>2.7</v>
      </c>
      <c r="M410" s="9" t="str">
        <f>INDEX(Taxonomie!S:S,MATCH(ZACKS_Screener[[#This Row],[Ticker]], Taxonomie!P:P,0))</f>
        <v>Real Estate</v>
      </c>
      <c r="N410" t="str">
        <f>INDEX(Taxonomie!Q:Q,MATCH(ZACKS_Screener[[#This Row],[Ticker]], Taxonomie!P:P,0))</f>
        <v>REIT—Office</v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10" s="18">
        <f>IFERROR(ZACKS_Screener[[#This Row],[Price]]/ZACKS_Screener[[#This Row],[EPS1]], "")</f>
        <v>7.6447876447876455</v>
      </c>
      <c r="R410" s="18">
        <f>IFERROR(ZACKS_Screener[[#This Row],[Price]]/ZACKS_Screener[[#This Row],[EPS2]], "")</f>
        <v>7.333333333333333</v>
      </c>
      <c r="S410" s="18">
        <f>IFERROR(ZACKS_Screener[[#This Row],[PE1]]/(ZACKS_Screener[[#This Row],[EG1]]*100), "")</f>
        <v>-1.5995247995247956</v>
      </c>
      <c r="T410" s="18">
        <f>IFERROR(ZACKS_Screener[[#This Row],[PE2]]/(ZACKS_Screener[[#This Row],[EG2]]*100), "")</f>
        <v>1.7266666666666617</v>
      </c>
      <c r="U410"/>
    </row>
    <row r="411" spans="1:21" hidden="1" x14ac:dyDescent="0.25">
      <c r="A411" s="23" t="s">
        <v>987</v>
      </c>
      <c r="B411" s="31">
        <v>31157.95</v>
      </c>
      <c r="C411" s="6" t="s">
        <v>986</v>
      </c>
      <c r="D411" s="6" t="s">
        <v>13</v>
      </c>
      <c r="E411" s="6" t="s">
        <v>37</v>
      </c>
      <c r="F411" s="6" t="s">
        <v>250</v>
      </c>
      <c r="G411">
        <v>12</v>
      </c>
      <c r="H411">
        <v>202212</v>
      </c>
      <c r="I411" s="9">
        <v>104.82</v>
      </c>
      <c r="J411" s="9">
        <v>6.7</v>
      </c>
      <c r="K411" s="9">
        <v>6.71</v>
      </c>
      <c r="L411" s="9">
        <v>7.29</v>
      </c>
      <c r="M411" s="9" t="str">
        <f>INDEX(Taxonomie!S:S,MATCH(ZACKS_Screener[[#This Row],[Ticker]], Taxonomie!P:P,0))</f>
        <v>Real Estate</v>
      </c>
      <c r="N411" t="str">
        <f>INDEX(Taxonomie!Q:Q,MATCH(ZACKS_Screener[[#This Row],[Ticker]], Taxonomie!P:P,0))</f>
        <v>REIT—Specialty</v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411" s="18">
        <f>IFERROR(ZACKS_Screener[[#This Row],[Price]]/ZACKS_Screener[[#This Row],[EPS1]], "")</f>
        <v>15.621460506706407</v>
      </c>
      <c r="R411" s="18">
        <f>IFERROR(ZACKS_Screener[[#This Row],[Price]]/ZACKS_Screener[[#This Row],[EPS2]], "")</f>
        <v>14.378600823045266</v>
      </c>
      <c r="S411" s="18">
        <f>IFERROR(ZACKS_Screener[[#This Row],[PE1]]/(ZACKS_Screener[[#This Row],[EG1]]*100), "")</f>
        <v>104.66378539493516</v>
      </c>
      <c r="T411" s="18">
        <f>IFERROR(ZACKS_Screener[[#This Row],[PE2]]/(ZACKS_Screener[[#This Row],[EG2]]*100), "")</f>
        <v>1.6634553710798921</v>
      </c>
      <c r="U411"/>
    </row>
    <row r="412" spans="1:21" hidden="1" x14ac:dyDescent="0.25">
      <c r="A412" s="23" t="s">
        <v>998</v>
      </c>
      <c r="B412" s="31">
        <v>3339.96</v>
      </c>
      <c r="C412" s="6" t="s">
        <v>997</v>
      </c>
      <c r="D412" s="6" t="s">
        <v>13</v>
      </c>
      <c r="E412" s="6" t="s">
        <v>37</v>
      </c>
      <c r="F412" s="6" t="s">
        <v>250</v>
      </c>
      <c r="G412">
        <v>12</v>
      </c>
      <c r="H412">
        <v>202212</v>
      </c>
      <c r="I412" s="9">
        <v>14.01</v>
      </c>
      <c r="J412" s="9">
        <v>1.04</v>
      </c>
      <c r="K412" s="9">
        <v>1.01</v>
      </c>
      <c r="L412" s="9">
        <v>1.05</v>
      </c>
      <c r="M412" s="9" t="str">
        <f>INDEX(Taxonomie!S:S,MATCH(ZACKS_Screener[[#This Row],[Ticker]], Taxonomie!P:P,0))</f>
        <v>Real Estate</v>
      </c>
      <c r="N412" t="str">
        <f>INDEX(Taxonomie!Q:Q,MATCH(ZACKS_Screener[[#This Row],[Ticker]], Taxonomie!P:P,0))</f>
        <v>REIT—Healthcare Facilities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412" s="18">
        <f>IFERROR(ZACKS_Screener[[#This Row],[Price]]/ZACKS_Screener[[#This Row],[EPS1]], "")</f>
        <v>13.87128712871287</v>
      </c>
      <c r="R412" s="18">
        <f>IFERROR(ZACKS_Screener[[#This Row],[Price]]/ZACKS_Screener[[#This Row],[EPS2]], "")</f>
        <v>13.342857142857142</v>
      </c>
      <c r="S412" s="18">
        <f>IFERROR(ZACKS_Screener[[#This Row],[PE1]]/(ZACKS_Screener[[#This Row],[EG1]]*100), "")</f>
        <v>-4.8087128712871241</v>
      </c>
      <c r="T412" s="18">
        <f>IFERROR(ZACKS_Screener[[#This Row],[PE2]]/(ZACKS_Screener[[#This Row],[EG2]]*100), "")</f>
        <v>3.3690714285714254</v>
      </c>
      <c r="U412"/>
    </row>
    <row r="413" spans="1:21" hidden="1" x14ac:dyDescent="0.25">
      <c r="A413" s="23" t="s">
        <v>1071</v>
      </c>
      <c r="B413" s="31">
        <v>7247.88</v>
      </c>
      <c r="C413" s="6" t="s">
        <v>1070</v>
      </c>
      <c r="D413" s="6" t="s">
        <v>13</v>
      </c>
      <c r="E413" s="6" t="s">
        <v>37</v>
      </c>
      <c r="F413" s="6" t="s">
        <v>250</v>
      </c>
      <c r="G413">
        <v>12</v>
      </c>
      <c r="H413">
        <v>202212</v>
      </c>
      <c r="I413" s="9">
        <v>166.41</v>
      </c>
      <c r="J413" s="9">
        <v>7</v>
      </c>
      <c r="K413" s="9">
        <v>7.56</v>
      </c>
      <c r="L413" s="9">
        <v>8.0500000000000007</v>
      </c>
      <c r="M413" s="9" t="str">
        <f>INDEX(Taxonomie!S:S,MATCH(ZACKS_Screener[[#This Row],[Ticker]], Taxonomie!P:P,0))</f>
        <v>Real Estate</v>
      </c>
      <c r="N413" t="str">
        <f>INDEX(Taxonomie!Q:Q,MATCH(ZACKS_Screener[[#This Row],[Ticker]], Taxonomie!P:P,0))</f>
        <v>REIT—Industrial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413" s="18">
        <f>IFERROR(ZACKS_Screener[[#This Row],[Price]]/ZACKS_Screener[[#This Row],[EPS1]], "")</f>
        <v>22.011904761904763</v>
      </c>
      <c r="R413" s="18">
        <f>IFERROR(ZACKS_Screener[[#This Row],[Price]]/ZACKS_Screener[[#This Row],[EPS2]], "")</f>
        <v>20.672049689440993</v>
      </c>
      <c r="S413" s="18">
        <f>IFERROR(ZACKS_Screener[[#This Row],[PE1]]/(ZACKS_Screener[[#This Row],[EG1]]*100), "")</f>
        <v>2.7514880952380971</v>
      </c>
      <c r="T413" s="18">
        <f>IFERROR(ZACKS_Screener[[#This Row],[PE2]]/(ZACKS_Screener[[#This Row],[EG2]]*100), "")</f>
        <v>3.1894019520851744</v>
      </c>
      <c r="U413"/>
    </row>
    <row r="414" spans="1:21" hidden="1" x14ac:dyDescent="0.25">
      <c r="A414" s="23" t="s">
        <v>40873</v>
      </c>
      <c r="B414" s="31">
        <v>2259.85</v>
      </c>
      <c r="C414" s="6" t="s">
        <v>40872</v>
      </c>
      <c r="D414" s="6" t="s">
        <v>13</v>
      </c>
      <c r="E414" s="6" t="s">
        <v>37</v>
      </c>
      <c r="F414" s="6" t="s">
        <v>250</v>
      </c>
      <c r="G414">
        <v>12</v>
      </c>
      <c r="H414">
        <v>202212</v>
      </c>
      <c r="I414" s="9">
        <v>20.6</v>
      </c>
      <c r="J414" s="9">
        <v>0.42</v>
      </c>
      <c r="K414" s="9">
        <v>0.88</v>
      </c>
      <c r="L414" s="9">
        <v>0.74</v>
      </c>
      <c r="M414" s="9" t="str">
        <f>INDEX(Taxonomie!S:S,MATCH(ZACKS_Screener[[#This Row],[Ticker]], Taxonomie!P:P,0))</f>
        <v>Real Estate</v>
      </c>
      <c r="N414" t="str">
        <f>INDEX(Taxonomie!Q:Q,MATCH(ZACKS_Screener[[#This Row],[Ticker]], Taxonomie!P:P,0))</f>
        <v>REIT—Office</v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414" s="18">
        <f>IFERROR(ZACKS_Screener[[#This Row],[Price]]/ZACKS_Screener[[#This Row],[EPS1]], "")</f>
        <v>23.40909090909091</v>
      </c>
      <c r="R414" s="18">
        <f>IFERROR(ZACKS_Screener[[#This Row],[Price]]/ZACKS_Screener[[#This Row],[EPS2]], "")</f>
        <v>27.837837837837839</v>
      </c>
      <c r="S414" s="18">
        <f>IFERROR(ZACKS_Screener[[#This Row],[PE1]]/(ZACKS_Screener[[#This Row],[EG1]]*100), "")</f>
        <v>0.21373517786561264</v>
      </c>
      <c r="T414" s="18">
        <f>IFERROR(ZACKS_Screener[[#This Row],[PE2]]/(ZACKS_Screener[[#This Row],[EG2]]*100), "")</f>
        <v>-1.7498069498069495</v>
      </c>
      <c r="U414"/>
    </row>
    <row r="415" spans="1:21" hidden="1" x14ac:dyDescent="0.25">
      <c r="A415" s="23" t="s">
        <v>1200</v>
      </c>
      <c r="B415" s="31">
        <v>19506.55</v>
      </c>
      <c r="C415" s="6" t="s">
        <v>1199</v>
      </c>
      <c r="D415" s="6" t="s">
        <v>13</v>
      </c>
      <c r="E415" s="6" t="s">
        <v>37</v>
      </c>
      <c r="F415" s="6" t="s">
        <v>250</v>
      </c>
      <c r="G415">
        <v>12</v>
      </c>
      <c r="H415">
        <v>202212</v>
      </c>
      <c r="I415" s="9">
        <v>144.44</v>
      </c>
      <c r="J415" s="9">
        <v>8.44</v>
      </c>
      <c r="K415" s="9">
        <v>8.51</v>
      </c>
      <c r="L415" s="9">
        <v>8.99</v>
      </c>
      <c r="M415" s="9" t="str">
        <f>INDEX(Taxonomie!S:S,MATCH(ZACKS_Screener[[#This Row],[Ticker]], Taxonomie!P:P,0))</f>
        <v>Real Estate</v>
      </c>
      <c r="N415" t="str">
        <f>INDEX(Taxonomie!Q:Q,MATCH(ZACKS_Screener[[#This Row],[Ticker]], Taxonomie!P:P,0))</f>
        <v>REIT—Industrial</v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415" s="18">
        <f>IFERROR(ZACKS_Screener[[#This Row],[Price]]/ZACKS_Screener[[#This Row],[EPS1]], "")</f>
        <v>16.972972972972972</v>
      </c>
      <c r="R415" s="18">
        <f>IFERROR(ZACKS_Screener[[#This Row],[Price]]/ZACKS_Screener[[#This Row],[EPS2]], "")</f>
        <v>16.066740823136819</v>
      </c>
      <c r="S415" s="18">
        <f>IFERROR(ZACKS_Screener[[#This Row],[PE1]]/(ZACKS_Screener[[#This Row],[EG1]]*100), "")</f>
        <v>20.464555984555901</v>
      </c>
      <c r="T415" s="18">
        <f>IFERROR(ZACKS_Screener[[#This Row],[PE2]]/(ZACKS_Screener[[#This Row],[EG2]]*100), "")</f>
        <v>2.8484992584352962</v>
      </c>
      <c r="U415"/>
    </row>
    <row r="416" spans="1:21" hidden="1" x14ac:dyDescent="0.25">
      <c r="A416" s="23" t="s">
        <v>40904</v>
      </c>
      <c r="B416" s="31">
        <v>2262.67</v>
      </c>
      <c r="C416" s="6" t="s">
        <v>40903</v>
      </c>
      <c r="D416" s="6" t="s">
        <v>13</v>
      </c>
      <c r="E416" s="6" t="s">
        <v>37</v>
      </c>
      <c r="F416" s="6" t="s">
        <v>250</v>
      </c>
      <c r="G416">
        <v>12</v>
      </c>
      <c r="H416">
        <v>202212</v>
      </c>
      <c r="I416" s="9">
        <v>26</v>
      </c>
      <c r="J416" s="9">
        <v>1.64</v>
      </c>
      <c r="K416" s="9">
        <v>1.67</v>
      </c>
      <c r="L416" s="9">
        <v>1.72</v>
      </c>
      <c r="M416" s="9" t="str">
        <f>INDEX(Taxonomie!S:S,MATCH(ZACKS_Screener[[#This Row],[Ticker]], Taxonomie!P:P,0))</f>
        <v>Real Estate</v>
      </c>
      <c r="N416" t="str">
        <f>INDEX(Taxonomie!Q:Q,MATCH(ZACKS_Screener[[#This Row],[Ticker]], Taxonomie!P:P,0))</f>
        <v>REIT—Retail</v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416" s="18">
        <f>IFERROR(ZACKS_Screener[[#This Row],[Price]]/ZACKS_Screener[[#This Row],[EPS1]], "")</f>
        <v>15.568862275449103</v>
      </c>
      <c r="R416" s="18">
        <f>IFERROR(ZACKS_Screener[[#This Row],[Price]]/ZACKS_Screener[[#This Row],[EPS2]], "")</f>
        <v>15.116279069767442</v>
      </c>
      <c r="S416" s="18">
        <f>IFERROR(ZACKS_Screener[[#This Row],[PE1]]/(ZACKS_Screener[[#This Row],[EG1]]*100), "")</f>
        <v>8.5109780439121678</v>
      </c>
      <c r="T416" s="18">
        <f>IFERROR(ZACKS_Screener[[#This Row],[PE2]]/(ZACKS_Screener[[#This Row],[EG2]]*100), "")</f>
        <v>5.048837209302321</v>
      </c>
      <c r="U416"/>
    </row>
    <row r="417" spans="1:21" hidden="1" x14ac:dyDescent="0.25">
      <c r="A417" s="23" t="s">
        <v>1297</v>
      </c>
      <c r="B417" s="31">
        <v>6958.63</v>
      </c>
      <c r="C417" s="6" t="s">
        <v>1296</v>
      </c>
      <c r="D417" s="6" t="s">
        <v>13</v>
      </c>
      <c r="E417" s="6" t="s">
        <v>37</v>
      </c>
      <c r="F417" s="6" t="s">
        <v>250</v>
      </c>
      <c r="G417">
        <v>12</v>
      </c>
      <c r="H417">
        <v>202212</v>
      </c>
      <c r="I417" s="9">
        <v>52.62</v>
      </c>
      <c r="J417" s="9">
        <v>2.2799999999999998</v>
      </c>
      <c r="K417" s="9">
        <v>2.41</v>
      </c>
      <c r="L417" s="9">
        <v>2.63</v>
      </c>
      <c r="M417" s="9" t="str">
        <f>INDEX(Taxonomie!S:S,MATCH(ZACKS_Screener[[#This Row],[Ticker]], Taxonomie!P:P,0))</f>
        <v>Real Estate</v>
      </c>
      <c r="N417" t="str">
        <f>INDEX(Taxonomie!Q:Q,MATCH(ZACKS_Screener[[#This Row],[Ticker]], Taxonomie!P:P,0))</f>
        <v>REIT—Industrial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417" s="18">
        <f>IFERROR(ZACKS_Screener[[#This Row],[Price]]/ZACKS_Screener[[#This Row],[EPS1]], "")</f>
        <v>21.834024896265557</v>
      </c>
      <c r="R417" s="18">
        <f>IFERROR(ZACKS_Screener[[#This Row],[Price]]/ZACKS_Screener[[#This Row],[EPS2]], "")</f>
        <v>20.007604562737644</v>
      </c>
      <c r="S417" s="18">
        <f>IFERROR(ZACKS_Screener[[#This Row],[PE1]]/(ZACKS_Screener[[#This Row],[EG1]]*100), "")</f>
        <v>3.8293520587296417</v>
      </c>
      <c r="T417" s="18">
        <f>IFERROR(ZACKS_Screener[[#This Row],[PE2]]/(ZACKS_Screener[[#This Row],[EG2]]*100), "")</f>
        <v>2.191742136190808</v>
      </c>
      <c r="U417"/>
    </row>
    <row r="418" spans="1:21" hidden="1" x14ac:dyDescent="0.25">
      <c r="A418" s="23" t="s">
        <v>1383</v>
      </c>
      <c r="B418" s="31">
        <v>13015.47</v>
      </c>
      <c r="C418" s="6" t="s">
        <v>1382</v>
      </c>
      <c r="D418" s="6" t="s">
        <v>22</v>
      </c>
      <c r="E418" s="6" t="s">
        <v>37</v>
      </c>
      <c r="F418" s="6" t="s">
        <v>250</v>
      </c>
      <c r="G418">
        <v>12</v>
      </c>
      <c r="H418">
        <v>202212</v>
      </c>
      <c r="I418" s="9">
        <v>49.61</v>
      </c>
      <c r="J418" s="9">
        <v>3.55</v>
      </c>
      <c r="K418" s="9">
        <v>3.66</v>
      </c>
      <c r="L418" s="9">
        <v>3.73</v>
      </c>
      <c r="M418" s="9" t="str">
        <f>INDEX(Taxonomie!S:S,MATCH(ZACKS_Screener[[#This Row],[Ticker]], Taxonomie!P:P,0))</f>
        <v>Real Estate</v>
      </c>
      <c r="N418" t="str">
        <f>INDEX(Taxonomie!Q:Q,MATCH(ZACKS_Screener[[#This Row],[Ticker]], Taxonomie!P:P,0))</f>
        <v>REIT—Specialty</v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418" s="18">
        <f>IFERROR(ZACKS_Screener[[#This Row],[Price]]/ZACKS_Screener[[#This Row],[EPS1]], "")</f>
        <v>13.554644808743168</v>
      </c>
      <c r="R418" s="18">
        <f>IFERROR(ZACKS_Screener[[#This Row],[Price]]/ZACKS_Screener[[#This Row],[EPS2]], "")</f>
        <v>13.300268096514746</v>
      </c>
      <c r="S418" s="18">
        <f>IFERROR(ZACKS_Screener[[#This Row],[PE1]]/(ZACKS_Screener[[#This Row],[EG1]]*100), "")</f>
        <v>4.3744535519125547</v>
      </c>
      <c r="T418" s="18">
        <f>IFERROR(ZACKS_Screener[[#This Row],[PE2]]/(ZACKS_Screener[[#This Row],[EG2]]*100), "")</f>
        <v>6.9541401761777264</v>
      </c>
      <c r="U418"/>
    </row>
    <row r="419" spans="1:21" hidden="1" x14ac:dyDescent="0.25">
      <c r="A419" s="23" t="s">
        <v>1424</v>
      </c>
      <c r="B419" s="31">
        <v>3908.48</v>
      </c>
      <c r="C419" s="6" t="s">
        <v>1423</v>
      </c>
      <c r="D419" s="6" t="s">
        <v>13</v>
      </c>
      <c r="E419" s="6" t="s">
        <v>37</v>
      </c>
      <c r="F419" s="6" t="s">
        <v>250</v>
      </c>
      <c r="G419">
        <v>12</v>
      </c>
      <c r="H419">
        <v>202212</v>
      </c>
      <c r="I419" s="9">
        <v>61.35</v>
      </c>
      <c r="J419" s="9">
        <v>3.41</v>
      </c>
      <c r="K419" s="9">
        <v>3.75</v>
      </c>
      <c r="L419" s="9">
        <v>4</v>
      </c>
      <c r="M419" s="9" t="e">
        <f>INDEX(Taxonomie!S:S,MATCH(ZACKS_Screener[[#This Row],[Ticker]], Taxonomie!P:P,0))</f>
        <v>#N/A</v>
      </c>
      <c r="N419" t="e">
        <f>INDEX(Taxonomie!Q:Q,MATCH(ZACKS_Screener[[#This Row],[Ticker]], Taxonomie!P:P,0))</f>
        <v>#N/A</v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419" s="18">
        <f>IFERROR(ZACKS_Screener[[#This Row],[Price]]/ZACKS_Screener[[#This Row],[EPS1]], "")</f>
        <v>16.36</v>
      </c>
      <c r="R419" s="18">
        <f>IFERROR(ZACKS_Screener[[#This Row],[Price]]/ZACKS_Screener[[#This Row],[EPS2]], "")</f>
        <v>15.3375</v>
      </c>
      <c r="S419" s="18">
        <f>IFERROR(ZACKS_Screener[[#This Row],[PE1]]/(ZACKS_Screener[[#This Row],[EG1]]*100), "")</f>
        <v>1.6408117647058831</v>
      </c>
      <c r="T419" s="18">
        <f>IFERROR(ZACKS_Screener[[#This Row],[PE2]]/(ZACKS_Screener[[#This Row],[EG2]]*100), "")</f>
        <v>2.3006250000000001</v>
      </c>
      <c r="U419"/>
    </row>
    <row r="420" spans="1:21" hidden="1" x14ac:dyDescent="0.25">
      <c r="A420" s="23" t="s">
        <v>41042</v>
      </c>
      <c r="B420" s="31">
        <v>2197.7399999999998</v>
      </c>
      <c r="C420" s="6" t="s">
        <v>41041</v>
      </c>
      <c r="D420" s="6" t="s">
        <v>13</v>
      </c>
      <c r="E420" s="6" t="s">
        <v>37</v>
      </c>
      <c r="F420" s="6" t="s">
        <v>250</v>
      </c>
      <c r="G420">
        <v>12</v>
      </c>
      <c r="H420">
        <v>202212</v>
      </c>
      <c r="I420" s="9">
        <v>20.84</v>
      </c>
      <c r="J420" s="9">
        <v>4.03</v>
      </c>
      <c r="K420" s="9">
        <v>3.8</v>
      </c>
      <c r="L420" s="9">
        <v>3.75</v>
      </c>
      <c r="M420" s="9" t="str">
        <f>INDEX(Taxonomie!S:S,MATCH(ZACKS_Screener[[#This Row],[Ticker]], Taxonomie!P:P,0))</f>
        <v>Real Estate</v>
      </c>
      <c r="N420" t="str">
        <f>INDEX(Taxonomie!Q:Q,MATCH(ZACKS_Screener[[#This Row],[Ticker]], Taxonomie!P:P,0))</f>
        <v>REIT—Office</v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420" s="18">
        <f>IFERROR(ZACKS_Screener[[#This Row],[Price]]/ZACKS_Screener[[#This Row],[EPS1]], "")</f>
        <v>5.4842105263157901</v>
      </c>
      <c r="R420" s="18">
        <f>IFERROR(ZACKS_Screener[[#This Row],[Price]]/ZACKS_Screener[[#This Row],[EPS2]], "")</f>
        <v>5.5573333333333332</v>
      </c>
      <c r="S420" s="18">
        <f>IFERROR(ZACKS_Screener[[#This Row],[PE1]]/(ZACKS_Screener[[#This Row],[EG1]]*100), "")</f>
        <v>-0.96092906178489546</v>
      </c>
      <c r="T420" s="18">
        <f>IFERROR(ZACKS_Screener[[#This Row],[PE2]]/(ZACKS_Screener[[#This Row],[EG2]]*100), "")</f>
        <v>-4.2235733333333476</v>
      </c>
      <c r="U420"/>
    </row>
    <row r="421" spans="1:21" hidden="1" x14ac:dyDescent="0.25">
      <c r="A421" s="23" t="s">
        <v>1516</v>
      </c>
      <c r="B421" s="31">
        <v>7212.67</v>
      </c>
      <c r="C421" s="6" t="s">
        <v>1515</v>
      </c>
      <c r="D421" s="6" t="s">
        <v>13</v>
      </c>
      <c r="E421" s="6" t="s">
        <v>37</v>
      </c>
      <c r="F421" s="6" t="s">
        <v>250</v>
      </c>
      <c r="G421">
        <v>12</v>
      </c>
      <c r="H421">
        <v>202212</v>
      </c>
      <c r="I421" s="9">
        <v>18.940000000000001</v>
      </c>
      <c r="J421" s="9">
        <v>1.69</v>
      </c>
      <c r="K421" s="9">
        <v>1.65</v>
      </c>
      <c r="L421" s="9">
        <v>1.69</v>
      </c>
      <c r="M421" s="9" t="str">
        <f>INDEX(Taxonomie!S:S,MATCH(ZACKS_Screener[[#This Row],[Ticker]], Taxonomie!P:P,0))</f>
        <v>Real Estate</v>
      </c>
      <c r="N421" t="str">
        <f>INDEX(Taxonomie!Q:Q,MATCH(ZACKS_Screener[[#This Row],[Ticker]], Taxonomie!P:P,0))</f>
        <v>REIT—Healthcare Facilities</v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421" s="18">
        <f>IFERROR(ZACKS_Screener[[#This Row],[Price]]/ZACKS_Screener[[#This Row],[EPS1]], "")</f>
        <v>11.47878787878788</v>
      </c>
      <c r="R421" s="18">
        <f>IFERROR(ZACKS_Screener[[#This Row],[Price]]/ZACKS_Screener[[#This Row],[EPS2]], "")</f>
        <v>11.207100591715978</v>
      </c>
      <c r="S421" s="18">
        <f>IFERROR(ZACKS_Screener[[#This Row],[PE1]]/(ZACKS_Screener[[#This Row],[EG1]]*100), "")</f>
        <v>-4.8497878787878754</v>
      </c>
      <c r="T421" s="18">
        <f>IFERROR(ZACKS_Screener[[#This Row],[PE2]]/(ZACKS_Screener[[#This Row],[EG2]]*100), "")</f>
        <v>4.6229289940828364</v>
      </c>
      <c r="U421"/>
    </row>
    <row r="422" spans="1:21" hidden="1" x14ac:dyDescent="0.25">
      <c r="A422" s="23" t="s">
        <v>1526</v>
      </c>
      <c r="B422" s="31">
        <v>12382.7</v>
      </c>
      <c r="C422" s="6" t="s">
        <v>1525</v>
      </c>
      <c r="D422" s="6" t="s">
        <v>22</v>
      </c>
      <c r="E422" s="6" t="s">
        <v>37</v>
      </c>
      <c r="F422" s="6" t="s">
        <v>250</v>
      </c>
      <c r="G422">
        <v>12</v>
      </c>
      <c r="H422">
        <v>202212</v>
      </c>
      <c r="I422" s="9">
        <v>17.41</v>
      </c>
      <c r="J422" s="9">
        <v>1.79</v>
      </c>
      <c r="K422" s="9">
        <v>1.91</v>
      </c>
      <c r="L422" s="9">
        <v>1.91</v>
      </c>
      <c r="M422" s="9" t="str">
        <f>INDEX(Taxonomie!S:S,MATCH(ZACKS_Screener[[#This Row],[Ticker]], Taxonomie!P:P,0))</f>
        <v>Real Estate</v>
      </c>
      <c r="N422" t="str">
        <f>INDEX(Taxonomie!Q:Q,MATCH(ZACKS_Screener[[#This Row],[Ticker]], Taxonomie!P:P,0))</f>
        <v>REIT—Hotel &amp; Motel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22" s="18">
        <f>IFERROR(ZACKS_Screener[[#This Row],[Price]]/ZACKS_Screener[[#This Row],[EPS1]], "")</f>
        <v>9.1151832460732987</v>
      </c>
      <c r="R422" s="18">
        <f>IFERROR(ZACKS_Screener[[#This Row],[Price]]/ZACKS_Screener[[#This Row],[EPS2]], "")</f>
        <v>9.1151832460732987</v>
      </c>
      <c r="S422" s="18">
        <f>IFERROR(ZACKS_Screener[[#This Row],[PE1]]/(ZACKS_Screener[[#This Row],[EG1]]*100), "")</f>
        <v>1.3596815008726018</v>
      </c>
      <c r="T422" s="18" t="str">
        <f>IFERROR(ZACKS_Screener[[#This Row],[PE2]]/(ZACKS_Screener[[#This Row],[EG2]]*100), "")</f>
        <v/>
      </c>
      <c r="U422"/>
    </row>
    <row r="423" spans="1:21" hidden="1" x14ac:dyDescent="0.25">
      <c r="A423" s="23" t="s">
        <v>1650</v>
      </c>
      <c r="B423" s="31">
        <v>16190.92</v>
      </c>
      <c r="C423" s="6" t="s">
        <v>1649</v>
      </c>
      <c r="D423" s="6" t="s">
        <v>13</v>
      </c>
      <c r="E423" s="6" t="s">
        <v>37</v>
      </c>
      <c r="F423" s="6" t="s">
        <v>250</v>
      </c>
      <c r="G423">
        <v>12</v>
      </c>
      <c r="H423">
        <v>202212</v>
      </c>
      <c r="I423" s="9">
        <v>55.52</v>
      </c>
      <c r="J423" s="9">
        <v>3.8</v>
      </c>
      <c r="K423" s="9">
        <v>3.95</v>
      </c>
      <c r="L423" s="9">
        <v>4.26</v>
      </c>
      <c r="M423" s="9" t="str">
        <f>INDEX(Taxonomie!S:S,MATCH(ZACKS_Screener[[#This Row],[Ticker]], Taxonomie!P:P,0))</f>
        <v>Real Estate</v>
      </c>
      <c r="N423" t="str">
        <f>INDEX(Taxonomie!Q:Q,MATCH(ZACKS_Screener[[#This Row],[Ticker]], Taxonomie!P:P,0))</f>
        <v>REIT—Specialty</v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423" s="18">
        <f>IFERROR(ZACKS_Screener[[#This Row],[Price]]/ZACKS_Screener[[#This Row],[EPS1]], "")</f>
        <v>14.055696202531646</v>
      </c>
      <c r="R423" s="18">
        <f>IFERROR(ZACKS_Screener[[#This Row],[Price]]/ZACKS_Screener[[#This Row],[EPS2]], "")</f>
        <v>13.03286384976526</v>
      </c>
      <c r="S423" s="18">
        <f>IFERROR(ZACKS_Screener[[#This Row],[PE1]]/(ZACKS_Screener[[#This Row],[EG1]]*100), "")</f>
        <v>3.5607763713080085</v>
      </c>
      <c r="T423" s="18">
        <f>IFERROR(ZACKS_Screener[[#This Row],[PE2]]/(ZACKS_Screener[[#This Row],[EG2]]*100), "")</f>
        <v>1.6606391034378338</v>
      </c>
      <c r="U423"/>
    </row>
    <row r="424" spans="1:21" hidden="1" x14ac:dyDescent="0.25">
      <c r="A424" s="23" t="s">
        <v>1769</v>
      </c>
      <c r="B424" s="31">
        <v>3241.91</v>
      </c>
      <c r="C424" s="6" t="s">
        <v>1768</v>
      </c>
      <c r="D424" s="6" t="s">
        <v>13</v>
      </c>
      <c r="E424" s="6" t="s">
        <v>37</v>
      </c>
      <c r="F424" s="6" t="s">
        <v>250</v>
      </c>
      <c r="G424">
        <v>12</v>
      </c>
      <c r="H424">
        <v>202212</v>
      </c>
      <c r="I424" s="9">
        <v>27.68</v>
      </c>
      <c r="J424" s="9">
        <v>4.68</v>
      </c>
      <c r="K424" s="9">
        <v>4.49</v>
      </c>
      <c r="L424" s="9">
        <v>4.57</v>
      </c>
      <c r="M424" s="9" t="str">
        <f>INDEX(Taxonomie!S:S,MATCH(ZACKS_Screener[[#This Row],[Ticker]], Taxonomie!P:P,0))</f>
        <v>Real Estate</v>
      </c>
      <c r="N424" t="str">
        <f>INDEX(Taxonomie!Q:Q,MATCH(ZACKS_Screener[[#This Row],[Ticker]], Taxonomie!P:P,0))</f>
        <v>REIT—Office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424" s="18">
        <f>IFERROR(ZACKS_Screener[[#This Row],[Price]]/ZACKS_Screener[[#This Row],[EPS1]], "")</f>
        <v>6.1648106904231623</v>
      </c>
      <c r="R424" s="18">
        <f>IFERROR(ZACKS_Screener[[#This Row],[Price]]/ZACKS_Screener[[#This Row],[EPS2]], "")</f>
        <v>6.0568927789934346</v>
      </c>
      <c r="S424" s="18">
        <f>IFERROR(ZACKS_Screener[[#This Row],[PE1]]/(ZACKS_Screener[[#This Row],[EG1]]*100), "")</f>
        <v>-1.5184902121673931</v>
      </c>
      <c r="T424" s="18">
        <f>IFERROR(ZACKS_Screener[[#This Row],[PE2]]/(ZACKS_Screener[[#This Row],[EG2]]*100), "")</f>
        <v>3.3994310722100618</v>
      </c>
      <c r="U424"/>
    </row>
    <row r="425" spans="1:21" hidden="1" x14ac:dyDescent="0.25">
      <c r="A425" s="23" t="s">
        <v>1786</v>
      </c>
      <c r="B425" s="31">
        <v>9364.2800000000007</v>
      </c>
      <c r="C425" s="6" t="s">
        <v>1785</v>
      </c>
      <c r="D425" s="6" t="s">
        <v>22</v>
      </c>
      <c r="E425" s="6" t="s">
        <v>37</v>
      </c>
      <c r="F425" s="6" t="s">
        <v>250</v>
      </c>
      <c r="G425">
        <v>12</v>
      </c>
      <c r="H425">
        <v>202212</v>
      </c>
      <c r="I425" s="9">
        <v>91.89</v>
      </c>
      <c r="J425" s="9">
        <v>7.38</v>
      </c>
      <c r="K425" s="9">
        <v>7.49</v>
      </c>
      <c r="L425" s="9">
        <v>8.1199999999999992</v>
      </c>
      <c r="M425" s="9" t="str">
        <f>INDEX(Taxonomie!S:S,MATCH(ZACKS_Screener[[#This Row],[Ticker]], Taxonomie!P:P,0))</f>
        <v>Real Estate</v>
      </c>
      <c r="N425" t="str">
        <f>INDEX(Taxonomie!Q:Q,MATCH(ZACKS_Screener[[#This Row],[Ticker]], Taxonomie!P:P,0))</f>
        <v>REIT—Specialty</v>
      </c>
      <c r="O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425" s="18">
        <f>IFERROR(ZACKS_Screener[[#This Row],[Price]]/ZACKS_Screener[[#This Row],[EPS1]], "")</f>
        <v>12.268357810413885</v>
      </c>
      <c r="R425" s="18">
        <f>IFERROR(ZACKS_Screener[[#This Row],[Price]]/ZACKS_Screener[[#This Row],[EPS2]], "")</f>
        <v>11.316502463054189</v>
      </c>
      <c r="S425" s="18">
        <f>IFERROR(ZACKS_Screener[[#This Row],[PE1]]/(ZACKS_Screener[[#This Row],[EG1]]*100), "")</f>
        <v>8.2309527855322013</v>
      </c>
      <c r="T425" s="18">
        <f>IFERROR(ZACKS_Screener[[#This Row],[PE2]]/(ZACKS_Screener[[#This Row],[EG2]]*100), "")</f>
        <v>1.3454064039408888</v>
      </c>
      <c r="U425"/>
    </row>
    <row r="426" spans="1:21" hidden="1" x14ac:dyDescent="0.25">
      <c r="A426" s="23" t="s">
        <v>1867</v>
      </c>
      <c r="B426" s="31">
        <v>10860.85</v>
      </c>
      <c r="C426" s="6" t="s">
        <v>1866</v>
      </c>
      <c r="D426" s="6" t="s">
        <v>13</v>
      </c>
      <c r="E426" s="6" t="s">
        <v>37</v>
      </c>
      <c r="F426" s="6" t="s">
        <v>250</v>
      </c>
      <c r="G426">
        <v>12</v>
      </c>
      <c r="H426">
        <v>202212</v>
      </c>
      <c r="I426" s="9">
        <v>127.64</v>
      </c>
      <c r="J426" s="9">
        <v>6.51</v>
      </c>
      <c r="K426" s="9">
        <v>6.92</v>
      </c>
      <c r="L426" s="9">
        <v>7.39</v>
      </c>
      <c r="M426" s="9" t="str">
        <f>INDEX(Taxonomie!S:S,MATCH(ZACKS_Screener[[#This Row],[Ticker]], Taxonomie!P:P,0))</f>
        <v>Real Estate</v>
      </c>
      <c r="N426" t="str">
        <f>INDEX(Taxonomie!Q:Q,MATCH(ZACKS_Screener[[#This Row],[Ticker]], Taxonomie!P:P,0))</f>
        <v>REIT—Industrial</v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426" s="18">
        <f>IFERROR(ZACKS_Screener[[#This Row],[Price]]/ZACKS_Screener[[#This Row],[EPS1]], "")</f>
        <v>18.445086705202311</v>
      </c>
      <c r="R426" s="18">
        <f>IFERROR(ZACKS_Screener[[#This Row],[Price]]/ZACKS_Screener[[#This Row],[EPS2]], "")</f>
        <v>17.271989174560218</v>
      </c>
      <c r="S426" s="18">
        <f>IFERROR(ZACKS_Screener[[#This Row],[PE1]]/(ZACKS_Screener[[#This Row],[EG1]]*100), "")</f>
        <v>2.9287198646552923</v>
      </c>
      <c r="T426" s="18">
        <f>IFERROR(ZACKS_Screener[[#This Row],[PE2]]/(ZACKS_Screener[[#This Row],[EG2]]*100), "")</f>
        <v>2.5430247891054631</v>
      </c>
      <c r="U426"/>
    </row>
    <row r="427" spans="1:21" hidden="1" x14ac:dyDescent="0.25">
      <c r="A427" s="23" t="s">
        <v>2012</v>
      </c>
      <c r="B427" s="31">
        <v>5091.53</v>
      </c>
      <c r="C427" s="6" t="s">
        <v>2011</v>
      </c>
      <c r="D427" s="6" t="s">
        <v>13</v>
      </c>
      <c r="E427" s="6" t="s">
        <v>37</v>
      </c>
      <c r="F427" s="6" t="s">
        <v>250</v>
      </c>
      <c r="G427">
        <v>12</v>
      </c>
      <c r="H427">
        <v>202212</v>
      </c>
      <c r="I427" s="9">
        <v>8.51</v>
      </c>
      <c r="J427" s="9">
        <v>1.82</v>
      </c>
      <c r="K427" s="9">
        <v>1.58</v>
      </c>
      <c r="L427" s="9">
        <v>1.57</v>
      </c>
      <c r="M427" s="9" t="str">
        <f>INDEX(Taxonomie!S:S,MATCH(ZACKS_Screener[[#This Row],[Ticker]], Taxonomie!P:P,0))</f>
        <v>Real Estate</v>
      </c>
      <c r="N427" t="str">
        <f>INDEX(Taxonomie!Q:Q,MATCH(ZACKS_Screener[[#This Row],[Ticker]], Taxonomie!P:P,0))</f>
        <v>REIT—Healthcare Facilities</v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427" s="18">
        <f>IFERROR(ZACKS_Screener[[#This Row],[Price]]/ZACKS_Screener[[#This Row],[EPS1]], "")</f>
        <v>5.386075949367088</v>
      </c>
      <c r="R427" s="18">
        <f>IFERROR(ZACKS_Screener[[#This Row],[Price]]/ZACKS_Screener[[#This Row],[EPS2]], "")</f>
        <v>5.420382165605095</v>
      </c>
      <c r="S427" s="18">
        <f>IFERROR(ZACKS_Screener[[#This Row],[PE1]]/(ZACKS_Screener[[#This Row],[EG1]]*100), "")</f>
        <v>-0.40844409282700411</v>
      </c>
      <c r="T427" s="18">
        <f>IFERROR(ZACKS_Screener[[#This Row],[PE2]]/(ZACKS_Screener[[#This Row],[EG2]]*100), "")</f>
        <v>-8.5642038216560437</v>
      </c>
      <c r="U427"/>
    </row>
    <row r="428" spans="1:21" hidden="1" x14ac:dyDescent="0.25">
      <c r="A428" s="23" t="s">
        <v>41390</v>
      </c>
      <c r="B428" s="31">
        <v>2289.62</v>
      </c>
      <c r="C428" s="6" t="s">
        <v>41389</v>
      </c>
      <c r="D428" s="6" t="s">
        <v>13</v>
      </c>
      <c r="E428" s="6" t="s">
        <v>37</v>
      </c>
      <c r="F428" s="6" t="s">
        <v>250</v>
      </c>
      <c r="G428">
        <v>12</v>
      </c>
      <c r="H428">
        <v>202212</v>
      </c>
      <c r="I428" s="9">
        <v>52.77</v>
      </c>
      <c r="J428" s="9">
        <v>4.3</v>
      </c>
      <c r="K428" s="9">
        <v>4.29</v>
      </c>
      <c r="L428" s="9">
        <v>4.6100000000000003</v>
      </c>
      <c r="M428" s="9" t="str">
        <f>INDEX(Taxonomie!S:S,MATCH(ZACKS_Screener[[#This Row],[Ticker]], Taxonomie!P:P,0))</f>
        <v>Real Estate</v>
      </c>
      <c r="N428" t="str">
        <f>INDEX(Taxonomie!Q:Q,MATCH(ZACKS_Screener[[#This Row],[Ticker]], Taxonomie!P:P,0))</f>
        <v>REIT—Healthcare Facilities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428" s="18">
        <f>IFERROR(ZACKS_Screener[[#This Row],[Price]]/ZACKS_Screener[[#This Row],[EPS1]], "")</f>
        <v>12.300699300699302</v>
      </c>
      <c r="R428" s="18">
        <f>IFERROR(ZACKS_Screener[[#This Row],[Price]]/ZACKS_Screener[[#This Row],[EPS2]], "")</f>
        <v>11.446854663774403</v>
      </c>
      <c r="S428" s="18">
        <f>IFERROR(ZACKS_Screener[[#This Row],[PE1]]/(ZACKS_Screener[[#This Row],[EG1]]*100), "")</f>
        <v>-52.893006993008122</v>
      </c>
      <c r="T428" s="18">
        <f>IFERROR(ZACKS_Screener[[#This Row],[PE2]]/(ZACKS_Screener[[#This Row],[EG2]]*100), "")</f>
        <v>1.5345939533622546</v>
      </c>
      <c r="U428"/>
    </row>
    <row r="429" spans="1:21" hidden="1" x14ac:dyDescent="0.25">
      <c r="A429" s="23" t="s">
        <v>2125</v>
      </c>
      <c r="B429" s="31">
        <v>7796.97</v>
      </c>
      <c r="C429" s="6" t="s">
        <v>2124</v>
      </c>
      <c r="D429" s="6" t="s">
        <v>13</v>
      </c>
      <c r="E429" s="6" t="s">
        <v>37</v>
      </c>
      <c r="F429" s="6" t="s">
        <v>250</v>
      </c>
      <c r="G429">
        <v>12</v>
      </c>
      <c r="H429">
        <v>202212</v>
      </c>
      <c r="I429" s="9">
        <v>42.82</v>
      </c>
      <c r="J429" s="9">
        <v>3.21</v>
      </c>
      <c r="K429" s="9">
        <v>3.24</v>
      </c>
      <c r="L429" s="9">
        <v>3.33</v>
      </c>
      <c r="M429" s="9" t="str">
        <f>INDEX(Taxonomie!S:S,MATCH(ZACKS_Screener[[#This Row],[Ticker]], Taxonomie!P:P,0))</f>
        <v>Real Estate</v>
      </c>
      <c r="N429" t="str">
        <f>INDEX(Taxonomie!Q:Q,MATCH(ZACKS_Screener[[#This Row],[Ticker]], Taxonomie!P:P,0))</f>
        <v>REIT—Retail</v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429" s="18">
        <f>IFERROR(ZACKS_Screener[[#This Row],[Price]]/ZACKS_Screener[[#This Row],[EPS1]], "")</f>
        <v>13.216049382716049</v>
      </c>
      <c r="R429" s="18">
        <f>IFERROR(ZACKS_Screener[[#This Row],[Price]]/ZACKS_Screener[[#This Row],[EPS2]], "")</f>
        <v>12.858858858858859</v>
      </c>
      <c r="S429" s="18">
        <f>IFERROR(ZACKS_Screener[[#This Row],[PE1]]/(ZACKS_Screener[[#This Row],[EG1]]*100), "")</f>
        <v>14.141172839506055</v>
      </c>
      <c r="T429" s="18">
        <f>IFERROR(ZACKS_Screener[[#This Row],[PE2]]/(ZACKS_Screener[[#This Row],[EG2]]*100), "")</f>
        <v>4.629189189189197</v>
      </c>
      <c r="U429"/>
    </row>
    <row r="430" spans="1:21" hidden="1" x14ac:dyDescent="0.25">
      <c r="A430" s="23" t="s">
        <v>2138</v>
      </c>
      <c r="B430" s="31">
        <v>3279.59</v>
      </c>
      <c r="C430" s="6" t="s">
        <v>2137</v>
      </c>
      <c r="D430" s="6" t="s">
        <v>13</v>
      </c>
      <c r="E430" s="6" t="s">
        <v>37</v>
      </c>
      <c r="F430" s="6" t="s">
        <v>250</v>
      </c>
      <c r="G430">
        <v>12</v>
      </c>
      <c r="H430">
        <v>202212</v>
      </c>
      <c r="I430" s="9">
        <v>37.14</v>
      </c>
      <c r="J430" s="9">
        <v>2.81</v>
      </c>
      <c r="K430" s="9">
        <v>2.83</v>
      </c>
      <c r="L430" s="9">
        <v>2.92</v>
      </c>
      <c r="M430" s="9" t="str">
        <f>INDEX(Taxonomie!S:S,MATCH(ZACKS_Screener[[#This Row],[Ticker]], Taxonomie!P:P,0))</f>
        <v>Real Estate</v>
      </c>
      <c r="N430" t="str">
        <f>INDEX(Taxonomie!Q:Q,MATCH(ZACKS_Screener[[#This Row],[Ticker]], Taxonomie!P:P,0))</f>
        <v>REIT—Industrial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430" s="18">
        <f>IFERROR(ZACKS_Screener[[#This Row],[Price]]/ZACKS_Screener[[#This Row],[EPS1]], "")</f>
        <v>13.123674911660776</v>
      </c>
      <c r="R430" s="18">
        <f>IFERROR(ZACKS_Screener[[#This Row],[Price]]/ZACKS_Screener[[#This Row],[EPS2]], "")</f>
        <v>12.719178082191782</v>
      </c>
      <c r="S430" s="18">
        <f>IFERROR(ZACKS_Screener[[#This Row],[PE1]]/(ZACKS_Screener[[#This Row],[EG1]]*100), "")</f>
        <v>18.438763250883373</v>
      </c>
      <c r="T430" s="18">
        <f>IFERROR(ZACKS_Screener[[#This Row],[PE2]]/(ZACKS_Screener[[#This Row],[EG2]]*100), "")</f>
        <v>3.9994748858447555</v>
      </c>
      <c r="U430"/>
    </row>
    <row r="431" spans="1:21" hidden="1" x14ac:dyDescent="0.25">
      <c r="A431" s="23" t="s">
        <v>41455</v>
      </c>
      <c r="B431" s="31">
        <v>2575.44</v>
      </c>
      <c r="C431" s="6" t="s">
        <v>41454</v>
      </c>
      <c r="D431" s="6" t="s">
        <v>13</v>
      </c>
      <c r="E431" s="6" t="s">
        <v>37</v>
      </c>
      <c r="F431" s="6" t="s">
        <v>250</v>
      </c>
      <c r="G431">
        <v>12</v>
      </c>
      <c r="H431">
        <v>202212</v>
      </c>
      <c r="I431" s="9">
        <v>22.89</v>
      </c>
      <c r="J431" s="9">
        <v>2.36</v>
      </c>
      <c r="K431" s="9">
        <v>2.39</v>
      </c>
      <c r="L431" s="9">
        <v>2.48</v>
      </c>
      <c r="M431" s="9" t="str">
        <f>INDEX(Taxonomie!S:S,MATCH(ZACKS_Screener[[#This Row],[Ticker]], Taxonomie!P:P,0))</f>
        <v>Real Estate</v>
      </c>
      <c r="N431" t="str">
        <f>INDEX(Taxonomie!Q:Q,MATCH(ZACKS_Screener[[#This Row],[Ticker]], Taxonomie!P:P,0))</f>
        <v>REIT—Office</v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431" s="18">
        <f>IFERROR(ZACKS_Screener[[#This Row],[Price]]/ZACKS_Screener[[#This Row],[EPS1]], "")</f>
        <v>9.5774058577405849</v>
      </c>
      <c r="R431" s="18">
        <f>IFERROR(ZACKS_Screener[[#This Row],[Price]]/ZACKS_Screener[[#This Row],[EPS2]], "")</f>
        <v>9.2298387096774199</v>
      </c>
      <c r="S431" s="18">
        <f>IFERROR(ZACKS_Screener[[#This Row],[PE1]]/(ZACKS_Screener[[#This Row],[EG1]]*100), "")</f>
        <v>7.5342259414225303</v>
      </c>
      <c r="T431" s="18">
        <f>IFERROR(ZACKS_Screener[[#This Row],[PE2]]/(ZACKS_Screener[[#This Row],[EG2]]*100), "")</f>
        <v>2.4510349462365633</v>
      </c>
      <c r="U431"/>
    </row>
    <row r="432" spans="1:21" hidden="1" x14ac:dyDescent="0.25">
      <c r="A432" s="23" t="s">
        <v>2214</v>
      </c>
      <c r="B432" s="31">
        <v>6986.07</v>
      </c>
      <c r="C432" s="6" t="s">
        <v>2213</v>
      </c>
      <c r="D432" s="6" t="s">
        <v>13</v>
      </c>
      <c r="E432" s="6" t="s">
        <v>37</v>
      </c>
      <c r="F432" s="6" t="s">
        <v>250</v>
      </c>
      <c r="G432">
        <v>12</v>
      </c>
      <c r="H432">
        <v>202212</v>
      </c>
      <c r="I432" s="9">
        <v>29.81</v>
      </c>
      <c r="J432" s="9">
        <v>2.99</v>
      </c>
      <c r="K432" s="9">
        <v>2.77</v>
      </c>
      <c r="L432" s="9">
        <v>2.92</v>
      </c>
      <c r="M432" s="9" t="str">
        <f>INDEX(Taxonomie!S:S,MATCH(ZACKS_Screener[[#This Row],[Ticker]], Taxonomie!P:P,0))</f>
        <v>Real Estate</v>
      </c>
      <c r="N432" t="str">
        <f>INDEX(Taxonomie!Q:Q,MATCH(ZACKS_Screener[[#This Row],[Ticker]], Taxonomie!P:P,0))</f>
        <v>REIT—Healthcare Facilities</v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432" s="18">
        <f>IFERROR(ZACKS_Screener[[#This Row],[Price]]/ZACKS_Screener[[#This Row],[EPS1]], "")</f>
        <v>10.76173285198556</v>
      </c>
      <c r="R432" s="18">
        <f>IFERROR(ZACKS_Screener[[#This Row],[Price]]/ZACKS_Screener[[#This Row],[EPS2]], "")</f>
        <v>10.20890410958904</v>
      </c>
      <c r="S432" s="18">
        <f>IFERROR(ZACKS_Screener[[#This Row],[PE1]]/(ZACKS_Screener[[#This Row],[EG1]]*100), "")</f>
        <v>-1.4626173285198545</v>
      </c>
      <c r="T432" s="18">
        <f>IFERROR(ZACKS_Screener[[#This Row],[PE2]]/(ZACKS_Screener[[#This Row],[EG2]]*100), "")</f>
        <v>1.8852442922374442</v>
      </c>
      <c r="U432"/>
    </row>
    <row r="433" spans="1:21" hidden="1" x14ac:dyDescent="0.25">
      <c r="A433" s="23" t="s">
        <v>41482</v>
      </c>
      <c r="B433" s="31">
        <v>2400.56</v>
      </c>
      <c r="C433" s="6" t="s">
        <v>41481</v>
      </c>
      <c r="D433" s="6" t="s">
        <v>13</v>
      </c>
      <c r="E433" s="6" t="s">
        <v>37</v>
      </c>
      <c r="F433" s="6" t="s">
        <v>250</v>
      </c>
      <c r="G433">
        <v>12</v>
      </c>
      <c r="H433">
        <v>202212</v>
      </c>
      <c r="I433" s="9">
        <v>14.55</v>
      </c>
      <c r="J433" s="9">
        <v>1.92</v>
      </c>
      <c r="K433" s="9">
        <v>1.88</v>
      </c>
      <c r="L433" s="9">
        <v>2.0499999999999998</v>
      </c>
      <c r="M433" s="9" t="str">
        <f>INDEX(Taxonomie!S:S,MATCH(ZACKS_Screener[[#This Row],[Ticker]], Taxonomie!P:P,0))</f>
        <v>Real Estate</v>
      </c>
      <c r="N433" t="str">
        <f>INDEX(Taxonomie!Q:Q,MATCH(ZACKS_Screener[[#This Row],[Ticker]], Taxonomie!P:P,0))</f>
        <v>REIT—Specialty</v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433" s="18">
        <f>IFERROR(ZACKS_Screener[[#This Row],[Price]]/ZACKS_Screener[[#This Row],[EPS1]], "")</f>
        <v>7.7393617021276606</v>
      </c>
      <c r="R433" s="18">
        <f>IFERROR(ZACKS_Screener[[#This Row],[Price]]/ZACKS_Screener[[#This Row],[EPS2]], "")</f>
        <v>7.0975609756097571</v>
      </c>
      <c r="S433" s="18">
        <f>IFERROR(ZACKS_Screener[[#This Row],[PE1]]/(ZACKS_Screener[[#This Row],[EG1]]*100), "")</f>
        <v>-3.7148936170212736</v>
      </c>
      <c r="T433" s="18">
        <f>IFERROR(ZACKS_Screener[[#This Row],[PE2]]/(ZACKS_Screener[[#This Row],[EG2]]*100), "")</f>
        <v>0.78490674318507936</v>
      </c>
      <c r="U433"/>
    </row>
    <row r="434" spans="1:21" hidden="1" x14ac:dyDescent="0.25">
      <c r="A434" s="23" t="s">
        <v>2324</v>
      </c>
      <c r="B434" s="31">
        <v>11251.7</v>
      </c>
      <c r="C434" s="6" t="s">
        <v>2323</v>
      </c>
      <c r="D434" s="6" t="s">
        <v>13</v>
      </c>
      <c r="E434" s="6" t="s">
        <v>37</v>
      </c>
      <c r="F434" s="6" t="s">
        <v>250</v>
      </c>
      <c r="G434">
        <v>12</v>
      </c>
      <c r="H434">
        <v>202212</v>
      </c>
      <c r="I434" s="9">
        <v>20.57</v>
      </c>
      <c r="J434" s="9">
        <v>1.74</v>
      </c>
      <c r="K434" s="9">
        <v>1.74</v>
      </c>
      <c r="L434" s="9">
        <v>1.84</v>
      </c>
      <c r="M434" s="9" t="str">
        <f>INDEX(Taxonomie!S:S,MATCH(ZACKS_Screener[[#This Row],[Ticker]], Taxonomie!P:P,0))</f>
        <v>Real Estate</v>
      </c>
      <c r="N434" t="str">
        <f>INDEX(Taxonomie!Q:Q,MATCH(ZACKS_Screener[[#This Row],[Ticker]], Taxonomie!P:P,0))</f>
        <v>REIT—Healthcare Facilities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434" s="18">
        <f>IFERROR(ZACKS_Screener[[#This Row],[Price]]/ZACKS_Screener[[#This Row],[EPS1]], "")</f>
        <v>11.821839080459771</v>
      </c>
      <c r="R434" s="18">
        <f>IFERROR(ZACKS_Screener[[#This Row],[Price]]/ZACKS_Screener[[#This Row],[EPS2]], "")</f>
        <v>11.179347826086957</v>
      </c>
      <c r="S434" s="18" t="str">
        <f>IFERROR(ZACKS_Screener[[#This Row],[PE1]]/(ZACKS_Screener[[#This Row],[EG1]]*100), "")</f>
        <v/>
      </c>
      <c r="T434" s="18">
        <f>IFERROR(ZACKS_Screener[[#This Row],[PE2]]/(ZACKS_Screener[[#This Row],[EG2]]*100), "")</f>
        <v>1.9452065217391286</v>
      </c>
      <c r="U434"/>
    </row>
    <row r="435" spans="1:21" hidden="1" x14ac:dyDescent="0.25">
      <c r="A435" s="23" t="s">
        <v>41509</v>
      </c>
      <c r="B435" s="31">
        <v>2973.54</v>
      </c>
      <c r="C435" s="6" t="s">
        <v>41508</v>
      </c>
      <c r="D435" s="6" t="s">
        <v>13</v>
      </c>
      <c r="E435" s="6" t="s">
        <v>37</v>
      </c>
      <c r="F435" s="6" t="s">
        <v>250</v>
      </c>
      <c r="G435">
        <v>12</v>
      </c>
      <c r="H435">
        <v>202212</v>
      </c>
      <c r="I435" s="9">
        <v>13.79</v>
      </c>
      <c r="J435" s="9">
        <v>1.54</v>
      </c>
      <c r="K435" s="9">
        <v>2.0099999999999998</v>
      </c>
      <c r="L435" s="9">
        <v>2.02</v>
      </c>
      <c r="M435" s="9" t="str">
        <f>INDEX(Taxonomie!S:S,MATCH(ZACKS_Screener[[#This Row],[Ticker]], Taxonomie!P:P,0))</f>
        <v>Real Estate</v>
      </c>
      <c r="N435" t="str">
        <f>INDEX(Taxonomie!Q:Q,MATCH(ZACKS_Screener[[#This Row],[Ticker]], Taxonomie!P:P,0))</f>
        <v>REIT—Hotel &amp; Motel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435" s="18">
        <f>IFERROR(ZACKS_Screener[[#This Row],[Price]]/ZACKS_Screener[[#This Row],[EPS1]], "")</f>
        <v>6.8606965174129355</v>
      </c>
      <c r="R435" s="18">
        <f>IFERROR(ZACKS_Screener[[#This Row],[Price]]/ZACKS_Screener[[#This Row],[EPS2]], "")</f>
        <v>6.8267326732673261</v>
      </c>
      <c r="S435" s="18">
        <f>IFERROR(ZACKS_Screener[[#This Row],[PE1]]/(ZACKS_Screener[[#This Row],[EG1]]*100), "")</f>
        <v>0.2247972901450197</v>
      </c>
      <c r="T435" s="18">
        <f>IFERROR(ZACKS_Screener[[#This Row],[PE2]]/(ZACKS_Screener[[#This Row],[EG2]]*100), "")</f>
        <v>13.721732673267008</v>
      </c>
      <c r="U435"/>
    </row>
    <row r="436" spans="1:21" hidden="1" x14ac:dyDescent="0.25">
      <c r="A436" s="23" t="s">
        <v>2373</v>
      </c>
      <c r="B436" s="31">
        <v>115091.56</v>
      </c>
      <c r="C436" s="6" t="s">
        <v>2372</v>
      </c>
      <c r="D436" s="6" t="s">
        <v>13</v>
      </c>
      <c r="E436" s="6" t="s">
        <v>37</v>
      </c>
      <c r="F436" s="6" t="s">
        <v>250</v>
      </c>
      <c r="G436">
        <v>12</v>
      </c>
      <c r="H436">
        <v>202212</v>
      </c>
      <c r="I436" s="9">
        <v>124.63</v>
      </c>
      <c r="J436" s="9">
        <v>5.16</v>
      </c>
      <c r="K436" s="9">
        <v>5.49</v>
      </c>
      <c r="L436" s="9">
        <v>5.61</v>
      </c>
      <c r="M436" s="9" t="str">
        <f>INDEX(Taxonomie!S:S,MATCH(ZACKS_Screener[[#This Row],[Ticker]], Taxonomie!P:P,0))</f>
        <v>Real Estate</v>
      </c>
      <c r="N436" t="str">
        <f>INDEX(Taxonomie!Q:Q,MATCH(ZACKS_Screener[[#This Row],[Ticker]], Taxonomie!P:P,0))</f>
        <v>REIT—Industrial</v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436" s="18">
        <f>IFERROR(ZACKS_Screener[[#This Row],[Price]]/ZACKS_Screener[[#This Row],[EPS1]], "")</f>
        <v>22.70127504553734</v>
      </c>
      <c r="R436" s="18">
        <f>IFERROR(ZACKS_Screener[[#This Row],[Price]]/ZACKS_Screener[[#This Row],[EPS2]], "")</f>
        <v>22.215686274509803</v>
      </c>
      <c r="S436" s="18">
        <f>IFERROR(ZACKS_Screener[[#This Row],[PE1]]/(ZACKS_Screener[[#This Row],[EG1]]*100), "")</f>
        <v>3.5496539162112923</v>
      </c>
      <c r="T436" s="18">
        <f>IFERROR(ZACKS_Screener[[#This Row],[PE2]]/(ZACKS_Screener[[#This Row],[EG2]]*100), "")</f>
        <v>10.163676470588229</v>
      </c>
      <c r="U436"/>
    </row>
    <row r="437" spans="1:21" hidden="1" x14ac:dyDescent="0.25">
      <c r="A437" s="23" t="s">
        <v>2421</v>
      </c>
      <c r="B437" s="31">
        <v>49781.18</v>
      </c>
      <c r="C437" s="6" t="s">
        <v>2420</v>
      </c>
      <c r="D437" s="6" t="s">
        <v>13</v>
      </c>
      <c r="E437" s="6" t="s">
        <v>37</v>
      </c>
      <c r="F437" s="6" t="s">
        <v>250</v>
      </c>
      <c r="G437">
        <v>12</v>
      </c>
      <c r="H437">
        <v>202212</v>
      </c>
      <c r="I437" s="9">
        <v>283.14999999999998</v>
      </c>
      <c r="J437" s="9">
        <v>15.92</v>
      </c>
      <c r="K437" s="9">
        <v>16.79</v>
      </c>
      <c r="L437" s="9">
        <v>17.649999999999999</v>
      </c>
      <c r="M437" s="9" t="str">
        <f>INDEX(Taxonomie!S:S,MATCH(ZACKS_Screener[[#This Row],[Ticker]], Taxonomie!P:P,0))</f>
        <v>Real Estate</v>
      </c>
      <c r="N437" t="str">
        <f>INDEX(Taxonomie!Q:Q,MATCH(ZACKS_Screener[[#This Row],[Ticker]], Taxonomie!P:P,0))</f>
        <v>REIT—Industrial</v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437" s="18">
        <f>IFERROR(ZACKS_Screener[[#This Row],[Price]]/ZACKS_Screener[[#This Row],[EPS1]], "")</f>
        <v>16.86420488385944</v>
      </c>
      <c r="R437" s="18">
        <f>IFERROR(ZACKS_Screener[[#This Row],[Price]]/ZACKS_Screener[[#This Row],[EPS2]], "")</f>
        <v>16.042492917847024</v>
      </c>
      <c r="S437" s="18">
        <f>IFERROR(ZACKS_Screener[[#This Row],[PE1]]/(ZACKS_Screener[[#This Row],[EG1]]*100), "")</f>
        <v>3.0859556523108336</v>
      </c>
      <c r="T437" s="18">
        <f>IFERROR(ZACKS_Screener[[#This Row],[PE2]]/(ZACKS_Screener[[#This Row],[EG2]]*100), "")</f>
        <v>3.1320169312866475</v>
      </c>
      <c r="U437"/>
    </row>
    <row r="438" spans="1:21" hidden="1" x14ac:dyDescent="0.25">
      <c r="A438" s="23" t="s">
        <v>2495</v>
      </c>
      <c r="B438" s="31">
        <v>10600.36</v>
      </c>
      <c r="C438" s="6" t="s">
        <v>2494</v>
      </c>
      <c r="D438" s="6" t="s">
        <v>13</v>
      </c>
      <c r="E438" s="6" t="s">
        <v>37</v>
      </c>
      <c r="F438" s="6" t="s">
        <v>250</v>
      </c>
      <c r="G438">
        <v>12</v>
      </c>
      <c r="H438">
        <v>202212</v>
      </c>
      <c r="I438" s="9">
        <v>52.76</v>
      </c>
      <c r="J438" s="9">
        <v>1.96</v>
      </c>
      <c r="K438" s="9">
        <v>2.19</v>
      </c>
      <c r="L438" s="9">
        <v>2.5299999999999998</v>
      </c>
      <c r="M438" s="9" t="str">
        <f>INDEX(Taxonomie!S:S,MATCH(ZACKS_Screener[[#This Row],[Ticker]], Taxonomie!P:P,0))</f>
        <v>Real Estate</v>
      </c>
      <c r="N438" t="str">
        <f>INDEX(Taxonomie!Q:Q,MATCH(ZACKS_Screener[[#This Row],[Ticker]], Taxonomie!P:P,0))</f>
        <v>REIT—Industrial</v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438" s="18">
        <f>IFERROR(ZACKS_Screener[[#This Row],[Price]]/ZACKS_Screener[[#This Row],[EPS1]], "")</f>
        <v>24.091324200913242</v>
      </c>
      <c r="R438" s="18">
        <f>IFERROR(ZACKS_Screener[[#This Row],[Price]]/ZACKS_Screener[[#This Row],[EPS2]], "")</f>
        <v>20.853754940711465</v>
      </c>
      <c r="S438" s="18">
        <f>IFERROR(ZACKS_Screener[[#This Row],[PE1]]/(ZACKS_Screener[[#This Row],[EG1]]*100), "")</f>
        <v>2.0529998014691286</v>
      </c>
      <c r="T438" s="18">
        <f>IFERROR(ZACKS_Screener[[#This Row],[PE2]]/(ZACKS_Screener[[#This Row],[EG2]]*100), "")</f>
        <v>1.3432271564752389</v>
      </c>
      <c r="U438"/>
    </row>
    <row r="439" spans="1:21" hidden="1" x14ac:dyDescent="0.25">
      <c r="A439" s="23" t="s">
        <v>2511</v>
      </c>
      <c r="B439" s="31">
        <v>5325.81</v>
      </c>
      <c r="C439" s="6" t="s">
        <v>2510</v>
      </c>
      <c r="D439" s="6" t="s">
        <v>13</v>
      </c>
      <c r="E439" s="6" t="s">
        <v>37</v>
      </c>
      <c r="F439" s="6" t="s">
        <v>250</v>
      </c>
      <c r="G439">
        <v>12</v>
      </c>
      <c r="H439">
        <v>202212</v>
      </c>
      <c r="I439" s="9">
        <v>96.54</v>
      </c>
      <c r="J439" s="9">
        <v>6.52</v>
      </c>
      <c r="K439" s="9">
        <v>7.4</v>
      </c>
      <c r="L439" s="9">
        <v>8.2100000000000009</v>
      </c>
      <c r="M439" s="9" t="str">
        <f>INDEX(Taxonomie!S:S,MATCH(ZACKS_Screener[[#This Row],[Ticker]], Taxonomie!P:P,0))</f>
        <v>Real Estate</v>
      </c>
      <c r="N439" t="str">
        <f>INDEX(Taxonomie!Q:Q,MATCH(ZACKS_Screener[[#This Row],[Ticker]], Taxonomie!P:P,0))</f>
        <v>REIT—Hotel &amp; Motel</v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439" s="18">
        <f>IFERROR(ZACKS_Screener[[#This Row],[Price]]/ZACKS_Screener[[#This Row],[EPS1]], "")</f>
        <v>13.045945945945947</v>
      </c>
      <c r="R439" s="18">
        <f>IFERROR(ZACKS_Screener[[#This Row],[Price]]/ZACKS_Screener[[#This Row],[EPS2]], "")</f>
        <v>11.758830694275273</v>
      </c>
      <c r="S439" s="18">
        <f>IFERROR(ZACKS_Screener[[#This Row],[PE1]]/(ZACKS_Screener[[#This Row],[EG1]]*100), "")</f>
        <v>0.96658599508599408</v>
      </c>
      <c r="T439" s="18">
        <f>IFERROR(ZACKS_Screener[[#This Row],[PE2]]/(ZACKS_Screener[[#This Row],[EG2]]*100), "")</f>
        <v>1.0742635449090985</v>
      </c>
      <c r="U439"/>
    </row>
    <row r="440" spans="1:21" hidden="1" x14ac:dyDescent="0.25">
      <c r="A440" s="23" t="s">
        <v>2601</v>
      </c>
      <c r="B440" s="31">
        <v>24297.279999999999</v>
      </c>
      <c r="C440" s="6" t="s">
        <v>2600</v>
      </c>
      <c r="D440" s="6" t="s">
        <v>22</v>
      </c>
      <c r="E440" s="6" t="s">
        <v>37</v>
      </c>
      <c r="F440" s="6" t="s">
        <v>250</v>
      </c>
      <c r="G440">
        <v>12</v>
      </c>
      <c r="H440">
        <v>202212</v>
      </c>
      <c r="I440" s="9">
        <v>224.27</v>
      </c>
      <c r="J440" s="9">
        <v>12.24</v>
      </c>
      <c r="K440" s="9">
        <v>12.67</v>
      </c>
      <c r="L440" s="9">
        <v>13.41</v>
      </c>
      <c r="M440" s="9" t="str">
        <f>INDEX(Taxonomie!S:S,MATCH(ZACKS_Screener[[#This Row],[Ticker]], Taxonomie!P:P,0))</f>
        <v>Real Estate</v>
      </c>
      <c r="N440" t="str">
        <f>INDEX(Taxonomie!Q:Q,MATCH(ZACKS_Screener[[#This Row],[Ticker]], Taxonomie!P:P,0))</f>
        <v>REIT—Specialty</v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440" s="18">
        <f>IFERROR(ZACKS_Screener[[#This Row],[Price]]/ZACKS_Screener[[#This Row],[EPS1]], "")</f>
        <v>17.700868192580902</v>
      </c>
      <c r="R440" s="18">
        <f>IFERROR(ZACKS_Screener[[#This Row],[Price]]/ZACKS_Screener[[#This Row],[EPS2]], "")</f>
        <v>16.724086502609993</v>
      </c>
      <c r="S440" s="18">
        <f>IFERROR(ZACKS_Screener[[#This Row],[PE1]]/(ZACKS_Screener[[#This Row],[EG1]]*100), "")</f>
        <v>5.038572713423032</v>
      </c>
      <c r="T440" s="18">
        <f>IFERROR(ZACKS_Screener[[#This Row],[PE2]]/(ZACKS_Screener[[#This Row],[EG2]]*100), "")</f>
        <v>2.8634348106495748</v>
      </c>
      <c r="U440"/>
    </row>
    <row r="441" spans="1:21" hidden="1" x14ac:dyDescent="0.25">
      <c r="A441" s="23" t="s">
        <v>41612</v>
      </c>
      <c r="B441" s="31">
        <v>2654.12</v>
      </c>
      <c r="C441" s="6" t="s">
        <v>41611</v>
      </c>
      <c r="D441" s="6" t="s">
        <v>22</v>
      </c>
      <c r="E441" s="6" t="s">
        <v>37</v>
      </c>
      <c r="F441" s="6" t="s">
        <v>250</v>
      </c>
      <c r="G441">
        <v>12</v>
      </c>
      <c r="H441">
        <v>202212</v>
      </c>
      <c r="I441" s="9">
        <v>11.48</v>
      </c>
      <c r="J441" s="9">
        <v>1.47</v>
      </c>
      <c r="K441" s="9">
        <v>1.36</v>
      </c>
      <c r="L441" s="9">
        <v>1.43</v>
      </c>
      <c r="M441" s="9" t="str">
        <f>INDEX(Taxonomie!S:S,MATCH(ZACKS_Screener[[#This Row],[Ticker]], Taxonomie!P:P,0))</f>
        <v>Real Estate</v>
      </c>
      <c r="N441" t="str">
        <f>INDEX(Taxonomie!Q:Q,MATCH(ZACKS_Screener[[#This Row],[Ticker]], Taxonomie!P:P,0))</f>
        <v>REIT—Healthcare Facilities</v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441" s="18">
        <f>IFERROR(ZACKS_Screener[[#This Row],[Price]]/ZACKS_Screener[[#This Row],[EPS1]], "")</f>
        <v>8.4411764705882355</v>
      </c>
      <c r="R441" s="18">
        <f>IFERROR(ZACKS_Screener[[#This Row],[Price]]/ZACKS_Screener[[#This Row],[EPS2]], "")</f>
        <v>8.0279720279720284</v>
      </c>
      <c r="S441" s="18">
        <f>IFERROR(ZACKS_Screener[[#This Row],[PE1]]/(ZACKS_Screener[[#This Row],[EG1]]*100), "")</f>
        <v>-1.1280481283422472</v>
      </c>
      <c r="T441" s="18">
        <f>IFERROR(ZACKS_Screener[[#This Row],[PE2]]/(ZACKS_Screener[[#This Row],[EG2]]*100), "")</f>
        <v>1.5597202797202834</v>
      </c>
      <c r="U441"/>
    </row>
    <row r="442" spans="1:21" hidden="1" x14ac:dyDescent="0.25">
      <c r="A442" s="23" t="s">
        <v>41664</v>
      </c>
      <c r="B442" s="31">
        <v>2129.0100000000002</v>
      </c>
      <c r="C442" s="6" t="s">
        <v>41663</v>
      </c>
      <c r="D442" s="6" t="s">
        <v>13</v>
      </c>
      <c r="E442" s="6" t="s">
        <v>37</v>
      </c>
      <c r="F442" s="6" t="s">
        <v>250</v>
      </c>
      <c r="G442">
        <v>12</v>
      </c>
      <c r="H442">
        <v>202212</v>
      </c>
      <c r="I442" s="9">
        <v>10.28</v>
      </c>
      <c r="J442" s="9">
        <v>0.87</v>
      </c>
      <c r="K442" s="9">
        <v>0.93</v>
      </c>
      <c r="L442" s="9">
        <v>0.93</v>
      </c>
      <c r="M442" s="9" t="str">
        <f>INDEX(Taxonomie!S:S,MATCH(ZACKS_Screener[[#This Row],[Ticker]], Taxonomie!P:P,0))</f>
        <v>Real Estate</v>
      </c>
      <c r="N442" t="str">
        <f>INDEX(Taxonomie!Q:Q,MATCH(ZACKS_Screener[[#This Row],[Ticker]], Taxonomie!P:P,0))</f>
        <v>REIT—Hotel &amp; Motel</v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42" s="18">
        <f>IFERROR(ZACKS_Screener[[#This Row],[Price]]/ZACKS_Screener[[#This Row],[EPS1]], "")</f>
        <v>11.053763440860214</v>
      </c>
      <c r="R442" s="18">
        <f>IFERROR(ZACKS_Screener[[#This Row],[Price]]/ZACKS_Screener[[#This Row],[EPS2]], "")</f>
        <v>11.053763440860214</v>
      </c>
      <c r="S442" s="18">
        <f>IFERROR(ZACKS_Screener[[#This Row],[PE1]]/(ZACKS_Screener[[#This Row],[EG1]]*100), "")</f>
        <v>1.6027956989247294</v>
      </c>
      <c r="T442" s="18" t="str">
        <f>IFERROR(ZACKS_Screener[[#This Row],[PE2]]/(ZACKS_Screener[[#This Row],[EG2]]*100), "")</f>
        <v/>
      </c>
      <c r="U442"/>
    </row>
    <row r="443" spans="1:21" hidden="1" x14ac:dyDescent="0.25">
      <c r="A443" s="23" t="s">
        <v>2762</v>
      </c>
      <c r="B443" s="31">
        <v>6340.97</v>
      </c>
      <c r="C443" s="6" t="s">
        <v>2761</v>
      </c>
      <c r="D443" s="6" t="s">
        <v>13</v>
      </c>
      <c r="E443" s="6" t="s">
        <v>37</v>
      </c>
      <c r="F443" s="6" t="s">
        <v>250</v>
      </c>
      <c r="G443">
        <v>12</v>
      </c>
      <c r="H443">
        <v>202212</v>
      </c>
      <c r="I443" s="9">
        <v>35.35</v>
      </c>
      <c r="J443" s="9">
        <v>2.21</v>
      </c>
      <c r="K443" s="9">
        <v>2.25</v>
      </c>
      <c r="L443" s="9">
        <v>2.35</v>
      </c>
      <c r="M443" s="9" t="str">
        <f>INDEX(Taxonomie!S:S,MATCH(ZACKS_Screener[[#This Row],[Ticker]], Taxonomie!P:P,0))</f>
        <v>Real Estate</v>
      </c>
      <c r="N443" t="str">
        <f>INDEX(Taxonomie!Q:Q,MATCH(ZACKS_Screener[[#This Row],[Ticker]], Taxonomie!P:P,0))</f>
        <v>REIT—Industrial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443" s="18">
        <f>IFERROR(ZACKS_Screener[[#This Row],[Price]]/ZACKS_Screener[[#This Row],[EPS1]], "")</f>
        <v>15.711111111111112</v>
      </c>
      <c r="R443" s="18">
        <f>IFERROR(ZACKS_Screener[[#This Row],[Price]]/ZACKS_Screener[[#This Row],[EPS2]], "")</f>
        <v>15.042553191489361</v>
      </c>
      <c r="S443" s="18">
        <f>IFERROR(ZACKS_Screener[[#This Row],[PE1]]/(ZACKS_Screener[[#This Row],[EG1]]*100), "")</f>
        <v>8.6803888888888814</v>
      </c>
      <c r="T443" s="18">
        <f>IFERROR(ZACKS_Screener[[#This Row],[PE2]]/(ZACKS_Screener[[#This Row],[EG2]]*100), "")</f>
        <v>3.3845744680851033</v>
      </c>
      <c r="U443"/>
    </row>
    <row r="444" spans="1:21" hidden="1" x14ac:dyDescent="0.25">
      <c r="A444" s="23" t="s">
        <v>2921</v>
      </c>
      <c r="B444" s="31">
        <v>5121.21</v>
      </c>
      <c r="C444" s="6" t="s">
        <v>2920</v>
      </c>
      <c r="D444" s="6" t="s">
        <v>13</v>
      </c>
      <c r="E444" s="6" t="s">
        <v>37</v>
      </c>
      <c r="F444" s="6" t="s">
        <v>250</v>
      </c>
      <c r="G444">
        <v>12</v>
      </c>
      <c r="H444">
        <v>202212</v>
      </c>
      <c r="I444" s="9">
        <v>61.51</v>
      </c>
      <c r="J444" s="9">
        <v>2</v>
      </c>
      <c r="K444" s="9">
        <v>2.1800000000000002</v>
      </c>
      <c r="L444" s="9">
        <v>2.35</v>
      </c>
      <c r="M444" s="9" t="str">
        <f>INDEX(Taxonomie!S:S,MATCH(ZACKS_Screener[[#This Row],[Ticker]], Taxonomie!P:P,0))</f>
        <v>Real Estate</v>
      </c>
      <c r="N444" t="str">
        <f>INDEX(Taxonomie!Q:Q,MATCH(ZACKS_Screener[[#This Row],[Ticker]], Taxonomie!P:P,0))</f>
        <v>REIT—Industrial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444" s="18">
        <f>IFERROR(ZACKS_Screener[[#This Row],[Price]]/ZACKS_Screener[[#This Row],[EPS1]], "")</f>
        <v>28.215596330275226</v>
      </c>
      <c r="R444" s="18">
        <f>IFERROR(ZACKS_Screener[[#This Row],[Price]]/ZACKS_Screener[[#This Row],[EPS2]], "")</f>
        <v>26.17446808510638</v>
      </c>
      <c r="S444" s="18">
        <f>IFERROR(ZACKS_Screener[[#This Row],[PE1]]/(ZACKS_Screener[[#This Row],[EG1]]*100), "")</f>
        <v>3.1350662589194669</v>
      </c>
      <c r="T444" s="18">
        <f>IFERROR(ZACKS_Screener[[#This Row],[PE2]]/(ZACKS_Screener[[#This Row],[EG2]]*100), "")</f>
        <v>3.3564906132665846</v>
      </c>
      <c r="U444"/>
    </row>
    <row r="445" spans="1:21" hidden="1" x14ac:dyDescent="0.25">
      <c r="A445" s="23" t="s">
        <v>3046</v>
      </c>
      <c r="B445" s="31">
        <v>31944.82</v>
      </c>
      <c r="C445" s="6" t="s">
        <v>3045</v>
      </c>
      <c r="D445" s="6" t="s">
        <v>13</v>
      </c>
      <c r="E445" s="6" t="s">
        <v>37</v>
      </c>
      <c r="F445" s="6" t="s">
        <v>250</v>
      </c>
      <c r="G445">
        <v>12</v>
      </c>
      <c r="H445">
        <v>202212</v>
      </c>
      <c r="I445" s="9">
        <v>31.81</v>
      </c>
      <c r="J445" s="9">
        <v>1.93</v>
      </c>
      <c r="K445" s="9">
        <v>2.13</v>
      </c>
      <c r="L445" s="9">
        <v>2.21</v>
      </c>
      <c r="M445" s="9" t="str">
        <f>INDEX(Taxonomie!S:S,MATCH(ZACKS_Screener[[#This Row],[Ticker]], Taxonomie!P:P,0))</f>
        <v>Real Estate</v>
      </c>
      <c r="N445" t="str">
        <f>INDEX(Taxonomie!Q:Q,MATCH(ZACKS_Screener[[#This Row],[Ticker]], Taxonomie!P:P,0))</f>
        <v>REIT—Diversified</v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445" s="18">
        <f>IFERROR(ZACKS_Screener[[#This Row],[Price]]/ZACKS_Screener[[#This Row],[EPS1]], "")</f>
        <v>14.934272300469484</v>
      </c>
      <c r="R445" s="18">
        <f>IFERROR(ZACKS_Screener[[#This Row],[Price]]/ZACKS_Screener[[#This Row],[EPS2]], "")</f>
        <v>14.393665158371041</v>
      </c>
      <c r="S445" s="18">
        <f>IFERROR(ZACKS_Screener[[#This Row],[PE1]]/(ZACKS_Screener[[#This Row],[EG1]]*100), "")</f>
        <v>1.4411572769953056</v>
      </c>
      <c r="T445" s="18">
        <f>IFERROR(ZACKS_Screener[[#This Row],[PE2]]/(ZACKS_Screener[[#This Row],[EG2]]*100), "")</f>
        <v>3.8323133484162861</v>
      </c>
      <c r="U445"/>
    </row>
    <row r="446" spans="1:21" hidden="1" x14ac:dyDescent="0.25">
      <c r="A446" s="23" t="s">
        <v>41891</v>
      </c>
      <c r="B446" s="31">
        <v>2674.81</v>
      </c>
      <c r="C446" s="6" t="s">
        <v>18483</v>
      </c>
      <c r="D446" s="6" t="s">
        <v>13</v>
      </c>
      <c r="E446" s="6" t="s">
        <v>37</v>
      </c>
      <c r="F446" s="6" t="s">
        <v>250</v>
      </c>
      <c r="G446">
        <v>12</v>
      </c>
      <c r="H446">
        <v>202212</v>
      </c>
      <c r="I446" s="9">
        <v>13.94</v>
      </c>
      <c r="J446" s="9">
        <v>3.15</v>
      </c>
      <c r="K446" s="9">
        <v>2.5</v>
      </c>
      <c r="L446" s="9">
        <v>2.48</v>
      </c>
      <c r="M446" s="9" t="str">
        <f>INDEX(Taxonomie!S:S,MATCH(ZACKS_Screener[[#This Row],[Ticker]], Taxonomie!P:P,0))</f>
        <v>Real Estate</v>
      </c>
      <c r="N446" t="str">
        <f>INDEX(Taxonomie!Q:Q,MATCH(ZACKS_Screener[[#This Row],[Ticker]], Taxonomie!P:P,0))</f>
        <v>REIT—Office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446" s="18">
        <f>IFERROR(ZACKS_Screener[[#This Row],[Price]]/ZACKS_Screener[[#This Row],[EPS1]], "")</f>
        <v>5.5759999999999996</v>
      </c>
      <c r="R446" s="18">
        <f>IFERROR(ZACKS_Screener[[#This Row],[Price]]/ZACKS_Screener[[#This Row],[EPS2]], "")</f>
        <v>5.620967741935484</v>
      </c>
      <c r="S446" s="18">
        <f>IFERROR(ZACKS_Screener[[#This Row],[PE1]]/(ZACKS_Screener[[#This Row],[EG1]]*100), "")</f>
        <v>-0.27022153846153846</v>
      </c>
      <c r="T446" s="18">
        <f>IFERROR(ZACKS_Screener[[#This Row],[PE2]]/(ZACKS_Screener[[#This Row],[EG2]]*100), "")</f>
        <v>-7.0262096774193488</v>
      </c>
      <c r="U446"/>
    </row>
    <row r="447" spans="1:21" hidden="1" x14ac:dyDescent="0.25">
      <c r="A447" s="23" t="s">
        <v>3089</v>
      </c>
      <c r="B447" s="31">
        <v>17866.310000000001</v>
      </c>
      <c r="C447" s="6" t="s">
        <v>3088</v>
      </c>
      <c r="D447" s="6" t="s">
        <v>13</v>
      </c>
      <c r="E447" s="6" t="s">
        <v>37</v>
      </c>
      <c r="F447" s="6" t="s">
        <v>250</v>
      </c>
      <c r="G447">
        <v>12</v>
      </c>
      <c r="H447">
        <v>202212</v>
      </c>
      <c r="I447" s="9">
        <v>44.66</v>
      </c>
      <c r="J447" s="9">
        <v>2.99</v>
      </c>
      <c r="K447" s="9">
        <v>2.98</v>
      </c>
      <c r="L447" s="9">
        <v>3.19</v>
      </c>
      <c r="M447" s="9" t="str">
        <f>INDEX(Taxonomie!S:S,MATCH(ZACKS_Screener[[#This Row],[Ticker]], Taxonomie!P:P,0))</f>
        <v>Real Estate</v>
      </c>
      <c r="N447" t="str">
        <f>INDEX(Taxonomie!Q:Q,MATCH(ZACKS_Screener[[#This Row],[Ticker]], Taxonomie!P:P,0))</f>
        <v>REIT—Healthcare Facilities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447" s="18">
        <f>IFERROR(ZACKS_Screener[[#This Row],[Price]]/ZACKS_Screener[[#This Row],[EPS1]], "")</f>
        <v>14.986577181208053</v>
      </c>
      <c r="R447" s="18">
        <f>IFERROR(ZACKS_Screener[[#This Row],[Price]]/ZACKS_Screener[[#This Row],[EPS2]], "")</f>
        <v>14</v>
      </c>
      <c r="S447" s="18">
        <f>IFERROR(ZACKS_Screener[[#This Row],[PE1]]/(ZACKS_Screener[[#This Row],[EG1]]*100), "")</f>
        <v>-44.809865771811047</v>
      </c>
      <c r="T447" s="18">
        <f>IFERROR(ZACKS_Screener[[#This Row],[PE2]]/(ZACKS_Screener[[#This Row],[EG2]]*100), "")</f>
        <v>1.9866666666666672</v>
      </c>
      <c r="U447"/>
    </row>
    <row r="448" spans="1:21" hidden="1" x14ac:dyDescent="0.25">
      <c r="A448" s="23" t="s">
        <v>3126</v>
      </c>
      <c r="B448" s="31">
        <v>37819.1</v>
      </c>
      <c r="C448" s="6" t="s">
        <v>3125</v>
      </c>
      <c r="D448" s="6" t="s">
        <v>13</v>
      </c>
      <c r="E448" s="6" t="s">
        <v>37</v>
      </c>
      <c r="F448" s="6" t="s">
        <v>250</v>
      </c>
      <c r="G448">
        <v>12</v>
      </c>
      <c r="H448">
        <v>202212</v>
      </c>
      <c r="I448" s="9">
        <v>76.09</v>
      </c>
      <c r="J448" s="9">
        <v>3.35</v>
      </c>
      <c r="K448" s="9">
        <v>3.47</v>
      </c>
      <c r="L448" s="9">
        <v>3.84</v>
      </c>
      <c r="M448" s="9" t="str">
        <f>INDEX(Taxonomie!S:S,MATCH(ZACKS_Screener[[#This Row],[Ticker]], Taxonomie!P:P,0))</f>
        <v>Real Estate</v>
      </c>
      <c r="N448" t="str">
        <f>INDEX(Taxonomie!Q:Q,MATCH(ZACKS_Screener[[#This Row],[Ticker]], Taxonomie!P:P,0))</f>
        <v>REIT—Healthcare Facilities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448" s="18">
        <f>IFERROR(ZACKS_Screener[[#This Row],[Price]]/ZACKS_Screener[[#This Row],[EPS1]], "")</f>
        <v>21.927953890489913</v>
      </c>
      <c r="R448" s="18">
        <f>IFERROR(ZACKS_Screener[[#This Row],[Price]]/ZACKS_Screener[[#This Row],[EPS2]], "")</f>
        <v>19.815104166666668</v>
      </c>
      <c r="S448" s="18">
        <f>IFERROR(ZACKS_Screener[[#This Row],[PE1]]/(ZACKS_Screener[[#This Row],[EG1]]*100), "")</f>
        <v>6.1215537944284293</v>
      </c>
      <c r="T448" s="18">
        <f>IFERROR(ZACKS_Screener[[#This Row],[PE2]]/(ZACKS_Screener[[#This Row],[EG2]]*100), "")</f>
        <v>1.8583354448198215</v>
      </c>
      <c r="U448"/>
    </row>
    <row r="449" spans="1:21" hidden="1" x14ac:dyDescent="0.25">
      <c r="A449" s="23" t="s">
        <v>3170</v>
      </c>
      <c r="B449" s="31">
        <v>15071.14</v>
      </c>
      <c r="C449" s="6" t="s">
        <v>3169</v>
      </c>
      <c r="D449" s="6" t="s">
        <v>13</v>
      </c>
      <c r="E449" s="6" t="s">
        <v>37</v>
      </c>
      <c r="F449" s="6" t="s">
        <v>250</v>
      </c>
      <c r="G449">
        <v>12</v>
      </c>
      <c r="H449">
        <v>202212</v>
      </c>
      <c r="I449" s="9">
        <v>70.459999999999994</v>
      </c>
      <c r="J449" s="9">
        <v>5.29</v>
      </c>
      <c r="K449" s="9">
        <v>5.34</v>
      </c>
      <c r="L449" s="9">
        <v>5.55</v>
      </c>
      <c r="M449" s="9" t="str">
        <f>INDEX(Taxonomie!S:S,MATCH(ZACKS_Screener[[#This Row],[Ticker]], Taxonomie!P:P,0))</f>
        <v>Real Estate</v>
      </c>
      <c r="N449" t="str">
        <f>INDEX(Taxonomie!Q:Q,MATCH(ZACKS_Screener[[#This Row],[Ticker]], Taxonomie!P:P,0))</f>
        <v>REIT—Diversified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449" s="18">
        <f>IFERROR(ZACKS_Screener[[#This Row],[Price]]/ZACKS_Screener[[#This Row],[EPS1]], "")</f>
        <v>13.194756554307116</v>
      </c>
      <c r="R449" s="18">
        <f>IFERROR(ZACKS_Screener[[#This Row],[Price]]/ZACKS_Screener[[#This Row],[EPS2]], "")</f>
        <v>12.695495495495495</v>
      </c>
      <c r="S449" s="18">
        <f>IFERROR(ZACKS_Screener[[#This Row],[PE1]]/(ZACKS_Screener[[#This Row],[EG1]]*100), "")</f>
        <v>13.960052434456976</v>
      </c>
      <c r="T449" s="18">
        <f>IFERROR(ZACKS_Screener[[#This Row],[PE2]]/(ZACKS_Screener[[#This Row],[EG2]]*100), "")</f>
        <v>3.2282831402831405</v>
      </c>
      <c r="U449"/>
    </row>
    <row r="450" spans="1:21" hidden="1" x14ac:dyDescent="0.25">
      <c r="A450" s="23" t="s">
        <v>40367</v>
      </c>
      <c r="B450" s="31">
        <v>2458.36</v>
      </c>
      <c r="C450" s="6" t="s">
        <v>40366</v>
      </c>
      <c r="D450" s="6" t="s">
        <v>13</v>
      </c>
      <c r="E450" s="6" t="s">
        <v>37</v>
      </c>
      <c r="F450" s="6" t="s">
        <v>156</v>
      </c>
      <c r="G450">
        <v>12</v>
      </c>
      <c r="H450">
        <v>202212</v>
      </c>
      <c r="I450" s="9">
        <v>13.57</v>
      </c>
      <c r="J450" s="9">
        <v>2.23</v>
      </c>
      <c r="K450" s="9">
        <v>2</v>
      </c>
      <c r="L450" s="9">
        <v>1.98</v>
      </c>
      <c r="M450" s="9" t="str">
        <f>INDEX(Taxonomie!S:S,MATCH(ZACKS_Screener[[#This Row],[Ticker]], Taxonomie!P:P,0))</f>
        <v>Real Estate</v>
      </c>
      <c r="N450" t="str">
        <f>INDEX(Taxonomie!Q:Q,MATCH(ZACKS_Screener[[#This Row],[Ticker]], Taxonomie!P:P,0))</f>
        <v>REIT—Mortgage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450" s="18">
        <f>IFERROR(ZACKS_Screener[[#This Row],[Price]]/ZACKS_Screener[[#This Row],[EPS1]], "")</f>
        <v>6.7850000000000001</v>
      </c>
      <c r="R450" s="18">
        <f>IFERROR(ZACKS_Screener[[#This Row],[Price]]/ZACKS_Screener[[#This Row],[EPS2]], "")</f>
        <v>6.8535353535353538</v>
      </c>
      <c r="S450" s="18">
        <f>IFERROR(ZACKS_Screener[[#This Row],[PE1]]/(ZACKS_Screener[[#This Row],[EG1]]*100), "")</f>
        <v>-0.65785000000000005</v>
      </c>
      <c r="T450" s="18">
        <f>IFERROR(ZACKS_Screener[[#This Row],[PE2]]/(ZACKS_Screener[[#This Row],[EG2]]*100), "")</f>
        <v>-6.8535353535353476</v>
      </c>
      <c r="U450"/>
    </row>
    <row r="451" spans="1:21" hidden="1" x14ac:dyDescent="0.25">
      <c r="A451" s="23" t="s">
        <v>155</v>
      </c>
      <c r="B451" s="31">
        <v>5653.31</v>
      </c>
      <c r="C451" s="6" t="s">
        <v>154</v>
      </c>
      <c r="D451" s="6" t="s">
        <v>22</v>
      </c>
      <c r="E451" s="6" t="s">
        <v>37</v>
      </c>
      <c r="F451" s="6" t="s">
        <v>156</v>
      </c>
      <c r="G451">
        <v>12</v>
      </c>
      <c r="H451">
        <v>202212</v>
      </c>
      <c r="I451" s="9">
        <v>9.49</v>
      </c>
      <c r="J451" s="9">
        <v>3.11</v>
      </c>
      <c r="K451" s="9">
        <v>2.36</v>
      </c>
      <c r="L451" s="9">
        <v>1.88</v>
      </c>
      <c r="M451" s="9" t="str">
        <f>INDEX(Taxonomie!S:S,MATCH(ZACKS_Screener[[#This Row],[Ticker]], Taxonomie!P:P,0))</f>
        <v>Real Estate</v>
      </c>
      <c r="N451" t="str">
        <f>INDEX(Taxonomie!Q:Q,MATCH(ZACKS_Screener[[#This Row],[Ticker]], Taxonomie!P:P,0))</f>
        <v>REIT—Mortgage</v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451" s="18">
        <f>IFERROR(ZACKS_Screener[[#This Row],[Price]]/ZACKS_Screener[[#This Row],[EPS1]], "")</f>
        <v>4.0211864406779663</v>
      </c>
      <c r="R451" s="18">
        <f>IFERROR(ZACKS_Screener[[#This Row],[Price]]/ZACKS_Screener[[#This Row],[EPS2]], "")</f>
        <v>5.0478723404255321</v>
      </c>
      <c r="S451" s="18">
        <f>IFERROR(ZACKS_Screener[[#This Row],[PE1]]/(ZACKS_Screener[[#This Row],[EG1]]*100), "")</f>
        <v>-0.16674519774011298</v>
      </c>
      <c r="T451" s="18">
        <f>IFERROR(ZACKS_Screener[[#This Row],[PE2]]/(ZACKS_Screener[[#This Row],[EG2]]*100), "")</f>
        <v>-0.24818705673758862</v>
      </c>
      <c r="U451"/>
    </row>
    <row r="452" spans="1:21" hidden="1" x14ac:dyDescent="0.25">
      <c r="A452" s="23" t="s">
        <v>599</v>
      </c>
      <c r="B452" s="31">
        <v>3223.48</v>
      </c>
      <c r="C452" s="6" t="s">
        <v>598</v>
      </c>
      <c r="D452" s="6" t="s">
        <v>13</v>
      </c>
      <c r="E452" s="6" t="s">
        <v>37</v>
      </c>
      <c r="F452" s="6" t="s">
        <v>156</v>
      </c>
      <c r="G452">
        <v>12</v>
      </c>
      <c r="H452">
        <v>202212</v>
      </c>
      <c r="I452" s="9">
        <v>18.71</v>
      </c>
      <c r="J452" s="9">
        <v>2.87</v>
      </c>
      <c r="K452" s="9">
        <v>2.84</v>
      </c>
      <c r="L452" s="9">
        <v>2.8</v>
      </c>
      <c r="M452" s="9" t="str">
        <f>INDEX(Taxonomie!S:S,MATCH(ZACKS_Screener[[#This Row],[Ticker]], Taxonomie!P:P,0))</f>
        <v>Real Estate</v>
      </c>
      <c r="N452" t="str">
        <f>INDEX(Taxonomie!Q:Q,MATCH(ZACKS_Screener[[#This Row],[Ticker]], Taxonomie!P:P,0))</f>
        <v>REIT—Mortgage</v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452" s="18">
        <f>IFERROR(ZACKS_Screener[[#This Row],[Price]]/ZACKS_Screener[[#This Row],[EPS1]], "")</f>
        <v>6.5880281690140849</v>
      </c>
      <c r="R452" s="18">
        <f>IFERROR(ZACKS_Screener[[#This Row],[Price]]/ZACKS_Screener[[#This Row],[EPS2]], "")</f>
        <v>6.6821428571428578</v>
      </c>
      <c r="S452" s="18">
        <f>IFERROR(ZACKS_Screener[[#This Row],[PE1]]/(ZACKS_Screener[[#This Row],[EG1]]*100), "")</f>
        <v>-6.3025469483567562</v>
      </c>
      <c r="T452" s="18">
        <f>IFERROR(ZACKS_Screener[[#This Row],[PE2]]/(ZACKS_Screener[[#This Row],[EG2]]*100), "")</f>
        <v>-4.7443214285714248</v>
      </c>
      <c r="U452"/>
    </row>
    <row r="453" spans="1:21" hidden="1" x14ac:dyDescent="0.25">
      <c r="A453" s="23" t="s">
        <v>40783</v>
      </c>
      <c r="B453" s="31">
        <v>2291.4</v>
      </c>
      <c r="C453" s="6" t="s">
        <v>40782</v>
      </c>
      <c r="D453" s="6" t="s">
        <v>13</v>
      </c>
      <c r="E453" s="6" t="s">
        <v>37</v>
      </c>
      <c r="F453" s="6" t="s">
        <v>156</v>
      </c>
      <c r="G453">
        <v>12</v>
      </c>
      <c r="H453">
        <v>202212</v>
      </c>
      <c r="I453" s="9">
        <v>14.14</v>
      </c>
      <c r="J453" s="9">
        <v>0.22</v>
      </c>
      <c r="K453" s="9">
        <v>0.43</v>
      </c>
      <c r="L453" s="9">
        <v>0.75</v>
      </c>
      <c r="M453" s="9" t="str">
        <f>INDEX(Taxonomie!S:S,MATCH(ZACKS_Screener[[#This Row],[Ticker]], Taxonomie!P:P,0))</f>
        <v>Real Estate</v>
      </c>
      <c r="N453" t="str">
        <f>INDEX(Taxonomie!Q:Q,MATCH(ZACKS_Screener[[#This Row],[Ticker]], Taxonomie!P:P,0))</f>
        <v>Real Estate Services</v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53" s="18">
        <f>IFERROR(ZACKS_Screener[[#This Row],[Price]]/ZACKS_Screener[[#This Row],[EPS1]], "")</f>
        <v>32.883720930232563</v>
      </c>
      <c r="R453" s="18">
        <f>IFERROR(ZACKS_Screener[[#This Row],[Price]]/ZACKS_Screener[[#This Row],[EPS2]], "")</f>
        <v>18.853333333333335</v>
      </c>
      <c r="S453" s="18">
        <f>IFERROR(ZACKS_Screener[[#This Row],[PE1]]/(ZACKS_Screener[[#This Row],[EG1]]*100), "")</f>
        <v>0.34449612403100782</v>
      </c>
      <c r="T453" s="18">
        <f>IFERROR(ZACKS_Screener[[#This Row],[PE2]]/(ZACKS_Screener[[#This Row],[EG2]]*100), "")</f>
        <v>0.25334166666666669</v>
      </c>
      <c r="U453"/>
    </row>
    <row r="454" spans="1:21" hidden="1" x14ac:dyDescent="0.25">
      <c r="A454" s="23" t="s">
        <v>41017</v>
      </c>
      <c r="B454" s="31">
        <v>2303.02</v>
      </c>
      <c r="C454" s="6" t="s">
        <v>41016</v>
      </c>
      <c r="D454" s="6" t="s">
        <v>13</v>
      </c>
      <c r="E454" s="6" t="s">
        <v>37</v>
      </c>
      <c r="F454" s="6" t="s">
        <v>156</v>
      </c>
      <c r="G454">
        <v>12</v>
      </c>
      <c r="H454">
        <v>202212</v>
      </c>
      <c r="I454" s="9">
        <v>25.07</v>
      </c>
      <c r="J454" s="9">
        <v>2.08</v>
      </c>
      <c r="K454" s="9">
        <v>2.2000000000000002</v>
      </c>
      <c r="L454" s="9">
        <v>2.41</v>
      </c>
      <c r="M454" s="9" t="str">
        <f>INDEX(Taxonomie!S:S,MATCH(ZACKS_Screener[[#This Row],[Ticker]], Taxonomie!P:P,0))</f>
        <v>Real Estate</v>
      </c>
      <c r="N454" t="str">
        <f>INDEX(Taxonomie!Q:Q,MATCH(ZACKS_Screener[[#This Row],[Ticker]], Taxonomie!P:P,0))</f>
        <v>REIT—Specialty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454" s="18">
        <f>IFERROR(ZACKS_Screener[[#This Row],[Price]]/ZACKS_Screener[[#This Row],[EPS1]], "")</f>
        <v>11.395454545454545</v>
      </c>
      <c r="R454" s="18">
        <f>IFERROR(ZACKS_Screener[[#This Row],[Price]]/ZACKS_Screener[[#This Row],[EPS2]], "")</f>
        <v>10.402489626556017</v>
      </c>
      <c r="S454" s="18">
        <f>IFERROR(ZACKS_Screener[[#This Row],[PE1]]/(ZACKS_Screener[[#This Row],[EG1]]*100), "")</f>
        <v>1.9752121212121192</v>
      </c>
      <c r="T454" s="18">
        <f>IFERROR(ZACKS_Screener[[#This Row],[PE2]]/(ZACKS_Screener[[#This Row],[EG2]]*100), "")</f>
        <v>1.089784627543964</v>
      </c>
      <c r="U454"/>
    </row>
    <row r="455" spans="1:21" hidden="1" x14ac:dyDescent="0.25">
      <c r="A455" s="23" t="s">
        <v>2119</v>
      </c>
      <c r="B455" s="31">
        <v>9670.19</v>
      </c>
      <c r="C455" s="6" t="s">
        <v>2118</v>
      </c>
      <c r="D455" s="6" t="s">
        <v>13</v>
      </c>
      <c r="E455" s="6" t="s">
        <v>37</v>
      </c>
      <c r="F455" s="6" t="s">
        <v>156</v>
      </c>
      <c r="G455">
        <v>12</v>
      </c>
      <c r="H455">
        <v>202212</v>
      </c>
      <c r="I455" s="9">
        <v>19.579999999999998</v>
      </c>
      <c r="J455" s="9">
        <v>4.22</v>
      </c>
      <c r="K455" s="9">
        <v>2.86</v>
      </c>
      <c r="L455" s="9">
        <v>2.9</v>
      </c>
      <c r="M455" s="9" t="str">
        <f>INDEX(Taxonomie!S:S,MATCH(ZACKS_Screener[[#This Row],[Ticker]], Taxonomie!P:P,0))</f>
        <v>Real Estate</v>
      </c>
      <c r="N455" t="str">
        <f>INDEX(Taxonomie!Q:Q,MATCH(ZACKS_Screener[[#This Row],[Ticker]], Taxonomie!P:P,0))</f>
        <v>REIT—Mortgage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455" s="18">
        <f>IFERROR(ZACKS_Screener[[#This Row],[Price]]/ZACKS_Screener[[#This Row],[EPS1]], "")</f>
        <v>6.8461538461538458</v>
      </c>
      <c r="R455" s="18">
        <f>IFERROR(ZACKS_Screener[[#This Row],[Price]]/ZACKS_Screener[[#This Row],[EPS2]], "")</f>
        <v>6.751724137931034</v>
      </c>
      <c r="S455" s="18">
        <f>IFERROR(ZACKS_Screener[[#This Row],[PE1]]/(ZACKS_Screener[[#This Row],[EG1]]*100), "")</f>
        <v>-0.21243212669683256</v>
      </c>
      <c r="T455" s="18">
        <f>IFERROR(ZACKS_Screener[[#This Row],[PE2]]/(ZACKS_Screener[[#This Row],[EG2]]*100), "")</f>
        <v>4.8274827586206843</v>
      </c>
      <c r="U455"/>
    </row>
    <row r="456" spans="1:21" hidden="1" x14ac:dyDescent="0.25">
      <c r="A456" s="23" t="s">
        <v>2783</v>
      </c>
      <c r="B456" s="31">
        <v>5680.04</v>
      </c>
      <c r="C456" s="6" t="s">
        <v>2782</v>
      </c>
      <c r="D456" s="6" t="s">
        <v>13</v>
      </c>
      <c r="E456" s="6" t="s">
        <v>37</v>
      </c>
      <c r="F456" s="6" t="s">
        <v>156</v>
      </c>
      <c r="G456">
        <v>12</v>
      </c>
      <c r="H456">
        <v>202212</v>
      </c>
      <c r="I456" s="9">
        <v>18.2</v>
      </c>
      <c r="J456" s="9">
        <v>2.2799999999999998</v>
      </c>
      <c r="K456" s="9">
        <v>1.9</v>
      </c>
      <c r="L456" s="9">
        <v>2.0499999999999998</v>
      </c>
      <c r="M456" s="9" t="str">
        <f>INDEX(Taxonomie!S:S,MATCH(ZACKS_Screener[[#This Row],[Ticker]], Taxonomie!P:P,0))</f>
        <v>Real Estate</v>
      </c>
      <c r="N456" t="str">
        <f>INDEX(Taxonomie!Q:Q,MATCH(ZACKS_Screener[[#This Row],[Ticker]], Taxonomie!P:P,0))</f>
        <v>REIT—Mortgage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456" s="18">
        <f>IFERROR(ZACKS_Screener[[#This Row],[Price]]/ZACKS_Screener[[#This Row],[EPS1]], "")</f>
        <v>9.5789473684210531</v>
      </c>
      <c r="R456" s="18">
        <f>IFERROR(ZACKS_Screener[[#This Row],[Price]]/ZACKS_Screener[[#This Row],[EPS2]], "")</f>
        <v>8.8780487804878057</v>
      </c>
      <c r="S456" s="18">
        <f>IFERROR(ZACKS_Screener[[#This Row],[PE1]]/(ZACKS_Screener[[#This Row],[EG1]]*100), "")</f>
        <v>-0.57473684210526321</v>
      </c>
      <c r="T456" s="18">
        <f>IFERROR(ZACKS_Screener[[#This Row],[PE2]]/(ZACKS_Screener[[#This Row],[EG2]]*100), "")</f>
        <v>1.1245528455284561</v>
      </c>
      <c r="U456"/>
    </row>
    <row r="457" spans="1:21" hidden="1" x14ac:dyDescent="0.25">
      <c r="A457" s="23" t="s">
        <v>457</v>
      </c>
      <c r="B457" s="31">
        <v>19794.18</v>
      </c>
      <c r="C457" s="6" t="s">
        <v>456</v>
      </c>
      <c r="D457" s="6" t="s">
        <v>13</v>
      </c>
      <c r="E457" s="6" t="s">
        <v>37</v>
      </c>
      <c r="F457" s="6" t="s">
        <v>458</v>
      </c>
      <c r="G457">
        <v>12</v>
      </c>
      <c r="H457">
        <v>202212</v>
      </c>
      <c r="I457" s="9">
        <v>15.94</v>
      </c>
      <c r="J457" s="9">
        <v>0.34</v>
      </c>
      <c r="K457" s="9">
        <v>0.88</v>
      </c>
      <c r="L457" s="9">
        <v>1.03</v>
      </c>
      <c r="M457" s="9" t="str">
        <f>INDEX(Taxonomie!S:S,MATCH(ZACKS_Screener[[#This Row],[Ticker]], Taxonomie!P:P,0))</f>
        <v>Real Estate</v>
      </c>
      <c r="N457" t="str">
        <f>INDEX(Taxonomie!Q:Q,MATCH(ZACKS_Screener[[#This Row],[Ticker]], Taxonomie!P:P,0))</f>
        <v>Real Estate Services</v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457" s="18">
        <f>IFERROR(ZACKS_Screener[[#This Row],[Price]]/ZACKS_Screener[[#This Row],[EPS1]], "")</f>
        <v>18.113636363636363</v>
      </c>
      <c r="R457" s="18">
        <f>IFERROR(ZACKS_Screener[[#This Row],[Price]]/ZACKS_Screener[[#This Row],[EPS2]], "")</f>
        <v>15.475728155339805</v>
      </c>
      <c r="S457" s="18">
        <f>IFERROR(ZACKS_Screener[[#This Row],[PE1]]/(ZACKS_Screener[[#This Row],[EG1]]*100), "")</f>
        <v>0.11404882154882155</v>
      </c>
      <c r="T457" s="18">
        <f>IFERROR(ZACKS_Screener[[#This Row],[PE2]]/(ZACKS_Screener[[#This Row],[EG2]]*100), "")</f>
        <v>0.90790938511326846</v>
      </c>
      <c r="U457"/>
    </row>
    <row r="458" spans="1:21" hidden="1" x14ac:dyDescent="0.25">
      <c r="A458" s="23" t="s">
        <v>535</v>
      </c>
      <c r="B458" s="31">
        <v>50724.42</v>
      </c>
      <c r="C458" s="6" t="s">
        <v>534</v>
      </c>
      <c r="D458" s="6" t="s">
        <v>13</v>
      </c>
      <c r="E458" s="6" t="s">
        <v>37</v>
      </c>
      <c r="F458" s="6" t="s">
        <v>458</v>
      </c>
      <c r="G458">
        <v>12</v>
      </c>
      <c r="H458">
        <v>202212</v>
      </c>
      <c r="I458" s="9">
        <v>30.97</v>
      </c>
      <c r="J458" s="9">
        <v>1.19</v>
      </c>
      <c r="M458" s="9" t="str">
        <f>INDEX(Taxonomie!S:S,MATCH(ZACKS_Screener[[#This Row],[Ticker]], Taxonomie!P:P,0))</f>
        <v>Financial Services</v>
      </c>
      <c r="N458" t="str">
        <f>INDEX(Taxonomie!Q:Q,MATCH(ZACKS_Screener[[#This Row],[Ticker]], Taxonomie!P:P,0))</f>
        <v>Asset Management</v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58" s="18" t="str">
        <f>IFERROR(ZACKS_Screener[[#This Row],[Price]]/ZACKS_Screener[[#This Row],[EPS1]], "")</f>
        <v/>
      </c>
      <c r="R458" s="18" t="str">
        <f>IFERROR(ZACKS_Screener[[#This Row],[Price]]/ZACKS_Screener[[#This Row],[EPS2]], "")</f>
        <v/>
      </c>
      <c r="S458" s="18" t="str">
        <f>IFERROR(ZACKS_Screener[[#This Row],[PE1]]/(ZACKS_Screener[[#This Row],[EG1]]*100), "")</f>
        <v/>
      </c>
      <c r="T458" s="18" t="str">
        <f>IFERROR(ZACKS_Screener[[#This Row],[PE2]]/(ZACKS_Screener[[#This Row],[EG2]]*100), "")</f>
        <v/>
      </c>
      <c r="U458"/>
    </row>
    <row r="459" spans="1:21" hidden="1" x14ac:dyDescent="0.25">
      <c r="A459" s="23" t="s">
        <v>643</v>
      </c>
      <c r="B459" s="31">
        <v>23638.799999999999</v>
      </c>
      <c r="C459" s="6" t="s">
        <v>642</v>
      </c>
      <c r="D459" s="6" t="s">
        <v>13</v>
      </c>
      <c r="E459" s="6" t="s">
        <v>37</v>
      </c>
      <c r="F459" s="6" t="s">
        <v>458</v>
      </c>
      <c r="G459">
        <v>12</v>
      </c>
      <c r="H459">
        <v>202212</v>
      </c>
      <c r="I459" s="9">
        <v>76.05</v>
      </c>
      <c r="J459" s="9">
        <v>5.69</v>
      </c>
      <c r="K459" s="9">
        <v>4.9400000000000004</v>
      </c>
      <c r="L459" s="9">
        <v>5.98</v>
      </c>
      <c r="M459" s="9" t="str">
        <f>INDEX(Taxonomie!S:S,MATCH(ZACKS_Screener[[#This Row],[Ticker]], Taxonomie!P:P,0))</f>
        <v>Real Estate</v>
      </c>
      <c r="N459" t="str">
        <f>INDEX(Taxonomie!Q:Q,MATCH(ZACKS_Screener[[#This Row],[Ticker]], Taxonomie!P:P,0))</f>
        <v>Real Estate Services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459" s="18">
        <f>IFERROR(ZACKS_Screener[[#This Row],[Price]]/ZACKS_Screener[[#This Row],[EPS1]], "")</f>
        <v>15.394736842105262</v>
      </c>
      <c r="R459" s="18">
        <f>IFERROR(ZACKS_Screener[[#This Row],[Price]]/ZACKS_Screener[[#This Row],[EPS2]], "")</f>
        <v>12.717391304347824</v>
      </c>
      <c r="S459" s="18">
        <f>IFERROR(ZACKS_Screener[[#This Row],[PE1]]/(ZACKS_Screener[[#This Row],[EG1]]*100), "")</f>
        <v>-1.1679473684210526</v>
      </c>
      <c r="T459" s="18">
        <f>IFERROR(ZACKS_Screener[[#This Row],[PE2]]/(ZACKS_Screener[[#This Row],[EG2]]*100), "")</f>
        <v>0.60407608695652171</v>
      </c>
      <c r="U459"/>
    </row>
    <row r="460" spans="1:21" hidden="1" x14ac:dyDescent="0.25">
      <c r="A460" s="23" t="s">
        <v>734</v>
      </c>
      <c r="B460" s="31">
        <v>4090.98</v>
      </c>
      <c r="C460" s="6" t="s">
        <v>733</v>
      </c>
      <c r="D460" s="6" t="s">
        <v>22</v>
      </c>
      <c r="E460" s="6" t="s">
        <v>37</v>
      </c>
      <c r="F460" s="6" t="s">
        <v>458</v>
      </c>
      <c r="G460">
        <v>12</v>
      </c>
      <c r="H460">
        <v>202212</v>
      </c>
      <c r="I460" s="9">
        <v>96.35</v>
      </c>
      <c r="J460" s="9">
        <v>6.99</v>
      </c>
      <c r="K460" s="9">
        <v>7.14</v>
      </c>
      <c r="L460" s="9">
        <v>8.15</v>
      </c>
      <c r="M460" s="9" t="str">
        <f>INDEX(Taxonomie!S:S,MATCH(ZACKS_Screener[[#This Row],[Ticker]], Taxonomie!P:P,0))</f>
        <v>Real Estate</v>
      </c>
      <c r="N460" t="str">
        <f>INDEX(Taxonomie!Q:Q,MATCH(ZACKS_Screener[[#This Row],[Ticker]], Taxonomie!P:P,0))</f>
        <v>Real Estate Services</v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460" s="18">
        <f>IFERROR(ZACKS_Screener[[#This Row],[Price]]/ZACKS_Screener[[#This Row],[EPS1]], "")</f>
        <v>13.494397759103641</v>
      </c>
      <c r="R460" s="18">
        <f>IFERROR(ZACKS_Screener[[#This Row],[Price]]/ZACKS_Screener[[#This Row],[EPS2]], "")</f>
        <v>11.82208588957055</v>
      </c>
      <c r="S460" s="18">
        <f>IFERROR(ZACKS_Screener[[#This Row],[PE1]]/(ZACKS_Screener[[#This Row],[EG1]]*100), "")</f>
        <v>6.2883893557423196</v>
      </c>
      <c r="T460" s="18">
        <f>IFERROR(ZACKS_Screener[[#This Row],[PE2]]/(ZACKS_Screener[[#This Row],[EG2]]*100), "")</f>
        <v>0.8357395371438977</v>
      </c>
      <c r="U460"/>
    </row>
    <row r="461" spans="1:21" hidden="1" x14ac:dyDescent="0.25">
      <c r="A461" s="23" t="s">
        <v>40893</v>
      </c>
      <c r="B461" s="31">
        <v>2389.1</v>
      </c>
      <c r="C461" s="6" t="s">
        <v>40892</v>
      </c>
      <c r="D461" s="6" t="s">
        <v>22</v>
      </c>
      <c r="E461" s="6" t="s">
        <v>37</v>
      </c>
      <c r="F461" s="6" t="s">
        <v>458</v>
      </c>
      <c r="G461">
        <v>12</v>
      </c>
      <c r="H461">
        <v>202212</v>
      </c>
      <c r="I461" s="9">
        <v>15.57</v>
      </c>
      <c r="J461" s="9">
        <v>0.1</v>
      </c>
      <c r="K461" s="9">
        <v>0.23</v>
      </c>
      <c r="L461" s="9">
        <v>0.49</v>
      </c>
      <c r="M461" s="9" t="str">
        <f>INDEX(Taxonomie!S:S,MATCH(ZACKS_Screener[[#This Row],[Ticker]], Taxonomie!P:P,0))</f>
        <v>Real Estate</v>
      </c>
      <c r="N461" t="str">
        <f>INDEX(Taxonomie!Q:Q,MATCH(ZACKS_Screener[[#This Row],[Ticker]], Taxonomie!P:P,0))</f>
        <v>Real Estate Services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461" s="18">
        <f>IFERROR(ZACKS_Screener[[#This Row],[Price]]/ZACKS_Screener[[#This Row],[EPS1]], "")</f>
        <v>67.695652173913047</v>
      </c>
      <c r="R461" s="18">
        <f>IFERROR(ZACKS_Screener[[#This Row],[Price]]/ZACKS_Screener[[#This Row],[EPS2]], "")</f>
        <v>31.775510204081634</v>
      </c>
      <c r="S461" s="18">
        <f>IFERROR(ZACKS_Screener[[#This Row],[PE1]]/(ZACKS_Screener[[#This Row],[EG1]]*100), "")</f>
        <v>0.52073578595317727</v>
      </c>
      <c r="T461" s="18">
        <f>IFERROR(ZACKS_Screener[[#This Row],[PE2]]/(ZACKS_Screener[[#This Row],[EG2]]*100), "")</f>
        <v>0.28109105180533756</v>
      </c>
      <c r="U461"/>
    </row>
    <row r="462" spans="1:21" hidden="1" x14ac:dyDescent="0.25">
      <c r="A462" s="23" t="s">
        <v>1315</v>
      </c>
      <c r="B462" s="31">
        <v>6508.26</v>
      </c>
      <c r="C462" s="6" t="s">
        <v>1314</v>
      </c>
      <c r="D462" s="6" t="s">
        <v>22</v>
      </c>
      <c r="E462" s="6" t="s">
        <v>37</v>
      </c>
      <c r="F462" s="6" t="s">
        <v>458</v>
      </c>
      <c r="G462">
        <v>12</v>
      </c>
      <c r="H462">
        <v>202212</v>
      </c>
      <c r="I462" s="9">
        <v>146.06</v>
      </c>
      <c r="J462" s="9">
        <v>4.24</v>
      </c>
      <c r="K462" s="9">
        <v>4.74</v>
      </c>
      <c r="L462" s="9">
        <v>5.34</v>
      </c>
      <c r="M462" s="9" t="str">
        <f>INDEX(Taxonomie!S:S,MATCH(ZACKS_Screener[[#This Row],[Ticker]], Taxonomie!P:P,0))</f>
        <v>Real Estate</v>
      </c>
      <c r="N462" t="str">
        <f>INDEX(Taxonomie!Q:Q,MATCH(ZACKS_Screener[[#This Row],[Ticker]], Taxonomie!P:P,0))</f>
        <v>Real Estate Services</v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462" s="18">
        <f>IFERROR(ZACKS_Screener[[#This Row],[Price]]/ZACKS_Screener[[#This Row],[EPS1]], "")</f>
        <v>30.814345991561179</v>
      </c>
      <c r="R462" s="18">
        <f>IFERROR(ZACKS_Screener[[#This Row],[Price]]/ZACKS_Screener[[#This Row],[EPS2]], "")</f>
        <v>27.352059925093634</v>
      </c>
      <c r="S462" s="18">
        <f>IFERROR(ZACKS_Screener[[#This Row],[PE1]]/(ZACKS_Screener[[#This Row],[EG1]]*100), "")</f>
        <v>2.6130565400843881</v>
      </c>
      <c r="T462" s="18">
        <f>IFERROR(ZACKS_Screener[[#This Row],[PE2]]/(ZACKS_Screener[[#This Row],[EG2]]*100), "")</f>
        <v>2.1608127340823984</v>
      </c>
      <c r="U462"/>
    </row>
    <row r="463" spans="1:21" hidden="1" x14ac:dyDescent="0.25">
      <c r="A463" s="23" t="s">
        <v>1711</v>
      </c>
      <c r="B463" s="31">
        <v>6878.15</v>
      </c>
      <c r="C463" s="6" t="s">
        <v>1710</v>
      </c>
      <c r="D463" s="6" t="s">
        <v>13</v>
      </c>
      <c r="E463" s="6" t="s">
        <v>37</v>
      </c>
      <c r="F463" s="6" t="s">
        <v>458</v>
      </c>
      <c r="G463">
        <v>12</v>
      </c>
      <c r="H463">
        <v>202212</v>
      </c>
      <c r="I463" s="9">
        <v>144</v>
      </c>
      <c r="J463" s="9">
        <v>15.71</v>
      </c>
      <c r="K463" s="9">
        <v>14.05</v>
      </c>
      <c r="L463" s="9">
        <v>18.12</v>
      </c>
      <c r="M463" s="9" t="str">
        <f>INDEX(Taxonomie!S:S,MATCH(ZACKS_Screener[[#This Row],[Ticker]], Taxonomie!P:P,0))</f>
        <v>Real Estate</v>
      </c>
      <c r="N463" t="str">
        <f>INDEX(Taxonomie!Q:Q,MATCH(ZACKS_Screener[[#This Row],[Ticker]], Taxonomie!P:P,0))</f>
        <v>Real Estate Services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463" s="18">
        <f>IFERROR(ZACKS_Screener[[#This Row],[Price]]/ZACKS_Screener[[#This Row],[EPS1]], "")</f>
        <v>10.249110320284696</v>
      </c>
      <c r="R463" s="18">
        <f>IFERROR(ZACKS_Screener[[#This Row],[Price]]/ZACKS_Screener[[#This Row],[EPS2]], "")</f>
        <v>7.9470198675496686</v>
      </c>
      <c r="S463" s="18">
        <f>IFERROR(ZACKS_Screener[[#This Row],[PE1]]/(ZACKS_Screener[[#This Row],[EG1]]*100), "")</f>
        <v>-0.96996098272091913</v>
      </c>
      <c r="T463" s="18">
        <f>IFERROR(ZACKS_Screener[[#This Row],[PE2]]/(ZACKS_Screener[[#This Row],[EG2]]*100), "")</f>
        <v>0.27433815513285714</v>
      </c>
      <c r="U463"/>
    </row>
    <row r="464" spans="1:21" hidden="1" x14ac:dyDescent="0.25">
      <c r="A464" s="23" t="s">
        <v>41241</v>
      </c>
      <c r="B464" s="31">
        <v>2212.13</v>
      </c>
      <c r="C464" s="6" t="s">
        <v>41240</v>
      </c>
      <c r="D464" s="6" t="s">
        <v>13</v>
      </c>
      <c r="E464" s="6" t="s">
        <v>37</v>
      </c>
      <c r="F464" s="6" t="s">
        <v>458</v>
      </c>
      <c r="G464">
        <v>12</v>
      </c>
      <c r="H464">
        <v>202212</v>
      </c>
      <c r="I464" s="9">
        <v>15.87</v>
      </c>
      <c r="J464" s="9">
        <v>1.91</v>
      </c>
      <c r="K464" s="9">
        <v>0.54</v>
      </c>
      <c r="L464" s="9">
        <v>3.02</v>
      </c>
      <c r="M464" s="9" t="str">
        <f>INDEX(Taxonomie!S:S,MATCH(ZACKS_Screener[[#This Row],[Ticker]], Taxonomie!P:P,0))</f>
        <v>Real Estate</v>
      </c>
      <c r="N464" t="str">
        <f>INDEX(Taxonomie!Q:Q,MATCH(ZACKS_Screener[[#This Row],[Ticker]], Taxonomie!P:P,0))</f>
        <v>Real Estate Services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464" s="18">
        <f>IFERROR(ZACKS_Screener[[#This Row],[Price]]/ZACKS_Screener[[#This Row],[EPS1]], "")</f>
        <v>29.388888888888886</v>
      </c>
      <c r="R464" s="18">
        <f>IFERROR(ZACKS_Screener[[#This Row],[Price]]/ZACKS_Screener[[#This Row],[EPS2]], "")</f>
        <v>5.2549668874172184</v>
      </c>
      <c r="S464" s="18">
        <f>IFERROR(ZACKS_Screener[[#This Row],[PE1]]/(ZACKS_Screener[[#This Row],[EG1]]*100), "")</f>
        <v>-0.40972830494728307</v>
      </c>
      <c r="T464" s="18">
        <f>IFERROR(ZACKS_Screener[[#This Row],[PE2]]/(ZACKS_Screener[[#This Row],[EG2]]*100), "")</f>
        <v>1.1442266609698782E-2</v>
      </c>
      <c r="U464"/>
    </row>
    <row r="465" spans="1:21" hidden="1" x14ac:dyDescent="0.25">
      <c r="A465" s="23" t="s">
        <v>41773</v>
      </c>
      <c r="B465" s="31">
        <v>2272.09</v>
      </c>
      <c r="C465" s="6" t="s">
        <v>41772</v>
      </c>
      <c r="D465" s="6" t="s">
        <v>13</v>
      </c>
      <c r="E465" s="6" t="s">
        <v>37</v>
      </c>
      <c r="F465" s="6" t="s">
        <v>458</v>
      </c>
      <c r="G465">
        <v>12</v>
      </c>
      <c r="H465">
        <v>202212</v>
      </c>
      <c r="I465" s="9">
        <v>8.33</v>
      </c>
      <c r="J465" s="9">
        <v>1.98</v>
      </c>
      <c r="K465" s="9">
        <v>0.51</v>
      </c>
      <c r="L465" s="9">
        <v>0.57999999999999996</v>
      </c>
      <c r="M465" s="9" t="str">
        <f>INDEX(Taxonomie!S:S,MATCH(ZACKS_Screener[[#This Row],[Ticker]], Taxonomie!P:P,0))</f>
        <v>Real Estate</v>
      </c>
      <c r="N465" t="str">
        <f>INDEX(Taxonomie!Q:Q,MATCH(ZACKS_Screener[[#This Row],[Ticker]], Taxonomie!P:P,0))</f>
        <v>Real Estate Services</v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465" s="18">
        <f>IFERROR(ZACKS_Screener[[#This Row],[Price]]/ZACKS_Screener[[#This Row],[EPS1]], "")</f>
        <v>16.333333333333332</v>
      </c>
      <c r="R465" s="18">
        <f>IFERROR(ZACKS_Screener[[#This Row],[Price]]/ZACKS_Screener[[#This Row],[EPS2]], "")</f>
        <v>14.362068965517242</v>
      </c>
      <c r="S465" s="18">
        <f>IFERROR(ZACKS_Screener[[#This Row],[PE1]]/(ZACKS_Screener[[#This Row],[EG1]]*100), "")</f>
        <v>-0.21999999999999997</v>
      </c>
      <c r="T465" s="18">
        <f>IFERROR(ZACKS_Screener[[#This Row],[PE2]]/(ZACKS_Screener[[#This Row],[EG2]]*100), "")</f>
        <v>1.0463793103448285</v>
      </c>
      <c r="U465"/>
    </row>
    <row r="466" spans="1:21" hidden="1" x14ac:dyDescent="0.25">
      <c r="A466" s="23" t="s">
        <v>3243</v>
      </c>
      <c r="B466" s="31">
        <v>10694.64</v>
      </c>
      <c r="C466" s="6" t="s">
        <v>3242</v>
      </c>
      <c r="D466" s="6" t="s">
        <v>22</v>
      </c>
      <c r="E466" s="6" t="s">
        <v>37</v>
      </c>
      <c r="F466" s="6" t="s">
        <v>458</v>
      </c>
      <c r="G466">
        <v>12</v>
      </c>
      <c r="H466">
        <v>202212</v>
      </c>
      <c r="I466" s="9">
        <v>45.7</v>
      </c>
      <c r="J466" s="9">
        <v>1.43</v>
      </c>
      <c r="M466" s="9" t="str">
        <f>INDEX(Taxonomie!S:S,MATCH(ZACKS_Screener[[#This Row],[Ticker]], Taxonomie!P:P,0))</f>
        <v>Communication Services</v>
      </c>
      <c r="N466" t="str">
        <f>INDEX(Taxonomie!Q:Q,MATCH(ZACKS_Screener[[#This Row],[Ticker]], Taxonomie!P:P,0))</f>
        <v>Internet Content &amp; Information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6" s="18" t="str">
        <f>IFERROR(ZACKS_Screener[[#This Row],[Price]]/ZACKS_Screener[[#This Row],[EPS1]], "")</f>
        <v/>
      </c>
      <c r="R466" s="18" t="str">
        <f>IFERROR(ZACKS_Screener[[#This Row],[Price]]/ZACKS_Screener[[#This Row],[EPS2]], "")</f>
        <v/>
      </c>
      <c r="S466" s="18" t="str">
        <f>IFERROR(ZACKS_Screener[[#This Row],[PE1]]/(ZACKS_Screener[[#This Row],[EG1]]*100), "")</f>
        <v/>
      </c>
      <c r="T466" s="18" t="str">
        <f>IFERROR(ZACKS_Screener[[#This Row],[PE2]]/(ZACKS_Screener[[#This Row],[EG2]]*100), "")</f>
        <v/>
      </c>
      <c r="U466"/>
    </row>
    <row r="467" spans="1:21" hidden="1" x14ac:dyDescent="0.25">
      <c r="A467" s="23" t="s">
        <v>41007</v>
      </c>
      <c r="B467" s="31">
        <v>2351.87</v>
      </c>
      <c r="C467" s="6" t="s">
        <v>41006</v>
      </c>
      <c r="D467" s="6" t="s">
        <v>13</v>
      </c>
      <c r="E467" s="6" t="s">
        <v>37</v>
      </c>
      <c r="F467" s="6" t="s">
        <v>1476</v>
      </c>
      <c r="G467">
        <v>12</v>
      </c>
      <c r="H467">
        <v>202212</v>
      </c>
      <c r="I467" s="9">
        <v>51.68</v>
      </c>
      <c r="J467" s="9">
        <v>6.02</v>
      </c>
      <c r="K467" s="9">
        <v>5.39</v>
      </c>
      <c r="L467" s="9">
        <v>6.11</v>
      </c>
      <c r="M467" s="9" t="str">
        <f>INDEX(Taxonomie!S:S,MATCH(ZACKS_Screener[[#This Row],[Ticker]], Taxonomie!P:P,0))</f>
        <v>Consumer Cyclical</v>
      </c>
      <c r="N467" t="str">
        <f>INDEX(Taxonomie!Q:Q,MATCH(ZACKS_Screener[[#This Row],[Ticker]], Taxonomie!P:P,0))</f>
        <v>Residential Construction</v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467" s="18">
        <f>IFERROR(ZACKS_Screener[[#This Row],[Price]]/ZACKS_Screener[[#This Row],[EPS1]], "")</f>
        <v>9.5881261595547311</v>
      </c>
      <c r="R467" s="18">
        <f>IFERROR(ZACKS_Screener[[#This Row],[Price]]/ZACKS_Screener[[#This Row],[EPS2]], "")</f>
        <v>8.458265139116202</v>
      </c>
      <c r="S467" s="18">
        <f>IFERROR(ZACKS_Screener[[#This Row],[PE1]]/(ZACKS_Screener[[#This Row],[EG1]]*100), "")</f>
        <v>-0.91619872191300777</v>
      </c>
      <c r="T467" s="18">
        <f>IFERROR(ZACKS_Screener[[#This Row],[PE2]]/(ZACKS_Screener[[#This Row],[EG2]]*100), "")</f>
        <v>0.63319512638661501</v>
      </c>
      <c r="U467"/>
    </row>
    <row r="468" spans="1:21" hidden="1" x14ac:dyDescent="0.25">
      <c r="A468" s="23" t="s">
        <v>1475</v>
      </c>
      <c r="B468" s="31">
        <v>3851.57</v>
      </c>
      <c r="C468" s="6" t="s">
        <v>1474</v>
      </c>
      <c r="D468" s="6" t="s">
        <v>13</v>
      </c>
      <c r="E468" s="6" t="s">
        <v>37</v>
      </c>
      <c r="F468" s="6" t="s">
        <v>1476</v>
      </c>
      <c r="G468">
        <v>12</v>
      </c>
      <c r="H468">
        <v>202212</v>
      </c>
      <c r="I468" s="9">
        <v>77.05</v>
      </c>
      <c r="J468" s="9">
        <v>3.65</v>
      </c>
      <c r="K468" s="9">
        <v>-1.01</v>
      </c>
      <c r="L468" s="9">
        <v>4.4400000000000004</v>
      </c>
      <c r="M468" s="9" t="str">
        <f>INDEX(Taxonomie!S:S,MATCH(ZACKS_Screener[[#This Row],[Ticker]], Taxonomie!P:P,0))</f>
        <v>Real Estate</v>
      </c>
      <c r="N468" t="str">
        <f>INDEX(Taxonomie!Q:Q,MATCH(ZACKS_Screener[[#This Row],[Ticker]], Taxonomie!P:P,0))</f>
        <v>Real Estate—Diversified</v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68" s="18">
        <f>IFERROR(ZACKS_Screener[[#This Row],[Price]]/ZACKS_Screener[[#This Row],[EPS1]], "")</f>
        <v>-76.287128712871279</v>
      </c>
      <c r="R468" s="18">
        <f>IFERROR(ZACKS_Screener[[#This Row],[Price]]/ZACKS_Screener[[#This Row],[EPS2]], "")</f>
        <v>17.353603603603602</v>
      </c>
      <c r="S468" s="18">
        <f>IFERROR(ZACKS_Screener[[#This Row],[PE1]]/(ZACKS_Screener[[#This Row],[EG1]]*100), "")</f>
        <v>0.76287128712871277</v>
      </c>
      <c r="T468" s="18">
        <f>IFERROR(ZACKS_Screener[[#This Row],[PE2]]/(ZACKS_Screener[[#This Row],[EG2]]*100), "")</f>
        <v>0.17353603603603601</v>
      </c>
      <c r="U468"/>
    </row>
    <row r="469" spans="1:21" hidden="1" x14ac:dyDescent="0.25">
      <c r="A469" s="23" t="s">
        <v>41174</v>
      </c>
      <c r="B469" s="31">
        <v>2685.11</v>
      </c>
      <c r="C469" s="6" t="s">
        <v>41173</v>
      </c>
      <c r="D469" s="6" t="s">
        <v>13</v>
      </c>
      <c r="E469" s="6" t="s">
        <v>37</v>
      </c>
      <c r="F469" s="6" t="s">
        <v>1476</v>
      </c>
      <c r="G469">
        <v>12</v>
      </c>
      <c r="H469">
        <v>202212</v>
      </c>
      <c r="I469" s="9">
        <v>46</v>
      </c>
      <c r="J469" s="9">
        <v>1.21</v>
      </c>
      <c r="M469" s="9" t="str">
        <f>INDEX(Taxonomie!S:S,MATCH(ZACKS_Screener[[#This Row],[Ticker]], Taxonomie!P:P,0))</f>
        <v>Real Estate</v>
      </c>
      <c r="N469" t="str">
        <f>INDEX(Taxonomie!Q:Q,MATCH(ZACKS_Screener[[#This Row],[Ticker]], Taxonomie!P:P,0))</f>
        <v>Real Estate—Diversified</v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9" s="18" t="str">
        <f>IFERROR(ZACKS_Screener[[#This Row],[Price]]/ZACKS_Screener[[#This Row],[EPS1]], "")</f>
        <v/>
      </c>
      <c r="R469" s="18" t="str">
        <f>IFERROR(ZACKS_Screener[[#This Row],[Price]]/ZACKS_Screener[[#This Row],[EPS2]], "")</f>
        <v/>
      </c>
      <c r="S469" s="18" t="str">
        <f>IFERROR(ZACKS_Screener[[#This Row],[PE1]]/(ZACKS_Screener[[#This Row],[EG1]]*100), "")</f>
        <v/>
      </c>
      <c r="T469" s="18" t="str">
        <f>IFERROR(ZACKS_Screener[[#This Row],[PE2]]/(ZACKS_Screener[[#This Row],[EG2]]*100), "")</f>
        <v/>
      </c>
      <c r="U469"/>
    </row>
    <row r="470" spans="1:21" hidden="1" x14ac:dyDescent="0.25">
      <c r="A470" s="23" t="s">
        <v>41259</v>
      </c>
      <c r="B470" s="31">
        <v>2806.51</v>
      </c>
      <c r="C470" s="6" t="s">
        <v>41258</v>
      </c>
      <c r="D470" s="6" t="s">
        <v>22</v>
      </c>
      <c r="E470" s="6" t="s">
        <v>37</v>
      </c>
      <c r="F470" s="6" t="s">
        <v>1476</v>
      </c>
      <c r="G470">
        <v>12</v>
      </c>
      <c r="H470">
        <v>202212</v>
      </c>
      <c r="I470" s="9">
        <v>119.26</v>
      </c>
      <c r="J470" s="9">
        <v>13.76</v>
      </c>
      <c r="K470" s="9">
        <v>7.36</v>
      </c>
      <c r="L470" s="9">
        <v>11.42</v>
      </c>
      <c r="M470" s="9" t="str">
        <f>INDEX(Taxonomie!S:S,MATCH(ZACKS_Screener[[#This Row],[Ticker]], Taxonomie!P:P,0))</f>
        <v>Consumer Cyclical</v>
      </c>
      <c r="N470" t="str">
        <f>INDEX(Taxonomie!Q:Q,MATCH(ZACKS_Screener[[#This Row],[Ticker]], Taxonomie!P:P,0))</f>
        <v>Residential Construction</v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470" s="18">
        <f>IFERROR(ZACKS_Screener[[#This Row],[Price]]/ZACKS_Screener[[#This Row],[EPS1]], "")</f>
        <v>16.203804347826086</v>
      </c>
      <c r="R470" s="18">
        <f>IFERROR(ZACKS_Screener[[#This Row],[Price]]/ZACKS_Screener[[#This Row],[EPS2]], "")</f>
        <v>10.4430823117338</v>
      </c>
      <c r="S470" s="18">
        <f>IFERROR(ZACKS_Screener[[#This Row],[PE1]]/(ZACKS_Screener[[#This Row],[EG1]]*100), "")</f>
        <v>-0.34838179347826087</v>
      </c>
      <c r="T470" s="18">
        <f>IFERROR(ZACKS_Screener[[#This Row],[PE2]]/(ZACKS_Screener[[#This Row],[EG2]]*100), "")</f>
        <v>0.18931301924719401</v>
      </c>
      <c r="U470"/>
    </row>
    <row r="471" spans="1:21" hidden="1" x14ac:dyDescent="0.25">
      <c r="A471" s="23" t="s">
        <v>2199</v>
      </c>
      <c r="B471" s="31">
        <v>6002.41</v>
      </c>
      <c r="C471" s="6" t="s">
        <v>2198</v>
      </c>
      <c r="D471" s="6" t="s">
        <v>13</v>
      </c>
      <c r="E471" s="6" t="s">
        <v>51</v>
      </c>
      <c r="F471" s="6" t="s">
        <v>2200</v>
      </c>
      <c r="G471">
        <v>12</v>
      </c>
      <c r="H471">
        <v>202212</v>
      </c>
      <c r="I471" s="9">
        <v>36.450000000000003</v>
      </c>
      <c r="J471" s="9">
        <v>1.32</v>
      </c>
      <c r="K471" s="9">
        <v>1.3</v>
      </c>
      <c r="L471" s="9">
        <v>1.47</v>
      </c>
      <c r="M471" s="9" t="str">
        <f>INDEX(Taxonomie!S:S,MATCH(ZACKS_Screener[[#This Row],[Ticker]], Taxonomie!P:P,0))</f>
        <v>Communication Services</v>
      </c>
      <c r="N471" t="str">
        <f>INDEX(Taxonomie!Q:Q,MATCH(ZACKS_Screener[[#This Row],[Ticker]], Taxonomie!P:P,0))</f>
        <v>Publishing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471" s="18">
        <f>IFERROR(ZACKS_Screener[[#This Row],[Price]]/ZACKS_Screener[[#This Row],[EPS1]], "")</f>
        <v>28.03846153846154</v>
      </c>
      <c r="R471" s="18">
        <f>IFERROR(ZACKS_Screener[[#This Row],[Price]]/ZACKS_Screener[[#This Row],[EPS2]], "")</f>
        <v>24.795918367346943</v>
      </c>
      <c r="S471" s="18">
        <f>IFERROR(ZACKS_Screener[[#This Row],[PE1]]/(ZACKS_Screener[[#This Row],[EG1]]*100), "")</f>
        <v>-18.5053846153846</v>
      </c>
      <c r="T471" s="18">
        <f>IFERROR(ZACKS_Screener[[#This Row],[PE2]]/(ZACKS_Screener[[#This Row],[EG2]]*100), "")</f>
        <v>1.8961584633853552</v>
      </c>
      <c r="U471"/>
    </row>
    <row r="472" spans="1:21" hidden="1" x14ac:dyDescent="0.25">
      <c r="A472" s="23" t="s">
        <v>41919</v>
      </c>
      <c r="B472" s="31">
        <v>2107.08</v>
      </c>
      <c r="C472" s="6" t="s">
        <v>41918</v>
      </c>
      <c r="D472" s="6" t="s">
        <v>13</v>
      </c>
      <c r="E472" s="6" t="s">
        <v>51</v>
      </c>
      <c r="F472" s="6" t="s">
        <v>41503</v>
      </c>
      <c r="G472">
        <v>4</v>
      </c>
      <c r="H472">
        <v>202304</v>
      </c>
      <c r="I472" s="9">
        <v>38</v>
      </c>
      <c r="J472" s="9">
        <v>4.16</v>
      </c>
      <c r="M472" s="9" t="str">
        <f>INDEX(Taxonomie!S:S,MATCH(ZACKS_Screener[[#This Row],[Ticker]], Taxonomie!P:P,0))</f>
        <v>Communication Services</v>
      </c>
      <c r="N472" t="str">
        <f>INDEX(Taxonomie!Q:Q,MATCH(ZACKS_Screener[[#This Row],[Ticker]], Taxonomie!P:P,0))</f>
        <v>Publishing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2" s="18" t="str">
        <f>IFERROR(ZACKS_Screener[[#This Row],[Price]]/ZACKS_Screener[[#This Row],[EPS1]], "")</f>
        <v/>
      </c>
      <c r="R472" s="18" t="str">
        <f>IFERROR(ZACKS_Screener[[#This Row],[Price]]/ZACKS_Screener[[#This Row],[EPS2]], "")</f>
        <v/>
      </c>
      <c r="S472" s="18" t="str">
        <f>IFERROR(ZACKS_Screener[[#This Row],[PE1]]/(ZACKS_Screener[[#This Row],[EG1]]*100), "")</f>
        <v/>
      </c>
      <c r="T472" s="18" t="str">
        <f>IFERROR(ZACKS_Screener[[#This Row],[PE2]]/(ZACKS_Screener[[#This Row],[EG2]]*100), "")</f>
        <v/>
      </c>
      <c r="U472"/>
    </row>
    <row r="473" spans="1:21" hidden="1" x14ac:dyDescent="0.25">
      <c r="A473" s="23" t="s">
        <v>904</v>
      </c>
      <c r="B473" s="31">
        <v>4772.49</v>
      </c>
      <c r="C473" s="6" t="s">
        <v>903</v>
      </c>
      <c r="D473" s="6" t="s">
        <v>22</v>
      </c>
      <c r="E473" s="6" t="s">
        <v>18</v>
      </c>
      <c r="F473" s="6" t="s">
        <v>905</v>
      </c>
      <c r="G473">
        <v>12</v>
      </c>
      <c r="H473">
        <v>202212</v>
      </c>
      <c r="I473" s="9">
        <v>91.98</v>
      </c>
      <c r="J473" s="9">
        <v>1.1000000000000001</v>
      </c>
      <c r="K473" s="9">
        <v>1.2</v>
      </c>
      <c r="L473" s="9">
        <v>1.45</v>
      </c>
      <c r="M473" s="9" t="str">
        <f>INDEX(Taxonomie!S:S,MATCH(ZACKS_Screener[[#This Row],[Ticker]], Taxonomie!P:P,0))</f>
        <v>Industrials</v>
      </c>
      <c r="N473" t="str">
        <f>INDEX(Taxonomie!Q:Q,MATCH(ZACKS_Screener[[#This Row],[Ticker]], Taxonomie!P:P,0))</f>
        <v>Waste Management</v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3" s="18">
        <f>IFERROR(ZACKS_Screener[[#This Row],[Price]]/ZACKS_Screener[[#This Row],[EPS1]], "")</f>
        <v>76.650000000000006</v>
      </c>
      <c r="R473" s="18">
        <f>IFERROR(ZACKS_Screener[[#This Row],[Price]]/ZACKS_Screener[[#This Row],[EPS2]], "")</f>
        <v>63.434482758620696</v>
      </c>
      <c r="S473" s="18">
        <f>IFERROR(ZACKS_Screener[[#This Row],[PE1]]/(ZACKS_Screener[[#This Row],[EG1]]*100), "")</f>
        <v>8.4315000000000122</v>
      </c>
      <c r="T473" s="18">
        <f>IFERROR(ZACKS_Screener[[#This Row],[PE2]]/(ZACKS_Screener[[#This Row],[EG2]]*100), "")</f>
        <v>3.0448551724137931</v>
      </c>
      <c r="U473"/>
    </row>
    <row r="474" spans="1:21" hidden="1" x14ac:dyDescent="0.25">
      <c r="A474" s="23" t="s">
        <v>934</v>
      </c>
      <c r="B474" s="31">
        <v>7083.74</v>
      </c>
      <c r="C474" s="6" t="s">
        <v>933</v>
      </c>
      <c r="D474" s="6" t="s">
        <v>13</v>
      </c>
      <c r="E474" s="6" t="s">
        <v>18</v>
      </c>
      <c r="F474" s="6" t="s">
        <v>905</v>
      </c>
      <c r="G474">
        <v>7</v>
      </c>
      <c r="H474">
        <v>202207</v>
      </c>
      <c r="I474" s="9">
        <v>58.41</v>
      </c>
      <c r="J474" s="9">
        <v>2.68</v>
      </c>
      <c r="K474" s="9">
        <v>3.05</v>
      </c>
      <c r="L474" s="9">
        <v>3.16</v>
      </c>
      <c r="M474" s="9" t="str">
        <f>INDEX(Taxonomie!S:S,MATCH(ZACKS_Screener[[#This Row],[Ticker]], Taxonomie!P:P,0))</f>
        <v>Industrials</v>
      </c>
      <c r="N474" t="str">
        <f>INDEX(Taxonomie!Q:Q,MATCH(ZACKS_Screener[[#This Row],[Ticker]], Taxonomie!P:P,0))</f>
        <v>Specialty Industrial Machinery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474" s="18">
        <f>IFERROR(ZACKS_Screener[[#This Row],[Price]]/ZACKS_Screener[[#This Row],[EPS1]], "")</f>
        <v>19.150819672131149</v>
      </c>
      <c r="R474" s="18">
        <f>IFERROR(ZACKS_Screener[[#This Row],[Price]]/ZACKS_Screener[[#This Row],[EPS2]], "")</f>
        <v>18.48417721518987</v>
      </c>
      <c r="S474" s="18">
        <f>IFERROR(ZACKS_Screener[[#This Row],[PE1]]/(ZACKS_Screener[[#This Row],[EG1]]*100), "")</f>
        <v>1.3871404519273385</v>
      </c>
      <c r="T474" s="18">
        <f>IFERROR(ZACKS_Screener[[#This Row],[PE2]]/(ZACKS_Screener[[#This Row],[EG2]]*100), "")</f>
        <v>5.1251582278480852</v>
      </c>
      <c r="U474"/>
    </row>
    <row r="475" spans="1:21" hidden="1" x14ac:dyDescent="0.25">
      <c r="A475" s="23" t="s">
        <v>2955</v>
      </c>
      <c r="B475" s="31">
        <v>8147.05</v>
      </c>
      <c r="C475" s="6" t="s">
        <v>2954</v>
      </c>
      <c r="D475" s="6" t="s">
        <v>22</v>
      </c>
      <c r="E475" s="6" t="s">
        <v>18</v>
      </c>
      <c r="F475" s="6" t="s">
        <v>905</v>
      </c>
      <c r="G475">
        <v>9</v>
      </c>
      <c r="H475">
        <v>202209</v>
      </c>
      <c r="I475" s="9">
        <v>153.13999999999999</v>
      </c>
      <c r="J475" s="9">
        <v>4.5</v>
      </c>
      <c r="K475" s="9">
        <v>5.12</v>
      </c>
      <c r="L475" s="9">
        <v>6.25</v>
      </c>
      <c r="M475" s="9" t="str">
        <f>INDEX(Taxonomie!S:S,MATCH(ZACKS_Screener[[#This Row],[Ticker]], Taxonomie!P:P,0))</f>
        <v>Industrials</v>
      </c>
      <c r="N475" t="str">
        <f>INDEX(Taxonomie!Q:Q,MATCH(ZACKS_Screener[[#This Row],[Ticker]], Taxonomie!P:P,0))</f>
        <v>Engineering &amp; Construction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475" s="18">
        <f>IFERROR(ZACKS_Screener[[#This Row],[Price]]/ZACKS_Screener[[#This Row],[EPS1]], "")</f>
        <v>29.910156249999996</v>
      </c>
      <c r="R475" s="18">
        <f>IFERROR(ZACKS_Screener[[#This Row],[Price]]/ZACKS_Screener[[#This Row],[EPS2]], "")</f>
        <v>24.502399999999998</v>
      </c>
      <c r="S475" s="18">
        <f>IFERROR(ZACKS_Screener[[#This Row],[PE1]]/(ZACKS_Screener[[#This Row],[EG1]]*100), "")</f>
        <v>2.1708984374999996</v>
      </c>
      <c r="T475" s="18">
        <f>IFERROR(ZACKS_Screener[[#This Row],[PE2]]/(ZACKS_Screener[[#This Row],[EG2]]*100), "")</f>
        <v>1.1101972389380532</v>
      </c>
      <c r="U475"/>
    </row>
    <row r="476" spans="1:21" hidden="1" x14ac:dyDescent="0.25">
      <c r="A476" s="23" t="s">
        <v>1629</v>
      </c>
      <c r="B476" s="31">
        <v>10508.88</v>
      </c>
      <c r="C476" s="6" t="s">
        <v>1628</v>
      </c>
      <c r="D476" s="6" t="s">
        <v>13</v>
      </c>
      <c r="E476" s="6" t="s">
        <v>130</v>
      </c>
      <c r="F476" s="6" t="s">
        <v>1630</v>
      </c>
      <c r="G476">
        <v>12</v>
      </c>
      <c r="H476">
        <v>202212</v>
      </c>
      <c r="I476" s="9">
        <v>30.28</v>
      </c>
      <c r="J476" s="9">
        <v>3.18</v>
      </c>
      <c r="K476" s="9">
        <v>2.35</v>
      </c>
      <c r="L476" s="9">
        <v>2.14</v>
      </c>
      <c r="M476" s="9" t="str">
        <f>INDEX(Taxonomie!S:S,MATCH(ZACKS_Screener[[#This Row],[Ticker]], Taxonomie!P:P,0))</f>
        <v>Consumer Cyclical</v>
      </c>
      <c r="N476" t="str">
        <f>INDEX(Taxonomie!Q:Q,MATCH(ZACKS_Screener[[#This Row],[Ticker]], Taxonomie!P:P,0))</f>
        <v>Packaging &amp; Containers</v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476" s="18">
        <f>IFERROR(ZACKS_Screener[[#This Row],[Price]]/ZACKS_Screener[[#This Row],[EPS1]], "")</f>
        <v>12.885106382978723</v>
      </c>
      <c r="R476" s="18">
        <f>IFERROR(ZACKS_Screener[[#This Row],[Price]]/ZACKS_Screener[[#This Row],[EPS2]], "")</f>
        <v>14.149532710280374</v>
      </c>
      <c r="S476" s="18">
        <f>IFERROR(ZACKS_Screener[[#This Row],[PE1]]/(ZACKS_Screener[[#This Row],[EG1]]*100), "")</f>
        <v>-0.49367034093822093</v>
      </c>
      <c r="T476" s="18">
        <f>IFERROR(ZACKS_Screener[[#This Row],[PE2]]/(ZACKS_Screener[[#This Row],[EG2]]*100), "")</f>
        <v>-1.5834000890075661</v>
      </c>
      <c r="U476"/>
    </row>
    <row r="477" spans="1:21" hidden="1" x14ac:dyDescent="0.25">
      <c r="A477" s="23" t="s">
        <v>2798</v>
      </c>
      <c r="B477" s="31">
        <v>12836.72</v>
      </c>
      <c r="C477" s="6" t="s">
        <v>2797</v>
      </c>
      <c r="D477" s="6" t="s">
        <v>13</v>
      </c>
      <c r="E477" s="6" t="s">
        <v>130</v>
      </c>
      <c r="F477" s="6" t="s">
        <v>1630</v>
      </c>
      <c r="G477">
        <v>12</v>
      </c>
      <c r="H477">
        <v>202212</v>
      </c>
      <c r="I477" s="9">
        <v>9.43</v>
      </c>
      <c r="J477" s="9">
        <v>3.4</v>
      </c>
      <c r="K477" s="9">
        <v>1.58</v>
      </c>
      <c r="L477" s="9">
        <v>1.3</v>
      </c>
      <c r="M477" s="9" t="str">
        <f>INDEX(Taxonomie!S:S,MATCH(ZACKS_Screener[[#This Row],[Ticker]], Taxonomie!P:P,0))</f>
        <v>Basic Materials</v>
      </c>
      <c r="N477" t="str">
        <f>INDEX(Taxonomie!Q:Q,MATCH(ZACKS_Screener[[#This Row],[Ticker]], Taxonomie!P:P,0))</f>
        <v>Paper &amp; Paper Products</v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477" s="18">
        <f>IFERROR(ZACKS_Screener[[#This Row],[Price]]/ZACKS_Screener[[#This Row],[EPS1]], "")</f>
        <v>5.9683544303797467</v>
      </c>
      <c r="R477" s="18">
        <f>IFERROR(ZACKS_Screener[[#This Row],[Price]]/ZACKS_Screener[[#This Row],[EPS2]], "")</f>
        <v>7.2538461538461529</v>
      </c>
      <c r="S477" s="18">
        <f>IFERROR(ZACKS_Screener[[#This Row],[PE1]]/(ZACKS_Screener[[#This Row],[EG1]]*100), "")</f>
        <v>-0.11149673111698427</v>
      </c>
      <c r="T477" s="18">
        <f>IFERROR(ZACKS_Screener[[#This Row],[PE2]]/(ZACKS_Screener[[#This Row],[EG2]]*100), "")</f>
        <v>-0.4093241758241758</v>
      </c>
      <c r="U477"/>
    </row>
    <row r="478" spans="1:21" hidden="1" x14ac:dyDescent="0.25">
      <c r="A478" s="23" t="s">
        <v>3177</v>
      </c>
      <c r="B478" s="31">
        <v>7325.33</v>
      </c>
      <c r="C478" s="6" t="s">
        <v>3176</v>
      </c>
      <c r="D478" s="6" t="s">
        <v>13</v>
      </c>
      <c r="E478" s="6" t="s">
        <v>130</v>
      </c>
      <c r="F478" s="6" t="s">
        <v>1630</v>
      </c>
      <c r="G478">
        <v>9</v>
      </c>
      <c r="H478">
        <v>202209</v>
      </c>
      <c r="I478" s="9">
        <v>28.6</v>
      </c>
      <c r="J478" s="9">
        <v>4.76</v>
      </c>
      <c r="K478" s="9">
        <v>2.48</v>
      </c>
      <c r="L478" s="9">
        <v>2.41</v>
      </c>
      <c r="M478" s="9" t="str">
        <f>INDEX(Taxonomie!S:S,MATCH(ZACKS_Screener[[#This Row],[Ticker]], Taxonomie!P:P,0))</f>
        <v>Consumer Cyclical</v>
      </c>
      <c r="N478" t="str">
        <f>INDEX(Taxonomie!Q:Q,MATCH(ZACKS_Screener[[#This Row],[Ticker]], Taxonomie!P:P,0))</f>
        <v>Packaging &amp; Containers</v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478" s="18">
        <f>IFERROR(ZACKS_Screener[[#This Row],[Price]]/ZACKS_Screener[[#This Row],[EPS1]], "")</f>
        <v>11.53225806451613</v>
      </c>
      <c r="R478" s="18">
        <f>IFERROR(ZACKS_Screener[[#This Row],[Price]]/ZACKS_Screener[[#This Row],[EPS2]], "")</f>
        <v>11.867219917012449</v>
      </c>
      <c r="S478" s="18">
        <f>IFERROR(ZACKS_Screener[[#This Row],[PE1]]/(ZACKS_Screener[[#This Row],[EG1]]*100), "")</f>
        <v>-0.24076117713638942</v>
      </c>
      <c r="T478" s="18">
        <f>IFERROR(ZACKS_Screener[[#This Row],[PE2]]/(ZACKS_Screener[[#This Row],[EG2]]*100), "")</f>
        <v>-4.2043864848844201</v>
      </c>
      <c r="U478"/>
    </row>
    <row r="479" spans="1:21" hidden="1" x14ac:dyDescent="0.25">
      <c r="A479" s="23" t="s">
        <v>2550</v>
      </c>
      <c r="B479" s="31">
        <v>10632.63</v>
      </c>
      <c r="C479" s="6" t="s">
        <v>2549</v>
      </c>
      <c r="D479" s="6" t="s">
        <v>13</v>
      </c>
      <c r="E479" s="6" t="s">
        <v>26</v>
      </c>
      <c r="F479" s="6" t="s">
        <v>2551</v>
      </c>
      <c r="G479">
        <v>5</v>
      </c>
      <c r="H479">
        <v>202305</v>
      </c>
      <c r="I479" s="9">
        <v>82.48</v>
      </c>
      <c r="J479" s="9">
        <v>3.66</v>
      </c>
      <c r="K479" s="9">
        <v>4.55</v>
      </c>
      <c r="L479" s="9">
        <v>5.46</v>
      </c>
      <c r="M479" s="9" t="str">
        <f>INDEX(Taxonomie!S:S,MATCH(ZACKS_Screener[[#This Row],[Ticker]], Taxonomie!P:P,0))</f>
        <v>Basic Materials</v>
      </c>
      <c r="N479" t="str">
        <f>INDEX(Taxonomie!Q:Q,MATCH(ZACKS_Screener[[#This Row],[Ticker]], Taxonomie!P:P,0))</f>
        <v>Specialty Chemicals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479" s="18">
        <f>IFERROR(ZACKS_Screener[[#This Row],[Price]]/ZACKS_Screener[[#This Row],[EPS1]], "")</f>
        <v>18.127472527472531</v>
      </c>
      <c r="R479" s="18">
        <f>IFERROR(ZACKS_Screener[[#This Row],[Price]]/ZACKS_Screener[[#This Row],[EPS2]], "")</f>
        <v>15.106227106227108</v>
      </c>
      <c r="S479" s="18">
        <f>IFERROR(ZACKS_Screener[[#This Row],[PE1]]/(ZACKS_Screener[[#This Row],[EG1]]*100), "")</f>
        <v>0.74546684775898298</v>
      </c>
      <c r="T479" s="18">
        <f>IFERROR(ZACKS_Screener[[#This Row],[PE2]]/(ZACKS_Screener[[#This Row],[EG2]]*100), "")</f>
        <v>0.75531135531135529</v>
      </c>
      <c r="U479"/>
    </row>
    <row r="480" spans="1:21" hidden="1" x14ac:dyDescent="0.25">
      <c r="A480" s="23" t="s">
        <v>2651</v>
      </c>
      <c r="B480" s="31">
        <v>61824.05</v>
      </c>
      <c r="C480" s="6" t="s">
        <v>2650</v>
      </c>
      <c r="D480" s="6" t="s">
        <v>13</v>
      </c>
      <c r="E480" s="6" t="s">
        <v>26</v>
      </c>
      <c r="F480" s="6" t="s">
        <v>2551</v>
      </c>
      <c r="G480">
        <v>12</v>
      </c>
      <c r="H480">
        <v>202212</v>
      </c>
      <c r="I480" s="9">
        <v>239.73</v>
      </c>
      <c r="J480" s="9">
        <v>8.73</v>
      </c>
      <c r="K480" s="9">
        <v>8.69</v>
      </c>
      <c r="L480" s="9">
        <v>10.050000000000001</v>
      </c>
      <c r="M480" s="9" t="str">
        <f>INDEX(Taxonomie!S:S,MATCH(ZACKS_Screener[[#This Row],[Ticker]], Taxonomie!P:P,0))</f>
        <v>Basic Materials</v>
      </c>
      <c r="N480" t="str">
        <f>INDEX(Taxonomie!Q:Q,MATCH(ZACKS_Screener[[#This Row],[Ticker]], Taxonomie!P:P,0))</f>
        <v>Specialty Chemicals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480" s="18">
        <f>IFERROR(ZACKS_Screener[[#This Row],[Price]]/ZACKS_Screener[[#This Row],[EPS1]], "")</f>
        <v>27.586881472957423</v>
      </c>
      <c r="R480" s="18">
        <f>IFERROR(ZACKS_Screener[[#This Row],[Price]]/ZACKS_Screener[[#This Row],[EPS2]], "")</f>
        <v>23.853731343283581</v>
      </c>
      <c r="S480" s="18">
        <f>IFERROR(ZACKS_Screener[[#This Row],[PE1]]/(ZACKS_Screener[[#This Row],[EG1]]*100), "")</f>
        <v>-60.208368814728189</v>
      </c>
      <c r="T480" s="18">
        <f>IFERROR(ZACKS_Screener[[#This Row],[PE2]]/(ZACKS_Screener[[#This Row],[EG2]]*100), "")</f>
        <v>1.5241832748024569</v>
      </c>
      <c r="U480"/>
    </row>
    <row r="481" spans="1:21" hidden="1" x14ac:dyDescent="0.25">
      <c r="A481" s="23" t="s">
        <v>110</v>
      </c>
      <c r="B481" s="31">
        <v>89333.66</v>
      </c>
      <c r="C481" s="6" t="s">
        <v>109</v>
      </c>
      <c r="D481" s="6" t="s">
        <v>22</v>
      </c>
      <c r="E481" s="6" t="s">
        <v>85</v>
      </c>
      <c r="F481" s="6" t="s">
        <v>111</v>
      </c>
      <c r="G481">
        <v>6</v>
      </c>
      <c r="H481">
        <v>202206</v>
      </c>
      <c r="I481" s="9">
        <v>216.24</v>
      </c>
      <c r="J481" s="9">
        <v>7.01</v>
      </c>
      <c r="K481" s="9">
        <v>8.16</v>
      </c>
      <c r="L481" s="9">
        <v>8.98</v>
      </c>
      <c r="M481" s="9" t="str">
        <f>INDEX(Taxonomie!S:S,MATCH(ZACKS_Screener[[#This Row],[Ticker]], Taxonomie!P:P,0))</f>
        <v>Industrials</v>
      </c>
      <c r="N481" t="str">
        <f>INDEX(Taxonomie!Q:Q,MATCH(ZACKS_Screener[[#This Row],[Ticker]], Taxonomie!P:P,0))</f>
        <v>Staffing &amp; Employment Services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481" s="18">
        <f>IFERROR(ZACKS_Screener[[#This Row],[Price]]/ZACKS_Screener[[#This Row],[EPS1]], "")</f>
        <v>26.5</v>
      </c>
      <c r="R481" s="18">
        <f>IFERROR(ZACKS_Screener[[#This Row],[Price]]/ZACKS_Screener[[#This Row],[EPS2]], "")</f>
        <v>24.080178173719375</v>
      </c>
      <c r="S481" s="18">
        <f>IFERROR(ZACKS_Screener[[#This Row],[PE1]]/(ZACKS_Screener[[#This Row],[EG1]]*100), "")</f>
        <v>1.615347826086956</v>
      </c>
      <c r="T481" s="18">
        <f>IFERROR(ZACKS_Screener[[#This Row],[PE2]]/(ZACKS_Screener[[#This Row],[EG2]]*100), "")</f>
        <v>2.3962713889945126</v>
      </c>
      <c r="U481"/>
    </row>
    <row r="482" spans="1:21" hidden="1" x14ac:dyDescent="0.25">
      <c r="A482" s="23" t="s">
        <v>444</v>
      </c>
      <c r="B482" s="31">
        <v>3212.64</v>
      </c>
      <c r="C482" s="6" t="s">
        <v>443</v>
      </c>
      <c r="D482" s="6" t="s">
        <v>13</v>
      </c>
      <c r="E482" s="6" t="s">
        <v>85</v>
      </c>
      <c r="F482" s="6" t="s">
        <v>111</v>
      </c>
      <c r="G482">
        <v>12</v>
      </c>
      <c r="H482">
        <v>202212</v>
      </c>
      <c r="I482" s="9">
        <v>69.2</v>
      </c>
      <c r="J482" s="9">
        <v>5.99</v>
      </c>
      <c r="K482" s="9">
        <v>6.8</v>
      </c>
      <c r="L482" s="9">
        <v>7.78</v>
      </c>
      <c r="M482" s="9" t="str">
        <f>INDEX(Taxonomie!S:S,MATCH(ZACKS_Screener[[#This Row],[Ticker]], Taxonomie!P:P,0))</f>
        <v>Industrials</v>
      </c>
      <c r="N482" t="str">
        <f>INDEX(Taxonomie!Q:Q,MATCH(ZACKS_Screener[[#This Row],[Ticker]], Taxonomie!P:P,0))</f>
        <v>Security &amp; Protection Services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482" s="18">
        <f>IFERROR(ZACKS_Screener[[#This Row],[Price]]/ZACKS_Screener[[#This Row],[EPS1]], "")</f>
        <v>10.176470588235295</v>
      </c>
      <c r="R482" s="18">
        <f>IFERROR(ZACKS_Screener[[#This Row],[Price]]/ZACKS_Screener[[#This Row],[EPS2]], "")</f>
        <v>8.8946015424164528</v>
      </c>
      <c r="S482" s="18">
        <f>IFERROR(ZACKS_Screener[[#This Row],[PE1]]/(ZACKS_Screener[[#This Row],[EG1]]*100), "")</f>
        <v>0.75255628177196843</v>
      </c>
      <c r="T482" s="18">
        <f>IFERROR(ZACKS_Screener[[#This Row],[PE2]]/(ZACKS_Screener[[#This Row],[EG2]]*100), "")</f>
        <v>0.61717643355542706</v>
      </c>
      <c r="U482"/>
    </row>
    <row r="483" spans="1:21" hidden="1" x14ac:dyDescent="0.25">
      <c r="A483" s="23" t="s">
        <v>552</v>
      </c>
      <c r="B483" s="31">
        <v>18114.73</v>
      </c>
      <c r="C483" s="6" t="s">
        <v>551</v>
      </c>
      <c r="D483" s="6" t="s">
        <v>13</v>
      </c>
      <c r="E483" s="6" t="s">
        <v>85</v>
      </c>
      <c r="F483" s="6" t="s">
        <v>111</v>
      </c>
      <c r="G483">
        <v>6</v>
      </c>
      <c r="H483">
        <v>202206</v>
      </c>
      <c r="I483" s="9">
        <v>153.54</v>
      </c>
      <c r="J483" s="9">
        <v>6.46</v>
      </c>
      <c r="K483" s="9">
        <v>6.91</v>
      </c>
      <c r="L483" s="9">
        <v>7.52</v>
      </c>
      <c r="M483" s="9" t="str">
        <f>INDEX(Taxonomie!S:S,MATCH(ZACKS_Screener[[#This Row],[Ticker]], Taxonomie!P:P,0))</f>
        <v>Technology</v>
      </c>
      <c r="N483" t="str">
        <f>INDEX(Taxonomie!Q:Q,MATCH(ZACKS_Screener[[#This Row],[Ticker]], Taxonomie!P:P,0))</f>
        <v>Information Technology Services</v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483" s="18">
        <f>IFERROR(ZACKS_Screener[[#This Row],[Price]]/ZACKS_Screener[[#This Row],[EPS1]], "")</f>
        <v>22.219971056439942</v>
      </c>
      <c r="R483" s="18">
        <f>IFERROR(ZACKS_Screener[[#This Row],[Price]]/ZACKS_Screener[[#This Row],[EPS2]], "")</f>
        <v>20.417553191489361</v>
      </c>
      <c r="S483" s="18">
        <f>IFERROR(ZACKS_Screener[[#This Row],[PE1]]/(ZACKS_Screener[[#This Row],[EG1]]*100), "")</f>
        <v>3.1898002894355995</v>
      </c>
      <c r="T483" s="18">
        <f>IFERROR(ZACKS_Screener[[#This Row],[PE2]]/(ZACKS_Screener[[#This Row],[EG2]]*100), "")</f>
        <v>2.3128736484129773</v>
      </c>
      <c r="U483"/>
    </row>
    <row r="484" spans="1:21" hidden="1" x14ac:dyDescent="0.25">
      <c r="A484" s="23" t="s">
        <v>1190</v>
      </c>
      <c r="B484" s="31">
        <v>5020.25</v>
      </c>
      <c r="C484" s="6" t="s">
        <v>1189</v>
      </c>
      <c r="D484" s="6" t="s">
        <v>22</v>
      </c>
      <c r="E484" s="6" t="s">
        <v>85</v>
      </c>
      <c r="F484" s="6" t="s">
        <v>111</v>
      </c>
      <c r="G484">
        <v>12</v>
      </c>
      <c r="H484">
        <v>202212</v>
      </c>
      <c r="I484" s="9">
        <v>151</v>
      </c>
      <c r="J484" s="9">
        <v>6.02</v>
      </c>
      <c r="K484" s="9">
        <v>6.86</v>
      </c>
      <c r="L484" s="9">
        <v>7.83</v>
      </c>
      <c r="M484" s="9" t="str">
        <f>INDEX(Taxonomie!S:S,MATCH(ZACKS_Screener[[#This Row],[Ticker]], Taxonomie!P:P,0))</f>
        <v>Technology</v>
      </c>
      <c r="N484" t="str">
        <f>INDEX(Taxonomie!Q:Q,MATCH(ZACKS_Screener[[#This Row],[Ticker]], Taxonomie!P:P,0))</f>
        <v>Information Technology Services</v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484" s="18">
        <f>IFERROR(ZACKS_Screener[[#This Row],[Price]]/ZACKS_Screener[[#This Row],[EPS1]], "")</f>
        <v>22.011661807580175</v>
      </c>
      <c r="R484" s="18">
        <f>IFERROR(ZACKS_Screener[[#This Row],[Price]]/ZACKS_Screener[[#This Row],[EPS2]], "")</f>
        <v>19.284802043422733</v>
      </c>
      <c r="S484" s="18">
        <f>IFERROR(ZACKS_Screener[[#This Row],[PE1]]/(ZACKS_Screener[[#This Row],[EG1]]*100), "")</f>
        <v>1.5775024295432443</v>
      </c>
      <c r="T484" s="18">
        <f>IFERROR(ZACKS_Screener[[#This Row],[PE2]]/(ZACKS_Screener[[#This Row],[EG2]]*100), "")</f>
        <v>1.363853010493608</v>
      </c>
      <c r="U484"/>
    </row>
    <row r="485" spans="1:21" hidden="1" x14ac:dyDescent="0.25">
      <c r="A485" s="23" t="s">
        <v>1336</v>
      </c>
      <c r="B485" s="31">
        <v>6877.92</v>
      </c>
      <c r="C485" s="6" t="s">
        <v>1335</v>
      </c>
      <c r="D485" s="6" t="s">
        <v>13</v>
      </c>
      <c r="E485" s="6" t="s">
        <v>85</v>
      </c>
      <c r="F485" s="6" t="s">
        <v>111</v>
      </c>
      <c r="G485">
        <v>12</v>
      </c>
      <c r="H485">
        <v>202212</v>
      </c>
      <c r="I485" s="9">
        <v>37.380000000000003</v>
      </c>
      <c r="J485" s="9">
        <v>2.74</v>
      </c>
      <c r="K485" s="9">
        <v>2.95</v>
      </c>
      <c r="L485" s="9">
        <v>3.29</v>
      </c>
      <c r="M485" s="9" t="str">
        <f>INDEX(Taxonomie!S:S,MATCH(ZACKS_Screener[[#This Row],[Ticker]], Taxonomie!P:P,0))</f>
        <v>Technology</v>
      </c>
      <c r="N485" t="str">
        <f>INDEX(Taxonomie!Q:Q,MATCH(ZACKS_Screener[[#This Row],[Ticker]], Taxonomie!P:P,0))</f>
        <v>Information Technology Services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485" s="18">
        <f>IFERROR(ZACKS_Screener[[#This Row],[Price]]/ZACKS_Screener[[#This Row],[EPS1]], "")</f>
        <v>12.671186440677966</v>
      </c>
      <c r="R485" s="18">
        <f>IFERROR(ZACKS_Screener[[#This Row],[Price]]/ZACKS_Screener[[#This Row],[EPS2]], "")</f>
        <v>11.361702127659575</v>
      </c>
      <c r="S485" s="18">
        <f>IFERROR(ZACKS_Screener[[#This Row],[PE1]]/(ZACKS_Screener[[#This Row],[EG1]]*100), "")</f>
        <v>1.6532881355932207</v>
      </c>
      <c r="T485" s="18">
        <f>IFERROR(ZACKS_Screener[[#This Row],[PE2]]/(ZACKS_Screener[[#This Row],[EG2]]*100), "")</f>
        <v>0.98579474342928708</v>
      </c>
      <c r="U485"/>
    </row>
    <row r="486" spans="1:21" hidden="1" x14ac:dyDescent="0.25">
      <c r="A486" s="23" t="s">
        <v>2299</v>
      </c>
      <c r="B486" s="31">
        <v>40250.82</v>
      </c>
      <c r="C486" s="6" t="s">
        <v>2298</v>
      </c>
      <c r="D486" s="6" t="s">
        <v>22</v>
      </c>
      <c r="E486" s="6" t="s">
        <v>85</v>
      </c>
      <c r="F486" s="6" t="s">
        <v>111</v>
      </c>
      <c r="G486">
        <v>5</v>
      </c>
      <c r="H486">
        <v>202305</v>
      </c>
      <c r="I486" s="9">
        <v>111.65</v>
      </c>
      <c r="J486" s="9">
        <v>3.77</v>
      </c>
      <c r="K486" s="9">
        <v>4.6100000000000003</v>
      </c>
      <c r="L486" s="9">
        <v>4.96</v>
      </c>
      <c r="M486" s="9" t="str">
        <f>INDEX(Taxonomie!S:S,MATCH(ZACKS_Screener[[#This Row],[Ticker]], Taxonomie!P:P,0))</f>
        <v>Industrials</v>
      </c>
      <c r="N486" t="str">
        <f>INDEX(Taxonomie!Q:Q,MATCH(ZACKS_Screener[[#This Row],[Ticker]], Taxonomie!P:P,0))</f>
        <v>Staffing &amp; Employment Services</v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486" s="18">
        <f>IFERROR(ZACKS_Screener[[#This Row],[Price]]/ZACKS_Screener[[#This Row],[EPS1]], "")</f>
        <v>24.219088937093275</v>
      </c>
      <c r="R486" s="18">
        <f>IFERROR(ZACKS_Screener[[#This Row],[Price]]/ZACKS_Screener[[#This Row],[EPS2]], "")</f>
        <v>22.510080645161292</v>
      </c>
      <c r="S486" s="18">
        <f>IFERROR(ZACKS_Screener[[#This Row],[PE1]]/(ZACKS_Screener[[#This Row],[EG1]]*100), "")</f>
        <v>1.0869757772957334</v>
      </c>
      <c r="T486" s="18">
        <f>IFERROR(ZACKS_Screener[[#This Row],[PE2]]/(ZACKS_Screener[[#This Row],[EG2]]*100), "")</f>
        <v>2.9648991935483906</v>
      </c>
      <c r="U486"/>
    </row>
    <row r="487" spans="1:21" hidden="1" x14ac:dyDescent="0.25">
      <c r="A487" s="23" t="s">
        <v>2899</v>
      </c>
      <c r="B487" s="31">
        <v>5535.69</v>
      </c>
      <c r="C487" s="6" t="s">
        <v>2898</v>
      </c>
      <c r="D487" s="6" t="s">
        <v>13</v>
      </c>
      <c r="E487" s="6" t="s">
        <v>85</v>
      </c>
      <c r="F487" s="6" t="s">
        <v>111</v>
      </c>
      <c r="G487">
        <v>12</v>
      </c>
      <c r="H487">
        <v>202212</v>
      </c>
      <c r="I487" s="9">
        <v>93.17</v>
      </c>
      <c r="J487" s="9">
        <v>7.07</v>
      </c>
      <c r="K487" s="9">
        <v>5.61</v>
      </c>
      <c r="L487" s="9">
        <v>5.84</v>
      </c>
      <c r="M487" s="9" t="str">
        <f>INDEX(Taxonomie!S:S,MATCH(ZACKS_Screener[[#This Row],[Ticker]], Taxonomie!P:P,0))</f>
        <v>Industrials</v>
      </c>
      <c r="N487" t="str">
        <f>INDEX(Taxonomie!Q:Q,MATCH(ZACKS_Screener[[#This Row],[Ticker]], Taxonomie!P:P,0))</f>
        <v>Staffing &amp; Employment Services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487" s="18">
        <f>IFERROR(ZACKS_Screener[[#This Row],[Price]]/ZACKS_Screener[[#This Row],[EPS1]], "")</f>
        <v>16.6078431372549</v>
      </c>
      <c r="R487" s="18">
        <f>IFERROR(ZACKS_Screener[[#This Row],[Price]]/ZACKS_Screener[[#This Row],[EPS2]], "")</f>
        <v>15.953767123287673</v>
      </c>
      <c r="S487" s="18">
        <f>IFERROR(ZACKS_Screener[[#This Row],[PE1]]/(ZACKS_Screener[[#This Row],[EG1]]*100), "")</f>
        <v>-0.8042291163040558</v>
      </c>
      <c r="T487" s="18">
        <f>IFERROR(ZACKS_Screener[[#This Row],[PE2]]/(ZACKS_Screener[[#This Row],[EG2]]*100), "")</f>
        <v>3.8913318939845225</v>
      </c>
      <c r="U487"/>
    </row>
    <row r="488" spans="1:21" hidden="1" x14ac:dyDescent="0.25">
      <c r="A488" s="23" t="s">
        <v>2776</v>
      </c>
      <c r="B488" s="31">
        <v>3963.55</v>
      </c>
      <c r="C488" s="6" t="s">
        <v>2775</v>
      </c>
      <c r="D488" s="6" t="s">
        <v>13</v>
      </c>
      <c r="E488" s="6" t="s">
        <v>223</v>
      </c>
      <c r="F488" s="6" t="s">
        <v>2777</v>
      </c>
      <c r="G488">
        <v>12</v>
      </c>
      <c r="H488">
        <v>202212</v>
      </c>
      <c r="I488" s="9">
        <v>25.65</v>
      </c>
      <c r="J488" s="9">
        <v>-7.0000000000000007E-2</v>
      </c>
      <c r="K488" s="9">
        <v>1.05</v>
      </c>
      <c r="L488" s="9">
        <v>1.37</v>
      </c>
      <c r="M488" s="9" t="str">
        <f>INDEX(Taxonomie!S:S,MATCH(ZACKS_Screener[[#This Row],[Ticker]], Taxonomie!P:P,0))</f>
        <v>Energy</v>
      </c>
      <c r="N488" t="str">
        <f>INDEX(Taxonomie!Q:Q,MATCH(ZACKS_Screener[[#This Row],[Ticker]], Taxonomie!P:P,0))</f>
        <v>Oil &amp; Gas E&amp;P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488" s="18">
        <f>IFERROR(ZACKS_Screener[[#This Row],[Price]]/ZACKS_Screener[[#This Row],[EPS1]], "")</f>
        <v>24.428571428571427</v>
      </c>
      <c r="R488" s="18">
        <f>IFERROR(ZACKS_Screener[[#This Row],[Price]]/ZACKS_Screener[[#This Row],[EPS2]], "")</f>
        <v>18.722627737226276</v>
      </c>
      <c r="S488" s="18">
        <f>IFERROR(ZACKS_Screener[[#This Row],[PE1]]/(ZACKS_Screener[[#This Row],[EG1]]*100), "")</f>
        <v>0.24428571428571427</v>
      </c>
      <c r="T488" s="18">
        <f>IFERROR(ZACKS_Screener[[#This Row],[PE2]]/(ZACKS_Screener[[#This Row],[EG2]]*100), "")</f>
        <v>0.61433622262773713</v>
      </c>
      <c r="U488"/>
    </row>
    <row r="489" spans="1:21" hidden="1" x14ac:dyDescent="0.25">
      <c r="A489" s="23" t="s">
        <v>2795</v>
      </c>
      <c r="B489" s="31">
        <v>4405.67</v>
      </c>
      <c r="C489" s="6" t="s">
        <v>2794</v>
      </c>
      <c r="D489" s="6" t="s">
        <v>13</v>
      </c>
      <c r="E489" s="6" t="s">
        <v>223</v>
      </c>
      <c r="F489" s="6" t="s">
        <v>2796</v>
      </c>
      <c r="G489">
        <v>12</v>
      </c>
      <c r="H489">
        <v>202212</v>
      </c>
      <c r="I489" s="9">
        <v>43.85</v>
      </c>
      <c r="J489" s="9">
        <v>4.68</v>
      </c>
      <c r="K489" s="9">
        <v>4.62</v>
      </c>
      <c r="L489" s="9">
        <v>4.51</v>
      </c>
      <c r="M489" s="9" t="str">
        <f>INDEX(Taxonomie!S:S,MATCH(ZACKS_Screener[[#This Row],[Ticker]], Taxonomie!P:P,0))</f>
        <v>Energy</v>
      </c>
      <c r="N489" t="str">
        <f>INDEX(Taxonomie!Q:Q,MATCH(ZACKS_Screener[[#This Row],[Ticker]], Taxonomie!P:P,0))</f>
        <v>Oil &amp; Gas Refining &amp; Marketing</v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489" s="18">
        <f>IFERROR(ZACKS_Screener[[#This Row],[Price]]/ZACKS_Screener[[#This Row],[EPS1]], "")</f>
        <v>9.4913419913419919</v>
      </c>
      <c r="R489" s="18">
        <f>IFERROR(ZACKS_Screener[[#This Row],[Price]]/ZACKS_Screener[[#This Row],[EPS2]], "")</f>
        <v>9.7228381374722854</v>
      </c>
      <c r="S489" s="18">
        <f>IFERROR(ZACKS_Screener[[#This Row],[PE1]]/(ZACKS_Screener[[#This Row],[EG1]]*100), "")</f>
        <v>-7.4032467532468003</v>
      </c>
      <c r="T489" s="18">
        <f>IFERROR(ZACKS_Screener[[#This Row],[PE2]]/(ZACKS_Screener[[#This Row],[EG2]]*100), "")</f>
        <v>-4.0835920177383489</v>
      </c>
      <c r="U489"/>
    </row>
    <row r="490" spans="1:21" hidden="1" x14ac:dyDescent="0.25">
      <c r="A490" s="23" t="s">
        <v>2915</v>
      </c>
      <c r="B490" s="31">
        <v>16024.76</v>
      </c>
      <c r="C490" s="6" t="s">
        <v>2914</v>
      </c>
      <c r="D490" s="6" t="s">
        <v>13</v>
      </c>
      <c r="E490" s="6" t="s">
        <v>223</v>
      </c>
      <c r="F490" s="6" t="s">
        <v>2796</v>
      </c>
      <c r="G490">
        <v>12</v>
      </c>
      <c r="H490">
        <v>202212</v>
      </c>
      <c r="I490" s="9">
        <v>70.900000000000006</v>
      </c>
      <c r="J490" s="9">
        <v>3.88</v>
      </c>
      <c r="K490" s="9">
        <v>5.53</v>
      </c>
      <c r="L490" s="9">
        <v>7.42</v>
      </c>
      <c r="M490" s="9" t="str">
        <f>INDEX(Taxonomie!S:S,MATCH(ZACKS_Screener[[#This Row],[Ticker]], Taxonomie!P:P,0))</f>
        <v>Energy</v>
      </c>
      <c r="N490" t="str">
        <f>INDEX(Taxonomie!Q:Q,MATCH(ZACKS_Screener[[#This Row],[Ticker]], Taxonomie!P:P,0))</f>
        <v>Oil &amp; Gas Midstream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490" s="18">
        <f>IFERROR(ZACKS_Screener[[#This Row],[Price]]/ZACKS_Screener[[#This Row],[EPS1]], "")</f>
        <v>12.820976491862568</v>
      </c>
      <c r="R490" s="18">
        <f>IFERROR(ZACKS_Screener[[#This Row],[Price]]/ZACKS_Screener[[#This Row],[EPS2]], "")</f>
        <v>9.5552560646900275</v>
      </c>
      <c r="S490" s="18">
        <f>IFERROR(ZACKS_Screener[[#This Row],[PE1]]/(ZACKS_Screener[[#This Row],[EG1]]*100), "")</f>
        <v>0.30148720477834395</v>
      </c>
      <c r="T490" s="18">
        <f>IFERROR(ZACKS_Screener[[#This Row],[PE2]]/(ZACKS_Screener[[#This Row],[EG2]]*100), "")</f>
        <v>0.27957971448537494</v>
      </c>
      <c r="U490"/>
    </row>
    <row r="491" spans="1:21" hidden="1" x14ac:dyDescent="0.25">
      <c r="A491" s="23" t="s">
        <v>3130</v>
      </c>
      <c r="B491" s="31">
        <v>9984.6200000000008</v>
      </c>
      <c r="C491" s="6" t="s">
        <v>3129</v>
      </c>
      <c r="D491" s="6" t="s">
        <v>13</v>
      </c>
      <c r="E491" s="6" t="s">
        <v>223</v>
      </c>
      <c r="F491" s="6" t="s">
        <v>2796</v>
      </c>
      <c r="G491">
        <v>12</v>
      </c>
      <c r="H491">
        <v>202212</v>
      </c>
      <c r="I491" s="9">
        <v>25.96</v>
      </c>
      <c r="J491" s="9">
        <v>3</v>
      </c>
      <c r="K491" s="9">
        <v>2.73</v>
      </c>
      <c r="L491" s="9">
        <v>3.17</v>
      </c>
      <c r="M491" s="9" t="str">
        <f>INDEX(Taxonomie!S:S,MATCH(ZACKS_Screener[[#This Row],[Ticker]], Taxonomie!P:P,0))</f>
        <v>Energy</v>
      </c>
      <c r="N491" t="str">
        <f>INDEX(Taxonomie!Q:Q,MATCH(ZACKS_Screener[[#This Row],[Ticker]], Taxonomie!P:P,0))</f>
        <v>Oil &amp; Gas Midstream</v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491" s="18">
        <f>IFERROR(ZACKS_Screener[[#This Row],[Price]]/ZACKS_Screener[[#This Row],[EPS1]], "")</f>
        <v>9.5091575091575091</v>
      </c>
      <c r="R491" s="18">
        <f>IFERROR(ZACKS_Screener[[#This Row],[Price]]/ZACKS_Screener[[#This Row],[EPS2]], "")</f>
        <v>8.1892744479495274</v>
      </c>
      <c r="S491" s="18">
        <f>IFERROR(ZACKS_Screener[[#This Row],[PE1]]/(ZACKS_Screener[[#This Row],[EG1]]*100), "")</f>
        <v>-1.0565730565730564</v>
      </c>
      <c r="T491" s="18">
        <f>IFERROR(ZACKS_Screener[[#This Row],[PE2]]/(ZACKS_Screener[[#This Row],[EG2]]*100), "")</f>
        <v>0.50810725552050473</v>
      </c>
      <c r="U491"/>
    </row>
    <row r="492" spans="1:21" hidden="1" x14ac:dyDescent="0.25">
      <c r="A492" s="23" t="s">
        <v>40767</v>
      </c>
      <c r="B492" s="31">
        <v>2515.2600000000002</v>
      </c>
      <c r="C492" s="6" t="s">
        <v>40766</v>
      </c>
      <c r="D492" s="6" t="s">
        <v>13</v>
      </c>
      <c r="E492" s="6" t="s">
        <v>223</v>
      </c>
      <c r="F492" s="6" t="s">
        <v>1101</v>
      </c>
      <c r="G492">
        <v>12</v>
      </c>
      <c r="H492">
        <v>202212</v>
      </c>
      <c r="I492" s="9">
        <v>25.02</v>
      </c>
      <c r="J492" s="9">
        <v>6.04</v>
      </c>
      <c r="K492" s="9">
        <v>3.95</v>
      </c>
      <c r="L492" s="9">
        <v>2.4</v>
      </c>
      <c r="M492" s="9" t="str">
        <f>INDEX(Taxonomie!S:S,MATCH(ZACKS_Screener[[#This Row],[Ticker]], Taxonomie!P:P,0))</f>
        <v>Energy</v>
      </c>
      <c r="N492" t="str">
        <f>INDEX(Taxonomie!Q:Q,MATCH(ZACKS_Screener[[#This Row],[Ticker]], Taxonomie!P:P,0))</f>
        <v>Oil &amp; Gas Refining &amp; Marketing</v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92" s="18">
        <f>IFERROR(ZACKS_Screener[[#This Row],[Price]]/ZACKS_Screener[[#This Row],[EPS1]], "")</f>
        <v>6.3341772151898734</v>
      </c>
      <c r="R492" s="18">
        <f>IFERROR(ZACKS_Screener[[#This Row],[Price]]/ZACKS_Screener[[#This Row],[EPS2]], "")</f>
        <v>10.425000000000001</v>
      </c>
      <c r="S492" s="18">
        <f>IFERROR(ZACKS_Screener[[#This Row],[PE1]]/(ZACKS_Screener[[#This Row],[EG1]]*100), "")</f>
        <v>-0.18305469081218584</v>
      </c>
      <c r="T492" s="18">
        <f>IFERROR(ZACKS_Screener[[#This Row],[PE2]]/(ZACKS_Screener[[#This Row],[EG2]]*100), "")</f>
        <v>-0.26566935483870968</v>
      </c>
      <c r="U492"/>
    </row>
    <row r="493" spans="1:21" hidden="1" x14ac:dyDescent="0.25">
      <c r="A493" s="23" t="s">
        <v>1100</v>
      </c>
      <c r="B493" s="31">
        <v>4771.7299999999996</v>
      </c>
      <c r="C493" s="6" t="s">
        <v>1099</v>
      </c>
      <c r="D493" s="6" t="s">
        <v>13</v>
      </c>
      <c r="E493" s="6" t="s">
        <v>223</v>
      </c>
      <c r="F493" s="6" t="s">
        <v>1101</v>
      </c>
      <c r="G493">
        <v>12</v>
      </c>
      <c r="H493">
        <v>202212</v>
      </c>
      <c r="I493" s="9">
        <v>10.24</v>
      </c>
      <c r="J493" s="9">
        <v>0.75</v>
      </c>
      <c r="K493" s="9">
        <v>0.53</v>
      </c>
      <c r="L493" s="9">
        <v>0.69</v>
      </c>
      <c r="M493" s="9" t="str">
        <f>INDEX(Taxonomie!S:S,MATCH(ZACKS_Screener[[#This Row],[Ticker]], Taxonomie!P:P,0))</f>
        <v>Energy</v>
      </c>
      <c r="N493" t="str">
        <f>INDEX(Taxonomie!Q:Q,MATCH(ZACKS_Screener[[#This Row],[Ticker]], Taxonomie!P:P,0))</f>
        <v>Oil &amp; Gas Midstream</v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493" s="18">
        <f>IFERROR(ZACKS_Screener[[#This Row],[Price]]/ZACKS_Screener[[#This Row],[EPS1]], "")</f>
        <v>19.320754716981131</v>
      </c>
      <c r="R493" s="18">
        <f>IFERROR(ZACKS_Screener[[#This Row],[Price]]/ZACKS_Screener[[#This Row],[EPS2]], "")</f>
        <v>14.840579710144929</v>
      </c>
      <c r="S493" s="18">
        <f>IFERROR(ZACKS_Screener[[#This Row],[PE1]]/(ZACKS_Screener[[#This Row],[EG1]]*100), "")</f>
        <v>-0.65866209262435682</v>
      </c>
      <c r="T493" s="18">
        <f>IFERROR(ZACKS_Screener[[#This Row],[PE2]]/(ZACKS_Screener[[#This Row],[EG2]]*100), "")</f>
        <v>0.49159420289855105</v>
      </c>
      <c r="U493"/>
    </row>
    <row r="494" spans="1:21" hidden="1" x14ac:dyDescent="0.25">
      <c r="A494" s="23" t="s">
        <v>2008</v>
      </c>
      <c r="B494" s="31">
        <v>46115.3</v>
      </c>
      <c r="C494" s="6" t="s">
        <v>2007</v>
      </c>
      <c r="D494" s="6" t="s">
        <v>13</v>
      </c>
      <c r="E494" s="6" t="s">
        <v>223</v>
      </c>
      <c r="F494" s="6" t="s">
        <v>1101</v>
      </c>
      <c r="G494">
        <v>12</v>
      </c>
      <c r="H494">
        <v>202212</v>
      </c>
      <c r="I494" s="9">
        <v>108.69</v>
      </c>
      <c r="J494" s="9">
        <v>26.16</v>
      </c>
      <c r="K494" s="9">
        <v>19.23</v>
      </c>
      <c r="L494" s="9">
        <v>13.01</v>
      </c>
      <c r="M494" s="9" t="str">
        <f>INDEX(Taxonomie!S:S,MATCH(ZACKS_Screener[[#This Row],[Ticker]], Taxonomie!P:P,0))</f>
        <v>Energy</v>
      </c>
      <c r="N494" t="str">
        <f>INDEX(Taxonomie!Q:Q,MATCH(ZACKS_Screener[[#This Row],[Ticker]], Taxonomie!P:P,0))</f>
        <v>Oil &amp; Gas Refining &amp; Marketing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494" s="18">
        <f>IFERROR(ZACKS_Screener[[#This Row],[Price]]/ZACKS_Screener[[#This Row],[EPS1]], "")</f>
        <v>5.6521060842433695</v>
      </c>
      <c r="R494" s="18">
        <f>IFERROR(ZACKS_Screener[[#This Row],[Price]]/ZACKS_Screener[[#This Row],[EPS2]], "")</f>
        <v>8.3543428132205992</v>
      </c>
      <c r="S494" s="18">
        <f>IFERROR(ZACKS_Screener[[#This Row],[PE1]]/(ZACKS_Screener[[#This Row],[EG1]]*100), "")</f>
        <v>-0.21336088768226055</v>
      </c>
      <c r="T494" s="18">
        <f>IFERROR(ZACKS_Screener[[#This Row],[PE2]]/(ZACKS_Screener[[#This Row],[EG2]]*100), "")</f>
        <v>-0.25828619340551784</v>
      </c>
      <c r="U494"/>
    </row>
    <row r="495" spans="1:21" hidden="1" x14ac:dyDescent="0.25">
      <c r="A495" s="23" t="s">
        <v>2069</v>
      </c>
      <c r="B495" s="31">
        <v>6231.75</v>
      </c>
      <c r="C495" s="6" t="s">
        <v>2068</v>
      </c>
      <c r="D495" s="6" t="s">
        <v>13</v>
      </c>
      <c r="E495" s="6" t="s">
        <v>223</v>
      </c>
      <c r="F495" s="6" t="s">
        <v>1101</v>
      </c>
      <c r="G495">
        <v>12</v>
      </c>
      <c r="H495">
        <v>202212</v>
      </c>
      <c r="I495" s="9">
        <v>286.08</v>
      </c>
      <c r="J495" s="9">
        <v>28.1</v>
      </c>
      <c r="K495" s="9">
        <v>19.38</v>
      </c>
      <c r="L495" s="9">
        <v>18.98</v>
      </c>
      <c r="M495" s="9" t="str">
        <f>INDEX(Taxonomie!S:S,MATCH(ZACKS_Screener[[#This Row],[Ticker]], Taxonomie!P:P,0))</f>
        <v>Consumer Cyclical</v>
      </c>
      <c r="N495" t="str">
        <f>INDEX(Taxonomie!Q:Q,MATCH(ZACKS_Screener[[#This Row],[Ticker]], Taxonomie!P:P,0))</f>
        <v>Specialty Retail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495" s="18">
        <f>IFERROR(ZACKS_Screener[[#This Row],[Price]]/ZACKS_Screener[[#This Row],[EPS1]], "")</f>
        <v>14.761609907120743</v>
      </c>
      <c r="R495" s="18">
        <f>IFERROR(ZACKS_Screener[[#This Row],[Price]]/ZACKS_Screener[[#This Row],[EPS2]], "")</f>
        <v>15.072708113804003</v>
      </c>
      <c r="S495" s="18">
        <f>IFERROR(ZACKS_Screener[[#This Row],[PE1]]/(ZACKS_Screener[[#This Row],[EG1]]*100), "")</f>
        <v>-0.47568949356662021</v>
      </c>
      <c r="T495" s="18">
        <f>IFERROR(ZACKS_Screener[[#This Row],[PE2]]/(ZACKS_Screener[[#This Row],[EG2]]*100), "")</f>
        <v>-7.302727081138066</v>
      </c>
      <c r="U495"/>
    </row>
    <row r="496" spans="1:21" hidden="1" x14ac:dyDescent="0.25">
      <c r="A496" s="23" t="s">
        <v>2305</v>
      </c>
      <c r="B496" s="31">
        <v>4586.1499999999996</v>
      </c>
      <c r="C496" s="6" t="s">
        <v>2304</v>
      </c>
      <c r="D496" s="6" t="s">
        <v>13</v>
      </c>
      <c r="E496" s="6" t="s">
        <v>223</v>
      </c>
      <c r="F496" s="6" t="s">
        <v>1101</v>
      </c>
      <c r="G496">
        <v>12</v>
      </c>
      <c r="H496">
        <v>202212</v>
      </c>
      <c r="I496" s="9">
        <v>36.369999999999997</v>
      </c>
      <c r="J496" s="9">
        <v>23.36</v>
      </c>
      <c r="K496" s="9">
        <v>9.06</v>
      </c>
      <c r="L496" s="9">
        <v>6.96</v>
      </c>
      <c r="M496" s="9" t="str">
        <f>INDEX(Taxonomie!S:S,MATCH(ZACKS_Screener[[#This Row],[Ticker]], Taxonomie!P:P,0))</f>
        <v>Energy</v>
      </c>
      <c r="N496" t="str">
        <f>INDEX(Taxonomie!Q:Q,MATCH(ZACKS_Screener[[#This Row],[Ticker]], Taxonomie!P:P,0))</f>
        <v>Oil &amp; Gas Refining &amp; Marketing</v>
      </c>
      <c r="O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496" s="18">
        <f>IFERROR(ZACKS_Screener[[#This Row],[Price]]/ZACKS_Screener[[#This Row],[EPS1]], "")</f>
        <v>4.014348785871964</v>
      </c>
      <c r="R496" s="18">
        <f>IFERROR(ZACKS_Screener[[#This Row],[Price]]/ZACKS_Screener[[#This Row],[EPS2]], "")</f>
        <v>5.2255747126436782</v>
      </c>
      <c r="S496" s="18">
        <f>IFERROR(ZACKS_Screener[[#This Row],[PE1]]/(ZACKS_Screener[[#This Row],[EG1]]*100), "")</f>
        <v>-6.557705429228608E-2</v>
      </c>
      <c r="T496" s="18">
        <f>IFERROR(ZACKS_Screener[[#This Row],[PE2]]/(ZACKS_Screener[[#This Row],[EG2]]*100), "")</f>
        <v>-0.22544622331691291</v>
      </c>
      <c r="U496"/>
    </row>
    <row r="497" spans="1:21" hidden="1" x14ac:dyDescent="0.25">
      <c r="A497" s="23" t="s">
        <v>2431</v>
      </c>
      <c r="B497" s="31">
        <v>44059.96</v>
      </c>
      <c r="C497" s="6" t="s">
        <v>2430</v>
      </c>
      <c r="D497" s="6" t="s">
        <v>13</v>
      </c>
      <c r="E497" s="6" t="s">
        <v>223</v>
      </c>
      <c r="F497" s="6" t="s">
        <v>1101</v>
      </c>
      <c r="G497">
        <v>12</v>
      </c>
      <c r="H497">
        <v>202212</v>
      </c>
      <c r="I497" s="9">
        <v>96.02</v>
      </c>
      <c r="J497" s="9">
        <v>18.79</v>
      </c>
      <c r="K497" s="9">
        <v>14.37</v>
      </c>
      <c r="L497" s="9">
        <v>11.46</v>
      </c>
      <c r="M497" s="9" t="str">
        <f>INDEX(Taxonomie!S:S,MATCH(ZACKS_Screener[[#This Row],[Ticker]], Taxonomie!P:P,0))</f>
        <v>Energy</v>
      </c>
      <c r="N497" t="str">
        <f>INDEX(Taxonomie!Q:Q,MATCH(ZACKS_Screener[[#This Row],[Ticker]], Taxonomie!P:P,0))</f>
        <v>Oil &amp; Gas Refining &amp; Marketing</v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497" s="18">
        <f>IFERROR(ZACKS_Screener[[#This Row],[Price]]/ZACKS_Screener[[#This Row],[EPS1]], "")</f>
        <v>6.6819763395963818</v>
      </c>
      <c r="R497" s="18">
        <f>IFERROR(ZACKS_Screener[[#This Row],[Price]]/ZACKS_Screener[[#This Row],[EPS2]], "")</f>
        <v>8.3787085514834203</v>
      </c>
      <c r="S497" s="18">
        <f>IFERROR(ZACKS_Screener[[#This Row],[PE1]]/(ZACKS_Screener[[#This Row],[EG1]]*100), "")</f>
        <v>-0.28405958240048873</v>
      </c>
      <c r="T497" s="18">
        <f>IFERROR(ZACKS_Screener[[#This Row],[PE2]]/(ZACKS_Screener[[#This Row],[EG2]]*100), "")</f>
        <v>-0.41375272125366597</v>
      </c>
      <c r="U497"/>
    </row>
    <row r="498" spans="1:21" hidden="1" x14ac:dyDescent="0.25">
      <c r="A498" s="23" t="s">
        <v>2953</v>
      </c>
      <c r="B498" s="31">
        <v>144771.78</v>
      </c>
      <c r="C498" s="6" t="s">
        <v>2952</v>
      </c>
      <c r="D498" s="6" t="s">
        <v>13</v>
      </c>
      <c r="E498" s="6" t="s">
        <v>223</v>
      </c>
      <c r="F498" s="6" t="s">
        <v>1101</v>
      </c>
      <c r="G498">
        <v>12</v>
      </c>
      <c r="H498">
        <v>202212</v>
      </c>
      <c r="I498" s="9">
        <v>58.33</v>
      </c>
      <c r="J498" s="9">
        <v>13.94</v>
      </c>
      <c r="K498" s="9">
        <v>11.17</v>
      </c>
      <c r="L498" s="9">
        <v>10.85</v>
      </c>
      <c r="M498" s="9" t="str">
        <f>INDEX(Taxonomie!S:S,MATCH(ZACKS_Screener[[#This Row],[Ticker]], Taxonomie!P:P,0))</f>
        <v>Energy</v>
      </c>
      <c r="N498" t="str">
        <f>INDEX(Taxonomie!Q:Q,MATCH(ZACKS_Screener[[#This Row],[Ticker]], Taxonomie!P:P,0))</f>
        <v>Oil &amp; Gas Integrated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498" s="18">
        <f>IFERROR(ZACKS_Screener[[#This Row],[Price]]/ZACKS_Screener[[#This Row],[EPS1]], "")</f>
        <v>5.2220232766338404</v>
      </c>
      <c r="R498" s="18">
        <f>IFERROR(ZACKS_Screener[[#This Row],[Price]]/ZACKS_Screener[[#This Row],[EPS2]], "")</f>
        <v>5.3760368663594473</v>
      </c>
      <c r="S498" s="18">
        <f>IFERROR(ZACKS_Screener[[#This Row],[PE1]]/(ZACKS_Screener[[#This Row],[EG1]]*100), "")</f>
        <v>-0.26279785009485829</v>
      </c>
      <c r="T498" s="18">
        <f>IFERROR(ZACKS_Screener[[#This Row],[PE2]]/(ZACKS_Screener[[#This Row],[EG2]]*100), "")</f>
        <v>-1.876572868663593</v>
      </c>
      <c r="U498"/>
    </row>
    <row r="499" spans="1:21" hidden="1" x14ac:dyDescent="0.25">
      <c r="A499" s="23" t="s">
        <v>3054</v>
      </c>
      <c r="B499" s="31">
        <v>38823.31</v>
      </c>
      <c r="C499" s="6" t="s">
        <v>3053</v>
      </c>
      <c r="D499" s="6" t="s">
        <v>13</v>
      </c>
      <c r="E499" s="6" t="s">
        <v>223</v>
      </c>
      <c r="F499" s="6" t="s">
        <v>1101</v>
      </c>
      <c r="G499">
        <v>12</v>
      </c>
      <c r="H499">
        <v>202212</v>
      </c>
      <c r="I499" s="9">
        <v>107.39</v>
      </c>
      <c r="J499" s="9">
        <v>29.16</v>
      </c>
      <c r="K499" s="9">
        <v>22.54</v>
      </c>
      <c r="L499" s="9">
        <v>14.85</v>
      </c>
      <c r="M499" s="9" t="str">
        <f>INDEX(Taxonomie!S:S,MATCH(ZACKS_Screener[[#This Row],[Ticker]], Taxonomie!P:P,0))</f>
        <v>Energy</v>
      </c>
      <c r="N499" t="str">
        <f>INDEX(Taxonomie!Q:Q,MATCH(ZACKS_Screener[[#This Row],[Ticker]], Taxonomie!P:P,0))</f>
        <v>Oil &amp; Gas Refining &amp; Marketing</v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499" s="18">
        <f>IFERROR(ZACKS_Screener[[#This Row],[Price]]/ZACKS_Screener[[#This Row],[EPS1]], "")</f>
        <v>4.7644188110026624</v>
      </c>
      <c r="R499" s="18">
        <f>IFERROR(ZACKS_Screener[[#This Row],[Price]]/ZACKS_Screener[[#This Row],[EPS2]], "")</f>
        <v>7.2316498316498317</v>
      </c>
      <c r="S499" s="18">
        <f>IFERROR(ZACKS_Screener[[#This Row],[PE1]]/(ZACKS_Screener[[#This Row],[EG1]]*100), "")</f>
        <v>-0.20986473191667315</v>
      </c>
      <c r="T499" s="18">
        <f>IFERROR(ZACKS_Screener[[#This Row],[PE2]]/(ZACKS_Screener[[#This Row],[EG2]]*100), "")</f>
        <v>-0.21196539298489883</v>
      </c>
      <c r="U499"/>
    </row>
    <row r="500" spans="1:21" hidden="1" x14ac:dyDescent="0.25">
      <c r="A500" s="23" t="s">
        <v>40663</v>
      </c>
      <c r="B500" s="31">
        <v>2706.23</v>
      </c>
      <c r="C500" s="6" t="s">
        <v>40662</v>
      </c>
      <c r="D500" s="6" t="s">
        <v>13</v>
      </c>
      <c r="E500" s="6" t="s">
        <v>223</v>
      </c>
      <c r="F500" s="6" t="s">
        <v>1117</v>
      </c>
      <c r="G500">
        <v>12</v>
      </c>
      <c r="H500">
        <v>202212</v>
      </c>
      <c r="I500" s="9">
        <v>25.71</v>
      </c>
      <c r="J500" s="9">
        <v>-0.28999999999999998</v>
      </c>
      <c r="K500" s="9">
        <v>1.42</v>
      </c>
      <c r="L500" s="9">
        <v>1.77</v>
      </c>
      <c r="M500" s="9" t="str">
        <f>INDEX(Taxonomie!S:S,MATCH(ZACKS_Screener[[#This Row],[Ticker]], Taxonomie!P:P,0))</f>
        <v>Energy</v>
      </c>
      <c r="N500" t="str">
        <f>INDEX(Taxonomie!Q:Q,MATCH(ZACKS_Screener[[#This Row],[Ticker]], Taxonomie!P:P,0))</f>
        <v>Oil &amp; Gas Midstream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500" s="18">
        <f>IFERROR(ZACKS_Screener[[#This Row],[Price]]/ZACKS_Screener[[#This Row],[EPS1]], "")</f>
        <v>18.105633802816904</v>
      </c>
      <c r="R500" s="18">
        <f>IFERROR(ZACKS_Screener[[#This Row],[Price]]/ZACKS_Screener[[#This Row],[EPS2]], "")</f>
        <v>14.525423728813559</v>
      </c>
      <c r="S500" s="18">
        <f>IFERROR(ZACKS_Screener[[#This Row],[PE1]]/(ZACKS_Screener[[#This Row],[EG1]]*100), "")</f>
        <v>0.18105633802816903</v>
      </c>
      <c r="T500" s="18">
        <f>IFERROR(ZACKS_Screener[[#This Row],[PE2]]/(ZACKS_Screener[[#This Row],[EG2]]*100), "")</f>
        <v>0.58931719128329274</v>
      </c>
      <c r="U500"/>
    </row>
    <row r="501" spans="1:21" hidden="1" x14ac:dyDescent="0.25">
      <c r="A501" s="23" t="s">
        <v>40802</v>
      </c>
      <c r="B501" s="31">
        <v>2312.1</v>
      </c>
      <c r="C501" s="6" t="s">
        <v>40801</v>
      </c>
      <c r="D501" s="6" t="s">
        <v>13</v>
      </c>
      <c r="E501" s="6" t="s">
        <v>223</v>
      </c>
      <c r="F501" s="6" t="s">
        <v>1117</v>
      </c>
      <c r="G501">
        <v>12</v>
      </c>
      <c r="H501">
        <v>202212</v>
      </c>
      <c r="I501" s="9">
        <v>53.06</v>
      </c>
      <c r="J501" s="9">
        <v>3.66</v>
      </c>
      <c r="K501" s="9">
        <v>3.79</v>
      </c>
      <c r="L501" s="9">
        <v>4.8</v>
      </c>
      <c r="M501" s="9" t="str">
        <f>INDEX(Taxonomie!S:S,MATCH(ZACKS_Screener[[#This Row],[Ticker]], Taxonomie!P:P,0))</f>
        <v>Energy</v>
      </c>
      <c r="N501" t="str">
        <f>INDEX(Taxonomie!Q:Q,MATCH(ZACKS_Screener[[#This Row],[Ticker]], Taxonomie!P:P,0))</f>
        <v>Oil &amp; Gas Refining &amp; Marketing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1" s="18">
        <f>IFERROR(ZACKS_Screener[[#This Row],[Price]]/ZACKS_Screener[[#This Row],[EPS1]], "")</f>
        <v>14</v>
      </c>
      <c r="R501" s="18">
        <f>IFERROR(ZACKS_Screener[[#This Row],[Price]]/ZACKS_Screener[[#This Row],[EPS2]], "")</f>
        <v>11.054166666666667</v>
      </c>
      <c r="S501" s="18">
        <f>IFERROR(ZACKS_Screener[[#This Row],[PE1]]/(ZACKS_Screener[[#This Row],[EG1]]*100), "")</f>
        <v>3.9415384615384652</v>
      </c>
      <c r="T501" s="18">
        <f>IFERROR(ZACKS_Screener[[#This Row],[PE2]]/(ZACKS_Screener[[#This Row],[EG2]]*100), "")</f>
        <v>0.41480486798679883</v>
      </c>
      <c r="U501"/>
    </row>
    <row r="502" spans="1:21" hidden="1" x14ac:dyDescent="0.25">
      <c r="A502" s="23" t="s">
        <v>1116</v>
      </c>
      <c r="B502" s="31">
        <v>56450.25</v>
      </c>
      <c r="C502" s="6" t="s">
        <v>1115</v>
      </c>
      <c r="D502" s="6" t="s">
        <v>13</v>
      </c>
      <c r="E502" s="6" t="s">
        <v>223</v>
      </c>
      <c r="F502" s="6" t="s">
        <v>1117</v>
      </c>
      <c r="G502">
        <v>12</v>
      </c>
      <c r="H502">
        <v>202212</v>
      </c>
      <c r="I502" s="9">
        <v>25.96</v>
      </c>
      <c r="J502" s="9">
        <v>2.52</v>
      </c>
      <c r="K502" s="9">
        <v>2.6</v>
      </c>
      <c r="L502" s="9">
        <v>2.64</v>
      </c>
      <c r="M502" s="9" t="str">
        <f>INDEX(Taxonomie!S:S,MATCH(ZACKS_Screener[[#This Row],[Ticker]], Taxonomie!P:P,0))</f>
        <v>Energy</v>
      </c>
      <c r="N502" t="str">
        <f>INDEX(Taxonomie!Q:Q,MATCH(ZACKS_Screener[[#This Row],[Ticker]], Taxonomie!P:P,0))</f>
        <v>Oil &amp; Gas Midstream</v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02" s="18">
        <f>IFERROR(ZACKS_Screener[[#This Row],[Price]]/ZACKS_Screener[[#This Row],[EPS1]], "")</f>
        <v>9.9846153846153847</v>
      </c>
      <c r="R502" s="18">
        <f>IFERROR(ZACKS_Screener[[#This Row],[Price]]/ZACKS_Screener[[#This Row],[EPS2]], "")</f>
        <v>9.8333333333333339</v>
      </c>
      <c r="S502" s="18">
        <f>IFERROR(ZACKS_Screener[[#This Row],[PE1]]/(ZACKS_Screener[[#This Row],[EG1]]*100), "")</f>
        <v>3.1451538461538435</v>
      </c>
      <c r="T502" s="18">
        <f>IFERROR(ZACKS_Screener[[#This Row],[PE2]]/(ZACKS_Screener[[#This Row],[EG2]]*100), "")</f>
        <v>6.3916666666666622</v>
      </c>
      <c r="U502"/>
    </row>
    <row r="503" spans="1:21" hidden="1" x14ac:dyDescent="0.25">
      <c r="A503" s="23" t="s">
        <v>1155</v>
      </c>
      <c r="B503" s="31">
        <v>40490.65</v>
      </c>
      <c r="C503" s="6" t="s">
        <v>1154</v>
      </c>
      <c r="D503" s="6" t="s">
        <v>13</v>
      </c>
      <c r="E503" s="6" t="s">
        <v>223</v>
      </c>
      <c r="F503" s="6" t="s">
        <v>1117</v>
      </c>
      <c r="G503">
        <v>12</v>
      </c>
      <c r="H503">
        <v>202212</v>
      </c>
      <c r="I503" s="9">
        <v>12.89</v>
      </c>
      <c r="J503" s="9">
        <v>1.41</v>
      </c>
      <c r="K503" s="9">
        <v>1.34</v>
      </c>
      <c r="L503" s="9">
        <v>1.35</v>
      </c>
      <c r="M503" s="9" t="str">
        <f>INDEX(Taxonomie!S:S,MATCH(ZACKS_Screener[[#This Row],[Ticker]], Taxonomie!P:P,0))</f>
        <v>Energy</v>
      </c>
      <c r="N503" t="str">
        <f>INDEX(Taxonomie!Q:Q,MATCH(ZACKS_Screener[[#This Row],[Ticker]], Taxonomie!P:P,0))</f>
        <v>Oil &amp; Gas Midstream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503" s="18">
        <f>IFERROR(ZACKS_Screener[[#This Row],[Price]]/ZACKS_Screener[[#This Row],[EPS1]], "")</f>
        <v>9.6194029850746272</v>
      </c>
      <c r="R503" s="18">
        <f>IFERROR(ZACKS_Screener[[#This Row],[Price]]/ZACKS_Screener[[#This Row],[EPS2]], "")</f>
        <v>9.5481481481481474</v>
      </c>
      <c r="S503" s="18">
        <f>IFERROR(ZACKS_Screener[[#This Row],[PE1]]/(ZACKS_Screener[[#This Row],[EG1]]*100), "")</f>
        <v>-1.9376226012793221</v>
      </c>
      <c r="T503" s="18">
        <f>IFERROR(ZACKS_Screener[[#This Row],[PE2]]/(ZACKS_Screener[[#This Row],[EG2]]*100), "")</f>
        <v>12.794518518518506</v>
      </c>
      <c r="U503"/>
    </row>
    <row r="504" spans="1:21" hidden="1" x14ac:dyDescent="0.25">
      <c r="A504" s="23" t="s">
        <v>1981</v>
      </c>
      <c r="B504" s="31">
        <v>12523.86</v>
      </c>
      <c r="C504" s="6" t="s">
        <v>1980</v>
      </c>
      <c r="D504" s="6" t="s">
        <v>13</v>
      </c>
      <c r="E504" s="6" t="s">
        <v>223</v>
      </c>
      <c r="F504" s="6" t="s">
        <v>1117</v>
      </c>
      <c r="G504">
        <v>12</v>
      </c>
      <c r="H504">
        <v>202212</v>
      </c>
      <c r="I504" s="9">
        <v>61.97</v>
      </c>
      <c r="J504" s="9">
        <v>4.55</v>
      </c>
      <c r="K504" s="9">
        <v>5.05</v>
      </c>
      <c r="L504" s="9">
        <v>5.2</v>
      </c>
      <c r="M504" s="9" t="str">
        <f>INDEX(Taxonomie!S:S,MATCH(ZACKS_Screener[[#This Row],[Ticker]], Taxonomie!P:P,0))</f>
        <v>Energy</v>
      </c>
      <c r="N504" t="str">
        <f>INDEX(Taxonomie!Q:Q,MATCH(ZACKS_Screener[[#This Row],[Ticker]], Taxonomie!P:P,0))</f>
        <v>Oil &amp; Gas Midstream</v>
      </c>
      <c r="O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504" s="18">
        <f>IFERROR(ZACKS_Screener[[#This Row],[Price]]/ZACKS_Screener[[#This Row],[EPS1]], "")</f>
        <v>12.271287128712871</v>
      </c>
      <c r="R504" s="18">
        <f>IFERROR(ZACKS_Screener[[#This Row],[Price]]/ZACKS_Screener[[#This Row],[EPS2]], "")</f>
        <v>11.917307692307691</v>
      </c>
      <c r="S504" s="18">
        <f>IFERROR(ZACKS_Screener[[#This Row],[PE1]]/(ZACKS_Screener[[#This Row],[EG1]]*100), "")</f>
        <v>1.1166871287128712</v>
      </c>
      <c r="T504" s="18">
        <f>IFERROR(ZACKS_Screener[[#This Row],[PE2]]/(ZACKS_Screener[[#This Row],[EG2]]*100), "")</f>
        <v>4.0121602564102465</v>
      </c>
      <c r="U504"/>
    </row>
    <row r="505" spans="1:21" hidden="1" x14ac:dyDescent="0.25">
      <c r="A505" s="23" t="s">
        <v>2219</v>
      </c>
      <c r="B505" s="31">
        <v>26273.87</v>
      </c>
      <c r="C505" s="6" t="s">
        <v>2218</v>
      </c>
      <c r="D505" s="6" t="s">
        <v>13</v>
      </c>
      <c r="E505" s="6" t="s">
        <v>223</v>
      </c>
      <c r="F505" s="6" t="s">
        <v>1117</v>
      </c>
      <c r="G505">
        <v>12</v>
      </c>
      <c r="H505">
        <v>202212</v>
      </c>
      <c r="I505" s="9">
        <v>58.72</v>
      </c>
      <c r="J505" s="9">
        <v>3.84</v>
      </c>
      <c r="K505" s="9">
        <v>5.47</v>
      </c>
      <c r="L505" s="9">
        <v>4.6900000000000004</v>
      </c>
      <c r="M505" s="9" t="str">
        <f>INDEX(Taxonomie!S:S,MATCH(ZACKS_Screener[[#This Row],[Ticker]], Taxonomie!P:P,0))</f>
        <v>Energy</v>
      </c>
      <c r="N505" t="str">
        <f>INDEX(Taxonomie!Q:Q,MATCH(ZACKS_Screener[[#This Row],[Ticker]], Taxonomie!P:P,0))</f>
        <v>Oil &amp; Gas Midstream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505" s="18">
        <f>IFERROR(ZACKS_Screener[[#This Row],[Price]]/ZACKS_Screener[[#This Row],[EPS1]], "")</f>
        <v>10.73491773308958</v>
      </c>
      <c r="R505" s="18">
        <f>IFERROR(ZACKS_Screener[[#This Row],[Price]]/ZACKS_Screener[[#This Row],[EPS2]], "")</f>
        <v>12.520255863539445</v>
      </c>
      <c r="S505" s="18">
        <f>IFERROR(ZACKS_Screener[[#This Row],[PE1]]/(ZACKS_Screener[[#This Row],[EG1]]*100), "")</f>
        <v>0.25289622144211038</v>
      </c>
      <c r="T505" s="18">
        <f>IFERROR(ZACKS_Screener[[#This Row],[PE2]]/(ZACKS_Screener[[#This Row],[EG2]]*100), "")</f>
        <v>-0.87802307145590797</v>
      </c>
      <c r="U505"/>
    </row>
    <row r="506" spans="1:21" hidden="1" x14ac:dyDescent="0.25">
      <c r="A506" s="23" t="s">
        <v>2277</v>
      </c>
      <c r="B506" s="31">
        <v>9414.2999999999993</v>
      </c>
      <c r="C506" s="6" t="s">
        <v>2276</v>
      </c>
      <c r="D506" s="6" t="s">
        <v>22</v>
      </c>
      <c r="E506" s="6" t="s">
        <v>223</v>
      </c>
      <c r="F506" s="6" t="s">
        <v>1117</v>
      </c>
      <c r="G506">
        <v>12</v>
      </c>
      <c r="H506">
        <v>202212</v>
      </c>
      <c r="I506" s="9">
        <v>13.48</v>
      </c>
      <c r="J506" s="9">
        <v>1.26</v>
      </c>
      <c r="K506" s="9">
        <v>1.21</v>
      </c>
      <c r="L506" s="9">
        <v>1.31</v>
      </c>
      <c r="M506" s="9" t="str">
        <f>INDEX(Taxonomie!S:S,MATCH(ZACKS_Screener[[#This Row],[Ticker]], Taxonomie!P:P,0))</f>
        <v>Energy</v>
      </c>
      <c r="N506" t="str">
        <f>INDEX(Taxonomie!Q:Q,MATCH(ZACKS_Screener[[#This Row],[Ticker]], Taxonomie!P:P,0))</f>
        <v>Oil &amp; Gas Midstream</v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506" s="18">
        <f>IFERROR(ZACKS_Screener[[#This Row],[Price]]/ZACKS_Screener[[#This Row],[EPS1]], "")</f>
        <v>11.140495867768596</v>
      </c>
      <c r="R506" s="18">
        <f>IFERROR(ZACKS_Screener[[#This Row],[Price]]/ZACKS_Screener[[#This Row],[EPS2]], "")</f>
        <v>10.290076335877863</v>
      </c>
      <c r="S506" s="18">
        <f>IFERROR(ZACKS_Screener[[#This Row],[PE1]]/(ZACKS_Screener[[#This Row],[EG1]]*100), "")</f>
        <v>-2.8074049586776839</v>
      </c>
      <c r="T506" s="18">
        <f>IFERROR(ZACKS_Screener[[#This Row],[PE2]]/(ZACKS_Screener[[#This Row],[EG2]]*100), "")</f>
        <v>1.2450992366412204</v>
      </c>
      <c r="U506"/>
    </row>
    <row r="507" spans="1:21" hidden="1" x14ac:dyDescent="0.25">
      <c r="A507" s="23" t="s">
        <v>837</v>
      </c>
      <c r="B507" s="31">
        <v>21220.01</v>
      </c>
      <c r="C507" s="6" t="s">
        <v>836</v>
      </c>
      <c r="D507" s="6" t="s">
        <v>582</v>
      </c>
      <c r="E507" s="6" t="s">
        <v>223</v>
      </c>
      <c r="F507" s="6" t="s">
        <v>838</v>
      </c>
      <c r="G507">
        <v>12</v>
      </c>
      <c r="H507">
        <v>202212</v>
      </c>
      <c r="I507" s="9">
        <v>43.84</v>
      </c>
      <c r="J507" s="9">
        <v>5.45</v>
      </c>
      <c r="K507" s="9">
        <v>2.92</v>
      </c>
      <c r="L507" s="9">
        <v>3.5</v>
      </c>
      <c r="M507" s="9" t="str">
        <f>INDEX(Taxonomie!S:S,MATCH(ZACKS_Screener[[#This Row],[Ticker]], Taxonomie!P:P,0))</f>
        <v>Energy</v>
      </c>
      <c r="N507" t="str">
        <f>INDEX(Taxonomie!Q:Q,MATCH(ZACKS_Screener[[#This Row],[Ticker]], Taxonomie!P:P,0))</f>
        <v>Oil &amp; Gas Midstream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507" s="18">
        <f>IFERROR(ZACKS_Screener[[#This Row],[Price]]/ZACKS_Screener[[#This Row],[EPS1]], "")</f>
        <v>15.013698630136988</v>
      </c>
      <c r="R507" s="18">
        <f>IFERROR(ZACKS_Screener[[#This Row],[Price]]/ZACKS_Screener[[#This Row],[EPS2]], "")</f>
        <v>12.525714285714287</v>
      </c>
      <c r="S507" s="18">
        <f>IFERROR(ZACKS_Screener[[#This Row],[PE1]]/(ZACKS_Screener[[#This Row],[EG1]]*100), "")</f>
        <v>-0.32341761871243707</v>
      </c>
      <c r="T507" s="18">
        <f>IFERROR(ZACKS_Screener[[#This Row],[PE2]]/(ZACKS_Screener[[#This Row],[EG2]]*100), "")</f>
        <v>0.63060492610837438</v>
      </c>
      <c r="U507"/>
    </row>
    <row r="508" spans="1:21" hidden="1" x14ac:dyDescent="0.25">
      <c r="A508" s="23" t="s">
        <v>936</v>
      </c>
      <c r="B508" s="31">
        <v>8682.26</v>
      </c>
      <c r="C508" s="6" t="s">
        <v>935</v>
      </c>
      <c r="D508" s="6" t="s">
        <v>13</v>
      </c>
      <c r="E508" s="6" t="s">
        <v>223</v>
      </c>
      <c r="F508" s="6" t="s">
        <v>838</v>
      </c>
      <c r="G508">
        <v>12</v>
      </c>
      <c r="H508">
        <v>202212</v>
      </c>
      <c r="I508" s="9">
        <v>41.61</v>
      </c>
      <c r="J508" s="9">
        <v>5.35</v>
      </c>
      <c r="K508" s="9">
        <v>4.3899999999999997</v>
      </c>
      <c r="L508" s="9">
        <v>4.26</v>
      </c>
      <c r="M508" s="9" t="str">
        <f>INDEX(Taxonomie!S:S,MATCH(ZACKS_Screener[[#This Row],[Ticker]], Taxonomie!P:P,0))</f>
        <v>Energy</v>
      </c>
      <c r="N508" t="str">
        <f>INDEX(Taxonomie!Q:Q,MATCH(ZACKS_Screener[[#This Row],[Ticker]], Taxonomie!P:P,0))</f>
        <v>Oil &amp; Gas Midstream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508" s="18">
        <f>IFERROR(ZACKS_Screener[[#This Row],[Price]]/ZACKS_Screener[[#This Row],[EPS1]], "")</f>
        <v>9.478359908883828</v>
      </c>
      <c r="R508" s="18">
        <f>IFERROR(ZACKS_Screener[[#This Row],[Price]]/ZACKS_Screener[[#This Row],[EPS2]], "")</f>
        <v>9.7676056338028179</v>
      </c>
      <c r="S508" s="18">
        <f>IFERROR(ZACKS_Screener[[#This Row],[PE1]]/(ZACKS_Screener[[#This Row],[EG1]]*100), "")</f>
        <v>-0.5282210990888383</v>
      </c>
      <c r="T508" s="18">
        <f>IFERROR(ZACKS_Screener[[#This Row],[PE2]]/(ZACKS_Screener[[#This Row],[EG2]]*100), "")</f>
        <v>-3.2984452871072616</v>
      </c>
      <c r="U508"/>
    </row>
    <row r="509" spans="1:21" hidden="1" x14ac:dyDescent="0.25">
      <c r="A509" s="23" t="s">
        <v>1096</v>
      </c>
      <c r="B509" s="31">
        <v>75540.679999999993</v>
      </c>
      <c r="C509" s="6" t="s">
        <v>1095</v>
      </c>
      <c r="D509" s="6" t="s">
        <v>13</v>
      </c>
      <c r="E509" s="6" t="s">
        <v>223</v>
      </c>
      <c r="F509" s="6" t="s">
        <v>838</v>
      </c>
      <c r="G509">
        <v>12</v>
      </c>
      <c r="H509">
        <v>202212</v>
      </c>
      <c r="I509" s="9">
        <v>37.31</v>
      </c>
      <c r="J509" s="9">
        <v>2.16</v>
      </c>
      <c r="K509" s="9">
        <v>2.2000000000000002</v>
      </c>
      <c r="L509" s="9">
        <v>2.13</v>
      </c>
      <c r="M509" s="9" t="str">
        <f>INDEX(Taxonomie!S:S,MATCH(ZACKS_Screener[[#This Row],[Ticker]], Taxonomie!P:P,0))</f>
        <v>Energy</v>
      </c>
      <c r="N509" t="str">
        <f>INDEX(Taxonomie!Q:Q,MATCH(ZACKS_Screener[[#This Row],[Ticker]], Taxonomie!P:P,0))</f>
        <v>Oil &amp; Gas Midstream</v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09" s="18">
        <f>IFERROR(ZACKS_Screener[[#This Row],[Price]]/ZACKS_Screener[[#This Row],[EPS1]], "")</f>
        <v>16.959090909090907</v>
      </c>
      <c r="R509" s="18">
        <f>IFERROR(ZACKS_Screener[[#This Row],[Price]]/ZACKS_Screener[[#This Row],[EPS2]], "")</f>
        <v>17.516431924882632</v>
      </c>
      <c r="S509" s="18">
        <f>IFERROR(ZACKS_Screener[[#This Row],[PE1]]/(ZACKS_Screener[[#This Row],[EG1]]*100), "")</f>
        <v>9.157909090909083</v>
      </c>
      <c r="T509" s="18">
        <f>IFERROR(ZACKS_Screener[[#This Row],[PE2]]/(ZACKS_Screener[[#This Row],[EG2]]*100), "")</f>
        <v>-5.5051643192488049</v>
      </c>
      <c r="U509"/>
    </row>
    <row r="510" spans="1:21" hidden="1" x14ac:dyDescent="0.25">
      <c r="A510" s="23" t="s">
        <v>1175</v>
      </c>
      <c r="B510" s="31">
        <v>13369.73</v>
      </c>
      <c r="C510" s="6" t="s">
        <v>1174</v>
      </c>
      <c r="D510" s="6" t="s">
        <v>22</v>
      </c>
      <c r="E510" s="6" t="s">
        <v>223</v>
      </c>
      <c r="F510" s="6" t="s">
        <v>838</v>
      </c>
      <c r="G510">
        <v>12</v>
      </c>
      <c r="H510">
        <v>202212</v>
      </c>
      <c r="I510" s="9">
        <v>58.21</v>
      </c>
      <c r="J510" s="9">
        <v>3.71</v>
      </c>
      <c r="K510" s="9">
        <v>3.62</v>
      </c>
      <c r="L510" s="9">
        <v>3.92</v>
      </c>
      <c r="M510" s="9" t="str">
        <f>INDEX(Taxonomie!S:S,MATCH(ZACKS_Screener[[#This Row],[Ticker]], Taxonomie!P:P,0))</f>
        <v>Utilities</v>
      </c>
      <c r="N510" t="str">
        <f>INDEX(Taxonomie!Q:Q,MATCH(ZACKS_Screener[[#This Row],[Ticker]], Taxonomie!P:P,0))</f>
        <v>Utilities—Regulated Electric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510" s="18">
        <f>IFERROR(ZACKS_Screener[[#This Row],[Price]]/ZACKS_Screener[[#This Row],[EPS1]], "")</f>
        <v>16.08011049723757</v>
      </c>
      <c r="R510" s="18">
        <f>IFERROR(ZACKS_Screener[[#This Row],[Price]]/ZACKS_Screener[[#This Row],[EPS2]], "")</f>
        <v>14.849489795918368</v>
      </c>
      <c r="S510" s="18">
        <f>IFERROR(ZACKS_Screener[[#This Row],[PE1]]/(ZACKS_Screener[[#This Row],[EG1]]*100), "")</f>
        <v>-6.6285788827501646</v>
      </c>
      <c r="T510" s="18">
        <f>IFERROR(ZACKS_Screener[[#This Row],[PE2]]/(ZACKS_Screener[[#This Row],[EG2]]*100), "")</f>
        <v>1.7918384353741508</v>
      </c>
      <c r="U510"/>
    </row>
    <row r="511" spans="1:21" hidden="1" x14ac:dyDescent="0.25">
      <c r="A511" s="23" t="s">
        <v>41036</v>
      </c>
      <c r="B511" s="31">
        <v>2234.1999999999998</v>
      </c>
      <c r="C511" s="6" t="s">
        <v>41035</v>
      </c>
      <c r="D511" s="6" t="s">
        <v>13</v>
      </c>
      <c r="E511" s="6" t="s">
        <v>223</v>
      </c>
      <c r="F511" s="6" t="s">
        <v>838</v>
      </c>
      <c r="G511">
        <v>12</v>
      </c>
      <c r="H511">
        <v>202212</v>
      </c>
      <c r="I511" s="9">
        <v>17.670000000000002</v>
      </c>
      <c r="J511" s="9">
        <v>1.77</v>
      </c>
      <c r="K511" s="9">
        <v>2.06</v>
      </c>
      <c r="L511" s="9">
        <v>2.23</v>
      </c>
      <c r="M511" s="9" t="str">
        <f>INDEX(Taxonomie!S:S,MATCH(ZACKS_Screener[[#This Row],[Ticker]], Taxonomie!P:P,0))</f>
        <v>Energy</v>
      </c>
      <c r="N511" t="str">
        <f>INDEX(Taxonomie!Q:Q,MATCH(ZACKS_Screener[[#This Row],[Ticker]], Taxonomie!P:P,0))</f>
        <v>Oil &amp; Gas Midstream</v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511" s="18">
        <f>IFERROR(ZACKS_Screener[[#This Row],[Price]]/ZACKS_Screener[[#This Row],[EPS1]], "")</f>
        <v>8.5776699029126213</v>
      </c>
      <c r="R511" s="18">
        <f>IFERROR(ZACKS_Screener[[#This Row],[Price]]/ZACKS_Screener[[#This Row],[EPS2]], "")</f>
        <v>7.9237668161434982</v>
      </c>
      <c r="S511" s="18">
        <f>IFERROR(ZACKS_Screener[[#This Row],[PE1]]/(ZACKS_Screener[[#This Row],[EG1]]*100), "")</f>
        <v>0.52353364579845996</v>
      </c>
      <c r="T511" s="18">
        <f>IFERROR(ZACKS_Screener[[#This Row],[PE2]]/(ZACKS_Screener[[#This Row],[EG2]]*100), "")</f>
        <v>0.96017409654444796</v>
      </c>
      <c r="U511"/>
    </row>
    <row r="512" spans="1:21" hidden="1" x14ac:dyDescent="0.25">
      <c r="A512" s="23" t="s">
        <v>1754</v>
      </c>
      <c r="B512" s="31">
        <v>37562.74</v>
      </c>
      <c r="C512" s="6" t="s">
        <v>1753</v>
      </c>
      <c r="D512" s="6" t="s">
        <v>13</v>
      </c>
      <c r="E512" s="6" t="s">
        <v>223</v>
      </c>
      <c r="F512" s="6" t="s">
        <v>838</v>
      </c>
      <c r="G512">
        <v>12</v>
      </c>
      <c r="H512">
        <v>202212</v>
      </c>
      <c r="I512" s="9">
        <v>16.760000000000002</v>
      </c>
      <c r="J512" s="9">
        <v>1.1599999999999999</v>
      </c>
      <c r="K512" s="9">
        <v>1.0900000000000001</v>
      </c>
      <c r="L512" s="9">
        <v>1.1299999999999999</v>
      </c>
      <c r="M512" s="9" t="str">
        <f>INDEX(Taxonomie!S:S,MATCH(ZACKS_Screener[[#This Row],[Ticker]], Taxonomie!P:P,0))</f>
        <v>Energy</v>
      </c>
      <c r="N512" t="str">
        <f>INDEX(Taxonomie!Q:Q,MATCH(ZACKS_Screener[[#This Row],[Ticker]], Taxonomie!P:P,0))</f>
        <v>Oil &amp; Gas Midstream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512" s="18">
        <f>IFERROR(ZACKS_Screener[[#This Row],[Price]]/ZACKS_Screener[[#This Row],[EPS1]], "")</f>
        <v>15.376146788990827</v>
      </c>
      <c r="R512" s="18">
        <f>IFERROR(ZACKS_Screener[[#This Row],[Price]]/ZACKS_Screener[[#This Row],[EPS2]], "")</f>
        <v>14.831858407079649</v>
      </c>
      <c r="S512" s="18">
        <f>IFERROR(ZACKS_Screener[[#This Row],[PE1]]/(ZACKS_Screener[[#This Row],[EG1]]*100), "")</f>
        <v>-2.5480471821756283</v>
      </c>
      <c r="T512" s="18">
        <f>IFERROR(ZACKS_Screener[[#This Row],[PE2]]/(ZACKS_Screener[[#This Row],[EG2]]*100), "")</f>
        <v>4.0416814159292231</v>
      </c>
      <c r="U512"/>
    </row>
    <row r="513" spans="1:21" hidden="1" x14ac:dyDescent="0.25">
      <c r="A513" s="23" t="s">
        <v>2010</v>
      </c>
      <c r="B513" s="31">
        <v>33689.339999999997</v>
      </c>
      <c r="C513" s="6" t="s">
        <v>2009</v>
      </c>
      <c r="D513" s="6" t="s">
        <v>13</v>
      </c>
      <c r="E513" s="6" t="s">
        <v>223</v>
      </c>
      <c r="F513" s="6" t="s">
        <v>838</v>
      </c>
      <c r="G513">
        <v>12</v>
      </c>
      <c r="H513">
        <v>202212</v>
      </c>
      <c r="I513" s="9">
        <v>33.65</v>
      </c>
      <c r="J513" s="9">
        <v>3.75</v>
      </c>
      <c r="K513" s="9">
        <v>3.56</v>
      </c>
      <c r="L513" s="9">
        <v>3.7</v>
      </c>
      <c r="M513" s="9" t="str">
        <f>INDEX(Taxonomie!S:S,MATCH(ZACKS_Screener[[#This Row],[Ticker]], Taxonomie!P:P,0))</f>
        <v>Energy</v>
      </c>
      <c r="N513" t="str">
        <f>INDEX(Taxonomie!Q:Q,MATCH(ZACKS_Screener[[#This Row],[Ticker]], Taxonomie!P:P,0))</f>
        <v>Oil &amp; Gas Midstream</v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513" s="18">
        <f>IFERROR(ZACKS_Screener[[#This Row],[Price]]/ZACKS_Screener[[#This Row],[EPS1]], "")</f>
        <v>9.4522471910112351</v>
      </c>
      <c r="R513" s="18">
        <f>IFERROR(ZACKS_Screener[[#This Row],[Price]]/ZACKS_Screener[[#This Row],[EPS2]], "")</f>
        <v>9.094594594594593</v>
      </c>
      <c r="S513" s="18">
        <f>IFERROR(ZACKS_Screener[[#This Row],[PE1]]/(ZACKS_Screener[[#This Row],[EG1]]*100), "")</f>
        <v>-1.86557510348906</v>
      </c>
      <c r="T513" s="18">
        <f>IFERROR(ZACKS_Screener[[#This Row],[PE2]]/(ZACKS_Screener[[#This Row],[EG2]]*100), "")</f>
        <v>2.3126254826254802</v>
      </c>
      <c r="U513"/>
    </row>
    <row r="514" spans="1:21" hidden="1" x14ac:dyDescent="0.25">
      <c r="A514" s="23" t="s">
        <v>41488</v>
      </c>
      <c r="B514" s="31">
        <v>2752.81</v>
      </c>
      <c r="C514" s="6" t="s">
        <v>41487</v>
      </c>
      <c r="D514" s="6" t="s">
        <v>22</v>
      </c>
      <c r="E514" s="6" t="s">
        <v>223</v>
      </c>
      <c r="F514" s="6" t="s">
        <v>838</v>
      </c>
      <c r="G514">
        <v>12</v>
      </c>
      <c r="H514">
        <v>202212</v>
      </c>
      <c r="I514" s="9">
        <v>14.16</v>
      </c>
      <c r="J514" s="9">
        <v>0.86</v>
      </c>
      <c r="K514" s="9">
        <v>0.73</v>
      </c>
      <c r="L514" s="9">
        <v>0.44</v>
      </c>
      <c r="M514" s="9" t="str">
        <f>INDEX(Taxonomie!S:S,MATCH(ZACKS_Screener[[#This Row],[Ticker]], Taxonomie!P:P,0))</f>
        <v>Energy</v>
      </c>
      <c r="N514" t="str">
        <f>INDEX(Taxonomie!Q:Q,MATCH(ZACKS_Screener[[#This Row],[Ticker]], Taxonomie!P:P,0))</f>
        <v>Oil &amp; Gas Midstream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514" s="18">
        <f>IFERROR(ZACKS_Screener[[#This Row],[Price]]/ZACKS_Screener[[#This Row],[EPS1]], "")</f>
        <v>19.397260273972602</v>
      </c>
      <c r="R514" s="18">
        <f>IFERROR(ZACKS_Screener[[#This Row],[Price]]/ZACKS_Screener[[#This Row],[EPS2]], "")</f>
        <v>32.18181818181818</v>
      </c>
      <c r="S514" s="18">
        <f>IFERROR(ZACKS_Screener[[#This Row],[PE1]]/(ZACKS_Screener[[#This Row],[EG1]]*100), "")</f>
        <v>-1.2832033719704949</v>
      </c>
      <c r="T514" s="18">
        <f>IFERROR(ZACKS_Screener[[#This Row],[PE2]]/(ZACKS_Screener[[#This Row],[EG2]]*100), "")</f>
        <v>-0.81009404388714723</v>
      </c>
      <c r="U514"/>
    </row>
    <row r="515" spans="1:21" hidden="1" x14ac:dyDescent="0.25">
      <c r="A515" s="23" t="s">
        <v>2303</v>
      </c>
      <c r="B515" s="31">
        <v>17590.28</v>
      </c>
      <c r="C515" s="6" t="s">
        <v>2302</v>
      </c>
      <c r="D515" s="6" t="s">
        <v>13</v>
      </c>
      <c r="E515" s="6" t="s">
        <v>223</v>
      </c>
      <c r="F515" s="6" t="s">
        <v>838</v>
      </c>
      <c r="G515">
        <v>12</v>
      </c>
      <c r="H515">
        <v>202212</v>
      </c>
      <c r="I515" s="9">
        <v>31.96</v>
      </c>
      <c r="J515" s="9">
        <v>2.72</v>
      </c>
      <c r="K515" s="9">
        <v>2.0699999999999998</v>
      </c>
      <c r="L515" s="9">
        <v>2.2799999999999998</v>
      </c>
      <c r="M515" s="9" t="str">
        <f>INDEX(Taxonomie!S:S,MATCH(ZACKS_Screener[[#This Row],[Ticker]], Taxonomie!P:P,0))</f>
        <v>Energy</v>
      </c>
      <c r="N515" t="str">
        <f>INDEX(Taxonomie!Q:Q,MATCH(ZACKS_Screener[[#This Row],[Ticker]], Taxonomie!P:P,0))</f>
        <v>Oil &amp; Gas Midstream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515" s="18">
        <f>IFERROR(ZACKS_Screener[[#This Row],[Price]]/ZACKS_Screener[[#This Row],[EPS1]], "")</f>
        <v>15.439613526570049</v>
      </c>
      <c r="R515" s="18">
        <f>IFERROR(ZACKS_Screener[[#This Row],[Price]]/ZACKS_Screener[[#This Row],[EPS2]], "")</f>
        <v>14.017543859649125</v>
      </c>
      <c r="S515" s="18">
        <f>IFERROR(ZACKS_Screener[[#This Row],[PE1]]/(ZACKS_Screener[[#This Row],[EG1]]*100), "")</f>
        <v>-0.64608844295800794</v>
      </c>
      <c r="T515" s="18">
        <f>IFERROR(ZACKS_Screener[[#This Row],[PE2]]/(ZACKS_Screener[[#This Row],[EG2]]*100), "")</f>
        <v>1.381729323308271</v>
      </c>
      <c r="U515"/>
    </row>
    <row r="516" spans="1:21" hidden="1" x14ac:dyDescent="0.25">
      <c r="A516" s="23" t="s">
        <v>2993</v>
      </c>
      <c r="B516" s="31">
        <v>4025.77</v>
      </c>
      <c r="C516" s="6" t="s">
        <v>2992</v>
      </c>
      <c r="D516" s="6" t="s">
        <v>13</v>
      </c>
      <c r="E516" s="6" t="s">
        <v>223</v>
      </c>
      <c r="F516" s="6" t="s">
        <v>838</v>
      </c>
      <c r="G516">
        <v>12</v>
      </c>
      <c r="H516">
        <v>202212</v>
      </c>
      <c r="I516" s="9">
        <v>3.61</v>
      </c>
      <c r="J516" s="9">
        <v>0.27</v>
      </c>
      <c r="K516" s="9">
        <v>0.26</v>
      </c>
      <c r="M516" s="9" t="str">
        <f>INDEX(Taxonomie!S:S,MATCH(ZACKS_Screener[[#This Row],[Ticker]], Taxonomie!P:P,0))</f>
        <v>Energy</v>
      </c>
      <c r="N516" t="str">
        <f>INDEX(Taxonomie!Q:Q,MATCH(ZACKS_Screener[[#This Row],[Ticker]], Taxonomie!P:P,0))</f>
        <v>Oil &amp; Gas Refining &amp; Marketing</v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16" s="18">
        <f>IFERROR(ZACKS_Screener[[#This Row],[Price]]/ZACKS_Screener[[#This Row],[EPS1]], "")</f>
        <v>13.884615384615383</v>
      </c>
      <c r="R516" s="18" t="str">
        <f>IFERROR(ZACKS_Screener[[#This Row],[Price]]/ZACKS_Screener[[#This Row],[EPS2]], "")</f>
        <v/>
      </c>
      <c r="S516" s="18">
        <f>IFERROR(ZACKS_Screener[[#This Row],[PE1]]/(ZACKS_Screener[[#This Row],[EG1]]*100), "")</f>
        <v>-3.7488461538461504</v>
      </c>
      <c r="T516" s="18" t="str">
        <f>IFERROR(ZACKS_Screener[[#This Row],[PE2]]/(ZACKS_Screener[[#This Row],[EG2]]*100), "")</f>
        <v/>
      </c>
      <c r="U516"/>
    </row>
    <row r="517" spans="1:21" hidden="1" x14ac:dyDescent="0.25">
      <c r="A517" s="23" t="s">
        <v>3159</v>
      </c>
      <c r="B517" s="31">
        <v>36716.160000000003</v>
      </c>
      <c r="C517" s="6" t="s">
        <v>3158</v>
      </c>
      <c r="D517" s="6" t="s">
        <v>13</v>
      </c>
      <c r="E517" s="6" t="s">
        <v>223</v>
      </c>
      <c r="F517" s="6" t="s">
        <v>838</v>
      </c>
      <c r="G517">
        <v>12</v>
      </c>
      <c r="H517">
        <v>202212</v>
      </c>
      <c r="I517" s="9">
        <v>30.14</v>
      </c>
      <c r="J517" s="9">
        <v>1.82</v>
      </c>
      <c r="K517" s="9">
        <v>1.98</v>
      </c>
      <c r="L517" s="9">
        <v>1.73</v>
      </c>
      <c r="M517" s="9" t="str">
        <f>INDEX(Taxonomie!S:S,MATCH(ZACKS_Screener[[#This Row],[Ticker]], Taxonomie!P:P,0))</f>
        <v>Energy</v>
      </c>
      <c r="N517" t="str">
        <f>INDEX(Taxonomie!Q:Q,MATCH(ZACKS_Screener[[#This Row],[Ticker]], Taxonomie!P:P,0))</f>
        <v>Oil &amp; Gas Midstream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517" s="18">
        <f>IFERROR(ZACKS_Screener[[#This Row],[Price]]/ZACKS_Screener[[#This Row],[EPS1]], "")</f>
        <v>15.222222222222223</v>
      </c>
      <c r="R517" s="18">
        <f>IFERROR(ZACKS_Screener[[#This Row],[Price]]/ZACKS_Screener[[#This Row],[EPS2]], "")</f>
        <v>17.421965317919074</v>
      </c>
      <c r="S517" s="18">
        <f>IFERROR(ZACKS_Screener[[#This Row],[PE1]]/(ZACKS_Screener[[#This Row],[EG1]]*100), "")</f>
        <v>1.7315277777777789</v>
      </c>
      <c r="T517" s="18">
        <f>IFERROR(ZACKS_Screener[[#This Row],[PE2]]/(ZACKS_Screener[[#This Row],[EG2]]*100), "")</f>
        <v>-1.3798196531791906</v>
      </c>
      <c r="U517"/>
    </row>
    <row r="518" spans="1:21" hidden="1" x14ac:dyDescent="0.25">
      <c r="A518" s="23" t="s">
        <v>222</v>
      </c>
      <c r="B518" s="31">
        <v>5141.92</v>
      </c>
      <c r="C518" s="6" t="s">
        <v>221</v>
      </c>
      <c r="D518" s="6" t="s">
        <v>13</v>
      </c>
      <c r="E518" s="6" t="s">
        <v>223</v>
      </c>
      <c r="F518" s="6" t="s">
        <v>224</v>
      </c>
      <c r="G518">
        <v>12</v>
      </c>
      <c r="H518">
        <v>202212</v>
      </c>
      <c r="I518" s="9">
        <v>10.72</v>
      </c>
      <c r="J518" s="9">
        <v>0.79</v>
      </c>
      <c r="K518" s="9">
        <v>0.81</v>
      </c>
      <c r="L518" s="9">
        <v>0.89</v>
      </c>
      <c r="M518" s="9" t="str">
        <f>INDEX(Taxonomie!S:S,MATCH(ZACKS_Screener[[#This Row],[Ticker]], Taxonomie!P:P,0))</f>
        <v>Energy</v>
      </c>
      <c r="N518" t="str">
        <f>INDEX(Taxonomie!Q:Q,MATCH(ZACKS_Screener[[#This Row],[Ticker]], Taxonomie!P:P,0))</f>
        <v>Oil &amp; Gas Midstream</v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518" s="18">
        <f>IFERROR(ZACKS_Screener[[#This Row],[Price]]/ZACKS_Screener[[#This Row],[EPS1]], "")</f>
        <v>13.234567901234568</v>
      </c>
      <c r="R518" s="18">
        <f>IFERROR(ZACKS_Screener[[#This Row],[Price]]/ZACKS_Screener[[#This Row],[EPS2]], "")</f>
        <v>12.04494382022472</v>
      </c>
      <c r="S518" s="18">
        <f>IFERROR(ZACKS_Screener[[#This Row],[PE1]]/(ZACKS_Screener[[#This Row],[EG1]]*100), "")</f>
        <v>5.22765432098765</v>
      </c>
      <c r="T518" s="18">
        <f>IFERROR(ZACKS_Screener[[#This Row],[PE2]]/(ZACKS_Screener[[#This Row],[EG2]]*100), "")</f>
        <v>1.2195505617977536</v>
      </c>
      <c r="U518"/>
    </row>
    <row r="519" spans="1:21" hidden="1" x14ac:dyDescent="0.25">
      <c r="A519" s="23" t="s">
        <v>812</v>
      </c>
      <c r="B519" s="31">
        <v>123510.7</v>
      </c>
      <c r="C519" s="6" t="s">
        <v>811</v>
      </c>
      <c r="D519" s="6" t="s">
        <v>13</v>
      </c>
      <c r="E519" s="6" t="s">
        <v>223</v>
      </c>
      <c r="F519" s="6" t="s">
        <v>224</v>
      </c>
      <c r="G519">
        <v>12</v>
      </c>
      <c r="H519">
        <v>202212</v>
      </c>
      <c r="I519" s="9">
        <v>102.07</v>
      </c>
      <c r="J519" s="9">
        <v>13.52</v>
      </c>
      <c r="K519" s="9">
        <v>10.050000000000001</v>
      </c>
      <c r="L519" s="9">
        <v>11.43</v>
      </c>
      <c r="M519" s="9" t="str">
        <f>INDEX(Taxonomie!S:S,MATCH(ZACKS_Screener[[#This Row],[Ticker]], Taxonomie!P:P,0))</f>
        <v>Energy</v>
      </c>
      <c r="N519" t="str">
        <f>INDEX(Taxonomie!Q:Q,MATCH(ZACKS_Screener[[#This Row],[Ticker]], Taxonomie!P:P,0))</f>
        <v>Oil &amp; Gas E&amp;P</v>
      </c>
      <c r="O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519" s="18">
        <f>IFERROR(ZACKS_Screener[[#This Row],[Price]]/ZACKS_Screener[[#This Row],[EPS1]], "")</f>
        <v>10.156218905472635</v>
      </c>
      <c r="R519" s="18">
        <f>IFERROR(ZACKS_Screener[[#This Row],[Price]]/ZACKS_Screener[[#This Row],[EPS2]], "")</f>
        <v>8.9300087489063866</v>
      </c>
      <c r="S519" s="18">
        <f>IFERROR(ZACKS_Screener[[#This Row],[PE1]]/(ZACKS_Screener[[#This Row],[EG1]]*100), "")</f>
        <v>-0.39571204496250734</v>
      </c>
      <c r="T519" s="18">
        <f>IFERROR(ZACKS_Screener[[#This Row],[PE2]]/(ZACKS_Screener[[#This Row],[EG2]]*100), "")</f>
        <v>0.65033759367035693</v>
      </c>
      <c r="U519"/>
    </row>
    <row r="520" spans="1:21" hidden="1" x14ac:dyDescent="0.25">
      <c r="A520" s="23" t="s">
        <v>1028</v>
      </c>
      <c r="B520" s="31">
        <v>4607.13</v>
      </c>
      <c r="C520" s="6" t="s">
        <v>1027</v>
      </c>
      <c r="D520" s="6" t="s">
        <v>13</v>
      </c>
      <c r="E520" s="6" t="s">
        <v>223</v>
      </c>
      <c r="F520" s="6" t="s">
        <v>224</v>
      </c>
      <c r="G520">
        <v>12</v>
      </c>
      <c r="H520">
        <v>202212</v>
      </c>
      <c r="I520" s="9">
        <v>47.55</v>
      </c>
      <c r="J520" s="9">
        <v>3.48</v>
      </c>
      <c r="K520" s="9">
        <v>3.51</v>
      </c>
      <c r="L520" s="9">
        <v>3.84</v>
      </c>
      <c r="M520" s="9" t="str">
        <f>INDEX(Taxonomie!S:S,MATCH(ZACKS_Screener[[#This Row],[Ticker]], Taxonomie!P:P,0))</f>
        <v>Energy</v>
      </c>
      <c r="N520" t="str">
        <f>INDEX(Taxonomie!Q:Q,MATCH(ZACKS_Screener[[#This Row],[Ticker]], Taxonomie!P:P,0))</f>
        <v>Oil &amp; Gas Midstream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20" s="18">
        <f>IFERROR(ZACKS_Screener[[#This Row],[Price]]/ZACKS_Screener[[#This Row],[EPS1]], "")</f>
        <v>13.547008547008547</v>
      </c>
      <c r="R520" s="18">
        <f>IFERROR(ZACKS_Screener[[#This Row],[Price]]/ZACKS_Screener[[#This Row],[EPS2]], "")</f>
        <v>12.3828125</v>
      </c>
      <c r="S520" s="18">
        <f>IFERROR(ZACKS_Screener[[#This Row],[PE1]]/(ZACKS_Screener[[#This Row],[EG1]]*100), "")</f>
        <v>15.714529914530017</v>
      </c>
      <c r="T520" s="18">
        <f>IFERROR(ZACKS_Screener[[#This Row],[PE2]]/(ZACKS_Screener[[#This Row],[EG2]]*100), "")</f>
        <v>1.3170809659090905</v>
      </c>
      <c r="U520"/>
    </row>
    <row r="521" spans="1:21" hidden="1" x14ac:dyDescent="0.25">
      <c r="A521" s="23" t="s">
        <v>1161</v>
      </c>
      <c r="B521" s="31">
        <v>4115.24</v>
      </c>
      <c r="C521" s="6" t="s">
        <v>1160</v>
      </c>
      <c r="D521" s="6" t="s">
        <v>13</v>
      </c>
      <c r="E521" s="6" t="s">
        <v>223</v>
      </c>
      <c r="F521" s="6" t="s">
        <v>224</v>
      </c>
      <c r="G521">
        <v>12</v>
      </c>
      <c r="H521">
        <v>202212</v>
      </c>
      <c r="I521" s="9">
        <v>9.5</v>
      </c>
      <c r="J521" s="9">
        <v>0.46</v>
      </c>
      <c r="K521" s="9">
        <v>0.51</v>
      </c>
      <c r="L521" s="9">
        <v>0.68</v>
      </c>
      <c r="M521" s="9" t="str">
        <f>INDEX(Taxonomie!S:S,MATCH(ZACKS_Screener[[#This Row],[Ticker]], Taxonomie!P:P,0))</f>
        <v>Energy</v>
      </c>
      <c r="N521" t="str">
        <f>INDEX(Taxonomie!Q:Q,MATCH(ZACKS_Screener[[#This Row],[Ticker]], Taxonomie!P:P,0))</f>
        <v>Oil &amp; Gas Midstream</v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521" s="18">
        <f>IFERROR(ZACKS_Screener[[#This Row],[Price]]/ZACKS_Screener[[#This Row],[EPS1]], "")</f>
        <v>18.627450980392158</v>
      </c>
      <c r="R521" s="18">
        <f>IFERROR(ZACKS_Screener[[#This Row],[Price]]/ZACKS_Screener[[#This Row],[EPS2]], "")</f>
        <v>13.970588235294116</v>
      </c>
      <c r="S521" s="18">
        <f>IFERROR(ZACKS_Screener[[#This Row],[PE1]]/(ZACKS_Screener[[#This Row],[EG1]]*100), "")</f>
        <v>1.713725490196079</v>
      </c>
      <c r="T521" s="18">
        <f>IFERROR(ZACKS_Screener[[#This Row],[PE2]]/(ZACKS_Screener[[#This Row],[EG2]]*100), "")</f>
        <v>0.41911764705882337</v>
      </c>
      <c r="U521"/>
    </row>
    <row r="522" spans="1:21" hidden="1" x14ac:dyDescent="0.25">
      <c r="A522" s="23" t="s">
        <v>1471</v>
      </c>
      <c r="B522" s="31">
        <v>40438.730000000003</v>
      </c>
      <c r="C522" s="6" t="s">
        <v>1470</v>
      </c>
      <c r="D522" s="6" t="s">
        <v>13</v>
      </c>
      <c r="E522" s="6" t="s">
        <v>223</v>
      </c>
      <c r="F522" s="6" t="s">
        <v>224</v>
      </c>
      <c r="G522">
        <v>12</v>
      </c>
      <c r="H522">
        <v>202212</v>
      </c>
      <c r="I522" s="9">
        <v>131.69999999999999</v>
      </c>
      <c r="J522" s="9">
        <v>7.11</v>
      </c>
      <c r="K522" s="9">
        <v>5.44</v>
      </c>
      <c r="L522" s="9">
        <v>9.82</v>
      </c>
      <c r="M522" s="9" t="str">
        <f>INDEX(Taxonomie!S:S,MATCH(ZACKS_Screener[[#This Row],[Ticker]], Taxonomie!P:P,0))</f>
        <v>Energy</v>
      </c>
      <c r="N522" t="str">
        <f>INDEX(Taxonomie!Q:Q,MATCH(ZACKS_Screener[[#This Row],[Ticker]], Taxonomie!P:P,0))</f>
        <v>Oil &amp; Gas E&amp;P</v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522" s="18">
        <f>IFERROR(ZACKS_Screener[[#This Row],[Price]]/ZACKS_Screener[[#This Row],[EPS1]], "")</f>
        <v>24.209558823529409</v>
      </c>
      <c r="R522" s="18">
        <f>IFERROR(ZACKS_Screener[[#This Row],[Price]]/ZACKS_Screener[[#This Row],[EPS2]], "")</f>
        <v>13.411405295315681</v>
      </c>
      <c r="S522" s="18">
        <f>IFERROR(ZACKS_Screener[[#This Row],[PE1]]/(ZACKS_Screener[[#This Row],[EG1]]*100), "")</f>
        <v>-1.030718342726312</v>
      </c>
      <c r="T522" s="18">
        <f>IFERROR(ZACKS_Screener[[#This Row],[PE2]]/(ZACKS_Screener[[#This Row],[EG2]]*100), "")</f>
        <v>0.16657087855369251</v>
      </c>
      <c r="U522"/>
    </row>
    <row r="523" spans="1:21" hidden="1" x14ac:dyDescent="0.25">
      <c r="A523" s="23" t="s">
        <v>2020</v>
      </c>
      <c r="B523" s="31">
        <v>14167.84</v>
      </c>
      <c r="C523" s="6" t="s">
        <v>2019</v>
      </c>
      <c r="D523" s="6" t="s">
        <v>13</v>
      </c>
      <c r="E523" s="6" t="s">
        <v>223</v>
      </c>
      <c r="F523" s="6" t="s">
        <v>224</v>
      </c>
      <c r="G523">
        <v>12</v>
      </c>
      <c r="H523">
        <v>202212</v>
      </c>
      <c r="I523" s="9">
        <v>22.94</v>
      </c>
      <c r="J523" s="9">
        <v>4.4800000000000004</v>
      </c>
      <c r="K523" s="9">
        <v>2.71</v>
      </c>
      <c r="L523" s="9">
        <v>3.54</v>
      </c>
      <c r="M523" s="9" t="str">
        <f>INDEX(Taxonomie!S:S,MATCH(ZACKS_Screener[[#This Row],[Ticker]], Taxonomie!P:P,0))</f>
        <v>Energy</v>
      </c>
      <c r="N523" t="str">
        <f>INDEX(Taxonomie!Q:Q,MATCH(ZACKS_Screener[[#This Row],[Ticker]], Taxonomie!P:P,0))</f>
        <v>Oil &amp; Gas E&amp;P</v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523" s="18">
        <f>IFERROR(ZACKS_Screener[[#This Row],[Price]]/ZACKS_Screener[[#This Row],[EPS1]], "")</f>
        <v>8.4649446494464957</v>
      </c>
      <c r="R523" s="18">
        <f>IFERROR(ZACKS_Screener[[#This Row],[Price]]/ZACKS_Screener[[#This Row],[EPS2]], "")</f>
        <v>6.4802259887005649</v>
      </c>
      <c r="S523" s="18">
        <f>IFERROR(ZACKS_Screener[[#This Row],[PE1]]/(ZACKS_Screener[[#This Row],[EG1]]*100), "")</f>
        <v>-0.21425396626847626</v>
      </c>
      <c r="T523" s="18">
        <f>IFERROR(ZACKS_Screener[[#This Row],[PE2]]/(ZACKS_Screener[[#This Row],[EG2]]*100), "")</f>
        <v>0.21158328228166903</v>
      </c>
      <c r="U523"/>
    </row>
    <row r="524" spans="1:21" hidden="1" x14ac:dyDescent="0.25">
      <c r="A524" s="23" t="s">
        <v>2272</v>
      </c>
      <c r="B524" s="31">
        <v>52969.67</v>
      </c>
      <c r="C524" s="6" t="s">
        <v>2271</v>
      </c>
      <c r="D524" s="6" t="s">
        <v>13</v>
      </c>
      <c r="E524" s="6" t="s">
        <v>223</v>
      </c>
      <c r="F524" s="6" t="s">
        <v>224</v>
      </c>
      <c r="G524">
        <v>12</v>
      </c>
      <c r="H524">
        <v>202212</v>
      </c>
      <c r="I524" s="9">
        <v>59.4</v>
      </c>
      <c r="J524" s="9">
        <v>9.35</v>
      </c>
      <c r="K524" s="9">
        <v>5.13</v>
      </c>
      <c r="L524" s="9">
        <v>6.28</v>
      </c>
      <c r="M524" s="9" t="str">
        <f>INDEX(Taxonomie!S:S,MATCH(ZACKS_Screener[[#This Row],[Ticker]], Taxonomie!P:P,0))</f>
        <v>Energy</v>
      </c>
      <c r="N524" t="str">
        <f>INDEX(Taxonomie!Q:Q,MATCH(ZACKS_Screener[[#This Row],[Ticker]], Taxonomie!P:P,0))</f>
        <v>Oil &amp; Gas E&amp;P</v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524" s="18">
        <f>IFERROR(ZACKS_Screener[[#This Row],[Price]]/ZACKS_Screener[[#This Row],[EPS1]], "")</f>
        <v>11.578947368421053</v>
      </c>
      <c r="R524" s="18">
        <f>IFERROR(ZACKS_Screener[[#This Row],[Price]]/ZACKS_Screener[[#This Row],[EPS2]], "")</f>
        <v>9.4585987261146496</v>
      </c>
      <c r="S524" s="18">
        <f>IFERROR(ZACKS_Screener[[#This Row],[PE1]]/(ZACKS_Screener[[#This Row],[EG1]]*100), "")</f>
        <v>-0.25654776752307312</v>
      </c>
      <c r="T524" s="18">
        <f>IFERROR(ZACKS_Screener[[#This Row],[PE2]]/(ZACKS_Screener[[#This Row],[EG2]]*100), "")</f>
        <v>0.42193575186928811</v>
      </c>
      <c r="U524"/>
    </row>
    <row r="525" spans="1:21" hidden="1" x14ac:dyDescent="0.25">
      <c r="A525" s="23" t="s">
        <v>41777</v>
      </c>
      <c r="B525" s="31">
        <v>2522.37</v>
      </c>
      <c r="C525" s="6" t="s">
        <v>41776</v>
      </c>
      <c r="D525" s="6" t="s">
        <v>13</v>
      </c>
      <c r="E525" s="6" t="s">
        <v>223</v>
      </c>
      <c r="F525" s="6" t="s">
        <v>224</v>
      </c>
      <c r="G525">
        <v>12</v>
      </c>
      <c r="H525">
        <v>202212</v>
      </c>
      <c r="I525" s="9">
        <v>49.59</v>
      </c>
      <c r="J525" s="9">
        <v>0.22</v>
      </c>
      <c r="M525" s="9" t="str">
        <f>INDEX(Taxonomie!S:S,MATCH(ZACKS_Screener[[#This Row],[Ticker]], Taxonomie!P:P,0))</f>
        <v>Energy</v>
      </c>
      <c r="N525" t="str">
        <f>INDEX(Taxonomie!Q:Q,MATCH(ZACKS_Screener[[#This Row],[Ticker]], Taxonomie!P:P,0))</f>
        <v>Oil &amp; Gas Equipment &amp; Services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25" s="18" t="str">
        <f>IFERROR(ZACKS_Screener[[#This Row],[Price]]/ZACKS_Screener[[#This Row],[EPS1]], "")</f>
        <v/>
      </c>
      <c r="R525" s="18" t="str">
        <f>IFERROR(ZACKS_Screener[[#This Row],[Price]]/ZACKS_Screener[[#This Row],[EPS2]], "")</f>
        <v/>
      </c>
      <c r="S525" s="18" t="str">
        <f>IFERROR(ZACKS_Screener[[#This Row],[PE1]]/(ZACKS_Screener[[#This Row],[EG1]]*100), "")</f>
        <v/>
      </c>
      <c r="T525" s="18" t="str">
        <f>IFERROR(ZACKS_Screener[[#This Row],[PE2]]/(ZACKS_Screener[[#This Row],[EG2]]*100), "")</f>
        <v/>
      </c>
      <c r="U525"/>
    </row>
    <row r="526" spans="1:21" hidden="1" x14ac:dyDescent="0.25">
      <c r="A526" s="23" t="s">
        <v>41909</v>
      </c>
      <c r="B526" s="31">
        <v>2709.36</v>
      </c>
      <c r="C526" s="6" t="s">
        <v>41908</v>
      </c>
      <c r="D526" s="6" t="s">
        <v>13</v>
      </c>
      <c r="E526" s="6" t="s">
        <v>223</v>
      </c>
      <c r="F526" s="6" t="s">
        <v>224</v>
      </c>
      <c r="G526">
        <v>12</v>
      </c>
      <c r="H526">
        <v>202212</v>
      </c>
      <c r="I526" s="9">
        <v>34.25</v>
      </c>
      <c r="J526" s="9">
        <v>1.84</v>
      </c>
      <c r="K526" s="9">
        <v>2.34</v>
      </c>
      <c r="L526" s="9">
        <v>2.7</v>
      </c>
      <c r="M526" s="9" t="str">
        <f>INDEX(Taxonomie!S:S,MATCH(ZACKS_Screener[[#This Row],[Ticker]], Taxonomie!P:P,0))</f>
        <v>Energy</v>
      </c>
      <c r="N526" t="str">
        <f>INDEX(Taxonomie!Q:Q,MATCH(ZACKS_Screener[[#This Row],[Ticker]], Taxonomie!P:P,0))</f>
        <v>Oil &amp; Gas Equipment &amp; Services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526" s="18">
        <f>IFERROR(ZACKS_Screener[[#This Row],[Price]]/ZACKS_Screener[[#This Row],[EPS1]], "")</f>
        <v>14.636752136752138</v>
      </c>
      <c r="R526" s="18">
        <f>IFERROR(ZACKS_Screener[[#This Row],[Price]]/ZACKS_Screener[[#This Row],[EPS2]], "")</f>
        <v>12.685185185185185</v>
      </c>
      <c r="S526" s="18">
        <f>IFERROR(ZACKS_Screener[[#This Row],[PE1]]/(ZACKS_Screener[[#This Row],[EG1]]*100), "")</f>
        <v>0.53863247863247898</v>
      </c>
      <c r="T526" s="18">
        <f>IFERROR(ZACKS_Screener[[#This Row],[PE2]]/(ZACKS_Screener[[#This Row],[EG2]]*100), "")</f>
        <v>0.82453703703703629</v>
      </c>
      <c r="U526"/>
    </row>
    <row r="527" spans="1:21" hidden="1" x14ac:dyDescent="0.25">
      <c r="A527" s="23" t="s">
        <v>409</v>
      </c>
      <c r="B527" s="31">
        <v>4417.32</v>
      </c>
      <c r="C527" s="6" t="s">
        <v>408</v>
      </c>
      <c r="D527" s="6" t="s">
        <v>13</v>
      </c>
      <c r="E527" s="6" t="s">
        <v>223</v>
      </c>
      <c r="F527" s="6" t="s">
        <v>410</v>
      </c>
      <c r="G527">
        <v>12</v>
      </c>
      <c r="H527">
        <v>202212</v>
      </c>
      <c r="I527" s="9">
        <v>9.7799999999999994</v>
      </c>
      <c r="J527" s="9">
        <v>-0.16</v>
      </c>
      <c r="K527" s="9">
        <v>-0.33</v>
      </c>
      <c r="L527" s="9">
        <v>0.17</v>
      </c>
      <c r="M527" s="9" t="str">
        <f>INDEX(Taxonomie!S:S,MATCH(ZACKS_Screener[[#This Row],[Ticker]], Taxonomie!P:P,0))</f>
        <v>Basic Materials</v>
      </c>
      <c r="N527" t="str">
        <f>INDEX(Taxonomie!Q:Q,MATCH(ZACKS_Screener[[#This Row],[Ticker]], Taxonomie!P:P,0))</f>
        <v>Chemicals</v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27" s="18">
        <f>IFERROR(ZACKS_Screener[[#This Row],[Price]]/ZACKS_Screener[[#This Row],[EPS1]], "")</f>
        <v>-29.636363636363633</v>
      </c>
      <c r="R527" s="18">
        <f>IFERROR(ZACKS_Screener[[#This Row],[Price]]/ZACKS_Screener[[#This Row],[EPS2]], "")</f>
        <v>57.529411764705877</v>
      </c>
      <c r="S527" s="18">
        <f>IFERROR(ZACKS_Screener[[#This Row],[PE1]]/(ZACKS_Screener[[#This Row],[EG1]]*100), "")</f>
        <v>0.2789304812834224</v>
      </c>
      <c r="T527" s="18">
        <f>IFERROR(ZACKS_Screener[[#This Row],[PE2]]/(ZACKS_Screener[[#This Row],[EG2]]*100), "")</f>
        <v>0.57529411764705873</v>
      </c>
      <c r="U527"/>
    </row>
    <row r="528" spans="1:21" hidden="1" x14ac:dyDescent="0.25">
      <c r="A528" s="23" t="s">
        <v>545</v>
      </c>
      <c r="B528" s="31">
        <v>103930.78</v>
      </c>
      <c r="C528" s="6" t="s">
        <v>545</v>
      </c>
      <c r="D528" s="6" t="s">
        <v>13</v>
      </c>
      <c r="E528" s="6" t="s">
        <v>223</v>
      </c>
      <c r="F528" s="6" t="s">
        <v>410</v>
      </c>
      <c r="G528">
        <v>12</v>
      </c>
      <c r="H528">
        <v>202212</v>
      </c>
      <c r="I528" s="9">
        <v>35.340000000000003</v>
      </c>
      <c r="J528" s="9">
        <v>8.74</v>
      </c>
      <c r="K528" s="9">
        <v>6.31</v>
      </c>
      <c r="L528" s="9">
        <v>6.52</v>
      </c>
      <c r="M528" s="9" t="str">
        <f>INDEX(Taxonomie!S:S,MATCH(ZACKS_Screener[[#This Row],[Ticker]], Taxonomie!P:P,0))</f>
        <v>Energy</v>
      </c>
      <c r="N528" t="str">
        <f>INDEX(Taxonomie!Q:Q,MATCH(ZACKS_Screener[[#This Row],[Ticker]], Taxonomie!P:P,0))</f>
        <v>Oil &amp; Gas Integrated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528" s="18">
        <f>IFERROR(ZACKS_Screener[[#This Row],[Price]]/ZACKS_Screener[[#This Row],[EPS1]], "")</f>
        <v>5.6006339144215538</v>
      </c>
      <c r="R528" s="18">
        <f>IFERROR(ZACKS_Screener[[#This Row],[Price]]/ZACKS_Screener[[#This Row],[EPS2]], "")</f>
        <v>5.420245398773007</v>
      </c>
      <c r="S528" s="18">
        <f>IFERROR(ZACKS_Screener[[#This Row],[PE1]]/(ZACKS_Screener[[#This Row],[EG1]]*100), "")</f>
        <v>-0.20143843790964763</v>
      </c>
      <c r="T528" s="18">
        <f>IFERROR(ZACKS_Screener[[#This Row],[PE2]]/(ZACKS_Screener[[#This Row],[EG2]]*100), "")</f>
        <v>1.6286546888694133</v>
      </c>
      <c r="U528"/>
    </row>
    <row r="529" spans="1:21" hidden="1" x14ac:dyDescent="0.25">
      <c r="A529" s="23" t="s">
        <v>895</v>
      </c>
      <c r="B529" s="31">
        <v>294636</v>
      </c>
      <c r="C529" s="6" t="s">
        <v>894</v>
      </c>
      <c r="D529" s="6" t="s">
        <v>13</v>
      </c>
      <c r="E529" s="6" t="s">
        <v>223</v>
      </c>
      <c r="F529" s="6" t="s">
        <v>410</v>
      </c>
      <c r="G529">
        <v>12</v>
      </c>
      <c r="H529">
        <v>202212</v>
      </c>
      <c r="I529" s="9">
        <v>155.51</v>
      </c>
      <c r="J529" s="9">
        <v>18.829999999999998</v>
      </c>
      <c r="K529" s="9">
        <v>14.23</v>
      </c>
      <c r="L529" s="9">
        <v>15.48</v>
      </c>
      <c r="M529" s="9" t="str">
        <f>INDEX(Taxonomie!S:S,MATCH(ZACKS_Screener[[#This Row],[Ticker]], Taxonomie!P:P,0))</f>
        <v>Energy</v>
      </c>
      <c r="N529" t="str">
        <f>INDEX(Taxonomie!Q:Q,MATCH(ZACKS_Screener[[#This Row],[Ticker]], Taxonomie!P:P,0))</f>
        <v>Oil &amp; Gas Integrated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529" s="18">
        <f>IFERROR(ZACKS_Screener[[#This Row],[Price]]/ZACKS_Screener[[#This Row],[EPS1]], "")</f>
        <v>10.92832044975404</v>
      </c>
      <c r="R529" s="18">
        <f>IFERROR(ZACKS_Screener[[#This Row],[Price]]/ZACKS_Screener[[#This Row],[EPS2]], "")</f>
        <v>10.045865633074934</v>
      </c>
      <c r="S529" s="18">
        <f>IFERROR(ZACKS_Screener[[#This Row],[PE1]]/(ZACKS_Screener[[#This Row],[EG1]]*100), "")</f>
        <v>-0.44734842188884488</v>
      </c>
      <c r="T529" s="18">
        <f>IFERROR(ZACKS_Screener[[#This Row],[PE2]]/(ZACKS_Screener[[#This Row],[EG2]]*100), "")</f>
        <v>1.1436213436692504</v>
      </c>
      <c r="U529"/>
    </row>
    <row r="530" spans="1:21" hidden="1" x14ac:dyDescent="0.25">
      <c r="A530" s="23" t="s">
        <v>1048</v>
      </c>
      <c r="B530" s="31">
        <v>50000.83</v>
      </c>
      <c r="C530" s="6" t="s">
        <v>1047</v>
      </c>
      <c r="D530" s="6" t="s">
        <v>13</v>
      </c>
      <c r="E530" s="6" t="s">
        <v>223</v>
      </c>
      <c r="F530" s="6" t="s">
        <v>410</v>
      </c>
      <c r="G530">
        <v>12</v>
      </c>
      <c r="H530">
        <v>202212</v>
      </c>
      <c r="I530" s="9">
        <v>28</v>
      </c>
      <c r="J530" s="9">
        <v>7.97</v>
      </c>
      <c r="K530" s="9">
        <v>6.2</v>
      </c>
      <c r="L530" s="9">
        <v>5.69</v>
      </c>
      <c r="M530" s="9" t="str">
        <f>INDEX(Taxonomie!S:S,MATCH(ZACKS_Screener[[#This Row],[Ticker]], Taxonomie!P:P,0))</f>
        <v>Energy</v>
      </c>
      <c r="N530" t="str">
        <f>INDEX(Taxonomie!Q:Q,MATCH(ZACKS_Screener[[#This Row],[Ticker]], Taxonomie!P:P,0))</f>
        <v>Oil &amp; Gas Integrated</v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30" s="18">
        <f>IFERROR(ZACKS_Screener[[#This Row],[Price]]/ZACKS_Screener[[#This Row],[EPS1]], "")</f>
        <v>4.5161290322580641</v>
      </c>
      <c r="R530" s="18">
        <f>IFERROR(ZACKS_Screener[[#This Row],[Price]]/ZACKS_Screener[[#This Row],[EPS2]], "")</f>
        <v>4.9209138840070299</v>
      </c>
      <c r="S530" s="18">
        <f>IFERROR(ZACKS_Screener[[#This Row],[PE1]]/(ZACKS_Screener[[#This Row],[EG1]]*100), "")</f>
        <v>-0.20335338071806089</v>
      </c>
      <c r="T530" s="18">
        <f>IFERROR(ZACKS_Screener[[#This Row],[PE2]]/(ZACKS_Screener[[#This Row],[EG2]]*100), "")</f>
        <v>-0.59822874668320791</v>
      </c>
      <c r="U530"/>
    </row>
    <row r="531" spans="1:21" hidden="1" x14ac:dyDescent="0.25">
      <c r="A531" s="23" t="s">
        <v>2102</v>
      </c>
      <c r="B531" s="31">
        <v>6007.38</v>
      </c>
      <c r="C531" s="6" t="s">
        <v>2101</v>
      </c>
      <c r="D531" s="6" t="s">
        <v>22</v>
      </c>
      <c r="E531" s="6" t="s">
        <v>223</v>
      </c>
      <c r="F531" s="6" t="s">
        <v>410</v>
      </c>
      <c r="G531">
        <v>12</v>
      </c>
      <c r="H531">
        <v>202212</v>
      </c>
      <c r="I531" s="9">
        <v>29.3</v>
      </c>
      <c r="J531" s="9">
        <v>0.93</v>
      </c>
      <c r="K531" s="9">
        <v>4.88</v>
      </c>
      <c r="L531" s="9">
        <v>6.44</v>
      </c>
      <c r="M531" s="9" t="str">
        <f>INDEX(Taxonomie!S:S,MATCH(ZACKS_Screener[[#This Row],[Ticker]], Taxonomie!P:P,0))</f>
        <v>Utilities</v>
      </c>
      <c r="N531" t="str">
        <f>INDEX(Taxonomie!Q:Q,MATCH(ZACKS_Screener[[#This Row],[Ticker]], Taxonomie!P:P,0))</f>
        <v>Utilities—Regulated Gas</v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531" s="18">
        <f>IFERROR(ZACKS_Screener[[#This Row],[Price]]/ZACKS_Screener[[#This Row],[EPS1]], "")</f>
        <v>6.0040983606557381</v>
      </c>
      <c r="R531" s="18">
        <f>IFERROR(ZACKS_Screener[[#This Row],[Price]]/ZACKS_Screener[[#This Row],[EPS2]], "")</f>
        <v>4.5496894409937889</v>
      </c>
      <c r="S531" s="18">
        <f>IFERROR(ZACKS_Screener[[#This Row],[PE1]]/(ZACKS_Screener[[#This Row],[EG1]]*100), "")</f>
        <v>1.4136231583316042E-2</v>
      </c>
      <c r="T531" s="18">
        <f>IFERROR(ZACKS_Screener[[#This Row],[PE2]]/(ZACKS_Screener[[#This Row],[EG2]]*100), "")</f>
        <v>0.14232361841057486</v>
      </c>
      <c r="U531"/>
    </row>
    <row r="532" spans="1:21" hidden="1" x14ac:dyDescent="0.25">
      <c r="A532" s="23" t="s">
        <v>2641</v>
      </c>
      <c r="B532" s="31">
        <v>201140.44</v>
      </c>
      <c r="C532" s="6" t="s">
        <v>2640</v>
      </c>
      <c r="D532" s="6" t="s">
        <v>13</v>
      </c>
      <c r="E532" s="6" t="s">
        <v>223</v>
      </c>
      <c r="F532" s="6" t="s">
        <v>410</v>
      </c>
      <c r="G532">
        <v>12</v>
      </c>
      <c r="H532">
        <v>202212</v>
      </c>
      <c r="I532" s="9">
        <v>57.71</v>
      </c>
      <c r="J532" s="9">
        <v>10.76</v>
      </c>
      <c r="K532" s="9">
        <v>9.25</v>
      </c>
      <c r="L532" s="9">
        <v>9.89</v>
      </c>
      <c r="M532" s="9" t="str">
        <f>INDEX(Taxonomie!S:S,MATCH(ZACKS_Screener[[#This Row],[Ticker]], Taxonomie!P:P,0))</f>
        <v>Energy</v>
      </c>
      <c r="N532" t="str">
        <f>INDEX(Taxonomie!Q:Q,MATCH(ZACKS_Screener[[#This Row],[Ticker]], Taxonomie!P:P,0))</f>
        <v>Oil &amp; Gas Integrated</v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532" s="18">
        <f>IFERROR(ZACKS_Screener[[#This Row],[Price]]/ZACKS_Screener[[#This Row],[EPS1]], "")</f>
        <v>6.2389189189189187</v>
      </c>
      <c r="R532" s="18">
        <f>IFERROR(ZACKS_Screener[[#This Row],[Price]]/ZACKS_Screener[[#This Row],[EPS2]], "")</f>
        <v>5.8351870576339735</v>
      </c>
      <c r="S532" s="18">
        <f>IFERROR(ZACKS_Screener[[#This Row],[PE1]]/(ZACKS_Screener[[#This Row],[EG1]]*100), "")</f>
        <v>-0.4445746196527654</v>
      </c>
      <c r="T532" s="18">
        <f>IFERROR(ZACKS_Screener[[#This Row],[PE2]]/(ZACKS_Screener[[#This Row],[EG2]]*100), "")</f>
        <v>0.84336687942365951</v>
      </c>
      <c r="U532"/>
    </row>
    <row r="533" spans="1:21" hidden="1" x14ac:dyDescent="0.25">
      <c r="A533" s="23" t="s">
        <v>2756</v>
      </c>
      <c r="B533" s="31">
        <v>8015.88</v>
      </c>
      <c r="C533" s="6" t="s">
        <v>2755</v>
      </c>
      <c r="D533" s="6" t="s">
        <v>13</v>
      </c>
      <c r="E533" s="6" t="s">
        <v>223</v>
      </c>
      <c r="F533" s="6" t="s">
        <v>410</v>
      </c>
      <c r="G533">
        <v>6</v>
      </c>
      <c r="H533">
        <v>202206</v>
      </c>
      <c r="I533" s="9">
        <v>12.61</v>
      </c>
      <c r="J533" s="9">
        <v>3.08</v>
      </c>
      <c r="K533" s="9">
        <v>2.76</v>
      </c>
      <c r="L533" s="9">
        <v>3.27</v>
      </c>
      <c r="M533" s="9" t="str">
        <f>INDEX(Taxonomie!S:S,MATCH(ZACKS_Screener[[#This Row],[Ticker]], Taxonomie!P:P,0))</f>
        <v>Basic Materials</v>
      </c>
      <c r="N533" t="str">
        <f>INDEX(Taxonomie!Q:Q,MATCH(ZACKS_Screener[[#This Row],[Ticker]], Taxonomie!P:P,0))</f>
        <v>Specialty Chemicals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533" s="18">
        <f>IFERROR(ZACKS_Screener[[#This Row],[Price]]/ZACKS_Screener[[#This Row],[EPS1]], "")</f>
        <v>4.5688405797101455</v>
      </c>
      <c r="R533" s="18">
        <f>IFERROR(ZACKS_Screener[[#This Row],[Price]]/ZACKS_Screener[[#This Row],[EPS2]], "")</f>
        <v>3.856269113149847</v>
      </c>
      <c r="S533" s="18">
        <f>IFERROR(ZACKS_Screener[[#This Row],[PE1]]/(ZACKS_Screener[[#This Row],[EG1]]*100), "")</f>
        <v>-0.43975090579710113</v>
      </c>
      <c r="T533" s="18">
        <f>IFERROR(ZACKS_Screener[[#This Row],[PE2]]/(ZACKS_Screener[[#This Row],[EG2]]*100), "")</f>
        <v>0.20869221082928574</v>
      </c>
      <c r="U533"/>
    </row>
    <row r="534" spans="1:21" hidden="1" x14ac:dyDescent="0.25">
      <c r="A534" s="23" t="s">
        <v>41878</v>
      </c>
      <c r="B534" s="31">
        <v>2044.73</v>
      </c>
      <c r="C534" s="6" t="s">
        <v>41877</v>
      </c>
      <c r="D534" s="6" t="s">
        <v>13</v>
      </c>
      <c r="E534" s="6" t="s">
        <v>223</v>
      </c>
      <c r="F534" s="6" t="s">
        <v>410</v>
      </c>
      <c r="G534">
        <v>12</v>
      </c>
      <c r="H534">
        <v>202212</v>
      </c>
      <c r="I534" s="9">
        <v>22.02</v>
      </c>
      <c r="J534" s="9">
        <v>2.93</v>
      </c>
      <c r="K534" s="9">
        <v>4.5199999999999996</v>
      </c>
      <c r="L534" s="9">
        <v>5.26</v>
      </c>
      <c r="M534" s="9" t="str">
        <f>INDEX(Taxonomie!S:S,MATCH(ZACKS_Screener[[#This Row],[Ticker]], Taxonomie!P:P,0))</f>
        <v>Energy</v>
      </c>
      <c r="N534" t="str">
        <f>INDEX(Taxonomie!Q:Q,MATCH(ZACKS_Screener[[#This Row],[Ticker]], Taxonomie!P:P,0))</f>
        <v>Oil &amp; Gas E&amp;P</v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534" s="18">
        <f>IFERROR(ZACKS_Screener[[#This Row],[Price]]/ZACKS_Screener[[#This Row],[EPS1]], "")</f>
        <v>4.8716814159292037</v>
      </c>
      <c r="R534" s="18">
        <f>IFERROR(ZACKS_Screener[[#This Row],[Price]]/ZACKS_Screener[[#This Row],[EPS2]], "")</f>
        <v>4.1863117870722437</v>
      </c>
      <c r="S534" s="18">
        <f>IFERROR(ZACKS_Screener[[#This Row],[PE1]]/(ZACKS_Screener[[#This Row],[EG1]]*100), "")</f>
        <v>8.9773751878443858E-2</v>
      </c>
      <c r="T534" s="18">
        <f>IFERROR(ZACKS_Screener[[#This Row],[PE2]]/(ZACKS_Screener[[#This Row],[EG2]]*100), "")</f>
        <v>0.25570444969684508</v>
      </c>
      <c r="U534"/>
    </row>
    <row r="535" spans="1:21" hidden="1" x14ac:dyDescent="0.25">
      <c r="A535" s="23" t="s">
        <v>3122</v>
      </c>
      <c r="B535" s="31">
        <v>22572.52</v>
      </c>
      <c r="C535" s="6" t="s">
        <v>3121</v>
      </c>
      <c r="D535" s="6" t="s">
        <v>13</v>
      </c>
      <c r="E535" s="6" t="s">
        <v>223</v>
      </c>
      <c r="F535" s="6" t="s">
        <v>410</v>
      </c>
      <c r="G535">
        <v>12</v>
      </c>
      <c r="H535">
        <v>202212</v>
      </c>
      <c r="I535" s="9">
        <v>22.94</v>
      </c>
      <c r="J535" s="9">
        <v>1.67</v>
      </c>
      <c r="M535" s="9" t="str">
        <f>INDEX(Taxonomie!S:S,MATCH(ZACKS_Screener[[#This Row],[Ticker]], Taxonomie!P:P,0))</f>
        <v>Energy</v>
      </c>
      <c r="N535" t="str">
        <f>INDEX(Taxonomie!Q:Q,MATCH(ZACKS_Screener[[#This Row],[Ticker]], Taxonomie!P:P,0))</f>
        <v>Oil &amp; Gas E&amp;P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5" s="18" t="str">
        <f>IFERROR(ZACKS_Screener[[#This Row],[Price]]/ZACKS_Screener[[#This Row],[EPS1]], "")</f>
        <v/>
      </c>
      <c r="R535" s="18" t="str">
        <f>IFERROR(ZACKS_Screener[[#This Row],[Price]]/ZACKS_Screener[[#This Row],[EPS2]], "")</f>
        <v/>
      </c>
      <c r="S535" s="18" t="str">
        <f>IFERROR(ZACKS_Screener[[#This Row],[PE1]]/(ZACKS_Screener[[#This Row],[EG1]]*100), "")</f>
        <v/>
      </c>
      <c r="T535" s="18" t="str">
        <f>IFERROR(ZACKS_Screener[[#This Row],[PE2]]/(ZACKS_Screener[[#This Row],[EG2]]*100), "")</f>
        <v/>
      </c>
      <c r="U535"/>
    </row>
    <row r="536" spans="1:21" hidden="1" x14ac:dyDescent="0.25">
      <c r="A536" s="23" t="s">
        <v>3219</v>
      </c>
      <c r="B536" s="31">
        <v>425685.88</v>
      </c>
      <c r="C536" s="6" t="s">
        <v>3218</v>
      </c>
      <c r="D536" s="6" t="s">
        <v>13</v>
      </c>
      <c r="E536" s="6" t="s">
        <v>223</v>
      </c>
      <c r="F536" s="6" t="s">
        <v>410</v>
      </c>
      <c r="G536">
        <v>12</v>
      </c>
      <c r="H536">
        <v>202212</v>
      </c>
      <c r="I536" s="9">
        <v>105.29</v>
      </c>
      <c r="J536" s="9">
        <v>14.06</v>
      </c>
      <c r="K536" s="9">
        <v>9.59</v>
      </c>
      <c r="L536" s="9">
        <v>9.8000000000000007</v>
      </c>
      <c r="M536" s="9" t="str">
        <f>INDEX(Taxonomie!S:S,MATCH(ZACKS_Screener[[#This Row],[Ticker]], Taxonomie!P:P,0))</f>
        <v>Energy</v>
      </c>
      <c r="N536" t="str">
        <f>INDEX(Taxonomie!Q:Q,MATCH(ZACKS_Screener[[#This Row],[Ticker]], Taxonomie!P:P,0))</f>
        <v>Oil &amp; Gas Integrated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536" s="18">
        <f>IFERROR(ZACKS_Screener[[#This Row],[Price]]/ZACKS_Screener[[#This Row],[EPS1]], "")</f>
        <v>10.979144942648594</v>
      </c>
      <c r="R536" s="18">
        <f>IFERROR(ZACKS_Screener[[#This Row],[Price]]/ZACKS_Screener[[#This Row],[EPS2]], "")</f>
        <v>10.743877551020407</v>
      </c>
      <c r="S536" s="18">
        <f>IFERROR(ZACKS_Screener[[#This Row],[PE1]]/(ZACKS_Screener[[#This Row],[EG1]]*100), "")</f>
        <v>-0.34533954786049043</v>
      </c>
      <c r="T536" s="18">
        <f>IFERROR(ZACKS_Screener[[#This Row],[PE2]]/(ZACKS_Screener[[#This Row],[EG2]]*100), "")</f>
        <v>4.9063707482992998</v>
      </c>
      <c r="U536"/>
    </row>
    <row r="537" spans="1:21" hidden="1" x14ac:dyDescent="0.25">
      <c r="A537" s="23" t="s">
        <v>3237</v>
      </c>
      <c r="B537" s="31">
        <v>4613.5600000000004</v>
      </c>
      <c r="C537" s="6" t="s">
        <v>3236</v>
      </c>
      <c r="D537" s="6" t="s">
        <v>13</v>
      </c>
      <c r="E537" s="6" t="s">
        <v>223</v>
      </c>
      <c r="F537" s="6" t="s">
        <v>410</v>
      </c>
      <c r="G537">
        <v>12</v>
      </c>
      <c r="H537">
        <v>202212</v>
      </c>
      <c r="I537" s="9">
        <v>11.73</v>
      </c>
      <c r="J537" s="9">
        <v>5.89</v>
      </c>
      <c r="K537" s="9">
        <v>4.05</v>
      </c>
      <c r="L537" s="9">
        <v>3.48</v>
      </c>
      <c r="M537" s="9" t="str">
        <f>INDEX(Taxonomie!S:S,MATCH(ZACKS_Screener[[#This Row],[Ticker]], Taxonomie!P:P,0))</f>
        <v>Energy</v>
      </c>
      <c r="N537" t="str">
        <f>INDEX(Taxonomie!Q:Q,MATCH(ZACKS_Screener[[#This Row],[Ticker]], Taxonomie!P:P,0))</f>
        <v>Oil &amp; Gas Integrated</v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537" s="18">
        <f>IFERROR(ZACKS_Screener[[#This Row],[Price]]/ZACKS_Screener[[#This Row],[EPS1]], "")</f>
        <v>2.8962962962962964</v>
      </c>
      <c r="R537" s="18">
        <f>IFERROR(ZACKS_Screener[[#This Row],[Price]]/ZACKS_Screener[[#This Row],[EPS2]], "")</f>
        <v>3.3706896551724141</v>
      </c>
      <c r="S537" s="18">
        <f>IFERROR(ZACKS_Screener[[#This Row],[PE1]]/(ZACKS_Screener[[#This Row],[EG1]]*100), "")</f>
        <v>-9.2712962962962969E-2</v>
      </c>
      <c r="T537" s="18">
        <f>IFERROR(ZACKS_Screener[[#This Row],[PE2]]/(ZACKS_Screener[[#This Row],[EG2]]*100), "")</f>
        <v>-0.23949637023593479</v>
      </c>
      <c r="U537"/>
    </row>
    <row r="538" spans="1:21" hidden="1" x14ac:dyDescent="0.25">
      <c r="A538" s="23" t="s">
        <v>1054</v>
      </c>
      <c r="B538" s="31">
        <v>20023.830000000002</v>
      </c>
      <c r="C538" s="6" t="s">
        <v>1053</v>
      </c>
      <c r="D538" s="6" t="s">
        <v>13</v>
      </c>
      <c r="E538" s="6" t="s">
        <v>223</v>
      </c>
      <c r="F538" s="6" t="s">
        <v>1055</v>
      </c>
      <c r="G538">
        <v>12</v>
      </c>
      <c r="H538">
        <v>202212</v>
      </c>
      <c r="I538" s="9">
        <v>9.74</v>
      </c>
      <c r="J538" s="9">
        <v>3.64</v>
      </c>
      <c r="K538" s="9">
        <v>2.2400000000000002</v>
      </c>
      <c r="L538" s="9">
        <v>2.36</v>
      </c>
      <c r="M538" s="9" t="str">
        <f>INDEX(Taxonomie!S:S,MATCH(ZACKS_Screener[[#This Row],[Ticker]], Taxonomie!P:P,0))</f>
        <v>Energy</v>
      </c>
      <c r="N538" t="str">
        <f>INDEX(Taxonomie!Q:Q,MATCH(ZACKS_Screener[[#This Row],[Ticker]], Taxonomie!P:P,0))</f>
        <v>Oil &amp; Gas Integrated</v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38" s="18">
        <f>IFERROR(ZACKS_Screener[[#This Row],[Price]]/ZACKS_Screener[[#This Row],[EPS1]], "")</f>
        <v>4.3482142857142856</v>
      </c>
      <c r="R538" s="18">
        <f>IFERROR(ZACKS_Screener[[#This Row],[Price]]/ZACKS_Screener[[#This Row],[EPS2]], "")</f>
        <v>4.1271186440677967</v>
      </c>
      <c r="S538" s="18">
        <f>IFERROR(ZACKS_Screener[[#This Row],[PE1]]/(ZACKS_Screener[[#This Row],[EG1]]*100), "")</f>
        <v>-0.11305357142857143</v>
      </c>
      <c r="T538" s="18">
        <f>IFERROR(ZACKS_Screener[[#This Row],[PE2]]/(ZACKS_Screener[[#This Row],[EG2]]*100), "")</f>
        <v>0.77039548022599091</v>
      </c>
      <c r="U538"/>
    </row>
    <row r="539" spans="1:21" hidden="1" x14ac:dyDescent="0.25">
      <c r="A539" s="23" t="s">
        <v>2307</v>
      </c>
      <c r="B539" s="31">
        <v>80547.95</v>
      </c>
      <c r="C539" s="6" t="s">
        <v>2306</v>
      </c>
      <c r="D539" s="6" t="s">
        <v>13</v>
      </c>
      <c r="E539" s="6" t="s">
        <v>223</v>
      </c>
      <c r="F539" s="6" t="s">
        <v>1055</v>
      </c>
      <c r="G539">
        <v>12</v>
      </c>
      <c r="H539">
        <v>202212</v>
      </c>
      <c r="I539" s="9">
        <v>12.35</v>
      </c>
      <c r="J539" s="9">
        <v>5.29</v>
      </c>
      <c r="K539" s="9">
        <v>3.38</v>
      </c>
      <c r="L539" s="9">
        <v>3.27</v>
      </c>
      <c r="M539" s="9" t="str">
        <f>INDEX(Taxonomie!S:S,MATCH(ZACKS_Screener[[#This Row],[Ticker]], Taxonomie!P:P,0))</f>
        <v>Energy</v>
      </c>
      <c r="N539" t="str">
        <f>INDEX(Taxonomie!Q:Q,MATCH(ZACKS_Screener[[#This Row],[Ticker]], Taxonomie!P:P,0))</f>
        <v>Oil &amp; Gas Integrated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539" s="18">
        <f>IFERROR(ZACKS_Screener[[#This Row],[Price]]/ZACKS_Screener[[#This Row],[EPS1]], "")</f>
        <v>3.6538461538461537</v>
      </c>
      <c r="R539" s="18">
        <f>IFERROR(ZACKS_Screener[[#This Row],[Price]]/ZACKS_Screener[[#This Row],[EPS2]], "")</f>
        <v>3.7767584097859328</v>
      </c>
      <c r="S539" s="18">
        <f>IFERROR(ZACKS_Screener[[#This Row],[PE1]]/(ZACKS_Screener[[#This Row],[EG1]]*100), "")</f>
        <v>-0.10119814740233589</v>
      </c>
      <c r="T539" s="18">
        <f>IFERROR(ZACKS_Screener[[#This Row],[PE2]]/(ZACKS_Screener[[#This Row],[EG2]]*100), "")</f>
        <v>-1.1604948568251332</v>
      </c>
      <c r="U539"/>
    </row>
    <row r="540" spans="1:21" hidden="1" x14ac:dyDescent="0.25">
      <c r="A540" s="23" t="s">
        <v>2308</v>
      </c>
      <c r="B540" s="31">
        <v>72460.539999999994</v>
      </c>
      <c r="C540" s="6" t="s">
        <v>2306</v>
      </c>
      <c r="D540" s="6" t="s">
        <v>13</v>
      </c>
      <c r="E540" s="6" t="s">
        <v>223</v>
      </c>
      <c r="F540" s="6" t="s">
        <v>1055</v>
      </c>
      <c r="G540">
        <v>12</v>
      </c>
      <c r="H540">
        <v>202212</v>
      </c>
      <c r="I540" s="9">
        <v>11.11</v>
      </c>
      <c r="J540" s="9">
        <v>5.29</v>
      </c>
      <c r="M540" s="9" t="e">
        <f>INDEX(Taxonomie!S:S,MATCH(ZACKS_Screener[[#This Row],[Ticker]], Taxonomie!P:P,0))</f>
        <v>#N/A</v>
      </c>
      <c r="N540" t="e">
        <f>INDEX(Taxonomie!Q:Q,MATCH(ZACKS_Screener[[#This Row],[Ticker]], Taxonomie!P:P,0))</f>
        <v>#N/A</v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0" s="18" t="str">
        <f>IFERROR(ZACKS_Screener[[#This Row],[Price]]/ZACKS_Screener[[#This Row],[EPS1]], "")</f>
        <v/>
      </c>
      <c r="R540" s="18" t="str">
        <f>IFERROR(ZACKS_Screener[[#This Row],[Price]]/ZACKS_Screener[[#This Row],[EPS2]], "")</f>
        <v/>
      </c>
      <c r="S540" s="18" t="str">
        <f>IFERROR(ZACKS_Screener[[#This Row],[PE1]]/(ZACKS_Screener[[#This Row],[EG1]]*100), "")</f>
        <v/>
      </c>
      <c r="T540" s="18" t="str">
        <f>IFERROR(ZACKS_Screener[[#This Row],[PE2]]/(ZACKS_Screener[[#This Row],[EG2]]*100), "")</f>
        <v/>
      </c>
      <c r="U540"/>
    </row>
    <row r="541" spans="1:21" hidden="1" x14ac:dyDescent="0.25">
      <c r="A541" s="23" t="s">
        <v>885</v>
      </c>
      <c r="B541" s="31">
        <v>32474.43</v>
      </c>
      <c r="C541" s="6" t="s">
        <v>884</v>
      </c>
      <c r="D541" s="6" t="s">
        <v>13</v>
      </c>
      <c r="E541" s="6" t="s">
        <v>223</v>
      </c>
      <c r="F541" s="6" t="s">
        <v>886</v>
      </c>
      <c r="G541">
        <v>12</v>
      </c>
      <c r="H541">
        <v>202212</v>
      </c>
      <c r="I541" s="9">
        <v>17.04</v>
      </c>
      <c r="J541" s="9">
        <v>2.46</v>
      </c>
      <c r="K541" s="9">
        <v>1.9</v>
      </c>
      <c r="L541" s="9">
        <v>2.33</v>
      </c>
      <c r="M541" s="9" t="str">
        <f>INDEX(Taxonomie!S:S,MATCH(ZACKS_Screener[[#This Row],[Ticker]], Taxonomie!P:P,0))</f>
        <v>Energy</v>
      </c>
      <c r="N541" t="str">
        <f>INDEX(Taxonomie!Q:Q,MATCH(ZACKS_Screener[[#This Row],[Ticker]], Taxonomie!P:P,0))</f>
        <v>Oil &amp; Gas Integrated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541" s="18">
        <f>IFERROR(ZACKS_Screener[[#This Row],[Price]]/ZACKS_Screener[[#This Row],[EPS1]], "")</f>
        <v>8.9684210526315784</v>
      </c>
      <c r="R541" s="18">
        <f>IFERROR(ZACKS_Screener[[#This Row],[Price]]/ZACKS_Screener[[#This Row],[EPS2]], "")</f>
        <v>7.3133047210300424</v>
      </c>
      <c r="S541" s="18">
        <f>IFERROR(ZACKS_Screener[[#This Row],[PE1]]/(ZACKS_Screener[[#This Row],[EG1]]*100), "")</f>
        <v>-0.39396992481203003</v>
      </c>
      <c r="T541" s="18">
        <f>IFERROR(ZACKS_Screener[[#This Row],[PE2]]/(ZACKS_Screener[[#This Row],[EG2]]*100), "")</f>
        <v>0.32314602255714125</v>
      </c>
      <c r="U541"/>
    </row>
    <row r="542" spans="1:21" hidden="1" x14ac:dyDescent="0.25">
      <c r="A542" s="23" t="s">
        <v>1602</v>
      </c>
      <c r="B542" s="31">
        <v>27940.04</v>
      </c>
      <c r="C542" s="6" t="s">
        <v>1601</v>
      </c>
      <c r="D542" s="6" t="s">
        <v>582</v>
      </c>
      <c r="E542" s="6" t="s">
        <v>223</v>
      </c>
      <c r="F542" s="6" t="s">
        <v>886</v>
      </c>
      <c r="G542">
        <v>12</v>
      </c>
      <c r="H542">
        <v>202212</v>
      </c>
      <c r="I542" s="9">
        <v>47.83</v>
      </c>
      <c r="J542" s="9">
        <v>8.8000000000000007</v>
      </c>
      <c r="K542" s="9">
        <v>5.7</v>
      </c>
      <c r="L542" s="9">
        <v>5.78</v>
      </c>
      <c r="M542" s="9" t="str">
        <f>INDEX(Taxonomie!S:S,MATCH(ZACKS_Screener[[#This Row],[Ticker]], Taxonomie!P:P,0))</f>
        <v>Energy</v>
      </c>
      <c r="N542" t="str">
        <f>INDEX(Taxonomie!Q:Q,MATCH(ZACKS_Screener[[#This Row],[Ticker]], Taxonomie!P:P,0))</f>
        <v>Oil &amp; Gas Integrated</v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542" s="18">
        <f>IFERROR(ZACKS_Screener[[#This Row],[Price]]/ZACKS_Screener[[#This Row],[EPS1]], "")</f>
        <v>8.3912280701754387</v>
      </c>
      <c r="R542" s="18">
        <f>IFERROR(ZACKS_Screener[[#This Row],[Price]]/ZACKS_Screener[[#This Row],[EPS2]], "")</f>
        <v>8.2750865051903109</v>
      </c>
      <c r="S542" s="18">
        <f>IFERROR(ZACKS_Screener[[#This Row],[PE1]]/(ZACKS_Screener[[#This Row],[EG1]]*100), "")</f>
        <v>-0.23820260328239956</v>
      </c>
      <c r="T542" s="18">
        <f>IFERROR(ZACKS_Screener[[#This Row],[PE2]]/(ZACKS_Screener[[#This Row],[EG2]]*100), "")</f>
        <v>5.8959991349480916</v>
      </c>
      <c r="U542"/>
    </row>
    <row r="543" spans="1:21" hidden="1" x14ac:dyDescent="0.25">
      <c r="A543" s="23" t="s">
        <v>2789</v>
      </c>
      <c r="B543" s="31">
        <v>38430.21</v>
      </c>
      <c r="C543" s="6" t="s">
        <v>2788</v>
      </c>
      <c r="D543" s="6" t="s">
        <v>13</v>
      </c>
      <c r="E543" s="6" t="s">
        <v>223</v>
      </c>
      <c r="F543" s="6" t="s">
        <v>886</v>
      </c>
      <c r="G543">
        <v>12</v>
      </c>
      <c r="H543">
        <v>202212</v>
      </c>
      <c r="I543" s="9">
        <v>29.29</v>
      </c>
      <c r="J543" s="9">
        <v>6.42</v>
      </c>
      <c r="K543" s="9">
        <v>3.74</v>
      </c>
      <c r="L543" s="9">
        <v>3.92</v>
      </c>
      <c r="M543" s="9" t="str">
        <f>INDEX(Taxonomie!S:S,MATCH(ZACKS_Screener[[#This Row],[Ticker]], Taxonomie!P:P,0))</f>
        <v>Energy</v>
      </c>
      <c r="N543" t="str">
        <f>INDEX(Taxonomie!Q:Q,MATCH(ZACKS_Screener[[#This Row],[Ticker]], Taxonomie!P:P,0))</f>
        <v>Oil &amp; Gas Integrated</v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543" s="18">
        <f>IFERROR(ZACKS_Screener[[#This Row],[Price]]/ZACKS_Screener[[#This Row],[EPS1]], "")</f>
        <v>7.831550802139037</v>
      </c>
      <c r="R543" s="18">
        <f>IFERROR(ZACKS_Screener[[#This Row],[Price]]/ZACKS_Screener[[#This Row],[EPS2]], "")</f>
        <v>7.4719387755102042</v>
      </c>
      <c r="S543" s="18">
        <f>IFERROR(ZACKS_Screener[[#This Row],[PE1]]/(ZACKS_Screener[[#This Row],[EG1]]*100), "")</f>
        <v>-0.18760655279750979</v>
      </c>
      <c r="T543" s="18">
        <f>IFERROR(ZACKS_Screener[[#This Row],[PE2]]/(ZACKS_Screener[[#This Row],[EG2]]*100), "")</f>
        <v>1.5525028344671226</v>
      </c>
      <c r="U543"/>
    </row>
    <row r="544" spans="1:21" hidden="1" x14ac:dyDescent="0.25">
      <c r="A544" s="23" t="s">
        <v>511</v>
      </c>
      <c r="B544" s="31">
        <v>30036.79</v>
      </c>
      <c r="C544" s="6" t="s">
        <v>510</v>
      </c>
      <c r="D544" s="6" t="s">
        <v>22</v>
      </c>
      <c r="E544" s="6" t="s">
        <v>223</v>
      </c>
      <c r="F544" s="6" t="s">
        <v>512</v>
      </c>
      <c r="G544">
        <v>12</v>
      </c>
      <c r="H544">
        <v>202212</v>
      </c>
      <c r="I544" s="9">
        <v>29.67</v>
      </c>
      <c r="J544" s="9">
        <v>0.89</v>
      </c>
      <c r="K544" s="9">
        <v>1.53</v>
      </c>
      <c r="L544" s="9">
        <v>1.97</v>
      </c>
      <c r="M544" s="9" t="str">
        <f>INDEX(Taxonomie!S:S,MATCH(ZACKS_Screener[[#This Row],[Ticker]], Taxonomie!P:P,0))</f>
        <v>Energy</v>
      </c>
      <c r="N544" t="str">
        <f>INDEX(Taxonomie!Q:Q,MATCH(ZACKS_Screener[[#This Row],[Ticker]], Taxonomie!P:P,0))</f>
        <v>Oil &amp; Gas Equipment &amp; Services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544" s="18">
        <f>IFERROR(ZACKS_Screener[[#This Row],[Price]]/ZACKS_Screener[[#This Row],[EPS1]], "")</f>
        <v>19.3921568627451</v>
      </c>
      <c r="R544" s="18">
        <f>IFERROR(ZACKS_Screener[[#This Row],[Price]]/ZACKS_Screener[[#This Row],[EPS2]], "")</f>
        <v>15.060913705583758</v>
      </c>
      <c r="S544" s="18">
        <f>IFERROR(ZACKS_Screener[[#This Row],[PE1]]/(ZACKS_Screener[[#This Row],[EG1]]*100), "")</f>
        <v>0.26967218137254906</v>
      </c>
      <c r="T544" s="18">
        <f>IFERROR(ZACKS_Screener[[#This Row],[PE2]]/(ZACKS_Screener[[#This Row],[EG2]]*100), "")</f>
        <v>0.52370904476234437</v>
      </c>
      <c r="U544"/>
    </row>
    <row r="545" spans="1:21" hidden="1" x14ac:dyDescent="0.25">
      <c r="A545" s="23" t="s">
        <v>1317</v>
      </c>
      <c r="B545" s="31">
        <v>6385</v>
      </c>
      <c r="C545" s="6" t="s">
        <v>1316</v>
      </c>
      <c r="D545" s="6" t="s">
        <v>13</v>
      </c>
      <c r="E545" s="6" t="s">
        <v>223</v>
      </c>
      <c r="F545" s="6" t="s">
        <v>512</v>
      </c>
      <c r="G545">
        <v>12</v>
      </c>
      <c r="H545">
        <v>202212</v>
      </c>
      <c r="I545" s="9">
        <v>14.46</v>
      </c>
      <c r="J545" s="9">
        <v>-0.03</v>
      </c>
      <c r="K545" s="9">
        <v>0.45</v>
      </c>
      <c r="L545" s="9">
        <v>1</v>
      </c>
      <c r="M545" s="9" t="str">
        <f>INDEX(Taxonomie!S:S,MATCH(ZACKS_Screener[[#This Row],[Ticker]], Taxonomie!P:P,0))</f>
        <v>Energy</v>
      </c>
      <c r="N545" t="str">
        <f>INDEX(Taxonomie!Q:Q,MATCH(ZACKS_Screener[[#This Row],[Ticker]], Taxonomie!P:P,0))</f>
        <v>Oil &amp; Gas Equipment &amp; Services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545" s="18">
        <f>IFERROR(ZACKS_Screener[[#This Row],[Price]]/ZACKS_Screener[[#This Row],[EPS1]], "")</f>
        <v>32.133333333333333</v>
      </c>
      <c r="R545" s="18">
        <f>IFERROR(ZACKS_Screener[[#This Row],[Price]]/ZACKS_Screener[[#This Row],[EPS2]], "")</f>
        <v>14.46</v>
      </c>
      <c r="S545" s="18">
        <f>IFERROR(ZACKS_Screener[[#This Row],[PE1]]/(ZACKS_Screener[[#This Row],[EG1]]*100), "")</f>
        <v>0.3213333333333333</v>
      </c>
      <c r="T545" s="18">
        <f>IFERROR(ZACKS_Screener[[#This Row],[PE2]]/(ZACKS_Screener[[#This Row],[EG2]]*100), "")</f>
        <v>0.11830909090909091</v>
      </c>
      <c r="U545"/>
    </row>
    <row r="546" spans="1:21" hidden="1" x14ac:dyDescent="0.25">
      <c r="A546" s="23" t="s">
        <v>1450</v>
      </c>
      <c r="B546" s="31">
        <v>28112.39</v>
      </c>
      <c r="C546" s="6" t="s">
        <v>1449</v>
      </c>
      <c r="D546" s="6" t="s">
        <v>13</v>
      </c>
      <c r="E546" s="6" t="s">
        <v>223</v>
      </c>
      <c r="F546" s="6" t="s">
        <v>512</v>
      </c>
      <c r="G546">
        <v>12</v>
      </c>
      <c r="H546">
        <v>202212</v>
      </c>
      <c r="I546" s="9">
        <v>31.16</v>
      </c>
      <c r="J546" s="9">
        <v>2.15</v>
      </c>
      <c r="K546" s="9">
        <v>3.13</v>
      </c>
      <c r="L546" s="9">
        <v>3.73</v>
      </c>
      <c r="M546" s="9" t="str">
        <f>INDEX(Taxonomie!S:S,MATCH(ZACKS_Screener[[#This Row],[Ticker]], Taxonomie!P:P,0))</f>
        <v>Energy</v>
      </c>
      <c r="N546" t="str">
        <f>INDEX(Taxonomie!Q:Q,MATCH(ZACKS_Screener[[#This Row],[Ticker]], Taxonomie!P:P,0))</f>
        <v>Oil &amp; Gas Equipment &amp; Services</v>
      </c>
      <c r="O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546" s="18">
        <f>IFERROR(ZACKS_Screener[[#This Row],[Price]]/ZACKS_Screener[[#This Row],[EPS1]], "")</f>
        <v>9.9552715654952078</v>
      </c>
      <c r="R546" s="18">
        <f>IFERROR(ZACKS_Screener[[#This Row],[Price]]/ZACKS_Screener[[#This Row],[EPS2]], "")</f>
        <v>8.3538873994638063</v>
      </c>
      <c r="S546" s="18">
        <f>IFERROR(ZACKS_Screener[[#This Row],[PE1]]/(ZACKS_Screener[[#This Row],[EG1]]*100), "")</f>
        <v>0.21840646801851729</v>
      </c>
      <c r="T546" s="18">
        <f>IFERROR(ZACKS_Screener[[#This Row],[PE2]]/(ZACKS_Screener[[#This Row],[EG2]]*100), "")</f>
        <v>0.43579445933869509</v>
      </c>
      <c r="U546"/>
    </row>
    <row r="547" spans="1:21" hidden="1" x14ac:dyDescent="0.25">
      <c r="A547" s="23" t="s">
        <v>1760</v>
      </c>
      <c r="B547" s="31">
        <v>4642.2299999999996</v>
      </c>
      <c r="C547" s="6" t="s">
        <v>1759</v>
      </c>
      <c r="D547" s="6" t="s">
        <v>13</v>
      </c>
      <c r="E547" s="6" t="s">
        <v>223</v>
      </c>
      <c r="F547" s="6" t="s">
        <v>512</v>
      </c>
      <c r="G547">
        <v>12</v>
      </c>
      <c r="H547">
        <v>202212</v>
      </c>
      <c r="I547" s="9">
        <v>32.43</v>
      </c>
      <c r="J547" s="9">
        <v>-0.23</v>
      </c>
      <c r="K547" s="9">
        <v>1.47</v>
      </c>
      <c r="L547" s="9">
        <v>2.1800000000000002</v>
      </c>
      <c r="M547" s="9" t="str">
        <f>INDEX(Taxonomie!S:S,MATCH(ZACKS_Screener[[#This Row],[Ticker]], Taxonomie!P:P,0))</f>
        <v>Energy</v>
      </c>
      <c r="N547" t="str">
        <f>INDEX(Taxonomie!Q:Q,MATCH(ZACKS_Screener[[#This Row],[Ticker]], Taxonomie!P:P,0))</f>
        <v>Oil &amp; Gas Midstream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547" s="18">
        <f>IFERROR(ZACKS_Screener[[#This Row],[Price]]/ZACKS_Screener[[#This Row],[EPS1]], "")</f>
        <v>22.061224489795919</v>
      </c>
      <c r="R547" s="18">
        <f>IFERROR(ZACKS_Screener[[#This Row],[Price]]/ZACKS_Screener[[#This Row],[EPS2]], "")</f>
        <v>14.876146788990825</v>
      </c>
      <c r="S547" s="18">
        <f>IFERROR(ZACKS_Screener[[#This Row],[PE1]]/(ZACKS_Screener[[#This Row],[EG1]]*100), "")</f>
        <v>0.22061224489795919</v>
      </c>
      <c r="T547" s="18">
        <f>IFERROR(ZACKS_Screener[[#This Row],[PE2]]/(ZACKS_Screener[[#This Row],[EG2]]*100), "")</f>
        <v>0.3079990954903733</v>
      </c>
      <c r="U547"/>
    </row>
    <row r="548" spans="1:21" hidden="1" x14ac:dyDescent="0.25">
      <c r="A548" s="23" t="s">
        <v>41249</v>
      </c>
      <c r="B548" s="31">
        <v>2251.9499999999998</v>
      </c>
      <c r="C548" s="6" t="s">
        <v>41248</v>
      </c>
      <c r="D548" s="6" t="s">
        <v>13</v>
      </c>
      <c r="E548" s="6" t="s">
        <v>223</v>
      </c>
      <c r="F548" s="6" t="s">
        <v>512</v>
      </c>
      <c r="G548">
        <v>12</v>
      </c>
      <c r="H548">
        <v>202212</v>
      </c>
      <c r="I548" s="9">
        <v>12.86</v>
      </c>
      <c r="J548" s="9">
        <v>2.11</v>
      </c>
      <c r="K548" s="9">
        <v>3.5</v>
      </c>
      <c r="L548" s="9">
        <v>3.35</v>
      </c>
      <c r="M548" s="9" t="str">
        <f>INDEX(Taxonomie!S:S,MATCH(ZACKS_Screener[[#This Row],[Ticker]], Taxonomie!P:P,0))</f>
        <v>Energy</v>
      </c>
      <c r="N548" t="str">
        <f>INDEX(Taxonomie!Q:Q,MATCH(ZACKS_Screener[[#This Row],[Ticker]], Taxonomie!P:P,0))</f>
        <v>Oil &amp; Gas Equipment &amp; Services</v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548" s="18">
        <f>IFERROR(ZACKS_Screener[[#This Row],[Price]]/ZACKS_Screener[[#This Row],[EPS1]], "")</f>
        <v>3.6742857142857139</v>
      </c>
      <c r="R548" s="18">
        <f>IFERROR(ZACKS_Screener[[#This Row],[Price]]/ZACKS_Screener[[#This Row],[EPS2]], "")</f>
        <v>3.8388059701492536</v>
      </c>
      <c r="S548" s="18">
        <f>IFERROR(ZACKS_Screener[[#This Row],[PE1]]/(ZACKS_Screener[[#This Row],[EG1]]*100), "")</f>
        <v>5.577512846865363E-2</v>
      </c>
      <c r="T548" s="18">
        <f>IFERROR(ZACKS_Screener[[#This Row],[PE2]]/(ZACKS_Screener[[#This Row],[EG2]]*100), "")</f>
        <v>-0.89572139303482645</v>
      </c>
      <c r="U548"/>
    </row>
    <row r="549" spans="1:21" hidden="1" x14ac:dyDescent="0.25">
      <c r="A549" s="23" t="s">
        <v>2673</v>
      </c>
      <c r="B549" s="31">
        <v>65641.119999999995</v>
      </c>
      <c r="C549" s="6" t="s">
        <v>2672</v>
      </c>
      <c r="D549" s="6" t="s">
        <v>13</v>
      </c>
      <c r="E549" s="6" t="s">
        <v>223</v>
      </c>
      <c r="F549" s="6" t="s">
        <v>512</v>
      </c>
      <c r="G549">
        <v>12</v>
      </c>
      <c r="H549">
        <v>202212</v>
      </c>
      <c r="I549" s="9">
        <v>46.22</v>
      </c>
      <c r="J549" s="9">
        <v>2.1800000000000002</v>
      </c>
      <c r="K549" s="9">
        <v>3.01</v>
      </c>
      <c r="L549" s="9">
        <v>3.76</v>
      </c>
      <c r="M549" s="9" t="str">
        <f>INDEX(Taxonomie!S:S,MATCH(ZACKS_Screener[[#This Row],[Ticker]], Taxonomie!P:P,0))</f>
        <v>Energy</v>
      </c>
      <c r="N549" t="str">
        <f>INDEX(Taxonomie!Q:Q,MATCH(ZACKS_Screener[[#This Row],[Ticker]], Taxonomie!P:P,0))</f>
        <v>Oil &amp; Gas Equipment &amp; Services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549" s="18">
        <f>IFERROR(ZACKS_Screener[[#This Row],[Price]]/ZACKS_Screener[[#This Row],[EPS1]], "")</f>
        <v>15.355481727574752</v>
      </c>
      <c r="R549" s="18">
        <f>IFERROR(ZACKS_Screener[[#This Row],[Price]]/ZACKS_Screener[[#This Row],[EPS2]], "")</f>
        <v>12.292553191489363</v>
      </c>
      <c r="S549" s="18">
        <f>IFERROR(ZACKS_Screener[[#This Row],[PE1]]/(ZACKS_Screener[[#This Row],[EG1]]*100), "")</f>
        <v>0.40331265260377075</v>
      </c>
      <c r="T549" s="18">
        <f>IFERROR(ZACKS_Screener[[#This Row],[PE2]]/(ZACKS_Screener[[#This Row],[EG2]]*100), "")</f>
        <v>0.49334113475177305</v>
      </c>
      <c r="U549"/>
    </row>
    <row r="550" spans="1:21" hidden="1" x14ac:dyDescent="0.25">
      <c r="A550" s="23" t="s">
        <v>3139</v>
      </c>
      <c r="B550" s="31">
        <v>4555.18</v>
      </c>
      <c r="C550" s="6" t="s">
        <v>3138</v>
      </c>
      <c r="D550" s="6" t="s">
        <v>22</v>
      </c>
      <c r="E550" s="6" t="s">
        <v>223</v>
      </c>
      <c r="F550" s="6" t="s">
        <v>512</v>
      </c>
      <c r="G550">
        <v>12</v>
      </c>
      <c r="H550">
        <v>202212</v>
      </c>
      <c r="I550" s="9">
        <v>63.21</v>
      </c>
      <c r="J550" s="9">
        <v>0.86</v>
      </c>
      <c r="K550" s="9">
        <v>4.87</v>
      </c>
      <c r="L550" s="9">
        <v>6.13</v>
      </c>
      <c r="M550" s="9" t="str">
        <f>INDEX(Taxonomie!S:S,MATCH(ZACKS_Screener[[#This Row],[Ticker]], Taxonomie!P:P,0))</f>
        <v>Energy</v>
      </c>
      <c r="N550" t="str">
        <f>INDEX(Taxonomie!Q:Q,MATCH(ZACKS_Screener[[#This Row],[Ticker]], Taxonomie!P:P,0))</f>
        <v>Oil &amp; Gas Equipment &amp; Services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550" s="18">
        <f>IFERROR(ZACKS_Screener[[#This Row],[Price]]/ZACKS_Screener[[#This Row],[EPS1]], "")</f>
        <v>12.979466119096509</v>
      </c>
      <c r="R550" s="18">
        <f>IFERROR(ZACKS_Screener[[#This Row],[Price]]/ZACKS_Screener[[#This Row],[EPS2]], "")</f>
        <v>10.311582381729201</v>
      </c>
      <c r="S550" s="18">
        <f>IFERROR(ZACKS_Screener[[#This Row],[PE1]]/(ZACKS_Screener[[#This Row],[EG1]]*100), "")</f>
        <v>2.7836261502301743E-2</v>
      </c>
      <c r="T550" s="18">
        <f>IFERROR(ZACKS_Screener[[#This Row],[PE2]]/(ZACKS_Screener[[#This Row],[EG2]]*100), "")</f>
        <v>0.39855084284937475</v>
      </c>
      <c r="U550"/>
    </row>
    <row r="551" spans="1:21" hidden="1" x14ac:dyDescent="0.25">
      <c r="A551" s="23" t="s">
        <v>269</v>
      </c>
      <c r="B551" s="31">
        <v>10205.370000000001</v>
      </c>
      <c r="C551" s="6" t="s">
        <v>269</v>
      </c>
      <c r="D551" s="6" t="s">
        <v>22</v>
      </c>
      <c r="E551" s="6" t="s">
        <v>223</v>
      </c>
      <c r="F551" s="6" t="s">
        <v>270</v>
      </c>
      <c r="G551">
        <v>12</v>
      </c>
      <c r="H551">
        <v>202212</v>
      </c>
      <c r="I551" s="9">
        <v>33.07</v>
      </c>
      <c r="J551" s="9">
        <v>7.68</v>
      </c>
      <c r="K551" s="9">
        <v>4.71</v>
      </c>
      <c r="L551" s="9">
        <v>5.91</v>
      </c>
      <c r="M551" s="9" t="str">
        <f>INDEX(Taxonomie!S:S,MATCH(ZACKS_Screener[[#This Row],[Ticker]], Taxonomie!P:P,0))</f>
        <v>Energy</v>
      </c>
      <c r="N551" t="str">
        <f>INDEX(Taxonomie!Q:Q,MATCH(ZACKS_Screener[[#This Row],[Ticker]], Taxonomie!P:P,0))</f>
        <v>Oil &amp; Gas E&amp;P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551" s="18">
        <f>IFERROR(ZACKS_Screener[[#This Row],[Price]]/ZACKS_Screener[[#This Row],[EPS1]], "")</f>
        <v>7.0212314225053083</v>
      </c>
      <c r="R551" s="18">
        <f>IFERROR(ZACKS_Screener[[#This Row],[Price]]/ZACKS_Screener[[#This Row],[EPS2]], "")</f>
        <v>5.5956006768189512</v>
      </c>
      <c r="S551" s="18">
        <f>IFERROR(ZACKS_Screener[[#This Row],[PE1]]/(ZACKS_Screener[[#This Row],[EG1]]*100), "")</f>
        <v>-0.18155911557185445</v>
      </c>
      <c r="T551" s="18">
        <f>IFERROR(ZACKS_Screener[[#This Row],[PE2]]/(ZACKS_Screener[[#This Row],[EG2]]*100), "")</f>
        <v>0.2196273265651438</v>
      </c>
      <c r="U551"/>
    </row>
    <row r="552" spans="1:21" hidden="1" x14ac:dyDescent="0.25">
      <c r="A552" s="23" t="s">
        <v>296</v>
      </c>
      <c r="B552" s="31">
        <v>6221.8</v>
      </c>
      <c r="C552" s="6" t="s">
        <v>295</v>
      </c>
      <c r="D552" s="6" t="s">
        <v>13</v>
      </c>
      <c r="E552" s="6" t="s">
        <v>223</v>
      </c>
      <c r="F552" s="6" t="s">
        <v>270</v>
      </c>
      <c r="G552">
        <v>12</v>
      </c>
      <c r="H552">
        <v>202212</v>
      </c>
      <c r="I552" s="9">
        <v>20.73</v>
      </c>
      <c r="J552" s="9">
        <v>5.42</v>
      </c>
      <c r="K552" s="9">
        <v>1.27</v>
      </c>
      <c r="L552" s="9">
        <v>3.21</v>
      </c>
      <c r="M552" s="9" t="str">
        <f>INDEX(Taxonomie!S:S,MATCH(ZACKS_Screener[[#This Row],[Ticker]], Taxonomie!P:P,0))</f>
        <v>Energy</v>
      </c>
      <c r="N552" t="str">
        <f>INDEX(Taxonomie!Q:Q,MATCH(ZACKS_Screener[[#This Row],[Ticker]], Taxonomie!P:P,0))</f>
        <v>Oil &amp; Gas E&amp;P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552" s="18">
        <f>IFERROR(ZACKS_Screener[[#This Row],[Price]]/ZACKS_Screener[[#This Row],[EPS1]], "")</f>
        <v>16.322834645669293</v>
      </c>
      <c r="R552" s="18">
        <f>IFERROR(ZACKS_Screener[[#This Row],[Price]]/ZACKS_Screener[[#This Row],[EPS2]], "")</f>
        <v>6.4579439252336455</v>
      </c>
      <c r="S552" s="18">
        <f>IFERROR(ZACKS_Screener[[#This Row],[PE1]]/(ZACKS_Screener[[#This Row],[EG1]]*100), "")</f>
        <v>-0.21318015368560858</v>
      </c>
      <c r="T552" s="18">
        <f>IFERROR(ZACKS_Screener[[#This Row],[PE2]]/(ZACKS_Screener[[#This Row],[EG2]]*100), "")</f>
        <v>4.2276230850756338E-2</v>
      </c>
      <c r="U552"/>
    </row>
    <row r="553" spans="1:21" hidden="1" x14ac:dyDescent="0.25">
      <c r="A553" s="23" t="s">
        <v>709</v>
      </c>
      <c r="B553" s="31">
        <v>10400.290000000001</v>
      </c>
      <c r="C553" s="6" t="s">
        <v>708</v>
      </c>
      <c r="D553" s="6" t="s">
        <v>22</v>
      </c>
      <c r="E553" s="6" t="s">
        <v>223</v>
      </c>
      <c r="F553" s="6" t="s">
        <v>270</v>
      </c>
      <c r="G553">
        <v>12</v>
      </c>
      <c r="H553">
        <v>202212</v>
      </c>
      <c r="I553" s="9">
        <v>77.69</v>
      </c>
      <c r="J553" s="9">
        <v>17.22</v>
      </c>
      <c r="K553" s="9">
        <v>5.0199999999999996</v>
      </c>
      <c r="L553" s="9">
        <v>7.43</v>
      </c>
      <c r="M553" s="9" t="str">
        <f>INDEX(Taxonomie!S:S,MATCH(ZACKS_Screener[[#This Row],[Ticker]], Taxonomie!P:P,0))</f>
        <v>Energy</v>
      </c>
      <c r="N553" t="str">
        <f>INDEX(Taxonomie!Q:Q,MATCH(ZACKS_Screener[[#This Row],[Ticker]], Taxonomie!P:P,0))</f>
        <v>Oil &amp; Gas E&amp;P</v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553" s="18">
        <f>IFERROR(ZACKS_Screener[[#This Row],[Price]]/ZACKS_Screener[[#This Row],[EPS1]], "")</f>
        <v>15.47609561752988</v>
      </c>
      <c r="R553" s="18">
        <f>IFERROR(ZACKS_Screener[[#This Row],[Price]]/ZACKS_Screener[[#This Row],[EPS2]], "")</f>
        <v>10.456258411843876</v>
      </c>
      <c r="S553" s="18">
        <f>IFERROR(ZACKS_Screener[[#This Row],[PE1]]/(ZACKS_Screener[[#This Row],[EG1]]*100), "")</f>
        <v>-0.21844128404415131</v>
      </c>
      <c r="T553" s="18">
        <f>IFERROR(ZACKS_Screener[[#This Row],[PE2]]/(ZACKS_Screener[[#This Row],[EG2]]*100), "")</f>
        <v>0.217802561109777</v>
      </c>
      <c r="U553"/>
    </row>
    <row r="554" spans="1:21" hidden="1" x14ac:dyDescent="0.25">
      <c r="A554" s="23" t="s">
        <v>715</v>
      </c>
      <c r="B554" s="31">
        <v>6078.34</v>
      </c>
      <c r="C554" s="6" t="s">
        <v>714</v>
      </c>
      <c r="D554" s="6" t="s">
        <v>22</v>
      </c>
      <c r="E554" s="6" t="s">
        <v>223</v>
      </c>
      <c r="F554" s="6" t="s">
        <v>270</v>
      </c>
      <c r="G554">
        <v>12</v>
      </c>
      <c r="H554">
        <v>202212</v>
      </c>
      <c r="I554" s="9">
        <v>146.29</v>
      </c>
      <c r="J554" s="9">
        <v>27.03</v>
      </c>
      <c r="K554" s="9">
        <v>21.5</v>
      </c>
      <c r="L554" s="9">
        <v>29.8</v>
      </c>
      <c r="M554" s="9" t="str">
        <f>INDEX(Taxonomie!S:S,MATCH(ZACKS_Screener[[#This Row],[Ticker]], Taxonomie!P:P,0))</f>
        <v>Energy</v>
      </c>
      <c r="N554" t="str">
        <f>INDEX(Taxonomie!Q:Q,MATCH(ZACKS_Screener[[#This Row],[Ticker]], Taxonomie!P:P,0))</f>
        <v>Oil &amp; Gas E&amp;P</v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554" s="18">
        <f>IFERROR(ZACKS_Screener[[#This Row],[Price]]/ZACKS_Screener[[#This Row],[EPS1]], "")</f>
        <v>6.8041860465116279</v>
      </c>
      <c r="R554" s="18">
        <f>IFERROR(ZACKS_Screener[[#This Row],[Price]]/ZACKS_Screener[[#This Row],[EPS2]], "")</f>
        <v>4.9090604026845632</v>
      </c>
      <c r="S554" s="18">
        <f>IFERROR(ZACKS_Screener[[#This Row],[PE1]]/(ZACKS_Screener[[#This Row],[EG1]]*100), "")</f>
        <v>-0.33258073930779253</v>
      </c>
      <c r="T554" s="18">
        <f>IFERROR(ZACKS_Screener[[#This Row],[PE2]]/(ZACKS_Screener[[#This Row],[EG2]]*100), "")</f>
        <v>0.12716240802134712</v>
      </c>
      <c r="U554"/>
    </row>
    <row r="555" spans="1:21" hidden="1" x14ac:dyDescent="0.25">
      <c r="A555" s="23" t="s">
        <v>738</v>
      </c>
      <c r="B555" s="31">
        <v>5570.25</v>
      </c>
      <c r="C555" s="6" t="s">
        <v>737</v>
      </c>
      <c r="D555" s="6" t="s">
        <v>13</v>
      </c>
      <c r="E555" s="6" t="s">
        <v>223</v>
      </c>
      <c r="F555" s="6" t="s">
        <v>270</v>
      </c>
      <c r="G555">
        <v>12</v>
      </c>
      <c r="H555">
        <v>202212</v>
      </c>
      <c r="I555" s="9">
        <v>69.25</v>
      </c>
      <c r="J555" s="9">
        <v>13.18</v>
      </c>
      <c r="K555" s="9">
        <v>9.23</v>
      </c>
      <c r="L555" s="9">
        <v>10.78</v>
      </c>
      <c r="M555" s="9" t="str">
        <f>INDEX(Taxonomie!S:S,MATCH(ZACKS_Screener[[#This Row],[Ticker]], Taxonomie!P:P,0))</f>
        <v>Energy</v>
      </c>
      <c r="N555" t="str">
        <f>INDEX(Taxonomie!Q:Q,MATCH(ZACKS_Screener[[#This Row],[Ticker]], Taxonomie!P:P,0))</f>
        <v>Oil &amp; Gas E&amp;P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555" s="18">
        <f>IFERROR(ZACKS_Screener[[#This Row],[Price]]/ZACKS_Screener[[#This Row],[EPS1]], "")</f>
        <v>7.502708559046587</v>
      </c>
      <c r="R555" s="18">
        <f>IFERROR(ZACKS_Screener[[#This Row],[Price]]/ZACKS_Screener[[#This Row],[EPS2]], "")</f>
        <v>6.4239332096474957</v>
      </c>
      <c r="S555" s="18">
        <f>IFERROR(ZACKS_Screener[[#This Row],[PE1]]/(ZACKS_Screener[[#This Row],[EG1]]*100), "")</f>
        <v>-0.25034354128666847</v>
      </c>
      <c r="T555" s="18">
        <f>IFERROR(ZACKS_Screener[[#This Row],[PE2]]/(ZACKS_Screener[[#This Row],[EG2]]*100), "")</f>
        <v>0.38253486145191246</v>
      </c>
      <c r="U555"/>
    </row>
    <row r="556" spans="1:21" hidden="1" x14ac:dyDescent="0.25">
      <c r="A556" s="23" t="s">
        <v>40710</v>
      </c>
      <c r="B556" s="31">
        <v>2624.37</v>
      </c>
      <c r="C556" s="6" t="s">
        <v>40709</v>
      </c>
      <c r="D556" s="6" t="s">
        <v>13</v>
      </c>
      <c r="E556" s="6" t="s">
        <v>223</v>
      </c>
      <c r="F556" s="6" t="s">
        <v>270</v>
      </c>
      <c r="G556">
        <v>12</v>
      </c>
      <c r="H556">
        <v>202212</v>
      </c>
      <c r="I556" s="9">
        <v>15.85</v>
      </c>
      <c r="J556" s="9">
        <v>2.81</v>
      </c>
      <c r="K556" s="9">
        <v>1.72</v>
      </c>
      <c r="L556" s="9">
        <v>1.93</v>
      </c>
      <c r="M556" s="9" t="str">
        <f>INDEX(Taxonomie!S:S,MATCH(ZACKS_Screener[[#This Row],[Ticker]], Taxonomie!P:P,0))</f>
        <v>Energy</v>
      </c>
      <c r="N556" t="str">
        <f>INDEX(Taxonomie!Q:Q,MATCH(ZACKS_Screener[[#This Row],[Ticker]], Taxonomie!P:P,0))</f>
        <v>Oil &amp; Gas E&amp;P</v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556" s="18">
        <f>IFERROR(ZACKS_Screener[[#This Row],[Price]]/ZACKS_Screener[[#This Row],[EPS1]], "")</f>
        <v>9.2151162790697665</v>
      </c>
      <c r="R556" s="18">
        <f>IFERROR(ZACKS_Screener[[#This Row],[Price]]/ZACKS_Screener[[#This Row],[EPS2]], "")</f>
        <v>8.2124352331606225</v>
      </c>
      <c r="S556" s="18">
        <f>IFERROR(ZACKS_Screener[[#This Row],[PE1]]/(ZACKS_Screener[[#This Row],[EG1]]*100), "")</f>
        <v>-0.2375640068273949</v>
      </c>
      <c r="T556" s="18">
        <f>IFERROR(ZACKS_Screener[[#This Row],[PE2]]/(ZACKS_Screener[[#This Row],[EG2]]*100), "")</f>
        <v>0.67263755243029866</v>
      </c>
      <c r="U556"/>
    </row>
    <row r="557" spans="1:21" hidden="1" x14ac:dyDescent="0.25">
      <c r="A557" s="23" t="s">
        <v>40726</v>
      </c>
      <c r="B557" s="31">
        <v>2852.3</v>
      </c>
      <c r="C557" s="6" t="s">
        <v>40725</v>
      </c>
      <c r="D557" s="6" t="s">
        <v>13</v>
      </c>
      <c r="E557" s="6" t="s">
        <v>223</v>
      </c>
      <c r="F557" s="6" t="s">
        <v>270</v>
      </c>
      <c r="G557">
        <v>12</v>
      </c>
      <c r="H557">
        <v>202212</v>
      </c>
      <c r="I557" s="9">
        <v>40.43</v>
      </c>
      <c r="J557" s="9">
        <v>4.95</v>
      </c>
      <c r="K557" s="9">
        <v>5.91</v>
      </c>
      <c r="L557" s="9">
        <v>6.02</v>
      </c>
      <c r="M557" s="9" t="str">
        <f>INDEX(Taxonomie!S:S,MATCH(ZACKS_Screener[[#This Row],[Ticker]], Taxonomie!P:P,0))</f>
        <v>Energy</v>
      </c>
      <c r="N557" t="str">
        <f>INDEX(Taxonomie!Q:Q,MATCH(ZACKS_Screener[[#This Row],[Ticker]], Taxonomie!P:P,0))</f>
        <v>Oil &amp; Gas E&amp;P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557" s="18">
        <f>IFERROR(ZACKS_Screener[[#This Row],[Price]]/ZACKS_Screener[[#This Row],[EPS1]], "")</f>
        <v>6.8409475465313028</v>
      </c>
      <c r="R557" s="18">
        <f>IFERROR(ZACKS_Screener[[#This Row],[Price]]/ZACKS_Screener[[#This Row],[EPS2]], "")</f>
        <v>6.7159468438538212</v>
      </c>
      <c r="S557" s="18">
        <f>IFERROR(ZACKS_Screener[[#This Row],[PE1]]/(ZACKS_Screener[[#This Row],[EG1]]*100), "")</f>
        <v>0.35273635786802038</v>
      </c>
      <c r="T557" s="18">
        <f>IFERROR(ZACKS_Screener[[#This Row],[PE2]]/(ZACKS_Screener[[#This Row],[EG2]]*100), "")</f>
        <v>3.6082950770160265</v>
      </c>
      <c r="U557"/>
    </row>
    <row r="558" spans="1:21" hidden="1" x14ac:dyDescent="0.25">
      <c r="A558" s="23" t="s">
        <v>40736</v>
      </c>
      <c r="B558" s="31">
        <v>2650.22</v>
      </c>
      <c r="C558" s="6" t="s">
        <v>40735</v>
      </c>
      <c r="D558" s="6" t="s">
        <v>13</v>
      </c>
      <c r="E558" s="6" t="s">
        <v>223</v>
      </c>
      <c r="F558" s="6" t="s">
        <v>270</v>
      </c>
      <c r="G558">
        <v>12</v>
      </c>
      <c r="H558">
        <v>202212</v>
      </c>
      <c r="I558" s="9">
        <v>9.5500000000000007</v>
      </c>
      <c r="J558" s="9">
        <v>3.73</v>
      </c>
      <c r="K558" s="9">
        <v>0.98</v>
      </c>
      <c r="L558" s="9">
        <v>2.23</v>
      </c>
      <c r="M558" s="9" t="str">
        <f>INDEX(Taxonomie!S:S,MATCH(ZACKS_Screener[[#This Row],[Ticker]], Taxonomie!P:P,0))</f>
        <v>Energy</v>
      </c>
      <c r="N558" t="str">
        <f>INDEX(Taxonomie!Q:Q,MATCH(ZACKS_Screener[[#This Row],[Ticker]], Taxonomie!P:P,0))</f>
        <v>Oil &amp; Gas E&amp;P</v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558" s="18">
        <f>IFERROR(ZACKS_Screener[[#This Row],[Price]]/ZACKS_Screener[[#This Row],[EPS1]], "")</f>
        <v>9.7448979591836746</v>
      </c>
      <c r="R558" s="18">
        <f>IFERROR(ZACKS_Screener[[#This Row],[Price]]/ZACKS_Screener[[#This Row],[EPS2]], "")</f>
        <v>4.2825112107623324</v>
      </c>
      <c r="S558" s="18">
        <f>IFERROR(ZACKS_Screener[[#This Row],[PE1]]/(ZACKS_Screener[[#This Row],[EG1]]*100), "")</f>
        <v>-0.13217625231910946</v>
      </c>
      <c r="T558" s="18">
        <f>IFERROR(ZACKS_Screener[[#This Row],[PE2]]/(ZACKS_Screener[[#This Row],[EG2]]*100), "")</f>
        <v>3.3574887892376684E-2</v>
      </c>
      <c r="U558"/>
    </row>
    <row r="559" spans="1:21" hidden="1" x14ac:dyDescent="0.25">
      <c r="A559" s="23" t="s">
        <v>874</v>
      </c>
      <c r="B559" s="31">
        <v>17974.37</v>
      </c>
      <c r="C559" s="6" t="s">
        <v>873</v>
      </c>
      <c r="D559" s="6" t="s">
        <v>13</v>
      </c>
      <c r="E559" s="6" t="s">
        <v>223</v>
      </c>
      <c r="F559" s="6" t="s">
        <v>270</v>
      </c>
      <c r="G559">
        <v>12</v>
      </c>
      <c r="H559">
        <v>202212</v>
      </c>
      <c r="I559" s="9">
        <v>23.73</v>
      </c>
      <c r="J559" s="9">
        <v>4.9400000000000004</v>
      </c>
      <c r="K559" s="9">
        <v>2.58</v>
      </c>
      <c r="L559" s="9">
        <v>3.23</v>
      </c>
      <c r="M559" s="9" t="str">
        <f>INDEX(Taxonomie!S:S,MATCH(ZACKS_Screener[[#This Row],[Ticker]], Taxonomie!P:P,0))</f>
        <v>Energy</v>
      </c>
      <c r="N559" t="str">
        <f>INDEX(Taxonomie!Q:Q,MATCH(ZACKS_Screener[[#This Row],[Ticker]], Taxonomie!P:P,0))</f>
        <v>Oil &amp; Gas E&amp;P</v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559" s="18">
        <f>IFERROR(ZACKS_Screener[[#This Row],[Price]]/ZACKS_Screener[[#This Row],[EPS1]], "")</f>
        <v>9.1976744186046506</v>
      </c>
      <c r="R559" s="18">
        <f>IFERROR(ZACKS_Screener[[#This Row],[Price]]/ZACKS_Screener[[#This Row],[EPS2]], "")</f>
        <v>7.3467492260061924</v>
      </c>
      <c r="S559" s="18">
        <f>IFERROR(ZACKS_Screener[[#This Row],[PE1]]/(ZACKS_Screener[[#This Row],[EG1]]*100), "")</f>
        <v>-0.19252759164367361</v>
      </c>
      <c r="T559" s="18">
        <f>IFERROR(ZACKS_Screener[[#This Row],[PE2]]/(ZACKS_Screener[[#This Row],[EG2]]*100), "")</f>
        <v>0.29160943081686125</v>
      </c>
      <c r="U559"/>
    </row>
    <row r="560" spans="1:21" hidden="1" x14ac:dyDescent="0.25">
      <c r="A560" s="23" t="s">
        <v>952</v>
      </c>
      <c r="B560" s="31">
        <v>4544.5600000000004</v>
      </c>
      <c r="C560" s="6" t="s">
        <v>951</v>
      </c>
      <c r="D560" s="6" t="s">
        <v>13</v>
      </c>
      <c r="E560" s="6" t="s">
        <v>223</v>
      </c>
      <c r="F560" s="6" t="s">
        <v>270</v>
      </c>
      <c r="G560">
        <v>12</v>
      </c>
      <c r="H560">
        <v>202212</v>
      </c>
      <c r="I560" s="9">
        <v>90.39</v>
      </c>
      <c r="J560" s="9">
        <v>6.78</v>
      </c>
      <c r="K560" s="9">
        <v>5.89</v>
      </c>
      <c r="L560" s="9">
        <v>6.55</v>
      </c>
      <c r="M560" s="9" t="str">
        <f>INDEX(Taxonomie!S:S,MATCH(ZACKS_Screener[[#This Row],[Ticker]], Taxonomie!P:P,0))</f>
        <v>Energy</v>
      </c>
      <c r="N560" t="str">
        <f>INDEX(Taxonomie!Q:Q,MATCH(ZACKS_Screener[[#This Row],[Ticker]], Taxonomie!P:P,0))</f>
        <v>Oil &amp; Gas E&amp;P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560" s="18">
        <f>IFERROR(ZACKS_Screener[[#This Row],[Price]]/ZACKS_Screener[[#This Row],[EPS1]], "")</f>
        <v>15.34634974533107</v>
      </c>
      <c r="R560" s="18">
        <f>IFERROR(ZACKS_Screener[[#This Row],[Price]]/ZACKS_Screener[[#This Row],[EPS2]], "")</f>
        <v>13.8</v>
      </c>
      <c r="S560" s="18">
        <f>IFERROR(ZACKS_Screener[[#This Row],[PE1]]/(ZACKS_Screener[[#This Row],[EG1]]*100), "")</f>
        <v>-1.1690814749813998</v>
      </c>
      <c r="T560" s="18">
        <f>IFERROR(ZACKS_Screener[[#This Row],[PE2]]/(ZACKS_Screener[[#This Row],[EG2]]*100), "")</f>
        <v>1.2315454545454543</v>
      </c>
      <c r="U560"/>
    </row>
    <row r="561" spans="1:21" hidden="1" x14ac:dyDescent="0.25">
      <c r="A561" s="23" t="s">
        <v>1038</v>
      </c>
      <c r="B561" s="31">
        <v>31633.98</v>
      </c>
      <c r="C561" s="6" t="s">
        <v>1037</v>
      </c>
      <c r="D561" s="6" t="s">
        <v>13</v>
      </c>
      <c r="E561" s="6" t="s">
        <v>223</v>
      </c>
      <c r="F561" s="6" t="s">
        <v>270</v>
      </c>
      <c r="G561">
        <v>12</v>
      </c>
      <c r="H561">
        <v>202212</v>
      </c>
      <c r="I561" s="9">
        <v>48.37</v>
      </c>
      <c r="J561" s="9">
        <v>8.31</v>
      </c>
      <c r="K561" s="9">
        <v>6.3</v>
      </c>
      <c r="L561" s="9">
        <v>6.85</v>
      </c>
      <c r="M561" s="9" t="str">
        <f>INDEX(Taxonomie!S:S,MATCH(ZACKS_Screener[[#This Row],[Ticker]], Taxonomie!P:P,0))</f>
        <v>Energy</v>
      </c>
      <c r="N561" t="str">
        <f>INDEX(Taxonomie!Q:Q,MATCH(ZACKS_Screener[[#This Row],[Ticker]], Taxonomie!P:P,0))</f>
        <v>Oil &amp; Gas E&amp;P</v>
      </c>
      <c r="O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61" s="18">
        <f>IFERROR(ZACKS_Screener[[#This Row],[Price]]/ZACKS_Screener[[#This Row],[EPS1]], "")</f>
        <v>7.6777777777777771</v>
      </c>
      <c r="R561" s="18">
        <f>IFERROR(ZACKS_Screener[[#This Row],[Price]]/ZACKS_Screener[[#This Row],[EPS2]], "")</f>
        <v>7.0613138686131389</v>
      </c>
      <c r="S561" s="18">
        <f>IFERROR(ZACKS_Screener[[#This Row],[PE1]]/(ZACKS_Screener[[#This Row],[EG1]]*100), "")</f>
        <v>-0.31742454394693193</v>
      </c>
      <c r="T561" s="18">
        <f>IFERROR(ZACKS_Screener[[#This Row],[PE2]]/(ZACKS_Screener[[#This Row],[EG2]]*100), "")</f>
        <v>0.80884140676841432</v>
      </c>
      <c r="U561"/>
    </row>
    <row r="562" spans="1:21" hidden="1" x14ac:dyDescent="0.25">
      <c r="A562" s="23" t="s">
        <v>1112</v>
      </c>
      <c r="B562" s="31">
        <v>65299.47</v>
      </c>
      <c r="C562" s="6" t="s">
        <v>1111</v>
      </c>
      <c r="D562" s="6" t="s">
        <v>13</v>
      </c>
      <c r="E562" s="6" t="s">
        <v>223</v>
      </c>
      <c r="F562" s="6" t="s">
        <v>270</v>
      </c>
      <c r="G562">
        <v>12</v>
      </c>
      <c r="H562">
        <v>202212</v>
      </c>
      <c r="I562" s="9">
        <v>111.65</v>
      </c>
      <c r="J562" s="9">
        <v>13.76</v>
      </c>
      <c r="K562" s="9">
        <v>11.62</v>
      </c>
      <c r="L562" s="9">
        <v>12.81</v>
      </c>
      <c r="M562" s="9" t="str">
        <f>INDEX(Taxonomie!S:S,MATCH(ZACKS_Screener[[#This Row],[Ticker]], Taxonomie!P:P,0))</f>
        <v>Energy</v>
      </c>
      <c r="N562" t="str">
        <f>INDEX(Taxonomie!Q:Q,MATCH(ZACKS_Screener[[#This Row],[Ticker]], Taxonomie!P:P,0))</f>
        <v>Oil &amp; Gas E&amp;P</v>
      </c>
      <c r="O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62" s="18">
        <f>IFERROR(ZACKS_Screener[[#This Row],[Price]]/ZACKS_Screener[[#This Row],[EPS1]], "")</f>
        <v>9.6084337349397604</v>
      </c>
      <c r="R562" s="18">
        <f>IFERROR(ZACKS_Screener[[#This Row],[Price]]/ZACKS_Screener[[#This Row],[EPS2]], "")</f>
        <v>8.7158469945355197</v>
      </c>
      <c r="S562" s="18">
        <f>IFERROR(ZACKS_Screener[[#This Row],[PE1]]/(ZACKS_Screener[[#This Row],[EG1]]*100), "")</f>
        <v>-0.61781330931201428</v>
      </c>
      <c r="T562" s="18">
        <f>IFERROR(ZACKS_Screener[[#This Row],[PE2]]/(ZACKS_Screener[[#This Row],[EG2]]*100), "")</f>
        <v>0.85107682417229091</v>
      </c>
      <c r="U562"/>
    </row>
    <row r="563" spans="1:21" hidden="1" x14ac:dyDescent="0.25">
      <c r="A563" s="23" t="s">
        <v>1128</v>
      </c>
      <c r="B563" s="31">
        <v>13033.6</v>
      </c>
      <c r="C563" s="6" t="s">
        <v>1128</v>
      </c>
      <c r="D563" s="6" t="s">
        <v>13</v>
      </c>
      <c r="E563" s="6" t="s">
        <v>223</v>
      </c>
      <c r="F563" s="6" t="s">
        <v>270</v>
      </c>
      <c r="G563">
        <v>12</v>
      </c>
      <c r="H563">
        <v>202212</v>
      </c>
      <c r="I563" s="9">
        <v>36.04</v>
      </c>
      <c r="J563" s="9">
        <v>3.11</v>
      </c>
      <c r="K563" s="9">
        <v>2.72</v>
      </c>
      <c r="L563" s="9">
        <v>5.24</v>
      </c>
      <c r="M563" s="9" t="str">
        <f>INDEX(Taxonomie!S:S,MATCH(ZACKS_Screener[[#This Row],[Ticker]], Taxonomie!P:P,0))</f>
        <v>Energy</v>
      </c>
      <c r="N563" t="str">
        <f>INDEX(Taxonomie!Q:Q,MATCH(ZACKS_Screener[[#This Row],[Ticker]], Taxonomie!P:P,0))</f>
        <v>Oil &amp; Gas E&amp;P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563" s="18">
        <f>IFERROR(ZACKS_Screener[[#This Row],[Price]]/ZACKS_Screener[[#This Row],[EPS1]], "")</f>
        <v>13.249999999999998</v>
      </c>
      <c r="R563" s="18">
        <f>IFERROR(ZACKS_Screener[[#This Row],[Price]]/ZACKS_Screener[[#This Row],[EPS2]], "")</f>
        <v>6.8778625954198471</v>
      </c>
      <c r="S563" s="18">
        <f>IFERROR(ZACKS_Screener[[#This Row],[PE1]]/(ZACKS_Screener[[#This Row],[EG1]]*100), "")</f>
        <v>-1.0566025641025647</v>
      </c>
      <c r="T563" s="18">
        <f>IFERROR(ZACKS_Screener[[#This Row],[PE2]]/(ZACKS_Screener[[#This Row],[EG2]]*100), "")</f>
        <v>7.4237247061674547E-2</v>
      </c>
      <c r="U563"/>
    </row>
    <row r="564" spans="1:21" hidden="1" x14ac:dyDescent="0.25">
      <c r="A564" s="23" t="s">
        <v>1208</v>
      </c>
      <c r="B564" s="31">
        <v>23600.11</v>
      </c>
      <c r="C564" s="6" t="s">
        <v>1207</v>
      </c>
      <c r="D564" s="6" t="s">
        <v>22</v>
      </c>
      <c r="E564" s="6" t="s">
        <v>223</v>
      </c>
      <c r="F564" s="6" t="s">
        <v>270</v>
      </c>
      <c r="G564">
        <v>12</v>
      </c>
      <c r="H564">
        <v>202212</v>
      </c>
      <c r="I564" s="9">
        <v>130.32</v>
      </c>
      <c r="J564" s="9">
        <v>24.02</v>
      </c>
      <c r="K564" s="9">
        <v>19.09</v>
      </c>
      <c r="L564" s="9">
        <v>21.09</v>
      </c>
      <c r="M564" s="9" t="str">
        <f>INDEX(Taxonomie!S:S,MATCH(ZACKS_Screener[[#This Row],[Ticker]], Taxonomie!P:P,0))</f>
        <v>Energy</v>
      </c>
      <c r="N564" t="str">
        <f>INDEX(Taxonomie!Q:Q,MATCH(ZACKS_Screener[[#This Row],[Ticker]], Taxonomie!P:P,0))</f>
        <v>Oil &amp; Gas E&amp;P</v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564" s="18">
        <f>IFERROR(ZACKS_Screener[[#This Row],[Price]]/ZACKS_Screener[[#This Row],[EPS1]], "")</f>
        <v>6.8266107909900464</v>
      </c>
      <c r="R564" s="18">
        <f>IFERROR(ZACKS_Screener[[#This Row],[Price]]/ZACKS_Screener[[#This Row],[EPS2]], "")</f>
        <v>6.1792318634423893</v>
      </c>
      <c r="S564" s="18">
        <f>IFERROR(ZACKS_Screener[[#This Row],[PE1]]/(ZACKS_Screener[[#This Row],[EG1]]*100), "")</f>
        <v>-0.33260687870097549</v>
      </c>
      <c r="T564" s="18">
        <f>IFERROR(ZACKS_Screener[[#This Row],[PE2]]/(ZACKS_Screener[[#This Row],[EG2]]*100), "")</f>
        <v>0.58980768136557604</v>
      </c>
      <c r="U564"/>
    </row>
    <row r="565" spans="1:21" hidden="1" x14ac:dyDescent="0.25">
      <c r="A565" s="23" t="s">
        <v>1841</v>
      </c>
      <c r="B565" s="31">
        <v>34837.769999999997</v>
      </c>
      <c r="C565" s="6" t="s">
        <v>1840</v>
      </c>
      <c r="D565" s="6" t="s">
        <v>582</v>
      </c>
      <c r="E565" s="6" t="s">
        <v>223</v>
      </c>
      <c r="F565" s="6" t="s">
        <v>270</v>
      </c>
      <c r="G565">
        <v>12</v>
      </c>
      <c r="H565">
        <v>202212</v>
      </c>
      <c r="I565" s="9">
        <v>143.38999999999999</v>
      </c>
      <c r="J565" s="9">
        <v>5.64</v>
      </c>
      <c r="K565" s="9">
        <v>31.13</v>
      </c>
      <c r="L565" s="9">
        <v>10.88</v>
      </c>
      <c r="M565" s="9" t="str">
        <f>INDEX(Taxonomie!S:S,MATCH(ZACKS_Screener[[#This Row],[Ticker]], Taxonomie!P:P,0))</f>
        <v>Energy</v>
      </c>
      <c r="N565" t="str">
        <f>INDEX(Taxonomie!Q:Q,MATCH(ZACKS_Screener[[#This Row],[Ticker]], Taxonomie!P:P,0))</f>
        <v>Oil &amp; Gas Midstream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565" s="18">
        <f>IFERROR(ZACKS_Screener[[#This Row],[Price]]/ZACKS_Screener[[#This Row],[EPS1]], "")</f>
        <v>4.6061676839061994</v>
      </c>
      <c r="R565" s="18">
        <f>IFERROR(ZACKS_Screener[[#This Row],[Price]]/ZACKS_Screener[[#This Row],[EPS2]], "")</f>
        <v>13.179227941176469</v>
      </c>
      <c r="S565" s="18">
        <f>IFERROR(ZACKS_Screener[[#This Row],[PE1]]/(ZACKS_Screener[[#This Row],[EG1]]*100), "")</f>
        <v>1.0191755879651222E-2</v>
      </c>
      <c r="T565" s="18">
        <f>IFERROR(ZACKS_Screener[[#This Row],[PE2]]/(ZACKS_Screener[[#This Row],[EG2]]*100), "")</f>
        <v>-0.20260215595497455</v>
      </c>
      <c r="U565"/>
    </row>
    <row r="566" spans="1:21" hidden="1" x14ac:dyDescent="0.25">
      <c r="A566" s="23" t="s">
        <v>1954</v>
      </c>
      <c r="B566" s="31">
        <v>4175.87</v>
      </c>
      <c r="C566" s="6" t="s">
        <v>1953</v>
      </c>
      <c r="D566" s="6" t="s">
        <v>13</v>
      </c>
      <c r="E566" s="6" t="s">
        <v>223</v>
      </c>
      <c r="F566" s="6" t="s">
        <v>270</v>
      </c>
      <c r="G566">
        <v>12</v>
      </c>
      <c r="H566">
        <v>202212</v>
      </c>
      <c r="I566" s="9">
        <v>19.7</v>
      </c>
      <c r="J566" s="9">
        <v>4.33</v>
      </c>
      <c r="K566" s="9">
        <v>2.48</v>
      </c>
      <c r="L566" s="9">
        <v>2.87</v>
      </c>
      <c r="M566" s="9" t="str">
        <f>INDEX(Taxonomie!S:S,MATCH(ZACKS_Screener[[#This Row],[Ticker]], Taxonomie!P:P,0))</f>
        <v>Energy</v>
      </c>
      <c r="N566" t="str">
        <f>INDEX(Taxonomie!Q:Q,MATCH(ZACKS_Screener[[#This Row],[Ticker]], Taxonomie!P:P,0))</f>
        <v>Oil &amp; Gas E&amp;P</v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566" s="18">
        <f>IFERROR(ZACKS_Screener[[#This Row],[Price]]/ZACKS_Screener[[#This Row],[EPS1]], "")</f>
        <v>7.943548387096774</v>
      </c>
      <c r="R566" s="18">
        <f>IFERROR(ZACKS_Screener[[#This Row],[Price]]/ZACKS_Screener[[#This Row],[EPS2]], "")</f>
        <v>6.8641114982578388</v>
      </c>
      <c r="S566" s="18">
        <f>IFERROR(ZACKS_Screener[[#This Row],[PE1]]/(ZACKS_Screener[[#This Row],[EG1]]*100), "")</f>
        <v>-0.18592197035745422</v>
      </c>
      <c r="T566" s="18">
        <f>IFERROR(ZACKS_Screener[[#This Row],[PE2]]/(ZACKS_Screener[[#This Row],[EG2]]*100), "")</f>
        <v>0.43648709014562653</v>
      </c>
      <c r="U566"/>
    </row>
    <row r="567" spans="1:21" hidden="1" x14ac:dyDescent="0.25">
      <c r="A567" s="23" t="s">
        <v>2049</v>
      </c>
      <c r="B567" s="31">
        <v>5583.79</v>
      </c>
      <c r="C567" s="6" t="s">
        <v>2048</v>
      </c>
      <c r="D567" s="6" t="s">
        <v>13</v>
      </c>
      <c r="E567" s="6" t="s">
        <v>223</v>
      </c>
      <c r="F567" s="6" t="s">
        <v>270</v>
      </c>
      <c r="G567">
        <v>12</v>
      </c>
      <c r="H567">
        <v>202212</v>
      </c>
      <c r="I567" s="9">
        <v>46.85</v>
      </c>
      <c r="J567" s="9">
        <v>10.53</v>
      </c>
      <c r="K567" s="9">
        <v>6.8</v>
      </c>
      <c r="L567" s="9">
        <v>8.4499999999999993</v>
      </c>
      <c r="M567" s="9" t="str">
        <f>INDEX(Taxonomie!S:S,MATCH(ZACKS_Screener[[#This Row],[Ticker]], Taxonomie!P:P,0))</f>
        <v>Energy</v>
      </c>
      <c r="N567" t="str">
        <f>INDEX(Taxonomie!Q:Q,MATCH(ZACKS_Screener[[#This Row],[Ticker]], Taxonomie!P:P,0))</f>
        <v>Oil &amp; Gas E&amp;P</v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567" s="18">
        <f>IFERROR(ZACKS_Screener[[#This Row],[Price]]/ZACKS_Screener[[#This Row],[EPS1]], "")</f>
        <v>6.8897058823529411</v>
      </c>
      <c r="R567" s="18">
        <f>IFERROR(ZACKS_Screener[[#This Row],[Price]]/ZACKS_Screener[[#This Row],[EPS2]], "")</f>
        <v>5.5443786982248531</v>
      </c>
      <c r="S567" s="18">
        <f>IFERROR(ZACKS_Screener[[#This Row],[PE1]]/(ZACKS_Screener[[#This Row],[EG1]]*100), "")</f>
        <v>-0.19450027598170638</v>
      </c>
      <c r="T567" s="18">
        <f>IFERROR(ZACKS_Screener[[#This Row],[PE2]]/(ZACKS_Screener[[#This Row],[EG2]]*100), "")</f>
        <v>0.22849560695714555</v>
      </c>
      <c r="U567"/>
    </row>
    <row r="568" spans="1:21" hidden="1" x14ac:dyDescent="0.25">
      <c r="A568" s="23" t="s">
        <v>2067</v>
      </c>
      <c r="B568" s="31">
        <v>5730.37</v>
      </c>
      <c r="C568" s="6" t="s">
        <v>2066</v>
      </c>
      <c r="D568" s="6" t="s">
        <v>13</v>
      </c>
      <c r="E568" s="6" t="s">
        <v>223</v>
      </c>
      <c r="F568" s="6" t="s">
        <v>270</v>
      </c>
      <c r="G568">
        <v>12</v>
      </c>
      <c r="H568">
        <v>202212</v>
      </c>
      <c r="I568" s="9">
        <v>36.71</v>
      </c>
      <c r="J568" s="9">
        <v>5.59</v>
      </c>
      <c r="K568" s="9">
        <v>5.41</v>
      </c>
      <c r="L568" s="9">
        <v>6.69</v>
      </c>
      <c r="M568" s="9" t="str">
        <f>INDEX(Taxonomie!S:S,MATCH(ZACKS_Screener[[#This Row],[Ticker]], Taxonomie!P:P,0))</f>
        <v>Energy</v>
      </c>
      <c r="N568" t="str">
        <f>INDEX(Taxonomie!Q:Q,MATCH(ZACKS_Screener[[#This Row],[Ticker]], Taxonomie!P:P,0))</f>
        <v>Oil &amp; Gas E&amp;P</v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568" s="18">
        <f>IFERROR(ZACKS_Screener[[#This Row],[Price]]/ZACKS_Screener[[#This Row],[EPS1]], "")</f>
        <v>6.7855822550831792</v>
      </c>
      <c r="R568" s="18">
        <f>IFERROR(ZACKS_Screener[[#This Row],[Price]]/ZACKS_Screener[[#This Row],[EPS2]], "")</f>
        <v>5.4872944693572494</v>
      </c>
      <c r="S568" s="18">
        <f>IFERROR(ZACKS_Screener[[#This Row],[PE1]]/(ZACKS_Screener[[#This Row],[EG1]]*100), "")</f>
        <v>-2.1073002669952796</v>
      </c>
      <c r="T568" s="18">
        <f>IFERROR(ZACKS_Screener[[#This Row],[PE2]]/(ZACKS_Screener[[#This Row],[EG2]]*100), "")</f>
        <v>0.23192393030642744</v>
      </c>
      <c r="U568"/>
    </row>
    <row r="569" spans="1:21" hidden="1" x14ac:dyDescent="0.25">
      <c r="A569" s="23" t="s">
        <v>41406</v>
      </c>
      <c r="B569" s="31">
        <v>2652.25</v>
      </c>
      <c r="C569" s="6" t="s">
        <v>41405</v>
      </c>
      <c r="D569" s="6" t="s">
        <v>13</v>
      </c>
      <c r="E569" s="6" t="s">
        <v>223</v>
      </c>
      <c r="F569" s="6" t="s">
        <v>270</v>
      </c>
      <c r="G569">
        <v>12</v>
      </c>
      <c r="H569">
        <v>202212</v>
      </c>
      <c r="I569" s="9">
        <v>31.07</v>
      </c>
      <c r="J569" s="9">
        <v>6.53</v>
      </c>
      <c r="K569" s="9">
        <v>8.23</v>
      </c>
      <c r="L569" s="9">
        <v>8.4700000000000006</v>
      </c>
      <c r="M569" s="9" t="str">
        <f>INDEX(Taxonomie!S:S,MATCH(ZACKS_Screener[[#This Row],[Ticker]], Taxonomie!P:P,0))</f>
        <v>Energy</v>
      </c>
      <c r="N569" t="str">
        <f>INDEX(Taxonomie!Q:Q,MATCH(ZACKS_Screener[[#This Row],[Ticker]], Taxonomie!P:P,0))</f>
        <v>Oil &amp; Gas E&amp;P</v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569" s="18">
        <f>IFERROR(ZACKS_Screener[[#This Row],[Price]]/ZACKS_Screener[[#This Row],[EPS1]], "")</f>
        <v>3.7752126366950183</v>
      </c>
      <c r="R569" s="18">
        <f>IFERROR(ZACKS_Screener[[#This Row],[Price]]/ZACKS_Screener[[#This Row],[EPS2]], "")</f>
        <v>3.6682408500590316</v>
      </c>
      <c r="S569" s="18">
        <f>IFERROR(ZACKS_Screener[[#This Row],[PE1]]/(ZACKS_Screener[[#This Row],[EG1]]*100), "")</f>
        <v>0.14501257951540275</v>
      </c>
      <c r="T569" s="18">
        <f>IFERROR(ZACKS_Screener[[#This Row],[PE2]]/(ZACKS_Screener[[#This Row],[EG2]]*100), "")</f>
        <v>1.2579009248327417</v>
      </c>
      <c r="U569"/>
    </row>
    <row r="570" spans="1:21" hidden="1" x14ac:dyDescent="0.25">
      <c r="A570" s="23" t="s">
        <v>2322</v>
      </c>
      <c r="B570" s="31">
        <v>6179.25</v>
      </c>
      <c r="C570" s="6" t="s">
        <v>2321</v>
      </c>
      <c r="D570" s="6" t="s">
        <v>22</v>
      </c>
      <c r="E570" s="6" t="s">
        <v>223</v>
      </c>
      <c r="F570" s="6" t="s">
        <v>270</v>
      </c>
      <c r="G570">
        <v>12</v>
      </c>
      <c r="H570">
        <v>202212</v>
      </c>
      <c r="I570" s="9">
        <v>70.62</v>
      </c>
      <c r="J570" s="9">
        <v>15.08</v>
      </c>
      <c r="K570" s="9">
        <v>12.76</v>
      </c>
      <c r="L570" s="9">
        <v>16.39</v>
      </c>
      <c r="M570" s="9" t="str">
        <f>INDEX(Taxonomie!S:S,MATCH(ZACKS_Screener[[#This Row],[Ticker]], Taxonomie!P:P,0))</f>
        <v>Energy</v>
      </c>
      <c r="N570" t="str">
        <f>INDEX(Taxonomie!Q:Q,MATCH(ZACKS_Screener[[#This Row],[Ticker]], Taxonomie!P:P,0))</f>
        <v>Oil &amp; Gas E&amp;P</v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570" s="18">
        <f>IFERROR(ZACKS_Screener[[#This Row],[Price]]/ZACKS_Screener[[#This Row],[EPS1]], "")</f>
        <v>5.5344827586206904</v>
      </c>
      <c r="R570" s="18">
        <f>IFERROR(ZACKS_Screener[[#This Row],[Price]]/ZACKS_Screener[[#This Row],[EPS2]], "")</f>
        <v>4.3087248322147653</v>
      </c>
      <c r="S570" s="18">
        <f>IFERROR(ZACKS_Screener[[#This Row],[PE1]]/(ZACKS_Screener[[#This Row],[EG1]]*100), "")</f>
        <v>-0.35974137931034489</v>
      </c>
      <c r="T570" s="18">
        <f>IFERROR(ZACKS_Screener[[#This Row],[PE2]]/(ZACKS_Screener[[#This Row],[EG2]]*100), "")</f>
        <v>0.15145820622330686</v>
      </c>
      <c r="U570"/>
    </row>
    <row r="571" spans="1:21" hidden="1" x14ac:dyDescent="0.25">
      <c r="A571" s="23" t="s">
        <v>2411</v>
      </c>
      <c r="B571" s="31">
        <v>5470.01</v>
      </c>
      <c r="C571" s="6" t="s">
        <v>2410</v>
      </c>
      <c r="D571" s="6" t="s">
        <v>13</v>
      </c>
      <c r="E571" s="6" t="s">
        <v>223</v>
      </c>
      <c r="F571" s="6" t="s">
        <v>270</v>
      </c>
      <c r="G571">
        <v>12</v>
      </c>
      <c r="H571">
        <v>202212</v>
      </c>
      <c r="I571" s="9">
        <v>9.77</v>
      </c>
      <c r="J571" s="9">
        <v>1.49</v>
      </c>
      <c r="K571" s="9">
        <v>1.94</v>
      </c>
      <c r="L571" s="9">
        <v>2.2599999999999998</v>
      </c>
      <c r="M571" s="9" t="str">
        <f>INDEX(Taxonomie!S:S,MATCH(ZACKS_Screener[[#This Row],[Ticker]], Taxonomie!P:P,0))</f>
        <v>Energy</v>
      </c>
      <c r="N571" t="str">
        <f>INDEX(Taxonomie!Q:Q,MATCH(ZACKS_Screener[[#This Row],[Ticker]], Taxonomie!P:P,0))</f>
        <v>Oil &amp; Gas E&amp;P</v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571" s="18">
        <f>IFERROR(ZACKS_Screener[[#This Row],[Price]]/ZACKS_Screener[[#This Row],[EPS1]], "")</f>
        <v>5.036082474226804</v>
      </c>
      <c r="R571" s="18">
        <f>IFERROR(ZACKS_Screener[[#This Row],[Price]]/ZACKS_Screener[[#This Row],[EPS2]], "")</f>
        <v>4.3230088495575227</v>
      </c>
      <c r="S571" s="18">
        <f>IFERROR(ZACKS_Screener[[#This Row],[PE1]]/(ZACKS_Screener[[#This Row],[EG1]]*100), "")</f>
        <v>0.16675028636884309</v>
      </c>
      <c r="T571" s="18">
        <f>IFERROR(ZACKS_Screener[[#This Row],[PE2]]/(ZACKS_Screener[[#This Row],[EG2]]*100), "")</f>
        <v>0.26208241150442496</v>
      </c>
      <c r="U571"/>
    </row>
    <row r="572" spans="1:21" hidden="1" x14ac:dyDescent="0.25">
      <c r="A572" s="23" t="s">
        <v>2443</v>
      </c>
      <c r="B572" s="31">
        <v>47413.25</v>
      </c>
      <c r="C572" s="6" t="s">
        <v>2442</v>
      </c>
      <c r="D572" s="6" t="s">
        <v>13</v>
      </c>
      <c r="E572" s="6" t="s">
        <v>223</v>
      </c>
      <c r="F572" s="6" t="s">
        <v>270</v>
      </c>
      <c r="G572">
        <v>12</v>
      </c>
      <c r="H572">
        <v>202212</v>
      </c>
      <c r="I572" s="9">
        <v>202.85</v>
      </c>
      <c r="J572" s="9">
        <v>30.57</v>
      </c>
      <c r="K572" s="9">
        <v>21.1</v>
      </c>
      <c r="L572" s="9">
        <v>22.91</v>
      </c>
      <c r="M572" s="9" t="str">
        <f>INDEX(Taxonomie!S:S,MATCH(ZACKS_Screener[[#This Row],[Ticker]], Taxonomie!P:P,0))</f>
        <v>Energy</v>
      </c>
      <c r="N572" t="str">
        <f>INDEX(Taxonomie!Q:Q,MATCH(ZACKS_Screener[[#This Row],[Ticker]], Taxonomie!P:P,0))</f>
        <v>Oil &amp; Gas E&amp;P</v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572" s="18">
        <f>IFERROR(ZACKS_Screener[[#This Row],[Price]]/ZACKS_Screener[[#This Row],[EPS1]], "")</f>
        <v>9.6137440758293824</v>
      </c>
      <c r="R572" s="18">
        <f>IFERROR(ZACKS_Screener[[#This Row],[Price]]/ZACKS_Screener[[#This Row],[EPS2]], "")</f>
        <v>8.8542121344391091</v>
      </c>
      <c r="S572" s="18">
        <f>IFERROR(ZACKS_Screener[[#This Row],[PE1]]/(ZACKS_Screener[[#This Row],[EG1]]*100), "")</f>
        <v>-0.31034018627043747</v>
      </c>
      <c r="T572" s="18">
        <f>IFERROR(ZACKS_Screener[[#This Row],[PE2]]/(ZACKS_Screener[[#This Row],[EG2]]*100), "")</f>
        <v>1.0321761106998086</v>
      </c>
      <c r="U572"/>
    </row>
    <row r="573" spans="1:21" hidden="1" x14ac:dyDescent="0.25">
      <c r="A573" s="23" t="s">
        <v>2555</v>
      </c>
      <c r="B573" s="31">
        <v>6531.62</v>
      </c>
      <c r="C573" s="6" t="s">
        <v>2554</v>
      </c>
      <c r="D573" s="6" t="s">
        <v>13</v>
      </c>
      <c r="E573" s="6" t="s">
        <v>223</v>
      </c>
      <c r="F573" s="6" t="s">
        <v>270</v>
      </c>
      <c r="G573">
        <v>12</v>
      </c>
      <c r="H573">
        <v>202212</v>
      </c>
      <c r="I573" s="9">
        <v>27.07</v>
      </c>
      <c r="J573" s="9">
        <v>5.1100000000000003</v>
      </c>
      <c r="K573" s="9">
        <v>2.29</v>
      </c>
      <c r="L573" s="9">
        <v>3.12</v>
      </c>
      <c r="M573" s="9" t="str">
        <f>INDEX(Taxonomie!S:S,MATCH(ZACKS_Screener[[#This Row],[Ticker]], Taxonomie!P:P,0))</f>
        <v>Energy</v>
      </c>
      <c r="N573" t="str">
        <f>INDEX(Taxonomie!Q:Q,MATCH(ZACKS_Screener[[#This Row],[Ticker]], Taxonomie!P:P,0))</f>
        <v>Oil &amp; Gas E&amp;P</v>
      </c>
      <c r="O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573" s="18">
        <f>IFERROR(ZACKS_Screener[[#This Row],[Price]]/ZACKS_Screener[[#This Row],[EPS1]], "")</f>
        <v>11.820960698689957</v>
      </c>
      <c r="R573" s="18">
        <f>IFERROR(ZACKS_Screener[[#This Row],[Price]]/ZACKS_Screener[[#This Row],[EPS2]], "")</f>
        <v>8.6762820512820511</v>
      </c>
      <c r="S573" s="18">
        <f>IFERROR(ZACKS_Screener[[#This Row],[PE1]]/(ZACKS_Screener[[#This Row],[EG1]]*100), "")</f>
        <v>-0.21420251478831803</v>
      </c>
      <c r="T573" s="18">
        <f>IFERROR(ZACKS_Screener[[#This Row],[PE2]]/(ZACKS_Screener[[#This Row],[EG2]]*100), "")</f>
        <v>0.23938175780043247</v>
      </c>
      <c r="U573"/>
    </row>
    <row r="574" spans="1:21" hidden="1" x14ac:dyDescent="0.25">
      <c r="A574" s="23" t="s">
        <v>2680</v>
      </c>
      <c r="B574" s="31">
        <v>3276.88</v>
      </c>
      <c r="C574" s="6" t="s">
        <v>2679</v>
      </c>
      <c r="D574" s="6" t="s">
        <v>13</v>
      </c>
      <c r="E574" s="6" t="s">
        <v>223</v>
      </c>
      <c r="F574" s="6" t="s">
        <v>270</v>
      </c>
      <c r="G574">
        <v>12</v>
      </c>
      <c r="H574">
        <v>202212</v>
      </c>
      <c r="I574" s="9">
        <v>27.19</v>
      </c>
      <c r="J574" s="9">
        <v>7.29</v>
      </c>
      <c r="K574" s="9">
        <v>5.44</v>
      </c>
      <c r="L574" s="9">
        <v>6.45</v>
      </c>
      <c r="M574" s="9" t="str">
        <f>INDEX(Taxonomie!S:S,MATCH(ZACKS_Screener[[#This Row],[Ticker]], Taxonomie!P:P,0))</f>
        <v>Energy</v>
      </c>
      <c r="N574" t="str">
        <f>INDEX(Taxonomie!Q:Q,MATCH(ZACKS_Screener[[#This Row],[Ticker]], Taxonomie!P:P,0))</f>
        <v>Oil &amp; Gas E&amp;P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574" s="18">
        <f>IFERROR(ZACKS_Screener[[#This Row],[Price]]/ZACKS_Screener[[#This Row],[EPS1]], "")</f>
        <v>4.9981617647058822</v>
      </c>
      <c r="R574" s="18">
        <f>IFERROR(ZACKS_Screener[[#This Row],[Price]]/ZACKS_Screener[[#This Row],[EPS2]], "")</f>
        <v>4.2155038759689925</v>
      </c>
      <c r="S574" s="18">
        <f>IFERROR(ZACKS_Screener[[#This Row],[PE1]]/(ZACKS_Screener[[#This Row],[EG1]]*100), "")</f>
        <v>-0.19695459062003184</v>
      </c>
      <c r="T574" s="18">
        <f>IFERROR(ZACKS_Screener[[#This Row],[PE2]]/(ZACKS_Screener[[#This Row],[EG2]]*100), "")</f>
        <v>0.22705288203238932</v>
      </c>
      <c r="U574"/>
    </row>
    <row r="575" spans="1:21" hidden="1" x14ac:dyDescent="0.25">
      <c r="A575" s="23" t="s">
        <v>2806</v>
      </c>
      <c r="B575" s="31">
        <v>5506.34</v>
      </c>
      <c r="C575" s="6" t="s">
        <v>2805</v>
      </c>
      <c r="D575" s="6" t="s">
        <v>13</v>
      </c>
      <c r="E575" s="6" t="s">
        <v>223</v>
      </c>
      <c r="F575" s="6" t="s">
        <v>270</v>
      </c>
      <c r="G575">
        <v>12</v>
      </c>
      <c r="H575">
        <v>202212</v>
      </c>
      <c r="I575" s="9">
        <v>5</v>
      </c>
      <c r="J575" s="9">
        <v>1.33</v>
      </c>
      <c r="K575" s="9">
        <v>0.84</v>
      </c>
      <c r="L575" s="9">
        <v>1.23</v>
      </c>
      <c r="M575" s="9" t="str">
        <f>INDEX(Taxonomie!S:S,MATCH(ZACKS_Screener[[#This Row],[Ticker]], Taxonomie!P:P,0))</f>
        <v>Energy</v>
      </c>
      <c r="N575" t="str">
        <f>INDEX(Taxonomie!Q:Q,MATCH(ZACKS_Screener[[#This Row],[Ticker]], Taxonomie!P:P,0))</f>
        <v>Oil &amp; Gas E&amp;P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575" s="18">
        <f>IFERROR(ZACKS_Screener[[#This Row],[Price]]/ZACKS_Screener[[#This Row],[EPS1]], "")</f>
        <v>5.9523809523809526</v>
      </c>
      <c r="R575" s="18">
        <f>IFERROR(ZACKS_Screener[[#This Row],[Price]]/ZACKS_Screener[[#This Row],[EPS2]], "")</f>
        <v>4.0650406504065044</v>
      </c>
      <c r="S575" s="18">
        <f>IFERROR(ZACKS_Screener[[#This Row],[PE1]]/(ZACKS_Screener[[#This Row],[EG1]]*100), "")</f>
        <v>-0.16156462585034012</v>
      </c>
      <c r="T575" s="18">
        <f>IFERROR(ZACKS_Screener[[#This Row],[PE2]]/(ZACKS_Screener[[#This Row],[EG2]]*100), "")</f>
        <v>8.7554721701063168E-2</v>
      </c>
      <c r="U575"/>
    </row>
    <row r="576" spans="1:21" hidden="1" x14ac:dyDescent="0.25">
      <c r="A576" s="23" t="s">
        <v>3064</v>
      </c>
      <c r="B576" s="31">
        <v>4292.18</v>
      </c>
      <c r="C576" s="6" t="s">
        <v>3063</v>
      </c>
      <c r="D576" s="6" t="s">
        <v>22</v>
      </c>
      <c r="E576" s="6" t="s">
        <v>223</v>
      </c>
      <c r="F576" s="6" t="s">
        <v>270</v>
      </c>
      <c r="G576">
        <v>12</v>
      </c>
      <c r="H576">
        <v>202212</v>
      </c>
      <c r="I576" s="9">
        <v>26.27</v>
      </c>
      <c r="J576" s="9">
        <v>1.92</v>
      </c>
      <c r="K576" s="9">
        <v>1.38</v>
      </c>
      <c r="L576" s="9">
        <v>1.61</v>
      </c>
      <c r="M576" s="9" t="str">
        <f>INDEX(Taxonomie!S:S,MATCH(ZACKS_Screener[[#This Row],[Ticker]], Taxonomie!P:P,0))</f>
        <v>Energy</v>
      </c>
      <c r="N576" t="str">
        <f>INDEX(Taxonomie!Q:Q,MATCH(ZACKS_Screener[[#This Row],[Ticker]], Taxonomie!P:P,0))</f>
        <v>Oil &amp; Gas Midstream</v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576" s="18">
        <f>IFERROR(ZACKS_Screener[[#This Row],[Price]]/ZACKS_Screener[[#This Row],[EPS1]], "")</f>
        <v>19.036231884057973</v>
      </c>
      <c r="R576" s="18">
        <f>IFERROR(ZACKS_Screener[[#This Row],[Price]]/ZACKS_Screener[[#This Row],[EPS2]], "")</f>
        <v>16.316770186335404</v>
      </c>
      <c r="S576" s="18">
        <f>IFERROR(ZACKS_Screener[[#This Row],[PE1]]/(ZACKS_Screener[[#This Row],[EG1]]*100), "")</f>
        <v>-0.67684380032206104</v>
      </c>
      <c r="T576" s="18">
        <f>IFERROR(ZACKS_Screener[[#This Row],[PE2]]/(ZACKS_Screener[[#This Row],[EG2]]*100), "")</f>
        <v>0.97900621118012332</v>
      </c>
      <c r="U576"/>
    </row>
    <row r="577" spans="1:21" hidden="1" x14ac:dyDescent="0.25">
      <c r="A577" s="23" t="s">
        <v>41225</v>
      </c>
      <c r="B577" s="31">
        <v>2985.19</v>
      </c>
      <c r="C577" s="6" t="s">
        <v>41224</v>
      </c>
      <c r="D577" s="6" t="s">
        <v>13</v>
      </c>
      <c r="E577" s="6" t="s">
        <v>223</v>
      </c>
      <c r="F577" s="6" t="s">
        <v>41024</v>
      </c>
      <c r="G577">
        <v>12</v>
      </c>
      <c r="H577">
        <v>202212</v>
      </c>
      <c r="I577" s="9">
        <v>6.49</v>
      </c>
      <c r="J577" s="9">
        <v>1</v>
      </c>
      <c r="K577" s="9">
        <v>1.08</v>
      </c>
      <c r="L577" s="9">
        <v>1.5</v>
      </c>
      <c r="M577" s="9" t="str">
        <f>INDEX(Taxonomie!S:S,MATCH(ZACKS_Screener[[#This Row],[Ticker]], Taxonomie!P:P,0))</f>
        <v>Energy</v>
      </c>
      <c r="N577" t="str">
        <f>INDEX(Taxonomie!Q:Q,MATCH(ZACKS_Screener[[#This Row],[Ticker]], Taxonomie!P:P,0))</f>
        <v>Oil &amp; Gas E&amp;P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577" s="18">
        <f>IFERROR(ZACKS_Screener[[#This Row],[Price]]/ZACKS_Screener[[#This Row],[EPS1]], "")</f>
        <v>6.0092592592592586</v>
      </c>
      <c r="R577" s="18">
        <f>IFERROR(ZACKS_Screener[[#This Row],[Price]]/ZACKS_Screener[[#This Row],[EPS2]], "")</f>
        <v>4.3266666666666671</v>
      </c>
      <c r="S577" s="18">
        <f>IFERROR(ZACKS_Screener[[#This Row],[PE1]]/(ZACKS_Screener[[#This Row],[EG1]]*100), "")</f>
        <v>0.75115740740740666</v>
      </c>
      <c r="T577" s="18">
        <f>IFERROR(ZACKS_Screener[[#This Row],[PE2]]/(ZACKS_Screener[[#This Row],[EG2]]*100), "")</f>
        <v>0.1112571428571429</v>
      </c>
      <c r="U577"/>
    </row>
    <row r="578" spans="1:21" hidden="1" x14ac:dyDescent="0.25">
      <c r="A578" s="23" t="s">
        <v>787</v>
      </c>
      <c r="B578" s="31">
        <v>60733.26</v>
      </c>
      <c r="C578" s="6" t="s">
        <v>786</v>
      </c>
      <c r="D578" s="6" t="s">
        <v>13</v>
      </c>
      <c r="E578" s="6" t="s">
        <v>223</v>
      </c>
      <c r="F578" s="6" t="s">
        <v>788</v>
      </c>
      <c r="G578">
        <v>12</v>
      </c>
      <c r="H578">
        <v>202212</v>
      </c>
      <c r="I578" s="9">
        <v>55.39</v>
      </c>
      <c r="J578" s="9">
        <v>8.61</v>
      </c>
      <c r="K578" s="9">
        <v>5.26</v>
      </c>
      <c r="L578" s="9">
        <v>5.86</v>
      </c>
      <c r="M578" s="9" t="str">
        <f>INDEX(Taxonomie!S:S,MATCH(ZACKS_Screener[[#This Row],[Ticker]], Taxonomie!P:P,0))</f>
        <v>Energy</v>
      </c>
      <c r="N578" t="str">
        <f>INDEX(Taxonomie!Q:Q,MATCH(ZACKS_Screener[[#This Row],[Ticker]], Taxonomie!P:P,0))</f>
        <v>Oil &amp; Gas E&amp;P</v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578" s="18">
        <f>IFERROR(ZACKS_Screener[[#This Row],[Price]]/ZACKS_Screener[[#This Row],[EPS1]], "")</f>
        <v>10.530418250950571</v>
      </c>
      <c r="R578" s="18">
        <f>IFERROR(ZACKS_Screener[[#This Row],[Price]]/ZACKS_Screener[[#This Row],[EPS2]], "")</f>
        <v>9.4522184300341294</v>
      </c>
      <c r="S578" s="18">
        <f>IFERROR(ZACKS_Screener[[#This Row],[PE1]]/(ZACKS_Screener[[#This Row],[EG1]]*100), "")</f>
        <v>-0.27064746609159529</v>
      </c>
      <c r="T578" s="18">
        <f>IFERROR(ZACKS_Screener[[#This Row],[PE2]]/(ZACKS_Screener[[#This Row],[EG2]]*100), "")</f>
        <v>0.8286444823663246</v>
      </c>
      <c r="U578"/>
    </row>
    <row r="579" spans="1:21" hidden="1" x14ac:dyDescent="0.25">
      <c r="A579" s="23" t="s">
        <v>825</v>
      </c>
      <c r="B579" s="31">
        <v>3679.26</v>
      </c>
      <c r="C579" s="6" t="s">
        <v>824</v>
      </c>
      <c r="D579" s="6" t="s">
        <v>13</v>
      </c>
      <c r="E579" s="6" t="s">
        <v>223</v>
      </c>
      <c r="F579" s="6" t="s">
        <v>788</v>
      </c>
      <c r="G579">
        <v>12</v>
      </c>
      <c r="H579">
        <v>202212</v>
      </c>
      <c r="I579" s="9">
        <v>6.78</v>
      </c>
      <c r="J579" s="9">
        <v>1.3</v>
      </c>
      <c r="K579" s="9">
        <v>1.21</v>
      </c>
      <c r="L579" s="9">
        <v>1.1499999999999999</v>
      </c>
      <c r="M579" s="9" t="str">
        <f>INDEX(Taxonomie!S:S,MATCH(ZACKS_Screener[[#This Row],[Ticker]], Taxonomie!P:P,0))</f>
        <v>Energy</v>
      </c>
      <c r="N579" t="str">
        <f>INDEX(Taxonomie!Q:Q,MATCH(ZACKS_Screener[[#This Row],[Ticker]], Taxonomie!P:P,0))</f>
        <v>Oil &amp; Gas E&amp;P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579" s="18">
        <f>IFERROR(ZACKS_Screener[[#This Row],[Price]]/ZACKS_Screener[[#This Row],[EPS1]], "")</f>
        <v>5.6033057851239674</v>
      </c>
      <c r="R579" s="18">
        <f>IFERROR(ZACKS_Screener[[#This Row],[Price]]/ZACKS_Screener[[#This Row],[EPS2]], "")</f>
        <v>5.8956521739130441</v>
      </c>
      <c r="S579" s="18">
        <f>IFERROR(ZACKS_Screener[[#This Row],[PE1]]/(ZACKS_Screener[[#This Row],[EG1]]*100), "")</f>
        <v>-0.80936639118457243</v>
      </c>
      <c r="T579" s="18">
        <f>IFERROR(ZACKS_Screener[[#This Row],[PE2]]/(ZACKS_Screener[[#This Row],[EG2]]*100), "")</f>
        <v>-1.1889565217391296</v>
      </c>
      <c r="U579"/>
    </row>
    <row r="580" spans="1:21" hidden="1" x14ac:dyDescent="0.25">
      <c r="A580" s="23" t="s">
        <v>1130</v>
      </c>
      <c r="B580" s="31">
        <v>3086.74</v>
      </c>
      <c r="C580" s="6" t="s">
        <v>1129</v>
      </c>
      <c r="D580" s="6" t="s">
        <v>13</v>
      </c>
      <c r="E580" s="6" t="s">
        <v>223</v>
      </c>
      <c r="F580" s="6" t="s">
        <v>788</v>
      </c>
      <c r="G580">
        <v>12</v>
      </c>
      <c r="H580">
        <v>202212</v>
      </c>
      <c r="I580" s="9">
        <v>14.41</v>
      </c>
      <c r="J580" s="9">
        <v>2.91</v>
      </c>
      <c r="K580" s="9">
        <v>2.11</v>
      </c>
      <c r="L580" s="9">
        <v>2.14</v>
      </c>
      <c r="M580" s="9" t="str">
        <f>INDEX(Taxonomie!S:S,MATCH(ZACKS_Screener[[#This Row],[Ticker]], Taxonomie!P:P,0))</f>
        <v>Energy</v>
      </c>
      <c r="N580" t="str">
        <f>INDEX(Taxonomie!Q:Q,MATCH(ZACKS_Screener[[#This Row],[Ticker]], Taxonomie!P:P,0))</f>
        <v>Oil &amp; Gas E&amp;P</v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580" s="18">
        <f>IFERROR(ZACKS_Screener[[#This Row],[Price]]/ZACKS_Screener[[#This Row],[EPS1]], "")</f>
        <v>6.8293838862559246</v>
      </c>
      <c r="R580" s="18">
        <f>IFERROR(ZACKS_Screener[[#This Row],[Price]]/ZACKS_Screener[[#This Row],[EPS2]], "")</f>
        <v>6.7336448598130838</v>
      </c>
      <c r="S580" s="18">
        <f>IFERROR(ZACKS_Screener[[#This Row],[PE1]]/(ZACKS_Screener[[#This Row],[EG1]]*100), "")</f>
        <v>-0.24841883886255917</v>
      </c>
      <c r="T580" s="18">
        <f>IFERROR(ZACKS_Screener[[#This Row],[PE2]]/(ZACKS_Screener[[#This Row],[EG2]]*100), "")</f>
        <v>4.7359968847351626</v>
      </c>
      <c r="U580"/>
    </row>
    <row r="581" spans="1:21" hidden="1" x14ac:dyDescent="0.25">
      <c r="A581" s="23" t="s">
        <v>2268</v>
      </c>
      <c r="B581" s="31">
        <v>8807.75</v>
      </c>
      <c r="C581" s="6" t="s">
        <v>2267</v>
      </c>
      <c r="D581" s="6" t="s">
        <v>13</v>
      </c>
      <c r="E581" s="6" t="s">
        <v>223</v>
      </c>
      <c r="F581" s="6" t="s">
        <v>788</v>
      </c>
      <c r="G581">
        <v>12</v>
      </c>
      <c r="H581">
        <v>202212</v>
      </c>
      <c r="I581" s="9">
        <v>36.020000000000003</v>
      </c>
      <c r="J581" s="9">
        <v>6.85</v>
      </c>
      <c r="K581" s="9">
        <v>7.74</v>
      </c>
      <c r="L581" s="9">
        <v>8.57</v>
      </c>
      <c r="M581" s="9" t="str">
        <f>INDEX(Taxonomie!S:S,MATCH(ZACKS_Screener[[#This Row],[Ticker]], Taxonomie!P:P,0))</f>
        <v>Energy</v>
      </c>
      <c r="N581" t="str">
        <f>INDEX(Taxonomie!Q:Q,MATCH(ZACKS_Screener[[#This Row],[Ticker]], Taxonomie!P:P,0))</f>
        <v>Oil &amp; Gas E&amp;P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581" s="18">
        <f>IFERROR(ZACKS_Screener[[#This Row],[Price]]/ZACKS_Screener[[#This Row],[EPS1]], "")</f>
        <v>4.6537467700258404</v>
      </c>
      <c r="R581" s="18">
        <f>IFERROR(ZACKS_Screener[[#This Row],[Price]]/ZACKS_Screener[[#This Row],[EPS2]], "")</f>
        <v>4.2030338389731625</v>
      </c>
      <c r="S581" s="18">
        <f>IFERROR(ZACKS_Screener[[#This Row],[PE1]]/(ZACKS_Screener[[#This Row],[EG1]]*100), "")</f>
        <v>0.35818163342333686</v>
      </c>
      <c r="T581" s="18">
        <f>IFERROR(ZACKS_Screener[[#This Row],[PE2]]/(ZACKS_Screener[[#This Row],[EG2]]*100), "")</f>
        <v>0.39194556522472623</v>
      </c>
      <c r="U581"/>
    </row>
    <row r="582" spans="1:21" hidden="1" x14ac:dyDescent="0.25">
      <c r="A582" s="23" t="s">
        <v>1507</v>
      </c>
      <c r="B582" s="31">
        <v>3355.54</v>
      </c>
      <c r="C582" s="6" t="s">
        <v>1506</v>
      </c>
      <c r="D582" s="6" t="s">
        <v>13</v>
      </c>
      <c r="E582" s="6" t="s">
        <v>223</v>
      </c>
      <c r="F582" s="6" t="s">
        <v>1508</v>
      </c>
      <c r="G582">
        <v>9</v>
      </c>
      <c r="H582">
        <v>202209</v>
      </c>
      <c r="I582" s="9">
        <v>32.71</v>
      </c>
      <c r="J582" s="9">
        <v>0.1</v>
      </c>
      <c r="K582" s="9">
        <v>4.13</v>
      </c>
      <c r="L582" s="9">
        <v>4.1399999999999997</v>
      </c>
      <c r="M582" s="9" t="str">
        <f>INDEX(Taxonomie!S:S,MATCH(ZACKS_Screener[[#This Row],[Ticker]], Taxonomie!P:P,0))</f>
        <v>Energy</v>
      </c>
      <c r="N582" t="str">
        <f>INDEX(Taxonomie!Q:Q,MATCH(ZACKS_Screener[[#This Row],[Ticker]], Taxonomie!P:P,0))</f>
        <v>Oil &amp; Gas Drilling</v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582" s="18">
        <f>IFERROR(ZACKS_Screener[[#This Row],[Price]]/ZACKS_Screener[[#This Row],[EPS1]], "")</f>
        <v>7.9200968523002429</v>
      </c>
      <c r="R582" s="18">
        <f>IFERROR(ZACKS_Screener[[#This Row],[Price]]/ZACKS_Screener[[#This Row],[EPS2]], "")</f>
        <v>7.9009661835748801</v>
      </c>
      <c r="S582" s="18">
        <f>IFERROR(ZACKS_Screener[[#This Row],[PE1]]/(ZACKS_Screener[[#This Row],[EG1]]*100), "")</f>
        <v>1.9652845787345519E-3</v>
      </c>
      <c r="T582" s="18">
        <f>IFERROR(ZACKS_Screener[[#This Row],[PE2]]/(ZACKS_Screener[[#This Row],[EG2]]*100), "")</f>
        <v>32.630990338164949</v>
      </c>
      <c r="U582"/>
    </row>
    <row r="583" spans="1:21" hidden="1" x14ac:dyDescent="0.25">
      <c r="A583" s="23" t="s">
        <v>2086</v>
      </c>
      <c r="B583" s="31">
        <v>5571.51</v>
      </c>
      <c r="C583" s="6" t="s">
        <v>2085</v>
      </c>
      <c r="D583" s="6" t="s">
        <v>13</v>
      </c>
      <c r="E583" s="6" t="s">
        <v>223</v>
      </c>
      <c r="F583" s="6" t="s">
        <v>1508</v>
      </c>
      <c r="G583">
        <v>12</v>
      </c>
      <c r="H583">
        <v>202212</v>
      </c>
      <c r="I583" s="9">
        <v>40.19</v>
      </c>
      <c r="J583" s="9">
        <v>1.28</v>
      </c>
      <c r="M583" s="9" t="str">
        <f>INDEX(Taxonomie!S:S,MATCH(ZACKS_Screener[[#This Row],[Ticker]], Taxonomie!P:P,0))</f>
        <v>Energy</v>
      </c>
      <c r="N583" t="str">
        <f>INDEX(Taxonomie!Q:Q,MATCH(ZACKS_Screener[[#This Row],[Ticker]], Taxonomie!P:P,0))</f>
        <v>Oil &amp; Gas Drilling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3" s="18" t="str">
        <f>IFERROR(ZACKS_Screener[[#This Row],[Price]]/ZACKS_Screener[[#This Row],[EPS1]], "")</f>
        <v/>
      </c>
      <c r="R583" s="18" t="str">
        <f>IFERROR(ZACKS_Screener[[#This Row],[Price]]/ZACKS_Screener[[#This Row],[EPS2]], "")</f>
        <v/>
      </c>
      <c r="S583" s="18" t="str">
        <f>IFERROR(ZACKS_Screener[[#This Row],[PE1]]/(ZACKS_Screener[[#This Row],[EG1]]*100), "")</f>
        <v/>
      </c>
      <c r="T583" s="18" t="str">
        <f>IFERROR(ZACKS_Screener[[#This Row],[PE2]]/(ZACKS_Screener[[#This Row],[EG2]]*100), "")</f>
        <v/>
      </c>
      <c r="U583"/>
    </row>
    <row r="584" spans="1:21" hidden="1" x14ac:dyDescent="0.25">
      <c r="A584" s="23" t="s">
        <v>41541</v>
      </c>
      <c r="B584" s="31">
        <v>2209.5</v>
      </c>
      <c r="C584" s="6" t="s">
        <v>41540</v>
      </c>
      <c r="D584" s="6" t="s">
        <v>22</v>
      </c>
      <c r="E584" s="6" t="s">
        <v>223</v>
      </c>
      <c r="F584" s="6" t="s">
        <v>1508</v>
      </c>
      <c r="G584">
        <v>12</v>
      </c>
      <c r="H584">
        <v>202212</v>
      </c>
      <c r="I584" s="9">
        <v>10.61</v>
      </c>
      <c r="J584" s="9">
        <v>0.65</v>
      </c>
      <c r="K584" s="9">
        <v>1.74</v>
      </c>
      <c r="L584" s="9">
        <v>1.63</v>
      </c>
      <c r="M584" s="9" t="str">
        <f>INDEX(Taxonomie!S:S,MATCH(ZACKS_Screener[[#This Row],[Ticker]], Taxonomie!P:P,0))</f>
        <v>Energy</v>
      </c>
      <c r="N584" t="str">
        <f>INDEX(Taxonomie!Q:Q,MATCH(ZACKS_Screener[[#This Row],[Ticker]], Taxonomie!P:P,0))</f>
        <v>Oil &amp; Gas Drilling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584" s="18">
        <f>IFERROR(ZACKS_Screener[[#This Row],[Price]]/ZACKS_Screener[[#This Row],[EPS1]], "")</f>
        <v>6.0977011494252871</v>
      </c>
      <c r="R584" s="18">
        <f>IFERROR(ZACKS_Screener[[#This Row],[Price]]/ZACKS_Screener[[#This Row],[EPS2]], "")</f>
        <v>6.5092024539877302</v>
      </c>
      <c r="S584" s="18">
        <f>IFERROR(ZACKS_Screener[[#This Row],[PE1]]/(ZACKS_Screener[[#This Row],[EG1]]*100), "")</f>
        <v>3.6362438047031528E-2</v>
      </c>
      <c r="T584" s="18">
        <f>IFERROR(ZACKS_Screener[[#This Row],[PE2]]/(ZACKS_Screener[[#This Row],[EG2]]*100), "")</f>
        <v>-1.0296374790853309</v>
      </c>
      <c r="U584"/>
    </row>
    <row r="585" spans="1:21" hidden="1" x14ac:dyDescent="0.25">
      <c r="A585" s="23" t="s">
        <v>2513</v>
      </c>
      <c r="B585" s="31">
        <v>4843.95</v>
      </c>
      <c r="C585" s="6" t="s">
        <v>2512</v>
      </c>
      <c r="D585" s="6" t="s">
        <v>13</v>
      </c>
      <c r="E585" s="6" t="s">
        <v>223</v>
      </c>
      <c r="F585" s="6" t="s">
        <v>1508</v>
      </c>
      <c r="G585">
        <v>12</v>
      </c>
      <c r="H585">
        <v>202212</v>
      </c>
      <c r="I585" s="9">
        <v>6.32</v>
      </c>
      <c r="J585" s="9">
        <v>-0.93</v>
      </c>
      <c r="K585" s="9">
        <v>-0.46</v>
      </c>
      <c r="L585" s="9">
        <v>0.38</v>
      </c>
      <c r="M585" s="9" t="str">
        <f>INDEX(Taxonomie!S:S,MATCH(ZACKS_Screener[[#This Row],[Ticker]], Taxonomie!P:P,0))</f>
        <v>Energy</v>
      </c>
      <c r="N585" t="str">
        <f>INDEX(Taxonomie!Q:Q,MATCH(ZACKS_Screener[[#This Row],[Ticker]], Taxonomie!P:P,0))</f>
        <v>Oil &amp; Gas Drilling</v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85" s="18">
        <f>IFERROR(ZACKS_Screener[[#This Row],[Price]]/ZACKS_Screener[[#This Row],[EPS1]], "")</f>
        <v>-13.739130434782609</v>
      </c>
      <c r="R585" s="18">
        <f>IFERROR(ZACKS_Screener[[#This Row],[Price]]/ZACKS_Screener[[#This Row],[EPS2]], "")</f>
        <v>16.631578947368421</v>
      </c>
      <c r="S585" s="18">
        <f>IFERROR(ZACKS_Screener[[#This Row],[PE1]]/(ZACKS_Screener[[#This Row],[EG1]]*100), "")</f>
        <v>-0.27185938945420907</v>
      </c>
      <c r="T585" s="18">
        <f>IFERROR(ZACKS_Screener[[#This Row],[PE2]]/(ZACKS_Screener[[#This Row],[EG2]]*100), "")</f>
        <v>0.16631578947368422</v>
      </c>
      <c r="U585"/>
    </row>
    <row r="586" spans="1:21" hidden="1" x14ac:dyDescent="0.25">
      <c r="A586" s="23" t="s">
        <v>3033</v>
      </c>
      <c r="B586" s="31">
        <v>4619.13</v>
      </c>
      <c r="C586" s="6" t="s">
        <v>3032</v>
      </c>
      <c r="D586" s="6" t="s">
        <v>13</v>
      </c>
      <c r="E586" s="6" t="s">
        <v>223</v>
      </c>
      <c r="F586" s="6" t="s">
        <v>1508</v>
      </c>
      <c r="G586">
        <v>12</v>
      </c>
      <c r="H586">
        <v>202212</v>
      </c>
      <c r="I586" s="9">
        <v>61.44</v>
      </c>
      <c r="J586" s="9">
        <v>1</v>
      </c>
      <c r="M586" s="9" t="str">
        <f>INDEX(Taxonomie!S:S,MATCH(ZACKS_Screener[[#This Row],[Ticker]], Taxonomie!P:P,0))</f>
        <v>Energy</v>
      </c>
      <c r="N586" t="str">
        <f>INDEX(Taxonomie!Q:Q,MATCH(ZACKS_Screener[[#This Row],[Ticker]], Taxonomie!P:P,0))</f>
        <v>Oil &amp; Gas Equipment &amp; Services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6" s="18" t="str">
        <f>IFERROR(ZACKS_Screener[[#This Row],[Price]]/ZACKS_Screener[[#This Row],[EPS1]], "")</f>
        <v/>
      </c>
      <c r="R586" s="18" t="str">
        <f>IFERROR(ZACKS_Screener[[#This Row],[Price]]/ZACKS_Screener[[#This Row],[EPS2]], "")</f>
        <v/>
      </c>
      <c r="S586" s="18" t="str">
        <f>IFERROR(ZACKS_Screener[[#This Row],[PE1]]/(ZACKS_Screener[[#This Row],[EG1]]*100), "")</f>
        <v/>
      </c>
      <c r="T586" s="18" t="str">
        <f>IFERROR(ZACKS_Screener[[#This Row],[PE2]]/(ZACKS_Screener[[#This Row],[EG2]]*100), "")</f>
        <v/>
      </c>
      <c r="U586"/>
    </row>
    <row r="587" spans="1:21" hidden="1" x14ac:dyDescent="0.25">
      <c r="A587" s="23" t="s">
        <v>368</v>
      </c>
      <c r="B587" s="31">
        <v>13402.51</v>
      </c>
      <c r="C587" s="6" t="s">
        <v>367</v>
      </c>
      <c r="D587" s="6" t="s">
        <v>13</v>
      </c>
      <c r="E587" s="6" t="s">
        <v>18</v>
      </c>
      <c r="F587" s="6" t="s">
        <v>369</v>
      </c>
      <c r="G587">
        <v>12</v>
      </c>
      <c r="H587">
        <v>202212</v>
      </c>
      <c r="I587" s="9">
        <v>166.02</v>
      </c>
      <c r="J587" s="9">
        <v>9.15</v>
      </c>
      <c r="K587" s="9">
        <v>8.98</v>
      </c>
      <c r="L587" s="9">
        <v>10.130000000000001</v>
      </c>
      <c r="M587" s="9" t="str">
        <f>INDEX(Taxonomie!S:S,MATCH(ZACKS_Screener[[#This Row],[Ticker]], Taxonomie!P:P,0))</f>
        <v>Consumer Cyclical</v>
      </c>
      <c r="N587" t="str">
        <f>INDEX(Taxonomie!Q:Q,MATCH(ZACKS_Screener[[#This Row],[Ticker]], Taxonomie!P:P,0))</f>
        <v>Packaging &amp; Containers</v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587" s="18">
        <f>IFERROR(ZACKS_Screener[[#This Row],[Price]]/ZACKS_Screener[[#This Row],[EPS1]], "")</f>
        <v>18.487750556792875</v>
      </c>
      <c r="R587" s="18">
        <f>IFERROR(ZACKS_Screener[[#This Row],[Price]]/ZACKS_Screener[[#This Row],[EPS2]], "")</f>
        <v>16.38894373149062</v>
      </c>
      <c r="S587" s="18">
        <f>IFERROR(ZACKS_Screener[[#This Row],[PE1]]/(ZACKS_Screener[[#This Row],[EG1]]*100), "")</f>
        <v>-9.9507598585091106</v>
      </c>
      <c r="T587" s="18">
        <f>IFERROR(ZACKS_Screener[[#This Row],[PE2]]/(ZACKS_Screener[[#This Row],[EG2]]*100), "")</f>
        <v>1.2797627365981368</v>
      </c>
      <c r="U587"/>
    </row>
    <row r="588" spans="1:21" hidden="1" x14ac:dyDescent="0.25">
      <c r="A588" s="23" t="s">
        <v>41940</v>
      </c>
      <c r="B588" s="31">
        <v>2235.09</v>
      </c>
      <c r="C588" s="6" t="s">
        <v>41939</v>
      </c>
      <c r="D588" s="6" t="s">
        <v>22</v>
      </c>
      <c r="E588" s="6" t="s">
        <v>18</v>
      </c>
      <c r="F588" s="6" t="s">
        <v>369</v>
      </c>
      <c r="G588">
        <v>12</v>
      </c>
      <c r="H588">
        <v>202212</v>
      </c>
      <c r="I588" s="9">
        <v>14.24</v>
      </c>
      <c r="J588" s="9">
        <v>1.1200000000000001</v>
      </c>
      <c r="K588" s="9">
        <v>1.54</v>
      </c>
      <c r="L588" s="9">
        <v>1.75</v>
      </c>
      <c r="M588" s="9" t="str">
        <f>INDEX(Taxonomie!S:S,MATCH(ZACKS_Screener[[#This Row],[Ticker]], Taxonomie!P:P,0))</f>
        <v>Technology</v>
      </c>
      <c r="N588" t="str">
        <f>INDEX(Taxonomie!Q:Q,MATCH(ZACKS_Screener[[#This Row],[Ticker]], Taxonomie!P:P,0))</f>
        <v>Information Technology Services</v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588" s="18">
        <f>IFERROR(ZACKS_Screener[[#This Row],[Price]]/ZACKS_Screener[[#This Row],[EPS1]], "")</f>
        <v>9.2467532467532472</v>
      </c>
      <c r="R588" s="18">
        <f>IFERROR(ZACKS_Screener[[#This Row],[Price]]/ZACKS_Screener[[#This Row],[EPS2]], "")</f>
        <v>8.137142857142857</v>
      </c>
      <c r="S588" s="18">
        <f>IFERROR(ZACKS_Screener[[#This Row],[PE1]]/(ZACKS_Screener[[#This Row],[EG1]]*100), "")</f>
        <v>0.24658008658008668</v>
      </c>
      <c r="T588" s="18">
        <f>IFERROR(ZACKS_Screener[[#This Row],[PE2]]/(ZACKS_Screener[[#This Row],[EG2]]*100), "")</f>
        <v>0.59672380952380966</v>
      </c>
      <c r="U588"/>
    </row>
    <row r="589" spans="1:21" hidden="1" x14ac:dyDescent="0.25">
      <c r="A589" s="23" t="s">
        <v>2243</v>
      </c>
      <c r="B589" s="31">
        <v>5233.7700000000004</v>
      </c>
      <c r="C589" s="6" t="s">
        <v>2242</v>
      </c>
      <c r="D589" s="6" t="s">
        <v>13</v>
      </c>
      <c r="E589" s="6" t="s">
        <v>14</v>
      </c>
      <c r="F589" s="6" t="s">
        <v>2244</v>
      </c>
      <c r="G589">
        <v>12</v>
      </c>
      <c r="H589">
        <v>202212</v>
      </c>
      <c r="I589" s="9">
        <v>107.03</v>
      </c>
      <c r="J589" s="9">
        <v>5.52</v>
      </c>
      <c r="K589" s="9">
        <v>3.63</v>
      </c>
      <c r="L589" s="9">
        <v>4.33</v>
      </c>
      <c r="M589" s="9" t="str">
        <f>INDEX(Taxonomie!S:S,MATCH(ZACKS_Screener[[#This Row],[Ticker]], Taxonomie!P:P,0))</f>
        <v>Technology</v>
      </c>
      <c r="N589" t="str">
        <f>INDEX(Taxonomie!Q:Q,MATCH(ZACKS_Screener[[#This Row],[Ticker]], Taxonomie!P:P,0))</f>
        <v>Semiconductor Equipment &amp; Materials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589" s="18">
        <f>IFERROR(ZACKS_Screener[[#This Row],[Price]]/ZACKS_Screener[[#This Row],[EPS1]], "")</f>
        <v>29.484848484848484</v>
      </c>
      <c r="R589" s="18">
        <f>IFERROR(ZACKS_Screener[[#This Row],[Price]]/ZACKS_Screener[[#This Row],[EPS2]], "")</f>
        <v>24.71824480369515</v>
      </c>
      <c r="S589" s="18">
        <f>IFERROR(ZACKS_Screener[[#This Row],[PE1]]/(ZACKS_Screener[[#This Row],[EG1]]*100), "")</f>
        <v>-0.86114478114478132</v>
      </c>
      <c r="T589" s="18">
        <f>IFERROR(ZACKS_Screener[[#This Row],[PE2]]/(ZACKS_Screener[[#This Row],[EG2]]*100), "")</f>
        <v>1.2818175519630479</v>
      </c>
      <c r="U589"/>
    </row>
    <row r="590" spans="1:21" hidden="1" x14ac:dyDescent="0.25">
      <c r="A590" s="23" t="s">
        <v>1484</v>
      </c>
      <c r="B590" s="31">
        <v>3289.86</v>
      </c>
      <c r="C590" s="6" t="s">
        <v>1483</v>
      </c>
      <c r="D590" s="6" t="s">
        <v>13</v>
      </c>
      <c r="E590" s="6" t="s">
        <v>130</v>
      </c>
      <c r="F590" s="6" t="s">
        <v>1485</v>
      </c>
      <c r="G590">
        <v>12</v>
      </c>
      <c r="H590">
        <v>202212</v>
      </c>
      <c r="I590" s="9">
        <v>5.37</v>
      </c>
      <c r="J590" s="9">
        <v>0.05</v>
      </c>
      <c r="K590" s="9">
        <v>0.06</v>
      </c>
      <c r="L590" s="9">
        <v>0.12</v>
      </c>
      <c r="M590" s="9" t="str">
        <f>INDEX(Taxonomie!S:S,MATCH(ZACKS_Screener[[#This Row],[Ticker]], Taxonomie!P:P,0))</f>
        <v>Basic Materials</v>
      </c>
      <c r="N590" t="str">
        <f>INDEX(Taxonomie!Q:Q,MATCH(ZACKS_Screener[[#This Row],[Ticker]], Taxonomie!P:P,0))</f>
        <v>Other Precious Metals &amp; Mining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0" s="18">
        <f>IFERROR(ZACKS_Screener[[#This Row],[Price]]/ZACKS_Screener[[#This Row],[EPS1]], "")</f>
        <v>89.5</v>
      </c>
      <c r="R590" s="18">
        <f>IFERROR(ZACKS_Screener[[#This Row],[Price]]/ZACKS_Screener[[#This Row],[EPS2]], "")</f>
        <v>44.75</v>
      </c>
      <c r="S590" s="18">
        <f>IFERROR(ZACKS_Screener[[#This Row],[PE1]]/(ZACKS_Screener[[#This Row],[EG1]]*100), "")</f>
        <v>4.4750000000000023</v>
      </c>
      <c r="T590" s="18">
        <f>IFERROR(ZACKS_Screener[[#This Row],[PE2]]/(ZACKS_Screener[[#This Row],[EG2]]*100), "")</f>
        <v>0.44750000000000001</v>
      </c>
      <c r="U590"/>
    </row>
    <row r="591" spans="1:21" hidden="1" x14ac:dyDescent="0.25">
      <c r="A591" s="23" t="s">
        <v>2279</v>
      </c>
      <c r="B591" s="31">
        <v>3269.77</v>
      </c>
      <c r="C591" s="6" t="s">
        <v>2278</v>
      </c>
      <c r="D591" s="6" t="s">
        <v>13</v>
      </c>
      <c r="E591" s="6" t="s">
        <v>130</v>
      </c>
      <c r="F591" s="6" t="s">
        <v>1485</v>
      </c>
      <c r="G591">
        <v>12</v>
      </c>
      <c r="H591">
        <v>202212</v>
      </c>
      <c r="I591" s="9">
        <v>15.52</v>
      </c>
      <c r="J591" s="9">
        <v>0.09</v>
      </c>
      <c r="K591" s="9">
        <v>0.48</v>
      </c>
      <c r="L591" s="9">
        <v>0.96</v>
      </c>
      <c r="M591" s="9" t="str">
        <f>INDEX(Taxonomie!S:S,MATCH(ZACKS_Screener[[#This Row],[Ticker]], Taxonomie!P:P,0))</f>
        <v>Basic Materials</v>
      </c>
      <c r="N591" t="str">
        <f>INDEX(Taxonomie!Q:Q,MATCH(ZACKS_Screener[[#This Row],[Ticker]], Taxonomie!P:P,0))</f>
        <v>Gold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1" s="18">
        <f>IFERROR(ZACKS_Screener[[#This Row],[Price]]/ZACKS_Screener[[#This Row],[EPS1]], "")</f>
        <v>32.333333333333336</v>
      </c>
      <c r="R591" s="18">
        <f>IFERROR(ZACKS_Screener[[#This Row],[Price]]/ZACKS_Screener[[#This Row],[EPS2]], "")</f>
        <v>16.166666666666668</v>
      </c>
      <c r="S591" s="18">
        <f>IFERROR(ZACKS_Screener[[#This Row],[PE1]]/(ZACKS_Screener[[#This Row],[EG1]]*100), "")</f>
        <v>7.4615384615384611E-2</v>
      </c>
      <c r="T591" s="18">
        <f>IFERROR(ZACKS_Screener[[#This Row],[PE2]]/(ZACKS_Screener[[#This Row],[EG2]]*100), "")</f>
        <v>0.16166666666666668</v>
      </c>
      <c r="U591"/>
    </row>
    <row r="592" spans="1:21" hidden="1" x14ac:dyDescent="0.25">
      <c r="A592" s="23" t="s">
        <v>1221</v>
      </c>
      <c r="B592" s="31">
        <v>53088.93</v>
      </c>
      <c r="C592" s="6" t="s">
        <v>1220</v>
      </c>
      <c r="D592" s="6" t="s">
        <v>13</v>
      </c>
      <c r="E592" s="6" t="s">
        <v>130</v>
      </c>
      <c r="F592" s="6" t="s">
        <v>1222</v>
      </c>
      <c r="G592">
        <v>12</v>
      </c>
      <c r="H592">
        <v>202212</v>
      </c>
      <c r="I592" s="9">
        <v>37.04</v>
      </c>
      <c r="J592" s="9">
        <v>2.44</v>
      </c>
      <c r="K592" s="9">
        <v>2.09</v>
      </c>
      <c r="L592" s="9">
        <v>2.4300000000000002</v>
      </c>
      <c r="M592" s="9" t="str">
        <f>INDEX(Taxonomie!S:S,MATCH(ZACKS_Screener[[#This Row],[Ticker]], Taxonomie!P:P,0))</f>
        <v>Basic Materials</v>
      </c>
      <c r="N592" t="str">
        <f>INDEX(Taxonomie!Q:Q,MATCH(ZACKS_Screener[[#This Row],[Ticker]], Taxonomie!P:P,0))</f>
        <v>Copper</v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592" s="18">
        <f>IFERROR(ZACKS_Screener[[#This Row],[Price]]/ZACKS_Screener[[#This Row],[EPS1]], "")</f>
        <v>17.722488038277511</v>
      </c>
      <c r="R592" s="18">
        <f>IFERROR(ZACKS_Screener[[#This Row],[Price]]/ZACKS_Screener[[#This Row],[EPS2]], "")</f>
        <v>15.242798353909464</v>
      </c>
      <c r="S592" s="18">
        <f>IFERROR(ZACKS_Screener[[#This Row],[PE1]]/(ZACKS_Screener[[#This Row],[EG1]]*100), "")</f>
        <v>-1.235510594668489</v>
      </c>
      <c r="T592" s="18">
        <f>IFERROR(ZACKS_Screener[[#This Row],[PE2]]/(ZACKS_Screener[[#This Row],[EG2]]*100), "")</f>
        <v>0.93698378116678682</v>
      </c>
      <c r="U592"/>
    </row>
    <row r="593" spans="1:21" hidden="1" x14ac:dyDescent="0.25">
      <c r="A593" s="23" t="s">
        <v>2607</v>
      </c>
      <c r="B593" s="31">
        <v>54480.25</v>
      </c>
      <c r="C593" s="6" t="s">
        <v>2606</v>
      </c>
      <c r="D593" s="6" t="s">
        <v>13</v>
      </c>
      <c r="E593" s="6" t="s">
        <v>130</v>
      </c>
      <c r="F593" s="6" t="s">
        <v>1222</v>
      </c>
      <c r="G593">
        <v>12</v>
      </c>
      <c r="H593">
        <v>202212</v>
      </c>
      <c r="I593" s="9">
        <v>70.47</v>
      </c>
      <c r="J593" s="9">
        <v>3.41</v>
      </c>
      <c r="K593" s="9">
        <v>4.0599999999999996</v>
      </c>
      <c r="L593" s="9">
        <v>4.53</v>
      </c>
      <c r="M593" s="9" t="str">
        <f>INDEX(Taxonomie!S:S,MATCH(ZACKS_Screener[[#This Row],[Ticker]], Taxonomie!P:P,0))</f>
        <v>Basic Materials</v>
      </c>
      <c r="N593" t="str">
        <f>INDEX(Taxonomie!Q:Q,MATCH(ZACKS_Screener[[#This Row],[Ticker]], Taxonomie!P:P,0))</f>
        <v>Copper</v>
      </c>
      <c r="O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593" s="18">
        <f>IFERROR(ZACKS_Screener[[#This Row],[Price]]/ZACKS_Screener[[#This Row],[EPS1]], "")</f>
        <v>17.357142857142858</v>
      </c>
      <c r="R593" s="18">
        <f>IFERROR(ZACKS_Screener[[#This Row],[Price]]/ZACKS_Screener[[#This Row],[EPS2]], "")</f>
        <v>15.556291390728475</v>
      </c>
      <c r="S593" s="18">
        <f>IFERROR(ZACKS_Screener[[#This Row],[PE1]]/(ZACKS_Screener[[#This Row],[EG1]]*100), "")</f>
        <v>0.91058241758241842</v>
      </c>
      <c r="T593" s="18">
        <f>IFERROR(ZACKS_Screener[[#This Row],[PE2]]/(ZACKS_Screener[[#This Row],[EG2]]*100), "")</f>
        <v>1.3437987882203728</v>
      </c>
      <c r="U593"/>
    </row>
    <row r="594" spans="1:21" hidden="1" x14ac:dyDescent="0.25">
      <c r="A594" s="23" t="s">
        <v>40440</v>
      </c>
      <c r="B594" s="31">
        <v>2068.3000000000002</v>
      </c>
      <c r="C594" s="6" t="s">
        <v>40439</v>
      </c>
      <c r="D594" s="6" t="s">
        <v>13</v>
      </c>
      <c r="E594" s="6" t="s">
        <v>130</v>
      </c>
      <c r="F594" s="6" t="s">
        <v>482</v>
      </c>
      <c r="G594">
        <v>12</v>
      </c>
      <c r="H594">
        <v>202212</v>
      </c>
      <c r="I594" s="9">
        <v>142.9</v>
      </c>
      <c r="J594" s="9">
        <v>79.489999999999995</v>
      </c>
      <c r="K594" s="9">
        <v>48.96</v>
      </c>
      <c r="L594" s="9">
        <v>15.09</v>
      </c>
      <c r="M594" s="9" t="str">
        <f>INDEX(Taxonomie!S:S,MATCH(ZACKS_Screener[[#This Row],[Ticker]], Taxonomie!P:P,0))</f>
        <v>Basic Materials</v>
      </c>
      <c r="N594" t="str">
        <f>INDEX(Taxonomie!Q:Q,MATCH(ZACKS_Screener[[#This Row],[Ticker]], Taxonomie!P:P,0))</f>
        <v>Coking Coal</v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594" s="18">
        <f>IFERROR(ZACKS_Screener[[#This Row],[Price]]/ZACKS_Screener[[#This Row],[EPS1]], "")</f>
        <v>2.9187091503267975</v>
      </c>
      <c r="R594" s="18">
        <f>IFERROR(ZACKS_Screener[[#This Row],[Price]]/ZACKS_Screener[[#This Row],[EPS2]], "")</f>
        <v>9.4698475811795895</v>
      </c>
      <c r="S594" s="18">
        <f>IFERROR(ZACKS_Screener[[#This Row],[PE1]]/(ZACKS_Screener[[#This Row],[EG1]]*100), "")</f>
        <v>-7.5993511418105855E-2</v>
      </c>
      <c r="T594" s="18">
        <f>IFERROR(ZACKS_Screener[[#This Row],[PE2]]/(ZACKS_Screener[[#This Row],[EG2]]*100), "")</f>
        <v>-0.13688920507072708</v>
      </c>
      <c r="U594"/>
    </row>
    <row r="595" spans="1:21" hidden="1" x14ac:dyDescent="0.25">
      <c r="A595" s="23" t="s">
        <v>481</v>
      </c>
      <c r="B595" s="31">
        <v>85365.52</v>
      </c>
      <c r="C595" s="6" t="s">
        <v>480</v>
      </c>
      <c r="D595" s="6" t="s">
        <v>13</v>
      </c>
      <c r="E595" s="6" t="s">
        <v>130</v>
      </c>
      <c r="F595" s="6" t="s">
        <v>482</v>
      </c>
      <c r="G595">
        <v>6</v>
      </c>
      <c r="H595">
        <v>202206</v>
      </c>
      <c r="I595" s="9">
        <v>57.87</v>
      </c>
      <c r="J595" s="9">
        <v>8.4</v>
      </c>
      <c r="K595" s="9">
        <v>5.78</v>
      </c>
      <c r="L595" s="9">
        <v>6.24</v>
      </c>
      <c r="M595" s="9" t="str">
        <f>INDEX(Taxonomie!S:S,MATCH(ZACKS_Screener[[#This Row],[Ticker]], Taxonomie!P:P,0))</f>
        <v>Basic Materials</v>
      </c>
      <c r="N595" t="str">
        <f>INDEX(Taxonomie!Q:Q,MATCH(ZACKS_Screener[[#This Row],[Ticker]], Taxonomie!P:P,0))</f>
        <v>Other Industrial Metals &amp; Mining</v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595" s="18">
        <f>IFERROR(ZACKS_Screener[[#This Row],[Price]]/ZACKS_Screener[[#This Row],[EPS1]], "")</f>
        <v>10.012110726643598</v>
      </c>
      <c r="R595" s="18">
        <f>IFERROR(ZACKS_Screener[[#This Row],[Price]]/ZACKS_Screener[[#This Row],[EPS2]], "")</f>
        <v>9.2740384615384617</v>
      </c>
      <c r="S595" s="18">
        <f>IFERROR(ZACKS_Screener[[#This Row],[PE1]]/(ZACKS_Screener[[#This Row],[EG1]]*100), "")</f>
        <v>-0.32099896986185583</v>
      </c>
      <c r="T595" s="18">
        <f>IFERROR(ZACKS_Screener[[#This Row],[PE2]]/(ZACKS_Screener[[#This Row],[EG2]]*100), "")</f>
        <v>1.1653030936454851</v>
      </c>
      <c r="U595"/>
    </row>
    <row r="596" spans="1:21" hidden="1" x14ac:dyDescent="0.25">
      <c r="A596" s="23" t="s">
        <v>659</v>
      </c>
      <c r="B596" s="31">
        <v>13376.36</v>
      </c>
      <c r="C596" s="6" t="s">
        <v>658</v>
      </c>
      <c r="D596" s="6" t="s">
        <v>13</v>
      </c>
      <c r="E596" s="6" t="s">
        <v>130</v>
      </c>
      <c r="F596" s="6" t="s">
        <v>482</v>
      </c>
      <c r="G596">
        <v>12</v>
      </c>
      <c r="H596">
        <v>202212</v>
      </c>
      <c r="I596" s="9">
        <v>30.89</v>
      </c>
      <c r="J596" s="9">
        <v>0.25</v>
      </c>
      <c r="K596" s="9">
        <v>0.88</v>
      </c>
      <c r="L596" s="9">
        <v>1.68</v>
      </c>
      <c r="M596" s="9" t="str">
        <f>INDEX(Taxonomie!S:S,MATCH(ZACKS_Screener[[#This Row],[Ticker]], Taxonomie!P:P,0))</f>
        <v>Energy</v>
      </c>
      <c r="N596" t="str">
        <f>INDEX(Taxonomie!Q:Q,MATCH(ZACKS_Screener[[#This Row],[Ticker]], Taxonomie!P:P,0))</f>
        <v>Uranium</v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596" s="18">
        <f>IFERROR(ZACKS_Screener[[#This Row],[Price]]/ZACKS_Screener[[#This Row],[EPS1]], "")</f>
        <v>35.102272727272727</v>
      </c>
      <c r="R596" s="18">
        <f>IFERROR(ZACKS_Screener[[#This Row],[Price]]/ZACKS_Screener[[#This Row],[EPS2]], "")</f>
        <v>18.386904761904763</v>
      </c>
      <c r="S596" s="18">
        <f>IFERROR(ZACKS_Screener[[#This Row],[PE1]]/(ZACKS_Screener[[#This Row],[EG1]]*100), "")</f>
        <v>0.13929473304473305</v>
      </c>
      <c r="T596" s="18">
        <f>IFERROR(ZACKS_Screener[[#This Row],[PE2]]/(ZACKS_Screener[[#This Row],[EG2]]*100), "")</f>
        <v>0.2022559523809524</v>
      </c>
      <c r="U596"/>
    </row>
    <row r="597" spans="1:21" hidden="1" x14ac:dyDescent="0.25">
      <c r="A597" s="23" t="s">
        <v>742</v>
      </c>
      <c r="B597" s="31">
        <v>7860.11</v>
      </c>
      <c r="C597" s="6" t="s">
        <v>741</v>
      </c>
      <c r="D597" s="6" t="s">
        <v>13</v>
      </c>
      <c r="E597" s="6" t="s">
        <v>130</v>
      </c>
      <c r="F597" s="6" t="s">
        <v>482</v>
      </c>
      <c r="G597">
        <v>12</v>
      </c>
      <c r="H597">
        <v>202212</v>
      </c>
      <c r="I597" s="9">
        <v>15.26</v>
      </c>
      <c r="J597" s="9">
        <v>3.05</v>
      </c>
      <c r="K597" s="9">
        <v>2.0499999999999998</v>
      </c>
      <c r="L597" s="9">
        <v>2.2799999999999998</v>
      </c>
      <c r="M597" s="9" t="str">
        <f>INDEX(Taxonomie!S:S,MATCH(ZACKS_Screener[[#This Row],[Ticker]], Taxonomie!P:P,0))</f>
        <v>Basic Materials</v>
      </c>
      <c r="N597" t="str">
        <f>INDEX(Taxonomie!Q:Q,MATCH(ZACKS_Screener[[#This Row],[Ticker]], Taxonomie!P:P,0))</f>
        <v>Steel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597" s="18">
        <f>IFERROR(ZACKS_Screener[[#This Row],[Price]]/ZACKS_Screener[[#This Row],[EPS1]], "")</f>
        <v>7.4439024390243906</v>
      </c>
      <c r="R597" s="18">
        <f>IFERROR(ZACKS_Screener[[#This Row],[Price]]/ZACKS_Screener[[#This Row],[EPS2]], "")</f>
        <v>6.692982456140351</v>
      </c>
      <c r="S597" s="18">
        <f>IFERROR(ZACKS_Screener[[#This Row],[PE1]]/(ZACKS_Screener[[#This Row],[EG1]]*100), "")</f>
        <v>-0.22703902439024387</v>
      </c>
      <c r="T597" s="18">
        <f>IFERROR(ZACKS_Screener[[#This Row],[PE2]]/(ZACKS_Screener[[#This Row],[EG2]]*100), "")</f>
        <v>0.59654843630816168</v>
      </c>
      <c r="U597"/>
    </row>
    <row r="598" spans="1:21" hidden="1" x14ac:dyDescent="0.25">
      <c r="A598" s="23" t="s">
        <v>2006</v>
      </c>
      <c r="B598" s="31">
        <v>3881.02</v>
      </c>
      <c r="C598" s="6" t="s">
        <v>2005</v>
      </c>
      <c r="D598" s="6" t="s">
        <v>13</v>
      </c>
      <c r="E598" s="6" t="s">
        <v>130</v>
      </c>
      <c r="F598" s="6" t="s">
        <v>482</v>
      </c>
      <c r="G598">
        <v>12</v>
      </c>
      <c r="H598">
        <v>202212</v>
      </c>
      <c r="I598" s="9">
        <v>21.85</v>
      </c>
      <c r="J598" s="9">
        <v>1.68</v>
      </c>
      <c r="K598" s="9">
        <v>0.74</v>
      </c>
      <c r="L598" s="9">
        <v>1.53</v>
      </c>
      <c r="M598" s="9" t="str">
        <f>INDEX(Taxonomie!S:S,MATCH(ZACKS_Screener[[#This Row],[Ticker]], Taxonomie!P:P,0))</f>
        <v>Basic Materials</v>
      </c>
      <c r="N598" t="str">
        <f>INDEX(Taxonomie!Q:Q,MATCH(ZACKS_Screener[[#This Row],[Ticker]], Taxonomie!P:P,0))</f>
        <v>Other Industrial Metals &amp; Mining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598" s="18">
        <f>IFERROR(ZACKS_Screener[[#This Row],[Price]]/ZACKS_Screener[[#This Row],[EPS1]], "")</f>
        <v>29.527027027027028</v>
      </c>
      <c r="R598" s="18">
        <f>IFERROR(ZACKS_Screener[[#This Row],[Price]]/ZACKS_Screener[[#This Row],[EPS2]], "")</f>
        <v>14.281045751633988</v>
      </c>
      <c r="S598" s="18">
        <f>IFERROR(ZACKS_Screener[[#This Row],[PE1]]/(ZACKS_Screener[[#This Row],[EG1]]*100), "")</f>
        <v>-0.52771707878090857</v>
      </c>
      <c r="T598" s="18">
        <f>IFERROR(ZACKS_Screener[[#This Row],[PE2]]/(ZACKS_Screener[[#This Row],[EG2]]*100), "")</f>
        <v>0.1337718209646728</v>
      </c>
      <c r="U598"/>
    </row>
    <row r="599" spans="1:21" hidden="1" x14ac:dyDescent="0.25">
      <c r="A599" s="23" t="s">
        <v>41357</v>
      </c>
      <c r="B599" s="31">
        <v>2163.09</v>
      </c>
      <c r="C599" s="6" t="s">
        <v>41356</v>
      </c>
      <c r="D599" s="6" t="s">
        <v>13</v>
      </c>
      <c r="E599" s="6" t="s">
        <v>130</v>
      </c>
      <c r="F599" s="6" t="s">
        <v>482</v>
      </c>
      <c r="G599">
        <v>12</v>
      </c>
      <c r="H599">
        <v>202212</v>
      </c>
      <c r="I599" s="9">
        <v>104.96</v>
      </c>
      <c r="J599" s="9">
        <v>5.27</v>
      </c>
      <c r="K599" s="9">
        <v>5.78</v>
      </c>
      <c r="L599" s="9">
        <v>6.53</v>
      </c>
      <c r="M599" s="9" t="str">
        <f>INDEX(Taxonomie!S:S,MATCH(ZACKS_Screener[[#This Row],[Ticker]], Taxonomie!P:P,0))</f>
        <v>Basic Materials</v>
      </c>
      <c r="N599" t="str">
        <f>INDEX(Taxonomie!Q:Q,MATCH(ZACKS_Screener[[#This Row],[Ticker]], Taxonomie!P:P,0))</f>
        <v>Other Industrial Metals &amp; Mining</v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599" s="18">
        <f>IFERROR(ZACKS_Screener[[#This Row],[Price]]/ZACKS_Screener[[#This Row],[EPS1]], "")</f>
        <v>18.159169550173008</v>
      </c>
      <c r="R599" s="18">
        <f>IFERROR(ZACKS_Screener[[#This Row],[Price]]/ZACKS_Screener[[#This Row],[EPS2]], "")</f>
        <v>16.073506891271055</v>
      </c>
      <c r="S599" s="18">
        <f>IFERROR(ZACKS_Screener[[#This Row],[PE1]]/(ZACKS_Screener[[#This Row],[EG1]]*100), "")</f>
        <v>1.8764475201845416</v>
      </c>
      <c r="T599" s="18">
        <f>IFERROR(ZACKS_Screener[[#This Row],[PE2]]/(ZACKS_Screener[[#This Row],[EG2]]*100), "")</f>
        <v>1.2387315977539561</v>
      </c>
      <c r="U599"/>
    </row>
    <row r="600" spans="1:21" hidden="1" x14ac:dyDescent="0.25">
      <c r="A600" s="23" t="s">
        <v>2090</v>
      </c>
      <c r="B600" s="31">
        <v>33314.339999999997</v>
      </c>
      <c r="C600" s="6" t="s">
        <v>2089</v>
      </c>
      <c r="D600" s="6" t="s">
        <v>13</v>
      </c>
      <c r="E600" s="6" t="s">
        <v>130</v>
      </c>
      <c r="F600" s="6" t="s">
        <v>482</v>
      </c>
      <c r="G600">
        <v>12</v>
      </c>
      <c r="H600">
        <v>202212</v>
      </c>
      <c r="I600" s="9">
        <v>41.92</v>
      </c>
      <c r="J600" s="9">
        <v>1.85</v>
      </c>
      <c r="K600" s="9">
        <v>2.42</v>
      </c>
      <c r="L600" s="9">
        <v>2.77</v>
      </c>
      <c r="M600" s="9" t="str">
        <f>INDEX(Taxonomie!S:S,MATCH(ZACKS_Screener[[#This Row],[Ticker]], Taxonomie!P:P,0))</f>
        <v>Basic Materials</v>
      </c>
      <c r="N600" t="str">
        <f>INDEX(Taxonomie!Q:Q,MATCH(ZACKS_Screener[[#This Row],[Ticker]], Taxonomie!P:P,0))</f>
        <v>Gold</v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600" s="18">
        <f>IFERROR(ZACKS_Screener[[#This Row],[Price]]/ZACKS_Screener[[#This Row],[EPS1]], "")</f>
        <v>17.32231404958678</v>
      </c>
      <c r="R600" s="18">
        <f>IFERROR(ZACKS_Screener[[#This Row],[Price]]/ZACKS_Screener[[#This Row],[EPS2]], "")</f>
        <v>15.133574007220217</v>
      </c>
      <c r="S600" s="18">
        <f>IFERROR(ZACKS_Screener[[#This Row],[PE1]]/(ZACKS_Screener[[#This Row],[EG1]]*100), "")</f>
        <v>0.5622154559953606</v>
      </c>
      <c r="T600" s="18">
        <f>IFERROR(ZACKS_Screener[[#This Row],[PE2]]/(ZACKS_Screener[[#This Row],[EG2]]*100), "")</f>
        <v>1.0463785456420833</v>
      </c>
      <c r="U600"/>
    </row>
    <row r="601" spans="1:21" hidden="1" x14ac:dyDescent="0.25">
      <c r="A601" s="23" t="s">
        <v>41449</v>
      </c>
      <c r="B601" s="31">
        <v>2173.27</v>
      </c>
      <c r="C601" s="6" t="s">
        <v>41448</v>
      </c>
      <c r="D601" s="6" t="s">
        <v>13</v>
      </c>
      <c r="E601" s="6" t="s">
        <v>130</v>
      </c>
      <c r="F601" s="6" t="s">
        <v>482</v>
      </c>
      <c r="G601">
        <v>12</v>
      </c>
      <c r="H601">
        <v>202212</v>
      </c>
      <c r="I601" s="9">
        <v>4.46</v>
      </c>
      <c r="J601" s="9">
        <v>-0.09</v>
      </c>
      <c r="K601" s="9">
        <v>-0.06</v>
      </c>
      <c r="L601" s="9">
        <v>-0.1</v>
      </c>
      <c r="M601" s="9" t="str">
        <f>INDEX(Taxonomie!S:S,MATCH(ZACKS_Screener[[#This Row],[Ticker]], Taxonomie!P:P,0))</f>
        <v>Energy</v>
      </c>
      <c r="N601" t="str">
        <f>INDEX(Taxonomie!Q:Q,MATCH(ZACKS_Screener[[#This Row],[Ticker]], Taxonomie!P:P,0))</f>
        <v>Uranium</v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601" s="18">
        <f>IFERROR(ZACKS_Screener[[#This Row],[Price]]/ZACKS_Screener[[#This Row],[EPS1]], "")</f>
        <v>-74.333333333333329</v>
      </c>
      <c r="R601" s="18">
        <f>IFERROR(ZACKS_Screener[[#This Row],[Price]]/ZACKS_Screener[[#This Row],[EPS2]], "")</f>
        <v>-44.599999999999994</v>
      </c>
      <c r="S601" s="18">
        <f>IFERROR(ZACKS_Screener[[#This Row],[PE1]]/(ZACKS_Screener[[#This Row],[EG1]]*100), "")</f>
        <v>-2.23</v>
      </c>
      <c r="T601" s="18">
        <f>IFERROR(ZACKS_Screener[[#This Row],[PE2]]/(ZACKS_Screener[[#This Row],[EG2]]*100), "")</f>
        <v>0.66899999999999971</v>
      </c>
      <c r="U601"/>
    </row>
    <row r="602" spans="1:21" hidden="1" x14ac:dyDescent="0.25">
      <c r="A602" s="23" t="s">
        <v>2515</v>
      </c>
      <c r="B602" s="31">
        <v>78709.62</v>
      </c>
      <c r="C602" s="6" t="s">
        <v>2514</v>
      </c>
      <c r="D602" s="6" t="s">
        <v>13</v>
      </c>
      <c r="E602" s="6" t="s">
        <v>130</v>
      </c>
      <c r="F602" s="6" t="s">
        <v>482</v>
      </c>
      <c r="G602">
        <v>12</v>
      </c>
      <c r="H602">
        <v>202212</v>
      </c>
      <c r="I602" s="9">
        <v>62.92</v>
      </c>
      <c r="J602" s="9">
        <v>8.15</v>
      </c>
      <c r="K602" s="9">
        <v>8.9</v>
      </c>
      <c r="L602" s="9">
        <v>8.4700000000000006</v>
      </c>
      <c r="M602" s="9" t="str">
        <f>INDEX(Taxonomie!S:S,MATCH(ZACKS_Screener[[#This Row],[Ticker]], Taxonomie!P:P,0))</f>
        <v>Basic Materials</v>
      </c>
      <c r="N602" t="str">
        <f>INDEX(Taxonomie!Q:Q,MATCH(ZACKS_Screener[[#This Row],[Ticker]], Taxonomie!P:P,0))</f>
        <v>Other Industrial Metals &amp; Mining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602" s="18">
        <f>IFERROR(ZACKS_Screener[[#This Row],[Price]]/ZACKS_Screener[[#This Row],[EPS1]], "")</f>
        <v>7.0696629213483142</v>
      </c>
      <c r="R602" s="18">
        <f>IFERROR(ZACKS_Screener[[#This Row],[Price]]/ZACKS_Screener[[#This Row],[EPS2]], "")</f>
        <v>7.4285714285714279</v>
      </c>
      <c r="S602" s="18">
        <f>IFERROR(ZACKS_Screener[[#This Row],[PE1]]/(ZACKS_Screener[[#This Row],[EG1]]*100), "")</f>
        <v>0.76823670411985012</v>
      </c>
      <c r="T602" s="18">
        <f>IFERROR(ZACKS_Screener[[#This Row],[PE2]]/(ZACKS_Screener[[#This Row],[EG2]]*100), "")</f>
        <v>-1.5375415282392038</v>
      </c>
      <c r="U602"/>
    </row>
    <row r="603" spans="1:21" hidden="1" x14ac:dyDescent="0.25">
      <c r="A603" s="23" t="s">
        <v>2603</v>
      </c>
      <c r="B603" s="31">
        <v>5172.8599999999997</v>
      </c>
      <c r="C603" s="6" t="s">
        <v>2602</v>
      </c>
      <c r="D603" s="6" t="s">
        <v>13</v>
      </c>
      <c r="E603" s="6" t="s">
        <v>130</v>
      </c>
      <c r="F603" s="6" t="s">
        <v>482</v>
      </c>
      <c r="G603">
        <v>12</v>
      </c>
      <c r="H603">
        <v>202212</v>
      </c>
      <c r="I603" s="9">
        <v>7.31</v>
      </c>
      <c r="J603" s="9">
        <v>1.6</v>
      </c>
      <c r="K603" s="9">
        <v>1.95</v>
      </c>
      <c r="L603" s="9">
        <v>2.71</v>
      </c>
      <c r="M603" s="9" t="str">
        <f>INDEX(Taxonomie!S:S,MATCH(ZACKS_Screener[[#This Row],[Ticker]], Taxonomie!P:P,0))</f>
        <v>Basic Materials</v>
      </c>
      <c r="N603" t="str">
        <f>INDEX(Taxonomie!Q:Q,MATCH(ZACKS_Screener[[#This Row],[Ticker]], Taxonomie!P:P,0))</f>
        <v>Gold</v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603" s="18">
        <f>IFERROR(ZACKS_Screener[[#This Row],[Price]]/ZACKS_Screener[[#This Row],[EPS1]], "")</f>
        <v>3.7487179487179487</v>
      </c>
      <c r="R603" s="18">
        <f>IFERROR(ZACKS_Screener[[#This Row],[Price]]/ZACKS_Screener[[#This Row],[EPS2]], "")</f>
        <v>2.6974169741697418</v>
      </c>
      <c r="S603" s="18">
        <f>IFERROR(ZACKS_Screener[[#This Row],[PE1]]/(ZACKS_Screener[[#This Row],[EG1]]*100), "")</f>
        <v>0.17136996336996344</v>
      </c>
      <c r="T603" s="18">
        <f>IFERROR(ZACKS_Screener[[#This Row],[PE2]]/(ZACKS_Screener[[#This Row],[EG2]]*100), "")</f>
        <v>6.9210040784618371E-2</v>
      </c>
      <c r="U603"/>
    </row>
    <row r="604" spans="1:21" hidden="1" x14ac:dyDescent="0.25">
      <c r="A604" s="23" t="s">
        <v>41737</v>
      </c>
      <c r="B604" s="31">
        <v>3056.33</v>
      </c>
      <c r="C604" s="6" t="s">
        <v>41736</v>
      </c>
      <c r="D604" s="6" t="s">
        <v>22</v>
      </c>
      <c r="E604" s="6" t="s">
        <v>130</v>
      </c>
      <c r="F604" s="6" t="s">
        <v>482</v>
      </c>
      <c r="G604">
        <v>12</v>
      </c>
      <c r="H604">
        <v>202212</v>
      </c>
      <c r="I604" s="9">
        <v>14.91</v>
      </c>
      <c r="J604" s="9">
        <v>0.67</v>
      </c>
      <c r="K604" s="9">
        <v>1.1499999999999999</v>
      </c>
      <c r="L604" s="9">
        <v>1.06</v>
      </c>
      <c r="M604" s="9" t="str">
        <f>INDEX(Taxonomie!S:S,MATCH(ZACKS_Screener[[#This Row],[Ticker]], Taxonomie!P:P,0))</f>
        <v>Basic Materials</v>
      </c>
      <c r="N604" t="str">
        <f>INDEX(Taxonomie!Q:Q,MATCH(ZACKS_Screener[[#This Row],[Ticker]], Taxonomie!P:P,0))</f>
        <v>Gold</v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604" s="18">
        <f>IFERROR(ZACKS_Screener[[#This Row],[Price]]/ZACKS_Screener[[#This Row],[EPS1]], "")</f>
        <v>12.96521739130435</v>
      </c>
      <c r="R604" s="18">
        <f>IFERROR(ZACKS_Screener[[#This Row],[Price]]/ZACKS_Screener[[#This Row],[EPS2]], "")</f>
        <v>14.066037735849056</v>
      </c>
      <c r="S604" s="18">
        <f>IFERROR(ZACKS_Screener[[#This Row],[PE1]]/(ZACKS_Screener[[#This Row],[EG1]]*100), "")</f>
        <v>0.18097282608695661</v>
      </c>
      <c r="T604" s="18">
        <f>IFERROR(ZACKS_Screener[[#This Row],[PE2]]/(ZACKS_Screener[[#This Row],[EG2]]*100), "")</f>
        <v>-1.7973270440251599</v>
      </c>
      <c r="U604"/>
    </row>
    <row r="605" spans="1:21" hidden="1" x14ac:dyDescent="0.25">
      <c r="A605" s="23" t="s">
        <v>2846</v>
      </c>
      <c r="B605" s="31">
        <v>21196.58</v>
      </c>
      <c r="C605" s="6" t="s">
        <v>2845</v>
      </c>
      <c r="D605" s="6" t="s">
        <v>13</v>
      </c>
      <c r="E605" s="6" t="s">
        <v>130</v>
      </c>
      <c r="F605" s="6" t="s">
        <v>482</v>
      </c>
      <c r="G605">
        <v>12</v>
      </c>
      <c r="H605">
        <v>202212</v>
      </c>
      <c r="I605" s="9">
        <v>41.37</v>
      </c>
      <c r="J605" s="9">
        <v>6.99</v>
      </c>
      <c r="K605" s="9">
        <v>4.88</v>
      </c>
      <c r="L605" s="9">
        <v>4.6100000000000003</v>
      </c>
      <c r="M605" s="9" t="str">
        <f>INDEX(Taxonomie!S:S,MATCH(ZACKS_Screener[[#This Row],[Ticker]], Taxonomie!P:P,0))</f>
        <v>Basic Materials</v>
      </c>
      <c r="N605" t="str">
        <f>INDEX(Taxonomie!Q:Q,MATCH(ZACKS_Screener[[#This Row],[Ticker]], Taxonomie!P:P,0))</f>
        <v>Other Industrial Metals &amp; Mining</v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605" s="18">
        <f>IFERROR(ZACKS_Screener[[#This Row],[Price]]/ZACKS_Screener[[#This Row],[EPS1]], "")</f>
        <v>8.4774590163934427</v>
      </c>
      <c r="R605" s="18">
        <f>IFERROR(ZACKS_Screener[[#This Row],[Price]]/ZACKS_Screener[[#This Row],[EPS2]], "")</f>
        <v>8.9739696312364412</v>
      </c>
      <c r="S605" s="18">
        <f>IFERROR(ZACKS_Screener[[#This Row],[PE1]]/(ZACKS_Screener[[#This Row],[EG1]]*100), "")</f>
        <v>-0.28084094087483485</v>
      </c>
      <c r="T605" s="18">
        <f>IFERROR(ZACKS_Screener[[#This Row],[PE2]]/(ZACKS_Screener[[#This Row],[EG2]]*100), "")</f>
        <v>-1.6219619185345888</v>
      </c>
      <c r="U605"/>
    </row>
    <row r="606" spans="1:21" hidden="1" x14ac:dyDescent="0.25">
      <c r="A606" s="23" t="s">
        <v>3172</v>
      </c>
      <c r="B606" s="31">
        <v>20744.38</v>
      </c>
      <c r="C606" s="6" t="s">
        <v>3171</v>
      </c>
      <c r="D606" s="6" t="s">
        <v>13</v>
      </c>
      <c r="E606" s="6" t="s">
        <v>130</v>
      </c>
      <c r="F606" s="6" t="s">
        <v>482</v>
      </c>
      <c r="G606">
        <v>12</v>
      </c>
      <c r="H606">
        <v>202212</v>
      </c>
      <c r="I606" s="9">
        <v>45.81</v>
      </c>
      <c r="J606" s="9">
        <v>1.1200000000000001</v>
      </c>
      <c r="K606" s="9">
        <v>1.18</v>
      </c>
      <c r="L606" s="9">
        <v>1.36</v>
      </c>
      <c r="M606" s="9" t="str">
        <f>INDEX(Taxonomie!S:S,MATCH(ZACKS_Screener[[#This Row],[Ticker]], Taxonomie!P:P,0))</f>
        <v>Basic Materials</v>
      </c>
      <c r="N606" t="str">
        <f>INDEX(Taxonomie!Q:Q,MATCH(ZACKS_Screener[[#This Row],[Ticker]], Taxonomie!P:P,0))</f>
        <v>Gold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606" s="18">
        <f>IFERROR(ZACKS_Screener[[#This Row],[Price]]/ZACKS_Screener[[#This Row],[EPS1]], "")</f>
        <v>38.822033898305087</v>
      </c>
      <c r="R606" s="18">
        <f>IFERROR(ZACKS_Screener[[#This Row],[Price]]/ZACKS_Screener[[#This Row],[EPS2]], "")</f>
        <v>33.683823529411761</v>
      </c>
      <c r="S606" s="18">
        <f>IFERROR(ZACKS_Screener[[#This Row],[PE1]]/(ZACKS_Screener[[#This Row],[EG1]]*100), "")</f>
        <v>7.2467796610169701</v>
      </c>
      <c r="T606" s="18">
        <f>IFERROR(ZACKS_Screener[[#This Row],[PE2]]/(ZACKS_Screener[[#This Row],[EG2]]*100), "")</f>
        <v>2.20816176470588</v>
      </c>
      <c r="U606"/>
    </row>
    <row r="607" spans="1:21" hidden="1" x14ac:dyDescent="0.25">
      <c r="A607" s="23" t="s">
        <v>3034</v>
      </c>
      <c r="B607" s="31">
        <v>61014.7</v>
      </c>
      <c r="C607" s="6" t="s">
        <v>3034</v>
      </c>
      <c r="D607" s="6" t="s">
        <v>13</v>
      </c>
      <c r="E607" s="6" t="s">
        <v>130</v>
      </c>
      <c r="F607" s="6" t="s">
        <v>3035</v>
      </c>
      <c r="G607">
        <v>12</v>
      </c>
      <c r="H607">
        <v>202212</v>
      </c>
      <c r="I607" s="9">
        <v>13.61</v>
      </c>
      <c r="J607" s="9">
        <v>3.61</v>
      </c>
      <c r="K607" s="9">
        <v>2.65</v>
      </c>
      <c r="L607" s="9">
        <v>2.3199999999999998</v>
      </c>
      <c r="M607" s="9" t="str">
        <f>INDEX(Taxonomie!S:S,MATCH(ZACKS_Screener[[#This Row],[Ticker]], Taxonomie!P:P,0))</f>
        <v>Basic Materials</v>
      </c>
      <c r="N607" t="str">
        <f>INDEX(Taxonomie!Q:Q,MATCH(ZACKS_Screener[[#This Row],[Ticker]], Taxonomie!P:P,0))</f>
        <v>Other Industrial Metals &amp; Mining</v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607" s="18">
        <f>IFERROR(ZACKS_Screener[[#This Row],[Price]]/ZACKS_Screener[[#This Row],[EPS1]], "")</f>
        <v>5.1358490566037736</v>
      </c>
      <c r="R607" s="18">
        <f>IFERROR(ZACKS_Screener[[#This Row],[Price]]/ZACKS_Screener[[#This Row],[EPS2]], "")</f>
        <v>5.8663793103448274</v>
      </c>
      <c r="S607" s="18">
        <f>IFERROR(ZACKS_Screener[[#This Row],[PE1]]/(ZACKS_Screener[[#This Row],[EG1]]*100), "")</f>
        <v>-0.19312932389937104</v>
      </c>
      <c r="T607" s="18">
        <f>IFERROR(ZACKS_Screener[[#This Row],[PE2]]/(ZACKS_Screener[[#This Row],[EG2]]*100), "")</f>
        <v>-0.47108803552769057</v>
      </c>
      <c r="U607"/>
    </row>
    <row r="608" spans="1:21" hidden="1" x14ac:dyDescent="0.25">
      <c r="A608" s="23" t="s">
        <v>129</v>
      </c>
      <c r="B608" s="31">
        <v>25752.17</v>
      </c>
      <c r="C608" s="6" t="s">
        <v>128</v>
      </c>
      <c r="D608" s="6" t="s">
        <v>13</v>
      </c>
      <c r="E608" s="6" t="s">
        <v>130</v>
      </c>
      <c r="F608" s="6" t="s">
        <v>131</v>
      </c>
      <c r="G608">
        <v>12</v>
      </c>
      <c r="H608">
        <v>202212</v>
      </c>
      <c r="I608" s="9">
        <v>52.09</v>
      </c>
      <c r="J608" s="9">
        <v>2.2999999999999998</v>
      </c>
      <c r="K608" s="9">
        <v>2.16</v>
      </c>
      <c r="L608" s="9">
        <v>2.33</v>
      </c>
      <c r="M608" s="9" t="str">
        <f>INDEX(Taxonomie!S:S,MATCH(ZACKS_Screener[[#This Row],[Ticker]], Taxonomie!P:P,0))</f>
        <v>Basic Materials</v>
      </c>
      <c r="N608" t="str">
        <f>INDEX(Taxonomie!Q:Q,MATCH(ZACKS_Screener[[#This Row],[Ticker]], Taxonomie!P:P,0))</f>
        <v>Gold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608" s="18">
        <f>IFERROR(ZACKS_Screener[[#This Row],[Price]]/ZACKS_Screener[[#This Row],[EPS1]], "")</f>
        <v>24.11574074074074</v>
      </c>
      <c r="R608" s="18">
        <f>IFERROR(ZACKS_Screener[[#This Row],[Price]]/ZACKS_Screener[[#This Row],[EPS2]], "")</f>
        <v>22.356223175965667</v>
      </c>
      <c r="S608" s="18">
        <f>IFERROR(ZACKS_Screener[[#This Row],[PE1]]/(ZACKS_Screener[[#This Row],[EG1]]*100), "")</f>
        <v>-3.9618716931217022</v>
      </c>
      <c r="T608" s="18">
        <f>IFERROR(ZACKS_Screener[[#This Row],[PE2]]/(ZACKS_Screener[[#This Row],[EG2]]*100), "")</f>
        <v>2.8405554152991686</v>
      </c>
      <c r="U608"/>
    </row>
    <row r="609" spans="1:21" hidden="1" x14ac:dyDescent="0.25">
      <c r="A609" s="23" t="s">
        <v>150</v>
      </c>
      <c r="B609" s="31">
        <v>4889.63</v>
      </c>
      <c r="C609" s="6" t="s">
        <v>149</v>
      </c>
      <c r="D609" s="6" t="s">
        <v>13</v>
      </c>
      <c r="E609" s="6" t="s">
        <v>130</v>
      </c>
      <c r="F609" s="6" t="s">
        <v>131</v>
      </c>
      <c r="G609">
        <v>12</v>
      </c>
      <c r="H609">
        <v>202212</v>
      </c>
      <c r="I609" s="9">
        <v>12.35</v>
      </c>
      <c r="J609" s="9">
        <v>0.28000000000000003</v>
      </c>
      <c r="K609" s="9">
        <v>0.46</v>
      </c>
      <c r="L609" s="9">
        <v>0.57999999999999996</v>
      </c>
      <c r="M609" s="9" t="str">
        <f>INDEX(Taxonomie!S:S,MATCH(ZACKS_Screener[[#This Row],[Ticker]], Taxonomie!P:P,0))</f>
        <v>Basic Materials</v>
      </c>
      <c r="N609" t="str">
        <f>INDEX(Taxonomie!Q:Q,MATCH(ZACKS_Screener[[#This Row],[Ticker]], Taxonomie!P:P,0))</f>
        <v>Gold</v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609" s="18">
        <f>IFERROR(ZACKS_Screener[[#This Row],[Price]]/ZACKS_Screener[[#This Row],[EPS1]], "")</f>
        <v>26.84782608695652</v>
      </c>
      <c r="R609" s="18">
        <f>IFERROR(ZACKS_Screener[[#This Row],[Price]]/ZACKS_Screener[[#This Row],[EPS2]], "")</f>
        <v>21.293103448275861</v>
      </c>
      <c r="S609" s="18">
        <f>IFERROR(ZACKS_Screener[[#This Row],[PE1]]/(ZACKS_Screener[[#This Row],[EG1]]*100), "")</f>
        <v>0.41763285024154589</v>
      </c>
      <c r="T609" s="18">
        <f>IFERROR(ZACKS_Screener[[#This Row],[PE2]]/(ZACKS_Screener[[#This Row],[EG2]]*100), "")</f>
        <v>0.81623563218390838</v>
      </c>
      <c r="U609"/>
    </row>
    <row r="610" spans="1:21" hidden="1" x14ac:dyDescent="0.25">
      <c r="A610" s="23" t="s">
        <v>354</v>
      </c>
      <c r="B610" s="31">
        <v>10305.94</v>
      </c>
      <c r="C610" s="6" t="s">
        <v>353</v>
      </c>
      <c r="D610" s="6" t="s">
        <v>13</v>
      </c>
      <c r="E610" s="6" t="s">
        <v>130</v>
      </c>
      <c r="F610" s="6" t="s">
        <v>131</v>
      </c>
      <c r="G610">
        <v>12</v>
      </c>
      <c r="H610">
        <v>202212</v>
      </c>
      <c r="I610" s="9">
        <v>24.62</v>
      </c>
      <c r="J610" s="9">
        <v>1.29</v>
      </c>
      <c r="K610" s="9">
        <v>1.94</v>
      </c>
      <c r="L610" s="9">
        <v>2.52</v>
      </c>
      <c r="M610" s="9" t="str">
        <f>INDEX(Taxonomie!S:S,MATCH(ZACKS_Screener[[#This Row],[Ticker]], Taxonomie!P:P,0))</f>
        <v>Basic Materials</v>
      </c>
      <c r="N610" t="str">
        <f>INDEX(Taxonomie!Q:Q,MATCH(ZACKS_Screener[[#This Row],[Ticker]], Taxonomie!P:P,0))</f>
        <v>Gold</v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610" s="18">
        <f>IFERROR(ZACKS_Screener[[#This Row],[Price]]/ZACKS_Screener[[#This Row],[EPS1]], "")</f>
        <v>12.690721649484537</v>
      </c>
      <c r="R610" s="18">
        <f>IFERROR(ZACKS_Screener[[#This Row],[Price]]/ZACKS_Screener[[#This Row],[EPS2]], "")</f>
        <v>9.7698412698412707</v>
      </c>
      <c r="S610" s="18">
        <f>IFERROR(ZACKS_Screener[[#This Row],[PE1]]/(ZACKS_Screener[[#This Row],[EG1]]*100), "")</f>
        <v>0.25186201427438548</v>
      </c>
      <c r="T610" s="18">
        <f>IFERROR(ZACKS_Screener[[#This Row],[PE2]]/(ZACKS_Screener[[#This Row],[EG2]]*100), "")</f>
        <v>0.32678434592227695</v>
      </c>
      <c r="U610"/>
    </row>
    <row r="611" spans="1:21" hidden="1" x14ac:dyDescent="0.25">
      <c r="A611" s="23" t="s">
        <v>581</v>
      </c>
      <c r="B611" s="31">
        <v>4944.2700000000004</v>
      </c>
      <c r="C611" s="6" t="s">
        <v>580</v>
      </c>
      <c r="D611" s="6" t="s">
        <v>582</v>
      </c>
      <c r="E611" s="6" t="s">
        <v>130</v>
      </c>
      <c r="F611" s="6" t="s">
        <v>131</v>
      </c>
      <c r="G611">
        <v>12</v>
      </c>
      <c r="H611">
        <v>202212</v>
      </c>
      <c r="I611" s="9">
        <v>3.82</v>
      </c>
      <c r="J611" s="9">
        <v>0.25</v>
      </c>
      <c r="K611" s="9">
        <v>0.34</v>
      </c>
      <c r="L611" s="9">
        <v>0.33</v>
      </c>
      <c r="M611" s="9" t="str">
        <f>INDEX(Taxonomie!S:S,MATCH(ZACKS_Screener[[#This Row],[Ticker]], Taxonomie!P:P,0))</f>
        <v>Basic Materials</v>
      </c>
      <c r="N611" t="str">
        <f>INDEX(Taxonomie!Q:Q,MATCH(ZACKS_Screener[[#This Row],[Ticker]], Taxonomie!P:P,0))</f>
        <v>Gold</v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611" s="18">
        <f>IFERROR(ZACKS_Screener[[#This Row],[Price]]/ZACKS_Screener[[#This Row],[EPS1]], "")</f>
        <v>11.235294117647058</v>
      </c>
      <c r="R611" s="18">
        <f>IFERROR(ZACKS_Screener[[#This Row],[Price]]/ZACKS_Screener[[#This Row],[EPS2]], "")</f>
        <v>11.575757575757574</v>
      </c>
      <c r="S611" s="18">
        <f>IFERROR(ZACKS_Screener[[#This Row],[PE1]]/(ZACKS_Screener[[#This Row],[EG1]]*100), "")</f>
        <v>0.31209150326797375</v>
      </c>
      <c r="T611" s="18">
        <f>IFERROR(ZACKS_Screener[[#This Row],[PE2]]/(ZACKS_Screener[[#This Row],[EG2]]*100), "")</f>
        <v>-3.935757575757572</v>
      </c>
      <c r="U611"/>
    </row>
    <row r="612" spans="1:21" hidden="1" x14ac:dyDescent="0.25">
      <c r="A612" s="23" t="s">
        <v>1283</v>
      </c>
      <c r="B612" s="31">
        <v>28338.85</v>
      </c>
      <c r="C612" s="6" t="s">
        <v>1282</v>
      </c>
      <c r="D612" s="6" t="s">
        <v>13</v>
      </c>
      <c r="E612" s="6" t="s">
        <v>130</v>
      </c>
      <c r="F612" s="6" t="s">
        <v>131</v>
      </c>
      <c r="G612">
        <v>12</v>
      </c>
      <c r="H612">
        <v>202212</v>
      </c>
      <c r="I612" s="9">
        <v>147.63</v>
      </c>
      <c r="J612" s="9">
        <v>3.64</v>
      </c>
      <c r="K612" s="9">
        <v>3.58</v>
      </c>
      <c r="L612" s="9">
        <v>3.95</v>
      </c>
      <c r="M612" s="9" t="str">
        <f>INDEX(Taxonomie!S:S,MATCH(ZACKS_Screener[[#This Row],[Ticker]], Taxonomie!P:P,0))</f>
        <v>Basic Materials</v>
      </c>
      <c r="N612" t="str">
        <f>INDEX(Taxonomie!Q:Q,MATCH(ZACKS_Screener[[#This Row],[Ticker]], Taxonomie!P:P,0))</f>
        <v>Gold</v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12" s="18">
        <f>IFERROR(ZACKS_Screener[[#This Row],[Price]]/ZACKS_Screener[[#This Row],[EPS1]], "")</f>
        <v>41.237430167597765</v>
      </c>
      <c r="R612" s="18">
        <f>IFERROR(ZACKS_Screener[[#This Row],[Price]]/ZACKS_Screener[[#This Row],[EPS2]], "")</f>
        <v>37.374683544303792</v>
      </c>
      <c r="S612" s="18">
        <f>IFERROR(ZACKS_Screener[[#This Row],[PE1]]/(ZACKS_Screener[[#This Row],[EG1]]*100), "")</f>
        <v>-25.017374301675954</v>
      </c>
      <c r="T612" s="18">
        <f>IFERROR(ZACKS_Screener[[#This Row],[PE2]]/(ZACKS_Screener[[#This Row],[EG2]]*100), "")</f>
        <v>3.6162531645569604</v>
      </c>
      <c r="U612"/>
    </row>
    <row r="613" spans="1:21" hidden="1" x14ac:dyDescent="0.25">
      <c r="A613" s="23" t="s">
        <v>1357</v>
      </c>
      <c r="B613" s="31">
        <v>13983.71</v>
      </c>
      <c r="C613" s="6" t="s">
        <v>1356</v>
      </c>
      <c r="D613" s="6" t="s">
        <v>13</v>
      </c>
      <c r="E613" s="6" t="s">
        <v>130</v>
      </c>
      <c r="F613" s="6" t="s">
        <v>131</v>
      </c>
      <c r="G613">
        <v>12</v>
      </c>
      <c r="H613">
        <v>202212</v>
      </c>
      <c r="I613" s="9">
        <v>15.65</v>
      </c>
      <c r="J613" s="9">
        <v>0.97</v>
      </c>
      <c r="K613" s="9">
        <v>1.04</v>
      </c>
      <c r="L613" s="9">
        <v>1.69</v>
      </c>
      <c r="M613" s="9" t="str">
        <f>INDEX(Taxonomie!S:S,MATCH(ZACKS_Screener[[#This Row],[Ticker]], Taxonomie!P:P,0))</f>
        <v>Basic Materials</v>
      </c>
      <c r="N613" t="str">
        <f>INDEX(Taxonomie!Q:Q,MATCH(ZACKS_Screener[[#This Row],[Ticker]], Taxonomie!P:P,0))</f>
        <v>Gold</v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613" s="18">
        <f>IFERROR(ZACKS_Screener[[#This Row],[Price]]/ZACKS_Screener[[#This Row],[EPS1]], "")</f>
        <v>15.048076923076923</v>
      </c>
      <c r="R613" s="18">
        <f>IFERROR(ZACKS_Screener[[#This Row],[Price]]/ZACKS_Screener[[#This Row],[EPS2]], "")</f>
        <v>9.2603550295857993</v>
      </c>
      <c r="S613" s="18">
        <f>IFERROR(ZACKS_Screener[[#This Row],[PE1]]/(ZACKS_Screener[[#This Row],[EG1]]*100), "")</f>
        <v>2.0852335164835147</v>
      </c>
      <c r="T613" s="18">
        <f>IFERROR(ZACKS_Screener[[#This Row],[PE2]]/(ZACKS_Screener[[#This Row],[EG2]]*100), "")</f>
        <v>0.14816568047337283</v>
      </c>
      <c r="U613"/>
    </row>
    <row r="614" spans="1:21" hidden="1" x14ac:dyDescent="0.25">
      <c r="A614" s="23" t="s">
        <v>1400</v>
      </c>
      <c r="B614" s="31">
        <v>30175.46</v>
      </c>
      <c r="C614" s="6" t="s">
        <v>1399</v>
      </c>
      <c r="D614" s="6" t="s">
        <v>13</v>
      </c>
      <c r="E614" s="6" t="s">
        <v>130</v>
      </c>
      <c r="F614" s="6" t="s">
        <v>131</v>
      </c>
      <c r="G614">
        <v>12</v>
      </c>
      <c r="H614">
        <v>202212</v>
      </c>
      <c r="I614" s="9">
        <v>17.190000000000001</v>
      </c>
      <c r="J614" s="9">
        <v>0.75</v>
      </c>
      <c r="K614" s="9">
        <v>0.94</v>
      </c>
      <c r="L614" s="9">
        <v>1.0900000000000001</v>
      </c>
      <c r="M614" s="9" t="str">
        <f>INDEX(Taxonomie!S:S,MATCH(ZACKS_Screener[[#This Row],[Ticker]], Taxonomie!P:P,0))</f>
        <v>Basic Materials</v>
      </c>
      <c r="N614" t="str">
        <f>INDEX(Taxonomie!Q:Q,MATCH(ZACKS_Screener[[#This Row],[Ticker]], Taxonomie!P:P,0))</f>
        <v>Gold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614" s="18">
        <f>IFERROR(ZACKS_Screener[[#This Row],[Price]]/ZACKS_Screener[[#This Row],[EPS1]], "")</f>
        <v>18.287234042553195</v>
      </c>
      <c r="R614" s="18">
        <f>IFERROR(ZACKS_Screener[[#This Row],[Price]]/ZACKS_Screener[[#This Row],[EPS2]], "")</f>
        <v>15.770642201834862</v>
      </c>
      <c r="S614" s="18">
        <f>IFERROR(ZACKS_Screener[[#This Row],[PE1]]/(ZACKS_Screener[[#This Row],[EG1]]*100), "")</f>
        <v>0.7218645016797316</v>
      </c>
      <c r="T614" s="18">
        <f>IFERROR(ZACKS_Screener[[#This Row],[PE2]]/(ZACKS_Screener[[#This Row],[EG2]]*100), "")</f>
        <v>0.98829357798165041</v>
      </c>
      <c r="U614"/>
    </row>
    <row r="615" spans="1:21" hidden="1" x14ac:dyDescent="0.25">
      <c r="A615" s="23" t="s">
        <v>41054</v>
      </c>
      <c r="B615" s="31">
        <v>2855.49</v>
      </c>
      <c r="C615" s="6" t="s">
        <v>41053</v>
      </c>
      <c r="D615" s="6" t="s">
        <v>13</v>
      </c>
      <c r="E615" s="6" t="s">
        <v>130</v>
      </c>
      <c r="F615" s="6" t="s">
        <v>131</v>
      </c>
      <c r="G615">
        <v>6</v>
      </c>
      <c r="H615">
        <v>202206</v>
      </c>
      <c r="I615" s="9">
        <v>4.62</v>
      </c>
      <c r="J615" s="9">
        <v>0.33</v>
      </c>
      <c r="K615" s="9">
        <v>0.38</v>
      </c>
      <c r="L615" s="9">
        <v>0.92</v>
      </c>
      <c r="M615" s="9" t="str">
        <f>INDEX(Taxonomie!S:S,MATCH(ZACKS_Screener[[#This Row],[Ticker]], Taxonomie!P:P,0))</f>
        <v>Basic Materials</v>
      </c>
      <c r="N615" t="str">
        <f>INDEX(Taxonomie!Q:Q,MATCH(ZACKS_Screener[[#This Row],[Ticker]], Taxonomie!P:P,0))</f>
        <v>Gold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615" s="18">
        <f>IFERROR(ZACKS_Screener[[#This Row],[Price]]/ZACKS_Screener[[#This Row],[EPS1]], "")</f>
        <v>12.157894736842106</v>
      </c>
      <c r="R615" s="18">
        <f>IFERROR(ZACKS_Screener[[#This Row],[Price]]/ZACKS_Screener[[#This Row],[EPS2]], "")</f>
        <v>5.0217391304347823</v>
      </c>
      <c r="S615" s="18">
        <f>IFERROR(ZACKS_Screener[[#This Row],[PE1]]/(ZACKS_Screener[[#This Row],[EG1]]*100), "")</f>
        <v>0.80242105263157926</v>
      </c>
      <c r="T615" s="18">
        <f>IFERROR(ZACKS_Screener[[#This Row],[PE2]]/(ZACKS_Screener[[#This Row],[EG2]]*100), "")</f>
        <v>3.5338164251207727E-2</v>
      </c>
      <c r="U615"/>
    </row>
    <row r="616" spans="1:21" hidden="1" x14ac:dyDescent="0.25">
      <c r="A616" s="23" t="s">
        <v>1740</v>
      </c>
      <c r="B616" s="31">
        <v>5953.68</v>
      </c>
      <c r="C616" s="6" t="s">
        <v>1739</v>
      </c>
      <c r="D616" s="6" t="s">
        <v>13</v>
      </c>
      <c r="E616" s="6" t="s">
        <v>130</v>
      </c>
      <c r="F616" s="6" t="s">
        <v>131</v>
      </c>
      <c r="G616">
        <v>12</v>
      </c>
      <c r="H616">
        <v>202212</v>
      </c>
      <c r="I616" s="9">
        <v>4.8499999999999996</v>
      </c>
      <c r="J616" s="9">
        <v>0.22</v>
      </c>
      <c r="K616" s="9">
        <v>0.33</v>
      </c>
      <c r="L616" s="9">
        <v>0.39</v>
      </c>
      <c r="M616" s="9" t="str">
        <f>INDEX(Taxonomie!S:S,MATCH(ZACKS_Screener[[#This Row],[Ticker]], Taxonomie!P:P,0))</f>
        <v>Basic Materials</v>
      </c>
      <c r="N616" t="str">
        <f>INDEX(Taxonomie!Q:Q,MATCH(ZACKS_Screener[[#This Row],[Ticker]], Taxonomie!P:P,0))</f>
        <v>Gold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616" s="18">
        <f>IFERROR(ZACKS_Screener[[#This Row],[Price]]/ZACKS_Screener[[#This Row],[EPS1]], "")</f>
        <v>14.696969696969695</v>
      </c>
      <c r="R616" s="18">
        <f>IFERROR(ZACKS_Screener[[#This Row],[Price]]/ZACKS_Screener[[#This Row],[EPS2]], "")</f>
        <v>12.435897435897434</v>
      </c>
      <c r="S616" s="18">
        <f>IFERROR(ZACKS_Screener[[#This Row],[PE1]]/(ZACKS_Screener[[#This Row],[EG1]]*100), "")</f>
        <v>0.29393939393939383</v>
      </c>
      <c r="T616" s="18">
        <f>IFERROR(ZACKS_Screener[[#This Row],[PE2]]/(ZACKS_Screener[[#This Row],[EG2]]*100), "")</f>
        <v>0.68397435897435899</v>
      </c>
      <c r="U616"/>
    </row>
    <row r="617" spans="1:21" hidden="1" x14ac:dyDescent="0.25">
      <c r="A617" s="23" t="s">
        <v>41472</v>
      </c>
      <c r="B617" s="31">
        <v>2974.88</v>
      </c>
      <c r="C617" s="6" t="s">
        <v>41471</v>
      </c>
      <c r="D617" s="6" t="s">
        <v>13</v>
      </c>
      <c r="E617" s="6" t="s">
        <v>130</v>
      </c>
      <c r="F617" s="6" t="s">
        <v>131</v>
      </c>
      <c r="G617">
        <v>12</v>
      </c>
      <c r="H617">
        <v>202212</v>
      </c>
      <c r="I617" s="9">
        <v>16.100000000000001</v>
      </c>
      <c r="J617" s="9">
        <v>0.48</v>
      </c>
      <c r="K617" s="9">
        <v>0.49</v>
      </c>
      <c r="L617" s="9">
        <v>0.5</v>
      </c>
      <c r="M617" s="9" t="str">
        <f>INDEX(Taxonomie!S:S,MATCH(ZACKS_Screener[[#This Row],[Ticker]], Taxonomie!P:P,0))</f>
        <v>Basic Materials</v>
      </c>
      <c r="N617" t="str">
        <f>INDEX(Taxonomie!Q:Q,MATCH(ZACKS_Screener[[#This Row],[Ticker]], Taxonomie!P:P,0))</f>
        <v>Gold</v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617" s="18">
        <f>IFERROR(ZACKS_Screener[[#This Row],[Price]]/ZACKS_Screener[[#This Row],[EPS1]], "")</f>
        <v>32.857142857142861</v>
      </c>
      <c r="R617" s="18">
        <f>IFERROR(ZACKS_Screener[[#This Row],[Price]]/ZACKS_Screener[[#This Row],[EPS2]], "")</f>
        <v>32.200000000000003</v>
      </c>
      <c r="S617" s="18">
        <f>IFERROR(ZACKS_Screener[[#This Row],[PE1]]/(ZACKS_Screener[[#This Row],[EG1]]*100), "")</f>
        <v>15.771428571428558</v>
      </c>
      <c r="T617" s="18">
        <f>IFERROR(ZACKS_Screener[[#This Row],[PE2]]/(ZACKS_Screener[[#This Row],[EG2]]*100), "")</f>
        <v>15.777999999999988</v>
      </c>
      <c r="U617"/>
    </row>
    <row r="618" spans="1:21" hidden="1" x14ac:dyDescent="0.25">
      <c r="A618" s="23" t="s">
        <v>2506</v>
      </c>
      <c r="B618" s="31">
        <v>8009.02</v>
      </c>
      <c r="C618" s="6" t="s">
        <v>2505</v>
      </c>
      <c r="D618" s="6" t="s">
        <v>22</v>
      </c>
      <c r="E618" s="6" t="s">
        <v>130</v>
      </c>
      <c r="F618" s="6" t="s">
        <v>131</v>
      </c>
      <c r="G618">
        <v>12</v>
      </c>
      <c r="H618">
        <v>202212</v>
      </c>
      <c r="I618" s="9">
        <v>122.09</v>
      </c>
      <c r="J618" s="9">
        <v>3.43</v>
      </c>
      <c r="K618" s="9">
        <v>3.79</v>
      </c>
      <c r="L618" s="9">
        <v>4.38</v>
      </c>
      <c r="M618" s="9" t="str">
        <f>INDEX(Taxonomie!S:S,MATCH(ZACKS_Screener[[#This Row],[Ticker]], Taxonomie!P:P,0))</f>
        <v>Basic Materials</v>
      </c>
      <c r="N618" t="str">
        <f>INDEX(Taxonomie!Q:Q,MATCH(ZACKS_Screener[[#This Row],[Ticker]], Taxonomie!P:P,0))</f>
        <v>Gold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618" s="18">
        <f>IFERROR(ZACKS_Screener[[#This Row],[Price]]/ZACKS_Screener[[#This Row],[EPS1]], "")</f>
        <v>32.213720316622691</v>
      </c>
      <c r="R618" s="18">
        <f>IFERROR(ZACKS_Screener[[#This Row],[Price]]/ZACKS_Screener[[#This Row],[EPS2]], "")</f>
        <v>27.874429223744293</v>
      </c>
      <c r="S618" s="18">
        <f>IFERROR(ZACKS_Screener[[#This Row],[PE1]]/(ZACKS_Screener[[#This Row],[EG1]]*100), "")</f>
        <v>3.0692516857226635</v>
      </c>
      <c r="T618" s="18">
        <f>IFERROR(ZACKS_Screener[[#This Row],[PE2]]/(ZACKS_Screener[[#This Row],[EG2]]*100), "")</f>
        <v>1.7905777416608626</v>
      </c>
      <c r="U618"/>
    </row>
    <row r="619" spans="1:21" hidden="1" x14ac:dyDescent="0.25">
      <c r="A619" s="23" t="s">
        <v>41781</v>
      </c>
      <c r="B619" s="31">
        <v>2192.0500000000002</v>
      </c>
      <c r="C619" s="6" t="s">
        <v>41780</v>
      </c>
      <c r="D619" s="6" t="s">
        <v>13</v>
      </c>
      <c r="E619" s="6" t="s">
        <v>130</v>
      </c>
      <c r="F619" s="6" t="s">
        <v>131</v>
      </c>
      <c r="G619">
        <v>12</v>
      </c>
      <c r="H619">
        <v>202212</v>
      </c>
      <c r="I619" s="9">
        <v>14.08</v>
      </c>
      <c r="J619" s="9">
        <v>0.4</v>
      </c>
      <c r="K619" s="9">
        <v>0.44</v>
      </c>
      <c r="L619" s="9">
        <v>0.56999999999999995</v>
      </c>
      <c r="M619" s="9" t="str">
        <f>INDEX(Taxonomie!S:S,MATCH(ZACKS_Screener[[#This Row],[Ticker]], Taxonomie!P:P,0))</f>
        <v>Basic Materials</v>
      </c>
      <c r="N619" t="str">
        <f>INDEX(Taxonomie!Q:Q,MATCH(ZACKS_Screener[[#This Row],[Ticker]], Taxonomie!P:P,0))</f>
        <v>Other Precious Metals &amp; Mining</v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619" s="18">
        <f>IFERROR(ZACKS_Screener[[#This Row],[Price]]/ZACKS_Screener[[#This Row],[EPS1]], "")</f>
        <v>32</v>
      </c>
      <c r="R619" s="18">
        <f>IFERROR(ZACKS_Screener[[#This Row],[Price]]/ZACKS_Screener[[#This Row],[EPS2]], "")</f>
        <v>24.701754385964914</v>
      </c>
      <c r="S619" s="18">
        <f>IFERROR(ZACKS_Screener[[#This Row],[PE1]]/(ZACKS_Screener[[#This Row],[EG1]]*100), "")</f>
        <v>3.2000000000000015</v>
      </c>
      <c r="T619" s="18">
        <f>IFERROR(ZACKS_Screener[[#This Row],[PE2]]/(ZACKS_Screener[[#This Row],[EG2]]*100), "")</f>
        <v>0.83605937921727425</v>
      </c>
      <c r="U619"/>
    </row>
    <row r="620" spans="1:21" hidden="1" x14ac:dyDescent="0.25">
      <c r="A620" s="23" t="s">
        <v>1137</v>
      </c>
      <c r="B620" s="31">
        <v>3704.87</v>
      </c>
      <c r="C620" s="6" t="s">
        <v>1136</v>
      </c>
      <c r="D620" s="6" t="s">
        <v>13</v>
      </c>
      <c r="E620" s="6" t="s">
        <v>18</v>
      </c>
      <c r="F620" s="6" t="s">
        <v>1138</v>
      </c>
      <c r="G620">
        <v>12</v>
      </c>
      <c r="H620">
        <v>202212</v>
      </c>
      <c r="I620" s="9">
        <v>61.52</v>
      </c>
      <c r="J620" s="9">
        <v>4.21</v>
      </c>
      <c r="K620" s="9">
        <v>3.99</v>
      </c>
      <c r="L620" s="9">
        <v>4.43</v>
      </c>
      <c r="M620" s="9" t="str">
        <f>INDEX(Taxonomie!S:S,MATCH(ZACKS_Screener[[#This Row],[Ticker]], Taxonomie!P:P,0))</f>
        <v>Industrials</v>
      </c>
      <c r="N620" t="str">
        <f>INDEX(Taxonomie!Q:Q,MATCH(ZACKS_Screener[[#This Row],[Ticker]], Taxonomie!P:P,0))</f>
        <v>Metal Fabrication</v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20" s="18">
        <f>IFERROR(ZACKS_Screener[[#This Row],[Price]]/ZACKS_Screener[[#This Row],[EPS1]], "")</f>
        <v>15.418546365914787</v>
      </c>
      <c r="R620" s="18">
        <f>IFERROR(ZACKS_Screener[[#This Row],[Price]]/ZACKS_Screener[[#This Row],[EPS2]], "")</f>
        <v>13.887133182844245</v>
      </c>
      <c r="S620" s="18">
        <f>IFERROR(ZACKS_Screener[[#This Row],[PE1]]/(ZACKS_Screener[[#This Row],[EG1]]*100), "")</f>
        <v>-2.9505491000227879</v>
      </c>
      <c r="T620" s="18">
        <f>IFERROR(ZACKS_Screener[[#This Row],[PE2]]/(ZACKS_Screener[[#This Row],[EG2]]*100), "")</f>
        <v>1.2593104863533775</v>
      </c>
      <c r="U620"/>
    </row>
    <row r="621" spans="1:21" hidden="1" x14ac:dyDescent="0.25">
      <c r="A621" s="23" t="s">
        <v>1973</v>
      </c>
      <c r="B621" s="31">
        <v>4481.91</v>
      </c>
      <c r="C621" s="6" t="s">
        <v>1972</v>
      </c>
      <c r="D621" s="6" t="s">
        <v>13</v>
      </c>
      <c r="E621" s="6" t="s">
        <v>18</v>
      </c>
      <c r="F621" s="6" t="s">
        <v>1138</v>
      </c>
      <c r="G621">
        <v>12</v>
      </c>
      <c r="H621">
        <v>202212</v>
      </c>
      <c r="I621" s="9">
        <v>78.63</v>
      </c>
      <c r="J621" s="9">
        <v>11.64</v>
      </c>
      <c r="M621" s="9" t="str">
        <f>INDEX(Taxonomie!S:S,MATCH(ZACKS_Screener[[#This Row],[Ticker]], Taxonomie!P:P,0))</f>
        <v>Industrials</v>
      </c>
      <c r="N621" t="str">
        <f>INDEX(Taxonomie!Q:Q,MATCH(ZACKS_Screener[[#This Row],[Ticker]], Taxonomie!P:P,0))</f>
        <v>Metal Fabrication</v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1" s="18" t="str">
        <f>IFERROR(ZACKS_Screener[[#This Row],[Price]]/ZACKS_Screener[[#This Row],[EPS1]], "")</f>
        <v/>
      </c>
      <c r="R621" s="18" t="str">
        <f>IFERROR(ZACKS_Screener[[#This Row],[Price]]/ZACKS_Screener[[#This Row],[EPS2]], "")</f>
        <v/>
      </c>
      <c r="S621" s="18" t="str">
        <f>IFERROR(ZACKS_Screener[[#This Row],[PE1]]/(ZACKS_Screener[[#This Row],[EG1]]*100), "")</f>
        <v/>
      </c>
      <c r="T621" s="18" t="str">
        <f>IFERROR(ZACKS_Screener[[#This Row],[PE2]]/(ZACKS_Screener[[#This Row],[EG2]]*100), "")</f>
        <v/>
      </c>
      <c r="U621"/>
    </row>
    <row r="622" spans="1:21" hidden="1" x14ac:dyDescent="0.25">
      <c r="A622" s="23" t="s">
        <v>2886</v>
      </c>
      <c r="B622" s="31">
        <v>5625.11</v>
      </c>
      <c r="C622" s="6" t="s">
        <v>2885</v>
      </c>
      <c r="D622" s="6" t="s">
        <v>13</v>
      </c>
      <c r="E622" s="6" t="s">
        <v>18</v>
      </c>
      <c r="F622" s="6" t="s">
        <v>1138</v>
      </c>
      <c r="G622">
        <v>12</v>
      </c>
      <c r="H622">
        <v>202212</v>
      </c>
      <c r="I622" s="9">
        <v>77.7</v>
      </c>
      <c r="J622" s="9">
        <v>6.02</v>
      </c>
      <c r="K622" s="9">
        <v>7.21</v>
      </c>
      <c r="L622" s="9">
        <v>7.55</v>
      </c>
      <c r="M622" s="9" t="str">
        <f>INDEX(Taxonomie!S:S,MATCH(ZACKS_Screener[[#This Row],[Ticker]], Taxonomie!P:P,0))</f>
        <v>Industrials</v>
      </c>
      <c r="N622" t="str">
        <f>INDEX(Taxonomie!Q:Q,MATCH(ZACKS_Screener[[#This Row],[Ticker]], Taxonomie!P:P,0))</f>
        <v>Tools &amp; Accessories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622" s="18">
        <f>IFERROR(ZACKS_Screener[[#This Row],[Price]]/ZACKS_Screener[[#This Row],[EPS1]], "")</f>
        <v>10.776699029126213</v>
      </c>
      <c r="R622" s="18">
        <f>IFERROR(ZACKS_Screener[[#This Row],[Price]]/ZACKS_Screener[[#This Row],[EPS2]], "")</f>
        <v>10.291390728476822</v>
      </c>
      <c r="S622" s="18">
        <f>IFERROR(ZACKS_Screener[[#This Row],[PE1]]/(ZACKS_Screener[[#This Row],[EG1]]*100), "")</f>
        <v>0.54517418617932589</v>
      </c>
      <c r="T622" s="18">
        <f>IFERROR(ZACKS_Screener[[#This Row],[PE2]]/(ZACKS_Screener[[#This Row],[EG2]]*100), "")</f>
        <v>2.1823802103622918</v>
      </c>
      <c r="U622"/>
    </row>
    <row r="623" spans="1:21" hidden="1" x14ac:dyDescent="0.25">
      <c r="A623" s="23" t="s">
        <v>41925</v>
      </c>
      <c r="B623" s="31">
        <v>2915.79</v>
      </c>
      <c r="C623" s="6" t="s">
        <v>41924</v>
      </c>
      <c r="D623" s="6" t="s">
        <v>13</v>
      </c>
      <c r="E623" s="6" t="s">
        <v>18</v>
      </c>
      <c r="F623" s="6" t="s">
        <v>1138</v>
      </c>
      <c r="G623">
        <v>5</v>
      </c>
      <c r="H623">
        <v>202305</v>
      </c>
      <c r="I623" s="9">
        <v>58.55</v>
      </c>
      <c r="J623" s="9">
        <v>7.3</v>
      </c>
      <c r="K623" s="9">
        <v>4.42</v>
      </c>
      <c r="L623" s="9">
        <v>5.29</v>
      </c>
      <c r="M623" s="9" t="str">
        <f>INDEX(Taxonomie!S:S,MATCH(ZACKS_Screener[[#This Row],[Ticker]], Taxonomie!P:P,0))</f>
        <v>Industrials</v>
      </c>
      <c r="N623" t="str">
        <f>INDEX(Taxonomie!Q:Q,MATCH(ZACKS_Screener[[#This Row],[Ticker]], Taxonomie!P:P,0))</f>
        <v>Metal Fabrication</v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623" s="18">
        <f>IFERROR(ZACKS_Screener[[#This Row],[Price]]/ZACKS_Screener[[#This Row],[EPS1]], "")</f>
        <v>13.246606334841628</v>
      </c>
      <c r="R623" s="18">
        <f>IFERROR(ZACKS_Screener[[#This Row],[Price]]/ZACKS_Screener[[#This Row],[EPS2]], "")</f>
        <v>11.068052930056711</v>
      </c>
      <c r="S623" s="18">
        <f>IFERROR(ZACKS_Screener[[#This Row],[PE1]]/(ZACKS_Screener[[#This Row],[EG1]]*100), "")</f>
        <v>-0.33576467445952735</v>
      </c>
      <c r="T623" s="18">
        <f>IFERROR(ZACKS_Screener[[#This Row],[PE2]]/(ZACKS_Screener[[#This Row],[EG2]]*100), "")</f>
        <v>0.56230797644655928</v>
      </c>
      <c r="U623"/>
    </row>
    <row r="624" spans="1:21" hidden="1" x14ac:dyDescent="0.25">
      <c r="A624" s="23" t="s">
        <v>17</v>
      </c>
      <c r="B624" s="31">
        <v>6026.4</v>
      </c>
      <c r="C624" s="6" t="s">
        <v>16</v>
      </c>
      <c r="D624" s="6" t="s">
        <v>13</v>
      </c>
      <c r="E624" s="6" t="s">
        <v>18</v>
      </c>
      <c r="F624" s="6" t="s">
        <v>19</v>
      </c>
      <c r="G624">
        <v>12</v>
      </c>
      <c r="H624">
        <v>202212</v>
      </c>
      <c r="I624" s="9">
        <v>33.78</v>
      </c>
      <c r="J624" s="9">
        <v>4.83</v>
      </c>
      <c r="K624" s="9">
        <v>0.79</v>
      </c>
      <c r="L624" s="9">
        <v>5.74</v>
      </c>
      <c r="M624" s="9" t="str">
        <f>INDEX(Taxonomie!S:S,MATCH(ZACKS_Screener[[#This Row],[Ticker]], Taxonomie!P:P,0))</f>
        <v>Basic Materials</v>
      </c>
      <c r="N624" t="str">
        <f>INDEX(Taxonomie!Q:Q,MATCH(ZACKS_Screener[[#This Row],[Ticker]], Taxonomie!P:P,0))</f>
        <v>Aluminum</v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24" s="18">
        <f>IFERROR(ZACKS_Screener[[#This Row],[Price]]/ZACKS_Screener[[#This Row],[EPS1]], "")</f>
        <v>42.759493670886073</v>
      </c>
      <c r="R624" s="18">
        <f>IFERROR(ZACKS_Screener[[#This Row],[Price]]/ZACKS_Screener[[#This Row],[EPS2]], "")</f>
        <v>5.8850174216027877</v>
      </c>
      <c r="S624" s="18">
        <f>IFERROR(ZACKS_Screener[[#This Row],[PE1]]/(ZACKS_Screener[[#This Row],[EG1]]*100), "")</f>
        <v>-0.51120879809499942</v>
      </c>
      <c r="T624" s="18">
        <f>IFERROR(ZACKS_Screener[[#This Row],[PE2]]/(ZACKS_Screener[[#This Row],[EG2]]*100), "")</f>
        <v>9.392250026396369E-3</v>
      </c>
      <c r="U624"/>
    </row>
    <row r="625" spans="1:21" hidden="1" x14ac:dyDescent="0.25">
      <c r="A625" s="23" t="s">
        <v>40465</v>
      </c>
      <c r="B625" s="31">
        <v>2894.12</v>
      </c>
      <c r="C625" s="6" t="s">
        <v>40464</v>
      </c>
      <c r="D625" s="6" t="s">
        <v>13</v>
      </c>
      <c r="E625" s="6" t="s">
        <v>18</v>
      </c>
      <c r="F625" s="6" t="s">
        <v>19</v>
      </c>
      <c r="G625">
        <v>12</v>
      </c>
      <c r="H625">
        <v>202212</v>
      </c>
      <c r="I625" s="9">
        <v>28.87</v>
      </c>
      <c r="J625" s="9">
        <v>1.51</v>
      </c>
      <c r="K625" s="9">
        <v>1.5</v>
      </c>
      <c r="L625" s="9">
        <v>2.08</v>
      </c>
      <c r="M625" s="9" t="str">
        <f>INDEX(Taxonomie!S:S,MATCH(ZACKS_Screener[[#This Row],[Ticker]], Taxonomie!P:P,0))</f>
        <v>Industrials</v>
      </c>
      <c r="N625" t="str">
        <f>INDEX(Taxonomie!Q:Q,MATCH(ZACKS_Screener[[#This Row],[Ticker]], Taxonomie!P:P,0))</f>
        <v>Metal Fabrication</v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625" s="18">
        <f>IFERROR(ZACKS_Screener[[#This Row],[Price]]/ZACKS_Screener[[#This Row],[EPS1]], "")</f>
        <v>19.246666666666666</v>
      </c>
      <c r="R625" s="18">
        <f>IFERROR(ZACKS_Screener[[#This Row],[Price]]/ZACKS_Screener[[#This Row],[EPS2]], "")</f>
        <v>13.879807692307692</v>
      </c>
      <c r="S625" s="18">
        <f>IFERROR(ZACKS_Screener[[#This Row],[PE1]]/(ZACKS_Screener[[#This Row],[EG1]]*100), "")</f>
        <v>-29.062466666666641</v>
      </c>
      <c r="T625" s="18">
        <f>IFERROR(ZACKS_Screener[[#This Row],[PE2]]/(ZACKS_Screener[[#This Row],[EG2]]*100), "")</f>
        <v>0.35896054376657821</v>
      </c>
      <c r="U625"/>
    </row>
    <row r="626" spans="1:21" hidden="1" x14ac:dyDescent="0.25">
      <c r="A626" s="23" t="s">
        <v>40754</v>
      </c>
      <c r="B626" s="31">
        <v>2327.58</v>
      </c>
      <c r="C626" s="6" t="s">
        <v>40753</v>
      </c>
      <c r="D626" s="6" t="s">
        <v>13</v>
      </c>
      <c r="E626" s="6" t="s">
        <v>18</v>
      </c>
      <c r="F626" s="6" t="s">
        <v>19</v>
      </c>
      <c r="G626">
        <v>12</v>
      </c>
      <c r="H626">
        <v>202212</v>
      </c>
      <c r="I626" s="9">
        <v>16.13</v>
      </c>
      <c r="J626" s="9">
        <v>2.17</v>
      </c>
      <c r="K626" s="9">
        <v>1.32</v>
      </c>
      <c r="L626" s="9">
        <v>1.85</v>
      </c>
      <c r="M626" s="9" t="str">
        <f>INDEX(Taxonomie!S:S,MATCH(ZACKS_Screener[[#This Row],[Ticker]], Taxonomie!P:P,0))</f>
        <v>Basic Materials</v>
      </c>
      <c r="N626" t="str">
        <f>INDEX(Taxonomie!Q:Q,MATCH(ZACKS_Screener[[#This Row],[Ticker]], Taxonomie!P:P,0))</f>
        <v>Aluminum</v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626" s="18">
        <f>IFERROR(ZACKS_Screener[[#This Row],[Price]]/ZACKS_Screener[[#This Row],[EPS1]], "")</f>
        <v>12.219696969696969</v>
      </c>
      <c r="R626" s="18">
        <f>IFERROR(ZACKS_Screener[[#This Row],[Price]]/ZACKS_Screener[[#This Row],[EPS2]], "")</f>
        <v>8.7189189189189182</v>
      </c>
      <c r="S626" s="18">
        <f>IFERROR(ZACKS_Screener[[#This Row],[PE1]]/(ZACKS_Screener[[#This Row],[EG1]]*100), "")</f>
        <v>-0.31196167557932264</v>
      </c>
      <c r="T626" s="18">
        <f>IFERROR(ZACKS_Screener[[#This Row],[PE2]]/(ZACKS_Screener[[#This Row],[EG2]]*100), "")</f>
        <v>0.21715043345232024</v>
      </c>
      <c r="U626"/>
    </row>
    <row r="627" spans="1:21" hidden="1" x14ac:dyDescent="0.25">
      <c r="A627" s="23" t="s">
        <v>2561</v>
      </c>
      <c r="B627" s="31">
        <v>14074.5</v>
      </c>
      <c r="C627" s="6" t="s">
        <v>2560</v>
      </c>
      <c r="D627" s="6" t="s">
        <v>13</v>
      </c>
      <c r="E627" s="6" t="s">
        <v>18</v>
      </c>
      <c r="F627" s="6" t="s">
        <v>19</v>
      </c>
      <c r="G627">
        <v>12</v>
      </c>
      <c r="H627">
        <v>202212</v>
      </c>
      <c r="I627" s="9">
        <v>239.39</v>
      </c>
      <c r="J627" s="9">
        <v>30.03</v>
      </c>
      <c r="K627" s="9">
        <v>22.07</v>
      </c>
      <c r="L627" s="9">
        <v>17.079999999999998</v>
      </c>
      <c r="M627" s="9" t="str">
        <f>INDEX(Taxonomie!S:S,MATCH(ZACKS_Screener[[#This Row],[Ticker]], Taxonomie!P:P,0))</f>
        <v>Basic Materials</v>
      </c>
      <c r="N627" t="str">
        <f>INDEX(Taxonomie!Q:Q,MATCH(ZACKS_Screener[[#This Row],[Ticker]], Taxonomie!P:P,0))</f>
        <v>Steel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627" s="18">
        <f>IFERROR(ZACKS_Screener[[#This Row],[Price]]/ZACKS_Screener[[#This Row],[EPS1]], "")</f>
        <v>10.846850928862709</v>
      </c>
      <c r="R627" s="18">
        <f>IFERROR(ZACKS_Screener[[#This Row],[Price]]/ZACKS_Screener[[#This Row],[EPS2]], "")</f>
        <v>14.015807962529275</v>
      </c>
      <c r="S627" s="18">
        <f>IFERROR(ZACKS_Screener[[#This Row],[PE1]]/(ZACKS_Screener[[#This Row],[EG1]]*100), "")</f>
        <v>-0.40920971531877781</v>
      </c>
      <c r="T627" s="18">
        <f>IFERROR(ZACKS_Screener[[#This Row],[PE2]]/(ZACKS_Screener[[#This Row],[EG2]]*100), "")</f>
        <v>-0.61989755858320827</v>
      </c>
      <c r="U627"/>
    </row>
    <row r="628" spans="1:21" hidden="1" x14ac:dyDescent="0.25">
      <c r="A628" s="23" t="s">
        <v>152</v>
      </c>
      <c r="B628" s="31">
        <v>8591.19</v>
      </c>
      <c r="C628" s="6" t="s">
        <v>151</v>
      </c>
      <c r="D628" s="6" t="s">
        <v>13</v>
      </c>
      <c r="E628" s="6" t="s">
        <v>41</v>
      </c>
      <c r="F628" s="6" t="s">
        <v>153</v>
      </c>
      <c r="G628">
        <v>12</v>
      </c>
      <c r="H628">
        <v>202212</v>
      </c>
      <c r="I628" s="9">
        <v>20.71</v>
      </c>
      <c r="J628" s="9">
        <v>-0.26</v>
      </c>
      <c r="K628" s="9">
        <v>-0.1</v>
      </c>
      <c r="L628" s="9">
        <v>0.11</v>
      </c>
      <c r="M628" s="9" t="str">
        <f>INDEX(Taxonomie!S:S,MATCH(ZACKS_Screener[[#This Row],[Ticker]], Taxonomie!P:P,0))</f>
        <v>Healthcare</v>
      </c>
      <c r="N628" t="str">
        <f>INDEX(Taxonomie!Q:Q,MATCH(ZACKS_Screener[[#This Row],[Ticker]], Taxonomie!P:P,0))</f>
        <v>Medical Care Facilities</v>
      </c>
      <c r="O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28" s="18">
        <f>IFERROR(ZACKS_Screener[[#This Row],[Price]]/ZACKS_Screener[[#This Row],[EPS1]], "")</f>
        <v>-207.1</v>
      </c>
      <c r="R628" s="18">
        <f>IFERROR(ZACKS_Screener[[#This Row],[Price]]/ZACKS_Screener[[#This Row],[EPS2]], "")</f>
        <v>188.27272727272728</v>
      </c>
      <c r="S628" s="18">
        <f>IFERROR(ZACKS_Screener[[#This Row],[PE1]]/(ZACKS_Screener[[#This Row],[EG1]]*100), "")</f>
        <v>-3.3653749999999998</v>
      </c>
      <c r="T628" s="18">
        <f>IFERROR(ZACKS_Screener[[#This Row],[PE2]]/(ZACKS_Screener[[#This Row],[EG2]]*100), "")</f>
        <v>1.8827272727272728</v>
      </c>
      <c r="U628"/>
    </row>
    <row r="629" spans="1:21" hidden="1" x14ac:dyDescent="0.25">
      <c r="A629" s="23" t="s">
        <v>40391</v>
      </c>
      <c r="B629" s="31">
        <v>2271.0300000000002</v>
      </c>
      <c r="C629" s="6" t="s">
        <v>40390</v>
      </c>
      <c r="D629" s="6" t="s">
        <v>13</v>
      </c>
      <c r="E629" s="6" t="s">
        <v>41</v>
      </c>
      <c r="F629" s="6" t="s">
        <v>153</v>
      </c>
      <c r="G629">
        <v>12</v>
      </c>
      <c r="H629">
        <v>202212</v>
      </c>
      <c r="I629" s="9">
        <v>16.89</v>
      </c>
      <c r="J629" s="9">
        <v>0.85</v>
      </c>
      <c r="K629" s="9">
        <v>0.67</v>
      </c>
      <c r="L629" s="9">
        <v>0.88</v>
      </c>
      <c r="M629" s="9" t="str">
        <f>INDEX(Taxonomie!S:S,MATCH(ZACKS_Screener[[#This Row],[Ticker]], Taxonomie!P:P,0))</f>
        <v>Healthcare</v>
      </c>
      <c r="N629" t="str">
        <f>INDEX(Taxonomie!Q:Q,MATCH(ZACKS_Screener[[#This Row],[Ticker]], Taxonomie!P:P,0))</f>
        <v>Health Information Services</v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29" s="18">
        <f>IFERROR(ZACKS_Screener[[#This Row],[Price]]/ZACKS_Screener[[#This Row],[EPS1]], "")</f>
        <v>25.208955223880597</v>
      </c>
      <c r="R629" s="18">
        <f>IFERROR(ZACKS_Screener[[#This Row],[Price]]/ZACKS_Screener[[#This Row],[EPS2]], "")</f>
        <v>19.19318181818182</v>
      </c>
      <c r="S629" s="18">
        <f>IFERROR(ZACKS_Screener[[#This Row],[PE1]]/(ZACKS_Screener[[#This Row],[EG1]]*100), "")</f>
        <v>-1.1904228855721395</v>
      </c>
      <c r="T629" s="18">
        <f>IFERROR(ZACKS_Screener[[#This Row],[PE2]]/(ZACKS_Screener[[#This Row],[EG2]]*100), "")</f>
        <v>0.61235389610389634</v>
      </c>
      <c r="U629"/>
    </row>
    <row r="630" spans="1:21" hidden="1" x14ac:dyDescent="0.25">
      <c r="A630" s="23" t="s">
        <v>245</v>
      </c>
      <c r="B630" s="31">
        <v>3954.62</v>
      </c>
      <c r="C630" s="6" t="s">
        <v>244</v>
      </c>
      <c r="D630" s="6" t="s">
        <v>13</v>
      </c>
      <c r="E630" s="6" t="s">
        <v>41</v>
      </c>
      <c r="F630" s="6" t="s">
        <v>153</v>
      </c>
      <c r="G630">
        <v>12</v>
      </c>
      <c r="H630">
        <v>202212</v>
      </c>
      <c r="I630" s="9">
        <v>99.75</v>
      </c>
      <c r="J630" s="9">
        <v>11.9</v>
      </c>
      <c r="K630" s="9">
        <v>8.26</v>
      </c>
      <c r="L630" s="9">
        <v>7.73</v>
      </c>
      <c r="M630" s="9" t="str">
        <f>INDEX(Taxonomie!S:S,MATCH(ZACKS_Screener[[#This Row],[Ticker]], Taxonomie!P:P,0))</f>
        <v>Healthcare</v>
      </c>
      <c r="N630" t="str">
        <f>INDEX(Taxonomie!Q:Q,MATCH(ZACKS_Screener[[#This Row],[Ticker]], Taxonomie!P:P,0))</f>
        <v>Medical Care Facilities</v>
      </c>
      <c r="O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630" s="18">
        <f>IFERROR(ZACKS_Screener[[#This Row],[Price]]/ZACKS_Screener[[#This Row],[EPS1]], "")</f>
        <v>12.076271186440678</v>
      </c>
      <c r="R630" s="18">
        <f>IFERROR(ZACKS_Screener[[#This Row],[Price]]/ZACKS_Screener[[#This Row],[EPS2]], "")</f>
        <v>12.904269081500646</v>
      </c>
      <c r="S630" s="18">
        <f>IFERROR(ZACKS_Screener[[#This Row],[PE1]]/(ZACKS_Screener[[#This Row],[EG1]]*100), "")</f>
        <v>-0.3948011734028683</v>
      </c>
      <c r="T630" s="18">
        <f>IFERROR(ZACKS_Screener[[#This Row],[PE2]]/(ZACKS_Screener[[#This Row],[EG2]]*100), "")</f>
        <v>-2.0111181625131218</v>
      </c>
      <c r="U630"/>
    </row>
    <row r="631" spans="1:21" hidden="1" x14ac:dyDescent="0.25">
      <c r="A631" s="23" t="s">
        <v>366</v>
      </c>
      <c r="B631" s="31">
        <v>13664.18</v>
      </c>
      <c r="C631" s="6" t="s">
        <v>365</v>
      </c>
      <c r="D631" s="6" t="s">
        <v>13</v>
      </c>
      <c r="E631" s="6" t="s">
        <v>41</v>
      </c>
      <c r="F631" s="6" t="s">
        <v>153</v>
      </c>
      <c r="G631">
        <v>12</v>
      </c>
      <c r="H631">
        <v>202212</v>
      </c>
      <c r="I631" s="9">
        <v>20.239999999999998</v>
      </c>
      <c r="J631" s="9">
        <v>1.41</v>
      </c>
      <c r="K631" s="9">
        <v>1.29</v>
      </c>
      <c r="L631" s="9">
        <v>1.48</v>
      </c>
      <c r="M631" s="9" t="str">
        <f>INDEX(Taxonomie!S:S,MATCH(ZACKS_Screener[[#This Row],[Ticker]], Taxonomie!P:P,0))</f>
        <v>Basic Materials</v>
      </c>
      <c r="N631" t="str">
        <f>INDEX(Taxonomie!Q:Q,MATCH(ZACKS_Screener[[#This Row],[Ticker]], Taxonomie!P:P,0))</f>
        <v>Specialty Chemicals</v>
      </c>
      <c r="O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631" s="18">
        <f>IFERROR(ZACKS_Screener[[#This Row],[Price]]/ZACKS_Screener[[#This Row],[EPS1]], "")</f>
        <v>15.689922480620153</v>
      </c>
      <c r="R631" s="18">
        <f>IFERROR(ZACKS_Screener[[#This Row],[Price]]/ZACKS_Screener[[#This Row],[EPS2]], "")</f>
        <v>13.675675675675675</v>
      </c>
      <c r="S631" s="18">
        <f>IFERROR(ZACKS_Screener[[#This Row],[PE1]]/(ZACKS_Screener[[#This Row],[EG1]]*100), "")</f>
        <v>-1.8435658914728694</v>
      </c>
      <c r="T631" s="18">
        <f>IFERROR(ZACKS_Screener[[#This Row],[PE2]]/(ZACKS_Screener[[#This Row],[EG2]]*100), "")</f>
        <v>0.92850640113798033</v>
      </c>
      <c r="U631"/>
    </row>
    <row r="632" spans="1:21" hidden="1" x14ac:dyDescent="0.25">
      <c r="A632" s="23" t="s">
        <v>516</v>
      </c>
      <c r="B632" s="31">
        <v>6451.75</v>
      </c>
      <c r="C632" s="6" t="s">
        <v>515</v>
      </c>
      <c r="D632" s="6" t="s">
        <v>13</v>
      </c>
      <c r="E632" s="6" t="s">
        <v>41</v>
      </c>
      <c r="F632" s="6" t="s">
        <v>153</v>
      </c>
      <c r="G632">
        <v>12</v>
      </c>
      <c r="H632">
        <v>202212</v>
      </c>
      <c r="I632" s="9">
        <v>18.420000000000002</v>
      </c>
      <c r="J632" s="9">
        <v>1.07</v>
      </c>
      <c r="K632" s="9">
        <v>0.77</v>
      </c>
      <c r="L632" s="9">
        <v>1.04</v>
      </c>
      <c r="M632" s="9" t="str">
        <f>INDEX(Taxonomie!S:S,MATCH(ZACKS_Screener[[#This Row],[Ticker]], Taxonomie!P:P,0))</f>
        <v>Healthcare</v>
      </c>
      <c r="N632" t="str">
        <f>INDEX(Taxonomie!Q:Q,MATCH(ZACKS_Screener[[#This Row],[Ticker]], Taxonomie!P:P,0))</f>
        <v>Medical Instruments &amp; Supplies</v>
      </c>
      <c r="O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632" s="18">
        <f>IFERROR(ZACKS_Screener[[#This Row],[Price]]/ZACKS_Screener[[#This Row],[EPS1]], "")</f>
        <v>23.922077922077925</v>
      </c>
      <c r="R632" s="18">
        <f>IFERROR(ZACKS_Screener[[#This Row],[Price]]/ZACKS_Screener[[#This Row],[EPS2]], "")</f>
        <v>17.711538461538463</v>
      </c>
      <c r="S632" s="18">
        <f>IFERROR(ZACKS_Screener[[#This Row],[PE1]]/(ZACKS_Screener[[#This Row],[EG1]]*100), "")</f>
        <v>-0.85322077922077921</v>
      </c>
      <c r="T632" s="18">
        <f>IFERROR(ZACKS_Screener[[#This Row],[PE2]]/(ZACKS_Screener[[#This Row],[EG2]]*100), "")</f>
        <v>0.50510683760683772</v>
      </c>
      <c r="U632"/>
    </row>
    <row r="633" spans="1:21" hidden="1" x14ac:dyDescent="0.25">
      <c r="A633" s="23" t="s">
        <v>845</v>
      </c>
      <c r="B633" s="31">
        <v>10190.450000000001</v>
      </c>
      <c r="C633" s="6" t="s">
        <v>844</v>
      </c>
      <c r="D633" s="6" t="s">
        <v>13</v>
      </c>
      <c r="E633" s="6" t="s">
        <v>41</v>
      </c>
      <c r="F633" s="6" t="s">
        <v>153</v>
      </c>
      <c r="G633">
        <v>12</v>
      </c>
      <c r="H633">
        <v>202212</v>
      </c>
      <c r="I633" s="9">
        <v>199.11</v>
      </c>
      <c r="J633" s="9">
        <v>11.12</v>
      </c>
      <c r="K633" s="9">
        <v>10.3</v>
      </c>
      <c r="L633" s="9">
        <v>11.9</v>
      </c>
      <c r="M633" s="9" t="str">
        <f>INDEX(Taxonomie!S:S,MATCH(ZACKS_Screener[[#This Row],[Ticker]], Taxonomie!P:P,0))</f>
        <v>Healthcare</v>
      </c>
      <c r="N633" t="str">
        <f>INDEX(Taxonomie!Q:Q,MATCH(ZACKS_Screener[[#This Row],[Ticker]], Taxonomie!P:P,0))</f>
        <v>Diagnostics &amp; Research</v>
      </c>
      <c r="O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633" s="18">
        <f>IFERROR(ZACKS_Screener[[#This Row],[Price]]/ZACKS_Screener[[#This Row],[EPS1]], "")</f>
        <v>19.331067961165047</v>
      </c>
      <c r="R633" s="18">
        <f>IFERROR(ZACKS_Screener[[#This Row],[Price]]/ZACKS_Screener[[#This Row],[EPS2]], "")</f>
        <v>16.731932773109243</v>
      </c>
      <c r="S633" s="18">
        <f>IFERROR(ZACKS_Screener[[#This Row],[PE1]]/(ZACKS_Screener[[#This Row],[EG1]]*100), "")</f>
        <v>-2.6214814113189719</v>
      </c>
      <c r="T633" s="18">
        <f>IFERROR(ZACKS_Screener[[#This Row],[PE2]]/(ZACKS_Screener[[#This Row],[EG2]]*100), "")</f>
        <v>1.0771181722689078</v>
      </c>
      <c r="U633"/>
    </row>
    <row r="634" spans="1:21" hidden="1" x14ac:dyDescent="0.25">
      <c r="A634" s="23" t="s">
        <v>1002</v>
      </c>
      <c r="B634" s="31">
        <v>6610.88</v>
      </c>
      <c r="C634" s="6" t="s">
        <v>1001</v>
      </c>
      <c r="D634" s="6" t="s">
        <v>13</v>
      </c>
      <c r="E634" s="6" t="s">
        <v>41</v>
      </c>
      <c r="F634" s="6" t="s">
        <v>153</v>
      </c>
      <c r="G634">
        <v>3</v>
      </c>
      <c r="H634">
        <v>202303</v>
      </c>
      <c r="I634" s="9">
        <v>33.96</v>
      </c>
      <c r="J634" s="9">
        <v>0.73</v>
      </c>
      <c r="K634" s="9">
        <v>0.83</v>
      </c>
      <c r="L634" s="9">
        <v>0.99</v>
      </c>
      <c r="M634" s="9" t="str">
        <f>INDEX(Taxonomie!S:S,MATCH(ZACKS_Screener[[#This Row],[Ticker]], Taxonomie!P:P,0))</f>
        <v>Healthcare</v>
      </c>
      <c r="N634" t="str">
        <f>INDEX(Taxonomie!Q:Q,MATCH(ZACKS_Screener[[#This Row],[Ticker]], Taxonomie!P:P,0))</f>
        <v>Health Information Services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634" s="18">
        <f>IFERROR(ZACKS_Screener[[#This Row],[Price]]/ZACKS_Screener[[#This Row],[EPS1]], "")</f>
        <v>40.915662650602414</v>
      </c>
      <c r="R634" s="18">
        <f>IFERROR(ZACKS_Screener[[#This Row],[Price]]/ZACKS_Screener[[#This Row],[EPS2]], "")</f>
        <v>34.303030303030305</v>
      </c>
      <c r="S634" s="18">
        <f>IFERROR(ZACKS_Screener[[#This Row],[PE1]]/(ZACKS_Screener[[#This Row],[EG1]]*100), "")</f>
        <v>2.986843373493977</v>
      </c>
      <c r="T634" s="18">
        <f>IFERROR(ZACKS_Screener[[#This Row],[PE2]]/(ZACKS_Screener[[#This Row],[EG2]]*100), "")</f>
        <v>1.7794696969696966</v>
      </c>
      <c r="U634"/>
    </row>
    <row r="635" spans="1:21" hidden="1" x14ac:dyDescent="0.25">
      <c r="A635" s="23" t="s">
        <v>1087</v>
      </c>
      <c r="B635" s="31">
        <v>113888.72</v>
      </c>
      <c r="C635" s="6" t="s">
        <v>1086</v>
      </c>
      <c r="D635" s="6" t="s">
        <v>13</v>
      </c>
      <c r="E635" s="6" t="s">
        <v>41</v>
      </c>
      <c r="F635" s="6" t="s">
        <v>153</v>
      </c>
      <c r="G635">
        <v>12</v>
      </c>
      <c r="H635">
        <v>202212</v>
      </c>
      <c r="I635" s="9">
        <v>480.43</v>
      </c>
      <c r="J635" s="9">
        <v>29.07</v>
      </c>
      <c r="K635" s="9">
        <v>32.79</v>
      </c>
      <c r="L635" s="9">
        <v>36.950000000000003</v>
      </c>
      <c r="M635" s="9" t="str">
        <f>INDEX(Taxonomie!S:S,MATCH(ZACKS_Screener[[#This Row],[Ticker]], Taxonomie!P:P,0))</f>
        <v>Healthcare</v>
      </c>
      <c r="N635" t="str">
        <f>INDEX(Taxonomie!Q:Q,MATCH(ZACKS_Screener[[#This Row],[Ticker]], Taxonomie!P:P,0))</f>
        <v>Healthcare Plans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635" s="18">
        <f>IFERROR(ZACKS_Screener[[#This Row],[Price]]/ZACKS_Screener[[#This Row],[EPS1]], "")</f>
        <v>14.651723086306802</v>
      </c>
      <c r="R635" s="18">
        <f>IFERROR(ZACKS_Screener[[#This Row],[Price]]/ZACKS_Screener[[#This Row],[EPS2]], "")</f>
        <v>13.002165087956698</v>
      </c>
      <c r="S635" s="18">
        <f>IFERROR(ZACKS_Screener[[#This Row],[PE1]]/(ZACKS_Screener[[#This Row],[EG1]]*100), "")</f>
        <v>1.1449612637605884</v>
      </c>
      <c r="T635" s="18">
        <f>IFERROR(ZACKS_Screener[[#This Row],[PE2]]/(ZACKS_Screener[[#This Row],[EG2]]*100), "")</f>
        <v>1.0248581568127397</v>
      </c>
      <c r="U635"/>
    </row>
    <row r="636" spans="1:21" hidden="1" x14ac:dyDescent="0.25">
      <c r="A636" s="23" t="s">
        <v>40963</v>
      </c>
      <c r="B636" s="31">
        <v>2139.12</v>
      </c>
      <c r="C636" s="6" t="s">
        <v>40962</v>
      </c>
      <c r="D636" s="6" t="s">
        <v>22</v>
      </c>
      <c r="E636" s="6" t="s">
        <v>41</v>
      </c>
      <c r="F636" s="6" t="s">
        <v>153</v>
      </c>
      <c r="G636">
        <v>12</v>
      </c>
      <c r="H636">
        <v>202212</v>
      </c>
      <c r="I636" s="9">
        <v>5.39</v>
      </c>
      <c r="J636" s="9">
        <v>0.3</v>
      </c>
      <c r="K636" s="9">
        <v>0.25</v>
      </c>
      <c r="L636" s="9">
        <v>0.3</v>
      </c>
      <c r="M636" s="9" t="str">
        <f>INDEX(Taxonomie!S:S,MATCH(ZACKS_Screener[[#This Row],[Ticker]], Taxonomie!P:P,0))</f>
        <v>Healthcare</v>
      </c>
      <c r="N636" t="str">
        <f>INDEX(Taxonomie!Q:Q,MATCH(ZACKS_Screener[[#This Row],[Ticker]], Taxonomie!P:P,0))</f>
        <v>Health Information Services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636" s="18">
        <f>IFERROR(ZACKS_Screener[[#This Row],[Price]]/ZACKS_Screener[[#This Row],[EPS1]], "")</f>
        <v>21.56</v>
      </c>
      <c r="R636" s="18">
        <f>IFERROR(ZACKS_Screener[[#This Row],[Price]]/ZACKS_Screener[[#This Row],[EPS2]], "")</f>
        <v>17.966666666666665</v>
      </c>
      <c r="S636" s="18">
        <f>IFERROR(ZACKS_Screener[[#This Row],[PE1]]/(ZACKS_Screener[[#This Row],[EG1]]*100), "")</f>
        <v>-1.2936000000000001</v>
      </c>
      <c r="T636" s="18">
        <f>IFERROR(ZACKS_Screener[[#This Row],[PE2]]/(ZACKS_Screener[[#This Row],[EG2]]*100), "")</f>
        <v>0.89833333333333343</v>
      </c>
      <c r="U636"/>
    </row>
    <row r="637" spans="1:21" hidden="1" x14ac:dyDescent="0.25">
      <c r="A637" s="23" t="s">
        <v>1514</v>
      </c>
      <c r="B637" s="31">
        <v>5029.0600000000004</v>
      </c>
      <c r="C637" s="6" t="s">
        <v>1513</v>
      </c>
      <c r="D637" s="6" t="s">
        <v>22</v>
      </c>
      <c r="E637" s="6" t="s">
        <v>41</v>
      </c>
      <c r="F637" s="6" t="s">
        <v>153</v>
      </c>
      <c r="G637">
        <v>1</v>
      </c>
      <c r="H637">
        <v>202301</v>
      </c>
      <c r="I637" s="9">
        <v>58.84</v>
      </c>
      <c r="J637" s="9">
        <v>1.36</v>
      </c>
      <c r="K637" s="9">
        <v>1.75</v>
      </c>
      <c r="L637" s="9">
        <v>2.2999999999999998</v>
      </c>
      <c r="M637" s="9" t="str">
        <f>INDEX(Taxonomie!S:S,MATCH(ZACKS_Screener[[#This Row],[Ticker]], Taxonomie!P:P,0))</f>
        <v>Healthcare</v>
      </c>
      <c r="N637" t="str">
        <f>INDEX(Taxonomie!Q:Q,MATCH(ZACKS_Screener[[#This Row],[Ticker]], Taxonomie!P:P,0))</f>
        <v>Health Information Services</v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637" s="18">
        <f>IFERROR(ZACKS_Screener[[#This Row],[Price]]/ZACKS_Screener[[#This Row],[EPS1]], "")</f>
        <v>33.622857142857143</v>
      </c>
      <c r="R637" s="18">
        <f>IFERROR(ZACKS_Screener[[#This Row],[Price]]/ZACKS_Screener[[#This Row],[EPS2]], "")</f>
        <v>25.582608695652176</v>
      </c>
      <c r="S637" s="18">
        <f>IFERROR(ZACKS_Screener[[#This Row],[PE1]]/(ZACKS_Screener[[#This Row],[EG1]]*100), "")</f>
        <v>1.1724893772893776</v>
      </c>
      <c r="T637" s="18">
        <f>IFERROR(ZACKS_Screener[[#This Row],[PE2]]/(ZACKS_Screener[[#This Row],[EG2]]*100), "")</f>
        <v>0.81399209486166046</v>
      </c>
      <c r="U637"/>
    </row>
    <row r="638" spans="1:21" hidden="1" x14ac:dyDescent="0.25">
      <c r="A638" s="23" t="s">
        <v>1570</v>
      </c>
      <c r="B638" s="31">
        <v>17941.509999999998</v>
      </c>
      <c r="C638" s="6" t="s">
        <v>1569</v>
      </c>
      <c r="D638" s="6" t="s">
        <v>22</v>
      </c>
      <c r="E638" s="6" t="s">
        <v>41</v>
      </c>
      <c r="F638" s="6" t="s">
        <v>153</v>
      </c>
      <c r="G638">
        <v>12</v>
      </c>
      <c r="H638">
        <v>202212</v>
      </c>
      <c r="I638" s="9">
        <v>218.99</v>
      </c>
      <c r="J638" s="9">
        <v>11.75</v>
      </c>
      <c r="K638" s="9">
        <v>12.57</v>
      </c>
      <c r="L638" s="9">
        <v>14.46</v>
      </c>
      <c r="M638" s="9" t="str">
        <f>INDEX(Taxonomie!S:S,MATCH(ZACKS_Screener[[#This Row],[Ticker]], Taxonomie!P:P,0))</f>
        <v>Healthcare</v>
      </c>
      <c r="N638" t="str">
        <f>INDEX(Taxonomie!Q:Q,MATCH(ZACKS_Screener[[#This Row],[Ticker]], Taxonomie!P:P,0))</f>
        <v>Diagnostics &amp; Research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638" s="18">
        <f>IFERROR(ZACKS_Screener[[#This Row],[Price]]/ZACKS_Screener[[#This Row],[EPS1]], "")</f>
        <v>17.421638822593476</v>
      </c>
      <c r="R638" s="18">
        <f>IFERROR(ZACKS_Screener[[#This Row],[Price]]/ZACKS_Screener[[#This Row],[EPS2]], "")</f>
        <v>15.144536652835408</v>
      </c>
      <c r="S638" s="18">
        <f>IFERROR(ZACKS_Screener[[#This Row],[PE1]]/(ZACKS_Screener[[#This Row],[EG1]]*100), "")</f>
        <v>2.4963933678716255</v>
      </c>
      <c r="T638" s="18">
        <f>IFERROR(ZACKS_Screener[[#This Row],[PE2]]/(ZACKS_Screener[[#This Row],[EG2]]*100), "")</f>
        <v>1.0072318821488944</v>
      </c>
      <c r="U638"/>
    </row>
    <row r="639" spans="1:21" hidden="1" x14ac:dyDescent="0.25">
      <c r="A639" s="23" t="s">
        <v>1874</v>
      </c>
      <c r="B639" s="31">
        <v>3918.32</v>
      </c>
      <c r="C639" s="6" t="s">
        <v>1873</v>
      </c>
      <c r="D639" s="6" t="s">
        <v>13</v>
      </c>
      <c r="E639" s="6" t="s">
        <v>41</v>
      </c>
      <c r="F639" s="6" t="s">
        <v>153</v>
      </c>
      <c r="G639">
        <v>12</v>
      </c>
      <c r="H639">
        <v>202212</v>
      </c>
      <c r="I639" s="9">
        <v>20.09</v>
      </c>
      <c r="J639" s="9">
        <v>-0.18</v>
      </c>
      <c r="K639" s="9">
        <v>0.41</v>
      </c>
      <c r="L639" s="9">
        <v>0.61</v>
      </c>
      <c r="M639" s="9" t="str">
        <f>INDEX(Taxonomie!S:S,MATCH(ZACKS_Screener[[#This Row],[Ticker]], Taxonomie!P:P,0))</f>
        <v>Consumer Cyclical</v>
      </c>
      <c r="N639" t="str">
        <f>INDEX(Taxonomie!Q:Q,MATCH(ZACKS_Screener[[#This Row],[Ticker]], Taxonomie!P:P,0))</f>
        <v>Leisure</v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639" s="18">
        <f>IFERROR(ZACKS_Screener[[#This Row],[Price]]/ZACKS_Screener[[#This Row],[EPS1]], "")</f>
        <v>49</v>
      </c>
      <c r="R639" s="18">
        <f>IFERROR(ZACKS_Screener[[#This Row],[Price]]/ZACKS_Screener[[#This Row],[EPS2]], "")</f>
        <v>32.934426229508198</v>
      </c>
      <c r="S639" s="18">
        <f>IFERROR(ZACKS_Screener[[#This Row],[PE1]]/(ZACKS_Screener[[#This Row],[EG1]]*100), "")</f>
        <v>0.49</v>
      </c>
      <c r="T639" s="18">
        <f>IFERROR(ZACKS_Screener[[#This Row],[PE2]]/(ZACKS_Screener[[#This Row],[EG2]]*100), "")</f>
        <v>0.67515573770491799</v>
      </c>
      <c r="U639"/>
    </row>
    <row r="640" spans="1:21" hidden="1" x14ac:dyDescent="0.25">
      <c r="A640" s="23" t="s">
        <v>1938</v>
      </c>
      <c r="B640" s="31">
        <v>6603.96</v>
      </c>
      <c r="C640" s="6" t="s">
        <v>1937</v>
      </c>
      <c r="D640" s="6" t="s">
        <v>22</v>
      </c>
      <c r="E640" s="6" t="s">
        <v>41</v>
      </c>
      <c r="F640" s="6" t="s">
        <v>153</v>
      </c>
      <c r="G640">
        <v>12</v>
      </c>
      <c r="H640">
        <v>202212</v>
      </c>
      <c r="I640" s="9">
        <v>216.53</v>
      </c>
      <c r="J640" s="9">
        <v>7.28</v>
      </c>
      <c r="K640" s="9">
        <v>8.1</v>
      </c>
      <c r="L640" s="9">
        <v>9.19</v>
      </c>
      <c r="M640" s="9" t="str">
        <f>INDEX(Taxonomie!S:S,MATCH(ZACKS_Screener[[#This Row],[Ticker]], Taxonomie!P:P,0))</f>
        <v>Healthcare</v>
      </c>
      <c r="N640" t="str">
        <f>INDEX(Taxonomie!Q:Q,MATCH(ZACKS_Screener[[#This Row],[Ticker]], Taxonomie!P:P,0))</f>
        <v>Diagnostics &amp; Research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640" s="18">
        <f>IFERROR(ZACKS_Screener[[#This Row],[Price]]/ZACKS_Screener[[#This Row],[EPS1]], "")</f>
        <v>26.732098765432099</v>
      </c>
      <c r="R640" s="18">
        <f>IFERROR(ZACKS_Screener[[#This Row],[Price]]/ZACKS_Screener[[#This Row],[EPS2]], "")</f>
        <v>23.561479869423287</v>
      </c>
      <c r="S640" s="18">
        <f>IFERROR(ZACKS_Screener[[#This Row],[PE1]]/(ZACKS_Screener[[#This Row],[EG1]]*100), "")</f>
        <v>2.3732887684432415</v>
      </c>
      <c r="T640" s="18">
        <f>IFERROR(ZACKS_Screener[[#This Row],[PE2]]/(ZACKS_Screener[[#This Row],[EG2]]*100), "")</f>
        <v>1.7508989627736575</v>
      </c>
      <c r="U640"/>
    </row>
    <row r="641" spans="1:21" hidden="1" x14ac:dyDescent="0.25">
      <c r="A641" s="23" t="s">
        <v>2160</v>
      </c>
      <c r="B641" s="31">
        <v>5457.91</v>
      </c>
      <c r="C641" s="6" t="s">
        <v>2159</v>
      </c>
      <c r="D641" s="6" t="s">
        <v>22</v>
      </c>
      <c r="E641" s="6" t="s">
        <v>41</v>
      </c>
      <c r="F641" s="6" t="s">
        <v>153</v>
      </c>
      <c r="G641">
        <v>12</v>
      </c>
      <c r="H641">
        <v>202212</v>
      </c>
      <c r="I641" s="9">
        <v>47.75</v>
      </c>
      <c r="J641" s="9">
        <v>-5.57</v>
      </c>
      <c r="K641" s="9">
        <v>-4.08</v>
      </c>
      <c r="L641" s="9">
        <v>-2.6</v>
      </c>
      <c r="M641" s="9" t="str">
        <f>INDEX(Taxonomie!S:S,MATCH(ZACKS_Screener[[#This Row],[Ticker]], Taxonomie!P:P,0))</f>
        <v>Healthcare</v>
      </c>
      <c r="N641" t="str">
        <f>INDEX(Taxonomie!Q:Q,MATCH(ZACKS_Screener[[#This Row],[Ticker]], Taxonomie!P:P,0))</f>
        <v>Diagnostics &amp; Research</v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641" s="18">
        <f>IFERROR(ZACKS_Screener[[#This Row],[Price]]/ZACKS_Screener[[#This Row],[EPS1]], "")</f>
        <v>-11.703431372549019</v>
      </c>
      <c r="R641" s="18">
        <f>IFERROR(ZACKS_Screener[[#This Row],[Price]]/ZACKS_Screener[[#This Row],[EPS2]], "")</f>
        <v>-18.365384615384613</v>
      </c>
      <c r="S641" s="18">
        <f>IFERROR(ZACKS_Screener[[#This Row],[PE1]]/(ZACKS_Screener[[#This Row],[EG1]]*100), "")</f>
        <v>-0.4375041123832083</v>
      </c>
      <c r="T641" s="18">
        <f>IFERROR(ZACKS_Screener[[#This Row],[PE2]]/(ZACKS_Screener[[#This Row],[EG2]]*100), "")</f>
        <v>-0.50628898128898125</v>
      </c>
      <c r="U641"/>
    </row>
    <row r="642" spans="1:21" hidden="1" x14ac:dyDescent="0.25">
      <c r="A642" s="23" t="s">
        <v>2168</v>
      </c>
      <c r="B642" s="31">
        <v>8763.33</v>
      </c>
      <c r="C642" s="6" t="s">
        <v>2167</v>
      </c>
      <c r="D642" s="6" t="s">
        <v>22</v>
      </c>
      <c r="E642" s="6" t="s">
        <v>41</v>
      </c>
      <c r="F642" s="6" t="s">
        <v>153</v>
      </c>
      <c r="G642">
        <v>12</v>
      </c>
      <c r="H642">
        <v>202212</v>
      </c>
      <c r="I642" s="9">
        <v>82.51</v>
      </c>
      <c r="J642" s="9">
        <v>-0.88</v>
      </c>
      <c r="K642" s="9">
        <v>-1.92</v>
      </c>
      <c r="L642" s="9">
        <v>-2.19</v>
      </c>
      <c r="M642" s="9" t="str">
        <f>INDEX(Taxonomie!S:S,MATCH(ZACKS_Screener[[#This Row],[Ticker]], Taxonomie!P:P,0))</f>
        <v>Healthcare</v>
      </c>
      <c r="N642" t="str">
        <f>INDEX(Taxonomie!Q:Q,MATCH(ZACKS_Screener[[#This Row],[Ticker]], Taxonomie!P:P,0))</f>
        <v>Medical Devices</v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642" s="18">
        <f>IFERROR(ZACKS_Screener[[#This Row],[Price]]/ZACKS_Screener[[#This Row],[EPS1]], "")</f>
        <v>-42.973958333333336</v>
      </c>
      <c r="R642" s="18">
        <f>IFERROR(ZACKS_Screener[[#This Row],[Price]]/ZACKS_Screener[[#This Row],[EPS2]], "")</f>
        <v>-37.675799086757991</v>
      </c>
      <c r="S642" s="18">
        <f>IFERROR(ZACKS_Screener[[#This Row],[PE1]]/(ZACKS_Screener[[#This Row],[EG1]]*100), "")</f>
        <v>0.3636258012820513</v>
      </c>
      <c r="T642" s="18">
        <f>IFERROR(ZACKS_Screener[[#This Row],[PE2]]/(ZACKS_Screener[[#This Row],[EG2]]*100), "")</f>
        <v>2.6791679350583455</v>
      </c>
      <c r="U642"/>
    </row>
    <row r="643" spans="1:21" hidden="1" x14ac:dyDescent="0.25">
      <c r="A643" s="23" t="s">
        <v>2210</v>
      </c>
      <c r="B643" s="31">
        <v>5149.7</v>
      </c>
      <c r="C643" s="6" t="s">
        <v>2209</v>
      </c>
      <c r="D643" s="6" t="s">
        <v>13</v>
      </c>
      <c r="E643" s="6" t="s">
        <v>41</v>
      </c>
      <c r="F643" s="6" t="s">
        <v>153</v>
      </c>
      <c r="G643">
        <v>12</v>
      </c>
      <c r="H643">
        <v>202212</v>
      </c>
      <c r="I643" s="9">
        <v>20.190000000000001</v>
      </c>
      <c r="J643" s="9">
        <v>5.03</v>
      </c>
      <c r="K643" s="9">
        <v>4.18</v>
      </c>
      <c r="L643" s="9">
        <v>4.53</v>
      </c>
      <c r="M643" s="9" t="str">
        <f>INDEX(Taxonomie!S:S,MATCH(ZACKS_Screener[[#This Row],[Ticker]], Taxonomie!P:P,0))</f>
        <v>Healthcare</v>
      </c>
      <c r="N643" t="str">
        <f>INDEX(Taxonomie!Q:Q,MATCH(ZACKS_Screener[[#This Row],[Ticker]], Taxonomie!P:P,0))</f>
        <v>Drug Manufacturers—General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643" s="18">
        <f>IFERROR(ZACKS_Screener[[#This Row],[Price]]/ZACKS_Screener[[#This Row],[EPS1]], "")</f>
        <v>4.830143540669857</v>
      </c>
      <c r="R643" s="18">
        <f>IFERROR(ZACKS_Screener[[#This Row],[Price]]/ZACKS_Screener[[#This Row],[EPS2]], "")</f>
        <v>4.4569536423841063</v>
      </c>
      <c r="S643" s="18">
        <f>IFERROR(ZACKS_Screener[[#This Row],[PE1]]/(ZACKS_Screener[[#This Row],[EG1]]*100), "")</f>
        <v>-0.28583084717140433</v>
      </c>
      <c r="T643" s="18">
        <f>IFERROR(ZACKS_Screener[[#This Row],[PE2]]/(ZACKS_Screener[[#This Row],[EG2]]*100), "")</f>
        <v>0.53228760643330109</v>
      </c>
      <c r="U643"/>
    </row>
    <row r="644" spans="1:21" hidden="1" x14ac:dyDescent="0.25">
      <c r="A644" s="23" t="s">
        <v>2350</v>
      </c>
      <c r="B644" s="31">
        <v>3789.51</v>
      </c>
      <c r="C644" s="6" t="s">
        <v>2349</v>
      </c>
      <c r="D644" s="6" t="s">
        <v>22</v>
      </c>
      <c r="E644" s="6" t="s">
        <v>41</v>
      </c>
      <c r="F644" s="6" t="s">
        <v>153</v>
      </c>
      <c r="G644">
        <v>12</v>
      </c>
      <c r="H644">
        <v>202212</v>
      </c>
      <c r="I644" s="9">
        <v>40.14</v>
      </c>
      <c r="J644" s="9">
        <v>0.3</v>
      </c>
      <c r="K644" s="9">
        <v>0.44</v>
      </c>
      <c r="L644" s="9">
        <v>0.59</v>
      </c>
      <c r="M644" s="9" t="str">
        <f>INDEX(Taxonomie!S:S,MATCH(ZACKS_Screener[[#This Row],[Ticker]], Taxonomie!P:P,0))</f>
        <v>Healthcare</v>
      </c>
      <c r="N644" t="str">
        <f>INDEX(Taxonomie!Q:Q,MATCH(ZACKS_Screener[[#This Row],[Ticker]], Taxonomie!P:P,0))</f>
        <v>Health Information Services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644" s="18">
        <f>IFERROR(ZACKS_Screener[[#This Row],[Price]]/ZACKS_Screener[[#This Row],[EPS1]], "")</f>
        <v>91.227272727272734</v>
      </c>
      <c r="R644" s="18">
        <f>IFERROR(ZACKS_Screener[[#This Row],[Price]]/ZACKS_Screener[[#This Row],[EPS2]], "")</f>
        <v>68.033898305084747</v>
      </c>
      <c r="S644" s="18">
        <f>IFERROR(ZACKS_Screener[[#This Row],[PE1]]/(ZACKS_Screener[[#This Row],[EG1]]*100), "")</f>
        <v>1.9548701298701299</v>
      </c>
      <c r="T644" s="18">
        <f>IFERROR(ZACKS_Screener[[#This Row],[PE2]]/(ZACKS_Screener[[#This Row],[EG2]]*100), "")</f>
        <v>1.9956610169491533</v>
      </c>
      <c r="U644"/>
    </row>
    <row r="645" spans="1:21" hidden="1" x14ac:dyDescent="0.25">
      <c r="A645" s="23" t="s">
        <v>2365</v>
      </c>
      <c r="B645" s="31">
        <v>3105.56</v>
      </c>
      <c r="C645" s="6" t="s">
        <v>2364</v>
      </c>
      <c r="D645" s="6" t="s">
        <v>22</v>
      </c>
      <c r="E645" s="6" t="s">
        <v>41</v>
      </c>
      <c r="F645" s="6" t="s">
        <v>153</v>
      </c>
      <c r="G645">
        <v>6</v>
      </c>
      <c r="H645">
        <v>202206</v>
      </c>
      <c r="I645" s="9">
        <v>26.08</v>
      </c>
      <c r="J645" s="9">
        <v>2.4900000000000002</v>
      </c>
      <c r="K645" s="9">
        <v>2.48</v>
      </c>
      <c r="L645" s="9">
        <v>2.72</v>
      </c>
      <c r="M645" s="9" t="str">
        <f>INDEX(Taxonomie!S:S,MATCH(ZACKS_Screener[[#This Row],[Ticker]], Taxonomie!P:P,0))</f>
        <v>Healthcare</v>
      </c>
      <c r="N645" t="str">
        <f>INDEX(Taxonomie!Q:Q,MATCH(ZACKS_Screener[[#This Row],[Ticker]], Taxonomie!P:P,0))</f>
        <v>Health Information Services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645" s="18">
        <f>IFERROR(ZACKS_Screener[[#This Row],[Price]]/ZACKS_Screener[[#This Row],[EPS1]], "")</f>
        <v>10.516129032258064</v>
      </c>
      <c r="R645" s="18">
        <f>IFERROR(ZACKS_Screener[[#This Row],[Price]]/ZACKS_Screener[[#This Row],[EPS2]], "")</f>
        <v>9.588235294117645</v>
      </c>
      <c r="S645" s="18">
        <f>IFERROR(ZACKS_Screener[[#This Row],[PE1]]/(ZACKS_Screener[[#This Row],[EG1]]*100), "")</f>
        <v>-26.185161290321975</v>
      </c>
      <c r="T645" s="18">
        <f>IFERROR(ZACKS_Screener[[#This Row],[PE2]]/(ZACKS_Screener[[#This Row],[EG2]]*100), "")</f>
        <v>0.99078431372548925</v>
      </c>
      <c r="U645"/>
    </row>
    <row r="646" spans="1:21" hidden="1" x14ac:dyDescent="0.25">
      <c r="A646" s="23" t="s">
        <v>2576</v>
      </c>
      <c r="B646" s="31">
        <v>14357.98</v>
      </c>
      <c r="C646" s="6" t="s">
        <v>2575</v>
      </c>
      <c r="D646" s="6" t="s">
        <v>13</v>
      </c>
      <c r="E646" s="6" t="s">
        <v>41</v>
      </c>
      <c r="F646" s="6" t="s">
        <v>153</v>
      </c>
      <c r="G646">
        <v>12</v>
      </c>
      <c r="H646">
        <v>202212</v>
      </c>
      <c r="I646" s="9">
        <v>114.46</v>
      </c>
      <c r="J646" s="9">
        <v>7.95</v>
      </c>
      <c r="K646" s="9">
        <v>4.9400000000000004</v>
      </c>
      <c r="L646" s="9">
        <v>5.77</v>
      </c>
      <c r="M646" s="9" t="str">
        <f>INDEX(Taxonomie!S:S,MATCH(ZACKS_Screener[[#This Row],[Ticker]], Taxonomie!P:P,0))</f>
        <v>Healthcare</v>
      </c>
      <c r="N646" t="str">
        <f>INDEX(Taxonomie!Q:Q,MATCH(ZACKS_Screener[[#This Row],[Ticker]], Taxonomie!P:P,0))</f>
        <v>Diagnostics &amp; Research</v>
      </c>
      <c r="O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646" s="18">
        <f>IFERROR(ZACKS_Screener[[#This Row],[Price]]/ZACKS_Screener[[#This Row],[EPS1]], "")</f>
        <v>23.170040485829958</v>
      </c>
      <c r="R646" s="18">
        <f>IFERROR(ZACKS_Screener[[#This Row],[Price]]/ZACKS_Screener[[#This Row],[EPS2]], "")</f>
        <v>19.837088388214905</v>
      </c>
      <c r="S646" s="18">
        <f>IFERROR(ZACKS_Screener[[#This Row],[PE1]]/(ZACKS_Screener[[#This Row],[EG1]]*100), "")</f>
        <v>-0.61196618558919658</v>
      </c>
      <c r="T646" s="18">
        <f>IFERROR(ZACKS_Screener[[#This Row],[PE2]]/(ZACKS_Screener[[#This Row],[EG2]]*100), "")</f>
        <v>1.1806652606961656</v>
      </c>
      <c r="U646"/>
    </row>
    <row r="647" spans="1:21" hidden="1" x14ac:dyDescent="0.25">
      <c r="A647" s="23" t="s">
        <v>2637</v>
      </c>
      <c r="B647" s="31">
        <v>4921.21</v>
      </c>
      <c r="C647" s="6" t="s">
        <v>2636</v>
      </c>
      <c r="D647" s="6" t="s">
        <v>22</v>
      </c>
      <c r="E647" s="6" t="s">
        <v>41</v>
      </c>
      <c r="F647" s="6" t="s">
        <v>153</v>
      </c>
      <c r="G647">
        <v>12</v>
      </c>
      <c r="H647">
        <v>202212</v>
      </c>
      <c r="I647" s="9">
        <v>38.909999999999997</v>
      </c>
      <c r="J647" s="9">
        <v>0.16</v>
      </c>
      <c r="K647" s="9">
        <v>0.54</v>
      </c>
      <c r="L647" s="9">
        <v>0.74</v>
      </c>
      <c r="M647" s="9" t="str">
        <f>INDEX(Taxonomie!S:S,MATCH(ZACKS_Screener[[#This Row],[Ticker]], Taxonomie!P:P,0))</f>
        <v>Healthcare</v>
      </c>
      <c r="N647" t="str">
        <f>INDEX(Taxonomie!Q:Q,MATCH(ZACKS_Screener[[#This Row],[Ticker]], Taxonomie!P:P,0))</f>
        <v>Medical Care Facilities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647" s="18">
        <f>IFERROR(ZACKS_Screener[[#This Row],[Price]]/ZACKS_Screener[[#This Row],[EPS1]], "")</f>
        <v>72.055555555555543</v>
      </c>
      <c r="R647" s="18">
        <f>IFERROR(ZACKS_Screener[[#This Row],[Price]]/ZACKS_Screener[[#This Row],[EPS2]], "")</f>
        <v>52.581081081081074</v>
      </c>
      <c r="S647" s="18">
        <f>IFERROR(ZACKS_Screener[[#This Row],[PE1]]/(ZACKS_Screener[[#This Row],[EG1]]*100), "")</f>
        <v>0.30339181286549705</v>
      </c>
      <c r="T647" s="18">
        <f>IFERROR(ZACKS_Screener[[#This Row],[PE2]]/(ZACKS_Screener[[#This Row],[EG2]]*100), "")</f>
        <v>1.4196891891891894</v>
      </c>
      <c r="U647"/>
    </row>
    <row r="648" spans="1:21" hidden="1" x14ac:dyDescent="0.25">
      <c r="A648" s="23" t="s">
        <v>2639</v>
      </c>
      <c r="B648" s="31">
        <v>4144.5200000000004</v>
      </c>
      <c r="C648" s="6" t="s">
        <v>2638</v>
      </c>
      <c r="D648" s="6" t="s">
        <v>22</v>
      </c>
      <c r="E648" s="6" t="s">
        <v>41</v>
      </c>
      <c r="F648" s="6" t="s">
        <v>153</v>
      </c>
      <c r="G648">
        <v>12</v>
      </c>
      <c r="H648">
        <v>202212</v>
      </c>
      <c r="I648" s="9">
        <v>14.67</v>
      </c>
      <c r="J648" s="9">
        <v>0.96</v>
      </c>
      <c r="K648" s="9">
        <v>0.8</v>
      </c>
      <c r="L648" s="9">
        <v>0.9</v>
      </c>
      <c r="M648" s="9" t="str">
        <f>INDEX(Taxonomie!S:S,MATCH(ZACKS_Screener[[#This Row],[Ticker]], Taxonomie!P:P,0))</f>
        <v>Healthcare</v>
      </c>
      <c r="N648" t="str">
        <f>INDEX(Taxonomie!Q:Q,MATCH(ZACKS_Screener[[#This Row],[Ticker]], Taxonomie!P:P,0))</f>
        <v>Diagnostics &amp; Research</v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48" s="18">
        <f>IFERROR(ZACKS_Screener[[#This Row],[Price]]/ZACKS_Screener[[#This Row],[EPS1]], "")</f>
        <v>18.337499999999999</v>
      </c>
      <c r="R648" s="18">
        <f>IFERROR(ZACKS_Screener[[#This Row],[Price]]/ZACKS_Screener[[#This Row],[EPS2]], "")</f>
        <v>16.3</v>
      </c>
      <c r="S648" s="18">
        <f>IFERROR(ZACKS_Screener[[#This Row],[PE1]]/(ZACKS_Screener[[#This Row],[EG1]]*100), "")</f>
        <v>-1.1002500000000004</v>
      </c>
      <c r="T648" s="18">
        <f>IFERROR(ZACKS_Screener[[#This Row],[PE2]]/(ZACKS_Screener[[#This Row],[EG2]]*100), "")</f>
        <v>1.3040000000000005</v>
      </c>
      <c r="U648"/>
    </row>
    <row r="649" spans="1:21" hidden="1" x14ac:dyDescent="0.25">
      <c r="A649" s="23" t="s">
        <v>2838</v>
      </c>
      <c r="B649" s="31">
        <v>4057.4</v>
      </c>
      <c r="C649" s="6" t="s">
        <v>2837</v>
      </c>
      <c r="D649" s="6" t="s">
        <v>13</v>
      </c>
      <c r="E649" s="6" t="s">
        <v>41</v>
      </c>
      <c r="F649" s="6" t="s">
        <v>153</v>
      </c>
      <c r="G649">
        <v>12</v>
      </c>
      <c r="H649">
        <v>202212</v>
      </c>
      <c r="I649" s="9">
        <v>24.79</v>
      </c>
      <c r="J649" s="9">
        <v>-84.6</v>
      </c>
      <c r="K649" s="9">
        <v>-1.38</v>
      </c>
      <c r="L649" s="9">
        <v>-1.1200000000000001</v>
      </c>
      <c r="M649" s="9" t="str">
        <f>INDEX(Taxonomie!S:S,MATCH(ZACKS_Screener[[#This Row],[Ticker]], Taxonomie!P:P,0))</f>
        <v>Healthcare</v>
      </c>
      <c r="N649" t="str">
        <f>INDEX(Taxonomie!Q:Q,MATCH(ZACKS_Screener[[#This Row],[Ticker]], Taxonomie!P:P,0))</f>
        <v>Health Information Services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649" s="18">
        <f>IFERROR(ZACKS_Screener[[#This Row],[Price]]/ZACKS_Screener[[#This Row],[EPS1]], "")</f>
        <v>-17.963768115942031</v>
      </c>
      <c r="R649" s="18">
        <f>IFERROR(ZACKS_Screener[[#This Row],[Price]]/ZACKS_Screener[[#This Row],[EPS2]], "")</f>
        <v>-22.133928571428569</v>
      </c>
      <c r="S649" s="18">
        <f>IFERROR(ZACKS_Screener[[#This Row],[PE1]]/(ZACKS_Screener[[#This Row],[EG1]]*100), "")</f>
        <v>-0.18261653239710354</v>
      </c>
      <c r="T649" s="18">
        <f>IFERROR(ZACKS_Screener[[#This Row],[PE2]]/(ZACKS_Screener[[#This Row],[EG2]]*100), "")</f>
        <v>-1.1748008241758248</v>
      </c>
      <c r="U649"/>
    </row>
    <row r="650" spans="1:21" hidden="1" x14ac:dyDescent="0.25">
      <c r="A650" s="23" t="s">
        <v>3091</v>
      </c>
      <c r="B650" s="31">
        <v>11186.95</v>
      </c>
      <c r="C650" s="6" t="s">
        <v>3090</v>
      </c>
      <c r="D650" s="6" t="s">
        <v>22</v>
      </c>
      <c r="E650" s="6" t="s">
        <v>41</v>
      </c>
      <c r="F650" s="6" t="s">
        <v>153</v>
      </c>
      <c r="G650">
        <v>12</v>
      </c>
      <c r="H650">
        <v>202212</v>
      </c>
      <c r="I650" s="9">
        <v>9.33</v>
      </c>
      <c r="J650" s="9">
        <v>3.36</v>
      </c>
      <c r="K650" s="9">
        <v>2.95</v>
      </c>
      <c r="L650" s="9">
        <v>2.9</v>
      </c>
      <c r="M650" s="9" t="str">
        <f>INDEX(Taxonomie!S:S,MATCH(ZACKS_Screener[[#This Row],[Ticker]], Taxonomie!P:P,0))</f>
        <v>Healthcare</v>
      </c>
      <c r="N650" t="str">
        <f>INDEX(Taxonomie!Q:Q,MATCH(ZACKS_Screener[[#This Row],[Ticker]], Taxonomie!P:P,0))</f>
        <v>Drug Manufacturers—Specialty &amp; Generic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650" s="18">
        <f>IFERROR(ZACKS_Screener[[#This Row],[Price]]/ZACKS_Screener[[#This Row],[EPS1]], "")</f>
        <v>3.1627118644067793</v>
      </c>
      <c r="R650" s="18">
        <f>IFERROR(ZACKS_Screener[[#This Row],[Price]]/ZACKS_Screener[[#This Row],[EPS2]], "")</f>
        <v>3.2172413793103449</v>
      </c>
      <c r="S650" s="18">
        <f>IFERROR(ZACKS_Screener[[#This Row],[PE1]]/(ZACKS_Screener[[#This Row],[EG1]]*100), "")</f>
        <v>-0.25918809425382405</v>
      </c>
      <c r="T650" s="18">
        <f>IFERROR(ZACKS_Screener[[#This Row],[PE2]]/(ZACKS_Screener[[#This Row],[EG2]]*100), "")</f>
        <v>-1.8981724137930933</v>
      </c>
      <c r="U650"/>
    </row>
    <row r="651" spans="1:21" hidden="1" x14ac:dyDescent="0.25">
      <c r="A651" s="23" t="s">
        <v>40517</v>
      </c>
      <c r="B651" s="31">
        <v>2419.4299999999998</v>
      </c>
      <c r="C651" s="6" t="s">
        <v>40516</v>
      </c>
      <c r="D651" s="6" t="s">
        <v>22</v>
      </c>
      <c r="E651" s="6" t="s">
        <v>41</v>
      </c>
      <c r="F651" s="6" t="s">
        <v>1353</v>
      </c>
      <c r="G651">
        <v>12</v>
      </c>
      <c r="H651">
        <v>202212</v>
      </c>
      <c r="I651" s="9">
        <v>48.02</v>
      </c>
      <c r="J651" s="9">
        <v>-1.28</v>
      </c>
      <c r="K651" s="9">
        <v>-0.4</v>
      </c>
      <c r="L651" s="9">
        <v>-0.04</v>
      </c>
      <c r="M651" s="9" t="str">
        <f>INDEX(Taxonomie!S:S,MATCH(ZACKS_Screener[[#This Row],[Ticker]], Taxonomie!P:P,0))</f>
        <v>Healthcare</v>
      </c>
      <c r="N651" t="str">
        <f>INDEX(Taxonomie!Q:Q,MATCH(ZACKS_Screener[[#This Row],[Ticker]], Taxonomie!P:P,0))</f>
        <v>Medical Devices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651" s="18">
        <f>IFERROR(ZACKS_Screener[[#This Row],[Price]]/ZACKS_Screener[[#This Row],[EPS1]], "")</f>
        <v>-120.05</v>
      </c>
      <c r="R651" s="18">
        <f>IFERROR(ZACKS_Screener[[#This Row],[Price]]/ZACKS_Screener[[#This Row],[EPS2]], "")</f>
        <v>-1200.5</v>
      </c>
      <c r="S651" s="18">
        <f>IFERROR(ZACKS_Screener[[#This Row],[PE1]]/(ZACKS_Screener[[#This Row],[EG1]]*100), "")</f>
        <v>-1.7461818181818181</v>
      </c>
      <c r="T651" s="18">
        <f>IFERROR(ZACKS_Screener[[#This Row],[PE2]]/(ZACKS_Screener[[#This Row],[EG2]]*100), "")</f>
        <v>-13.338888888888889</v>
      </c>
      <c r="U651"/>
    </row>
    <row r="652" spans="1:21" hidden="1" x14ac:dyDescent="0.25">
      <c r="A652" s="23" t="s">
        <v>40523</v>
      </c>
      <c r="B652" s="31">
        <v>2806.72</v>
      </c>
      <c r="C652" s="6" t="s">
        <v>40522</v>
      </c>
      <c r="D652" s="6" t="s">
        <v>22</v>
      </c>
      <c r="E652" s="6" t="s">
        <v>41</v>
      </c>
      <c r="F652" s="6" t="s">
        <v>1353</v>
      </c>
      <c r="G652">
        <v>9</v>
      </c>
      <c r="H652">
        <v>202209</v>
      </c>
      <c r="I652" s="9">
        <v>43.07</v>
      </c>
      <c r="J652" s="9">
        <v>0.51</v>
      </c>
      <c r="K652" s="9">
        <v>0.15</v>
      </c>
      <c r="L652" s="9">
        <v>0.6</v>
      </c>
      <c r="M652" s="9" t="str">
        <f>INDEX(Taxonomie!S:S,MATCH(ZACKS_Screener[[#This Row],[Ticker]], Taxonomie!P:P,0))</f>
        <v>Healthcare</v>
      </c>
      <c r="N652" t="str">
        <f>INDEX(Taxonomie!Q:Q,MATCH(ZACKS_Screener[[#This Row],[Ticker]], Taxonomie!P:P,0))</f>
        <v>Medical Instruments &amp; Supplies</v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652" s="18">
        <f>IFERROR(ZACKS_Screener[[#This Row],[Price]]/ZACKS_Screener[[#This Row],[EPS1]], "")</f>
        <v>287.13333333333333</v>
      </c>
      <c r="R652" s="18">
        <f>IFERROR(ZACKS_Screener[[#This Row],[Price]]/ZACKS_Screener[[#This Row],[EPS2]], "")</f>
        <v>71.783333333333331</v>
      </c>
      <c r="S652" s="18">
        <f>IFERROR(ZACKS_Screener[[#This Row],[PE1]]/(ZACKS_Screener[[#This Row],[EG1]]*100), "")</f>
        <v>-4.0677222222222227</v>
      </c>
      <c r="T652" s="18">
        <f>IFERROR(ZACKS_Screener[[#This Row],[PE2]]/(ZACKS_Screener[[#This Row],[EG2]]*100), "")</f>
        <v>0.23927777777777778</v>
      </c>
      <c r="U652"/>
    </row>
    <row r="653" spans="1:21" hidden="1" x14ac:dyDescent="0.25">
      <c r="A653" s="23" t="s">
        <v>40858</v>
      </c>
      <c r="B653" s="31">
        <v>3018.56</v>
      </c>
      <c r="C653" s="6" t="s">
        <v>40857</v>
      </c>
      <c r="D653" s="6" t="s">
        <v>13</v>
      </c>
      <c r="E653" s="6" t="s">
        <v>41</v>
      </c>
      <c r="F653" s="6" t="s">
        <v>1353</v>
      </c>
      <c r="G653">
        <v>12</v>
      </c>
      <c r="H653">
        <v>202212</v>
      </c>
      <c r="I653" s="9">
        <v>55.39</v>
      </c>
      <c r="J653" s="9">
        <v>2.27</v>
      </c>
      <c r="K653" s="9">
        <v>2.27</v>
      </c>
      <c r="L653" s="9">
        <v>2.77</v>
      </c>
      <c r="M653" s="9" t="str">
        <f>INDEX(Taxonomie!S:S,MATCH(ZACKS_Screener[[#This Row],[Ticker]], Taxonomie!P:P,0))</f>
        <v>Industrials</v>
      </c>
      <c r="N653" t="str">
        <f>INDEX(Taxonomie!Q:Q,MATCH(ZACKS_Screener[[#This Row],[Ticker]], Taxonomie!P:P,0))</f>
        <v>Specialty Industrial Machinery</v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653" s="18">
        <f>IFERROR(ZACKS_Screener[[#This Row],[Price]]/ZACKS_Screener[[#This Row],[EPS1]], "")</f>
        <v>24.400881057268723</v>
      </c>
      <c r="R653" s="18">
        <f>IFERROR(ZACKS_Screener[[#This Row],[Price]]/ZACKS_Screener[[#This Row],[EPS2]], "")</f>
        <v>19.996389891696751</v>
      </c>
      <c r="S653" s="18" t="str">
        <f>IFERROR(ZACKS_Screener[[#This Row],[PE1]]/(ZACKS_Screener[[#This Row],[EG1]]*100), "")</f>
        <v/>
      </c>
      <c r="T653" s="18">
        <f>IFERROR(ZACKS_Screener[[#This Row],[PE2]]/(ZACKS_Screener[[#This Row],[EG2]]*100), "")</f>
        <v>0.90783610108303259</v>
      </c>
      <c r="U653"/>
    </row>
    <row r="654" spans="1:21" hidden="1" x14ac:dyDescent="0.25">
      <c r="A654" s="23" t="s">
        <v>1352</v>
      </c>
      <c r="B654" s="31">
        <v>36596.97</v>
      </c>
      <c r="C654" s="6" t="s">
        <v>1351</v>
      </c>
      <c r="D654" s="6" t="s">
        <v>22</v>
      </c>
      <c r="E654" s="6" t="s">
        <v>41</v>
      </c>
      <c r="F654" s="6" t="s">
        <v>1353</v>
      </c>
      <c r="G654">
        <v>12</v>
      </c>
      <c r="H654">
        <v>202212</v>
      </c>
      <c r="I654" s="9">
        <v>80.489999999999995</v>
      </c>
      <c r="J654" s="9">
        <v>4.63</v>
      </c>
      <c r="K654" s="9">
        <v>3.7</v>
      </c>
      <c r="L654" s="9">
        <v>4.32</v>
      </c>
      <c r="M654" s="9" t="str">
        <f>INDEX(Taxonomie!S:S,MATCH(ZACKS_Screener[[#This Row],[Ticker]], Taxonomie!P:P,0))</f>
        <v>Healthcare</v>
      </c>
      <c r="N654" t="str">
        <f>INDEX(Taxonomie!Q:Q,MATCH(ZACKS_Screener[[#This Row],[Ticker]], Taxonomie!P:P,0))</f>
        <v>Health Information Services</v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654" s="18">
        <f>IFERROR(ZACKS_Screener[[#This Row],[Price]]/ZACKS_Screener[[#This Row],[EPS1]], "")</f>
        <v>21.754054054054052</v>
      </c>
      <c r="R654" s="18">
        <f>IFERROR(ZACKS_Screener[[#This Row],[Price]]/ZACKS_Screener[[#This Row],[EPS2]], "")</f>
        <v>18.631944444444443</v>
      </c>
      <c r="S654" s="18">
        <f>IFERROR(ZACKS_Screener[[#This Row],[PE1]]/(ZACKS_Screener[[#This Row],[EG1]]*100), "")</f>
        <v>-1.0830244115082828</v>
      </c>
      <c r="T654" s="18">
        <f>IFERROR(ZACKS_Screener[[#This Row],[PE2]]/(ZACKS_Screener[[#This Row],[EG2]]*100), "")</f>
        <v>1.1119063620071683</v>
      </c>
      <c r="U654"/>
    </row>
    <row r="655" spans="1:21" hidden="1" x14ac:dyDescent="0.25">
      <c r="A655" s="23" t="s">
        <v>1614</v>
      </c>
      <c r="B655" s="31">
        <v>8949.11</v>
      </c>
      <c r="C655" s="6" t="s">
        <v>1613</v>
      </c>
      <c r="D655" s="6" t="s">
        <v>13</v>
      </c>
      <c r="E655" s="6" t="s">
        <v>41</v>
      </c>
      <c r="F655" s="6" t="s">
        <v>1353</v>
      </c>
      <c r="G655">
        <v>12</v>
      </c>
      <c r="H655">
        <v>202212</v>
      </c>
      <c r="I655" s="9">
        <v>308.58999999999997</v>
      </c>
      <c r="J655" s="9">
        <v>-1.6</v>
      </c>
      <c r="K655" s="9">
        <v>-1.18</v>
      </c>
      <c r="L655" s="9">
        <v>-0.21</v>
      </c>
      <c r="M655" s="9" t="str">
        <f>INDEX(Taxonomie!S:S,MATCH(ZACKS_Screener[[#This Row],[Ticker]], Taxonomie!P:P,0))</f>
        <v>Healthcare</v>
      </c>
      <c r="N655" t="str">
        <f>INDEX(Taxonomie!Q:Q,MATCH(ZACKS_Screener[[#This Row],[Ticker]], Taxonomie!P:P,0))</f>
        <v>Medical Devices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655" s="18">
        <f>IFERROR(ZACKS_Screener[[#This Row],[Price]]/ZACKS_Screener[[#This Row],[EPS1]], "")</f>
        <v>-261.51694915254234</v>
      </c>
      <c r="R655" s="18">
        <f>IFERROR(ZACKS_Screener[[#This Row],[Price]]/ZACKS_Screener[[#This Row],[EPS2]], "")</f>
        <v>-1469.4761904761904</v>
      </c>
      <c r="S655" s="18">
        <f>IFERROR(ZACKS_Screener[[#This Row],[PE1]]/(ZACKS_Screener[[#This Row],[EG1]]*100), "")</f>
        <v>-9.9625504439063715</v>
      </c>
      <c r="T655" s="18">
        <f>IFERROR(ZACKS_Screener[[#This Row],[PE2]]/(ZACKS_Screener[[#This Row],[EG2]]*100), "")</f>
        <v>-17.876102110947468</v>
      </c>
      <c r="U655"/>
    </row>
    <row r="656" spans="1:21" hidden="1" x14ac:dyDescent="0.25">
      <c r="A656" s="23" t="s">
        <v>1654</v>
      </c>
      <c r="B656" s="31">
        <v>3205.83</v>
      </c>
      <c r="C656" s="6" t="s">
        <v>1653</v>
      </c>
      <c r="D656" s="6" t="s">
        <v>22</v>
      </c>
      <c r="E656" s="6" t="s">
        <v>41</v>
      </c>
      <c r="F656" s="6" t="s">
        <v>1353</v>
      </c>
      <c r="G656">
        <v>12</v>
      </c>
      <c r="H656">
        <v>202212</v>
      </c>
      <c r="I656" s="9">
        <v>105.21</v>
      </c>
      <c r="J656" s="9">
        <v>-3.88</v>
      </c>
      <c r="K656" s="9">
        <v>-3.11</v>
      </c>
      <c r="L656" s="9">
        <v>-2.2200000000000002</v>
      </c>
      <c r="M656" s="9" t="str">
        <f>INDEX(Taxonomie!S:S,MATCH(ZACKS_Screener[[#This Row],[Ticker]], Taxonomie!P:P,0))</f>
        <v>Healthcare</v>
      </c>
      <c r="N656" t="str">
        <f>INDEX(Taxonomie!Q:Q,MATCH(ZACKS_Screener[[#This Row],[Ticker]], Taxonomie!P:P,0))</f>
        <v>Medical Devices</v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656" s="18">
        <f>IFERROR(ZACKS_Screener[[#This Row],[Price]]/ZACKS_Screener[[#This Row],[EPS1]], "")</f>
        <v>-33.829581993569128</v>
      </c>
      <c r="R656" s="18">
        <f>IFERROR(ZACKS_Screener[[#This Row],[Price]]/ZACKS_Screener[[#This Row],[EPS2]], "")</f>
        <v>-47.391891891891888</v>
      </c>
      <c r="S656" s="18">
        <f>IFERROR(ZACKS_Screener[[#This Row],[PE1]]/(ZACKS_Screener[[#This Row],[EG1]]*100), "")</f>
        <v>-1.7046594562993274</v>
      </c>
      <c r="T656" s="18">
        <f>IFERROR(ZACKS_Screener[[#This Row],[PE2]]/(ZACKS_Screener[[#This Row],[EG2]]*100), "")</f>
        <v>-1.6560537503795936</v>
      </c>
      <c r="U656"/>
    </row>
    <row r="657" spans="1:21" hidden="1" x14ac:dyDescent="0.25">
      <c r="A657" s="23" t="s">
        <v>41460</v>
      </c>
      <c r="B657" s="31">
        <v>2506.9899999999998</v>
      </c>
      <c r="C657" s="6" t="s">
        <v>41459</v>
      </c>
      <c r="D657" s="6" t="s">
        <v>22</v>
      </c>
      <c r="E657" s="6" t="s">
        <v>41</v>
      </c>
      <c r="F657" s="6" t="s">
        <v>1353</v>
      </c>
      <c r="G657">
        <v>12</v>
      </c>
      <c r="H657">
        <v>202212</v>
      </c>
      <c r="I657" s="9">
        <v>20.2</v>
      </c>
      <c r="J657" s="9">
        <v>-0.11</v>
      </c>
      <c r="K657" s="9">
        <v>-0.1</v>
      </c>
      <c r="L657" s="9">
        <v>0.1</v>
      </c>
      <c r="M657" s="9" t="str">
        <f>INDEX(Taxonomie!S:S,MATCH(ZACKS_Screener[[#This Row],[Ticker]], Taxonomie!P:P,0))</f>
        <v>Healthcare</v>
      </c>
      <c r="N657" t="str">
        <f>INDEX(Taxonomie!Q:Q,MATCH(ZACKS_Screener[[#This Row],[Ticker]], Taxonomie!P:P,0))</f>
        <v>Diagnostics &amp; Research</v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57" s="18">
        <f>IFERROR(ZACKS_Screener[[#This Row],[Price]]/ZACKS_Screener[[#This Row],[EPS1]], "")</f>
        <v>-201.99999999999997</v>
      </c>
      <c r="R657" s="18">
        <f>IFERROR(ZACKS_Screener[[#This Row],[Price]]/ZACKS_Screener[[#This Row],[EPS2]], "")</f>
        <v>201.99999999999997</v>
      </c>
      <c r="S657" s="18">
        <f>IFERROR(ZACKS_Screener[[#This Row],[PE1]]/(ZACKS_Screener[[#This Row],[EG1]]*100), "")</f>
        <v>-22.22000000000001</v>
      </c>
      <c r="T657" s="18">
        <f>IFERROR(ZACKS_Screener[[#This Row],[PE2]]/(ZACKS_Screener[[#This Row],[EG2]]*100), "")</f>
        <v>2.0199999999999996</v>
      </c>
      <c r="U657"/>
    </row>
    <row r="658" spans="1:21" hidden="1" x14ac:dyDescent="0.25">
      <c r="A658" s="23" t="s">
        <v>2233</v>
      </c>
      <c r="B658" s="31">
        <v>3307.56</v>
      </c>
      <c r="C658" s="6" t="s">
        <v>2232</v>
      </c>
      <c r="D658" s="6" t="s">
        <v>22</v>
      </c>
      <c r="E658" s="6" t="s">
        <v>41</v>
      </c>
      <c r="F658" s="6" t="s">
        <v>1353</v>
      </c>
      <c r="G658">
        <v>12</v>
      </c>
      <c r="H658">
        <v>202212</v>
      </c>
      <c r="I658" s="9">
        <v>73.37</v>
      </c>
      <c r="J658" s="9">
        <v>3</v>
      </c>
      <c r="K658" s="9">
        <v>1.64</v>
      </c>
      <c r="L658" s="9">
        <v>2.34</v>
      </c>
      <c r="M658" s="9" t="str">
        <f>INDEX(Taxonomie!S:S,MATCH(ZACKS_Screener[[#This Row],[Ticker]], Taxonomie!P:P,0))</f>
        <v>Healthcare</v>
      </c>
      <c r="N658" t="str">
        <f>INDEX(Taxonomie!Q:Q,MATCH(ZACKS_Screener[[#This Row],[Ticker]], Taxonomie!P:P,0))</f>
        <v>Health Information Services</v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658" s="18">
        <f>IFERROR(ZACKS_Screener[[#This Row],[Price]]/ZACKS_Screener[[#This Row],[EPS1]], "")</f>
        <v>44.737804878048784</v>
      </c>
      <c r="R658" s="18">
        <f>IFERROR(ZACKS_Screener[[#This Row],[Price]]/ZACKS_Screener[[#This Row],[EPS2]], "")</f>
        <v>31.354700854700859</v>
      </c>
      <c r="S658" s="18">
        <f>IFERROR(ZACKS_Screener[[#This Row],[PE1]]/(ZACKS_Screener[[#This Row],[EG1]]*100), "")</f>
        <v>-0.98686334289813493</v>
      </c>
      <c r="T658" s="18">
        <f>IFERROR(ZACKS_Screener[[#This Row],[PE2]]/(ZACKS_Screener[[#This Row],[EG2]]*100), "")</f>
        <v>0.7345958485958487</v>
      </c>
      <c r="U658"/>
    </row>
    <row r="659" spans="1:21" hidden="1" x14ac:dyDescent="0.25">
      <c r="A659" s="23" t="s">
        <v>41531</v>
      </c>
      <c r="B659" s="31">
        <v>2777.05</v>
      </c>
      <c r="C659" s="6" t="s">
        <v>41530</v>
      </c>
      <c r="D659" s="6" t="s">
        <v>22</v>
      </c>
      <c r="E659" s="6" t="s">
        <v>41</v>
      </c>
      <c r="F659" s="6" t="s">
        <v>1353</v>
      </c>
      <c r="G659">
        <v>12</v>
      </c>
      <c r="H659">
        <v>202212</v>
      </c>
      <c r="I659" s="9">
        <v>24.01</v>
      </c>
      <c r="J659" s="9">
        <v>-0.08</v>
      </c>
      <c r="K659" s="9">
        <v>0.23</v>
      </c>
      <c r="L659" s="9">
        <v>0.32</v>
      </c>
      <c r="M659" s="9" t="str">
        <f>INDEX(Taxonomie!S:S,MATCH(ZACKS_Screener[[#This Row],[Ticker]], Taxonomie!P:P,0))</f>
        <v>Healthcare</v>
      </c>
      <c r="N659" t="str">
        <f>INDEX(Taxonomie!Q:Q,MATCH(ZACKS_Screener[[#This Row],[Ticker]], Taxonomie!P:P,0))</f>
        <v>Health Information Services</v>
      </c>
      <c r="O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659" s="18">
        <f>IFERROR(ZACKS_Screener[[#This Row],[Price]]/ZACKS_Screener[[#This Row],[EPS1]], "")</f>
        <v>104.39130434782609</v>
      </c>
      <c r="R659" s="18">
        <f>IFERROR(ZACKS_Screener[[#This Row],[Price]]/ZACKS_Screener[[#This Row],[EPS2]], "")</f>
        <v>75.03125</v>
      </c>
      <c r="S659" s="18">
        <f>IFERROR(ZACKS_Screener[[#This Row],[PE1]]/(ZACKS_Screener[[#This Row],[EG1]]*100), "")</f>
        <v>1.0439130434782609</v>
      </c>
      <c r="T659" s="18">
        <f>IFERROR(ZACKS_Screener[[#This Row],[PE2]]/(ZACKS_Screener[[#This Row],[EG2]]*100), "")</f>
        <v>1.9174652777777781</v>
      </c>
      <c r="U659"/>
    </row>
    <row r="660" spans="1:21" hidden="1" x14ac:dyDescent="0.25">
      <c r="A660" s="23" t="s">
        <v>41626</v>
      </c>
      <c r="B660" s="31">
        <v>2717</v>
      </c>
      <c r="C660" s="6" t="s">
        <v>41625</v>
      </c>
      <c r="D660" s="6" t="s">
        <v>22</v>
      </c>
      <c r="E660" s="6" t="s">
        <v>41</v>
      </c>
      <c r="F660" s="6" t="s">
        <v>1353</v>
      </c>
      <c r="G660">
        <v>12</v>
      </c>
      <c r="H660">
        <v>202212</v>
      </c>
      <c r="I660" s="9">
        <v>38.14</v>
      </c>
      <c r="J660" s="9">
        <v>-2.1</v>
      </c>
      <c r="K660" s="9">
        <v>0.45</v>
      </c>
      <c r="L660" s="9">
        <v>-1.43</v>
      </c>
      <c r="M660" s="9" t="str">
        <f>INDEX(Taxonomie!S:S,MATCH(ZACKS_Screener[[#This Row],[Ticker]], Taxonomie!P:P,0))</f>
        <v>Healthcare</v>
      </c>
      <c r="N660" t="str">
        <f>INDEX(Taxonomie!Q:Q,MATCH(ZACKS_Screener[[#This Row],[Ticker]], Taxonomie!P:P,0))</f>
        <v>Health Information Services</v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60" s="18">
        <f>IFERROR(ZACKS_Screener[[#This Row],[Price]]/ZACKS_Screener[[#This Row],[EPS1]], "")</f>
        <v>84.75555555555556</v>
      </c>
      <c r="R660" s="18">
        <f>IFERROR(ZACKS_Screener[[#This Row],[Price]]/ZACKS_Screener[[#This Row],[EPS2]], "")</f>
        <v>-26.671328671328673</v>
      </c>
      <c r="S660" s="18">
        <f>IFERROR(ZACKS_Screener[[#This Row],[PE1]]/(ZACKS_Screener[[#This Row],[EG1]]*100), "")</f>
        <v>0.84755555555555562</v>
      </c>
      <c r="T660" s="18">
        <f>IFERROR(ZACKS_Screener[[#This Row],[PE2]]/(ZACKS_Screener[[#This Row],[EG2]]*100), "")</f>
        <v>0.26671328671328676</v>
      </c>
      <c r="U660"/>
    </row>
    <row r="661" spans="1:21" hidden="1" x14ac:dyDescent="0.25">
      <c r="A661" s="23" t="s">
        <v>2820</v>
      </c>
      <c r="B661" s="31">
        <v>4309.6499999999996</v>
      </c>
      <c r="C661" s="6" t="s">
        <v>2819</v>
      </c>
      <c r="D661" s="6" t="s">
        <v>22</v>
      </c>
      <c r="E661" s="6" t="s">
        <v>41</v>
      </c>
      <c r="F661" s="6" t="s">
        <v>1353</v>
      </c>
      <c r="G661">
        <v>12</v>
      </c>
      <c r="H661">
        <v>202212</v>
      </c>
      <c r="I661" s="9">
        <v>41.58</v>
      </c>
      <c r="J661" s="9">
        <v>4.72</v>
      </c>
      <c r="K661" s="9">
        <v>3.37</v>
      </c>
      <c r="L661" s="9">
        <v>4.0999999999999996</v>
      </c>
      <c r="M661" s="9" t="str">
        <f>INDEX(Taxonomie!S:S,MATCH(ZACKS_Screener[[#This Row],[Ticker]], Taxonomie!P:P,0))</f>
        <v>Healthcare</v>
      </c>
      <c r="N661" t="str">
        <f>INDEX(Taxonomie!Q:Q,MATCH(ZACKS_Screener[[#This Row],[Ticker]], Taxonomie!P:P,0))</f>
        <v>Diagnostics &amp; Research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661" s="18">
        <f>IFERROR(ZACKS_Screener[[#This Row],[Price]]/ZACKS_Screener[[#This Row],[EPS1]], "")</f>
        <v>12.338278931750741</v>
      </c>
      <c r="R661" s="18">
        <f>IFERROR(ZACKS_Screener[[#This Row],[Price]]/ZACKS_Screener[[#This Row],[EPS2]], "")</f>
        <v>10.141463414634147</v>
      </c>
      <c r="S661" s="18">
        <f>IFERROR(ZACKS_Screener[[#This Row],[PE1]]/(ZACKS_Screener[[#This Row],[EG1]]*100), "")</f>
        <v>-0.43138278931750751</v>
      </c>
      <c r="T661" s="18">
        <f>IFERROR(ZACKS_Screener[[#This Row],[PE2]]/(ZACKS_Screener[[#This Row],[EG2]]*100), "")</f>
        <v>0.46817440694954932</v>
      </c>
      <c r="U661"/>
    </row>
    <row r="662" spans="1:21" hidden="1" x14ac:dyDescent="0.25">
      <c r="A662" s="23" t="s">
        <v>2967</v>
      </c>
      <c r="B662" s="31">
        <v>6388.24</v>
      </c>
      <c r="C662" s="6" t="s">
        <v>2966</v>
      </c>
      <c r="D662" s="6" t="s">
        <v>22</v>
      </c>
      <c r="E662" s="6" t="s">
        <v>41</v>
      </c>
      <c r="F662" s="6" t="s">
        <v>1353</v>
      </c>
      <c r="G662">
        <v>12</v>
      </c>
      <c r="H662">
        <v>202212</v>
      </c>
      <c r="I662" s="9">
        <v>54.98</v>
      </c>
      <c r="J662" s="9">
        <v>-1.46</v>
      </c>
      <c r="K662" s="9">
        <v>-1.39</v>
      </c>
      <c r="L662" s="9">
        <v>-0.86</v>
      </c>
      <c r="M662" s="9" t="str">
        <f>INDEX(Taxonomie!S:S,MATCH(ZACKS_Screener[[#This Row],[Ticker]], Taxonomie!P:P,0))</f>
        <v>Healthcare</v>
      </c>
      <c r="N662" t="str">
        <f>INDEX(Taxonomie!Q:Q,MATCH(ZACKS_Screener[[#This Row],[Ticker]], Taxonomie!P:P,0))</f>
        <v>Health Information Services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662" s="18">
        <f>IFERROR(ZACKS_Screener[[#This Row],[Price]]/ZACKS_Screener[[#This Row],[EPS1]], "")</f>
        <v>-39.553956834532372</v>
      </c>
      <c r="R662" s="18">
        <f>IFERROR(ZACKS_Screener[[#This Row],[Price]]/ZACKS_Screener[[#This Row],[EPS2]], "")</f>
        <v>-63.930232558139529</v>
      </c>
      <c r="S662" s="18">
        <f>IFERROR(ZACKS_Screener[[#This Row],[PE1]]/(ZACKS_Screener[[#This Row],[EG1]]*100), "")</f>
        <v>-8.2498252826310292</v>
      </c>
      <c r="T662" s="18">
        <f>IFERROR(ZACKS_Screener[[#This Row],[PE2]]/(ZACKS_Screener[[#This Row],[EG2]]*100), "")</f>
        <v>-1.6766608161474332</v>
      </c>
      <c r="U662"/>
    </row>
    <row r="663" spans="1:21" hidden="1" x14ac:dyDescent="0.25">
      <c r="A663" s="23" t="s">
        <v>60</v>
      </c>
      <c r="B663" s="31">
        <v>180433.13</v>
      </c>
      <c r="C663" s="6" t="s">
        <v>59</v>
      </c>
      <c r="D663" s="6" t="s">
        <v>13</v>
      </c>
      <c r="E663" s="6" t="s">
        <v>41</v>
      </c>
      <c r="F663" s="6" t="s">
        <v>61</v>
      </c>
      <c r="G663">
        <v>12</v>
      </c>
      <c r="H663">
        <v>202212</v>
      </c>
      <c r="I663" s="9">
        <v>103.76</v>
      </c>
      <c r="J663" s="9">
        <v>5.34</v>
      </c>
      <c r="K663" s="9">
        <v>4.38</v>
      </c>
      <c r="L663" s="9">
        <v>4.53</v>
      </c>
      <c r="M663" s="9" t="str">
        <f>INDEX(Taxonomie!S:S,MATCH(ZACKS_Screener[[#This Row],[Ticker]], Taxonomie!P:P,0))</f>
        <v>Healthcare</v>
      </c>
      <c r="N663" t="str">
        <f>INDEX(Taxonomie!Q:Q,MATCH(ZACKS_Screener[[#This Row],[Ticker]], Taxonomie!P:P,0))</f>
        <v>Medical Devices</v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663" s="18">
        <f>IFERROR(ZACKS_Screener[[#This Row],[Price]]/ZACKS_Screener[[#This Row],[EPS1]], "")</f>
        <v>23.68949771689498</v>
      </c>
      <c r="R663" s="18">
        <f>IFERROR(ZACKS_Screener[[#This Row],[Price]]/ZACKS_Screener[[#This Row],[EPS2]], "")</f>
        <v>22.905077262693158</v>
      </c>
      <c r="S663" s="18">
        <f>IFERROR(ZACKS_Screener[[#This Row],[PE1]]/(ZACKS_Screener[[#This Row],[EG1]]*100), "")</f>
        <v>-1.3177283105022832</v>
      </c>
      <c r="T663" s="18">
        <f>IFERROR(ZACKS_Screener[[#This Row],[PE2]]/(ZACKS_Screener[[#This Row],[EG2]]*100), "")</f>
        <v>6.6882825607063863</v>
      </c>
      <c r="U663"/>
    </row>
    <row r="664" spans="1:21" hidden="1" x14ac:dyDescent="0.25">
      <c r="A664" s="23" t="s">
        <v>40491</v>
      </c>
      <c r="B664" s="31">
        <v>2222.1799999999998</v>
      </c>
      <c r="C664" s="6" t="s">
        <v>40490</v>
      </c>
      <c r="D664" s="6" t="s">
        <v>22</v>
      </c>
      <c r="E664" s="6" t="s">
        <v>41</v>
      </c>
      <c r="F664" s="6" t="s">
        <v>61</v>
      </c>
      <c r="G664">
        <v>12</v>
      </c>
      <c r="H664">
        <v>202212</v>
      </c>
      <c r="I664" s="9">
        <v>47.08</v>
      </c>
      <c r="J664" s="9">
        <v>-1.02</v>
      </c>
      <c r="K664" s="9">
        <v>-1.1100000000000001</v>
      </c>
      <c r="L664" s="9">
        <v>-0.81</v>
      </c>
      <c r="M664" s="9" t="str">
        <f>INDEX(Taxonomie!S:S,MATCH(ZACKS_Screener[[#This Row],[Ticker]], Taxonomie!P:P,0))</f>
        <v>Healthcare</v>
      </c>
      <c r="N664" t="str">
        <f>INDEX(Taxonomie!Q:Q,MATCH(ZACKS_Screener[[#This Row],[Ticker]], Taxonomie!P:P,0))</f>
        <v>Medical Instruments &amp; Supplies</v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664" s="18">
        <f>IFERROR(ZACKS_Screener[[#This Row],[Price]]/ZACKS_Screener[[#This Row],[EPS1]], "")</f>
        <v>-42.414414414414409</v>
      </c>
      <c r="R664" s="18">
        <f>IFERROR(ZACKS_Screener[[#This Row],[Price]]/ZACKS_Screener[[#This Row],[EPS2]], "")</f>
        <v>-58.123456790123448</v>
      </c>
      <c r="S664" s="18">
        <f>IFERROR(ZACKS_Screener[[#This Row],[PE1]]/(ZACKS_Screener[[#This Row],[EG1]]*100), "")</f>
        <v>4.8069669669669626</v>
      </c>
      <c r="T664" s="18">
        <f>IFERROR(ZACKS_Screener[[#This Row],[PE2]]/(ZACKS_Screener[[#This Row],[EG2]]*100), "")</f>
        <v>-2.1505679012345675</v>
      </c>
      <c r="U664"/>
    </row>
    <row r="665" spans="1:21" hidden="1" x14ac:dyDescent="0.25">
      <c r="A665" s="23" t="s">
        <v>420</v>
      </c>
      <c r="B665" s="31">
        <v>21068.66</v>
      </c>
      <c r="C665" s="6" t="s">
        <v>419</v>
      </c>
      <c r="D665" s="6" t="s">
        <v>13</v>
      </c>
      <c r="E665" s="6" t="s">
        <v>41</v>
      </c>
      <c r="F665" s="6" t="s">
        <v>61</v>
      </c>
      <c r="G665">
        <v>12</v>
      </c>
      <c r="H665">
        <v>202212</v>
      </c>
      <c r="I665" s="9">
        <v>41.65</v>
      </c>
      <c r="J665" s="9">
        <v>3.5</v>
      </c>
      <c r="K665" s="9">
        <v>2.91</v>
      </c>
      <c r="L665" s="9">
        <v>3.3</v>
      </c>
      <c r="M665" s="9" t="str">
        <f>INDEX(Taxonomie!S:S,MATCH(ZACKS_Screener[[#This Row],[Ticker]], Taxonomie!P:P,0))</f>
        <v>Healthcare</v>
      </c>
      <c r="N665" t="str">
        <f>INDEX(Taxonomie!Q:Q,MATCH(ZACKS_Screener[[#This Row],[Ticker]], Taxonomie!P:P,0))</f>
        <v>Medical Instruments &amp; Supplies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665" s="18">
        <f>IFERROR(ZACKS_Screener[[#This Row],[Price]]/ZACKS_Screener[[#This Row],[EPS1]], "")</f>
        <v>14.312714776632301</v>
      </c>
      <c r="R665" s="18">
        <f>IFERROR(ZACKS_Screener[[#This Row],[Price]]/ZACKS_Screener[[#This Row],[EPS2]], "")</f>
        <v>12.621212121212121</v>
      </c>
      <c r="S665" s="18">
        <f>IFERROR(ZACKS_Screener[[#This Row],[PE1]]/(ZACKS_Screener[[#This Row],[EG1]]*100), "")</f>
        <v>-0.84905935115615361</v>
      </c>
      <c r="T665" s="18">
        <f>IFERROR(ZACKS_Screener[[#This Row],[PE2]]/(ZACKS_Screener[[#This Row],[EG2]]*100), "")</f>
        <v>0.9417365967365976</v>
      </c>
      <c r="U665"/>
    </row>
    <row r="666" spans="1:21" hidden="1" x14ac:dyDescent="0.25">
      <c r="A666" s="23" t="s">
        <v>492</v>
      </c>
      <c r="B666" s="31">
        <v>10913.96</v>
      </c>
      <c r="C666" s="6" t="s">
        <v>491</v>
      </c>
      <c r="D666" s="6" t="s">
        <v>13</v>
      </c>
      <c r="E666" s="6" t="s">
        <v>41</v>
      </c>
      <c r="F666" s="6" t="s">
        <v>61</v>
      </c>
      <c r="G666">
        <v>12</v>
      </c>
      <c r="H666">
        <v>202212</v>
      </c>
      <c r="I666" s="9">
        <v>368.6</v>
      </c>
      <c r="J666" s="9">
        <v>14.42</v>
      </c>
      <c r="K666" s="9">
        <v>14.12</v>
      </c>
      <c r="L666" s="9">
        <v>16.38</v>
      </c>
      <c r="M666" s="9" t="str">
        <f>INDEX(Taxonomie!S:S,MATCH(ZACKS_Screener[[#This Row],[Ticker]], Taxonomie!P:P,0))</f>
        <v>Healthcare</v>
      </c>
      <c r="N666" t="str">
        <f>INDEX(Taxonomie!Q:Q,MATCH(ZACKS_Screener[[#This Row],[Ticker]], Taxonomie!P:P,0))</f>
        <v>Medical Devices</v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666" s="18">
        <f>IFERROR(ZACKS_Screener[[#This Row],[Price]]/ZACKS_Screener[[#This Row],[EPS1]], "")</f>
        <v>26.104815864022665</v>
      </c>
      <c r="R666" s="18">
        <f>IFERROR(ZACKS_Screener[[#This Row],[Price]]/ZACKS_Screener[[#This Row],[EPS2]], "")</f>
        <v>22.503052503052505</v>
      </c>
      <c r="S666" s="18">
        <f>IFERROR(ZACKS_Screener[[#This Row],[PE1]]/(ZACKS_Screener[[#This Row],[EG1]]*100), "")</f>
        <v>-12.547714825306866</v>
      </c>
      <c r="T666" s="18">
        <f>IFERROR(ZACKS_Screener[[#This Row],[PE2]]/(ZACKS_Screener[[#This Row],[EG2]]*100), "")</f>
        <v>1.4059429262969088</v>
      </c>
      <c r="U666"/>
    </row>
    <row r="667" spans="1:21" hidden="1" x14ac:dyDescent="0.25">
      <c r="A667" s="23" t="s">
        <v>554</v>
      </c>
      <c r="B667" s="31">
        <v>4913.7</v>
      </c>
      <c r="C667" s="6" t="s">
        <v>553</v>
      </c>
      <c r="D667" s="6" t="s">
        <v>13</v>
      </c>
      <c r="E667" s="6" t="s">
        <v>41</v>
      </c>
      <c r="F667" s="6" t="s">
        <v>61</v>
      </c>
      <c r="G667">
        <v>9</v>
      </c>
      <c r="H667">
        <v>202209</v>
      </c>
      <c r="I667" s="9">
        <v>37</v>
      </c>
      <c r="J667" s="9">
        <v>1.1599999999999999</v>
      </c>
      <c r="K667" s="9">
        <v>1.27</v>
      </c>
      <c r="L667" s="9">
        <v>1.53</v>
      </c>
      <c r="M667" s="9" t="str">
        <f>INDEX(Taxonomie!S:S,MATCH(ZACKS_Screener[[#This Row],[Ticker]], Taxonomie!P:P,0))</f>
        <v>Consumer Defensive</v>
      </c>
      <c r="N667" t="str">
        <f>INDEX(Taxonomie!Q:Q,MATCH(ZACKS_Screener[[#This Row],[Ticker]], Taxonomie!P:P,0))</f>
        <v>Packaged Foods</v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667" s="18">
        <f>IFERROR(ZACKS_Screener[[#This Row],[Price]]/ZACKS_Screener[[#This Row],[EPS1]], "")</f>
        <v>29.133858267716533</v>
      </c>
      <c r="R667" s="18">
        <f>IFERROR(ZACKS_Screener[[#This Row],[Price]]/ZACKS_Screener[[#This Row],[EPS2]], "")</f>
        <v>24.183006535947712</v>
      </c>
      <c r="S667" s="18">
        <f>IFERROR(ZACKS_Screener[[#This Row],[PE1]]/(ZACKS_Screener[[#This Row],[EG1]]*100), "")</f>
        <v>3.0722977809591954</v>
      </c>
      <c r="T667" s="18">
        <f>IFERROR(ZACKS_Screener[[#This Row],[PE2]]/(ZACKS_Screener[[#This Row],[EG2]]*100), "")</f>
        <v>1.181246857717446</v>
      </c>
      <c r="U667"/>
    </row>
    <row r="668" spans="1:21" hidden="1" x14ac:dyDescent="0.25">
      <c r="A668" s="23" t="s">
        <v>577</v>
      </c>
      <c r="B668" s="31">
        <v>71960</v>
      </c>
      <c r="C668" s="6" t="s">
        <v>576</v>
      </c>
      <c r="D668" s="6" t="s">
        <v>13</v>
      </c>
      <c r="E668" s="6" t="s">
        <v>41</v>
      </c>
      <c r="F668" s="6" t="s">
        <v>61</v>
      </c>
      <c r="G668">
        <v>12</v>
      </c>
      <c r="H668">
        <v>202212</v>
      </c>
      <c r="I668" s="9">
        <v>51.4</v>
      </c>
      <c r="J668" s="9">
        <v>1.71</v>
      </c>
      <c r="K668" s="9">
        <v>1.95</v>
      </c>
      <c r="L668" s="9">
        <v>2.2000000000000002</v>
      </c>
      <c r="M668" s="9" t="str">
        <f>INDEX(Taxonomie!S:S,MATCH(ZACKS_Screener[[#This Row],[Ticker]], Taxonomie!P:P,0))</f>
        <v>Healthcare</v>
      </c>
      <c r="N668" t="str">
        <f>INDEX(Taxonomie!Q:Q,MATCH(ZACKS_Screener[[#This Row],[Ticker]], Taxonomie!P:P,0))</f>
        <v>Medical Devices</v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668" s="18">
        <f>IFERROR(ZACKS_Screener[[#This Row],[Price]]/ZACKS_Screener[[#This Row],[EPS1]], "")</f>
        <v>26.358974358974358</v>
      </c>
      <c r="R668" s="18">
        <f>IFERROR(ZACKS_Screener[[#This Row],[Price]]/ZACKS_Screener[[#This Row],[EPS2]], "")</f>
        <v>23.36363636363636</v>
      </c>
      <c r="S668" s="18">
        <f>IFERROR(ZACKS_Screener[[#This Row],[PE1]]/(ZACKS_Screener[[#This Row],[EG1]]*100), "")</f>
        <v>1.8780769230769232</v>
      </c>
      <c r="T668" s="18">
        <f>IFERROR(ZACKS_Screener[[#This Row],[PE2]]/(ZACKS_Screener[[#This Row],[EG2]]*100), "")</f>
        <v>1.8223636363636342</v>
      </c>
      <c r="U668"/>
    </row>
    <row r="669" spans="1:21" hidden="1" x14ac:dyDescent="0.25">
      <c r="A669" s="23" t="s">
        <v>40897</v>
      </c>
      <c r="B669" s="31">
        <v>2020.89</v>
      </c>
      <c r="C669" s="6" t="s">
        <v>40896</v>
      </c>
      <c r="D669" s="6" t="s">
        <v>22</v>
      </c>
      <c r="E669" s="6" t="s">
        <v>41</v>
      </c>
      <c r="F669" s="6" t="s">
        <v>61</v>
      </c>
      <c r="G669">
        <v>12</v>
      </c>
      <c r="H669">
        <v>202212</v>
      </c>
      <c r="I669" s="9">
        <v>25.88</v>
      </c>
      <c r="J669" s="9">
        <v>0.65</v>
      </c>
      <c r="K669" s="9">
        <v>0.5</v>
      </c>
      <c r="L669" s="9">
        <v>0.71</v>
      </c>
      <c r="M669" s="9" t="str">
        <f>INDEX(Taxonomie!S:S,MATCH(ZACKS_Screener[[#This Row],[Ticker]], Taxonomie!P:P,0))</f>
        <v>Consumer Cyclical</v>
      </c>
      <c r="N669" t="str">
        <f>INDEX(Taxonomie!Q:Q,MATCH(ZACKS_Screener[[#This Row],[Ticker]], Taxonomie!P:P,0))</f>
        <v>Specialty Retail</v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69" s="18">
        <f>IFERROR(ZACKS_Screener[[#This Row],[Price]]/ZACKS_Screener[[#This Row],[EPS1]], "")</f>
        <v>51.76</v>
      </c>
      <c r="R669" s="18">
        <f>IFERROR(ZACKS_Screener[[#This Row],[Price]]/ZACKS_Screener[[#This Row],[EPS2]], "")</f>
        <v>36.450704225352112</v>
      </c>
      <c r="S669" s="18">
        <f>IFERROR(ZACKS_Screener[[#This Row],[PE1]]/(ZACKS_Screener[[#This Row],[EG1]]*100), "")</f>
        <v>-2.2429333333333332</v>
      </c>
      <c r="T669" s="18">
        <f>IFERROR(ZACKS_Screener[[#This Row],[PE2]]/(ZACKS_Screener[[#This Row],[EG2]]*100), "")</f>
        <v>0.86787391012743142</v>
      </c>
      <c r="U669"/>
    </row>
    <row r="670" spans="1:21" hidden="1" x14ac:dyDescent="0.25">
      <c r="A670" s="23" t="s">
        <v>1448</v>
      </c>
      <c r="B670" s="31">
        <v>4369.25</v>
      </c>
      <c r="C670" s="6" t="s">
        <v>1447</v>
      </c>
      <c r="D670" s="6" t="s">
        <v>13</v>
      </c>
      <c r="E670" s="6" t="s">
        <v>41</v>
      </c>
      <c r="F670" s="6" t="s">
        <v>61</v>
      </c>
      <c r="G670">
        <v>3</v>
      </c>
      <c r="H670">
        <v>202303</v>
      </c>
      <c r="I670" s="9">
        <v>86.45</v>
      </c>
      <c r="J670" s="9">
        <v>3.03</v>
      </c>
      <c r="K670" s="9">
        <v>3.55</v>
      </c>
      <c r="L670" s="9">
        <v>3.96</v>
      </c>
      <c r="M670" s="9" t="str">
        <f>INDEX(Taxonomie!S:S,MATCH(ZACKS_Screener[[#This Row],[Ticker]], Taxonomie!P:P,0))</f>
        <v>Healthcare</v>
      </c>
      <c r="N670" t="str">
        <f>INDEX(Taxonomie!Q:Q,MATCH(ZACKS_Screener[[#This Row],[Ticker]], Taxonomie!P:P,0))</f>
        <v>Medical Instruments &amp; Supplies</v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670" s="18">
        <f>IFERROR(ZACKS_Screener[[#This Row],[Price]]/ZACKS_Screener[[#This Row],[EPS1]], "")</f>
        <v>24.35211267605634</v>
      </c>
      <c r="R670" s="18">
        <f>IFERROR(ZACKS_Screener[[#This Row],[Price]]/ZACKS_Screener[[#This Row],[EPS2]], "")</f>
        <v>21.830808080808083</v>
      </c>
      <c r="S670" s="18">
        <f>IFERROR(ZACKS_Screener[[#This Row],[PE1]]/(ZACKS_Screener[[#This Row],[EG1]]*100), "")</f>
        <v>1.4189788732394364</v>
      </c>
      <c r="T670" s="18">
        <f>IFERROR(ZACKS_Screener[[#This Row],[PE2]]/(ZACKS_Screener[[#This Row],[EG2]]*100), "")</f>
        <v>1.8902285045577725</v>
      </c>
      <c r="U670"/>
    </row>
    <row r="671" spans="1:21" hidden="1" x14ac:dyDescent="0.25">
      <c r="A671" s="23" t="s">
        <v>1489</v>
      </c>
      <c r="B671" s="31">
        <v>38092.620000000003</v>
      </c>
      <c r="C671" s="6" t="s">
        <v>1488</v>
      </c>
      <c r="D671" s="6" t="s">
        <v>13</v>
      </c>
      <c r="E671" s="6" t="s">
        <v>41</v>
      </c>
      <c r="F671" s="6" t="s">
        <v>61</v>
      </c>
      <c r="G671">
        <v>12</v>
      </c>
      <c r="H671">
        <v>202212</v>
      </c>
      <c r="I671" s="9">
        <v>8.25</v>
      </c>
      <c r="J671" s="9">
        <v>0.28000000000000003</v>
      </c>
      <c r="K671" s="9">
        <v>0.46</v>
      </c>
      <c r="L671" s="9">
        <v>0.49</v>
      </c>
      <c r="M671" s="9" t="str">
        <f>INDEX(Taxonomie!S:S,MATCH(ZACKS_Screener[[#This Row],[Ticker]], Taxonomie!P:P,0))</f>
        <v>Healthcare</v>
      </c>
      <c r="N671" t="str">
        <f>INDEX(Taxonomie!Q:Q,MATCH(ZACKS_Screener[[#This Row],[Ticker]], Taxonomie!P:P,0))</f>
        <v>Drug Manufacturers—Specialty &amp; Generic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671" s="18">
        <f>IFERROR(ZACKS_Screener[[#This Row],[Price]]/ZACKS_Screener[[#This Row],[EPS1]], "")</f>
        <v>17.934782608695652</v>
      </c>
      <c r="R671" s="18">
        <f>IFERROR(ZACKS_Screener[[#This Row],[Price]]/ZACKS_Screener[[#This Row],[EPS2]], "")</f>
        <v>16.836734693877553</v>
      </c>
      <c r="S671" s="18">
        <f>IFERROR(ZACKS_Screener[[#This Row],[PE1]]/(ZACKS_Screener[[#This Row],[EG1]]*100), "")</f>
        <v>0.27898550724637683</v>
      </c>
      <c r="T671" s="18">
        <f>IFERROR(ZACKS_Screener[[#This Row],[PE2]]/(ZACKS_Screener[[#This Row],[EG2]]*100), "")</f>
        <v>2.5816326530612277</v>
      </c>
      <c r="U671"/>
    </row>
    <row r="672" spans="1:21" hidden="1" x14ac:dyDescent="0.25">
      <c r="A672" s="23" t="s">
        <v>1572</v>
      </c>
      <c r="B672" s="31">
        <v>4524.58</v>
      </c>
      <c r="C672" s="6" t="s">
        <v>1571</v>
      </c>
      <c r="D672" s="6" t="s">
        <v>22</v>
      </c>
      <c r="E672" s="6" t="s">
        <v>41</v>
      </c>
      <c r="F672" s="6" t="s">
        <v>61</v>
      </c>
      <c r="G672">
        <v>12</v>
      </c>
      <c r="H672">
        <v>202212</v>
      </c>
      <c r="I672" s="9">
        <v>188.02</v>
      </c>
      <c r="J672" s="9">
        <v>6.54</v>
      </c>
      <c r="K672" s="9">
        <v>7.02</v>
      </c>
      <c r="L672" s="9">
        <v>8.77</v>
      </c>
      <c r="M672" s="9" t="str">
        <f>INDEX(Taxonomie!S:S,MATCH(ZACKS_Screener[[#This Row],[Ticker]], Taxonomie!P:P,0))</f>
        <v>Healthcare</v>
      </c>
      <c r="N672" t="str">
        <f>INDEX(Taxonomie!Q:Q,MATCH(ZACKS_Screener[[#This Row],[Ticker]], Taxonomie!P:P,0))</f>
        <v>Medical Instruments &amp; Supplies</v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672" s="18">
        <f>IFERROR(ZACKS_Screener[[#This Row],[Price]]/ZACKS_Screener[[#This Row],[EPS1]], "")</f>
        <v>26.783475783475787</v>
      </c>
      <c r="R672" s="18">
        <f>IFERROR(ZACKS_Screener[[#This Row],[Price]]/ZACKS_Screener[[#This Row],[EPS2]], "")</f>
        <v>21.438996579247437</v>
      </c>
      <c r="S672" s="18">
        <f>IFERROR(ZACKS_Screener[[#This Row],[PE1]]/(ZACKS_Screener[[#This Row],[EG1]]*100), "")</f>
        <v>3.6492485754985791</v>
      </c>
      <c r="T672" s="18">
        <f>IFERROR(ZACKS_Screener[[#This Row],[PE2]]/(ZACKS_Screener[[#This Row],[EG2]]*100), "")</f>
        <v>0.86001003420752564</v>
      </c>
      <c r="U672"/>
    </row>
    <row r="673" spans="1:21" hidden="1" x14ac:dyDescent="0.25">
      <c r="A673" s="23" t="s">
        <v>41135</v>
      </c>
      <c r="B673" s="31">
        <v>2832.72</v>
      </c>
      <c r="C673" s="6" t="s">
        <v>41134</v>
      </c>
      <c r="D673" s="6" t="s">
        <v>22</v>
      </c>
      <c r="E673" s="6" t="s">
        <v>41</v>
      </c>
      <c r="F673" s="6" t="s">
        <v>61</v>
      </c>
      <c r="G673">
        <v>12</v>
      </c>
      <c r="H673">
        <v>202212</v>
      </c>
      <c r="I673" s="9">
        <v>34.1</v>
      </c>
      <c r="J673" s="9">
        <v>2.42</v>
      </c>
      <c r="K673" s="9">
        <v>2.71</v>
      </c>
      <c r="L673" s="9">
        <v>3.08</v>
      </c>
      <c r="M673" s="9" t="str">
        <f>INDEX(Taxonomie!S:S,MATCH(ZACKS_Screener[[#This Row],[Ticker]], Taxonomie!P:P,0))</f>
        <v>Healthcare</v>
      </c>
      <c r="N673" t="str">
        <f>INDEX(Taxonomie!Q:Q,MATCH(ZACKS_Screener[[#This Row],[Ticker]], Taxonomie!P:P,0))</f>
        <v>Medical Devices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673" s="18">
        <f>IFERROR(ZACKS_Screener[[#This Row],[Price]]/ZACKS_Screener[[#This Row],[EPS1]], "")</f>
        <v>12.583025830258304</v>
      </c>
      <c r="R673" s="18">
        <f>IFERROR(ZACKS_Screener[[#This Row],[Price]]/ZACKS_Screener[[#This Row],[EPS2]], "")</f>
        <v>11.071428571428571</v>
      </c>
      <c r="S673" s="18">
        <f>IFERROR(ZACKS_Screener[[#This Row],[PE1]]/(ZACKS_Screener[[#This Row],[EG1]]*100), "")</f>
        <v>1.0500318106629341</v>
      </c>
      <c r="T673" s="18">
        <f>IFERROR(ZACKS_Screener[[#This Row],[PE2]]/(ZACKS_Screener[[#This Row],[EG2]]*100), "")</f>
        <v>0.81090733590733566</v>
      </c>
      <c r="U673"/>
    </row>
    <row r="674" spans="1:21" hidden="1" x14ac:dyDescent="0.25">
      <c r="A674" s="23" t="s">
        <v>1845</v>
      </c>
      <c r="B674" s="31">
        <v>5985.96</v>
      </c>
      <c r="C674" s="6" t="s">
        <v>1844</v>
      </c>
      <c r="D674" s="6" t="s">
        <v>22</v>
      </c>
      <c r="E674" s="6" t="s">
        <v>41</v>
      </c>
      <c r="F674" s="6" t="s">
        <v>61</v>
      </c>
      <c r="G674">
        <v>12</v>
      </c>
      <c r="H674">
        <v>202212</v>
      </c>
      <c r="I674" s="9">
        <v>87.6</v>
      </c>
      <c r="J674" s="9">
        <v>4.22</v>
      </c>
      <c r="K674" s="9">
        <v>5.6</v>
      </c>
      <c r="L674" s="9">
        <v>6.13</v>
      </c>
      <c r="M674" s="9" t="str">
        <f>INDEX(Taxonomie!S:S,MATCH(ZACKS_Screener[[#This Row],[Ticker]], Taxonomie!P:P,0))</f>
        <v>Healthcare</v>
      </c>
      <c r="N674" t="str">
        <f>INDEX(Taxonomie!Q:Q,MATCH(ZACKS_Screener[[#This Row],[Ticker]], Taxonomie!P:P,0))</f>
        <v>Drug Manufacturers—Specialty &amp; Generic</v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674" s="18">
        <f>IFERROR(ZACKS_Screener[[#This Row],[Price]]/ZACKS_Screener[[#This Row],[EPS1]], "")</f>
        <v>15.642857142857142</v>
      </c>
      <c r="R674" s="18">
        <f>IFERROR(ZACKS_Screener[[#This Row],[Price]]/ZACKS_Screener[[#This Row],[EPS2]], "")</f>
        <v>14.29037520391517</v>
      </c>
      <c r="S674" s="18">
        <f>IFERROR(ZACKS_Screener[[#This Row],[PE1]]/(ZACKS_Screener[[#This Row],[EG1]]*100), "")</f>
        <v>0.4783540372670807</v>
      </c>
      <c r="T674" s="18">
        <f>IFERROR(ZACKS_Screener[[#This Row],[PE2]]/(ZACKS_Screener[[#This Row],[EG2]]*100), "")</f>
        <v>1.5099264366400926</v>
      </c>
      <c r="U674"/>
    </row>
    <row r="675" spans="1:21" hidden="1" x14ac:dyDescent="0.25">
      <c r="A675" s="23" t="s">
        <v>1934</v>
      </c>
      <c r="B675" s="31">
        <v>111396.38</v>
      </c>
      <c r="C675" s="6" t="s">
        <v>1933</v>
      </c>
      <c r="D675" s="6" t="s">
        <v>13</v>
      </c>
      <c r="E675" s="6" t="s">
        <v>41</v>
      </c>
      <c r="F675" s="6" t="s">
        <v>61</v>
      </c>
      <c r="G675">
        <v>4</v>
      </c>
      <c r="H675">
        <v>202304</v>
      </c>
      <c r="I675" s="9">
        <v>83.73</v>
      </c>
      <c r="J675" s="9">
        <v>5.29</v>
      </c>
      <c r="K675" s="9">
        <v>5.0599999999999996</v>
      </c>
      <c r="L675" s="9">
        <v>5.45</v>
      </c>
      <c r="M675" s="9" t="str">
        <f>INDEX(Taxonomie!S:S,MATCH(ZACKS_Screener[[#This Row],[Ticker]], Taxonomie!P:P,0))</f>
        <v>Healthcare</v>
      </c>
      <c r="N675" t="str">
        <f>INDEX(Taxonomie!Q:Q,MATCH(ZACKS_Screener[[#This Row],[Ticker]], Taxonomie!P:P,0))</f>
        <v>Medical Devices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675" s="18">
        <f>IFERROR(ZACKS_Screener[[#This Row],[Price]]/ZACKS_Screener[[#This Row],[EPS1]], "")</f>
        <v>16.547430830039527</v>
      </c>
      <c r="R675" s="18">
        <f>IFERROR(ZACKS_Screener[[#This Row],[Price]]/ZACKS_Screener[[#This Row],[EPS2]], "")</f>
        <v>15.363302752293578</v>
      </c>
      <c r="S675" s="18">
        <f>IFERROR(ZACKS_Screener[[#This Row],[PE1]]/(ZACKS_Screener[[#This Row],[EG1]]*100), "")</f>
        <v>-3.8059090909090836</v>
      </c>
      <c r="T675" s="18">
        <f>IFERROR(ZACKS_Screener[[#This Row],[PE2]]/(ZACKS_Screener[[#This Row],[EG2]]*100), "")</f>
        <v>1.993290049400138</v>
      </c>
      <c r="U675"/>
    </row>
    <row r="676" spans="1:21" hidden="1" x14ac:dyDescent="0.25">
      <c r="A676" s="23" t="s">
        <v>2022</v>
      </c>
      <c r="B676" s="31">
        <v>3453.52</v>
      </c>
      <c r="C676" s="6" t="s">
        <v>2021</v>
      </c>
      <c r="D676" s="6" t="s">
        <v>22</v>
      </c>
      <c r="E676" s="6" t="s">
        <v>41</v>
      </c>
      <c r="F676" s="6" t="s">
        <v>61</v>
      </c>
      <c r="G676">
        <v>12</v>
      </c>
      <c r="H676">
        <v>202212</v>
      </c>
      <c r="I676" s="9">
        <v>13.76</v>
      </c>
      <c r="J676" s="9">
        <v>1.8</v>
      </c>
      <c r="K676" s="9">
        <v>0.3</v>
      </c>
      <c r="L676" s="9">
        <v>0.4</v>
      </c>
      <c r="M676" s="9" t="str">
        <f>INDEX(Taxonomie!S:S,MATCH(ZACKS_Screener[[#This Row],[Ticker]], Taxonomie!P:P,0))</f>
        <v>Healthcare</v>
      </c>
      <c r="N676" t="str">
        <f>INDEX(Taxonomie!Q:Q,MATCH(ZACKS_Screener[[#This Row],[Ticker]], Taxonomie!P:P,0))</f>
        <v>Biotechnology</v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676" s="18">
        <f>IFERROR(ZACKS_Screener[[#This Row],[Price]]/ZACKS_Screener[[#This Row],[EPS1]], "")</f>
        <v>45.866666666666667</v>
      </c>
      <c r="R676" s="18">
        <f>IFERROR(ZACKS_Screener[[#This Row],[Price]]/ZACKS_Screener[[#This Row],[EPS2]], "")</f>
        <v>34.4</v>
      </c>
      <c r="S676" s="18">
        <f>IFERROR(ZACKS_Screener[[#This Row],[PE1]]/(ZACKS_Screener[[#This Row],[EG1]]*100), "")</f>
        <v>-0.5504</v>
      </c>
      <c r="T676" s="18">
        <f>IFERROR(ZACKS_Screener[[#This Row],[PE2]]/(ZACKS_Screener[[#This Row],[EG2]]*100), "")</f>
        <v>1.0319999999999994</v>
      </c>
      <c r="U676"/>
    </row>
    <row r="677" spans="1:21" hidden="1" x14ac:dyDescent="0.25">
      <c r="A677" s="23" t="s">
        <v>2092</v>
      </c>
      <c r="B677" s="31">
        <v>3978.46</v>
      </c>
      <c r="C677" s="6" t="s">
        <v>2091</v>
      </c>
      <c r="D677" s="6" t="s">
        <v>22</v>
      </c>
      <c r="E677" s="6" t="s">
        <v>41</v>
      </c>
      <c r="F677" s="6" t="s">
        <v>61</v>
      </c>
      <c r="G677">
        <v>5</v>
      </c>
      <c r="H677">
        <v>202305</v>
      </c>
      <c r="I677" s="9">
        <v>18.399999999999999</v>
      </c>
      <c r="J677" s="9">
        <v>0.63</v>
      </c>
      <c r="K677" s="9">
        <v>0.12</v>
      </c>
      <c r="L677" s="9">
        <v>0.3</v>
      </c>
      <c r="M677" s="9" t="str">
        <f>INDEX(Taxonomie!S:S,MATCH(ZACKS_Screener[[#This Row],[Ticker]], Taxonomie!P:P,0))</f>
        <v>Healthcare</v>
      </c>
      <c r="N677" t="str">
        <f>INDEX(Taxonomie!Q:Q,MATCH(ZACKS_Screener[[#This Row],[Ticker]], Taxonomie!P:P,0))</f>
        <v>Diagnostics &amp; Research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677" s="18">
        <f>IFERROR(ZACKS_Screener[[#This Row],[Price]]/ZACKS_Screener[[#This Row],[EPS1]], "")</f>
        <v>153.33333333333331</v>
      </c>
      <c r="R677" s="18">
        <f>IFERROR(ZACKS_Screener[[#This Row],[Price]]/ZACKS_Screener[[#This Row],[EPS2]], "")</f>
        <v>61.333333333333329</v>
      </c>
      <c r="S677" s="18">
        <f>IFERROR(ZACKS_Screener[[#This Row],[PE1]]/(ZACKS_Screener[[#This Row],[EG1]]*100), "")</f>
        <v>-1.8941176470588235</v>
      </c>
      <c r="T677" s="18">
        <f>IFERROR(ZACKS_Screener[[#This Row],[PE2]]/(ZACKS_Screener[[#This Row],[EG2]]*100), "")</f>
        <v>0.40888888888888886</v>
      </c>
      <c r="U677"/>
    </row>
    <row r="678" spans="1:21" hidden="1" x14ac:dyDescent="0.25">
      <c r="A678" s="23" t="s">
        <v>41440</v>
      </c>
      <c r="B678" s="31">
        <v>2043.94</v>
      </c>
      <c r="C678" s="6" t="s">
        <v>41439</v>
      </c>
      <c r="D678" s="6" t="s">
        <v>22</v>
      </c>
      <c r="E678" s="6" t="s">
        <v>41</v>
      </c>
      <c r="F678" s="6" t="s">
        <v>61</v>
      </c>
      <c r="G678">
        <v>12</v>
      </c>
      <c r="H678">
        <v>202212</v>
      </c>
      <c r="I678" s="9">
        <v>38.97</v>
      </c>
      <c r="J678" s="9">
        <v>1.98</v>
      </c>
      <c r="K678" s="9">
        <v>2.19</v>
      </c>
      <c r="L678" s="9">
        <v>2.57</v>
      </c>
      <c r="M678" s="9" t="str">
        <f>INDEX(Taxonomie!S:S,MATCH(ZACKS_Screener[[#This Row],[Ticker]], Taxonomie!P:P,0))</f>
        <v>Healthcare</v>
      </c>
      <c r="N678" t="str">
        <f>INDEX(Taxonomie!Q:Q,MATCH(ZACKS_Screener[[#This Row],[Ticker]], Taxonomie!P:P,0))</f>
        <v>Medical Devices</v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678" s="18">
        <f>IFERROR(ZACKS_Screener[[#This Row],[Price]]/ZACKS_Screener[[#This Row],[EPS1]], "")</f>
        <v>17.794520547945204</v>
      </c>
      <c r="R678" s="18">
        <f>IFERROR(ZACKS_Screener[[#This Row],[Price]]/ZACKS_Screener[[#This Row],[EPS2]], "")</f>
        <v>15.16342412451362</v>
      </c>
      <c r="S678" s="18">
        <f>IFERROR(ZACKS_Screener[[#This Row],[PE1]]/(ZACKS_Screener[[#This Row],[EG1]]*100), "")</f>
        <v>1.6777690802348337</v>
      </c>
      <c r="T678" s="18">
        <f>IFERROR(ZACKS_Screener[[#This Row],[PE2]]/(ZACKS_Screener[[#This Row],[EG2]]*100), "")</f>
        <v>0.87389207454433782</v>
      </c>
      <c r="U678"/>
    </row>
    <row r="679" spans="1:21" hidden="1" x14ac:dyDescent="0.25">
      <c r="A679" s="23" t="s">
        <v>2180</v>
      </c>
      <c r="B679" s="31">
        <v>5349.78</v>
      </c>
      <c r="C679" s="6" t="s">
        <v>2179</v>
      </c>
      <c r="D679" s="6" t="s">
        <v>13</v>
      </c>
      <c r="E679" s="6" t="s">
        <v>41</v>
      </c>
      <c r="F679" s="6" t="s">
        <v>61</v>
      </c>
      <c r="G679">
        <v>12</v>
      </c>
      <c r="H679">
        <v>202212</v>
      </c>
      <c r="I679" s="9">
        <v>32.68</v>
      </c>
      <c r="J679" s="9">
        <v>1.94</v>
      </c>
      <c r="K679" s="9">
        <v>1.86</v>
      </c>
      <c r="L679" s="9">
        <v>2.12</v>
      </c>
      <c r="M679" s="9" t="str">
        <f>INDEX(Taxonomie!S:S,MATCH(ZACKS_Screener[[#This Row],[Ticker]], Taxonomie!P:P,0))</f>
        <v>Healthcare</v>
      </c>
      <c r="N679" t="str">
        <f>INDEX(Taxonomie!Q:Q,MATCH(ZACKS_Screener[[#This Row],[Ticker]], Taxonomie!P:P,0))</f>
        <v>Medical Instruments &amp; Supplies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679" s="18">
        <f>IFERROR(ZACKS_Screener[[#This Row],[Price]]/ZACKS_Screener[[#This Row],[EPS1]], "")</f>
        <v>17.56989247311828</v>
      </c>
      <c r="R679" s="18">
        <f>IFERROR(ZACKS_Screener[[#This Row],[Price]]/ZACKS_Screener[[#This Row],[EPS2]], "")</f>
        <v>15.415094339622641</v>
      </c>
      <c r="S679" s="18">
        <f>IFERROR(ZACKS_Screener[[#This Row],[PE1]]/(ZACKS_Screener[[#This Row],[EG1]]*100), "")</f>
        <v>-4.2606989247311908</v>
      </c>
      <c r="T679" s="18">
        <f>IFERROR(ZACKS_Screener[[#This Row],[PE2]]/(ZACKS_Screener[[#This Row],[EG2]]*100), "")</f>
        <v>1.1027721335268506</v>
      </c>
      <c r="U679"/>
    </row>
    <row r="680" spans="1:21" hidden="1" x14ac:dyDescent="0.25">
      <c r="A680" s="23" t="s">
        <v>2357</v>
      </c>
      <c r="B680" s="31">
        <v>17941.52</v>
      </c>
      <c r="C680" s="6" t="s">
        <v>2356</v>
      </c>
      <c r="D680" s="6" t="s">
        <v>13</v>
      </c>
      <c r="E680" s="6" t="s">
        <v>41</v>
      </c>
      <c r="F680" s="6" t="s">
        <v>61</v>
      </c>
      <c r="G680">
        <v>12</v>
      </c>
      <c r="H680">
        <v>202212</v>
      </c>
      <c r="I680" s="9">
        <v>19.32</v>
      </c>
      <c r="J680" s="9">
        <v>1.01</v>
      </c>
      <c r="K680" s="9">
        <v>1.1000000000000001</v>
      </c>
      <c r="L680" s="9">
        <v>1.41</v>
      </c>
      <c r="M680" s="9" t="str">
        <f>INDEX(Taxonomie!S:S,MATCH(ZACKS_Screener[[#This Row],[Ticker]], Taxonomie!P:P,0))</f>
        <v>Healthcare</v>
      </c>
      <c r="N680" t="str">
        <f>INDEX(Taxonomie!Q:Q,MATCH(ZACKS_Screener[[#This Row],[Ticker]], Taxonomie!P:P,0))</f>
        <v>Medical Devices</v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680" s="18">
        <f>IFERROR(ZACKS_Screener[[#This Row],[Price]]/ZACKS_Screener[[#This Row],[EPS1]], "")</f>
        <v>17.563636363636363</v>
      </c>
      <c r="R680" s="18">
        <f>IFERROR(ZACKS_Screener[[#This Row],[Price]]/ZACKS_Screener[[#This Row],[EPS2]], "")</f>
        <v>13.702127659574469</v>
      </c>
      <c r="S680" s="18">
        <f>IFERROR(ZACKS_Screener[[#This Row],[PE1]]/(ZACKS_Screener[[#This Row],[EG1]]*100), "")</f>
        <v>1.9710303030303011</v>
      </c>
      <c r="T680" s="18">
        <f>IFERROR(ZACKS_Screener[[#This Row],[PE2]]/(ZACKS_Screener[[#This Row],[EG2]]*100), "")</f>
        <v>0.48620452985586859</v>
      </c>
      <c r="U680"/>
    </row>
    <row r="681" spans="1:21" hidden="1" x14ac:dyDescent="0.25">
      <c r="A681" s="23" t="s">
        <v>2395</v>
      </c>
      <c r="B681" s="31">
        <v>19798.5</v>
      </c>
      <c r="C681" s="6" t="s">
        <v>2394</v>
      </c>
      <c r="D681" s="6" t="s">
        <v>22</v>
      </c>
      <c r="E681" s="6" t="s">
        <v>41</v>
      </c>
      <c r="F681" s="6" t="s">
        <v>61</v>
      </c>
      <c r="G681">
        <v>12</v>
      </c>
      <c r="H681">
        <v>202212</v>
      </c>
      <c r="I681" s="9">
        <v>284.07</v>
      </c>
      <c r="J681" s="9">
        <v>7.0000000000000007E-2</v>
      </c>
      <c r="K681" s="9">
        <v>1.37</v>
      </c>
      <c r="L681" s="9">
        <v>2.0499999999999998</v>
      </c>
      <c r="M681" s="9" t="str">
        <f>INDEX(Taxonomie!S:S,MATCH(ZACKS_Screener[[#This Row],[Ticker]], Taxonomie!P:P,0))</f>
        <v>Healthcare</v>
      </c>
      <c r="N681" t="str">
        <f>INDEX(Taxonomie!Q:Q,MATCH(ZACKS_Screener[[#This Row],[Ticker]], Taxonomie!P:P,0))</f>
        <v>Medical Devices</v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681" s="18">
        <f>IFERROR(ZACKS_Screener[[#This Row],[Price]]/ZACKS_Screener[[#This Row],[EPS1]], "")</f>
        <v>207.35036496350364</v>
      </c>
      <c r="R681" s="18">
        <f>IFERROR(ZACKS_Screener[[#This Row],[Price]]/ZACKS_Screener[[#This Row],[EPS2]], "")</f>
        <v>138.57073170731709</v>
      </c>
      <c r="S681" s="18">
        <f>IFERROR(ZACKS_Screener[[#This Row],[PE1]]/(ZACKS_Screener[[#This Row],[EG1]]*100), "")</f>
        <v>0.11165019651880967</v>
      </c>
      <c r="T681" s="18">
        <f>IFERROR(ZACKS_Screener[[#This Row],[PE2]]/(ZACKS_Screener[[#This Row],[EG2]]*100), "")</f>
        <v>2.7917926829268311</v>
      </c>
      <c r="U681"/>
    </row>
    <row r="682" spans="1:21" hidden="1" x14ac:dyDescent="0.25">
      <c r="A682" s="23" t="s">
        <v>2413</v>
      </c>
      <c r="B682" s="31">
        <v>4469.8100000000004</v>
      </c>
      <c r="C682" s="6" t="s">
        <v>2412</v>
      </c>
      <c r="D682" s="6" t="s">
        <v>13</v>
      </c>
      <c r="E682" s="6" t="s">
        <v>41</v>
      </c>
      <c r="F682" s="6" t="s">
        <v>61</v>
      </c>
      <c r="G682">
        <v>12</v>
      </c>
      <c r="H682">
        <v>202212</v>
      </c>
      <c r="I682" s="9">
        <v>33.03</v>
      </c>
      <c r="J682" s="9">
        <v>2.0699999999999998</v>
      </c>
      <c r="K682" s="9">
        <v>2.58</v>
      </c>
      <c r="L682" s="9">
        <v>3.09</v>
      </c>
      <c r="M682" s="9" t="str">
        <f>INDEX(Taxonomie!S:S,MATCH(ZACKS_Screener[[#This Row],[Ticker]], Taxonomie!P:P,0))</f>
        <v>Healthcare</v>
      </c>
      <c r="N682" t="str">
        <f>INDEX(Taxonomie!Q:Q,MATCH(ZACKS_Screener[[#This Row],[Ticker]], Taxonomie!P:P,0))</f>
        <v>Drug Manufacturers—Specialty &amp; Generic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682" s="18">
        <f>IFERROR(ZACKS_Screener[[#This Row],[Price]]/ZACKS_Screener[[#This Row],[EPS1]], "")</f>
        <v>12.802325581395349</v>
      </c>
      <c r="R682" s="18">
        <f>IFERROR(ZACKS_Screener[[#This Row],[Price]]/ZACKS_Screener[[#This Row],[EPS2]], "")</f>
        <v>10.689320388349515</v>
      </c>
      <c r="S682" s="18">
        <f>IFERROR(ZACKS_Screener[[#This Row],[PE1]]/(ZACKS_Screener[[#This Row],[EG1]]*100), "")</f>
        <v>0.51962380300957567</v>
      </c>
      <c r="T682" s="18">
        <f>IFERROR(ZACKS_Screener[[#This Row],[PE2]]/(ZACKS_Screener[[#This Row],[EG2]]*100), "")</f>
        <v>0.54075385494003458</v>
      </c>
      <c r="U682"/>
    </row>
    <row r="683" spans="1:21" hidden="1" x14ac:dyDescent="0.25">
      <c r="A683" s="23" t="s">
        <v>2451</v>
      </c>
      <c r="B683" s="31">
        <v>5667.18</v>
      </c>
      <c r="C683" s="6" t="s">
        <v>2450</v>
      </c>
      <c r="D683" s="6" t="s">
        <v>22</v>
      </c>
      <c r="E683" s="6" t="s">
        <v>41</v>
      </c>
      <c r="F683" s="6" t="s">
        <v>61</v>
      </c>
      <c r="G683">
        <v>12</v>
      </c>
      <c r="H683">
        <v>202212</v>
      </c>
      <c r="I683" s="9">
        <v>85.05</v>
      </c>
      <c r="J683" s="9">
        <v>13.8</v>
      </c>
      <c r="K683" s="9">
        <v>5.26</v>
      </c>
      <c r="L683" s="9">
        <v>5.71</v>
      </c>
      <c r="M683" s="9" t="str">
        <f>INDEX(Taxonomie!S:S,MATCH(ZACKS_Screener[[#This Row],[Ticker]], Taxonomie!P:P,0))</f>
        <v>Healthcare</v>
      </c>
      <c r="N683" t="str">
        <f>INDEX(Taxonomie!Q:Q,MATCH(ZACKS_Screener[[#This Row],[Ticker]], Taxonomie!P:P,0))</f>
        <v>Medical Devices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683" s="18">
        <f>IFERROR(ZACKS_Screener[[#This Row],[Price]]/ZACKS_Screener[[#This Row],[EPS1]], "")</f>
        <v>16.169201520912548</v>
      </c>
      <c r="R683" s="18">
        <f>IFERROR(ZACKS_Screener[[#This Row],[Price]]/ZACKS_Screener[[#This Row],[EPS2]], "")</f>
        <v>14.89492119089317</v>
      </c>
      <c r="S683" s="18">
        <f>IFERROR(ZACKS_Screener[[#This Row],[PE1]]/(ZACKS_Screener[[#This Row],[EG1]]*100), "")</f>
        <v>-0.26128217914355173</v>
      </c>
      <c r="T683" s="18">
        <f>IFERROR(ZACKS_Screener[[#This Row],[PE2]]/(ZACKS_Screener[[#This Row],[EG2]]*100), "")</f>
        <v>1.7410507880910675</v>
      </c>
      <c r="U683"/>
    </row>
    <row r="684" spans="1:21" hidden="1" x14ac:dyDescent="0.25">
      <c r="A684" s="23" t="s">
        <v>2530</v>
      </c>
      <c r="B684" s="31">
        <v>32636.23</v>
      </c>
      <c r="C684" s="6" t="s">
        <v>2529</v>
      </c>
      <c r="D684" s="6" t="s">
        <v>13</v>
      </c>
      <c r="E684" s="6" t="s">
        <v>41</v>
      </c>
      <c r="F684" s="6" t="s">
        <v>61</v>
      </c>
      <c r="G684">
        <v>6</v>
      </c>
      <c r="H684">
        <v>202206</v>
      </c>
      <c r="I684" s="9">
        <v>222.12</v>
      </c>
      <c r="J684" s="9">
        <v>5.79</v>
      </c>
      <c r="K684" s="9">
        <v>6.48</v>
      </c>
      <c r="L684" s="9">
        <v>7.26</v>
      </c>
      <c r="M684" s="9" t="str">
        <f>INDEX(Taxonomie!S:S,MATCH(ZACKS_Screener[[#This Row],[Ticker]], Taxonomie!P:P,0))</f>
        <v>Healthcare</v>
      </c>
      <c r="N684" t="str">
        <f>INDEX(Taxonomie!Q:Q,MATCH(ZACKS_Screener[[#This Row],[Ticker]], Taxonomie!P:P,0))</f>
        <v>Medical Instruments &amp; Supplies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684" s="18">
        <f>IFERROR(ZACKS_Screener[[#This Row],[Price]]/ZACKS_Screener[[#This Row],[EPS1]], "")</f>
        <v>34.277777777777779</v>
      </c>
      <c r="R684" s="18">
        <f>IFERROR(ZACKS_Screener[[#This Row],[Price]]/ZACKS_Screener[[#This Row],[EPS2]], "")</f>
        <v>30.595041322314049</v>
      </c>
      <c r="S684" s="18">
        <f>IFERROR(ZACKS_Screener[[#This Row],[PE1]]/(ZACKS_Screener[[#This Row],[EG1]]*100), "")</f>
        <v>2.8763526570048294</v>
      </c>
      <c r="T684" s="18">
        <f>IFERROR(ZACKS_Screener[[#This Row],[PE2]]/(ZACKS_Screener[[#This Row],[EG2]]*100), "")</f>
        <v>2.5417418944691694</v>
      </c>
      <c r="U684"/>
    </row>
    <row r="685" spans="1:21" hidden="1" x14ac:dyDescent="0.25">
      <c r="A685" s="23" t="s">
        <v>2699</v>
      </c>
      <c r="B685" s="31">
        <v>13222.92</v>
      </c>
      <c r="C685" s="6" t="s">
        <v>2698</v>
      </c>
      <c r="D685" s="6" t="s">
        <v>13</v>
      </c>
      <c r="E685" s="6" t="s">
        <v>41</v>
      </c>
      <c r="F685" s="6" t="s">
        <v>61</v>
      </c>
      <c r="G685">
        <v>12</v>
      </c>
      <c r="H685">
        <v>202212</v>
      </c>
      <c r="I685" s="9">
        <v>30.28</v>
      </c>
      <c r="J685" s="9">
        <v>1.64</v>
      </c>
      <c r="K685" s="9">
        <v>1.74</v>
      </c>
      <c r="L685" s="9">
        <v>1.91</v>
      </c>
      <c r="M685" s="9" t="str">
        <f>INDEX(Taxonomie!S:S,MATCH(ZACKS_Screener[[#This Row],[Ticker]], Taxonomie!P:P,0))</f>
        <v>Healthcare</v>
      </c>
      <c r="N685" t="str">
        <f>INDEX(Taxonomie!Q:Q,MATCH(ZACKS_Screener[[#This Row],[Ticker]], Taxonomie!P:P,0))</f>
        <v>Medical Devices</v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685" s="18">
        <f>IFERROR(ZACKS_Screener[[#This Row],[Price]]/ZACKS_Screener[[#This Row],[EPS1]], "")</f>
        <v>17.402298850574713</v>
      </c>
      <c r="R685" s="18">
        <f>IFERROR(ZACKS_Screener[[#This Row],[Price]]/ZACKS_Screener[[#This Row],[EPS2]], "")</f>
        <v>15.853403141361257</v>
      </c>
      <c r="S685" s="18">
        <f>IFERROR(ZACKS_Screener[[#This Row],[PE1]]/(ZACKS_Screener[[#This Row],[EG1]]*100), "")</f>
        <v>2.85397701149425</v>
      </c>
      <c r="T685" s="18">
        <f>IFERROR(ZACKS_Screener[[#This Row],[PE2]]/(ZACKS_Screener[[#This Row],[EG2]]*100), "")</f>
        <v>1.6226424391746235</v>
      </c>
      <c r="U685"/>
    </row>
    <row r="686" spans="1:21" hidden="1" x14ac:dyDescent="0.25">
      <c r="A686" s="23" t="s">
        <v>2814</v>
      </c>
      <c r="B686" s="31">
        <v>105299.94</v>
      </c>
      <c r="C686" s="6" t="s">
        <v>2813</v>
      </c>
      <c r="D686" s="6" t="s">
        <v>13</v>
      </c>
      <c r="E686" s="6" t="s">
        <v>41</v>
      </c>
      <c r="F686" s="6" t="s">
        <v>61</v>
      </c>
      <c r="G686">
        <v>12</v>
      </c>
      <c r="H686">
        <v>202212</v>
      </c>
      <c r="I686" s="9">
        <v>277.95999999999998</v>
      </c>
      <c r="J686" s="9">
        <v>9.34</v>
      </c>
      <c r="K686" s="9">
        <v>10.16</v>
      </c>
      <c r="L686" s="9">
        <v>11.17</v>
      </c>
      <c r="M686" s="9" t="str">
        <f>INDEX(Taxonomie!S:S,MATCH(ZACKS_Screener[[#This Row],[Ticker]], Taxonomie!P:P,0))</f>
        <v>Healthcare</v>
      </c>
      <c r="N686" t="str">
        <f>INDEX(Taxonomie!Q:Q,MATCH(ZACKS_Screener[[#This Row],[Ticker]], Taxonomie!P:P,0))</f>
        <v>Medical Devices</v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686" s="18">
        <f>IFERROR(ZACKS_Screener[[#This Row],[Price]]/ZACKS_Screener[[#This Row],[EPS1]], "")</f>
        <v>27.35826771653543</v>
      </c>
      <c r="R686" s="18">
        <f>IFERROR(ZACKS_Screener[[#This Row],[Price]]/ZACKS_Screener[[#This Row],[EPS2]], "")</f>
        <v>24.884512085944493</v>
      </c>
      <c r="S686" s="18">
        <f>IFERROR(ZACKS_Screener[[#This Row],[PE1]]/(ZACKS_Screener[[#This Row],[EG1]]*100), "")</f>
        <v>3.1161734203956195</v>
      </c>
      <c r="T686" s="18">
        <f>IFERROR(ZACKS_Screener[[#This Row],[PE2]]/(ZACKS_Screener[[#This Row],[EG2]]*100), "")</f>
        <v>2.5032340870613479</v>
      </c>
      <c r="U686"/>
    </row>
    <row r="687" spans="1:21" hidden="1" x14ac:dyDescent="0.25">
      <c r="A687" s="23" t="s">
        <v>2873</v>
      </c>
      <c r="B687" s="31">
        <v>3861.89</v>
      </c>
      <c r="C687" s="6" t="s">
        <v>2872</v>
      </c>
      <c r="D687" s="6" t="s">
        <v>22</v>
      </c>
      <c r="E687" s="6" t="s">
        <v>41</v>
      </c>
      <c r="F687" s="6" t="s">
        <v>61</v>
      </c>
      <c r="G687">
        <v>12</v>
      </c>
      <c r="H687">
        <v>202212</v>
      </c>
      <c r="I687" s="9">
        <v>25.85</v>
      </c>
      <c r="J687" s="9">
        <v>-1.46</v>
      </c>
      <c r="K687" s="9">
        <v>-1</v>
      </c>
      <c r="L687" s="9">
        <v>-0.12</v>
      </c>
      <c r="M687" s="9" t="str">
        <f>INDEX(Taxonomie!S:S,MATCH(ZACKS_Screener[[#This Row],[Ticker]], Taxonomie!P:P,0))</f>
        <v>Healthcare</v>
      </c>
      <c r="N687" t="str">
        <f>INDEX(Taxonomie!Q:Q,MATCH(ZACKS_Screener[[#This Row],[Ticker]], Taxonomie!P:P,0))</f>
        <v>Biotechnology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687" s="18">
        <f>IFERROR(ZACKS_Screener[[#This Row],[Price]]/ZACKS_Screener[[#This Row],[EPS1]], "")</f>
        <v>-25.85</v>
      </c>
      <c r="R687" s="18">
        <f>IFERROR(ZACKS_Screener[[#This Row],[Price]]/ZACKS_Screener[[#This Row],[EPS2]], "")</f>
        <v>-215.41666666666669</v>
      </c>
      <c r="S687" s="18">
        <f>IFERROR(ZACKS_Screener[[#This Row],[PE1]]/(ZACKS_Screener[[#This Row],[EG1]]*100), "")</f>
        <v>-0.82045652173913053</v>
      </c>
      <c r="T687" s="18">
        <f>IFERROR(ZACKS_Screener[[#This Row],[PE2]]/(ZACKS_Screener[[#This Row],[EG2]]*100), "")</f>
        <v>-2.447916666666667</v>
      </c>
      <c r="U687"/>
    </row>
    <row r="688" spans="1:21" hidden="1" x14ac:dyDescent="0.25">
      <c r="A688" s="23" t="s">
        <v>3245</v>
      </c>
      <c r="B688" s="31">
        <v>27212.03</v>
      </c>
      <c r="C688" s="6" t="s">
        <v>3244</v>
      </c>
      <c r="D688" s="6" t="s">
        <v>13</v>
      </c>
      <c r="E688" s="6" t="s">
        <v>41</v>
      </c>
      <c r="F688" s="6" t="s">
        <v>61</v>
      </c>
      <c r="G688">
        <v>12</v>
      </c>
      <c r="H688">
        <v>202212</v>
      </c>
      <c r="I688" s="9">
        <v>130.47</v>
      </c>
      <c r="J688" s="9">
        <v>6.89</v>
      </c>
      <c r="K688" s="9">
        <v>7.45</v>
      </c>
      <c r="L688" s="9">
        <v>7.95</v>
      </c>
      <c r="M688" s="9" t="str">
        <f>INDEX(Taxonomie!S:S,MATCH(ZACKS_Screener[[#This Row],[Ticker]], Taxonomie!P:P,0))</f>
        <v>Healthcare</v>
      </c>
      <c r="N688" t="str">
        <f>INDEX(Taxonomie!Q:Q,MATCH(ZACKS_Screener[[#This Row],[Ticker]], Taxonomie!P:P,0))</f>
        <v>Medical Devices</v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688" s="18">
        <f>IFERROR(ZACKS_Screener[[#This Row],[Price]]/ZACKS_Screener[[#This Row],[EPS1]], "")</f>
        <v>17.51275167785235</v>
      </c>
      <c r="R688" s="18">
        <f>IFERROR(ZACKS_Screener[[#This Row],[Price]]/ZACKS_Screener[[#This Row],[EPS2]], "")</f>
        <v>16.411320754716982</v>
      </c>
      <c r="S688" s="18">
        <f>IFERROR(ZACKS_Screener[[#This Row],[PE1]]/(ZACKS_Screener[[#This Row],[EG1]]*100), "")</f>
        <v>2.1546939117929034</v>
      </c>
      <c r="T688" s="18">
        <f>IFERROR(ZACKS_Screener[[#This Row],[PE2]]/(ZACKS_Screener[[#This Row],[EG2]]*100), "")</f>
        <v>2.4452867924528303</v>
      </c>
      <c r="U688"/>
    </row>
    <row r="689" spans="1:21" hidden="1" x14ac:dyDescent="0.25">
      <c r="A689" s="23" t="s">
        <v>40430</v>
      </c>
      <c r="B689" s="31">
        <v>2987</v>
      </c>
      <c r="C689" s="6" t="s">
        <v>40429</v>
      </c>
      <c r="D689" s="6" t="s">
        <v>22</v>
      </c>
      <c r="E689" s="6" t="s">
        <v>41</v>
      </c>
      <c r="F689" s="6" t="s">
        <v>704</v>
      </c>
      <c r="G689">
        <v>12</v>
      </c>
      <c r="H689">
        <v>202212</v>
      </c>
      <c r="I689" s="9">
        <v>91.74</v>
      </c>
      <c r="J689" s="9">
        <v>5.01</v>
      </c>
      <c r="K689" s="9">
        <v>4.25</v>
      </c>
      <c r="L689" s="9">
        <v>4.6500000000000004</v>
      </c>
      <c r="M689" s="9" t="str">
        <f>INDEX(Taxonomie!S:S,MATCH(ZACKS_Screener[[#This Row],[Ticker]], Taxonomie!P:P,0))</f>
        <v>Healthcare</v>
      </c>
      <c r="N689" t="str">
        <f>INDEX(Taxonomie!Q:Q,MATCH(ZACKS_Screener[[#This Row],[Ticker]], Taxonomie!P:P,0))</f>
        <v>Medical Care Facilities</v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689" s="18">
        <f>IFERROR(ZACKS_Screener[[#This Row],[Price]]/ZACKS_Screener[[#This Row],[EPS1]], "")</f>
        <v>21.585882352941177</v>
      </c>
      <c r="R689" s="18">
        <f>IFERROR(ZACKS_Screener[[#This Row],[Price]]/ZACKS_Screener[[#This Row],[EPS2]], "")</f>
        <v>19.729032258064514</v>
      </c>
      <c r="S689" s="18">
        <f>IFERROR(ZACKS_Screener[[#This Row],[PE1]]/(ZACKS_Screener[[#This Row],[EG1]]*100), "")</f>
        <v>-1.422964086687307</v>
      </c>
      <c r="T689" s="18">
        <f>IFERROR(ZACKS_Screener[[#This Row],[PE2]]/(ZACKS_Screener[[#This Row],[EG2]]*100), "")</f>
        <v>2.096209677419353</v>
      </c>
      <c r="U689"/>
    </row>
    <row r="690" spans="1:21" hidden="1" x14ac:dyDescent="0.25">
      <c r="A690" s="23" t="s">
        <v>703</v>
      </c>
      <c r="B690" s="31">
        <v>8163.55</v>
      </c>
      <c r="C690" s="6" t="s">
        <v>702</v>
      </c>
      <c r="D690" s="6" t="s">
        <v>13</v>
      </c>
      <c r="E690" s="6" t="s">
        <v>41</v>
      </c>
      <c r="F690" s="6" t="s">
        <v>704</v>
      </c>
      <c r="G690">
        <v>12</v>
      </c>
      <c r="H690">
        <v>202212</v>
      </c>
      <c r="I690" s="9">
        <v>543.52</v>
      </c>
      <c r="J690" s="9">
        <v>19.75</v>
      </c>
      <c r="K690" s="9">
        <v>20.77</v>
      </c>
      <c r="L690" s="9">
        <v>22.65</v>
      </c>
      <c r="M690" s="9" t="str">
        <f>INDEX(Taxonomie!S:S,MATCH(ZACKS_Screener[[#This Row],[Ticker]], Taxonomie!P:P,0))</f>
        <v>Healthcare</v>
      </c>
      <c r="N690" t="str">
        <f>INDEX(Taxonomie!Q:Q,MATCH(ZACKS_Screener[[#This Row],[Ticker]], Taxonomie!P:P,0))</f>
        <v>Medical Care Facilities</v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690" s="18">
        <f>IFERROR(ZACKS_Screener[[#This Row],[Price]]/ZACKS_Screener[[#This Row],[EPS1]], "")</f>
        <v>26.16851227732306</v>
      </c>
      <c r="R690" s="18">
        <f>IFERROR(ZACKS_Screener[[#This Row],[Price]]/ZACKS_Screener[[#This Row],[EPS2]], "")</f>
        <v>23.996467991169979</v>
      </c>
      <c r="S690" s="18">
        <f>IFERROR(ZACKS_Screener[[#This Row],[PE1]]/(ZACKS_Screener[[#This Row],[EG1]]*100), "")</f>
        <v>5.0669423282071628</v>
      </c>
      <c r="T690" s="18">
        <f>IFERROR(ZACKS_Screener[[#This Row],[PE2]]/(ZACKS_Screener[[#This Row],[EG2]]*100), "")</f>
        <v>2.6510991498755354</v>
      </c>
      <c r="U690"/>
    </row>
    <row r="691" spans="1:21" hidden="1" x14ac:dyDescent="0.25">
      <c r="A691" s="23" t="s">
        <v>960</v>
      </c>
      <c r="B691" s="31">
        <v>15033.88</v>
      </c>
      <c r="C691" s="6" t="s">
        <v>959</v>
      </c>
      <c r="D691" s="6" t="s">
        <v>13</v>
      </c>
      <c r="E691" s="6" t="s">
        <v>41</v>
      </c>
      <c r="F691" s="6" t="s">
        <v>704</v>
      </c>
      <c r="G691">
        <v>12</v>
      </c>
      <c r="H691">
        <v>202212</v>
      </c>
      <c r="I691" s="9">
        <v>134.22</v>
      </c>
      <c r="J691" s="9">
        <v>9.9499999999999993</v>
      </c>
      <c r="K691" s="9">
        <v>8.73</v>
      </c>
      <c r="L691" s="9">
        <v>9.1</v>
      </c>
      <c r="M691" s="9" t="str">
        <f>INDEX(Taxonomie!S:S,MATCH(ZACKS_Screener[[#This Row],[Ticker]], Taxonomie!P:P,0))</f>
        <v>Healthcare</v>
      </c>
      <c r="N691" t="str">
        <f>INDEX(Taxonomie!Q:Q,MATCH(ZACKS_Screener[[#This Row],[Ticker]], Taxonomie!P:P,0))</f>
        <v>Diagnostics &amp; Research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691" s="18">
        <f>IFERROR(ZACKS_Screener[[#This Row],[Price]]/ZACKS_Screener[[#This Row],[EPS1]], "")</f>
        <v>15.374570446735394</v>
      </c>
      <c r="R691" s="18">
        <f>IFERROR(ZACKS_Screener[[#This Row],[Price]]/ZACKS_Screener[[#This Row],[EPS2]], "")</f>
        <v>14.74945054945055</v>
      </c>
      <c r="S691" s="18">
        <f>IFERROR(ZACKS_Screener[[#This Row],[PE1]]/(ZACKS_Screener[[#This Row],[EG1]]*100), "")</f>
        <v>-1.2539096388935844</v>
      </c>
      <c r="T691" s="18">
        <f>IFERROR(ZACKS_Screener[[#This Row],[PE2]]/(ZACKS_Screener[[#This Row],[EG2]]*100), "")</f>
        <v>3.4800730620730702</v>
      </c>
      <c r="U691"/>
    </row>
    <row r="692" spans="1:21" hidden="1" x14ac:dyDescent="0.25">
      <c r="A692" s="23" t="s">
        <v>1036</v>
      </c>
      <c r="B692" s="31">
        <v>8993.81</v>
      </c>
      <c r="C692" s="6" t="s">
        <v>1035</v>
      </c>
      <c r="D692" s="6" t="s">
        <v>13</v>
      </c>
      <c r="E692" s="6" t="s">
        <v>41</v>
      </c>
      <c r="F692" s="6" t="s">
        <v>704</v>
      </c>
      <c r="G692">
        <v>12</v>
      </c>
      <c r="H692">
        <v>202212</v>
      </c>
      <c r="I692" s="9">
        <v>99.16</v>
      </c>
      <c r="J692" s="9">
        <v>6.6</v>
      </c>
      <c r="K692" s="9">
        <v>6.69</v>
      </c>
      <c r="L692" s="9">
        <v>7.4</v>
      </c>
      <c r="M692" s="9" t="str">
        <f>INDEX(Taxonomie!S:S,MATCH(ZACKS_Screener[[#This Row],[Ticker]], Taxonomie!P:P,0))</f>
        <v>Healthcare</v>
      </c>
      <c r="N692" t="str">
        <f>INDEX(Taxonomie!Q:Q,MATCH(ZACKS_Screener[[#This Row],[Ticker]], Taxonomie!P:P,0))</f>
        <v>Medical Care Facilities</v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692" s="18">
        <f>IFERROR(ZACKS_Screener[[#This Row],[Price]]/ZACKS_Screener[[#This Row],[EPS1]], "")</f>
        <v>14.822122571001493</v>
      </c>
      <c r="R692" s="18">
        <f>IFERROR(ZACKS_Screener[[#This Row],[Price]]/ZACKS_Screener[[#This Row],[EPS2]], "")</f>
        <v>13.399999999999999</v>
      </c>
      <c r="S692" s="18">
        <f>IFERROR(ZACKS_Screener[[#This Row],[PE1]]/(ZACKS_Screener[[#This Row],[EG1]]*100), "")</f>
        <v>10.869556552067671</v>
      </c>
      <c r="T692" s="18">
        <f>IFERROR(ZACKS_Screener[[#This Row],[PE2]]/(ZACKS_Screener[[#This Row],[EG2]]*100), "")</f>
        <v>1.2626197183098593</v>
      </c>
      <c r="U692"/>
    </row>
    <row r="693" spans="1:21" hidden="1" x14ac:dyDescent="0.25">
      <c r="A693" s="23" t="s">
        <v>1073</v>
      </c>
      <c r="B693" s="31">
        <v>6300.82</v>
      </c>
      <c r="C693" s="6" t="s">
        <v>1072</v>
      </c>
      <c r="D693" s="6" t="s">
        <v>13</v>
      </c>
      <c r="E693" s="6" t="s">
        <v>41</v>
      </c>
      <c r="F693" s="6" t="s">
        <v>704</v>
      </c>
      <c r="G693">
        <v>12</v>
      </c>
      <c r="H693">
        <v>202212</v>
      </c>
      <c r="I693" s="9">
        <v>62.86</v>
      </c>
      <c r="J693" s="9">
        <v>2.85</v>
      </c>
      <c r="K693" s="9">
        <v>3.17</v>
      </c>
      <c r="L693" s="9">
        <v>3.52</v>
      </c>
      <c r="M693" s="9" t="str">
        <f>INDEX(Taxonomie!S:S,MATCH(ZACKS_Screener[[#This Row],[Ticker]], Taxonomie!P:P,0))</f>
        <v>Healthcare</v>
      </c>
      <c r="N693" t="str">
        <f>INDEX(Taxonomie!Q:Q,MATCH(ZACKS_Screener[[#This Row],[Ticker]], Taxonomie!P:P,0))</f>
        <v>Medical Care Facilities</v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693" s="18">
        <f>IFERROR(ZACKS_Screener[[#This Row],[Price]]/ZACKS_Screener[[#This Row],[EPS1]], "")</f>
        <v>19.829652996845425</v>
      </c>
      <c r="R693" s="18">
        <f>IFERROR(ZACKS_Screener[[#This Row],[Price]]/ZACKS_Screener[[#This Row],[EPS2]], "")</f>
        <v>17.857954545454547</v>
      </c>
      <c r="S693" s="18">
        <f>IFERROR(ZACKS_Screener[[#This Row],[PE1]]/(ZACKS_Screener[[#This Row],[EG1]]*100), "")</f>
        <v>1.7660784700315466</v>
      </c>
      <c r="T693" s="18">
        <f>IFERROR(ZACKS_Screener[[#This Row],[PE2]]/(ZACKS_Screener[[#This Row],[EG2]]*100), "")</f>
        <v>1.617420454545454</v>
      </c>
      <c r="U693"/>
    </row>
    <row r="694" spans="1:21" hidden="1" x14ac:dyDescent="0.25">
      <c r="A694" s="23" t="s">
        <v>1079</v>
      </c>
      <c r="B694" s="31">
        <v>4487.13</v>
      </c>
      <c r="C694" s="6" t="s">
        <v>1078</v>
      </c>
      <c r="D694" s="6" t="s">
        <v>13</v>
      </c>
      <c r="E694" s="6" t="s">
        <v>41</v>
      </c>
      <c r="F694" s="6" t="s">
        <v>704</v>
      </c>
      <c r="G694">
        <v>12</v>
      </c>
      <c r="H694">
        <v>202212</v>
      </c>
      <c r="I694" s="9">
        <v>9.11</v>
      </c>
      <c r="J694" s="9">
        <v>1.1100000000000001</v>
      </c>
      <c r="K694" s="9">
        <v>0.8</v>
      </c>
      <c r="L694" s="9">
        <v>0.9</v>
      </c>
      <c r="M694" s="9" t="str">
        <f>INDEX(Taxonomie!S:S,MATCH(ZACKS_Screener[[#This Row],[Ticker]], Taxonomie!P:P,0))</f>
        <v>Healthcare</v>
      </c>
      <c r="N694" t="str">
        <f>INDEX(Taxonomie!Q:Q,MATCH(ZACKS_Screener[[#This Row],[Ticker]], Taxonomie!P:P,0))</f>
        <v>Drug Manufacturers—Specialty &amp; Generic</v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94" s="18">
        <f>IFERROR(ZACKS_Screener[[#This Row],[Price]]/ZACKS_Screener[[#This Row],[EPS1]], "")</f>
        <v>11.387499999999999</v>
      </c>
      <c r="R694" s="18">
        <f>IFERROR(ZACKS_Screener[[#This Row],[Price]]/ZACKS_Screener[[#This Row],[EPS2]], "")</f>
        <v>10.122222222222222</v>
      </c>
      <c r="S694" s="18">
        <f>IFERROR(ZACKS_Screener[[#This Row],[PE1]]/(ZACKS_Screener[[#This Row],[EG1]]*100), "")</f>
        <v>-0.40774596774193539</v>
      </c>
      <c r="T694" s="18">
        <f>IFERROR(ZACKS_Screener[[#This Row],[PE2]]/(ZACKS_Screener[[#This Row],[EG2]]*100), "")</f>
        <v>0.80977777777777793</v>
      </c>
      <c r="U694"/>
    </row>
    <row r="695" spans="1:21" hidden="1" x14ac:dyDescent="0.25">
      <c r="A695" s="23" t="s">
        <v>1818</v>
      </c>
      <c r="B695" s="31">
        <v>3191.2</v>
      </c>
      <c r="C695" s="6" t="s">
        <v>1817</v>
      </c>
      <c r="D695" s="6" t="s">
        <v>22</v>
      </c>
      <c r="E695" s="6" t="s">
        <v>41</v>
      </c>
      <c r="F695" s="6" t="s">
        <v>704</v>
      </c>
      <c r="G695">
        <v>12</v>
      </c>
      <c r="H695">
        <v>202212</v>
      </c>
      <c r="I695" s="9">
        <v>8.4700000000000006</v>
      </c>
      <c r="J695" s="9">
        <v>-0.61</v>
      </c>
      <c r="K695" s="9">
        <v>-0.28999999999999998</v>
      </c>
      <c r="L695" s="9">
        <v>-0.23</v>
      </c>
      <c r="M695" s="9" t="str">
        <f>INDEX(Taxonomie!S:S,MATCH(ZACKS_Screener[[#This Row],[Ticker]], Taxonomie!P:P,0))</f>
        <v>Healthcare</v>
      </c>
      <c r="N695" t="str">
        <f>INDEX(Taxonomie!Q:Q,MATCH(ZACKS_Screener[[#This Row],[Ticker]], Taxonomie!P:P,0))</f>
        <v>Medical Care Facilities</v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695" s="18">
        <f>IFERROR(ZACKS_Screener[[#This Row],[Price]]/ZACKS_Screener[[#This Row],[EPS1]], "")</f>
        <v>-29.206896551724142</v>
      </c>
      <c r="R695" s="18">
        <f>IFERROR(ZACKS_Screener[[#This Row],[Price]]/ZACKS_Screener[[#This Row],[EPS2]], "")</f>
        <v>-36.826086956521742</v>
      </c>
      <c r="S695" s="18">
        <f>IFERROR(ZACKS_Screener[[#This Row],[PE1]]/(ZACKS_Screener[[#This Row],[EG1]]*100), "")</f>
        <v>-0.55675646551724145</v>
      </c>
      <c r="T695" s="18">
        <f>IFERROR(ZACKS_Screener[[#This Row],[PE2]]/(ZACKS_Screener[[#This Row],[EG2]]*100), "")</f>
        <v>-1.7799275362318852</v>
      </c>
      <c r="U695"/>
    </row>
    <row r="696" spans="1:21" hidden="1" x14ac:dyDescent="0.25">
      <c r="A696" s="23" t="s">
        <v>2246</v>
      </c>
      <c r="B696" s="31">
        <v>5455.85</v>
      </c>
      <c r="C696" s="6" t="s">
        <v>2245</v>
      </c>
      <c r="D696" s="6" t="s">
        <v>22</v>
      </c>
      <c r="E696" s="6" t="s">
        <v>41</v>
      </c>
      <c r="F696" s="6" t="s">
        <v>704</v>
      </c>
      <c r="G696">
        <v>12</v>
      </c>
      <c r="H696">
        <v>202212</v>
      </c>
      <c r="I696" s="9">
        <v>30.35</v>
      </c>
      <c r="J696" s="9">
        <v>0.83</v>
      </c>
      <c r="K696" s="9">
        <v>0.93</v>
      </c>
      <c r="L696" s="9">
        <v>1.1399999999999999</v>
      </c>
      <c r="M696" s="9" t="str">
        <f>INDEX(Taxonomie!S:S,MATCH(ZACKS_Screener[[#This Row],[Ticker]], Taxonomie!P:P,0))</f>
        <v>Healthcare</v>
      </c>
      <c r="N696" t="str">
        <f>INDEX(Taxonomie!Q:Q,MATCH(ZACKS_Screener[[#This Row],[Ticker]], Taxonomie!P:P,0))</f>
        <v>Medical Care Facilities</v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696" s="18">
        <f>IFERROR(ZACKS_Screener[[#This Row],[Price]]/ZACKS_Screener[[#This Row],[EPS1]], "")</f>
        <v>32.634408602150536</v>
      </c>
      <c r="R696" s="18">
        <f>IFERROR(ZACKS_Screener[[#This Row],[Price]]/ZACKS_Screener[[#This Row],[EPS2]], "")</f>
        <v>26.622807017543863</v>
      </c>
      <c r="S696" s="18">
        <f>IFERROR(ZACKS_Screener[[#This Row],[PE1]]/(ZACKS_Screener[[#This Row],[EG1]]*100), "")</f>
        <v>2.7086559139784918</v>
      </c>
      <c r="T696" s="18">
        <f>IFERROR(ZACKS_Screener[[#This Row],[PE2]]/(ZACKS_Screener[[#This Row],[EG2]]*100), "")</f>
        <v>1.1790100250626576</v>
      </c>
      <c r="U696"/>
    </row>
    <row r="697" spans="1:21" hidden="1" x14ac:dyDescent="0.25">
      <c r="A697" s="23" t="s">
        <v>1107</v>
      </c>
      <c r="B697" s="31">
        <v>5125.41</v>
      </c>
      <c r="C697" s="6" t="s">
        <v>1106</v>
      </c>
      <c r="D697" s="6" t="s">
        <v>22</v>
      </c>
      <c r="E697" s="6" t="s">
        <v>41</v>
      </c>
      <c r="F697" s="6" t="s">
        <v>1108</v>
      </c>
      <c r="G697">
        <v>12</v>
      </c>
      <c r="H697">
        <v>202212</v>
      </c>
      <c r="I697" s="9">
        <v>91.55</v>
      </c>
      <c r="J697" s="9">
        <v>4.1399999999999997</v>
      </c>
      <c r="K697" s="9">
        <v>4.7</v>
      </c>
      <c r="L697" s="9">
        <v>5.1100000000000003</v>
      </c>
      <c r="M697" s="9" t="str">
        <f>INDEX(Taxonomie!S:S,MATCH(ZACKS_Screener[[#This Row],[Ticker]], Taxonomie!P:P,0))</f>
        <v>Healthcare</v>
      </c>
      <c r="N697" t="str">
        <f>INDEX(Taxonomie!Q:Q,MATCH(ZACKS_Screener[[#This Row],[Ticker]], Taxonomie!P:P,0))</f>
        <v>Medical Care Facilities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697" s="18">
        <f>IFERROR(ZACKS_Screener[[#This Row],[Price]]/ZACKS_Screener[[#This Row],[EPS1]], "")</f>
        <v>19.478723404255319</v>
      </c>
      <c r="R697" s="18">
        <f>IFERROR(ZACKS_Screener[[#This Row],[Price]]/ZACKS_Screener[[#This Row],[EPS2]], "")</f>
        <v>17.915851272015654</v>
      </c>
      <c r="S697" s="18">
        <f>IFERROR(ZACKS_Screener[[#This Row],[PE1]]/(ZACKS_Screener[[#This Row],[EG1]]*100), "")</f>
        <v>1.4400341945288742</v>
      </c>
      <c r="T697" s="18">
        <f>IFERROR(ZACKS_Screener[[#This Row],[PE2]]/(ZACKS_Screener[[#This Row],[EG2]]*100), "")</f>
        <v>2.0537683165481355</v>
      </c>
      <c r="U697"/>
    </row>
    <row r="698" spans="1:21" hidden="1" x14ac:dyDescent="0.25">
      <c r="A698" s="23" t="s">
        <v>47</v>
      </c>
      <c r="B698" s="31">
        <v>3883.87</v>
      </c>
      <c r="C698" s="6" t="s">
        <v>46</v>
      </c>
      <c r="D698" s="6" t="s">
        <v>22</v>
      </c>
      <c r="E698" s="6" t="s">
        <v>41</v>
      </c>
      <c r="F698" s="6" t="s">
        <v>48</v>
      </c>
      <c r="G698">
        <v>12</v>
      </c>
      <c r="H698">
        <v>202212</v>
      </c>
      <c r="I698" s="9">
        <v>16.940000000000001</v>
      </c>
      <c r="J698" s="9">
        <v>0.3</v>
      </c>
      <c r="K698" s="9">
        <v>0.41</v>
      </c>
      <c r="L698" s="9">
        <v>0.52</v>
      </c>
      <c r="M698" s="9" t="str">
        <f>INDEX(Taxonomie!S:S,MATCH(ZACKS_Screener[[#This Row],[Ticker]], Taxonomie!P:P,0))</f>
        <v>Healthcare</v>
      </c>
      <c r="N698" t="str">
        <f>INDEX(Taxonomie!Q:Q,MATCH(ZACKS_Screener[[#This Row],[Ticker]], Taxonomie!P:P,0))</f>
        <v>Biotechnology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698" s="18">
        <f>IFERROR(ZACKS_Screener[[#This Row],[Price]]/ZACKS_Screener[[#This Row],[EPS1]], "")</f>
        <v>41.31707317073171</v>
      </c>
      <c r="R698" s="18">
        <f>IFERROR(ZACKS_Screener[[#This Row],[Price]]/ZACKS_Screener[[#This Row],[EPS2]], "")</f>
        <v>32.57692307692308</v>
      </c>
      <c r="S698" s="18">
        <f>IFERROR(ZACKS_Screener[[#This Row],[PE1]]/(ZACKS_Screener[[#This Row],[EG1]]*100), "")</f>
        <v>1.126829268292683</v>
      </c>
      <c r="T698" s="18">
        <f>IFERROR(ZACKS_Screener[[#This Row],[PE2]]/(ZACKS_Screener[[#This Row],[EG2]]*100), "")</f>
        <v>1.2142307692307688</v>
      </c>
      <c r="U698"/>
    </row>
    <row r="699" spans="1:21" hidden="1" x14ac:dyDescent="0.25">
      <c r="A699" s="23" t="s">
        <v>191</v>
      </c>
      <c r="B699" s="31">
        <v>38863.9</v>
      </c>
      <c r="C699" s="6" t="s">
        <v>190</v>
      </c>
      <c r="D699" s="6" t="s">
        <v>13</v>
      </c>
      <c r="E699" s="6" t="s">
        <v>41</v>
      </c>
      <c r="F699" s="6" t="s">
        <v>48</v>
      </c>
      <c r="G699">
        <v>12</v>
      </c>
      <c r="H699">
        <v>202212</v>
      </c>
      <c r="I699" s="9">
        <v>79.3</v>
      </c>
      <c r="J699" s="9">
        <v>2.2400000000000002</v>
      </c>
      <c r="K699" s="9">
        <v>2.64</v>
      </c>
      <c r="L699" s="9">
        <v>3.05</v>
      </c>
      <c r="M699" s="9" t="str">
        <f>INDEX(Taxonomie!S:S,MATCH(ZACKS_Screener[[#This Row],[Ticker]], Taxonomie!P:P,0))</f>
        <v>Healthcare</v>
      </c>
      <c r="N699" t="str">
        <f>INDEX(Taxonomie!Q:Q,MATCH(ZACKS_Screener[[#This Row],[Ticker]], Taxonomie!P:P,0))</f>
        <v>Medical Instruments &amp; Supplies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699" s="18">
        <f>IFERROR(ZACKS_Screener[[#This Row],[Price]]/ZACKS_Screener[[#This Row],[EPS1]], "")</f>
        <v>30.037878787878785</v>
      </c>
      <c r="R699" s="18">
        <f>IFERROR(ZACKS_Screener[[#This Row],[Price]]/ZACKS_Screener[[#This Row],[EPS2]], "")</f>
        <v>26</v>
      </c>
      <c r="S699" s="18">
        <f>IFERROR(ZACKS_Screener[[#This Row],[PE1]]/(ZACKS_Screener[[#This Row],[EG1]]*100), "")</f>
        <v>1.6821212121212126</v>
      </c>
      <c r="T699" s="18">
        <f>IFERROR(ZACKS_Screener[[#This Row],[PE2]]/(ZACKS_Screener[[#This Row],[EG2]]*100), "")</f>
        <v>1.6741463414634159</v>
      </c>
      <c r="U699"/>
    </row>
    <row r="700" spans="1:21" hidden="1" x14ac:dyDescent="0.25">
      <c r="A700" s="23" t="s">
        <v>1043</v>
      </c>
      <c r="B700" s="31">
        <v>48322.66</v>
      </c>
      <c r="C700" s="6" t="s">
        <v>1042</v>
      </c>
      <c r="D700" s="6" t="s">
        <v>22</v>
      </c>
      <c r="E700" s="6" t="s">
        <v>41</v>
      </c>
      <c r="F700" s="6" t="s">
        <v>48</v>
      </c>
      <c r="G700">
        <v>12</v>
      </c>
      <c r="H700">
        <v>202212</v>
      </c>
      <c r="I700" s="9">
        <v>124.66</v>
      </c>
      <c r="J700" s="9">
        <v>0.87</v>
      </c>
      <c r="K700" s="9">
        <v>1.06</v>
      </c>
      <c r="L700" s="9">
        <v>1.47</v>
      </c>
      <c r="M700" s="9" t="str">
        <f>INDEX(Taxonomie!S:S,MATCH(ZACKS_Screener[[#This Row],[Ticker]], Taxonomie!P:P,0))</f>
        <v>Healthcare</v>
      </c>
      <c r="N700" t="str">
        <f>INDEX(Taxonomie!Q:Q,MATCH(ZACKS_Screener[[#This Row],[Ticker]], Taxonomie!P:P,0))</f>
        <v>Medical Devices</v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700" s="18">
        <f>IFERROR(ZACKS_Screener[[#This Row],[Price]]/ZACKS_Screener[[#This Row],[EPS1]], "")</f>
        <v>117.60377358490565</v>
      </c>
      <c r="R700" s="18">
        <f>IFERROR(ZACKS_Screener[[#This Row],[Price]]/ZACKS_Screener[[#This Row],[EPS2]], "")</f>
        <v>84.802721088435376</v>
      </c>
      <c r="S700" s="18">
        <f>IFERROR(ZACKS_Screener[[#This Row],[PE1]]/(ZACKS_Screener[[#This Row],[EG1]]*100), "")</f>
        <v>5.3850148957298885</v>
      </c>
      <c r="T700" s="18">
        <f>IFERROR(ZACKS_Screener[[#This Row],[PE2]]/(ZACKS_Screener[[#This Row],[EG2]]*100), "")</f>
        <v>2.1924605939936956</v>
      </c>
      <c r="U700"/>
    </row>
    <row r="701" spans="1:21" hidden="1" x14ac:dyDescent="0.25">
      <c r="A701" s="23" t="s">
        <v>1177</v>
      </c>
      <c r="B701" s="31">
        <v>52098.400000000001</v>
      </c>
      <c r="C701" s="6" t="s">
        <v>1176</v>
      </c>
      <c r="D701" s="6" t="s">
        <v>13</v>
      </c>
      <c r="E701" s="6" t="s">
        <v>41</v>
      </c>
      <c r="F701" s="6" t="s">
        <v>48</v>
      </c>
      <c r="G701">
        <v>12</v>
      </c>
      <c r="H701">
        <v>202212</v>
      </c>
      <c r="I701" s="9">
        <v>85.94</v>
      </c>
      <c r="J701" s="9">
        <v>2.48</v>
      </c>
      <c r="K701" s="9">
        <v>2.5499999999999998</v>
      </c>
      <c r="L701" s="9">
        <v>2.87</v>
      </c>
      <c r="M701" s="9" t="str">
        <f>INDEX(Taxonomie!S:S,MATCH(ZACKS_Screener[[#This Row],[Ticker]], Taxonomie!P:P,0))</f>
        <v>Healthcare</v>
      </c>
      <c r="N701" t="str">
        <f>INDEX(Taxonomie!Q:Q,MATCH(ZACKS_Screener[[#This Row],[Ticker]], Taxonomie!P:P,0))</f>
        <v>Medical Devices</v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701" s="18">
        <f>IFERROR(ZACKS_Screener[[#This Row],[Price]]/ZACKS_Screener[[#This Row],[EPS1]], "")</f>
        <v>33.701960784313727</v>
      </c>
      <c r="R701" s="18">
        <f>IFERROR(ZACKS_Screener[[#This Row],[Price]]/ZACKS_Screener[[#This Row],[EPS2]], "")</f>
        <v>29.944250871080136</v>
      </c>
      <c r="S701" s="18">
        <f>IFERROR(ZACKS_Screener[[#This Row],[PE1]]/(ZACKS_Screener[[#This Row],[EG1]]*100), "")</f>
        <v>11.940123249299747</v>
      </c>
      <c r="T701" s="18">
        <f>IFERROR(ZACKS_Screener[[#This Row],[PE2]]/(ZACKS_Screener[[#This Row],[EG2]]*100), "")</f>
        <v>2.3861824912891962</v>
      </c>
      <c r="U701"/>
    </row>
    <row r="702" spans="1:21" hidden="1" x14ac:dyDescent="0.25">
      <c r="A702" s="23" t="s">
        <v>1273</v>
      </c>
      <c r="B702" s="31">
        <v>12863.25</v>
      </c>
      <c r="C702" s="6" t="s">
        <v>1272</v>
      </c>
      <c r="D702" s="6" t="s">
        <v>13</v>
      </c>
      <c r="E702" s="6" t="s">
        <v>41</v>
      </c>
      <c r="F702" s="6" t="s">
        <v>48</v>
      </c>
      <c r="G702">
        <v>12</v>
      </c>
      <c r="H702">
        <v>202212</v>
      </c>
      <c r="I702" s="9">
        <v>21.92</v>
      </c>
      <c r="J702" s="9">
        <v>1.64</v>
      </c>
      <c r="K702" s="9">
        <v>1.1499999999999999</v>
      </c>
      <c r="L702" s="9">
        <v>1.5</v>
      </c>
      <c r="M702" s="9" t="str">
        <f>INDEX(Taxonomie!S:S,MATCH(ZACKS_Screener[[#This Row],[Ticker]], Taxonomie!P:P,0))</f>
        <v>Healthcare</v>
      </c>
      <c r="N702" t="str">
        <f>INDEX(Taxonomie!Q:Q,MATCH(ZACKS_Screener[[#This Row],[Ticker]], Taxonomie!P:P,0))</f>
        <v>Medical Care Facilities</v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702" s="18">
        <f>IFERROR(ZACKS_Screener[[#This Row],[Price]]/ZACKS_Screener[[#This Row],[EPS1]], "")</f>
        <v>19.060869565217395</v>
      </c>
      <c r="R702" s="18">
        <f>IFERROR(ZACKS_Screener[[#This Row],[Price]]/ZACKS_Screener[[#This Row],[EPS2]], "")</f>
        <v>14.613333333333335</v>
      </c>
      <c r="S702" s="18">
        <f>IFERROR(ZACKS_Screener[[#This Row],[PE1]]/(ZACKS_Screener[[#This Row],[EG1]]*100), "")</f>
        <v>-0.63795563442768433</v>
      </c>
      <c r="T702" s="18">
        <f>IFERROR(ZACKS_Screener[[#This Row],[PE2]]/(ZACKS_Screener[[#This Row],[EG2]]*100), "")</f>
        <v>0.48015238095238089</v>
      </c>
      <c r="U702"/>
    </row>
    <row r="703" spans="1:21" hidden="1" x14ac:dyDescent="0.25">
      <c r="A703" s="23" t="s">
        <v>40979</v>
      </c>
      <c r="B703" s="31">
        <v>3018.35</v>
      </c>
      <c r="C703" s="6" t="s">
        <v>40978</v>
      </c>
      <c r="D703" s="6" t="s">
        <v>13</v>
      </c>
      <c r="E703" s="6" t="s">
        <v>41</v>
      </c>
      <c r="F703" s="6" t="s">
        <v>48</v>
      </c>
      <c r="G703">
        <v>12</v>
      </c>
      <c r="H703">
        <v>202212</v>
      </c>
      <c r="I703" s="9">
        <v>62.61</v>
      </c>
      <c r="J703" s="9">
        <v>-2.1800000000000002</v>
      </c>
      <c r="K703" s="9">
        <v>-2.2999999999999998</v>
      </c>
      <c r="L703" s="9">
        <v>-1.84</v>
      </c>
      <c r="M703" s="9" t="str">
        <f>INDEX(Taxonomie!S:S,MATCH(ZACKS_Screener[[#This Row],[Ticker]], Taxonomie!P:P,0))</f>
        <v>Healthcare</v>
      </c>
      <c r="N703" t="str">
        <f>INDEX(Taxonomie!Q:Q,MATCH(ZACKS_Screener[[#This Row],[Ticker]], Taxonomie!P:P,0))</f>
        <v>Medical Devices</v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03" s="18">
        <f>IFERROR(ZACKS_Screener[[#This Row],[Price]]/ZACKS_Screener[[#This Row],[EPS1]], "")</f>
        <v>-27.221739130434784</v>
      </c>
      <c r="R703" s="18">
        <f>IFERROR(ZACKS_Screener[[#This Row],[Price]]/ZACKS_Screener[[#This Row],[EPS2]], "")</f>
        <v>-34.027173913043477</v>
      </c>
      <c r="S703" s="18">
        <f>IFERROR(ZACKS_Screener[[#This Row],[PE1]]/(ZACKS_Screener[[#This Row],[EG1]]*100), "")</f>
        <v>4.945282608695666</v>
      </c>
      <c r="T703" s="18">
        <f>IFERROR(ZACKS_Screener[[#This Row],[PE2]]/(ZACKS_Screener[[#This Row],[EG2]]*100), "")</f>
        <v>-1.7013586956521747</v>
      </c>
      <c r="U703"/>
    </row>
    <row r="704" spans="1:21" hidden="1" x14ac:dyDescent="0.25">
      <c r="A704" s="23" t="s">
        <v>1393</v>
      </c>
      <c r="B704" s="31">
        <v>5564.52</v>
      </c>
      <c r="C704" s="6" t="s">
        <v>1392</v>
      </c>
      <c r="D704" s="6" t="s">
        <v>13</v>
      </c>
      <c r="E704" s="6" t="s">
        <v>41</v>
      </c>
      <c r="F704" s="6" t="s">
        <v>48</v>
      </c>
      <c r="G704">
        <v>12</v>
      </c>
      <c r="H704">
        <v>202212</v>
      </c>
      <c r="I704" s="9">
        <v>55.46</v>
      </c>
      <c r="J704" s="9">
        <v>2.06</v>
      </c>
      <c r="K704" s="9">
        <v>2.33</v>
      </c>
      <c r="L704" s="9">
        <v>2.57</v>
      </c>
      <c r="M704" s="9" t="str">
        <f>INDEX(Taxonomie!S:S,MATCH(ZACKS_Screener[[#This Row],[Ticker]], Taxonomie!P:P,0))</f>
        <v>Healthcare</v>
      </c>
      <c r="N704" t="str">
        <f>INDEX(Taxonomie!Q:Q,MATCH(ZACKS_Screener[[#This Row],[Ticker]], Taxonomie!P:P,0))</f>
        <v>Medical Devices</v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04" s="18">
        <f>IFERROR(ZACKS_Screener[[#This Row],[Price]]/ZACKS_Screener[[#This Row],[EPS1]], "")</f>
        <v>23.802575107296136</v>
      </c>
      <c r="R704" s="18">
        <f>IFERROR(ZACKS_Screener[[#This Row],[Price]]/ZACKS_Screener[[#This Row],[EPS2]], "")</f>
        <v>21.579766536964982</v>
      </c>
      <c r="S704" s="18">
        <f>IFERROR(ZACKS_Screener[[#This Row],[PE1]]/(ZACKS_Screener[[#This Row],[EG1]]*100), "")</f>
        <v>1.8160483230011124</v>
      </c>
      <c r="T704" s="18">
        <f>IFERROR(ZACKS_Screener[[#This Row],[PE2]]/(ZACKS_Screener[[#This Row],[EG2]]*100), "")</f>
        <v>2.0950356679636859</v>
      </c>
      <c r="U704"/>
    </row>
    <row r="705" spans="1:21" hidden="1" x14ac:dyDescent="0.25">
      <c r="A705" s="23" t="s">
        <v>1499</v>
      </c>
      <c r="B705" s="31">
        <v>19453.18</v>
      </c>
      <c r="C705" s="6" t="s">
        <v>1498</v>
      </c>
      <c r="D705" s="6" t="s">
        <v>22</v>
      </c>
      <c r="E705" s="6" t="s">
        <v>41</v>
      </c>
      <c r="F705" s="6" t="s">
        <v>48</v>
      </c>
      <c r="G705">
        <v>9</v>
      </c>
      <c r="H705">
        <v>202209</v>
      </c>
      <c r="I705" s="9">
        <v>79.040000000000006</v>
      </c>
      <c r="J705" s="9">
        <v>6.02</v>
      </c>
      <c r="K705" s="9">
        <v>3.89</v>
      </c>
      <c r="L705" s="9">
        <v>4.09</v>
      </c>
      <c r="M705" s="9" t="str">
        <f>INDEX(Taxonomie!S:S,MATCH(ZACKS_Screener[[#This Row],[Ticker]], Taxonomie!P:P,0))</f>
        <v>Healthcare</v>
      </c>
      <c r="N705" t="str">
        <f>INDEX(Taxonomie!Q:Q,MATCH(ZACKS_Screener[[#This Row],[Ticker]], Taxonomie!P:P,0))</f>
        <v>Medical Instruments &amp; Supplies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705" s="18">
        <f>IFERROR(ZACKS_Screener[[#This Row],[Price]]/ZACKS_Screener[[#This Row],[EPS1]], "")</f>
        <v>20.318766066838048</v>
      </c>
      <c r="R705" s="18">
        <f>IFERROR(ZACKS_Screener[[#This Row],[Price]]/ZACKS_Screener[[#This Row],[EPS2]], "")</f>
        <v>19.325183374083132</v>
      </c>
      <c r="S705" s="18">
        <f>IFERROR(ZACKS_Screener[[#This Row],[PE1]]/(ZACKS_Screener[[#This Row],[EG1]]*100), "")</f>
        <v>-0.57426747287495339</v>
      </c>
      <c r="T705" s="18">
        <f>IFERROR(ZACKS_Screener[[#This Row],[PE2]]/(ZACKS_Screener[[#This Row],[EG2]]*100), "")</f>
        <v>3.7587481662591742</v>
      </c>
      <c r="U705"/>
    </row>
    <row r="706" spans="1:21" hidden="1" x14ac:dyDescent="0.25">
      <c r="A706" s="23" t="s">
        <v>1554</v>
      </c>
      <c r="B706" s="31">
        <v>3246.69</v>
      </c>
      <c r="C706" s="6" t="s">
        <v>1553</v>
      </c>
      <c r="D706" s="6" t="s">
        <v>22</v>
      </c>
      <c r="E706" s="6" t="s">
        <v>41</v>
      </c>
      <c r="F706" s="6" t="s">
        <v>48</v>
      </c>
      <c r="G706">
        <v>12</v>
      </c>
      <c r="H706">
        <v>202212</v>
      </c>
      <c r="I706" s="9">
        <v>39.64</v>
      </c>
      <c r="J706" s="9">
        <v>3.36</v>
      </c>
      <c r="K706" s="9">
        <v>3.23</v>
      </c>
      <c r="L706" s="9">
        <v>3.63</v>
      </c>
      <c r="M706" s="9" t="str">
        <f>INDEX(Taxonomie!S:S,MATCH(ZACKS_Screener[[#This Row],[Ticker]], Taxonomie!P:P,0))</f>
        <v>Healthcare</v>
      </c>
      <c r="N706" t="str">
        <f>INDEX(Taxonomie!Q:Q,MATCH(ZACKS_Screener[[#This Row],[Ticker]], Taxonomie!P:P,0))</f>
        <v>Medical Devices</v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706" s="18">
        <f>IFERROR(ZACKS_Screener[[#This Row],[Price]]/ZACKS_Screener[[#This Row],[EPS1]], "")</f>
        <v>12.272445820433436</v>
      </c>
      <c r="R706" s="18">
        <f>IFERROR(ZACKS_Screener[[#This Row],[Price]]/ZACKS_Screener[[#This Row],[EPS2]], "")</f>
        <v>10.920110192837466</v>
      </c>
      <c r="S706" s="18">
        <f>IFERROR(ZACKS_Screener[[#This Row],[PE1]]/(ZACKS_Screener[[#This Row],[EG1]]*100), "")</f>
        <v>-3.1719552274351064</v>
      </c>
      <c r="T706" s="18">
        <f>IFERROR(ZACKS_Screener[[#This Row],[PE2]]/(ZACKS_Screener[[#This Row],[EG2]]*100), "")</f>
        <v>0.88179889807162559</v>
      </c>
      <c r="U706"/>
    </row>
    <row r="707" spans="1:21" hidden="1" x14ac:dyDescent="0.25">
      <c r="A707" s="23" t="s">
        <v>1577</v>
      </c>
      <c r="B707" s="31">
        <v>38571.71</v>
      </c>
      <c r="C707" s="6" t="s">
        <v>1576</v>
      </c>
      <c r="D707" s="6" t="s">
        <v>22</v>
      </c>
      <c r="E707" s="6" t="s">
        <v>41</v>
      </c>
      <c r="F707" s="6" t="s">
        <v>48</v>
      </c>
      <c r="G707">
        <v>12</v>
      </c>
      <c r="H707">
        <v>202212</v>
      </c>
      <c r="I707" s="9">
        <v>465.28</v>
      </c>
      <c r="J707" s="9">
        <v>8.0299999999999994</v>
      </c>
      <c r="K707" s="9">
        <v>9.65</v>
      </c>
      <c r="L707" s="9">
        <v>11.13</v>
      </c>
      <c r="M707" s="9" t="str">
        <f>INDEX(Taxonomie!S:S,MATCH(ZACKS_Screener[[#This Row],[Ticker]], Taxonomie!P:P,0))</f>
        <v>Healthcare</v>
      </c>
      <c r="N707" t="str">
        <f>INDEX(Taxonomie!Q:Q,MATCH(ZACKS_Screener[[#This Row],[Ticker]], Taxonomie!P:P,0))</f>
        <v>Diagnostics &amp; Research</v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707" s="18">
        <f>IFERROR(ZACKS_Screener[[#This Row],[Price]]/ZACKS_Screener[[#This Row],[EPS1]], "")</f>
        <v>48.215544041450769</v>
      </c>
      <c r="R707" s="18">
        <f>IFERROR(ZACKS_Screener[[#This Row],[Price]]/ZACKS_Screener[[#This Row],[EPS2]], "")</f>
        <v>41.804132973944292</v>
      </c>
      <c r="S707" s="18">
        <f>IFERROR(ZACKS_Screener[[#This Row],[PE1]]/(ZACKS_Screener[[#This Row],[EG1]]*100), "")</f>
        <v>2.389943325017589</v>
      </c>
      <c r="T707" s="18">
        <f>IFERROR(ZACKS_Screener[[#This Row],[PE2]]/(ZACKS_Screener[[#This Row],[EG2]]*100), "")</f>
        <v>2.7257424540443398</v>
      </c>
      <c r="U707"/>
    </row>
    <row r="708" spans="1:21" hidden="1" x14ac:dyDescent="0.25">
      <c r="A708" s="23" t="s">
        <v>1658</v>
      </c>
      <c r="B708" s="31">
        <v>111247.88</v>
      </c>
      <c r="C708" s="6" t="s">
        <v>1657</v>
      </c>
      <c r="D708" s="6" t="s">
        <v>22</v>
      </c>
      <c r="E708" s="6" t="s">
        <v>41</v>
      </c>
      <c r="F708" s="6" t="s">
        <v>48</v>
      </c>
      <c r="G708">
        <v>12</v>
      </c>
      <c r="H708">
        <v>202212</v>
      </c>
      <c r="I708" s="9">
        <v>317.49</v>
      </c>
      <c r="J708" s="9">
        <v>4.68</v>
      </c>
      <c r="K708" s="9">
        <v>5.47</v>
      </c>
      <c r="L708" s="9">
        <v>6.35</v>
      </c>
      <c r="M708" s="9" t="str">
        <f>INDEX(Taxonomie!S:S,MATCH(ZACKS_Screener[[#This Row],[Ticker]], Taxonomie!P:P,0))</f>
        <v>Healthcare</v>
      </c>
      <c r="N708" t="str">
        <f>INDEX(Taxonomie!Q:Q,MATCH(ZACKS_Screener[[#This Row],[Ticker]], Taxonomie!P:P,0))</f>
        <v>Medical Instruments &amp; Supplies</v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708" s="18">
        <f>IFERROR(ZACKS_Screener[[#This Row],[Price]]/ZACKS_Screener[[#This Row],[EPS1]], "")</f>
        <v>58.042047531992694</v>
      </c>
      <c r="R708" s="18">
        <f>IFERROR(ZACKS_Screener[[#This Row],[Price]]/ZACKS_Screener[[#This Row],[EPS2]], "")</f>
        <v>49.998425196850398</v>
      </c>
      <c r="S708" s="18">
        <f>IFERROR(ZACKS_Screener[[#This Row],[PE1]]/(ZACKS_Screener[[#This Row],[EG1]]*100), "")</f>
        <v>3.4384402841737445</v>
      </c>
      <c r="T708" s="18">
        <f>IFERROR(ZACKS_Screener[[#This Row],[PE2]]/(ZACKS_Screener[[#This Row],[EG2]]*100), "")</f>
        <v>3.1078566571224058</v>
      </c>
      <c r="U708"/>
    </row>
    <row r="709" spans="1:21" hidden="1" x14ac:dyDescent="0.25">
      <c r="A709" s="23" t="s">
        <v>41149</v>
      </c>
      <c r="B709" s="31">
        <v>2750.3</v>
      </c>
      <c r="C709" s="6" t="s">
        <v>41148</v>
      </c>
      <c r="D709" s="6" t="s">
        <v>13</v>
      </c>
      <c r="E709" s="6" t="s">
        <v>41</v>
      </c>
      <c r="F709" s="6" t="s">
        <v>48</v>
      </c>
      <c r="G709">
        <v>12</v>
      </c>
      <c r="H709">
        <v>202212</v>
      </c>
      <c r="I709" s="9">
        <v>82.65</v>
      </c>
      <c r="J709" s="9">
        <v>3.88</v>
      </c>
      <c r="K709" s="9">
        <v>4.1500000000000004</v>
      </c>
      <c r="L709" s="9">
        <v>4.91</v>
      </c>
      <c r="M709" s="9" t="str">
        <f>INDEX(Taxonomie!S:S,MATCH(ZACKS_Screener[[#This Row],[Ticker]], Taxonomie!P:P,0))</f>
        <v>Healthcare</v>
      </c>
      <c r="N709" t="str">
        <f>INDEX(Taxonomie!Q:Q,MATCH(ZACKS_Screener[[#This Row],[Ticker]], Taxonomie!P:P,0))</f>
        <v>Medical Devices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709" s="18">
        <f>IFERROR(ZACKS_Screener[[#This Row],[Price]]/ZACKS_Screener[[#This Row],[EPS1]], "")</f>
        <v>19.91566265060241</v>
      </c>
      <c r="R709" s="18">
        <f>IFERROR(ZACKS_Screener[[#This Row],[Price]]/ZACKS_Screener[[#This Row],[EPS2]], "")</f>
        <v>16.832993890020369</v>
      </c>
      <c r="S709" s="18">
        <f>IFERROR(ZACKS_Screener[[#This Row],[PE1]]/(ZACKS_Screener[[#This Row],[EG1]]*100), "")</f>
        <v>2.8619544846050817</v>
      </c>
      <c r="T709" s="18">
        <f>IFERROR(ZACKS_Screener[[#This Row],[PE2]]/(ZACKS_Screener[[#This Row],[EG2]]*100), "")</f>
        <v>0.91917006109979682</v>
      </c>
      <c r="U709"/>
    </row>
    <row r="710" spans="1:21" hidden="1" x14ac:dyDescent="0.25">
      <c r="A710" s="23" t="s">
        <v>41265</v>
      </c>
      <c r="B710" s="31">
        <v>2491.61</v>
      </c>
      <c r="C710" s="6" t="s">
        <v>41264</v>
      </c>
      <c r="D710" s="6" t="s">
        <v>22</v>
      </c>
      <c r="E710" s="6" t="s">
        <v>41</v>
      </c>
      <c r="F710" s="6" t="s">
        <v>48</v>
      </c>
      <c r="G710">
        <v>12</v>
      </c>
      <c r="H710">
        <v>202212</v>
      </c>
      <c r="I710" s="9">
        <v>46.34</v>
      </c>
      <c r="J710" s="9">
        <v>2.39</v>
      </c>
      <c r="K710" s="9">
        <v>2.6</v>
      </c>
      <c r="L710" s="9">
        <v>3.12</v>
      </c>
      <c r="M710" s="9" t="str">
        <f>INDEX(Taxonomie!S:S,MATCH(ZACKS_Screener[[#This Row],[Ticker]], Taxonomie!P:P,0))</f>
        <v>Healthcare</v>
      </c>
      <c r="N710" t="str">
        <f>INDEX(Taxonomie!Q:Q,MATCH(ZACKS_Screener[[#This Row],[Ticker]], Taxonomie!P:P,0))</f>
        <v>Medical Devices</v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710" s="18">
        <f>IFERROR(ZACKS_Screener[[#This Row],[Price]]/ZACKS_Screener[[#This Row],[EPS1]], "")</f>
        <v>17.823076923076925</v>
      </c>
      <c r="R710" s="18">
        <f>IFERROR(ZACKS_Screener[[#This Row],[Price]]/ZACKS_Screener[[#This Row],[EPS2]], "")</f>
        <v>14.852564102564104</v>
      </c>
      <c r="S710" s="18">
        <f>IFERROR(ZACKS_Screener[[#This Row],[PE1]]/(ZACKS_Screener[[#This Row],[EG1]]*100), "")</f>
        <v>2.028435897435898</v>
      </c>
      <c r="T710" s="18">
        <f>IFERROR(ZACKS_Screener[[#This Row],[PE2]]/(ZACKS_Screener[[#This Row],[EG2]]*100), "")</f>
        <v>0.74262820512820515</v>
      </c>
      <c r="U710"/>
    </row>
    <row r="711" spans="1:21" hidden="1" x14ac:dyDescent="0.25">
      <c r="A711" s="23" t="s">
        <v>1913</v>
      </c>
      <c r="B711" s="31">
        <v>8695.4599999999991</v>
      </c>
      <c r="C711" s="6" t="s">
        <v>1912</v>
      </c>
      <c r="D711" s="6" t="s">
        <v>22</v>
      </c>
      <c r="E711" s="6" t="s">
        <v>41</v>
      </c>
      <c r="F711" s="6" t="s">
        <v>48</v>
      </c>
      <c r="G711">
        <v>12</v>
      </c>
      <c r="H711">
        <v>202212</v>
      </c>
      <c r="I711" s="9">
        <v>164.71</v>
      </c>
      <c r="J711" s="9">
        <v>4.59</v>
      </c>
      <c r="K711" s="9">
        <v>4.76</v>
      </c>
      <c r="L711" s="9">
        <v>5.31</v>
      </c>
      <c r="M711" s="9" t="str">
        <f>INDEX(Taxonomie!S:S,MATCH(ZACKS_Screener[[#This Row],[Ticker]], Taxonomie!P:P,0))</f>
        <v>Healthcare</v>
      </c>
      <c r="N711" t="str">
        <f>INDEX(Taxonomie!Q:Q,MATCH(ZACKS_Screener[[#This Row],[Ticker]], Taxonomie!P:P,0))</f>
        <v>Medical Devices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711" s="18">
        <f>IFERROR(ZACKS_Screener[[#This Row],[Price]]/ZACKS_Screener[[#This Row],[EPS1]], "")</f>
        <v>34.602941176470594</v>
      </c>
      <c r="R711" s="18">
        <f>IFERROR(ZACKS_Screener[[#This Row],[Price]]/ZACKS_Screener[[#This Row],[EPS2]], "")</f>
        <v>31.018832391713751</v>
      </c>
      <c r="S711" s="18">
        <f>IFERROR(ZACKS_Screener[[#This Row],[PE1]]/(ZACKS_Screener[[#This Row],[EG1]]*100), "")</f>
        <v>9.342794117647065</v>
      </c>
      <c r="T711" s="18">
        <f>IFERROR(ZACKS_Screener[[#This Row],[PE2]]/(ZACKS_Screener[[#This Row],[EG2]]*100), "")</f>
        <v>2.6845389488101365</v>
      </c>
      <c r="U711"/>
    </row>
    <row r="712" spans="1:21" hidden="1" x14ac:dyDescent="0.25">
      <c r="A712" s="23" t="s">
        <v>2071</v>
      </c>
      <c r="B712" s="31">
        <v>3541.24</v>
      </c>
      <c r="C712" s="6" t="s">
        <v>2070</v>
      </c>
      <c r="D712" s="6" t="s">
        <v>22</v>
      </c>
      <c r="E712" s="6" t="s">
        <v>41</v>
      </c>
      <c r="F712" s="6" t="s">
        <v>48</v>
      </c>
      <c r="G712">
        <v>12</v>
      </c>
      <c r="H712">
        <v>202212</v>
      </c>
      <c r="I712" s="9">
        <v>61.94</v>
      </c>
      <c r="J712" s="9">
        <v>-0.55000000000000004</v>
      </c>
      <c r="K712" s="9">
        <v>-0.27</v>
      </c>
      <c r="L712" s="9">
        <v>0.32</v>
      </c>
      <c r="M712" s="9" t="str">
        <f>INDEX(Taxonomie!S:S,MATCH(ZACKS_Screener[[#This Row],[Ticker]], Taxonomie!P:P,0))</f>
        <v>Healthcare</v>
      </c>
      <c r="N712" t="str">
        <f>INDEX(Taxonomie!Q:Q,MATCH(ZACKS_Screener[[#This Row],[Ticker]], Taxonomie!P:P,0))</f>
        <v>Medical Devices</v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12" s="18">
        <f>IFERROR(ZACKS_Screener[[#This Row],[Price]]/ZACKS_Screener[[#This Row],[EPS1]], "")</f>
        <v>-229.40740740740739</v>
      </c>
      <c r="R712" s="18">
        <f>IFERROR(ZACKS_Screener[[#This Row],[Price]]/ZACKS_Screener[[#This Row],[EPS2]], "")</f>
        <v>193.5625</v>
      </c>
      <c r="S712" s="18">
        <f>IFERROR(ZACKS_Screener[[#This Row],[PE1]]/(ZACKS_Screener[[#This Row],[EG1]]*100), "")</f>
        <v>-4.5062169312169305</v>
      </c>
      <c r="T712" s="18">
        <f>IFERROR(ZACKS_Screener[[#This Row],[PE2]]/(ZACKS_Screener[[#This Row],[EG2]]*100), "")</f>
        <v>1.9356249999999999</v>
      </c>
      <c r="U712"/>
    </row>
    <row r="713" spans="1:21" hidden="1" x14ac:dyDescent="0.25">
      <c r="A713" s="23" t="s">
        <v>2283</v>
      </c>
      <c r="B713" s="31">
        <v>3393.52</v>
      </c>
      <c r="C713" s="6" t="s">
        <v>2282</v>
      </c>
      <c r="D713" s="6" t="s">
        <v>22</v>
      </c>
      <c r="E713" s="6" t="s">
        <v>41</v>
      </c>
      <c r="F713" s="6" t="s">
        <v>48</v>
      </c>
      <c r="G713">
        <v>12</v>
      </c>
      <c r="H713">
        <v>202212</v>
      </c>
      <c r="I713" s="9">
        <v>13.58</v>
      </c>
      <c r="J713" s="9">
        <v>-1.38</v>
      </c>
      <c r="K713" s="9">
        <v>-1.24</v>
      </c>
      <c r="L713" s="9">
        <v>-1.06</v>
      </c>
      <c r="M713" s="9" t="str">
        <f>INDEX(Taxonomie!S:S,MATCH(ZACKS_Screener[[#This Row],[Ticker]], Taxonomie!P:P,0))</f>
        <v>Healthcare</v>
      </c>
      <c r="N713" t="str">
        <f>INDEX(Taxonomie!Q:Q,MATCH(ZACKS_Screener[[#This Row],[Ticker]], Taxonomie!P:P,0))</f>
        <v>Medical Devices</v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713" s="18">
        <f>IFERROR(ZACKS_Screener[[#This Row],[Price]]/ZACKS_Screener[[#This Row],[EPS1]], "")</f>
        <v>-10.951612903225806</v>
      </c>
      <c r="R713" s="18">
        <f>IFERROR(ZACKS_Screener[[#This Row],[Price]]/ZACKS_Screener[[#This Row],[EPS2]], "")</f>
        <v>-12.811320754716981</v>
      </c>
      <c r="S713" s="18">
        <f>IFERROR(ZACKS_Screener[[#This Row],[PE1]]/(ZACKS_Screener[[#This Row],[EG1]]*100), "")</f>
        <v>-1.0795161290322588</v>
      </c>
      <c r="T713" s="18">
        <f>IFERROR(ZACKS_Screener[[#This Row],[PE2]]/(ZACKS_Screener[[#This Row],[EG2]]*100), "")</f>
        <v>-0.88255765199161451</v>
      </c>
      <c r="U713"/>
    </row>
    <row r="714" spans="1:21" hidden="1" x14ac:dyDescent="0.25">
      <c r="A714" s="23" t="s">
        <v>2332</v>
      </c>
      <c r="B714" s="31">
        <v>12310.95</v>
      </c>
      <c r="C714" s="6" t="s">
        <v>2331</v>
      </c>
      <c r="D714" s="6" t="s">
        <v>13</v>
      </c>
      <c r="E714" s="6" t="s">
        <v>41</v>
      </c>
      <c r="F714" s="6" t="s">
        <v>48</v>
      </c>
      <c r="G714">
        <v>12</v>
      </c>
      <c r="H714">
        <v>202212</v>
      </c>
      <c r="I714" s="9">
        <v>321.83</v>
      </c>
      <c r="J714" s="9">
        <v>0.16</v>
      </c>
      <c r="K714" s="9">
        <v>1.56</v>
      </c>
      <c r="L714" s="9">
        <v>2.56</v>
      </c>
      <c r="M714" s="9" t="str">
        <f>INDEX(Taxonomie!S:S,MATCH(ZACKS_Screener[[#This Row],[Ticker]], Taxonomie!P:P,0))</f>
        <v>Healthcare</v>
      </c>
      <c r="N714" t="str">
        <f>INDEX(Taxonomie!Q:Q,MATCH(ZACKS_Screener[[#This Row],[Ticker]], Taxonomie!P:P,0))</f>
        <v>Medical Devices</v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714" s="18">
        <f>IFERROR(ZACKS_Screener[[#This Row],[Price]]/ZACKS_Screener[[#This Row],[EPS1]], "")</f>
        <v>206.30128205128204</v>
      </c>
      <c r="R714" s="18">
        <f>IFERROR(ZACKS_Screener[[#This Row],[Price]]/ZACKS_Screener[[#This Row],[EPS2]], "")</f>
        <v>125.71484374999999</v>
      </c>
      <c r="S714" s="18">
        <f>IFERROR(ZACKS_Screener[[#This Row],[PE1]]/(ZACKS_Screener[[#This Row],[EG1]]*100), "")</f>
        <v>0.23577289377289376</v>
      </c>
      <c r="T714" s="18">
        <f>IFERROR(ZACKS_Screener[[#This Row],[PE2]]/(ZACKS_Screener[[#This Row],[EG2]]*100), "")</f>
        <v>1.9611515624999998</v>
      </c>
      <c r="U714"/>
    </row>
    <row r="715" spans="1:21" hidden="1" x14ac:dyDescent="0.25">
      <c r="A715" s="23" t="s">
        <v>2764</v>
      </c>
      <c r="B715" s="31">
        <v>20326.88</v>
      </c>
      <c r="C715" s="6" t="s">
        <v>2763</v>
      </c>
      <c r="D715" s="6" t="s">
        <v>13</v>
      </c>
      <c r="E715" s="6" t="s">
        <v>41</v>
      </c>
      <c r="F715" s="6" t="s">
        <v>48</v>
      </c>
      <c r="G715">
        <v>3</v>
      </c>
      <c r="H715">
        <v>202303</v>
      </c>
      <c r="I715" s="9">
        <v>206.05</v>
      </c>
      <c r="J715" s="9">
        <v>8.1999999999999993</v>
      </c>
      <c r="K715" s="9">
        <v>8.6300000000000008</v>
      </c>
      <c r="L715" s="9">
        <v>9.4700000000000006</v>
      </c>
      <c r="M715" s="9" t="str">
        <f>INDEX(Taxonomie!S:S,MATCH(ZACKS_Screener[[#This Row],[Ticker]], Taxonomie!P:P,0))</f>
        <v>Healthcare</v>
      </c>
      <c r="N715" t="str">
        <f>INDEX(Taxonomie!Q:Q,MATCH(ZACKS_Screener[[#This Row],[Ticker]], Taxonomie!P:P,0))</f>
        <v>Medical Devices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715" s="18">
        <f>IFERROR(ZACKS_Screener[[#This Row],[Price]]/ZACKS_Screener[[#This Row],[EPS1]], "")</f>
        <v>23.876013904982617</v>
      </c>
      <c r="R715" s="18">
        <f>IFERROR(ZACKS_Screener[[#This Row],[Price]]/ZACKS_Screener[[#This Row],[EPS2]], "")</f>
        <v>21.75818373812038</v>
      </c>
      <c r="S715" s="18">
        <f>IFERROR(ZACKS_Screener[[#This Row],[PE1]]/(ZACKS_Screener[[#This Row],[EG1]]*100), "")</f>
        <v>4.5531003260664358</v>
      </c>
      <c r="T715" s="18">
        <f>IFERROR(ZACKS_Screener[[#This Row],[PE2]]/(ZACKS_Screener[[#This Row],[EG2]]*100), "")</f>
        <v>2.2353943530949874</v>
      </c>
      <c r="U715"/>
    </row>
    <row r="716" spans="1:21" hidden="1" x14ac:dyDescent="0.25">
      <c r="A716" s="23" t="s">
        <v>2800</v>
      </c>
      <c r="B716" s="31">
        <v>10639.99</v>
      </c>
      <c r="C716" s="6" t="s">
        <v>2799</v>
      </c>
      <c r="D716" s="6" t="s">
        <v>22</v>
      </c>
      <c r="E716" s="6" t="s">
        <v>41</v>
      </c>
      <c r="F716" s="6" t="s">
        <v>48</v>
      </c>
      <c r="G716">
        <v>12</v>
      </c>
      <c r="H716">
        <v>202212</v>
      </c>
      <c r="I716" s="9">
        <v>290.70999999999998</v>
      </c>
      <c r="J716" s="9">
        <v>5.7</v>
      </c>
      <c r="K716" s="9">
        <v>3.97</v>
      </c>
      <c r="L716" s="9">
        <v>4.97</v>
      </c>
      <c r="M716" s="9" t="str">
        <f>INDEX(Taxonomie!S:S,MATCH(ZACKS_Screener[[#This Row],[Ticker]], Taxonomie!P:P,0))</f>
        <v>Healthcare</v>
      </c>
      <c r="N716" t="str">
        <f>INDEX(Taxonomie!Q:Q,MATCH(ZACKS_Screener[[#This Row],[Ticker]], Taxonomie!P:P,0))</f>
        <v>Medical Devices</v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716" s="18">
        <f>IFERROR(ZACKS_Screener[[#This Row],[Price]]/ZACKS_Screener[[#This Row],[EPS1]], "")</f>
        <v>73.226700251889156</v>
      </c>
      <c r="R716" s="18">
        <f>IFERROR(ZACKS_Screener[[#This Row],[Price]]/ZACKS_Screener[[#This Row],[EPS2]], "")</f>
        <v>58.492957746478872</v>
      </c>
      <c r="S716" s="18">
        <f>IFERROR(ZACKS_Screener[[#This Row],[PE1]]/(ZACKS_Screener[[#This Row],[EG1]]*100), "")</f>
        <v>-2.4126716267963482</v>
      </c>
      <c r="T716" s="18">
        <f>IFERROR(ZACKS_Screener[[#This Row],[PE2]]/(ZACKS_Screener[[#This Row],[EG2]]*100), "")</f>
        <v>2.322170422535212</v>
      </c>
      <c r="U716"/>
    </row>
    <row r="717" spans="1:21" hidden="1" x14ac:dyDescent="0.25">
      <c r="A717" s="23" t="s">
        <v>2867</v>
      </c>
      <c r="B717" s="31">
        <v>11287.42</v>
      </c>
      <c r="C717" s="6" t="s">
        <v>2866</v>
      </c>
      <c r="D717" s="6" t="s">
        <v>13</v>
      </c>
      <c r="E717" s="6" t="s">
        <v>41</v>
      </c>
      <c r="F717" s="6" t="s">
        <v>48</v>
      </c>
      <c r="G717">
        <v>12</v>
      </c>
      <c r="H717">
        <v>202212</v>
      </c>
      <c r="I717" s="9">
        <v>240.67</v>
      </c>
      <c r="J717" s="9">
        <v>13.06</v>
      </c>
      <c r="K717" s="9">
        <v>13.29</v>
      </c>
      <c r="L717" s="9">
        <v>14.54</v>
      </c>
      <c r="M717" s="9" t="str">
        <f>INDEX(Taxonomie!S:S,MATCH(ZACKS_Screener[[#This Row],[Ticker]], Taxonomie!P:P,0))</f>
        <v>Healthcare</v>
      </c>
      <c r="N717" t="str">
        <f>INDEX(Taxonomie!Q:Q,MATCH(ZACKS_Screener[[#This Row],[Ticker]], Taxonomie!P:P,0))</f>
        <v>Medical Instruments &amp; Supplies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717" s="18">
        <f>IFERROR(ZACKS_Screener[[#This Row],[Price]]/ZACKS_Screener[[#This Row],[EPS1]], "")</f>
        <v>18.10910458991723</v>
      </c>
      <c r="R717" s="18">
        <f>IFERROR(ZACKS_Screener[[#This Row],[Price]]/ZACKS_Screener[[#This Row],[EPS2]], "")</f>
        <v>16.552269601100413</v>
      </c>
      <c r="S717" s="18">
        <f>IFERROR(ZACKS_Screener[[#This Row],[PE1]]/(ZACKS_Screener[[#This Row],[EG1]]*100), "")</f>
        <v>10.282821997579148</v>
      </c>
      <c r="T717" s="18">
        <f>IFERROR(ZACKS_Screener[[#This Row],[PE2]]/(ZACKS_Screener[[#This Row],[EG2]]*100), "")</f>
        <v>1.7598373039889961</v>
      </c>
      <c r="U717"/>
    </row>
    <row r="718" spans="1:21" hidden="1" x14ac:dyDescent="0.25">
      <c r="A718" s="23" t="s">
        <v>41798</v>
      </c>
      <c r="B718" s="31">
        <v>2433.71</v>
      </c>
      <c r="C718" s="6" t="s">
        <v>41797</v>
      </c>
      <c r="D718" s="6" t="s">
        <v>22</v>
      </c>
      <c r="E718" s="6" t="s">
        <v>41</v>
      </c>
      <c r="F718" s="6" t="s">
        <v>48</v>
      </c>
      <c r="G718">
        <v>12</v>
      </c>
      <c r="H718">
        <v>202212</v>
      </c>
      <c r="I718" s="9">
        <v>74.760000000000005</v>
      </c>
      <c r="J718" s="9">
        <v>-1.23</v>
      </c>
      <c r="K718" s="9">
        <v>-0.62</v>
      </c>
      <c r="L718" s="9">
        <v>-0.02</v>
      </c>
      <c r="M718" s="9" t="str">
        <f>INDEX(Taxonomie!S:S,MATCH(ZACKS_Screener[[#This Row],[Ticker]], Taxonomie!P:P,0))</f>
        <v>Healthcare</v>
      </c>
      <c r="N718" t="str">
        <f>INDEX(Taxonomie!Q:Q,MATCH(ZACKS_Screener[[#This Row],[Ticker]], Taxonomie!P:P,0))</f>
        <v>Medical Devices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718" s="18">
        <f>IFERROR(ZACKS_Screener[[#This Row],[Price]]/ZACKS_Screener[[#This Row],[EPS1]], "")</f>
        <v>-120.58064516129033</v>
      </c>
      <c r="R718" s="18">
        <f>IFERROR(ZACKS_Screener[[#This Row],[Price]]/ZACKS_Screener[[#This Row],[EPS2]], "")</f>
        <v>-3738</v>
      </c>
      <c r="S718" s="18">
        <f>IFERROR(ZACKS_Screener[[#This Row],[PE1]]/(ZACKS_Screener[[#This Row],[EG1]]*100), "")</f>
        <v>-2.4313802221047069</v>
      </c>
      <c r="T718" s="18">
        <f>IFERROR(ZACKS_Screener[[#This Row],[PE2]]/(ZACKS_Screener[[#This Row],[EG2]]*100), "")</f>
        <v>-38.626000000000005</v>
      </c>
      <c r="U718"/>
    </row>
    <row r="719" spans="1:21" hidden="1" x14ac:dyDescent="0.25">
      <c r="A719" s="23" t="s">
        <v>2895</v>
      </c>
      <c r="B719" s="31">
        <v>200027.34</v>
      </c>
      <c r="C719" s="6" t="s">
        <v>2894</v>
      </c>
      <c r="D719" s="6" t="s">
        <v>13</v>
      </c>
      <c r="E719" s="6" t="s">
        <v>41</v>
      </c>
      <c r="F719" s="6" t="s">
        <v>48</v>
      </c>
      <c r="G719">
        <v>12</v>
      </c>
      <c r="H719">
        <v>202212</v>
      </c>
      <c r="I719" s="9">
        <v>518.58000000000004</v>
      </c>
      <c r="J719" s="9">
        <v>23.24</v>
      </c>
      <c r="K719" s="9">
        <v>23.69</v>
      </c>
      <c r="L719" s="9">
        <v>26.56</v>
      </c>
      <c r="M719" s="9" t="str">
        <f>INDEX(Taxonomie!S:S,MATCH(ZACKS_Screener[[#This Row],[Ticker]], Taxonomie!P:P,0))</f>
        <v>Healthcare</v>
      </c>
      <c r="N719" t="str">
        <f>INDEX(Taxonomie!Q:Q,MATCH(ZACKS_Screener[[#This Row],[Ticker]], Taxonomie!P:P,0))</f>
        <v>Diagnostics &amp; Research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719" s="18">
        <f>IFERROR(ZACKS_Screener[[#This Row],[Price]]/ZACKS_Screener[[#This Row],[EPS1]], "")</f>
        <v>21.890249050232168</v>
      </c>
      <c r="R719" s="18">
        <f>IFERROR(ZACKS_Screener[[#This Row],[Price]]/ZACKS_Screener[[#This Row],[EPS2]], "")</f>
        <v>19.524849397590366</v>
      </c>
      <c r="S719" s="18">
        <f>IFERROR(ZACKS_Screener[[#This Row],[PE1]]/(ZACKS_Screener[[#This Row],[EG1]]*100), "")</f>
        <v>11.305097509497605</v>
      </c>
      <c r="T719" s="18">
        <f>IFERROR(ZACKS_Screener[[#This Row],[PE2]]/(ZACKS_Screener[[#This Row],[EG2]]*100), "")</f>
        <v>1.6116504607279312</v>
      </c>
      <c r="U719"/>
    </row>
    <row r="720" spans="1:21" hidden="1" x14ac:dyDescent="0.25">
      <c r="A720" s="23" t="s">
        <v>72</v>
      </c>
      <c r="B720" s="31">
        <v>6338.43</v>
      </c>
      <c r="C720" s="6" t="s">
        <v>71</v>
      </c>
      <c r="D720" s="6" t="s">
        <v>22</v>
      </c>
      <c r="E720" s="6" t="s">
        <v>41</v>
      </c>
      <c r="F720" s="6" t="s">
        <v>73</v>
      </c>
      <c r="G720">
        <v>12</v>
      </c>
      <c r="H720">
        <v>202212</v>
      </c>
      <c r="I720" s="9">
        <v>68.87</v>
      </c>
      <c r="J720" s="9">
        <v>3.01</v>
      </c>
      <c r="K720" s="9">
        <v>3.23</v>
      </c>
      <c r="L720" s="9">
        <v>3.56</v>
      </c>
      <c r="M720" s="9" t="str">
        <f>INDEX(Taxonomie!S:S,MATCH(ZACKS_Screener[[#This Row],[Ticker]], Taxonomie!P:P,0))</f>
        <v>Healthcare</v>
      </c>
      <c r="N720" t="str">
        <f>INDEX(Taxonomie!Q:Q,MATCH(ZACKS_Screener[[#This Row],[Ticker]], Taxonomie!P:P,0))</f>
        <v>Medical Care Facilities</v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720" s="18">
        <f>IFERROR(ZACKS_Screener[[#This Row],[Price]]/ZACKS_Screener[[#This Row],[EPS1]], "")</f>
        <v>21.321981424148607</v>
      </c>
      <c r="R720" s="18">
        <f>IFERROR(ZACKS_Screener[[#This Row],[Price]]/ZACKS_Screener[[#This Row],[EPS2]], "")</f>
        <v>19.34550561797753</v>
      </c>
      <c r="S720" s="18">
        <f>IFERROR(ZACKS_Screener[[#This Row],[PE1]]/(ZACKS_Screener[[#This Row],[EG1]]*100), "")</f>
        <v>2.9172347312130564</v>
      </c>
      <c r="T720" s="18">
        <f>IFERROR(ZACKS_Screener[[#This Row],[PE2]]/(ZACKS_Screener[[#This Row],[EG2]]*100), "")</f>
        <v>1.8935146407899215</v>
      </c>
      <c r="U720"/>
    </row>
    <row r="721" spans="1:21" hidden="1" x14ac:dyDescent="0.25">
      <c r="A721" s="23" t="s">
        <v>1458</v>
      </c>
      <c r="B721" s="31">
        <v>74914.92</v>
      </c>
      <c r="C721" s="6" t="s">
        <v>1457</v>
      </c>
      <c r="D721" s="6" t="s">
        <v>13</v>
      </c>
      <c r="E721" s="6" t="s">
        <v>41</v>
      </c>
      <c r="F721" s="6" t="s">
        <v>73</v>
      </c>
      <c r="G721">
        <v>12</v>
      </c>
      <c r="H721">
        <v>202212</v>
      </c>
      <c r="I721" s="9">
        <v>272.23</v>
      </c>
      <c r="J721" s="9">
        <v>16.89</v>
      </c>
      <c r="K721" s="9">
        <v>18.09</v>
      </c>
      <c r="L721" s="9">
        <v>19.690000000000001</v>
      </c>
      <c r="M721" s="9" t="str">
        <f>INDEX(Taxonomie!S:S,MATCH(ZACKS_Screener[[#This Row],[Ticker]], Taxonomie!P:P,0))</f>
        <v>Healthcare</v>
      </c>
      <c r="N721" t="str">
        <f>INDEX(Taxonomie!Q:Q,MATCH(ZACKS_Screener[[#This Row],[Ticker]], Taxonomie!P:P,0))</f>
        <v>Medical Care Facilities</v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721" s="18">
        <f>IFERROR(ZACKS_Screener[[#This Row],[Price]]/ZACKS_Screener[[#This Row],[EPS1]], "")</f>
        <v>15.04864566058596</v>
      </c>
      <c r="R721" s="18">
        <f>IFERROR(ZACKS_Screener[[#This Row],[Price]]/ZACKS_Screener[[#This Row],[EPS2]], "")</f>
        <v>13.825799898425597</v>
      </c>
      <c r="S721" s="18">
        <f>IFERROR(ZACKS_Screener[[#This Row],[PE1]]/(ZACKS_Screener[[#This Row],[EG1]]*100), "")</f>
        <v>2.118096876727475</v>
      </c>
      <c r="T721" s="18">
        <f>IFERROR(ZACKS_Screener[[#This Row],[PE2]]/(ZACKS_Screener[[#This Row],[EG2]]*100), "")</f>
        <v>1.5631795010157428</v>
      </c>
      <c r="U721"/>
    </row>
    <row r="722" spans="1:21" hidden="1" x14ac:dyDescent="0.25">
      <c r="A722" s="23" t="s">
        <v>2875</v>
      </c>
      <c r="B722" s="31">
        <v>7535.05</v>
      </c>
      <c r="C722" s="6" t="s">
        <v>2874</v>
      </c>
      <c r="D722" s="6" t="s">
        <v>13</v>
      </c>
      <c r="E722" s="6" t="s">
        <v>41</v>
      </c>
      <c r="F722" s="6" t="s">
        <v>73</v>
      </c>
      <c r="G722">
        <v>12</v>
      </c>
      <c r="H722">
        <v>202212</v>
      </c>
      <c r="I722" s="9">
        <v>73.92</v>
      </c>
      <c r="J722" s="9">
        <v>6.8</v>
      </c>
      <c r="K722" s="9">
        <v>5.72</v>
      </c>
      <c r="L722" s="9">
        <v>6.34</v>
      </c>
      <c r="M722" s="9" t="str">
        <f>INDEX(Taxonomie!S:S,MATCH(ZACKS_Screener[[#This Row],[Ticker]], Taxonomie!P:P,0))</f>
        <v>Healthcare</v>
      </c>
      <c r="N722" t="str">
        <f>INDEX(Taxonomie!Q:Q,MATCH(ZACKS_Screener[[#This Row],[Ticker]], Taxonomie!P:P,0))</f>
        <v>Medical Care Facilities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722" s="18">
        <f>IFERROR(ZACKS_Screener[[#This Row],[Price]]/ZACKS_Screener[[#This Row],[EPS1]], "")</f>
        <v>12.923076923076923</v>
      </c>
      <c r="R722" s="18">
        <f>IFERROR(ZACKS_Screener[[#This Row],[Price]]/ZACKS_Screener[[#This Row],[EPS2]], "")</f>
        <v>11.659305993690852</v>
      </c>
      <c r="S722" s="18">
        <f>IFERROR(ZACKS_Screener[[#This Row],[PE1]]/(ZACKS_Screener[[#This Row],[EG1]]*100), "")</f>
        <v>-0.81367521367521356</v>
      </c>
      <c r="T722" s="18">
        <f>IFERROR(ZACKS_Screener[[#This Row],[PE2]]/(ZACKS_Screener[[#This Row],[EG2]]*100), "")</f>
        <v>1.0756650045792202</v>
      </c>
      <c r="U722"/>
    </row>
    <row r="723" spans="1:21" hidden="1" x14ac:dyDescent="0.25">
      <c r="A723" s="23" t="s">
        <v>2997</v>
      </c>
      <c r="B723" s="31">
        <v>9454.19</v>
      </c>
      <c r="C723" s="6" t="s">
        <v>2996</v>
      </c>
      <c r="D723" s="6" t="s">
        <v>13</v>
      </c>
      <c r="E723" s="6" t="s">
        <v>41</v>
      </c>
      <c r="F723" s="6" t="s">
        <v>73</v>
      </c>
      <c r="G723">
        <v>12</v>
      </c>
      <c r="H723">
        <v>202212</v>
      </c>
      <c r="I723" s="9">
        <v>134.71</v>
      </c>
      <c r="J723" s="9">
        <v>9.8800000000000008</v>
      </c>
      <c r="K723" s="9">
        <v>10.27</v>
      </c>
      <c r="L723" s="9">
        <v>11.61</v>
      </c>
      <c r="M723" s="9" t="str">
        <f>INDEX(Taxonomie!S:S,MATCH(ZACKS_Screener[[#This Row],[Ticker]], Taxonomie!P:P,0))</f>
        <v>Healthcare</v>
      </c>
      <c r="N723" t="str">
        <f>INDEX(Taxonomie!Q:Q,MATCH(ZACKS_Screener[[#This Row],[Ticker]], Taxonomie!P:P,0))</f>
        <v>Medical Care Facilities</v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723" s="18">
        <f>IFERROR(ZACKS_Screener[[#This Row],[Price]]/ZACKS_Screener[[#This Row],[EPS1]], "")</f>
        <v>13.116845180136322</v>
      </c>
      <c r="R723" s="18">
        <f>IFERROR(ZACKS_Screener[[#This Row],[Price]]/ZACKS_Screener[[#This Row],[EPS2]], "")</f>
        <v>11.602928509905256</v>
      </c>
      <c r="S723" s="18">
        <f>IFERROR(ZACKS_Screener[[#This Row],[PE1]]/(ZACKS_Screener[[#This Row],[EG1]]*100), "")</f>
        <v>3.3229341123012119</v>
      </c>
      <c r="T723" s="18">
        <f>IFERROR(ZACKS_Screener[[#This Row],[PE2]]/(ZACKS_Screener[[#This Row],[EG2]]*100), "")</f>
        <v>0.88926922236363426</v>
      </c>
      <c r="U723"/>
    </row>
    <row r="724" spans="1:21" hidden="1" x14ac:dyDescent="0.25">
      <c r="A724" s="23" t="s">
        <v>772</v>
      </c>
      <c r="B724" s="31">
        <v>36954.120000000003</v>
      </c>
      <c r="C724" s="6" t="s">
        <v>771</v>
      </c>
      <c r="D724" s="6" t="s">
        <v>13</v>
      </c>
      <c r="E724" s="6" t="s">
        <v>41</v>
      </c>
      <c r="F724" s="6" t="s">
        <v>773</v>
      </c>
      <c r="G724">
        <v>12</v>
      </c>
      <c r="H724">
        <v>202212</v>
      </c>
      <c r="I724" s="9">
        <v>67.34</v>
      </c>
      <c r="J724" s="9">
        <v>5.78</v>
      </c>
      <c r="K724" s="9">
        <v>6.43</v>
      </c>
      <c r="L724" s="9">
        <v>6.62</v>
      </c>
      <c r="M724" s="9" t="str">
        <f>INDEX(Taxonomie!S:S,MATCH(ZACKS_Screener[[#This Row],[Ticker]], Taxonomie!P:P,0))</f>
        <v>Healthcare</v>
      </c>
      <c r="N724" t="str">
        <f>INDEX(Taxonomie!Q:Q,MATCH(ZACKS_Screener[[#This Row],[Ticker]], Taxonomie!P:P,0))</f>
        <v>Healthcare Plans</v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724" s="18">
        <f>IFERROR(ZACKS_Screener[[#This Row],[Price]]/ZACKS_Screener[[#This Row],[EPS1]], "")</f>
        <v>10.472783825816487</v>
      </c>
      <c r="R724" s="18">
        <f>IFERROR(ZACKS_Screener[[#This Row],[Price]]/ZACKS_Screener[[#This Row],[EPS2]], "")</f>
        <v>10.172205438066465</v>
      </c>
      <c r="S724" s="18">
        <f>IFERROR(ZACKS_Screener[[#This Row],[PE1]]/(ZACKS_Screener[[#This Row],[EG1]]*100), "")</f>
        <v>0.93127216174183602</v>
      </c>
      <c r="T724" s="18">
        <f>IFERROR(ZACKS_Screener[[#This Row],[PE2]]/(ZACKS_Screener[[#This Row],[EG2]]*100), "")</f>
        <v>3.4424884719351176</v>
      </c>
      <c r="U724"/>
    </row>
    <row r="725" spans="1:21" hidden="1" x14ac:dyDescent="0.25">
      <c r="A725" s="23" t="s">
        <v>1539</v>
      </c>
      <c r="B725" s="31">
        <v>65463.68</v>
      </c>
      <c r="C725" s="6" t="s">
        <v>1538</v>
      </c>
      <c r="D725" s="6" t="s">
        <v>13</v>
      </c>
      <c r="E725" s="6" t="s">
        <v>41</v>
      </c>
      <c r="F725" s="6" t="s">
        <v>773</v>
      </c>
      <c r="G725">
        <v>12</v>
      </c>
      <c r="H725">
        <v>202212</v>
      </c>
      <c r="I725" s="9">
        <v>523.94000000000005</v>
      </c>
      <c r="J725" s="9">
        <v>25.24</v>
      </c>
      <c r="K725" s="9">
        <v>28.25</v>
      </c>
      <c r="L725" s="9">
        <v>32.020000000000003</v>
      </c>
      <c r="M725" s="9" t="str">
        <f>INDEX(Taxonomie!S:S,MATCH(ZACKS_Screener[[#This Row],[Ticker]], Taxonomie!P:P,0))</f>
        <v>Healthcare</v>
      </c>
      <c r="N725" t="str">
        <f>INDEX(Taxonomie!Q:Q,MATCH(ZACKS_Screener[[#This Row],[Ticker]], Taxonomie!P:P,0))</f>
        <v>Healthcare Plans</v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725" s="18">
        <f>IFERROR(ZACKS_Screener[[#This Row],[Price]]/ZACKS_Screener[[#This Row],[EPS1]], "")</f>
        <v>18.546548672566374</v>
      </c>
      <c r="R725" s="18">
        <f>IFERROR(ZACKS_Screener[[#This Row],[Price]]/ZACKS_Screener[[#This Row],[EPS2]], "")</f>
        <v>16.362898188632105</v>
      </c>
      <c r="S725" s="18">
        <f>IFERROR(ZACKS_Screener[[#This Row],[PE1]]/(ZACKS_Screener[[#This Row],[EG1]]*100), "")</f>
        <v>1.5551989651015781</v>
      </c>
      <c r="T725" s="18">
        <f>IFERROR(ZACKS_Screener[[#This Row],[PE2]]/(ZACKS_Screener[[#This Row],[EG2]]*100), "")</f>
        <v>1.2261322913232271</v>
      </c>
      <c r="U725"/>
    </row>
    <row r="726" spans="1:21" hidden="1" x14ac:dyDescent="0.25">
      <c r="A726" s="23" t="s">
        <v>2000</v>
      </c>
      <c r="B726" s="31">
        <v>17090.060000000001</v>
      </c>
      <c r="C726" s="6" t="s">
        <v>1999</v>
      </c>
      <c r="D726" s="6" t="s">
        <v>13</v>
      </c>
      <c r="E726" s="6" t="s">
        <v>41</v>
      </c>
      <c r="F726" s="6" t="s">
        <v>773</v>
      </c>
      <c r="G726">
        <v>12</v>
      </c>
      <c r="H726">
        <v>202212</v>
      </c>
      <c r="I726" s="9">
        <v>293.14</v>
      </c>
      <c r="J726" s="9">
        <v>17.920000000000002</v>
      </c>
      <c r="K726" s="9">
        <v>20.14</v>
      </c>
      <c r="L726" s="9">
        <v>23.19</v>
      </c>
      <c r="M726" s="9" t="str">
        <f>INDEX(Taxonomie!S:S,MATCH(ZACKS_Screener[[#This Row],[Ticker]], Taxonomie!P:P,0))</f>
        <v>Healthcare</v>
      </c>
      <c r="N726" t="str">
        <f>INDEX(Taxonomie!Q:Q,MATCH(ZACKS_Screener[[#This Row],[Ticker]], Taxonomie!P:P,0))</f>
        <v>Healthcare Plans</v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726" s="18">
        <f>IFERROR(ZACKS_Screener[[#This Row],[Price]]/ZACKS_Screener[[#This Row],[EPS1]], "")</f>
        <v>14.555114200595828</v>
      </c>
      <c r="R726" s="18">
        <f>IFERROR(ZACKS_Screener[[#This Row],[Price]]/ZACKS_Screener[[#This Row],[EPS2]], "")</f>
        <v>12.640793445450624</v>
      </c>
      <c r="S726" s="18">
        <f>IFERROR(ZACKS_Screener[[#This Row],[PE1]]/(ZACKS_Screener[[#This Row],[EG1]]*100), "")</f>
        <v>1.1748993084444928</v>
      </c>
      <c r="T726" s="18">
        <f>IFERROR(ZACKS_Screener[[#This Row],[PE2]]/(ZACKS_Screener[[#This Row],[EG2]]*100), "")</f>
        <v>0.83470681964385418</v>
      </c>
      <c r="U726"/>
    </row>
    <row r="727" spans="1:21" hidden="1" x14ac:dyDescent="0.25">
      <c r="A727" s="23" t="s">
        <v>2627</v>
      </c>
      <c r="B727" s="31">
        <v>3628.2</v>
      </c>
      <c r="C727" s="6" t="s">
        <v>2626</v>
      </c>
      <c r="D727" s="6" t="s">
        <v>13</v>
      </c>
      <c r="E727" s="6" t="s">
        <v>41</v>
      </c>
      <c r="F727" s="6" t="s">
        <v>773</v>
      </c>
      <c r="G727">
        <v>12</v>
      </c>
      <c r="H727">
        <v>202212</v>
      </c>
      <c r="I727" s="9">
        <v>28.54</v>
      </c>
      <c r="J727" s="9">
        <v>1.23</v>
      </c>
      <c r="K727" s="9">
        <v>1.84</v>
      </c>
      <c r="L727" s="9">
        <v>2.34</v>
      </c>
      <c r="M727" s="9" t="str">
        <f>INDEX(Taxonomie!S:S,MATCH(ZACKS_Screener[[#This Row],[Ticker]], Taxonomie!P:P,0))</f>
        <v>Healthcare</v>
      </c>
      <c r="N727" t="str">
        <f>INDEX(Taxonomie!Q:Q,MATCH(ZACKS_Screener[[#This Row],[Ticker]], Taxonomie!P:P,0))</f>
        <v>Medical Care Facilities</v>
      </c>
      <c r="O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727" s="18">
        <f>IFERROR(ZACKS_Screener[[#This Row],[Price]]/ZACKS_Screener[[#This Row],[EPS1]], "")</f>
        <v>15.510869565217391</v>
      </c>
      <c r="R727" s="18">
        <f>IFERROR(ZACKS_Screener[[#This Row],[Price]]/ZACKS_Screener[[#This Row],[EPS2]], "")</f>
        <v>12.196581196581198</v>
      </c>
      <c r="S727" s="18">
        <f>IFERROR(ZACKS_Screener[[#This Row],[PE1]]/(ZACKS_Screener[[#This Row],[EG1]]*100), "")</f>
        <v>0.31276015680684244</v>
      </c>
      <c r="T727" s="18">
        <f>IFERROR(ZACKS_Screener[[#This Row],[PE2]]/(ZACKS_Screener[[#This Row],[EG2]]*100), "")</f>
        <v>0.44883418803418829</v>
      </c>
      <c r="U727"/>
    </row>
    <row r="728" spans="1:21" hidden="1" x14ac:dyDescent="0.25">
      <c r="A728" s="23" t="s">
        <v>3009</v>
      </c>
      <c r="B728" s="31">
        <v>463830.81</v>
      </c>
      <c r="C728" s="6" t="s">
        <v>3008</v>
      </c>
      <c r="D728" s="6" t="s">
        <v>13</v>
      </c>
      <c r="E728" s="6" t="s">
        <v>41</v>
      </c>
      <c r="F728" s="6" t="s">
        <v>773</v>
      </c>
      <c r="G728">
        <v>12</v>
      </c>
      <c r="H728">
        <v>202212</v>
      </c>
      <c r="I728" s="9">
        <v>498.19</v>
      </c>
      <c r="J728" s="9">
        <v>22.19</v>
      </c>
      <c r="K728" s="9">
        <v>24.97</v>
      </c>
      <c r="L728" s="9">
        <v>28.05</v>
      </c>
      <c r="M728" s="9" t="str">
        <f>INDEX(Taxonomie!S:S,MATCH(ZACKS_Screener[[#This Row],[Ticker]], Taxonomie!P:P,0))</f>
        <v>Healthcare</v>
      </c>
      <c r="N728" t="str">
        <f>INDEX(Taxonomie!Q:Q,MATCH(ZACKS_Screener[[#This Row],[Ticker]], Taxonomie!P:P,0))</f>
        <v>Healthcare Plans</v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728" s="18">
        <f>IFERROR(ZACKS_Screener[[#This Row],[Price]]/ZACKS_Screener[[#This Row],[EPS1]], "")</f>
        <v>19.951541850220266</v>
      </c>
      <c r="R728" s="18">
        <f>IFERROR(ZACKS_Screener[[#This Row],[Price]]/ZACKS_Screener[[#This Row],[EPS2]], "")</f>
        <v>17.760784313725491</v>
      </c>
      <c r="S728" s="18">
        <f>IFERROR(ZACKS_Screener[[#This Row],[PE1]]/(ZACKS_Screener[[#This Row],[EG1]]*100), "")</f>
        <v>1.5925349412100291</v>
      </c>
      <c r="T728" s="18">
        <f>IFERROR(ZACKS_Screener[[#This Row],[PE2]]/(ZACKS_Screener[[#This Row],[EG2]]*100), "")</f>
        <v>1.4398921568627441</v>
      </c>
      <c r="U728"/>
    </row>
    <row r="729" spans="1:21" hidden="1" x14ac:dyDescent="0.25">
      <c r="A729" s="23" t="s">
        <v>40438</v>
      </c>
      <c r="B729" s="31">
        <v>2220.9</v>
      </c>
      <c r="C729" s="6" t="s">
        <v>40437</v>
      </c>
      <c r="D729" s="6" t="s">
        <v>22</v>
      </c>
      <c r="E729" s="6" t="s">
        <v>41</v>
      </c>
      <c r="F729" s="6" t="s">
        <v>2482</v>
      </c>
      <c r="G729">
        <v>12</v>
      </c>
      <c r="H729">
        <v>202212</v>
      </c>
      <c r="I729" s="9">
        <v>46.01</v>
      </c>
      <c r="J729" s="9">
        <v>1.97</v>
      </c>
      <c r="K729" s="9">
        <v>2.38</v>
      </c>
      <c r="L729" s="9">
        <v>2.4700000000000002</v>
      </c>
      <c r="M729" s="9" t="str">
        <f>INDEX(Taxonomie!S:S,MATCH(ZACKS_Screener[[#This Row],[Ticker]], Taxonomie!P:P,0))</f>
        <v>Healthcare</v>
      </c>
      <c r="N729" t="str">
        <f>INDEX(Taxonomie!Q:Q,MATCH(ZACKS_Screener[[#This Row],[Ticker]], Taxonomie!P:P,0))</f>
        <v>Drug Manufacturers—Specialty &amp; Generic</v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729" s="18">
        <f>IFERROR(ZACKS_Screener[[#This Row],[Price]]/ZACKS_Screener[[#This Row],[EPS1]], "")</f>
        <v>19.331932773109244</v>
      </c>
      <c r="R729" s="18">
        <f>IFERROR(ZACKS_Screener[[#This Row],[Price]]/ZACKS_Screener[[#This Row],[EPS2]], "")</f>
        <v>18.627530364372468</v>
      </c>
      <c r="S729" s="18">
        <f>IFERROR(ZACKS_Screener[[#This Row],[PE1]]/(ZACKS_Screener[[#This Row],[EG1]]*100), "")</f>
        <v>0.92887579422012734</v>
      </c>
      <c r="T729" s="18">
        <f>IFERROR(ZACKS_Screener[[#This Row],[PE2]]/(ZACKS_Screener[[#This Row],[EG2]]*100), "")</f>
        <v>4.9259469185784805</v>
      </c>
      <c r="U729"/>
    </row>
    <row r="730" spans="1:21" hidden="1" x14ac:dyDescent="0.25">
      <c r="A730" s="23" t="s">
        <v>40540</v>
      </c>
      <c r="B730" s="31">
        <v>2343.31</v>
      </c>
      <c r="C730" s="6" t="s">
        <v>40539</v>
      </c>
      <c r="D730" s="6" t="s">
        <v>22</v>
      </c>
      <c r="E730" s="6" t="s">
        <v>41</v>
      </c>
      <c r="F730" s="6" t="s">
        <v>2482</v>
      </c>
      <c r="G730">
        <v>12</v>
      </c>
      <c r="H730">
        <v>202212</v>
      </c>
      <c r="I730" s="9">
        <v>14.6</v>
      </c>
      <c r="J730" s="9">
        <v>-3.79</v>
      </c>
      <c r="K730" s="9">
        <v>-3.38</v>
      </c>
      <c r="L730" s="9">
        <v>-2.64</v>
      </c>
      <c r="M730" s="9" t="str">
        <f>INDEX(Taxonomie!S:S,MATCH(ZACKS_Screener[[#This Row],[Ticker]], Taxonomie!P:P,0))</f>
        <v>Healthcare</v>
      </c>
      <c r="N730" t="str">
        <f>INDEX(Taxonomie!Q:Q,MATCH(ZACKS_Screener[[#This Row],[Ticker]], Taxonomie!P:P,0))</f>
        <v>Biotechnology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730" s="18">
        <f>IFERROR(ZACKS_Screener[[#This Row],[Price]]/ZACKS_Screener[[#This Row],[EPS1]], "")</f>
        <v>-4.3195266272189352</v>
      </c>
      <c r="R730" s="18">
        <f>IFERROR(ZACKS_Screener[[#This Row],[Price]]/ZACKS_Screener[[#This Row],[EPS2]], "")</f>
        <v>-5.5303030303030303</v>
      </c>
      <c r="S730" s="18">
        <f>IFERROR(ZACKS_Screener[[#This Row],[PE1]]/(ZACKS_Screener[[#This Row],[EG1]]*100), "")</f>
        <v>-0.39929282724779896</v>
      </c>
      <c r="T730" s="18">
        <f>IFERROR(ZACKS_Screener[[#This Row],[PE2]]/(ZACKS_Screener[[#This Row],[EG2]]*100), "")</f>
        <v>-0.25260032760032763</v>
      </c>
      <c r="U730"/>
    </row>
    <row r="731" spans="1:21" hidden="1" x14ac:dyDescent="0.25">
      <c r="A731" s="23" t="s">
        <v>40556</v>
      </c>
      <c r="B731" s="31">
        <v>2874.57</v>
      </c>
      <c r="C731" s="6" t="s">
        <v>40555</v>
      </c>
      <c r="D731" s="6" t="s">
        <v>13</v>
      </c>
      <c r="E731" s="6" t="s">
        <v>41</v>
      </c>
      <c r="F731" s="6" t="s">
        <v>2482</v>
      </c>
      <c r="G731">
        <v>12</v>
      </c>
      <c r="H731">
        <v>202212</v>
      </c>
      <c r="I731" s="9">
        <v>7.94</v>
      </c>
      <c r="J731" s="9">
        <v>3.06</v>
      </c>
      <c r="K731" s="9">
        <v>3.17</v>
      </c>
      <c r="L731" s="9">
        <v>3.55</v>
      </c>
      <c r="M731" s="9" t="str">
        <f>INDEX(Taxonomie!S:S,MATCH(ZACKS_Screener[[#This Row],[Ticker]], Taxonomie!P:P,0))</f>
        <v>Healthcare</v>
      </c>
      <c r="N731" t="str">
        <f>INDEX(Taxonomie!Q:Q,MATCH(ZACKS_Screener[[#This Row],[Ticker]], Taxonomie!P:P,0))</f>
        <v>Drug Manufacturers—Specialty &amp; Generic</v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731" s="18">
        <f>IFERROR(ZACKS_Screener[[#This Row],[Price]]/ZACKS_Screener[[#This Row],[EPS1]], "")</f>
        <v>2.5047318611987381</v>
      </c>
      <c r="R731" s="18">
        <f>IFERROR(ZACKS_Screener[[#This Row],[Price]]/ZACKS_Screener[[#This Row],[EPS2]], "")</f>
        <v>2.2366197183098593</v>
      </c>
      <c r="S731" s="18">
        <f>IFERROR(ZACKS_Screener[[#This Row],[PE1]]/(ZACKS_Screener[[#This Row],[EG1]]*100), "")</f>
        <v>0.6967708632061953</v>
      </c>
      <c r="T731" s="18">
        <f>IFERROR(ZACKS_Screener[[#This Row],[PE2]]/(ZACKS_Screener[[#This Row],[EG2]]*100), "")</f>
        <v>0.18658117123795409</v>
      </c>
      <c r="U731"/>
    </row>
    <row r="732" spans="1:21" hidden="1" x14ac:dyDescent="0.25">
      <c r="A732" s="23" t="s">
        <v>2481</v>
      </c>
      <c r="B732" s="31">
        <v>9397.19</v>
      </c>
      <c r="C732" s="6" t="s">
        <v>2480</v>
      </c>
      <c r="D732" s="6" t="s">
        <v>13</v>
      </c>
      <c r="E732" s="6" t="s">
        <v>41</v>
      </c>
      <c r="F732" s="6" t="s">
        <v>2482</v>
      </c>
      <c r="G732">
        <v>3</v>
      </c>
      <c r="H732">
        <v>202303</v>
      </c>
      <c r="I732" s="9">
        <v>56.41</v>
      </c>
      <c r="J732" s="9">
        <v>3.3</v>
      </c>
      <c r="K732" s="9">
        <v>3.41</v>
      </c>
      <c r="L732" s="9">
        <v>3.7</v>
      </c>
      <c r="M732" s="9" t="str">
        <f>INDEX(Taxonomie!S:S,MATCH(ZACKS_Screener[[#This Row],[Ticker]], Taxonomie!P:P,0))</f>
        <v>Healthcare</v>
      </c>
      <c r="N732" t="str">
        <f>INDEX(Taxonomie!Q:Q,MATCH(ZACKS_Screener[[#This Row],[Ticker]], Taxonomie!P:P,0))</f>
        <v>Drug Manufacturers—Specialty &amp; Generic</v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732" s="18">
        <f>IFERROR(ZACKS_Screener[[#This Row],[Price]]/ZACKS_Screener[[#This Row],[EPS1]], "")</f>
        <v>16.542521994134894</v>
      </c>
      <c r="R732" s="18">
        <f>IFERROR(ZACKS_Screener[[#This Row],[Price]]/ZACKS_Screener[[#This Row],[EPS2]], "")</f>
        <v>15.245945945945945</v>
      </c>
      <c r="S732" s="18">
        <f>IFERROR(ZACKS_Screener[[#This Row],[PE1]]/(ZACKS_Screener[[#This Row],[EG1]]*100), "")</f>
        <v>4.9627565982404542</v>
      </c>
      <c r="T732" s="18">
        <f>IFERROR(ZACKS_Screener[[#This Row],[PE2]]/(ZACKS_Screener[[#This Row],[EG2]]*100), "")</f>
        <v>1.7927129543336435</v>
      </c>
      <c r="U732"/>
    </row>
    <row r="733" spans="1:21" hidden="1" x14ac:dyDescent="0.25">
      <c r="A733" s="23" t="s">
        <v>2856</v>
      </c>
      <c r="B733" s="31">
        <v>8078.13</v>
      </c>
      <c r="C733" s="6" t="s">
        <v>2855</v>
      </c>
      <c r="D733" s="6" t="s">
        <v>13</v>
      </c>
      <c r="E733" s="6" t="s">
        <v>41</v>
      </c>
      <c r="F733" s="6" t="s">
        <v>2482</v>
      </c>
      <c r="G733">
        <v>12</v>
      </c>
      <c r="H733">
        <v>202212</v>
      </c>
      <c r="I733" s="9">
        <v>7.21</v>
      </c>
      <c r="J733" s="9">
        <v>2.52</v>
      </c>
      <c r="K733" s="9">
        <v>2.2999999999999998</v>
      </c>
      <c r="L733" s="9">
        <v>2.44</v>
      </c>
      <c r="M733" s="9" t="str">
        <f>INDEX(Taxonomie!S:S,MATCH(ZACKS_Screener[[#This Row],[Ticker]], Taxonomie!P:P,0))</f>
        <v>Healthcare</v>
      </c>
      <c r="N733" t="str">
        <f>INDEX(Taxonomie!Q:Q,MATCH(ZACKS_Screener[[#This Row],[Ticker]], Taxonomie!P:P,0))</f>
        <v>Drug Manufacturers—Specialty &amp; Generic</v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733" s="18">
        <f>IFERROR(ZACKS_Screener[[#This Row],[Price]]/ZACKS_Screener[[#This Row],[EPS1]], "")</f>
        <v>3.1347826086956525</v>
      </c>
      <c r="R733" s="18">
        <f>IFERROR(ZACKS_Screener[[#This Row],[Price]]/ZACKS_Screener[[#This Row],[EPS2]], "")</f>
        <v>2.9549180327868854</v>
      </c>
      <c r="S733" s="18">
        <f>IFERROR(ZACKS_Screener[[#This Row],[PE1]]/(ZACKS_Screener[[#This Row],[EG1]]*100), "")</f>
        <v>-0.35907509881422894</v>
      </c>
      <c r="T733" s="18">
        <f>IFERROR(ZACKS_Screener[[#This Row],[PE2]]/(ZACKS_Screener[[#This Row],[EG2]]*100), "")</f>
        <v>0.48545081967213072</v>
      </c>
      <c r="U733"/>
    </row>
    <row r="734" spans="1:21" hidden="1" x14ac:dyDescent="0.25">
      <c r="A734" s="23" t="s">
        <v>316</v>
      </c>
      <c r="B734" s="31">
        <v>3741.51</v>
      </c>
      <c r="C734" s="6" t="s">
        <v>315</v>
      </c>
      <c r="D734" s="6" t="s">
        <v>22</v>
      </c>
      <c r="E734" s="6" t="s">
        <v>41</v>
      </c>
      <c r="F734" s="6" t="s">
        <v>317</v>
      </c>
      <c r="G734">
        <v>9</v>
      </c>
      <c r="H734">
        <v>202209</v>
      </c>
      <c r="I734" s="9">
        <v>35</v>
      </c>
      <c r="J734" s="9">
        <v>-1.67</v>
      </c>
      <c r="K734" s="9">
        <v>-1.37</v>
      </c>
      <c r="L734" s="9">
        <v>-2.48</v>
      </c>
      <c r="M734" s="9" t="str">
        <f>INDEX(Taxonomie!S:S,MATCH(ZACKS_Screener[[#This Row],[Ticker]], Taxonomie!P:P,0))</f>
        <v>Healthcare</v>
      </c>
      <c r="N734" t="str">
        <f>INDEX(Taxonomie!Q:Q,MATCH(ZACKS_Screener[[#This Row],[Ticker]], Taxonomie!P:P,0))</f>
        <v>Biotechnology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734" s="18">
        <f>IFERROR(ZACKS_Screener[[#This Row],[Price]]/ZACKS_Screener[[#This Row],[EPS1]], "")</f>
        <v>-25.54744525547445</v>
      </c>
      <c r="R734" s="18">
        <f>IFERROR(ZACKS_Screener[[#This Row],[Price]]/ZACKS_Screener[[#This Row],[EPS2]], "")</f>
        <v>-14.112903225806452</v>
      </c>
      <c r="S734" s="18">
        <f>IFERROR(ZACKS_Screener[[#This Row],[PE1]]/(ZACKS_Screener[[#This Row],[EG1]]*100), "")</f>
        <v>-1.422141119221412</v>
      </c>
      <c r="T734" s="18">
        <f>IFERROR(ZACKS_Screener[[#This Row],[PE2]]/(ZACKS_Screener[[#This Row],[EG2]]*100), "")</f>
        <v>0.17418628305725081</v>
      </c>
      <c r="U734"/>
    </row>
    <row r="735" spans="1:21" hidden="1" x14ac:dyDescent="0.25">
      <c r="A735" s="23" t="s">
        <v>680</v>
      </c>
      <c r="B735" s="31">
        <v>5144.12</v>
      </c>
      <c r="C735" s="6" t="s">
        <v>679</v>
      </c>
      <c r="D735" s="6" t="s">
        <v>22</v>
      </c>
      <c r="E735" s="6" t="s">
        <v>41</v>
      </c>
      <c r="F735" s="6" t="s">
        <v>317</v>
      </c>
      <c r="G735">
        <v>12</v>
      </c>
      <c r="H735">
        <v>202212</v>
      </c>
      <c r="I735" s="9">
        <v>32.799999999999997</v>
      </c>
      <c r="J735" s="9">
        <v>-2.3199999999999998</v>
      </c>
      <c r="K735" s="9">
        <v>-2.7</v>
      </c>
      <c r="L735" s="9">
        <v>-2.9</v>
      </c>
      <c r="M735" s="9" t="str">
        <f>INDEX(Taxonomie!S:S,MATCH(ZACKS_Screener[[#This Row],[Ticker]], Taxonomie!P:P,0))</f>
        <v>Healthcare</v>
      </c>
      <c r="N735" t="str">
        <f>INDEX(Taxonomie!Q:Q,MATCH(ZACKS_Screener[[#This Row],[Ticker]], Taxonomie!P:P,0))</f>
        <v>Biotechnology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735" s="18">
        <f>IFERROR(ZACKS_Screener[[#This Row],[Price]]/ZACKS_Screener[[#This Row],[EPS1]], "")</f>
        <v>-12.148148148148147</v>
      </c>
      <c r="R735" s="18">
        <f>IFERROR(ZACKS_Screener[[#This Row],[Price]]/ZACKS_Screener[[#This Row],[EPS2]], "")</f>
        <v>-11.310344827586206</v>
      </c>
      <c r="S735" s="18">
        <f>IFERROR(ZACKS_Screener[[#This Row],[PE1]]/(ZACKS_Screener[[#This Row],[EG1]]*100), "")</f>
        <v>0.74167641325535982</v>
      </c>
      <c r="T735" s="18">
        <f>IFERROR(ZACKS_Screener[[#This Row],[PE2]]/(ZACKS_Screener[[#This Row],[EG2]]*100), "")</f>
        <v>1.52689655172414</v>
      </c>
      <c r="U735"/>
    </row>
    <row r="736" spans="1:21" hidden="1" x14ac:dyDescent="0.25">
      <c r="A736" s="23" t="s">
        <v>40714</v>
      </c>
      <c r="B736" s="31">
        <v>2359.6999999999998</v>
      </c>
      <c r="C736" s="6" t="s">
        <v>40713</v>
      </c>
      <c r="D736" s="6" t="s">
        <v>22</v>
      </c>
      <c r="E736" s="6" t="s">
        <v>41</v>
      </c>
      <c r="F736" s="6" t="s">
        <v>317</v>
      </c>
      <c r="G736">
        <v>12</v>
      </c>
      <c r="H736">
        <v>202212</v>
      </c>
      <c r="I736" s="9">
        <v>23.23</v>
      </c>
      <c r="J736" s="9">
        <v>0.87</v>
      </c>
      <c r="K736" s="9">
        <v>0.62</v>
      </c>
      <c r="L736" s="9">
        <v>0.61</v>
      </c>
      <c r="M736" s="9" t="str">
        <f>INDEX(Taxonomie!S:S,MATCH(ZACKS_Screener[[#This Row],[Ticker]], Taxonomie!P:P,0))</f>
        <v>Healthcare</v>
      </c>
      <c r="N736" t="str">
        <f>INDEX(Taxonomie!Q:Q,MATCH(ZACKS_Screener[[#This Row],[Ticker]], Taxonomie!P:P,0))</f>
        <v>Biotechnology</v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736" s="18">
        <f>IFERROR(ZACKS_Screener[[#This Row],[Price]]/ZACKS_Screener[[#This Row],[EPS1]], "")</f>
        <v>37.467741935483872</v>
      </c>
      <c r="R736" s="18">
        <f>IFERROR(ZACKS_Screener[[#This Row],[Price]]/ZACKS_Screener[[#This Row],[EPS2]], "")</f>
        <v>38.081967213114758</v>
      </c>
      <c r="S736" s="18">
        <f>IFERROR(ZACKS_Screener[[#This Row],[PE1]]/(ZACKS_Screener[[#This Row],[EG1]]*100), "")</f>
        <v>-1.3038774193548388</v>
      </c>
      <c r="T736" s="18">
        <f>IFERROR(ZACKS_Screener[[#This Row],[PE2]]/(ZACKS_Screener[[#This Row],[EG2]]*100), "")</f>
        <v>-23.610819672131132</v>
      </c>
      <c r="U736"/>
    </row>
    <row r="737" spans="1:21" hidden="1" x14ac:dyDescent="0.25">
      <c r="A737" s="23" t="s">
        <v>872</v>
      </c>
      <c r="B737" s="31">
        <v>6807.42</v>
      </c>
      <c r="C737" s="6" t="s">
        <v>871</v>
      </c>
      <c r="D737" s="6" t="s">
        <v>13</v>
      </c>
      <c r="E737" s="6" t="s">
        <v>41</v>
      </c>
      <c r="F737" s="6" t="s">
        <v>317</v>
      </c>
      <c r="G737">
        <v>6</v>
      </c>
      <c r="H737">
        <v>202206</v>
      </c>
      <c r="I737" s="9">
        <v>37.799999999999997</v>
      </c>
      <c r="J737" s="9">
        <v>3.84</v>
      </c>
      <c r="K737" s="9">
        <v>1.0900000000000001</v>
      </c>
      <c r="L737" s="9">
        <v>1.74</v>
      </c>
      <c r="M737" s="9" t="str">
        <f>INDEX(Taxonomie!S:S,MATCH(ZACKS_Screener[[#This Row],[Ticker]], Taxonomie!P:P,0))</f>
        <v>Healthcare</v>
      </c>
      <c r="N737" t="str">
        <f>INDEX(Taxonomie!Q:Q,MATCH(ZACKS_Screener[[#This Row],[Ticker]], Taxonomie!P:P,0))</f>
        <v>Drug Manufacturers—Specialty &amp; Generic</v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737" s="18">
        <f>IFERROR(ZACKS_Screener[[#This Row],[Price]]/ZACKS_Screener[[#This Row],[EPS1]], "")</f>
        <v>34.678899082568805</v>
      </c>
      <c r="R737" s="18">
        <f>IFERROR(ZACKS_Screener[[#This Row],[Price]]/ZACKS_Screener[[#This Row],[EPS2]], "")</f>
        <v>21.72413793103448</v>
      </c>
      <c r="S737" s="18">
        <f>IFERROR(ZACKS_Screener[[#This Row],[PE1]]/(ZACKS_Screener[[#This Row],[EG1]]*100), "")</f>
        <v>-0.48424353628023342</v>
      </c>
      <c r="T737" s="18">
        <f>IFERROR(ZACKS_Screener[[#This Row],[PE2]]/(ZACKS_Screener[[#This Row],[EG2]]*100), "")</f>
        <v>0.36429708222811674</v>
      </c>
      <c r="U737"/>
    </row>
    <row r="738" spans="1:21" hidden="1" x14ac:dyDescent="0.25">
      <c r="A738" s="23" t="s">
        <v>1170</v>
      </c>
      <c r="B738" s="31">
        <v>4034.52</v>
      </c>
      <c r="C738" s="6" t="s">
        <v>1169</v>
      </c>
      <c r="D738" s="6" t="s">
        <v>22</v>
      </c>
      <c r="E738" s="6" t="s">
        <v>41</v>
      </c>
      <c r="F738" s="6" t="s">
        <v>317</v>
      </c>
      <c r="G738">
        <v>12</v>
      </c>
      <c r="H738">
        <v>202212</v>
      </c>
      <c r="I738" s="9">
        <v>11.4</v>
      </c>
      <c r="J738" s="9">
        <v>0.02</v>
      </c>
      <c r="K738" s="9">
        <v>0.09</v>
      </c>
      <c r="L738" s="9">
        <v>0.32</v>
      </c>
      <c r="M738" s="9" t="str">
        <f>INDEX(Taxonomie!S:S,MATCH(ZACKS_Screener[[#This Row],[Ticker]], Taxonomie!P:P,0))</f>
        <v>Healthcare</v>
      </c>
      <c r="N738" t="str">
        <f>INDEX(Taxonomie!Q:Q,MATCH(ZACKS_Screener[[#This Row],[Ticker]], Taxonomie!P:P,0))</f>
        <v>Drug Manufacturers—Specialty &amp; Generic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738" s="18">
        <f>IFERROR(ZACKS_Screener[[#This Row],[Price]]/ZACKS_Screener[[#This Row],[EPS1]], "")</f>
        <v>126.66666666666667</v>
      </c>
      <c r="R738" s="18">
        <f>IFERROR(ZACKS_Screener[[#This Row],[Price]]/ZACKS_Screener[[#This Row],[EPS2]], "")</f>
        <v>35.625</v>
      </c>
      <c r="S738" s="18">
        <f>IFERROR(ZACKS_Screener[[#This Row],[PE1]]/(ZACKS_Screener[[#This Row],[EG1]]*100), "")</f>
        <v>0.36190476190476195</v>
      </c>
      <c r="T738" s="18">
        <f>IFERROR(ZACKS_Screener[[#This Row],[PE2]]/(ZACKS_Screener[[#This Row],[EG2]]*100), "")</f>
        <v>0.13940217391304346</v>
      </c>
      <c r="U738"/>
    </row>
    <row r="739" spans="1:21" hidden="1" x14ac:dyDescent="0.25">
      <c r="A739" s="23" t="s">
        <v>1420</v>
      </c>
      <c r="B739" s="31">
        <v>5988.6</v>
      </c>
      <c r="C739" s="6" t="s">
        <v>1419</v>
      </c>
      <c r="D739" s="6" t="s">
        <v>22</v>
      </c>
      <c r="E739" s="6" t="s">
        <v>41</v>
      </c>
      <c r="F739" s="6" t="s">
        <v>317</v>
      </c>
      <c r="G739">
        <v>12</v>
      </c>
      <c r="H739">
        <v>202212</v>
      </c>
      <c r="I739" s="9">
        <v>8.7100000000000009</v>
      </c>
      <c r="J739" s="9">
        <v>0.33</v>
      </c>
      <c r="K739" s="9">
        <v>0.82</v>
      </c>
      <c r="L739" s="9">
        <v>1.17</v>
      </c>
      <c r="M739" s="9" t="str">
        <f>INDEX(Taxonomie!S:S,MATCH(ZACKS_Screener[[#This Row],[Ticker]], Taxonomie!P:P,0))</f>
        <v>Healthcare</v>
      </c>
      <c r="N739" t="str">
        <f>INDEX(Taxonomie!Q:Q,MATCH(ZACKS_Screener[[#This Row],[Ticker]], Taxonomie!P:P,0))</f>
        <v>Drug Manufacturers—General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39" s="18">
        <f>IFERROR(ZACKS_Screener[[#This Row],[Price]]/ZACKS_Screener[[#This Row],[EPS1]], "")</f>
        <v>10.621951219512196</v>
      </c>
      <c r="R739" s="18">
        <f>IFERROR(ZACKS_Screener[[#This Row],[Price]]/ZACKS_Screener[[#This Row],[EPS2]], "")</f>
        <v>7.4444444444444455</v>
      </c>
      <c r="S739" s="18">
        <f>IFERROR(ZACKS_Screener[[#This Row],[PE1]]/(ZACKS_Screener[[#This Row],[EG1]]*100), "")</f>
        <v>7.1535589845694386E-2</v>
      </c>
      <c r="T739" s="18">
        <f>IFERROR(ZACKS_Screener[[#This Row],[PE2]]/(ZACKS_Screener[[#This Row],[EG2]]*100), "")</f>
        <v>0.17441269841269846</v>
      </c>
      <c r="U739"/>
    </row>
    <row r="740" spans="1:21" hidden="1" x14ac:dyDescent="0.25">
      <c r="A740" s="23" t="s">
        <v>1600</v>
      </c>
      <c r="B740" s="31">
        <v>3474.7</v>
      </c>
      <c r="C740" s="6" t="s">
        <v>1599</v>
      </c>
      <c r="D740" s="6" t="s">
        <v>22</v>
      </c>
      <c r="E740" s="6" t="s">
        <v>41</v>
      </c>
      <c r="F740" s="6" t="s">
        <v>317</v>
      </c>
      <c r="G740">
        <v>12</v>
      </c>
      <c r="H740">
        <v>202212</v>
      </c>
      <c r="I740" s="9">
        <v>15.37</v>
      </c>
      <c r="J740" s="9">
        <v>-0.88</v>
      </c>
      <c r="K740" s="9">
        <v>-0.55000000000000004</v>
      </c>
      <c r="L740" s="9">
        <v>-0.31</v>
      </c>
      <c r="M740" s="9" t="str">
        <f>INDEX(Taxonomie!S:S,MATCH(ZACKS_Screener[[#This Row],[Ticker]], Taxonomie!P:P,0))</f>
        <v>Healthcare</v>
      </c>
      <c r="N740" t="str">
        <f>INDEX(Taxonomie!Q:Q,MATCH(ZACKS_Screener[[#This Row],[Ticker]], Taxonomie!P:P,0))</f>
        <v>Biotechnology</v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740" s="18">
        <f>IFERROR(ZACKS_Screener[[#This Row],[Price]]/ZACKS_Screener[[#This Row],[EPS1]], "")</f>
        <v>-27.945454545454542</v>
      </c>
      <c r="R740" s="18">
        <f>IFERROR(ZACKS_Screener[[#This Row],[Price]]/ZACKS_Screener[[#This Row],[EPS2]], "")</f>
        <v>-49.58064516129032</v>
      </c>
      <c r="S740" s="18">
        <f>IFERROR(ZACKS_Screener[[#This Row],[PE1]]/(ZACKS_Screener[[#This Row],[EG1]]*100), "")</f>
        <v>-0.74521212121212121</v>
      </c>
      <c r="T740" s="18">
        <f>IFERROR(ZACKS_Screener[[#This Row],[PE2]]/(ZACKS_Screener[[#This Row],[EG2]]*100), "")</f>
        <v>-1.1362231182795697</v>
      </c>
      <c r="U740"/>
    </row>
    <row r="741" spans="1:21" hidden="1" x14ac:dyDescent="0.25">
      <c r="A741" s="23" t="s">
        <v>1625</v>
      </c>
      <c r="B741" s="31">
        <v>6047.41</v>
      </c>
      <c r="C741" s="6" t="s">
        <v>1624</v>
      </c>
      <c r="D741" s="6" t="s">
        <v>22</v>
      </c>
      <c r="E741" s="6" t="s">
        <v>41</v>
      </c>
      <c r="F741" s="6" t="s">
        <v>317</v>
      </c>
      <c r="G741">
        <v>12</v>
      </c>
      <c r="H741">
        <v>202212</v>
      </c>
      <c r="I741" s="9">
        <v>42.26</v>
      </c>
      <c r="J741" s="9">
        <v>-1.9</v>
      </c>
      <c r="K741" s="9">
        <v>-3.54</v>
      </c>
      <c r="L741" s="9">
        <v>-3.46</v>
      </c>
      <c r="M741" s="9" t="str">
        <f>INDEX(Taxonomie!S:S,MATCH(ZACKS_Screener[[#This Row],[Ticker]], Taxonomie!P:P,0))</f>
        <v>Healthcare</v>
      </c>
      <c r="N741" t="str">
        <f>INDEX(Taxonomie!Q:Q,MATCH(ZACKS_Screener[[#This Row],[Ticker]], Taxonomie!P:P,0))</f>
        <v>Biotechnology</v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741" s="18">
        <f>IFERROR(ZACKS_Screener[[#This Row],[Price]]/ZACKS_Screener[[#This Row],[EPS1]], "")</f>
        <v>-11.937853107344631</v>
      </c>
      <c r="R741" s="18">
        <f>IFERROR(ZACKS_Screener[[#This Row],[Price]]/ZACKS_Screener[[#This Row],[EPS2]], "")</f>
        <v>-12.213872832369942</v>
      </c>
      <c r="S741" s="18">
        <f>IFERROR(ZACKS_Screener[[#This Row],[PE1]]/(ZACKS_Screener[[#This Row],[EG1]]*100), "")</f>
        <v>0.13830439575582193</v>
      </c>
      <c r="T741" s="18">
        <f>IFERROR(ZACKS_Screener[[#This Row],[PE2]]/(ZACKS_Screener[[#This Row],[EG2]]*100), "")</f>
        <v>-5.4046387283236941</v>
      </c>
      <c r="U741"/>
    </row>
    <row r="742" spans="1:21" hidden="1" x14ac:dyDescent="0.25">
      <c r="A742" s="23" t="s">
        <v>1687</v>
      </c>
      <c r="B742" s="31">
        <v>8302.7199999999993</v>
      </c>
      <c r="C742" s="6" t="s">
        <v>1686</v>
      </c>
      <c r="D742" s="6" t="s">
        <v>22</v>
      </c>
      <c r="E742" s="6" t="s">
        <v>41</v>
      </c>
      <c r="F742" s="6" t="s">
        <v>317</v>
      </c>
      <c r="G742">
        <v>12</v>
      </c>
      <c r="H742">
        <v>202212</v>
      </c>
      <c r="I742" s="9">
        <v>129.72999999999999</v>
      </c>
      <c r="J742" s="9">
        <v>13.2</v>
      </c>
      <c r="K742" s="9">
        <v>17.440000000000001</v>
      </c>
      <c r="L742" s="9">
        <v>19.489999999999998</v>
      </c>
      <c r="M742" s="9" t="str">
        <f>INDEX(Taxonomie!S:S,MATCH(ZACKS_Screener[[#This Row],[Ticker]], Taxonomie!P:P,0))</f>
        <v>Healthcare</v>
      </c>
      <c r="N742" t="str">
        <f>INDEX(Taxonomie!Q:Q,MATCH(ZACKS_Screener[[#This Row],[Ticker]], Taxonomie!P:P,0))</f>
        <v>Biotechnology</v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742" s="18">
        <f>IFERROR(ZACKS_Screener[[#This Row],[Price]]/ZACKS_Screener[[#This Row],[EPS1]], "")</f>
        <v>7.438646788990825</v>
      </c>
      <c r="R742" s="18">
        <f>IFERROR(ZACKS_Screener[[#This Row],[Price]]/ZACKS_Screener[[#This Row],[EPS2]], "")</f>
        <v>6.6562339661364804</v>
      </c>
      <c r="S742" s="18">
        <f>IFERROR(ZACKS_Screener[[#This Row],[PE1]]/(ZACKS_Screener[[#This Row],[EG1]]*100), "")</f>
        <v>0.23158051324216705</v>
      </c>
      <c r="T742" s="18">
        <f>IFERROR(ZACKS_Screener[[#This Row],[PE2]]/(ZACKS_Screener[[#This Row],[EG2]]*100), "")</f>
        <v>0.566266928631319</v>
      </c>
      <c r="U742"/>
    </row>
    <row r="743" spans="1:21" hidden="1" x14ac:dyDescent="0.25">
      <c r="A743" s="23" t="s">
        <v>1930</v>
      </c>
      <c r="B743" s="31">
        <v>4874.6099999999997</v>
      </c>
      <c r="C743" s="6" t="s">
        <v>1929</v>
      </c>
      <c r="D743" s="6" t="s">
        <v>22</v>
      </c>
      <c r="E743" s="6" t="s">
        <v>41</v>
      </c>
      <c r="F743" s="6" t="s">
        <v>317</v>
      </c>
      <c r="G743">
        <v>12</v>
      </c>
      <c r="H743">
        <v>202212</v>
      </c>
      <c r="I743" s="9">
        <v>266.52999999999997</v>
      </c>
      <c r="J743" s="9">
        <v>-17.23</v>
      </c>
      <c r="K743" s="9">
        <v>-18.649999999999999</v>
      </c>
      <c r="L743" s="9">
        <v>-8.31</v>
      </c>
      <c r="M743" s="9" t="str">
        <f>INDEX(Taxonomie!S:S,MATCH(ZACKS_Screener[[#This Row],[Ticker]], Taxonomie!P:P,0))</f>
        <v>Healthcare</v>
      </c>
      <c r="N743" t="str">
        <f>INDEX(Taxonomie!Q:Q,MATCH(ZACKS_Screener[[#This Row],[Ticker]], Taxonomie!P:P,0))</f>
        <v>Biotechnology</v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743" s="18">
        <f>IFERROR(ZACKS_Screener[[#This Row],[Price]]/ZACKS_Screener[[#This Row],[EPS1]], "")</f>
        <v>-14.291152815013405</v>
      </c>
      <c r="R743" s="18">
        <f>IFERROR(ZACKS_Screener[[#This Row],[Price]]/ZACKS_Screener[[#This Row],[EPS2]], "")</f>
        <v>-32.07340553549939</v>
      </c>
      <c r="S743" s="18">
        <f>IFERROR(ZACKS_Screener[[#This Row],[PE1]]/(ZACKS_Screener[[#This Row],[EG1]]*100), "")</f>
        <v>1.7340603028357839</v>
      </c>
      <c r="T743" s="18">
        <f>IFERROR(ZACKS_Screener[[#This Row],[PE2]]/(ZACKS_Screener[[#This Row],[EG2]]*100), "")</f>
        <v>-0.57850001280180241</v>
      </c>
      <c r="U743"/>
    </row>
    <row r="744" spans="1:21" hidden="1" x14ac:dyDescent="0.25">
      <c r="A744" s="23" t="s">
        <v>2075</v>
      </c>
      <c r="B744" s="31">
        <v>9158.3700000000008</v>
      </c>
      <c r="C744" s="6" t="s">
        <v>2074</v>
      </c>
      <c r="D744" s="6" t="s">
        <v>22</v>
      </c>
      <c r="E744" s="6" t="s">
        <v>41</v>
      </c>
      <c r="F744" s="6" t="s">
        <v>317</v>
      </c>
      <c r="G744">
        <v>12</v>
      </c>
      <c r="H744">
        <v>202212</v>
      </c>
      <c r="I744" s="9">
        <v>93.86</v>
      </c>
      <c r="J744" s="9">
        <v>1.56</v>
      </c>
      <c r="K744" s="9">
        <v>1.82</v>
      </c>
      <c r="L744" s="9">
        <v>4.66</v>
      </c>
      <c r="M744" s="9" t="str">
        <f>INDEX(Taxonomie!S:S,MATCH(ZACKS_Screener[[#This Row],[Ticker]], Taxonomie!P:P,0))</f>
        <v>Healthcare</v>
      </c>
      <c r="N744" t="str">
        <f>INDEX(Taxonomie!Q:Q,MATCH(ZACKS_Screener[[#This Row],[Ticker]], Taxonomie!P:P,0))</f>
        <v>Drug Manufacturers—Specialty &amp; Generic</v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744" s="18">
        <f>IFERROR(ZACKS_Screener[[#This Row],[Price]]/ZACKS_Screener[[#This Row],[EPS1]], "")</f>
        <v>51.571428571428569</v>
      </c>
      <c r="R744" s="18">
        <f>IFERROR(ZACKS_Screener[[#This Row],[Price]]/ZACKS_Screener[[#This Row],[EPS2]], "")</f>
        <v>20.141630901287552</v>
      </c>
      <c r="S744" s="18">
        <f>IFERROR(ZACKS_Screener[[#This Row],[PE1]]/(ZACKS_Screener[[#This Row],[EG1]]*100), "")</f>
        <v>3.0942857142857148</v>
      </c>
      <c r="T744" s="18">
        <f>IFERROR(ZACKS_Screener[[#This Row],[PE2]]/(ZACKS_Screener[[#This Row],[EG2]]*100), "")</f>
        <v>0.12907664873360333</v>
      </c>
      <c r="U744"/>
    </row>
    <row r="745" spans="1:21" hidden="1" x14ac:dyDescent="0.25">
      <c r="A745" s="23" t="s">
        <v>2434</v>
      </c>
      <c r="B745" s="31">
        <v>3158.3</v>
      </c>
      <c r="C745" s="6" t="s">
        <v>2433</v>
      </c>
      <c r="D745" s="6" t="s">
        <v>22</v>
      </c>
      <c r="E745" s="6" t="s">
        <v>41</v>
      </c>
      <c r="F745" s="6" t="s">
        <v>317</v>
      </c>
      <c r="G745">
        <v>12</v>
      </c>
      <c r="H745">
        <v>202212</v>
      </c>
      <c r="I745" s="9">
        <v>42.57</v>
      </c>
      <c r="J745" s="9">
        <v>-7.79</v>
      </c>
      <c r="K745" s="9">
        <v>-4.21</v>
      </c>
      <c r="L745" s="9">
        <v>-3</v>
      </c>
      <c r="M745" s="9" t="str">
        <f>INDEX(Taxonomie!S:S,MATCH(ZACKS_Screener[[#This Row],[Ticker]], Taxonomie!P:P,0))</f>
        <v>Healthcare</v>
      </c>
      <c r="N745" t="str">
        <f>INDEX(Taxonomie!Q:Q,MATCH(ZACKS_Screener[[#This Row],[Ticker]], Taxonomie!P:P,0))</f>
        <v>Biotechnology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745" s="18">
        <f>IFERROR(ZACKS_Screener[[#This Row],[Price]]/ZACKS_Screener[[#This Row],[EPS1]], "")</f>
        <v>-10.11163895486936</v>
      </c>
      <c r="R745" s="18">
        <f>IFERROR(ZACKS_Screener[[#This Row],[Price]]/ZACKS_Screener[[#This Row],[EPS2]], "")</f>
        <v>-14.19</v>
      </c>
      <c r="S745" s="18">
        <f>IFERROR(ZACKS_Screener[[#This Row],[PE1]]/(ZACKS_Screener[[#This Row],[EG1]]*100), "")</f>
        <v>-0.22002700407383327</v>
      </c>
      <c r="T745" s="18">
        <f>IFERROR(ZACKS_Screener[[#This Row],[PE2]]/(ZACKS_Screener[[#This Row],[EG2]]*100), "")</f>
        <v>-0.49371818181818178</v>
      </c>
      <c r="U745"/>
    </row>
    <row r="746" spans="1:21" hidden="1" x14ac:dyDescent="0.25">
      <c r="A746" s="23" t="s">
        <v>41591</v>
      </c>
      <c r="B746" s="31">
        <v>2745.01</v>
      </c>
      <c r="C746" s="6" t="s">
        <v>41590</v>
      </c>
      <c r="D746" s="6" t="s">
        <v>22</v>
      </c>
      <c r="E746" s="6" t="s">
        <v>41</v>
      </c>
      <c r="F746" s="6" t="s">
        <v>317</v>
      </c>
      <c r="G746">
        <v>12</v>
      </c>
      <c r="H746">
        <v>202212</v>
      </c>
      <c r="I746" s="9">
        <v>25.82</v>
      </c>
      <c r="J746" s="9">
        <v>-3.08</v>
      </c>
      <c r="K746" s="9">
        <v>-3.47</v>
      </c>
      <c r="L746" s="9">
        <v>-3.71</v>
      </c>
      <c r="M746" s="9" t="str">
        <f>INDEX(Taxonomie!S:S,MATCH(ZACKS_Screener[[#This Row],[Ticker]], Taxonomie!P:P,0))</f>
        <v>Healthcare</v>
      </c>
      <c r="N746" t="str">
        <f>INDEX(Taxonomie!Q:Q,MATCH(ZACKS_Screener[[#This Row],[Ticker]], Taxonomie!P:P,0))</f>
        <v>Biotechnology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746" s="18">
        <f>IFERROR(ZACKS_Screener[[#This Row],[Price]]/ZACKS_Screener[[#This Row],[EPS1]], "")</f>
        <v>-7.4409221902017286</v>
      </c>
      <c r="R746" s="18">
        <f>IFERROR(ZACKS_Screener[[#This Row],[Price]]/ZACKS_Screener[[#This Row],[EPS2]], "")</f>
        <v>-6.9595687331536391</v>
      </c>
      <c r="S746" s="18">
        <f>IFERROR(ZACKS_Screener[[#This Row],[PE1]]/(ZACKS_Screener[[#This Row],[EG1]]*100), "")</f>
        <v>0.58764206014926457</v>
      </c>
      <c r="T746" s="18">
        <f>IFERROR(ZACKS_Screener[[#This Row],[PE2]]/(ZACKS_Screener[[#This Row],[EG2]]*100), "")</f>
        <v>1.0062376460017979</v>
      </c>
      <c r="U746"/>
    </row>
    <row r="747" spans="1:21" hidden="1" x14ac:dyDescent="0.25">
      <c r="A747" s="23" t="s">
        <v>41600</v>
      </c>
      <c r="B747" s="31">
        <v>3103.45</v>
      </c>
      <c r="C747" s="6" t="s">
        <v>41599</v>
      </c>
      <c r="D747" s="6" t="s">
        <v>22</v>
      </c>
      <c r="E747" s="6" t="s">
        <v>41</v>
      </c>
      <c r="F747" s="6" t="s">
        <v>317</v>
      </c>
      <c r="G747">
        <v>12</v>
      </c>
      <c r="H747">
        <v>202212</v>
      </c>
      <c r="I747" s="9">
        <v>51.93</v>
      </c>
      <c r="J747" s="9">
        <v>-8.98</v>
      </c>
      <c r="K747" s="9">
        <v>-8.0399999999999991</v>
      </c>
      <c r="L747" s="9">
        <v>-8.08</v>
      </c>
      <c r="M747" s="9" t="str">
        <f>INDEX(Taxonomie!S:S,MATCH(ZACKS_Screener[[#This Row],[Ticker]], Taxonomie!P:P,0))</f>
        <v>Healthcare</v>
      </c>
      <c r="N747" t="str">
        <f>INDEX(Taxonomie!Q:Q,MATCH(ZACKS_Screener[[#This Row],[Ticker]], Taxonomie!P:P,0))</f>
        <v>Biotechnology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747" s="18">
        <f>IFERROR(ZACKS_Screener[[#This Row],[Price]]/ZACKS_Screener[[#This Row],[EPS1]], "")</f>
        <v>-6.4589552238805981</v>
      </c>
      <c r="R747" s="18">
        <f>IFERROR(ZACKS_Screener[[#This Row],[Price]]/ZACKS_Screener[[#This Row],[EPS2]], "")</f>
        <v>-6.4269801980198018</v>
      </c>
      <c r="S747" s="18">
        <f>IFERROR(ZACKS_Screener[[#This Row],[PE1]]/(ZACKS_Screener[[#This Row],[EG1]]*100), "")</f>
        <v>-0.61703636074944357</v>
      </c>
      <c r="T747" s="18">
        <f>IFERROR(ZACKS_Screener[[#This Row],[PE2]]/(ZACKS_Screener[[#This Row],[EG2]]*100), "")</f>
        <v>12.918230198019502</v>
      </c>
      <c r="U747"/>
    </row>
    <row r="748" spans="1:21" hidden="1" x14ac:dyDescent="0.25">
      <c r="A748" s="23" t="s">
        <v>2781</v>
      </c>
      <c r="B748" s="31">
        <v>8245.57</v>
      </c>
      <c r="C748" s="6" t="s">
        <v>2780</v>
      </c>
      <c r="D748" s="6" t="s">
        <v>13</v>
      </c>
      <c r="E748" s="6" t="s">
        <v>41</v>
      </c>
      <c r="F748" s="6" t="s">
        <v>317</v>
      </c>
      <c r="G748">
        <v>12</v>
      </c>
      <c r="H748">
        <v>202212</v>
      </c>
      <c r="I748" s="9">
        <v>27.9</v>
      </c>
      <c r="J748" s="9">
        <v>0.59</v>
      </c>
      <c r="K748" s="9">
        <v>0.62</v>
      </c>
      <c r="L748" s="9">
        <v>0.72</v>
      </c>
      <c r="M748" s="9" t="str">
        <f>INDEX(Taxonomie!S:S,MATCH(ZACKS_Screener[[#This Row],[Ticker]], Taxonomie!P:P,0))</f>
        <v>Healthcare</v>
      </c>
      <c r="N748" t="str">
        <f>INDEX(Taxonomie!Q:Q,MATCH(ZACKS_Screener[[#This Row],[Ticker]], Taxonomie!P:P,0))</f>
        <v>Medical Instruments &amp; Supplies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748" s="18">
        <f>IFERROR(ZACKS_Screener[[#This Row],[Price]]/ZACKS_Screener[[#This Row],[EPS1]], "")</f>
        <v>45</v>
      </c>
      <c r="R748" s="18">
        <f>IFERROR(ZACKS_Screener[[#This Row],[Price]]/ZACKS_Screener[[#This Row],[EPS2]], "")</f>
        <v>38.75</v>
      </c>
      <c r="S748" s="18">
        <f>IFERROR(ZACKS_Screener[[#This Row],[PE1]]/(ZACKS_Screener[[#This Row],[EG1]]*100), "")</f>
        <v>8.8499999999999925</v>
      </c>
      <c r="T748" s="18">
        <f>IFERROR(ZACKS_Screener[[#This Row],[PE2]]/(ZACKS_Screener[[#This Row],[EG2]]*100), "")</f>
        <v>2.4025000000000007</v>
      </c>
      <c r="U748"/>
    </row>
    <row r="749" spans="1:21" hidden="1" x14ac:dyDescent="0.25">
      <c r="A749" s="23" t="s">
        <v>2826</v>
      </c>
      <c r="B749" s="31">
        <v>50760.44</v>
      </c>
      <c r="C749" s="6" t="s">
        <v>2825</v>
      </c>
      <c r="D749" s="6" t="s">
        <v>13</v>
      </c>
      <c r="E749" s="6" t="s">
        <v>41</v>
      </c>
      <c r="F749" s="6" t="s">
        <v>317</v>
      </c>
      <c r="G749">
        <v>3</v>
      </c>
      <c r="H749">
        <v>202303</v>
      </c>
      <c r="I749" s="9">
        <v>16.04</v>
      </c>
      <c r="J749" s="9">
        <v>2.0699999999999998</v>
      </c>
      <c r="K749" s="9">
        <v>0.33</v>
      </c>
      <c r="M749" s="9" t="str">
        <f>INDEX(Taxonomie!S:S,MATCH(ZACKS_Screener[[#This Row],[Ticker]], Taxonomie!P:P,0))</f>
        <v>Healthcare</v>
      </c>
      <c r="N749" t="str">
        <f>INDEX(Taxonomie!Q:Q,MATCH(ZACKS_Screener[[#This Row],[Ticker]], Taxonomie!P:P,0))</f>
        <v>Drug Manufacturers—Specialty &amp; Generic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749" s="18">
        <f>IFERROR(ZACKS_Screener[[#This Row],[Price]]/ZACKS_Screener[[#This Row],[EPS1]], "")</f>
        <v>48.606060606060602</v>
      </c>
      <c r="R749" s="18" t="str">
        <f>IFERROR(ZACKS_Screener[[#This Row],[Price]]/ZACKS_Screener[[#This Row],[EPS2]], "")</f>
        <v/>
      </c>
      <c r="S749" s="18">
        <f>IFERROR(ZACKS_Screener[[#This Row],[PE1]]/(ZACKS_Screener[[#This Row],[EG1]]*100), "")</f>
        <v>-0.57824451410658306</v>
      </c>
      <c r="T749" s="18" t="str">
        <f>IFERROR(ZACKS_Screener[[#This Row],[PE2]]/(ZACKS_Screener[[#This Row],[EG2]]*100), "")</f>
        <v/>
      </c>
      <c r="U749"/>
    </row>
    <row r="750" spans="1:21" hidden="1" x14ac:dyDescent="0.25">
      <c r="A750" s="23" t="s">
        <v>3027</v>
      </c>
      <c r="B750" s="31">
        <v>10253.77</v>
      </c>
      <c r="C750" s="6" t="s">
        <v>3026</v>
      </c>
      <c r="D750" s="6" t="s">
        <v>22</v>
      </c>
      <c r="E750" s="6" t="s">
        <v>41</v>
      </c>
      <c r="F750" s="6" t="s">
        <v>317</v>
      </c>
      <c r="G750">
        <v>12</v>
      </c>
      <c r="H750">
        <v>202212</v>
      </c>
      <c r="I750" s="9">
        <v>218.88</v>
      </c>
      <c r="J750" s="9">
        <v>15</v>
      </c>
      <c r="K750" s="9">
        <v>18.16</v>
      </c>
      <c r="L750" s="9">
        <v>20</v>
      </c>
      <c r="M750" s="9" t="str">
        <f>INDEX(Taxonomie!S:S,MATCH(ZACKS_Screener[[#This Row],[Ticker]], Taxonomie!P:P,0))</f>
        <v>Healthcare</v>
      </c>
      <c r="N750" t="str">
        <f>INDEX(Taxonomie!Q:Q,MATCH(ZACKS_Screener[[#This Row],[Ticker]], Taxonomie!P:P,0))</f>
        <v>Biotechnology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750" s="18">
        <f>IFERROR(ZACKS_Screener[[#This Row],[Price]]/ZACKS_Screener[[#This Row],[EPS1]], "")</f>
        <v>12.052863436123348</v>
      </c>
      <c r="R750" s="18">
        <f>IFERROR(ZACKS_Screener[[#This Row],[Price]]/ZACKS_Screener[[#This Row],[EPS2]], "")</f>
        <v>10.943999999999999</v>
      </c>
      <c r="S750" s="18">
        <f>IFERROR(ZACKS_Screener[[#This Row],[PE1]]/(ZACKS_Screener[[#This Row],[EG1]]*100), "")</f>
        <v>0.57212959348686776</v>
      </c>
      <c r="T750" s="18">
        <f>IFERROR(ZACKS_Screener[[#This Row],[PE2]]/(ZACKS_Screener[[#This Row],[EG2]]*100), "")</f>
        <v>1.0801252173913043</v>
      </c>
      <c r="U750"/>
    </row>
    <row r="751" spans="1:21" hidden="1" x14ac:dyDescent="0.25">
      <c r="A751" s="23" t="s">
        <v>3263</v>
      </c>
      <c r="B751" s="31">
        <v>79076.63</v>
      </c>
      <c r="C751" s="6" t="s">
        <v>3262</v>
      </c>
      <c r="D751" s="6" t="s">
        <v>13</v>
      </c>
      <c r="E751" s="6" t="s">
        <v>41</v>
      </c>
      <c r="F751" s="6" t="s">
        <v>317</v>
      </c>
      <c r="G751">
        <v>12</v>
      </c>
      <c r="H751">
        <v>202212</v>
      </c>
      <c r="I751" s="9">
        <v>171.12</v>
      </c>
      <c r="J751" s="9">
        <v>4.88</v>
      </c>
      <c r="K751" s="9">
        <v>5.4</v>
      </c>
      <c r="L751" s="9">
        <v>5.97</v>
      </c>
      <c r="M751" s="9" t="str">
        <f>INDEX(Taxonomie!S:S,MATCH(ZACKS_Screener[[#This Row],[Ticker]], Taxonomie!P:P,0))</f>
        <v>Healthcare</v>
      </c>
      <c r="N751" t="str">
        <f>INDEX(Taxonomie!Q:Q,MATCH(ZACKS_Screener[[#This Row],[Ticker]], Taxonomie!P:P,0))</f>
        <v>Drug Manufacturers—Specialty &amp; Generic</v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751" s="18">
        <f>IFERROR(ZACKS_Screener[[#This Row],[Price]]/ZACKS_Screener[[#This Row],[EPS1]], "")</f>
        <v>31.688888888888886</v>
      </c>
      <c r="R751" s="18">
        <f>IFERROR(ZACKS_Screener[[#This Row],[Price]]/ZACKS_Screener[[#This Row],[EPS2]], "")</f>
        <v>28.663316582914575</v>
      </c>
      <c r="S751" s="18">
        <f>IFERROR(ZACKS_Screener[[#This Row],[PE1]]/(ZACKS_Screener[[#This Row],[EG1]]*100), "")</f>
        <v>2.973880341880339</v>
      </c>
      <c r="T751" s="18">
        <f>IFERROR(ZACKS_Screener[[#This Row],[PE2]]/(ZACKS_Screener[[#This Row],[EG2]]*100), "")</f>
        <v>2.7154720973287523</v>
      </c>
      <c r="U751"/>
    </row>
    <row r="752" spans="1:21" hidden="1" x14ac:dyDescent="0.25">
      <c r="A752" s="23" t="s">
        <v>44</v>
      </c>
      <c r="B752" s="31">
        <v>35368.79</v>
      </c>
      <c r="C752" s="6" t="s">
        <v>43</v>
      </c>
      <c r="D752" s="6" t="s">
        <v>13</v>
      </c>
      <c r="E752" s="6" t="s">
        <v>41</v>
      </c>
      <c r="F752" s="6" t="s">
        <v>45</v>
      </c>
      <c r="G752">
        <v>9</v>
      </c>
      <c r="H752">
        <v>202209</v>
      </c>
      <c r="I752" s="9">
        <v>174.69</v>
      </c>
      <c r="J752" s="9">
        <v>11.03</v>
      </c>
      <c r="K752" s="9">
        <v>11.82</v>
      </c>
      <c r="L752" s="9">
        <v>12.56</v>
      </c>
      <c r="M752" s="9" t="str">
        <f>INDEX(Taxonomie!S:S,MATCH(ZACKS_Screener[[#This Row],[Ticker]], Taxonomie!P:P,0))</f>
        <v>Healthcare</v>
      </c>
      <c r="N752" t="str">
        <f>INDEX(Taxonomie!Q:Q,MATCH(ZACKS_Screener[[#This Row],[Ticker]], Taxonomie!P:P,0))</f>
        <v>Medical Distribution</v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752" s="18">
        <f>IFERROR(ZACKS_Screener[[#This Row],[Price]]/ZACKS_Screener[[#This Row],[EPS1]], "")</f>
        <v>14.779187817258883</v>
      </c>
      <c r="R752" s="18">
        <f>IFERROR(ZACKS_Screener[[#This Row],[Price]]/ZACKS_Screener[[#This Row],[EPS2]], "")</f>
        <v>13.908439490445859</v>
      </c>
      <c r="S752" s="18">
        <f>IFERROR(ZACKS_Screener[[#This Row],[PE1]]/(ZACKS_Screener[[#This Row],[EG1]]*100), "")</f>
        <v>2.0634739446122188</v>
      </c>
      <c r="T752" s="18">
        <f>IFERROR(ZACKS_Screener[[#This Row],[PE2]]/(ZACKS_Screener[[#This Row],[EG2]]*100), "")</f>
        <v>2.2215912807712166</v>
      </c>
      <c r="U752"/>
    </row>
    <row r="753" spans="1:21" hidden="1" x14ac:dyDescent="0.25">
      <c r="A753" s="23" t="s">
        <v>198</v>
      </c>
      <c r="B753" s="31">
        <v>23349.15</v>
      </c>
      <c r="C753" s="6" t="s">
        <v>197</v>
      </c>
      <c r="D753" s="6" t="s">
        <v>22</v>
      </c>
      <c r="E753" s="6" t="s">
        <v>41</v>
      </c>
      <c r="F753" s="6" t="s">
        <v>45</v>
      </c>
      <c r="G753">
        <v>12</v>
      </c>
      <c r="H753">
        <v>202212</v>
      </c>
      <c r="I753" s="9">
        <v>305.14999999999998</v>
      </c>
      <c r="J753" s="9">
        <v>7.76</v>
      </c>
      <c r="K753" s="9">
        <v>8.31</v>
      </c>
      <c r="L753" s="9">
        <v>9.8000000000000007</v>
      </c>
      <c r="M753" s="9" t="str">
        <f>INDEX(Taxonomie!S:S,MATCH(ZACKS_Screener[[#This Row],[Ticker]], Taxonomie!P:P,0))</f>
        <v>Healthcare</v>
      </c>
      <c r="N753" t="str">
        <f>INDEX(Taxonomie!Q:Q,MATCH(ZACKS_Screener[[#This Row],[Ticker]], Taxonomie!P:P,0))</f>
        <v>Medical Devices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53" s="18">
        <f>IFERROR(ZACKS_Screener[[#This Row],[Price]]/ZACKS_Screener[[#This Row],[EPS1]], "")</f>
        <v>36.720818291215402</v>
      </c>
      <c r="R753" s="18">
        <f>IFERROR(ZACKS_Screener[[#This Row],[Price]]/ZACKS_Screener[[#This Row],[EPS2]], "")</f>
        <v>31.137755102040813</v>
      </c>
      <c r="S753" s="18">
        <f>IFERROR(ZACKS_Screener[[#This Row],[PE1]]/(ZACKS_Screener[[#This Row],[EG1]]*100), "")</f>
        <v>5.1809736352696572</v>
      </c>
      <c r="T753" s="18">
        <f>IFERROR(ZACKS_Screener[[#This Row],[PE2]]/(ZACKS_Screener[[#This Row],[EG2]]*100), "")</f>
        <v>1.7366090261607996</v>
      </c>
      <c r="U753"/>
    </row>
    <row r="754" spans="1:21" hidden="1" x14ac:dyDescent="0.25">
      <c r="A754" s="23" t="s">
        <v>452</v>
      </c>
      <c r="B754" s="31">
        <v>72136.95</v>
      </c>
      <c r="C754" s="6" t="s">
        <v>451</v>
      </c>
      <c r="D754" s="6" t="s">
        <v>13</v>
      </c>
      <c r="E754" s="6" t="s">
        <v>41</v>
      </c>
      <c r="F754" s="6" t="s">
        <v>45</v>
      </c>
      <c r="G754">
        <v>9</v>
      </c>
      <c r="H754">
        <v>202209</v>
      </c>
      <c r="I754" s="9">
        <v>253.99</v>
      </c>
      <c r="J754" s="9">
        <v>11.35</v>
      </c>
      <c r="K754" s="9">
        <v>12.19</v>
      </c>
      <c r="L754" s="9">
        <v>13.61</v>
      </c>
      <c r="M754" s="9" t="str">
        <f>INDEX(Taxonomie!S:S,MATCH(ZACKS_Screener[[#This Row],[Ticker]], Taxonomie!P:P,0))</f>
        <v>Healthcare</v>
      </c>
      <c r="N754" t="str">
        <f>INDEX(Taxonomie!Q:Q,MATCH(ZACKS_Screener[[#This Row],[Ticker]], Taxonomie!P:P,0))</f>
        <v>Medical Instruments &amp; Supplies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754" s="18">
        <f>IFERROR(ZACKS_Screener[[#This Row],[Price]]/ZACKS_Screener[[#This Row],[EPS1]], "")</f>
        <v>20.835931091058246</v>
      </c>
      <c r="R754" s="18">
        <f>IFERROR(ZACKS_Screener[[#This Row],[Price]]/ZACKS_Screener[[#This Row],[EPS2]], "")</f>
        <v>18.662013225569435</v>
      </c>
      <c r="S754" s="18">
        <f>IFERROR(ZACKS_Screener[[#This Row],[PE1]]/(ZACKS_Screener[[#This Row],[EG1]]*100), "")</f>
        <v>2.8153311652798942</v>
      </c>
      <c r="T754" s="18">
        <f>IFERROR(ZACKS_Screener[[#This Row],[PE2]]/(ZACKS_Screener[[#This Row],[EG2]]*100), "")</f>
        <v>1.6020418395752916</v>
      </c>
      <c r="U754"/>
    </row>
    <row r="755" spans="1:21" hidden="1" x14ac:dyDescent="0.25">
      <c r="A755" s="23" t="s">
        <v>623</v>
      </c>
      <c r="B755" s="31">
        <v>21579.91</v>
      </c>
      <c r="C755" s="6" t="s">
        <v>622</v>
      </c>
      <c r="D755" s="6" t="s">
        <v>13</v>
      </c>
      <c r="E755" s="6" t="s">
        <v>41</v>
      </c>
      <c r="F755" s="6" t="s">
        <v>45</v>
      </c>
      <c r="G755">
        <v>6</v>
      </c>
      <c r="H755">
        <v>202206</v>
      </c>
      <c r="I755" s="9">
        <v>84.76</v>
      </c>
      <c r="J755" s="9">
        <v>5.0599999999999996</v>
      </c>
      <c r="K755" s="9">
        <v>5.72</v>
      </c>
      <c r="L755" s="9">
        <v>6.45</v>
      </c>
      <c r="M755" s="9" t="str">
        <f>INDEX(Taxonomie!S:S,MATCH(ZACKS_Screener[[#This Row],[Ticker]], Taxonomie!P:P,0))</f>
        <v>Healthcare</v>
      </c>
      <c r="N755" t="str">
        <f>INDEX(Taxonomie!Q:Q,MATCH(ZACKS_Screener[[#This Row],[Ticker]], Taxonomie!P:P,0))</f>
        <v>Medical Distribution</v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755" s="18">
        <f>IFERROR(ZACKS_Screener[[#This Row],[Price]]/ZACKS_Screener[[#This Row],[EPS1]], "")</f>
        <v>14.81818181818182</v>
      </c>
      <c r="R755" s="18">
        <f>IFERROR(ZACKS_Screener[[#This Row],[Price]]/ZACKS_Screener[[#This Row],[EPS2]], "")</f>
        <v>13.141085271317831</v>
      </c>
      <c r="S755" s="18">
        <f>IFERROR(ZACKS_Screener[[#This Row],[PE1]]/(ZACKS_Screener[[#This Row],[EG1]]*100), "")</f>
        <v>1.1360606060606058</v>
      </c>
      <c r="T755" s="18">
        <f>IFERROR(ZACKS_Screener[[#This Row],[PE2]]/(ZACKS_Screener[[#This Row],[EG2]]*100), "")</f>
        <v>1.02968503769778</v>
      </c>
      <c r="U755"/>
    </row>
    <row r="756" spans="1:21" hidden="1" x14ac:dyDescent="0.25">
      <c r="A756" s="23" t="s">
        <v>783</v>
      </c>
      <c r="B756" s="31">
        <v>3840.87</v>
      </c>
      <c r="C756" s="6" t="s">
        <v>782</v>
      </c>
      <c r="D756" s="6" t="s">
        <v>13</v>
      </c>
      <c r="E756" s="6" t="s">
        <v>41</v>
      </c>
      <c r="F756" s="6" t="s">
        <v>45</v>
      </c>
      <c r="G756">
        <v>12</v>
      </c>
      <c r="H756">
        <v>202212</v>
      </c>
      <c r="I756" s="9">
        <v>125.62</v>
      </c>
      <c r="J756" s="9">
        <v>2.65</v>
      </c>
      <c r="K756" s="9">
        <v>3.41</v>
      </c>
      <c r="L756" s="9">
        <v>4.3099999999999996</v>
      </c>
      <c r="M756" s="9" t="str">
        <f>INDEX(Taxonomie!S:S,MATCH(ZACKS_Screener[[#This Row],[Ticker]], Taxonomie!P:P,0))</f>
        <v>Healthcare</v>
      </c>
      <c r="N756" t="str">
        <f>INDEX(Taxonomie!Q:Q,MATCH(ZACKS_Screener[[#This Row],[Ticker]], Taxonomie!P:P,0))</f>
        <v>Medical Devices</v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756" s="18">
        <f>IFERROR(ZACKS_Screener[[#This Row],[Price]]/ZACKS_Screener[[#This Row],[EPS1]], "")</f>
        <v>36.838709677419352</v>
      </c>
      <c r="R756" s="18">
        <f>IFERROR(ZACKS_Screener[[#This Row],[Price]]/ZACKS_Screener[[#This Row],[EPS2]], "")</f>
        <v>29.146171693735504</v>
      </c>
      <c r="S756" s="18">
        <f>IFERROR(ZACKS_Screener[[#This Row],[PE1]]/(ZACKS_Screener[[#This Row],[EG1]]*100), "")</f>
        <v>1.2845076400679112</v>
      </c>
      <c r="T756" s="18">
        <f>IFERROR(ZACKS_Screener[[#This Row],[PE2]]/(ZACKS_Screener[[#This Row],[EG2]]*100), "")</f>
        <v>1.1043160608404237</v>
      </c>
      <c r="U756"/>
    </row>
    <row r="757" spans="1:21" hidden="1" x14ac:dyDescent="0.25">
      <c r="A757" s="23" t="s">
        <v>808</v>
      </c>
      <c r="B757" s="31">
        <v>17485.05</v>
      </c>
      <c r="C757" s="6" t="s">
        <v>807</v>
      </c>
      <c r="D757" s="6" t="s">
        <v>13</v>
      </c>
      <c r="E757" s="6" t="s">
        <v>41</v>
      </c>
      <c r="F757" s="6" t="s">
        <v>45</v>
      </c>
      <c r="G757">
        <v>10</v>
      </c>
      <c r="H757">
        <v>202210</v>
      </c>
      <c r="I757" s="9">
        <v>353.55</v>
      </c>
      <c r="J757" s="9">
        <v>12.42</v>
      </c>
      <c r="K757" s="9">
        <v>12.77</v>
      </c>
      <c r="L757" s="9">
        <v>14.27</v>
      </c>
      <c r="M757" s="9" t="str">
        <f>INDEX(Taxonomie!S:S,MATCH(ZACKS_Screener[[#This Row],[Ticker]], Taxonomie!P:P,0))</f>
        <v>Healthcare</v>
      </c>
      <c r="N757" t="str">
        <f>INDEX(Taxonomie!Q:Q,MATCH(ZACKS_Screener[[#This Row],[Ticker]], Taxonomie!P:P,0))</f>
        <v>Medical Instruments &amp; Supplies</v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757" s="18">
        <f>IFERROR(ZACKS_Screener[[#This Row],[Price]]/ZACKS_Screener[[#This Row],[EPS1]], "")</f>
        <v>27.685982772122163</v>
      </c>
      <c r="R757" s="18">
        <f>IFERROR(ZACKS_Screener[[#This Row],[Price]]/ZACKS_Screener[[#This Row],[EPS2]], "")</f>
        <v>24.77575332866153</v>
      </c>
      <c r="S757" s="18">
        <f>IFERROR(ZACKS_Screener[[#This Row],[PE1]]/(ZACKS_Screener[[#This Row],[EG1]]*100), "")</f>
        <v>9.8245687437073599</v>
      </c>
      <c r="T757" s="18">
        <f>IFERROR(ZACKS_Screener[[#This Row],[PE2]]/(ZACKS_Screener[[#This Row],[EG2]]*100), "")</f>
        <v>2.1092424667133849</v>
      </c>
      <c r="U757"/>
    </row>
    <row r="758" spans="1:21" hidden="1" x14ac:dyDescent="0.25">
      <c r="A758" s="23" t="s">
        <v>1524</v>
      </c>
      <c r="B758" s="31">
        <v>9859.2999999999993</v>
      </c>
      <c r="C758" s="6" t="s">
        <v>1523</v>
      </c>
      <c r="D758" s="6" t="s">
        <v>22</v>
      </c>
      <c r="E758" s="6" t="s">
        <v>41</v>
      </c>
      <c r="F758" s="6" t="s">
        <v>45</v>
      </c>
      <c r="G758">
        <v>12</v>
      </c>
      <c r="H758">
        <v>202212</v>
      </c>
      <c r="I758" s="9">
        <v>75.260000000000005</v>
      </c>
      <c r="J758" s="9">
        <v>4.8099999999999996</v>
      </c>
      <c r="K758" s="9">
        <v>5.26</v>
      </c>
      <c r="L758" s="9">
        <v>5.69</v>
      </c>
      <c r="M758" s="9" t="str">
        <f>INDEX(Taxonomie!S:S,MATCH(ZACKS_Screener[[#This Row],[Ticker]], Taxonomie!P:P,0))</f>
        <v>Healthcare</v>
      </c>
      <c r="N758" t="str">
        <f>INDEX(Taxonomie!Q:Q,MATCH(ZACKS_Screener[[#This Row],[Ticker]], Taxonomie!P:P,0))</f>
        <v>Medical Distribution</v>
      </c>
      <c r="O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758" s="18">
        <f>IFERROR(ZACKS_Screener[[#This Row],[Price]]/ZACKS_Screener[[#This Row],[EPS1]], "")</f>
        <v>14.307984790874526</v>
      </c>
      <c r="R758" s="18">
        <f>IFERROR(ZACKS_Screener[[#This Row],[Price]]/ZACKS_Screener[[#This Row],[EPS2]], "")</f>
        <v>13.22671353251318</v>
      </c>
      <c r="S758" s="18">
        <f>IFERROR(ZACKS_Screener[[#This Row],[PE1]]/(ZACKS_Screener[[#This Row],[EG1]]*100), "")</f>
        <v>1.5293645965356986</v>
      </c>
      <c r="T758" s="18">
        <f>IFERROR(ZACKS_Screener[[#This Row],[PE2]]/(ZACKS_Screener[[#This Row],[EG2]]*100), "")</f>
        <v>1.6179654228144007</v>
      </c>
      <c r="U758"/>
    </row>
    <row r="759" spans="1:21" hidden="1" x14ac:dyDescent="0.25">
      <c r="A759" s="23" t="s">
        <v>1822</v>
      </c>
      <c r="B759" s="31">
        <v>19295.310000000001</v>
      </c>
      <c r="C759" s="6" t="s">
        <v>1821</v>
      </c>
      <c r="D759" s="6" t="s">
        <v>13</v>
      </c>
      <c r="E759" s="6" t="s">
        <v>41</v>
      </c>
      <c r="F759" s="6" t="s">
        <v>45</v>
      </c>
      <c r="G759">
        <v>12</v>
      </c>
      <c r="H759">
        <v>202212</v>
      </c>
      <c r="I759" s="9">
        <v>217.78</v>
      </c>
      <c r="J759" s="9">
        <v>19.940000000000001</v>
      </c>
      <c r="K759" s="9">
        <v>16.829999999999998</v>
      </c>
      <c r="L759" s="9">
        <v>18.29</v>
      </c>
      <c r="M759" s="9" t="str">
        <f>INDEX(Taxonomie!S:S,MATCH(ZACKS_Screener[[#This Row],[Ticker]], Taxonomie!P:P,0))</f>
        <v>Healthcare</v>
      </c>
      <c r="N759" t="str">
        <f>INDEX(Taxonomie!Q:Q,MATCH(ZACKS_Screener[[#This Row],[Ticker]], Taxonomie!P:P,0))</f>
        <v>Diagnostics &amp; Research</v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759" s="18">
        <f>IFERROR(ZACKS_Screener[[#This Row],[Price]]/ZACKS_Screener[[#This Row],[EPS1]], "")</f>
        <v>12.939988116458705</v>
      </c>
      <c r="R759" s="18">
        <f>IFERROR(ZACKS_Screener[[#This Row],[Price]]/ZACKS_Screener[[#This Row],[EPS2]], "")</f>
        <v>11.907053034445052</v>
      </c>
      <c r="S759" s="18">
        <f>IFERROR(ZACKS_Screener[[#This Row],[PE1]]/(ZACKS_Screener[[#This Row],[EG1]]*100), "")</f>
        <v>-0.82965711589127444</v>
      </c>
      <c r="T759" s="18">
        <f>IFERROR(ZACKS_Screener[[#This Row],[PE2]]/(ZACKS_Screener[[#This Row],[EG2]]*100), "")</f>
        <v>1.3725733052719868</v>
      </c>
      <c r="U759"/>
    </row>
    <row r="760" spans="1:21" hidden="1" x14ac:dyDescent="0.25">
      <c r="A760" s="23" t="s">
        <v>1924</v>
      </c>
      <c r="B760" s="31">
        <v>53604.93</v>
      </c>
      <c r="C760" s="6" t="s">
        <v>1923</v>
      </c>
      <c r="D760" s="6" t="s">
        <v>13</v>
      </c>
      <c r="E760" s="6" t="s">
        <v>41</v>
      </c>
      <c r="F760" s="6" t="s">
        <v>45</v>
      </c>
      <c r="G760">
        <v>3</v>
      </c>
      <c r="H760">
        <v>202303</v>
      </c>
      <c r="I760" s="9">
        <v>395.31</v>
      </c>
      <c r="J760" s="9">
        <v>25.94</v>
      </c>
      <c r="K760" s="9">
        <v>26.56</v>
      </c>
      <c r="L760" s="9">
        <v>30.4</v>
      </c>
      <c r="M760" s="9" t="str">
        <f>INDEX(Taxonomie!S:S,MATCH(ZACKS_Screener[[#This Row],[Ticker]], Taxonomie!P:P,0))</f>
        <v>Healthcare</v>
      </c>
      <c r="N760" t="str">
        <f>INDEX(Taxonomie!Q:Q,MATCH(ZACKS_Screener[[#This Row],[Ticker]], Taxonomie!P:P,0))</f>
        <v>Medical Distribution</v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760" s="18">
        <f>IFERROR(ZACKS_Screener[[#This Row],[Price]]/ZACKS_Screener[[#This Row],[EPS1]], "")</f>
        <v>14.883659638554217</v>
      </c>
      <c r="R760" s="18">
        <f>IFERROR(ZACKS_Screener[[#This Row],[Price]]/ZACKS_Screener[[#This Row],[EPS2]], "")</f>
        <v>13.003618421052632</v>
      </c>
      <c r="S760" s="18">
        <f>IFERROR(ZACKS_Screener[[#This Row],[PE1]]/(ZACKS_Screener[[#This Row],[EG1]]*100), "")</f>
        <v>6.2271311455499676</v>
      </c>
      <c r="T760" s="18">
        <f>IFERROR(ZACKS_Screener[[#This Row],[PE2]]/(ZACKS_Screener[[#This Row],[EG2]]*100), "")</f>
        <v>0.89941694078947376</v>
      </c>
      <c r="U760"/>
    </row>
    <row r="761" spans="1:21" hidden="1" x14ac:dyDescent="0.25">
      <c r="A761" s="23" t="s">
        <v>1985</v>
      </c>
      <c r="B761" s="31">
        <v>4826.59</v>
      </c>
      <c r="C761" s="6" t="s">
        <v>1984</v>
      </c>
      <c r="D761" s="6" t="s">
        <v>22</v>
      </c>
      <c r="E761" s="6" t="s">
        <v>41</v>
      </c>
      <c r="F761" s="6" t="s">
        <v>45</v>
      </c>
      <c r="G761">
        <v>12</v>
      </c>
      <c r="H761">
        <v>202212</v>
      </c>
      <c r="I761" s="9">
        <v>83.95</v>
      </c>
      <c r="J761" s="9">
        <v>2.7</v>
      </c>
      <c r="K761" s="9">
        <v>2.89</v>
      </c>
      <c r="L761" s="9">
        <v>3.19</v>
      </c>
      <c r="M761" s="9" t="str">
        <f>INDEX(Taxonomie!S:S,MATCH(ZACKS_Screener[[#This Row],[Ticker]], Taxonomie!P:P,0))</f>
        <v>Healthcare</v>
      </c>
      <c r="N761" t="str">
        <f>INDEX(Taxonomie!Q:Q,MATCH(ZACKS_Screener[[#This Row],[Ticker]], Taxonomie!P:P,0))</f>
        <v>Medical Instruments &amp; Supplies</v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761" s="18">
        <f>IFERROR(ZACKS_Screener[[#This Row],[Price]]/ZACKS_Screener[[#This Row],[EPS1]], "")</f>
        <v>29.048442906574394</v>
      </c>
      <c r="R761" s="18">
        <f>IFERROR(ZACKS_Screener[[#This Row],[Price]]/ZACKS_Screener[[#This Row],[EPS2]], "")</f>
        <v>26.316614420062699</v>
      </c>
      <c r="S761" s="18">
        <f>IFERROR(ZACKS_Screener[[#This Row],[PE1]]/(ZACKS_Screener[[#This Row],[EG1]]*100), "")</f>
        <v>4.1279366235658363</v>
      </c>
      <c r="T761" s="18">
        <f>IFERROR(ZACKS_Screener[[#This Row],[PE2]]/(ZACKS_Screener[[#This Row],[EG2]]*100), "")</f>
        <v>2.5351671891327081</v>
      </c>
      <c r="U761"/>
    </row>
    <row r="762" spans="1:21" hidden="1" x14ac:dyDescent="0.25">
      <c r="A762" s="23" t="s">
        <v>41500</v>
      </c>
      <c r="B762" s="31">
        <v>2624.44</v>
      </c>
      <c r="C762" s="6" t="s">
        <v>41499</v>
      </c>
      <c r="D762" s="6" t="s">
        <v>22</v>
      </c>
      <c r="E762" s="6" t="s">
        <v>41</v>
      </c>
      <c r="F762" s="6" t="s">
        <v>45</v>
      </c>
      <c r="G762">
        <v>4</v>
      </c>
      <c r="H762">
        <v>202304</v>
      </c>
      <c r="I762" s="9">
        <v>26.86</v>
      </c>
      <c r="J762" s="9">
        <v>2.27</v>
      </c>
      <c r="K762" s="9">
        <v>2.34</v>
      </c>
      <c r="L762" s="9">
        <v>2.48</v>
      </c>
      <c r="M762" s="9" t="str">
        <f>INDEX(Taxonomie!S:S,MATCH(ZACKS_Screener[[#This Row],[Ticker]], Taxonomie!P:P,0))</f>
        <v>Healthcare</v>
      </c>
      <c r="N762" t="str">
        <f>INDEX(Taxonomie!Q:Q,MATCH(ZACKS_Screener[[#This Row],[Ticker]], Taxonomie!P:P,0))</f>
        <v>Medical Distribution</v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762" s="18">
        <f>IFERROR(ZACKS_Screener[[#This Row],[Price]]/ZACKS_Screener[[#This Row],[EPS1]], "")</f>
        <v>11.478632478632479</v>
      </c>
      <c r="R762" s="18">
        <f>IFERROR(ZACKS_Screener[[#This Row],[Price]]/ZACKS_Screener[[#This Row],[EPS2]], "")</f>
        <v>10.830645161290322</v>
      </c>
      <c r="S762" s="18">
        <f>IFERROR(ZACKS_Screener[[#This Row],[PE1]]/(ZACKS_Screener[[#This Row],[EG1]]*100), "")</f>
        <v>3.7223565323565411</v>
      </c>
      <c r="T762" s="18">
        <f>IFERROR(ZACKS_Screener[[#This Row],[PE2]]/(ZACKS_Screener[[#This Row],[EG2]]*100), "")</f>
        <v>1.8102649769585237</v>
      </c>
      <c r="U762"/>
    </row>
    <row r="763" spans="1:21" hidden="1" x14ac:dyDescent="0.25">
      <c r="A763" s="23" t="s">
        <v>41741</v>
      </c>
      <c r="B763" s="31">
        <v>2728.41</v>
      </c>
      <c r="C763" s="6" t="s">
        <v>41740</v>
      </c>
      <c r="D763" s="6" t="s">
        <v>22</v>
      </c>
      <c r="E763" s="6" t="s">
        <v>41</v>
      </c>
      <c r="F763" s="6" t="s">
        <v>45</v>
      </c>
      <c r="G763">
        <v>12</v>
      </c>
      <c r="H763">
        <v>202212</v>
      </c>
      <c r="I763" s="9">
        <v>56.45</v>
      </c>
      <c r="J763" s="9">
        <v>1.22</v>
      </c>
      <c r="K763" s="9">
        <v>1.06</v>
      </c>
      <c r="L763" s="9">
        <v>1.58</v>
      </c>
      <c r="M763" s="9" t="str">
        <f>INDEX(Taxonomie!S:S,MATCH(ZACKS_Screener[[#This Row],[Ticker]], Taxonomie!P:P,0))</f>
        <v>Healthcare</v>
      </c>
      <c r="N763" t="str">
        <f>INDEX(Taxonomie!Q:Q,MATCH(ZACKS_Screener[[#This Row],[Ticker]], Taxonomie!P:P,0))</f>
        <v>Medical Instruments &amp; Supplies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763" s="18">
        <f>IFERROR(ZACKS_Screener[[#This Row],[Price]]/ZACKS_Screener[[#This Row],[EPS1]], "")</f>
        <v>53.254716981132077</v>
      </c>
      <c r="R763" s="18">
        <f>IFERROR(ZACKS_Screener[[#This Row],[Price]]/ZACKS_Screener[[#This Row],[EPS2]], "")</f>
        <v>35.72784810126582</v>
      </c>
      <c r="S763" s="18">
        <f>IFERROR(ZACKS_Screener[[#This Row],[PE1]]/(ZACKS_Screener[[#This Row],[EG1]]*100), "")</f>
        <v>-4.0606721698113226</v>
      </c>
      <c r="T763" s="18">
        <f>IFERROR(ZACKS_Screener[[#This Row],[PE2]]/(ZACKS_Screener[[#This Row],[EG2]]*100), "")</f>
        <v>0.72829844206426486</v>
      </c>
      <c r="U763"/>
    </row>
    <row r="764" spans="1:21" hidden="1" x14ac:dyDescent="0.25">
      <c r="A764" s="23" t="s">
        <v>3186</v>
      </c>
      <c r="B764" s="31">
        <v>25494.9</v>
      </c>
      <c r="C764" s="6" t="s">
        <v>3185</v>
      </c>
      <c r="D764" s="6" t="s">
        <v>13</v>
      </c>
      <c r="E764" s="6" t="s">
        <v>41</v>
      </c>
      <c r="F764" s="6" t="s">
        <v>45</v>
      </c>
      <c r="G764">
        <v>12</v>
      </c>
      <c r="H764">
        <v>202212</v>
      </c>
      <c r="I764" s="9">
        <v>343.4</v>
      </c>
      <c r="J764" s="9">
        <v>8.58</v>
      </c>
      <c r="K764" s="9">
        <v>7.63</v>
      </c>
      <c r="L764" s="9">
        <v>8.66</v>
      </c>
      <c r="M764" s="9" t="str">
        <f>INDEX(Taxonomie!S:S,MATCH(ZACKS_Screener[[#This Row],[Ticker]], Taxonomie!P:P,0))</f>
        <v>Healthcare</v>
      </c>
      <c r="N764" t="str">
        <f>INDEX(Taxonomie!Q:Q,MATCH(ZACKS_Screener[[#This Row],[Ticker]], Taxonomie!P:P,0))</f>
        <v>Medical Instruments &amp; Supplies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764" s="18">
        <f>IFERROR(ZACKS_Screener[[#This Row],[Price]]/ZACKS_Screener[[#This Row],[EPS1]], "")</f>
        <v>45.006553079947572</v>
      </c>
      <c r="R764" s="18">
        <f>IFERROR(ZACKS_Screener[[#This Row],[Price]]/ZACKS_Screener[[#This Row],[EPS2]], "")</f>
        <v>39.653579676674362</v>
      </c>
      <c r="S764" s="18">
        <f>IFERROR(ZACKS_Screener[[#This Row],[PE1]]/(ZACKS_Screener[[#This Row],[EG1]]*100), "")</f>
        <v>-4.0648023729047376</v>
      </c>
      <c r="T764" s="18">
        <f>IFERROR(ZACKS_Screener[[#This Row],[PE2]]/(ZACKS_Screener[[#This Row],[EG2]]*100), "")</f>
        <v>2.9374447857575272</v>
      </c>
      <c r="U764"/>
    </row>
    <row r="765" spans="1:21" hidden="1" x14ac:dyDescent="0.25">
      <c r="A765" s="23" t="s">
        <v>3226</v>
      </c>
      <c r="B765" s="31">
        <v>8269.64</v>
      </c>
      <c r="C765" s="6" t="s">
        <v>3225</v>
      </c>
      <c r="D765" s="6" t="s">
        <v>22</v>
      </c>
      <c r="E765" s="6" t="s">
        <v>41</v>
      </c>
      <c r="F765" s="6" t="s">
        <v>45</v>
      </c>
      <c r="G765">
        <v>12</v>
      </c>
      <c r="H765">
        <v>202212</v>
      </c>
      <c r="I765" s="9">
        <v>38.92</v>
      </c>
      <c r="J765" s="9">
        <v>2.09</v>
      </c>
      <c r="K765" s="9">
        <v>1.91</v>
      </c>
      <c r="L765" s="9">
        <v>2.2599999999999998</v>
      </c>
      <c r="M765" s="9" t="str">
        <f>INDEX(Taxonomie!S:S,MATCH(ZACKS_Screener[[#This Row],[Ticker]], Taxonomie!P:P,0))</f>
        <v>Healthcare</v>
      </c>
      <c r="N765" t="str">
        <f>INDEX(Taxonomie!Q:Q,MATCH(ZACKS_Screener[[#This Row],[Ticker]], Taxonomie!P:P,0))</f>
        <v>Medical Instruments &amp; Supplies</v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765" s="18">
        <f>IFERROR(ZACKS_Screener[[#This Row],[Price]]/ZACKS_Screener[[#This Row],[EPS1]], "")</f>
        <v>20.376963350785342</v>
      </c>
      <c r="R765" s="18">
        <f>IFERROR(ZACKS_Screener[[#This Row],[Price]]/ZACKS_Screener[[#This Row],[EPS2]], "")</f>
        <v>17.221238938053101</v>
      </c>
      <c r="S765" s="18">
        <f>IFERROR(ZACKS_Screener[[#This Row],[PE1]]/(ZACKS_Screener[[#This Row],[EG1]]*100), "")</f>
        <v>-2.3659918557300763</v>
      </c>
      <c r="T765" s="18">
        <f>IFERROR(ZACKS_Screener[[#This Row],[PE2]]/(ZACKS_Screener[[#This Row],[EG2]]*100), "")</f>
        <v>0.93978761061946947</v>
      </c>
      <c r="U765"/>
    </row>
    <row r="766" spans="1:21" hidden="1" x14ac:dyDescent="0.25">
      <c r="A766" s="23" t="s">
        <v>66</v>
      </c>
      <c r="B766" s="31">
        <v>3898.13</v>
      </c>
      <c r="C766" s="6" t="s">
        <v>65</v>
      </c>
      <c r="D766" s="6" t="s">
        <v>22</v>
      </c>
      <c r="E766" s="6" t="s">
        <v>41</v>
      </c>
      <c r="F766" s="6" t="s">
        <v>67</v>
      </c>
      <c r="G766">
        <v>12</v>
      </c>
      <c r="H766">
        <v>202212</v>
      </c>
      <c r="I766" s="9">
        <v>23.97</v>
      </c>
      <c r="J766" s="9">
        <v>-1.34</v>
      </c>
      <c r="K766" s="9">
        <v>-0.56000000000000005</v>
      </c>
      <c r="L766" s="9">
        <v>-7.0000000000000007E-2</v>
      </c>
      <c r="M766" s="9" t="str">
        <f>INDEX(Taxonomie!S:S,MATCH(ZACKS_Screener[[#This Row],[Ticker]], Taxonomie!P:P,0))</f>
        <v>Healthcare</v>
      </c>
      <c r="N766" t="str">
        <f>INDEX(Taxonomie!Q:Q,MATCH(ZACKS_Screener[[#This Row],[Ticker]], Taxonomie!P:P,0))</f>
        <v>Biotechnology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766" s="18">
        <f>IFERROR(ZACKS_Screener[[#This Row],[Price]]/ZACKS_Screener[[#This Row],[EPS1]], "")</f>
        <v>-42.803571428571423</v>
      </c>
      <c r="R766" s="18">
        <f>IFERROR(ZACKS_Screener[[#This Row],[Price]]/ZACKS_Screener[[#This Row],[EPS2]], "")</f>
        <v>-342.42857142857139</v>
      </c>
      <c r="S766" s="18">
        <f>IFERROR(ZACKS_Screener[[#This Row],[PE1]]/(ZACKS_Screener[[#This Row],[EG1]]*100), "")</f>
        <v>-0.73534340659340647</v>
      </c>
      <c r="T766" s="18">
        <f>IFERROR(ZACKS_Screener[[#This Row],[PE2]]/(ZACKS_Screener[[#This Row],[EG2]]*100), "")</f>
        <v>-3.9134693877551014</v>
      </c>
      <c r="U766"/>
    </row>
    <row r="767" spans="1:21" hidden="1" x14ac:dyDescent="0.25">
      <c r="A767" s="23" t="s">
        <v>40410</v>
      </c>
      <c r="B767" s="31">
        <v>2605.52</v>
      </c>
      <c r="C767" s="6" t="s">
        <v>40409</v>
      </c>
      <c r="D767" s="6" t="s">
        <v>22</v>
      </c>
      <c r="E767" s="6" t="s">
        <v>41</v>
      </c>
      <c r="F767" s="6" t="s">
        <v>67</v>
      </c>
      <c r="G767">
        <v>12</v>
      </c>
      <c r="H767">
        <v>202212</v>
      </c>
      <c r="I767" s="9">
        <v>52.02</v>
      </c>
      <c r="J767" s="9">
        <v>-2.87</v>
      </c>
      <c r="K767" s="9">
        <v>-2.78</v>
      </c>
      <c r="L767" s="9">
        <v>-3.26</v>
      </c>
      <c r="M767" s="9" t="str">
        <f>INDEX(Taxonomie!S:S,MATCH(ZACKS_Screener[[#This Row],[Ticker]], Taxonomie!P:P,0))</f>
        <v>Healthcare</v>
      </c>
      <c r="N767" t="str">
        <f>INDEX(Taxonomie!Q:Q,MATCH(ZACKS_Screener[[#This Row],[Ticker]], Taxonomie!P:P,0))</f>
        <v>Biotechnology</v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67" s="18">
        <f>IFERROR(ZACKS_Screener[[#This Row],[Price]]/ZACKS_Screener[[#This Row],[EPS1]], "")</f>
        <v>-18.71223021582734</v>
      </c>
      <c r="R767" s="18">
        <f>IFERROR(ZACKS_Screener[[#This Row],[Price]]/ZACKS_Screener[[#This Row],[EPS2]], "")</f>
        <v>-15.957055214723928</v>
      </c>
      <c r="S767" s="18">
        <f>IFERROR(ZACKS_Screener[[#This Row],[PE1]]/(ZACKS_Screener[[#This Row],[EG1]]*100), "")</f>
        <v>-5.9671223021582547</v>
      </c>
      <c r="T767" s="18">
        <f>IFERROR(ZACKS_Screener[[#This Row],[PE2]]/(ZACKS_Screener[[#This Row],[EG2]]*100), "")</f>
        <v>0.92417944785276085</v>
      </c>
      <c r="U767"/>
    </row>
    <row r="768" spans="1:21" hidden="1" x14ac:dyDescent="0.25">
      <c r="A768" s="23" t="s">
        <v>205</v>
      </c>
      <c r="B768" s="31">
        <v>4893.9399999999996</v>
      </c>
      <c r="C768" s="6" t="s">
        <v>204</v>
      </c>
      <c r="D768" s="6" t="s">
        <v>22</v>
      </c>
      <c r="E768" s="6" t="s">
        <v>41</v>
      </c>
      <c r="F768" s="6" t="s">
        <v>67</v>
      </c>
      <c r="G768">
        <v>12</v>
      </c>
      <c r="H768">
        <v>202212</v>
      </c>
      <c r="I768" s="9">
        <v>29.46</v>
      </c>
      <c r="J768" s="9">
        <v>0.34</v>
      </c>
      <c r="K768" s="9">
        <v>0.32</v>
      </c>
      <c r="L768" s="9">
        <v>1.78</v>
      </c>
      <c r="M768" s="9" t="str">
        <f>INDEX(Taxonomie!S:S,MATCH(ZACKS_Screener[[#This Row],[Ticker]], Taxonomie!P:P,0))</f>
        <v>Healthcare</v>
      </c>
      <c r="N768" t="str">
        <f>INDEX(Taxonomie!Q:Q,MATCH(ZACKS_Screener[[#This Row],[Ticker]], Taxonomie!P:P,0))</f>
        <v>Drug Manufacturers—Specialty &amp; Generic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768" s="18">
        <f>IFERROR(ZACKS_Screener[[#This Row],[Price]]/ZACKS_Screener[[#This Row],[EPS1]], "")</f>
        <v>92.0625</v>
      </c>
      <c r="R768" s="18">
        <f>IFERROR(ZACKS_Screener[[#This Row],[Price]]/ZACKS_Screener[[#This Row],[EPS2]], "")</f>
        <v>16.55056179775281</v>
      </c>
      <c r="S768" s="18">
        <f>IFERROR(ZACKS_Screener[[#This Row],[PE1]]/(ZACKS_Screener[[#This Row],[EG1]]*100), "")</f>
        <v>-15.650624999999987</v>
      </c>
      <c r="T768" s="18">
        <f>IFERROR(ZACKS_Screener[[#This Row],[PE2]]/(ZACKS_Screener[[#This Row],[EG2]]*100), "")</f>
        <v>3.627520394028013E-2</v>
      </c>
      <c r="U768"/>
    </row>
    <row r="769" spans="1:21" hidden="1" x14ac:dyDescent="0.25">
      <c r="A769" s="23" t="s">
        <v>214</v>
      </c>
      <c r="B769" s="31">
        <v>23946.3</v>
      </c>
      <c r="C769" s="6" t="s">
        <v>213</v>
      </c>
      <c r="D769" s="6" t="s">
        <v>22</v>
      </c>
      <c r="E769" s="6" t="s">
        <v>41</v>
      </c>
      <c r="F769" s="6" t="s">
        <v>67</v>
      </c>
      <c r="G769">
        <v>12</v>
      </c>
      <c r="H769">
        <v>202212</v>
      </c>
      <c r="I769" s="9">
        <v>192.3</v>
      </c>
      <c r="J769" s="9">
        <v>-9.3000000000000007</v>
      </c>
      <c r="K769" s="9">
        <v>-6.46</v>
      </c>
      <c r="L769" s="9">
        <v>-3.15</v>
      </c>
      <c r="M769" s="9" t="str">
        <f>INDEX(Taxonomie!S:S,MATCH(ZACKS_Screener[[#This Row],[Ticker]], Taxonomie!P:P,0))</f>
        <v>Healthcare</v>
      </c>
      <c r="N769" t="str">
        <f>INDEX(Taxonomie!Q:Q,MATCH(ZACKS_Screener[[#This Row],[Ticker]], Taxonomie!P:P,0))</f>
        <v>Biotechnology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769" s="18">
        <f>IFERROR(ZACKS_Screener[[#This Row],[Price]]/ZACKS_Screener[[#This Row],[EPS1]], "")</f>
        <v>-29.767801857585141</v>
      </c>
      <c r="R769" s="18">
        <f>IFERROR(ZACKS_Screener[[#This Row],[Price]]/ZACKS_Screener[[#This Row],[EPS2]], "")</f>
        <v>-61.047619047619051</v>
      </c>
      <c r="S769" s="18">
        <f>IFERROR(ZACKS_Screener[[#This Row],[PE1]]/(ZACKS_Screener[[#This Row],[EG1]]*100), "")</f>
        <v>-0.97479069463218937</v>
      </c>
      <c r="T769" s="18">
        <f>IFERROR(ZACKS_Screener[[#This Row],[PE2]]/(ZACKS_Screener[[#This Row],[EG2]]*100), "")</f>
        <v>-1.1914429578477916</v>
      </c>
      <c r="U769"/>
    </row>
    <row r="770" spans="1:21" hidden="1" x14ac:dyDescent="0.25">
      <c r="A770" s="23" t="s">
        <v>239</v>
      </c>
      <c r="B770" s="31">
        <v>118556.39</v>
      </c>
      <c r="C770" s="6" t="s">
        <v>238</v>
      </c>
      <c r="D770" s="6" t="s">
        <v>22</v>
      </c>
      <c r="E770" s="6" t="s">
        <v>41</v>
      </c>
      <c r="F770" s="6" t="s">
        <v>67</v>
      </c>
      <c r="G770">
        <v>12</v>
      </c>
      <c r="H770">
        <v>202212</v>
      </c>
      <c r="I770" s="9">
        <v>221.88</v>
      </c>
      <c r="J770" s="9">
        <v>17.690000000000001</v>
      </c>
      <c r="K770" s="9">
        <v>18.12</v>
      </c>
      <c r="L770" s="9">
        <v>19.260000000000002</v>
      </c>
      <c r="M770" s="9" t="str">
        <f>INDEX(Taxonomie!S:S,MATCH(ZACKS_Screener[[#This Row],[Ticker]], Taxonomie!P:P,0))</f>
        <v>Healthcare</v>
      </c>
      <c r="N770" t="str">
        <f>INDEX(Taxonomie!Q:Q,MATCH(ZACKS_Screener[[#This Row],[Ticker]], Taxonomie!P:P,0))</f>
        <v>Drug Manufacturers—General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770" s="18">
        <f>IFERROR(ZACKS_Screener[[#This Row],[Price]]/ZACKS_Screener[[#This Row],[EPS1]], "")</f>
        <v>12.24503311258278</v>
      </c>
      <c r="R770" s="18">
        <f>IFERROR(ZACKS_Screener[[#This Row],[Price]]/ZACKS_Screener[[#This Row],[EPS2]], "")</f>
        <v>11.5202492211838</v>
      </c>
      <c r="S770" s="18">
        <f>IFERROR(ZACKS_Screener[[#This Row],[PE1]]/(ZACKS_Screener[[#This Row],[EG1]]*100), "")</f>
        <v>5.0375496688741759</v>
      </c>
      <c r="T770" s="18">
        <f>IFERROR(ZACKS_Screener[[#This Row],[PE2]]/(ZACKS_Screener[[#This Row],[EG2]]*100), "")</f>
        <v>1.8311132972618451</v>
      </c>
      <c r="U770"/>
    </row>
    <row r="771" spans="1:21" hidden="1" x14ac:dyDescent="0.25">
      <c r="A771" s="23" t="s">
        <v>281</v>
      </c>
      <c r="B771" s="31">
        <v>10456.67</v>
      </c>
      <c r="C771" s="6" t="s">
        <v>280</v>
      </c>
      <c r="D771" s="6" t="s">
        <v>22</v>
      </c>
      <c r="E771" s="6" t="s">
        <v>41</v>
      </c>
      <c r="F771" s="6" t="s">
        <v>67</v>
      </c>
      <c r="G771">
        <v>12</v>
      </c>
      <c r="H771">
        <v>202212</v>
      </c>
      <c r="I771" s="9">
        <v>89.79</v>
      </c>
      <c r="J771" s="9">
        <v>-6.15</v>
      </c>
      <c r="K771" s="9">
        <v>-5.22</v>
      </c>
      <c r="L771" s="9">
        <v>-2.64</v>
      </c>
      <c r="M771" s="9" t="str">
        <f>INDEX(Taxonomie!S:S,MATCH(ZACKS_Screener[[#This Row],[Ticker]], Taxonomie!P:P,0))</f>
        <v>Healthcare</v>
      </c>
      <c r="N771" t="str">
        <f>INDEX(Taxonomie!Q:Q,MATCH(ZACKS_Screener[[#This Row],[Ticker]], Taxonomie!P:P,0))</f>
        <v>Biotechnology</v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771" s="18">
        <f>IFERROR(ZACKS_Screener[[#This Row],[Price]]/ZACKS_Screener[[#This Row],[EPS1]], "")</f>
        <v>-17.201149425287358</v>
      </c>
      <c r="R771" s="18">
        <f>IFERROR(ZACKS_Screener[[#This Row],[Price]]/ZACKS_Screener[[#This Row],[EPS2]], "")</f>
        <v>-34.01136363636364</v>
      </c>
      <c r="S771" s="18">
        <f>IFERROR(ZACKS_Screener[[#This Row],[PE1]]/(ZACKS_Screener[[#This Row],[EG1]]*100), "")</f>
        <v>-1.137495365220615</v>
      </c>
      <c r="T771" s="18">
        <f>IFERROR(ZACKS_Screener[[#This Row],[PE2]]/(ZACKS_Screener[[#This Row],[EG2]]*100), "")</f>
        <v>-0.68813689217759</v>
      </c>
      <c r="U771"/>
    </row>
    <row r="772" spans="1:21" hidden="1" x14ac:dyDescent="0.25">
      <c r="A772" s="23" t="s">
        <v>305</v>
      </c>
      <c r="B772" s="31">
        <v>22422.69</v>
      </c>
      <c r="C772" s="6" t="s">
        <v>304</v>
      </c>
      <c r="D772" s="6" t="s">
        <v>22</v>
      </c>
      <c r="E772" s="6" t="s">
        <v>41</v>
      </c>
      <c r="F772" s="6" t="s">
        <v>67</v>
      </c>
      <c r="G772">
        <v>12</v>
      </c>
      <c r="H772">
        <v>202212</v>
      </c>
      <c r="I772" s="9">
        <v>402.72</v>
      </c>
      <c r="J772" s="9">
        <v>-13.05</v>
      </c>
      <c r="K772" s="9">
        <v>-6.33</v>
      </c>
      <c r="L772" s="9">
        <v>-4.34</v>
      </c>
      <c r="M772" s="9" t="str">
        <f>INDEX(Taxonomie!S:S,MATCH(ZACKS_Screener[[#This Row],[Ticker]], Taxonomie!P:P,0))</f>
        <v>Healthcare</v>
      </c>
      <c r="N772" t="str">
        <f>INDEX(Taxonomie!Q:Q,MATCH(ZACKS_Screener[[#This Row],[Ticker]], Taxonomie!P:P,0))</f>
        <v>Biotechnology</v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772" s="18">
        <f>IFERROR(ZACKS_Screener[[#This Row],[Price]]/ZACKS_Screener[[#This Row],[EPS1]], "")</f>
        <v>-63.620853080568722</v>
      </c>
      <c r="R772" s="18">
        <f>IFERROR(ZACKS_Screener[[#This Row],[Price]]/ZACKS_Screener[[#This Row],[EPS2]], "")</f>
        <v>-92.792626728110605</v>
      </c>
      <c r="S772" s="18">
        <f>IFERROR(ZACKS_Screener[[#This Row],[PE1]]/(ZACKS_Screener[[#This Row],[EG1]]*100), "")</f>
        <v>-1.2354942450914015</v>
      </c>
      <c r="T772" s="18">
        <f>IFERROR(ZACKS_Screener[[#This Row],[PE2]]/(ZACKS_Screener[[#This Row],[EG2]]*100), "")</f>
        <v>-2.95164486024593</v>
      </c>
      <c r="U772"/>
    </row>
    <row r="773" spans="1:21" hidden="1" x14ac:dyDescent="0.25">
      <c r="A773" s="23" t="s">
        <v>327</v>
      </c>
      <c r="B773" s="31">
        <v>5267.35</v>
      </c>
      <c r="C773" s="6" t="s">
        <v>326</v>
      </c>
      <c r="D773" s="6" t="s">
        <v>22</v>
      </c>
      <c r="E773" s="6" t="s">
        <v>41</v>
      </c>
      <c r="F773" s="6" t="s">
        <v>67</v>
      </c>
      <c r="G773">
        <v>12</v>
      </c>
      <c r="H773">
        <v>202212</v>
      </c>
      <c r="I773" s="9">
        <v>91.88</v>
      </c>
      <c r="J773" s="9">
        <v>-10.96</v>
      </c>
      <c r="K773" s="9">
        <v>-10.55</v>
      </c>
      <c r="L773" s="9">
        <v>-8.7100000000000009</v>
      </c>
      <c r="M773" s="9" t="str">
        <f>INDEX(Taxonomie!S:S,MATCH(ZACKS_Screener[[#This Row],[Ticker]], Taxonomie!P:P,0))</f>
        <v>Healthcare</v>
      </c>
      <c r="N773" t="str">
        <f>INDEX(Taxonomie!Q:Q,MATCH(ZACKS_Screener[[#This Row],[Ticker]], Taxonomie!P:P,0))</f>
        <v>Biotechnology</v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773" s="18">
        <f>IFERROR(ZACKS_Screener[[#This Row],[Price]]/ZACKS_Screener[[#This Row],[EPS1]], "")</f>
        <v>-8.7090047393364927</v>
      </c>
      <c r="R773" s="18">
        <f>IFERROR(ZACKS_Screener[[#This Row],[Price]]/ZACKS_Screener[[#This Row],[EPS2]], "")</f>
        <v>-10.548794489092995</v>
      </c>
      <c r="S773" s="18">
        <f>IFERROR(ZACKS_Screener[[#This Row],[PE1]]/(ZACKS_Screener[[#This Row],[EG1]]*100), "")</f>
        <v>-2.328065657149462</v>
      </c>
      <c r="T773" s="18">
        <f>IFERROR(ZACKS_Screener[[#This Row],[PE2]]/(ZACKS_Screener[[#This Row],[EG2]]*100), "")</f>
        <v>-0.60483577097788654</v>
      </c>
      <c r="U773"/>
    </row>
    <row r="774" spans="1:21" hidden="1" x14ac:dyDescent="0.25">
      <c r="A774" s="23" t="s">
        <v>383</v>
      </c>
      <c r="B774" s="31">
        <v>3260.15</v>
      </c>
      <c r="C774" s="6" t="s">
        <v>382</v>
      </c>
      <c r="D774" s="6" t="s">
        <v>22</v>
      </c>
      <c r="E774" s="6" t="s">
        <v>41</v>
      </c>
      <c r="F774" s="6" t="s">
        <v>67</v>
      </c>
      <c r="G774">
        <v>12</v>
      </c>
      <c r="H774">
        <v>202212</v>
      </c>
      <c r="I774" s="9">
        <v>74.819999999999993</v>
      </c>
      <c r="J774" s="9">
        <v>-4.42</v>
      </c>
      <c r="K774" s="9">
        <v>-4.0599999999999996</v>
      </c>
      <c r="L774" s="9">
        <v>-1.61</v>
      </c>
      <c r="M774" s="9" t="str">
        <f>INDEX(Taxonomie!S:S,MATCH(ZACKS_Screener[[#This Row],[Ticker]], Taxonomie!P:P,0))</f>
        <v>Healthcare</v>
      </c>
      <c r="N774" t="str">
        <f>INDEX(Taxonomie!Q:Q,MATCH(ZACKS_Screener[[#This Row],[Ticker]], Taxonomie!P:P,0))</f>
        <v>Biotechnology</v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774" s="18">
        <f>IFERROR(ZACKS_Screener[[#This Row],[Price]]/ZACKS_Screener[[#This Row],[EPS1]], "")</f>
        <v>-18.428571428571427</v>
      </c>
      <c r="R774" s="18">
        <f>IFERROR(ZACKS_Screener[[#This Row],[Price]]/ZACKS_Screener[[#This Row],[EPS2]], "")</f>
        <v>-46.472049689440986</v>
      </c>
      <c r="S774" s="18">
        <f>IFERROR(ZACKS_Screener[[#This Row],[PE1]]/(ZACKS_Screener[[#This Row],[EG1]]*100), "")</f>
        <v>-2.2626190476190455</v>
      </c>
      <c r="T774" s="18">
        <f>IFERROR(ZACKS_Screener[[#This Row],[PE2]]/(ZACKS_Screener[[#This Row],[EG2]]*100), "")</f>
        <v>-0.77010825199645083</v>
      </c>
      <c r="U774"/>
    </row>
    <row r="775" spans="1:21" hidden="1" x14ac:dyDescent="0.25">
      <c r="A775" s="23" t="s">
        <v>40550</v>
      </c>
      <c r="B775" s="31">
        <v>2586.8200000000002</v>
      </c>
      <c r="C775" s="6" t="s">
        <v>40549</v>
      </c>
      <c r="D775" s="6" t="s">
        <v>22</v>
      </c>
      <c r="E775" s="6" t="s">
        <v>41</v>
      </c>
      <c r="F775" s="6" t="s">
        <v>67</v>
      </c>
      <c r="G775">
        <v>12</v>
      </c>
      <c r="H775">
        <v>202212</v>
      </c>
      <c r="I775" s="9">
        <v>33.94</v>
      </c>
      <c r="J775" s="9">
        <v>-4.13</v>
      </c>
      <c r="K775" s="9">
        <v>-5.5</v>
      </c>
      <c r="L775" s="9">
        <v>-6</v>
      </c>
      <c r="M775" s="9" t="str">
        <f>INDEX(Taxonomie!S:S,MATCH(ZACKS_Screener[[#This Row],[Ticker]], Taxonomie!P:P,0))</f>
        <v>Healthcare</v>
      </c>
      <c r="N775" t="str">
        <f>INDEX(Taxonomie!Q:Q,MATCH(ZACKS_Screener[[#This Row],[Ticker]], Taxonomie!P:P,0))</f>
        <v>Biotechnology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775" s="18">
        <f>IFERROR(ZACKS_Screener[[#This Row],[Price]]/ZACKS_Screener[[#This Row],[EPS1]], "")</f>
        <v>-6.1709090909090909</v>
      </c>
      <c r="R775" s="18">
        <f>IFERROR(ZACKS_Screener[[#This Row],[Price]]/ZACKS_Screener[[#This Row],[EPS2]], "")</f>
        <v>-5.6566666666666663</v>
      </c>
      <c r="S775" s="18">
        <f>IFERROR(ZACKS_Screener[[#This Row],[PE1]]/(ZACKS_Screener[[#This Row],[EG1]]*100), "")</f>
        <v>0.18602813536828133</v>
      </c>
      <c r="T775" s="18">
        <f>IFERROR(ZACKS_Screener[[#This Row],[PE2]]/(ZACKS_Screener[[#This Row],[EG2]]*100), "")</f>
        <v>0.62223333333333319</v>
      </c>
      <c r="U775"/>
    </row>
    <row r="776" spans="1:21" hidden="1" x14ac:dyDescent="0.25">
      <c r="A776" s="23" t="s">
        <v>479</v>
      </c>
      <c r="B776" s="31">
        <v>21228.33</v>
      </c>
      <c r="C776" s="6" t="s">
        <v>478</v>
      </c>
      <c r="D776" s="6" t="s">
        <v>22</v>
      </c>
      <c r="E776" s="6" t="s">
        <v>41</v>
      </c>
      <c r="F776" s="6" t="s">
        <v>67</v>
      </c>
      <c r="G776">
        <v>12</v>
      </c>
      <c r="H776">
        <v>202212</v>
      </c>
      <c r="I776" s="9">
        <v>221.84</v>
      </c>
      <c r="J776" s="9">
        <v>-19.43</v>
      </c>
      <c r="K776" s="9">
        <v>-12.56</v>
      </c>
      <c r="L776" s="9">
        <v>-8.7899999999999991</v>
      </c>
      <c r="M776" s="9" t="str">
        <f>INDEX(Taxonomie!S:S,MATCH(ZACKS_Screener[[#This Row],[Ticker]], Taxonomie!P:P,0))</f>
        <v>Healthcare</v>
      </c>
      <c r="N776" t="str">
        <f>INDEX(Taxonomie!Q:Q,MATCH(ZACKS_Screener[[#This Row],[Ticker]], Taxonomie!P:P,0))</f>
        <v>Biotechnology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776" s="18">
        <f>IFERROR(ZACKS_Screener[[#This Row],[Price]]/ZACKS_Screener[[#This Row],[EPS1]], "")</f>
        <v>-17.662420382165603</v>
      </c>
      <c r="R776" s="18">
        <f>IFERROR(ZACKS_Screener[[#This Row],[Price]]/ZACKS_Screener[[#This Row],[EPS2]], "")</f>
        <v>-25.237770193401595</v>
      </c>
      <c r="S776" s="18">
        <f>IFERROR(ZACKS_Screener[[#This Row],[PE1]]/(ZACKS_Screener[[#This Row],[EG1]]*100), "")</f>
        <v>-0.49953541197303897</v>
      </c>
      <c r="T776" s="18">
        <f>IFERROR(ZACKS_Screener[[#This Row],[PE2]]/(ZACKS_Screener[[#This Row],[EG2]]*100), "")</f>
        <v>-0.84081271519661527</v>
      </c>
      <c r="U776"/>
    </row>
    <row r="777" spans="1:21" hidden="1" x14ac:dyDescent="0.25">
      <c r="A777" s="23" t="s">
        <v>486</v>
      </c>
      <c r="B777" s="31">
        <v>43731</v>
      </c>
      <c r="C777" s="6" t="s">
        <v>485</v>
      </c>
      <c r="D777" s="6" t="s">
        <v>22</v>
      </c>
      <c r="E777" s="6" t="s">
        <v>41</v>
      </c>
      <c r="F777" s="6" t="s">
        <v>67</v>
      </c>
      <c r="G777">
        <v>12</v>
      </c>
      <c r="H777">
        <v>202212</v>
      </c>
      <c r="I777" s="9">
        <v>302.13</v>
      </c>
      <c r="J777" s="9">
        <v>17.670000000000002</v>
      </c>
      <c r="K777" s="9">
        <v>15.36</v>
      </c>
      <c r="L777" s="9">
        <v>16.329999999999998</v>
      </c>
      <c r="M777" s="9" t="str">
        <f>INDEX(Taxonomie!S:S,MATCH(ZACKS_Screener[[#This Row],[Ticker]], Taxonomie!P:P,0))</f>
        <v>Healthcare</v>
      </c>
      <c r="N777" t="str">
        <f>INDEX(Taxonomie!Q:Q,MATCH(ZACKS_Screener[[#This Row],[Ticker]], Taxonomie!P:P,0))</f>
        <v>Drug Manufacturers—General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777" s="18">
        <f>IFERROR(ZACKS_Screener[[#This Row],[Price]]/ZACKS_Screener[[#This Row],[EPS1]], "")</f>
        <v>19.669921875</v>
      </c>
      <c r="R777" s="18">
        <f>IFERROR(ZACKS_Screener[[#This Row],[Price]]/ZACKS_Screener[[#This Row],[EPS2]], "")</f>
        <v>18.501530924678509</v>
      </c>
      <c r="S777" s="18">
        <f>IFERROR(ZACKS_Screener[[#This Row],[PE1]]/(ZACKS_Screener[[#This Row],[EG1]]*100), "")</f>
        <v>-1.5046212966720764</v>
      </c>
      <c r="T777" s="18">
        <f>IFERROR(ZACKS_Screener[[#This Row],[PE2]]/(ZACKS_Screener[[#This Row],[EG2]]*100), "")</f>
        <v>2.9297269587944559</v>
      </c>
      <c r="U777"/>
    </row>
    <row r="778" spans="1:21" hidden="1" x14ac:dyDescent="0.25">
      <c r="A778" s="23" t="s">
        <v>493</v>
      </c>
      <c r="B778" s="31">
        <v>10987.99</v>
      </c>
      <c r="C778" s="6" t="s">
        <v>491</v>
      </c>
      <c r="D778" s="6" t="s">
        <v>13</v>
      </c>
      <c r="E778" s="6" t="s">
        <v>41</v>
      </c>
      <c r="F778" s="6" t="s">
        <v>67</v>
      </c>
      <c r="G778">
        <v>12</v>
      </c>
      <c r="H778">
        <v>202212</v>
      </c>
      <c r="I778" s="9">
        <v>371.1</v>
      </c>
      <c r="J778" s="9">
        <v>14.42</v>
      </c>
      <c r="M778" s="9" t="e">
        <f>INDEX(Taxonomie!S:S,MATCH(ZACKS_Screener[[#This Row],[Ticker]], Taxonomie!P:P,0))</f>
        <v>#N/A</v>
      </c>
      <c r="N778" t="e">
        <f>INDEX(Taxonomie!Q:Q,MATCH(ZACKS_Screener[[#This Row],[Ticker]], Taxonomie!P:P,0))</f>
        <v>#N/A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8" s="18" t="str">
        <f>IFERROR(ZACKS_Screener[[#This Row],[Price]]/ZACKS_Screener[[#This Row],[EPS1]], "")</f>
        <v/>
      </c>
      <c r="R778" s="18" t="str">
        <f>IFERROR(ZACKS_Screener[[#This Row],[Price]]/ZACKS_Screener[[#This Row],[EPS2]], "")</f>
        <v/>
      </c>
      <c r="S778" s="18" t="str">
        <f>IFERROR(ZACKS_Screener[[#This Row],[PE1]]/(ZACKS_Screener[[#This Row],[EG1]]*100), "")</f>
        <v/>
      </c>
      <c r="T778" s="18" t="str">
        <f>IFERROR(ZACKS_Screener[[#This Row],[PE2]]/(ZACKS_Screener[[#This Row],[EG2]]*100), "")</f>
        <v/>
      </c>
      <c r="U778"/>
    </row>
    <row r="779" spans="1:21" hidden="1" x14ac:dyDescent="0.25">
      <c r="A779" s="23" t="s">
        <v>531</v>
      </c>
      <c r="B779" s="31">
        <v>17217.810000000001</v>
      </c>
      <c r="C779" s="6" t="s">
        <v>530</v>
      </c>
      <c r="D779" s="6" t="s">
        <v>22</v>
      </c>
      <c r="E779" s="6" t="s">
        <v>41</v>
      </c>
      <c r="F779" s="6" t="s">
        <v>67</v>
      </c>
      <c r="G779">
        <v>12</v>
      </c>
      <c r="H779">
        <v>202212</v>
      </c>
      <c r="I779" s="9">
        <v>91.73</v>
      </c>
      <c r="J779" s="9">
        <v>1.93</v>
      </c>
      <c r="K779" s="9">
        <v>1.98</v>
      </c>
      <c r="L779" s="9">
        <v>3.46</v>
      </c>
      <c r="M779" s="9" t="str">
        <f>INDEX(Taxonomie!S:S,MATCH(ZACKS_Screener[[#This Row],[Ticker]], Taxonomie!P:P,0))</f>
        <v>Healthcare</v>
      </c>
      <c r="N779" t="str">
        <f>INDEX(Taxonomie!Q:Q,MATCH(ZACKS_Screener[[#This Row],[Ticker]], Taxonomie!P:P,0))</f>
        <v>Biotechnology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779" s="18">
        <f>IFERROR(ZACKS_Screener[[#This Row],[Price]]/ZACKS_Screener[[#This Row],[EPS1]], "")</f>
        <v>46.328282828282831</v>
      </c>
      <c r="R779" s="18">
        <f>IFERROR(ZACKS_Screener[[#This Row],[Price]]/ZACKS_Screener[[#This Row],[EPS2]], "")</f>
        <v>26.51156069364162</v>
      </c>
      <c r="S779" s="18">
        <f>IFERROR(ZACKS_Screener[[#This Row],[PE1]]/(ZACKS_Screener[[#This Row],[EG1]]*100), "")</f>
        <v>17.882717171717157</v>
      </c>
      <c r="T779" s="18">
        <f>IFERROR(ZACKS_Screener[[#This Row],[PE2]]/(ZACKS_Screener[[#This Row],[EG2]]*100), "")</f>
        <v>0.3546816903608811</v>
      </c>
      <c r="U779"/>
    </row>
    <row r="780" spans="1:21" hidden="1" x14ac:dyDescent="0.25">
      <c r="A780" s="23" t="s">
        <v>533</v>
      </c>
      <c r="B780" s="31">
        <v>138613.91</v>
      </c>
      <c r="C780" s="6" t="s">
        <v>532</v>
      </c>
      <c r="D780" s="6" t="s">
        <v>13</v>
      </c>
      <c r="E780" s="6" t="s">
        <v>41</v>
      </c>
      <c r="F780" s="6" t="s">
        <v>67</v>
      </c>
      <c r="G780">
        <v>12</v>
      </c>
      <c r="H780">
        <v>202212</v>
      </c>
      <c r="I780" s="9">
        <v>65.98</v>
      </c>
      <c r="J780" s="9">
        <v>7.7</v>
      </c>
      <c r="K780" s="9">
        <v>8.06</v>
      </c>
      <c r="L780" s="9">
        <v>8.01</v>
      </c>
      <c r="M780" s="9" t="str">
        <f>INDEX(Taxonomie!S:S,MATCH(ZACKS_Screener[[#This Row],[Ticker]], Taxonomie!P:P,0))</f>
        <v>Healthcare</v>
      </c>
      <c r="N780" t="str">
        <f>INDEX(Taxonomie!Q:Q,MATCH(ZACKS_Screener[[#This Row],[Ticker]], Taxonomie!P:P,0))</f>
        <v>Drug Manufacturers—General</v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780" s="18">
        <f>IFERROR(ZACKS_Screener[[#This Row],[Price]]/ZACKS_Screener[[#This Row],[EPS1]], "")</f>
        <v>8.1861042183622832</v>
      </c>
      <c r="R780" s="18">
        <f>IFERROR(ZACKS_Screener[[#This Row],[Price]]/ZACKS_Screener[[#This Row],[EPS2]], "")</f>
        <v>8.2372034956304621</v>
      </c>
      <c r="S780" s="18">
        <f>IFERROR(ZACKS_Screener[[#This Row],[PE1]]/(ZACKS_Screener[[#This Row],[EG1]]*100), "")</f>
        <v>1.7509167355941535</v>
      </c>
      <c r="T780" s="18">
        <f>IFERROR(ZACKS_Screener[[#This Row],[PE2]]/(ZACKS_Screener[[#This Row],[EG2]]*100), "")</f>
        <v>-13.278372034956115</v>
      </c>
      <c r="U780"/>
    </row>
    <row r="781" spans="1:21" hidden="1" x14ac:dyDescent="0.25">
      <c r="A781" s="23" t="s">
        <v>539</v>
      </c>
      <c r="B781" s="31">
        <v>26444.79</v>
      </c>
      <c r="C781" s="6" t="s">
        <v>538</v>
      </c>
      <c r="D781" s="6" t="s">
        <v>22</v>
      </c>
      <c r="E781" s="6" t="s">
        <v>41</v>
      </c>
      <c r="F781" s="6" t="s">
        <v>67</v>
      </c>
      <c r="G781">
        <v>12</v>
      </c>
      <c r="H781">
        <v>202212</v>
      </c>
      <c r="I781" s="9">
        <v>108.73</v>
      </c>
      <c r="J781" s="9">
        <v>39.799999999999997</v>
      </c>
      <c r="K781" s="9">
        <v>5.42</v>
      </c>
      <c r="L781" s="9">
        <v>2.64</v>
      </c>
      <c r="M781" s="9" t="str">
        <f>INDEX(Taxonomie!S:S,MATCH(ZACKS_Screener[[#This Row],[Ticker]], Taxonomie!P:P,0))</f>
        <v>Healthcare</v>
      </c>
      <c r="N781" t="str">
        <f>INDEX(Taxonomie!Q:Q,MATCH(ZACKS_Screener[[#This Row],[Ticker]], Taxonomie!P:P,0))</f>
        <v>Biotechnology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781" s="18">
        <f>IFERROR(ZACKS_Screener[[#This Row],[Price]]/ZACKS_Screener[[#This Row],[EPS1]], "")</f>
        <v>20.06088560885609</v>
      </c>
      <c r="R781" s="18">
        <f>IFERROR(ZACKS_Screener[[#This Row],[Price]]/ZACKS_Screener[[#This Row],[EPS2]], "")</f>
        <v>41.185606060606062</v>
      </c>
      <c r="S781" s="18">
        <f>IFERROR(ZACKS_Screener[[#This Row],[PE1]]/(ZACKS_Screener[[#This Row],[EG1]]*100), "")</f>
        <v>-0.23223480140560571</v>
      </c>
      <c r="T781" s="18">
        <f>IFERROR(ZACKS_Screener[[#This Row],[PE2]]/(ZACKS_Screener[[#This Row],[EG2]]*100), "")</f>
        <v>-0.80297116851972983</v>
      </c>
      <c r="U781"/>
    </row>
    <row r="782" spans="1:21" hidden="1" x14ac:dyDescent="0.25">
      <c r="A782" s="23" t="s">
        <v>547</v>
      </c>
      <c r="B782" s="31">
        <v>3387.38</v>
      </c>
      <c r="C782" s="6" t="s">
        <v>546</v>
      </c>
      <c r="D782" s="6" t="s">
        <v>22</v>
      </c>
      <c r="E782" s="6" t="s">
        <v>41</v>
      </c>
      <c r="F782" s="6" t="s">
        <v>67</v>
      </c>
      <c r="G782">
        <v>12</v>
      </c>
      <c r="H782">
        <v>202212</v>
      </c>
      <c r="I782" s="9">
        <v>56.02</v>
      </c>
      <c r="J782" s="9">
        <v>-9.35</v>
      </c>
      <c r="K782" s="9">
        <v>-9.5500000000000007</v>
      </c>
      <c r="L782" s="9">
        <v>-7.76</v>
      </c>
      <c r="M782" s="9" t="str">
        <f>INDEX(Taxonomie!S:S,MATCH(ZACKS_Screener[[#This Row],[Ticker]], Taxonomie!P:P,0))</f>
        <v>Healthcare</v>
      </c>
      <c r="N782" t="str">
        <f>INDEX(Taxonomie!Q:Q,MATCH(ZACKS_Screener[[#This Row],[Ticker]], Taxonomie!P:P,0))</f>
        <v>Biotechnology</v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782" s="18">
        <f>IFERROR(ZACKS_Screener[[#This Row],[Price]]/ZACKS_Screener[[#This Row],[EPS1]], "")</f>
        <v>-5.8659685863874342</v>
      </c>
      <c r="R782" s="18">
        <f>IFERROR(ZACKS_Screener[[#This Row],[Price]]/ZACKS_Screener[[#This Row],[EPS2]], "")</f>
        <v>-7.2190721649484546</v>
      </c>
      <c r="S782" s="18">
        <f>IFERROR(ZACKS_Screener[[#This Row],[PE1]]/(ZACKS_Screener[[#This Row],[EG1]]*100), "")</f>
        <v>2.7423403141361113</v>
      </c>
      <c r="T782" s="18">
        <f>IFERROR(ZACKS_Screener[[#This Row],[PE2]]/(ZACKS_Screener[[#This Row],[EG2]]*100), "")</f>
        <v>-0.38515161550423299</v>
      </c>
      <c r="U782"/>
    </row>
    <row r="783" spans="1:21" hidden="1" x14ac:dyDescent="0.25">
      <c r="A783" s="23" t="s">
        <v>682</v>
      </c>
      <c r="B783" s="31">
        <v>3415.6</v>
      </c>
      <c r="C783" s="6" t="s">
        <v>681</v>
      </c>
      <c r="D783" s="6" t="s">
        <v>22</v>
      </c>
      <c r="E783" s="6" t="s">
        <v>41</v>
      </c>
      <c r="F783" s="6" t="s">
        <v>67</v>
      </c>
      <c r="G783">
        <v>12</v>
      </c>
      <c r="H783">
        <v>202212</v>
      </c>
      <c r="I783" s="9">
        <v>21.37</v>
      </c>
      <c r="J783" s="9">
        <v>0.46</v>
      </c>
      <c r="K783" s="9">
        <v>0.53</v>
      </c>
      <c r="L783" s="9">
        <v>0.57999999999999996</v>
      </c>
      <c r="M783" s="9" t="str">
        <f>INDEX(Taxonomie!S:S,MATCH(ZACKS_Screener[[#This Row],[Ticker]], Taxonomie!P:P,0))</f>
        <v>Healthcare</v>
      </c>
      <c r="N783" t="str">
        <f>INDEX(Taxonomie!Q:Q,MATCH(ZACKS_Screener[[#This Row],[Ticker]], Taxonomie!P:P,0))</f>
        <v>Health Information Services</v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783" s="18">
        <f>IFERROR(ZACKS_Screener[[#This Row],[Price]]/ZACKS_Screener[[#This Row],[EPS1]], "")</f>
        <v>40.320754716981135</v>
      </c>
      <c r="R783" s="18">
        <f>IFERROR(ZACKS_Screener[[#This Row],[Price]]/ZACKS_Screener[[#This Row],[EPS2]], "")</f>
        <v>36.844827586206904</v>
      </c>
      <c r="S783" s="18">
        <f>IFERROR(ZACKS_Screener[[#This Row],[PE1]]/(ZACKS_Screener[[#This Row],[EG1]]*100), "")</f>
        <v>2.6496495956873316</v>
      </c>
      <c r="T783" s="18">
        <f>IFERROR(ZACKS_Screener[[#This Row],[PE2]]/(ZACKS_Screener[[#This Row],[EG2]]*100), "")</f>
        <v>3.9055517241379376</v>
      </c>
      <c r="U783"/>
    </row>
    <row r="784" spans="1:21" hidden="1" x14ac:dyDescent="0.25">
      <c r="A784" s="23" t="s">
        <v>851</v>
      </c>
      <c r="B784" s="31">
        <v>4976.07</v>
      </c>
      <c r="C784" s="6" t="s">
        <v>850</v>
      </c>
      <c r="D784" s="6" t="s">
        <v>22</v>
      </c>
      <c r="E784" s="6" t="s">
        <v>41</v>
      </c>
      <c r="F784" s="6" t="s">
        <v>67</v>
      </c>
      <c r="G784">
        <v>12</v>
      </c>
      <c r="H784">
        <v>202212</v>
      </c>
      <c r="I784" s="9">
        <v>63.04</v>
      </c>
      <c r="J784" s="9">
        <v>-8.36</v>
      </c>
      <c r="K784" s="9">
        <v>-6.45</v>
      </c>
      <c r="L784" s="9">
        <v>-5.95</v>
      </c>
      <c r="M784" s="9" t="str">
        <f>INDEX(Taxonomie!S:S,MATCH(ZACKS_Screener[[#This Row],[Ticker]], Taxonomie!P:P,0))</f>
        <v>Healthcare</v>
      </c>
      <c r="N784" t="str">
        <f>INDEX(Taxonomie!Q:Q,MATCH(ZACKS_Screener[[#This Row],[Ticker]], Taxonomie!P:P,0))</f>
        <v>Biotechnology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784" s="18">
        <f>IFERROR(ZACKS_Screener[[#This Row],[Price]]/ZACKS_Screener[[#This Row],[EPS1]], "")</f>
        <v>-9.7736434108527135</v>
      </c>
      <c r="R784" s="18">
        <f>IFERROR(ZACKS_Screener[[#This Row],[Price]]/ZACKS_Screener[[#This Row],[EPS2]], "")</f>
        <v>-10.594957983193277</v>
      </c>
      <c r="S784" s="18">
        <f>IFERROR(ZACKS_Screener[[#This Row],[PE1]]/(ZACKS_Screener[[#This Row],[EG1]]*100), "")</f>
        <v>-0.42778879012946969</v>
      </c>
      <c r="T784" s="18">
        <f>IFERROR(ZACKS_Screener[[#This Row],[PE2]]/(ZACKS_Screener[[#This Row],[EG2]]*100), "")</f>
        <v>-1.3667495798319329</v>
      </c>
      <c r="U784"/>
    </row>
    <row r="785" spans="1:21" hidden="1" x14ac:dyDescent="0.25">
      <c r="A785" s="23" t="s">
        <v>40763</v>
      </c>
      <c r="B785" s="31">
        <v>2117.54</v>
      </c>
      <c r="C785" s="6" t="s">
        <v>40762</v>
      </c>
      <c r="D785" s="6" t="s">
        <v>22</v>
      </c>
      <c r="E785" s="6" t="s">
        <v>41</v>
      </c>
      <c r="F785" s="6" t="s">
        <v>67</v>
      </c>
      <c r="G785">
        <v>12</v>
      </c>
      <c r="H785">
        <v>202212</v>
      </c>
      <c r="I785" s="9">
        <v>9.4600000000000009</v>
      </c>
      <c r="J785" s="9">
        <v>-1.42</v>
      </c>
      <c r="K785" s="9">
        <v>-1.07</v>
      </c>
      <c r="L785" s="9">
        <v>-1.17</v>
      </c>
      <c r="M785" s="9" t="str">
        <f>INDEX(Taxonomie!S:S,MATCH(ZACKS_Screener[[#This Row],[Ticker]], Taxonomie!P:P,0))</f>
        <v>Healthcare</v>
      </c>
      <c r="N785" t="str">
        <f>INDEX(Taxonomie!Q:Q,MATCH(ZACKS_Screener[[#This Row],[Ticker]], Taxonomie!P:P,0))</f>
        <v>Biotechnology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785" s="18">
        <f>IFERROR(ZACKS_Screener[[#This Row],[Price]]/ZACKS_Screener[[#This Row],[EPS1]], "")</f>
        <v>-8.8411214953271031</v>
      </c>
      <c r="R785" s="18">
        <f>IFERROR(ZACKS_Screener[[#This Row],[Price]]/ZACKS_Screener[[#This Row],[EPS2]], "")</f>
        <v>-8.0854700854700869</v>
      </c>
      <c r="S785" s="18">
        <f>IFERROR(ZACKS_Screener[[#This Row],[PE1]]/(ZACKS_Screener[[#This Row],[EG1]]*100), "")</f>
        <v>-0.35869692923898544</v>
      </c>
      <c r="T785" s="18">
        <f>IFERROR(ZACKS_Screener[[#This Row],[PE2]]/(ZACKS_Screener[[#This Row],[EG2]]*100), "")</f>
        <v>0.86514529914530047</v>
      </c>
      <c r="U785"/>
    </row>
    <row r="786" spans="1:21" hidden="1" x14ac:dyDescent="0.25">
      <c r="A786" s="23" t="s">
        <v>918</v>
      </c>
      <c r="B786" s="31">
        <v>3634.34</v>
      </c>
      <c r="C786" s="6" t="s">
        <v>917</v>
      </c>
      <c r="D786" s="6" t="s">
        <v>22</v>
      </c>
      <c r="E786" s="6" t="s">
        <v>41</v>
      </c>
      <c r="F786" s="6" t="s">
        <v>67</v>
      </c>
      <c r="G786">
        <v>12</v>
      </c>
      <c r="H786">
        <v>202212</v>
      </c>
      <c r="I786" s="9">
        <v>38</v>
      </c>
      <c r="J786" s="9">
        <v>-4.0599999999999996</v>
      </c>
      <c r="K786" s="9">
        <v>-4.46</v>
      </c>
      <c r="L786" s="9">
        <v>-4.42</v>
      </c>
      <c r="M786" s="9" t="str">
        <f>INDEX(Taxonomie!S:S,MATCH(ZACKS_Screener[[#This Row],[Ticker]], Taxonomie!P:P,0))</f>
        <v>Healthcare</v>
      </c>
      <c r="N786" t="str">
        <f>INDEX(Taxonomie!Q:Q,MATCH(ZACKS_Screener[[#This Row],[Ticker]], Taxonomie!P:P,0))</f>
        <v>Biotechnology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786" s="18">
        <f>IFERROR(ZACKS_Screener[[#This Row],[Price]]/ZACKS_Screener[[#This Row],[EPS1]], "")</f>
        <v>-8.52017937219731</v>
      </c>
      <c r="R786" s="18">
        <f>IFERROR(ZACKS_Screener[[#This Row],[Price]]/ZACKS_Screener[[#This Row],[EPS2]], "")</f>
        <v>-8.5972850678733028</v>
      </c>
      <c r="S786" s="18">
        <f>IFERROR(ZACKS_Screener[[#This Row],[PE1]]/(ZACKS_Screener[[#This Row],[EG1]]*100), "")</f>
        <v>0.86479820627802595</v>
      </c>
      <c r="T786" s="18">
        <f>IFERROR(ZACKS_Screener[[#This Row],[PE2]]/(ZACKS_Screener[[#This Row],[EG2]]*100), "")</f>
        <v>-9.5859728506787238</v>
      </c>
      <c r="U786"/>
    </row>
    <row r="787" spans="1:21" hidden="1" x14ac:dyDescent="0.25">
      <c r="A787" s="23" t="s">
        <v>991</v>
      </c>
      <c r="B787" s="31">
        <v>3441.07</v>
      </c>
      <c r="C787" s="6" t="s">
        <v>990</v>
      </c>
      <c r="D787" s="6" t="s">
        <v>13</v>
      </c>
      <c r="E787" s="6" t="s">
        <v>41</v>
      </c>
      <c r="F787" s="6" t="s">
        <v>67</v>
      </c>
      <c r="G787">
        <v>12</v>
      </c>
      <c r="H787">
        <v>202212</v>
      </c>
      <c r="I787" s="9">
        <v>1.65</v>
      </c>
      <c r="J787" s="9">
        <v>-0.86</v>
      </c>
      <c r="K787" s="9">
        <v>-0.28999999999999998</v>
      </c>
      <c r="L787" s="9">
        <v>-0.21</v>
      </c>
      <c r="M787" s="9" t="str">
        <f>INDEX(Taxonomie!S:S,MATCH(ZACKS_Screener[[#This Row],[Ticker]], Taxonomie!P:P,0))</f>
        <v>Healthcare</v>
      </c>
      <c r="N787" t="str">
        <f>INDEX(Taxonomie!Q:Q,MATCH(ZACKS_Screener[[#This Row],[Ticker]], Taxonomie!P:P,0))</f>
        <v>Biotechnology</v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787" s="18">
        <f>IFERROR(ZACKS_Screener[[#This Row],[Price]]/ZACKS_Screener[[#This Row],[EPS1]], "")</f>
        <v>-5.6896551724137936</v>
      </c>
      <c r="R787" s="18">
        <f>IFERROR(ZACKS_Screener[[#This Row],[Price]]/ZACKS_Screener[[#This Row],[EPS2]], "")</f>
        <v>-7.8571428571428568</v>
      </c>
      <c r="S787" s="18">
        <f>IFERROR(ZACKS_Screener[[#This Row],[PE1]]/(ZACKS_Screener[[#This Row],[EG1]]*100), "")</f>
        <v>-8.5843920145190558E-2</v>
      </c>
      <c r="T787" s="18">
        <f>IFERROR(ZACKS_Screener[[#This Row],[PE2]]/(ZACKS_Screener[[#This Row],[EG2]]*100), "")</f>
        <v>-0.28482142857142856</v>
      </c>
      <c r="U787"/>
    </row>
    <row r="788" spans="1:21" hidden="1" x14ac:dyDescent="0.25">
      <c r="A788" s="23" t="s">
        <v>995</v>
      </c>
      <c r="B788" s="31">
        <v>4169.6400000000003</v>
      </c>
      <c r="C788" s="6" t="s">
        <v>994</v>
      </c>
      <c r="D788" s="6" t="s">
        <v>22</v>
      </c>
      <c r="E788" s="6" t="s">
        <v>41</v>
      </c>
      <c r="F788" s="6" t="s">
        <v>67</v>
      </c>
      <c r="G788">
        <v>12</v>
      </c>
      <c r="H788">
        <v>202212</v>
      </c>
      <c r="I788" s="9">
        <v>30.46</v>
      </c>
      <c r="J788" s="9">
        <v>-2.6</v>
      </c>
      <c r="K788" s="9">
        <v>-3.31</v>
      </c>
      <c r="L788" s="9">
        <v>-3.5</v>
      </c>
      <c r="M788" s="9" t="str">
        <f>INDEX(Taxonomie!S:S,MATCH(ZACKS_Screener[[#This Row],[Ticker]], Taxonomie!P:P,0))</f>
        <v>Healthcare</v>
      </c>
      <c r="N788" t="str">
        <f>INDEX(Taxonomie!Q:Q,MATCH(ZACKS_Screener[[#This Row],[Ticker]], Taxonomie!P:P,0))</f>
        <v>Biotechnology</v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788" s="18">
        <f>IFERROR(ZACKS_Screener[[#This Row],[Price]]/ZACKS_Screener[[#This Row],[EPS1]], "")</f>
        <v>-9.2024169184290034</v>
      </c>
      <c r="R788" s="18">
        <f>IFERROR(ZACKS_Screener[[#This Row],[Price]]/ZACKS_Screener[[#This Row],[EPS2]], "")</f>
        <v>-8.7028571428571428</v>
      </c>
      <c r="S788" s="18">
        <f>IFERROR(ZACKS_Screener[[#This Row],[PE1]]/(ZACKS_Screener[[#This Row],[EG1]]*100), "")</f>
        <v>0.33698991532275224</v>
      </c>
      <c r="T788" s="18">
        <f>IFERROR(ZACKS_Screener[[#This Row],[PE2]]/(ZACKS_Screener[[#This Row],[EG2]]*100), "")</f>
        <v>1.5161293233082713</v>
      </c>
      <c r="U788"/>
    </row>
    <row r="789" spans="1:21" hidden="1" x14ac:dyDescent="0.25">
      <c r="A789" s="23" t="s">
        <v>1184</v>
      </c>
      <c r="B789" s="31">
        <v>15331.38</v>
      </c>
      <c r="C789" s="6" t="s">
        <v>1183</v>
      </c>
      <c r="D789" s="6" t="s">
        <v>22</v>
      </c>
      <c r="E789" s="6" t="s">
        <v>41</v>
      </c>
      <c r="F789" s="6" t="s">
        <v>67</v>
      </c>
      <c r="G789">
        <v>12</v>
      </c>
      <c r="H789">
        <v>202212</v>
      </c>
      <c r="I789" s="9">
        <v>84.95</v>
      </c>
      <c r="J789" s="9">
        <v>-3.54</v>
      </c>
      <c r="K789" s="9">
        <v>-2.16</v>
      </c>
      <c r="L789" s="9">
        <v>-1.54</v>
      </c>
      <c r="M789" s="9" t="str">
        <f>INDEX(Taxonomie!S:S,MATCH(ZACKS_Screener[[#This Row],[Ticker]], Taxonomie!P:P,0))</f>
        <v>Healthcare</v>
      </c>
      <c r="N789" t="str">
        <f>INDEX(Taxonomie!Q:Q,MATCH(ZACKS_Screener[[#This Row],[Ticker]], Taxonomie!P:P,0))</f>
        <v>Diagnostics &amp; Research</v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789" s="18">
        <f>IFERROR(ZACKS_Screener[[#This Row],[Price]]/ZACKS_Screener[[#This Row],[EPS1]], "")</f>
        <v>-39.328703703703702</v>
      </c>
      <c r="R789" s="18">
        <f>IFERROR(ZACKS_Screener[[#This Row],[Price]]/ZACKS_Screener[[#This Row],[EPS2]], "")</f>
        <v>-55.162337662337663</v>
      </c>
      <c r="S789" s="18">
        <f>IFERROR(ZACKS_Screener[[#This Row],[PE1]]/(ZACKS_Screener[[#This Row],[EG1]]*100), "")</f>
        <v>-1.0088667471819646</v>
      </c>
      <c r="T789" s="18">
        <f>IFERROR(ZACKS_Screener[[#This Row],[PE2]]/(ZACKS_Screener[[#This Row],[EG2]]*100), "")</f>
        <v>-1.9217846669459568</v>
      </c>
      <c r="U789"/>
    </row>
    <row r="790" spans="1:21" hidden="1" x14ac:dyDescent="0.25">
      <c r="A790" s="23" t="s">
        <v>1188</v>
      </c>
      <c r="B790" s="31">
        <v>6342.69</v>
      </c>
      <c r="C790" s="6" t="s">
        <v>1187</v>
      </c>
      <c r="D790" s="6" t="s">
        <v>22</v>
      </c>
      <c r="E790" s="6" t="s">
        <v>41</v>
      </c>
      <c r="F790" s="6" t="s">
        <v>67</v>
      </c>
      <c r="G790">
        <v>12</v>
      </c>
      <c r="H790">
        <v>202212</v>
      </c>
      <c r="I790" s="9">
        <v>19.48</v>
      </c>
      <c r="J790" s="9">
        <v>0.82</v>
      </c>
      <c r="K790" s="9">
        <v>0.9</v>
      </c>
      <c r="L790" s="9">
        <v>1.3</v>
      </c>
      <c r="M790" s="9" t="str">
        <f>INDEX(Taxonomie!S:S,MATCH(ZACKS_Screener[[#This Row],[Ticker]], Taxonomie!P:P,0))</f>
        <v>Healthcare</v>
      </c>
      <c r="N790" t="str">
        <f>INDEX(Taxonomie!Q:Q,MATCH(ZACKS_Screener[[#This Row],[Ticker]], Taxonomie!P:P,0))</f>
        <v>Biotechnology</v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790" s="18">
        <f>IFERROR(ZACKS_Screener[[#This Row],[Price]]/ZACKS_Screener[[#This Row],[EPS1]], "")</f>
        <v>21.644444444444446</v>
      </c>
      <c r="R790" s="18">
        <f>IFERROR(ZACKS_Screener[[#This Row],[Price]]/ZACKS_Screener[[#This Row],[EPS2]], "")</f>
        <v>14.984615384615385</v>
      </c>
      <c r="S790" s="18">
        <f>IFERROR(ZACKS_Screener[[#This Row],[PE1]]/(ZACKS_Screener[[#This Row],[EG1]]*100), "")</f>
        <v>2.2185555555555538</v>
      </c>
      <c r="T790" s="18">
        <f>IFERROR(ZACKS_Screener[[#This Row],[PE2]]/(ZACKS_Screener[[#This Row],[EG2]]*100), "")</f>
        <v>0.33715384615384614</v>
      </c>
      <c r="U790"/>
    </row>
    <row r="791" spans="1:21" hidden="1" x14ac:dyDescent="0.25">
      <c r="A791" s="23" t="s">
        <v>1287</v>
      </c>
      <c r="B791" s="31">
        <v>3449.12</v>
      </c>
      <c r="C791" s="6" t="s">
        <v>1286</v>
      </c>
      <c r="D791" s="6" t="s">
        <v>22</v>
      </c>
      <c r="E791" s="6" t="s">
        <v>41</v>
      </c>
      <c r="F791" s="6" t="s">
        <v>67</v>
      </c>
      <c r="G791">
        <v>12</v>
      </c>
      <c r="H791">
        <v>202212</v>
      </c>
      <c r="I791" s="9">
        <v>12.2</v>
      </c>
      <c r="J791" s="9">
        <v>-0.82</v>
      </c>
      <c r="K791" s="9">
        <v>-0.48</v>
      </c>
      <c r="L791" s="9">
        <v>0.13</v>
      </c>
      <c r="M791" s="9" t="str">
        <f>INDEX(Taxonomie!S:S,MATCH(ZACKS_Screener[[#This Row],[Ticker]], Taxonomie!P:P,0))</f>
        <v>Healthcare</v>
      </c>
      <c r="N791" t="str">
        <f>INDEX(Taxonomie!Q:Q,MATCH(ZACKS_Screener[[#This Row],[Ticker]], Taxonomie!P:P,0))</f>
        <v>Biotechnology</v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1" s="18">
        <f>IFERROR(ZACKS_Screener[[#This Row],[Price]]/ZACKS_Screener[[#This Row],[EPS1]], "")</f>
        <v>-25.416666666666668</v>
      </c>
      <c r="R791" s="18">
        <f>IFERROR(ZACKS_Screener[[#This Row],[Price]]/ZACKS_Screener[[#This Row],[EPS2]], "")</f>
        <v>93.84615384615384</v>
      </c>
      <c r="S791" s="18">
        <f>IFERROR(ZACKS_Screener[[#This Row],[PE1]]/(ZACKS_Screener[[#This Row],[EG1]]*100), "")</f>
        <v>-0.61299019607843142</v>
      </c>
      <c r="T791" s="18">
        <f>IFERROR(ZACKS_Screener[[#This Row],[PE2]]/(ZACKS_Screener[[#This Row],[EG2]]*100), "")</f>
        <v>0.93846153846153835</v>
      </c>
      <c r="U791"/>
    </row>
    <row r="792" spans="1:21" hidden="1" x14ac:dyDescent="0.25">
      <c r="A792" s="23" t="s">
        <v>40975</v>
      </c>
      <c r="B792" s="31">
        <v>3328.55</v>
      </c>
      <c r="C792" s="6" t="s">
        <v>40974</v>
      </c>
      <c r="D792" s="6" t="s">
        <v>22</v>
      </c>
      <c r="E792" s="6" t="s">
        <v>41</v>
      </c>
      <c r="F792" s="6" t="s">
        <v>67</v>
      </c>
      <c r="G792">
        <v>12</v>
      </c>
      <c r="H792">
        <v>202212</v>
      </c>
      <c r="I792" s="9">
        <v>32.39</v>
      </c>
      <c r="J792" s="9">
        <v>-6.41</v>
      </c>
      <c r="K792" s="9">
        <v>-4.7300000000000004</v>
      </c>
      <c r="L792" s="9">
        <v>-4.1100000000000003</v>
      </c>
      <c r="M792" s="9" t="str">
        <f>INDEX(Taxonomie!S:S,MATCH(ZACKS_Screener[[#This Row],[Ticker]], Taxonomie!P:P,0))</f>
        <v>Healthcare</v>
      </c>
      <c r="N792" t="str">
        <f>INDEX(Taxonomie!Q:Q,MATCH(ZACKS_Screener[[#This Row],[Ticker]], Taxonomie!P:P,0))</f>
        <v>Diagnostics &amp; Research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92" s="18">
        <f>IFERROR(ZACKS_Screener[[#This Row],[Price]]/ZACKS_Screener[[#This Row],[EPS1]], "")</f>
        <v>-6.8477801268498935</v>
      </c>
      <c r="R792" s="18">
        <f>IFERROR(ZACKS_Screener[[#This Row],[Price]]/ZACKS_Screener[[#This Row],[EPS2]], "")</f>
        <v>-7.880778588807785</v>
      </c>
      <c r="S792" s="18">
        <f>IFERROR(ZACKS_Screener[[#This Row],[PE1]]/(ZACKS_Screener[[#This Row],[EG1]]*100), "")</f>
        <v>-0.261275420316118</v>
      </c>
      <c r="T792" s="18">
        <f>IFERROR(ZACKS_Screener[[#This Row],[PE2]]/(ZACKS_Screener[[#This Row],[EG2]]*100), "")</f>
        <v>-0.6012271407267874</v>
      </c>
      <c r="U792"/>
    </row>
    <row r="793" spans="1:21" hidden="1" x14ac:dyDescent="0.25">
      <c r="A793" s="23" t="s">
        <v>1371</v>
      </c>
      <c r="B793" s="31">
        <v>96944.25</v>
      </c>
      <c r="C793" s="6" t="s">
        <v>1370</v>
      </c>
      <c r="D793" s="6" t="s">
        <v>22</v>
      </c>
      <c r="E793" s="6" t="s">
        <v>41</v>
      </c>
      <c r="F793" s="6" t="s">
        <v>67</v>
      </c>
      <c r="G793">
        <v>12</v>
      </c>
      <c r="H793">
        <v>202212</v>
      </c>
      <c r="I793" s="9">
        <v>77.72</v>
      </c>
      <c r="J793" s="9">
        <v>7.26</v>
      </c>
      <c r="K793" s="9">
        <v>6.74</v>
      </c>
      <c r="L793" s="9">
        <v>7.26</v>
      </c>
      <c r="M793" s="9" t="str">
        <f>INDEX(Taxonomie!S:S,MATCH(ZACKS_Screener[[#This Row],[Ticker]], Taxonomie!P:P,0))</f>
        <v>Healthcare</v>
      </c>
      <c r="N793" t="str">
        <f>INDEX(Taxonomie!Q:Q,MATCH(ZACKS_Screener[[#This Row],[Ticker]], Taxonomie!P:P,0))</f>
        <v>Drug Manufacturers—General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93" s="18">
        <f>IFERROR(ZACKS_Screener[[#This Row],[Price]]/ZACKS_Screener[[#This Row],[EPS1]], "")</f>
        <v>11.531157270029674</v>
      </c>
      <c r="R793" s="18">
        <f>IFERROR(ZACKS_Screener[[#This Row],[Price]]/ZACKS_Screener[[#This Row],[EPS2]], "")</f>
        <v>10.705234159779614</v>
      </c>
      <c r="S793" s="18">
        <f>IFERROR(ZACKS_Screener[[#This Row],[PE1]]/(ZACKS_Screener[[#This Row],[EG1]]*100), "")</f>
        <v>-1.6099269573156825</v>
      </c>
      <c r="T793" s="18">
        <f>IFERROR(ZACKS_Screener[[#This Row],[PE2]]/(ZACKS_Screener[[#This Row],[EG2]]*100), "")</f>
        <v>1.3875630430175898</v>
      </c>
      <c r="U793"/>
    </row>
    <row r="794" spans="1:21" hidden="1" x14ac:dyDescent="0.25">
      <c r="A794" s="23" t="s">
        <v>40989</v>
      </c>
      <c r="B794" s="31">
        <v>2757.79</v>
      </c>
      <c r="C794" s="6" t="s">
        <v>40988</v>
      </c>
      <c r="D794" s="6" t="s">
        <v>22</v>
      </c>
      <c r="E794" s="6" t="s">
        <v>41</v>
      </c>
      <c r="F794" s="6" t="s">
        <v>67</v>
      </c>
      <c r="G794">
        <v>12</v>
      </c>
      <c r="H794">
        <v>202212</v>
      </c>
      <c r="I794" s="9">
        <v>41.85</v>
      </c>
      <c r="J794" s="9">
        <v>-2.27</v>
      </c>
      <c r="K794" s="9">
        <v>-2.86</v>
      </c>
      <c r="L794" s="9">
        <v>-3.14</v>
      </c>
      <c r="M794" s="9" t="str">
        <f>INDEX(Taxonomie!S:S,MATCH(ZACKS_Screener[[#This Row],[Ticker]], Taxonomie!P:P,0))</f>
        <v>Healthcare</v>
      </c>
      <c r="N794" t="str">
        <f>INDEX(Taxonomie!Q:Q,MATCH(ZACKS_Screener[[#This Row],[Ticker]], Taxonomie!P:P,0))</f>
        <v>Biotechnology</v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94" s="18">
        <f>IFERROR(ZACKS_Screener[[#This Row],[Price]]/ZACKS_Screener[[#This Row],[EPS1]], "")</f>
        <v>-14.632867132867133</v>
      </c>
      <c r="R794" s="18">
        <f>IFERROR(ZACKS_Screener[[#This Row],[Price]]/ZACKS_Screener[[#This Row],[EPS2]], "")</f>
        <v>-13.328025477707007</v>
      </c>
      <c r="S794" s="18">
        <f>IFERROR(ZACKS_Screener[[#This Row],[PE1]]/(ZACKS_Screener[[#This Row],[EG1]]*100), "")</f>
        <v>0.56299336256963395</v>
      </c>
      <c r="T794" s="18">
        <f>IFERROR(ZACKS_Screener[[#This Row],[PE2]]/(ZACKS_Screener[[#This Row],[EG2]]*100), "")</f>
        <v>1.3613626023657859</v>
      </c>
      <c r="U794"/>
    </row>
    <row r="795" spans="1:21" hidden="1" x14ac:dyDescent="0.25">
      <c r="A795" s="23" t="s">
        <v>1389</v>
      </c>
      <c r="B795" s="31">
        <v>25840.09</v>
      </c>
      <c r="C795" s="6" t="s">
        <v>1388</v>
      </c>
      <c r="D795" s="6" t="s">
        <v>22</v>
      </c>
      <c r="E795" s="6" t="s">
        <v>41</v>
      </c>
      <c r="F795" s="6" t="s">
        <v>67</v>
      </c>
      <c r="G795">
        <v>12</v>
      </c>
      <c r="H795">
        <v>202212</v>
      </c>
      <c r="I795" s="9">
        <v>39.159999999999997</v>
      </c>
      <c r="J795" s="9">
        <v>1.1499999999999999</v>
      </c>
      <c r="K795" s="9">
        <v>0.99</v>
      </c>
      <c r="L795" s="9">
        <v>1.29</v>
      </c>
      <c r="M795" s="9" t="str">
        <f>INDEX(Taxonomie!S:S,MATCH(ZACKS_Screener[[#This Row],[Ticker]], Taxonomie!P:P,0))</f>
        <v>Healthcare</v>
      </c>
      <c r="N795" t="str">
        <f>INDEX(Taxonomie!Q:Q,MATCH(ZACKS_Screener[[#This Row],[Ticker]], Taxonomie!P:P,0))</f>
        <v>Biotechnology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95" s="18">
        <f>IFERROR(ZACKS_Screener[[#This Row],[Price]]/ZACKS_Screener[[#This Row],[EPS1]], "")</f>
        <v>39.55555555555555</v>
      </c>
      <c r="R795" s="18">
        <f>IFERROR(ZACKS_Screener[[#This Row],[Price]]/ZACKS_Screener[[#This Row],[EPS2]], "")</f>
        <v>30.356589147286819</v>
      </c>
      <c r="S795" s="18">
        <f>IFERROR(ZACKS_Screener[[#This Row],[PE1]]/(ZACKS_Screener[[#This Row],[EG1]]*100), "")</f>
        <v>-2.8430555555555563</v>
      </c>
      <c r="T795" s="18">
        <f>IFERROR(ZACKS_Screener[[#This Row],[PE2]]/(ZACKS_Screener[[#This Row],[EG2]]*100), "")</f>
        <v>1.001767441860465</v>
      </c>
      <c r="U795"/>
    </row>
    <row r="796" spans="1:21" hidden="1" x14ac:dyDescent="0.25">
      <c r="A796" s="23" t="s">
        <v>1428</v>
      </c>
      <c r="B796" s="31">
        <v>70187.399999999994</v>
      </c>
      <c r="C796" s="6" t="s">
        <v>1427</v>
      </c>
      <c r="D796" s="6" t="s">
        <v>13</v>
      </c>
      <c r="E796" s="6" t="s">
        <v>41</v>
      </c>
      <c r="F796" s="6" t="s">
        <v>67</v>
      </c>
      <c r="G796">
        <v>12</v>
      </c>
      <c r="H796">
        <v>202212</v>
      </c>
      <c r="I796" s="9">
        <v>34.28</v>
      </c>
      <c r="J796" s="9">
        <v>3.46</v>
      </c>
      <c r="K796" s="9">
        <v>3.66</v>
      </c>
      <c r="L796" s="9">
        <v>3.88</v>
      </c>
      <c r="M796" s="9" t="str">
        <f>INDEX(Taxonomie!S:S,MATCH(ZACKS_Screener[[#This Row],[Ticker]], Taxonomie!P:P,0))</f>
        <v>Healthcare</v>
      </c>
      <c r="N796" t="str">
        <f>INDEX(Taxonomie!Q:Q,MATCH(ZACKS_Screener[[#This Row],[Ticker]], Taxonomie!P:P,0))</f>
        <v>Drug Manufacturers—General</v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6" s="18">
        <f>IFERROR(ZACKS_Screener[[#This Row],[Price]]/ZACKS_Screener[[#This Row],[EPS1]], "")</f>
        <v>9.3661202185792352</v>
      </c>
      <c r="R796" s="18">
        <f>IFERROR(ZACKS_Screener[[#This Row],[Price]]/ZACKS_Screener[[#This Row],[EPS2]], "")</f>
        <v>8.8350515463917532</v>
      </c>
      <c r="S796" s="18">
        <f>IFERROR(ZACKS_Screener[[#This Row],[PE1]]/(ZACKS_Screener[[#This Row],[EG1]]*100), "")</f>
        <v>1.6203387978142061</v>
      </c>
      <c r="T796" s="18">
        <f>IFERROR(ZACKS_Screener[[#This Row],[PE2]]/(ZACKS_Screener[[#This Row],[EG2]]*100), "")</f>
        <v>1.4698313027179026</v>
      </c>
      <c r="U796"/>
    </row>
    <row r="797" spans="1:21" hidden="1" x14ac:dyDescent="0.25">
      <c r="A797" s="23" t="s">
        <v>1452</v>
      </c>
      <c r="B797" s="31">
        <v>4353.3500000000004</v>
      </c>
      <c r="C797" s="6" t="s">
        <v>1451</v>
      </c>
      <c r="D797" s="6" t="s">
        <v>22</v>
      </c>
      <c r="E797" s="6" t="s">
        <v>41</v>
      </c>
      <c r="F797" s="6" t="s">
        <v>67</v>
      </c>
      <c r="G797">
        <v>12</v>
      </c>
      <c r="H797">
        <v>202212</v>
      </c>
      <c r="I797" s="9">
        <v>33.06</v>
      </c>
      <c r="J797" s="9">
        <v>2.21</v>
      </c>
      <c r="K797" s="9">
        <v>2.59</v>
      </c>
      <c r="L797" s="9">
        <v>3.72</v>
      </c>
      <c r="M797" s="9" t="str">
        <f>INDEX(Taxonomie!S:S,MATCH(ZACKS_Screener[[#This Row],[Ticker]], Taxonomie!P:P,0))</f>
        <v>Healthcare</v>
      </c>
      <c r="N797" t="str">
        <f>INDEX(Taxonomie!Q:Q,MATCH(ZACKS_Screener[[#This Row],[Ticker]], Taxonomie!P:P,0))</f>
        <v>Biotechnology</v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797" s="18">
        <f>IFERROR(ZACKS_Screener[[#This Row],[Price]]/ZACKS_Screener[[#This Row],[EPS1]], "")</f>
        <v>12.764478764478765</v>
      </c>
      <c r="R797" s="18">
        <f>IFERROR(ZACKS_Screener[[#This Row],[Price]]/ZACKS_Screener[[#This Row],[EPS2]], "")</f>
        <v>8.887096774193548</v>
      </c>
      <c r="S797" s="18">
        <f>IFERROR(ZACKS_Screener[[#This Row],[PE1]]/(ZACKS_Screener[[#This Row],[EG1]]*100), "")</f>
        <v>0.74235521235521262</v>
      </c>
      <c r="T797" s="18">
        <f>IFERROR(ZACKS_Screener[[#This Row],[PE2]]/(ZACKS_Screener[[#This Row],[EG2]]*100), "")</f>
        <v>0.20369540393948038</v>
      </c>
      <c r="U797"/>
    </row>
    <row r="798" spans="1:21" hidden="1" x14ac:dyDescent="0.25">
      <c r="A798" s="23" t="s">
        <v>41026</v>
      </c>
      <c r="B798" s="31">
        <v>2104.6999999999998</v>
      </c>
      <c r="C798" s="6" t="s">
        <v>41025</v>
      </c>
      <c r="D798" s="6" t="s">
        <v>22</v>
      </c>
      <c r="E798" s="6" t="s">
        <v>41</v>
      </c>
      <c r="F798" s="6" t="s">
        <v>67</v>
      </c>
      <c r="G798">
        <v>12</v>
      </c>
      <c r="H798">
        <v>202212</v>
      </c>
      <c r="I798" s="9">
        <v>12.15</v>
      </c>
      <c r="J798" s="9">
        <v>-2.13</v>
      </c>
      <c r="K798" s="9">
        <v>-0.75</v>
      </c>
      <c r="L798" s="9">
        <v>-1.56</v>
      </c>
      <c r="M798" s="9" t="str">
        <f>INDEX(Taxonomie!S:S,MATCH(ZACKS_Screener[[#This Row],[Ticker]], Taxonomie!P:P,0))</f>
        <v>Healthcare</v>
      </c>
      <c r="N798" t="str">
        <f>INDEX(Taxonomie!Q:Q,MATCH(ZACKS_Screener[[#This Row],[Ticker]], Taxonomie!P:P,0))</f>
        <v>Drug Manufacturers—Specialty &amp; Generic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798" s="18">
        <f>IFERROR(ZACKS_Screener[[#This Row],[Price]]/ZACKS_Screener[[#This Row],[EPS1]], "")</f>
        <v>-16.2</v>
      </c>
      <c r="R798" s="18">
        <f>IFERROR(ZACKS_Screener[[#This Row],[Price]]/ZACKS_Screener[[#This Row],[EPS2]], "")</f>
        <v>-7.7884615384615383</v>
      </c>
      <c r="S798" s="18">
        <f>IFERROR(ZACKS_Screener[[#This Row],[PE1]]/(ZACKS_Screener[[#This Row],[EG1]]*100), "")</f>
        <v>-0.25004347826086953</v>
      </c>
      <c r="T798" s="18">
        <f>IFERROR(ZACKS_Screener[[#This Row],[PE2]]/(ZACKS_Screener[[#This Row],[EG2]]*100), "")</f>
        <v>7.2115384615384609E-2</v>
      </c>
      <c r="U798"/>
    </row>
    <row r="799" spans="1:21" hidden="1" x14ac:dyDescent="0.25">
      <c r="A799" s="23" t="s">
        <v>41072</v>
      </c>
      <c r="B799" s="31">
        <v>2125.9899999999998</v>
      </c>
      <c r="C799" s="6" t="s">
        <v>41071</v>
      </c>
      <c r="D799" s="6" t="s">
        <v>22</v>
      </c>
      <c r="E799" s="6" t="s">
        <v>41</v>
      </c>
      <c r="F799" s="6" t="s">
        <v>67</v>
      </c>
      <c r="G799">
        <v>12</v>
      </c>
      <c r="H799">
        <v>202212</v>
      </c>
      <c r="I799" s="9">
        <v>35.46</v>
      </c>
      <c r="J799" s="9">
        <v>3</v>
      </c>
      <c r="K799" s="9">
        <v>2.4</v>
      </c>
      <c r="L799" s="9">
        <v>3.38</v>
      </c>
      <c r="M799" s="9" t="str">
        <f>INDEX(Taxonomie!S:S,MATCH(ZACKS_Screener[[#This Row],[Ticker]], Taxonomie!P:P,0))</f>
        <v>Healthcare</v>
      </c>
      <c r="N799" t="str">
        <f>INDEX(Taxonomie!Q:Q,MATCH(ZACKS_Screener[[#This Row],[Ticker]], Taxonomie!P:P,0))</f>
        <v>Biotechnology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799" s="18">
        <f>IFERROR(ZACKS_Screener[[#This Row],[Price]]/ZACKS_Screener[[#This Row],[EPS1]], "")</f>
        <v>14.775</v>
      </c>
      <c r="R799" s="18">
        <f>IFERROR(ZACKS_Screener[[#This Row],[Price]]/ZACKS_Screener[[#This Row],[EPS2]], "")</f>
        <v>10.491124260355031</v>
      </c>
      <c r="S799" s="18">
        <f>IFERROR(ZACKS_Screener[[#This Row],[PE1]]/(ZACKS_Screener[[#This Row],[EG1]]*100), "")</f>
        <v>-0.73874999999999991</v>
      </c>
      <c r="T799" s="18">
        <f>IFERROR(ZACKS_Screener[[#This Row],[PE2]]/(ZACKS_Screener[[#This Row],[EG2]]*100), "")</f>
        <v>0.25692549209032728</v>
      </c>
      <c r="U799"/>
    </row>
    <row r="800" spans="1:21" hidden="1" x14ac:dyDescent="0.25">
      <c r="A800" s="23" t="s">
        <v>1550</v>
      </c>
      <c r="B800" s="31">
        <v>22786.74</v>
      </c>
      <c r="C800" s="6" t="s">
        <v>1549</v>
      </c>
      <c r="D800" s="6" t="s">
        <v>22</v>
      </c>
      <c r="E800" s="6" t="s">
        <v>41</v>
      </c>
      <c r="F800" s="6" t="s">
        <v>67</v>
      </c>
      <c r="G800">
        <v>12</v>
      </c>
      <c r="H800">
        <v>202212</v>
      </c>
      <c r="I800" s="9">
        <v>99.67</v>
      </c>
      <c r="J800" s="9">
        <v>4.8600000000000003</v>
      </c>
      <c r="K800" s="9">
        <v>4.9800000000000004</v>
      </c>
      <c r="L800" s="9">
        <v>6.64</v>
      </c>
      <c r="M800" s="9" t="str">
        <f>INDEX(Taxonomie!S:S,MATCH(ZACKS_Screener[[#This Row],[Ticker]], Taxonomie!P:P,0))</f>
        <v>Healthcare</v>
      </c>
      <c r="N800" t="str">
        <f>INDEX(Taxonomie!Q:Q,MATCH(ZACKS_Screener[[#This Row],[Ticker]], Taxonomie!P:P,0))</f>
        <v>Drug Manufacturers—General</v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00" s="18">
        <f>IFERROR(ZACKS_Screener[[#This Row],[Price]]/ZACKS_Screener[[#This Row],[EPS1]], "")</f>
        <v>20.014056224899598</v>
      </c>
      <c r="R800" s="18">
        <f>IFERROR(ZACKS_Screener[[#This Row],[Price]]/ZACKS_Screener[[#This Row],[EPS2]], "")</f>
        <v>15.0105421686747</v>
      </c>
      <c r="S800" s="18">
        <f>IFERROR(ZACKS_Screener[[#This Row],[PE1]]/(ZACKS_Screener[[#This Row],[EG1]]*100), "")</f>
        <v>8.1056927710843301</v>
      </c>
      <c r="T800" s="18">
        <f>IFERROR(ZACKS_Screener[[#This Row],[PE2]]/(ZACKS_Screener[[#This Row],[EG2]]*100), "")</f>
        <v>0.45031626506024125</v>
      </c>
      <c r="U800"/>
    </row>
    <row r="801" spans="1:21" hidden="1" x14ac:dyDescent="0.25">
      <c r="A801" s="23" t="s">
        <v>1598</v>
      </c>
      <c r="B801" s="31">
        <v>33289.54</v>
      </c>
      <c r="C801" s="6" t="s">
        <v>1597</v>
      </c>
      <c r="D801" s="6" t="s">
        <v>22</v>
      </c>
      <c r="E801" s="6" t="s">
        <v>41</v>
      </c>
      <c r="F801" s="6" t="s">
        <v>67</v>
      </c>
      <c r="G801">
        <v>12</v>
      </c>
      <c r="H801">
        <v>202212</v>
      </c>
      <c r="I801" s="9">
        <v>210.56</v>
      </c>
      <c r="J801" s="9">
        <v>2.12</v>
      </c>
      <c r="K801" s="9">
        <v>1.4</v>
      </c>
      <c r="L801" s="9">
        <v>3.33</v>
      </c>
      <c r="M801" s="9" t="str">
        <f>INDEX(Taxonomie!S:S,MATCH(ZACKS_Screener[[#This Row],[Ticker]], Taxonomie!P:P,0))</f>
        <v>Healthcare</v>
      </c>
      <c r="N801" t="str">
        <f>INDEX(Taxonomie!Q:Q,MATCH(ZACKS_Screener[[#This Row],[Ticker]], Taxonomie!P:P,0))</f>
        <v>Diagnostics &amp; Research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801" s="18">
        <f>IFERROR(ZACKS_Screener[[#This Row],[Price]]/ZACKS_Screener[[#This Row],[EPS1]], "")</f>
        <v>150.4</v>
      </c>
      <c r="R801" s="18">
        <f>IFERROR(ZACKS_Screener[[#This Row],[Price]]/ZACKS_Screener[[#This Row],[EPS2]], "")</f>
        <v>63.231231231231227</v>
      </c>
      <c r="S801" s="18">
        <f>IFERROR(ZACKS_Screener[[#This Row],[PE1]]/(ZACKS_Screener[[#This Row],[EG1]]*100), "")</f>
        <v>-4.4284444444444437</v>
      </c>
      <c r="T801" s="18">
        <f>IFERROR(ZACKS_Screener[[#This Row],[PE2]]/(ZACKS_Screener[[#This Row],[EG2]]*100), "")</f>
        <v>0.45867214364623676</v>
      </c>
      <c r="U801"/>
    </row>
    <row r="802" spans="1:21" hidden="1" x14ac:dyDescent="0.25">
      <c r="A802" s="23" t="s">
        <v>41125</v>
      </c>
      <c r="B802" s="31">
        <v>2472.67</v>
      </c>
      <c r="C802" s="6" t="s">
        <v>41124</v>
      </c>
      <c r="D802" s="6" t="s">
        <v>22</v>
      </c>
      <c r="E802" s="6" t="s">
        <v>41</v>
      </c>
      <c r="F802" s="6" t="s">
        <v>67</v>
      </c>
      <c r="G802">
        <v>12</v>
      </c>
      <c r="H802">
        <v>202212</v>
      </c>
      <c r="I802" s="9">
        <v>56.23</v>
      </c>
      <c r="J802" s="9">
        <v>-1.0900000000000001</v>
      </c>
      <c r="K802" s="9">
        <v>-1.68</v>
      </c>
      <c r="L802" s="9">
        <v>-1.6</v>
      </c>
      <c r="M802" s="9" t="str">
        <f>INDEX(Taxonomie!S:S,MATCH(ZACKS_Screener[[#This Row],[Ticker]], Taxonomie!P:P,0))</f>
        <v>Healthcare</v>
      </c>
      <c r="N802" t="str">
        <f>INDEX(Taxonomie!Q:Q,MATCH(ZACKS_Screener[[#This Row],[Ticker]], Taxonomie!P:P,0))</f>
        <v>Biotechnology</v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802" s="18">
        <f>IFERROR(ZACKS_Screener[[#This Row],[Price]]/ZACKS_Screener[[#This Row],[EPS1]], "")</f>
        <v>-33.470238095238095</v>
      </c>
      <c r="R802" s="18">
        <f>IFERROR(ZACKS_Screener[[#This Row],[Price]]/ZACKS_Screener[[#This Row],[EPS2]], "")</f>
        <v>-35.143749999999997</v>
      </c>
      <c r="S802" s="18">
        <f>IFERROR(ZACKS_Screener[[#This Row],[PE1]]/(ZACKS_Screener[[#This Row],[EG1]]*100), "")</f>
        <v>0.61834846650524633</v>
      </c>
      <c r="T802" s="18">
        <f>IFERROR(ZACKS_Screener[[#This Row],[PE2]]/(ZACKS_Screener[[#This Row],[EG2]]*100), "")</f>
        <v>-7.3801875000000132</v>
      </c>
      <c r="U802"/>
    </row>
    <row r="803" spans="1:21" hidden="1" x14ac:dyDescent="0.25">
      <c r="A803" s="23" t="s">
        <v>41129</v>
      </c>
      <c r="B803" s="31">
        <v>2735.97</v>
      </c>
      <c r="C803" s="6" t="s">
        <v>41128</v>
      </c>
      <c r="D803" s="6" t="s">
        <v>22</v>
      </c>
      <c r="E803" s="6" t="s">
        <v>41</v>
      </c>
      <c r="F803" s="6" t="s">
        <v>67</v>
      </c>
      <c r="G803">
        <v>3</v>
      </c>
      <c r="H803">
        <v>202303</v>
      </c>
      <c r="I803" s="9">
        <v>20.98</v>
      </c>
      <c r="J803" s="9">
        <v>-1.71</v>
      </c>
      <c r="K803" s="9">
        <v>-1.76</v>
      </c>
      <c r="L803" s="9">
        <v>-1.82</v>
      </c>
      <c r="M803" s="9" t="str">
        <f>INDEX(Taxonomie!S:S,MATCH(ZACKS_Screener[[#This Row],[Ticker]], Taxonomie!P:P,0))</f>
        <v>Healthcare</v>
      </c>
      <c r="N803" t="str">
        <f>INDEX(Taxonomie!Q:Q,MATCH(ZACKS_Screener[[#This Row],[Ticker]], Taxonomie!P:P,0))</f>
        <v>Biotechnology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803" s="18">
        <f>IFERROR(ZACKS_Screener[[#This Row],[Price]]/ZACKS_Screener[[#This Row],[EPS1]], "")</f>
        <v>-11.920454545454545</v>
      </c>
      <c r="R803" s="18">
        <f>IFERROR(ZACKS_Screener[[#This Row],[Price]]/ZACKS_Screener[[#This Row],[EPS2]], "")</f>
        <v>-11.527472527472527</v>
      </c>
      <c r="S803" s="18">
        <f>IFERROR(ZACKS_Screener[[#This Row],[PE1]]/(ZACKS_Screener[[#This Row],[EG1]]*100), "")</f>
        <v>4.0767954545454508</v>
      </c>
      <c r="T803" s="18">
        <f>IFERROR(ZACKS_Screener[[#This Row],[PE2]]/(ZACKS_Screener[[#This Row],[EG2]]*100), "")</f>
        <v>3.381391941391938</v>
      </c>
      <c r="U803"/>
    </row>
    <row r="804" spans="1:21" hidden="1" x14ac:dyDescent="0.25">
      <c r="A804" s="23" t="s">
        <v>1604</v>
      </c>
      <c r="B804" s="31">
        <v>13914.02</v>
      </c>
      <c r="C804" s="6" t="s">
        <v>1603</v>
      </c>
      <c r="D804" s="6" t="s">
        <v>22</v>
      </c>
      <c r="E804" s="6" t="s">
        <v>41</v>
      </c>
      <c r="F804" s="6" t="s">
        <v>67</v>
      </c>
      <c r="G804">
        <v>12</v>
      </c>
      <c r="H804">
        <v>202212</v>
      </c>
      <c r="I804" s="9">
        <v>62.37</v>
      </c>
      <c r="J804" s="9">
        <v>2.78</v>
      </c>
      <c r="K804" s="9">
        <v>3.59</v>
      </c>
      <c r="L804" s="9">
        <v>4.79</v>
      </c>
      <c r="M804" s="9" t="str">
        <f>INDEX(Taxonomie!S:S,MATCH(ZACKS_Screener[[#This Row],[Ticker]], Taxonomie!P:P,0))</f>
        <v>Healthcare</v>
      </c>
      <c r="N804" t="str">
        <f>INDEX(Taxonomie!Q:Q,MATCH(ZACKS_Screener[[#This Row],[Ticker]], Taxonomie!P:P,0))</f>
        <v>Biotechnology</v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804" s="18">
        <f>IFERROR(ZACKS_Screener[[#This Row],[Price]]/ZACKS_Screener[[#This Row],[EPS1]], "")</f>
        <v>17.373259052924791</v>
      </c>
      <c r="R804" s="18">
        <f>IFERROR(ZACKS_Screener[[#This Row],[Price]]/ZACKS_Screener[[#This Row],[EPS2]], "")</f>
        <v>13.020876826722338</v>
      </c>
      <c r="S804" s="18">
        <f>IFERROR(ZACKS_Screener[[#This Row],[PE1]]/(ZACKS_Screener[[#This Row],[EG1]]*100), "")</f>
        <v>0.59626740947075207</v>
      </c>
      <c r="T804" s="18">
        <f>IFERROR(ZACKS_Screener[[#This Row],[PE2]]/(ZACKS_Screener[[#This Row],[EG2]]*100), "")</f>
        <v>0.38954123173277655</v>
      </c>
      <c r="U804"/>
    </row>
    <row r="805" spans="1:21" hidden="1" x14ac:dyDescent="0.25">
      <c r="A805" s="23" t="s">
        <v>41137</v>
      </c>
      <c r="B805" s="31">
        <v>2656.35</v>
      </c>
      <c r="C805" s="6" t="s">
        <v>41136</v>
      </c>
      <c r="D805" s="6" t="s">
        <v>22</v>
      </c>
      <c r="E805" s="6" t="s">
        <v>41</v>
      </c>
      <c r="F805" s="6" t="s">
        <v>67</v>
      </c>
      <c r="G805">
        <v>12</v>
      </c>
      <c r="H805">
        <v>202212</v>
      </c>
      <c r="I805" s="9">
        <v>19.47</v>
      </c>
      <c r="J805" s="9">
        <v>-3.9</v>
      </c>
      <c r="K805" s="9">
        <v>-4.5</v>
      </c>
      <c r="L805" s="9">
        <v>-3.94</v>
      </c>
      <c r="M805" s="9" t="str">
        <f>INDEX(Taxonomie!S:S,MATCH(ZACKS_Screener[[#This Row],[Ticker]], Taxonomie!P:P,0))</f>
        <v>Healthcare</v>
      </c>
      <c r="N805" t="str">
        <f>INDEX(Taxonomie!Q:Q,MATCH(ZACKS_Screener[[#This Row],[Ticker]], Taxonomie!P:P,0))</f>
        <v>Biotechnology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805" s="18">
        <f>IFERROR(ZACKS_Screener[[#This Row],[Price]]/ZACKS_Screener[[#This Row],[EPS1]], "")</f>
        <v>-4.3266666666666662</v>
      </c>
      <c r="R805" s="18">
        <f>IFERROR(ZACKS_Screener[[#This Row],[Price]]/ZACKS_Screener[[#This Row],[EPS2]], "")</f>
        <v>-4.9416243654822329</v>
      </c>
      <c r="S805" s="18">
        <f>IFERROR(ZACKS_Screener[[#This Row],[PE1]]/(ZACKS_Screener[[#This Row],[EG1]]*100), "")</f>
        <v>0.28123333333333322</v>
      </c>
      <c r="T805" s="18">
        <f>IFERROR(ZACKS_Screener[[#This Row],[PE2]]/(ZACKS_Screener[[#This Row],[EG2]]*100), "")</f>
        <v>-0.39709481508339373</v>
      </c>
      <c r="U805"/>
    </row>
    <row r="806" spans="1:21" hidden="1" x14ac:dyDescent="0.25">
      <c r="A806" s="23" t="s">
        <v>1656</v>
      </c>
      <c r="B806" s="31">
        <v>5332.19</v>
      </c>
      <c r="C806" s="6" t="s">
        <v>1655</v>
      </c>
      <c r="D806" s="6" t="s">
        <v>22</v>
      </c>
      <c r="E806" s="6" t="s">
        <v>41</v>
      </c>
      <c r="F806" s="6" t="s">
        <v>67</v>
      </c>
      <c r="G806">
        <v>12</v>
      </c>
      <c r="H806">
        <v>202212</v>
      </c>
      <c r="I806" s="9">
        <v>38.700000000000003</v>
      </c>
      <c r="J806" s="9">
        <v>-1.53</v>
      </c>
      <c r="K806" s="9">
        <v>-1.76</v>
      </c>
      <c r="L806" s="9">
        <v>-1.26</v>
      </c>
      <c r="M806" s="9" t="str">
        <f>INDEX(Taxonomie!S:S,MATCH(ZACKS_Screener[[#This Row],[Ticker]], Taxonomie!P:P,0))</f>
        <v>Healthcare</v>
      </c>
      <c r="N806" t="str">
        <f>INDEX(Taxonomie!Q:Q,MATCH(ZACKS_Screener[[#This Row],[Ticker]], Taxonomie!P:P,0))</f>
        <v>Biotechnology</v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806" s="18">
        <f>IFERROR(ZACKS_Screener[[#This Row],[Price]]/ZACKS_Screener[[#This Row],[EPS1]], "")</f>
        <v>-21.988636363636367</v>
      </c>
      <c r="R806" s="18">
        <f>IFERROR(ZACKS_Screener[[#This Row],[Price]]/ZACKS_Screener[[#This Row],[EPS2]], "")</f>
        <v>-30.714285714285715</v>
      </c>
      <c r="S806" s="18">
        <f>IFERROR(ZACKS_Screener[[#This Row],[PE1]]/(ZACKS_Screener[[#This Row],[EG1]]*100), "")</f>
        <v>1.4627223320158105</v>
      </c>
      <c r="T806" s="18">
        <f>IFERROR(ZACKS_Screener[[#This Row],[PE2]]/(ZACKS_Screener[[#This Row],[EG2]]*100), "")</f>
        <v>-1.0811428571428572</v>
      </c>
      <c r="U806"/>
    </row>
    <row r="807" spans="1:21" hidden="1" x14ac:dyDescent="0.25">
      <c r="A807" s="23" t="s">
        <v>1662</v>
      </c>
      <c r="B807" s="31">
        <v>6063.46</v>
      </c>
      <c r="C807" s="6" t="s">
        <v>1661</v>
      </c>
      <c r="D807" s="6" t="s">
        <v>22</v>
      </c>
      <c r="E807" s="6" t="s">
        <v>41</v>
      </c>
      <c r="F807" s="6" t="s">
        <v>67</v>
      </c>
      <c r="G807">
        <v>12</v>
      </c>
      <c r="H807">
        <v>202212</v>
      </c>
      <c r="I807" s="9">
        <v>63.21</v>
      </c>
      <c r="J807" s="9">
        <v>-2.72</v>
      </c>
      <c r="K807" s="9">
        <v>-2.3199999999999998</v>
      </c>
      <c r="L807" s="9">
        <v>-1.1200000000000001</v>
      </c>
      <c r="M807" s="9" t="str">
        <f>INDEX(Taxonomie!S:S,MATCH(ZACKS_Screener[[#This Row],[Ticker]], Taxonomie!P:P,0))</f>
        <v>Healthcare</v>
      </c>
      <c r="N807" t="str">
        <f>INDEX(Taxonomie!Q:Q,MATCH(ZACKS_Screener[[#This Row],[Ticker]], Taxonomie!P:P,0))</f>
        <v>Drug Manufacturers—Specialty &amp; Generic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807" s="18">
        <f>IFERROR(ZACKS_Screener[[#This Row],[Price]]/ZACKS_Screener[[#This Row],[EPS1]], "")</f>
        <v>-27.245689655172416</v>
      </c>
      <c r="R807" s="18">
        <f>IFERROR(ZACKS_Screener[[#This Row],[Price]]/ZACKS_Screener[[#This Row],[EPS2]], "")</f>
        <v>-56.437499999999993</v>
      </c>
      <c r="S807" s="18">
        <f>IFERROR(ZACKS_Screener[[#This Row],[PE1]]/(ZACKS_Screener[[#This Row],[EG1]]*100), "")</f>
        <v>-1.8527068965517228</v>
      </c>
      <c r="T807" s="18">
        <f>IFERROR(ZACKS_Screener[[#This Row],[PE2]]/(ZACKS_Screener[[#This Row],[EG2]]*100), "")</f>
        <v>-1.0911249999999999</v>
      </c>
      <c r="U807"/>
    </row>
    <row r="808" spans="1:21" hidden="1" x14ac:dyDescent="0.25">
      <c r="A808" s="23" t="s">
        <v>1773</v>
      </c>
      <c r="B808" s="31">
        <v>8772.3700000000008</v>
      </c>
      <c r="C808" s="6" t="s">
        <v>1772</v>
      </c>
      <c r="D808" s="6" t="s">
        <v>22</v>
      </c>
      <c r="E808" s="6" t="s">
        <v>41</v>
      </c>
      <c r="F808" s="6" t="s">
        <v>67</v>
      </c>
      <c r="G808">
        <v>12</v>
      </c>
      <c r="H808">
        <v>202212</v>
      </c>
      <c r="I808" s="9">
        <v>234.28</v>
      </c>
      <c r="J808" s="9">
        <v>-8.74</v>
      </c>
      <c r="K808" s="9">
        <v>-11.67</v>
      </c>
      <c r="L808" s="9">
        <v>-11.04</v>
      </c>
      <c r="M808" s="9" t="str">
        <f>INDEX(Taxonomie!S:S,MATCH(ZACKS_Screener[[#This Row],[Ticker]], Taxonomie!P:P,0))</f>
        <v>Healthcare</v>
      </c>
      <c r="N808" t="str">
        <f>INDEX(Taxonomie!Q:Q,MATCH(ZACKS_Screener[[#This Row],[Ticker]], Taxonomie!P:P,0))</f>
        <v>Biotechnology</v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808" s="18">
        <f>IFERROR(ZACKS_Screener[[#This Row],[Price]]/ZACKS_Screener[[#This Row],[EPS1]], "")</f>
        <v>-20.075407026563838</v>
      </c>
      <c r="R808" s="18">
        <f>IFERROR(ZACKS_Screener[[#This Row],[Price]]/ZACKS_Screener[[#This Row],[EPS2]], "")</f>
        <v>-21.221014492753625</v>
      </c>
      <c r="S808" s="18">
        <f>IFERROR(ZACKS_Screener[[#This Row],[PE1]]/(ZACKS_Screener[[#This Row],[EG1]]*100), "")</f>
        <v>0.59883637342036844</v>
      </c>
      <c r="T808" s="18">
        <f>IFERROR(ZACKS_Screener[[#This Row],[PE2]]/(ZACKS_Screener[[#This Row],[EG2]]*100), "")</f>
        <v>-3.9309403036576902</v>
      </c>
      <c r="U808"/>
    </row>
    <row r="809" spans="1:21" hidden="1" x14ac:dyDescent="0.25">
      <c r="A809" s="23" t="s">
        <v>41233</v>
      </c>
      <c r="B809" s="31">
        <v>3142.15</v>
      </c>
      <c r="C809" s="6" t="s">
        <v>41232</v>
      </c>
      <c r="D809" s="6" t="s">
        <v>22</v>
      </c>
      <c r="E809" s="6" t="s">
        <v>41</v>
      </c>
      <c r="F809" s="6" t="s">
        <v>67</v>
      </c>
      <c r="G809">
        <v>12</v>
      </c>
      <c r="H809">
        <v>202212</v>
      </c>
      <c r="I809" s="9">
        <v>121.79</v>
      </c>
      <c r="J809" s="9">
        <v>-4.51</v>
      </c>
      <c r="K809" s="9">
        <v>-4.78</v>
      </c>
      <c r="L809" s="9">
        <v>-1.31</v>
      </c>
      <c r="M809" s="9" t="str">
        <f>INDEX(Taxonomie!S:S,MATCH(ZACKS_Screener[[#This Row],[Ticker]], Taxonomie!P:P,0))</f>
        <v>Healthcare</v>
      </c>
      <c r="N809" t="str">
        <f>INDEX(Taxonomie!Q:Q,MATCH(ZACKS_Screener[[#This Row],[Ticker]], Taxonomie!P:P,0))</f>
        <v>Biotechnology</v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809" s="18">
        <f>IFERROR(ZACKS_Screener[[#This Row],[Price]]/ZACKS_Screener[[#This Row],[EPS1]], "")</f>
        <v>-25.47907949790795</v>
      </c>
      <c r="R809" s="18">
        <f>IFERROR(ZACKS_Screener[[#This Row],[Price]]/ZACKS_Screener[[#This Row],[EPS2]], "")</f>
        <v>-92.969465648854964</v>
      </c>
      <c r="S809" s="18">
        <f>IFERROR(ZACKS_Screener[[#This Row],[PE1]]/(ZACKS_Screener[[#This Row],[EG1]]*100), "")</f>
        <v>4.2559499457616541</v>
      </c>
      <c r="T809" s="18">
        <f>IFERROR(ZACKS_Screener[[#This Row],[PE2]]/(ZACKS_Screener[[#This Row],[EG2]]*100), "")</f>
        <v>-1.2806744835778867</v>
      </c>
      <c r="U809"/>
    </row>
    <row r="810" spans="1:21" hidden="1" x14ac:dyDescent="0.25">
      <c r="A810" s="23" t="s">
        <v>1811</v>
      </c>
      <c r="B810" s="31">
        <v>10782.19</v>
      </c>
      <c r="C810" s="6" t="s">
        <v>1810</v>
      </c>
      <c r="D810" s="6" t="s">
        <v>22</v>
      </c>
      <c r="E810" s="6" t="s">
        <v>41</v>
      </c>
      <c r="F810" s="6" t="s">
        <v>67</v>
      </c>
      <c r="G810">
        <v>12</v>
      </c>
      <c r="H810">
        <v>202212</v>
      </c>
      <c r="I810" s="9">
        <v>65.319999999999993</v>
      </c>
      <c r="J810" s="9">
        <v>-1.3</v>
      </c>
      <c r="K810" s="9">
        <v>-2.41</v>
      </c>
      <c r="L810" s="9">
        <v>-1.89</v>
      </c>
      <c r="M810" s="9" t="str">
        <f>INDEX(Taxonomie!S:S,MATCH(ZACKS_Screener[[#This Row],[Ticker]], Taxonomie!P:P,0))</f>
        <v>Healthcare</v>
      </c>
      <c r="N810" t="str">
        <f>INDEX(Taxonomie!Q:Q,MATCH(ZACKS_Screener[[#This Row],[Ticker]], Taxonomie!P:P,0))</f>
        <v>Biotechnology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810" s="18">
        <f>IFERROR(ZACKS_Screener[[#This Row],[Price]]/ZACKS_Screener[[#This Row],[EPS1]], "")</f>
        <v>-27.103734439834021</v>
      </c>
      <c r="R810" s="18">
        <f>IFERROR(ZACKS_Screener[[#This Row],[Price]]/ZACKS_Screener[[#This Row],[EPS2]], "")</f>
        <v>-34.560846560846556</v>
      </c>
      <c r="S810" s="18">
        <f>IFERROR(ZACKS_Screener[[#This Row],[PE1]]/(ZACKS_Screener[[#This Row],[EG1]]*100), "")</f>
        <v>0.31743112407012819</v>
      </c>
      <c r="T810" s="18">
        <f>IFERROR(ZACKS_Screener[[#This Row],[PE2]]/(ZACKS_Screener[[#This Row],[EG2]]*100), "")</f>
        <v>-1.601762311762311</v>
      </c>
      <c r="U810"/>
    </row>
    <row r="811" spans="1:21" hidden="1" x14ac:dyDescent="0.25">
      <c r="A811" s="23" t="s">
        <v>41339</v>
      </c>
      <c r="B811" s="31">
        <v>2590.1</v>
      </c>
      <c r="C811" s="6" t="s">
        <v>41338</v>
      </c>
      <c r="D811" s="6" t="s">
        <v>22</v>
      </c>
      <c r="E811" s="6" t="s">
        <v>41</v>
      </c>
      <c r="F811" s="6" t="s">
        <v>67</v>
      </c>
      <c r="G811">
        <v>12</v>
      </c>
      <c r="H811">
        <v>202212</v>
      </c>
      <c r="I811" s="9">
        <v>57.59</v>
      </c>
      <c r="J811" s="9">
        <v>-1.55</v>
      </c>
      <c r="K811" s="9">
        <v>-3.71</v>
      </c>
      <c r="L811" s="9">
        <v>-4.38</v>
      </c>
      <c r="M811" s="9" t="str">
        <f>INDEX(Taxonomie!S:S,MATCH(ZACKS_Screener[[#This Row],[Ticker]], Taxonomie!P:P,0))</f>
        <v>Healthcare</v>
      </c>
      <c r="N811" t="str">
        <f>INDEX(Taxonomie!Q:Q,MATCH(ZACKS_Screener[[#This Row],[Ticker]], Taxonomie!P:P,0))</f>
        <v>Biotechnology</v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811" s="18">
        <f>IFERROR(ZACKS_Screener[[#This Row],[Price]]/ZACKS_Screener[[#This Row],[EPS1]], "")</f>
        <v>-15.522911051212938</v>
      </c>
      <c r="R811" s="18">
        <f>IFERROR(ZACKS_Screener[[#This Row],[Price]]/ZACKS_Screener[[#This Row],[EPS2]], "")</f>
        <v>-13.148401826484019</v>
      </c>
      <c r="S811" s="18">
        <f>IFERROR(ZACKS_Screener[[#This Row],[PE1]]/(ZACKS_Screener[[#This Row],[EG1]]*100), "")</f>
        <v>0.111391259858241</v>
      </c>
      <c r="T811" s="18">
        <f>IFERROR(ZACKS_Screener[[#This Row],[PE2]]/(ZACKS_Screener[[#This Row],[EG2]]*100), "")</f>
        <v>0.72806822054112996</v>
      </c>
      <c r="U811"/>
    </row>
    <row r="812" spans="1:21" hidden="1" x14ac:dyDescent="0.25">
      <c r="A812" s="23" t="s">
        <v>2018</v>
      </c>
      <c r="B812" s="31">
        <v>49137.88</v>
      </c>
      <c r="C812" s="6" t="s">
        <v>2017</v>
      </c>
      <c r="D812" s="6" t="s">
        <v>22</v>
      </c>
      <c r="E812" s="6" t="s">
        <v>41</v>
      </c>
      <c r="F812" s="6" t="s">
        <v>67</v>
      </c>
      <c r="G812">
        <v>12</v>
      </c>
      <c r="H812">
        <v>202212</v>
      </c>
      <c r="I812" s="9">
        <v>128.9</v>
      </c>
      <c r="J812" s="9">
        <v>20.12</v>
      </c>
      <c r="K812" s="9">
        <v>-2.84</v>
      </c>
      <c r="L812" s="9">
        <v>-3.66</v>
      </c>
      <c r="M812" s="9" t="str">
        <f>INDEX(Taxonomie!S:S,MATCH(ZACKS_Screener[[#This Row],[Ticker]], Taxonomie!P:P,0))</f>
        <v>Healthcare</v>
      </c>
      <c r="N812" t="str">
        <f>INDEX(Taxonomie!Q:Q,MATCH(ZACKS_Screener[[#This Row],[Ticker]], Taxonomie!P:P,0))</f>
        <v>Biotechnology</v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812" s="18">
        <f>IFERROR(ZACKS_Screener[[#This Row],[Price]]/ZACKS_Screener[[#This Row],[EPS1]], "")</f>
        <v>-45.387323943661976</v>
      </c>
      <c r="R812" s="18">
        <f>IFERROR(ZACKS_Screener[[#This Row],[Price]]/ZACKS_Screener[[#This Row],[EPS2]], "")</f>
        <v>-35.21857923497268</v>
      </c>
      <c r="S812" s="18">
        <f>IFERROR(ZACKS_Screener[[#This Row],[PE1]]/(ZACKS_Screener[[#This Row],[EG1]]*100), "")</f>
        <v>0.45387323943661978</v>
      </c>
      <c r="T812" s="18">
        <f>IFERROR(ZACKS_Screener[[#This Row],[PE2]]/(ZACKS_Screener[[#This Row],[EG2]]*100), "")</f>
        <v>1.2197654271624678</v>
      </c>
      <c r="U812"/>
    </row>
    <row r="813" spans="1:21" hidden="1" x14ac:dyDescent="0.25">
      <c r="A813" s="23" t="s">
        <v>41347</v>
      </c>
      <c r="B813" s="31">
        <v>2293.15</v>
      </c>
      <c r="C813" s="6" t="s">
        <v>41346</v>
      </c>
      <c r="D813" s="6" t="s">
        <v>22</v>
      </c>
      <c r="E813" s="6" t="s">
        <v>41</v>
      </c>
      <c r="F813" s="6" t="s">
        <v>67</v>
      </c>
      <c r="G813">
        <v>12</v>
      </c>
      <c r="H813">
        <v>202212</v>
      </c>
      <c r="I813" s="9">
        <v>39.409999999999997</v>
      </c>
      <c r="J813" s="9">
        <v>-13.18</v>
      </c>
      <c r="K813" s="9">
        <v>-12.32</v>
      </c>
      <c r="L813" s="9">
        <v>-10.6</v>
      </c>
      <c r="M813" s="9" t="str">
        <f>INDEX(Taxonomie!S:S,MATCH(ZACKS_Screener[[#This Row],[Ticker]], Taxonomie!P:P,0))</f>
        <v>Healthcare</v>
      </c>
      <c r="N813" t="str">
        <f>INDEX(Taxonomie!Q:Q,MATCH(ZACKS_Screener[[#This Row],[Ticker]], Taxonomie!P:P,0))</f>
        <v>Biotechnology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813" s="18">
        <f>IFERROR(ZACKS_Screener[[#This Row],[Price]]/ZACKS_Screener[[#This Row],[EPS1]], "")</f>
        <v>-3.1988636363636358</v>
      </c>
      <c r="R813" s="18">
        <f>IFERROR(ZACKS_Screener[[#This Row],[Price]]/ZACKS_Screener[[#This Row],[EPS2]], "")</f>
        <v>-3.7179245283018867</v>
      </c>
      <c r="S813" s="18">
        <f>IFERROR(ZACKS_Screener[[#This Row],[PE1]]/(ZACKS_Screener[[#This Row],[EG1]]*100), "")</f>
        <v>-0.49024445031712499</v>
      </c>
      <c r="T813" s="18">
        <f>IFERROR(ZACKS_Screener[[#This Row],[PE2]]/(ZACKS_Screener[[#This Row],[EG2]]*100), "")</f>
        <v>-0.26630715225976292</v>
      </c>
      <c r="U813"/>
    </row>
    <row r="814" spans="1:21" hidden="1" x14ac:dyDescent="0.25">
      <c r="A814" s="23" t="s">
        <v>41386</v>
      </c>
      <c r="B814" s="31">
        <v>2116.52</v>
      </c>
      <c r="C814" s="6" t="s">
        <v>41385</v>
      </c>
      <c r="D814" s="6" t="s">
        <v>22</v>
      </c>
      <c r="E814" s="6" t="s">
        <v>41</v>
      </c>
      <c r="F814" s="6" t="s">
        <v>67</v>
      </c>
      <c r="G814">
        <v>12</v>
      </c>
      <c r="H814">
        <v>202212</v>
      </c>
      <c r="I814" s="9">
        <v>16.59</v>
      </c>
      <c r="J814" s="9">
        <v>-0.56000000000000005</v>
      </c>
      <c r="K814" s="9">
        <v>-0.33</v>
      </c>
      <c r="L814" s="9">
        <v>-0.17</v>
      </c>
      <c r="M814" s="9" t="str">
        <f>INDEX(Taxonomie!S:S,MATCH(ZACKS_Screener[[#This Row],[Ticker]], Taxonomie!P:P,0))</f>
        <v>Healthcare</v>
      </c>
      <c r="N814" t="str">
        <f>INDEX(Taxonomie!Q:Q,MATCH(ZACKS_Screener[[#This Row],[Ticker]], Taxonomie!P:P,0))</f>
        <v>Diagnostics &amp; Research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814" s="18">
        <f>IFERROR(ZACKS_Screener[[#This Row],[Price]]/ZACKS_Screener[[#This Row],[EPS1]], "")</f>
        <v>-50.272727272727273</v>
      </c>
      <c r="R814" s="18">
        <f>IFERROR(ZACKS_Screener[[#This Row],[Price]]/ZACKS_Screener[[#This Row],[EPS2]], "")</f>
        <v>-97.588235294117638</v>
      </c>
      <c r="S814" s="18">
        <f>IFERROR(ZACKS_Screener[[#This Row],[PE1]]/(ZACKS_Screener[[#This Row],[EG1]]*100), "")</f>
        <v>-1.2240316205533595</v>
      </c>
      <c r="T814" s="18">
        <f>IFERROR(ZACKS_Screener[[#This Row],[PE2]]/(ZACKS_Screener[[#This Row],[EG2]]*100), "")</f>
        <v>-2.0127573529411764</v>
      </c>
      <c r="U814"/>
    </row>
    <row r="815" spans="1:21" hidden="1" x14ac:dyDescent="0.25">
      <c r="A815" s="23" t="s">
        <v>2154</v>
      </c>
      <c r="B815" s="31">
        <v>3637.58</v>
      </c>
      <c r="C815" s="6" t="s">
        <v>2153</v>
      </c>
      <c r="D815" s="6" t="s">
        <v>22</v>
      </c>
      <c r="E815" s="6" t="s">
        <v>41</v>
      </c>
      <c r="F815" s="6" t="s">
        <v>67</v>
      </c>
      <c r="G815">
        <v>12</v>
      </c>
      <c r="H815">
        <v>202212</v>
      </c>
      <c r="I815" s="9">
        <v>41.27</v>
      </c>
      <c r="J815" s="9">
        <v>-6.16</v>
      </c>
      <c r="K815" s="9">
        <v>-5.33</v>
      </c>
      <c r="L815" s="9">
        <v>-5.73</v>
      </c>
      <c r="M815" s="9" t="str">
        <f>INDEX(Taxonomie!S:S,MATCH(ZACKS_Screener[[#This Row],[Ticker]], Taxonomie!P:P,0))</f>
        <v>Healthcare</v>
      </c>
      <c r="N815" t="str">
        <f>INDEX(Taxonomie!Q:Q,MATCH(ZACKS_Screener[[#This Row],[Ticker]], Taxonomie!P:P,0))</f>
        <v>Biotechnology</v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815" s="18">
        <f>IFERROR(ZACKS_Screener[[#This Row],[Price]]/ZACKS_Screener[[#This Row],[EPS1]], "")</f>
        <v>-7.7429643527204508</v>
      </c>
      <c r="R815" s="18">
        <f>IFERROR(ZACKS_Screener[[#This Row],[Price]]/ZACKS_Screener[[#This Row],[EPS2]], "")</f>
        <v>-7.2024432809773122</v>
      </c>
      <c r="S815" s="18">
        <f>IFERROR(ZACKS_Screener[[#This Row],[PE1]]/(ZACKS_Screener[[#This Row],[EG1]]*100), "")</f>
        <v>-0.5746585591898552</v>
      </c>
      <c r="T815" s="18">
        <f>IFERROR(ZACKS_Screener[[#This Row],[PE2]]/(ZACKS_Screener[[#This Row],[EG2]]*100), "")</f>
        <v>0.95972556719022606</v>
      </c>
      <c r="U815"/>
    </row>
    <row r="816" spans="1:21" hidden="1" x14ac:dyDescent="0.25">
      <c r="A816" s="23" t="s">
        <v>41442</v>
      </c>
      <c r="B816" s="31">
        <v>2498.41</v>
      </c>
      <c r="C816" s="6" t="s">
        <v>41441</v>
      </c>
      <c r="D816" s="6" t="s">
        <v>22</v>
      </c>
      <c r="E816" s="6" t="s">
        <v>41</v>
      </c>
      <c r="F816" s="6" t="s">
        <v>67</v>
      </c>
      <c r="G816">
        <v>12</v>
      </c>
      <c r="H816">
        <v>202212</v>
      </c>
      <c r="I816" s="9">
        <v>43.97</v>
      </c>
      <c r="J816" s="9">
        <v>-1.65</v>
      </c>
      <c r="K816" s="9">
        <v>-2.2200000000000002</v>
      </c>
      <c r="L816" s="9">
        <v>-2.75</v>
      </c>
      <c r="M816" s="9" t="str">
        <f>INDEX(Taxonomie!S:S,MATCH(ZACKS_Screener[[#This Row],[Ticker]], Taxonomie!P:P,0))</f>
        <v>Healthcare</v>
      </c>
      <c r="N816" t="str">
        <f>INDEX(Taxonomie!Q:Q,MATCH(ZACKS_Screener[[#This Row],[Ticker]], Taxonomie!P:P,0))</f>
        <v>Biotechnology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816" s="18">
        <f>IFERROR(ZACKS_Screener[[#This Row],[Price]]/ZACKS_Screener[[#This Row],[EPS1]], "")</f>
        <v>-19.806306306306304</v>
      </c>
      <c r="R816" s="18">
        <f>IFERROR(ZACKS_Screener[[#This Row],[Price]]/ZACKS_Screener[[#This Row],[EPS2]], "")</f>
        <v>-15.989090909090908</v>
      </c>
      <c r="S816" s="18">
        <f>IFERROR(ZACKS_Screener[[#This Row],[PE1]]/(ZACKS_Screener[[#This Row],[EG1]]*100), "")</f>
        <v>0.57334044570886644</v>
      </c>
      <c r="T816" s="18">
        <f>IFERROR(ZACKS_Screener[[#This Row],[PE2]]/(ZACKS_Screener[[#This Row],[EG2]]*100), "")</f>
        <v>0.66973173241852513</v>
      </c>
      <c r="U816"/>
    </row>
    <row r="817" spans="1:21" hidden="1" x14ac:dyDescent="0.25">
      <c r="A817" s="23" t="s">
        <v>2320</v>
      </c>
      <c r="B817" s="31">
        <v>4771.55</v>
      </c>
      <c r="C817" s="6" t="s">
        <v>2319</v>
      </c>
      <c r="D817" s="6" t="s">
        <v>22</v>
      </c>
      <c r="E817" s="6" t="s">
        <v>41</v>
      </c>
      <c r="F817" s="6" t="s">
        <v>67</v>
      </c>
      <c r="G817">
        <v>12</v>
      </c>
      <c r="H817">
        <v>202212</v>
      </c>
      <c r="I817" s="9">
        <v>50.92</v>
      </c>
      <c r="J817" s="9">
        <v>-3.09</v>
      </c>
      <c r="K817" s="9">
        <v>-2.98</v>
      </c>
      <c r="L817" s="9">
        <v>-3.28</v>
      </c>
      <c r="M817" s="9" t="str">
        <f>INDEX(Taxonomie!S:S,MATCH(ZACKS_Screener[[#This Row],[Ticker]], Taxonomie!P:P,0))</f>
        <v>Healthcare</v>
      </c>
      <c r="N817" t="str">
        <f>INDEX(Taxonomie!Q:Q,MATCH(ZACKS_Screener[[#This Row],[Ticker]], Taxonomie!P:P,0))</f>
        <v>Biotechnology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817" s="18">
        <f>IFERROR(ZACKS_Screener[[#This Row],[Price]]/ZACKS_Screener[[#This Row],[EPS1]], "")</f>
        <v>-17.087248322147651</v>
      </c>
      <c r="R817" s="18">
        <f>IFERROR(ZACKS_Screener[[#This Row],[Price]]/ZACKS_Screener[[#This Row],[EPS2]], "")</f>
        <v>-15.52439024390244</v>
      </c>
      <c r="S817" s="18">
        <f>IFERROR(ZACKS_Screener[[#This Row],[PE1]]/(ZACKS_Screener[[#This Row],[EG1]]*100), "")</f>
        <v>-4.7999633923123914</v>
      </c>
      <c r="T817" s="18">
        <f>IFERROR(ZACKS_Screener[[#This Row],[PE2]]/(ZACKS_Screener[[#This Row],[EG2]]*100), "")</f>
        <v>1.5420894308943101</v>
      </c>
      <c r="U817"/>
    </row>
    <row r="818" spans="1:21" hidden="1" x14ac:dyDescent="0.25">
      <c r="A818" s="23" t="s">
        <v>2417</v>
      </c>
      <c r="B818" s="31">
        <v>3653.59</v>
      </c>
      <c r="C818" s="6" t="s">
        <v>2416</v>
      </c>
      <c r="D818" s="6" t="s">
        <v>22</v>
      </c>
      <c r="E818" s="6" t="s">
        <v>41</v>
      </c>
      <c r="F818" s="6" t="s">
        <v>67</v>
      </c>
      <c r="G818">
        <v>12</v>
      </c>
      <c r="H818">
        <v>202212</v>
      </c>
      <c r="I818" s="9">
        <v>69.260000000000005</v>
      </c>
      <c r="J818" s="9">
        <v>-2.4700000000000002</v>
      </c>
      <c r="K818" s="9">
        <v>-3.98</v>
      </c>
      <c r="L818" s="9">
        <v>-4.25</v>
      </c>
      <c r="M818" s="9" t="str">
        <f>INDEX(Taxonomie!S:S,MATCH(ZACKS_Screener[[#This Row],[Ticker]], Taxonomie!P:P,0))</f>
        <v>Healthcare</v>
      </c>
      <c r="N818" t="str">
        <f>INDEX(Taxonomie!Q:Q,MATCH(ZACKS_Screener[[#This Row],[Ticker]], Taxonomie!P:P,0))</f>
        <v>Biotechnology</v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818" s="18">
        <f>IFERROR(ZACKS_Screener[[#This Row],[Price]]/ZACKS_Screener[[#This Row],[EPS1]], "")</f>
        <v>-17.402010050251256</v>
      </c>
      <c r="R818" s="18">
        <f>IFERROR(ZACKS_Screener[[#This Row],[Price]]/ZACKS_Screener[[#This Row],[EPS2]], "")</f>
        <v>-16.296470588235294</v>
      </c>
      <c r="S818" s="18">
        <f>IFERROR(ZACKS_Screener[[#This Row],[PE1]]/(ZACKS_Screener[[#This Row],[EG1]]*100), "")</f>
        <v>0.2846553961862292</v>
      </c>
      <c r="T818" s="18">
        <f>IFERROR(ZACKS_Screener[[#This Row],[PE2]]/(ZACKS_Screener[[#This Row],[EG2]]*100), "")</f>
        <v>2.4022204793028323</v>
      </c>
      <c r="U818"/>
    </row>
    <row r="819" spans="1:21" hidden="1" x14ac:dyDescent="0.25">
      <c r="A819" s="23" t="s">
        <v>2453</v>
      </c>
      <c r="B819" s="31">
        <v>10454.459999999999</v>
      </c>
      <c r="C819" s="6" t="s">
        <v>2452</v>
      </c>
      <c r="D819" s="6" t="s">
        <v>13</v>
      </c>
      <c r="E819" s="6" t="s">
        <v>41</v>
      </c>
      <c r="F819" s="6" t="s">
        <v>67</v>
      </c>
      <c r="G819">
        <v>12</v>
      </c>
      <c r="H819">
        <v>202212</v>
      </c>
      <c r="I819" s="9">
        <v>45.91</v>
      </c>
      <c r="J819" s="9">
        <v>2.38</v>
      </c>
      <c r="K819" s="9">
        <v>2.12</v>
      </c>
      <c r="L819" s="9">
        <v>2.2799999999999998</v>
      </c>
      <c r="M819" s="9" t="str">
        <f>INDEX(Taxonomie!S:S,MATCH(ZACKS_Screener[[#This Row],[Ticker]], Taxonomie!P:P,0))</f>
        <v>Healthcare</v>
      </c>
      <c r="N819" t="str">
        <f>INDEX(Taxonomie!Q:Q,MATCH(ZACKS_Screener[[#This Row],[Ticker]], Taxonomie!P:P,0))</f>
        <v>Diagnostics &amp; Research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819" s="18">
        <f>IFERROR(ZACKS_Screener[[#This Row],[Price]]/ZACKS_Screener[[#This Row],[EPS1]], "")</f>
        <v>21.655660377358487</v>
      </c>
      <c r="R819" s="18">
        <f>IFERROR(ZACKS_Screener[[#This Row],[Price]]/ZACKS_Screener[[#This Row],[EPS2]], "")</f>
        <v>20.135964912280702</v>
      </c>
      <c r="S819" s="18">
        <f>IFERROR(ZACKS_Screener[[#This Row],[PE1]]/(ZACKS_Screener[[#This Row],[EG1]]*100), "")</f>
        <v>-1.982325834542817</v>
      </c>
      <c r="T819" s="18">
        <f>IFERROR(ZACKS_Screener[[#This Row],[PE2]]/(ZACKS_Screener[[#This Row],[EG2]]*100), "")</f>
        <v>2.668015350877198</v>
      </c>
      <c r="U819"/>
    </row>
    <row r="820" spans="1:21" hidden="1" x14ac:dyDescent="0.25">
      <c r="A820" s="23" t="s">
        <v>2466</v>
      </c>
      <c r="B820" s="31">
        <v>3629.24</v>
      </c>
      <c r="C820" s="6" t="s">
        <v>2465</v>
      </c>
      <c r="D820" s="6" t="s">
        <v>22</v>
      </c>
      <c r="E820" s="6" t="s">
        <v>41</v>
      </c>
      <c r="F820" s="6" t="s">
        <v>67</v>
      </c>
      <c r="G820">
        <v>12</v>
      </c>
      <c r="H820">
        <v>202212</v>
      </c>
      <c r="I820" s="9">
        <v>51.25</v>
      </c>
      <c r="J820" s="9">
        <v>-10.119999999999999</v>
      </c>
      <c r="K820" s="9">
        <v>-8.35</v>
      </c>
      <c r="L820" s="9">
        <v>-6.87</v>
      </c>
      <c r="M820" s="9" t="str">
        <f>INDEX(Taxonomie!S:S,MATCH(ZACKS_Screener[[#This Row],[Ticker]], Taxonomie!P:P,0))</f>
        <v>Healthcare</v>
      </c>
      <c r="N820" t="str">
        <f>INDEX(Taxonomie!Q:Q,MATCH(ZACKS_Screener[[#This Row],[Ticker]], Taxonomie!P:P,0))</f>
        <v>Biotechnology</v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820" s="18">
        <f>IFERROR(ZACKS_Screener[[#This Row],[Price]]/ZACKS_Screener[[#This Row],[EPS1]], "")</f>
        <v>-6.1377245508982039</v>
      </c>
      <c r="R820" s="18">
        <f>IFERROR(ZACKS_Screener[[#This Row],[Price]]/ZACKS_Screener[[#This Row],[EPS2]], "")</f>
        <v>-7.4599708879184856</v>
      </c>
      <c r="S820" s="18">
        <f>IFERROR(ZACKS_Screener[[#This Row],[PE1]]/(ZACKS_Screener[[#This Row],[EG1]]*100), "")</f>
        <v>-0.35092526810785218</v>
      </c>
      <c r="T820" s="18">
        <f>IFERROR(ZACKS_Screener[[#This Row],[PE2]]/(ZACKS_Screener[[#This Row],[EG2]]*100), "")</f>
        <v>-0.42088349266296871</v>
      </c>
      <c r="U820"/>
    </row>
    <row r="821" spans="1:21" hidden="1" x14ac:dyDescent="0.25">
      <c r="A821" s="23" t="s">
        <v>2488</v>
      </c>
      <c r="B821" s="31">
        <v>82023.67</v>
      </c>
      <c r="C821" s="6" t="s">
        <v>2487</v>
      </c>
      <c r="D821" s="6" t="s">
        <v>22</v>
      </c>
      <c r="E821" s="6" t="s">
        <v>41</v>
      </c>
      <c r="F821" s="6" t="s">
        <v>67</v>
      </c>
      <c r="G821">
        <v>12</v>
      </c>
      <c r="H821">
        <v>202212</v>
      </c>
      <c r="I821" s="9">
        <v>750.27</v>
      </c>
      <c r="J821" s="9">
        <v>44.98</v>
      </c>
      <c r="K821" s="9">
        <v>41.09</v>
      </c>
      <c r="L821" s="9">
        <v>42.34</v>
      </c>
      <c r="M821" s="9" t="str">
        <f>INDEX(Taxonomie!S:S,MATCH(ZACKS_Screener[[#This Row],[Ticker]], Taxonomie!P:P,0))</f>
        <v>Healthcare</v>
      </c>
      <c r="N821" t="str">
        <f>INDEX(Taxonomie!Q:Q,MATCH(ZACKS_Screener[[#This Row],[Ticker]], Taxonomie!P:P,0))</f>
        <v>Biotechnology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821" s="18">
        <f>IFERROR(ZACKS_Screener[[#This Row],[Price]]/ZACKS_Screener[[#This Row],[EPS1]], "")</f>
        <v>18.259187150158187</v>
      </c>
      <c r="R821" s="18">
        <f>IFERROR(ZACKS_Screener[[#This Row],[Price]]/ZACKS_Screener[[#This Row],[EPS2]], "")</f>
        <v>17.720122815304673</v>
      </c>
      <c r="S821" s="18">
        <f>IFERROR(ZACKS_Screener[[#This Row],[PE1]]/(ZACKS_Screener[[#This Row],[EG1]]*100), "")</f>
        <v>-2.1113065244578832</v>
      </c>
      <c r="T821" s="18">
        <f>IFERROR(ZACKS_Screener[[#This Row],[PE2]]/(ZACKS_Screener[[#This Row],[EG2]]*100), "")</f>
        <v>5.8249587718469522</v>
      </c>
      <c r="U821"/>
    </row>
    <row r="822" spans="1:21" hidden="1" x14ac:dyDescent="0.25">
      <c r="A822" s="23" t="s">
        <v>2493</v>
      </c>
      <c r="B822" s="31">
        <v>3457.74</v>
      </c>
      <c r="C822" s="6" t="s">
        <v>2492</v>
      </c>
      <c r="D822" s="6" t="s">
        <v>22</v>
      </c>
      <c r="E822" s="6" t="s">
        <v>41</v>
      </c>
      <c r="F822" s="6" t="s">
        <v>67</v>
      </c>
      <c r="G822">
        <v>12</v>
      </c>
      <c r="H822">
        <v>202212</v>
      </c>
      <c r="I822" s="9">
        <v>92.08</v>
      </c>
      <c r="J822" s="9">
        <v>-8.19</v>
      </c>
      <c r="K822" s="9">
        <v>-10.49</v>
      </c>
      <c r="L822" s="9">
        <v>-4.38</v>
      </c>
      <c r="M822" s="9" t="str">
        <f>INDEX(Taxonomie!S:S,MATCH(ZACKS_Screener[[#This Row],[Ticker]], Taxonomie!P:P,0))</f>
        <v>Healthcare</v>
      </c>
      <c r="N822" t="str">
        <f>INDEX(Taxonomie!Q:Q,MATCH(ZACKS_Screener[[#This Row],[Ticker]], Taxonomie!P:P,0))</f>
        <v>Biotechnology</v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822" s="18">
        <f>IFERROR(ZACKS_Screener[[#This Row],[Price]]/ZACKS_Screener[[#This Row],[EPS1]], "")</f>
        <v>-8.7778836987607249</v>
      </c>
      <c r="R822" s="18">
        <f>IFERROR(ZACKS_Screener[[#This Row],[Price]]/ZACKS_Screener[[#This Row],[EPS2]], "")</f>
        <v>-21.022831050228312</v>
      </c>
      <c r="S822" s="18">
        <f>IFERROR(ZACKS_Screener[[#This Row],[PE1]]/(ZACKS_Screener[[#This Row],[EG1]]*100), "")</f>
        <v>0.31256898909934916</v>
      </c>
      <c r="T822" s="18">
        <f>IFERROR(ZACKS_Screener[[#This Row],[PE2]]/(ZACKS_Screener[[#This Row],[EG2]]*100), "")</f>
        <v>-0.36093207482306872</v>
      </c>
      <c r="U822"/>
    </row>
    <row r="823" spans="1:21" hidden="1" x14ac:dyDescent="0.25">
      <c r="A823" s="23" t="s">
        <v>2504</v>
      </c>
      <c r="B823" s="31">
        <v>9183.2999999999993</v>
      </c>
      <c r="C823" s="6" t="s">
        <v>2503</v>
      </c>
      <c r="D823" s="6" t="s">
        <v>22</v>
      </c>
      <c r="E823" s="6" t="s">
        <v>41</v>
      </c>
      <c r="F823" s="6" t="s">
        <v>67</v>
      </c>
      <c r="G823">
        <v>12</v>
      </c>
      <c r="H823">
        <v>202212</v>
      </c>
      <c r="I823" s="9">
        <v>164.93</v>
      </c>
      <c r="J823" s="9">
        <v>3.28</v>
      </c>
      <c r="K823" s="9">
        <v>2.39</v>
      </c>
      <c r="L823" s="9">
        <v>3.02</v>
      </c>
      <c r="M823" s="9" t="str">
        <f>INDEX(Taxonomie!S:S,MATCH(ZACKS_Screener[[#This Row],[Ticker]], Taxonomie!P:P,0))</f>
        <v>Healthcare</v>
      </c>
      <c r="N823" t="str">
        <f>INDEX(Taxonomie!Q:Q,MATCH(ZACKS_Screener[[#This Row],[Ticker]], Taxonomie!P:P,0))</f>
        <v>Medical Instruments &amp; Supplies</v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823" s="18">
        <f>IFERROR(ZACKS_Screener[[#This Row],[Price]]/ZACKS_Screener[[#This Row],[EPS1]], "")</f>
        <v>69.008368200836813</v>
      </c>
      <c r="R823" s="18">
        <f>IFERROR(ZACKS_Screener[[#This Row],[Price]]/ZACKS_Screener[[#This Row],[EPS2]], "")</f>
        <v>54.612582781456958</v>
      </c>
      <c r="S823" s="18">
        <f>IFERROR(ZACKS_Screener[[#This Row],[PE1]]/(ZACKS_Screener[[#This Row],[EG1]]*100), "")</f>
        <v>-2.543229749424099</v>
      </c>
      <c r="T823" s="18">
        <f>IFERROR(ZACKS_Screener[[#This Row],[PE2]]/(ZACKS_Screener[[#This Row],[EG2]]*100), "")</f>
        <v>2.0718106801219389</v>
      </c>
      <c r="U823"/>
    </row>
    <row r="824" spans="1:21" hidden="1" x14ac:dyDescent="0.25">
      <c r="A824" s="23" t="s">
        <v>2536</v>
      </c>
      <c r="B824" s="31">
        <v>7144.38</v>
      </c>
      <c r="C824" s="6" t="s">
        <v>2535</v>
      </c>
      <c r="D824" s="6" t="s">
        <v>22</v>
      </c>
      <c r="E824" s="6" t="s">
        <v>41</v>
      </c>
      <c r="F824" s="6" t="s">
        <v>67</v>
      </c>
      <c r="G824">
        <v>3</v>
      </c>
      <c r="H824">
        <v>202303</v>
      </c>
      <c r="I824" s="9">
        <v>9.42</v>
      </c>
      <c r="J824" s="9">
        <v>-1.26</v>
      </c>
      <c r="K824" s="9">
        <v>-1.25</v>
      </c>
      <c r="L824" s="9">
        <v>-1.08</v>
      </c>
      <c r="M824" s="9" t="str">
        <f>INDEX(Taxonomie!S:S,MATCH(ZACKS_Screener[[#This Row],[Ticker]], Taxonomie!P:P,0))</f>
        <v>Healthcare</v>
      </c>
      <c r="N824" t="str">
        <f>INDEX(Taxonomie!Q:Q,MATCH(ZACKS_Screener[[#This Row],[Ticker]], Taxonomie!P:P,0))</f>
        <v>Biotechnology</v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824" s="18">
        <f>IFERROR(ZACKS_Screener[[#This Row],[Price]]/ZACKS_Screener[[#This Row],[EPS1]], "")</f>
        <v>-7.5359999999999996</v>
      </c>
      <c r="R824" s="18">
        <f>IFERROR(ZACKS_Screener[[#This Row],[Price]]/ZACKS_Screener[[#This Row],[EPS2]], "")</f>
        <v>-8.7222222222222214</v>
      </c>
      <c r="S824" s="18">
        <f>IFERROR(ZACKS_Screener[[#This Row],[PE1]]/(ZACKS_Screener[[#This Row],[EG1]]*100), "")</f>
        <v>-9.4953599999999927</v>
      </c>
      <c r="T824" s="18">
        <f>IFERROR(ZACKS_Screener[[#This Row],[PE2]]/(ZACKS_Screener[[#This Row],[EG2]]*100), "")</f>
        <v>-0.64133986928104592</v>
      </c>
      <c r="U824"/>
    </row>
    <row r="825" spans="1:21" hidden="1" x14ac:dyDescent="0.25">
      <c r="A825" s="23" t="s">
        <v>41593</v>
      </c>
      <c r="B825" s="31">
        <v>2619.12</v>
      </c>
      <c r="C825" s="6" t="s">
        <v>41592</v>
      </c>
      <c r="D825" s="6" t="s">
        <v>22</v>
      </c>
      <c r="E825" s="6" t="s">
        <v>41</v>
      </c>
      <c r="F825" s="6" t="s">
        <v>67</v>
      </c>
      <c r="G825">
        <v>12</v>
      </c>
      <c r="H825">
        <v>202212</v>
      </c>
      <c r="I825" s="9">
        <v>31.18</v>
      </c>
      <c r="J825" s="9">
        <v>-4.9000000000000004</v>
      </c>
      <c r="K825" s="9">
        <v>-2.78</v>
      </c>
      <c r="L825" s="9">
        <v>-1.02</v>
      </c>
      <c r="M825" s="9" t="str">
        <f>INDEX(Taxonomie!S:S,MATCH(ZACKS_Screener[[#This Row],[Ticker]], Taxonomie!P:P,0))</f>
        <v>Healthcare</v>
      </c>
      <c r="N825" t="str">
        <f>INDEX(Taxonomie!Q:Q,MATCH(ZACKS_Screener[[#This Row],[Ticker]], Taxonomie!P:P,0))</f>
        <v>Biotechnology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825" s="18">
        <f>IFERROR(ZACKS_Screener[[#This Row],[Price]]/ZACKS_Screener[[#This Row],[EPS1]], "")</f>
        <v>-11.215827338129497</v>
      </c>
      <c r="R825" s="18">
        <f>IFERROR(ZACKS_Screener[[#This Row],[Price]]/ZACKS_Screener[[#This Row],[EPS2]], "")</f>
        <v>-30.56862745098039</v>
      </c>
      <c r="S825" s="18">
        <f>IFERROR(ZACKS_Screener[[#This Row],[PE1]]/(ZACKS_Screener[[#This Row],[EG1]]*100), "")</f>
        <v>-0.25923374507940811</v>
      </c>
      <c r="T825" s="18">
        <f>IFERROR(ZACKS_Screener[[#This Row],[PE2]]/(ZACKS_Screener[[#This Row],[EG2]]*100), "")</f>
        <v>-0.48284536541889483</v>
      </c>
      <c r="U825"/>
    </row>
    <row r="826" spans="1:21" hidden="1" x14ac:dyDescent="0.25">
      <c r="A826" s="23" t="s">
        <v>2578</v>
      </c>
      <c r="B826" s="31">
        <v>9505.27</v>
      </c>
      <c r="C826" s="6" t="s">
        <v>2577</v>
      </c>
      <c r="D826" s="6" t="s">
        <v>22</v>
      </c>
      <c r="E826" s="6" t="s">
        <v>41</v>
      </c>
      <c r="F826" s="6" t="s">
        <v>67</v>
      </c>
      <c r="G826">
        <v>12</v>
      </c>
      <c r="H826">
        <v>202212</v>
      </c>
      <c r="I826" s="9">
        <v>198.8</v>
      </c>
      <c r="J826" s="9">
        <v>-3.49</v>
      </c>
      <c r="K826" s="9">
        <v>-3.84</v>
      </c>
      <c r="L826" s="9">
        <v>-4.3600000000000003</v>
      </c>
      <c r="M826" s="9" t="str">
        <f>INDEX(Taxonomie!S:S,MATCH(ZACKS_Screener[[#This Row],[Ticker]], Taxonomie!P:P,0))</f>
        <v>Healthcare</v>
      </c>
      <c r="N826" t="str">
        <f>INDEX(Taxonomie!Q:Q,MATCH(ZACKS_Screener[[#This Row],[Ticker]], Taxonomie!P:P,0))</f>
        <v>Biotechnology</v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826" s="18">
        <f>IFERROR(ZACKS_Screener[[#This Row],[Price]]/ZACKS_Screener[[#This Row],[EPS1]], "")</f>
        <v>-51.770833333333336</v>
      </c>
      <c r="R826" s="18">
        <f>IFERROR(ZACKS_Screener[[#This Row],[Price]]/ZACKS_Screener[[#This Row],[EPS2]], "")</f>
        <v>-45.596330275229356</v>
      </c>
      <c r="S826" s="18">
        <f>IFERROR(ZACKS_Screener[[#This Row],[PE1]]/(ZACKS_Screener[[#This Row],[EG1]]*100), "")</f>
        <v>5.1622916666666718</v>
      </c>
      <c r="T826" s="18">
        <f>IFERROR(ZACKS_Screener[[#This Row],[PE2]]/(ZACKS_Screener[[#This Row],[EG2]]*100), "")</f>
        <v>3.3671136203246261</v>
      </c>
      <c r="U826"/>
    </row>
    <row r="827" spans="1:21" hidden="1" x14ac:dyDescent="0.25">
      <c r="A827" s="23" t="s">
        <v>2633</v>
      </c>
      <c r="B827" s="31">
        <v>36598.9</v>
      </c>
      <c r="C827" s="6" t="s">
        <v>2632</v>
      </c>
      <c r="D827" s="6" t="s">
        <v>22</v>
      </c>
      <c r="E827" s="6" t="s">
        <v>41</v>
      </c>
      <c r="F827" s="6" t="s">
        <v>67</v>
      </c>
      <c r="G827">
        <v>12</v>
      </c>
      <c r="H827">
        <v>202212</v>
      </c>
      <c r="I827" s="9">
        <v>195.19</v>
      </c>
      <c r="J827" s="9">
        <v>-3.3</v>
      </c>
      <c r="K827" s="9">
        <v>-2.96</v>
      </c>
      <c r="L827" s="9">
        <v>-0.98</v>
      </c>
      <c r="M827" s="9" t="str">
        <f>INDEX(Taxonomie!S:S,MATCH(ZACKS_Screener[[#This Row],[Ticker]], Taxonomie!P:P,0))</f>
        <v>Healthcare</v>
      </c>
      <c r="N827" t="str">
        <f>INDEX(Taxonomie!Q:Q,MATCH(ZACKS_Screener[[#This Row],[Ticker]], Taxonomie!P:P,0))</f>
        <v>Biotechnology</v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827" s="18">
        <f>IFERROR(ZACKS_Screener[[#This Row],[Price]]/ZACKS_Screener[[#This Row],[EPS1]], "")</f>
        <v>-65.942567567567565</v>
      </c>
      <c r="R827" s="18">
        <f>IFERROR(ZACKS_Screener[[#This Row],[Price]]/ZACKS_Screener[[#This Row],[EPS2]], "")</f>
        <v>-199.17346938775509</v>
      </c>
      <c r="S827" s="18">
        <f>IFERROR(ZACKS_Screener[[#This Row],[PE1]]/(ZACKS_Screener[[#This Row],[EG1]]*100), "")</f>
        <v>-6.4003080286168545</v>
      </c>
      <c r="T827" s="18">
        <f>IFERROR(ZACKS_Screener[[#This Row],[PE2]]/(ZACKS_Screener[[#This Row],[EG2]]*100), "")</f>
        <v>-2.9775427746856313</v>
      </c>
      <c r="U827"/>
    </row>
    <row r="828" spans="1:21" hidden="1" x14ac:dyDescent="0.25">
      <c r="A828" s="23" t="s">
        <v>2750</v>
      </c>
      <c r="B828" s="31">
        <v>11752.57</v>
      </c>
      <c r="C828" s="6" t="s">
        <v>2749</v>
      </c>
      <c r="D828" s="6" t="s">
        <v>22</v>
      </c>
      <c r="E828" s="6" t="s">
        <v>41</v>
      </c>
      <c r="F828" s="6" t="s">
        <v>67</v>
      </c>
      <c r="G828">
        <v>12</v>
      </c>
      <c r="H828">
        <v>202212</v>
      </c>
      <c r="I828" s="9">
        <v>126.17</v>
      </c>
      <c r="J828" s="9">
        <v>-8.0299999999999994</v>
      </c>
      <c r="K828" s="9">
        <v>-10.88</v>
      </c>
      <c r="L828" s="9">
        <v>1.84</v>
      </c>
      <c r="M828" s="9" t="str">
        <f>INDEX(Taxonomie!S:S,MATCH(ZACKS_Screener[[#This Row],[Ticker]], Taxonomie!P:P,0))</f>
        <v>Healthcare</v>
      </c>
      <c r="N828" t="str">
        <f>INDEX(Taxonomie!Q:Q,MATCH(ZACKS_Screener[[#This Row],[Ticker]], Taxonomie!P:P,0))</f>
        <v>Biotechnology</v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8" s="18">
        <f>IFERROR(ZACKS_Screener[[#This Row],[Price]]/ZACKS_Screener[[#This Row],[EPS1]], "")</f>
        <v>-11.596507352941176</v>
      </c>
      <c r="R828" s="18">
        <f>IFERROR(ZACKS_Screener[[#This Row],[Price]]/ZACKS_Screener[[#This Row],[EPS2]], "")</f>
        <v>68.570652173913047</v>
      </c>
      <c r="S828" s="18">
        <f>IFERROR(ZACKS_Screener[[#This Row],[PE1]]/(ZACKS_Screener[[#This Row],[EG1]]*100), "")</f>
        <v>0.32673668085655294</v>
      </c>
      <c r="T828" s="18">
        <f>IFERROR(ZACKS_Screener[[#This Row],[PE2]]/(ZACKS_Screener[[#This Row],[EG2]]*100), "")</f>
        <v>0.68570652173913049</v>
      </c>
      <c r="U828"/>
    </row>
    <row r="829" spans="1:21" hidden="1" x14ac:dyDescent="0.25">
      <c r="A829" s="23" t="s">
        <v>2844</v>
      </c>
      <c r="B829" s="31">
        <v>13015.28</v>
      </c>
      <c r="C829" s="6" t="s">
        <v>2843</v>
      </c>
      <c r="D829" s="6" t="s">
        <v>22</v>
      </c>
      <c r="E829" s="6" t="s">
        <v>41</v>
      </c>
      <c r="F829" s="6" t="s">
        <v>67</v>
      </c>
      <c r="G829">
        <v>6</v>
      </c>
      <c r="H829">
        <v>202206</v>
      </c>
      <c r="I829" s="9">
        <v>82.67</v>
      </c>
      <c r="J829" s="9">
        <v>1.97</v>
      </c>
      <c r="K829" s="9">
        <v>1.98</v>
      </c>
      <c r="L829" s="9">
        <v>2.31</v>
      </c>
      <c r="M829" s="9" t="str">
        <f>INDEX(Taxonomie!S:S,MATCH(ZACKS_Screener[[#This Row],[Ticker]], Taxonomie!P:P,0))</f>
        <v>Healthcare</v>
      </c>
      <c r="N829" t="str">
        <f>INDEX(Taxonomie!Q:Q,MATCH(ZACKS_Screener[[#This Row],[Ticker]], Taxonomie!P:P,0))</f>
        <v>Biotechnology</v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829" s="18">
        <f>IFERROR(ZACKS_Screener[[#This Row],[Price]]/ZACKS_Screener[[#This Row],[EPS1]], "")</f>
        <v>41.752525252525253</v>
      </c>
      <c r="R829" s="18">
        <f>IFERROR(ZACKS_Screener[[#This Row],[Price]]/ZACKS_Screener[[#This Row],[EPS2]], "")</f>
        <v>35.787878787878789</v>
      </c>
      <c r="S829" s="18">
        <f>IFERROR(ZACKS_Screener[[#This Row],[PE1]]/(ZACKS_Screener[[#This Row],[EG1]]*100), "")</f>
        <v>82.252474747474665</v>
      </c>
      <c r="T829" s="18">
        <f>IFERROR(ZACKS_Screener[[#This Row],[PE2]]/(ZACKS_Screener[[#This Row],[EG2]]*100), "")</f>
        <v>2.1472727272727266</v>
      </c>
      <c r="U829"/>
    </row>
    <row r="830" spans="1:21" hidden="1" x14ac:dyDescent="0.25">
      <c r="A830" s="23" t="s">
        <v>3050</v>
      </c>
      <c r="B830" s="31">
        <v>3574.49</v>
      </c>
      <c r="C830" s="6" t="s">
        <v>3049</v>
      </c>
      <c r="D830" s="6" t="s">
        <v>22</v>
      </c>
      <c r="E830" s="6" t="s">
        <v>41</v>
      </c>
      <c r="F830" s="6" t="s">
        <v>67</v>
      </c>
      <c r="G830">
        <v>12</v>
      </c>
      <c r="H830">
        <v>202212</v>
      </c>
      <c r="I830" s="9">
        <v>26.68</v>
      </c>
      <c r="J830" s="9">
        <v>3.83</v>
      </c>
      <c r="K830" s="9">
        <v>-3.8</v>
      </c>
      <c r="L830" s="9">
        <v>-4.67</v>
      </c>
      <c r="M830" s="9" t="str">
        <f>INDEX(Taxonomie!S:S,MATCH(ZACKS_Screener[[#This Row],[Ticker]], Taxonomie!P:P,0))</f>
        <v>Healthcare</v>
      </c>
      <c r="N830" t="str">
        <f>INDEX(Taxonomie!Q:Q,MATCH(ZACKS_Screener[[#This Row],[Ticker]], Taxonomie!P:P,0))</f>
        <v>Biotechnology</v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830" s="18">
        <f>IFERROR(ZACKS_Screener[[#This Row],[Price]]/ZACKS_Screener[[#This Row],[EPS1]], "")</f>
        <v>-7.0210526315789474</v>
      </c>
      <c r="R830" s="18">
        <f>IFERROR(ZACKS_Screener[[#This Row],[Price]]/ZACKS_Screener[[#This Row],[EPS2]], "")</f>
        <v>-5.7130620985010703</v>
      </c>
      <c r="S830" s="18">
        <f>IFERROR(ZACKS_Screener[[#This Row],[PE1]]/(ZACKS_Screener[[#This Row],[EG1]]*100), "")</f>
        <v>7.0210526315789473E-2</v>
      </c>
      <c r="T830" s="18">
        <f>IFERROR(ZACKS_Screener[[#This Row],[PE2]]/(ZACKS_Screener[[#This Row],[EG2]]*100), "")</f>
        <v>0.24953604568165591</v>
      </c>
      <c r="U830"/>
    </row>
    <row r="831" spans="1:21" hidden="1" x14ac:dyDescent="0.25">
      <c r="A831" s="23" t="s">
        <v>41882</v>
      </c>
      <c r="B831" s="31">
        <v>2297.35</v>
      </c>
      <c r="C831" s="6" t="s">
        <v>41881</v>
      </c>
      <c r="D831" s="6" t="s">
        <v>22</v>
      </c>
      <c r="E831" s="6" t="s">
        <v>41</v>
      </c>
      <c r="F831" s="6" t="s">
        <v>67</v>
      </c>
      <c r="G831">
        <v>12</v>
      </c>
      <c r="H831">
        <v>202212</v>
      </c>
      <c r="I831" s="9">
        <v>23.07</v>
      </c>
      <c r="J831" s="9">
        <v>-0.9</v>
      </c>
      <c r="K831" s="9">
        <v>-0.9</v>
      </c>
      <c r="L831" s="9">
        <v>-1.03</v>
      </c>
      <c r="M831" s="9" t="str">
        <f>INDEX(Taxonomie!S:S,MATCH(ZACKS_Screener[[#This Row],[Ticker]], Taxonomie!P:P,0))</f>
        <v>Healthcare</v>
      </c>
      <c r="N831" t="str">
        <f>INDEX(Taxonomie!Q:Q,MATCH(ZACKS_Screener[[#This Row],[Ticker]], Taxonomie!P:P,0))</f>
        <v>Biotechnology</v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831" s="18">
        <f>IFERROR(ZACKS_Screener[[#This Row],[Price]]/ZACKS_Screener[[#This Row],[EPS1]], "")</f>
        <v>-25.633333333333333</v>
      </c>
      <c r="R831" s="18">
        <f>IFERROR(ZACKS_Screener[[#This Row],[Price]]/ZACKS_Screener[[#This Row],[EPS2]], "")</f>
        <v>-22.398058252427184</v>
      </c>
      <c r="S831" s="18" t="str">
        <f>IFERROR(ZACKS_Screener[[#This Row],[PE1]]/(ZACKS_Screener[[#This Row],[EG1]]*100), "")</f>
        <v/>
      </c>
      <c r="T831" s="18">
        <f>IFERROR(ZACKS_Screener[[#This Row],[PE2]]/(ZACKS_Screener[[#This Row],[EG2]]*100), "")</f>
        <v>1.5506348020911125</v>
      </c>
      <c r="U831"/>
    </row>
    <row r="832" spans="1:21" hidden="1" x14ac:dyDescent="0.25">
      <c r="A832" s="23" t="s">
        <v>3079</v>
      </c>
      <c r="B832" s="31">
        <v>86130.41</v>
      </c>
      <c r="C832" s="6" t="s">
        <v>3078</v>
      </c>
      <c r="D832" s="6" t="s">
        <v>22</v>
      </c>
      <c r="E832" s="6" t="s">
        <v>41</v>
      </c>
      <c r="F832" s="6" t="s">
        <v>67</v>
      </c>
      <c r="G832">
        <v>12</v>
      </c>
      <c r="H832">
        <v>202212</v>
      </c>
      <c r="I832" s="9">
        <v>334.42</v>
      </c>
      <c r="J832" s="9">
        <v>14.88</v>
      </c>
      <c r="K832" s="9">
        <v>14.51</v>
      </c>
      <c r="L832" s="9">
        <v>15.64</v>
      </c>
      <c r="M832" s="9" t="str">
        <f>INDEX(Taxonomie!S:S,MATCH(ZACKS_Screener[[#This Row],[Ticker]], Taxonomie!P:P,0))</f>
        <v>Healthcare</v>
      </c>
      <c r="N832" t="str">
        <f>INDEX(Taxonomie!Q:Q,MATCH(ZACKS_Screener[[#This Row],[Ticker]], Taxonomie!P:P,0))</f>
        <v>Biotechnology</v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832" s="18">
        <f>IFERROR(ZACKS_Screener[[#This Row],[Price]]/ZACKS_Screener[[#This Row],[EPS1]], "")</f>
        <v>23.047553411440386</v>
      </c>
      <c r="R832" s="18">
        <f>IFERROR(ZACKS_Screener[[#This Row],[Price]]/ZACKS_Screener[[#This Row],[EPS2]], "")</f>
        <v>21.382352941176471</v>
      </c>
      <c r="S832" s="18">
        <f>IFERROR(ZACKS_Screener[[#This Row],[PE1]]/(ZACKS_Screener[[#This Row],[EG1]]*100), "")</f>
        <v>-9.2688539124927587</v>
      </c>
      <c r="T832" s="18">
        <f>IFERROR(ZACKS_Screener[[#This Row],[PE2]]/(ZACKS_Screener[[#This Row],[EG2]]*100), "")</f>
        <v>2.745645497136906</v>
      </c>
      <c r="U832"/>
    </row>
    <row r="833" spans="1:21" hidden="1" x14ac:dyDescent="0.25">
      <c r="A833" s="23" t="s">
        <v>41936</v>
      </c>
      <c r="B833" s="31">
        <v>2510.71</v>
      </c>
      <c r="C833" s="6" t="s">
        <v>41935</v>
      </c>
      <c r="D833" s="6" t="s">
        <v>22</v>
      </c>
      <c r="E833" s="6" t="s">
        <v>41</v>
      </c>
      <c r="F833" s="6" t="s">
        <v>67</v>
      </c>
      <c r="G833">
        <v>12</v>
      </c>
      <c r="H833">
        <v>202212</v>
      </c>
      <c r="I833" s="9">
        <v>39.5</v>
      </c>
      <c r="J833" s="9">
        <v>-2.06</v>
      </c>
      <c r="K833" s="9">
        <v>-2.79</v>
      </c>
      <c r="L833" s="9">
        <v>-3.31</v>
      </c>
      <c r="M833" s="9" t="str">
        <f>INDEX(Taxonomie!S:S,MATCH(ZACKS_Screener[[#This Row],[Ticker]], Taxonomie!P:P,0))</f>
        <v>Healthcare</v>
      </c>
      <c r="N833" t="str">
        <f>INDEX(Taxonomie!Q:Q,MATCH(ZACKS_Screener[[#This Row],[Ticker]], Taxonomie!P:P,0))</f>
        <v>Biotechnology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833" s="18">
        <f>IFERROR(ZACKS_Screener[[#This Row],[Price]]/ZACKS_Screener[[#This Row],[EPS1]], "")</f>
        <v>-14.157706093189963</v>
      </c>
      <c r="R833" s="18">
        <f>IFERROR(ZACKS_Screener[[#This Row],[Price]]/ZACKS_Screener[[#This Row],[EPS2]], "")</f>
        <v>-11.933534743202417</v>
      </c>
      <c r="S833" s="18">
        <f>IFERROR(ZACKS_Screener[[#This Row],[PE1]]/(ZACKS_Screener[[#This Row],[EG1]]*100), "")</f>
        <v>0.39951882947905926</v>
      </c>
      <c r="T833" s="18">
        <f>IFERROR(ZACKS_Screener[[#This Row],[PE2]]/(ZACKS_Screener[[#This Row],[EG2]]*100), "")</f>
        <v>0.64028003718336046</v>
      </c>
      <c r="U833"/>
    </row>
    <row r="834" spans="1:21" hidden="1" x14ac:dyDescent="0.25">
      <c r="A834" s="23" t="s">
        <v>3255</v>
      </c>
      <c r="B834" s="31">
        <v>3468.91</v>
      </c>
      <c r="C834" s="6" t="s">
        <v>3254</v>
      </c>
      <c r="D834" s="6" t="s">
        <v>22</v>
      </c>
      <c r="E834" s="6" t="s">
        <v>41</v>
      </c>
      <c r="F834" s="6" t="s">
        <v>67</v>
      </c>
      <c r="G834">
        <v>12</v>
      </c>
      <c r="H834">
        <v>202212</v>
      </c>
      <c r="I834" s="9">
        <v>35.43</v>
      </c>
      <c r="J834" s="9">
        <v>-4.63</v>
      </c>
      <c r="K834" s="9">
        <v>-3.08</v>
      </c>
      <c r="L834" s="9">
        <v>-2.2000000000000002</v>
      </c>
      <c r="M834" s="9" t="str">
        <f>INDEX(Taxonomie!S:S,MATCH(ZACKS_Screener[[#This Row],[Ticker]], Taxonomie!P:P,0))</f>
        <v>Healthcare</v>
      </c>
      <c r="N834" t="str">
        <f>INDEX(Taxonomie!Q:Q,MATCH(ZACKS_Screener[[#This Row],[Ticker]], Taxonomie!P:P,0))</f>
        <v>Biotechnology</v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834" s="18">
        <f>IFERROR(ZACKS_Screener[[#This Row],[Price]]/ZACKS_Screener[[#This Row],[EPS1]], "")</f>
        <v>-11.503246753246753</v>
      </c>
      <c r="R834" s="18">
        <f>IFERROR(ZACKS_Screener[[#This Row],[Price]]/ZACKS_Screener[[#This Row],[EPS2]], "")</f>
        <v>-16.104545454545452</v>
      </c>
      <c r="S834" s="18">
        <f>IFERROR(ZACKS_Screener[[#This Row],[PE1]]/(ZACKS_Screener[[#This Row],[EG1]]*100), "")</f>
        <v>-0.34361311269375788</v>
      </c>
      <c r="T834" s="18">
        <f>IFERROR(ZACKS_Screener[[#This Row],[PE2]]/(ZACKS_Screener[[#This Row],[EG2]]*100), "")</f>
        <v>-0.56365909090909083</v>
      </c>
      <c r="U834"/>
    </row>
    <row r="835" spans="1:21" hidden="1" x14ac:dyDescent="0.25">
      <c r="A835" s="23" t="s">
        <v>972</v>
      </c>
      <c r="B835" s="31">
        <v>166284.75</v>
      </c>
      <c r="C835" s="6" t="s">
        <v>971</v>
      </c>
      <c r="D835" s="6" t="s">
        <v>13</v>
      </c>
      <c r="E835" s="6" t="s">
        <v>330</v>
      </c>
      <c r="F835" s="6" t="s">
        <v>973</v>
      </c>
      <c r="G835">
        <v>9</v>
      </c>
      <c r="H835">
        <v>202209</v>
      </c>
      <c r="I835" s="9">
        <v>91</v>
      </c>
      <c r="J835" s="9">
        <v>3.53</v>
      </c>
      <c r="K835" s="9">
        <v>3.85</v>
      </c>
      <c r="L835" s="9">
        <v>5.23</v>
      </c>
      <c r="M835" s="9" t="str">
        <f>INDEX(Taxonomie!S:S,MATCH(ZACKS_Screener[[#This Row],[Ticker]], Taxonomie!P:P,0))</f>
        <v>Communication Services</v>
      </c>
      <c r="N835" t="str">
        <f>INDEX(Taxonomie!Q:Q,MATCH(ZACKS_Screener[[#This Row],[Ticker]], Taxonomie!P:P,0))</f>
        <v>Entertainment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835" s="18">
        <f>IFERROR(ZACKS_Screener[[#This Row],[Price]]/ZACKS_Screener[[#This Row],[EPS1]], "")</f>
        <v>23.636363636363637</v>
      </c>
      <c r="R835" s="18">
        <f>IFERROR(ZACKS_Screener[[#This Row],[Price]]/ZACKS_Screener[[#This Row],[EPS2]], "")</f>
        <v>17.399617590822178</v>
      </c>
      <c r="S835" s="18">
        <f>IFERROR(ZACKS_Screener[[#This Row],[PE1]]/(ZACKS_Screener[[#This Row],[EG1]]*100), "")</f>
        <v>2.607386363636361</v>
      </c>
      <c r="T835" s="18">
        <f>IFERROR(ZACKS_Screener[[#This Row],[PE2]]/(ZACKS_Screener[[#This Row],[EG2]]*100), "")</f>
        <v>0.48542411394685053</v>
      </c>
      <c r="U835"/>
    </row>
    <row r="836" spans="1:21" hidden="1" x14ac:dyDescent="0.25">
      <c r="A836" s="23" t="s">
        <v>1061</v>
      </c>
      <c r="B836" s="31">
        <v>15658.35</v>
      </c>
      <c r="C836" s="6" t="s">
        <v>1060</v>
      </c>
      <c r="D836" s="6" t="s">
        <v>13</v>
      </c>
      <c r="E836" s="6" t="s">
        <v>330</v>
      </c>
      <c r="F836" s="6" t="s">
        <v>973</v>
      </c>
      <c r="G836">
        <v>12</v>
      </c>
      <c r="H836">
        <v>202212</v>
      </c>
      <c r="I836" s="9">
        <v>22.27</v>
      </c>
      <c r="J836" s="9">
        <v>0.69</v>
      </c>
      <c r="K836" s="9">
        <v>1.36</v>
      </c>
      <c r="L836" s="9">
        <v>1.71</v>
      </c>
      <c r="M836" s="9" t="str">
        <f>INDEX(Taxonomie!S:S,MATCH(ZACKS_Screener[[#This Row],[Ticker]], Taxonomie!P:P,0))</f>
        <v>Communication Services</v>
      </c>
      <c r="N836" t="str">
        <f>INDEX(Taxonomie!Q:Q,MATCH(ZACKS_Screener[[#This Row],[Ticker]], Taxonomie!P:P,0))</f>
        <v>Entertainment</v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836" s="18">
        <f>IFERROR(ZACKS_Screener[[#This Row],[Price]]/ZACKS_Screener[[#This Row],[EPS1]], "")</f>
        <v>16.375</v>
      </c>
      <c r="R836" s="18">
        <f>IFERROR(ZACKS_Screener[[#This Row],[Price]]/ZACKS_Screener[[#This Row],[EPS2]], "")</f>
        <v>13.023391812865498</v>
      </c>
      <c r="S836" s="18">
        <f>IFERROR(ZACKS_Screener[[#This Row],[PE1]]/(ZACKS_Screener[[#This Row],[EG1]]*100), "")</f>
        <v>0.16863805970149248</v>
      </c>
      <c r="T836" s="18">
        <f>IFERROR(ZACKS_Screener[[#This Row],[PE2]]/(ZACKS_Screener[[#This Row],[EG2]]*100), "")</f>
        <v>0.50605179615705964</v>
      </c>
      <c r="U836"/>
    </row>
    <row r="837" spans="1:21" hidden="1" x14ac:dyDescent="0.25">
      <c r="A837" s="23" t="s">
        <v>1329</v>
      </c>
      <c r="B837" s="31">
        <v>15338.72</v>
      </c>
      <c r="C837" s="6" t="s">
        <v>1328</v>
      </c>
      <c r="D837" s="6" t="s">
        <v>22</v>
      </c>
      <c r="E837" s="6" t="s">
        <v>330</v>
      </c>
      <c r="F837" s="6" t="s">
        <v>973</v>
      </c>
      <c r="G837">
        <v>12</v>
      </c>
      <c r="H837">
        <v>202212</v>
      </c>
      <c r="I837" s="9">
        <v>65.44</v>
      </c>
      <c r="J837" s="9">
        <v>2.15</v>
      </c>
      <c r="K837" s="9">
        <v>0.34</v>
      </c>
      <c r="L837" s="9">
        <v>1.1000000000000001</v>
      </c>
      <c r="M837" s="9" t="str">
        <f>INDEX(Taxonomie!S:S,MATCH(ZACKS_Screener[[#This Row],[Ticker]], Taxonomie!P:P,0))</f>
        <v>Communication Services</v>
      </c>
      <c r="N837" t="str">
        <f>INDEX(Taxonomie!Q:Q,MATCH(ZACKS_Screener[[#This Row],[Ticker]], Taxonomie!P:P,0))</f>
        <v>Entertainment</v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837" s="18">
        <f>IFERROR(ZACKS_Screener[[#This Row],[Price]]/ZACKS_Screener[[#This Row],[EPS1]], "")</f>
        <v>192.47058823529409</v>
      </c>
      <c r="R837" s="18">
        <f>IFERROR(ZACKS_Screener[[#This Row],[Price]]/ZACKS_Screener[[#This Row],[EPS2]], "")</f>
        <v>59.490909090909085</v>
      </c>
      <c r="S837" s="18">
        <f>IFERROR(ZACKS_Screener[[#This Row],[PE1]]/(ZACKS_Screener[[#This Row],[EG1]]*100), "")</f>
        <v>-2.2862528436789082</v>
      </c>
      <c r="T837" s="18">
        <f>IFERROR(ZACKS_Screener[[#This Row],[PE2]]/(ZACKS_Screener[[#This Row],[EG2]]*100), "")</f>
        <v>0.2661435406698564</v>
      </c>
      <c r="U837"/>
    </row>
    <row r="838" spans="1:21" hidden="1" x14ac:dyDescent="0.25">
      <c r="A838" s="23" t="s">
        <v>1330</v>
      </c>
      <c r="B838" s="31">
        <v>17096.669999999998</v>
      </c>
      <c r="C838" s="6" t="s">
        <v>1328</v>
      </c>
      <c r="D838" s="6" t="s">
        <v>22</v>
      </c>
      <c r="E838" s="6" t="s">
        <v>330</v>
      </c>
      <c r="F838" s="6" t="s">
        <v>973</v>
      </c>
      <c r="G838">
        <v>12</v>
      </c>
      <c r="H838">
        <v>202212</v>
      </c>
      <c r="I838" s="9">
        <v>72.94</v>
      </c>
      <c r="J838" s="9">
        <v>2.15</v>
      </c>
      <c r="K838" s="9">
        <v>0.44</v>
      </c>
      <c r="L838" s="9">
        <v>1.1100000000000001</v>
      </c>
      <c r="M838" s="9" t="str">
        <f>INDEX(Taxonomie!S:S,MATCH(ZACKS_Screener[[#This Row],[Ticker]], Taxonomie!P:P,0))</f>
        <v>Communication Services</v>
      </c>
      <c r="N838" t="str">
        <f>INDEX(Taxonomie!Q:Q,MATCH(ZACKS_Screener[[#This Row],[Ticker]], Taxonomie!P:P,0))</f>
        <v>Entertainment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838" s="18">
        <f>IFERROR(ZACKS_Screener[[#This Row],[Price]]/ZACKS_Screener[[#This Row],[EPS1]], "")</f>
        <v>165.77272727272728</v>
      </c>
      <c r="R838" s="18">
        <f>IFERROR(ZACKS_Screener[[#This Row],[Price]]/ZACKS_Screener[[#This Row],[EPS2]], "")</f>
        <v>65.7117117117117</v>
      </c>
      <c r="S838" s="18">
        <f>IFERROR(ZACKS_Screener[[#This Row],[PE1]]/(ZACKS_Screener[[#This Row],[EG1]]*100), "")</f>
        <v>-2.0842769803296117</v>
      </c>
      <c r="T838" s="18">
        <f>IFERROR(ZACKS_Screener[[#This Row],[PE2]]/(ZACKS_Screener[[#This Row],[EG2]]*100), "")</f>
        <v>0.43153959930079316</v>
      </c>
      <c r="U838"/>
    </row>
    <row r="839" spans="1:21" hidden="1" x14ac:dyDescent="0.25">
      <c r="A839" s="23" t="s">
        <v>2291</v>
      </c>
      <c r="B839" s="31">
        <v>9858.06</v>
      </c>
      <c r="C839" s="6" t="s">
        <v>2290</v>
      </c>
      <c r="D839" s="6" t="s">
        <v>22</v>
      </c>
      <c r="E839" s="6" t="s">
        <v>330</v>
      </c>
      <c r="F839" s="6" t="s">
        <v>973</v>
      </c>
      <c r="G839">
        <v>12</v>
      </c>
      <c r="H839">
        <v>202212</v>
      </c>
      <c r="I839" s="9">
        <v>15.13</v>
      </c>
      <c r="J839" s="9">
        <v>1.71</v>
      </c>
      <c r="K839" s="9">
        <v>0.63</v>
      </c>
      <c r="L839" s="9">
        <v>1.44</v>
      </c>
      <c r="M839" s="9" t="str">
        <f>INDEX(Taxonomie!S:S,MATCH(ZACKS_Screener[[#This Row],[Ticker]], Taxonomie!P:P,0))</f>
        <v>Communication Services</v>
      </c>
      <c r="N839" t="str">
        <f>INDEX(Taxonomie!Q:Q,MATCH(ZACKS_Screener[[#This Row],[Ticker]], Taxonomie!P:P,0))</f>
        <v>Entertainment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839" s="18">
        <f>IFERROR(ZACKS_Screener[[#This Row],[Price]]/ZACKS_Screener[[#This Row],[EPS1]], "")</f>
        <v>24.015873015873016</v>
      </c>
      <c r="R839" s="18">
        <f>IFERROR(ZACKS_Screener[[#This Row],[Price]]/ZACKS_Screener[[#This Row],[EPS2]], "")</f>
        <v>10.506944444444445</v>
      </c>
      <c r="S839" s="18">
        <f>IFERROR(ZACKS_Screener[[#This Row],[PE1]]/(ZACKS_Screener[[#This Row],[EG1]]*100), "")</f>
        <v>-0.38025132275132273</v>
      </c>
      <c r="T839" s="18">
        <f>IFERROR(ZACKS_Screener[[#This Row],[PE2]]/(ZACKS_Screener[[#This Row],[EG2]]*100), "")</f>
        <v>8.1720679012345684E-2</v>
      </c>
      <c r="U839"/>
    </row>
    <row r="840" spans="1:21" hidden="1" x14ac:dyDescent="0.25">
      <c r="A840" s="23" t="s">
        <v>2293</v>
      </c>
      <c r="B840" s="31">
        <v>11356.64</v>
      </c>
      <c r="C840" s="6" t="s">
        <v>2292</v>
      </c>
      <c r="D840" s="6" t="s">
        <v>22</v>
      </c>
      <c r="E840" s="6" t="s">
        <v>330</v>
      </c>
      <c r="F840" s="6" t="s">
        <v>973</v>
      </c>
      <c r="G840">
        <v>12</v>
      </c>
      <c r="H840">
        <v>202212</v>
      </c>
      <c r="I840" s="9">
        <v>17.43</v>
      </c>
      <c r="J840" s="9">
        <v>1.71</v>
      </c>
      <c r="M840" s="9" t="str">
        <f>INDEX(Taxonomie!S:S,MATCH(ZACKS_Screener[[#This Row],[Ticker]], Taxonomie!P:P,0))</f>
        <v>Communication Services</v>
      </c>
      <c r="N840" t="str">
        <f>INDEX(Taxonomie!Q:Q,MATCH(ZACKS_Screener[[#This Row],[Ticker]], Taxonomie!P:P,0))</f>
        <v>Entertainment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0" s="18" t="str">
        <f>IFERROR(ZACKS_Screener[[#This Row],[Price]]/ZACKS_Screener[[#This Row],[EPS1]], "")</f>
        <v/>
      </c>
      <c r="R840" s="18" t="str">
        <f>IFERROR(ZACKS_Screener[[#This Row],[Price]]/ZACKS_Screener[[#This Row],[EPS2]], "")</f>
        <v/>
      </c>
      <c r="S840" s="18" t="str">
        <f>IFERROR(ZACKS_Screener[[#This Row],[PE1]]/(ZACKS_Screener[[#This Row],[EG1]]*100), "")</f>
        <v/>
      </c>
      <c r="T840" s="18" t="str">
        <f>IFERROR(ZACKS_Screener[[#This Row],[PE2]]/(ZACKS_Screener[[#This Row],[EG2]]*100), "")</f>
        <v/>
      </c>
      <c r="U840"/>
    </row>
    <row r="841" spans="1:21" hidden="1" x14ac:dyDescent="0.25">
      <c r="A841" s="23" t="s">
        <v>2427</v>
      </c>
      <c r="B841" s="31">
        <v>7261.69</v>
      </c>
      <c r="C841" s="6" t="s">
        <v>2426</v>
      </c>
      <c r="D841" s="6" t="s">
        <v>13</v>
      </c>
      <c r="E841" s="6" t="s">
        <v>330</v>
      </c>
      <c r="F841" s="6" t="s">
        <v>973</v>
      </c>
      <c r="G841">
        <v>12</v>
      </c>
      <c r="H841">
        <v>202212</v>
      </c>
      <c r="I841" s="9">
        <v>10.14</v>
      </c>
      <c r="J841" s="9">
        <v>0.64</v>
      </c>
      <c r="K841" s="9">
        <v>0.7</v>
      </c>
      <c r="L841" s="9">
        <v>0.79</v>
      </c>
      <c r="M841" s="9" t="str">
        <f>INDEX(Taxonomie!S:S,MATCH(ZACKS_Screener[[#This Row],[Ticker]], Taxonomie!P:P,0))</f>
        <v>Communication Services</v>
      </c>
      <c r="N841" t="str">
        <f>INDEX(Taxonomie!Q:Q,MATCH(ZACKS_Screener[[#This Row],[Ticker]], Taxonomie!P:P,0))</f>
        <v>Publishing</v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841" s="18">
        <f>IFERROR(ZACKS_Screener[[#This Row],[Price]]/ZACKS_Screener[[#This Row],[EPS1]], "")</f>
        <v>14.485714285714288</v>
      </c>
      <c r="R841" s="18">
        <f>IFERROR(ZACKS_Screener[[#This Row],[Price]]/ZACKS_Screener[[#This Row],[EPS2]], "")</f>
        <v>12.835443037974684</v>
      </c>
      <c r="S841" s="18">
        <f>IFERROR(ZACKS_Screener[[#This Row],[PE1]]/(ZACKS_Screener[[#This Row],[EG1]]*100), "")</f>
        <v>1.5451428571428587</v>
      </c>
      <c r="T841" s="18">
        <f>IFERROR(ZACKS_Screener[[#This Row],[PE2]]/(ZACKS_Screener[[#This Row],[EG2]]*100), "")</f>
        <v>0.9983122362869189</v>
      </c>
      <c r="U841"/>
    </row>
    <row r="842" spans="1:21" hidden="1" x14ac:dyDescent="0.25">
      <c r="A842" s="23" t="s">
        <v>41217</v>
      </c>
      <c r="B842" s="31">
        <v>2129.71</v>
      </c>
      <c r="C842" s="6" t="s">
        <v>41216</v>
      </c>
      <c r="D842" s="6" t="s">
        <v>13</v>
      </c>
      <c r="E842" s="6" t="s">
        <v>18</v>
      </c>
      <c r="F842" s="6" t="s">
        <v>1806</v>
      </c>
      <c r="G842">
        <v>6</v>
      </c>
      <c r="H842">
        <v>202206</v>
      </c>
      <c r="I842" s="9">
        <v>26.53</v>
      </c>
      <c r="J842" s="9">
        <v>1.78</v>
      </c>
      <c r="K842" s="9">
        <v>1.61</v>
      </c>
      <c r="L842" s="9">
        <v>1.93</v>
      </c>
      <c r="M842" s="9" t="str">
        <f>INDEX(Taxonomie!S:S,MATCH(ZACKS_Screener[[#This Row],[Ticker]], Taxonomie!P:P,0))</f>
        <v>Industrials</v>
      </c>
      <c r="N842" t="str">
        <f>INDEX(Taxonomie!Q:Q,MATCH(ZACKS_Screener[[#This Row],[Ticker]], Taxonomie!P:P,0))</f>
        <v>Tools &amp; Accessories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842" s="18">
        <f>IFERROR(ZACKS_Screener[[#This Row],[Price]]/ZACKS_Screener[[#This Row],[EPS1]], "")</f>
        <v>16.478260869565219</v>
      </c>
      <c r="R842" s="18">
        <f>IFERROR(ZACKS_Screener[[#This Row],[Price]]/ZACKS_Screener[[#This Row],[EPS2]], "")</f>
        <v>13.746113989637307</v>
      </c>
      <c r="S842" s="18">
        <f>IFERROR(ZACKS_Screener[[#This Row],[PE1]]/(ZACKS_Screener[[#This Row],[EG1]]*100), "")</f>
        <v>-1.7253708439897708</v>
      </c>
      <c r="T842" s="18">
        <f>IFERROR(ZACKS_Screener[[#This Row],[PE2]]/(ZACKS_Screener[[#This Row],[EG2]]*100), "")</f>
        <v>0.69160136010362738</v>
      </c>
      <c r="U842"/>
    </row>
    <row r="843" spans="1:21" hidden="1" x14ac:dyDescent="0.25">
      <c r="A843" s="23" t="s">
        <v>1805</v>
      </c>
      <c r="B843" s="31">
        <v>10402.26</v>
      </c>
      <c r="C843" s="6" t="s">
        <v>1804</v>
      </c>
      <c r="D843" s="6" t="s">
        <v>22</v>
      </c>
      <c r="E843" s="6" t="s">
        <v>18</v>
      </c>
      <c r="F843" s="6" t="s">
        <v>1806</v>
      </c>
      <c r="G843">
        <v>12</v>
      </c>
      <c r="H843">
        <v>202212</v>
      </c>
      <c r="I843" s="9">
        <v>180.68</v>
      </c>
      <c r="J843" s="9">
        <v>8.27</v>
      </c>
      <c r="K843" s="9">
        <v>8.99</v>
      </c>
      <c r="L843" s="9">
        <v>9.52</v>
      </c>
      <c r="M843" s="9" t="str">
        <f>INDEX(Taxonomie!S:S,MATCH(ZACKS_Screener[[#This Row],[Ticker]], Taxonomie!P:P,0))</f>
        <v>Industrials</v>
      </c>
      <c r="N843" t="str">
        <f>INDEX(Taxonomie!Q:Q,MATCH(ZACKS_Screener[[#This Row],[Ticker]], Taxonomie!P:P,0))</f>
        <v>Tools &amp; Accessories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843" s="18">
        <f>IFERROR(ZACKS_Screener[[#This Row],[Price]]/ZACKS_Screener[[#This Row],[EPS1]], "")</f>
        <v>20.097886540600669</v>
      </c>
      <c r="R843" s="18">
        <f>IFERROR(ZACKS_Screener[[#This Row],[Price]]/ZACKS_Screener[[#This Row],[EPS2]], "")</f>
        <v>18.978991596638657</v>
      </c>
      <c r="S843" s="18">
        <f>IFERROR(ZACKS_Screener[[#This Row],[PE1]]/(ZACKS_Screener[[#This Row],[EG1]]*100), "")</f>
        <v>2.3084655790384354</v>
      </c>
      <c r="T843" s="18">
        <f>IFERROR(ZACKS_Screener[[#This Row],[PE2]]/(ZACKS_Screener[[#This Row],[EG2]]*100), "")</f>
        <v>3.2192666878072029</v>
      </c>
      <c r="U843"/>
    </row>
    <row r="844" spans="1:21" hidden="1" x14ac:dyDescent="0.25">
      <c r="A844" s="23" t="s">
        <v>2802</v>
      </c>
      <c r="B844" s="31">
        <v>12144.22</v>
      </c>
      <c r="C844" s="6" t="s">
        <v>2801</v>
      </c>
      <c r="D844" s="6" t="s">
        <v>13</v>
      </c>
      <c r="E844" s="6" t="s">
        <v>18</v>
      </c>
      <c r="F844" s="6" t="s">
        <v>1806</v>
      </c>
      <c r="G844">
        <v>12</v>
      </c>
      <c r="H844">
        <v>202212</v>
      </c>
      <c r="I844" s="9">
        <v>79.3</v>
      </c>
      <c r="J844" s="9">
        <v>4.62</v>
      </c>
      <c r="K844" s="9">
        <v>0.89</v>
      </c>
      <c r="L844" s="9">
        <v>4.79</v>
      </c>
      <c r="M844" s="9" t="str">
        <f>INDEX(Taxonomie!S:S,MATCH(ZACKS_Screener[[#This Row],[Ticker]], Taxonomie!P:P,0))</f>
        <v>Industrials</v>
      </c>
      <c r="N844" t="str">
        <f>INDEX(Taxonomie!Q:Q,MATCH(ZACKS_Screener[[#This Row],[Ticker]], Taxonomie!P:P,0))</f>
        <v>Tools &amp; Accessories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844" s="18">
        <f>IFERROR(ZACKS_Screener[[#This Row],[Price]]/ZACKS_Screener[[#This Row],[EPS1]], "")</f>
        <v>89.101123595505612</v>
      </c>
      <c r="R844" s="18">
        <f>IFERROR(ZACKS_Screener[[#This Row],[Price]]/ZACKS_Screener[[#This Row],[EPS2]], "")</f>
        <v>16.555323590814197</v>
      </c>
      <c r="S844" s="18">
        <f>IFERROR(ZACKS_Screener[[#This Row],[PE1]]/(ZACKS_Screener[[#This Row],[EG1]]*100), "")</f>
        <v>-1.1036117721480856</v>
      </c>
      <c r="T844" s="18">
        <f>IFERROR(ZACKS_Screener[[#This Row],[PE2]]/(ZACKS_Screener[[#This Row],[EG2]]*100), "")</f>
        <v>3.7780097425191374E-2</v>
      </c>
      <c r="U844"/>
    </row>
    <row r="845" spans="1:21" hidden="1" x14ac:dyDescent="0.25">
      <c r="A845" s="23" t="s">
        <v>1695</v>
      </c>
      <c r="B845" s="31">
        <v>3592.84</v>
      </c>
      <c r="C845" s="6" t="s">
        <v>1694</v>
      </c>
      <c r="D845" s="6" t="s">
        <v>13</v>
      </c>
      <c r="E845" s="6" t="s">
        <v>18</v>
      </c>
      <c r="F845" s="6" t="s">
        <v>1696</v>
      </c>
      <c r="G845">
        <v>12</v>
      </c>
      <c r="H845">
        <v>202212</v>
      </c>
      <c r="I845" s="9">
        <v>112.91</v>
      </c>
      <c r="J845" s="9">
        <v>4.7699999999999996</v>
      </c>
      <c r="K845" s="9">
        <v>5.33</v>
      </c>
      <c r="L845" s="9">
        <v>6.15</v>
      </c>
      <c r="M845" s="9" t="str">
        <f>INDEX(Taxonomie!S:S,MATCH(ZACKS_Screener[[#This Row],[Ticker]], Taxonomie!P:P,0))</f>
        <v>Industrials</v>
      </c>
      <c r="N845" t="str">
        <f>INDEX(Taxonomie!Q:Q,MATCH(ZACKS_Screener[[#This Row],[Ticker]], Taxonomie!P:P,0))</f>
        <v>Specialty Industrial Machinery</v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845" s="18">
        <f>IFERROR(ZACKS_Screener[[#This Row],[Price]]/ZACKS_Screener[[#This Row],[EPS1]], "")</f>
        <v>21.183864915572233</v>
      </c>
      <c r="R845" s="18">
        <f>IFERROR(ZACKS_Screener[[#This Row],[Price]]/ZACKS_Screener[[#This Row],[EPS2]], "")</f>
        <v>18.359349593495935</v>
      </c>
      <c r="S845" s="18">
        <f>IFERROR(ZACKS_Screener[[#This Row],[PE1]]/(ZACKS_Screener[[#This Row],[EG1]]*100), "")</f>
        <v>1.8044113508442761</v>
      </c>
      <c r="T845" s="18">
        <f>IFERROR(ZACKS_Screener[[#This Row],[PE2]]/(ZACKS_Screener[[#This Row],[EG2]]*100), "")</f>
        <v>1.1933577235772352</v>
      </c>
      <c r="U845"/>
    </row>
    <row r="846" spans="1:21" hidden="1" x14ac:dyDescent="0.25">
      <c r="A846" s="23" t="s">
        <v>2391</v>
      </c>
      <c r="B846" s="31">
        <v>9567.1200000000008</v>
      </c>
      <c r="C846" s="6" t="s">
        <v>2390</v>
      </c>
      <c r="D846" s="6" t="s">
        <v>13</v>
      </c>
      <c r="E846" s="6" t="s">
        <v>18</v>
      </c>
      <c r="F846" s="6" t="s">
        <v>1696</v>
      </c>
      <c r="G846">
        <v>12</v>
      </c>
      <c r="H846">
        <v>202212</v>
      </c>
      <c r="I846" s="9">
        <v>58</v>
      </c>
      <c r="J846" s="9">
        <v>3.68</v>
      </c>
      <c r="K846" s="9">
        <v>3.66</v>
      </c>
      <c r="L846" s="9">
        <v>3.99</v>
      </c>
      <c r="M846" s="9" t="str">
        <f>INDEX(Taxonomie!S:S,MATCH(ZACKS_Screener[[#This Row],[Ticker]], Taxonomie!P:P,0))</f>
        <v>Industrials</v>
      </c>
      <c r="N846" t="str">
        <f>INDEX(Taxonomie!Q:Q,MATCH(ZACKS_Screener[[#This Row],[Ticker]], Taxonomie!P:P,0))</f>
        <v>Specialty Industrial Machinery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846" s="18">
        <f>IFERROR(ZACKS_Screener[[#This Row],[Price]]/ZACKS_Screener[[#This Row],[EPS1]], "")</f>
        <v>15.846994535519125</v>
      </c>
      <c r="R846" s="18">
        <f>IFERROR(ZACKS_Screener[[#This Row],[Price]]/ZACKS_Screener[[#This Row],[EPS2]], "")</f>
        <v>14.536340852130325</v>
      </c>
      <c r="S846" s="18">
        <f>IFERROR(ZACKS_Screener[[#This Row],[PE1]]/(ZACKS_Screener[[#This Row],[EG1]]*100), "")</f>
        <v>-29.158469945355169</v>
      </c>
      <c r="T846" s="18">
        <f>IFERROR(ZACKS_Screener[[#This Row],[PE2]]/(ZACKS_Screener[[#This Row],[EG2]]*100), "")</f>
        <v>1.612212349054454</v>
      </c>
      <c r="U846"/>
    </row>
    <row r="847" spans="1:21" hidden="1" x14ac:dyDescent="0.25">
      <c r="A847" s="23" t="s">
        <v>3247</v>
      </c>
      <c r="B847" s="31">
        <v>13840.42</v>
      </c>
      <c r="C847" s="6" t="s">
        <v>3246</v>
      </c>
      <c r="D847" s="6" t="s">
        <v>22</v>
      </c>
      <c r="E847" s="6" t="s">
        <v>18</v>
      </c>
      <c r="F847" s="6" t="s">
        <v>1696</v>
      </c>
      <c r="G847">
        <v>12</v>
      </c>
      <c r="H847">
        <v>202212</v>
      </c>
      <c r="I847" s="9">
        <v>269.11</v>
      </c>
      <c r="J847" s="9">
        <v>17.47</v>
      </c>
      <c r="K847" s="9">
        <v>16.149999999999999</v>
      </c>
      <c r="L847" s="9">
        <v>18.190000000000001</v>
      </c>
      <c r="M847" s="9" t="str">
        <f>INDEX(Taxonomie!S:S,MATCH(ZACKS_Screener[[#This Row],[Ticker]], Taxonomie!P:P,0))</f>
        <v>Technology</v>
      </c>
      <c r="N847" t="str">
        <f>INDEX(Taxonomie!Q:Q,MATCH(ZACKS_Screener[[#This Row],[Ticker]], Taxonomie!P:P,0))</f>
        <v>Communication Equipment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847" s="18">
        <f>IFERROR(ZACKS_Screener[[#This Row],[Price]]/ZACKS_Screener[[#This Row],[EPS1]], "")</f>
        <v>16.663157894736845</v>
      </c>
      <c r="R847" s="18">
        <f>IFERROR(ZACKS_Screener[[#This Row],[Price]]/ZACKS_Screener[[#This Row],[EPS2]], "")</f>
        <v>14.794392523364486</v>
      </c>
      <c r="S847" s="18">
        <f>IFERROR(ZACKS_Screener[[#This Row],[PE1]]/(ZACKS_Screener[[#This Row],[EG1]]*100), "")</f>
        <v>-2.2053437001594891</v>
      </c>
      <c r="T847" s="18">
        <f>IFERROR(ZACKS_Screener[[#This Row],[PE2]]/(ZACKS_Screener[[#This Row],[EG2]]*100), "")</f>
        <v>1.1712227414330201</v>
      </c>
      <c r="U847"/>
    </row>
    <row r="848" spans="1:21" hidden="1" x14ac:dyDescent="0.25">
      <c r="A848" s="23" t="s">
        <v>170</v>
      </c>
      <c r="B848" s="31">
        <v>4973.63</v>
      </c>
      <c r="C848" s="6" t="s">
        <v>169</v>
      </c>
      <c r="D848" s="6" t="s">
        <v>13</v>
      </c>
      <c r="E848" s="6" t="s">
        <v>18</v>
      </c>
      <c r="F848" s="6" t="s">
        <v>171</v>
      </c>
      <c r="G848">
        <v>6</v>
      </c>
      <c r="H848">
        <v>202206</v>
      </c>
      <c r="I848" s="9">
        <v>128.66999999999999</v>
      </c>
      <c r="J848" s="9">
        <v>6.58</v>
      </c>
      <c r="K848" s="9">
        <v>8.57</v>
      </c>
      <c r="L848" s="9">
        <v>8.8000000000000007</v>
      </c>
      <c r="M848" s="9" t="str">
        <f>INDEX(Taxonomie!S:S,MATCH(ZACKS_Screener[[#This Row],[Ticker]], Taxonomie!P:P,0))</f>
        <v>Industrials</v>
      </c>
      <c r="N848" t="str">
        <f>INDEX(Taxonomie!Q:Q,MATCH(ZACKS_Screener[[#This Row],[Ticker]], Taxonomie!P:P,0))</f>
        <v>Industrial Distribution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848" s="18">
        <f>IFERROR(ZACKS_Screener[[#This Row],[Price]]/ZACKS_Screener[[#This Row],[EPS1]], "")</f>
        <v>15.014002333722285</v>
      </c>
      <c r="R848" s="18">
        <f>IFERROR(ZACKS_Screener[[#This Row],[Price]]/ZACKS_Screener[[#This Row],[EPS2]], "")</f>
        <v>14.621590909090907</v>
      </c>
      <c r="S848" s="18">
        <f>IFERROR(ZACKS_Screener[[#This Row],[PE1]]/(ZACKS_Screener[[#This Row],[EG1]]*100), "")</f>
        <v>0.49644289123564128</v>
      </c>
      <c r="T848" s="18">
        <f>IFERROR(ZACKS_Screener[[#This Row],[PE2]]/(ZACKS_Screener[[#This Row],[EG2]]*100), "")</f>
        <v>5.4481319169960365</v>
      </c>
      <c r="U848"/>
    </row>
    <row r="849" spans="1:21" hidden="1" x14ac:dyDescent="0.25">
      <c r="A849" s="23" t="s">
        <v>40493</v>
      </c>
      <c r="B849" s="31">
        <v>4486.33</v>
      </c>
      <c r="C849" s="6" t="s">
        <v>40492</v>
      </c>
      <c r="D849" s="6" t="s">
        <v>13</v>
      </c>
      <c r="E849" s="6" t="s">
        <v>18</v>
      </c>
      <c r="F849" s="6" t="s">
        <v>171</v>
      </c>
      <c r="G849">
        <v>12</v>
      </c>
      <c r="H849">
        <v>202212</v>
      </c>
      <c r="I849" s="9">
        <v>45.39</v>
      </c>
      <c r="J849" s="9"/>
      <c r="M849" s="9" t="str">
        <f>INDEX(Taxonomie!S:S,MATCH(ZACKS_Screener[[#This Row],[Ticker]], Taxonomie!P:P,0))</f>
        <v>Industrials</v>
      </c>
      <c r="N849" t="str">
        <f>INDEX(Taxonomie!Q:Q,MATCH(ZACKS_Screener[[#This Row],[Ticker]], Taxonomie!P:P,0))</f>
        <v>Specialty Industrial Machinery</v>
      </c>
      <c r="O8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9" s="18" t="str">
        <f>IFERROR(ZACKS_Screener[[#This Row],[Price]]/ZACKS_Screener[[#This Row],[EPS1]], "")</f>
        <v/>
      </c>
      <c r="R849" s="18" t="str">
        <f>IFERROR(ZACKS_Screener[[#This Row],[Price]]/ZACKS_Screener[[#This Row],[EPS2]], "")</f>
        <v/>
      </c>
      <c r="S849" s="18" t="str">
        <f>IFERROR(ZACKS_Screener[[#This Row],[PE1]]/(ZACKS_Screener[[#This Row],[EG1]]*100), "")</f>
        <v/>
      </c>
      <c r="T849" s="18" t="str">
        <f>IFERROR(ZACKS_Screener[[#This Row],[PE2]]/(ZACKS_Screener[[#This Row],[EG2]]*100), "")</f>
        <v/>
      </c>
      <c r="U849"/>
    </row>
    <row r="850" spans="1:21" hidden="1" x14ac:dyDescent="0.25">
      <c r="A850" s="23" t="s">
        <v>40525</v>
      </c>
      <c r="B850" s="31">
        <v>2075.0300000000002</v>
      </c>
      <c r="C850" s="6" t="s">
        <v>40524</v>
      </c>
      <c r="D850" s="6" t="s">
        <v>13</v>
      </c>
      <c r="E850" s="6" t="s">
        <v>18</v>
      </c>
      <c r="F850" s="6" t="s">
        <v>171</v>
      </c>
      <c r="G850">
        <v>12</v>
      </c>
      <c r="H850">
        <v>202212</v>
      </c>
      <c r="I850" s="9">
        <v>41</v>
      </c>
      <c r="J850" s="9">
        <v>1.98</v>
      </c>
      <c r="K850" s="9">
        <v>2.2000000000000002</v>
      </c>
      <c r="L850" s="9">
        <v>2.5299999999999998</v>
      </c>
      <c r="M850" s="9" t="str">
        <f>INDEX(Taxonomie!S:S,MATCH(ZACKS_Screener[[#This Row],[Ticker]], Taxonomie!P:P,0))</f>
        <v>Industrials</v>
      </c>
      <c r="N850" t="str">
        <f>INDEX(Taxonomie!Q:Q,MATCH(ZACKS_Screener[[#This Row],[Ticker]], Taxonomie!P:P,0))</f>
        <v>Specialty Industrial Machinery</v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850" s="18">
        <f>IFERROR(ZACKS_Screener[[#This Row],[Price]]/ZACKS_Screener[[#This Row],[EPS1]], "")</f>
        <v>18.636363636363633</v>
      </c>
      <c r="R850" s="18">
        <f>IFERROR(ZACKS_Screener[[#This Row],[Price]]/ZACKS_Screener[[#This Row],[EPS2]], "")</f>
        <v>16.205533596837945</v>
      </c>
      <c r="S850" s="18">
        <f>IFERROR(ZACKS_Screener[[#This Row],[PE1]]/(ZACKS_Screener[[#This Row],[EG1]]*100), "")</f>
        <v>1.6772727272727255</v>
      </c>
      <c r="T850" s="18">
        <f>IFERROR(ZACKS_Screener[[#This Row],[PE2]]/(ZACKS_Screener[[#This Row],[EG2]]*100), "")</f>
        <v>1.0803689064558644</v>
      </c>
      <c r="U850"/>
    </row>
    <row r="851" spans="1:21" hidden="1" x14ac:dyDescent="0.25">
      <c r="A851" s="23" t="s">
        <v>840</v>
      </c>
      <c r="B851" s="31">
        <v>4259.79</v>
      </c>
      <c r="C851" s="6" t="s">
        <v>839</v>
      </c>
      <c r="D851" s="6" t="s">
        <v>13</v>
      </c>
      <c r="E851" s="6" t="s">
        <v>18</v>
      </c>
      <c r="F851" s="6" t="s">
        <v>171</v>
      </c>
      <c r="G851">
        <v>12</v>
      </c>
      <c r="H851">
        <v>202212</v>
      </c>
      <c r="I851" s="9">
        <v>75.09</v>
      </c>
      <c r="J851" s="9"/>
      <c r="K851" s="9">
        <v>3.81</v>
      </c>
      <c r="L851" s="9">
        <v>4.1100000000000003</v>
      </c>
      <c r="M851" s="9" t="str">
        <f>INDEX(Taxonomie!S:S,MATCH(ZACKS_Screener[[#This Row],[Ticker]], Taxonomie!P:P,0))</f>
        <v>Industrials</v>
      </c>
      <c r="N851" t="str">
        <f>INDEX(Taxonomie!Q:Q,MATCH(ZACKS_Screener[[#This Row],[Ticker]], Taxonomie!P:P,0))</f>
        <v>Specialty Industrial Machinery</v>
      </c>
      <c r="O8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851" s="18">
        <f>IFERROR(ZACKS_Screener[[#This Row],[Price]]/ZACKS_Screener[[#This Row],[EPS1]], "")</f>
        <v>19.708661417322837</v>
      </c>
      <c r="R851" s="18">
        <f>IFERROR(ZACKS_Screener[[#This Row],[Price]]/ZACKS_Screener[[#This Row],[EPS2]], "")</f>
        <v>18.270072992700729</v>
      </c>
      <c r="S851" s="18" t="str">
        <f>IFERROR(ZACKS_Screener[[#This Row],[PE1]]/(ZACKS_Screener[[#This Row],[EG1]]*100), "")</f>
        <v/>
      </c>
      <c r="T851" s="18">
        <f>IFERROR(ZACKS_Screener[[#This Row],[PE2]]/(ZACKS_Screener[[#This Row],[EG2]]*100), "")</f>
        <v>2.3202992700729905</v>
      </c>
      <c r="U851"/>
    </row>
    <row r="852" spans="1:21" hidden="1" x14ac:dyDescent="0.25">
      <c r="A852" s="23" t="s">
        <v>1008</v>
      </c>
      <c r="B852" s="31">
        <v>19282.7</v>
      </c>
      <c r="C852" s="6" t="s">
        <v>1007</v>
      </c>
      <c r="D852" s="6" t="s">
        <v>13</v>
      </c>
      <c r="E852" s="6" t="s">
        <v>18</v>
      </c>
      <c r="F852" s="6" t="s">
        <v>171</v>
      </c>
      <c r="G852">
        <v>12</v>
      </c>
      <c r="H852">
        <v>202212</v>
      </c>
      <c r="I852" s="9">
        <v>137.88</v>
      </c>
      <c r="J852" s="9">
        <v>8.4499999999999993</v>
      </c>
      <c r="K852" s="9">
        <v>8.99</v>
      </c>
      <c r="L852" s="9">
        <v>9.76</v>
      </c>
      <c r="M852" s="9" t="str">
        <f>INDEX(Taxonomie!S:S,MATCH(ZACKS_Screener[[#This Row],[Ticker]], Taxonomie!P:P,0))</f>
        <v>Industrials</v>
      </c>
      <c r="N852" t="str">
        <f>INDEX(Taxonomie!Q:Q,MATCH(ZACKS_Screener[[#This Row],[Ticker]], Taxonomie!P:P,0))</f>
        <v>Specialty Industrial Machinery</v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852" s="18">
        <f>IFERROR(ZACKS_Screener[[#This Row],[Price]]/ZACKS_Screener[[#This Row],[EPS1]], "")</f>
        <v>15.337041156840934</v>
      </c>
      <c r="R852" s="18">
        <f>IFERROR(ZACKS_Screener[[#This Row],[Price]]/ZACKS_Screener[[#This Row],[EPS2]], "")</f>
        <v>14.127049180327869</v>
      </c>
      <c r="S852" s="18">
        <f>IFERROR(ZACKS_Screener[[#This Row],[PE1]]/(ZACKS_Screener[[#This Row],[EG1]]*100), "")</f>
        <v>2.3999629217649194</v>
      </c>
      <c r="T852" s="18">
        <f>IFERROR(ZACKS_Screener[[#This Row],[PE2]]/(ZACKS_Screener[[#This Row],[EG2]]*100), "")</f>
        <v>1.6493788588460729</v>
      </c>
      <c r="U852"/>
    </row>
    <row r="853" spans="1:21" hidden="1" x14ac:dyDescent="0.25">
      <c r="A853" s="23" t="s">
        <v>1266</v>
      </c>
      <c r="B853" s="31">
        <v>4524.6499999999996</v>
      </c>
      <c r="C853" s="6" t="s">
        <v>1265</v>
      </c>
      <c r="D853" s="6" t="s">
        <v>13</v>
      </c>
      <c r="E853" s="6" t="s">
        <v>18</v>
      </c>
      <c r="F853" s="6" t="s">
        <v>171</v>
      </c>
      <c r="G853">
        <v>12</v>
      </c>
      <c r="H853">
        <v>202212</v>
      </c>
      <c r="I853" s="9">
        <v>34.5</v>
      </c>
      <c r="J853" s="9">
        <v>1.1000000000000001</v>
      </c>
      <c r="K853" s="9">
        <v>1.81</v>
      </c>
      <c r="L853" s="9">
        <v>2.2200000000000002</v>
      </c>
      <c r="M853" s="9" t="str">
        <f>INDEX(Taxonomie!S:S,MATCH(ZACKS_Screener[[#This Row],[Ticker]], Taxonomie!P:P,0))</f>
        <v>Industrials</v>
      </c>
      <c r="N853" t="str">
        <f>INDEX(Taxonomie!Q:Q,MATCH(ZACKS_Screener[[#This Row],[Ticker]], Taxonomie!P:P,0))</f>
        <v>Specialty Industrial Machinery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853" s="18">
        <f>IFERROR(ZACKS_Screener[[#This Row],[Price]]/ZACKS_Screener[[#This Row],[EPS1]], "")</f>
        <v>19.060773480662984</v>
      </c>
      <c r="R853" s="18">
        <f>IFERROR(ZACKS_Screener[[#This Row],[Price]]/ZACKS_Screener[[#This Row],[EPS2]], "")</f>
        <v>15.540540540540539</v>
      </c>
      <c r="S853" s="18">
        <f>IFERROR(ZACKS_Screener[[#This Row],[PE1]]/(ZACKS_Screener[[#This Row],[EG1]]*100), "")</f>
        <v>0.29530775815111671</v>
      </c>
      <c r="T853" s="18">
        <f>IFERROR(ZACKS_Screener[[#This Row],[PE2]]/(ZACKS_Screener[[#This Row],[EG2]]*100), "")</f>
        <v>0.68605800922874061</v>
      </c>
      <c r="U853"/>
    </row>
    <row r="854" spans="1:21" hidden="1" x14ac:dyDescent="0.25">
      <c r="A854" s="23" t="s">
        <v>1365</v>
      </c>
      <c r="B854" s="31">
        <v>13283.71</v>
      </c>
      <c r="C854" s="6" t="s">
        <v>1364</v>
      </c>
      <c r="D854" s="6" t="s">
        <v>13</v>
      </c>
      <c r="E854" s="6" t="s">
        <v>18</v>
      </c>
      <c r="F854" s="6" t="s">
        <v>171</v>
      </c>
      <c r="G854">
        <v>12</v>
      </c>
      <c r="H854">
        <v>202212</v>
      </c>
      <c r="I854" s="9">
        <v>78.91</v>
      </c>
      <c r="J854" s="9">
        <v>2.63</v>
      </c>
      <c r="K854" s="9">
        <v>3.06</v>
      </c>
      <c r="L854" s="9">
        <v>3.19</v>
      </c>
      <c r="M854" s="9" t="str">
        <f>INDEX(Taxonomie!S:S,MATCH(ZACKS_Screener[[#This Row],[Ticker]], Taxonomie!P:P,0))</f>
        <v>Industrials</v>
      </c>
      <c r="N854" t="str">
        <f>INDEX(Taxonomie!Q:Q,MATCH(ZACKS_Screener[[#This Row],[Ticker]], Taxonomie!P:P,0))</f>
        <v>Specialty Industrial Machinery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854" s="18">
        <f>IFERROR(ZACKS_Screener[[#This Row],[Price]]/ZACKS_Screener[[#This Row],[EPS1]], "")</f>
        <v>25.787581699346404</v>
      </c>
      <c r="R854" s="18">
        <f>IFERROR(ZACKS_Screener[[#This Row],[Price]]/ZACKS_Screener[[#This Row],[EPS2]], "")</f>
        <v>24.736677115987462</v>
      </c>
      <c r="S854" s="18">
        <f>IFERROR(ZACKS_Screener[[#This Row],[PE1]]/(ZACKS_Screener[[#This Row],[EG1]]*100), "")</f>
        <v>1.5772404620763025</v>
      </c>
      <c r="T854" s="18">
        <f>IFERROR(ZACKS_Screener[[#This Row],[PE2]]/(ZACKS_Screener[[#This Row],[EG2]]*100), "")</f>
        <v>5.8226332288401306</v>
      </c>
      <c r="U854"/>
    </row>
    <row r="855" spans="1:21" hidden="1" x14ac:dyDescent="0.25">
      <c r="A855" s="23" t="s">
        <v>1437</v>
      </c>
      <c r="B855" s="31">
        <v>5091.3900000000003</v>
      </c>
      <c r="C855" s="6" t="s">
        <v>1436</v>
      </c>
      <c r="D855" s="6" t="s">
        <v>13</v>
      </c>
      <c r="E855" s="6" t="s">
        <v>18</v>
      </c>
      <c r="F855" s="6" t="s">
        <v>171</v>
      </c>
      <c r="G855">
        <v>12</v>
      </c>
      <c r="H855">
        <v>202212</v>
      </c>
      <c r="I855" s="9">
        <v>119.16</v>
      </c>
      <c r="J855" s="9">
        <v>4.6900000000000004</v>
      </c>
      <c r="K855" s="9">
        <v>6.06</v>
      </c>
      <c r="L855" s="9">
        <v>10.28</v>
      </c>
      <c r="M855" s="9" t="str">
        <f>INDEX(Taxonomie!S:S,MATCH(ZACKS_Screener[[#This Row],[Ticker]], Taxonomie!P:P,0))</f>
        <v>Industrials</v>
      </c>
      <c r="N855" t="str">
        <f>INDEX(Taxonomie!Q:Q,MATCH(ZACKS_Screener[[#This Row],[Ticker]], Taxonomie!P:P,0))</f>
        <v>Specialty Industrial Machinery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855" s="18">
        <f>IFERROR(ZACKS_Screener[[#This Row],[Price]]/ZACKS_Screener[[#This Row],[EPS1]], "")</f>
        <v>19.663366336633665</v>
      </c>
      <c r="R855" s="18">
        <f>IFERROR(ZACKS_Screener[[#This Row],[Price]]/ZACKS_Screener[[#This Row],[EPS2]], "")</f>
        <v>11.591439688715953</v>
      </c>
      <c r="S855" s="18">
        <f>IFERROR(ZACKS_Screener[[#This Row],[PE1]]/(ZACKS_Screener[[#This Row],[EG1]]*100), "")</f>
        <v>0.67314735853147412</v>
      </c>
      <c r="T855" s="18">
        <f>IFERROR(ZACKS_Screener[[#This Row],[PE2]]/(ZACKS_Screener[[#This Row],[EG2]]*100), "")</f>
        <v>0.16645527135928598</v>
      </c>
      <c r="U855"/>
    </row>
    <row r="856" spans="1:21" hidden="1" x14ac:dyDescent="0.25">
      <c r="A856" s="23" t="s">
        <v>1582</v>
      </c>
      <c r="B856" s="31">
        <v>15522.63</v>
      </c>
      <c r="C856" s="6" t="s">
        <v>1581</v>
      </c>
      <c r="D856" s="6" t="s">
        <v>13</v>
      </c>
      <c r="E856" s="6" t="s">
        <v>18</v>
      </c>
      <c r="F856" s="6" t="s">
        <v>171</v>
      </c>
      <c r="G856">
        <v>12</v>
      </c>
      <c r="H856">
        <v>202212</v>
      </c>
      <c r="I856" s="9">
        <v>205.39</v>
      </c>
      <c r="J856" s="9">
        <v>8.1199999999999992</v>
      </c>
      <c r="K856" s="9">
        <v>8.51</v>
      </c>
      <c r="L856" s="9">
        <v>9.01</v>
      </c>
      <c r="M856" s="9" t="str">
        <f>INDEX(Taxonomie!S:S,MATCH(ZACKS_Screener[[#This Row],[Ticker]], Taxonomie!P:P,0))</f>
        <v>Industrials</v>
      </c>
      <c r="N856" t="str">
        <f>INDEX(Taxonomie!Q:Q,MATCH(ZACKS_Screener[[#This Row],[Ticker]], Taxonomie!P:P,0))</f>
        <v>Specialty Industrial Machinery</v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56" s="18">
        <f>IFERROR(ZACKS_Screener[[#This Row],[Price]]/ZACKS_Screener[[#This Row],[EPS1]], "")</f>
        <v>24.135135135135133</v>
      </c>
      <c r="R856" s="18">
        <f>IFERROR(ZACKS_Screener[[#This Row],[Price]]/ZACKS_Screener[[#This Row],[EPS2]], "")</f>
        <v>22.795782463928965</v>
      </c>
      <c r="S856" s="18">
        <f>IFERROR(ZACKS_Screener[[#This Row],[PE1]]/(ZACKS_Screener[[#This Row],[EG1]]*100), "")</f>
        <v>5.0250589050588967</v>
      </c>
      <c r="T856" s="18">
        <f>IFERROR(ZACKS_Screener[[#This Row],[PE2]]/(ZACKS_Screener[[#This Row],[EG2]]*100), "")</f>
        <v>3.87984217536071</v>
      </c>
      <c r="U856"/>
    </row>
    <row r="857" spans="1:21" hidden="1" x14ac:dyDescent="0.25">
      <c r="A857" s="23" t="s">
        <v>1645</v>
      </c>
      <c r="B857" s="31">
        <v>24546.25</v>
      </c>
      <c r="C857" s="6" t="s">
        <v>1644</v>
      </c>
      <c r="D857" s="6" t="s">
        <v>13</v>
      </c>
      <c r="E857" s="6" t="s">
        <v>18</v>
      </c>
      <c r="F857" s="6" t="s">
        <v>171</v>
      </c>
      <c r="G857">
        <v>12</v>
      </c>
      <c r="H857">
        <v>202212</v>
      </c>
      <c r="I857" s="9">
        <v>60.68</v>
      </c>
      <c r="J857" s="9">
        <v>2.36</v>
      </c>
      <c r="K857" s="9">
        <v>2.71</v>
      </c>
      <c r="L857" s="9">
        <v>2.89</v>
      </c>
      <c r="M857" s="9" t="str">
        <f>INDEX(Taxonomie!S:S,MATCH(ZACKS_Screener[[#This Row],[Ticker]], Taxonomie!P:P,0))</f>
        <v>Industrials</v>
      </c>
      <c r="N857" t="str">
        <f>INDEX(Taxonomie!Q:Q,MATCH(ZACKS_Screener[[#This Row],[Ticker]], Taxonomie!P:P,0))</f>
        <v>Specialty Industrial Machinery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857" s="18">
        <f>IFERROR(ZACKS_Screener[[#This Row],[Price]]/ZACKS_Screener[[#This Row],[EPS1]], "")</f>
        <v>22.391143911439116</v>
      </c>
      <c r="R857" s="18">
        <f>IFERROR(ZACKS_Screener[[#This Row],[Price]]/ZACKS_Screener[[#This Row],[EPS2]], "")</f>
        <v>20.996539792387541</v>
      </c>
      <c r="S857" s="18">
        <f>IFERROR(ZACKS_Screener[[#This Row],[PE1]]/(ZACKS_Screener[[#This Row],[EG1]]*100), "")</f>
        <v>1.5098028465998941</v>
      </c>
      <c r="T857" s="18">
        <f>IFERROR(ZACKS_Screener[[#This Row],[PE2]]/(ZACKS_Screener[[#This Row],[EG2]]*100), "")</f>
        <v>3.1611457131872323</v>
      </c>
      <c r="U857"/>
    </row>
    <row r="858" spans="1:21" hidden="1" x14ac:dyDescent="0.25">
      <c r="A858" s="23" t="s">
        <v>1669</v>
      </c>
      <c r="B858" s="31">
        <v>68560.47</v>
      </c>
      <c r="C858" s="6" t="s">
        <v>1668</v>
      </c>
      <c r="D858" s="6" t="s">
        <v>13</v>
      </c>
      <c r="E858" s="6" t="s">
        <v>18</v>
      </c>
      <c r="F858" s="6" t="s">
        <v>171</v>
      </c>
      <c r="G858">
        <v>12</v>
      </c>
      <c r="H858">
        <v>202212</v>
      </c>
      <c r="I858" s="9">
        <v>225.6</v>
      </c>
      <c r="J858" s="9">
        <v>9.17</v>
      </c>
      <c r="K858" s="9">
        <v>9.65</v>
      </c>
      <c r="L858" s="9">
        <v>10.18</v>
      </c>
      <c r="M858" s="9" t="str">
        <f>INDEX(Taxonomie!S:S,MATCH(ZACKS_Screener[[#This Row],[Ticker]], Taxonomie!P:P,0))</f>
        <v>Industrials</v>
      </c>
      <c r="N858" t="str">
        <f>INDEX(Taxonomie!Q:Q,MATCH(ZACKS_Screener[[#This Row],[Ticker]], Taxonomie!P:P,0))</f>
        <v>Specialty Industrial Machinery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858" s="18">
        <f>IFERROR(ZACKS_Screener[[#This Row],[Price]]/ZACKS_Screener[[#This Row],[EPS1]], "")</f>
        <v>23.37823834196891</v>
      </c>
      <c r="R858" s="18">
        <f>IFERROR(ZACKS_Screener[[#This Row],[Price]]/ZACKS_Screener[[#This Row],[EPS2]], "")</f>
        <v>22.161100196463654</v>
      </c>
      <c r="S858" s="18">
        <f>IFERROR(ZACKS_Screener[[#This Row],[PE1]]/(ZACKS_Screener[[#This Row],[EG1]]*100), "")</f>
        <v>4.4662176165803062</v>
      </c>
      <c r="T858" s="18">
        <f>IFERROR(ZACKS_Screener[[#This Row],[PE2]]/(ZACKS_Screener[[#This Row],[EG2]]*100), "")</f>
        <v>4.0349927716202743</v>
      </c>
      <c r="U858"/>
    </row>
    <row r="859" spans="1:21" hidden="1" x14ac:dyDescent="0.25">
      <c r="A859" s="23" t="s">
        <v>41188</v>
      </c>
      <c r="B859" s="31">
        <v>2364.1</v>
      </c>
      <c r="C859" s="6" t="s">
        <v>41187</v>
      </c>
      <c r="D859" s="6" t="s">
        <v>13</v>
      </c>
      <c r="E859" s="6" t="s">
        <v>18</v>
      </c>
      <c r="F859" s="6" t="s">
        <v>171</v>
      </c>
      <c r="G859">
        <v>12</v>
      </c>
      <c r="H859">
        <v>202212</v>
      </c>
      <c r="I859" s="9">
        <v>202</v>
      </c>
      <c r="J859" s="9">
        <v>9.24</v>
      </c>
      <c r="K859" s="9">
        <v>9.02</v>
      </c>
      <c r="L859" s="9">
        <v>9.58</v>
      </c>
      <c r="M859" s="9" t="str">
        <f>INDEX(Taxonomie!S:S,MATCH(ZACKS_Screener[[#This Row],[Ticker]], Taxonomie!P:P,0))</f>
        <v>Industrials</v>
      </c>
      <c r="N859" t="str">
        <f>INDEX(Taxonomie!Q:Q,MATCH(ZACKS_Screener[[#This Row],[Ticker]], Taxonomie!P:P,0))</f>
        <v>Specialty Industrial Machinery</v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859" s="18">
        <f>IFERROR(ZACKS_Screener[[#This Row],[Price]]/ZACKS_Screener[[#This Row],[EPS1]], "")</f>
        <v>22.394678492239468</v>
      </c>
      <c r="R859" s="18">
        <f>IFERROR(ZACKS_Screener[[#This Row],[Price]]/ZACKS_Screener[[#This Row],[EPS2]], "")</f>
        <v>21.085594989561585</v>
      </c>
      <c r="S859" s="18">
        <f>IFERROR(ZACKS_Screener[[#This Row],[PE1]]/(ZACKS_Screener[[#This Row],[EG1]]*100), "")</f>
        <v>-9.4057649667405503</v>
      </c>
      <c r="T859" s="18">
        <f>IFERROR(ZACKS_Screener[[#This Row],[PE2]]/(ZACKS_Screener[[#This Row],[EG2]]*100), "")</f>
        <v>3.3962869072472377</v>
      </c>
      <c r="U859"/>
    </row>
    <row r="860" spans="1:21" hidden="1" x14ac:dyDescent="0.25">
      <c r="A860" s="23" t="s">
        <v>1959</v>
      </c>
      <c r="B860" s="31">
        <v>7326.23</v>
      </c>
      <c r="C860" s="6" t="s">
        <v>1958</v>
      </c>
      <c r="D860" s="6" t="s">
        <v>22</v>
      </c>
      <c r="E860" s="6" t="s">
        <v>18</v>
      </c>
      <c r="F860" s="6" t="s">
        <v>171</v>
      </c>
      <c r="G860">
        <v>12</v>
      </c>
      <c r="H860">
        <v>202212</v>
      </c>
      <c r="I860" s="9">
        <v>136.9</v>
      </c>
      <c r="J860" s="9">
        <v>9.1</v>
      </c>
      <c r="K860" s="9">
        <v>9.9499999999999993</v>
      </c>
      <c r="L860" s="9">
        <v>10.98</v>
      </c>
      <c r="M860" s="9" t="str">
        <f>INDEX(Taxonomie!S:S,MATCH(ZACKS_Screener[[#This Row],[Ticker]], Taxonomie!P:P,0))</f>
        <v>Industrials</v>
      </c>
      <c r="N860" t="str">
        <f>INDEX(Taxonomie!Q:Q,MATCH(ZACKS_Screener[[#This Row],[Ticker]], Taxonomie!P:P,0))</f>
        <v>Specialty Industrial Machinery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860" s="18">
        <f>IFERROR(ZACKS_Screener[[#This Row],[Price]]/ZACKS_Screener[[#This Row],[EPS1]], "")</f>
        <v>13.758793969849247</v>
      </c>
      <c r="R860" s="18">
        <f>IFERROR(ZACKS_Screener[[#This Row],[Price]]/ZACKS_Screener[[#This Row],[EPS2]], "")</f>
        <v>12.468123861566484</v>
      </c>
      <c r="S860" s="18">
        <f>IFERROR(ZACKS_Screener[[#This Row],[PE1]]/(ZACKS_Screener[[#This Row],[EG1]]*100), "")</f>
        <v>1.4730002955956261</v>
      </c>
      <c r="T860" s="18">
        <f>IFERROR(ZACKS_Screener[[#This Row],[PE2]]/(ZACKS_Screener[[#This Row],[EG2]]*100), "")</f>
        <v>1.2044449749765667</v>
      </c>
      <c r="U860"/>
    </row>
    <row r="861" spans="1:21" hidden="1" x14ac:dyDescent="0.25">
      <c r="A861" s="23" t="s">
        <v>2084</v>
      </c>
      <c r="B861" s="31">
        <v>12797.35</v>
      </c>
      <c r="C861" s="6" t="s">
        <v>2083</v>
      </c>
      <c r="D861" s="6" t="s">
        <v>22</v>
      </c>
      <c r="E861" s="6" t="s">
        <v>18</v>
      </c>
      <c r="F861" s="6" t="s">
        <v>171</v>
      </c>
      <c r="G861">
        <v>10</v>
      </c>
      <c r="H861">
        <v>202210</v>
      </c>
      <c r="I861" s="9">
        <v>224.55</v>
      </c>
      <c r="J861" s="9">
        <v>9.43</v>
      </c>
      <c r="K861" s="9">
        <v>9.06</v>
      </c>
      <c r="L861" s="9">
        <v>9.82</v>
      </c>
      <c r="M861" s="9" t="str">
        <f>INDEX(Taxonomie!S:S,MATCH(ZACKS_Screener[[#This Row],[Ticker]], Taxonomie!P:P,0))</f>
        <v>Industrials</v>
      </c>
      <c r="N861" t="str">
        <f>INDEX(Taxonomie!Q:Q,MATCH(ZACKS_Screener[[#This Row],[Ticker]], Taxonomie!P:P,0))</f>
        <v>Specialty Industrial Machinery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861" s="18">
        <f>IFERROR(ZACKS_Screener[[#This Row],[Price]]/ZACKS_Screener[[#This Row],[EPS1]], "")</f>
        <v>24.784768211920529</v>
      </c>
      <c r="R861" s="18">
        <f>IFERROR(ZACKS_Screener[[#This Row],[Price]]/ZACKS_Screener[[#This Row],[EPS2]], "")</f>
        <v>22.866598778004075</v>
      </c>
      <c r="S861" s="18">
        <f>IFERROR(ZACKS_Screener[[#This Row],[PE1]]/(ZACKS_Screener[[#This Row],[EG1]]*100), "")</f>
        <v>-6.3167666010381369</v>
      </c>
      <c r="T861" s="18">
        <f>IFERROR(ZACKS_Screener[[#This Row],[PE2]]/(ZACKS_Screener[[#This Row],[EG2]]*100), "")</f>
        <v>2.7259392753778555</v>
      </c>
      <c r="U861"/>
    </row>
    <row r="862" spans="1:21" hidden="1" x14ac:dyDescent="0.25">
      <c r="A862" s="23" t="s">
        <v>41414</v>
      </c>
      <c r="B862" s="31">
        <v>2235</v>
      </c>
      <c r="C862" s="6" t="s">
        <v>41413</v>
      </c>
      <c r="D862" s="6" t="s">
        <v>13</v>
      </c>
      <c r="E862" s="6" t="s">
        <v>18</v>
      </c>
      <c r="F862" s="6" t="s">
        <v>171</v>
      </c>
      <c r="G862">
        <v>12</v>
      </c>
      <c r="H862">
        <v>202212</v>
      </c>
      <c r="I862" s="9">
        <v>107.05</v>
      </c>
      <c r="J862" s="9">
        <v>7.04</v>
      </c>
      <c r="K862" s="9">
        <v>6.78</v>
      </c>
      <c r="L862" s="9">
        <v>7.48</v>
      </c>
      <c r="M862" s="9" t="str">
        <f>INDEX(Taxonomie!S:S,MATCH(ZACKS_Screener[[#This Row],[Ticker]], Taxonomie!P:P,0))</f>
        <v>Industrials</v>
      </c>
      <c r="N862" t="str">
        <f>INDEX(Taxonomie!Q:Q,MATCH(ZACKS_Screener[[#This Row],[Ticker]], Taxonomie!P:P,0))</f>
        <v>Specialty Industrial Machinery</v>
      </c>
      <c r="O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862" s="18">
        <f>IFERROR(ZACKS_Screener[[#This Row],[Price]]/ZACKS_Screener[[#This Row],[EPS1]], "")</f>
        <v>15.789085545722713</v>
      </c>
      <c r="R862" s="18">
        <f>IFERROR(ZACKS_Screener[[#This Row],[Price]]/ZACKS_Screener[[#This Row],[EPS2]], "")</f>
        <v>14.311497326203208</v>
      </c>
      <c r="S862" s="18">
        <f>IFERROR(ZACKS_Screener[[#This Row],[PE1]]/(ZACKS_Screener[[#This Row],[EG1]]*100), "")</f>
        <v>-4.2751985477649228</v>
      </c>
      <c r="T862" s="18">
        <f>IFERROR(ZACKS_Screener[[#This Row],[PE2]]/(ZACKS_Screener[[#This Row],[EG2]]*100), "")</f>
        <v>1.3861707410236819</v>
      </c>
      <c r="U862"/>
    </row>
    <row r="863" spans="1:21" hidden="1" x14ac:dyDescent="0.25">
      <c r="A863" s="23" t="s">
        <v>2355</v>
      </c>
      <c r="B863" s="31">
        <v>43284.54</v>
      </c>
      <c r="C863" s="6" t="s">
        <v>2354</v>
      </c>
      <c r="D863" s="6" t="s">
        <v>13</v>
      </c>
      <c r="E863" s="6" t="s">
        <v>18</v>
      </c>
      <c r="F863" s="6" t="s">
        <v>171</v>
      </c>
      <c r="G863">
        <v>6</v>
      </c>
      <c r="H863">
        <v>202206</v>
      </c>
      <c r="I863" s="9">
        <v>337.38</v>
      </c>
      <c r="J863" s="9">
        <v>18.72</v>
      </c>
      <c r="K863" s="9">
        <v>20.87</v>
      </c>
      <c r="L863" s="9">
        <v>22.1</v>
      </c>
      <c r="M863" s="9" t="str">
        <f>INDEX(Taxonomie!S:S,MATCH(ZACKS_Screener[[#This Row],[Ticker]], Taxonomie!P:P,0))</f>
        <v>Industrials</v>
      </c>
      <c r="N863" t="str">
        <f>INDEX(Taxonomie!Q:Q,MATCH(ZACKS_Screener[[#This Row],[Ticker]], Taxonomie!P:P,0))</f>
        <v>Specialty Industrial Machinery</v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863" s="18">
        <f>IFERROR(ZACKS_Screener[[#This Row],[Price]]/ZACKS_Screener[[#This Row],[EPS1]], "")</f>
        <v>16.165788212745568</v>
      </c>
      <c r="R863" s="18">
        <f>IFERROR(ZACKS_Screener[[#This Row],[Price]]/ZACKS_Screener[[#This Row],[EPS2]], "")</f>
        <v>15.266063348416289</v>
      </c>
      <c r="S863" s="18">
        <f>IFERROR(ZACKS_Screener[[#This Row],[PE1]]/(ZACKS_Screener[[#This Row],[EG1]]*100), "")</f>
        <v>1.4075514201981243</v>
      </c>
      <c r="T863" s="18">
        <f>IFERROR(ZACKS_Screener[[#This Row],[PE2]]/(ZACKS_Screener[[#This Row],[EG2]]*100), "")</f>
        <v>2.5902661957841286</v>
      </c>
      <c r="U863"/>
    </row>
    <row r="864" spans="1:21" hidden="1" x14ac:dyDescent="0.25">
      <c r="A864" s="23" t="s">
        <v>2469</v>
      </c>
      <c r="B864" s="31">
        <v>5984.7</v>
      </c>
      <c r="C864" s="6" t="s">
        <v>2468</v>
      </c>
      <c r="D864" s="6" t="s">
        <v>13</v>
      </c>
      <c r="E864" s="6" t="s">
        <v>18</v>
      </c>
      <c r="F864" s="6" t="s">
        <v>171</v>
      </c>
      <c r="G864">
        <v>3</v>
      </c>
      <c r="H864">
        <v>202303</v>
      </c>
      <c r="I864" s="9">
        <v>206.19</v>
      </c>
      <c r="J864" s="9">
        <v>7.48</v>
      </c>
      <c r="K864" s="9">
        <v>8.18</v>
      </c>
      <c r="L864" s="9">
        <v>8.98</v>
      </c>
      <c r="M864" s="9" t="str">
        <f>INDEX(Taxonomie!S:S,MATCH(ZACKS_Screener[[#This Row],[Ticker]], Taxonomie!P:P,0))</f>
        <v>Industrials</v>
      </c>
      <c r="N864" t="str">
        <f>INDEX(Taxonomie!Q:Q,MATCH(ZACKS_Screener[[#This Row],[Ticker]], Taxonomie!P:P,0))</f>
        <v>Tools &amp; Accessories</v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864" s="18">
        <f>IFERROR(ZACKS_Screener[[#This Row],[Price]]/ZACKS_Screener[[#This Row],[EPS1]], "")</f>
        <v>25.206601466992666</v>
      </c>
      <c r="R864" s="18">
        <f>IFERROR(ZACKS_Screener[[#This Row],[Price]]/ZACKS_Screener[[#This Row],[EPS2]], "")</f>
        <v>22.961024498886413</v>
      </c>
      <c r="S864" s="18">
        <f>IFERROR(ZACKS_Screener[[#This Row],[PE1]]/(ZACKS_Screener[[#This Row],[EG1]]*100), "")</f>
        <v>2.6935054139015047</v>
      </c>
      <c r="T864" s="18">
        <f>IFERROR(ZACKS_Screener[[#This Row],[PE2]]/(ZACKS_Screener[[#This Row],[EG2]]*100), "")</f>
        <v>2.3477647550111334</v>
      </c>
      <c r="U864"/>
    </row>
    <row r="865" spans="1:21" hidden="1" x14ac:dyDescent="0.25">
      <c r="A865" s="23" t="s">
        <v>3228</v>
      </c>
      <c r="B865" s="31">
        <v>19174.259999999998</v>
      </c>
      <c r="C865" s="6" t="s">
        <v>3227</v>
      </c>
      <c r="D865" s="6" t="s">
        <v>13</v>
      </c>
      <c r="E865" s="6" t="s">
        <v>18</v>
      </c>
      <c r="F865" s="6" t="s">
        <v>171</v>
      </c>
      <c r="G865">
        <v>12</v>
      </c>
      <c r="H865">
        <v>202212</v>
      </c>
      <c r="I865" s="9">
        <v>106.16</v>
      </c>
      <c r="J865" s="9">
        <v>2.85</v>
      </c>
      <c r="K865" s="9">
        <v>3.28</v>
      </c>
      <c r="L865" s="9">
        <v>3.69</v>
      </c>
      <c r="M865" s="9" t="str">
        <f>INDEX(Taxonomie!S:S,MATCH(ZACKS_Screener[[#This Row],[Ticker]], Taxonomie!P:P,0))</f>
        <v>Industrials</v>
      </c>
      <c r="N865" t="str">
        <f>INDEX(Taxonomie!Q:Q,MATCH(ZACKS_Screener[[#This Row],[Ticker]], Taxonomie!P:P,0))</f>
        <v>Specialty Industrial Machinery</v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865" s="18">
        <f>IFERROR(ZACKS_Screener[[#This Row],[Price]]/ZACKS_Screener[[#This Row],[EPS1]], "")</f>
        <v>32.365853658536587</v>
      </c>
      <c r="R865" s="18">
        <f>IFERROR(ZACKS_Screener[[#This Row],[Price]]/ZACKS_Screener[[#This Row],[EPS2]], "")</f>
        <v>28.769647696476966</v>
      </c>
      <c r="S865" s="18">
        <f>IFERROR(ZACKS_Screener[[#This Row],[PE1]]/(ZACKS_Screener[[#This Row],[EG1]]*100), "")</f>
        <v>2.1451786727169613</v>
      </c>
      <c r="T865" s="18">
        <f>IFERROR(ZACKS_Screener[[#This Row],[PE2]]/(ZACKS_Screener[[#This Row],[EG2]]*100), "")</f>
        <v>2.3015718157181562</v>
      </c>
      <c r="U865"/>
    </row>
    <row r="866" spans="1:21" hidden="1" x14ac:dyDescent="0.25">
      <c r="A866" s="23" t="s">
        <v>146</v>
      </c>
      <c r="B866" s="31">
        <v>8738.89</v>
      </c>
      <c r="C866" s="6" t="s">
        <v>146</v>
      </c>
      <c r="D866" s="6" t="s">
        <v>13</v>
      </c>
      <c r="E866" s="6" t="s">
        <v>18</v>
      </c>
      <c r="F866" s="6" t="s">
        <v>147</v>
      </c>
      <c r="G866">
        <v>12</v>
      </c>
      <c r="H866">
        <v>202212</v>
      </c>
      <c r="I866" s="9">
        <v>116.73</v>
      </c>
      <c r="J866" s="9">
        <v>12.42</v>
      </c>
      <c r="K866" s="9">
        <v>14.62</v>
      </c>
      <c r="L866" s="9">
        <v>14.61</v>
      </c>
      <c r="M866" s="9" t="str">
        <f>INDEX(Taxonomie!S:S,MATCH(ZACKS_Screener[[#This Row],[Ticker]], Taxonomie!P:P,0))</f>
        <v>Industrials</v>
      </c>
      <c r="N866" t="str">
        <f>INDEX(Taxonomie!Q:Q,MATCH(ZACKS_Screener[[#This Row],[Ticker]], Taxonomie!P:P,0))</f>
        <v>Farm &amp; Heavy Construction Machinery</v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866" s="18">
        <f>IFERROR(ZACKS_Screener[[#This Row],[Price]]/ZACKS_Screener[[#This Row],[EPS1]], "")</f>
        <v>7.9842681258549941</v>
      </c>
      <c r="R866" s="18">
        <f>IFERROR(ZACKS_Screener[[#This Row],[Price]]/ZACKS_Screener[[#This Row],[EPS2]], "")</f>
        <v>7.9897330595482554</v>
      </c>
      <c r="S866" s="18">
        <f>IFERROR(ZACKS_Screener[[#This Row],[PE1]]/(ZACKS_Screener[[#This Row],[EG1]]*100), "")</f>
        <v>0.45074822783235929</v>
      </c>
      <c r="T866" s="18">
        <f>IFERROR(ZACKS_Screener[[#This Row],[PE2]]/(ZACKS_Screener[[#This Row],[EG2]]*100), "")</f>
        <v>-116.80989733059799</v>
      </c>
      <c r="U866"/>
    </row>
    <row r="867" spans="1:21" hidden="1" x14ac:dyDescent="0.25">
      <c r="A867" s="23" t="s">
        <v>40416</v>
      </c>
      <c r="B867" s="31">
        <v>2052.66</v>
      </c>
      <c r="C867" s="6" t="s">
        <v>40415</v>
      </c>
      <c r="D867" s="6" t="s">
        <v>13</v>
      </c>
      <c r="E867" s="6" t="s">
        <v>18</v>
      </c>
      <c r="F867" s="6" t="s">
        <v>147</v>
      </c>
      <c r="G867">
        <v>12</v>
      </c>
      <c r="H867">
        <v>202212</v>
      </c>
      <c r="I867" s="9">
        <v>171.04</v>
      </c>
      <c r="J867" s="9">
        <v>8.6199999999999992</v>
      </c>
      <c r="K867" s="9">
        <v>11.03</v>
      </c>
      <c r="L867" s="9">
        <v>11.19</v>
      </c>
      <c r="M867" s="9" t="str">
        <f>INDEX(Taxonomie!S:S,MATCH(ZACKS_Screener[[#This Row],[Ticker]], Taxonomie!P:P,0))</f>
        <v>Industrials</v>
      </c>
      <c r="N867" t="str">
        <f>INDEX(Taxonomie!Q:Q,MATCH(ZACKS_Screener[[#This Row],[Ticker]], Taxonomie!P:P,0))</f>
        <v>Farm &amp; Heavy Construction Machinery</v>
      </c>
      <c r="O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867" s="18">
        <f>IFERROR(ZACKS_Screener[[#This Row],[Price]]/ZACKS_Screener[[#This Row],[EPS1]], "")</f>
        <v>15.506799637352675</v>
      </c>
      <c r="R867" s="18">
        <f>IFERROR(ZACKS_Screener[[#This Row],[Price]]/ZACKS_Screener[[#This Row],[EPS2]], "")</f>
        <v>15.285075960679178</v>
      </c>
      <c r="S867" s="18">
        <f>IFERROR(ZACKS_Screener[[#This Row],[PE1]]/(ZACKS_Screener[[#This Row],[EG1]]*100), "")</f>
        <v>0.55464154719493797</v>
      </c>
      <c r="T867" s="18">
        <f>IFERROR(ZACKS_Screener[[#This Row],[PE2]]/(ZACKS_Screener[[#This Row],[EG2]]*100), "")</f>
        <v>10.537149240393198</v>
      </c>
      <c r="U867"/>
    </row>
    <row r="868" spans="1:21" hidden="1" x14ac:dyDescent="0.25">
      <c r="A868" s="23" t="s">
        <v>945</v>
      </c>
      <c r="B868" s="31">
        <v>107757.59</v>
      </c>
      <c r="C868" s="6" t="s">
        <v>944</v>
      </c>
      <c r="D868" s="6" t="s">
        <v>13</v>
      </c>
      <c r="E868" s="6" t="s">
        <v>18</v>
      </c>
      <c r="F868" s="6" t="s">
        <v>147</v>
      </c>
      <c r="G868">
        <v>10</v>
      </c>
      <c r="H868">
        <v>202210</v>
      </c>
      <c r="I868" s="9">
        <v>363.65</v>
      </c>
      <c r="J868" s="9">
        <v>23.28</v>
      </c>
      <c r="K868" s="9">
        <v>31.91</v>
      </c>
      <c r="L868" s="9">
        <v>32.159999999999997</v>
      </c>
      <c r="M868" s="9" t="str">
        <f>INDEX(Taxonomie!S:S,MATCH(ZACKS_Screener[[#This Row],[Ticker]], Taxonomie!P:P,0))</f>
        <v>Industrials</v>
      </c>
      <c r="N868" t="str">
        <f>INDEX(Taxonomie!Q:Q,MATCH(ZACKS_Screener[[#This Row],[Ticker]], Taxonomie!P:P,0))</f>
        <v>Farm &amp; Heavy Construction Machinery</v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868" s="18">
        <f>IFERROR(ZACKS_Screener[[#This Row],[Price]]/ZACKS_Screener[[#This Row],[EPS1]], "")</f>
        <v>11.396114070824192</v>
      </c>
      <c r="R868" s="18">
        <f>IFERROR(ZACKS_Screener[[#This Row],[Price]]/ZACKS_Screener[[#This Row],[EPS2]], "")</f>
        <v>11.30752487562189</v>
      </c>
      <c r="S868" s="18">
        <f>IFERROR(ZACKS_Screener[[#This Row],[PE1]]/(ZACKS_Screener[[#This Row],[EG1]]*100), "")</f>
        <v>0.3074177700681196</v>
      </c>
      <c r="T868" s="18">
        <f>IFERROR(ZACKS_Screener[[#This Row],[PE2]]/(ZACKS_Screener[[#This Row],[EG2]]*100), "")</f>
        <v>14.432924751243986</v>
      </c>
      <c r="U868"/>
    </row>
    <row r="869" spans="1:21" hidden="1" x14ac:dyDescent="0.25">
      <c r="A869" s="23" t="s">
        <v>267</v>
      </c>
      <c r="B869" s="31">
        <v>10297.719999999999</v>
      </c>
      <c r="C869" s="6" t="s">
        <v>266</v>
      </c>
      <c r="D869" s="6" t="s">
        <v>13</v>
      </c>
      <c r="E869" s="6" t="s">
        <v>18</v>
      </c>
      <c r="F869" s="6" t="s">
        <v>268</v>
      </c>
      <c r="G869">
        <v>12</v>
      </c>
      <c r="H869">
        <v>202212</v>
      </c>
      <c r="I869" s="9">
        <v>68.45</v>
      </c>
      <c r="J869" s="9">
        <v>3.14</v>
      </c>
      <c r="K869" s="9">
        <v>3.47</v>
      </c>
      <c r="L869" s="9">
        <v>3.71</v>
      </c>
      <c r="M869" s="9" t="str">
        <f>INDEX(Taxonomie!S:S,MATCH(ZACKS_Screener[[#This Row],[Ticker]], Taxonomie!P:P,0))</f>
        <v>Industrials</v>
      </c>
      <c r="N869" t="str">
        <f>INDEX(Taxonomie!Q:Q,MATCH(ZACKS_Screener[[#This Row],[Ticker]], Taxonomie!P:P,0))</f>
        <v>Specialty Industrial Machinery</v>
      </c>
      <c r="O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869" s="18">
        <f>IFERROR(ZACKS_Screener[[#This Row],[Price]]/ZACKS_Screener[[#This Row],[EPS1]], "")</f>
        <v>19.726224783861671</v>
      </c>
      <c r="R869" s="18">
        <f>IFERROR(ZACKS_Screener[[#This Row],[Price]]/ZACKS_Screener[[#This Row],[EPS2]], "")</f>
        <v>18.450134770889488</v>
      </c>
      <c r="S869" s="18">
        <f>IFERROR(ZACKS_Screener[[#This Row],[PE1]]/(ZACKS_Screener[[#This Row],[EG1]]*100), "")</f>
        <v>1.8769801764038072</v>
      </c>
      <c r="T869" s="18">
        <f>IFERROR(ZACKS_Screener[[#This Row],[PE2]]/(ZACKS_Screener[[#This Row],[EG2]]*100), "")</f>
        <v>2.6675819856244409</v>
      </c>
      <c r="U869"/>
    </row>
    <row r="870" spans="1:21" hidden="1" x14ac:dyDescent="0.25">
      <c r="A870" s="23" t="s">
        <v>1094</v>
      </c>
      <c r="B870" s="31">
        <v>46971.59</v>
      </c>
      <c r="C870" s="6" t="s">
        <v>1093</v>
      </c>
      <c r="D870" s="6" t="s">
        <v>13</v>
      </c>
      <c r="E870" s="6" t="s">
        <v>18</v>
      </c>
      <c r="F870" s="6" t="s">
        <v>268</v>
      </c>
      <c r="G870">
        <v>9</v>
      </c>
      <c r="H870">
        <v>202209</v>
      </c>
      <c r="I870" s="9">
        <v>82.19</v>
      </c>
      <c r="J870" s="9">
        <v>5.25</v>
      </c>
      <c r="K870" s="9">
        <v>4.18</v>
      </c>
      <c r="L870" s="9">
        <v>4.5599999999999996</v>
      </c>
      <c r="M870" s="9" t="str">
        <f>INDEX(Taxonomie!S:S,MATCH(ZACKS_Screener[[#This Row],[Ticker]], Taxonomie!P:P,0))</f>
        <v>Industrials</v>
      </c>
      <c r="N870" t="str">
        <f>INDEX(Taxonomie!Q:Q,MATCH(ZACKS_Screener[[#This Row],[Ticker]], Taxonomie!P:P,0))</f>
        <v>Specialty Industrial Machinery</v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870" s="18">
        <f>IFERROR(ZACKS_Screener[[#This Row],[Price]]/ZACKS_Screener[[#This Row],[EPS1]], "")</f>
        <v>19.662679425837322</v>
      </c>
      <c r="R870" s="18">
        <f>IFERROR(ZACKS_Screener[[#This Row],[Price]]/ZACKS_Screener[[#This Row],[EPS2]], "")</f>
        <v>18.024122807017545</v>
      </c>
      <c r="S870" s="18">
        <f>IFERROR(ZACKS_Screener[[#This Row],[PE1]]/(ZACKS_Screener[[#This Row],[EG1]]*100), "")</f>
        <v>-0.96475763537986836</v>
      </c>
      <c r="T870" s="18">
        <f>IFERROR(ZACKS_Screener[[#This Row],[PE2]]/(ZACKS_Screener[[#This Row],[EG2]]*100), "")</f>
        <v>1.9826535087719306</v>
      </c>
      <c r="U870"/>
    </row>
    <row r="871" spans="1:21" hidden="1" x14ac:dyDescent="0.25">
      <c r="A871" s="23" t="s">
        <v>1105</v>
      </c>
      <c r="B871" s="31">
        <v>4165.3999999999996</v>
      </c>
      <c r="C871" s="6" t="s">
        <v>1104</v>
      </c>
      <c r="D871" s="6" t="s">
        <v>13</v>
      </c>
      <c r="E871" s="6" t="s">
        <v>18</v>
      </c>
      <c r="F871" s="6" t="s">
        <v>268</v>
      </c>
      <c r="G871">
        <v>3</v>
      </c>
      <c r="H871">
        <v>202303</v>
      </c>
      <c r="I871" s="9">
        <v>101.82</v>
      </c>
      <c r="J871" s="9">
        <v>5.34</v>
      </c>
      <c r="K871" s="9">
        <v>6.84</v>
      </c>
      <c r="L871" s="9">
        <v>8.19</v>
      </c>
      <c r="M871" s="9" t="str">
        <f>INDEX(Taxonomie!S:S,MATCH(ZACKS_Screener[[#This Row],[Ticker]], Taxonomie!P:P,0))</f>
        <v>Industrials</v>
      </c>
      <c r="N871" t="str">
        <f>INDEX(Taxonomie!Q:Q,MATCH(ZACKS_Screener[[#This Row],[Ticker]], Taxonomie!P:P,0))</f>
        <v>Electrical Equipment &amp; Parts</v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871" s="18">
        <f>IFERROR(ZACKS_Screener[[#This Row],[Price]]/ZACKS_Screener[[#This Row],[EPS1]], "")</f>
        <v>14.8859649122807</v>
      </c>
      <c r="R871" s="18">
        <f>IFERROR(ZACKS_Screener[[#This Row],[Price]]/ZACKS_Screener[[#This Row],[EPS2]], "")</f>
        <v>12.432234432234432</v>
      </c>
      <c r="S871" s="18">
        <f>IFERROR(ZACKS_Screener[[#This Row],[PE1]]/(ZACKS_Screener[[#This Row],[EG1]]*100), "")</f>
        <v>0.52994035087719293</v>
      </c>
      <c r="T871" s="18">
        <f>IFERROR(ZACKS_Screener[[#This Row],[PE2]]/(ZACKS_Screener[[#This Row],[EG2]]*100), "")</f>
        <v>0.629899877899878</v>
      </c>
      <c r="U871"/>
    </row>
    <row r="872" spans="1:21" hidden="1" x14ac:dyDescent="0.25">
      <c r="A872" s="23" t="s">
        <v>40879</v>
      </c>
      <c r="B872" s="31">
        <v>2381.33</v>
      </c>
      <c r="C872" s="6" t="s">
        <v>40878</v>
      </c>
      <c r="D872" s="6" t="s">
        <v>13</v>
      </c>
      <c r="E872" s="6" t="s">
        <v>18</v>
      </c>
      <c r="F872" s="6" t="s">
        <v>268</v>
      </c>
      <c r="G872">
        <v>9</v>
      </c>
      <c r="H872">
        <v>202209</v>
      </c>
      <c r="I872" s="9">
        <v>92.45</v>
      </c>
      <c r="J872" s="9">
        <v>3.21</v>
      </c>
      <c r="K872" s="9">
        <v>3.6</v>
      </c>
      <c r="L872" s="9">
        <v>3.96</v>
      </c>
      <c r="M872" s="9" t="str">
        <f>INDEX(Taxonomie!S:S,MATCH(ZACKS_Screener[[#This Row],[Ticker]], Taxonomie!P:P,0))</f>
        <v>Technology</v>
      </c>
      <c r="N872" t="str">
        <f>INDEX(Taxonomie!Q:Q,MATCH(ZACKS_Screener[[#This Row],[Ticker]], Taxonomie!P:P,0))</f>
        <v>Scientific &amp; Technical Instruments</v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872" s="18">
        <f>IFERROR(ZACKS_Screener[[#This Row],[Price]]/ZACKS_Screener[[#This Row],[EPS1]], "")</f>
        <v>25.680555555555557</v>
      </c>
      <c r="R872" s="18">
        <f>IFERROR(ZACKS_Screener[[#This Row],[Price]]/ZACKS_Screener[[#This Row],[EPS2]], "")</f>
        <v>23.345959595959595</v>
      </c>
      <c r="S872" s="18">
        <f>IFERROR(ZACKS_Screener[[#This Row],[PE1]]/(ZACKS_Screener[[#This Row],[EG1]]*100), "")</f>
        <v>2.1137072649572644</v>
      </c>
      <c r="T872" s="18">
        <f>IFERROR(ZACKS_Screener[[#This Row],[PE2]]/(ZACKS_Screener[[#This Row],[EG2]]*100), "")</f>
        <v>2.3345959595959602</v>
      </c>
      <c r="U872"/>
    </row>
    <row r="873" spans="1:21" hidden="1" x14ac:dyDescent="0.25">
      <c r="A873" s="23" t="s">
        <v>1157</v>
      </c>
      <c r="B873" s="31">
        <v>73178.98</v>
      </c>
      <c r="C873" s="6" t="s">
        <v>1156</v>
      </c>
      <c r="D873" s="6" t="s">
        <v>13</v>
      </c>
      <c r="E873" s="6" t="s">
        <v>18</v>
      </c>
      <c r="F873" s="6" t="s">
        <v>268</v>
      </c>
      <c r="G873">
        <v>12</v>
      </c>
      <c r="H873">
        <v>202212</v>
      </c>
      <c r="I873" s="9">
        <v>183.59</v>
      </c>
      <c r="J873" s="9">
        <v>7.57</v>
      </c>
      <c r="K873" s="9">
        <v>8.44</v>
      </c>
      <c r="L873" s="9">
        <v>9.2100000000000009</v>
      </c>
      <c r="M873" s="9" t="str">
        <f>INDEX(Taxonomie!S:S,MATCH(ZACKS_Screener[[#This Row],[Ticker]], Taxonomie!P:P,0))</f>
        <v>Industrials</v>
      </c>
      <c r="N873" t="str">
        <f>INDEX(Taxonomie!Q:Q,MATCH(ZACKS_Screener[[#This Row],[Ticker]], Taxonomie!P:P,0))</f>
        <v>Specialty Industrial Machinery</v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873" s="18">
        <f>IFERROR(ZACKS_Screener[[#This Row],[Price]]/ZACKS_Screener[[#This Row],[EPS1]], "")</f>
        <v>21.752369668246448</v>
      </c>
      <c r="R873" s="18">
        <f>IFERROR(ZACKS_Screener[[#This Row],[Price]]/ZACKS_Screener[[#This Row],[EPS2]], "")</f>
        <v>19.933767643865362</v>
      </c>
      <c r="S873" s="18">
        <f>IFERROR(ZACKS_Screener[[#This Row],[PE1]]/(ZACKS_Screener[[#This Row],[EG1]]*100), "")</f>
        <v>1.8927061883750087</v>
      </c>
      <c r="T873" s="18">
        <f>IFERROR(ZACKS_Screener[[#This Row],[PE2]]/(ZACKS_Screener[[#This Row],[EG2]]*100), "")</f>
        <v>2.1849480378470565</v>
      </c>
      <c r="U873"/>
    </row>
    <row r="874" spans="1:21" hidden="1" x14ac:dyDescent="0.25">
      <c r="A874" s="23" t="s">
        <v>1232</v>
      </c>
      <c r="B874" s="31">
        <v>4362.6899999999996</v>
      </c>
      <c r="C874" s="6" t="s">
        <v>1231</v>
      </c>
      <c r="D874" s="6" t="s">
        <v>22</v>
      </c>
      <c r="E874" s="6" t="s">
        <v>18</v>
      </c>
      <c r="F874" s="6" t="s">
        <v>268</v>
      </c>
      <c r="G874">
        <v>12</v>
      </c>
      <c r="H874">
        <v>202212</v>
      </c>
      <c r="I874" s="9">
        <v>94.47</v>
      </c>
      <c r="J874" s="9">
        <v>4</v>
      </c>
      <c r="K874" s="9">
        <v>4.3499999999999996</v>
      </c>
      <c r="L874" s="9">
        <v>4.63</v>
      </c>
      <c r="M874" s="9" t="str">
        <f>INDEX(Taxonomie!S:S,MATCH(ZACKS_Screener[[#This Row],[Ticker]], Taxonomie!P:P,0))</f>
        <v>Industrials</v>
      </c>
      <c r="N874" t="str">
        <f>INDEX(Taxonomie!Q:Q,MATCH(ZACKS_Screener[[#This Row],[Ticker]], Taxonomie!P:P,0))</f>
        <v>Specialty Industrial Machinery</v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874" s="18">
        <f>IFERROR(ZACKS_Screener[[#This Row],[Price]]/ZACKS_Screener[[#This Row],[EPS1]], "")</f>
        <v>21.717241379310348</v>
      </c>
      <c r="R874" s="18">
        <f>IFERROR(ZACKS_Screener[[#This Row],[Price]]/ZACKS_Screener[[#This Row],[EPS2]], "")</f>
        <v>20.403887688984881</v>
      </c>
      <c r="S874" s="18">
        <f>IFERROR(ZACKS_Screener[[#This Row],[PE1]]/(ZACKS_Screener[[#This Row],[EG1]]*100), "")</f>
        <v>2.4819704433497565</v>
      </c>
      <c r="T874" s="18">
        <f>IFERROR(ZACKS_Screener[[#This Row],[PE2]]/(ZACKS_Screener[[#This Row],[EG2]]*100), "")</f>
        <v>3.1698896945387189</v>
      </c>
      <c r="U874"/>
    </row>
    <row r="875" spans="1:21" hidden="1" x14ac:dyDescent="0.25">
      <c r="A875" s="23" t="s">
        <v>2381</v>
      </c>
      <c r="B875" s="31">
        <v>5056.5200000000004</v>
      </c>
      <c r="C875" s="6" t="s">
        <v>2380</v>
      </c>
      <c r="D875" s="6" t="s">
        <v>22</v>
      </c>
      <c r="E875" s="6" t="s">
        <v>18</v>
      </c>
      <c r="F875" s="6" t="s">
        <v>268</v>
      </c>
      <c r="G875">
        <v>12</v>
      </c>
      <c r="H875">
        <v>202212</v>
      </c>
      <c r="I875" s="9">
        <v>8.42</v>
      </c>
      <c r="J875" s="9">
        <v>-1.25</v>
      </c>
      <c r="K875" s="9">
        <v>-0.89</v>
      </c>
      <c r="L875" s="9">
        <v>-0.3</v>
      </c>
      <c r="M875" s="9" t="str">
        <f>INDEX(Taxonomie!S:S,MATCH(ZACKS_Screener[[#This Row],[Ticker]], Taxonomie!P:P,0))</f>
        <v>Industrials</v>
      </c>
      <c r="N875" t="str">
        <f>INDEX(Taxonomie!Q:Q,MATCH(ZACKS_Screener[[#This Row],[Ticker]], Taxonomie!P:P,0))</f>
        <v>Electrical Equipment &amp; Parts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875" s="18">
        <f>IFERROR(ZACKS_Screener[[#This Row],[Price]]/ZACKS_Screener[[#This Row],[EPS1]], "")</f>
        <v>-9.4606741573033712</v>
      </c>
      <c r="R875" s="18">
        <f>IFERROR(ZACKS_Screener[[#This Row],[Price]]/ZACKS_Screener[[#This Row],[EPS2]], "")</f>
        <v>-28.066666666666666</v>
      </c>
      <c r="S875" s="18">
        <f>IFERROR(ZACKS_Screener[[#This Row],[PE1]]/(ZACKS_Screener[[#This Row],[EG1]]*100), "")</f>
        <v>-0.32849563046192265</v>
      </c>
      <c r="T875" s="18">
        <f>IFERROR(ZACKS_Screener[[#This Row],[PE2]]/(ZACKS_Screener[[#This Row],[EG2]]*100), "")</f>
        <v>-0.42337853107344625</v>
      </c>
      <c r="U875"/>
    </row>
    <row r="876" spans="1:21" hidden="1" x14ac:dyDescent="0.25">
      <c r="A876" s="23" t="s">
        <v>2559</v>
      </c>
      <c r="B876" s="31">
        <v>9172.2999999999993</v>
      </c>
      <c r="C876" s="6" t="s">
        <v>2558</v>
      </c>
      <c r="D876" s="6" t="s">
        <v>13</v>
      </c>
      <c r="E876" s="6" t="s">
        <v>18</v>
      </c>
      <c r="F876" s="6" t="s">
        <v>268</v>
      </c>
      <c r="G876">
        <v>12</v>
      </c>
      <c r="H876">
        <v>202212</v>
      </c>
      <c r="I876" s="9">
        <v>138.38999999999999</v>
      </c>
      <c r="J876" s="9">
        <v>10.75</v>
      </c>
      <c r="K876" s="9">
        <v>10.69</v>
      </c>
      <c r="L876" s="9">
        <v>12.39</v>
      </c>
      <c r="M876" s="9" t="str">
        <f>INDEX(Taxonomie!S:S,MATCH(ZACKS_Screener[[#This Row],[Ticker]], Taxonomie!P:P,0))</f>
        <v>Industrials</v>
      </c>
      <c r="N876" t="str">
        <f>INDEX(Taxonomie!Q:Q,MATCH(ZACKS_Screener[[#This Row],[Ticker]], Taxonomie!P:P,0))</f>
        <v>Specialty Industrial Machinery</v>
      </c>
      <c r="O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876" s="18">
        <f>IFERROR(ZACKS_Screener[[#This Row],[Price]]/ZACKS_Screener[[#This Row],[EPS1]], "")</f>
        <v>12.945743685687559</v>
      </c>
      <c r="R876" s="18">
        <f>IFERROR(ZACKS_Screener[[#This Row],[Price]]/ZACKS_Screener[[#This Row],[EPS2]], "")</f>
        <v>11.169491525423727</v>
      </c>
      <c r="S876" s="18">
        <f>IFERROR(ZACKS_Screener[[#This Row],[PE1]]/(ZACKS_Screener[[#This Row],[EG1]]*100), "")</f>
        <v>-23.19445743685668</v>
      </c>
      <c r="T876" s="18">
        <f>IFERROR(ZACKS_Screener[[#This Row],[PE2]]/(ZACKS_Screener[[#This Row],[EG2]]*100), "")</f>
        <v>0.70236390827517381</v>
      </c>
      <c r="U876"/>
    </row>
    <row r="877" spans="1:21" hidden="1" x14ac:dyDescent="0.25">
      <c r="A877" s="23" t="s">
        <v>3265</v>
      </c>
      <c r="B877" s="31">
        <v>4202.5</v>
      </c>
      <c r="C877" s="6" t="s">
        <v>3264</v>
      </c>
      <c r="D877" s="6" t="s">
        <v>13</v>
      </c>
      <c r="E877" s="6" t="s">
        <v>18</v>
      </c>
      <c r="F877" s="6" t="s">
        <v>268</v>
      </c>
      <c r="G877">
        <v>12</v>
      </c>
      <c r="H877">
        <v>202212</v>
      </c>
      <c r="I877" s="9">
        <v>24.08</v>
      </c>
      <c r="J877" s="9">
        <v>0.94</v>
      </c>
      <c r="K877" s="9">
        <v>0.9</v>
      </c>
      <c r="L877" s="9">
        <v>1.07</v>
      </c>
      <c r="M877" s="9" t="str">
        <f>INDEX(Taxonomie!S:S,MATCH(ZACKS_Screener[[#This Row],[Ticker]], Taxonomie!P:P,0))</f>
        <v>Industrials</v>
      </c>
      <c r="N877" t="str">
        <f>INDEX(Taxonomie!Q:Q,MATCH(ZACKS_Screener[[#This Row],[Ticker]], Taxonomie!P:P,0))</f>
        <v>Pollution &amp; Treatment Controls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877" s="18">
        <f>IFERROR(ZACKS_Screener[[#This Row],[Price]]/ZACKS_Screener[[#This Row],[EPS1]], "")</f>
        <v>26.755555555555553</v>
      </c>
      <c r="R877" s="18">
        <f>IFERROR(ZACKS_Screener[[#This Row],[Price]]/ZACKS_Screener[[#This Row],[EPS2]], "")</f>
        <v>22.504672897196258</v>
      </c>
      <c r="S877" s="18">
        <f>IFERROR(ZACKS_Screener[[#This Row],[PE1]]/(ZACKS_Screener[[#This Row],[EG1]]*100), "")</f>
        <v>-6.2875555555555671</v>
      </c>
      <c r="T877" s="18">
        <f>IFERROR(ZACKS_Screener[[#This Row],[PE2]]/(ZACKS_Screener[[#This Row],[EG2]]*100), "")</f>
        <v>1.1914238592633311</v>
      </c>
      <c r="U877"/>
    </row>
    <row r="878" spans="1:21" hidden="1" x14ac:dyDescent="0.25">
      <c r="A878" s="23" t="s">
        <v>1534</v>
      </c>
      <c r="B878" s="31">
        <v>15767.89</v>
      </c>
      <c r="C878" s="6" t="s">
        <v>1533</v>
      </c>
      <c r="D878" s="6" t="s">
        <v>13</v>
      </c>
      <c r="E878" s="6" t="s">
        <v>18</v>
      </c>
      <c r="F878" s="6" t="s">
        <v>1535</v>
      </c>
      <c r="G878">
        <v>12</v>
      </c>
      <c r="H878">
        <v>202212</v>
      </c>
      <c r="I878" s="9">
        <v>294.24</v>
      </c>
      <c r="J878" s="9">
        <v>10.62</v>
      </c>
      <c r="K878" s="9">
        <v>13.81</v>
      </c>
      <c r="L878" s="9">
        <v>14.23</v>
      </c>
      <c r="M878" s="9" t="str">
        <f>INDEX(Taxonomie!S:S,MATCH(ZACKS_Screener[[#This Row],[Ticker]], Taxonomie!P:P,0))</f>
        <v>Industrials</v>
      </c>
      <c r="N878" t="str">
        <f>INDEX(Taxonomie!Q:Q,MATCH(ZACKS_Screener[[#This Row],[Ticker]], Taxonomie!P:P,0))</f>
        <v>Electrical Equipment &amp; Parts</v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78" s="18">
        <f>IFERROR(ZACKS_Screener[[#This Row],[Price]]/ZACKS_Screener[[#This Row],[EPS1]], "")</f>
        <v>21.306299782766111</v>
      </c>
      <c r="R878" s="18">
        <f>IFERROR(ZACKS_Screener[[#This Row],[Price]]/ZACKS_Screener[[#This Row],[EPS2]], "")</f>
        <v>20.677442023893182</v>
      </c>
      <c r="S878" s="18">
        <f>IFERROR(ZACKS_Screener[[#This Row],[PE1]]/(ZACKS_Screener[[#This Row],[EG1]]*100), "")</f>
        <v>0.70931944731340435</v>
      </c>
      <c r="T878" s="18">
        <f>IFERROR(ZACKS_Screener[[#This Row],[PE2]]/(ZACKS_Screener[[#This Row],[EG2]]*100), "")</f>
        <v>6.7989398654753552</v>
      </c>
      <c r="U878"/>
    </row>
    <row r="879" spans="1:21" hidden="1" x14ac:dyDescent="0.25">
      <c r="A879" s="23" t="s">
        <v>635</v>
      </c>
      <c r="B879" s="31">
        <v>114651.17</v>
      </c>
      <c r="C879" s="6" t="s">
        <v>634</v>
      </c>
      <c r="D879" s="6" t="s">
        <v>13</v>
      </c>
      <c r="E879" s="6" t="s">
        <v>18</v>
      </c>
      <c r="F879" s="6" t="s">
        <v>636</v>
      </c>
      <c r="G879">
        <v>12</v>
      </c>
      <c r="H879">
        <v>202212</v>
      </c>
      <c r="I879" s="9">
        <v>222.47</v>
      </c>
      <c r="J879" s="9">
        <v>13.84</v>
      </c>
      <c r="K879" s="9">
        <v>17.64</v>
      </c>
      <c r="L879" s="9">
        <v>18.12</v>
      </c>
      <c r="M879" s="9" t="e">
        <f>INDEX(Taxonomie!S:S,MATCH(ZACKS_Screener[[#This Row],[Ticker]], Taxonomie!P:P,0))</f>
        <v>#N/A</v>
      </c>
      <c r="N879" t="e">
        <f>INDEX(Taxonomie!Q:Q,MATCH(ZACKS_Screener[[#This Row],[Ticker]], Taxonomie!P:P,0))</f>
        <v>#N/A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879" s="18">
        <f>IFERROR(ZACKS_Screener[[#This Row],[Price]]/ZACKS_Screener[[#This Row],[EPS1]], "")</f>
        <v>12.611678004535147</v>
      </c>
      <c r="R879" s="18">
        <f>IFERROR(ZACKS_Screener[[#This Row],[Price]]/ZACKS_Screener[[#This Row],[EPS2]], "")</f>
        <v>12.277593818984547</v>
      </c>
      <c r="S879" s="18">
        <f>IFERROR(ZACKS_Screener[[#This Row],[PE1]]/(ZACKS_Screener[[#This Row],[EG1]]*100), "")</f>
        <v>0.45933058837570101</v>
      </c>
      <c r="T879" s="18">
        <f>IFERROR(ZACKS_Screener[[#This Row],[PE2]]/(ZACKS_Screener[[#This Row],[EG2]]*100), "")</f>
        <v>4.5120157284768174</v>
      </c>
      <c r="U879"/>
    </row>
    <row r="880" spans="1:21" hidden="1" x14ac:dyDescent="0.25">
      <c r="A880" s="23" t="s">
        <v>2858</v>
      </c>
      <c r="B880" s="31">
        <v>3456.44</v>
      </c>
      <c r="C880" s="6" t="s">
        <v>2857</v>
      </c>
      <c r="D880" s="6" t="s">
        <v>13</v>
      </c>
      <c r="E880" s="6" t="s">
        <v>18</v>
      </c>
      <c r="F880" s="6" t="s">
        <v>636</v>
      </c>
      <c r="G880">
        <v>12</v>
      </c>
      <c r="H880">
        <v>202212</v>
      </c>
      <c r="I880" s="9">
        <v>50.98</v>
      </c>
      <c r="J880" s="9">
        <v>4.32</v>
      </c>
      <c r="K880" s="9">
        <v>5.96</v>
      </c>
      <c r="L880" s="9">
        <v>6.06</v>
      </c>
      <c r="M880" s="9" t="str">
        <f>INDEX(Taxonomie!S:S,MATCH(ZACKS_Screener[[#This Row],[Ticker]], Taxonomie!P:P,0))</f>
        <v>Industrials</v>
      </c>
      <c r="N880" t="str">
        <f>INDEX(Taxonomie!Q:Q,MATCH(ZACKS_Screener[[#This Row],[Ticker]], Taxonomie!P:P,0))</f>
        <v>Farm &amp; Heavy Construction Machinery</v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880" s="18">
        <f>IFERROR(ZACKS_Screener[[#This Row],[Price]]/ZACKS_Screener[[#This Row],[EPS1]], "")</f>
        <v>8.5536912751677843</v>
      </c>
      <c r="R880" s="18">
        <f>IFERROR(ZACKS_Screener[[#This Row],[Price]]/ZACKS_Screener[[#This Row],[EPS2]], "")</f>
        <v>8.4125412541254132</v>
      </c>
      <c r="S880" s="18">
        <f>IFERROR(ZACKS_Screener[[#This Row],[PE1]]/(ZACKS_Screener[[#This Row],[EG1]]*100), "")</f>
        <v>0.22531674578490754</v>
      </c>
      <c r="T880" s="18">
        <f>IFERROR(ZACKS_Screener[[#This Row],[PE2]]/(ZACKS_Screener[[#This Row],[EG2]]*100), "")</f>
        <v>5.0138745874587638</v>
      </c>
      <c r="U880"/>
    </row>
    <row r="881" spans="1:21" hidden="1" x14ac:dyDescent="0.25">
      <c r="A881" s="23" t="s">
        <v>40428</v>
      </c>
      <c r="B881" s="31">
        <v>2403.86</v>
      </c>
      <c r="C881" s="6" t="s">
        <v>40427</v>
      </c>
      <c r="D881" s="6" t="s">
        <v>13</v>
      </c>
      <c r="E881" s="6" t="s">
        <v>330</v>
      </c>
      <c r="F881" s="6" t="s">
        <v>664</v>
      </c>
      <c r="G881">
        <v>12</v>
      </c>
      <c r="H881">
        <v>202212</v>
      </c>
      <c r="I881" s="9">
        <v>4.63</v>
      </c>
      <c r="J881" s="9">
        <v>-0.93</v>
      </c>
      <c r="K881" s="9">
        <v>-0.37</v>
      </c>
      <c r="L881" s="9">
        <v>-0.24</v>
      </c>
      <c r="M881" s="9" t="str">
        <f>INDEX(Taxonomie!S:S,MATCH(ZACKS_Screener[[#This Row],[Ticker]], Taxonomie!P:P,0))</f>
        <v>Communication Services</v>
      </c>
      <c r="N881" t="str">
        <f>INDEX(Taxonomie!Q:Q,MATCH(ZACKS_Screener[[#This Row],[Ticker]], Taxonomie!P:P,0))</f>
        <v>Entertainment</v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881" s="18">
        <f>IFERROR(ZACKS_Screener[[#This Row],[Price]]/ZACKS_Screener[[#This Row],[EPS1]], "")</f>
        <v>-12.513513513513514</v>
      </c>
      <c r="R881" s="18">
        <f>IFERROR(ZACKS_Screener[[#This Row],[Price]]/ZACKS_Screener[[#This Row],[EPS2]], "")</f>
        <v>-19.291666666666668</v>
      </c>
      <c r="S881" s="18">
        <f>IFERROR(ZACKS_Screener[[#This Row],[PE1]]/(ZACKS_Screener[[#This Row],[EG1]]*100), "")</f>
        <v>-0.20781370656370657</v>
      </c>
      <c r="T881" s="18">
        <f>IFERROR(ZACKS_Screener[[#This Row],[PE2]]/(ZACKS_Screener[[#This Row],[EG2]]*100), "")</f>
        <v>-0.54907051282051278</v>
      </c>
      <c r="U881"/>
    </row>
    <row r="882" spans="1:21" hidden="1" x14ac:dyDescent="0.25">
      <c r="A882" s="23" t="s">
        <v>40483</v>
      </c>
      <c r="B882" s="31">
        <v>2219.52</v>
      </c>
      <c r="C882" s="6" t="s">
        <v>40482</v>
      </c>
      <c r="D882" s="6" t="s">
        <v>22</v>
      </c>
      <c r="E882" s="6" t="s">
        <v>330</v>
      </c>
      <c r="F882" s="6" t="s">
        <v>664</v>
      </c>
      <c r="G882">
        <v>12</v>
      </c>
      <c r="H882">
        <v>202212</v>
      </c>
      <c r="I882" s="9">
        <v>17.02</v>
      </c>
      <c r="J882" s="9">
        <v>0.3</v>
      </c>
      <c r="K882" s="9">
        <v>0.88</v>
      </c>
      <c r="L882" s="9">
        <v>1.35</v>
      </c>
      <c r="M882" s="9" t="str">
        <f>INDEX(Taxonomie!S:S,MATCH(ZACKS_Screener[[#This Row],[Ticker]], Taxonomie!P:P,0))</f>
        <v>Consumer Cyclical</v>
      </c>
      <c r="N882" t="str">
        <f>INDEX(Taxonomie!Q:Q,MATCH(ZACKS_Screener[[#This Row],[Ticker]], Taxonomie!P:P,0))</f>
        <v>Lodging</v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882" s="18">
        <f>IFERROR(ZACKS_Screener[[#This Row],[Price]]/ZACKS_Screener[[#This Row],[EPS1]], "")</f>
        <v>19.34090909090909</v>
      </c>
      <c r="R882" s="18">
        <f>IFERROR(ZACKS_Screener[[#This Row],[Price]]/ZACKS_Screener[[#This Row],[EPS2]], "")</f>
        <v>12.607407407407406</v>
      </c>
      <c r="S882" s="18">
        <f>IFERROR(ZACKS_Screener[[#This Row],[PE1]]/(ZACKS_Screener[[#This Row],[EG1]]*100), "")</f>
        <v>0.10003918495297803</v>
      </c>
      <c r="T882" s="18">
        <f>IFERROR(ZACKS_Screener[[#This Row],[PE2]]/(ZACKS_Screener[[#This Row],[EG2]]*100), "")</f>
        <v>0.23605358550039393</v>
      </c>
      <c r="U882"/>
    </row>
    <row r="883" spans="1:21" hidden="1" x14ac:dyDescent="0.25">
      <c r="A883" s="23" t="s">
        <v>40594</v>
      </c>
      <c r="B883" s="31">
        <v>2182.58</v>
      </c>
      <c r="C883" s="6" t="s">
        <v>40593</v>
      </c>
      <c r="D883" s="6" t="s">
        <v>13</v>
      </c>
      <c r="E883" s="6" t="s">
        <v>330</v>
      </c>
      <c r="F883" s="6" t="s">
        <v>664</v>
      </c>
      <c r="G883">
        <v>6</v>
      </c>
      <c r="H883">
        <v>202206</v>
      </c>
      <c r="I883" s="9">
        <v>12.58</v>
      </c>
      <c r="J883" s="9">
        <v>0.56000000000000005</v>
      </c>
      <c r="K883" s="9">
        <v>-0.41</v>
      </c>
      <c r="L883" s="9">
        <v>0.56000000000000005</v>
      </c>
      <c r="M883" s="9" t="str">
        <f>INDEX(Taxonomie!S:S,MATCH(ZACKS_Screener[[#This Row],[Ticker]], Taxonomie!P:P,0))</f>
        <v>Consumer Cyclical</v>
      </c>
      <c r="N883" t="str">
        <f>INDEX(Taxonomie!Q:Q,MATCH(ZACKS_Screener[[#This Row],[Ticker]], Taxonomie!P:P,0))</f>
        <v>Leisure</v>
      </c>
      <c r="O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3" s="18">
        <f>IFERROR(ZACKS_Screener[[#This Row],[Price]]/ZACKS_Screener[[#This Row],[EPS1]], "")</f>
        <v>-30.682926829268293</v>
      </c>
      <c r="R883" s="18">
        <f>IFERROR(ZACKS_Screener[[#This Row],[Price]]/ZACKS_Screener[[#This Row],[EPS2]], "")</f>
        <v>22.464285714285712</v>
      </c>
      <c r="S883" s="18">
        <f>IFERROR(ZACKS_Screener[[#This Row],[PE1]]/(ZACKS_Screener[[#This Row],[EG1]]*100), "")</f>
        <v>0.30682926829268292</v>
      </c>
      <c r="T883" s="18">
        <f>IFERROR(ZACKS_Screener[[#This Row],[PE2]]/(ZACKS_Screener[[#This Row],[EG2]]*100), "")</f>
        <v>0.22464285714285712</v>
      </c>
      <c r="U883"/>
    </row>
    <row r="884" spans="1:21" hidden="1" x14ac:dyDescent="0.25">
      <c r="A884" s="23" t="s">
        <v>663</v>
      </c>
      <c r="B884" s="31">
        <v>13726.97</v>
      </c>
      <c r="C884" s="6" t="s">
        <v>662</v>
      </c>
      <c r="D884" s="6" t="s">
        <v>13</v>
      </c>
      <c r="E884" s="6" t="s">
        <v>330</v>
      </c>
      <c r="F884" s="6" t="s">
        <v>664</v>
      </c>
      <c r="G884">
        <v>11</v>
      </c>
      <c r="H884">
        <v>202211</v>
      </c>
      <c r="I884" s="9">
        <v>12.3</v>
      </c>
      <c r="J884" s="9">
        <v>-4.67</v>
      </c>
      <c r="K884" s="9">
        <v>-0.31</v>
      </c>
      <c r="L884" s="9">
        <v>0.77</v>
      </c>
      <c r="M884" s="9" t="str">
        <f>INDEX(Taxonomie!S:S,MATCH(ZACKS_Screener[[#This Row],[Ticker]], Taxonomie!P:P,0))</f>
        <v>Consumer Cyclical</v>
      </c>
      <c r="N884" t="str">
        <f>INDEX(Taxonomie!Q:Q,MATCH(ZACKS_Screener[[#This Row],[Ticker]], Taxonomie!P:P,0))</f>
        <v>Travel Services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4" s="18">
        <f>IFERROR(ZACKS_Screener[[#This Row],[Price]]/ZACKS_Screener[[#This Row],[EPS1]], "")</f>
        <v>-39.677419354838712</v>
      </c>
      <c r="R884" s="18">
        <f>IFERROR(ZACKS_Screener[[#This Row],[Price]]/ZACKS_Screener[[#This Row],[EPS2]], "")</f>
        <v>15.974025974025974</v>
      </c>
      <c r="S884" s="18">
        <f>IFERROR(ZACKS_Screener[[#This Row],[PE1]]/(ZACKS_Screener[[#This Row],[EG1]]*100), "")</f>
        <v>-0.42498520272269902</v>
      </c>
      <c r="T884" s="18">
        <f>IFERROR(ZACKS_Screener[[#This Row],[PE2]]/(ZACKS_Screener[[#This Row],[EG2]]*100), "")</f>
        <v>0.15974025974025974</v>
      </c>
      <c r="U884"/>
    </row>
    <row r="885" spans="1:21" hidden="1" x14ac:dyDescent="0.25">
      <c r="A885" s="23" t="s">
        <v>40704</v>
      </c>
      <c r="B885" s="31">
        <v>2110.6</v>
      </c>
      <c r="C885" s="6" t="s">
        <v>40703</v>
      </c>
      <c r="D885" s="6" t="s">
        <v>13</v>
      </c>
      <c r="E885" s="6" t="s">
        <v>330</v>
      </c>
      <c r="F885" s="6" t="s">
        <v>664</v>
      </c>
      <c r="G885">
        <v>12</v>
      </c>
      <c r="H885">
        <v>202212</v>
      </c>
      <c r="I885" s="9">
        <v>17.36</v>
      </c>
      <c r="J885" s="9">
        <v>-2.2599999999999998</v>
      </c>
      <c r="K885" s="9">
        <v>0.85</v>
      </c>
      <c r="L885" s="9">
        <v>1.32</v>
      </c>
      <c r="M885" s="9" t="str">
        <f>INDEX(Taxonomie!S:S,MATCH(ZACKS_Screener[[#This Row],[Ticker]], Taxonomie!P:P,0))</f>
        <v>Communication Services</v>
      </c>
      <c r="N885" t="str">
        <f>INDEX(Taxonomie!Q:Q,MATCH(ZACKS_Screener[[#This Row],[Ticker]], Taxonomie!P:P,0))</f>
        <v>Entertainment</v>
      </c>
      <c r="O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885" s="18">
        <f>IFERROR(ZACKS_Screener[[#This Row],[Price]]/ZACKS_Screener[[#This Row],[EPS1]], "")</f>
        <v>20.423529411764704</v>
      </c>
      <c r="R885" s="18">
        <f>IFERROR(ZACKS_Screener[[#This Row],[Price]]/ZACKS_Screener[[#This Row],[EPS2]], "")</f>
        <v>13.15151515151515</v>
      </c>
      <c r="S885" s="18">
        <f>IFERROR(ZACKS_Screener[[#This Row],[PE1]]/(ZACKS_Screener[[#This Row],[EG1]]*100), "")</f>
        <v>0.20423529411764704</v>
      </c>
      <c r="T885" s="18">
        <f>IFERROR(ZACKS_Screener[[#This Row],[PE2]]/(ZACKS_Screener[[#This Row],[EG2]]*100), "")</f>
        <v>0.23784655061250798</v>
      </c>
      <c r="U885"/>
    </row>
    <row r="886" spans="1:21" hidden="1" x14ac:dyDescent="0.25">
      <c r="A886" s="23" t="s">
        <v>40759</v>
      </c>
      <c r="B886" s="31">
        <v>2034.47</v>
      </c>
      <c r="C886" s="6" t="s">
        <v>662</v>
      </c>
      <c r="D886" s="6" t="s">
        <v>13</v>
      </c>
      <c r="E886" s="6" t="s">
        <v>330</v>
      </c>
      <c r="F886" s="6" t="s">
        <v>664</v>
      </c>
      <c r="G886">
        <v>11</v>
      </c>
      <c r="H886">
        <v>202211</v>
      </c>
      <c r="I886" s="9">
        <v>10.93</v>
      </c>
      <c r="J886" s="9">
        <v>-4.67</v>
      </c>
      <c r="K886" s="9">
        <v>-0.36</v>
      </c>
      <c r="M886" s="9" t="str">
        <f>INDEX(Taxonomie!S:S,MATCH(ZACKS_Screener[[#This Row],[Ticker]], Taxonomie!P:P,0))</f>
        <v>Consumer Cyclical</v>
      </c>
      <c r="N886" t="str">
        <f>INDEX(Taxonomie!Q:Q,MATCH(ZACKS_Screener[[#This Row],[Ticker]], Taxonomie!P:P,0))</f>
        <v>Leisure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6" s="18">
        <f>IFERROR(ZACKS_Screener[[#This Row],[Price]]/ZACKS_Screener[[#This Row],[EPS1]], "")</f>
        <v>-30.361111111111111</v>
      </c>
      <c r="R886" s="18" t="str">
        <f>IFERROR(ZACKS_Screener[[#This Row],[Price]]/ZACKS_Screener[[#This Row],[EPS2]], "")</f>
        <v/>
      </c>
      <c r="S886" s="18">
        <f>IFERROR(ZACKS_Screener[[#This Row],[PE1]]/(ZACKS_Screener[[#This Row],[EG1]]*100), "")</f>
        <v>-0.32897073988141279</v>
      </c>
      <c r="T886" s="18" t="str">
        <f>IFERROR(ZACKS_Screener[[#This Row],[PE2]]/(ZACKS_Screener[[#This Row],[EG2]]*100), "")</f>
        <v/>
      </c>
      <c r="U886"/>
    </row>
    <row r="887" spans="1:21" hidden="1" x14ac:dyDescent="0.25">
      <c r="A887" s="23" t="s">
        <v>40771</v>
      </c>
      <c r="B887" s="31">
        <v>2189.83</v>
      </c>
      <c r="C887" s="6" t="s">
        <v>40770</v>
      </c>
      <c r="D887" s="6" t="s">
        <v>13</v>
      </c>
      <c r="E887" s="6" t="s">
        <v>330</v>
      </c>
      <c r="F887" s="6" t="s">
        <v>664</v>
      </c>
      <c r="G887">
        <v>12</v>
      </c>
      <c r="H887">
        <v>202212</v>
      </c>
      <c r="I887" s="9">
        <v>26.09</v>
      </c>
      <c r="J887" s="9">
        <v>4.17</v>
      </c>
      <c r="K887" s="9">
        <v>1.49</v>
      </c>
      <c r="L887" s="9">
        <v>2.39</v>
      </c>
      <c r="M887" s="9" t="str">
        <f>INDEX(Taxonomie!S:S,MATCH(ZACKS_Screener[[#This Row],[Ticker]], Taxonomie!P:P,0))</f>
        <v>Consumer Cyclical</v>
      </c>
      <c r="N887" t="str">
        <f>INDEX(Taxonomie!Q:Q,MATCH(ZACKS_Screener[[#This Row],[Ticker]], Taxonomie!P:P,0))</f>
        <v>Auto &amp; Truck Dealerships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887" s="18">
        <f>IFERROR(ZACKS_Screener[[#This Row],[Price]]/ZACKS_Screener[[#This Row],[EPS1]], "")</f>
        <v>17.51006711409396</v>
      </c>
      <c r="R887" s="18">
        <f>IFERROR(ZACKS_Screener[[#This Row],[Price]]/ZACKS_Screener[[#This Row],[EPS2]], "")</f>
        <v>10.916317991631798</v>
      </c>
      <c r="S887" s="18">
        <f>IFERROR(ZACKS_Screener[[#This Row],[PE1]]/(ZACKS_Screener[[#This Row],[EG1]]*100), "")</f>
        <v>-0.27245141740959639</v>
      </c>
      <c r="T887" s="18">
        <f>IFERROR(ZACKS_Screener[[#This Row],[PE2]]/(ZACKS_Screener[[#This Row],[EG2]]*100), "")</f>
        <v>0.18072570897257084</v>
      </c>
      <c r="U887"/>
    </row>
    <row r="888" spans="1:21" hidden="1" x14ac:dyDescent="0.25">
      <c r="A888" s="23" t="s">
        <v>920</v>
      </c>
      <c r="B888" s="31">
        <v>9953.19</v>
      </c>
      <c r="C888" s="6" t="s">
        <v>919</v>
      </c>
      <c r="D888" s="6" t="s">
        <v>22</v>
      </c>
      <c r="E888" s="6" t="s">
        <v>330</v>
      </c>
      <c r="F888" s="6" t="s">
        <v>664</v>
      </c>
      <c r="G888">
        <v>12</v>
      </c>
      <c r="H888">
        <v>202212</v>
      </c>
      <c r="I888" s="9">
        <v>46.25</v>
      </c>
      <c r="J888" s="9">
        <v>-3.61</v>
      </c>
      <c r="K888" s="9">
        <v>0.3</v>
      </c>
      <c r="L888" s="9">
        <v>2.09</v>
      </c>
      <c r="M888" s="9" t="str">
        <f>INDEX(Taxonomie!S:S,MATCH(ZACKS_Screener[[#This Row],[Ticker]], Taxonomie!P:P,0))</f>
        <v>Consumer Cyclical</v>
      </c>
      <c r="N888" t="str">
        <f>INDEX(Taxonomie!Q:Q,MATCH(ZACKS_Screener[[#This Row],[Ticker]], Taxonomie!P:P,0))</f>
        <v>Resorts &amp; Casinos</v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888" s="18">
        <f>IFERROR(ZACKS_Screener[[#This Row],[Price]]/ZACKS_Screener[[#This Row],[EPS1]], "")</f>
        <v>154.16666666666669</v>
      </c>
      <c r="R888" s="18">
        <f>IFERROR(ZACKS_Screener[[#This Row],[Price]]/ZACKS_Screener[[#This Row],[EPS2]], "")</f>
        <v>22.129186602870814</v>
      </c>
      <c r="S888" s="18">
        <f>IFERROR(ZACKS_Screener[[#This Row],[PE1]]/(ZACKS_Screener[[#This Row],[EG1]]*100), "")</f>
        <v>1.541666666666667</v>
      </c>
      <c r="T888" s="18">
        <f>IFERROR(ZACKS_Screener[[#This Row],[PE2]]/(ZACKS_Screener[[#This Row],[EG2]]*100), "")</f>
        <v>3.7088022239448293E-2</v>
      </c>
      <c r="U888"/>
    </row>
    <row r="889" spans="1:21" hidden="1" x14ac:dyDescent="0.25">
      <c r="A889" s="23" t="s">
        <v>40952</v>
      </c>
      <c r="B889" s="31">
        <v>2233.27</v>
      </c>
      <c r="C889" s="6" t="s">
        <v>40951</v>
      </c>
      <c r="D889" s="6" t="s">
        <v>13</v>
      </c>
      <c r="E889" s="6" t="s">
        <v>330</v>
      </c>
      <c r="F889" s="6" t="s">
        <v>664</v>
      </c>
      <c r="G889">
        <v>12</v>
      </c>
      <c r="H889">
        <v>202212</v>
      </c>
      <c r="I889" s="9">
        <v>43.51</v>
      </c>
      <c r="J889" s="9">
        <v>3.13</v>
      </c>
      <c r="K889" s="9">
        <v>3.2</v>
      </c>
      <c r="L889" s="9">
        <v>4.04</v>
      </c>
      <c r="M889" s="9" t="str">
        <f>INDEX(Taxonomie!S:S,MATCH(ZACKS_Screener[[#This Row],[Ticker]], Taxonomie!P:P,0))</f>
        <v>Consumer Cyclical</v>
      </c>
      <c r="N889" t="str">
        <f>INDEX(Taxonomie!Q:Q,MATCH(ZACKS_Screener[[#This Row],[Ticker]], Taxonomie!P:P,0))</f>
        <v>Leisure</v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889" s="18">
        <f>IFERROR(ZACKS_Screener[[#This Row],[Price]]/ZACKS_Screener[[#This Row],[EPS1]], "")</f>
        <v>13.596874999999999</v>
      </c>
      <c r="R889" s="18">
        <f>IFERROR(ZACKS_Screener[[#This Row],[Price]]/ZACKS_Screener[[#This Row],[EPS2]], "")</f>
        <v>10.76980198019802</v>
      </c>
      <c r="S889" s="18">
        <f>IFERROR(ZACKS_Screener[[#This Row],[PE1]]/(ZACKS_Screener[[#This Row],[EG1]]*100), "")</f>
        <v>6.0797455357142605</v>
      </c>
      <c r="T889" s="18">
        <f>IFERROR(ZACKS_Screener[[#This Row],[PE2]]/(ZACKS_Screener[[#This Row],[EG2]]*100), "")</f>
        <v>0.41027817067421035</v>
      </c>
      <c r="U889"/>
    </row>
    <row r="890" spans="1:21" hidden="1" x14ac:dyDescent="0.25">
      <c r="A890" s="23" t="s">
        <v>1892</v>
      </c>
      <c r="B890" s="31">
        <v>19107</v>
      </c>
      <c r="C890" s="6" t="s">
        <v>1891</v>
      </c>
      <c r="D890" s="6" t="s">
        <v>13</v>
      </c>
      <c r="E890" s="6" t="s">
        <v>330</v>
      </c>
      <c r="F890" s="6" t="s">
        <v>664</v>
      </c>
      <c r="G890">
        <v>12</v>
      </c>
      <c r="H890">
        <v>202212</v>
      </c>
      <c r="I890" s="9">
        <v>82.5</v>
      </c>
      <c r="J890" s="9">
        <v>0.64</v>
      </c>
      <c r="K890" s="9">
        <v>0.4</v>
      </c>
      <c r="L890" s="9">
        <v>1.1299999999999999</v>
      </c>
      <c r="M890" s="9" t="str">
        <f>INDEX(Taxonomie!S:S,MATCH(ZACKS_Screener[[#This Row],[Ticker]], Taxonomie!P:P,0))</f>
        <v>Communication Services</v>
      </c>
      <c r="N890" t="str">
        <f>INDEX(Taxonomie!Q:Q,MATCH(ZACKS_Screener[[#This Row],[Ticker]], Taxonomie!P:P,0))</f>
        <v>Entertainment</v>
      </c>
      <c r="O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890" s="18">
        <f>IFERROR(ZACKS_Screener[[#This Row],[Price]]/ZACKS_Screener[[#This Row],[EPS1]], "")</f>
        <v>206.25</v>
      </c>
      <c r="R890" s="18">
        <f>IFERROR(ZACKS_Screener[[#This Row],[Price]]/ZACKS_Screener[[#This Row],[EPS2]], "")</f>
        <v>73.008849557522126</v>
      </c>
      <c r="S890" s="18">
        <f>IFERROR(ZACKS_Screener[[#This Row],[PE1]]/(ZACKS_Screener[[#This Row],[EG1]]*100), "")</f>
        <v>-5.5</v>
      </c>
      <c r="T890" s="18">
        <f>IFERROR(ZACKS_Screener[[#This Row],[PE2]]/(ZACKS_Screener[[#This Row],[EG2]]*100), "")</f>
        <v>0.40004849072614879</v>
      </c>
      <c r="U890"/>
    </row>
    <row r="891" spans="1:21" hidden="1" x14ac:dyDescent="0.25">
      <c r="A891" s="23" t="s">
        <v>1907</v>
      </c>
      <c r="B891" s="31">
        <v>2973.65</v>
      </c>
      <c r="C891" s="6" t="s">
        <v>1906</v>
      </c>
      <c r="D891" s="6" t="s">
        <v>13</v>
      </c>
      <c r="E891" s="6" t="s">
        <v>330</v>
      </c>
      <c r="F891" s="6" t="s">
        <v>664</v>
      </c>
      <c r="G891">
        <v>6</v>
      </c>
      <c r="H891">
        <v>202206</v>
      </c>
      <c r="I891" s="9">
        <v>18.05</v>
      </c>
      <c r="J891" s="9">
        <v>-0.28000000000000003</v>
      </c>
      <c r="K891" s="9">
        <v>-0.26</v>
      </c>
      <c r="L891" s="9">
        <v>-0.13</v>
      </c>
      <c r="M891" s="9" t="str">
        <f>INDEX(Taxonomie!S:S,MATCH(ZACKS_Screener[[#This Row],[Ticker]], Taxonomie!P:P,0))</f>
        <v>Communication Services</v>
      </c>
      <c r="N891" t="str">
        <f>INDEX(Taxonomie!Q:Q,MATCH(ZACKS_Screener[[#This Row],[Ticker]], Taxonomie!P:P,0))</f>
        <v>Entertainment</v>
      </c>
      <c r="O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891" s="18">
        <f>IFERROR(ZACKS_Screener[[#This Row],[Price]]/ZACKS_Screener[[#This Row],[EPS1]], "")</f>
        <v>-69.42307692307692</v>
      </c>
      <c r="R891" s="18">
        <f>IFERROR(ZACKS_Screener[[#This Row],[Price]]/ZACKS_Screener[[#This Row],[EPS2]], "")</f>
        <v>-138.84615384615384</v>
      </c>
      <c r="S891" s="18">
        <f>IFERROR(ZACKS_Screener[[#This Row],[PE1]]/(ZACKS_Screener[[#This Row],[EG1]]*100), "")</f>
        <v>-9.7192307692307622</v>
      </c>
      <c r="T891" s="18">
        <f>IFERROR(ZACKS_Screener[[#This Row],[PE2]]/(ZACKS_Screener[[#This Row],[EG2]]*100), "")</f>
        <v>-2.7769230769230768</v>
      </c>
      <c r="U891"/>
    </row>
    <row r="892" spans="1:21" hidden="1" x14ac:dyDescent="0.25">
      <c r="A892" s="23" t="s">
        <v>2033</v>
      </c>
      <c r="B892" s="31">
        <v>4264.7299999999996</v>
      </c>
      <c r="C892" s="6" t="s">
        <v>2032</v>
      </c>
      <c r="D892" s="6" t="s">
        <v>13</v>
      </c>
      <c r="E892" s="6" t="s">
        <v>330</v>
      </c>
      <c r="F892" s="6" t="s">
        <v>664</v>
      </c>
      <c r="G892">
        <v>6</v>
      </c>
      <c r="H892">
        <v>202206</v>
      </c>
      <c r="I892" s="9">
        <v>178.49</v>
      </c>
      <c r="J892" s="9">
        <v>2.1</v>
      </c>
      <c r="K892" s="9">
        <v>2.14</v>
      </c>
      <c r="L892" s="9">
        <v>2.2200000000000002</v>
      </c>
      <c r="M892" s="9" t="str">
        <f>INDEX(Taxonomie!S:S,MATCH(ZACKS_Screener[[#This Row],[Ticker]], Taxonomie!P:P,0))</f>
        <v>Communication Services</v>
      </c>
      <c r="N892" t="str">
        <f>INDEX(Taxonomie!Q:Q,MATCH(ZACKS_Screener[[#This Row],[Ticker]], Taxonomie!P:P,0))</f>
        <v>Entertainment</v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892" s="18">
        <f>IFERROR(ZACKS_Screener[[#This Row],[Price]]/ZACKS_Screener[[#This Row],[EPS1]], "")</f>
        <v>83.40654205607477</v>
      </c>
      <c r="R892" s="18">
        <f>IFERROR(ZACKS_Screener[[#This Row],[Price]]/ZACKS_Screener[[#This Row],[EPS2]], "")</f>
        <v>80.400900900900893</v>
      </c>
      <c r="S892" s="18">
        <f>IFERROR(ZACKS_Screener[[#This Row],[PE1]]/(ZACKS_Screener[[#This Row],[EG1]]*100), "")</f>
        <v>43.788434579439219</v>
      </c>
      <c r="T892" s="18">
        <f>IFERROR(ZACKS_Screener[[#This Row],[PE2]]/(ZACKS_Screener[[#This Row],[EG2]]*100), "")</f>
        <v>21.507240990990972</v>
      </c>
      <c r="U892"/>
    </row>
    <row r="893" spans="1:21" hidden="1" x14ac:dyDescent="0.25">
      <c r="A893" s="23" t="s">
        <v>2055</v>
      </c>
      <c r="B893" s="31">
        <v>19404.509999999998</v>
      </c>
      <c r="C893" s="6" t="s">
        <v>2054</v>
      </c>
      <c r="D893" s="6" t="s">
        <v>13</v>
      </c>
      <c r="E893" s="6" t="s">
        <v>330</v>
      </c>
      <c r="F893" s="6" t="s">
        <v>664</v>
      </c>
      <c r="G893">
        <v>7</v>
      </c>
      <c r="H893">
        <v>202207</v>
      </c>
      <c r="I893" s="9">
        <v>252.53</v>
      </c>
      <c r="J893" s="9">
        <v>8.5500000000000007</v>
      </c>
      <c r="K893" s="9">
        <v>7.63</v>
      </c>
      <c r="L893" s="9">
        <v>9.16</v>
      </c>
      <c r="M893" s="9" t="str">
        <f>INDEX(Taxonomie!S:S,MATCH(ZACKS_Screener[[#This Row],[Ticker]], Taxonomie!P:P,0))</f>
        <v>Consumer Cyclical</v>
      </c>
      <c r="N893" t="str">
        <f>INDEX(Taxonomie!Q:Q,MATCH(ZACKS_Screener[[#This Row],[Ticker]], Taxonomie!P:P,0))</f>
        <v>Resorts &amp; Casinos</v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893" s="18">
        <f>IFERROR(ZACKS_Screener[[#This Row],[Price]]/ZACKS_Screener[[#This Row],[EPS1]], "")</f>
        <v>33.096985583224118</v>
      </c>
      <c r="R893" s="18">
        <f>IFERROR(ZACKS_Screener[[#This Row],[Price]]/ZACKS_Screener[[#This Row],[EPS2]], "")</f>
        <v>27.568777292576417</v>
      </c>
      <c r="S893" s="18">
        <f>IFERROR(ZACKS_Screener[[#This Row],[PE1]]/(ZACKS_Screener[[#This Row],[EG1]]*100), "")</f>
        <v>-3.0758611601800654</v>
      </c>
      <c r="T893" s="18">
        <f>IFERROR(ZACKS_Screener[[#This Row],[PE2]]/(ZACKS_Screener[[#This Row],[EG2]]*100), "")</f>
        <v>1.3748351028912289</v>
      </c>
      <c r="U893"/>
    </row>
    <row r="894" spans="1:21" hidden="1" x14ac:dyDescent="0.25">
      <c r="A894" s="23" t="s">
        <v>2077</v>
      </c>
      <c r="B894" s="31">
        <v>6862.99</v>
      </c>
      <c r="C894" s="6" t="s">
        <v>2076</v>
      </c>
      <c r="D894" s="6" t="s">
        <v>13</v>
      </c>
      <c r="E894" s="6" t="s">
        <v>330</v>
      </c>
      <c r="F894" s="6" t="s">
        <v>664</v>
      </c>
      <c r="G894">
        <v>12</v>
      </c>
      <c r="H894">
        <v>202212</v>
      </c>
      <c r="I894" s="9">
        <v>16.18</v>
      </c>
      <c r="J894" s="9">
        <v>-4.6399999999999997</v>
      </c>
      <c r="K894" s="9">
        <v>0.76</v>
      </c>
      <c r="L894" s="9">
        <v>1.47</v>
      </c>
      <c r="M894" s="9" t="str">
        <f>INDEX(Taxonomie!S:S,MATCH(ZACKS_Screener[[#This Row],[Ticker]], Taxonomie!P:P,0))</f>
        <v>Consumer Cyclical</v>
      </c>
      <c r="N894" t="str">
        <f>INDEX(Taxonomie!Q:Q,MATCH(ZACKS_Screener[[#This Row],[Ticker]], Taxonomie!P:P,0))</f>
        <v>Travel Services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894" s="18">
        <f>IFERROR(ZACKS_Screener[[#This Row],[Price]]/ZACKS_Screener[[#This Row],[EPS1]], "")</f>
        <v>21.289473684210527</v>
      </c>
      <c r="R894" s="18">
        <f>IFERROR(ZACKS_Screener[[#This Row],[Price]]/ZACKS_Screener[[#This Row],[EPS2]], "")</f>
        <v>11.006802721088436</v>
      </c>
      <c r="S894" s="18">
        <f>IFERROR(ZACKS_Screener[[#This Row],[PE1]]/(ZACKS_Screener[[#This Row],[EG1]]*100), "")</f>
        <v>0.21289473684210528</v>
      </c>
      <c r="T894" s="18">
        <f>IFERROR(ZACKS_Screener[[#This Row],[PE2]]/(ZACKS_Screener[[#This Row],[EG2]]*100), "")</f>
        <v>0.11781929673277765</v>
      </c>
      <c r="U894"/>
    </row>
    <row r="895" spans="1:21" hidden="1" x14ac:dyDescent="0.25">
      <c r="A895" s="23" t="s">
        <v>2375</v>
      </c>
      <c r="B895" s="31">
        <v>5885.8</v>
      </c>
      <c r="C895" s="6" t="s">
        <v>2374</v>
      </c>
      <c r="D895" s="6" t="s">
        <v>13</v>
      </c>
      <c r="E895" s="6" t="s">
        <v>330</v>
      </c>
      <c r="F895" s="6" t="s">
        <v>664</v>
      </c>
      <c r="G895">
        <v>12</v>
      </c>
      <c r="H895">
        <v>202212</v>
      </c>
      <c r="I895" s="9">
        <v>65.989999999999995</v>
      </c>
      <c r="J895" s="9">
        <v>1.64</v>
      </c>
      <c r="K895" s="9">
        <v>2.16</v>
      </c>
      <c r="L895" s="9">
        <v>2.64</v>
      </c>
      <c r="M895" s="9" t="str">
        <f>INDEX(Taxonomie!S:S,MATCH(ZACKS_Screener[[#This Row],[Ticker]], Taxonomie!P:P,0))</f>
        <v>Consumer Cyclical</v>
      </c>
      <c r="N895" t="str">
        <f>INDEX(Taxonomie!Q:Q,MATCH(ZACKS_Screener[[#This Row],[Ticker]], Taxonomie!P:P,0))</f>
        <v>Leisure</v>
      </c>
      <c r="O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895" s="18">
        <f>IFERROR(ZACKS_Screener[[#This Row],[Price]]/ZACKS_Screener[[#This Row],[EPS1]], "")</f>
        <v>30.55092592592592</v>
      </c>
      <c r="R895" s="18">
        <f>IFERROR(ZACKS_Screener[[#This Row],[Price]]/ZACKS_Screener[[#This Row],[EPS2]], "")</f>
        <v>24.996212121212118</v>
      </c>
      <c r="S895" s="18">
        <f>IFERROR(ZACKS_Screener[[#This Row],[PE1]]/(ZACKS_Screener[[#This Row],[EG1]]*100), "")</f>
        <v>0.96352920227920158</v>
      </c>
      <c r="T895" s="18">
        <f>IFERROR(ZACKS_Screener[[#This Row],[PE2]]/(ZACKS_Screener[[#This Row],[EG2]]*100), "")</f>
        <v>1.1248295454545454</v>
      </c>
      <c r="U895"/>
    </row>
    <row r="896" spans="1:21" hidden="1" x14ac:dyDescent="0.25">
      <c r="A896" s="23" t="s">
        <v>2475</v>
      </c>
      <c r="B896" s="31">
        <v>22402.53</v>
      </c>
      <c r="C896" s="6" t="s">
        <v>2474</v>
      </c>
      <c r="D896" s="6" t="s">
        <v>13</v>
      </c>
      <c r="E896" s="6" t="s">
        <v>330</v>
      </c>
      <c r="F896" s="6" t="s">
        <v>664</v>
      </c>
      <c r="G896">
        <v>12</v>
      </c>
      <c r="H896">
        <v>202212</v>
      </c>
      <c r="I896" s="9">
        <v>87.6</v>
      </c>
      <c r="J896" s="9">
        <v>-7.5</v>
      </c>
      <c r="K896" s="9">
        <v>4.71</v>
      </c>
      <c r="L896" s="9">
        <v>6.77</v>
      </c>
      <c r="M896" s="9" t="str">
        <f>INDEX(Taxonomie!S:S,MATCH(ZACKS_Screener[[#This Row],[Ticker]], Taxonomie!P:P,0))</f>
        <v>Consumer Cyclical</v>
      </c>
      <c r="N896" t="str">
        <f>INDEX(Taxonomie!Q:Q,MATCH(ZACKS_Screener[[#This Row],[Ticker]], Taxonomie!P:P,0))</f>
        <v>Travel Services</v>
      </c>
      <c r="O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896" s="18">
        <f>IFERROR(ZACKS_Screener[[#This Row],[Price]]/ZACKS_Screener[[#This Row],[EPS1]], "")</f>
        <v>18.598726114649679</v>
      </c>
      <c r="R896" s="18">
        <f>IFERROR(ZACKS_Screener[[#This Row],[Price]]/ZACKS_Screener[[#This Row],[EPS2]], "")</f>
        <v>12.93943870014771</v>
      </c>
      <c r="S896" s="18">
        <f>IFERROR(ZACKS_Screener[[#This Row],[PE1]]/(ZACKS_Screener[[#This Row],[EG1]]*100), "")</f>
        <v>0.1859872611464968</v>
      </c>
      <c r="T896" s="18">
        <f>IFERROR(ZACKS_Screener[[#This Row],[PE2]]/(ZACKS_Screener[[#This Row],[EG2]]*100), "")</f>
        <v>0.29584833144512485</v>
      </c>
      <c r="U896"/>
    </row>
    <row r="897" spans="1:21" hidden="1" x14ac:dyDescent="0.25">
      <c r="A897" s="23" t="s">
        <v>2617</v>
      </c>
      <c r="B897" s="31">
        <v>3653.05</v>
      </c>
      <c r="C897" s="6" t="s">
        <v>2616</v>
      </c>
      <c r="D897" s="6" t="s">
        <v>13</v>
      </c>
      <c r="E897" s="6" t="s">
        <v>330</v>
      </c>
      <c r="F897" s="6" t="s">
        <v>664</v>
      </c>
      <c r="G897">
        <v>12</v>
      </c>
      <c r="H897">
        <v>202212</v>
      </c>
      <c r="I897" s="9">
        <v>57.18</v>
      </c>
      <c r="J897" s="9">
        <v>4.1399999999999997</v>
      </c>
      <c r="K897" s="9">
        <v>5.01</v>
      </c>
      <c r="L897" s="9">
        <v>5.52</v>
      </c>
      <c r="M897" s="9" t="str">
        <f>INDEX(Taxonomie!S:S,MATCH(ZACKS_Screener[[#This Row],[Ticker]], Taxonomie!P:P,0))</f>
        <v>Consumer Cyclical</v>
      </c>
      <c r="N897" t="str">
        <f>INDEX(Taxonomie!Q:Q,MATCH(ZACKS_Screener[[#This Row],[Ticker]], Taxonomie!P:P,0))</f>
        <v>Leisure</v>
      </c>
      <c r="O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897" s="18">
        <f>IFERROR(ZACKS_Screener[[#This Row],[Price]]/ZACKS_Screener[[#This Row],[EPS1]], "")</f>
        <v>11.413173652694612</v>
      </c>
      <c r="R897" s="18">
        <f>IFERROR(ZACKS_Screener[[#This Row],[Price]]/ZACKS_Screener[[#This Row],[EPS2]], "")</f>
        <v>10.358695652173914</v>
      </c>
      <c r="S897" s="18">
        <f>IFERROR(ZACKS_Screener[[#This Row],[PE1]]/(ZACKS_Screener[[#This Row],[EG1]]*100), "")</f>
        <v>0.54310964278339857</v>
      </c>
      <c r="T897" s="18">
        <f>IFERROR(ZACKS_Screener[[#This Row],[PE2]]/(ZACKS_Screener[[#This Row],[EG2]]*100), "")</f>
        <v>1.0175895140664966</v>
      </c>
      <c r="U897"/>
    </row>
    <row r="898" spans="1:21" hidden="1" x14ac:dyDescent="0.25">
      <c r="A898" s="23" t="s">
        <v>41682</v>
      </c>
      <c r="B898" s="31">
        <v>2195.38</v>
      </c>
      <c r="C898" s="6" t="s">
        <v>41681</v>
      </c>
      <c r="D898" s="6" t="s">
        <v>13</v>
      </c>
      <c r="E898" s="6" t="s">
        <v>330</v>
      </c>
      <c r="F898" s="6" t="s">
        <v>664</v>
      </c>
      <c r="G898">
        <v>12</v>
      </c>
      <c r="H898">
        <v>202212</v>
      </c>
      <c r="I898" s="9">
        <v>26.36</v>
      </c>
      <c r="J898" s="9">
        <v>1.61</v>
      </c>
      <c r="K898" s="9">
        <v>2.14</v>
      </c>
      <c r="L898" s="9">
        <v>2.54</v>
      </c>
      <c r="M898" s="9" t="str">
        <f>INDEX(Taxonomie!S:S,MATCH(ZACKS_Screener[[#This Row],[Ticker]], Taxonomie!P:P,0))</f>
        <v>Consumer Cyclical</v>
      </c>
      <c r="N898" t="str">
        <f>INDEX(Taxonomie!Q:Q,MATCH(ZACKS_Screener[[#This Row],[Ticker]], Taxonomie!P:P,0))</f>
        <v>Leisure</v>
      </c>
      <c r="O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898" s="18">
        <f>IFERROR(ZACKS_Screener[[#This Row],[Price]]/ZACKS_Screener[[#This Row],[EPS1]], "")</f>
        <v>12.317757009345794</v>
      </c>
      <c r="R898" s="18">
        <f>IFERROR(ZACKS_Screener[[#This Row],[Price]]/ZACKS_Screener[[#This Row],[EPS2]], "")</f>
        <v>10.377952755905511</v>
      </c>
      <c r="S898" s="18">
        <f>IFERROR(ZACKS_Screener[[#This Row],[PE1]]/(ZACKS_Screener[[#This Row],[EG1]]*100), "")</f>
        <v>0.37418092047257978</v>
      </c>
      <c r="T898" s="18">
        <f>IFERROR(ZACKS_Screener[[#This Row],[PE2]]/(ZACKS_Screener[[#This Row],[EG2]]*100), "")</f>
        <v>0.55522047244094508</v>
      </c>
      <c r="U898"/>
    </row>
    <row r="899" spans="1:21" hidden="1" x14ac:dyDescent="0.25">
      <c r="A899" s="23" t="s">
        <v>2830</v>
      </c>
      <c r="B899" s="31">
        <v>21779.55</v>
      </c>
      <c r="C899" s="6" t="s">
        <v>2829</v>
      </c>
      <c r="D899" s="6" t="s">
        <v>22</v>
      </c>
      <c r="E899" s="6" t="s">
        <v>330</v>
      </c>
      <c r="F899" s="6" t="s">
        <v>664</v>
      </c>
      <c r="G899">
        <v>12</v>
      </c>
      <c r="H899">
        <v>202212</v>
      </c>
      <c r="I899" s="9">
        <v>33.96</v>
      </c>
      <c r="J899" s="9">
        <v>0.28999999999999998</v>
      </c>
      <c r="K899" s="9">
        <v>1.25</v>
      </c>
      <c r="L899" s="9">
        <v>1.96</v>
      </c>
      <c r="M899" s="9" t="str">
        <f>INDEX(Taxonomie!S:S,MATCH(ZACKS_Screener[[#This Row],[Ticker]], Taxonomie!P:P,0))</f>
        <v>Consumer Cyclical</v>
      </c>
      <c r="N899" t="str">
        <f>INDEX(Taxonomie!Q:Q,MATCH(ZACKS_Screener[[#This Row],[Ticker]], Taxonomie!P:P,0))</f>
        <v>Travel Services</v>
      </c>
      <c r="O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899" s="18">
        <f>IFERROR(ZACKS_Screener[[#This Row],[Price]]/ZACKS_Screener[[#This Row],[EPS1]], "")</f>
        <v>27.167999999999999</v>
      </c>
      <c r="R899" s="18">
        <f>IFERROR(ZACKS_Screener[[#This Row],[Price]]/ZACKS_Screener[[#This Row],[EPS2]], "")</f>
        <v>17.326530612244898</v>
      </c>
      <c r="S899" s="18">
        <f>IFERROR(ZACKS_Screener[[#This Row],[PE1]]/(ZACKS_Screener[[#This Row],[EG1]]*100), "")</f>
        <v>8.206999999999999E-2</v>
      </c>
      <c r="T899" s="18">
        <f>IFERROR(ZACKS_Screener[[#This Row],[PE2]]/(ZACKS_Screener[[#This Row],[EG2]]*100), "")</f>
        <v>0.30504455303248063</v>
      </c>
      <c r="U899"/>
    </row>
    <row r="900" spans="1:21" hidden="1" x14ac:dyDescent="0.25">
      <c r="A900" s="23" t="s">
        <v>41806</v>
      </c>
      <c r="B900" s="31">
        <v>3010.14</v>
      </c>
      <c r="C900" s="6" t="s">
        <v>41805</v>
      </c>
      <c r="D900" s="6" t="s">
        <v>13</v>
      </c>
      <c r="E900" s="6" t="s">
        <v>330</v>
      </c>
      <c r="F900" s="6" t="s">
        <v>664</v>
      </c>
      <c r="G900">
        <v>12</v>
      </c>
      <c r="H900">
        <v>202212</v>
      </c>
      <c r="I900" s="9">
        <v>39.450000000000003</v>
      </c>
      <c r="J900" s="9">
        <v>4.5199999999999996</v>
      </c>
      <c r="K900" s="9">
        <v>5.53</v>
      </c>
      <c r="L900" s="9">
        <v>6.29</v>
      </c>
      <c r="M900" s="9" t="str">
        <f>INDEX(Taxonomie!S:S,MATCH(ZACKS_Screener[[#This Row],[Ticker]], Taxonomie!P:P,0))</f>
        <v>Consumer Cyclical</v>
      </c>
      <c r="N900" t="str">
        <f>INDEX(Taxonomie!Q:Q,MATCH(ZACKS_Screener[[#This Row],[Ticker]], Taxonomie!P:P,0))</f>
        <v>Travel Services</v>
      </c>
      <c r="O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900" s="18">
        <f>IFERROR(ZACKS_Screener[[#This Row],[Price]]/ZACKS_Screener[[#This Row],[EPS1]], "")</f>
        <v>7.1338155515370705</v>
      </c>
      <c r="R900" s="18">
        <f>IFERROR(ZACKS_Screener[[#This Row],[Price]]/ZACKS_Screener[[#This Row],[EPS2]], "")</f>
        <v>6.2718600953895072</v>
      </c>
      <c r="S900" s="18">
        <f>IFERROR(ZACKS_Screener[[#This Row],[PE1]]/(ZACKS_Screener[[#This Row],[EG1]]*100), "")</f>
        <v>0.31925590389056963</v>
      </c>
      <c r="T900" s="18">
        <f>IFERROR(ZACKS_Screener[[#This Row],[PE2]]/(ZACKS_Screener[[#This Row],[EG2]]*100), "")</f>
        <v>0.45636034641452616</v>
      </c>
      <c r="U900"/>
    </row>
    <row r="901" spans="1:21" hidden="1" x14ac:dyDescent="0.25">
      <c r="A901" s="23" t="s">
        <v>329</v>
      </c>
      <c r="B901" s="31">
        <v>3739.55</v>
      </c>
      <c r="C901" s="6" t="s">
        <v>328</v>
      </c>
      <c r="D901" s="6" t="s">
        <v>22</v>
      </c>
      <c r="E901" s="6" t="s">
        <v>330</v>
      </c>
      <c r="F901" s="6" t="s">
        <v>331</v>
      </c>
      <c r="G901">
        <v>1</v>
      </c>
      <c r="H901">
        <v>202301</v>
      </c>
      <c r="I901" s="9">
        <v>48.53</v>
      </c>
      <c r="J901" s="9">
        <v>7.7</v>
      </c>
      <c r="K901" s="9">
        <v>7.57</v>
      </c>
      <c r="L901" s="9">
        <v>8.4499999999999993</v>
      </c>
      <c r="M901" s="9" t="str">
        <f>INDEX(Taxonomie!S:S,MATCH(ZACKS_Screener[[#This Row],[Ticker]], Taxonomie!P:P,0))</f>
        <v>Consumer Cyclical</v>
      </c>
      <c r="N901" t="str">
        <f>INDEX(Taxonomie!Q:Q,MATCH(ZACKS_Screener[[#This Row],[Ticker]], Taxonomie!P:P,0))</f>
        <v>Specialty Retail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901" s="18">
        <f>IFERROR(ZACKS_Screener[[#This Row],[Price]]/ZACKS_Screener[[#This Row],[EPS1]], "")</f>
        <v>6.4108322324966975</v>
      </c>
      <c r="R901" s="18">
        <f>IFERROR(ZACKS_Screener[[#This Row],[Price]]/ZACKS_Screener[[#This Row],[EPS2]], "")</f>
        <v>5.7431952662721901</v>
      </c>
      <c r="S901" s="18">
        <f>IFERROR(ZACKS_Screener[[#This Row],[PE1]]/(ZACKS_Screener[[#This Row],[EG1]]*100), "")</f>
        <v>-3.7971852454018933</v>
      </c>
      <c r="T901" s="18">
        <f>IFERROR(ZACKS_Screener[[#This Row],[PE2]]/(ZACKS_Screener[[#This Row],[EG2]]*100), "")</f>
        <v>0.49404532006455154</v>
      </c>
      <c r="U901"/>
    </row>
    <row r="902" spans="1:21" hidden="1" x14ac:dyDescent="0.25">
      <c r="A902" s="23" t="s">
        <v>435</v>
      </c>
      <c r="B902" s="31">
        <v>5482.08</v>
      </c>
      <c r="C902" s="6" t="s">
        <v>434</v>
      </c>
      <c r="D902" s="6" t="s">
        <v>13</v>
      </c>
      <c r="E902" s="6" t="s">
        <v>330</v>
      </c>
      <c r="F902" s="6" t="s">
        <v>331</v>
      </c>
      <c r="G902">
        <v>12</v>
      </c>
      <c r="H902">
        <v>202212</v>
      </c>
      <c r="I902" s="9">
        <v>77.540000000000006</v>
      </c>
      <c r="J902" s="9">
        <v>10.029999999999999</v>
      </c>
      <c r="K902" s="9">
        <v>10.41</v>
      </c>
      <c r="L902" s="9">
        <v>11.32</v>
      </c>
      <c r="M902" s="9" t="str">
        <f>INDEX(Taxonomie!S:S,MATCH(ZACKS_Screener[[#This Row],[Ticker]], Taxonomie!P:P,0))</f>
        <v>Consumer Cyclical</v>
      </c>
      <c r="N902" t="str">
        <f>INDEX(Taxonomie!Q:Q,MATCH(ZACKS_Screener[[#This Row],[Ticker]], Taxonomie!P:P,0))</f>
        <v>Recreational Vehicles</v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902" s="18">
        <f>IFERROR(ZACKS_Screener[[#This Row],[Price]]/ZACKS_Screener[[#This Row],[EPS1]], "")</f>
        <v>7.4486071085494725</v>
      </c>
      <c r="R902" s="18">
        <f>IFERROR(ZACKS_Screener[[#This Row],[Price]]/ZACKS_Screener[[#This Row],[EPS2]], "")</f>
        <v>6.849823321554771</v>
      </c>
      <c r="S902" s="18">
        <f>IFERROR(ZACKS_Screener[[#This Row],[PE1]]/(ZACKS_Screener[[#This Row],[EG1]]*100), "")</f>
        <v>1.9660402447039749</v>
      </c>
      <c r="T902" s="18">
        <f>IFERROR(ZACKS_Screener[[#This Row],[PE2]]/(ZACKS_Screener[[#This Row],[EG2]]*100), "")</f>
        <v>0.7835896788723643</v>
      </c>
      <c r="U902"/>
    </row>
    <row r="903" spans="1:21" hidden="1" x14ac:dyDescent="0.25">
      <c r="A903" s="23" t="s">
        <v>1402</v>
      </c>
      <c r="B903" s="31">
        <v>3140.47</v>
      </c>
      <c r="C903" s="6" t="s">
        <v>1401</v>
      </c>
      <c r="D903" s="6" t="s">
        <v>13</v>
      </c>
      <c r="E903" s="6" t="s">
        <v>330</v>
      </c>
      <c r="F903" s="6" t="s">
        <v>331</v>
      </c>
      <c r="G903">
        <v>12</v>
      </c>
      <c r="H903">
        <v>202212</v>
      </c>
      <c r="I903" s="9">
        <v>46.62</v>
      </c>
      <c r="J903" s="9">
        <v>2.75</v>
      </c>
      <c r="K903" s="9">
        <v>2.91</v>
      </c>
      <c r="L903" s="9">
        <v>3.1</v>
      </c>
      <c r="M903" s="9" t="str">
        <f>INDEX(Taxonomie!S:S,MATCH(ZACKS_Screener[[#This Row],[Ticker]], Taxonomie!P:P,0))</f>
        <v>Consumer Cyclical</v>
      </c>
      <c r="N903" t="str">
        <f>INDEX(Taxonomie!Q:Q,MATCH(ZACKS_Screener[[#This Row],[Ticker]], Taxonomie!P:P,0))</f>
        <v>Leisure</v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903" s="18">
        <f>IFERROR(ZACKS_Screener[[#This Row],[Price]]/ZACKS_Screener[[#This Row],[EPS1]], "")</f>
        <v>16.020618556701031</v>
      </c>
      <c r="R903" s="18">
        <f>IFERROR(ZACKS_Screener[[#This Row],[Price]]/ZACKS_Screener[[#This Row],[EPS2]], "")</f>
        <v>15.038709677419353</v>
      </c>
      <c r="S903" s="18">
        <f>IFERROR(ZACKS_Screener[[#This Row],[PE1]]/(ZACKS_Screener[[#This Row],[EG1]]*100), "")</f>
        <v>2.7535438144329873</v>
      </c>
      <c r="T903" s="18">
        <f>IFERROR(ZACKS_Screener[[#This Row],[PE2]]/(ZACKS_Screener[[#This Row],[EG2]]*100), "")</f>
        <v>2.303297113752123</v>
      </c>
      <c r="U903"/>
    </row>
    <row r="904" spans="1:21" hidden="1" x14ac:dyDescent="0.25">
      <c r="A904" s="23" t="s">
        <v>1995</v>
      </c>
      <c r="B904" s="31">
        <v>3394.67</v>
      </c>
      <c r="C904" s="6" t="s">
        <v>1994</v>
      </c>
      <c r="D904" s="6" t="s">
        <v>13</v>
      </c>
      <c r="E904" s="6" t="s">
        <v>330</v>
      </c>
      <c r="F904" s="6" t="s">
        <v>331</v>
      </c>
      <c r="G904">
        <v>12</v>
      </c>
      <c r="H904">
        <v>202212</v>
      </c>
      <c r="I904" s="9">
        <v>18.29</v>
      </c>
      <c r="J904" s="9">
        <v>0.82</v>
      </c>
      <c r="K904" s="9">
        <v>0.68</v>
      </c>
      <c r="L904" s="9">
        <v>0.93</v>
      </c>
      <c r="M904" s="9" t="str">
        <f>INDEX(Taxonomie!S:S,MATCH(ZACKS_Screener[[#This Row],[Ticker]], Taxonomie!P:P,0))</f>
        <v>Consumer Cyclical</v>
      </c>
      <c r="N904" t="str">
        <f>INDEX(Taxonomie!Q:Q,MATCH(ZACKS_Screener[[#This Row],[Ticker]], Taxonomie!P:P,0))</f>
        <v>Leisure</v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904" s="18">
        <f>IFERROR(ZACKS_Screener[[#This Row],[Price]]/ZACKS_Screener[[#This Row],[EPS1]], "")</f>
        <v>26.897058823529409</v>
      </c>
      <c r="R904" s="18">
        <f>IFERROR(ZACKS_Screener[[#This Row],[Price]]/ZACKS_Screener[[#This Row],[EPS2]], "")</f>
        <v>19.666666666666664</v>
      </c>
      <c r="S904" s="18">
        <f>IFERROR(ZACKS_Screener[[#This Row],[PE1]]/(ZACKS_Screener[[#This Row],[EG1]]*100), "")</f>
        <v>-1.5753991596638663</v>
      </c>
      <c r="T904" s="18">
        <f>IFERROR(ZACKS_Screener[[#This Row],[PE2]]/(ZACKS_Screener[[#This Row],[EG2]]*100), "")</f>
        <v>0.53493333333333337</v>
      </c>
      <c r="U904"/>
    </row>
    <row r="905" spans="1:21" hidden="1" x14ac:dyDescent="0.25">
      <c r="A905" s="23" t="s">
        <v>2241</v>
      </c>
      <c r="B905" s="31">
        <v>17975.41</v>
      </c>
      <c r="C905" s="6" t="s">
        <v>2240</v>
      </c>
      <c r="D905" s="6" t="s">
        <v>13</v>
      </c>
      <c r="E905" s="6" t="s">
        <v>330</v>
      </c>
      <c r="F905" s="6" t="s">
        <v>331</v>
      </c>
      <c r="G905">
        <v>12</v>
      </c>
      <c r="H905">
        <v>202212</v>
      </c>
      <c r="I905" s="9">
        <v>28.65</v>
      </c>
      <c r="J905" s="9">
        <v>0.28999999999999998</v>
      </c>
      <c r="K905" s="9">
        <v>0.57999999999999996</v>
      </c>
      <c r="L905" s="9">
        <v>0.8</v>
      </c>
      <c r="M905" s="9" t="str">
        <f>INDEX(Taxonomie!S:S,MATCH(ZACKS_Screener[[#This Row],[Ticker]], Taxonomie!P:P,0))</f>
        <v>Consumer Cyclical</v>
      </c>
      <c r="N905" t="str">
        <f>INDEX(Taxonomie!Q:Q,MATCH(ZACKS_Screener[[#This Row],[Ticker]], Taxonomie!P:P,0))</f>
        <v>Footwear &amp; Accessories</v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905" s="18">
        <f>IFERROR(ZACKS_Screener[[#This Row],[Price]]/ZACKS_Screener[[#This Row],[EPS1]], "")</f>
        <v>49.396551724137929</v>
      </c>
      <c r="R905" s="18">
        <f>IFERROR(ZACKS_Screener[[#This Row],[Price]]/ZACKS_Screener[[#This Row],[EPS2]], "")</f>
        <v>35.812499999999993</v>
      </c>
      <c r="S905" s="18">
        <f>IFERROR(ZACKS_Screener[[#This Row],[PE1]]/(ZACKS_Screener[[#This Row],[EG1]]*100), "")</f>
        <v>0.49396551724137927</v>
      </c>
      <c r="T905" s="18">
        <f>IFERROR(ZACKS_Screener[[#This Row],[PE2]]/(ZACKS_Screener[[#This Row],[EG2]]*100), "")</f>
        <v>0.94414772727272678</v>
      </c>
      <c r="U905"/>
    </row>
    <row r="906" spans="1:21" hidden="1" x14ac:dyDescent="0.25">
      <c r="A906" s="23" t="s">
        <v>2397</v>
      </c>
      <c r="B906" s="31">
        <v>12768.21</v>
      </c>
      <c r="C906" s="6" t="s">
        <v>2396</v>
      </c>
      <c r="D906" s="6" t="s">
        <v>22</v>
      </c>
      <c r="E906" s="6" t="s">
        <v>330</v>
      </c>
      <c r="F906" s="6" t="s">
        <v>331</v>
      </c>
      <c r="G906">
        <v>12</v>
      </c>
      <c r="H906">
        <v>202212</v>
      </c>
      <c r="I906" s="9">
        <v>327.39</v>
      </c>
      <c r="J906" s="9">
        <v>18.43</v>
      </c>
      <c r="K906" s="9">
        <v>15.1</v>
      </c>
      <c r="L906" s="9">
        <v>16.829999999999998</v>
      </c>
      <c r="M906" s="9" t="str">
        <f>INDEX(Taxonomie!S:S,MATCH(ZACKS_Screener[[#This Row],[Ticker]], Taxonomie!P:P,0))</f>
        <v>Industrials</v>
      </c>
      <c r="N906" t="str">
        <f>INDEX(Taxonomie!Q:Q,MATCH(ZACKS_Screener[[#This Row],[Ticker]], Taxonomie!P:P,0))</f>
        <v>Industrial Distribution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906" s="18">
        <f>IFERROR(ZACKS_Screener[[#This Row],[Price]]/ZACKS_Screener[[#This Row],[EPS1]], "")</f>
        <v>21.681456953642385</v>
      </c>
      <c r="R906" s="18">
        <f>IFERROR(ZACKS_Screener[[#This Row],[Price]]/ZACKS_Screener[[#This Row],[EPS2]], "")</f>
        <v>19.452762923351159</v>
      </c>
      <c r="S906" s="18">
        <f>IFERROR(ZACKS_Screener[[#This Row],[PE1]]/(ZACKS_Screener[[#This Row],[EG1]]*100), "")</f>
        <v>-1.1999677226895771</v>
      </c>
      <c r="T906" s="18">
        <f>IFERROR(ZACKS_Screener[[#This Row],[PE2]]/(ZACKS_Screener[[#This Row],[EG2]]*100), "")</f>
        <v>1.6979001164312295</v>
      </c>
      <c r="U906"/>
    </row>
    <row r="907" spans="1:21" hidden="1" x14ac:dyDescent="0.25">
      <c r="A907" s="23" t="s">
        <v>41543</v>
      </c>
      <c r="B907" s="31">
        <v>2898.49</v>
      </c>
      <c r="C907" s="6" t="s">
        <v>41542</v>
      </c>
      <c r="D907" s="6" t="s">
        <v>22</v>
      </c>
      <c r="E907" s="6" t="s">
        <v>330</v>
      </c>
      <c r="F907" s="6" t="s">
        <v>331</v>
      </c>
      <c r="G907">
        <v>6</v>
      </c>
      <c r="H907">
        <v>202206</v>
      </c>
      <c r="I907" s="9">
        <v>8.18</v>
      </c>
      <c r="J907" s="9">
        <v>-4.6399999999999997</v>
      </c>
      <c r="K907" s="9">
        <v>-3.41</v>
      </c>
      <c r="L907" s="9">
        <v>-1.43</v>
      </c>
      <c r="M907" s="9" t="str">
        <f>INDEX(Taxonomie!S:S,MATCH(ZACKS_Screener[[#This Row],[Ticker]], Taxonomie!P:P,0))</f>
        <v>Consumer Cyclical</v>
      </c>
      <c r="N907" t="str">
        <f>INDEX(Taxonomie!Q:Q,MATCH(ZACKS_Screener[[#This Row],[Ticker]], Taxonomie!P:P,0))</f>
        <v>Leisure</v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907" s="18">
        <f>IFERROR(ZACKS_Screener[[#This Row],[Price]]/ZACKS_Screener[[#This Row],[EPS1]], "")</f>
        <v>-2.3988269794721404</v>
      </c>
      <c r="R907" s="18">
        <f>IFERROR(ZACKS_Screener[[#This Row],[Price]]/ZACKS_Screener[[#This Row],[EPS2]], "")</f>
        <v>-5.72027972027972</v>
      </c>
      <c r="S907" s="18">
        <f>IFERROR(ZACKS_Screener[[#This Row],[PE1]]/(ZACKS_Screener[[#This Row],[EG1]]*100), "")</f>
        <v>-9.0492334835371821E-2</v>
      </c>
      <c r="T907" s="18">
        <f>IFERROR(ZACKS_Screener[[#This Row],[PE2]]/(ZACKS_Screener[[#This Row],[EG2]]*100), "")</f>
        <v>-9.8515928515928497E-2</v>
      </c>
      <c r="U907"/>
    </row>
    <row r="908" spans="1:21" hidden="1" x14ac:dyDescent="0.25">
      <c r="A908" s="23" t="s">
        <v>2742</v>
      </c>
      <c r="B908" s="31">
        <v>13611.57</v>
      </c>
      <c r="C908" s="6" t="s">
        <v>2741</v>
      </c>
      <c r="D908" s="6" t="s">
        <v>22</v>
      </c>
      <c r="E908" s="6" t="s">
        <v>330</v>
      </c>
      <c r="F908" s="6" t="s">
        <v>331</v>
      </c>
      <c r="G908">
        <v>12</v>
      </c>
      <c r="H908">
        <v>202212</v>
      </c>
      <c r="I908" s="9">
        <v>12.26</v>
      </c>
      <c r="J908" s="9">
        <v>0.04</v>
      </c>
      <c r="K908" s="9">
        <v>0.17</v>
      </c>
      <c r="L908" s="9">
        <v>0.27</v>
      </c>
      <c r="M908" s="9" t="str">
        <f>INDEX(Taxonomie!S:S,MATCH(ZACKS_Screener[[#This Row],[Ticker]], Taxonomie!P:P,0))</f>
        <v>Technology</v>
      </c>
      <c r="N908" t="str">
        <f>INDEX(Taxonomie!Q:Q,MATCH(ZACKS_Screener[[#This Row],[Ticker]], Taxonomie!P:P,0))</f>
        <v>Software—Application</v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08" s="18">
        <f>IFERROR(ZACKS_Screener[[#This Row],[Price]]/ZACKS_Screener[[#This Row],[EPS1]], "")</f>
        <v>72.117647058823522</v>
      </c>
      <c r="R908" s="18">
        <f>IFERROR(ZACKS_Screener[[#This Row],[Price]]/ZACKS_Screener[[#This Row],[EPS2]], "")</f>
        <v>45.407407407407405</v>
      </c>
      <c r="S908" s="18">
        <f>IFERROR(ZACKS_Screener[[#This Row],[PE1]]/(ZACKS_Screener[[#This Row],[EG1]]*100), "")</f>
        <v>0.22190045248868775</v>
      </c>
      <c r="T908" s="18">
        <f>IFERROR(ZACKS_Screener[[#This Row],[PE2]]/(ZACKS_Screener[[#This Row],[EG2]]*100), "")</f>
        <v>0.77192592592592579</v>
      </c>
      <c r="U908"/>
    </row>
    <row r="909" spans="1:21" hidden="1" x14ac:dyDescent="0.25">
      <c r="A909" s="23" t="s">
        <v>3229</v>
      </c>
      <c r="B909" s="31">
        <v>3076.04</v>
      </c>
      <c r="C909" s="6" t="s">
        <v>3229</v>
      </c>
      <c r="D909" s="6" t="s">
        <v>13</v>
      </c>
      <c r="E909" s="6" t="s">
        <v>330</v>
      </c>
      <c r="F909" s="6" t="s">
        <v>331</v>
      </c>
      <c r="G909">
        <v>12</v>
      </c>
      <c r="H909">
        <v>202212</v>
      </c>
      <c r="I909" s="9">
        <v>35.5</v>
      </c>
      <c r="J909" s="9">
        <v>2.36</v>
      </c>
      <c r="K909" s="9">
        <v>2.19</v>
      </c>
      <c r="L909" s="9">
        <v>2.71</v>
      </c>
      <c r="M909" s="9" t="str">
        <f>INDEX(Taxonomie!S:S,MATCH(ZACKS_Screener[[#This Row],[Ticker]], Taxonomie!P:P,0))</f>
        <v>Consumer Cyclical</v>
      </c>
      <c r="N909" t="str">
        <f>INDEX(Taxonomie!Q:Q,MATCH(ZACKS_Screener[[#This Row],[Ticker]], Taxonomie!P:P,0))</f>
        <v>Leisure</v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909" s="18">
        <f>IFERROR(ZACKS_Screener[[#This Row],[Price]]/ZACKS_Screener[[#This Row],[EPS1]], "")</f>
        <v>16.210045662100455</v>
      </c>
      <c r="R909" s="18">
        <f>IFERROR(ZACKS_Screener[[#This Row],[Price]]/ZACKS_Screener[[#This Row],[EPS2]], "")</f>
        <v>13.099630996309964</v>
      </c>
      <c r="S909" s="18">
        <f>IFERROR(ZACKS_Screener[[#This Row],[PE1]]/(ZACKS_Screener[[#This Row],[EG1]]*100), "")</f>
        <v>-2.2503357507386523</v>
      </c>
      <c r="T909" s="18">
        <f>IFERROR(ZACKS_Screener[[#This Row],[PE2]]/(ZACKS_Screener[[#This Row],[EG2]]*100), "")</f>
        <v>0.55169599772920808</v>
      </c>
      <c r="U909"/>
    </row>
    <row r="910" spans="1:21" hidden="1" x14ac:dyDescent="0.25">
      <c r="A910" s="23" t="s">
        <v>1637</v>
      </c>
      <c r="B910" s="31">
        <v>5143.0600000000004</v>
      </c>
      <c r="C910" s="6" t="s">
        <v>1636</v>
      </c>
      <c r="D910" s="6" t="s">
        <v>22</v>
      </c>
      <c r="E910" s="6" t="s">
        <v>14</v>
      </c>
      <c r="F910" s="6" t="s">
        <v>1638</v>
      </c>
      <c r="G910">
        <v>12</v>
      </c>
      <c r="H910">
        <v>202212</v>
      </c>
      <c r="I910" s="9">
        <v>108.72</v>
      </c>
      <c r="J910" s="9">
        <v>2.16</v>
      </c>
      <c r="K910" s="9">
        <v>5.2</v>
      </c>
      <c r="L910" s="9">
        <v>5.74</v>
      </c>
      <c r="M910" s="9" t="str">
        <f>INDEX(Taxonomie!S:S,MATCH(ZACKS_Screener[[#This Row],[Ticker]], Taxonomie!P:P,0))</f>
        <v>Technology</v>
      </c>
      <c r="N910" t="str">
        <f>INDEX(Taxonomie!Q:Q,MATCH(ZACKS_Screener[[#This Row],[Ticker]], Taxonomie!P:P,0))</f>
        <v>Semiconductor Equipment &amp; Materials</v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10" s="18">
        <f>IFERROR(ZACKS_Screener[[#This Row],[Price]]/ZACKS_Screener[[#This Row],[EPS1]], "")</f>
        <v>20.907692307692308</v>
      </c>
      <c r="R910" s="18">
        <f>IFERROR(ZACKS_Screener[[#This Row],[Price]]/ZACKS_Screener[[#This Row],[EPS2]], "")</f>
        <v>18.940766550522646</v>
      </c>
      <c r="S910" s="18">
        <f>IFERROR(ZACKS_Screener[[#This Row],[PE1]]/(ZACKS_Screener[[#This Row],[EG1]]*100), "")</f>
        <v>0.14855465587044536</v>
      </c>
      <c r="T910" s="18">
        <f>IFERROR(ZACKS_Screener[[#This Row],[PE2]]/(ZACKS_Screener[[#This Row],[EG2]]*100), "")</f>
        <v>1.8239256678281066</v>
      </c>
      <c r="U910"/>
    </row>
    <row r="911" spans="1:21" hidden="1" x14ac:dyDescent="0.25">
      <c r="A911" s="23" t="s">
        <v>1832</v>
      </c>
      <c r="B911" s="31">
        <v>3522.27</v>
      </c>
      <c r="C911" s="6" t="s">
        <v>1831</v>
      </c>
      <c r="D911" s="6" t="s">
        <v>22</v>
      </c>
      <c r="E911" s="6" t="s">
        <v>14</v>
      </c>
      <c r="F911" s="6" t="s">
        <v>1638</v>
      </c>
      <c r="G911">
        <v>6</v>
      </c>
      <c r="H911">
        <v>202206</v>
      </c>
      <c r="I911" s="9">
        <v>51.42</v>
      </c>
      <c r="J911" s="9">
        <v>6.05</v>
      </c>
      <c r="K911" s="9">
        <v>4.54</v>
      </c>
      <c r="L911" s="9">
        <v>3.25</v>
      </c>
      <c r="M911" s="9" t="str">
        <f>INDEX(Taxonomie!S:S,MATCH(ZACKS_Screener[[#This Row],[Ticker]], Taxonomie!P:P,0))</f>
        <v>Technology</v>
      </c>
      <c r="N911" t="str">
        <f>INDEX(Taxonomie!Q:Q,MATCH(ZACKS_Screener[[#This Row],[Ticker]], Taxonomie!P:P,0))</f>
        <v>Communication Equipment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911" s="18">
        <f>IFERROR(ZACKS_Screener[[#This Row],[Price]]/ZACKS_Screener[[#This Row],[EPS1]], "")</f>
        <v>11.325991189427313</v>
      </c>
      <c r="R911" s="18">
        <f>IFERROR(ZACKS_Screener[[#This Row],[Price]]/ZACKS_Screener[[#This Row],[EPS2]], "")</f>
        <v>15.821538461538463</v>
      </c>
      <c r="S911" s="18">
        <f>IFERROR(ZACKS_Screener[[#This Row],[PE1]]/(ZACKS_Screener[[#This Row],[EG1]]*100), "")</f>
        <v>-0.45378971321877648</v>
      </c>
      <c r="T911" s="18">
        <f>IFERROR(ZACKS_Screener[[#This Row],[PE2]]/(ZACKS_Screener[[#This Row],[EG2]]*100), "")</f>
        <v>-0.5568200357781754</v>
      </c>
      <c r="U911"/>
    </row>
    <row r="912" spans="1:21" hidden="1" x14ac:dyDescent="0.25">
      <c r="A912" s="23" t="s">
        <v>40</v>
      </c>
      <c r="B912" s="31">
        <v>241460.69</v>
      </c>
      <c r="C912" s="6" t="s">
        <v>39</v>
      </c>
      <c r="D912" s="6" t="s">
        <v>13</v>
      </c>
      <c r="E912" s="6" t="s">
        <v>41</v>
      </c>
      <c r="F912" s="6" t="s">
        <v>42</v>
      </c>
      <c r="G912">
        <v>12</v>
      </c>
      <c r="H912">
        <v>202212</v>
      </c>
      <c r="I912" s="9">
        <v>136.86000000000001</v>
      </c>
      <c r="J912" s="9">
        <v>13.77</v>
      </c>
      <c r="K912" s="9">
        <v>10.97</v>
      </c>
      <c r="L912" s="9">
        <v>11.04</v>
      </c>
      <c r="M912" s="9" t="str">
        <f>INDEX(Taxonomie!S:S,MATCH(ZACKS_Screener[[#This Row],[Ticker]], Taxonomie!P:P,0))</f>
        <v>Healthcare</v>
      </c>
      <c r="N912" t="str">
        <f>INDEX(Taxonomie!Q:Q,MATCH(ZACKS_Screener[[#This Row],[Ticker]], Taxonomie!P:P,0))</f>
        <v>Drug Manufacturers—General</v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912" s="18">
        <f>IFERROR(ZACKS_Screener[[#This Row],[Price]]/ZACKS_Screener[[#This Row],[EPS1]], "")</f>
        <v>12.47584320875114</v>
      </c>
      <c r="R912" s="18">
        <f>IFERROR(ZACKS_Screener[[#This Row],[Price]]/ZACKS_Screener[[#This Row],[EPS2]], "")</f>
        <v>12.396739130434785</v>
      </c>
      <c r="S912" s="18">
        <f>IFERROR(ZACKS_Screener[[#This Row],[PE1]]/(ZACKS_Screener[[#This Row],[EG1]]*100), "")</f>
        <v>-0.61354414637322596</v>
      </c>
      <c r="T912" s="18">
        <f>IFERROR(ZACKS_Screener[[#This Row],[PE2]]/(ZACKS_Screener[[#This Row],[EG2]]*100), "")</f>
        <v>19.427461180124642</v>
      </c>
      <c r="U912"/>
    </row>
    <row r="913" spans="1:21" hidden="1" x14ac:dyDescent="0.25">
      <c r="A913" s="23" t="s">
        <v>391</v>
      </c>
      <c r="B913" s="31">
        <v>226897.64</v>
      </c>
      <c r="C913" s="6" t="s">
        <v>390</v>
      </c>
      <c r="D913" s="6" t="s">
        <v>22</v>
      </c>
      <c r="E913" s="6" t="s">
        <v>41</v>
      </c>
      <c r="F913" s="6" t="s">
        <v>42</v>
      </c>
      <c r="G913">
        <v>12</v>
      </c>
      <c r="H913">
        <v>202212</v>
      </c>
      <c r="I913" s="9">
        <v>73.2</v>
      </c>
      <c r="J913" s="9">
        <v>3.33</v>
      </c>
      <c r="K913" s="9">
        <v>3.69</v>
      </c>
      <c r="L913" s="9">
        <v>4.1399999999999997</v>
      </c>
      <c r="M913" s="9" t="str">
        <f>INDEX(Taxonomie!S:S,MATCH(ZACKS_Screener[[#This Row],[Ticker]], Taxonomie!P:P,0))</f>
        <v>Healthcare</v>
      </c>
      <c r="N913" t="str">
        <f>INDEX(Taxonomie!Q:Q,MATCH(ZACKS_Screener[[#This Row],[Ticker]], Taxonomie!P:P,0))</f>
        <v>Drug Manufacturers—General</v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913" s="18">
        <f>IFERROR(ZACKS_Screener[[#This Row],[Price]]/ZACKS_Screener[[#This Row],[EPS1]], "")</f>
        <v>19.837398373983742</v>
      </c>
      <c r="R913" s="18">
        <f>IFERROR(ZACKS_Screener[[#This Row],[Price]]/ZACKS_Screener[[#This Row],[EPS2]], "")</f>
        <v>17.681159420289855</v>
      </c>
      <c r="S913" s="18">
        <f>IFERROR(ZACKS_Screener[[#This Row],[PE1]]/(ZACKS_Screener[[#This Row],[EG1]]*100), "")</f>
        <v>1.8349593495934968</v>
      </c>
      <c r="T913" s="18">
        <f>IFERROR(ZACKS_Screener[[#This Row],[PE2]]/(ZACKS_Screener[[#This Row],[EG2]]*100), "")</f>
        <v>1.4498550724637689</v>
      </c>
      <c r="U913"/>
    </row>
    <row r="914" spans="1:21" hidden="1" x14ac:dyDescent="0.25">
      <c r="A914" s="23" t="s">
        <v>1713</v>
      </c>
      <c r="B914" s="31">
        <v>411431.59</v>
      </c>
      <c r="C914" s="6" t="s">
        <v>1712</v>
      </c>
      <c r="D914" s="6" t="s">
        <v>13</v>
      </c>
      <c r="E914" s="6" t="s">
        <v>41</v>
      </c>
      <c r="F914" s="6" t="s">
        <v>42</v>
      </c>
      <c r="G914">
        <v>12</v>
      </c>
      <c r="H914">
        <v>202212</v>
      </c>
      <c r="I914" s="9">
        <v>158.32</v>
      </c>
      <c r="J914" s="9">
        <v>10.15</v>
      </c>
      <c r="K914" s="9">
        <v>10.66</v>
      </c>
      <c r="L914" s="9">
        <v>11.01</v>
      </c>
      <c r="M914" s="9" t="str">
        <f>INDEX(Taxonomie!S:S,MATCH(ZACKS_Screener[[#This Row],[Ticker]], Taxonomie!P:P,0))</f>
        <v>Healthcare</v>
      </c>
      <c r="N914" t="str">
        <f>INDEX(Taxonomie!Q:Q,MATCH(ZACKS_Screener[[#This Row],[Ticker]], Taxonomie!P:P,0))</f>
        <v>Drug Manufacturers—General</v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14" s="18">
        <f>IFERROR(ZACKS_Screener[[#This Row],[Price]]/ZACKS_Screener[[#This Row],[EPS1]], "")</f>
        <v>14.851782363977485</v>
      </c>
      <c r="R914" s="18">
        <f>IFERROR(ZACKS_Screener[[#This Row],[Price]]/ZACKS_Screener[[#This Row],[EPS2]], "")</f>
        <v>14.379654859218892</v>
      </c>
      <c r="S914" s="18">
        <f>IFERROR(ZACKS_Screener[[#This Row],[PE1]]/(ZACKS_Screener[[#This Row],[EG1]]*100), "")</f>
        <v>2.9557959018504221</v>
      </c>
      <c r="T914" s="18">
        <f>IFERROR(ZACKS_Screener[[#This Row],[PE2]]/(ZACKS_Screener[[#This Row],[EG2]]*100), "")</f>
        <v>4.379632022836387</v>
      </c>
      <c r="U914"/>
    </row>
    <row r="915" spans="1:21" hidden="1" x14ac:dyDescent="0.25">
      <c r="A915" s="23" t="s">
        <v>1835</v>
      </c>
      <c r="B915" s="31">
        <v>421724</v>
      </c>
      <c r="C915" s="6" t="s">
        <v>1834</v>
      </c>
      <c r="D915" s="6" t="s">
        <v>13</v>
      </c>
      <c r="E915" s="6" t="s">
        <v>41</v>
      </c>
      <c r="F915" s="6" t="s">
        <v>42</v>
      </c>
      <c r="G915">
        <v>12</v>
      </c>
      <c r="H915">
        <v>202212</v>
      </c>
      <c r="I915" s="9">
        <v>444.26</v>
      </c>
      <c r="J915" s="9">
        <v>7.94</v>
      </c>
      <c r="K915" s="9">
        <v>8.7899999999999991</v>
      </c>
      <c r="L915" s="9">
        <v>12.07</v>
      </c>
      <c r="M915" s="9" t="str">
        <f>INDEX(Taxonomie!S:S,MATCH(ZACKS_Screener[[#This Row],[Ticker]], Taxonomie!P:P,0))</f>
        <v>Healthcare</v>
      </c>
      <c r="N915" t="str">
        <f>INDEX(Taxonomie!Q:Q,MATCH(ZACKS_Screener[[#This Row],[Ticker]], Taxonomie!P:P,0))</f>
        <v>Drug Manufacturers—General</v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915" s="18">
        <f>IFERROR(ZACKS_Screener[[#This Row],[Price]]/ZACKS_Screener[[#This Row],[EPS1]], "")</f>
        <v>50.5415244596132</v>
      </c>
      <c r="R915" s="18">
        <f>IFERROR(ZACKS_Screener[[#This Row],[Price]]/ZACKS_Screener[[#This Row],[EPS2]], "")</f>
        <v>36.806959403479702</v>
      </c>
      <c r="S915" s="18">
        <f>IFERROR(ZACKS_Screener[[#This Row],[PE1]]/(ZACKS_Screener[[#This Row],[EG1]]*100), "")</f>
        <v>4.7211729906979922</v>
      </c>
      <c r="T915" s="18">
        <f>IFERROR(ZACKS_Screener[[#This Row],[PE2]]/(ZACKS_Screener[[#This Row],[EG2]]*100), "")</f>
        <v>0.98638162547739761</v>
      </c>
      <c r="U915"/>
    </row>
    <row r="916" spans="1:21" hidden="1" x14ac:dyDescent="0.25">
      <c r="A916" s="23" t="s">
        <v>2016</v>
      </c>
      <c r="B916" s="31">
        <v>287009.38</v>
      </c>
      <c r="C916" s="6" t="s">
        <v>2015</v>
      </c>
      <c r="D916" s="6" t="s">
        <v>13</v>
      </c>
      <c r="E916" s="6" t="s">
        <v>41</v>
      </c>
      <c r="F916" s="6" t="s">
        <v>42</v>
      </c>
      <c r="G916">
        <v>12</v>
      </c>
      <c r="H916">
        <v>202212</v>
      </c>
      <c r="I916" s="9">
        <v>113.11</v>
      </c>
      <c r="J916" s="9">
        <v>7.48</v>
      </c>
      <c r="K916" s="9">
        <v>6.95</v>
      </c>
      <c r="L916" s="9">
        <v>8.4600000000000009</v>
      </c>
      <c r="M916" s="9" t="str">
        <f>INDEX(Taxonomie!S:S,MATCH(ZACKS_Screener[[#This Row],[Ticker]], Taxonomie!P:P,0))</f>
        <v>Healthcare</v>
      </c>
      <c r="N916" t="str">
        <f>INDEX(Taxonomie!Q:Q,MATCH(ZACKS_Screener[[#This Row],[Ticker]], Taxonomie!P:P,0))</f>
        <v>Drug Manufacturers—General</v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916" s="18">
        <f>IFERROR(ZACKS_Screener[[#This Row],[Price]]/ZACKS_Screener[[#This Row],[EPS1]], "")</f>
        <v>16.274820143884892</v>
      </c>
      <c r="R916" s="18">
        <f>IFERROR(ZACKS_Screener[[#This Row],[Price]]/ZACKS_Screener[[#This Row],[EPS2]], "")</f>
        <v>13.369976359338059</v>
      </c>
      <c r="S916" s="18">
        <f>IFERROR(ZACKS_Screener[[#This Row],[PE1]]/(ZACKS_Screener[[#This Row],[EG1]]*100), "")</f>
        <v>-2.2968991448350744</v>
      </c>
      <c r="T916" s="18">
        <f>IFERROR(ZACKS_Screener[[#This Row],[PE2]]/(ZACKS_Screener[[#This Row],[EG2]]*100), "")</f>
        <v>0.61537308408873825</v>
      </c>
      <c r="U916"/>
    </row>
    <row r="917" spans="1:21" hidden="1" x14ac:dyDescent="0.25">
      <c r="A917" s="23" t="s">
        <v>2175</v>
      </c>
      <c r="B917" s="31">
        <v>354178.5</v>
      </c>
      <c r="C917" s="6" t="s">
        <v>2174</v>
      </c>
      <c r="D917" s="6" t="s">
        <v>13</v>
      </c>
      <c r="E917" s="6" t="s">
        <v>41</v>
      </c>
      <c r="F917" s="6" t="s">
        <v>42</v>
      </c>
      <c r="G917">
        <v>12</v>
      </c>
      <c r="H917">
        <v>202212</v>
      </c>
      <c r="I917" s="9">
        <v>157.85</v>
      </c>
      <c r="J917" s="9">
        <v>3.46</v>
      </c>
      <c r="K917" s="9">
        <v>5.07</v>
      </c>
      <c r="L917" s="9">
        <v>5.91</v>
      </c>
      <c r="M917" s="9" t="str">
        <f>INDEX(Taxonomie!S:S,MATCH(ZACKS_Screener[[#This Row],[Ticker]], Taxonomie!P:P,0))</f>
        <v>Healthcare</v>
      </c>
      <c r="N917" t="str">
        <f>INDEX(Taxonomie!Q:Q,MATCH(ZACKS_Screener[[#This Row],[Ticker]], Taxonomie!P:P,0))</f>
        <v>Biotechnology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917" s="18">
        <f>IFERROR(ZACKS_Screener[[#This Row],[Price]]/ZACKS_Screener[[#This Row],[EPS1]], "")</f>
        <v>31.134122287968438</v>
      </c>
      <c r="R917" s="18">
        <f>IFERROR(ZACKS_Screener[[#This Row],[Price]]/ZACKS_Screener[[#This Row],[EPS2]], "")</f>
        <v>26.708967851099828</v>
      </c>
      <c r="S917" s="18">
        <f>IFERROR(ZACKS_Screener[[#This Row],[PE1]]/(ZACKS_Screener[[#This Row],[EG1]]*100), "")</f>
        <v>0.66909355972901097</v>
      </c>
      <c r="T917" s="18">
        <f>IFERROR(ZACKS_Screener[[#This Row],[PE2]]/(ZACKS_Screener[[#This Row],[EG2]]*100), "")</f>
        <v>1.6120769881556687</v>
      </c>
      <c r="U917"/>
    </row>
    <row r="918" spans="1:21" hidden="1" x14ac:dyDescent="0.25">
      <c r="A918" s="23" t="s">
        <v>2178</v>
      </c>
      <c r="B918" s="31">
        <v>210624.67</v>
      </c>
      <c r="C918" s="6" t="s">
        <v>2177</v>
      </c>
      <c r="D918" s="6" t="s">
        <v>13</v>
      </c>
      <c r="E918" s="6" t="s">
        <v>41</v>
      </c>
      <c r="F918" s="6" t="s">
        <v>42</v>
      </c>
      <c r="G918">
        <v>12</v>
      </c>
      <c r="H918">
        <v>202212</v>
      </c>
      <c r="I918" s="9">
        <v>99.37</v>
      </c>
      <c r="J918" s="9">
        <v>6.1</v>
      </c>
      <c r="K918" s="9">
        <v>6.67</v>
      </c>
      <c r="L918" s="9">
        <v>7.22</v>
      </c>
      <c r="M918" s="9" t="str">
        <f>INDEX(Taxonomie!S:S,MATCH(ZACKS_Screener[[#This Row],[Ticker]], Taxonomie!P:P,0))</f>
        <v>Healthcare</v>
      </c>
      <c r="N918" t="str">
        <f>INDEX(Taxonomie!Q:Q,MATCH(ZACKS_Screener[[#This Row],[Ticker]], Taxonomie!P:P,0))</f>
        <v>Drug Manufacturers—General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918" s="18">
        <f>IFERROR(ZACKS_Screener[[#This Row],[Price]]/ZACKS_Screener[[#This Row],[EPS1]], "")</f>
        <v>14.898050974512744</v>
      </c>
      <c r="R918" s="18">
        <f>IFERROR(ZACKS_Screener[[#This Row],[Price]]/ZACKS_Screener[[#This Row],[EPS2]], "")</f>
        <v>13.763157894736842</v>
      </c>
      <c r="S918" s="18">
        <f>IFERROR(ZACKS_Screener[[#This Row],[PE1]]/(ZACKS_Screener[[#This Row],[EG1]]*100), "")</f>
        <v>1.5943528235882052</v>
      </c>
      <c r="T918" s="18">
        <f>IFERROR(ZACKS_Screener[[#This Row],[PE2]]/(ZACKS_Screener[[#This Row],[EG2]]*100), "")</f>
        <v>1.6690956937799046</v>
      </c>
      <c r="U918"/>
    </row>
    <row r="919" spans="1:21" hidden="1" x14ac:dyDescent="0.25">
      <c r="A919" s="23" t="s">
        <v>2338</v>
      </c>
      <c r="B919" s="31">
        <v>218191.11</v>
      </c>
      <c r="C919" s="6" t="s">
        <v>2337</v>
      </c>
      <c r="D919" s="6" t="s">
        <v>13</v>
      </c>
      <c r="E919" s="6" t="s">
        <v>41</v>
      </c>
      <c r="F919" s="6" t="s">
        <v>42</v>
      </c>
      <c r="G919">
        <v>12</v>
      </c>
      <c r="H919">
        <v>202212</v>
      </c>
      <c r="I919" s="9">
        <v>38.65</v>
      </c>
      <c r="J919" s="9">
        <v>6.58</v>
      </c>
      <c r="K919" s="9">
        <v>3.35</v>
      </c>
      <c r="L919" s="9">
        <v>3.33</v>
      </c>
      <c r="M919" s="9" t="str">
        <f>INDEX(Taxonomie!S:S,MATCH(ZACKS_Screener[[#This Row],[Ticker]], Taxonomie!P:P,0))</f>
        <v>Healthcare</v>
      </c>
      <c r="N919" t="str">
        <f>INDEX(Taxonomie!Q:Q,MATCH(ZACKS_Screener[[#This Row],[Ticker]], Taxonomie!P:P,0))</f>
        <v>Drug Manufacturers—General</v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919" s="18">
        <f>IFERROR(ZACKS_Screener[[#This Row],[Price]]/ZACKS_Screener[[#This Row],[EPS1]], "")</f>
        <v>11.53731343283582</v>
      </c>
      <c r="R919" s="18">
        <f>IFERROR(ZACKS_Screener[[#This Row],[Price]]/ZACKS_Screener[[#This Row],[EPS2]], "")</f>
        <v>11.606606606606606</v>
      </c>
      <c r="S919" s="18">
        <f>IFERROR(ZACKS_Screener[[#This Row],[PE1]]/(ZACKS_Screener[[#This Row],[EG1]]*100), "")</f>
        <v>-0.23503257705281638</v>
      </c>
      <c r="T919" s="18">
        <f>IFERROR(ZACKS_Screener[[#This Row],[PE2]]/(ZACKS_Screener[[#This Row],[EG2]]*100), "")</f>
        <v>-19.44106606606605</v>
      </c>
      <c r="U919"/>
    </row>
    <row r="920" spans="1:21" hidden="1" x14ac:dyDescent="0.25">
      <c r="A920" s="23" t="s">
        <v>2709</v>
      </c>
      <c r="B920" s="31">
        <v>128189.58</v>
      </c>
      <c r="C920" s="6" t="s">
        <v>2708</v>
      </c>
      <c r="D920" s="6" t="s">
        <v>22</v>
      </c>
      <c r="E920" s="6" t="s">
        <v>41</v>
      </c>
      <c r="F920" s="6" t="s">
        <v>42</v>
      </c>
      <c r="G920">
        <v>12</v>
      </c>
      <c r="H920">
        <v>202212</v>
      </c>
      <c r="I920" s="9">
        <v>50.83</v>
      </c>
      <c r="J920" s="9">
        <v>4.3499999999999996</v>
      </c>
      <c r="K920" s="9">
        <v>4.47</v>
      </c>
      <c r="L920" s="9">
        <v>4.83</v>
      </c>
      <c r="M920" s="9" t="str">
        <f>INDEX(Taxonomie!S:S,MATCH(ZACKS_Screener[[#This Row],[Ticker]], Taxonomie!P:P,0))</f>
        <v>Healthcare</v>
      </c>
      <c r="N920" t="str">
        <f>INDEX(Taxonomie!Q:Q,MATCH(ZACKS_Screener[[#This Row],[Ticker]], Taxonomie!P:P,0))</f>
        <v>Drug Manufacturers—General</v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920" s="18">
        <f>IFERROR(ZACKS_Screener[[#This Row],[Price]]/ZACKS_Screener[[#This Row],[EPS1]], "")</f>
        <v>11.371364653243848</v>
      </c>
      <c r="R920" s="18">
        <f>IFERROR(ZACKS_Screener[[#This Row],[Price]]/ZACKS_Screener[[#This Row],[EPS2]], "")</f>
        <v>10.523809523809524</v>
      </c>
      <c r="S920" s="18">
        <f>IFERROR(ZACKS_Screener[[#This Row],[PE1]]/(ZACKS_Screener[[#This Row],[EG1]]*100), "")</f>
        <v>4.1221196868008905</v>
      </c>
      <c r="T920" s="18">
        <f>IFERROR(ZACKS_Screener[[#This Row],[PE2]]/(ZACKS_Screener[[#This Row],[EG2]]*100), "")</f>
        <v>1.306706349206348</v>
      </c>
      <c r="U920"/>
    </row>
    <row r="921" spans="1:21" hidden="1" x14ac:dyDescent="0.25">
      <c r="A921" s="23" t="s">
        <v>40744</v>
      </c>
      <c r="B921" s="31">
        <v>2159.94</v>
      </c>
      <c r="C921" s="6" t="s">
        <v>40743</v>
      </c>
      <c r="D921" s="6" t="s">
        <v>22</v>
      </c>
      <c r="E921" s="6" t="s">
        <v>14</v>
      </c>
      <c r="F921" s="6" t="s">
        <v>1381</v>
      </c>
      <c r="G921">
        <v>12</v>
      </c>
      <c r="H921">
        <v>202212</v>
      </c>
      <c r="I921" s="9">
        <v>34.15</v>
      </c>
      <c r="J921" s="9">
        <v>2.76</v>
      </c>
      <c r="K921" s="9">
        <v>2.94</v>
      </c>
      <c r="L921" s="9">
        <v>3.22</v>
      </c>
      <c r="M921" s="9" t="str">
        <f>INDEX(Taxonomie!S:S,MATCH(ZACKS_Screener[[#This Row],[Ticker]], Taxonomie!P:P,0))</f>
        <v>Communication Services</v>
      </c>
      <c r="N921" t="str">
        <f>INDEX(Taxonomie!Q:Q,MATCH(ZACKS_Screener[[#This Row],[Ticker]], Taxonomie!P:P,0))</f>
        <v>Advertising Agencies</v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921" s="18">
        <f>IFERROR(ZACKS_Screener[[#This Row],[Price]]/ZACKS_Screener[[#This Row],[EPS1]], "")</f>
        <v>11.615646258503402</v>
      </c>
      <c r="R921" s="18">
        <f>IFERROR(ZACKS_Screener[[#This Row],[Price]]/ZACKS_Screener[[#This Row],[EPS2]], "")</f>
        <v>10.6055900621118</v>
      </c>
      <c r="S921" s="18">
        <f>IFERROR(ZACKS_Screener[[#This Row],[PE1]]/(ZACKS_Screener[[#This Row],[EG1]]*100), "")</f>
        <v>1.7810657596371864</v>
      </c>
      <c r="T921" s="18">
        <f>IFERROR(ZACKS_Screener[[#This Row],[PE2]]/(ZACKS_Screener[[#This Row],[EG2]]*100), "")</f>
        <v>1.113586956521738</v>
      </c>
      <c r="U921"/>
    </row>
    <row r="922" spans="1:21" hidden="1" x14ac:dyDescent="0.25">
      <c r="A922" s="23" t="s">
        <v>1380</v>
      </c>
      <c r="B922" s="31">
        <v>7378.17</v>
      </c>
      <c r="C922" s="6" t="s">
        <v>1379</v>
      </c>
      <c r="D922" s="6" t="s">
        <v>13</v>
      </c>
      <c r="E922" s="6" t="s">
        <v>14</v>
      </c>
      <c r="F922" s="6" t="s">
        <v>1381</v>
      </c>
      <c r="G922">
        <v>12</v>
      </c>
      <c r="H922">
        <v>202212</v>
      </c>
      <c r="I922" s="9">
        <v>174.55</v>
      </c>
      <c r="J922" s="9">
        <v>5.08</v>
      </c>
      <c r="K922" s="9">
        <v>5.71</v>
      </c>
      <c r="L922" s="9">
        <v>6.87</v>
      </c>
      <c r="M922" s="9" t="str">
        <f>INDEX(Taxonomie!S:S,MATCH(ZACKS_Screener[[#This Row],[Ticker]], Taxonomie!P:P,0))</f>
        <v>Technology</v>
      </c>
      <c r="N922" t="str">
        <f>INDEX(Taxonomie!Q:Q,MATCH(ZACKS_Screener[[#This Row],[Ticker]], Taxonomie!P:P,0))</f>
        <v>Information Technology Services</v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922" s="18">
        <f>IFERROR(ZACKS_Screener[[#This Row],[Price]]/ZACKS_Screener[[#This Row],[EPS1]], "")</f>
        <v>30.569176882661999</v>
      </c>
      <c r="R922" s="18">
        <f>IFERROR(ZACKS_Screener[[#This Row],[Price]]/ZACKS_Screener[[#This Row],[EPS2]], "")</f>
        <v>25.407569141193598</v>
      </c>
      <c r="S922" s="18">
        <f>IFERROR(ZACKS_Screener[[#This Row],[PE1]]/(ZACKS_Screener[[#This Row],[EG1]]*100), "")</f>
        <v>2.4649431518083014</v>
      </c>
      <c r="T922" s="18">
        <f>IFERROR(ZACKS_Screener[[#This Row],[PE2]]/(ZACKS_Screener[[#This Row],[EG2]]*100), "")</f>
        <v>1.2506656878984088</v>
      </c>
      <c r="U922"/>
    </row>
    <row r="923" spans="1:21" hidden="1" x14ac:dyDescent="0.25">
      <c r="A923" s="23" t="s">
        <v>2152</v>
      </c>
      <c r="B923" s="31">
        <v>56787.95</v>
      </c>
      <c r="C923" s="6" t="s">
        <v>2151</v>
      </c>
      <c r="D923" s="6" t="s">
        <v>22</v>
      </c>
      <c r="E923" s="6" t="s">
        <v>14</v>
      </c>
      <c r="F923" s="6" t="s">
        <v>1381</v>
      </c>
      <c r="G923">
        <v>12</v>
      </c>
      <c r="H923">
        <v>202212</v>
      </c>
      <c r="I923" s="9">
        <v>86.73</v>
      </c>
      <c r="J923" s="9">
        <v>5.0199999999999996</v>
      </c>
      <c r="K923" s="9">
        <v>5.82</v>
      </c>
      <c r="L923" s="9">
        <v>6.6</v>
      </c>
      <c r="M923" s="9" t="str">
        <f>INDEX(Taxonomie!S:S,MATCH(ZACKS_Screener[[#This Row],[Ticker]], Taxonomie!P:P,0))</f>
        <v>Communication Services</v>
      </c>
      <c r="N923" t="str">
        <f>INDEX(Taxonomie!Q:Q,MATCH(ZACKS_Screener[[#This Row],[Ticker]], Taxonomie!P:P,0))</f>
        <v>Electronic Gaming &amp; Multimedia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923" s="18">
        <f>IFERROR(ZACKS_Screener[[#This Row],[Price]]/ZACKS_Screener[[#This Row],[EPS1]], "")</f>
        <v>14.902061855670103</v>
      </c>
      <c r="R923" s="18">
        <f>IFERROR(ZACKS_Screener[[#This Row],[Price]]/ZACKS_Screener[[#This Row],[EPS2]], "")</f>
        <v>13.140909090909092</v>
      </c>
      <c r="S923" s="18">
        <f>IFERROR(ZACKS_Screener[[#This Row],[PE1]]/(ZACKS_Screener[[#This Row],[EG1]]*100), "")</f>
        <v>0.9351043814432981</v>
      </c>
      <c r="T923" s="18">
        <f>IFERROR(ZACKS_Screener[[#This Row],[PE2]]/(ZACKS_Screener[[#This Row],[EG2]]*100), "")</f>
        <v>0.98051398601398698</v>
      </c>
      <c r="U923"/>
    </row>
    <row r="924" spans="1:21" hidden="1" x14ac:dyDescent="0.25">
      <c r="A924" s="23" t="s">
        <v>2221</v>
      </c>
      <c r="B924" s="31">
        <v>11614.34</v>
      </c>
      <c r="C924" s="6" t="s">
        <v>2220</v>
      </c>
      <c r="D924" s="6" t="s">
        <v>22</v>
      </c>
      <c r="E924" s="6" t="s">
        <v>14</v>
      </c>
      <c r="F924" s="6" t="s">
        <v>1381</v>
      </c>
      <c r="G924">
        <v>1</v>
      </c>
      <c r="H924">
        <v>202301</v>
      </c>
      <c r="I924" s="9">
        <v>72.010000000000005</v>
      </c>
      <c r="J924" s="9">
        <v>-0.04</v>
      </c>
      <c r="K924" s="9">
        <v>0.78</v>
      </c>
      <c r="L924" s="9">
        <v>1.18</v>
      </c>
      <c r="M924" s="9" t="str">
        <f>INDEX(Taxonomie!S:S,MATCH(ZACKS_Screener[[#This Row],[Ticker]], Taxonomie!P:P,0))</f>
        <v>Technology</v>
      </c>
      <c r="N924" t="str">
        <f>INDEX(Taxonomie!Q:Q,MATCH(ZACKS_Screener[[#This Row],[Ticker]], Taxonomie!P:P,0))</f>
        <v>Software—Infrastructure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924" s="18">
        <f>IFERROR(ZACKS_Screener[[#This Row],[Price]]/ZACKS_Screener[[#This Row],[EPS1]], "")</f>
        <v>92.320512820512818</v>
      </c>
      <c r="R924" s="18">
        <f>IFERROR(ZACKS_Screener[[#This Row],[Price]]/ZACKS_Screener[[#This Row],[EPS2]], "")</f>
        <v>61.025423728813564</v>
      </c>
      <c r="S924" s="18">
        <f>IFERROR(ZACKS_Screener[[#This Row],[PE1]]/(ZACKS_Screener[[#This Row],[EG1]]*100), "")</f>
        <v>0.92320512820512812</v>
      </c>
      <c r="T924" s="18">
        <f>IFERROR(ZACKS_Screener[[#This Row],[PE2]]/(ZACKS_Screener[[#This Row],[EG2]]*100), "")</f>
        <v>1.1899957627118649</v>
      </c>
      <c r="U924"/>
    </row>
    <row r="925" spans="1:21" hidden="1" x14ac:dyDescent="0.25">
      <c r="A925" s="23" t="s">
        <v>2532</v>
      </c>
      <c r="B925" s="31">
        <v>3286.78</v>
      </c>
      <c r="C925" s="6" t="s">
        <v>2531</v>
      </c>
      <c r="D925" s="6" t="s">
        <v>13</v>
      </c>
      <c r="E925" s="6" t="s">
        <v>14</v>
      </c>
      <c r="F925" s="6" t="s">
        <v>1381</v>
      </c>
      <c r="G925">
        <v>12</v>
      </c>
      <c r="H925">
        <v>202212</v>
      </c>
      <c r="I925" s="9">
        <v>34.380000000000003</v>
      </c>
      <c r="J925" s="9">
        <v>1.99</v>
      </c>
      <c r="K925" s="9">
        <v>3.22</v>
      </c>
      <c r="L925" s="9">
        <v>3.67</v>
      </c>
      <c r="M925" s="9" t="str">
        <f>INDEX(Taxonomie!S:S,MATCH(ZACKS_Screener[[#This Row],[Ticker]], Taxonomie!P:P,0))</f>
        <v>Technology</v>
      </c>
      <c r="N925" t="str">
        <f>INDEX(Taxonomie!Q:Q,MATCH(ZACKS_Screener[[#This Row],[Ticker]], Taxonomie!P:P,0))</f>
        <v>Software—Application</v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925" s="18">
        <f>IFERROR(ZACKS_Screener[[#This Row],[Price]]/ZACKS_Screener[[#This Row],[EPS1]], "")</f>
        <v>10.677018633540373</v>
      </c>
      <c r="R925" s="18">
        <f>IFERROR(ZACKS_Screener[[#This Row],[Price]]/ZACKS_Screener[[#This Row],[EPS2]], "")</f>
        <v>9.3678474114441421</v>
      </c>
      <c r="S925" s="18">
        <f>IFERROR(ZACKS_Screener[[#This Row],[PE1]]/(ZACKS_Screener[[#This Row],[EG1]]*100), "")</f>
        <v>0.17274200878654747</v>
      </c>
      <c r="T925" s="18">
        <f>IFERROR(ZACKS_Screener[[#This Row],[PE2]]/(ZACKS_Screener[[#This Row],[EG2]]*100), "")</f>
        <v>0.67032152588555916</v>
      </c>
      <c r="U925"/>
    </row>
    <row r="926" spans="1:21" hidden="1" x14ac:dyDescent="0.25">
      <c r="A926" s="23" t="s">
        <v>2738</v>
      </c>
      <c r="B926" s="31">
        <v>4016.05</v>
      </c>
      <c r="C926" s="6" t="s">
        <v>2737</v>
      </c>
      <c r="D926" s="6" t="s">
        <v>13</v>
      </c>
      <c r="E926" s="6" t="s">
        <v>14</v>
      </c>
      <c r="F926" s="6" t="s">
        <v>1381</v>
      </c>
      <c r="G926">
        <v>12</v>
      </c>
      <c r="H926">
        <v>202212</v>
      </c>
      <c r="I926" s="9">
        <v>29.72</v>
      </c>
      <c r="J926" s="9">
        <v>-0.19</v>
      </c>
      <c r="K926" s="9">
        <v>0.33</v>
      </c>
      <c r="L926" s="9">
        <v>0.4</v>
      </c>
      <c r="M926" s="9" t="str">
        <f>INDEX(Taxonomie!S:S,MATCH(ZACKS_Screener[[#This Row],[Ticker]], Taxonomie!P:P,0))</f>
        <v>Technology</v>
      </c>
      <c r="N926" t="str">
        <f>INDEX(Taxonomie!Q:Q,MATCH(ZACKS_Screener[[#This Row],[Ticker]], Taxonomie!P:P,0))</f>
        <v>Software—Infrastructure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926" s="18">
        <f>IFERROR(ZACKS_Screener[[#This Row],[Price]]/ZACKS_Screener[[#This Row],[EPS1]], "")</f>
        <v>90.060606060606048</v>
      </c>
      <c r="R926" s="18">
        <f>IFERROR(ZACKS_Screener[[#This Row],[Price]]/ZACKS_Screener[[#This Row],[EPS2]], "")</f>
        <v>74.3</v>
      </c>
      <c r="S926" s="18">
        <f>IFERROR(ZACKS_Screener[[#This Row],[PE1]]/(ZACKS_Screener[[#This Row],[EG1]]*100), "")</f>
        <v>0.90060606060606052</v>
      </c>
      <c r="T926" s="18">
        <f>IFERROR(ZACKS_Screener[[#This Row],[PE2]]/(ZACKS_Screener[[#This Row],[EG2]]*100), "")</f>
        <v>3.5027142857142857</v>
      </c>
      <c r="U926"/>
    </row>
    <row r="927" spans="1:21" hidden="1" x14ac:dyDescent="0.25">
      <c r="A927" s="23" t="s">
        <v>3075</v>
      </c>
      <c r="B927" s="31">
        <v>23463.33</v>
      </c>
      <c r="C927" s="6" t="s">
        <v>3074</v>
      </c>
      <c r="D927" s="6" t="s">
        <v>22</v>
      </c>
      <c r="E927" s="6" t="s">
        <v>14</v>
      </c>
      <c r="F927" s="6" t="s">
        <v>1381</v>
      </c>
      <c r="G927">
        <v>12</v>
      </c>
      <c r="H927">
        <v>202212</v>
      </c>
      <c r="I927" s="9">
        <v>224.96</v>
      </c>
      <c r="J927" s="9">
        <v>6.24</v>
      </c>
      <c r="K927" s="9">
        <v>6.92</v>
      </c>
      <c r="L927" s="9">
        <v>7.68</v>
      </c>
      <c r="M927" s="9" t="str">
        <f>INDEX(Taxonomie!S:S,MATCH(ZACKS_Screener[[#This Row],[Ticker]], Taxonomie!P:P,0))</f>
        <v>Technology</v>
      </c>
      <c r="N927" t="str">
        <f>INDEX(Taxonomie!Q:Q,MATCH(ZACKS_Screener[[#This Row],[Ticker]], Taxonomie!P:P,0))</f>
        <v>Software—Infrastructure</v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927" s="18">
        <f>IFERROR(ZACKS_Screener[[#This Row],[Price]]/ZACKS_Screener[[#This Row],[EPS1]], "")</f>
        <v>32.508670520231213</v>
      </c>
      <c r="R927" s="18">
        <f>IFERROR(ZACKS_Screener[[#This Row],[Price]]/ZACKS_Screener[[#This Row],[EPS2]], "")</f>
        <v>29.291666666666668</v>
      </c>
      <c r="S927" s="18">
        <f>IFERROR(ZACKS_Screener[[#This Row],[PE1]]/(ZACKS_Screener[[#This Row],[EG1]]*100), "")</f>
        <v>2.9831485889153364</v>
      </c>
      <c r="T927" s="18">
        <f>IFERROR(ZACKS_Screener[[#This Row],[PE2]]/(ZACKS_Screener[[#This Row],[EG2]]*100), "")</f>
        <v>2.6670833333333341</v>
      </c>
      <c r="U927"/>
    </row>
    <row r="928" spans="1:21" hidden="1" x14ac:dyDescent="0.25">
      <c r="A928" s="23" t="s">
        <v>200</v>
      </c>
      <c r="B928" s="31">
        <v>4880.93</v>
      </c>
      <c r="C928" s="6" t="s">
        <v>199</v>
      </c>
      <c r="D928" s="6" t="s">
        <v>13</v>
      </c>
      <c r="E928" s="6" t="s">
        <v>14</v>
      </c>
      <c r="F928" s="6" t="s">
        <v>201</v>
      </c>
      <c r="G928">
        <v>12</v>
      </c>
      <c r="H928">
        <v>202212</v>
      </c>
      <c r="I928" s="9">
        <v>8.77</v>
      </c>
      <c r="J928" s="9">
        <v>0.56999999999999995</v>
      </c>
      <c r="K928" s="9">
        <v>0.64</v>
      </c>
      <c r="L928" s="9">
        <v>0.76</v>
      </c>
      <c r="M928" s="9" t="str">
        <f>INDEX(Taxonomie!S:S,MATCH(ZACKS_Screener[[#This Row],[Ticker]], Taxonomie!P:P,0))</f>
        <v>Technology</v>
      </c>
      <c r="N928" t="str">
        <f>INDEX(Taxonomie!Q:Q,MATCH(ZACKS_Screener[[#This Row],[Ticker]], Taxonomie!P:P,0))</f>
        <v>Software—Application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928" s="18">
        <f>IFERROR(ZACKS_Screener[[#This Row],[Price]]/ZACKS_Screener[[#This Row],[EPS1]], "")</f>
        <v>13.703124999999998</v>
      </c>
      <c r="R928" s="18">
        <f>IFERROR(ZACKS_Screener[[#This Row],[Price]]/ZACKS_Screener[[#This Row],[EPS2]], "")</f>
        <v>11.539473684210526</v>
      </c>
      <c r="S928" s="18">
        <f>IFERROR(ZACKS_Screener[[#This Row],[PE1]]/(ZACKS_Screener[[#This Row],[EG1]]*100), "")</f>
        <v>1.1158258928571416</v>
      </c>
      <c r="T928" s="18">
        <f>IFERROR(ZACKS_Screener[[#This Row],[PE2]]/(ZACKS_Screener[[#This Row],[EG2]]*100), "")</f>
        <v>0.61543859649122801</v>
      </c>
      <c r="U928"/>
    </row>
    <row r="929" spans="1:21" hidden="1" x14ac:dyDescent="0.25">
      <c r="A929" s="23" t="s">
        <v>288</v>
      </c>
      <c r="B929" s="31">
        <v>5502.08</v>
      </c>
      <c r="C929" s="6" t="s">
        <v>287</v>
      </c>
      <c r="D929" s="6" t="s">
        <v>22</v>
      </c>
      <c r="E929" s="6" t="s">
        <v>14</v>
      </c>
      <c r="F929" s="6" t="s">
        <v>201</v>
      </c>
      <c r="G929">
        <v>12</v>
      </c>
      <c r="H929">
        <v>202212</v>
      </c>
      <c r="I929" s="9">
        <v>155.05000000000001</v>
      </c>
      <c r="J929" s="9">
        <v>-0.02</v>
      </c>
      <c r="K929" s="9">
        <v>0.2</v>
      </c>
      <c r="L929" s="9">
        <v>0.65</v>
      </c>
      <c r="M929" s="9" t="str">
        <f>INDEX(Taxonomie!S:S,MATCH(ZACKS_Screener[[#This Row],[Ticker]], Taxonomie!P:P,0))</f>
        <v>Technology</v>
      </c>
      <c r="N929" t="str">
        <f>INDEX(Taxonomie!Q:Q,MATCH(ZACKS_Screener[[#This Row],[Ticker]], Taxonomie!P:P,0))</f>
        <v>Software—Application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929" s="18">
        <f>IFERROR(ZACKS_Screener[[#This Row],[Price]]/ZACKS_Screener[[#This Row],[EPS1]], "")</f>
        <v>775.25</v>
      </c>
      <c r="R929" s="18">
        <f>IFERROR(ZACKS_Screener[[#This Row],[Price]]/ZACKS_Screener[[#This Row],[EPS2]], "")</f>
        <v>238.53846153846155</v>
      </c>
      <c r="S929" s="18">
        <f>IFERROR(ZACKS_Screener[[#This Row],[PE1]]/(ZACKS_Screener[[#This Row],[EG1]]*100), "")</f>
        <v>7.7525000000000004</v>
      </c>
      <c r="T929" s="18">
        <f>IFERROR(ZACKS_Screener[[#This Row],[PE2]]/(ZACKS_Screener[[#This Row],[EG2]]*100), "")</f>
        <v>1.0601709401709403</v>
      </c>
      <c r="U929"/>
    </row>
    <row r="930" spans="1:21" hidden="1" x14ac:dyDescent="0.25">
      <c r="A930" s="23" t="s">
        <v>290</v>
      </c>
      <c r="B930" s="31">
        <v>3220.52</v>
      </c>
      <c r="C930" s="6" t="s">
        <v>289</v>
      </c>
      <c r="D930" s="6" t="s">
        <v>22</v>
      </c>
      <c r="E930" s="6" t="s">
        <v>14</v>
      </c>
      <c r="F930" s="6" t="s">
        <v>201</v>
      </c>
      <c r="G930">
        <v>12</v>
      </c>
      <c r="H930">
        <v>202212</v>
      </c>
      <c r="I930" s="9">
        <v>44.14</v>
      </c>
      <c r="J930" s="9">
        <v>-1.23</v>
      </c>
      <c r="K930" s="9">
        <v>-1.1200000000000001</v>
      </c>
      <c r="L930" s="9">
        <v>-0.67</v>
      </c>
      <c r="M930" s="9" t="str">
        <f>INDEX(Taxonomie!S:S,MATCH(ZACKS_Screener[[#This Row],[Ticker]], Taxonomie!P:P,0))</f>
        <v>Technology</v>
      </c>
      <c r="N930" t="str">
        <f>INDEX(Taxonomie!Q:Q,MATCH(ZACKS_Screener[[#This Row],[Ticker]], Taxonomie!P:P,0))</f>
        <v>Software—Infrastructure</v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930" s="18">
        <f>IFERROR(ZACKS_Screener[[#This Row],[Price]]/ZACKS_Screener[[#This Row],[EPS1]], "")</f>
        <v>-39.410714285714285</v>
      </c>
      <c r="R930" s="18">
        <f>IFERROR(ZACKS_Screener[[#This Row],[Price]]/ZACKS_Screener[[#This Row],[EPS2]], "")</f>
        <v>-65.880597014925371</v>
      </c>
      <c r="S930" s="18">
        <f>IFERROR(ZACKS_Screener[[#This Row],[PE1]]/(ZACKS_Screener[[#This Row],[EG1]]*100), "")</f>
        <v>-4.406834415584421</v>
      </c>
      <c r="T930" s="18">
        <f>IFERROR(ZACKS_Screener[[#This Row],[PE2]]/(ZACKS_Screener[[#This Row],[EG2]]*100), "")</f>
        <v>-1.6396948590381424</v>
      </c>
      <c r="U930"/>
    </row>
    <row r="931" spans="1:21" hidden="1" x14ac:dyDescent="0.25">
      <c r="A931" s="23" t="s">
        <v>319</v>
      </c>
      <c r="B931" s="31">
        <v>4737.97</v>
      </c>
      <c r="C931" s="6" t="s">
        <v>318</v>
      </c>
      <c r="D931" s="6" t="s">
        <v>13</v>
      </c>
      <c r="E931" s="6" t="s">
        <v>14</v>
      </c>
      <c r="F931" s="6" t="s">
        <v>201</v>
      </c>
      <c r="G931">
        <v>1</v>
      </c>
      <c r="H931">
        <v>202301</v>
      </c>
      <c r="I931" s="9">
        <v>22.1</v>
      </c>
      <c r="J931" s="9">
        <v>-1.04</v>
      </c>
      <c r="K931" s="9">
        <v>-0.55000000000000004</v>
      </c>
      <c r="L931" s="9">
        <v>-0.32</v>
      </c>
      <c r="M931" s="9" t="str">
        <f>INDEX(Taxonomie!S:S,MATCH(ZACKS_Screener[[#This Row],[Ticker]], Taxonomie!P:P,0))</f>
        <v>Technology</v>
      </c>
      <c r="N931" t="str">
        <f>INDEX(Taxonomie!Q:Q,MATCH(ZACKS_Screener[[#This Row],[Ticker]], Taxonomie!P:P,0))</f>
        <v>Software—Application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931" s="18">
        <f>IFERROR(ZACKS_Screener[[#This Row],[Price]]/ZACKS_Screener[[#This Row],[EPS1]], "")</f>
        <v>-40.18181818181818</v>
      </c>
      <c r="R931" s="18">
        <f>IFERROR(ZACKS_Screener[[#This Row],[Price]]/ZACKS_Screener[[#This Row],[EPS2]], "")</f>
        <v>-69.0625</v>
      </c>
      <c r="S931" s="18">
        <f>IFERROR(ZACKS_Screener[[#This Row],[PE1]]/(ZACKS_Screener[[#This Row],[EG1]]*100), "")</f>
        <v>-0.85283858998144713</v>
      </c>
      <c r="T931" s="18">
        <f>IFERROR(ZACKS_Screener[[#This Row],[PE2]]/(ZACKS_Screener[[#This Row],[EG2]]*100), "")</f>
        <v>-1.6514945652173911</v>
      </c>
      <c r="U931"/>
    </row>
    <row r="932" spans="1:21" hidden="1" x14ac:dyDescent="0.25">
      <c r="A932" s="23" t="s">
        <v>40503</v>
      </c>
      <c r="B932" s="31">
        <v>2161.42</v>
      </c>
      <c r="C932" s="6" t="s">
        <v>40502</v>
      </c>
      <c r="D932" s="6" t="s">
        <v>22</v>
      </c>
      <c r="E932" s="6" t="s">
        <v>14</v>
      </c>
      <c r="F932" s="6" t="s">
        <v>201</v>
      </c>
      <c r="G932">
        <v>12</v>
      </c>
      <c r="H932">
        <v>202212</v>
      </c>
      <c r="I932" s="9">
        <v>10.74</v>
      </c>
      <c r="J932" s="9">
        <v>-0.24</v>
      </c>
      <c r="K932" s="9">
        <v>-0.17</v>
      </c>
      <c r="L932" s="9">
        <v>-7.0000000000000007E-2</v>
      </c>
      <c r="M932" s="9" t="str">
        <f>INDEX(Taxonomie!S:S,MATCH(ZACKS_Screener[[#This Row],[Ticker]], Taxonomie!P:P,0))</f>
        <v>Technology</v>
      </c>
      <c r="N932" t="str">
        <f>INDEX(Taxonomie!Q:Q,MATCH(ZACKS_Screener[[#This Row],[Ticker]], Taxonomie!P:P,0))</f>
        <v>Software—Infrastructure</v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32" s="18">
        <f>IFERROR(ZACKS_Screener[[#This Row],[Price]]/ZACKS_Screener[[#This Row],[EPS1]], "")</f>
        <v>-63.17647058823529</v>
      </c>
      <c r="R932" s="18">
        <f>IFERROR(ZACKS_Screener[[#This Row],[Price]]/ZACKS_Screener[[#This Row],[EPS2]], "")</f>
        <v>-153.42857142857142</v>
      </c>
      <c r="S932" s="18">
        <f>IFERROR(ZACKS_Screener[[#This Row],[PE1]]/(ZACKS_Screener[[#This Row],[EG1]]*100), "")</f>
        <v>-2.1660504201680677</v>
      </c>
      <c r="T932" s="18">
        <f>IFERROR(ZACKS_Screener[[#This Row],[PE2]]/(ZACKS_Screener[[#This Row],[EG2]]*100), "")</f>
        <v>-2.6082857142857141</v>
      </c>
      <c r="U932"/>
    </row>
    <row r="933" spans="1:21" hidden="1" x14ac:dyDescent="0.25">
      <c r="A933" s="23" t="s">
        <v>40521</v>
      </c>
      <c r="B933" s="31">
        <v>2932.82</v>
      </c>
      <c r="C933" s="6" t="s">
        <v>40520</v>
      </c>
      <c r="D933" s="6" t="s">
        <v>13</v>
      </c>
      <c r="E933" s="6" t="s">
        <v>14</v>
      </c>
      <c r="F933" s="6" t="s">
        <v>201</v>
      </c>
      <c r="G933">
        <v>12</v>
      </c>
      <c r="H933">
        <v>202212</v>
      </c>
      <c r="I933" s="9">
        <v>41.63</v>
      </c>
      <c r="J933" s="9">
        <v>0</v>
      </c>
      <c r="K933" s="9">
        <v>0.65</v>
      </c>
      <c r="L933" s="9">
        <v>1.0900000000000001</v>
      </c>
      <c r="M933" s="9" t="str">
        <f>INDEX(Taxonomie!S:S,MATCH(ZACKS_Screener[[#This Row],[Ticker]], Taxonomie!P:P,0))</f>
        <v>Technology</v>
      </c>
      <c r="N933" t="str">
        <f>INDEX(Taxonomie!Q:Q,MATCH(ZACKS_Screener[[#This Row],[Ticker]], Taxonomie!P:P,0))</f>
        <v>Software—Application</v>
      </c>
      <c r="O9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933" s="18">
        <f>IFERROR(ZACKS_Screener[[#This Row],[Price]]/ZACKS_Screener[[#This Row],[EPS1]], "")</f>
        <v>64.046153846153842</v>
      </c>
      <c r="R933" s="18">
        <f>IFERROR(ZACKS_Screener[[#This Row],[Price]]/ZACKS_Screener[[#This Row],[EPS2]], "")</f>
        <v>38.192660550458719</v>
      </c>
      <c r="S933" s="18" t="str">
        <f>IFERROR(ZACKS_Screener[[#This Row],[PE1]]/(ZACKS_Screener[[#This Row],[EG1]]*100), "")</f>
        <v/>
      </c>
      <c r="T933" s="18">
        <f>IFERROR(ZACKS_Screener[[#This Row],[PE2]]/(ZACKS_Screener[[#This Row],[EG2]]*100), "")</f>
        <v>0.56420975813177654</v>
      </c>
      <c r="U933"/>
    </row>
    <row r="934" spans="1:21" hidden="1" x14ac:dyDescent="0.25">
      <c r="A934" s="23" t="s">
        <v>395</v>
      </c>
      <c r="B934" s="31">
        <v>10666.49</v>
      </c>
      <c r="C934" s="6" t="s">
        <v>394</v>
      </c>
      <c r="D934" s="6" t="s">
        <v>22</v>
      </c>
      <c r="E934" s="6" t="s">
        <v>14</v>
      </c>
      <c r="F934" s="6" t="s">
        <v>201</v>
      </c>
      <c r="G934">
        <v>6</v>
      </c>
      <c r="H934">
        <v>202206</v>
      </c>
      <c r="I934" s="9">
        <v>164.43</v>
      </c>
      <c r="J934" s="9">
        <v>5.2</v>
      </c>
      <c r="K934" s="9">
        <v>5.84</v>
      </c>
      <c r="L934" s="9">
        <v>6.22</v>
      </c>
      <c r="M934" s="9" t="str">
        <f>INDEX(Taxonomie!S:S,MATCH(ZACKS_Screener[[#This Row],[Ticker]], Taxonomie!P:P,0))</f>
        <v>Technology</v>
      </c>
      <c r="N934" t="str">
        <f>INDEX(Taxonomie!Q:Q,MATCH(ZACKS_Screener[[#This Row],[Ticker]], Taxonomie!P:P,0))</f>
        <v>Software—Application</v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934" s="18">
        <f>IFERROR(ZACKS_Screener[[#This Row],[Price]]/ZACKS_Screener[[#This Row],[EPS1]], "")</f>
        <v>28.155821917808222</v>
      </c>
      <c r="R934" s="18">
        <f>IFERROR(ZACKS_Screener[[#This Row],[Price]]/ZACKS_Screener[[#This Row],[EPS2]], "")</f>
        <v>26.435691318327976</v>
      </c>
      <c r="S934" s="18">
        <f>IFERROR(ZACKS_Screener[[#This Row],[PE1]]/(ZACKS_Screener[[#This Row],[EG1]]*100), "")</f>
        <v>2.2876605308219191</v>
      </c>
      <c r="T934" s="18">
        <f>IFERROR(ZACKS_Screener[[#This Row],[PE2]]/(ZACKS_Screener[[#This Row],[EG2]]*100), "")</f>
        <v>4.0627483499746164</v>
      </c>
      <c r="U934"/>
    </row>
    <row r="935" spans="1:21" hidden="1" x14ac:dyDescent="0.25">
      <c r="A935" s="23" t="s">
        <v>490</v>
      </c>
      <c r="B935" s="31">
        <v>11860.92</v>
      </c>
      <c r="C935" s="6" t="s">
        <v>489</v>
      </c>
      <c r="D935" s="6" t="s">
        <v>13</v>
      </c>
      <c r="E935" s="6" t="s">
        <v>14</v>
      </c>
      <c r="F935" s="6" t="s">
        <v>201</v>
      </c>
      <c r="G935">
        <v>6</v>
      </c>
      <c r="H935">
        <v>202206</v>
      </c>
      <c r="I935" s="9">
        <v>111.49</v>
      </c>
      <c r="J935" s="9">
        <v>-0.24</v>
      </c>
      <c r="K935" s="9">
        <v>1.47</v>
      </c>
      <c r="L935" s="9">
        <v>1.64</v>
      </c>
      <c r="M935" s="9" t="str">
        <f>INDEX(Taxonomie!S:S,MATCH(ZACKS_Screener[[#This Row],[Ticker]], Taxonomie!P:P,0))</f>
        <v>Technology</v>
      </c>
      <c r="N935" t="str">
        <f>INDEX(Taxonomie!Q:Q,MATCH(ZACKS_Screener[[#This Row],[Ticker]], Taxonomie!P:P,0))</f>
        <v>Software—Application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935" s="18">
        <f>IFERROR(ZACKS_Screener[[#This Row],[Price]]/ZACKS_Screener[[#This Row],[EPS1]], "")</f>
        <v>75.843537414965979</v>
      </c>
      <c r="R935" s="18">
        <f>IFERROR(ZACKS_Screener[[#This Row],[Price]]/ZACKS_Screener[[#This Row],[EPS2]], "")</f>
        <v>67.981707317073173</v>
      </c>
      <c r="S935" s="18">
        <f>IFERROR(ZACKS_Screener[[#This Row],[PE1]]/(ZACKS_Screener[[#This Row],[EG1]]*100), "")</f>
        <v>0.75843537414965978</v>
      </c>
      <c r="T935" s="18">
        <f>IFERROR(ZACKS_Screener[[#This Row],[PE2]]/(ZACKS_Screener[[#This Row],[EG2]]*100), "")</f>
        <v>5.8784182209469185</v>
      </c>
      <c r="U935"/>
    </row>
    <row r="936" spans="1:21" hidden="1" x14ac:dyDescent="0.25">
      <c r="A936" s="23" t="s">
        <v>514</v>
      </c>
      <c r="B936" s="31">
        <v>3341.96</v>
      </c>
      <c r="C936" s="6" t="s">
        <v>513</v>
      </c>
      <c r="D936" s="6" t="s">
        <v>22</v>
      </c>
      <c r="E936" s="6" t="s">
        <v>14</v>
      </c>
      <c r="F936" s="6" t="s">
        <v>201</v>
      </c>
      <c r="G936">
        <v>12</v>
      </c>
      <c r="H936">
        <v>202212</v>
      </c>
      <c r="I936" s="9">
        <v>55.25</v>
      </c>
      <c r="J936" s="9">
        <v>0.64</v>
      </c>
      <c r="K936" s="9">
        <v>1.26</v>
      </c>
      <c r="L936" s="9">
        <v>1.39</v>
      </c>
      <c r="M936" s="9" t="str">
        <f>INDEX(Taxonomie!S:S,MATCH(ZACKS_Screener[[#This Row],[Ticker]], Taxonomie!P:P,0))</f>
        <v>Technology</v>
      </c>
      <c r="N936" t="str">
        <f>INDEX(Taxonomie!Q:Q,MATCH(ZACKS_Screener[[#This Row],[Ticker]], Taxonomie!P:P,0))</f>
        <v>Software—Application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936" s="18">
        <f>IFERROR(ZACKS_Screener[[#This Row],[Price]]/ZACKS_Screener[[#This Row],[EPS1]], "")</f>
        <v>43.849206349206348</v>
      </c>
      <c r="R936" s="18">
        <f>IFERROR(ZACKS_Screener[[#This Row],[Price]]/ZACKS_Screener[[#This Row],[EPS2]], "")</f>
        <v>39.748201438848923</v>
      </c>
      <c r="S936" s="18">
        <f>IFERROR(ZACKS_Screener[[#This Row],[PE1]]/(ZACKS_Screener[[#This Row],[EG1]]*100), "")</f>
        <v>0.45263696876600101</v>
      </c>
      <c r="T936" s="18">
        <f>IFERROR(ZACKS_Screener[[#This Row],[PE2]]/(ZACKS_Screener[[#This Row],[EG2]]*100), "")</f>
        <v>3.8525179856115139</v>
      </c>
      <c r="U936"/>
    </row>
    <row r="937" spans="1:21" hidden="1" x14ac:dyDescent="0.25">
      <c r="A937" s="23" t="s">
        <v>40572</v>
      </c>
      <c r="B937" s="31">
        <v>2223.19</v>
      </c>
      <c r="C937" s="6" t="s">
        <v>40571</v>
      </c>
      <c r="D937" s="6" t="s">
        <v>22</v>
      </c>
      <c r="E937" s="6" t="s">
        <v>14</v>
      </c>
      <c r="F937" s="6" t="s">
        <v>201</v>
      </c>
      <c r="G937">
        <v>12</v>
      </c>
      <c r="H937">
        <v>202212</v>
      </c>
      <c r="I937" s="9">
        <v>16.16</v>
      </c>
      <c r="J937" s="9">
        <v>0.35</v>
      </c>
      <c r="K937" s="9">
        <v>0.23</v>
      </c>
      <c r="L937" s="9">
        <v>0.48</v>
      </c>
      <c r="M937" s="9" t="str">
        <f>INDEX(Taxonomie!S:S,MATCH(ZACKS_Screener[[#This Row],[Ticker]], Taxonomie!P:P,0))</f>
        <v>Technology</v>
      </c>
      <c r="N937" t="str">
        <f>INDEX(Taxonomie!Q:Q,MATCH(ZACKS_Screener[[#This Row],[Ticker]], Taxonomie!P:P,0))</f>
        <v>Software—Application</v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937" s="18">
        <f>IFERROR(ZACKS_Screener[[#This Row],[Price]]/ZACKS_Screener[[#This Row],[EPS1]], "")</f>
        <v>70.260869565217391</v>
      </c>
      <c r="R937" s="18">
        <f>IFERROR(ZACKS_Screener[[#This Row],[Price]]/ZACKS_Screener[[#This Row],[EPS2]], "")</f>
        <v>33.666666666666671</v>
      </c>
      <c r="S937" s="18">
        <f>IFERROR(ZACKS_Screener[[#This Row],[PE1]]/(ZACKS_Screener[[#This Row],[EG1]]*100), "")</f>
        <v>-2.0492753623188409</v>
      </c>
      <c r="T937" s="18">
        <f>IFERROR(ZACKS_Screener[[#This Row],[PE2]]/(ZACKS_Screener[[#This Row],[EG2]]*100), "")</f>
        <v>0.30973333333333342</v>
      </c>
      <c r="U937"/>
    </row>
    <row r="938" spans="1:21" hidden="1" x14ac:dyDescent="0.25">
      <c r="A938" s="23" t="s">
        <v>544</v>
      </c>
      <c r="B938" s="31">
        <v>4145.7700000000004</v>
      </c>
      <c r="C938" s="6" t="s">
        <v>543</v>
      </c>
      <c r="D938" s="6" t="s">
        <v>13</v>
      </c>
      <c r="E938" s="6" t="s">
        <v>14</v>
      </c>
      <c r="F938" s="6" t="s">
        <v>201</v>
      </c>
      <c r="G938">
        <v>1</v>
      </c>
      <c r="H938">
        <v>202301</v>
      </c>
      <c r="I938" s="9">
        <v>28.73</v>
      </c>
      <c r="J938" s="9">
        <v>1.2</v>
      </c>
      <c r="K938" s="9">
        <v>1.47</v>
      </c>
      <c r="L938" s="9">
        <v>1.81</v>
      </c>
      <c r="M938" s="9" t="str">
        <f>INDEX(Taxonomie!S:S,MATCH(ZACKS_Screener[[#This Row],[Ticker]], Taxonomie!P:P,0))</f>
        <v>Technology</v>
      </c>
      <c r="N938" t="str">
        <f>INDEX(Taxonomie!Q:Q,MATCH(ZACKS_Screener[[#This Row],[Ticker]], Taxonomie!P:P,0))</f>
        <v>Software—Infrastructure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938" s="18">
        <f>IFERROR(ZACKS_Screener[[#This Row],[Price]]/ZACKS_Screener[[#This Row],[EPS1]], "")</f>
        <v>19.544217687074831</v>
      </c>
      <c r="R938" s="18">
        <f>IFERROR(ZACKS_Screener[[#This Row],[Price]]/ZACKS_Screener[[#This Row],[EPS2]], "")</f>
        <v>15.872928176795579</v>
      </c>
      <c r="S938" s="18">
        <f>IFERROR(ZACKS_Screener[[#This Row],[PE1]]/(ZACKS_Screener[[#This Row],[EG1]]*100), "")</f>
        <v>0.86863189720332568</v>
      </c>
      <c r="T938" s="18">
        <f>IFERROR(ZACKS_Screener[[#This Row],[PE2]]/(ZACKS_Screener[[#This Row],[EG2]]*100), "")</f>
        <v>0.686270718232044</v>
      </c>
      <c r="U938"/>
    </row>
    <row r="939" spans="1:21" hidden="1" x14ac:dyDescent="0.25">
      <c r="A939" s="23" t="s">
        <v>579</v>
      </c>
      <c r="B939" s="31">
        <v>14164.58</v>
      </c>
      <c r="C939" s="6" t="s">
        <v>578</v>
      </c>
      <c r="D939" s="6" t="s">
        <v>22</v>
      </c>
      <c r="E939" s="6" t="s">
        <v>14</v>
      </c>
      <c r="F939" s="6" t="s">
        <v>201</v>
      </c>
      <c r="G939">
        <v>12</v>
      </c>
      <c r="H939">
        <v>202212</v>
      </c>
      <c r="I939" s="9">
        <v>50.27</v>
      </c>
      <c r="J939" s="9">
        <v>0.85</v>
      </c>
      <c r="K939" s="9">
        <v>0.86</v>
      </c>
      <c r="L939" s="9">
        <v>0.96</v>
      </c>
      <c r="M939" s="9" t="str">
        <f>INDEX(Taxonomie!S:S,MATCH(ZACKS_Screener[[#This Row],[Ticker]], Taxonomie!P:P,0))</f>
        <v>Technology</v>
      </c>
      <c r="N939" t="str">
        <f>INDEX(Taxonomie!Q:Q,MATCH(ZACKS_Screener[[#This Row],[Ticker]], Taxonomie!P:P,0))</f>
        <v>Software—Application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939" s="18">
        <f>IFERROR(ZACKS_Screener[[#This Row],[Price]]/ZACKS_Screener[[#This Row],[EPS1]], "")</f>
        <v>58.453488372093027</v>
      </c>
      <c r="R939" s="18">
        <f>IFERROR(ZACKS_Screener[[#This Row],[Price]]/ZACKS_Screener[[#This Row],[EPS2]], "")</f>
        <v>52.364583333333336</v>
      </c>
      <c r="S939" s="18">
        <f>IFERROR(ZACKS_Screener[[#This Row],[PE1]]/(ZACKS_Screener[[#This Row],[EG1]]*100), "")</f>
        <v>49.685465116279033</v>
      </c>
      <c r="T939" s="18">
        <f>IFERROR(ZACKS_Screener[[#This Row],[PE2]]/(ZACKS_Screener[[#This Row],[EG2]]*100), "")</f>
        <v>4.5033541666666679</v>
      </c>
      <c r="U939"/>
    </row>
    <row r="940" spans="1:21" hidden="1" x14ac:dyDescent="0.25">
      <c r="A940" s="23" t="s">
        <v>608</v>
      </c>
      <c r="B940" s="31">
        <v>5252.75</v>
      </c>
      <c r="C940" s="6" t="s">
        <v>607</v>
      </c>
      <c r="D940" s="6" t="s">
        <v>22</v>
      </c>
      <c r="E940" s="6" t="s">
        <v>14</v>
      </c>
      <c r="F940" s="6" t="s">
        <v>201</v>
      </c>
      <c r="G940">
        <v>12</v>
      </c>
      <c r="H940">
        <v>202212</v>
      </c>
      <c r="I940" s="9">
        <v>14.02</v>
      </c>
      <c r="J940" s="9">
        <v>0.25</v>
      </c>
      <c r="K940" s="9">
        <v>0.46</v>
      </c>
      <c r="L940" s="9">
        <v>0.62</v>
      </c>
      <c r="M940" s="9" t="str">
        <f>INDEX(Taxonomie!S:S,MATCH(ZACKS_Screener[[#This Row],[Ticker]], Taxonomie!P:P,0))</f>
        <v>Industrials</v>
      </c>
      <c r="N940" t="str">
        <f>INDEX(Taxonomie!Q:Q,MATCH(ZACKS_Screener[[#This Row],[Ticker]], Taxonomie!P:P,0))</f>
        <v>Staffing &amp; Employment Services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940" s="18">
        <f>IFERROR(ZACKS_Screener[[#This Row],[Price]]/ZACKS_Screener[[#This Row],[EPS1]], "")</f>
        <v>30.478260869565215</v>
      </c>
      <c r="R940" s="18">
        <f>IFERROR(ZACKS_Screener[[#This Row],[Price]]/ZACKS_Screener[[#This Row],[EPS2]], "")</f>
        <v>22.612903225806452</v>
      </c>
      <c r="S940" s="18">
        <f>IFERROR(ZACKS_Screener[[#This Row],[PE1]]/(ZACKS_Screener[[#This Row],[EG1]]*100), "")</f>
        <v>0.36283643892339534</v>
      </c>
      <c r="T940" s="18">
        <f>IFERROR(ZACKS_Screener[[#This Row],[PE2]]/(ZACKS_Screener[[#This Row],[EG2]]*100), "")</f>
        <v>0.65012096774193562</v>
      </c>
      <c r="U940"/>
    </row>
    <row r="941" spans="1:21" hidden="1" x14ac:dyDescent="0.25">
      <c r="A941" s="23" t="s">
        <v>625</v>
      </c>
      <c r="B941" s="31">
        <v>3263.66</v>
      </c>
      <c r="C941" s="6" t="s">
        <v>624</v>
      </c>
      <c r="D941" s="6" t="s">
        <v>13</v>
      </c>
      <c r="E941" s="6" t="s">
        <v>14</v>
      </c>
      <c r="F941" s="6" t="s">
        <v>201</v>
      </c>
      <c r="G941">
        <v>12</v>
      </c>
      <c r="H941">
        <v>202212</v>
      </c>
      <c r="I941" s="9">
        <v>49.3</v>
      </c>
      <c r="J941" s="9">
        <v>1.1200000000000001</v>
      </c>
      <c r="K941" s="9">
        <v>1.27</v>
      </c>
      <c r="L941" s="9">
        <v>1.59</v>
      </c>
      <c r="M941" s="9" t="str">
        <f>INDEX(Taxonomie!S:S,MATCH(ZACKS_Screener[[#This Row],[Ticker]], Taxonomie!P:P,0))</f>
        <v>Technology</v>
      </c>
      <c r="N941" t="str">
        <f>INDEX(Taxonomie!Q:Q,MATCH(ZACKS_Screener[[#This Row],[Ticker]], Taxonomie!P:P,0))</f>
        <v>Software—Application</v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941" s="18">
        <f>IFERROR(ZACKS_Screener[[#This Row],[Price]]/ZACKS_Screener[[#This Row],[EPS1]], "")</f>
        <v>38.818897637795274</v>
      </c>
      <c r="R941" s="18">
        <f>IFERROR(ZACKS_Screener[[#This Row],[Price]]/ZACKS_Screener[[#This Row],[EPS2]], "")</f>
        <v>31.006289308176097</v>
      </c>
      <c r="S941" s="18">
        <f>IFERROR(ZACKS_Screener[[#This Row],[PE1]]/(ZACKS_Screener[[#This Row],[EG1]]*100), "")</f>
        <v>2.8984776902887157</v>
      </c>
      <c r="T941" s="18">
        <f>IFERROR(ZACKS_Screener[[#This Row],[PE2]]/(ZACKS_Screener[[#This Row],[EG2]]*100), "")</f>
        <v>1.2305621069182386</v>
      </c>
      <c r="U941"/>
    </row>
    <row r="942" spans="1:21" hidden="1" x14ac:dyDescent="0.25">
      <c r="A942" s="23" t="s">
        <v>669</v>
      </c>
      <c r="B942" s="31">
        <v>10138.280000000001</v>
      </c>
      <c r="C942" s="6" t="s">
        <v>668</v>
      </c>
      <c r="D942" s="6" t="s">
        <v>13</v>
      </c>
      <c r="E942" s="6" t="s">
        <v>14</v>
      </c>
      <c r="F942" s="6" t="s">
        <v>201</v>
      </c>
      <c r="G942">
        <v>12</v>
      </c>
      <c r="H942">
        <v>202212</v>
      </c>
      <c r="I942" s="9">
        <v>66.23</v>
      </c>
      <c r="J942" s="9">
        <v>0.77</v>
      </c>
      <c r="K942" s="9">
        <v>1.19</v>
      </c>
      <c r="L942" s="9">
        <v>1.58</v>
      </c>
      <c r="M942" s="9" t="str">
        <f>INDEX(Taxonomie!S:S,MATCH(ZACKS_Screener[[#This Row],[Ticker]], Taxonomie!P:P,0))</f>
        <v>Technology</v>
      </c>
      <c r="N942" t="str">
        <f>INDEX(Taxonomie!Q:Q,MATCH(ZACKS_Screener[[#This Row],[Ticker]], Taxonomie!P:P,0))</f>
        <v>Software—Application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942" s="18">
        <f>IFERROR(ZACKS_Screener[[#This Row],[Price]]/ZACKS_Screener[[#This Row],[EPS1]], "")</f>
        <v>55.655462184873954</v>
      </c>
      <c r="R942" s="18">
        <f>IFERROR(ZACKS_Screener[[#This Row],[Price]]/ZACKS_Screener[[#This Row],[EPS2]], "")</f>
        <v>41.917721518987342</v>
      </c>
      <c r="S942" s="18">
        <f>IFERROR(ZACKS_Screener[[#This Row],[PE1]]/(ZACKS_Screener[[#This Row],[EG1]]*100), "")</f>
        <v>1.0203501400560226</v>
      </c>
      <c r="T942" s="18">
        <f>IFERROR(ZACKS_Screener[[#This Row],[PE2]]/(ZACKS_Screener[[#This Row],[EG2]]*100), "")</f>
        <v>1.2790279130152544</v>
      </c>
      <c r="U942"/>
    </row>
    <row r="943" spans="1:21" hidden="1" x14ac:dyDescent="0.25">
      <c r="A943" s="23" t="s">
        <v>747</v>
      </c>
      <c r="B943" s="31">
        <v>5406.12</v>
      </c>
      <c r="C943" s="6" t="s">
        <v>746</v>
      </c>
      <c r="D943" s="6" t="s">
        <v>13</v>
      </c>
      <c r="E943" s="6" t="s">
        <v>14</v>
      </c>
      <c r="F943" s="6" t="s">
        <v>201</v>
      </c>
      <c r="G943">
        <v>12</v>
      </c>
      <c r="H943">
        <v>202212</v>
      </c>
      <c r="I943" s="9">
        <v>8</v>
      </c>
      <c r="J943" s="9">
        <v>0.85</v>
      </c>
      <c r="K943" s="9">
        <v>0.82</v>
      </c>
      <c r="L943" s="9">
        <v>0.95</v>
      </c>
      <c r="M943" s="9" t="str">
        <f>INDEX(Taxonomie!S:S,MATCH(ZACKS_Screener[[#This Row],[Ticker]], Taxonomie!P:P,0))</f>
        <v>Technology</v>
      </c>
      <c r="N943" t="str">
        <f>INDEX(Taxonomie!Q:Q,MATCH(ZACKS_Screener[[#This Row],[Ticker]], Taxonomie!P:P,0))</f>
        <v>Information Technology Services</v>
      </c>
      <c r="O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943" s="18">
        <f>IFERROR(ZACKS_Screener[[#This Row],[Price]]/ZACKS_Screener[[#This Row],[EPS1]], "")</f>
        <v>9.7560975609756095</v>
      </c>
      <c r="R943" s="18">
        <f>IFERROR(ZACKS_Screener[[#This Row],[Price]]/ZACKS_Screener[[#This Row],[EPS2]], "")</f>
        <v>8.4210526315789469</v>
      </c>
      <c r="S943" s="18">
        <f>IFERROR(ZACKS_Screener[[#This Row],[PE1]]/(ZACKS_Screener[[#This Row],[EG1]]*100), "")</f>
        <v>-2.76422764227642</v>
      </c>
      <c r="T943" s="18">
        <f>IFERROR(ZACKS_Screener[[#This Row],[PE2]]/(ZACKS_Screener[[#This Row],[EG2]]*100), "")</f>
        <v>0.53117408906882591</v>
      </c>
      <c r="U943"/>
    </row>
    <row r="944" spans="1:21" hidden="1" x14ac:dyDescent="0.25">
      <c r="A944" s="23" t="s">
        <v>857</v>
      </c>
      <c r="B944" s="31">
        <v>36341.919999999998</v>
      </c>
      <c r="C944" s="6" t="s">
        <v>856</v>
      </c>
      <c r="D944" s="6" t="s">
        <v>22</v>
      </c>
      <c r="E944" s="6" t="s">
        <v>14</v>
      </c>
      <c r="F944" s="6" t="s">
        <v>201</v>
      </c>
      <c r="G944">
        <v>1</v>
      </c>
      <c r="H944">
        <v>202301</v>
      </c>
      <c r="I944" s="9">
        <v>154.08000000000001</v>
      </c>
      <c r="J944" s="9">
        <v>1.54</v>
      </c>
      <c r="K944" s="9">
        <v>2.34</v>
      </c>
      <c r="L944" s="9">
        <v>2.98</v>
      </c>
      <c r="M944" s="9" t="str">
        <f>INDEX(Taxonomie!S:S,MATCH(ZACKS_Screener[[#This Row],[Ticker]], Taxonomie!P:P,0))</f>
        <v>Technology</v>
      </c>
      <c r="N944" t="str">
        <f>INDEX(Taxonomie!Q:Q,MATCH(ZACKS_Screener[[#This Row],[Ticker]], Taxonomie!P:P,0))</f>
        <v>Software—Infrastructure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944" s="18">
        <f>IFERROR(ZACKS_Screener[[#This Row],[Price]]/ZACKS_Screener[[#This Row],[EPS1]], "")</f>
        <v>65.846153846153854</v>
      </c>
      <c r="R944" s="18">
        <f>IFERROR(ZACKS_Screener[[#This Row],[Price]]/ZACKS_Screener[[#This Row],[EPS2]], "")</f>
        <v>51.704697986577187</v>
      </c>
      <c r="S944" s="18">
        <f>IFERROR(ZACKS_Screener[[#This Row],[PE1]]/(ZACKS_Screener[[#This Row],[EG1]]*100), "")</f>
        <v>1.2675384615384619</v>
      </c>
      <c r="T944" s="18">
        <f>IFERROR(ZACKS_Screener[[#This Row],[PE2]]/(ZACKS_Screener[[#This Row],[EG2]]*100), "")</f>
        <v>1.8904530201342278</v>
      </c>
      <c r="U944"/>
    </row>
    <row r="945" spans="1:21" hidden="1" x14ac:dyDescent="0.25">
      <c r="A945" s="23" t="s">
        <v>899</v>
      </c>
      <c r="B945" s="31">
        <v>3849.48</v>
      </c>
      <c r="C945" s="6" t="s">
        <v>898</v>
      </c>
      <c r="D945" s="6" t="s">
        <v>13</v>
      </c>
      <c r="E945" s="6" t="s">
        <v>14</v>
      </c>
      <c r="F945" s="6" t="s">
        <v>201</v>
      </c>
      <c r="G945">
        <v>12</v>
      </c>
      <c r="H945">
        <v>202212</v>
      </c>
      <c r="I945" s="9">
        <v>15.95</v>
      </c>
      <c r="J945" s="9">
        <v>0.23</v>
      </c>
      <c r="K945" s="9">
        <v>0.3</v>
      </c>
      <c r="L945" s="9">
        <v>0.36</v>
      </c>
      <c r="M945" s="9" t="str">
        <f>INDEX(Taxonomie!S:S,MATCH(ZACKS_Screener[[#This Row],[Ticker]], Taxonomie!P:P,0))</f>
        <v>Technology</v>
      </c>
      <c r="N945" t="str">
        <f>INDEX(Taxonomie!Q:Q,MATCH(ZACKS_Screener[[#This Row],[Ticker]], Taxonomie!P:P,0))</f>
        <v>Software—Application</v>
      </c>
      <c r="O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945" s="18">
        <f>IFERROR(ZACKS_Screener[[#This Row],[Price]]/ZACKS_Screener[[#This Row],[EPS1]], "")</f>
        <v>53.166666666666664</v>
      </c>
      <c r="R945" s="18">
        <f>IFERROR(ZACKS_Screener[[#This Row],[Price]]/ZACKS_Screener[[#This Row],[EPS2]], "")</f>
        <v>44.305555555555557</v>
      </c>
      <c r="S945" s="18">
        <f>IFERROR(ZACKS_Screener[[#This Row],[PE1]]/(ZACKS_Screener[[#This Row],[EG1]]*100), "")</f>
        <v>1.7469047619047624</v>
      </c>
      <c r="T945" s="18">
        <f>IFERROR(ZACKS_Screener[[#This Row],[PE2]]/(ZACKS_Screener[[#This Row],[EG2]]*100), "")</f>
        <v>2.2152777777777777</v>
      </c>
      <c r="U945"/>
    </row>
    <row r="946" spans="1:21" hidden="1" x14ac:dyDescent="0.25">
      <c r="A946" s="23" t="s">
        <v>940</v>
      </c>
      <c r="B946" s="31">
        <v>32300.16</v>
      </c>
      <c r="C946" s="6" t="s">
        <v>939</v>
      </c>
      <c r="D946" s="6" t="s">
        <v>22</v>
      </c>
      <c r="E946" s="6" t="s">
        <v>14</v>
      </c>
      <c r="F946" s="6" t="s">
        <v>201</v>
      </c>
      <c r="G946">
        <v>12</v>
      </c>
      <c r="H946">
        <v>202212</v>
      </c>
      <c r="I946" s="9">
        <v>100.35</v>
      </c>
      <c r="J946" s="9">
        <v>0.98</v>
      </c>
      <c r="K946" s="9">
        <v>1.17</v>
      </c>
      <c r="L946" s="9">
        <v>1.46</v>
      </c>
      <c r="M946" s="9" t="str">
        <f>INDEX(Taxonomie!S:S,MATCH(ZACKS_Screener[[#This Row],[Ticker]], Taxonomie!P:P,0))</f>
        <v>Technology</v>
      </c>
      <c r="N946" t="str">
        <f>INDEX(Taxonomie!Q:Q,MATCH(ZACKS_Screener[[#This Row],[Ticker]], Taxonomie!P:P,0))</f>
        <v>Software—Application</v>
      </c>
      <c r="O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946" s="18">
        <f>IFERROR(ZACKS_Screener[[#This Row],[Price]]/ZACKS_Screener[[#This Row],[EPS1]], "")</f>
        <v>85.769230769230774</v>
      </c>
      <c r="R946" s="18">
        <f>IFERROR(ZACKS_Screener[[#This Row],[Price]]/ZACKS_Screener[[#This Row],[EPS2]], "")</f>
        <v>68.732876712328761</v>
      </c>
      <c r="S946" s="18">
        <f>IFERROR(ZACKS_Screener[[#This Row],[PE1]]/(ZACKS_Screener[[#This Row],[EG1]]*100), "")</f>
        <v>4.4238866396761152</v>
      </c>
      <c r="T946" s="18">
        <f>IFERROR(ZACKS_Screener[[#This Row],[PE2]]/(ZACKS_Screener[[#This Row],[EG2]]*100), "")</f>
        <v>2.7730160604629184</v>
      </c>
      <c r="U946"/>
    </row>
    <row r="947" spans="1:21" hidden="1" x14ac:dyDescent="0.25">
      <c r="A947" s="23" t="s">
        <v>1000</v>
      </c>
      <c r="B947" s="31">
        <v>3744.34</v>
      </c>
      <c r="C947" s="6" t="s">
        <v>999</v>
      </c>
      <c r="D947" s="6" t="s">
        <v>13</v>
      </c>
      <c r="E947" s="6" t="s">
        <v>14</v>
      </c>
      <c r="F947" s="6" t="s">
        <v>201</v>
      </c>
      <c r="G947">
        <v>12</v>
      </c>
      <c r="H947">
        <v>202212</v>
      </c>
      <c r="I947" s="9">
        <v>42.16</v>
      </c>
      <c r="J947" s="9">
        <v>0.94</v>
      </c>
      <c r="K947" s="9">
        <v>1.68</v>
      </c>
      <c r="L947" s="9">
        <v>2.12</v>
      </c>
      <c r="M947" s="9" t="str">
        <f>INDEX(Taxonomie!S:S,MATCH(ZACKS_Screener[[#This Row],[Ticker]], Taxonomie!P:P,0))</f>
        <v>Technology</v>
      </c>
      <c r="N947" t="str">
        <f>INDEX(Taxonomie!Q:Q,MATCH(ZACKS_Screener[[#This Row],[Ticker]], Taxonomie!P:P,0))</f>
        <v>Software—Infrastructure</v>
      </c>
      <c r="O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947" s="18">
        <f>IFERROR(ZACKS_Screener[[#This Row],[Price]]/ZACKS_Screener[[#This Row],[EPS1]], "")</f>
        <v>25.095238095238095</v>
      </c>
      <c r="R947" s="18">
        <f>IFERROR(ZACKS_Screener[[#This Row],[Price]]/ZACKS_Screener[[#This Row],[EPS2]], "")</f>
        <v>19.886792452830186</v>
      </c>
      <c r="S947" s="18">
        <f>IFERROR(ZACKS_Screener[[#This Row],[PE1]]/(ZACKS_Screener[[#This Row],[EG1]]*100), "")</f>
        <v>0.31877734877734876</v>
      </c>
      <c r="T947" s="18">
        <f>IFERROR(ZACKS_Screener[[#This Row],[PE2]]/(ZACKS_Screener[[#This Row],[EG2]]*100), "")</f>
        <v>0.75931389365351576</v>
      </c>
      <c r="U947"/>
    </row>
    <row r="948" spans="1:21" hidden="1" x14ac:dyDescent="0.25">
      <c r="A948" s="23" t="s">
        <v>1034</v>
      </c>
      <c r="B948" s="31">
        <v>5825.08</v>
      </c>
      <c r="C948" s="6" t="s">
        <v>1033</v>
      </c>
      <c r="D948" s="6" t="s">
        <v>13</v>
      </c>
      <c r="E948" s="6" t="s">
        <v>14</v>
      </c>
      <c r="F948" s="6" t="s">
        <v>201</v>
      </c>
      <c r="G948">
        <v>12</v>
      </c>
      <c r="H948">
        <v>202212</v>
      </c>
      <c r="I948" s="9">
        <v>35.03</v>
      </c>
      <c r="J948" s="9">
        <v>0.25</v>
      </c>
      <c r="K948" s="9">
        <v>0.35</v>
      </c>
      <c r="L948" s="9">
        <v>0.49</v>
      </c>
      <c r="M948" s="9" t="str">
        <f>INDEX(Taxonomie!S:S,MATCH(ZACKS_Screener[[#This Row],[Ticker]], Taxonomie!P:P,0))</f>
        <v>Technology</v>
      </c>
      <c r="N948" t="str">
        <f>INDEX(Taxonomie!Q:Q,MATCH(ZACKS_Screener[[#This Row],[Ticker]], Taxonomie!P:P,0))</f>
        <v>Software—Application</v>
      </c>
      <c r="O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48" s="18">
        <f>IFERROR(ZACKS_Screener[[#This Row],[Price]]/ZACKS_Screener[[#This Row],[EPS1]], "")</f>
        <v>100.08571428571429</v>
      </c>
      <c r="R948" s="18">
        <f>IFERROR(ZACKS_Screener[[#This Row],[Price]]/ZACKS_Screener[[#This Row],[EPS2]], "")</f>
        <v>71.489795918367349</v>
      </c>
      <c r="S948" s="18">
        <f>IFERROR(ZACKS_Screener[[#This Row],[PE1]]/(ZACKS_Screener[[#This Row],[EG1]]*100), "")</f>
        <v>2.5021428571428577</v>
      </c>
      <c r="T948" s="18">
        <f>IFERROR(ZACKS_Screener[[#This Row],[PE2]]/(ZACKS_Screener[[#This Row],[EG2]]*100), "")</f>
        <v>1.7872448979591835</v>
      </c>
      <c r="U948"/>
    </row>
    <row r="949" spans="1:21" hidden="1" x14ac:dyDescent="0.25">
      <c r="A949" s="23" t="s">
        <v>1146</v>
      </c>
      <c r="B949" s="31">
        <v>3188.97</v>
      </c>
      <c r="C949" s="6" t="s">
        <v>1145</v>
      </c>
      <c r="D949" s="6" t="s">
        <v>13</v>
      </c>
      <c r="E949" s="6" t="s">
        <v>14</v>
      </c>
      <c r="F949" s="6" t="s">
        <v>201</v>
      </c>
      <c r="G949">
        <v>12</v>
      </c>
      <c r="H949">
        <v>202212</v>
      </c>
      <c r="I949" s="9">
        <v>19.13</v>
      </c>
      <c r="J949" s="9">
        <v>0.26</v>
      </c>
      <c r="K949" s="9">
        <v>0.32</v>
      </c>
      <c r="L949" s="9">
        <v>0.41</v>
      </c>
      <c r="M949" s="9" t="str">
        <f>INDEX(Taxonomie!S:S,MATCH(ZACKS_Screener[[#This Row],[Ticker]], Taxonomie!P:P,0))</f>
        <v>Technology</v>
      </c>
      <c r="N949" t="str">
        <f>INDEX(Taxonomie!Q:Q,MATCH(ZACKS_Screener[[#This Row],[Ticker]], Taxonomie!P:P,0))</f>
        <v>Software—Infrastructure</v>
      </c>
      <c r="O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949" s="18">
        <f>IFERROR(ZACKS_Screener[[#This Row],[Price]]/ZACKS_Screener[[#This Row],[EPS1]], "")</f>
        <v>59.781249999999993</v>
      </c>
      <c r="R949" s="18">
        <f>IFERROR(ZACKS_Screener[[#This Row],[Price]]/ZACKS_Screener[[#This Row],[EPS2]], "")</f>
        <v>46.658536585365852</v>
      </c>
      <c r="S949" s="18">
        <f>IFERROR(ZACKS_Screener[[#This Row],[PE1]]/(ZACKS_Screener[[#This Row],[EG1]]*100), "")</f>
        <v>2.5905208333333332</v>
      </c>
      <c r="T949" s="18">
        <f>IFERROR(ZACKS_Screener[[#This Row],[PE2]]/(ZACKS_Screener[[#This Row],[EG2]]*100), "")</f>
        <v>1.6589701897018976</v>
      </c>
      <c r="U949"/>
    </row>
    <row r="950" spans="1:21" hidden="1" x14ac:dyDescent="0.25">
      <c r="A950" s="23" t="s">
        <v>40883</v>
      </c>
      <c r="B950" s="31">
        <v>2270.25</v>
      </c>
      <c r="C950" s="6" t="s">
        <v>40882</v>
      </c>
      <c r="D950" s="6" t="s">
        <v>22</v>
      </c>
      <c r="E950" s="6" t="s">
        <v>14</v>
      </c>
      <c r="F950" s="6" t="s">
        <v>201</v>
      </c>
      <c r="G950">
        <v>12</v>
      </c>
      <c r="H950">
        <v>202212</v>
      </c>
      <c r="I950" s="9">
        <v>12.08</v>
      </c>
      <c r="J950" s="9">
        <v>-0.11</v>
      </c>
      <c r="K950" s="9">
        <v>-0.3</v>
      </c>
      <c r="L950" s="9">
        <v>-0.14000000000000001</v>
      </c>
      <c r="M950" s="9" t="str">
        <f>INDEX(Taxonomie!S:S,MATCH(ZACKS_Screener[[#This Row],[Ticker]], Taxonomie!P:P,0))</f>
        <v>Technology</v>
      </c>
      <c r="N950" t="str">
        <f>INDEX(Taxonomie!Q:Q,MATCH(ZACKS_Screener[[#This Row],[Ticker]], Taxonomie!P:P,0))</f>
        <v>Software—Infrastructure</v>
      </c>
      <c r="O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950" s="18">
        <f>IFERROR(ZACKS_Screener[[#This Row],[Price]]/ZACKS_Screener[[#This Row],[EPS1]], "")</f>
        <v>-40.266666666666666</v>
      </c>
      <c r="R950" s="18">
        <f>IFERROR(ZACKS_Screener[[#This Row],[Price]]/ZACKS_Screener[[#This Row],[EPS2]], "")</f>
        <v>-86.285714285714278</v>
      </c>
      <c r="S950" s="18">
        <f>IFERROR(ZACKS_Screener[[#This Row],[PE1]]/(ZACKS_Screener[[#This Row],[EG1]]*100), "")</f>
        <v>0.23312280701754387</v>
      </c>
      <c r="T950" s="18">
        <f>IFERROR(ZACKS_Screener[[#This Row],[PE2]]/(ZACKS_Screener[[#This Row],[EG2]]*100), "")</f>
        <v>-1.6178571428571427</v>
      </c>
      <c r="U950"/>
    </row>
    <row r="951" spans="1:21" hidden="1" x14ac:dyDescent="0.25">
      <c r="A951" s="23" t="s">
        <v>1168</v>
      </c>
      <c r="B951" s="31">
        <v>3540.02</v>
      </c>
      <c r="C951" s="6" t="s">
        <v>1167</v>
      </c>
      <c r="D951" s="6" t="s">
        <v>13</v>
      </c>
      <c r="E951" s="6" t="s">
        <v>14</v>
      </c>
      <c r="F951" s="6" t="s">
        <v>201</v>
      </c>
      <c r="G951">
        <v>12</v>
      </c>
      <c r="H951">
        <v>202212</v>
      </c>
      <c r="I951" s="9">
        <v>31.42</v>
      </c>
      <c r="J951" s="9">
        <v>0.95</v>
      </c>
      <c r="K951" s="9">
        <v>0.61</v>
      </c>
      <c r="L951" s="9">
        <v>1.1100000000000001</v>
      </c>
      <c r="M951" s="9" t="str">
        <f>INDEX(Taxonomie!S:S,MATCH(ZACKS_Screener[[#This Row],[Ticker]], Taxonomie!P:P,0))</f>
        <v>Healthcare</v>
      </c>
      <c r="N951" t="str">
        <f>INDEX(Taxonomie!Q:Q,MATCH(ZACKS_Screener[[#This Row],[Ticker]], Taxonomie!P:P,0))</f>
        <v>Health Information Services</v>
      </c>
      <c r="O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951" s="18">
        <f>IFERROR(ZACKS_Screener[[#This Row],[Price]]/ZACKS_Screener[[#This Row],[EPS1]], "")</f>
        <v>51.508196721311478</v>
      </c>
      <c r="R951" s="18">
        <f>IFERROR(ZACKS_Screener[[#This Row],[Price]]/ZACKS_Screener[[#This Row],[EPS2]], "")</f>
        <v>28.306306306306304</v>
      </c>
      <c r="S951" s="18">
        <f>IFERROR(ZACKS_Screener[[#This Row],[PE1]]/(ZACKS_Screener[[#This Row],[EG1]]*100), "")</f>
        <v>-1.4391996142719383</v>
      </c>
      <c r="T951" s="18">
        <f>IFERROR(ZACKS_Screener[[#This Row],[PE2]]/(ZACKS_Screener[[#This Row],[EG2]]*100), "")</f>
        <v>0.34533693693693684</v>
      </c>
      <c r="U951"/>
    </row>
    <row r="952" spans="1:21" hidden="1" x14ac:dyDescent="0.25">
      <c r="A952" s="23" t="s">
        <v>1236</v>
      </c>
      <c r="B952" s="31">
        <v>8770.08</v>
      </c>
      <c r="C952" s="6" t="s">
        <v>1235</v>
      </c>
      <c r="D952" s="6" t="s">
        <v>22</v>
      </c>
      <c r="E952" s="6" t="s">
        <v>14</v>
      </c>
      <c r="F952" s="6" t="s">
        <v>201</v>
      </c>
      <c r="G952">
        <v>9</v>
      </c>
      <c r="H952">
        <v>202209</v>
      </c>
      <c r="I952" s="9">
        <v>144.96</v>
      </c>
      <c r="J952" s="9">
        <v>10.19</v>
      </c>
      <c r="K952" s="9">
        <v>11.07</v>
      </c>
      <c r="L952" s="9">
        <v>12.6</v>
      </c>
      <c r="M952" s="9" t="str">
        <f>INDEX(Taxonomie!S:S,MATCH(ZACKS_Screener[[#This Row],[Ticker]], Taxonomie!P:P,0))</f>
        <v>Technology</v>
      </c>
      <c r="N952" t="str">
        <f>INDEX(Taxonomie!Q:Q,MATCH(ZACKS_Screener[[#This Row],[Ticker]], Taxonomie!P:P,0))</f>
        <v>Software—Infrastructure</v>
      </c>
      <c r="O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952" s="18">
        <f>IFERROR(ZACKS_Screener[[#This Row],[Price]]/ZACKS_Screener[[#This Row],[EPS1]], "")</f>
        <v>13.094850948509485</v>
      </c>
      <c r="R952" s="18">
        <f>IFERROR(ZACKS_Screener[[#This Row],[Price]]/ZACKS_Screener[[#This Row],[EPS2]], "")</f>
        <v>11.504761904761907</v>
      </c>
      <c r="S952" s="18">
        <f>IFERROR(ZACKS_Screener[[#This Row],[PE1]]/(ZACKS_Screener[[#This Row],[EG1]]*100), "")</f>
        <v>1.516324217787631</v>
      </c>
      <c r="T952" s="18">
        <f>IFERROR(ZACKS_Screener[[#This Row],[PE2]]/(ZACKS_Screener[[#This Row],[EG2]]*100), "")</f>
        <v>0.8324033613445383</v>
      </c>
      <c r="U952"/>
    </row>
    <row r="953" spans="1:21" hidden="1" x14ac:dyDescent="0.25">
      <c r="A953" s="23" t="s">
        <v>1252</v>
      </c>
      <c r="B953" s="31">
        <v>4973.1000000000004</v>
      </c>
      <c r="C953" s="6" t="s">
        <v>1251</v>
      </c>
      <c r="D953" s="6" t="s">
        <v>22</v>
      </c>
      <c r="E953" s="6" t="s">
        <v>14</v>
      </c>
      <c r="F953" s="6" t="s">
        <v>201</v>
      </c>
      <c r="G953">
        <v>12</v>
      </c>
      <c r="H953">
        <v>202212</v>
      </c>
      <c r="I953" s="9">
        <v>69.87</v>
      </c>
      <c r="J953" s="9">
        <v>1.5</v>
      </c>
      <c r="K953" s="9">
        <v>1.76</v>
      </c>
      <c r="L953" s="9">
        <v>2.1800000000000002</v>
      </c>
      <c r="M953" s="9" t="str">
        <f>INDEX(Taxonomie!S:S,MATCH(ZACKS_Screener[[#This Row],[Ticker]], Taxonomie!P:P,0))</f>
        <v>Technology</v>
      </c>
      <c r="N953" t="str">
        <f>INDEX(Taxonomie!Q:Q,MATCH(ZACKS_Screener[[#This Row],[Ticker]], Taxonomie!P:P,0))</f>
        <v>Software—Infrastructure</v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953" s="18">
        <f>IFERROR(ZACKS_Screener[[#This Row],[Price]]/ZACKS_Screener[[#This Row],[EPS1]], "")</f>
        <v>39.69886363636364</v>
      </c>
      <c r="R953" s="18">
        <f>IFERROR(ZACKS_Screener[[#This Row],[Price]]/ZACKS_Screener[[#This Row],[EPS2]], "")</f>
        <v>32.050458715596328</v>
      </c>
      <c r="S953" s="18">
        <f>IFERROR(ZACKS_Screener[[#This Row],[PE1]]/(ZACKS_Screener[[#This Row],[EG1]]*100), "")</f>
        <v>2.2903190559440558</v>
      </c>
      <c r="T953" s="18">
        <f>IFERROR(ZACKS_Screener[[#This Row],[PE2]]/(ZACKS_Screener[[#This Row],[EG2]]*100), "")</f>
        <v>1.3430668414154645</v>
      </c>
      <c r="U953"/>
    </row>
    <row r="954" spans="1:21" hidden="1" x14ac:dyDescent="0.25">
      <c r="A954" s="23" t="s">
        <v>40930</v>
      </c>
      <c r="B954" s="31">
        <v>2455.41</v>
      </c>
      <c r="C954" s="6" t="s">
        <v>40929</v>
      </c>
      <c r="D954" s="6" t="s">
        <v>22</v>
      </c>
      <c r="E954" s="6" t="s">
        <v>14</v>
      </c>
      <c r="F954" s="6" t="s">
        <v>201</v>
      </c>
      <c r="G954">
        <v>12</v>
      </c>
      <c r="H954">
        <v>202212</v>
      </c>
      <c r="I954" s="9">
        <v>24.1</v>
      </c>
      <c r="J954" s="9">
        <v>0.04</v>
      </c>
      <c r="K954" s="9">
        <v>0.2</v>
      </c>
      <c r="L954" s="9">
        <v>0.3</v>
      </c>
      <c r="M954" s="9" t="str">
        <f>INDEX(Taxonomie!S:S,MATCH(ZACKS_Screener[[#This Row],[Ticker]], Taxonomie!P:P,0))</f>
        <v>Technology</v>
      </c>
      <c r="N954" t="str">
        <f>INDEX(Taxonomie!Q:Q,MATCH(ZACKS_Screener[[#This Row],[Ticker]], Taxonomie!P:P,0))</f>
        <v>Software—Application</v>
      </c>
      <c r="O9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9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954" s="18">
        <f>IFERROR(ZACKS_Screener[[#This Row],[Price]]/ZACKS_Screener[[#This Row],[EPS1]], "")</f>
        <v>120.5</v>
      </c>
      <c r="R954" s="18">
        <f>IFERROR(ZACKS_Screener[[#This Row],[Price]]/ZACKS_Screener[[#This Row],[EPS2]], "")</f>
        <v>80.333333333333343</v>
      </c>
      <c r="S954" s="18">
        <f>IFERROR(ZACKS_Screener[[#This Row],[PE1]]/(ZACKS_Screener[[#This Row],[EG1]]*100), "")</f>
        <v>0.30125000000000002</v>
      </c>
      <c r="T954" s="18">
        <f>IFERROR(ZACKS_Screener[[#This Row],[PE2]]/(ZACKS_Screener[[#This Row],[EG2]]*100), "")</f>
        <v>1.6066666666666674</v>
      </c>
      <c r="U954"/>
    </row>
    <row r="955" spans="1:21" hidden="1" x14ac:dyDescent="0.25">
      <c r="A955" s="23" t="s">
        <v>1305</v>
      </c>
      <c r="B955" s="31">
        <v>4588.41</v>
      </c>
      <c r="C955" s="6" t="s">
        <v>1304</v>
      </c>
      <c r="D955" s="6" t="s">
        <v>22</v>
      </c>
      <c r="E955" s="6" t="s">
        <v>14</v>
      </c>
      <c r="F955" s="6" t="s">
        <v>201</v>
      </c>
      <c r="G955">
        <v>12</v>
      </c>
      <c r="H955">
        <v>202212</v>
      </c>
      <c r="I955" s="9">
        <v>15.76</v>
      </c>
      <c r="J955" s="9">
        <v>-7.0000000000000007E-2</v>
      </c>
      <c r="K955" s="9">
        <v>0.1</v>
      </c>
      <c r="L955" s="9">
        <v>0.14000000000000001</v>
      </c>
      <c r="M955" s="9" t="str">
        <f>INDEX(Taxonomie!S:S,MATCH(ZACKS_Screener[[#This Row],[Ticker]], Taxonomie!P:P,0))</f>
        <v>Technology</v>
      </c>
      <c r="N955" t="str">
        <f>INDEX(Taxonomie!Q:Q,MATCH(ZACKS_Screener[[#This Row],[Ticker]], Taxonomie!P:P,0))</f>
        <v>Software—Application</v>
      </c>
      <c r="O9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55" s="18">
        <f>IFERROR(ZACKS_Screener[[#This Row],[Price]]/ZACKS_Screener[[#This Row],[EPS1]], "")</f>
        <v>157.6</v>
      </c>
      <c r="R955" s="18">
        <f>IFERROR(ZACKS_Screener[[#This Row],[Price]]/ZACKS_Screener[[#This Row],[EPS2]], "")</f>
        <v>112.57142857142856</v>
      </c>
      <c r="S955" s="18">
        <f>IFERROR(ZACKS_Screener[[#This Row],[PE1]]/(ZACKS_Screener[[#This Row],[EG1]]*100), "")</f>
        <v>1.5759999999999998</v>
      </c>
      <c r="T955" s="18">
        <f>IFERROR(ZACKS_Screener[[#This Row],[PE2]]/(ZACKS_Screener[[#This Row],[EG2]]*100), "")</f>
        <v>2.8142857142857132</v>
      </c>
      <c r="U955"/>
    </row>
    <row r="956" spans="1:21" hidden="1" x14ac:dyDescent="0.25">
      <c r="A956" s="23" t="s">
        <v>40936</v>
      </c>
      <c r="B956" s="31">
        <v>2090.42</v>
      </c>
      <c r="C956" s="6" t="s">
        <v>40935</v>
      </c>
      <c r="D956" s="6" t="s">
        <v>13</v>
      </c>
      <c r="E956" s="6" t="s">
        <v>14</v>
      </c>
      <c r="F956" s="6" t="s">
        <v>201</v>
      </c>
      <c r="G956">
        <v>12</v>
      </c>
      <c r="H956">
        <v>202212</v>
      </c>
      <c r="I956" s="9">
        <v>16.46</v>
      </c>
      <c r="J956" s="9">
        <v>-0.59</v>
      </c>
      <c r="K956" s="9">
        <v>-0.24</v>
      </c>
      <c r="L956" s="9">
        <v>-0.05</v>
      </c>
      <c r="M956" s="9" t="str">
        <f>INDEX(Taxonomie!S:S,MATCH(ZACKS_Screener[[#This Row],[Ticker]], Taxonomie!P:P,0))</f>
        <v>Technology</v>
      </c>
      <c r="N956" t="str">
        <f>INDEX(Taxonomie!Q:Q,MATCH(ZACKS_Screener[[#This Row],[Ticker]], Taxonomie!P:P,0))</f>
        <v>Software—Application</v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956" s="18">
        <f>IFERROR(ZACKS_Screener[[#This Row],[Price]]/ZACKS_Screener[[#This Row],[EPS1]], "")</f>
        <v>-68.583333333333343</v>
      </c>
      <c r="R956" s="18">
        <f>IFERROR(ZACKS_Screener[[#This Row],[Price]]/ZACKS_Screener[[#This Row],[EPS2]], "")</f>
        <v>-329.2</v>
      </c>
      <c r="S956" s="18">
        <f>IFERROR(ZACKS_Screener[[#This Row],[PE1]]/(ZACKS_Screener[[#This Row],[EG1]]*100), "")</f>
        <v>-1.1561190476190479</v>
      </c>
      <c r="T956" s="18">
        <f>IFERROR(ZACKS_Screener[[#This Row],[PE2]]/(ZACKS_Screener[[#This Row],[EG2]]*100), "")</f>
        <v>-4.1583157894736837</v>
      </c>
      <c r="U956"/>
    </row>
    <row r="957" spans="1:21" hidden="1" x14ac:dyDescent="0.25">
      <c r="A957" s="23" t="s">
        <v>1319</v>
      </c>
      <c r="B957" s="31">
        <v>55960.93</v>
      </c>
      <c r="C957" s="6" t="s">
        <v>1318</v>
      </c>
      <c r="D957" s="6" t="s">
        <v>22</v>
      </c>
      <c r="E957" s="6" t="s">
        <v>14</v>
      </c>
      <c r="F957" s="6" t="s">
        <v>201</v>
      </c>
      <c r="G957">
        <v>12</v>
      </c>
      <c r="H957">
        <v>202212</v>
      </c>
      <c r="I957" s="9">
        <v>71.27</v>
      </c>
      <c r="J957" s="9">
        <v>1.19</v>
      </c>
      <c r="K957" s="9">
        <v>1.46</v>
      </c>
      <c r="L957" s="9">
        <v>1.71</v>
      </c>
      <c r="M957" s="9" t="str">
        <f>INDEX(Taxonomie!S:S,MATCH(ZACKS_Screener[[#This Row],[Ticker]], Taxonomie!P:P,0))</f>
        <v>Technology</v>
      </c>
      <c r="N957" t="str">
        <f>INDEX(Taxonomie!Q:Q,MATCH(ZACKS_Screener[[#This Row],[Ticker]], Taxonomie!P:P,0))</f>
        <v>Software—Infrastructure</v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957" s="18">
        <f>IFERROR(ZACKS_Screener[[#This Row],[Price]]/ZACKS_Screener[[#This Row],[EPS1]], "")</f>
        <v>48.815068493150683</v>
      </c>
      <c r="R957" s="18">
        <f>IFERROR(ZACKS_Screener[[#This Row],[Price]]/ZACKS_Screener[[#This Row],[EPS2]], "")</f>
        <v>41.678362573099413</v>
      </c>
      <c r="S957" s="18">
        <f>IFERROR(ZACKS_Screener[[#This Row],[PE1]]/(ZACKS_Screener[[#This Row],[EG1]]*100), "")</f>
        <v>2.1514789446981224</v>
      </c>
      <c r="T957" s="18">
        <f>IFERROR(ZACKS_Screener[[#This Row],[PE2]]/(ZACKS_Screener[[#This Row],[EG2]]*100), "")</f>
        <v>2.4340163742690057</v>
      </c>
      <c r="U957"/>
    </row>
    <row r="958" spans="1:21" hidden="1" x14ac:dyDescent="0.25">
      <c r="A958" s="23" t="s">
        <v>40973</v>
      </c>
      <c r="B958" s="31">
        <v>2211.85</v>
      </c>
      <c r="C958" s="6" t="s">
        <v>40972</v>
      </c>
      <c r="D958" s="6" t="s">
        <v>13</v>
      </c>
      <c r="E958" s="6" t="s">
        <v>14</v>
      </c>
      <c r="F958" s="6" t="s">
        <v>201</v>
      </c>
      <c r="G958">
        <v>12</v>
      </c>
      <c r="H958">
        <v>202212</v>
      </c>
      <c r="I958" s="9">
        <v>5.57</v>
      </c>
      <c r="J958" s="9">
        <v>-0.02</v>
      </c>
      <c r="K958" s="9">
        <v>0.13</v>
      </c>
      <c r="L958" s="9">
        <v>0.22</v>
      </c>
      <c r="M958" s="9" t="str">
        <f>INDEX(Taxonomie!S:S,MATCH(ZACKS_Screener[[#This Row],[Ticker]], Taxonomie!P:P,0))</f>
        <v>Communication Services</v>
      </c>
      <c r="N958" t="str">
        <f>INDEX(Taxonomie!Q:Q,MATCH(ZACKS_Screener[[#This Row],[Ticker]], Taxonomie!P:P,0))</f>
        <v>Internet Content &amp; Information</v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958" s="18">
        <f>IFERROR(ZACKS_Screener[[#This Row],[Price]]/ZACKS_Screener[[#This Row],[EPS1]], "")</f>
        <v>42.846153846153847</v>
      </c>
      <c r="R958" s="18">
        <f>IFERROR(ZACKS_Screener[[#This Row],[Price]]/ZACKS_Screener[[#This Row],[EPS2]], "")</f>
        <v>25.31818181818182</v>
      </c>
      <c r="S958" s="18">
        <f>IFERROR(ZACKS_Screener[[#This Row],[PE1]]/(ZACKS_Screener[[#This Row],[EG1]]*100), "")</f>
        <v>0.42846153846153845</v>
      </c>
      <c r="T958" s="18">
        <f>IFERROR(ZACKS_Screener[[#This Row],[PE2]]/(ZACKS_Screener[[#This Row],[EG2]]*100), "")</f>
        <v>0.36570707070707076</v>
      </c>
      <c r="U958"/>
    </row>
    <row r="959" spans="1:21" hidden="1" x14ac:dyDescent="0.25">
      <c r="A959" s="23" t="s">
        <v>1435</v>
      </c>
      <c r="B959" s="31">
        <v>5373.72</v>
      </c>
      <c r="C959" s="6" t="s">
        <v>1434</v>
      </c>
      <c r="D959" s="6" t="s">
        <v>22</v>
      </c>
      <c r="E959" s="6" t="s">
        <v>14</v>
      </c>
      <c r="F959" s="6" t="s">
        <v>201</v>
      </c>
      <c r="G959">
        <v>1</v>
      </c>
      <c r="H959">
        <v>202301</v>
      </c>
      <c r="I959" s="9">
        <v>35.4</v>
      </c>
      <c r="J959" s="9">
        <v>-0.46</v>
      </c>
      <c r="K959" s="9">
        <v>-0.25</v>
      </c>
      <c r="L959" s="9">
        <v>-0.04</v>
      </c>
      <c r="M959" s="9" t="str">
        <f>INDEX(Taxonomie!S:S,MATCH(ZACKS_Screener[[#This Row],[Ticker]], Taxonomie!P:P,0))</f>
        <v>Technology</v>
      </c>
      <c r="N959" t="str">
        <f>INDEX(Taxonomie!Q:Q,MATCH(ZACKS_Screener[[#This Row],[Ticker]], Taxonomie!P:P,0))</f>
        <v>Software—Application</v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959" s="18">
        <f>IFERROR(ZACKS_Screener[[#This Row],[Price]]/ZACKS_Screener[[#This Row],[EPS1]], "")</f>
        <v>-141.6</v>
      </c>
      <c r="R959" s="18">
        <f>IFERROR(ZACKS_Screener[[#This Row],[Price]]/ZACKS_Screener[[#This Row],[EPS2]], "")</f>
        <v>-885</v>
      </c>
      <c r="S959" s="18">
        <f>IFERROR(ZACKS_Screener[[#This Row],[PE1]]/(ZACKS_Screener[[#This Row],[EG1]]*100), "")</f>
        <v>-3.1017142857142854</v>
      </c>
      <c r="T959" s="18">
        <f>IFERROR(ZACKS_Screener[[#This Row],[PE2]]/(ZACKS_Screener[[#This Row],[EG2]]*100), "")</f>
        <v>-10.535714285714286</v>
      </c>
      <c r="U959"/>
    </row>
    <row r="960" spans="1:21" hidden="1" x14ac:dyDescent="0.25">
      <c r="A960" s="23" t="s">
        <v>1460</v>
      </c>
      <c r="B960" s="31">
        <v>6602.98</v>
      </c>
      <c r="C960" s="6" t="s">
        <v>1459</v>
      </c>
      <c r="D960" s="6" t="s">
        <v>22</v>
      </c>
      <c r="E960" s="6" t="s">
        <v>14</v>
      </c>
      <c r="F960" s="6" t="s">
        <v>201</v>
      </c>
      <c r="G960">
        <v>1</v>
      </c>
      <c r="H960">
        <v>202301</v>
      </c>
      <c r="I960" s="9">
        <v>34.51</v>
      </c>
      <c r="J960" s="9">
        <v>-0.55000000000000004</v>
      </c>
      <c r="K960" s="9">
        <v>-0.39</v>
      </c>
      <c r="L960" s="9">
        <v>-0.14000000000000001</v>
      </c>
      <c r="M960" s="9" t="str">
        <f>INDEX(Taxonomie!S:S,MATCH(ZACKS_Screener[[#This Row],[Ticker]], Taxonomie!P:P,0))</f>
        <v>Technology</v>
      </c>
      <c r="N960" t="str">
        <f>INDEX(Taxonomie!Q:Q,MATCH(ZACKS_Screener[[#This Row],[Ticker]], Taxonomie!P:P,0))</f>
        <v>Software—Infrastructure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960" s="18">
        <f>IFERROR(ZACKS_Screener[[#This Row],[Price]]/ZACKS_Screener[[#This Row],[EPS1]], "")</f>
        <v>-88.487179487179475</v>
      </c>
      <c r="R960" s="18">
        <f>IFERROR(ZACKS_Screener[[#This Row],[Price]]/ZACKS_Screener[[#This Row],[EPS2]], "")</f>
        <v>-246.49999999999997</v>
      </c>
      <c r="S960" s="18">
        <f>IFERROR(ZACKS_Screener[[#This Row],[PE1]]/(ZACKS_Screener[[#This Row],[EG1]]*100), "")</f>
        <v>-3.041746794871794</v>
      </c>
      <c r="T960" s="18">
        <f>IFERROR(ZACKS_Screener[[#This Row],[PE2]]/(ZACKS_Screener[[#This Row],[EG2]]*100), "")</f>
        <v>-3.8453999999999997</v>
      </c>
      <c r="U960"/>
    </row>
    <row r="961" spans="1:21" hidden="1" x14ac:dyDescent="0.25">
      <c r="A961" s="23" t="s">
        <v>1537</v>
      </c>
      <c r="B961" s="31">
        <v>26238.52</v>
      </c>
      <c r="C961" s="6" t="s">
        <v>1536</v>
      </c>
      <c r="D961" s="6" t="s">
        <v>13</v>
      </c>
      <c r="E961" s="6" t="s">
        <v>14</v>
      </c>
      <c r="F961" s="6" t="s">
        <v>201</v>
      </c>
      <c r="G961">
        <v>12</v>
      </c>
      <c r="H961">
        <v>202212</v>
      </c>
      <c r="I961" s="9">
        <v>528.59</v>
      </c>
      <c r="J961" s="9">
        <v>2.78</v>
      </c>
      <c r="K961" s="9">
        <v>4.84</v>
      </c>
      <c r="L961" s="9">
        <v>5.86</v>
      </c>
      <c r="M961" s="9" t="str">
        <f>INDEX(Taxonomie!S:S,MATCH(ZACKS_Screener[[#This Row],[Ticker]], Taxonomie!P:P,0))</f>
        <v>Technology</v>
      </c>
      <c r="N961" t="str">
        <f>INDEX(Taxonomie!Q:Q,MATCH(ZACKS_Screener[[#This Row],[Ticker]], Taxonomie!P:P,0))</f>
        <v>Software—Application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961" s="18">
        <f>IFERROR(ZACKS_Screener[[#This Row],[Price]]/ZACKS_Screener[[#This Row],[EPS1]], "")</f>
        <v>109.21280991735539</v>
      </c>
      <c r="R961" s="18">
        <f>IFERROR(ZACKS_Screener[[#This Row],[Price]]/ZACKS_Screener[[#This Row],[EPS2]], "")</f>
        <v>90.203071672354952</v>
      </c>
      <c r="S961" s="18">
        <f>IFERROR(ZACKS_Screener[[#This Row],[PE1]]/(ZACKS_Screener[[#This Row],[EG1]]*100), "")</f>
        <v>1.4738427746128542</v>
      </c>
      <c r="T961" s="18">
        <f>IFERROR(ZACKS_Screener[[#This Row],[PE2]]/(ZACKS_Screener[[#This Row],[EG2]]*100), "")</f>
        <v>4.2802241852372331</v>
      </c>
      <c r="U961"/>
    </row>
    <row r="962" spans="1:21" hidden="1" x14ac:dyDescent="0.25">
      <c r="A962" s="23" t="s">
        <v>1606</v>
      </c>
      <c r="B962" s="31">
        <v>5018.1899999999996</v>
      </c>
      <c r="C962" s="6" t="s">
        <v>1605</v>
      </c>
      <c r="D962" s="6" t="s">
        <v>13</v>
      </c>
      <c r="E962" s="6" t="s">
        <v>14</v>
      </c>
      <c r="F962" s="6" t="s">
        <v>201</v>
      </c>
      <c r="G962">
        <v>12</v>
      </c>
      <c r="H962">
        <v>202212</v>
      </c>
      <c r="I962" s="9">
        <v>17.670000000000002</v>
      </c>
      <c r="J962" s="9">
        <v>0.78</v>
      </c>
      <c r="K962" s="9">
        <v>0.74</v>
      </c>
      <c r="L962" s="9">
        <v>0.88</v>
      </c>
      <c r="M962" s="9" t="str">
        <f>INDEX(Taxonomie!S:S,MATCH(ZACKS_Screener[[#This Row],[Ticker]], Taxonomie!P:P,0))</f>
        <v>Technology</v>
      </c>
      <c r="N962" t="str">
        <f>INDEX(Taxonomie!Q:Q,MATCH(ZACKS_Screener[[#This Row],[Ticker]], Taxonomie!P:P,0))</f>
        <v>Software—Infrastructure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62" s="18">
        <f>IFERROR(ZACKS_Screener[[#This Row],[Price]]/ZACKS_Screener[[#This Row],[EPS1]], "")</f>
        <v>23.878378378378383</v>
      </c>
      <c r="R962" s="18">
        <f>IFERROR(ZACKS_Screener[[#This Row],[Price]]/ZACKS_Screener[[#This Row],[EPS2]], "")</f>
        <v>20.079545454545457</v>
      </c>
      <c r="S962" s="18">
        <f>IFERROR(ZACKS_Screener[[#This Row],[PE1]]/(ZACKS_Screener[[#This Row],[EG1]]*100), "")</f>
        <v>-4.6562837837837803</v>
      </c>
      <c r="T962" s="18">
        <f>IFERROR(ZACKS_Screener[[#This Row],[PE2]]/(ZACKS_Screener[[#This Row],[EG2]]*100), "")</f>
        <v>1.0613474025974028</v>
      </c>
      <c r="U962"/>
    </row>
    <row r="963" spans="1:21" hidden="1" x14ac:dyDescent="0.25">
      <c r="A963" s="23" t="s">
        <v>41139</v>
      </c>
      <c r="B963" s="31">
        <v>2870.43</v>
      </c>
      <c r="C963" s="6" t="s">
        <v>41138</v>
      </c>
      <c r="D963" s="6" t="s">
        <v>22</v>
      </c>
      <c r="E963" s="6" t="s">
        <v>14</v>
      </c>
      <c r="F963" s="6" t="s">
        <v>201</v>
      </c>
      <c r="G963">
        <v>6</v>
      </c>
      <c r="H963">
        <v>202206</v>
      </c>
      <c r="I963" s="9">
        <v>43.89</v>
      </c>
      <c r="J963" s="9">
        <v>-0.12</v>
      </c>
      <c r="K963" s="9">
        <v>0.09</v>
      </c>
      <c r="L963" s="9">
        <v>0.17</v>
      </c>
      <c r="M963" s="9" t="str">
        <f>INDEX(Taxonomie!S:S,MATCH(ZACKS_Screener[[#This Row],[Ticker]], Taxonomie!P:P,0))</f>
        <v>Technology</v>
      </c>
      <c r="N963" t="str">
        <f>INDEX(Taxonomie!Q:Q,MATCH(ZACKS_Screener[[#This Row],[Ticker]], Taxonomie!P:P,0))</f>
        <v>Software—Application</v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63" s="18">
        <f>IFERROR(ZACKS_Screener[[#This Row],[Price]]/ZACKS_Screener[[#This Row],[EPS1]], "")</f>
        <v>487.66666666666669</v>
      </c>
      <c r="R963" s="18">
        <f>IFERROR(ZACKS_Screener[[#This Row],[Price]]/ZACKS_Screener[[#This Row],[EPS2]], "")</f>
        <v>258.1764705882353</v>
      </c>
      <c r="S963" s="18">
        <f>IFERROR(ZACKS_Screener[[#This Row],[PE1]]/(ZACKS_Screener[[#This Row],[EG1]]*100), "")</f>
        <v>4.8766666666666669</v>
      </c>
      <c r="T963" s="18">
        <f>IFERROR(ZACKS_Screener[[#This Row],[PE2]]/(ZACKS_Screener[[#This Row],[EG2]]*100), "")</f>
        <v>2.9044852941176469</v>
      </c>
      <c r="U963"/>
    </row>
    <row r="964" spans="1:21" hidden="1" x14ac:dyDescent="0.25">
      <c r="A964" s="23" t="s">
        <v>1627</v>
      </c>
      <c r="B964" s="31">
        <v>14267.8</v>
      </c>
      <c r="C964" s="6" t="s">
        <v>1626</v>
      </c>
      <c r="D964" s="6" t="s">
        <v>13</v>
      </c>
      <c r="E964" s="6" t="s">
        <v>14</v>
      </c>
      <c r="F964" s="6" t="s">
        <v>201</v>
      </c>
      <c r="G964">
        <v>1</v>
      </c>
      <c r="H964">
        <v>202301</v>
      </c>
      <c r="I964" s="9">
        <v>27.21</v>
      </c>
      <c r="J964" s="9">
        <v>-0.13</v>
      </c>
      <c r="K964" s="9">
        <v>-0.06</v>
      </c>
      <c r="L964" s="9">
        <v>0.01</v>
      </c>
      <c r="M964" s="9" t="str">
        <f>INDEX(Taxonomie!S:S,MATCH(ZACKS_Screener[[#This Row],[Ticker]], Taxonomie!P:P,0))</f>
        <v>Technology</v>
      </c>
      <c r="N964" t="str">
        <f>INDEX(Taxonomie!Q:Q,MATCH(ZACKS_Screener[[#This Row],[Ticker]], Taxonomie!P:P,0))</f>
        <v>Software—Infrastructure</v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64" s="18">
        <f>IFERROR(ZACKS_Screener[[#This Row],[Price]]/ZACKS_Screener[[#This Row],[EPS1]], "")</f>
        <v>-453.50000000000006</v>
      </c>
      <c r="R964" s="18">
        <f>IFERROR(ZACKS_Screener[[#This Row],[Price]]/ZACKS_Screener[[#This Row],[EPS2]], "")</f>
        <v>2721</v>
      </c>
      <c r="S964" s="18">
        <f>IFERROR(ZACKS_Screener[[#This Row],[PE1]]/(ZACKS_Screener[[#This Row],[EG1]]*100), "")</f>
        <v>-8.4221428571428572</v>
      </c>
      <c r="T964" s="18">
        <f>IFERROR(ZACKS_Screener[[#This Row],[PE2]]/(ZACKS_Screener[[#This Row],[EG2]]*100), "")</f>
        <v>27.21</v>
      </c>
      <c r="U964"/>
    </row>
    <row r="965" spans="1:21" hidden="1" x14ac:dyDescent="0.25">
      <c r="A965" s="23" t="s">
        <v>1928</v>
      </c>
      <c r="B965" s="31">
        <v>27214.35</v>
      </c>
      <c r="C965" s="6" t="s">
        <v>1927</v>
      </c>
      <c r="D965" s="6" t="s">
        <v>22</v>
      </c>
      <c r="E965" s="6" t="s">
        <v>14</v>
      </c>
      <c r="F965" s="6" t="s">
        <v>201</v>
      </c>
      <c r="G965">
        <v>1</v>
      </c>
      <c r="H965">
        <v>202301</v>
      </c>
      <c r="I965" s="9">
        <v>388.57</v>
      </c>
      <c r="J965" s="9">
        <v>0.81</v>
      </c>
      <c r="K965" s="9">
        <v>1.03</v>
      </c>
      <c r="L965" s="9">
        <v>1.47</v>
      </c>
      <c r="M965" s="9" t="str">
        <f>INDEX(Taxonomie!S:S,MATCH(ZACKS_Screener[[#This Row],[Ticker]], Taxonomie!P:P,0))</f>
        <v>Technology</v>
      </c>
      <c r="N965" t="str">
        <f>INDEX(Taxonomie!Q:Q,MATCH(ZACKS_Screener[[#This Row],[Ticker]], Taxonomie!P:P,0))</f>
        <v>Software—Infrastructure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965" s="18">
        <f>IFERROR(ZACKS_Screener[[#This Row],[Price]]/ZACKS_Screener[[#This Row],[EPS1]], "")</f>
        <v>377.252427184466</v>
      </c>
      <c r="R965" s="18">
        <f>IFERROR(ZACKS_Screener[[#This Row],[Price]]/ZACKS_Screener[[#This Row],[EPS2]], "")</f>
        <v>264.33333333333331</v>
      </c>
      <c r="S965" s="18">
        <f>IFERROR(ZACKS_Screener[[#This Row],[PE1]]/(ZACKS_Screener[[#This Row],[EG1]]*100), "")</f>
        <v>13.889748455428069</v>
      </c>
      <c r="T965" s="18">
        <f>IFERROR(ZACKS_Screener[[#This Row],[PE2]]/(ZACKS_Screener[[#This Row],[EG2]]*100), "")</f>
        <v>6.1878030303030309</v>
      </c>
      <c r="U965"/>
    </row>
    <row r="966" spans="1:21" hidden="1" x14ac:dyDescent="0.25">
      <c r="A966" s="23" t="s">
        <v>1944</v>
      </c>
      <c r="B966" s="31">
        <v>695499.88</v>
      </c>
      <c r="C966" s="6" t="s">
        <v>1943</v>
      </c>
      <c r="D966" s="6" t="s">
        <v>22</v>
      </c>
      <c r="E966" s="6" t="s">
        <v>14</v>
      </c>
      <c r="F966" s="6" t="s">
        <v>201</v>
      </c>
      <c r="G966">
        <v>12</v>
      </c>
      <c r="H966">
        <v>202212</v>
      </c>
      <c r="I966" s="9">
        <v>271.39</v>
      </c>
      <c r="J966" s="9">
        <v>9.83</v>
      </c>
      <c r="K966" s="9">
        <v>12.04</v>
      </c>
      <c r="L966" s="9">
        <v>14.8</v>
      </c>
      <c r="M966" s="9" t="str">
        <f>INDEX(Taxonomie!S:S,MATCH(ZACKS_Screener[[#This Row],[Ticker]], Taxonomie!P:P,0))</f>
        <v>Communication Services</v>
      </c>
      <c r="N966" t="str">
        <f>INDEX(Taxonomie!Q:Q,MATCH(ZACKS_Screener[[#This Row],[Ticker]], Taxonomie!P:P,0))</f>
        <v>Internet Content &amp; Information</v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966" s="18">
        <f>IFERROR(ZACKS_Screener[[#This Row],[Price]]/ZACKS_Screener[[#This Row],[EPS1]], "")</f>
        <v>22.540697674418606</v>
      </c>
      <c r="R966" s="18">
        <f>IFERROR(ZACKS_Screener[[#This Row],[Price]]/ZACKS_Screener[[#This Row],[EPS2]], "")</f>
        <v>18.337162162162162</v>
      </c>
      <c r="S966" s="18">
        <f>IFERROR(ZACKS_Screener[[#This Row],[PE1]]/(ZACKS_Screener[[#This Row],[EG1]]*100), "")</f>
        <v>1.0026020730295702</v>
      </c>
      <c r="T966" s="18">
        <f>IFERROR(ZACKS_Screener[[#This Row],[PE2]]/(ZACKS_Screener[[#This Row],[EG2]]*100), "")</f>
        <v>0.79992547982765327</v>
      </c>
      <c r="U966"/>
    </row>
    <row r="967" spans="1:21" hidden="1" x14ac:dyDescent="0.25">
      <c r="A967" s="23" t="s">
        <v>1987</v>
      </c>
      <c r="B967" s="31">
        <v>7803.63</v>
      </c>
      <c r="C967" s="6" t="s">
        <v>1986</v>
      </c>
      <c r="D967" s="6" t="s">
        <v>22</v>
      </c>
      <c r="E967" s="6" t="s">
        <v>14</v>
      </c>
      <c r="F967" s="6" t="s">
        <v>201</v>
      </c>
      <c r="G967">
        <v>12</v>
      </c>
      <c r="H967">
        <v>202212</v>
      </c>
      <c r="I967" s="9">
        <v>176.75</v>
      </c>
      <c r="J967" s="9">
        <v>-0.73</v>
      </c>
      <c r="K967" s="9">
        <v>0.57999999999999996</v>
      </c>
      <c r="L967" s="9">
        <v>0.63</v>
      </c>
      <c r="M967" s="9" t="str">
        <f>INDEX(Taxonomie!S:S,MATCH(ZACKS_Screener[[#This Row],[Ticker]], Taxonomie!P:P,0))</f>
        <v>Technology</v>
      </c>
      <c r="N967" t="str">
        <f>INDEX(Taxonomie!Q:Q,MATCH(ZACKS_Screener[[#This Row],[Ticker]], Taxonomie!P:P,0))</f>
        <v>Software—Application</v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967" s="18">
        <f>IFERROR(ZACKS_Screener[[#This Row],[Price]]/ZACKS_Screener[[#This Row],[EPS1]], "")</f>
        <v>304.74137931034483</v>
      </c>
      <c r="R967" s="18">
        <f>IFERROR(ZACKS_Screener[[#This Row],[Price]]/ZACKS_Screener[[#This Row],[EPS2]], "")</f>
        <v>280.55555555555554</v>
      </c>
      <c r="S967" s="18">
        <f>IFERROR(ZACKS_Screener[[#This Row],[PE1]]/(ZACKS_Screener[[#This Row],[EG1]]*100), "")</f>
        <v>3.0474137931034484</v>
      </c>
      <c r="T967" s="18">
        <f>IFERROR(ZACKS_Screener[[#This Row],[PE2]]/(ZACKS_Screener[[#This Row],[EG2]]*100), "")</f>
        <v>32.544444444444409</v>
      </c>
      <c r="U967"/>
    </row>
    <row r="968" spans="1:21" hidden="1" x14ac:dyDescent="0.25">
      <c r="A968" s="23" t="s">
        <v>2079</v>
      </c>
      <c r="B968" s="31">
        <v>2694.08</v>
      </c>
      <c r="C968" s="6" t="s">
        <v>2078</v>
      </c>
      <c r="D968" s="6" t="s">
        <v>22</v>
      </c>
      <c r="E968" s="6" t="s">
        <v>14</v>
      </c>
      <c r="F968" s="6" t="s">
        <v>201</v>
      </c>
      <c r="G968">
        <v>1</v>
      </c>
      <c r="H968">
        <v>202301</v>
      </c>
      <c r="I968" s="9">
        <v>24</v>
      </c>
      <c r="J968" s="9">
        <v>-7.0000000000000007E-2</v>
      </c>
      <c r="K968" s="9">
        <v>0.37</v>
      </c>
      <c r="L968" s="9">
        <v>0.54</v>
      </c>
      <c r="M968" s="9" t="str">
        <f>INDEX(Taxonomie!S:S,MATCH(ZACKS_Screener[[#This Row],[Ticker]], Taxonomie!P:P,0))</f>
        <v>Technology</v>
      </c>
      <c r="N968" t="str">
        <f>INDEX(Taxonomie!Q:Q,MATCH(ZACKS_Screener[[#This Row],[Ticker]], Taxonomie!P:P,0))</f>
        <v>Software—Application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968" s="18">
        <f>IFERROR(ZACKS_Screener[[#This Row],[Price]]/ZACKS_Screener[[#This Row],[EPS1]], "")</f>
        <v>64.86486486486487</v>
      </c>
      <c r="R968" s="18">
        <f>IFERROR(ZACKS_Screener[[#This Row],[Price]]/ZACKS_Screener[[#This Row],[EPS2]], "")</f>
        <v>44.444444444444443</v>
      </c>
      <c r="S968" s="18">
        <f>IFERROR(ZACKS_Screener[[#This Row],[PE1]]/(ZACKS_Screener[[#This Row],[EG1]]*100), "")</f>
        <v>0.64864864864864868</v>
      </c>
      <c r="T968" s="18">
        <f>IFERROR(ZACKS_Screener[[#This Row],[PE2]]/(ZACKS_Screener[[#This Row],[EG2]]*100), "")</f>
        <v>0.96732026143790817</v>
      </c>
      <c r="U968"/>
    </row>
    <row r="969" spans="1:21" hidden="1" x14ac:dyDescent="0.25">
      <c r="A969" s="23" t="s">
        <v>2096</v>
      </c>
      <c r="B969" s="31">
        <v>23203.95</v>
      </c>
      <c r="C969" s="6" t="s">
        <v>2095</v>
      </c>
      <c r="D969" s="6" t="s">
        <v>13</v>
      </c>
      <c r="E969" s="6" t="s">
        <v>14</v>
      </c>
      <c r="F969" s="6" t="s">
        <v>201</v>
      </c>
      <c r="G969">
        <v>12</v>
      </c>
      <c r="H969">
        <v>202212</v>
      </c>
      <c r="I969" s="9">
        <v>69.91</v>
      </c>
      <c r="J969" s="9">
        <v>0.13</v>
      </c>
      <c r="K969" s="9">
        <v>0.33</v>
      </c>
      <c r="L969" s="9">
        <v>0.43</v>
      </c>
      <c r="M969" s="9" t="str">
        <f>INDEX(Taxonomie!S:S,MATCH(ZACKS_Screener[[#This Row],[Ticker]], Taxonomie!P:P,0))</f>
        <v>Technology</v>
      </c>
      <c r="N969" t="str">
        <f>INDEX(Taxonomie!Q:Q,MATCH(ZACKS_Screener[[#This Row],[Ticker]], Taxonomie!P:P,0))</f>
        <v>Software—Infrastructure</v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969" s="18">
        <f>IFERROR(ZACKS_Screener[[#This Row],[Price]]/ZACKS_Screener[[#This Row],[EPS1]], "")</f>
        <v>211.84848484848482</v>
      </c>
      <c r="R969" s="18">
        <f>IFERROR(ZACKS_Screener[[#This Row],[Price]]/ZACKS_Screener[[#This Row],[EPS2]], "")</f>
        <v>162.58139534883719</v>
      </c>
      <c r="S969" s="18">
        <f>IFERROR(ZACKS_Screener[[#This Row],[PE1]]/(ZACKS_Screener[[#This Row],[EG1]]*100), "")</f>
        <v>1.3770151515151512</v>
      </c>
      <c r="T969" s="18">
        <f>IFERROR(ZACKS_Screener[[#This Row],[PE2]]/(ZACKS_Screener[[#This Row],[EG2]]*100), "")</f>
        <v>5.3651860465116288</v>
      </c>
      <c r="U969"/>
    </row>
    <row r="970" spans="1:21" hidden="1" x14ac:dyDescent="0.25">
      <c r="A970" s="23" t="s">
        <v>2100</v>
      </c>
      <c r="B970" s="31">
        <v>4890</v>
      </c>
      <c r="C970" s="6" t="s">
        <v>2099</v>
      </c>
      <c r="D970" s="6" t="s">
        <v>13</v>
      </c>
      <c r="E970" s="6" t="s">
        <v>14</v>
      </c>
      <c r="F970" s="6" t="s">
        <v>201</v>
      </c>
      <c r="G970">
        <v>3</v>
      </c>
      <c r="H970">
        <v>202303</v>
      </c>
      <c r="I970" s="9">
        <v>69.650000000000006</v>
      </c>
      <c r="J970" s="9">
        <v>0.63</v>
      </c>
      <c r="K970" s="9">
        <v>1.64</v>
      </c>
      <c r="L970" s="9">
        <v>1.99</v>
      </c>
      <c r="M970" s="9" t="str">
        <f>INDEX(Taxonomie!S:S,MATCH(ZACKS_Screener[[#This Row],[Ticker]], Taxonomie!P:P,0))</f>
        <v>Technology</v>
      </c>
      <c r="N970" t="str">
        <f>INDEX(Taxonomie!Q:Q,MATCH(ZACKS_Screener[[#This Row],[Ticker]], Taxonomie!P:P,0))</f>
        <v>Software—Infrastructure</v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970" s="18">
        <f>IFERROR(ZACKS_Screener[[#This Row],[Price]]/ZACKS_Screener[[#This Row],[EPS1]], "")</f>
        <v>42.469512195121958</v>
      </c>
      <c r="R970" s="18">
        <f>IFERROR(ZACKS_Screener[[#This Row],[Price]]/ZACKS_Screener[[#This Row],[EPS2]], "")</f>
        <v>35</v>
      </c>
      <c r="S970" s="18">
        <f>IFERROR(ZACKS_Screener[[#This Row],[PE1]]/(ZACKS_Screener[[#This Row],[EG1]]*100), "")</f>
        <v>0.26490883844482022</v>
      </c>
      <c r="T970" s="18">
        <f>IFERROR(ZACKS_Screener[[#This Row],[PE2]]/(ZACKS_Screener[[#This Row],[EG2]]*100), "")</f>
        <v>1.6399999999999992</v>
      </c>
      <c r="U970"/>
    </row>
    <row r="971" spans="1:21" hidden="1" x14ac:dyDescent="0.25">
      <c r="A971" s="23" t="s">
        <v>2112</v>
      </c>
      <c r="B971" s="31">
        <v>13715.25</v>
      </c>
      <c r="C971" s="6" t="s">
        <v>2111</v>
      </c>
      <c r="D971" s="6" t="s">
        <v>22</v>
      </c>
      <c r="E971" s="6" t="s">
        <v>14</v>
      </c>
      <c r="F971" s="6" t="s">
        <v>201</v>
      </c>
      <c r="G971">
        <v>12</v>
      </c>
      <c r="H971">
        <v>202212</v>
      </c>
      <c r="I971" s="9">
        <v>215.53</v>
      </c>
      <c r="J971" s="9">
        <v>7.62</v>
      </c>
      <c r="K971" s="9">
        <v>8.4600000000000009</v>
      </c>
      <c r="L971" s="9">
        <v>9.5</v>
      </c>
      <c r="M971" s="9" t="str">
        <f>INDEX(Taxonomie!S:S,MATCH(ZACKS_Screener[[#This Row],[Ticker]], Taxonomie!P:P,0))</f>
        <v>Technology</v>
      </c>
      <c r="N971" t="str">
        <f>INDEX(Taxonomie!Q:Q,MATCH(ZACKS_Screener[[#This Row],[Ticker]], Taxonomie!P:P,0))</f>
        <v>Software—Application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971" s="18">
        <f>IFERROR(ZACKS_Screener[[#This Row],[Price]]/ZACKS_Screener[[#This Row],[EPS1]], "")</f>
        <v>25.476359338061464</v>
      </c>
      <c r="R971" s="18">
        <f>IFERROR(ZACKS_Screener[[#This Row],[Price]]/ZACKS_Screener[[#This Row],[EPS2]], "")</f>
        <v>22.687368421052632</v>
      </c>
      <c r="S971" s="18">
        <f>IFERROR(ZACKS_Screener[[#This Row],[PE1]]/(ZACKS_Screener[[#This Row],[EG1]]*100), "")</f>
        <v>2.3110697399527167</v>
      </c>
      <c r="T971" s="18">
        <f>IFERROR(ZACKS_Screener[[#This Row],[PE2]]/(ZACKS_Screener[[#This Row],[EG2]]*100), "")</f>
        <v>1.8455301619433215</v>
      </c>
      <c r="U971"/>
    </row>
    <row r="972" spans="1:21" hidden="1" x14ac:dyDescent="0.25">
      <c r="A972" s="23" t="s">
        <v>2289</v>
      </c>
      <c r="B972" s="31">
        <v>69364.81</v>
      </c>
      <c r="C972" s="6" t="s">
        <v>2288</v>
      </c>
      <c r="D972" s="6" t="s">
        <v>22</v>
      </c>
      <c r="E972" s="6" t="s">
        <v>14</v>
      </c>
      <c r="F972" s="6" t="s">
        <v>201</v>
      </c>
      <c r="G972">
        <v>7</v>
      </c>
      <c r="H972">
        <v>202207</v>
      </c>
      <c r="I972" s="9">
        <v>226.79</v>
      </c>
      <c r="J972" s="9">
        <v>2.52</v>
      </c>
      <c r="K972" s="9">
        <v>4.2300000000000004</v>
      </c>
      <c r="L972" s="9">
        <v>4.8899999999999997</v>
      </c>
      <c r="M972" s="9" t="str">
        <f>INDEX(Taxonomie!S:S,MATCH(ZACKS_Screener[[#This Row],[Ticker]], Taxonomie!P:P,0))</f>
        <v>Technology</v>
      </c>
      <c r="N972" t="str">
        <f>INDEX(Taxonomie!Q:Q,MATCH(ZACKS_Screener[[#This Row],[Ticker]], Taxonomie!P:P,0))</f>
        <v>Software—Infrastructure</v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972" s="18">
        <f>IFERROR(ZACKS_Screener[[#This Row],[Price]]/ZACKS_Screener[[#This Row],[EPS1]], "")</f>
        <v>53.614657210401887</v>
      </c>
      <c r="R972" s="18">
        <f>IFERROR(ZACKS_Screener[[#This Row],[Price]]/ZACKS_Screener[[#This Row],[EPS2]], "")</f>
        <v>46.378323108384457</v>
      </c>
      <c r="S972" s="18">
        <f>IFERROR(ZACKS_Screener[[#This Row],[PE1]]/(ZACKS_Screener[[#This Row],[EG1]]*100), "")</f>
        <v>0.7901107378375013</v>
      </c>
      <c r="T972" s="18">
        <f>IFERROR(ZACKS_Screener[[#This Row],[PE2]]/(ZACKS_Screener[[#This Row],[EG2]]*100), "")</f>
        <v>2.9724288901282803</v>
      </c>
      <c r="U972"/>
    </row>
    <row r="973" spans="1:21" hidden="1" x14ac:dyDescent="0.25">
      <c r="A973" s="23" t="s">
        <v>2297</v>
      </c>
      <c r="B973" s="31">
        <v>18445.310000000001</v>
      </c>
      <c r="C973" s="6" t="s">
        <v>2296</v>
      </c>
      <c r="D973" s="6" t="s">
        <v>13</v>
      </c>
      <c r="E973" s="6" t="s">
        <v>14</v>
      </c>
      <c r="F973" s="6" t="s">
        <v>201</v>
      </c>
      <c r="G973">
        <v>12</v>
      </c>
      <c r="H973">
        <v>202212</v>
      </c>
      <c r="I973" s="9">
        <v>305.93</v>
      </c>
      <c r="J973" s="9">
        <v>6.14</v>
      </c>
      <c r="K973" s="9">
        <v>7.69</v>
      </c>
      <c r="L973" s="9">
        <v>9.2799999999999994</v>
      </c>
      <c r="M973" s="9" t="str">
        <f>INDEX(Taxonomie!S:S,MATCH(ZACKS_Screener[[#This Row],[Ticker]], Taxonomie!P:P,0))</f>
        <v>Technology</v>
      </c>
      <c r="N973" t="str">
        <f>INDEX(Taxonomie!Q:Q,MATCH(ZACKS_Screener[[#This Row],[Ticker]], Taxonomie!P:P,0))</f>
        <v>Software—Application</v>
      </c>
      <c r="O9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9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973" s="18">
        <f>IFERROR(ZACKS_Screener[[#This Row],[Price]]/ZACKS_Screener[[#This Row],[EPS1]], "")</f>
        <v>39.782834850455139</v>
      </c>
      <c r="R973" s="18">
        <f>IFERROR(ZACKS_Screener[[#This Row],[Price]]/ZACKS_Screener[[#This Row],[EPS2]], "")</f>
        <v>32.966594827586206</v>
      </c>
      <c r="S973" s="18">
        <f>IFERROR(ZACKS_Screener[[#This Row],[PE1]]/(ZACKS_Screener[[#This Row],[EG1]]*100), "")</f>
        <v>1.575913586979319</v>
      </c>
      <c r="T973" s="18">
        <f>IFERROR(ZACKS_Screener[[#This Row],[PE2]]/(ZACKS_Screener[[#This Row],[EG2]]*100), "")</f>
        <v>1.5944221020386045</v>
      </c>
      <c r="U973"/>
    </row>
    <row r="974" spans="1:21" hidden="1" x14ac:dyDescent="0.25">
      <c r="A974" s="23" t="s">
        <v>2318</v>
      </c>
      <c r="B974" s="31">
        <v>10417.219999999999</v>
      </c>
      <c r="C974" s="6" t="s">
        <v>2317</v>
      </c>
      <c r="D974" s="6" t="s">
        <v>22</v>
      </c>
      <c r="E974" s="6" t="s">
        <v>14</v>
      </c>
      <c r="F974" s="6" t="s">
        <v>201</v>
      </c>
      <c r="G974">
        <v>6</v>
      </c>
      <c r="H974">
        <v>202206</v>
      </c>
      <c r="I974" s="9">
        <v>186.64</v>
      </c>
      <c r="J974" s="9">
        <v>3.25</v>
      </c>
      <c r="K974" s="9">
        <v>4.91</v>
      </c>
      <c r="L974" s="9">
        <v>5.27</v>
      </c>
      <c r="M974" s="9" t="str">
        <f>INDEX(Taxonomie!S:S,MATCH(ZACKS_Screener[[#This Row],[Ticker]], Taxonomie!P:P,0))</f>
        <v>Technology</v>
      </c>
      <c r="N974" t="str">
        <f>INDEX(Taxonomie!Q:Q,MATCH(ZACKS_Screener[[#This Row],[Ticker]], Taxonomie!P:P,0))</f>
        <v>Software—Application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974" s="18">
        <f>IFERROR(ZACKS_Screener[[#This Row],[Price]]/ZACKS_Screener[[#This Row],[EPS1]], "")</f>
        <v>38.012219959266801</v>
      </c>
      <c r="R974" s="18">
        <f>IFERROR(ZACKS_Screener[[#This Row],[Price]]/ZACKS_Screener[[#This Row],[EPS2]], "")</f>
        <v>35.415559772296014</v>
      </c>
      <c r="S974" s="18">
        <f>IFERROR(ZACKS_Screener[[#This Row],[PE1]]/(ZACKS_Screener[[#This Row],[EG1]]*100), "")</f>
        <v>0.7442151498049222</v>
      </c>
      <c r="T974" s="18">
        <f>IFERROR(ZACKS_Screener[[#This Row],[PE2]]/(ZACKS_Screener[[#This Row],[EG2]]*100), "")</f>
        <v>4.8302888467214915</v>
      </c>
      <c r="U974"/>
    </row>
    <row r="975" spans="1:21" hidden="1" x14ac:dyDescent="0.25">
      <c r="A975" s="23" t="s">
        <v>41498</v>
      </c>
      <c r="B975" s="31">
        <v>2046.22</v>
      </c>
      <c r="C975" s="6" t="s">
        <v>41497</v>
      </c>
      <c r="D975" s="6" t="s">
        <v>13</v>
      </c>
      <c r="E975" s="6" t="s">
        <v>14</v>
      </c>
      <c r="F975" s="6" t="s">
        <v>201</v>
      </c>
      <c r="G975">
        <v>1</v>
      </c>
      <c r="H975">
        <v>202301</v>
      </c>
      <c r="I975" s="9">
        <v>22.22</v>
      </c>
      <c r="J975" s="9">
        <v>7.0000000000000007E-2</v>
      </c>
      <c r="K975" s="9">
        <v>0.46</v>
      </c>
      <c r="L975" s="9">
        <v>0.66</v>
      </c>
      <c r="M975" s="9" t="str">
        <f>INDEX(Taxonomie!S:S,MATCH(ZACKS_Screener[[#This Row],[Ticker]], Taxonomie!P:P,0))</f>
        <v>Technology</v>
      </c>
      <c r="N975" t="str">
        <f>INDEX(Taxonomie!Q:Q,MATCH(ZACKS_Screener[[#This Row],[Ticker]], Taxonomie!P:P,0))</f>
        <v>Software—Application</v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975" s="18">
        <f>IFERROR(ZACKS_Screener[[#This Row],[Price]]/ZACKS_Screener[[#This Row],[EPS1]], "")</f>
        <v>48.304347826086953</v>
      </c>
      <c r="R975" s="18">
        <f>IFERROR(ZACKS_Screener[[#This Row],[Price]]/ZACKS_Screener[[#This Row],[EPS2]], "")</f>
        <v>33.666666666666664</v>
      </c>
      <c r="S975" s="18">
        <f>IFERROR(ZACKS_Screener[[#This Row],[PE1]]/(ZACKS_Screener[[#This Row],[EG1]]*100), "")</f>
        <v>8.670011148272018E-2</v>
      </c>
      <c r="T975" s="18">
        <f>IFERROR(ZACKS_Screener[[#This Row],[PE2]]/(ZACKS_Screener[[#This Row],[EG2]]*100), "")</f>
        <v>0.77433333333333321</v>
      </c>
      <c r="U975"/>
    </row>
    <row r="976" spans="1:21" hidden="1" x14ac:dyDescent="0.25">
      <c r="A976" s="23" t="s">
        <v>2367</v>
      </c>
      <c r="B976" s="31">
        <v>16478.54</v>
      </c>
      <c r="C976" s="6" t="s">
        <v>2366</v>
      </c>
      <c r="D976" s="6" t="s">
        <v>13</v>
      </c>
      <c r="E976" s="6" t="s">
        <v>14</v>
      </c>
      <c r="F976" s="6" t="s">
        <v>201</v>
      </c>
      <c r="G976">
        <v>12</v>
      </c>
      <c r="H976">
        <v>202212</v>
      </c>
      <c r="I976" s="9">
        <v>24.1</v>
      </c>
      <c r="J976" s="9">
        <v>0.62</v>
      </c>
      <c r="K976" s="9">
        <v>0.79</v>
      </c>
      <c r="L976" s="9">
        <v>1.02</v>
      </c>
      <c r="M976" s="9" t="str">
        <f>INDEX(Taxonomie!S:S,MATCH(ZACKS_Screener[[#This Row],[Ticker]], Taxonomie!P:P,0))</f>
        <v>Communication Services</v>
      </c>
      <c r="N976" t="str">
        <f>INDEX(Taxonomie!Q:Q,MATCH(ZACKS_Screener[[#This Row],[Ticker]], Taxonomie!P:P,0))</f>
        <v>Internet Content &amp; Information</v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9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976" s="18">
        <f>IFERROR(ZACKS_Screener[[#This Row],[Price]]/ZACKS_Screener[[#This Row],[EPS1]], "")</f>
        <v>30.50632911392405</v>
      </c>
      <c r="R976" s="18">
        <f>IFERROR(ZACKS_Screener[[#This Row],[Price]]/ZACKS_Screener[[#This Row],[EPS2]], "")</f>
        <v>23.627450980392158</v>
      </c>
      <c r="S976" s="18">
        <f>IFERROR(ZACKS_Screener[[#This Row],[PE1]]/(ZACKS_Screener[[#This Row],[EG1]]*100), "")</f>
        <v>1.1125837676842885</v>
      </c>
      <c r="T976" s="18">
        <f>IFERROR(ZACKS_Screener[[#This Row],[PE2]]/(ZACKS_Screener[[#This Row],[EG2]]*100), "")</f>
        <v>0.8115515771526004</v>
      </c>
      <c r="U976"/>
    </row>
    <row r="977" spans="1:21" hidden="1" x14ac:dyDescent="0.25">
      <c r="A977" s="23" t="s">
        <v>2445</v>
      </c>
      <c r="B977" s="31">
        <v>4090.32</v>
      </c>
      <c r="C977" s="6" t="s">
        <v>2444</v>
      </c>
      <c r="D977" s="6" t="s">
        <v>22</v>
      </c>
      <c r="E977" s="6" t="s">
        <v>14</v>
      </c>
      <c r="F977" s="6" t="s">
        <v>201</v>
      </c>
      <c r="G977">
        <v>6</v>
      </c>
      <c r="H977">
        <v>202206</v>
      </c>
      <c r="I977" s="9">
        <v>23.17</v>
      </c>
      <c r="J977" s="9">
        <v>0.21</v>
      </c>
      <c r="K977" s="9">
        <v>0.36</v>
      </c>
      <c r="L977" s="9">
        <v>0.44</v>
      </c>
      <c r="M977" s="9" t="str">
        <f>INDEX(Taxonomie!S:S,MATCH(ZACKS_Screener[[#This Row],[Ticker]], Taxonomie!P:P,0))</f>
        <v>Technology</v>
      </c>
      <c r="N977" t="str">
        <f>INDEX(Taxonomie!Q:Q,MATCH(ZACKS_Screener[[#This Row],[Ticker]], Taxonomie!P:P,0))</f>
        <v>Software—Application</v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977" s="18">
        <f>IFERROR(ZACKS_Screener[[#This Row],[Price]]/ZACKS_Screener[[#This Row],[EPS1]], "")</f>
        <v>64.361111111111114</v>
      </c>
      <c r="R977" s="18">
        <f>IFERROR(ZACKS_Screener[[#This Row],[Price]]/ZACKS_Screener[[#This Row],[EPS2]], "")</f>
        <v>52.659090909090914</v>
      </c>
      <c r="S977" s="18">
        <f>IFERROR(ZACKS_Screener[[#This Row],[PE1]]/(ZACKS_Screener[[#This Row],[EG1]]*100), "")</f>
        <v>0.90105555555555561</v>
      </c>
      <c r="T977" s="18">
        <f>IFERROR(ZACKS_Screener[[#This Row],[PE2]]/(ZACKS_Screener[[#This Row],[EG2]]*100), "")</f>
        <v>2.3696590909090909</v>
      </c>
      <c r="U977"/>
    </row>
    <row r="978" spans="1:21" hidden="1" x14ac:dyDescent="0.25">
      <c r="A978" s="23" t="s">
        <v>2447</v>
      </c>
      <c r="B978" s="31">
        <v>71974.7</v>
      </c>
      <c r="C978" s="6" t="s">
        <v>2446</v>
      </c>
      <c r="D978" s="6" t="s">
        <v>22</v>
      </c>
      <c r="E978" s="6" t="s">
        <v>14</v>
      </c>
      <c r="F978" s="6" t="s">
        <v>201</v>
      </c>
      <c r="G978">
        <v>12</v>
      </c>
      <c r="H978">
        <v>202212</v>
      </c>
      <c r="I978" s="9">
        <v>64.510000000000005</v>
      </c>
      <c r="J978" s="9">
        <v>4.13</v>
      </c>
      <c r="K978" s="9">
        <v>4.95</v>
      </c>
      <c r="L978" s="9">
        <v>5.71</v>
      </c>
      <c r="M978" s="9" t="str">
        <f>INDEX(Taxonomie!S:S,MATCH(ZACKS_Screener[[#This Row],[Ticker]], Taxonomie!P:P,0))</f>
        <v>Financial Services</v>
      </c>
      <c r="N978" t="str">
        <f>INDEX(Taxonomie!Q:Q,MATCH(ZACKS_Screener[[#This Row],[Ticker]], Taxonomie!P:P,0))</f>
        <v>Credit Services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978" s="18">
        <f>IFERROR(ZACKS_Screener[[#This Row],[Price]]/ZACKS_Screener[[#This Row],[EPS1]], "")</f>
        <v>13.032323232323233</v>
      </c>
      <c r="R978" s="18">
        <f>IFERROR(ZACKS_Screener[[#This Row],[Price]]/ZACKS_Screener[[#This Row],[EPS2]], "")</f>
        <v>11.297723292469353</v>
      </c>
      <c r="S978" s="18">
        <f>IFERROR(ZACKS_Screener[[#This Row],[PE1]]/(ZACKS_Screener[[#This Row],[EG1]]*100), "")</f>
        <v>0.65638408474993826</v>
      </c>
      <c r="T978" s="18">
        <f>IFERROR(ZACKS_Screener[[#This Row],[PE2]]/(ZACKS_Screener[[#This Row],[EG2]]*100), "")</f>
        <v>0.735838556548991</v>
      </c>
      <c r="U978"/>
    </row>
    <row r="979" spans="1:21" hidden="1" x14ac:dyDescent="0.25">
      <c r="A979" s="23" t="s">
        <v>41588</v>
      </c>
      <c r="B979" s="31">
        <v>2859.48</v>
      </c>
      <c r="C979" s="6" t="s">
        <v>41587</v>
      </c>
      <c r="D979" s="6" t="s">
        <v>22</v>
      </c>
      <c r="E979" s="6" t="s">
        <v>14</v>
      </c>
      <c r="F979" s="6" t="s">
        <v>201</v>
      </c>
      <c r="G979">
        <v>12</v>
      </c>
      <c r="H979">
        <v>202212</v>
      </c>
      <c r="I979" s="9">
        <v>47.38</v>
      </c>
      <c r="J979" s="9">
        <v>0.35</v>
      </c>
      <c r="K979" s="9">
        <v>0.86</v>
      </c>
      <c r="L979" s="9">
        <v>1.21</v>
      </c>
      <c r="M979" s="9" t="str">
        <f>INDEX(Taxonomie!S:S,MATCH(ZACKS_Screener[[#This Row],[Ticker]], Taxonomie!P:P,0))</f>
        <v>Technology</v>
      </c>
      <c r="N979" t="str">
        <f>INDEX(Taxonomie!Q:Q,MATCH(ZACKS_Screener[[#This Row],[Ticker]], Taxonomie!P:P,0))</f>
        <v>Software—Infrastructure</v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979" s="18">
        <f>IFERROR(ZACKS_Screener[[#This Row],[Price]]/ZACKS_Screener[[#This Row],[EPS1]], "")</f>
        <v>55.093023255813961</v>
      </c>
      <c r="R979" s="18">
        <f>IFERROR(ZACKS_Screener[[#This Row],[Price]]/ZACKS_Screener[[#This Row],[EPS2]], "")</f>
        <v>39.15702479338843</v>
      </c>
      <c r="S979" s="18">
        <f>IFERROR(ZACKS_Screener[[#This Row],[PE1]]/(ZACKS_Screener[[#This Row],[EG1]]*100), "")</f>
        <v>0.37808937528499775</v>
      </c>
      <c r="T979" s="18">
        <f>IFERROR(ZACKS_Screener[[#This Row],[PE2]]/(ZACKS_Screener[[#This Row],[EG2]]*100), "")</f>
        <v>0.96214403778040147</v>
      </c>
      <c r="U979"/>
    </row>
    <row r="980" spans="1:21" hidden="1" x14ac:dyDescent="0.25">
      <c r="A980" s="23" t="s">
        <v>2570</v>
      </c>
      <c r="B980" s="31">
        <v>3826.03</v>
      </c>
      <c r="C980" s="6" t="s">
        <v>2569</v>
      </c>
      <c r="D980" s="6" t="s">
        <v>22</v>
      </c>
      <c r="E980" s="6" t="s">
        <v>14</v>
      </c>
      <c r="F980" s="6" t="s">
        <v>201</v>
      </c>
      <c r="G980">
        <v>12</v>
      </c>
      <c r="H980">
        <v>202212</v>
      </c>
      <c r="I980" s="9">
        <v>9.94</v>
      </c>
      <c r="J980" s="9">
        <v>-0.12</v>
      </c>
      <c r="K980" s="9">
        <v>-0.55000000000000004</v>
      </c>
      <c r="L980" s="9">
        <v>-0.24</v>
      </c>
      <c r="M980" s="9" t="str">
        <f>INDEX(Taxonomie!S:S,MATCH(ZACKS_Screener[[#This Row],[Ticker]], Taxonomie!P:P,0))</f>
        <v>Technology</v>
      </c>
      <c r="N980" t="str">
        <f>INDEX(Taxonomie!Q:Q,MATCH(ZACKS_Screener[[#This Row],[Ticker]], Taxonomie!P:P,0))</f>
        <v>Software—Application</v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980" s="18">
        <f>IFERROR(ZACKS_Screener[[#This Row],[Price]]/ZACKS_Screener[[#This Row],[EPS1]], "")</f>
        <v>-18.072727272727271</v>
      </c>
      <c r="R980" s="18">
        <f>IFERROR(ZACKS_Screener[[#This Row],[Price]]/ZACKS_Screener[[#This Row],[EPS2]], "")</f>
        <v>-41.416666666666664</v>
      </c>
      <c r="S980" s="18">
        <f>IFERROR(ZACKS_Screener[[#This Row],[PE1]]/(ZACKS_Screener[[#This Row],[EG1]]*100), "")</f>
        <v>5.0435517970401682E-2</v>
      </c>
      <c r="T980" s="18">
        <f>IFERROR(ZACKS_Screener[[#This Row],[PE2]]/(ZACKS_Screener[[#This Row],[EG2]]*100), "")</f>
        <v>-0.73481182795698907</v>
      </c>
      <c r="U980"/>
    </row>
    <row r="981" spans="1:21" hidden="1" x14ac:dyDescent="0.25">
      <c r="A981" s="23" t="s">
        <v>2615</v>
      </c>
      <c r="B981" s="31">
        <v>33094.870000000003</v>
      </c>
      <c r="C981" s="6" t="s">
        <v>2614</v>
      </c>
      <c r="D981" s="6" t="s">
        <v>13</v>
      </c>
      <c r="E981" s="6" t="s">
        <v>14</v>
      </c>
      <c r="F981" s="6" t="s">
        <v>201</v>
      </c>
      <c r="G981">
        <v>12</v>
      </c>
      <c r="H981">
        <v>202212</v>
      </c>
      <c r="I981" s="9">
        <v>58.6</v>
      </c>
      <c r="J981" s="9">
        <v>-1.29</v>
      </c>
      <c r="K981" s="9">
        <v>3.73</v>
      </c>
      <c r="L981" s="9">
        <v>4.09</v>
      </c>
      <c r="M981" s="9" t="str">
        <f>INDEX(Taxonomie!S:S,MATCH(ZACKS_Screener[[#This Row],[Ticker]], Taxonomie!P:P,0))</f>
        <v>Consumer Cyclical</v>
      </c>
      <c r="N981" t="str">
        <f>INDEX(Taxonomie!Q:Q,MATCH(ZACKS_Screener[[#This Row],[Ticker]], Taxonomie!P:P,0))</f>
        <v>Internet Retail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981" s="18">
        <f>IFERROR(ZACKS_Screener[[#This Row],[Price]]/ZACKS_Screener[[#This Row],[EPS1]], "")</f>
        <v>15.710455764075068</v>
      </c>
      <c r="R981" s="18">
        <f>IFERROR(ZACKS_Screener[[#This Row],[Price]]/ZACKS_Screener[[#This Row],[EPS2]], "")</f>
        <v>14.327628361858192</v>
      </c>
      <c r="S981" s="18">
        <f>IFERROR(ZACKS_Screener[[#This Row],[PE1]]/(ZACKS_Screener[[#This Row],[EG1]]*100), "")</f>
        <v>0.15710455764075068</v>
      </c>
      <c r="T981" s="18">
        <f>IFERROR(ZACKS_Screener[[#This Row],[PE2]]/(ZACKS_Screener[[#This Row],[EG2]]*100), "")</f>
        <v>1.4845014941591963</v>
      </c>
      <c r="U981"/>
    </row>
    <row r="982" spans="1:21" hidden="1" x14ac:dyDescent="0.25">
      <c r="A982" s="23" t="s">
        <v>2682</v>
      </c>
      <c r="B982" s="31">
        <v>6532.19</v>
      </c>
      <c r="C982" s="6" t="s">
        <v>2681</v>
      </c>
      <c r="D982" s="6" t="s">
        <v>13</v>
      </c>
      <c r="E982" s="6" t="s">
        <v>14</v>
      </c>
      <c r="F982" s="6" t="s">
        <v>201</v>
      </c>
      <c r="G982">
        <v>1</v>
      </c>
      <c r="H982">
        <v>202301</v>
      </c>
      <c r="I982" s="9">
        <v>49.29</v>
      </c>
      <c r="J982" s="9">
        <v>-0.22</v>
      </c>
      <c r="K982" s="9">
        <v>0.35</v>
      </c>
      <c r="L982" s="9">
        <v>0.53</v>
      </c>
      <c r="M982" s="9" t="str">
        <f>INDEX(Taxonomie!S:S,MATCH(ZACKS_Screener[[#This Row],[Ticker]], Taxonomie!P:P,0))</f>
        <v>Technology</v>
      </c>
      <c r="N982" t="str">
        <f>INDEX(Taxonomie!Q:Q,MATCH(ZACKS_Screener[[#This Row],[Ticker]], Taxonomie!P:P,0))</f>
        <v>Software—Application</v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982" s="18">
        <f>IFERROR(ZACKS_Screener[[#This Row],[Price]]/ZACKS_Screener[[#This Row],[EPS1]], "")</f>
        <v>140.82857142857142</v>
      </c>
      <c r="R982" s="18">
        <f>IFERROR(ZACKS_Screener[[#This Row],[Price]]/ZACKS_Screener[[#This Row],[EPS2]], "")</f>
        <v>93</v>
      </c>
      <c r="S982" s="18">
        <f>IFERROR(ZACKS_Screener[[#This Row],[PE1]]/(ZACKS_Screener[[#This Row],[EG1]]*100), "")</f>
        <v>1.4082857142857141</v>
      </c>
      <c r="T982" s="18">
        <f>IFERROR(ZACKS_Screener[[#This Row],[PE2]]/(ZACKS_Screener[[#This Row],[EG2]]*100), "")</f>
        <v>1.8083333333333327</v>
      </c>
      <c r="U982"/>
    </row>
    <row r="983" spans="1:21" hidden="1" x14ac:dyDescent="0.25">
      <c r="A983" s="23" t="s">
        <v>2695</v>
      </c>
      <c r="B983" s="31">
        <v>16834.59</v>
      </c>
      <c r="C983" s="6" t="s">
        <v>2694</v>
      </c>
      <c r="D983" s="6" t="s">
        <v>13</v>
      </c>
      <c r="E983" s="6" t="s">
        <v>14</v>
      </c>
      <c r="F983" s="6" t="s">
        <v>201</v>
      </c>
      <c r="G983">
        <v>12</v>
      </c>
      <c r="H983">
        <v>202212</v>
      </c>
      <c r="I983" s="9">
        <v>10.51</v>
      </c>
      <c r="J983" s="9">
        <v>0.17</v>
      </c>
      <c r="K983" s="9">
        <v>0.04</v>
      </c>
      <c r="L983" s="9">
        <v>0.18</v>
      </c>
      <c r="M983" s="9" t="str">
        <f>INDEX(Taxonomie!S:S,MATCH(ZACKS_Screener[[#This Row],[Ticker]], Taxonomie!P:P,0))</f>
        <v>Communication Services</v>
      </c>
      <c r="N983" t="str">
        <f>INDEX(Taxonomie!Q:Q,MATCH(ZACKS_Screener[[#This Row],[Ticker]], Taxonomie!P:P,0))</f>
        <v>Internet Content &amp; Information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983" s="18">
        <f>IFERROR(ZACKS_Screener[[#This Row],[Price]]/ZACKS_Screener[[#This Row],[EPS1]], "")</f>
        <v>262.75</v>
      </c>
      <c r="R983" s="18">
        <f>IFERROR(ZACKS_Screener[[#This Row],[Price]]/ZACKS_Screener[[#This Row],[EPS2]], "")</f>
        <v>58.388888888888893</v>
      </c>
      <c r="S983" s="18">
        <f>IFERROR(ZACKS_Screener[[#This Row],[PE1]]/(ZACKS_Screener[[#This Row],[EG1]]*100), "")</f>
        <v>-3.4359615384615387</v>
      </c>
      <c r="T983" s="18">
        <f>IFERROR(ZACKS_Screener[[#This Row],[PE2]]/(ZACKS_Screener[[#This Row],[EG2]]*100), "")</f>
        <v>0.16682539682539688</v>
      </c>
      <c r="U983"/>
    </row>
    <row r="984" spans="1:21" hidden="1" x14ac:dyDescent="0.25">
      <c r="A984" s="23" t="s">
        <v>2701</v>
      </c>
      <c r="B984" s="31">
        <v>59068.75</v>
      </c>
      <c r="C984" s="6" t="s">
        <v>2700</v>
      </c>
      <c r="D984" s="6" t="s">
        <v>13</v>
      </c>
      <c r="E984" s="6" t="s">
        <v>14</v>
      </c>
      <c r="F984" s="6" t="s">
        <v>201</v>
      </c>
      <c r="G984">
        <v>1</v>
      </c>
      <c r="H984">
        <v>202301</v>
      </c>
      <c r="I984" s="9">
        <v>181.75</v>
      </c>
      <c r="J984" s="9">
        <v>0.25</v>
      </c>
      <c r="K984" s="9">
        <v>0.48</v>
      </c>
      <c r="L984" s="9">
        <v>0.84</v>
      </c>
      <c r="M984" s="9" t="str">
        <f>INDEX(Taxonomie!S:S,MATCH(ZACKS_Screener[[#This Row],[Ticker]], Taxonomie!P:P,0))</f>
        <v>Technology</v>
      </c>
      <c r="N984" t="str">
        <f>INDEX(Taxonomie!Q:Q,MATCH(ZACKS_Screener[[#This Row],[Ticker]], Taxonomie!P:P,0))</f>
        <v>Software—Application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984" s="18">
        <f>IFERROR(ZACKS_Screener[[#This Row],[Price]]/ZACKS_Screener[[#This Row],[EPS1]], "")</f>
        <v>378.64583333333337</v>
      </c>
      <c r="R984" s="18">
        <f>IFERROR(ZACKS_Screener[[#This Row],[Price]]/ZACKS_Screener[[#This Row],[EPS2]], "")</f>
        <v>216.36904761904762</v>
      </c>
      <c r="S984" s="18">
        <f>IFERROR(ZACKS_Screener[[#This Row],[PE1]]/(ZACKS_Screener[[#This Row],[EG1]]*100), "")</f>
        <v>4.1157155797101455</v>
      </c>
      <c r="T984" s="18">
        <f>IFERROR(ZACKS_Screener[[#This Row],[PE2]]/(ZACKS_Screener[[#This Row],[EG2]]*100), "")</f>
        <v>2.8849206349206349</v>
      </c>
      <c r="U984"/>
    </row>
    <row r="985" spans="1:21" hidden="1" x14ac:dyDescent="0.25">
      <c r="A985" s="23" t="s">
        <v>2725</v>
      </c>
      <c r="B985" s="31">
        <v>16868.02</v>
      </c>
      <c r="C985" s="6" t="s">
        <v>2724</v>
      </c>
      <c r="D985" s="6" t="s">
        <v>22</v>
      </c>
      <c r="E985" s="6" t="s">
        <v>14</v>
      </c>
      <c r="F985" s="6" t="s">
        <v>201</v>
      </c>
      <c r="G985">
        <v>1</v>
      </c>
      <c r="H985">
        <v>202301</v>
      </c>
      <c r="I985" s="9">
        <v>101.86</v>
      </c>
      <c r="J985" s="9">
        <v>2.69</v>
      </c>
      <c r="K985" s="9">
        <v>3.1</v>
      </c>
      <c r="L985" s="9">
        <v>3.58</v>
      </c>
      <c r="M985" s="9" t="str">
        <f>INDEX(Taxonomie!S:S,MATCH(ZACKS_Screener[[#This Row],[Ticker]], Taxonomie!P:P,0))</f>
        <v>Technology</v>
      </c>
      <c r="N985" t="str">
        <f>INDEX(Taxonomie!Q:Q,MATCH(ZACKS_Screener[[#This Row],[Ticker]], Taxonomie!P:P,0))</f>
        <v>Software—Infrastructure</v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985" s="18">
        <f>IFERROR(ZACKS_Screener[[#This Row],[Price]]/ZACKS_Screener[[#This Row],[EPS1]], "")</f>
        <v>32.858064516129033</v>
      </c>
      <c r="R985" s="18">
        <f>IFERROR(ZACKS_Screener[[#This Row],[Price]]/ZACKS_Screener[[#This Row],[EPS2]], "")</f>
        <v>28.452513966480446</v>
      </c>
      <c r="S985" s="18">
        <f>IFERROR(ZACKS_Screener[[#This Row],[PE1]]/(ZACKS_Screener[[#This Row],[EG1]]*100), "")</f>
        <v>2.1558095987411483</v>
      </c>
      <c r="T985" s="18">
        <f>IFERROR(ZACKS_Screener[[#This Row],[PE2]]/(ZACKS_Screener[[#This Row],[EG2]]*100), "")</f>
        <v>1.837558193668529</v>
      </c>
      <c r="U985"/>
    </row>
    <row r="986" spans="1:21" hidden="1" x14ac:dyDescent="0.25">
      <c r="A986" s="23" t="s">
        <v>2774</v>
      </c>
      <c r="B986" s="31">
        <v>3991.02</v>
      </c>
      <c r="C986" s="6" t="s">
        <v>2773</v>
      </c>
      <c r="D986" s="6" t="s">
        <v>22</v>
      </c>
      <c r="E986" s="6" t="s">
        <v>14</v>
      </c>
      <c r="F986" s="6" t="s">
        <v>201</v>
      </c>
      <c r="G986">
        <v>12</v>
      </c>
      <c r="H986">
        <v>202212</v>
      </c>
      <c r="I986" s="9">
        <v>12.77</v>
      </c>
      <c r="J986" s="9">
        <v>0.33</v>
      </c>
      <c r="K986" s="9">
        <v>0.65</v>
      </c>
      <c r="L986" s="9">
        <v>0.81</v>
      </c>
      <c r="M986" s="9" t="str">
        <f>INDEX(Taxonomie!S:S,MATCH(ZACKS_Screener[[#This Row],[Ticker]], Taxonomie!P:P,0))</f>
        <v>Technology</v>
      </c>
      <c r="N986" t="str">
        <f>INDEX(Taxonomie!Q:Q,MATCH(ZACKS_Screener[[#This Row],[Ticker]], Taxonomie!P:P,0))</f>
        <v>Software—Infrastructure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986" s="18">
        <f>IFERROR(ZACKS_Screener[[#This Row],[Price]]/ZACKS_Screener[[#This Row],[EPS1]], "")</f>
        <v>19.646153846153844</v>
      </c>
      <c r="R986" s="18">
        <f>IFERROR(ZACKS_Screener[[#This Row],[Price]]/ZACKS_Screener[[#This Row],[EPS2]], "")</f>
        <v>15.76543209876543</v>
      </c>
      <c r="S986" s="18">
        <f>IFERROR(ZACKS_Screener[[#This Row],[PE1]]/(ZACKS_Screener[[#This Row],[EG1]]*100), "")</f>
        <v>0.20260096153846152</v>
      </c>
      <c r="T986" s="18">
        <f>IFERROR(ZACKS_Screener[[#This Row],[PE2]]/(ZACKS_Screener[[#This Row],[EG2]]*100), "")</f>
        <v>0.64047067901234545</v>
      </c>
      <c r="U986"/>
    </row>
    <row r="987" spans="1:21" hidden="1" x14ac:dyDescent="0.25">
      <c r="A987" s="23" t="s">
        <v>2842</v>
      </c>
      <c r="B987" s="31">
        <v>47101.71</v>
      </c>
      <c r="C987" s="6" t="s">
        <v>2841</v>
      </c>
      <c r="D987" s="6" t="s">
        <v>22</v>
      </c>
      <c r="E987" s="6" t="s">
        <v>14</v>
      </c>
      <c r="F987" s="6" t="s">
        <v>201</v>
      </c>
      <c r="G987">
        <v>6</v>
      </c>
      <c r="H987">
        <v>202206</v>
      </c>
      <c r="I987" s="9">
        <v>183.27</v>
      </c>
      <c r="J987" s="9">
        <v>1.69</v>
      </c>
      <c r="K987" s="9">
        <v>1.74</v>
      </c>
      <c r="L987" s="9">
        <v>2.11</v>
      </c>
      <c r="M987" s="9" t="str">
        <f>INDEX(Taxonomie!S:S,MATCH(ZACKS_Screener[[#This Row],[Ticker]], Taxonomie!P:P,0))</f>
        <v>Technology</v>
      </c>
      <c r="N987" t="str">
        <f>INDEX(Taxonomie!Q:Q,MATCH(ZACKS_Screener[[#This Row],[Ticker]], Taxonomie!P:P,0))</f>
        <v>Software—Application</v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9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987" s="18">
        <f>IFERROR(ZACKS_Screener[[#This Row],[Price]]/ZACKS_Screener[[#This Row],[EPS1]], "")</f>
        <v>105.32758620689656</v>
      </c>
      <c r="R987" s="18">
        <f>IFERROR(ZACKS_Screener[[#This Row],[Price]]/ZACKS_Screener[[#This Row],[EPS2]], "")</f>
        <v>86.857819905213276</v>
      </c>
      <c r="S987" s="18">
        <f>IFERROR(ZACKS_Screener[[#This Row],[PE1]]/(ZACKS_Screener[[#This Row],[EG1]]*100), "")</f>
        <v>35.600724137931003</v>
      </c>
      <c r="T987" s="18">
        <f>IFERROR(ZACKS_Screener[[#This Row],[PE2]]/(ZACKS_Screener[[#This Row],[EG2]]*100), "")</f>
        <v>4.0846650441911123</v>
      </c>
      <c r="U987"/>
    </row>
    <row r="988" spans="1:21" hidden="1" x14ac:dyDescent="0.25">
      <c r="A988" s="23" t="s">
        <v>2852</v>
      </c>
      <c r="B988" s="31">
        <v>4649.6000000000004</v>
      </c>
      <c r="C988" s="6" t="s">
        <v>2851</v>
      </c>
      <c r="D988" s="6" t="s">
        <v>22</v>
      </c>
      <c r="E988" s="6" t="s">
        <v>14</v>
      </c>
      <c r="F988" s="6" t="s">
        <v>201</v>
      </c>
      <c r="G988">
        <v>12</v>
      </c>
      <c r="H988">
        <v>202212</v>
      </c>
      <c r="I988" s="9">
        <v>40.49</v>
      </c>
      <c r="J988" s="9">
        <v>0.38</v>
      </c>
      <c r="K988" s="9">
        <v>0.6</v>
      </c>
      <c r="L988" s="9">
        <v>0.76</v>
      </c>
      <c r="M988" s="9" t="str">
        <f>INDEX(Taxonomie!S:S,MATCH(ZACKS_Screener[[#This Row],[Ticker]], Taxonomie!P:P,0))</f>
        <v>Technology</v>
      </c>
      <c r="N988" t="str">
        <f>INDEX(Taxonomie!Q:Q,MATCH(ZACKS_Screener[[#This Row],[Ticker]], Taxonomie!P:P,0))</f>
        <v>Software—Infrastructure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988" s="18">
        <f>IFERROR(ZACKS_Screener[[#This Row],[Price]]/ZACKS_Screener[[#This Row],[EPS1]], "")</f>
        <v>67.483333333333334</v>
      </c>
      <c r="R988" s="18">
        <f>IFERROR(ZACKS_Screener[[#This Row],[Price]]/ZACKS_Screener[[#This Row],[EPS2]], "")</f>
        <v>53.276315789473685</v>
      </c>
      <c r="S988" s="18">
        <f>IFERROR(ZACKS_Screener[[#This Row],[PE1]]/(ZACKS_Screener[[#This Row],[EG1]]*100), "")</f>
        <v>1.1656212121212124</v>
      </c>
      <c r="T988" s="18">
        <f>IFERROR(ZACKS_Screener[[#This Row],[PE2]]/(ZACKS_Screener[[#This Row],[EG2]]*100), "")</f>
        <v>1.9978618421052627</v>
      </c>
      <c r="U988"/>
    </row>
    <row r="989" spans="1:21" hidden="1" x14ac:dyDescent="0.25">
      <c r="A989" s="23" t="s">
        <v>2903</v>
      </c>
      <c r="B989" s="31">
        <v>11649.42</v>
      </c>
      <c r="C989" s="6" t="s">
        <v>2902</v>
      </c>
      <c r="D989" s="6" t="s">
        <v>13</v>
      </c>
      <c r="E989" s="6" t="s">
        <v>14</v>
      </c>
      <c r="F989" s="6" t="s">
        <v>201</v>
      </c>
      <c r="G989">
        <v>12</v>
      </c>
      <c r="H989">
        <v>202212</v>
      </c>
      <c r="I989" s="9">
        <v>21.96</v>
      </c>
      <c r="J989" s="9">
        <v>-0.72</v>
      </c>
      <c r="K989" s="9">
        <v>-0.53</v>
      </c>
      <c r="L989" s="9">
        <v>-0.44</v>
      </c>
      <c r="M989" s="9" t="str">
        <f>INDEX(Taxonomie!S:S,MATCH(ZACKS_Screener[[#This Row],[Ticker]], Taxonomie!P:P,0))</f>
        <v>Technology</v>
      </c>
      <c r="N989" t="str">
        <f>INDEX(Taxonomie!Q:Q,MATCH(ZACKS_Screener[[#This Row],[Ticker]], Taxonomie!P:P,0))</f>
        <v>Software—Infrastructure</v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989" s="18">
        <f>IFERROR(ZACKS_Screener[[#This Row],[Price]]/ZACKS_Screener[[#This Row],[EPS1]], "")</f>
        <v>-41.433962264150942</v>
      </c>
      <c r="R989" s="18">
        <f>IFERROR(ZACKS_Screener[[#This Row],[Price]]/ZACKS_Screener[[#This Row],[EPS2]], "")</f>
        <v>-49.909090909090914</v>
      </c>
      <c r="S989" s="18">
        <f>IFERROR(ZACKS_Screener[[#This Row],[PE1]]/(ZACKS_Screener[[#This Row],[EG1]]*100), "")</f>
        <v>-1.5701290963257202</v>
      </c>
      <c r="T989" s="18">
        <f>IFERROR(ZACKS_Screener[[#This Row],[PE2]]/(ZACKS_Screener[[#This Row],[EG2]]*100), "")</f>
        <v>-2.9390909090909085</v>
      </c>
      <c r="U989"/>
    </row>
    <row r="990" spans="1:21" hidden="1" x14ac:dyDescent="0.25">
      <c r="A990" s="23" t="s">
        <v>2963</v>
      </c>
      <c r="B990" s="31">
        <v>12076.95</v>
      </c>
      <c r="C990" s="6" t="s">
        <v>2962</v>
      </c>
      <c r="D990" s="6" t="s">
        <v>13</v>
      </c>
      <c r="E990" s="6" t="s">
        <v>14</v>
      </c>
      <c r="F990" s="6" t="s">
        <v>201</v>
      </c>
      <c r="G990">
        <v>12</v>
      </c>
      <c r="H990">
        <v>202212</v>
      </c>
      <c r="I990" s="9">
        <v>65.66</v>
      </c>
      <c r="J990" s="9">
        <v>-0.15</v>
      </c>
      <c r="K990" s="9">
        <v>1.37</v>
      </c>
      <c r="L990" s="9">
        <v>1.66</v>
      </c>
      <c r="M990" s="9" t="str">
        <f>INDEX(Taxonomie!S:S,MATCH(ZACKS_Screener[[#This Row],[Ticker]], Taxonomie!P:P,0))</f>
        <v>Communication Services</v>
      </c>
      <c r="N990" t="str">
        <f>INDEX(Taxonomie!Q:Q,MATCH(ZACKS_Screener[[#This Row],[Ticker]], Taxonomie!P:P,0))</f>
        <v>Internet Content &amp; Information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990" s="18">
        <f>IFERROR(ZACKS_Screener[[#This Row],[Price]]/ZACKS_Screener[[#This Row],[EPS1]], "")</f>
        <v>47.927007299270066</v>
      </c>
      <c r="R990" s="18">
        <f>IFERROR(ZACKS_Screener[[#This Row],[Price]]/ZACKS_Screener[[#This Row],[EPS2]], "")</f>
        <v>39.554216867469883</v>
      </c>
      <c r="S990" s="18">
        <f>IFERROR(ZACKS_Screener[[#This Row],[PE1]]/(ZACKS_Screener[[#This Row],[EG1]]*100), "")</f>
        <v>0.47927007299270064</v>
      </c>
      <c r="T990" s="18">
        <f>IFERROR(ZACKS_Screener[[#This Row],[PE2]]/(ZACKS_Screener[[#This Row],[EG2]]*100), "")</f>
        <v>1.8685957623597855</v>
      </c>
      <c r="U990"/>
    </row>
    <row r="991" spans="1:21" hidden="1" x14ac:dyDescent="0.25">
      <c r="A991" s="23" t="s">
        <v>2977</v>
      </c>
      <c r="B991" s="31">
        <v>13752.84</v>
      </c>
      <c r="C991" s="6" t="s">
        <v>2976</v>
      </c>
      <c r="D991" s="6" t="s">
        <v>13</v>
      </c>
      <c r="E991" s="6" t="s">
        <v>14</v>
      </c>
      <c r="F991" s="6" t="s">
        <v>201</v>
      </c>
      <c r="G991">
        <v>12</v>
      </c>
      <c r="H991">
        <v>202212</v>
      </c>
      <c r="I991" s="9">
        <v>36.32</v>
      </c>
      <c r="J991" s="9">
        <v>-0.41</v>
      </c>
      <c r="K991" s="9">
        <v>0.37</v>
      </c>
      <c r="L991" s="9">
        <v>0.79</v>
      </c>
      <c r="M991" s="9" t="str">
        <f>INDEX(Taxonomie!S:S,MATCH(ZACKS_Screener[[#This Row],[Ticker]], Taxonomie!P:P,0))</f>
        <v>Technology</v>
      </c>
      <c r="N991" t="str">
        <f>INDEX(Taxonomie!Q:Q,MATCH(ZACKS_Screener[[#This Row],[Ticker]], Taxonomie!P:P,0))</f>
        <v>Software—Application</v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991" s="18">
        <f>IFERROR(ZACKS_Screener[[#This Row],[Price]]/ZACKS_Screener[[#This Row],[EPS1]], "")</f>
        <v>98.162162162162161</v>
      </c>
      <c r="R991" s="18">
        <f>IFERROR(ZACKS_Screener[[#This Row],[Price]]/ZACKS_Screener[[#This Row],[EPS2]], "")</f>
        <v>45.974683544303794</v>
      </c>
      <c r="S991" s="18">
        <f>IFERROR(ZACKS_Screener[[#This Row],[PE1]]/(ZACKS_Screener[[#This Row],[EG1]]*100), "")</f>
        <v>0.98162162162162159</v>
      </c>
      <c r="T991" s="18">
        <f>IFERROR(ZACKS_Screener[[#This Row],[PE2]]/(ZACKS_Screener[[#This Row],[EG2]]*100), "")</f>
        <v>0.40501506931886672</v>
      </c>
      <c r="U991"/>
    </row>
    <row r="992" spans="1:21" hidden="1" x14ac:dyDescent="0.25">
      <c r="A992" s="23" t="s">
        <v>3039</v>
      </c>
      <c r="B992" s="31">
        <v>30914.560000000001</v>
      </c>
      <c r="C992" s="6" t="s">
        <v>3038</v>
      </c>
      <c r="D992" s="6" t="s">
        <v>13</v>
      </c>
      <c r="E992" s="6" t="s">
        <v>14</v>
      </c>
      <c r="F992" s="6" t="s">
        <v>201</v>
      </c>
      <c r="G992">
        <v>1</v>
      </c>
      <c r="H992">
        <v>202301</v>
      </c>
      <c r="I992" s="9">
        <v>193.45</v>
      </c>
      <c r="J992" s="9">
        <v>4.28</v>
      </c>
      <c r="K992" s="9">
        <v>4.3600000000000003</v>
      </c>
      <c r="L992" s="9">
        <v>5.23</v>
      </c>
      <c r="M992" s="9" t="str">
        <f>INDEX(Taxonomie!S:S,MATCH(ZACKS_Screener[[#This Row],[Ticker]], Taxonomie!P:P,0))</f>
        <v>Healthcare</v>
      </c>
      <c r="N992" t="str">
        <f>INDEX(Taxonomie!Q:Q,MATCH(ZACKS_Screener[[#This Row],[Ticker]], Taxonomie!P:P,0))</f>
        <v>Health Information Services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992" s="18">
        <f>IFERROR(ZACKS_Screener[[#This Row],[Price]]/ZACKS_Screener[[#This Row],[EPS1]], "")</f>
        <v>44.369266055045863</v>
      </c>
      <c r="R992" s="18">
        <f>IFERROR(ZACKS_Screener[[#This Row],[Price]]/ZACKS_Screener[[#This Row],[EPS2]], "")</f>
        <v>36.988527724665389</v>
      </c>
      <c r="S992" s="18">
        <f>IFERROR(ZACKS_Screener[[#This Row],[PE1]]/(ZACKS_Screener[[#This Row],[EG1]]*100), "")</f>
        <v>23.737557339449516</v>
      </c>
      <c r="T992" s="18">
        <f>IFERROR(ZACKS_Screener[[#This Row],[PE2]]/(ZACKS_Screener[[#This Row],[EG2]]*100), "")</f>
        <v>1.8536779411441506</v>
      </c>
      <c r="U992"/>
    </row>
    <row r="993" spans="1:21" hidden="1" x14ac:dyDescent="0.25">
      <c r="A993" s="23" t="s">
        <v>3041</v>
      </c>
      <c r="B993" s="31">
        <v>3255.92</v>
      </c>
      <c r="C993" s="6" t="s">
        <v>3040</v>
      </c>
      <c r="D993" s="6" t="s">
        <v>22</v>
      </c>
      <c r="E993" s="6" t="s">
        <v>14</v>
      </c>
      <c r="F993" s="6" t="s">
        <v>201</v>
      </c>
      <c r="G993">
        <v>12</v>
      </c>
      <c r="H993">
        <v>202212</v>
      </c>
      <c r="I993" s="9">
        <v>21.48</v>
      </c>
      <c r="J993" s="9">
        <v>0.3</v>
      </c>
      <c r="K993" s="9">
        <v>0.35</v>
      </c>
      <c r="L993" s="9">
        <v>0.44</v>
      </c>
      <c r="M993" s="9" t="str">
        <f>INDEX(Taxonomie!S:S,MATCH(ZACKS_Screener[[#This Row],[Ticker]], Taxonomie!P:P,0))</f>
        <v>Technology</v>
      </c>
      <c r="N993" t="str">
        <f>INDEX(Taxonomie!Q:Q,MATCH(ZACKS_Screener[[#This Row],[Ticker]], Taxonomie!P:P,0))</f>
        <v>Software—Application</v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993" s="18">
        <f>IFERROR(ZACKS_Screener[[#This Row],[Price]]/ZACKS_Screener[[#This Row],[EPS1]], "")</f>
        <v>61.371428571428574</v>
      </c>
      <c r="R993" s="18">
        <f>IFERROR(ZACKS_Screener[[#This Row],[Price]]/ZACKS_Screener[[#This Row],[EPS2]], "")</f>
        <v>48.81818181818182</v>
      </c>
      <c r="S993" s="18">
        <f>IFERROR(ZACKS_Screener[[#This Row],[PE1]]/(ZACKS_Screener[[#This Row],[EG1]]*100), "")</f>
        <v>3.6822857142857148</v>
      </c>
      <c r="T993" s="18">
        <f>IFERROR(ZACKS_Screener[[#This Row],[PE2]]/(ZACKS_Screener[[#This Row],[EG2]]*100), "")</f>
        <v>1.898484848484848</v>
      </c>
      <c r="U993"/>
    </row>
    <row r="994" spans="1:21" hidden="1" x14ac:dyDescent="0.25">
      <c r="A994" s="23" t="s">
        <v>3118</v>
      </c>
      <c r="B994" s="31">
        <v>55718.28</v>
      </c>
      <c r="C994" s="6" t="s">
        <v>3117</v>
      </c>
      <c r="D994" s="6" t="s">
        <v>22</v>
      </c>
      <c r="E994" s="6" t="s">
        <v>14</v>
      </c>
      <c r="F994" s="6" t="s">
        <v>201</v>
      </c>
      <c r="G994">
        <v>1</v>
      </c>
      <c r="H994">
        <v>202301</v>
      </c>
      <c r="I994" s="9">
        <v>213.48</v>
      </c>
      <c r="J994" s="9">
        <v>3.64</v>
      </c>
      <c r="K994" s="9">
        <v>5.03</v>
      </c>
      <c r="L994" s="9">
        <v>6.14</v>
      </c>
      <c r="M994" s="9" t="str">
        <f>INDEX(Taxonomie!S:S,MATCH(ZACKS_Screener[[#This Row],[Ticker]], Taxonomie!P:P,0))</f>
        <v>Technology</v>
      </c>
      <c r="N994" t="str">
        <f>INDEX(Taxonomie!Q:Q,MATCH(ZACKS_Screener[[#This Row],[Ticker]], Taxonomie!P:P,0))</f>
        <v>Software—Application</v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994" s="18">
        <f>IFERROR(ZACKS_Screener[[#This Row],[Price]]/ZACKS_Screener[[#This Row],[EPS1]], "")</f>
        <v>42.441351888667988</v>
      </c>
      <c r="R994" s="18">
        <f>IFERROR(ZACKS_Screener[[#This Row],[Price]]/ZACKS_Screener[[#This Row],[EPS2]], "")</f>
        <v>34.76872964169381</v>
      </c>
      <c r="S994" s="18">
        <f>IFERROR(ZACKS_Screener[[#This Row],[PE1]]/(ZACKS_Screener[[#This Row],[EG1]]*100), "")</f>
        <v>1.1114138192428162</v>
      </c>
      <c r="T994" s="18">
        <f>IFERROR(ZACKS_Screener[[#This Row],[PE2]]/(ZACKS_Screener[[#This Row],[EG2]]*100), "")</f>
        <v>1.5755559468263058</v>
      </c>
      <c r="U994"/>
    </row>
    <row r="995" spans="1:21" hidden="1" x14ac:dyDescent="0.25">
      <c r="A995" s="23" t="s">
        <v>3152</v>
      </c>
      <c r="B995" s="31">
        <v>5321.94</v>
      </c>
      <c r="C995" s="6" t="s">
        <v>3151</v>
      </c>
      <c r="D995" s="6" t="s">
        <v>13</v>
      </c>
      <c r="E995" s="6" t="s">
        <v>14</v>
      </c>
      <c r="F995" s="6" t="s">
        <v>201</v>
      </c>
      <c r="G995">
        <v>12</v>
      </c>
      <c r="H995">
        <v>202212</v>
      </c>
      <c r="I995" s="9">
        <v>99.68</v>
      </c>
      <c r="J995" s="9">
        <v>-0.28999999999999998</v>
      </c>
      <c r="K995" s="9">
        <v>-0.11</v>
      </c>
      <c r="L995" s="9">
        <v>0.35</v>
      </c>
      <c r="M995" s="9" t="str">
        <f>INDEX(Taxonomie!S:S,MATCH(ZACKS_Screener[[#This Row],[Ticker]], Taxonomie!P:P,0))</f>
        <v>Technology</v>
      </c>
      <c r="N995" t="str">
        <f>INDEX(Taxonomie!Q:Q,MATCH(ZACKS_Screener[[#This Row],[Ticker]], Taxonomie!P:P,0))</f>
        <v>Software—Application</v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95" s="18">
        <f>IFERROR(ZACKS_Screener[[#This Row],[Price]]/ZACKS_Screener[[#This Row],[EPS1]], "")</f>
        <v>-906.18181818181824</v>
      </c>
      <c r="R995" s="18">
        <f>IFERROR(ZACKS_Screener[[#This Row],[Price]]/ZACKS_Screener[[#This Row],[EPS2]], "")</f>
        <v>284.8</v>
      </c>
      <c r="S995" s="18">
        <f>IFERROR(ZACKS_Screener[[#This Row],[PE1]]/(ZACKS_Screener[[#This Row],[EG1]]*100), "")</f>
        <v>-14.599595959595961</v>
      </c>
      <c r="T995" s="18">
        <f>IFERROR(ZACKS_Screener[[#This Row],[PE2]]/(ZACKS_Screener[[#This Row],[EG2]]*100), "")</f>
        <v>2.8480000000000003</v>
      </c>
      <c r="U995"/>
    </row>
    <row r="996" spans="1:21" hidden="1" x14ac:dyDescent="0.25">
      <c r="A996" s="23" t="s">
        <v>3217</v>
      </c>
      <c r="B996" s="31">
        <v>10963.56</v>
      </c>
      <c r="C996" s="6" t="s">
        <v>3216</v>
      </c>
      <c r="D996" s="6" t="s">
        <v>22</v>
      </c>
      <c r="E996" s="6" t="s">
        <v>14</v>
      </c>
      <c r="F996" s="6" t="s">
        <v>201</v>
      </c>
      <c r="G996">
        <v>12</v>
      </c>
      <c r="H996">
        <v>202212</v>
      </c>
      <c r="I996" s="9">
        <v>18.079999999999998</v>
      </c>
      <c r="J996" s="9">
        <v>0.04</v>
      </c>
      <c r="K996" s="9">
        <v>0.21</v>
      </c>
      <c r="L996" s="9">
        <v>0.3</v>
      </c>
      <c r="M996" s="9" t="str">
        <f>INDEX(Taxonomie!S:S,MATCH(ZACKS_Screener[[#This Row],[Ticker]], Taxonomie!P:P,0))</f>
        <v>Technology</v>
      </c>
      <c r="N996" t="str">
        <f>INDEX(Taxonomie!Q:Q,MATCH(ZACKS_Screener[[#This Row],[Ticker]], Taxonomie!P:P,0))</f>
        <v>Software—Application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996" s="18">
        <f>IFERROR(ZACKS_Screener[[#This Row],[Price]]/ZACKS_Screener[[#This Row],[EPS1]], "")</f>
        <v>86.095238095238088</v>
      </c>
      <c r="R996" s="18">
        <f>IFERROR(ZACKS_Screener[[#This Row],[Price]]/ZACKS_Screener[[#This Row],[EPS2]], "")</f>
        <v>60.266666666666666</v>
      </c>
      <c r="S996" s="18">
        <f>IFERROR(ZACKS_Screener[[#This Row],[PE1]]/(ZACKS_Screener[[#This Row],[EG1]]*100), "")</f>
        <v>0.20257703081232498</v>
      </c>
      <c r="T996" s="18">
        <f>IFERROR(ZACKS_Screener[[#This Row],[PE2]]/(ZACKS_Screener[[#This Row],[EG2]]*100), "")</f>
        <v>1.4062222222222223</v>
      </c>
      <c r="U996"/>
    </row>
    <row r="997" spans="1:21" hidden="1" x14ac:dyDescent="0.25">
      <c r="A997" s="23" t="s">
        <v>41958</v>
      </c>
      <c r="B997" s="31">
        <v>3004.83</v>
      </c>
      <c r="C997" s="6" t="s">
        <v>41957</v>
      </c>
      <c r="D997" s="6" t="s">
        <v>22</v>
      </c>
      <c r="E997" s="6" t="s">
        <v>14</v>
      </c>
      <c r="F997" s="6" t="s">
        <v>201</v>
      </c>
      <c r="G997">
        <v>12</v>
      </c>
      <c r="H997">
        <v>202212</v>
      </c>
      <c r="I997" s="9">
        <v>63.55</v>
      </c>
      <c r="J997" s="9">
        <v>6.65</v>
      </c>
      <c r="K997" s="9">
        <v>6.26</v>
      </c>
      <c r="L997" s="9">
        <v>6.72</v>
      </c>
      <c r="M997" s="9" t="str">
        <f>INDEX(Taxonomie!S:S,MATCH(ZACKS_Screener[[#This Row],[Ticker]], Taxonomie!P:P,0))</f>
        <v>Communication Services</v>
      </c>
      <c r="N997" t="str">
        <f>INDEX(Taxonomie!Q:Q,MATCH(ZACKS_Screener[[#This Row],[Ticker]], Taxonomie!P:P,0))</f>
        <v>Advertising Agencies</v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997" s="18">
        <f>IFERROR(ZACKS_Screener[[#This Row],[Price]]/ZACKS_Screener[[#This Row],[EPS1]], "")</f>
        <v>10.151757188498403</v>
      </c>
      <c r="R997" s="18">
        <f>IFERROR(ZACKS_Screener[[#This Row],[Price]]/ZACKS_Screener[[#This Row],[EPS2]], "")</f>
        <v>9.4568452380952372</v>
      </c>
      <c r="S997" s="18">
        <f>IFERROR(ZACKS_Screener[[#This Row],[PE1]]/(ZACKS_Screener[[#This Row],[EG1]]*100), "")</f>
        <v>-1.7310047513721611</v>
      </c>
      <c r="T997" s="18">
        <f>IFERROR(ZACKS_Screener[[#This Row],[PE2]]/(ZACKS_Screener[[#This Row],[EG2]]*100), "")</f>
        <v>1.2869532867494824</v>
      </c>
      <c r="U997"/>
    </row>
    <row r="998" spans="1:21" hidden="1" x14ac:dyDescent="0.25">
      <c r="A998" s="23" t="s">
        <v>3257</v>
      </c>
      <c r="B998" s="31">
        <v>20536.53</v>
      </c>
      <c r="C998" s="6" t="s">
        <v>3256</v>
      </c>
      <c r="D998" s="6" t="s">
        <v>22</v>
      </c>
      <c r="E998" s="6" t="s">
        <v>14</v>
      </c>
      <c r="F998" s="6" t="s">
        <v>201</v>
      </c>
      <c r="G998">
        <v>1</v>
      </c>
      <c r="H998">
        <v>202301</v>
      </c>
      <c r="I998" s="9">
        <v>69.02</v>
      </c>
      <c r="J998" s="9">
        <v>4.37</v>
      </c>
      <c r="K998" s="9">
        <v>4.2699999999999996</v>
      </c>
      <c r="L998" s="9">
        <v>4.3</v>
      </c>
      <c r="M998" s="9" t="str">
        <f>INDEX(Taxonomie!S:S,MATCH(ZACKS_Screener[[#This Row],[Ticker]], Taxonomie!P:P,0))</f>
        <v>Technology</v>
      </c>
      <c r="N998" t="str">
        <f>INDEX(Taxonomie!Q:Q,MATCH(ZACKS_Screener[[#This Row],[Ticker]], Taxonomie!P:P,0))</f>
        <v>Software—Application</v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998" s="18">
        <f>IFERROR(ZACKS_Screener[[#This Row],[Price]]/ZACKS_Screener[[#This Row],[EPS1]], "")</f>
        <v>16.16393442622951</v>
      </c>
      <c r="R998" s="18">
        <f>IFERROR(ZACKS_Screener[[#This Row],[Price]]/ZACKS_Screener[[#This Row],[EPS2]], "")</f>
        <v>16.051162790697674</v>
      </c>
      <c r="S998" s="18">
        <f>IFERROR(ZACKS_Screener[[#This Row],[PE1]]/(ZACKS_Screener[[#This Row],[EG1]]*100), "")</f>
        <v>-7.063639344262258</v>
      </c>
      <c r="T998" s="18">
        <f>IFERROR(ZACKS_Screener[[#This Row],[PE2]]/(ZACKS_Screener[[#This Row],[EG2]]*100), "")</f>
        <v>22.846155038759498</v>
      </c>
      <c r="U998"/>
    </row>
    <row r="999" spans="1:21" hidden="1" x14ac:dyDescent="0.25">
      <c r="A999" s="23" t="s">
        <v>182</v>
      </c>
      <c r="B999" s="31">
        <v>14282.65</v>
      </c>
      <c r="C999" s="6" t="s">
        <v>181</v>
      </c>
      <c r="D999" s="6" t="s">
        <v>22</v>
      </c>
      <c r="E999" s="6" t="s">
        <v>14</v>
      </c>
      <c r="F999" s="6" t="s">
        <v>183</v>
      </c>
      <c r="G999">
        <v>12</v>
      </c>
      <c r="H999">
        <v>202212</v>
      </c>
      <c r="I999" s="9">
        <v>93.84</v>
      </c>
      <c r="J999" s="9">
        <v>5.37</v>
      </c>
      <c r="K999" s="9">
        <v>5.77</v>
      </c>
      <c r="L999" s="9">
        <v>6.26</v>
      </c>
      <c r="M999" s="9" t="str">
        <f>INDEX(Taxonomie!S:S,MATCH(ZACKS_Screener[[#This Row],[Ticker]], Taxonomie!P:P,0))</f>
        <v>Technology</v>
      </c>
      <c r="N999" t="str">
        <f>INDEX(Taxonomie!Q:Q,MATCH(ZACKS_Screener[[#This Row],[Ticker]], Taxonomie!P:P,0))</f>
        <v>Software—Infrastructure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999" s="18">
        <f>IFERROR(ZACKS_Screener[[#This Row],[Price]]/ZACKS_Screener[[#This Row],[EPS1]], "")</f>
        <v>16.263431542461007</v>
      </c>
      <c r="R999" s="18">
        <f>IFERROR(ZACKS_Screener[[#This Row],[Price]]/ZACKS_Screener[[#This Row],[EPS2]], "")</f>
        <v>14.990415335463259</v>
      </c>
      <c r="S999" s="18">
        <f>IFERROR(ZACKS_Screener[[#This Row],[PE1]]/(ZACKS_Screener[[#This Row],[EG1]]*100), "")</f>
        <v>2.183365684575393</v>
      </c>
      <c r="T999" s="18">
        <f>IFERROR(ZACKS_Screener[[#This Row],[PE2]]/(ZACKS_Screener[[#This Row],[EG2]]*100), "")</f>
        <v>1.7651978874616929</v>
      </c>
      <c r="U999"/>
    </row>
    <row r="1000" spans="1:21" hidden="1" x14ac:dyDescent="0.25">
      <c r="A1000" s="23" t="s">
        <v>338</v>
      </c>
      <c r="B1000" s="31">
        <v>3702.32</v>
      </c>
      <c r="C1000" s="6" t="s">
        <v>337</v>
      </c>
      <c r="D1000" s="6" t="s">
        <v>13</v>
      </c>
      <c r="E1000" s="6" t="s">
        <v>14</v>
      </c>
      <c r="F1000" s="6" t="s">
        <v>183</v>
      </c>
      <c r="G1000">
        <v>12</v>
      </c>
      <c r="H1000">
        <v>202212</v>
      </c>
      <c r="I1000" s="9">
        <v>29.49</v>
      </c>
      <c r="J1000" s="9">
        <v>2.52</v>
      </c>
      <c r="K1000" s="9">
        <v>2.48</v>
      </c>
      <c r="L1000" s="9">
        <v>2.5</v>
      </c>
      <c r="M1000" s="9" t="str">
        <f>INDEX(Taxonomie!S:S,MATCH(ZACKS_Screener[[#This Row],[Ticker]], Taxonomie!P:P,0))</f>
        <v>Communication Services</v>
      </c>
      <c r="N1000" t="str">
        <f>INDEX(Taxonomie!Q:Q,MATCH(ZACKS_Screener[[#This Row],[Ticker]], Taxonomie!P:P,0))</f>
        <v>Internet Content &amp; Information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0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000" s="18">
        <f>IFERROR(ZACKS_Screener[[#This Row],[Price]]/ZACKS_Screener[[#This Row],[EPS1]], "")</f>
        <v>11.891129032258064</v>
      </c>
      <c r="R1000" s="18">
        <f>IFERROR(ZACKS_Screener[[#This Row],[Price]]/ZACKS_Screener[[#This Row],[EPS2]], "")</f>
        <v>11.795999999999999</v>
      </c>
      <c r="S1000" s="18">
        <f>IFERROR(ZACKS_Screener[[#This Row],[PE1]]/(ZACKS_Screener[[#This Row],[EG1]]*100), "")</f>
        <v>-7.4914112903225742</v>
      </c>
      <c r="T1000" s="18">
        <f>IFERROR(ZACKS_Screener[[#This Row],[PE2]]/(ZACKS_Screener[[#This Row],[EG2]]*100), "")</f>
        <v>14.627039999999988</v>
      </c>
      <c r="U1000"/>
    </row>
    <row r="1001" spans="1:21" hidden="1" x14ac:dyDescent="0.25">
      <c r="A1001" s="23" t="s">
        <v>484</v>
      </c>
      <c r="B1001" s="31">
        <v>45704.79</v>
      </c>
      <c r="C1001" s="6" t="s">
        <v>483</v>
      </c>
      <c r="D1001" s="6" t="s">
        <v>22</v>
      </c>
      <c r="E1001" s="6" t="s">
        <v>14</v>
      </c>
      <c r="F1001" s="6" t="s">
        <v>183</v>
      </c>
      <c r="G1001">
        <v>12</v>
      </c>
      <c r="H1001">
        <v>202212</v>
      </c>
      <c r="I1001" s="9">
        <v>132.27000000000001</v>
      </c>
      <c r="J1001" s="9">
        <v>8.5399999999999991</v>
      </c>
      <c r="K1001" s="9">
        <v>10.81</v>
      </c>
      <c r="L1001" s="9">
        <v>14.02</v>
      </c>
      <c r="M1001" s="9" t="str">
        <f>INDEX(Taxonomie!S:S,MATCH(ZACKS_Screener[[#This Row],[Ticker]], Taxonomie!P:P,0))</f>
        <v>Communication Services</v>
      </c>
      <c r="N1001" t="str">
        <f>INDEX(Taxonomie!Q:Q,MATCH(ZACKS_Screener[[#This Row],[Ticker]], Taxonomie!P:P,0))</f>
        <v>Internet Content &amp; Information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1001" s="18">
        <f>IFERROR(ZACKS_Screener[[#This Row],[Price]]/ZACKS_Screener[[#This Row],[EPS1]], "")</f>
        <v>12.235892691951896</v>
      </c>
      <c r="R1001" s="18">
        <f>IFERROR(ZACKS_Screener[[#This Row],[Price]]/ZACKS_Screener[[#This Row],[EPS2]], "")</f>
        <v>9.4343794579172613</v>
      </c>
      <c r="S1001" s="18">
        <f>IFERROR(ZACKS_Screener[[#This Row],[PE1]]/(ZACKS_Screener[[#This Row],[EG1]]*100), "")</f>
        <v>0.46032829775008421</v>
      </c>
      <c r="T1001" s="18">
        <f>IFERROR(ZACKS_Screener[[#This Row],[PE2]]/(ZACKS_Screener[[#This Row],[EG2]]*100), "")</f>
        <v>0.31771228018718262</v>
      </c>
      <c r="U1001"/>
    </row>
    <row r="1002" spans="1:21" hidden="1" x14ac:dyDescent="0.25">
      <c r="A1002" s="23" t="s">
        <v>488</v>
      </c>
      <c r="B1002" s="31">
        <v>5847.35</v>
      </c>
      <c r="C1002" s="6" t="s">
        <v>487</v>
      </c>
      <c r="D1002" s="6" t="s">
        <v>22</v>
      </c>
      <c r="E1002" s="6" t="s">
        <v>14</v>
      </c>
      <c r="F1002" s="6" t="s">
        <v>183</v>
      </c>
      <c r="G1002">
        <v>12</v>
      </c>
      <c r="H1002">
        <v>202212</v>
      </c>
      <c r="I1002" s="9">
        <v>14.97</v>
      </c>
      <c r="J1002" s="9">
        <v>-2.4500000000000002</v>
      </c>
      <c r="K1002" s="9">
        <v>-1.25</v>
      </c>
      <c r="L1002" s="9">
        <v>-0.25</v>
      </c>
      <c r="M1002" s="9" t="str">
        <f>INDEX(Taxonomie!S:S,MATCH(ZACKS_Screener[[#This Row],[Ticker]], Taxonomie!P:P,0))</f>
        <v>Communication Services</v>
      </c>
      <c r="N1002" t="str">
        <f>INDEX(Taxonomie!Q:Q,MATCH(ZACKS_Screener[[#This Row],[Ticker]], Taxonomie!P:P,0))</f>
        <v>Electronic Gaming &amp; Multimedia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1002" s="18">
        <f>IFERROR(ZACKS_Screener[[#This Row],[Price]]/ZACKS_Screener[[#This Row],[EPS1]], "")</f>
        <v>-11.976000000000001</v>
      </c>
      <c r="R1002" s="18">
        <f>IFERROR(ZACKS_Screener[[#This Row],[Price]]/ZACKS_Screener[[#This Row],[EPS2]], "")</f>
        <v>-59.88</v>
      </c>
      <c r="S1002" s="18">
        <f>IFERROR(ZACKS_Screener[[#This Row],[PE1]]/(ZACKS_Screener[[#This Row],[EG1]]*100), "")</f>
        <v>-0.24451000000000001</v>
      </c>
      <c r="T1002" s="18">
        <f>IFERROR(ZACKS_Screener[[#This Row],[PE2]]/(ZACKS_Screener[[#This Row],[EG2]]*100), "")</f>
        <v>-0.74850000000000005</v>
      </c>
      <c r="U1002"/>
    </row>
    <row r="1003" spans="1:21" hidden="1" x14ac:dyDescent="0.25">
      <c r="A1003" s="23" t="s">
        <v>928</v>
      </c>
      <c r="B1003" s="31">
        <v>26946.94</v>
      </c>
      <c r="C1003" s="6" t="s">
        <v>927</v>
      </c>
      <c r="D1003" s="6" t="s">
        <v>13</v>
      </c>
      <c r="E1003" s="6" t="s">
        <v>14</v>
      </c>
      <c r="F1003" s="6" t="s">
        <v>183</v>
      </c>
      <c r="G1003">
        <v>12</v>
      </c>
      <c r="H1003">
        <v>202212</v>
      </c>
      <c r="I1003" s="9">
        <v>69.349999999999994</v>
      </c>
      <c r="J1003" s="9">
        <v>-2.59</v>
      </c>
      <c r="K1003" s="9">
        <v>-1.74</v>
      </c>
      <c r="L1003" s="9">
        <v>-1</v>
      </c>
      <c r="M1003" s="9" t="str">
        <f>INDEX(Taxonomie!S:S,MATCH(ZACKS_Screener[[#This Row],[Ticker]], Taxonomie!P:P,0))</f>
        <v>Communication Services</v>
      </c>
      <c r="N1003" t="str">
        <f>INDEX(Taxonomie!Q:Q,MATCH(ZACKS_Screener[[#This Row],[Ticker]], Taxonomie!P:P,0))</f>
        <v>Internet Content &amp; Information</v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1003" s="18">
        <f>IFERROR(ZACKS_Screener[[#This Row],[Price]]/ZACKS_Screener[[#This Row],[EPS1]], "")</f>
        <v>-39.856321839080458</v>
      </c>
      <c r="R1003" s="18">
        <f>IFERROR(ZACKS_Screener[[#This Row],[Price]]/ZACKS_Screener[[#This Row],[EPS2]], "")</f>
        <v>-69.349999999999994</v>
      </c>
      <c r="S1003" s="18">
        <f>IFERROR(ZACKS_Screener[[#This Row],[PE1]]/(ZACKS_Screener[[#This Row],[EG1]]*100), "")</f>
        <v>-1.2144455713319811</v>
      </c>
      <c r="T1003" s="18">
        <f>IFERROR(ZACKS_Screener[[#This Row],[PE2]]/(ZACKS_Screener[[#This Row],[EG2]]*100), "")</f>
        <v>-1.6306621621621622</v>
      </c>
      <c r="U1003"/>
    </row>
    <row r="1004" spans="1:21" hidden="1" x14ac:dyDescent="0.25">
      <c r="A1004" s="23" t="s">
        <v>932</v>
      </c>
      <c r="B1004" s="31">
        <v>8367.5400000000009</v>
      </c>
      <c r="C1004" s="6" t="s">
        <v>931</v>
      </c>
      <c r="D1004" s="6" t="s">
        <v>22</v>
      </c>
      <c r="E1004" s="6" t="s">
        <v>14</v>
      </c>
      <c r="F1004" s="6" t="s">
        <v>183</v>
      </c>
      <c r="G1004">
        <v>12</v>
      </c>
      <c r="H1004">
        <v>202212</v>
      </c>
      <c r="I1004" s="9">
        <v>23.93</v>
      </c>
      <c r="J1004" s="9">
        <v>1.58</v>
      </c>
      <c r="K1004" s="9">
        <v>1.85</v>
      </c>
      <c r="L1004" s="9">
        <v>2.09</v>
      </c>
      <c r="M1004" s="9" t="str">
        <f>INDEX(Taxonomie!S:S,MATCH(ZACKS_Screener[[#This Row],[Ticker]], Taxonomie!P:P,0))</f>
        <v>Technology</v>
      </c>
      <c r="N1004" t="str">
        <f>INDEX(Taxonomie!Q:Q,MATCH(ZACKS_Screener[[#This Row],[Ticker]], Taxonomie!P:P,0))</f>
        <v>Software—Infrastructure</v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1004" s="18">
        <f>IFERROR(ZACKS_Screener[[#This Row],[Price]]/ZACKS_Screener[[#This Row],[EPS1]], "")</f>
        <v>12.935135135135134</v>
      </c>
      <c r="R1004" s="18">
        <f>IFERROR(ZACKS_Screener[[#This Row],[Price]]/ZACKS_Screener[[#This Row],[EPS2]], "")</f>
        <v>11.44976076555024</v>
      </c>
      <c r="S1004" s="18">
        <f>IFERROR(ZACKS_Screener[[#This Row],[PE1]]/(ZACKS_Screener[[#This Row],[EG1]]*100), "")</f>
        <v>0.75694494494494491</v>
      </c>
      <c r="T1004" s="18">
        <f>IFERROR(ZACKS_Screener[[#This Row],[PE2]]/(ZACKS_Screener[[#This Row],[EG2]]*100), "")</f>
        <v>0.88258572567783189</v>
      </c>
      <c r="U1004"/>
    </row>
    <row r="1005" spans="1:21" hidden="1" x14ac:dyDescent="0.25">
      <c r="A1005" s="23" t="s">
        <v>1163</v>
      </c>
      <c r="B1005" s="31">
        <v>10515.75</v>
      </c>
      <c r="C1005" s="6" t="s">
        <v>1162</v>
      </c>
      <c r="D1005" s="6" t="s">
        <v>22</v>
      </c>
      <c r="E1005" s="6" t="s">
        <v>14</v>
      </c>
      <c r="F1005" s="6" t="s">
        <v>183</v>
      </c>
      <c r="G1005">
        <v>12</v>
      </c>
      <c r="H1005">
        <v>202212</v>
      </c>
      <c r="I1005" s="9">
        <v>85.25</v>
      </c>
      <c r="J1005" s="9">
        <v>2.72</v>
      </c>
      <c r="K1005" s="9">
        <v>2.35</v>
      </c>
      <c r="L1005" s="9">
        <v>2.89</v>
      </c>
      <c r="M1005" s="9" t="str">
        <f>INDEX(Taxonomie!S:S,MATCH(ZACKS_Screener[[#This Row],[Ticker]], Taxonomie!P:P,0))</f>
        <v>Consumer Cyclical</v>
      </c>
      <c r="N1005" t="str">
        <f>INDEX(Taxonomie!Q:Q,MATCH(ZACKS_Screener[[#This Row],[Ticker]], Taxonomie!P:P,0))</f>
        <v>Internet Retail</v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1005" s="18">
        <f>IFERROR(ZACKS_Screener[[#This Row],[Price]]/ZACKS_Screener[[#This Row],[EPS1]], "")</f>
        <v>36.276595744680847</v>
      </c>
      <c r="R1005" s="18">
        <f>IFERROR(ZACKS_Screener[[#This Row],[Price]]/ZACKS_Screener[[#This Row],[EPS2]], "")</f>
        <v>29.498269896193769</v>
      </c>
      <c r="S1005" s="18">
        <f>IFERROR(ZACKS_Screener[[#This Row],[PE1]]/(ZACKS_Screener[[#This Row],[EG1]]*100), "")</f>
        <v>-2.666820011500862</v>
      </c>
      <c r="T1005" s="18">
        <f>IFERROR(ZACKS_Screener[[#This Row],[PE2]]/(ZACKS_Screener[[#This Row],[EG2]]*100), "")</f>
        <v>1.2837210047417658</v>
      </c>
      <c r="U1005"/>
    </row>
    <row r="1006" spans="1:21" hidden="1" x14ac:dyDescent="0.25">
      <c r="A1006" s="23" t="s">
        <v>1404</v>
      </c>
      <c r="B1006" s="31">
        <v>1607821.13</v>
      </c>
      <c r="C1006" s="6" t="s">
        <v>1403</v>
      </c>
      <c r="D1006" s="6" t="s">
        <v>22</v>
      </c>
      <c r="E1006" s="6" t="s">
        <v>14</v>
      </c>
      <c r="F1006" s="6" t="s">
        <v>183</v>
      </c>
      <c r="G1006">
        <v>12</v>
      </c>
      <c r="H1006">
        <v>202212</v>
      </c>
      <c r="I1006" s="9">
        <v>126.63</v>
      </c>
      <c r="J1006" s="9">
        <v>4.5599999999999996</v>
      </c>
      <c r="K1006" s="9">
        <v>5.41</v>
      </c>
      <c r="L1006" s="9">
        <v>6.25</v>
      </c>
      <c r="M1006" s="9" t="str">
        <f>INDEX(Taxonomie!S:S,MATCH(ZACKS_Screener[[#This Row],[Ticker]], Taxonomie!P:P,0))</f>
        <v>Communication Services</v>
      </c>
      <c r="N1006" t="str">
        <f>INDEX(Taxonomie!Q:Q,MATCH(ZACKS_Screener[[#This Row],[Ticker]], Taxonomie!P:P,0))</f>
        <v>Internet Content &amp; Information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1006" s="18">
        <f>IFERROR(ZACKS_Screener[[#This Row],[Price]]/ZACKS_Screener[[#This Row],[EPS1]], "")</f>
        <v>23.406654343807762</v>
      </c>
      <c r="R1006" s="18">
        <f>IFERROR(ZACKS_Screener[[#This Row],[Price]]/ZACKS_Screener[[#This Row],[EPS2]], "")</f>
        <v>20.2608</v>
      </c>
      <c r="S1006" s="18">
        <f>IFERROR(ZACKS_Screener[[#This Row],[PE1]]/(ZACKS_Screener[[#This Row],[EG1]]*100), "")</f>
        <v>1.2556981624442742</v>
      </c>
      <c r="T1006" s="18">
        <f>IFERROR(ZACKS_Screener[[#This Row],[PE2]]/(ZACKS_Screener[[#This Row],[EG2]]*100), "")</f>
        <v>1.3048920000000002</v>
      </c>
      <c r="U1006"/>
    </row>
    <row r="1007" spans="1:21" hidden="1" x14ac:dyDescent="0.25">
      <c r="A1007" s="23" t="s">
        <v>1405</v>
      </c>
      <c r="B1007" s="31">
        <v>1599949</v>
      </c>
      <c r="C1007" s="6" t="s">
        <v>1403</v>
      </c>
      <c r="D1007" s="6" t="s">
        <v>22</v>
      </c>
      <c r="E1007" s="6" t="s">
        <v>14</v>
      </c>
      <c r="F1007" s="6" t="s">
        <v>183</v>
      </c>
      <c r="G1007">
        <v>12</v>
      </c>
      <c r="H1007">
        <v>202212</v>
      </c>
      <c r="I1007" s="9">
        <v>126.01</v>
      </c>
      <c r="J1007" s="9">
        <v>4.5599999999999996</v>
      </c>
      <c r="K1007" s="9">
        <v>5.41</v>
      </c>
      <c r="L1007" s="9">
        <v>6.27</v>
      </c>
      <c r="M1007" s="9" t="str">
        <f>INDEX(Taxonomie!S:S,MATCH(ZACKS_Screener[[#This Row],[Ticker]], Taxonomie!P:P,0))</f>
        <v>Communication Services</v>
      </c>
      <c r="N1007" t="str">
        <f>INDEX(Taxonomie!Q:Q,MATCH(ZACKS_Screener[[#This Row],[Ticker]], Taxonomie!P:P,0))</f>
        <v>Internet Content &amp; Information</v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1007" s="18">
        <f>IFERROR(ZACKS_Screener[[#This Row],[Price]]/ZACKS_Screener[[#This Row],[EPS1]], "")</f>
        <v>23.292051756007393</v>
      </c>
      <c r="R1007" s="18">
        <f>IFERROR(ZACKS_Screener[[#This Row],[Price]]/ZACKS_Screener[[#This Row],[EPS2]], "")</f>
        <v>20.097288676236047</v>
      </c>
      <c r="S1007" s="18">
        <f>IFERROR(ZACKS_Screener[[#This Row],[PE1]]/(ZACKS_Screener[[#This Row],[EG1]]*100), "")</f>
        <v>1.2495500706752192</v>
      </c>
      <c r="T1007" s="18">
        <f>IFERROR(ZACKS_Screener[[#This Row],[PE2]]/(ZACKS_Screener[[#This Row],[EG2]]*100), "")</f>
        <v>1.2642596713771754</v>
      </c>
      <c r="U1007"/>
    </row>
    <row r="1008" spans="1:21" hidden="1" x14ac:dyDescent="0.25">
      <c r="A1008" s="23" t="s">
        <v>1888</v>
      </c>
      <c r="B1008" s="31">
        <v>3674.98</v>
      </c>
      <c r="C1008" s="6" t="s">
        <v>1887</v>
      </c>
      <c r="D1008" s="6" t="s">
        <v>22</v>
      </c>
      <c r="E1008" s="6" t="s">
        <v>14</v>
      </c>
      <c r="F1008" s="6" t="s">
        <v>183</v>
      </c>
      <c r="G1008">
        <v>12</v>
      </c>
      <c r="H1008">
        <v>202212</v>
      </c>
      <c r="I1008" s="9">
        <v>9.7200000000000006</v>
      </c>
      <c r="J1008" s="9">
        <v>-1.5</v>
      </c>
      <c r="K1008" s="9">
        <v>0.16</v>
      </c>
      <c r="L1008" s="9">
        <v>0.52</v>
      </c>
      <c r="M1008" s="9" t="str">
        <f>INDEX(Taxonomie!S:S,MATCH(ZACKS_Screener[[#This Row],[Ticker]], Taxonomie!P:P,0))</f>
        <v>Technology</v>
      </c>
      <c r="N1008" t="str">
        <f>INDEX(Taxonomie!Q:Q,MATCH(ZACKS_Screener[[#This Row],[Ticker]], Taxonomie!P:P,0))</f>
        <v>Software—Application</v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08" s="18">
        <f>IFERROR(ZACKS_Screener[[#This Row],[Price]]/ZACKS_Screener[[#This Row],[EPS1]], "")</f>
        <v>60.75</v>
      </c>
      <c r="R1008" s="18">
        <f>IFERROR(ZACKS_Screener[[#This Row],[Price]]/ZACKS_Screener[[#This Row],[EPS2]], "")</f>
        <v>18.692307692307693</v>
      </c>
      <c r="S1008" s="18">
        <f>IFERROR(ZACKS_Screener[[#This Row],[PE1]]/(ZACKS_Screener[[#This Row],[EG1]]*100), "")</f>
        <v>0.60750000000000004</v>
      </c>
      <c r="T1008" s="18">
        <f>IFERROR(ZACKS_Screener[[#This Row],[PE2]]/(ZACKS_Screener[[#This Row],[EG2]]*100), "")</f>
        <v>8.3076923076923076E-2</v>
      </c>
      <c r="U1008"/>
    </row>
    <row r="1009" spans="1:21" hidden="1" x14ac:dyDescent="0.25">
      <c r="A1009" s="23" t="s">
        <v>2648</v>
      </c>
      <c r="B1009" s="31">
        <v>76494.080000000002</v>
      </c>
      <c r="C1009" s="6" t="s">
        <v>2647</v>
      </c>
      <c r="D1009" s="6" t="s">
        <v>13</v>
      </c>
      <c r="E1009" s="6" t="s">
        <v>14</v>
      </c>
      <c r="F1009" s="6" t="s">
        <v>183</v>
      </c>
      <c r="G1009">
        <v>12</v>
      </c>
      <c r="H1009">
        <v>202212</v>
      </c>
      <c r="I1009" s="9">
        <v>59.92</v>
      </c>
      <c r="J1009" s="9">
        <v>0.04</v>
      </c>
      <c r="K1009" s="9">
        <v>0.06</v>
      </c>
      <c r="L1009" s="9">
        <v>0.26</v>
      </c>
      <c r="M1009" s="9" t="str">
        <f>INDEX(Taxonomie!S:S,MATCH(ZACKS_Screener[[#This Row],[Ticker]], Taxonomie!P:P,0))</f>
        <v>Technology</v>
      </c>
      <c r="N1009" t="str">
        <f>INDEX(Taxonomie!Q:Q,MATCH(ZACKS_Screener[[#This Row],[Ticker]], Taxonomie!P:P,0))</f>
        <v>Software—Application</v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009" s="18">
        <f>IFERROR(ZACKS_Screener[[#This Row],[Price]]/ZACKS_Screener[[#This Row],[EPS1]], "")</f>
        <v>998.66666666666674</v>
      </c>
      <c r="R1009" s="18">
        <f>IFERROR(ZACKS_Screener[[#This Row],[Price]]/ZACKS_Screener[[#This Row],[EPS2]], "")</f>
        <v>230.46153846153845</v>
      </c>
      <c r="S1009" s="18">
        <f>IFERROR(ZACKS_Screener[[#This Row],[PE1]]/(ZACKS_Screener[[#This Row],[EG1]]*100), "")</f>
        <v>19.97333333333334</v>
      </c>
      <c r="T1009" s="18">
        <f>IFERROR(ZACKS_Screener[[#This Row],[PE2]]/(ZACKS_Screener[[#This Row],[EG2]]*100), "")</f>
        <v>0.69138461538461526</v>
      </c>
      <c r="U1009"/>
    </row>
    <row r="1010" spans="1:21" hidden="1" x14ac:dyDescent="0.25">
      <c r="A1010" s="23" t="s">
        <v>41725</v>
      </c>
      <c r="B1010" s="31">
        <v>2427.5300000000002</v>
      </c>
      <c r="C1010" s="6" t="s">
        <v>41724</v>
      </c>
      <c r="D1010" s="6" t="s">
        <v>22</v>
      </c>
      <c r="E1010" s="6" t="s">
        <v>14</v>
      </c>
      <c r="F1010" s="6" t="s">
        <v>183</v>
      </c>
      <c r="G1010">
        <v>12</v>
      </c>
      <c r="H1010">
        <v>202212</v>
      </c>
      <c r="I1010" s="9">
        <v>43.82</v>
      </c>
      <c r="J1010" s="9">
        <v>-0.05</v>
      </c>
      <c r="K1010" s="9">
        <v>0.08</v>
      </c>
      <c r="L1010" s="9">
        <v>0.22</v>
      </c>
      <c r="M1010" s="9" t="str">
        <f>INDEX(Taxonomie!S:S,MATCH(ZACKS_Screener[[#This Row],[Ticker]], Taxonomie!P:P,0))</f>
        <v>Technology</v>
      </c>
      <c r="N1010" t="str">
        <f>INDEX(Taxonomie!Q:Q,MATCH(ZACKS_Screener[[#This Row],[Ticker]], Taxonomie!P:P,0))</f>
        <v>Software—Application</v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010" s="18">
        <f>IFERROR(ZACKS_Screener[[#This Row],[Price]]/ZACKS_Screener[[#This Row],[EPS1]], "")</f>
        <v>547.75</v>
      </c>
      <c r="R1010" s="18">
        <f>IFERROR(ZACKS_Screener[[#This Row],[Price]]/ZACKS_Screener[[#This Row],[EPS2]], "")</f>
        <v>199.18181818181819</v>
      </c>
      <c r="S1010" s="18">
        <f>IFERROR(ZACKS_Screener[[#This Row],[PE1]]/(ZACKS_Screener[[#This Row],[EG1]]*100), "")</f>
        <v>5.4775</v>
      </c>
      <c r="T1010" s="18">
        <f>IFERROR(ZACKS_Screener[[#This Row],[PE2]]/(ZACKS_Screener[[#This Row],[EG2]]*100), "")</f>
        <v>1.138181818181818</v>
      </c>
      <c r="U1010"/>
    </row>
    <row r="1011" spans="1:21" hidden="1" x14ac:dyDescent="0.25">
      <c r="A1011" s="23" t="s">
        <v>2951</v>
      </c>
      <c r="B1011" s="31">
        <v>36844.589999999997</v>
      </c>
      <c r="C1011" s="6" t="s">
        <v>2950</v>
      </c>
      <c r="D1011" s="6" t="s">
        <v>22</v>
      </c>
      <c r="E1011" s="6" t="s">
        <v>14</v>
      </c>
      <c r="F1011" s="6" t="s">
        <v>183</v>
      </c>
      <c r="G1011">
        <v>12</v>
      </c>
      <c r="H1011">
        <v>202212</v>
      </c>
      <c r="I1011" s="9">
        <v>75.37</v>
      </c>
      <c r="J1011" s="9">
        <v>1.04</v>
      </c>
      <c r="K1011" s="9">
        <v>1.25</v>
      </c>
      <c r="L1011" s="9">
        <v>1.52</v>
      </c>
      <c r="M1011" s="9" t="str">
        <f>INDEX(Taxonomie!S:S,MATCH(ZACKS_Screener[[#This Row],[Ticker]], Taxonomie!P:P,0))</f>
        <v>Technology</v>
      </c>
      <c r="N1011" t="str">
        <f>INDEX(Taxonomie!Q:Q,MATCH(ZACKS_Screener[[#This Row],[Ticker]], Taxonomie!P:P,0))</f>
        <v>Software—Application</v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011" s="18">
        <f>IFERROR(ZACKS_Screener[[#This Row],[Price]]/ZACKS_Screener[[#This Row],[EPS1]], "")</f>
        <v>60.296000000000006</v>
      </c>
      <c r="R1011" s="18">
        <f>IFERROR(ZACKS_Screener[[#This Row],[Price]]/ZACKS_Screener[[#This Row],[EPS2]], "")</f>
        <v>49.585526315789473</v>
      </c>
      <c r="S1011" s="18">
        <f>IFERROR(ZACKS_Screener[[#This Row],[PE1]]/(ZACKS_Screener[[#This Row],[EG1]]*100), "")</f>
        <v>2.9860876190476202</v>
      </c>
      <c r="T1011" s="18">
        <f>IFERROR(ZACKS_Screener[[#This Row],[PE2]]/(ZACKS_Screener[[#This Row],[EG2]]*100), "")</f>
        <v>2.2956262183235867</v>
      </c>
      <c r="U1011"/>
    </row>
    <row r="1012" spans="1:21" hidden="1" x14ac:dyDescent="0.25">
      <c r="A1012" s="23" t="s">
        <v>2983</v>
      </c>
      <c r="B1012" s="31">
        <v>81803.09</v>
      </c>
      <c r="C1012" s="6" t="s">
        <v>2982</v>
      </c>
      <c r="D1012" s="6" t="s">
        <v>13</v>
      </c>
      <c r="E1012" s="6" t="s">
        <v>14</v>
      </c>
      <c r="F1012" s="6" t="s">
        <v>183</v>
      </c>
      <c r="G1012">
        <v>12</v>
      </c>
      <c r="H1012">
        <v>202212</v>
      </c>
      <c r="I1012" s="9">
        <v>40.42</v>
      </c>
      <c r="J1012" s="9">
        <v>-4.6500000000000004</v>
      </c>
      <c r="K1012" s="9">
        <v>7.0000000000000007E-2</v>
      </c>
      <c r="L1012" s="9">
        <v>0.82</v>
      </c>
      <c r="M1012" s="9" t="str">
        <f>INDEX(Taxonomie!S:S,MATCH(ZACKS_Screener[[#This Row],[Ticker]], Taxonomie!P:P,0))</f>
        <v>Technology</v>
      </c>
      <c r="N1012" t="str">
        <f>INDEX(Taxonomie!Q:Q,MATCH(ZACKS_Screener[[#This Row],[Ticker]], Taxonomie!P:P,0))</f>
        <v>Software—Application</v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012" s="18">
        <f>IFERROR(ZACKS_Screener[[#This Row],[Price]]/ZACKS_Screener[[#This Row],[EPS1]], "")</f>
        <v>577.42857142857144</v>
      </c>
      <c r="R1012" s="18">
        <f>IFERROR(ZACKS_Screener[[#This Row],[Price]]/ZACKS_Screener[[#This Row],[EPS2]], "")</f>
        <v>49.292682926829272</v>
      </c>
      <c r="S1012" s="18">
        <f>IFERROR(ZACKS_Screener[[#This Row],[PE1]]/(ZACKS_Screener[[#This Row],[EG1]]*100), "")</f>
        <v>5.774285714285714</v>
      </c>
      <c r="T1012" s="18">
        <f>IFERROR(ZACKS_Screener[[#This Row],[PE2]]/(ZACKS_Screener[[#This Row],[EG2]]*100), "")</f>
        <v>4.6006504065040657E-2</v>
      </c>
      <c r="U1012"/>
    </row>
    <row r="1013" spans="1:21" hidden="1" x14ac:dyDescent="0.25">
      <c r="A1013" s="23" t="s">
        <v>41954</v>
      </c>
      <c r="B1013" s="31">
        <v>2076.71</v>
      </c>
      <c r="C1013" s="6" t="s">
        <v>41953</v>
      </c>
      <c r="D1013" s="6" t="s">
        <v>22</v>
      </c>
      <c r="E1013" s="6" t="s">
        <v>14</v>
      </c>
      <c r="F1013" s="6" t="s">
        <v>183</v>
      </c>
      <c r="G1013">
        <v>12</v>
      </c>
      <c r="H1013">
        <v>202212</v>
      </c>
      <c r="I1013" s="9">
        <v>28.2</v>
      </c>
      <c r="J1013" s="9">
        <v>2.54</v>
      </c>
      <c r="K1013" s="9">
        <v>1.9</v>
      </c>
      <c r="L1013" s="9">
        <v>2.39</v>
      </c>
      <c r="M1013" s="9" t="str">
        <f>INDEX(Taxonomie!S:S,MATCH(ZACKS_Screener[[#This Row],[Ticker]], Taxonomie!P:P,0))</f>
        <v>Communication Services</v>
      </c>
      <c r="N1013" t="str">
        <f>INDEX(Taxonomie!Q:Q,MATCH(ZACKS_Screener[[#This Row],[Ticker]], Taxonomie!P:P,0))</f>
        <v>Internet Content &amp; Information</v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013" s="18">
        <f>IFERROR(ZACKS_Screener[[#This Row],[Price]]/ZACKS_Screener[[#This Row],[EPS1]], "")</f>
        <v>14.842105263157896</v>
      </c>
      <c r="R1013" s="18">
        <f>IFERROR(ZACKS_Screener[[#This Row],[Price]]/ZACKS_Screener[[#This Row],[EPS2]], "")</f>
        <v>11.799163179916317</v>
      </c>
      <c r="S1013" s="18">
        <f>IFERROR(ZACKS_Screener[[#This Row],[PE1]]/(ZACKS_Screener[[#This Row],[EG1]]*100), "")</f>
        <v>-0.58904605263157883</v>
      </c>
      <c r="T1013" s="18">
        <f>IFERROR(ZACKS_Screener[[#This Row],[PE2]]/(ZACKS_Screener[[#This Row],[EG2]]*100), "")</f>
        <v>0.45751857228246917</v>
      </c>
      <c r="U1013"/>
    </row>
    <row r="1014" spans="1:21" hidden="1" x14ac:dyDescent="0.25">
      <c r="A1014" s="23" t="s">
        <v>3249</v>
      </c>
      <c r="B1014" s="31">
        <v>10491.04</v>
      </c>
      <c r="C1014" s="6" t="s">
        <v>3248</v>
      </c>
      <c r="D1014" s="6" t="s">
        <v>22</v>
      </c>
      <c r="E1014" s="6" t="s">
        <v>14</v>
      </c>
      <c r="F1014" s="6" t="s">
        <v>183</v>
      </c>
      <c r="G1014">
        <v>12</v>
      </c>
      <c r="H1014">
        <v>202212</v>
      </c>
      <c r="I1014" s="9">
        <v>44.83</v>
      </c>
      <c r="J1014" s="9">
        <v>1.43</v>
      </c>
      <c r="K1014" s="9">
        <v>1.1499999999999999</v>
      </c>
      <c r="L1014" s="9">
        <v>1.77</v>
      </c>
      <c r="M1014" s="9" t="str">
        <f>INDEX(Taxonomie!S:S,MATCH(ZACKS_Screener[[#This Row],[Ticker]], Taxonomie!P:P,0))</f>
        <v>Communication Services</v>
      </c>
      <c r="N1014" t="str">
        <f>INDEX(Taxonomie!Q:Q,MATCH(ZACKS_Screener[[#This Row],[Ticker]], Taxonomie!P:P,0))</f>
        <v>Internet Content &amp; Information</v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014" s="18">
        <f>IFERROR(ZACKS_Screener[[#This Row],[Price]]/ZACKS_Screener[[#This Row],[EPS1]], "")</f>
        <v>38.982608695652175</v>
      </c>
      <c r="R1014" s="18">
        <f>IFERROR(ZACKS_Screener[[#This Row],[Price]]/ZACKS_Screener[[#This Row],[EPS2]], "")</f>
        <v>25.327683615819208</v>
      </c>
      <c r="S1014" s="18">
        <f>IFERROR(ZACKS_Screener[[#This Row],[PE1]]/(ZACKS_Screener[[#This Row],[EG1]]*100), "")</f>
        <v>-1.99089751552795</v>
      </c>
      <c r="T1014" s="18">
        <f>IFERROR(ZACKS_Screener[[#This Row],[PE2]]/(ZACKS_Screener[[#This Row],[EG2]]*100), "")</f>
        <v>0.46978767997084003</v>
      </c>
      <c r="U1014"/>
    </row>
    <row r="1015" spans="1:21" hidden="1" x14ac:dyDescent="0.25">
      <c r="A1015" s="23" t="s">
        <v>3259</v>
      </c>
      <c r="B1015" s="31">
        <v>21485.03</v>
      </c>
      <c r="C1015" s="6" t="s">
        <v>3258</v>
      </c>
      <c r="D1015" s="6" t="s">
        <v>22</v>
      </c>
      <c r="E1015" s="6" t="s">
        <v>14</v>
      </c>
      <c r="F1015" s="6" t="s">
        <v>183</v>
      </c>
      <c r="G1015">
        <v>7</v>
      </c>
      <c r="H1015">
        <v>202207</v>
      </c>
      <c r="I1015" s="9">
        <v>148.05000000000001</v>
      </c>
      <c r="J1015" s="9">
        <v>0.69</v>
      </c>
      <c r="K1015" s="9">
        <v>1.56</v>
      </c>
      <c r="L1015" s="9">
        <v>2.0299999999999998</v>
      </c>
      <c r="M1015" s="9" t="str">
        <f>INDEX(Taxonomie!S:S,MATCH(ZACKS_Screener[[#This Row],[Ticker]], Taxonomie!P:P,0))</f>
        <v>Technology</v>
      </c>
      <c r="N1015" t="str">
        <f>INDEX(Taxonomie!Q:Q,MATCH(ZACKS_Screener[[#This Row],[Ticker]], Taxonomie!P:P,0))</f>
        <v>Software—Infrastructure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015" s="18">
        <f>IFERROR(ZACKS_Screener[[#This Row],[Price]]/ZACKS_Screener[[#This Row],[EPS1]], "")</f>
        <v>94.90384615384616</v>
      </c>
      <c r="R1015" s="18">
        <f>IFERROR(ZACKS_Screener[[#This Row],[Price]]/ZACKS_Screener[[#This Row],[EPS2]], "")</f>
        <v>72.931034482758633</v>
      </c>
      <c r="S1015" s="18">
        <f>IFERROR(ZACKS_Screener[[#This Row],[PE1]]/(ZACKS_Screener[[#This Row],[EG1]]*100), "")</f>
        <v>0.75268567639257289</v>
      </c>
      <c r="T1015" s="18">
        <f>IFERROR(ZACKS_Screener[[#This Row],[PE2]]/(ZACKS_Screener[[#This Row],[EG2]]*100), "")</f>
        <v>2.4206896551724157</v>
      </c>
      <c r="U1015"/>
    </row>
    <row r="1016" spans="1:21" hidden="1" x14ac:dyDescent="0.25">
      <c r="A1016" s="23" t="s">
        <v>1345</v>
      </c>
      <c r="B1016" s="31">
        <v>11209.67</v>
      </c>
      <c r="C1016" s="6" t="s">
        <v>1344</v>
      </c>
      <c r="D1016" s="6" t="s">
        <v>13</v>
      </c>
      <c r="E1016" s="6" t="s">
        <v>14</v>
      </c>
      <c r="F1016" s="6" t="s">
        <v>1346</v>
      </c>
      <c r="G1016">
        <v>12</v>
      </c>
      <c r="H1016">
        <v>202212</v>
      </c>
      <c r="I1016" s="9">
        <v>72.55</v>
      </c>
      <c r="J1016" s="9">
        <v>2.21</v>
      </c>
      <c r="K1016" s="9">
        <v>2.37</v>
      </c>
      <c r="L1016" s="9">
        <v>3.44</v>
      </c>
      <c r="M1016" s="9" t="str">
        <f>INDEX(Taxonomie!S:S,MATCH(ZACKS_Screener[[#This Row],[Ticker]], Taxonomie!P:P,0))</f>
        <v>Technology</v>
      </c>
      <c r="N1016" t="str">
        <f>INDEX(Taxonomie!Q:Q,MATCH(ZACKS_Screener[[#This Row],[Ticker]], Taxonomie!P:P,0))</f>
        <v>Software—Infrastructure</v>
      </c>
      <c r="O10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1016" s="18">
        <f>IFERROR(ZACKS_Screener[[#This Row],[Price]]/ZACKS_Screener[[#This Row],[EPS1]], "")</f>
        <v>30.611814345991558</v>
      </c>
      <c r="R1016" s="18">
        <f>IFERROR(ZACKS_Screener[[#This Row],[Price]]/ZACKS_Screener[[#This Row],[EPS2]], "")</f>
        <v>21.090116279069768</v>
      </c>
      <c r="S1016" s="18">
        <f>IFERROR(ZACKS_Screener[[#This Row],[PE1]]/(ZACKS_Screener[[#This Row],[EG1]]*100), "")</f>
        <v>4.2282568565400807</v>
      </c>
      <c r="T1016" s="18">
        <f>IFERROR(ZACKS_Screener[[#This Row],[PE2]]/(ZACKS_Screener[[#This Row],[EG2]]*100), "")</f>
        <v>0.46713622038687252</v>
      </c>
      <c r="U1016"/>
    </row>
    <row r="1017" spans="1:21" hidden="1" x14ac:dyDescent="0.25">
      <c r="A1017" s="23" t="s">
        <v>41333</v>
      </c>
      <c r="B1017" s="31">
        <v>2906.61</v>
      </c>
      <c r="C1017" s="6" t="s">
        <v>41332</v>
      </c>
      <c r="D1017" s="6" t="s">
        <v>22</v>
      </c>
      <c r="E1017" s="6" t="s">
        <v>14</v>
      </c>
      <c r="F1017" s="6" t="s">
        <v>1346</v>
      </c>
      <c r="G1017">
        <v>3</v>
      </c>
      <c r="H1017">
        <v>202303</v>
      </c>
      <c r="I1017" s="9">
        <v>27.61</v>
      </c>
      <c r="J1017" s="9">
        <v>0.48</v>
      </c>
      <c r="K1017" s="9">
        <v>0.68</v>
      </c>
      <c r="L1017" s="9">
        <v>1.1299999999999999</v>
      </c>
      <c r="M1017" s="9" t="str">
        <f>INDEX(Taxonomie!S:S,MATCH(ZACKS_Screener[[#This Row],[Ticker]], Taxonomie!P:P,0))</f>
        <v>Consumer Cyclical</v>
      </c>
      <c r="N1017" t="str">
        <f>INDEX(Taxonomie!Q:Q,MATCH(ZACKS_Screener[[#This Row],[Ticker]], Taxonomie!P:P,0))</f>
        <v>Travel Services</v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017" s="18">
        <f>IFERROR(ZACKS_Screener[[#This Row],[Price]]/ZACKS_Screener[[#This Row],[EPS1]], "")</f>
        <v>40.602941176470587</v>
      </c>
      <c r="R1017" s="18">
        <f>IFERROR(ZACKS_Screener[[#This Row],[Price]]/ZACKS_Screener[[#This Row],[EPS2]], "")</f>
        <v>24.433628318584073</v>
      </c>
      <c r="S1017" s="18">
        <f>IFERROR(ZACKS_Screener[[#This Row],[PE1]]/(ZACKS_Screener[[#This Row],[EG1]]*100), "")</f>
        <v>0.97447058823529376</v>
      </c>
      <c r="T1017" s="18">
        <f>IFERROR(ZACKS_Screener[[#This Row],[PE2]]/(ZACKS_Screener[[#This Row],[EG2]]*100), "")</f>
        <v>0.36921927236971497</v>
      </c>
      <c r="U1017"/>
    </row>
    <row r="1018" spans="1:21" hidden="1" x14ac:dyDescent="0.25">
      <c r="A1018" s="23" t="s">
        <v>3048</v>
      </c>
      <c r="B1018" s="31">
        <v>10754.83</v>
      </c>
      <c r="C1018" s="6" t="s">
        <v>3047</v>
      </c>
      <c r="D1018" s="6" t="s">
        <v>13</v>
      </c>
      <c r="E1018" s="6" t="s">
        <v>14</v>
      </c>
      <c r="F1018" s="6" t="s">
        <v>1346</v>
      </c>
      <c r="G1018">
        <v>12</v>
      </c>
      <c r="H1018">
        <v>202212</v>
      </c>
      <c r="I1018" s="9">
        <v>15.84</v>
      </c>
      <c r="J1018" s="9">
        <v>1.55</v>
      </c>
      <c r="K1018" s="9">
        <v>1.94</v>
      </c>
      <c r="L1018" s="9">
        <v>2.06</v>
      </c>
      <c r="M1018" s="9" t="str">
        <f>INDEX(Taxonomie!S:S,MATCH(ZACKS_Screener[[#This Row],[Ticker]], Taxonomie!P:P,0))</f>
        <v>Consumer Cyclical</v>
      </c>
      <c r="N1018" t="str">
        <f>INDEX(Taxonomie!Q:Q,MATCH(ZACKS_Screener[[#This Row],[Ticker]], Taxonomie!P:P,0))</f>
        <v>Internet Retail</v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018" s="18">
        <f>IFERROR(ZACKS_Screener[[#This Row],[Price]]/ZACKS_Screener[[#This Row],[EPS1]], "")</f>
        <v>8.1649484536082468</v>
      </c>
      <c r="R1018" s="18">
        <f>IFERROR(ZACKS_Screener[[#This Row],[Price]]/ZACKS_Screener[[#This Row],[EPS2]], "")</f>
        <v>7.6893203883495147</v>
      </c>
      <c r="S1018" s="18">
        <f>IFERROR(ZACKS_Screener[[#This Row],[PE1]]/(ZACKS_Screener[[#This Row],[EG1]]*100), "")</f>
        <v>0.32450436161776375</v>
      </c>
      <c r="T1018" s="18">
        <f>IFERROR(ZACKS_Screener[[#This Row],[PE2]]/(ZACKS_Screener[[#This Row],[EG2]]*100), "")</f>
        <v>1.2431067961165037</v>
      </c>
      <c r="U1018"/>
    </row>
    <row r="1019" spans="1:21" hidden="1" x14ac:dyDescent="0.25">
      <c r="A1019" s="23" t="s">
        <v>57</v>
      </c>
      <c r="B1019" s="31">
        <v>73978.52</v>
      </c>
      <c r="C1019" s="6" t="s">
        <v>56</v>
      </c>
      <c r="D1019" s="6" t="s">
        <v>22</v>
      </c>
      <c r="E1019" s="6" t="s">
        <v>14</v>
      </c>
      <c r="F1019" s="6" t="s">
        <v>58</v>
      </c>
      <c r="G1019">
        <v>12</v>
      </c>
      <c r="H1019">
        <v>202212</v>
      </c>
      <c r="I1019" s="9">
        <v>115.69</v>
      </c>
      <c r="J1019" s="9">
        <v>2.79</v>
      </c>
      <c r="K1019" s="9">
        <v>3.44</v>
      </c>
      <c r="L1019" s="9">
        <v>4.07</v>
      </c>
      <c r="M1019" s="9" t="str">
        <f>INDEX(Taxonomie!S:S,MATCH(ZACKS_Screener[[#This Row],[Ticker]], Taxonomie!P:P,0))</f>
        <v>Consumer Cyclical</v>
      </c>
      <c r="N1019" t="str">
        <f>INDEX(Taxonomie!Q:Q,MATCH(ZACKS_Screener[[#This Row],[Ticker]], Taxonomie!P:P,0))</f>
        <v>Travel Services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0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019" s="18">
        <f>IFERROR(ZACKS_Screener[[#This Row],[Price]]/ZACKS_Screener[[#This Row],[EPS1]], "")</f>
        <v>33.630813953488371</v>
      </c>
      <c r="R1019" s="18">
        <f>IFERROR(ZACKS_Screener[[#This Row],[Price]]/ZACKS_Screener[[#This Row],[EPS2]], "")</f>
        <v>28.425061425061422</v>
      </c>
      <c r="S1019" s="18">
        <f>IFERROR(ZACKS_Screener[[#This Row],[PE1]]/(ZACKS_Screener[[#This Row],[EG1]]*100), "")</f>
        <v>1.4435380143112702</v>
      </c>
      <c r="T1019" s="18">
        <f>IFERROR(ZACKS_Screener[[#This Row],[PE2]]/(ZACKS_Screener[[#This Row],[EG2]]*100), "")</f>
        <v>1.552098592098591</v>
      </c>
      <c r="U1019"/>
    </row>
    <row r="1020" spans="1:21" hidden="1" x14ac:dyDescent="0.25">
      <c r="A1020" s="23" t="s">
        <v>41470</v>
      </c>
      <c r="B1020" s="31">
        <v>2180.86</v>
      </c>
      <c r="C1020" s="6" t="s">
        <v>41469</v>
      </c>
      <c r="D1020" s="6" t="s">
        <v>22</v>
      </c>
      <c r="E1020" s="6" t="s">
        <v>14</v>
      </c>
      <c r="F1020" s="6" t="s">
        <v>58</v>
      </c>
      <c r="G1020">
        <v>12</v>
      </c>
      <c r="H1020">
        <v>202212</v>
      </c>
      <c r="I1020" s="9">
        <v>18.940000000000001</v>
      </c>
      <c r="J1020" s="9">
        <v>0.25</v>
      </c>
      <c r="M1020" s="9" t="str">
        <f>INDEX(Taxonomie!S:S,MATCH(ZACKS_Screener[[#This Row],[Ticker]], Taxonomie!P:P,0))</f>
        <v>Communication Services</v>
      </c>
      <c r="N1020" t="str">
        <f>INDEX(Taxonomie!Q:Q,MATCH(ZACKS_Screener[[#This Row],[Ticker]], Taxonomie!P:P,0))</f>
        <v>Internet Content &amp; Information</v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0" s="18" t="str">
        <f>IFERROR(ZACKS_Screener[[#This Row],[Price]]/ZACKS_Screener[[#This Row],[EPS1]], "")</f>
        <v/>
      </c>
      <c r="R1020" s="18" t="str">
        <f>IFERROR(ZACKS_Screener[[#This Row],[Price]]/ZACKS_Screener[[#This Row],[EPS2]], "")</f>
        <v/>
      </c>
      <c r="S1020" s="18" t="str">
        <f>IFERROR(ZACKS_Screener[[#This Row],[PE1]]/(ZACKS_Screener[[#This Row],[EG1]]*100), "")</f>
        <v/>
      </c>
      <c r="T1020" s="18" t="str">
        <f>IFERROR(ZACKS_Screener[[#This Row],[PE2]]/(ZACKS_Screener[[#This Row],[EG2]]*100), "")</f>
        <v/>
      </c>
      <c r="U1020"/>
    </row>
    <row r="1021" spans="1:21" hidden="1" x14ac:dyDescent="0.25">
      <c r="A1021" s="23" t="s">
        <v>2489</v>
      </c>
      <c r="B1021" s="31">
        <v>60992.86</v>
      </c>
      <c r="C1021" s="6" t="s">
        <v>2489</v>
      </c>
      <c r="D1021" s="6" t="s">
        <v>13</v>
      </c>
      <c r="E1021" s="6" t="s">
        <v>14</v>
      </c>
      <c r="F1021" s="6" t="s">
        <v>58</v>
      </c>
      <c r="G1021">
        <v>12</v>
      </c>
      <c r="H1021">
        <v>202212</v>
      </c>
      <c r="I1021" s="9">
        <v>32.07</v>
      </c>
      <c r="J1021" s="9">
        <v>1.26</v>
      </c>
      <c r="K1021" s="9">
        <v>1.36</v>
      </c>
      <c r="L1021" s="9">
        <v>1.52</v>
      </c>
      <c r="M1021" s="9" t="str">
        <f>INDEX(Taxonomie!S:S,MATCH(ZACKS_Screener[[#This Row],[Ticker]], Taxonomie!P:P,0))</f>
        <v>Industrials</v>
      </c>
      <c r="N1021" t="str">
        <f>INDEX(Taxonomie!Q:Q,MATCH(ZACKS_Screener[[#This Row],[Ticker]], Taxonomie!P:P,0))</f>
        <v>Specialty Business Services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021" s="18">
        <f>IFERROR(ZACKS_Screener[[#This Row],[Price]]/ZACKS_Screener[[#This Row],[EPS1]], "")</f>
        <v>23.580882352941174</v>
      </c>
      <c r="R1021" s="18">
        <f>IFERROR(ZACKS_Screener[[#This Row],[Price]]/ZACKS_Screener[[#This Row],[EPS2]], "")</f>
        <v>21.098684210526315</v>
      </c>
      <c r="S1021" s="18">
        <f>IFERROR(ZACKS_Screener[[#This Row],[PE1]]/(ZACKS_Screener[[#This Row],[EG1]]*100), "")</f>
        <v>2.9711911764705854</v>
      </c>
      <c r="T1021" s="18">
        <f>IFERROR(ZACKS_Screener[[#This Row],[PE2]]/(ZACKS_Screener[[#This Row],[EG2]]*100), "")</f>
        <v>1.7933881578947377</v>
      </c>
      <c r="U1021"/>
    </row>
    <row r="1022" spans="1:21" hidden="1" x14ac:dyDescent="0.25">
      <c r="A1022" s="23" t="s">
        <v>2891</v>
      </c>
      <c r="B1022" s="31">
        <v>12679.18</v>
      </c>
      <c r="C1022" s="6" t="s">
        <v>2890</v>
      </c>
      <c r="D1022" s="6" t="s">
        <v>13</v>
      </c>
      <c r="E1022" s="6" t="s">
        <v>14</v>
      </c>
      <c r="F1022" s="6" t="s">
        <v>58</v>
      </c>
      <c r="G1022">
        <v>12</v>
      </c>
      <c r="H1022">
        <v>202212</v>
      </c>
      <c r="I1022" s="9">
        <v>7.48</v>
      </c>
      <c r="J1022" s="9">
        <v>0.43</v>
      </c>
      <c r="K1022" s="9">
        <v>0.57999999999999996</v>
      </c>
      <c r="L1022" s="9">
        <v>0.65</v>
      </c>
      <c r="M1022" s="9" t="str">
        <f>INDEX(Taxonomie!S:S,MATCH(ZACKS_Screener[[#This Row],[Ticker]], Taxonomie!P:P,0))</f>
        <v>Communication Services</v>
      </c>
      <c r="N1022" t="str">
        <f>INDEX(Taxonomie!Q:Q,MATCH(ZACKS_Screener[[#This Row],[Ticker]], Taxonomie!P:P,0))</f>
        <v>Internet Content &amp; Information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022" s="18">
        <f>IFERROR(ZACKS_Screener[[#This Row],[Price]]/ZACKS_Screener[[#This Row],[EPS1]], "")</f>
        <v>12.896551724137932</v>
      </c>
      <c r="R1022" s="18">
        <f>IFERROR(ZACKS_Screener[[#This Row],[Price]]/ZACKS_Screener[[#This Row],[EPS2]], "")</f>
        <v>11.507692307692308</v>
      </c>
      <c r="S1022" s="18">
        <f>IFERROR(ZACKS_Screener[[#This Row],[PE1]]/(ZACKS_Screener[[#This Row],[EG1]]*100), "")</f>
        <v>0.36970114942528742</v>
      </c>
      <c r="T1022" s="18">
        <f>IFERROR(ZACKS_Screener[[#This Row],[PE2]]/(ZACKS_Screener[[#This Row],[EG2]]*100), "")</f>
        <v>0.95349450549450454</v>
      </c>
      <c r="U1022"/>
    </row>
    <row r="1023" spans="1:21" hidden="1" x14ac:dyDescent="0.25">
      <c r="A1023" s="23" t="s">
        <v>3106</v>
      </c>
      <c r="B1023" s="31">
        <v>3346.52</v>
      </c>
      <c r="C1023" s="6" t="s">
        <v>3105</v>
      </c>
      <c r="D1023" s="6" t="s">
        <v>22</v>
      </c>
      <c r="E1023" s="6" t="s">
        <v>14</v>
      </c>
      <c r="F1023" s="6" t="s">
        <v>58</v>
      </c>
      <c r="G1023">
        <v>12</v>
      </c>
      <c r="H1023">
        <v>202212</v>
      </c>
      <c r="I1023" s="9">
        <v>14.29</v>
      </c>
      <c r="J1023" s="9">
        <v>2.27</v>
      </c>
      <c r="K1023" s="9">
        <v>2.15</v>
      </c>
      <c r="L1023" s="9">
        <v>2.27</v>
      </c>
      <c r="M1023" s="9" t="str">
        <f>INDEX(Taxonomie!S:S,MATCH(ZACKS_Screener[[#This Row],[Ticker]], Taxonomie!P:P,0))</f>
        <v>Communication Services</v>
      </c>
      <c r="N1023" t="str">
        <f>INDEX(Taxonomie!Q:Q,MATCH(ZACKS_Screener[[#This Row],[Ticker]], Taxonomie!P:P,0))</f>
        <v>Internet Content &amp; Information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023" s="18">
        <f>IFERROR(ZACKS_Screener[[#This Row],[Price]]/ZACKS_Screener[[#This Row],[EPS1]], "")</f>
        <v>6.6465116279069765</v>
      </c>
      <c r="R1023" s="18">
        <f>IFERROR(ZACKS_Screener[[#This Row],[Price]]/ZACKS_Screener[[#This Row],[EPS2]], "")</f>
        <v>6.2951541850220263</v>
      </c>
      <c r="S1023" s="18">
        <f>IFERROR(ZACKS_Screener[[#This Row],[PE1]]/(ZACKS_Screener[[#This Row],[EG1]]*100), "")</f>
        <v>-1.257298449612402</v>
      </c>
      <c r="T1023" s="18">
        <f>IFERROR(ZACKS_Screener[[#This Row],[PE2]]/(ZACKS_Screener[[#This Row],[EG2]]*100), "")</f>
        <v>1.1278817914831119</v>
      </c>
      <c r="U1023"/>
    </row>
    <row r="1024" spans="1:21" hidden="1" x14ac:dyDescent="0.25">
      <c r="A1024" s="23" t="s">
        <v>41950</v>
      </c>
      <c r="B1024" s="31">
        <v>2356.33</v>
      </c>
      <c r="C1024" s="6" t="s">
        <v>41949</v>
      </c>
      <c r="D1024" s="6" t="s">
        <v>13</v>
      </c>
      <c r="E1024" s="6" t="s">
        <v>14</v>
      </c>
      <c r="F1024" s="6" t="s">
        <v>58</v>
      </c>
      <c r="G1024">
        <v>12</v>
      </c>
      <c r="H1024">
        <v>202212</v>
      </c>
      <c r="I1024" s="9">
        <v>34.229999999999997</v>
      </c>
      <c r="J1024" s="9">
        <v>0.5</v>
      </c>
      <c r="K1024" s="9">
        <v>0.93</v>
      </c>
      <c r="L1024" s="9">
        <v>1.57</v>
      </c>
      <c r="M1024" s="9" t="str">
        <f>INDEX(Taxonomie!S:S,MATCH(ZACKS_Screener[[#This Row],[Ticker]], Taxonomie!P:P,0))</f>
        <v>Communication Services</v>
      </c>
      <c r="N1024" t="str">
        <f>INDEX(Taxonomie!Q:Q,MATCH(ZACKS_Screener[[#This Row],[Ticker]], Taxonomie!P:P,0))</f>
        <v>Internet Content &amp; Information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024" s="18">
        <f>IFERROR(ZACKS_Screener[[#This Row],[Price]]/ZACKS_Screener[[#This Row],[EPS1]], "")</f>
        <v>36.806451612903217</v>
      </c>
      <c r="R1024" s="18">
        <f>IFERROR(ZACKS_Screener[[#This Row],[Price]]/ZACKS_Screener[[#This Row],[EPS2]], "")</f>
        <v>21.802547770700635</v>
      </c>
      <c r="S1024" s="18">
        <f>IFERROR(ZACKS_Screener[[#This Row],[PE1]]/(ZACKS_Screener[[#This Row],[EG1]]*100), "")</f>
        <v>0.42798199549887456</v>
      </c>
      <c r="T1024" s="18">
        <f>IFERROR(ZACKS_Screener[[#This Row],[PE2]]/(ZACKS_Screener[[#This Row],[EG2]]*100), "")</f>
        <v>0.31681827229299364</v>
      </c>
      <c r="U1024"/>
    </row>
    <row r="1025" spans="1:21" hidden="1" x14ac:dyDescent="0.25">
      <c r="A1025" s="23" t="s">
        <v>3233</v>
      </c>
      <c r="B1025" s="31">
        <v>6846.48</v>
      </c>
      <c r="C1025" s="6" t="s">
        <v>3232</v>
      </c>
      <c r="D1025" s="6" t="s">
        <v>22</v>
      </c>
      <c r="E1025" s="6" t="s">
        <v>14</v>
      </c>
      <c r="F1025" s="6" t="s">
        <v>58</v>
      </c>
      <c r="G1025">
        <v>12</v>
      </c>
      <c r="H1025">
        <v>202212</v>
      </c>
      <c r="I1025" s="9">
        <v>18.940000000000001</v>
      </c>
      <c r="J1025" s="9">
        <v>0.11</v>
      </c>
      <c r="M1025" s="9" t="str">
        <f>INDEX(Taxonomie!S:S,MATCH(ZACKS_Screener[[#This Row],[Ticker]], Taxonomie!P:P,0))</f>
        <v>Communication Services</v>
      </c>
      <c r="N1025" t="str">
        <f>INDEX(Taxonomie!Q:Q,MATCH(ZACKS_Screener[[#This Row],[Ticker]], Taxonomie!P:P,0))</f>
        <v>Internet Content &amp; Information</v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5" s="18" t="str">
        <f>IFERROR(ZACKS_Screener[[#This Row],[Price]]/ZACKS_Screener[[#This Row],[EPS1]], "")</f>
        <v/>
      </c>
      <c r="R1025" s="18" t="str">
        <f>IFERROR(ZACKS_Screener[[#This Row],[Price]]/ZACKS_Screener[[#This Row],[EPS2]], "")</f>
        <v/>
      </c>
      <c r="S1025" s="18" t="str">
        <f>IFERROR(ZACKS_Screener[[#This Row],[PE1]]/(ZACKS_Screener[[#This Row],[EG1]]*100), "")</f>
        <v/>
      </c>
      <c r="T1025" s="18" t="str">
        <f>IFERROR(ZACKS_Screener[[#This Row],[PE2]]/(ZACKS_Screener[[#This Row],[EG2]]*100), "")</f>
        <v/>
      </c>
      <c r="U1025"/>
    </row>
    <row r="1026" spans="1:21" hidden="1" x14ac:dyDescent="0.25">
      <c r="A1026" s="23" t="s">
        <v>40375</v>
      </c>
      <c r="B1026" s="31">
        <v>2828.9</v>
      </c>
      <c r="C1026" s="6" t="s">
        <v>40374</v>
      </c>
      <c r="D1026" s="6" t="s">
        <v>22</v>
      </c>
      <c r="E1026" s="6" t="s">
        <v>30</v>
      </c>
      <c r="F1026" s="6" t="s">
        <v>256</v>
      </c>
      <c r="G1026">
        <v>12</v>
      </c>
      <c r="H1026">
        <v>202212</v>
      </c>
      <c r="I1026" s="9">
        <v>17.71</v>
      </c>
      <c r="J1026" s="9">
        <v>-0.59</v>
      </c>
      <c r="K1026" s="9">
        <v>-0.19</v>
      </c>
      <c r="L1026" s="9">
        <v>0.14000000000000001</v>
      </c>
      <c r="M1026" s="9" t="str">
        <f>INDEX(Taxonomie!S:S,MATCH(ZACKS_Screener[[#This Row],[Ticker]], Taxonomie!P:P,0))</f>
        <v>Consumer Cyclical</v>
      </c>
      <c r="N1026" t="str">
        <f>INDEX(Taxonomie!Q:Q,MATCH(ZACKS_Screener[[#This Row],[Ticker]], Taxonomie!P:P,0))</f>
        <v>Auto &amp; Truck Dealerships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10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26" s="18">
        <f>IFERROR(ZACKS_Screener[[#This Row],[Price]]/ZACKS_Screener[[#This Row],[EPS1]], "")</f>
        <v>-93.21052631578948</v>
      </c>
      <c r="R1026" s="18">
        <f>IFERROR(ZACKS_Screener[[#This Row],[Price]]/ZACKS_Screener[[#This Row],[EPS2]], "")</f>
        <v>126.5</v>
      </c>
      <c r="S1026" s="18">
        <f>IFERROR(ZACKS_Screener[[#This Row],[PE1]]/(ZACKS_Screener[[#This Row],[EG1]]*100), "")</f>
        <v>-1.374855263157895</v>
      </c>
      <c r="T1026" s="18">
        <f>IFERROR(ZACKS_Screener[[#This Row],[PE2]]/(ZACKS_Screener[[#This Row],[EG2]]*100), "")</f>
        <v>1.2649999999999999</v>
      </c>
      <c r="U1026"/>
    </row>
    <row r="1027" spans="1:21" hidden="1" x14ac:dyDescent="0.25">
      <c r="A1027" s="23" t="s">
        <v>255</v>
      </c>
      <c r="B1027" s="31">
        <v>1285622.5</v>
      </c>
      <c r="C1027" s="6" t="s">
        <v>254</v>
      </c>
      <c r="D1027" s="6" t="s">
        <v>22</v>
      </c>
      <c r="E1027" s="6" t="s">
        <v>30</v>
      </c>
      <c r="F1027" s="6" t="s">
        <v>256</v>
      </c>
      <c r="G1027">
        <v>12</v>
      </c>
      <c r="H1027">
        <v>202212</v>
      </c>
      <c r="I1027" s="9">
        <v>125.3</v>
      </c>
      <c r="J1027" s="9">
        <v>0.71</v>
      </c>
      <c r="K1027" s="9">
        <v>1.57</v>
      </c>
      <c r="L1027" s="9">
        <v>2.37</v>
      </c>
      <c r="M1027" s="9" t="str">
        <f>INDEX(Taxonomie!S:S,MATCH(ZACKS_Screener[[#This Row],[Ticker]], Taxonomie!P:P,0))</f>
        <v>Consumer Cyclical</v>
      </c>
      <c r="N1027" t="str">
        <f>INDEX(Taxonomie!Q:Q,MATCH(ZACKS_Screener[[#This Row],[Ticker]], Taxonomie!P:P,0))</f>
        <v>Internet Retail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027" s="18">
        <f>IFERROR(ZACKS_Screener[[#This Row],[Price]]/ZACKS_Screener[[#This Row],[EPS1]], "")</f>
        <v>79.808917197452217</v>
      </c>
      <c r="R1027" s="18">
        <f>IFERROR(ZACKS_Screener[[#This Row],[Price]]/ZACKS_Screener[[#This Row],[EPS2]], "")</f>
        <v>52.869198312236286</v>
      </c>
      <c r="S1027" s="18">
        <f>IFERROR(ZACKS_Screener[[#This Row],[PE1]]/(ZACKS_Screener[[#This Row],[EG1]]*100), "")</f>
        <v>0.65888757221152405</v>
      </c>
      <c r="T1027" s="18">
        <f>IFERROR(ZACKS_Screener[[#This Row],[PE2]]/(ZACKS_Screener[[#This Row],[EG2]]*100), "")</f>
        <v>1.037558016877637</v>
      </c>
      <c r="U1027"/>
    </row>
    <row r="1028" spans="1:21" hidden="1" x14ac:dyDescent="0.25">
      <c r="A1028" s="23" t="s">
        <v>401</v>
      </c>
      <c r="B1028" s="31">
        <v>223502.89</v>
      </c>
      <c r="C1028" s="6" t="s">
        <v>400</v>
      </c>
      <c r="D1028" s="6" t="s">
        <v>13</v>
      </c>
      <c r="E1028" s="6" t="s">
        <v>30</v>
      </c>
      <c r="F1028" s="6" t="s">
        <v>256</v>
      </c>
      <c r="G1028">
        <v>3</v>
      </c>
      <c r="H1028">
        <v>202303</v>
      </c>
      <c r="I1028" s="9">
        <v>84.4</v>
      </c>
      <c r="J1028" s="9">
        <v>7.94</v>
      </c>
      <c r="K1028" s="9">
        <v>7.91</v>
      </c>
      <c r="L1028" s="9">
        <v>9.24</v>
      </c>
      <c r="M1028" s="9" t="str">
        <f>INDEX(Taxonomie!S:S,MATCH(ZACKS_Screener[[#This Row],[Ticker]], Taxonomie!P:P,0))</f>
        <v>Consumer Cyclical</v>
      </c>
      <c r="N1028" t="str">
        <f>INDEX(Taxonomie!Q:Q,MATCH(ZACKS_Screener[[#This Row],[Ticker]], Taxonomie!P:P,0))</f>
        <v>Internet Retail</v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028" s="18">
        <f>IFERROR(ZACKS_Screener[[#This Row],[Price]]/ZACKS_Screener[[#This Row],[EPS1]], "")</f>
        <v>10.670037926675095</v>
      </c>
      <c r="R1028" s="18">
        <f>IFERROR(ZACKS_Screener[[#This Row],[Price]]/ZACKS_Screener[[#This Row],[EPS2]], "")</f>
        <v>9.1341991341991342</v>
      </c>
      <c r="S1028" s="18">
        <f>IFERROR(ZACKS_Screener[[#This Row],[PE1]]/(ZACKS_Screener[[#This Row],[EG1]]*100), "")</f>
        <v>-28.24003371259985</v>
      </c>
      <c r="T1028" s="18">
        <f>IFERROR(ZACKS_Screener[[#This Row],[PE2]]/(ZACKS_Screener[[#This Row],[EG2]]*100), "")</f>
        <v>0.5432444748234222</v>
      </c>
      <c r="U1028"/>
    </row>
    <row r="1029" spans="1:21" hidden="1" x14ac:dyDescent="0.25">
      <c r="A1029" s="23" t="s">
        <v>509</v>
      </c>
      <c r="B1029" s="31">
        <v>98640.92</v>
      </c>
      <c r="C1029" s="6" t="s">
        <v>508</v>
      </c>
      <c r="D1029" s="6" t="s">
        <v>22</v>
      </c>
      <c r="E1029" s="6" t="s">
        <v>30</v>
      </c>
      <c r="F1029" s="6" t="s">
        <v>256</v>
      </c>
      <c r="G1029">
        <v>12</v>
      </c>
      <c r="H1029">
        <v>202212</v>
      </c>
      <c r="I1029" s="9">
        <v>2670.76</v>
      </c>
      <c r="J1029" s="9">
        <v>99.83</v>
      </c>
      <c r="K1029" s="9">
        <v>137.11000000000001</v>
      </c>
      <c r="L1029" s="9">
        <v>165.72</v>
      </c>
      <c r="M1029" s="9" t="str">
        <f>INDEX(Taxonomie!S:S,MATCH(ZACKS_Screener[[#This Row],[Ticker]], Taxonomie!P:P,0))</f>
        <v>Consumer Cyclical</v>
      </c>
      <c r="N1029" t="str">
        <f>INDEX(Taxonomie!Q:Q,MATCH(ZACKS_Screener[[#This Row],[Ticker]], Taxonomie!P:P,0))</f>
        <v>Travel Services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1029" s="18">
        <f>IFERROR(ZACKS_Screener[[#This Row],[Price]]/ZACKS_Screener[[#This Row],[EPS1]], "")</f>
        <v>19.478958500474072</v>
      </c>
      <c r="R1029" s="18">
        <f>IFERROR(ZACKS_Screener[[#This Row],[Price]]/ZACKS_Screener[[#This Row],[EPS2]], "")</f>
        <v>16.116099444846732</v>
      </c>
      <c r="S1029" s="18">
        <f>IFERROR(ZACKS_Screener[[#This Row],[PE1]]/(ZACKS_Screener[[#This Row],[EG1]]*100), "")</f>
        <v>0.52161599439440065</v>
      </c>
      <c r="T1029" s="18">
        <f>IFERROR(ZACKS_Screener[[#This Row],[PE2]]/(ZACKS_Screener[[#This Row],[EG2]]*100), "")</f>
        <v>0.77234477276579405</v>
      </c>
      <c r="U1029"/>
    </row>
    <row r="1030" spans="1:21" hidden="1" x14ac:dyDescent="0.25">
      <c r="A1030" s="23" t="s">
        <v>827</v>
      </c>
      <c r="B1030" s="31">
        <v>27857.06</v>
      </c>
      <c r="C1030" s="6" t="s">
        <v>826</v>
      </c>
      <c r="D1030" s="6" t="s">
        <v>13</v>
      </c>
      <c r="E1030" s="6" t="s">
        <v>30</v>
      </c>
      <c r="F1030" s="6" t="s">
        <v>256</v>
      </c>
      <c r="G1030">
        <v>12</v>
      </c>
      <c r="H1030">
        <v>202212</v>
      </c>
      <c r="I1030" s="9">
        <v>15.66</v>
      </c>
      <c r="J1030" s="9">
        <v>-0.05</v>
      </c>
      <c r="K1030" s="9">
        <v>0.25</v>
      </c>
      <c r="L1030" s="9">
        <v>0.47</v>
      </c>
      <c r="M1030" s="9" t="str">
        <f>INDEX(Taxonomie!S:S,MATCH(ZACKS_Screener[[#This Row],[Ticker]], Taxonomie!P:P,0))</f>
        <v>Consumer Cyclical</v>
      </c>
      <c r="N1030" t="str">
        <f>INDEX(Taxonomie!Q:Q,MATCH(ZACKS_Screener[[#This Row],[Ticker]], Taxonomie!P:P,0))</f>
        <v>Internet Retail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1030" s="18">
        <f>IFERROR(ZACKS_Screener[[#This Row],[Price]]/ZACKS_Screener[[#This Row],[EPS1]], "")</f>
        <v>62.64</v>
      </c>
      <c r="R1030" s="18">
        <f>IFERROR(ZACKS_Screener[[#This Row],[Price]]/ZACKS_Screener[[#This Row],[EPS2]], "")</f>
        <v>33.319148936170215</v>
      </c>
      <c r="S1030" s="18">
        <f>IFERROR(ZACKS_Screener[[#This Row],[PE1]]/(ZACKS_Screener[[#This Row],[EG1]]*100), "")</f>
        <v>0.62639999999999996</v>
      </c>
      <c r="T1030" s="18">
        <f>IFERROR(ZACKS_Screener[[#This Row],[PE2]]/(ZACKS_Screener[[#This Row],[EG2]]*100), "")</f>
        <v>0.37862669245647979</v>
      </c>
      <c r="U1030"/>
    </row>
    <row r="1031" spans="1:21" hidden="1" x14ac:dyDescent="0.25">
      <c r="A1031" s="23" t="s">
        <v>40769</v>
      </c>
      <c r="B1031" s="31">
        <v>2836.24</v>
      </c>
      <c r="C1031" s="6" t="s">
        <v>40768</v>
      </c>
      <c r="D1031" s="6" t="s">
        <v>13</v>
      </c>
      <c r="E1031" s="6" t="s">
        <v>30</v>
      </c>
      <c r="F1031" s="6" t="s">
        <v>256</v>
      </c>
      <c r="G1031">
        <v>12</v>
      </c>
      <c r="H1031">
        <v>202212</v>
      </c>
      <c r="I1031" s="9">
        <v>15</v>
      </c>
      <c r="J1031" s="9">
        <v>-8.66</v>
      </c>
      <c r="K1031" s="9">
        <v>-5.92</v>
      </c>
      <c r="L1031" s="9">
        <v>-5.01</v>
      </c>
      <c r="M1031" s="9" t="str">
        <f>INDEX(Taxonomie!S:S,MATCH(ZACKS_Screener[[#This Row],[Ticker]], Taxonomie!P:P,0))</f>
        <v>Consumer Cyclical</v>
      </c>
      <c r="N1031" t="str">
        <f>INDEX(Taxonomie!Q:Q,MATCH(ZACKS_Screener[[#This Row],[Ticker]], Taxonomie!P:P,0))</f>
        <v>Auto &amp; Truck Dealerships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10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1031" s="18">
        <f>IFERROR(ZACKS_Screener[[#This Row],[Price]]/ZACKS_Screener[[#This Row],[EPS1]], "")</f>
        <v>-2.5337837837837838</v>
      </c>
      <c r="R1031" s="18">
        <f>IFERROR(ZACKS_Screener[[#This Row],[Price]]/ZACKS_Screener[[#This Row],[EPS2]], "")</f>
        <v>-2.9940119760479043</v>
      </c>
      <c r="S1031" s="18">
        <f>IFERROR(ZACKS_Screener[[#This Row],[PE1]]/(ZACKS_Screener[[#This Row],[EG1]]*100), "")</f>
        <v>-8.0082363385283087E-2</v>
      </c>
      <c r="T1031" s="18">
        <f>IFERROR(ZACKS_Screener[[#This Row],[PE2]]/(ZACKS_Screener[[#This Row],[EG2]]*100), "")</f>
        <v>-0.19477528459564386</v>
      </c>
      <c r="U1031"/>
    </row>
    <row r="1032" spans="1:21" hidden="1" x14ac:dyDescent="0.25">
      <c r="A1032" s="23" t="s">
        <v>1052</v>
      </c>
      <c r="B1032" s="31">
        <v>24218.23</v>
      </c>
      <c r="C1032" s="6" t="s">
        <v>1051</v>
      </c>
      <c r="D1032" s="6" t="s">
        <v>22</v>
      </c>
      <c r="E1032" s="6" t="s">
        <v>30</v>
      </c>
      <c r="F1032" s="6" t="s">
        <v>256</v>
      </c>
      <c r="G1032">
        <v>12</v>
      </c>
      <c r="H1032">
        <v>202212</v>
      </c>
      <c r="I1032" s="9">
        <v>45.29</v>
      </c>
      <c r="J1032" s="9">
        <v>4.1100000000000003</v>
      </c>
      <c r="K1032" s="9">
        <v>4.1900000000000004</v>
      </c>
      <c r="L1032" s="9">
        <v>4.7</v>
      </c>
      <c r="M1032" s="9" t="str">
        <f>INDEX(Taxonomie!S:S,MATCH(ZACKS_Screener[[#This Row],[Ticker]], Taxonomie!P:P,0))</f>
        <v>Consumer Cyclical</v>
      </c>
      <c r="N1032" t="str">
        <f>INDEX(Taxonomie!Q:Q,MATCH(ZACKS_Screener[[#This Row],[Ticker]], Taxonomie!P:P,0))</f>
        <v>Internet Retail</v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1032" s="18">
        <f>IFERROR(ZACKS_Screener[[#This Row],[Price]]/ZACKS_Screener[[#This Row],[EPS1]], "")</f>
        <v>10.809069212410501</v>
      </c>
      <c r="R1032" s="18">
        <f>IFERROR(ZACKS_Screener[[#This Row],[Price]]/ZACKS_Screener[[#This Row],[EPS2]], "")</f>
        <v>9.6361702127659576</v>
      </c>
      <c r="S1032" s="18">
        <f>IFERROR(ZACKS_Screener[[#This Row],[PE1]]/(ZACKS_Screener[[#This Row],[EG1]]*100), "")</f>
        <v>5.553159307875891</v>
      </c>
      <c r="T1032" s="18">
        <f>IFERROR(ZACKS_Screener[[#This Row],[PE2]]/(ZACKS_Screener[[#This Row],[EG2]]*100), "")</f>
        <v>0.79167751355861538</v>
      </c>
      <c r="U1032"/>
    </row>
    <row r="1033" spans="1:21" hidden="1" x14ac:dyDescent="0.25">
      <c r="A1033" s="23" t="s">
        <v>1196</v>
      </c>
      <c r="B1033" s="31">
        <v>15834.52</v>
      </c>
      <c r="C1033" s="6" t="s">
        <v>1195</v>
      </c>
      <c r="D1033" s="6" t="s">
        <v>22</v>
      </c>
      <c r="E1033" s="6" t="s">
        <v>30</v>
      </c>
      <c r="F1033" s="6" t="s">
        <v>256</v>
      </c>
      <c r="G1033">
        <v>12</v>
      </c>
      <c r="H1033">
        <v>202212</v>
      </c>
      <c r="I1033" s="9">
        <v>106.9</v>
      </c>
      <c r="J1033" s="9">
        <v>6.79</v>
      </c>
      <c r="K1033" s="9">
        <v>9.24</v>
      </c>
      <c r="L1033" s="9">
        <v>11.85</v>
      </c>
      <c r="M1033" s="9" t="str">
        <f>INDEX(Taxonomie!S:S,MATCH(ZACKS_Screener[[#This Row],[Ticker]], Taxonomie!P:P,0))</f>
        <v>Consumer Cyclical</v>
      </c>
      <c r="N1033" t="str">
        <f>INDEX(Taxonomie!Q:Q,MATCH(ZACKS_Screener[[#This Row],[Ticker]], Taxonomie!P:P,0))</f>
        <v>Travel Services</v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1033" s="18">
        <f>IFERROR(ZACKS_Screener[[#This Row],[Price]]/ZACKS_Screener[[#This Row],[EPS1]], "")</f>
        <v>11.56926406926407</v>
      </c>
      <c r="R1033" s="18">
        <f>IFERROR(ZACKS_Screener[[#This Row],[Price]]/ZACKS_Screener[[#This Row],[EPS2]], "")</f>
        <v>9.0210970464135034</v>
      </c>
      <c r="S1033" s="18">
        <f>IFERROR(ZACKS_Screener[[#This Row],[PE1]]/(ZACKS_Screener[[#This Row],[EG1]]*100), "")</f>
        <v>0.32063388991960418</v>
      </c>
      <c r="T1033" s="18">
        <f>IFERROR(ZACKS_Screener[[#This Row],[PE2]]/(ZACKS_Screener[[#This Row],[EG2]]*100), "")</f>
        <v>0.31936757359716772</v>
      </c>
      <c r="U1033"/>
    </row>
    <row r="1034" spans="1:21" hidden="1" x14ac:dyDescent="0.25">
      <c r="A1034" s="23" t="s">
        <v>1377</v>
      </c>
      <c r="B1034" s="31">
        <v>5765.27</v>
      </c>
      <c r="C1034" s="6" t="s">
        <v>1376</v>
      </c>
      <c r="D1034" s="6" t="s">
        <v>22</v>
      </c>
      <c r="E1034" s="6" t="s">
        <v>30</v>
      </c>
      <c r="F1034" s="6" t="s">
        <v>256</v>
      </c>
      <c r="G1034">
        <v>12</v>
      </c>
      <c r="H1034">
        <v>202212</v>
      </c>
      <c r="I1034" s="9">
        <v>35.450000000000003</v>
      </c>
      <c r="J1034" s="9">
        <v>-1.24</v>
      </c>
      <c r="K1034" s="9">
        <v>-1.02</v>
      </c>
      <c r="L1034" s="9">
        <v>-0.7</v>
      </c>
      <c r="M1034" s="9" t="str">
        <f>INDEX(Taxonomie!S:S,MATCH(ZACKS_Screener[[#This Row],[Ticker]], Taxonomie!P:P,0))</f>
        <v>Consumer Cyclical</v>
      </c>
      <c r="N1034" t="str">
        <f>INDEX(Taxonomie!Q:Q,MATCH(ZACKS_Screener[[#This Row],[Ticker]], Taxonomie!P:P,0))</f>
        <v>Internet Retail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1034" s="18">
        <f>IFERROR(ZACKS_Screener[[#This Row],[Price]]/ZACKS_Screener[[#This Row],[EPS1]], "")</f>
        <v>-34.754901960784316</v>
      </c>
      <c r="R1034" s="18">
        <f>IFERROR(ZACKS_Screener[[#This Row],[Price]]/ZACKS_Screener[[#This Row],[EPS2]], "")</f>
        <v>-50.642857142857153</v>
      </c>
      <c r="S1034" s="18">
        <f>IFERROR(ZACKS_Screener[[#This Row],[PE1]]/(ZACKS_Screener[[#This Row],[EG1]]*100), "")</f>
        <v>-1.95891265597148</v>
      </c>
      <c r="T1034" s="18">
        <f>IFERROR(ZACKS_Screener[[#This Row],[PE2]]/(ZACKS_Screener[[#This Row],[EG2]]*100), "")</f>
        <v>-1.6142410714285715</v>
      </c>
      <c r="U1034"/>
    </row>
    <row r="1035" spans="1:21" hidden="1" x14ac:dyDescent="0.25">
      <c r="A1035" s="23" t="s">
        <v>1700</v>
      </c>
      <c r="B1035" s="31">
        <v>49561.760000000002</v>
      </c>
      <c r="C1035" s="6" t="s">
        <v>1699</v>
      </c>
      <c r="D1035" s="6" t="s">
        <v>22</v>
      </c>
      <c r="E1035" s="6" t="s">
        <v>30</v>
      </c>
      <c r="F1035" s="6" t="s">
        <v>256</v>
      </c>
      <c r="G1035">
        <v>12</v>
      </c>
      <c r="H1035">
        <v>202212</v>
      </c>
      <c r="I1035" s="9">
        <v>36.29</v>
      </c>
      <c r="J1035" s="9">
        <v>2.57</v>
      </c>
      <c r="K1035" s="9">
        <v>2.78</v>
      </c>
      <c r="L1035" s="9">
        <v>3.3</v>
      </c>
      <c r="M1035" s="9" t="str">
        <f>INDEX(Taxonomie!S:S,MATCH(ZACKS_Screener[[#This Row],[Ticker]], Taxonomie!P:P,0))</f>
        <v>Consumer Cyclical</v>
      </c>
      <c r="N1035" t="str">
        <f>INDEX(Taxonomie!Q:Q,MATCH(ZACKS_Screener[[#This Row],[Ticker]], Taxonomie!P:P,0))</f>
        <v>Internet Retail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1035" s="18">
        <f>IFERROR(ZACKS_Screener[[#This Row],[Price]]/ZACKS_Screener[[#This Row],[EPS1]], "")</f>
        <v>13.053956834532375</v>
      </c>
      <c r="R1035" s="18">
        <f>IFERROR(ZACKS_Screener[[#This Row],[Price]]/ZACKS_Screener[[#This Row],[EPS2]], "")</f>
        <v>10.996969696969698</v>
      </c>
      <c r="S1035" s="18">
        <f>IFERROR(ZACKS_Screener[[#This Row],[PE1]]/(ZACKS_Screener[[#This Row],[EG1]]*100), "")</f>
        <v>1.5975556697499147</v>
      </c>
      <c r="T1035" s="18">
        <f>IFERROR(ZACKS_Screener[[#This Row],[PE2]]/(ZACKS_Screener[[#This Row],[EG2]]*100), "")</f>
        <v>0.58791491841491827</v>
      </c>
      <c r="U1035"/>
    </row>
    <row r="1036" spans="1:21" hidden="1" x14ac:dyDescent="0.25">
      <c r="A1036" s="23" t="s">
        <v>1940</v>
      </c>
      <c r="B1036" s="31">
        <v>64742.21</v>
      </c>
      <c r="C1036" s="6" t="s">
        <v>1939</v>
      </c>
      <c r="D1036" s="6" t="s">
        <v>22</v>
      </c>
      <c r="E1036" s="6" t="s">
        <v>30</v>
      </c>
      <c r="F1036" s="6" t="s">
        <v>256</v>
      </c>
      <c r="G1036">
        <v>12</v>
      </c>
      <c r="H1036">
        <v>202212</v>
      </c>
      <c r="I1036" s="9">
        <v>1289.49</v>
      </c>
      <c r="J1036" s="9">
        <v>9.5299999999999994</v>
      </c>
      <c r="K1036" s="9">
        <v>16.68</v>
      </c>
      <c r="L1036" s="9">
        <v>25.81</v>
      </c>
      <c r="M1036" s="9" t="str">
        <f>INDEX(Taxonomie!S:S,MATCH(ZACKS_Screener[[#This Row],[Ticker]], Taxonomie!P:P,0))</f>
        <v>Consumer Cyclical</v>
      </c>
      <c r="N1036" t="str">
        <f>INDEX(Taxonomie!Q:Q,MATCH(ZACKS_Screener[[#This Row],[Ticker]], Taxonomie!P:P,0))</f>
        <v>Internet Retail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036" s="18">
        <f>IFERROR(ZACKS_Screener[[#This Row],[Price]]/ZACKS_Screener[[#This Row],[EPS1]], "")</f>
        <v>77.307553956834539</v>
      </c>
      <c r="R1036" s="18">
        <f>IFERROR(ZACKS_Screener[[#This Row],[Price]]/ZACKS_Screener[[#This Row],[EPS2]], "")</f>
        <v>49.960867880666413</v>
      </c>
      <c r="S1036" s="18">
        <f>IFERROR(ZACKS_Screener[[#This Row],[PE1]]/(ZACKS_Screener[[#This Row],[EG1]]*100), "")</f>
        <v>1.0304069779141722</v>
      </c>
      <c r="T1036" s="18">
        <f>IFERROR(ZACKS_Screener[[#This Row],[PE2]]/(ZACKS_Screener[[#This Row],[EG2]]*100), "")</f>
        <v>0.91275714813747633</v>
      </c>
      <c r="U1036"/>
    </row>
    <row r="1037" spans="1:21" hidden="1" x14ac:dyDescent="0.25">
      <c r="A1037" s="23" t="s">
        <v>2045</v>
      </c>
      <c r="B1037" s="31">
        <v>10784.78</v>
      </c>
      <c r="C1037" s="6" t="s">
        <v>2044</v>
      </c>
      <c r="D1037" s="6" t="s">
        <v>22</v>
      </c>
      <c r="E1037" s="6" t="s">
        <v>30</v>
      </c>
      <c r="F1037" s="6" t="s">
        <v>256</v>
      </c>
      <c r="G1037">
        <v>12</v>
      </c>
      <c r="H1037">
        <v>202212</v>
      </c>
      <c r="I1037" s="9">
        <v>38.729999999999997</v>
      </c>
      <c r="J1037" s="9">
        <v>1.25</v>
      </c>
      <c r="K1037" s="9">
        <v>2.02</v>
      </c>
      <c r="L1037" s="9">
        <v>2.4</v>
      </c>
      <c r="M1037" s="9" t="str">
        <f>INDEX(Taxonomie!S:S,MATCH(ZACKS_Screener[[#This Row],[Ticker]], Taxonomie!P:P,0))</f>
        <v>Communication Services</v>
      </c>
      <c r="N1037" t="str">
        <f>INDEX(Taxonomie!Q:Q,MATCH(ZACKS_Screener[[#This Row],[Ticker]], Taxonomie!P:P,0))</f>
        <v>Internet Content &amp; Information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037" s="18">
        <f>IFERROR(ZACKS_Screener[[#This Row],[Price]]/ZACKS_Screener[[#This Row],[EPS1]], "")</f>
        <v>19.17326732673267</v>
      </c>
      <c r="R1037" s="18">
        <f>IFERROR(ZACKS_Screener[[#This Row],[Price]]/ZACKS_Screener[[#This Row],[EPS2]], "")</f>
        <v>16.137499999999999</v>
      </c>
      <c r="S1037" s="18">
        <f>IFERROR(ZACKS_Screener[[#This Row],[PE1]]/(ZACKS_Screener[[#This Row],[EG1]]*100), "")</f>
        <v>0.31125433971968619</v>
      </c>
      <c r="T1037" s="18">
        <f>IFERROR(ZACKS_Screener[[#This Row],[PE2]]/(ZACKS_Screener[[#This Row],[EG2]]*100), "")</f>
        <v>0.85783552631578963</v>
      </c>
      <c r="U1037"/>
    </row>
    <row r="1038" spans="1:21" hidden="1" x14ac:dyDescent="0.25">
      <c r="A1038" s="23" t="s">
        <v>41551</v>
      </c>
      <c r="B1038" s="31">
        <v>2262.25</v>
      </c>
      <c r="C1038" s="6" t="s">
        <v>41550</v>
      </c>
      <c r="D1038" s="6" t="s">
        <v>22</v>
      </c>
      <c r="E1038" s="6" t="s">
        <v>30</v>
      </c>
      <c r="F1038" s="6" t="s">
        <v>256</v>
      </c>
      <c r="G1038">
        <v>12</v>
      </c>
      <c r="H1038">
        <v>202212</v>
      </c>
      <c r="I1038" s="9">
        <v>5.91</v>
      </c>
      <c r="J1038" s="9">
        <v>0.15</v>
      </c>
      <c r="M1038" s="9" t="str">
        <f>INDEX(Taxonomie!S:S,MATCH(ZACKS_Screener[[#This Row],[Ticker]], Taxonomie!P:P,0))</f>
        <v>Consumer Cyclical</v>
      </c>
      <c r="N1038" t="str">
        <f>INDEX(Taxonomie!Q:Q,MATCH(ZACKS_Screener[[#This Row],[Ticker]], Taxonomie!P:P,0))</f>
        <v>Internet Retail</v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8" s="18" t="str">
        <f>IFERROR(ZACKS_Screener[[#This Row],[Price]]/ZACKS_Screener[[#This Row],[EPS1]], "")</f>
        <v/>
      </c>
      <c r="R1038" s="18" t="str">
        <f>IFERROR(ZACKS_Screener[[#This Row],[Price]]/ZACKS_Screener[[#This Row],[EPS2]], "")</f>
        <v/>
      </c>
      <c r="S1038" s="18" t="str">
        <f>IFERROR(ZACKS_Screener[[#This Row],[PE1]]/(ZACKS_Screener[[#This Row],[EG1]]*100), "")</f>
        <v/>
      </c>
      <c r="T1038" s="18" t="str">
        <f>IFERROR(ZACKS_Screener[[#This Row],[PE2]]/(ZACKS_Screener[[#This Row],[EG2]]*100), "")</f>
        <v/>
      </c>
      <c r="U1038"/>
    </row>
    <row r="1039" spans="1:21" hidden="1" x14ac:dyDescent="0.25">
      <c r="A1039" s="23" t="s">
        <v>41818</v>
      </c>
      <c r="B1039" s="31">
        <v>2296.31</v>
      </c>
      <c r="C1039" s="6" t="s">
        <v>41817</v>
      </c>
      <c r="D1039" s="6" t="s">
        <v>22</v>
      </c>
      <c r="E1039" s="6" t="s">
        <v>30</v>
      </c>
      <c r="F1039" s="6" t="s">
        <v>256</v>
      </c>
      <c r="G1039">
        <v>12</v>
      </c>
      <c r="H1039">
        <v>202212</v>
      </c>
      <c r="I1039" s="9">
        <v>16.29</v>
      </c>
      <c r="J1039" s="9">
        <v>0.75</v>
      </c>
      <c r="K1039" s="9">
        <v>1.19</v>
      </c>
      <c r="L1039" s="9">
        <v>1.6</v>
      </c>
      <c r="M1039" s="9" t="str">
        <f>INDEX(Taxonomie!S:S,MATCH(ZACKS_Screener[[#This Row],[Ticker]], Taxonomie!P:P,0))</f>
        <v>Consumer Cyclical</v>
      </c>
      <c r="N1039" t="str">
        <f>INDEX(Taxonomie!Q:Q,MATCH(ZACKS_Screener[[#This Row],[Ticker]], Taxonomie!P:P,0))</f>
        <v>Travel Services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039" s="18">
        <f>IFERROR(ZACKS_Screener[[#This Row],[Price]]/ZACKS_Screener[[#This Row],[EPS1]], "")</f>
        <v>13.6890756302521</v>
      </c>
      <c r="R1039" s="18">
        <f>IFERROR(ZACKS_Screener[[#This Row],[Price]]/ZACKS_Screener[[#This Row],[EPS2]], "")</f>
        <v>10.181249999999999</v>
      </c>
      <c r="S1039" s="18">
        <f>IFERROR(ZACKS_Screener[[#This Row],[PE1]]/(ZACKS_Screener[[#This Row],[EG1]]*100), "")</f>
        <v>0.23333651642475176</v>
      </c>
      <c r="T1039" s="18">
        <f>IFERROR(ZACKS_Screener[[#This Row],[PE2]]/(ZACKS_Screener[[#This Row],[EG2]]*100), "")</f>
        <v>0.29550457317073153</v>
      </c>
      <c r="U1039"/>
    </row>
    <row r="1040" spans="1:21" hidden="1" x14ac:dyDescent="0.25">
      <c r="A1040" s="23" t="s">
        <v>3098</v>
      </c>
      <c r="B1040" s="31">
        <v>5193.4799999999996</v>
      </c>
      <c r="C1040" s="6" t="s">
        <v>3097</v>
      </c>
      <c r="D1040" s="6" t="s">
        <v>13</v>
      </c>
      <c r="E1040" s="6" t="s">
        <v>30</v>
      </c>
      <c r="F1040" s="6" t="s">
        <v>256</v>
      </c>
      <c r="G1040">
        <v>12</v>
      </c>
      <c r="H1040">
        <v>202212</v>
      </c>
      <c r="I1040" s="9">
        <v>46.25</v>
      </c>
      <c r="J1040" s="9">
        <v>-7.71</v>
      </c>
      <c r="K1040" s="9">
        <v>-3.41</v>
      </c>
      <c r="L1040" s="9">
        <v>-1.81</v>
      </c>
      <c r="M1040" s="9" t="str">
        <f>INDEX(Taxonomie!S:S,MATCH(ZACKS_Screener[[#This Row],[Ticker]], Taxonomie!P:P,0))</f>
        <v>Consumer Cyclical</v>
      </c>
      <c r="N1040" t="str">
        <f>INDEX(Taxonomie!Q:Q,MATCH(ZACKS_Screener[[#This Row],[Ticker]], Taxonomie!P:P,0))</f>
        <v>Internet Retail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0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040" s="18">
        <f>IFERROR(ZACKS_Screener[[#This Row],[Price]]/ZACKS_Screener[[#This Row],[EPS1]], "")</f>
        <v>-13.563049853372434</v>
      </c>
      <c r="R1040" s="18">
        <f>IFERROR(ZACKS_Screener[[#This Row],[Price]]/ZACKS_Screener[[#This Row],[EPS2]], "")</f>
        <v>-25.552486187845304</v>
      </c>
      <c r="S1040" s="18">
        <f>IFERROR(ZACKS_Screener[[#This Row],[PE1]]/(ZACKS_Screener[[#This Row],[EG1]]*100), "")</f>
        <v>-0.24318863806860805</v>
      </c>
      <c r="T1040" s="18">
        <f>IFERROR(ZACKS_Screener[[#This Row],[PE2]]/(ZACKS_Screener[[#This Row],[EG2]]*100), "")</f>
        <v>-0.54458736187845302</v>
      </c>
      <c r="U1040"/>
    </row>
    <row r="1041" spans="1:21" hidden="1" x14ac:dyDescent="0.25">
      <c r="A1041" s="23" t="s">
        <v>69</v>
      </c>
      <c r="B1041" s="31">
        <v>26553.73</v>
      </c>
      <c r="C1041" s="6" t="s">
        <v>68</v>
      </c>
      <c r="D1041" s="6" t="s">
        <v>22</v>
      </c>
      <c r="E1041" s="6" t="s">
        <v>37</v>
      </c>
      <c r="F1041" s="6" t="s">
        <v>70</v>
      </c>
      <c r="G1041">
        <v>12</v>
      </c>
      <c r="H1041">
        <v>202212</v>
      </c>
      <c r="I1041" s="9">
        <v>71.3</v>
      </c>
      <c r="J1041" s="9">
        <v>4.87</v>
      </c>
      <c r="K1041" s="9">
        <v>6.22</v>
      </c>
      <c r="L1041" s="9">
        <v>6.89</v>
      </c>
      <c r="M1041" s="9" t="str">
        <f>INDEX(Taxonomie!S:S,MATCH(ZACKS_Screener[[#This Row],[Ticker]], Taxonomie!P:P,0))</f>
        <v>Financial Services</v>
      </c>
      <c r="N1041" t="str">
        <f>INDEX(Taxonomie!Q:Q,MATCH(ZACKS_Screener[[#This Row],[Ticker]], Taxonomie!P:P,0))</f>
        <v>Insurance—Diversified</v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1041" s="18">
        <f>IFERROR(ZACKS_Screener[[#This Row],[Price]]/ZACKS_Screener[[#This Row],[EPS1]], "")</f>
        <v>11.463022508038586</v>
      </c>
      <c r="R1041" s="18">
        <f>IFERROR(ZACKS_Screener[[#This Row],[Price]]/ZACKS_Screener[[#This Row],[EPS2]], "")</f>
        <v>10.348330914368651</v>
      </c>
      <c r="S1041" s="18">
        <f>IFERROR(ZACKS_Screener[[#This Row],[PE1]]/(ZACKS_Screener[[#This Row],[EG1]]*100), "")</f>
        <v>0.41351792306776242</v>
      </c>
      <c r="T1041" s="18">
        <f>IFERROR(ZACKS_Screener[[#This Row],[PE2]]/(ZACKS_Screener[[#This Row],[EG2]]*100), "")</f>
        <v>0.96069579533392557</v>
      </c>
      <c r="U1041"/>
    </row>
    <row r="1042" spans="1:21" hidden="1" x14ac:dyDescent="0.25">
      <c r="A1042" s="23" t="s">
        <v>139</v>
      </c>
      <c r="B1042" s="31">
        <v>9792.25</v>
      </c>
      <c r="C1042" s="6" t="s">
        <v>138</v>
      </c>
      <c r="D1042" s="6" t="s">
        <v>13</v>
      </c>
      <c r="E1042" s="6" t="s">
        <v>37</v>
      </c>
      <c r="F1042" s="6" t="s">
        <v>70</v>
      </c>
      <c r="G1042">
        <v>12</v>
      </c>
      <c r="H1042">
        <v>202212</v>
      </c>
      <c r="I1042" s="9">
        <v>114.96</v>
      </c>
      <c r="J1042" s="9">
        <v>11.63</v>
      </c>
      <c r="K1042" s="9">
        <v>11.52</v>
      </c>
      <c r="L1042" s="9">
        <v>12.03</v>
      </c>
      <c r="M1042" s="9" t="str">
        <f>INDEX(Taxonomie!S:S,MATCH(ZACKS_Screener[[#This Row],[Ticker]], Taxonomie!P:P,0))</f>
        <v>Financial Services</v>
      </c>
      <c r="N1042" t="str">
        <f>INDEX(Taxonomie!Q:Q,MATCH(ZACKS_Screener[[#This Row],[Ticker]], Taxonomie!P:P,0))</f>
        <v>Insurance—Property &amp; Casualty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1042" s="18">
        <f>IFERROR(ZACKS_Screener[[#This Row],[Price]]/ZACKS_Screener[[#This Row],[EPS1]], "")</f>
        <v>9.9791666666666661</v>
      </c>
      <c r="R1042" s="18">
        <f>IFERROR(ZACKS_Screener[[#This Row],[Price]]/ZACKS_Screener[[#This Row],[EPS2]], "")</f>
        <v>9.5561097256857863</v>
      </c>
      <c r="S1042" s="18">
        <f>IFERROR(ZACKS_Screener[[#This Row],[PE1]]/(ZACKS_Screener[[#This Row],[EG1]]*100), "")</f>
        <v>-10.550700757575642</v>
      </c>
      <c r="T1042" s="18">
        <f>IFERROR(ZACKS_Screener[[#This Row],[PE2]]/(ZACKS_Screener[[#This Row],[EG2]]*100), "")</f>
        <v>2.158556549801967</v>
      </c>
      <c r="U1042"/>
    </row>
    <row r="1043" spans="1:21" hidden="1" x14ac:dyDescent="0.25">
      <c r="A1043" s="23" t="s">
        <v>207</v>
      </c>
      <c r="B1043" s="31">
        <v>28777.03</v>
      </c>
      <c r="C1043" s="6" t="s">
        <v>206</v>
      </c>
      <c r="D1043" s="6" t="s">
        <v>13</v>
      </c>
      <c r="E1043" s="6" t="s">
        <v>37</v>
      </c>
      <c r="F1043" s="6" t="s">
        <v>70</v>
      </c>
      <c r="G1043">
        <v>12</v>
      </c>
      <c r="H1043">
        <v>202212</v>
      </c>
      <c r="I1043" s="9">
        <v>109.48</v>
      </c>
      <c r="J1043" s="9">
        <v>-0.97</v>
      </c>
      <c r="K1043" s="9">
        <v>3.37</v>
      </c>
      <c r="L1043" s="9">
        <v>13.53</v>
      </c>
      <c r="M1043" s="9" t="str">
        <f>INDEX(Taxonomie!S:S,MATCH(ZACKS_Screener[[#This Row],[Ticker]], Taxonomie!P:P,0))</f>
        <v>Financial Services</v>
      </c>
      <c r="N1043" t="str">
        <f>INDEX(Taxonomie!Q:Q,MATCH(ZACKS_Screener[[#This Row],[Ticker]], Taxonomie!P:P,0))</f>
        <v>Insurance—Property &amp; Casualty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1043" s="18">
        <f>IFERROR(ZACKS_Screener[[#This Row],[Price]]/ZACKS_Screener[[#This Row],[EPS1]], "")</f>
        <v>32.486646884273</v>
      </c>
      <c r="R1043" s="18">
        <f>IFERROR(ZACKS_Screener[[#This Row],[Price]]/ZACKS_Screener[[#This Row],[EPS2]], "")</f>
        <v>8.091648189209165</v>
      </c>
      <c r="S1043" s="18">
        <f>IFERROR(ZACKS_Screener[[#This Row],[PE1]]/(ZACKS_Screener[[#This Row],[EG1]]*100), "")</f>
        <v>0.32486646884273002</v>
      </c>
      <c r="T1043" s="18">
        <f>IFERROR(ZACKS_Screener[[#This Row],[PE2]]/(ZACKS_Screener[[#This Row],[EG2]]*100), "")</f>
        <v>2.6839423619719381E-2</v>
      </c>
      <c r="U1043"/>
    </row>
    <row r="1044" spans="1:21" hidden="1" x14ac:dyDescent="0.25">
      <c r="A1044" s="23" t="s">
        <v>381</v>
      </c>
      <c r="B1044" s="31">
        <v>4512.1899999999996</v>
      </c>
      <c r="C1044" s="6" t="s">
        <v>380</v>
      </c>
      <c r="D1044" s="6" t="s">
        <v>13</v>
      </c>
      <c r="E1044" s="6" t="s">
        <v>37</v>
      </c>
      <c r="F1044" s="6" t="s">
        <v>70</v>
      </c>
      <c r="G1044">
        <v>12</v>
      </c>
      <c r="H1044">
        <v>202212</v>
      </c>
      <c r="I1044" s="9">
        <v>52.96</v>
      </c>
      <c r="J1044" s="9">
        <v>5.81</v>
      </c>
      <c r="K1044" s="9">
        <v>7.74</v>
      </c>
      <c r="L1044" s="9">
        <v>8.6</v>
      </c>
      <c r="M1044" s="9" t="str">
        <f>INDEX(Taxonomie!S:S,MATCH(ZACKS_Screener[[#This Row],[Ticker]], Taxonomie!P:P,0))</f>
        <v>Financial Services</v>
      </c>
      <c r="N1044" t="str">
        <f>INDEX(Taxonomie!Q:Q,MATCH(ZACKS_Screener[[#This Row],[Ticker]], Taxonomie!P:P,0))</f>
        <v>Insurance—Specialty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044" s="18">
        <f>IFERROR(ZACKS_Screener[[#This Row],[Price]]/ZACKS_Screener[[#This Row],[EPS1]], "")</f>
        <v>6.8423772609819125</v>
      </c>
      <c r="R1044" s="18">
        <f>IFERROR(ZACKS_Screener[[#This Row],[Price]]/ZACKS_Screener[[#This Row],[EPS2]], "")</f>
        <v>6.1581395348837216</v>
      </c>
      <c r="S1044" s="18">
        <f>IFERROR(ZACKS_Screener[[#This Row],[PE1]]/(ZACKS_Screener[[#This Row],[EG1]]*100), "")</f>
        <v>0.20598037246790102</v>
      </c>
      <c r="T1044" s="18">
        <f>IFERROR(ZACKS_Screener[[#This Row],[PE2]]/(ZACKS_Screener[[#This Row],[EG2]]*100), "")</f>
        <v>0.55423255813953531</v>
      </c>
      <c r="U1044"/>
    </row>
    <row r="1045" spans="1:21" hidden="1" x14ac:dyDescent="0.25">
      <c r="A1045" s="23" t="s">
        <v>556</v>
      </c>
      <c r="B1045" s="31">
        <v>723358.81</v>
      </c>
      <c r="C1045" s="6" t="s">
        <v>555</v>
      </c>
      <c r="D1045" s="6" t="s">
        <v>13</v>
      </c>
      <c r="E1045" s="6" t="s">
        <v>37</v>
      </c>
      <c r="F1045" s="6" t="s">
        <v>70</v>
      </c>
      <c r="G1045">
        <v>12</v>
      </c>
      <c r="H1045">
        <v>202212</v>
      </c>
      <c r="I1045" s="9">
        <v>498927</v>
      </c>
      <c r="J1045" s="9">
        <v>20963.66</v>
      </c>
      <c r="M1045" s="9" t="e">
        <f>INDEX(Taxonomie!S:S,MATCH(ZACKS_Screener[[#This Row],[Ticker]], Taxonomie!P:P,0))</f>
        <v>#N/A</v>
      </c>
      <c r="N1045" t="e">
        <f>INDEX(Taxonomie!Q:Q,MATCH(ZACKS_Screener[[#This Row],[Ticker]], Taxonomie!P:P,0))</f>
        <v>#N/A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18" t="str">
        <f>IFERROR(ZACKS_Screener[[#This Row],[Price]]/ZACKS_Screener[[#This Row],[EPS1]], "")</f>
        <v/>
      </c>
      <c r="R1045" s="18" t="str">
        <f>IFERROR(ZACKS_Screener[[#This Row],[Price]]/ZACKS_Screener[[#This Row],[EPS2]], "")</f>
        <v/>
      </c>
      <c r="S1045" s="18" t="str">
        <f>IFERROR(ZACKS_Screener[[#This Row],[PE1]]/(ZACKS_Screener[[#This Row],[EG1]]*100), "")</f>
        <v/>
      </c>
      <c r="T1045" s="18" t="str">
        <f>IFERROR(ZACKS_Screener[[#This Row],[PE2]]/(ZACKS_Screener[[#This Row],[EG2]]*100), "")</f>
        <v/>
      </c>
      <c r="U1045"/>
    </row>
    <row r="1046" spans="1:21" hidden="1" x14ac:dyDescent="0.25">
      <c r="A1046" s="23" t="s">
        <v>557</v>
      </c>
      <c r="B1046" s="31">
        <v>714576.94</v>
      </c>
      <c r="C1046" s="6" t="s">
        <v>555</v>
      </c>
      <c r="D1046" s="6" t="s">
        <v>13</v>
      </c>
      <c r="E1046" s="6" t="s">
        <v>37</v>
      </c>
      <c r="F1046" s="6" t="s">
        <v>70</v>
      </c>
      <c r="G1046">
        <v>12</v>
      </c>
      <c r="H1046">
        <v>202212</v>
      </c>
      <c r="I1046" s="9">
        <v>328.58</v>
      </c>
      <c r="J1046" s="9">
        <v>13.97</v>
      </c>
      <c r="K1046" s="9">
        <v>16.309999999999999</v>
      </c>
      <c r="L1046" s="9">
        <v>17.5</v>
      </c>
      <c r="M1046" s="9" t="e">
        <f>INDEX(Taxonomie!S:S,MATCH(ZACKS_Screener[[#This Row],[Ticker]], Taxonomie!P:P,0))</f>
        <v>#N/A</v>
      </c>
      <c r="N1046" t="e">
        <f>INDEX(Taxonomie!Q:Q,MATCH(ZACKS_Screener[[#This Row],[Ticker]], Taxonomie!P:P,0))</f>
        <v>#N/A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1046" s="18">
        <f>IFERROR(ZACKS_Screener[[#This Row],[Price]]/ZACKS_Screener[[#This Row],[EPS1]], "")</f>
        <v>20.145922746781117</v>
      </c>
      <c r="R1046" s="18">
        <f>IFERROR(ZACKS_Screener[[#This Row],[Price]]/ZACKS_Screener[[#This Row],[EPS2]], "")</f>
        <v>18.776</v>
      </c>
      <c r="S1046" s="18">
        <f>IFERROR(ZACKS_Screener[[#This Row],[PE1]]/(ZACKS_Screener[[#This Row],[EG1]]*100), "")</f>
        <v>1.202728806720224</v>
      </c>
      <c r="T1046" s="18">
        <f>IFERROR(ZACKS_Screener[[#This Row],[PE2]]/(ZACKS_Screener[[#This Row],[EG2]]*100), "")</f>
        <v>2.5734164705882323</v>
      </c>
      <c r="U1046"/>
    </row>
    <row r="1047" spans="1:21" hidden="1" x14ac:dyDescent="0.25">
      <c r="A1047" s="23" t="s">
        <v>638</v>
      </c>
      <c r="B1047" s="31">
        <v>79239.87</v>
      </c>
      <c r="C1047" s="6" t="s">
        <v>637</v>
      </c>
      <c r="D1047" s="6" t="s">
        <v>13</v>
      </c>
      <c r="E1047" s="6" t="s">
        <v>37</v>
      </c>
      <c r="F1047" s="6" t="s">
        <v>70</v>
      </c>
      <c r="G1047">
        <v>12</v>
      </c>
      <c r="H1047">
        <v>202212</v>
      </c>
      <c r="I1047" s="9">
        <v>191.32</v>
      </c>
      <c r="J1047" s="9">
        <v>15.24</v>
      </c>
      <c r="K1047" s="9">
        <v>17.62</v>
      </c>
      <c r="L1047" s="9">
        <v>19.399999999999999</v>
      </c>
      <c r="M1047" s="9" t="str">
        <f>INDEX(Taxonomie!S:S,MATCH(ZACKS_Screener[[#This Row],[Ticker]], Taxonomie!P:P,0))</f>
        <v>Financial Services</v>
      </c>
      <c r="N1047" t="str">
        <f>INDEX(Taxonomie!Q:Q,MATCH(ZACKS_Screener[[#This Row],[Ticker]], Taxonomie!P:P,0))</f>
        <v>Insurance—Property &amp; Casualty</v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1047" s="18">
        <f>IFERROR(ZACKS_Screener[[#This Row],[Price]]/ZACKS_Screener[[#This Row],[EPS1]], "")</f>
        <v>10.858115777525539</v>
      </c>
      <c r="R1047" s="18">
        <f>IFERROR(ZACKS_Screener[[#This Row],[Price]]/ZACKS_Screener[[#This Row],[EPS2]], "")</f>
        <v>9.8618556701030933</v>
      </c>
      <c r="S1047" s="18">
        <f>IFERROR(ZACKS_Screener[[#This Row],[PE1]]/(ZACKS_Screener[[#This Row],[EG1]]*100), "")</f>
        <v>0.6952843884432317</v>
      </c>
      <c r="T1047" s="18">
        <f>IFERROR(ZACKS_Screener[[#This Row],[PE2]]/(ZACKS_Screener[[#This Row],[EG2]]*100), "")</f>
        <v>0.97621290397312777</v>
      </c>
      <c r="U1047"/>
    </row>
    <row r="1048" spans="1:21" hidden="1" x14ac:dyDescent="0.25">
      <c r="A1048" s="23" t="s">
        <v>652</v>
      </c>
      <c r="B1048" s="31">
        <v>7074.81</v>
      </c>
      <c r="C1048" s="6" t="s">
        <v>651</v>
      </c>
      <c r="D1048" s="6" t="s">
        <v>22</v>
      </c>
      <c r="E1048" s="6" t="s">
        <v>37</v>
      </c>
      <c r="F1048" s="6" t="s">
        <v>70</v>
      </c>
      <c r="G1048">
        <v>12</v>
      </c>
      <c r="H1048">
        <v>202212</v>
      </c>
      <c r="I1048" s="9">
        <v>11.26</v>
      </c>
      <c r="J1048" s="9">
        <v>0.27</v>
      </c>
      <c r="K1048" s="9">
        <v>0.31</v>
      </c>
      <c r="L1048" s="9">
        <v>0.35</v>
      </c>
      <c r="M1048" s="9" t="str">
        <f>INDEX(Taxonomie!S:S,MATCH(ZACKS_Screener[[#This Row],[Ticker]], Taxonomie!P:P,0))</f>
        <v>Technology</v>
      </c>
      <c r="N1048" t="str">
        <f>INDEX(Taxonomie!Q:Q,MATCH(ZACKS_Screener[[#This Row],[Ticker]], Taxonomie!P:P,0))</f>
        <v>Software—Infrastructure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1048" s="18">
        <f>IFERROR(ZACKS_Screener[[#This Row],[Price]]/ZACKS_Screener[[#This Row],[EPS1]], "")</f>
        <v>36.322580645161288</v>
      </c>
      <c r="R1048" s="18">
        <f>IFERROR(ZACKS_Screener[[#This Row],[Price]]/ZACKS_Screener[[#This Row],[EPS2]], "")</f>
        <v>32.171428571428571</v>
      </c>
      <c r="S1048" s="18">
        <f>IFERROR(ZACKS_Screener[[#This Row],[PE1]]/(ZACKS_Screener[[#This Row],[EG1]]*100), "")</f>
        <v>2.4517741935483883</v>
      </c>
      <c r="T1048" s="18">
        <f>IFERROR(ZACKS_Screener[[#This Row],[PE2]]/(ZACKS_Screener[[#This Row],[EG2]]*100), "")</f>
        <v>2.4932857142857152</v>
      </c>
      <c r="U1048"/>
    </row>
    <row r="1049" spans="1:21" hidden="1" x14ac:dyDescent="0.25">
      <c r="A1049" s="23" t="s">
        <v>736</v>
      </c>
      <c r="B1049" s="31">
        <v>15810.88</v>
      </c>
      <c r="C1049" s="6" t="s">
        <v>735</v>
      </c>
      <c r="D1049" s="6" t="s">
        <v>22</v>
      </c>
      <c r="E1049" s="6" t="s">
        <v>37</v>
      </c>
      <c r="F1049" s="6" t="s">
        <v>70</v>
      </c>
      <c r="G1049">
        <v>12</v>
      </c>
      <c r="H1049">
        <v>202212</v>
      </c>
      <c r="I1049" s="9">
        <v>100.57</v>
      </c>
      <c r="J1049" s="9">
        <v>4.24</v>
      </c>
      <c r="K1049" s="9">
        <v>4.6399999999999997</v>
      </c>
      <c r="L1049" s="9">
        <v>5.82</v>
      </c>
      <c r="M1049" s="9" t="str">
        <f>INDEX(Taxonomie!S:S,MATCH(ZACKS_Screener[[#This Row],[Ticker]], Taxonomie!P:P,0))</f>
        <v>Financial Services</v>
      </c>
      <c r="N1049" t="str">
        <f>INDEX(Taxonomie!Q:Q,MATCH(ZACKS_Screener[[#This Row],[Ticker]], Taxonomie!P:P,0))</f>
        <v>Insurance—Property &amp; Casualty</v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1049" s="18">
        <f>IFERROR(ZACKS_Screener[[#This Row],[Price]]/ZACKS_Screener[[#This Row],[EPS1]], "")</f>
        <v>21.674568965517242</v>
      </c>
      <c r="R1049" s="18">
        <f>IFERROR(ZACKS_Screener[[#This Row],[Price]]/ZACKS_Screener[[#This Row],[EPS2]], "")</f>
        <v>17.280068728522334</v>
      </c>
      <c r="S1049" s="18">
        <f>IFERROR(ZACKS_Screener[[#This Row],[PE1]]/(ZACKS_Screener[[#This Row],[EG1]]*100), "")</f>
        <v>2.2975043103448312</v>
      </c>
      <c r="T1049" s="18">
        <f>IFERROR(ZACKS_Screener[[#This Row],[PE2]]/(ZACKS_Screener[[#This Row],[EG2]]*100), "")</f>
        <v>0.67948744830799646</v>
      </c>
      <c r="U1049"/>
    </row>
    <row r="1050" spans="1:21" hidden="1" x14ac:dyDescent="0.25">
      <c r="A1050" s="23" t="s">
        <v>770</v>
      </c>
      <c r="B1050" s="31">
        <v>10452.27</v>
      </c>
      <c r="C1050" s="6" t="s">
        <v>769</v>
      </c>
      <c r="D1050" s="6" t="s">
        <v>13</v>
      </c>
      <c r="E1050" s="6" t="s">
        <v>37</v>
      </c>
      <c r="F1050" s="6" t="s">
        <v>70</v>
      </c>
      <c r="G1050">
        <v>12</v>
      </c>
      <c r="H1050">
        <v>202212</v>
      </c>
      <c r="I1050" s="9">
        <v>38.590000000000003</v>
      </c>
      <c r="J1050" s="9">
        <v>3.84</v>
      </c>
      <c r="K1050" s="9">
        <v>4.33</v>
      </c>
      <c r="L1050" s="9">
        <v>4.4400000000000004</v>
      </c>
      <c r="M1050" s="9" t="str">
        <f>INDEX(Taxonomie!S:S,MATCH(ZACKS_Screener[[#This Row],[Ticker]], Taxonomie!P:P,0))</f>
        <v>Financial Services</v>
      </c>
      <c r="N1050" t="str">
        <f>INDEX(Taxonomie!Q:Q,MATCH(ZACKS_Screener[[#This Row],[Ticker]], Taxonomie!P:P,0))</f>
        <v>Insurance—Property &amp; Casualty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1050" s="18">
        <f>IFERROR(ZACKS_Screener[[#This Row],[Price]]/ZACKS_Screener[[#This Row],[EPS1]], "")</f>
        <v>8.9122401847575059</v>
      </c>
      <c r="R1050" s="18">
        <f>IFERROR(ZACKS_Screener[[#This Row],[Price]]/ZACKS_Screener[[#This Row],[EPS2]], "")</f>
        <v>8.6914414414414409</v>
      </c>
      <c r="S1050" s="18">
        <f>IFERROR(ZACKS_Screener[[#This Row],[PE1]]/(ZACKS_Screener[[#This Row],[EG1]]*100), "")</f>
        <v>0.6984286185605878</v>
      </c>
      <c r="T1050" s="18">
        <f>IFERROR(ZACKS_Screener[[#This Row],[PE2]]/(ZACKS_Screener[[#This Row],[EG2]]*100), "")</f>
        <v>3.4212674037673936</v>
      </c>
      <c r="U1050"/>
    </row>
    <row r="1051" spans="1:21" hidden="1" x14ac:dyDescent="0.25">
      <c r="A1051" s="23" t="s">
        <v>1206</v>
      </c>
      <c r="B1051" s="31">
        <v>5706.73</v>
      </c>
      <c r="C1051" s="6" t="s">
        <v>1205</v>
      </c>
      <c r="D1051" s="6" t="s">
        <v>13</v>
      </c>
      <c r="E1051" s="6" t="s">
        <v>37</v>
      </c>
      <c r="F1051" s="6" t="s">
        <v>70</v>
      </c>
      <c r="G1051">
        <v>12</v>
      </c>
      <c r="H1051">
        <v>202212</v>
      </c>
      <c r="I1051" s="9">
        <v>55.29</v>
      </c>
      <c r="J1051" s="9">
        <v>6.09</v>
      </c>
      <c r="K1051" s="9">
        <v>4.3600000000000003</v>
      </c>
      <c r="L1051" s="9">
        <v>5.47</v>
      </c>
      <c r="M1051" s="9" t="str">
        <f>INDEX(Taxonomie!S:S,MATCH(ZACKS_Screener[[#This Row],[Ticker]], Taxonomie!P:P,0))</f>
        <v>Financial Services</v>
      </c>
      <c r="N1051" t="str">
        <f>INDEX(Taxonomie!Q:Q,MATCH(ZACKS_Screener[[#This Row],[Ticker]], Taxonomie!P:P,0))</f>
        <v>Insurance—Specialty</v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1051" s="18">
        <f>IFERROR(ZACKS_Screener[[#This Row],[Price]]/ZACKS_Screener[[#This Row],[EPS1]], "")</f>
        <v>12.681192660550458</v>
      </c>
      <c r="R1051" s="18">
        <f>IFERROR(ZACKS_Screener[[#This Row],[Price]]/ZACKS_Screener[[#This Row],[EPS2]], "")</f>
        <v>10.107861060329068</v>
      </c>
      <c r="S1051" s="18">
        <f>IFERROR(ZACKS_Screener[[#This Row],[PE1]]/(ZACKS_Screener[[#This Row],[EG1]]*100), "")</f>
        <v>-0.44640730232804804</v>
      </c>
      <c r="T1051" s="18">
        <f>IFERROR(ZACKS_Screener[[#This Row],[PE2]]/(ZACKS_Screener[[#This Row],[EG2]]*100), "")</f>
        <v>0.39702949750481764</v>
      </c>
      <c r="U1051"/>
    </row>
    <row r="1052" spans="1:21" hidden="1" x14ac:dyDescent="0.25">
      <c r="A1052" s="23" t="s">
        <v>1281</v>
      </c>
      <c r="B1052" s="31">
        <v>9494.0300000000007</v>
      </c>
      <c r="C1052" s="6" t="s">
        <v>1280</v>
      </c>
      <c r="D1052" s="6" t="s">
        <v>13</v>
      </c>
      <c r="E1052" s="6" t="s">
        <v>37</v>
      </c>
      <c r="F1052" s="6" t="s">
        <v>70</v>
      </c>
      <c r="G1052">
        <v>12</v>
      </c>
      <c r="H1052">
        <v>202212</v>
      </c>
      <c r="I1052" s="9">
        <v>34.880000000000003</v>
      </c>
      <c r="J1052" s="9">
        <v>5.36</v>
      </c>
      <c r="K1052" s="9">
        <v>4.01</v>
      </c>
      <c r="L1052" s="9">
        <v>5.1100000000000003</v>
      </c>
      <c r="M1052" s="9" t="str">
        <f>INDEX(Taxonomie!S:S,MATCH(ZACKS_Screener[[#This Row],[Ticker]], Taxonomie!P:P,0))</f>
        <v>Financial Services</v>
      </c>
      <c r="N1052" t="str">
        <f>INDEX(Taxonomie!Q:Q,MATCH(ZACKS_Screener[[#This Row],[Ticker]], Taxonomie!P:P,0))</f>
        <v>Insurance—Specialty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1052" s="18">
        <f>IFERROR(ZACKS_Screener[[#This Row],[Price]]/ZACKS_Screener[[#This Row],[EPS1]], "")</f>
        <v>8.6982543640897774</v>
      </c>
      <c r="R1052" s="18">
        <f>IFERROR(ZACKS_Screener[[#This Row],[Price]]/ZACKS_Screener[[#This Row],[EPS2]], "")</f>
        <v>6.8258317025440318</v>
      </c>
      <c r="S1052" s="18">
        <f>IFERROR(ZACKS_Screener[[#This Row],[PE1]]/(ZACKS_Screener[[#This Row],[EG1]]*100), "")</f>
        <v>-0.34535291401126805</v>
      </c>
      <c r="T1052" s="18">
        <f>IFERROR(ZACKS_Screener[[#This Row],[PE2]]/(ZACKS_Screener[[#This Row],[EG2]]*100), "")</f>
        <v>0.24883259206546868</v>
      </c>
      <c r="U1052"/>
    </row>
    <row r="1053" spans="1:21" hidden="1" x14ac:dyDescent="0.25">
      <c r="A1053" s="23" t="s">
        <v>1758</v>
      </c>
      <c r="B1053" s="31">
        <v>7968.43</v>
      </c>
      <c r="C1053" s="6" t="s">
        <v>1757</v>
      </c>
      <c r="D1053" s="6" t="s">
        <v>13</v>
      </c>
      <c r="E1053" s="6" t="s">
        <v>37</v>
      </c>
      <c r="F1053" s="6" t="s">
        <v>70</v>
      </c>
      <c r="G1053">
        <v>12</v>
      </c>
      <c r="H1053">
        <v>202212</v>
      </c>
      <c r="I1053" s="9">
        <v>344.14</v>
      </c>
      <c r="J1053" s="9">
        <v>7.8</v>
      </c>
      <c r="K1053" s="9">
        <v>10.37</v>
      </c>
      <c r="L1053" s="9">
        <v>12.41</v>
      </c>
      <c r="M1053" s="9" t="str">
        <f>INDEX(Taxonomie!S:S,MATCH(ZACKS_Screener[[#This Row],[Ticker]], Taxonomie!P:P,0))</f>
        <v>Financial Services</v>
      </c>
      <c r="N1053" t="str">
        <f>INDEX(Taxonomie!Q:Q,MATCH(ZACKS_Screener[[#This Row],[Ticker]], Taxonomie!P:P,0))</f>
        <v>Insurance—Property &amp; Casualty</v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53" s="18">
        <f>IFERROR(ZACKS_Screener[[#This Row],[Price]]/ZACKS_Screener[[#This Row],[EPS1]], "")</f>
        <v>33.186113789778204</v>
      </c>
      <c r="R1053" s="18">
        <f>IFERROR(ZACKS_Screener[[#This Row],[Price]]/ZACKS_Screener[[#This Row],[EPS2]], "")</f>
        <v>27.730862207896855</v>
      </c>
      <c r="S1053" s="18">
        <f>IFERROR(ZACKS_Screener[[#This Row],[PE1]]/(ZACKS_Screener[[#This Row],[EG1]]*100), "")</f>
        <v>1.0072050099621404</v>
      </c>
      <c r="T1053" s="18">
        <f>IFERROR(ZACKS_Screener[[#This Row],[PE2]]/(ZACKS_Screener[[#This Row],[EG2]]*100), "")</f>
        <v>1.409652162234756</v>
      </c>
      <c r="U1053"/>
    </row>
    <row r="1054" spans="1:21" hidden="1" x14ac:dyDescent="0.25">
      <c r="A1054" s="23" t="s">
        <v>41400</v>
      </c>
      <c r="B1054" s="31">
        <v>2111.98</v>
      </c>
      <c r="C1054" s="6" t="s">
        <v>41399</v>
      </c>
      <c r="D1054" s="6" t="s">
        <v>22</v>
      </c>
      <c r="E1054" s="6" t="s">
        <v>37</v>
      </c>
      <c r="F1054" s="6" t="s">
        <v>70</v>
      </c>
      <c r="G1054">
        <v>12</v>
      </c>
      <c r="H1054">
        <v>202212</v>
      </c>
      <c r="I1054" s="9">
        <v>25.36</v>
      </c>
      <c r="J1054" s="9">
        <v>3.39</v>
      </c>
      <c r="K1054" s="9">
        <v>3.58</v>
      </c>
      <c r="L1054" s="9">
        <v>3.92</v>
      </c>
      <c r="M1054" s="9" t="str">
        <f>INDEX(Taxonomie!S:S,MATCH(ZACKS_Screener[[#This Row],[Ticker]], Taxonomie!P:P,0))</f>
        <v>Financial Services</v>
      </c>
      <c r="N1054" t="str">
        <f>INDEX(Taxonomie!Q:Q,MATCH(ZACKS_Screener[[#This Row],[Ticker]], Taxonomie!P:P,0))</f>
        <v>Insurance—Specialty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054" s="18">
        <f>IFERROR(ZACKS_Screener[[#This Row],[Price]]/ZACKS_Screener[[#This Row],[EPS1]], "")</f>
        <v>7.0837988826815641</v>
      </c>
      <c r="R1054" s="18">
        <f>IFERROR(ZACKS_Screener[[#This Row],[Price]]/ZACKS_Screener[[#This Row],[EPS2]], "")</f>
        <v>6.4693877551020407</v>
      </c>
      <c r="S1054" s="18">
        <f>IFERROR(ZACKS_Screener[[#This Row],[PE1]]/(ZACKS_Screener[[#This Row],[EG1]]*100), "")</f>
        <v>1.2638988532784479</v>
      </c>
      <c r="T1054" s="18">
        <f>IFERROR(ZACKS_Screener[[#This Row],[PE2]]/(ZACKS_Screener[[#This Row],[EG2]]*100), "")</f>
        <v>0.68118847539015637</v>
      </c>
      <c r="U1054"/>
    </row>
    <row r="1055" spans="1:21" hidden="1" x14ac:dyDescent="0.25">
      <c r="A1055" s="23" t="s">
        <v>2352</v>
      </c>
      <c r="B1055" s="31">
        <v>75526.42</v>
      </c>
      <c r="C1055" s="6" t="s">
        <v>2351</v>
      </c>
      <c r="D1055" s="6" t="s">
        <v>13</v>
      </c>
      <c r="E1055" s="6" t="s">
        <v>37</v>
      </c>
      <c r="F1055" s="6" t="s">
        <v>70</v>
      </c>
      <c r="G1055">
        <v>12</v>
      </c>
      <c r="H1055">
        <v>202212</v>
      </c>
      <c r="I1055" s="9">
        <v>129.03</v>
      </c>
      <c r="J1055" s="9">
        <v>4.0599999999999996</v>
      </c>
      <c r="K1055" s="9">
        <v>5.34</v>
      </c>
      <c r="L1055" s="9">
        <v>7.86</v>
      </c>
      <c r="M1055" s="9" t="str">
        <f>INDEX(Taxonomie!S:S,MATCH(ZACKS_Screener[[#This Row],[Ticker]], Taxonomie!P:P,0))</f>
        <v>Financial Services</v>
      </c>
      <c r="N1055" t="str">
        <f>INDEX(Taxonomie!Q:Q,MATCH(ZACKS_Screener[[#This Row],[Ticker]], Taxonomie!P:P,0))</f>
        <v>Insurance—Property &amp; Casualty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055" s="18">
        <f>IFERROR(ZACKS_Screener[[#This Row],[Price]]/ZACKS_Screener[[#This Row],[EPS1]], "")</f>
        <v>24.162921348314608</v>
      </c>
      <c r="R1055" s="18">
        <f>IFERROR(ZACKS_Screener[[#This Row],[Price]]/ZACKS_Screener[[#This Row],[EPS2]], "")</f>
        <v>16.416030534351144</v>
      </c>
      <c r="S1055" s="18">
        <f>IFERROR(ZACKS_Screener[[#This Row],[PE1]]/(ZACKS_Screener[[#This Row],[EG1]]*100), "")</f>
        <v>0.76641766151685375</v>
      </c>
      <c r="T1055" s="18">
        <f>IFERROR(ZACKS_Screener[[#This Row],[PE2]]/(ZACKS_Screener[[#This Row],[EG2]]*100), "")</f>
        <v>0.34786350418029799</v>
      </c>
      <c r="U1055"/>
    </row>
    <row r="1056" spans="1:21" hidden="1" x14ac:dyDescent="0.25">
      <c r="A1056" s="23" t="s">
        <v>2484</v>
      </c>
      <c r="B1056" s="31">
        <v>13452.94</v>
      </c>
      <c r="C1056" s="6" t="s">
        <v>2483</v>
      </c>
      <c r="D1056" s="6" t="s">
        <v>13</v>
      </c>
      <c r="E1056" s="6" t="s">
        <v>37</v>
      </c>
      <c r="F1056" s="6" t="s">
        <v>70</v>
      </c>
      <c r="G1056">
        <v>12</v>
      </c>
      <c r="H1056">
        <v>202212</v>
      </c>
      <c r="I1056" s="9">
        <v>342.53</v>
      </c>
      <c r="J1056" s="9">
        <v>27.08</v>
      </c>
      <c r="K1056" s="9">
        <v>43.69</v>
      </c>
      <c r="L1056" s="9">
        <v>55.34</v>
      </c>
      <c r="M1056" s="9" t="str">
        <f>INDEX(Taxonomie!S:S,MATCH(ZACKS_Screener[[#This Row],[Ticker]], Taxonomie!P:P,0))</f>
        <v>Financial Services</v>
      </c>
      <c r="N1056" t="str">
        <f>INDEX(Taxonomie!Q:Q,MATCH(ZACKS_Screener[[#This Row],[Ticker]], Taxonomie!P:P,0))</f>
        <v>Insurance—Reinsurance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056" s="18">
        <f>IFERROR(ZACKS_Screener[[#This Row],[Price]]/ZACKS_Screener[[#This Row],[EPS1]], "")</f>
        <v>7.8400091554131377</v>
      </c>
      <c r="R1056" s="18">
        <f>IFERROR(ZACKS_Screener[[#This Row],[Price]]/ZACKS_Screener[[#This Row],[EPS2]], "")</f>
        <v>6.1895554752439459</v>
      </c>
      <c r="S1056" s="18">
        <f>IFERROR(ZACKS_Screener[[#This Row],[PE1]]/(ZACKS_Screener[[#This Row],[EG1]]*100), "")</f>
        <v>0.12781905353918591</v>
      </c>
      <c r="T1056" s="18">
        <f>IFERROR(ZACKS_Screener[[#This Row],[PE2]]/(ZACKS_Screener[[#This Row],[EG2]]*100), "")</f>
        <v>0.23212161262953462</v>
      </c>
      <c r="U1056"/>
    </row>
    <row r="1057" spans="1:21" hidden="1" x14ac:dyDescent="0.25">
      <c r="A1057" s="23" t="s">
        <v>2526</v>
      </c>
      <c r="B1057" s="31">
        <v>5740.35</v>
      </c>
      <c r="C1057" s="6" t="s">
        <v>2526</v>
      </c>
      <c r="D1057" s="6" t="s">
        <v>13</v>
      </c>
      <c r="E1057" s="6" t="s">
        <v>37</v>
      </c>
      <c r="F1057" s="6" t="s">
        <v>70</v>
      </c>
      <c r="G1057">
        <v>12</v>
      </c>
      <c r="H1057">
        <v>202212</v>
      </c>
      <c r="I1057" s="9">
        <v>126.01</v>
      </c>
      <c r="J1057" s="9">
        <v>4.6900000000000004</v>
      </c>
      <c r="K1057" s="9">
        <v>4.88</v>
      </c>
      <c r="L1057" s="9">
        <v>4.7300000000000004</v>
      </c>
      <c r="M1057" s="9" t="str">
        <f>INDEX(Taxonomie!S:S,MATCH(ZACKS_Screener[[#This Row],[Ticker]], Taxonomie!P:P,0))</f>
        <v>Financial Services</v>
      </c>
      <c r="N1057" t="str">
        <f>INDEX(Taxonomie!Q:Q,MATCH(ZACKS_Screener[[#This Row],[Ticker]], Taxonomie!P:P,0))</f>
        <v>Insurance—Property &amp; Casualty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057" s="18">
        <f>IFERROR(ZACKS_Screener[[#This Row],[Price]]/ZACKS_Screener[[#This Row],[EPS1]], "")</f>
        <v>25.821721311475411</v>
      </c>
      <c r="R1057" s="18">
        <f>IFERROR(ZACKS_Screener[[#This Row],[Price]]/ZACKS_Screener[[#This Row],[EPS2]], "")</f>
        <v>26.640591966173361</v>
      </c>
      <c r="S1057" s="18">
        <f>IFERROR(ZACKS_Screener[[#This Row],[PE1]]/(ZACKS_Screener[[#This Row],[EG1]]*100), "")</f>
        <v>6.3738880500431581</v>
      </c>
      <c r="T1057" s="18">
        <f>IFERROR(ZACKS_Screener[[#This Row],[PE2]]/(ZACKS_Screener[[#This Row],[EG2]]*100), "")</f>
        <v>-8.6670725863284304</v>
      </c>
      <c r="U1057"/>
    </row>
    <row r="1058" spans="1:21" hidden="1" x14ac:dyDescent="0.25">
      <c r="A1058" s="23" t="s">
        <v>2534</v>
      </c>
      <c r="B1058" s="31">
        <v>8514.3799999999992</v>
      </c>
      <c r="C1058" s="6" t="s">
        <v>2533</v>
      </c>
      <c r="D1058" s="6" t="s">
        <v>13</v>
      </c>
      <c r="E1058" s="6" t="s">
        <v>37</v>
      </c>
      <c r="F1058" s="6" t="s">
        <v>70</v>
      </c>
      <c r="G1058">
        <v>12</v>
      </c>
      <c r="H1058">
        <v>202212</v>
      </c>
      <c r="I1058" s="9">
        <v>193.81</v>
      </c>
      <c r="J1058" s="9">
        <v>7.3</v>
      </c>
      <c r="K1058" s="9">
        <v>22.97</v>
      </c>
      <c r="L1058" s="9">
        <v>25.12</v>
      </c>
      <c r="M1058" s="9" t="str">
        <f>INDEX(Taxonomie!S:S,MATCH(ZACKS_Screener[[#This Row],[Ticker]], Taxonomie!P:P,0))</f>
        <v>Financial Services</v>
      </c>
      <c r="N1058" t="str">
        <f>INDEX(Taxonomie!Q:Q,MATCH(ZACKS_Screener[[#This Row],[Ticker]], Taxonomie!P:P,0))</f>
        <v>Insurance—Reinsurance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058" s="18">
        <f>IFERROR(ZACKS_Screener[[#This Row],[Price]]/ZACKS_Screener[[#This Row],[EPS1]], "")</f>
        <v>8.4375272094035711</v>
      </c>
      <c r="R1058" s="18">
        <f>IFERROR(ZACKS_Screener[[#This Row],[Price]]/ZACKS_Screener[[#This Row],[EPS2]], "")</f>
        <v>7.7153662420382165</v>
      </c>
      <c r="S1058" s="18">
        <f>IFERROR(ZACKS_Screener[[#This Row],[PE1]]/(ZACKS_Screener[[#This Row],[EG1]]*100), "")</f>
        <v>3.9306923183564817E-2</v>
      </c>
      <c r="T1058" s="18">
        <f>IFERROR(ZACKS_Screener[[#This Row],[PE2]]/(ZACKS_Screener[[#This Row],[EG2]]*100), "")</f>
        <v>0.8242881980447333</v>
      </c>
      <c r="U1058"/>
    </row>
    <row r="1059" spans="1:21" hidden="1" x14ac:dyDescent="0.25">
      <c r="A1059" s="23" t="s">
        <v>2656</v>
      </c>
      <c r="B1059" s="31">
        <v>5817.59</v>
      </c>
      <c r="C1059" s="6" t="s">
        <v>2655</v>
      </c>
      <c r="D1059" s="6" t="s">
        <v>22</v>
      </c>
      <c r="E1059" s="6" t="s">
        <v>37</v>
      </c>
      <c r="F1059" s="6" t="s">
        <v>70</v>
      </c>
      <c r="G1059">
        <v>12</v>
      </c>
      <c r="H1059">
        <v>202212</v>
      </c>
      <c r="I1059" s="9">
        <v>96.17</v>
      </c>
      <c r="J1059" s="9">
        <v>5.03</v>
      </c>
      <c r="K1059" s="9">
        <v>6.41</v>
      </c>
      <c r="L1059" s="9">
        <v>7.52</v>
      </c>
      <c r="M1059" s="9" t="str">
        <f>INDEX(Taxonomie!S:S,MATCH(ZACKS_Screener[[#This Row],[Ticker]], Taxonomie!P:P,0))</f>
        <v>Financial Services</v>
      </c>
      <c r="N1059" t="str">
        <f>INDEX(Taxonomie!Q:Q,MATCH(ZACKS_Screener[[#This Row],[Ticker]], Taxonomie!P:P,0))</f>
        <v>Insurance—Property &amp; Casualty</v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059" s="18">
        <f>IFERROR(ZACKS_Screener[[#This Row],[Price]]/ZACKS_Screener[[#This Row],[EPS1]], "")</f>
        <v>15.003120124804992</v>
      </c>
      <c r="R1059" s="18">
        <f>IFERROR(ZACKS_Screener[[#This Row],[Price]]/ZACKS_Screener[[#This Row],[EPS2]], "")</f>
        <v>12.788563829787234</v>
      </c>
      <c r="S1059" s="18">
        <f>IFERROR(ZACKS_Screener[[#This Row],[PE1]]/(ZACKS_Screener[[#This Row],[EG1]]*100), "")</f>
        <v>0.54685285672296469</v>
      </c>
      <c r="T1059" s="18">
        <f>IFERROR(ZACKS_Screener[[#This Row],[PE2]]/(ZACKS_Screener[[#This Row],[EG2]]*100), "")</f>
        <v>0.73851075809852451</v>
      </c>
      <c r="U1059"/>
    </row>
    <row r="1060" spans="1:21" hidden="1" x14ac:dyDescent="0.25">
      <c r="A1060" s="23" t="s">
        <v>2877</v>
      </c>
      <c r="B1060" s="31">
        <v>4030.99</v>
      </c>
      <c r="C1060" s="6" t="s">
        <v>2876</v>
      </c>
      <c r="D1060" s="6" t="s">
        <v>13</v>
      </c>
      <c r="E1060" s="6" t="s">
        <v>37</v>
      </c>
      <c r="F1060" s="6" t="s">
        <v>70</v>
      </c>
      <c r="G1060">
        <v>12</v>
      </c>
      <c r="H1060">
        <v>202212</v>
      </c>
      <c r="I1060" s="9">
        <v>112.83</v>
      </c>
      <c r="J1060" s="9">
        <v>5.53</v>
      </c>
      <c r="K1060" s="9">
        <v>6.88</v>
      </c>
      <c r="L1060" s="9">
        <v>12</v>
      </c>
      <c r="M1060" s="9" t="str">
        <f>INDEX(Taxonomie!S:S,MATCH(ZACKS_Screener[[#This Row],[Ticker]], Taxonomie!P:P,0))</f>
        <v>Financial Services</v>
      </c>
      <c r="N1060" t="str">
        <f>INDEX(Taxonomie!Q:Q,MATCH(ZACKS_Screener[[#This Row],[Ticker]], Taxonomie!P:P,0))</f>
        <v>Insurance—Property &amp; Casualty</v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060" s="18">
        <f>IFERROR(ZACKS_Screener[[#This Row],[Price]]/ZACKS_Screener[[#This Row],[EPS1]], "")</f>
        <v>16.399709302325583</v>
      </c>
      <c r="R1060" s="18">
        <f>IFERROR(ZACKS_Screener[[#This Row],[Price]]/ZACKS_Screener[[#This Row],[EPS2]], "")</f>
        <v>9.4024999999999999</v>
      </c>
      <c r="S1060" s="18">
        <f>IFERROR(ZACKS_Screener[[#This Row],[PE1]]/(ZACKS_Screener[[#This Row],[EG1]]*100), "")</f>
        <v>0.67178068475452224</v>
      </c>
      <c r="T1060" s="18">
        <f>IFERROR(ZACKS_Screener[[#This Row],[PE2]]/(ZACKS_Screener[[#This Row],[EG2]]*100), "")</f>
        <v>0.12634609375</v>
      </c>
      <c r="U1060"/>
    </row>
    <row r="1061" spans="1:21" hidden="1" x14ac:dyDescent="0.25">
      <c r="A1061" s="23" t="s">
        <v>2931</v>
      </c>
      <c r="B1061" s="31">
        <v>40275.379999999997</v>
      </c>
      <c r="C1061" s="6" t="s">
        <v>2930</v>
      </c>
      <c r="D1061" s="6" t="s">
        <v>13</v>
      </c>
      <c r="E1061" s="6" t="s">
        <v>37</v>
      </c>
      <c r="F1061" s="6" t="s">
        <v>70</v>
      </c>
      <c r="G1061">
        <v>12</v>
      </c>
      <c r="H1061">
        <v>202212</v>
      </c>
      <c r="I1061" s="9">
        <v>174.37</v>
      </c>
      <c r="J1061" s="9">
        <v>12.42</v>
      </c>
      <c r="K1061" s="9">
        <v>14.31</v>
      </c>
      <c r="L1061" s="9">
        <v>16.54</v>
      </c>
      <c r="M1061" s="9" t="str">
        <f>INDEX(Taxonomie!S:S,MATCH(ZACKS_Screener[[#This Row],[Ticker]], Taxonomie!P:P,0))</f>
        <v>Financial Services</v>
      </c>
      <c r="N1061" t="str">
        <f>INDEX(Taxonomie!Q:Q,MATCH(ZACKS_Screener[[#This Row],[Ticker]], Taxonomie!P:P,0))</f>
        <v>Insurance—Property &amp; Casualty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061" s="18">
        <f>IFERROR(ZACKS_Screener[[#This Row],[Price]]/ZACKS_Screener[[#This Row],[EPS1]], "")</f>
        <v>12.185185185185185</v>
      </c>
      <c r="R1061" s="18">
        <f>IFERROR(ZACKS_Screener[[#This Row],[Price]]/ZACKS_Screener[[#This Row],[EPS2]], "")</f>
        <v>10.542321644498188</v>
      </c>
      <c r="S1061" s="18">
        <f>IFERROR(ZACKS_Screener[[#This Row],[PE1]]/(ZACKS_Screener[[#This Row],[EG1]]*100), "")</f>
        <v>0.80074074074074053</v>
      </c>
      <c r="T1061" s="18">
        <f>IFERROR(ZACKS_Screener[[#This Row],[PE2]]/(ZACKS_Screener[[#This Row],[EG2]]*100), "")</f>
        <v>0.67650503467609491</v>
      </c>
      <c r="U1061"/>
    </row>
    <row r="1062" spans="1:21" hidden="1" x14ac:dyDescent="0.25">
      <c r="A1062" s="23" t="s">
        <v>3175</v>
      </c>
      <c r="B1062" s="31">
        <v>14973.68</v>
      </c>
      <c r="C1062" s="6" t="s">
        <v>3174</v>
      </c>
      <c r="D1062" s="6" t="s">
        <v>13</v>
      </c>
      <c r="E1062" s="6" t="s">
        <v>37</v>
      </c>
      <c r="F1062" s="6" t="s">
        <v>70</v>
      </c>
      <c r="G1062">
        <v>12</v>
      </c>
      <c r="H1062">
        <v>202212</v>
      </c>
      <c r="I1062" s="9">
        <v>57.42</v>
      </c>
      <c r="J1062" s="9">
        <v>4.38</v>
      </c>
      <c r="K1062" s="9">
        <v>4.5199999999999996</v>
      </c>
      <c r="L1062" s="9">
        <v>5.44</v>
      </c>
      <c r="M1062" s="9" t="str">
        <f>INDEX(Taxonomie!S:S,MATCH(ZACKS_Screener[[#This Row],[Ticker]], Taxonomie!P:P,0))</f>
        <v>Financial Services</v>
      </c>
      <c r="N1062" t="str">
        <f>INDEX(Taxonomie!Q:Q,MATCH(ZACKS_Screener[[#This Row],[Ticker]], Taxonomie!P:P,0))</f>
        <v>Insurance—Property &amp; Casualty</v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062" s="18">
        <f>IFERROR(ZACKS_Screener[[#This Row],[Price]]/ZACKS_Screener[[#This Row],[EPS1]], "")</f>
        <v>12.703539823008851</v>
      </c>
      <c r="R1062" s="18">
        <f>IFERROR(ZACKS_Screener[[#This Row],[Price]]/ZACKS_Screener[[#This Row],[EPS2]], "")</f>
        <v>10.555147058823529</v>
      </c>
      <c r="S1062" s="18">
        <f>IFERROR(ZACKS_Screener[[#This Row],[PE1]]/(ZACKS_Screener[[#This Row],[EG1]]*100), "")</f>
        <v>3.9743931731984925</v>
      </c>
      <c r="T1062" s="18">
        <f>IFERROR(ZACKS_Screener[[#This Row],[PE2]]/(ZACKS_Screener[[#This Row],[EG2]]*100), "")</f>
        <v>0.51857896419437288</v>
      </c>
      <c r="U1062"/>
    </row>
    <row r="1063" spans="1:21" hidden="1" x14ac:dyDescent="0.25">
      <c r="A1063" s="23" t="s">
        <v>3190</v>
      </c>
      <c r="B1063" s="31">
        <v>3639.59</v>
      </c>
      <c r="C1063" s="6" t="s">
        <v>3189</v>
      </c>
      <c r="D1063" s="6" t="s">
        <v>13</v>
      </c>
      <c r="E1063" s="6" t="s">
        <v>37</v>
      </c>
      <c r="F1063" s="6" t="s">
        <v>70</v>
      </c>
      <c r="G1063">
        <v>12</v>
      </c>
      <c r="H1063">
        <v>202212</v>
      </c>
      <c r="I1063" s="9">
        <v>1419.84</v>
      </c>
      <c r="J1063" s="9">
        <v>-3.93</v>
      </c>
      <c r="M1063" s="9" t="str">
        <f>INDEX(Taxonomie!S:S,MATCH(ZACKS_Screener[[#This Row],[Ticker]], Taxonomie!P:P,0))</f>
        <v>Financial Services</v>
      </c>
      <c r="N1063" t="str">
        <f>INDEX(Taxonomie!Q:Q,MATCH(ZACKS_Screener[[#This Row],[Ticker]], Taxonomie!P:P,0))</f>
        <v>Insurance—Property &amp; Casualty</v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3" s="18" t="str">
        <f>IFERROR(ZACKS_Screener[[#This Row],[Price]]/ZACKS_Screener[[#This Row],[EPS1]], "")</f>
        <v/>
      </c>
      <c r="R1063" s="18" t="str">
        <f>IFERROR(ZACKS_Screener[[#This Row],[Price]]/ZACKS_Screener[[#This Row],[EPS2]], "")</f>
        <v/>
      </c>
      <c r="S1063" s="18" t="str">
        <f>IFERROR(ZACKS_Screener[[#This Row],[PE1]]/(ZACKS_Screener[[#This Row],[EG1]]*100), "")</f>
        <v/>
      </c>
      <c r="T1063" s="18" t="str">
        <f>IFERROR(ZACKS_Screener[[#This Row],[PE2]]/(ZACKS_Screener[[#This Row],[EG2]]*100), "")</f>
        <v/>
      </c>
      <c r="U1063"/>
    </row>
    <row r="1064" spans="1:21" hidden="1" x14ac:dyDescent="0.25">
      <c r="A1064" s="23" t="s">
        <v>88</v>
      </c>
      <c r="B1064" s="31">
        <v>4031.44</v>
      </c>
      <c r="C1064" s="6" t="s">
        <v>87</v>
      </c>
      <c r="D1064" s="6" t="s">
        <v>22</v>
      </c>
      <c r="E1064" s="6" t="s">
        <v>37</v>
      </c>
      <c r="F1064" s="6" t="s">
        <v>89</v>
      </c>
      <c r="G1064">
        <v>12</v>
      </c>
      <c r="H1064">
        <v>202212</v>
      </c>
      <c r="I1064" s="9">
        <v>24.95</v>
      </c>
      <c r="J1064" s="9">
        <v>4.34</v>
      </c>
      <c r="K1064" s="9">
        <v>3.55</v>
      </c>
      <c r="L1064" s="9">
        <v>3.53</v>
      </c>
      <c r="M1064" s="9" t="str">
        <f>INDEX(Taxonomie!S:S,MATCH(ZACKS_Screener[[#This Row],[Ticker]], Taxonomie!P:P,0))</f>
        <v>Financial Services</v>
      </c>
      <c r="N1064" t="str">
        <f>INDEX(Taxonomie!Q:Q,MATCH(ZACKS_Screener[[#This Row],[Ticker]], Taxonomie!P:P,0))</f>
        <v>Insurance—Specialty</v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1064" s="18">
        <f>IFERROR(ZACKS_Screener[[#This Row],[Price]]/ZACKS_Screener[[#This Row],[EPS1]], "")</f>
        <v>7.028169014084507</v>
      </c>
      <c r="R1064" s="18">
        <f>IFERROR(ZACKS_Screener[[#This Row],[Price]]/ZACKS_Screener[[#This Row],[EPS2]], "")</f>
        <v>7.0679886685552411</v>
      </c>
      <c r="S1064" s="18">
        <f>IFERROR(ZACKS_Screener[[#This Row],[PE1]]/(ZACKS_Screener[[#This Row],[EG1]]*100), "")</f>
        <v>-0.38610447495097161</v>
      </c>
      <c r="T1064" s="18">
        <f>IFERROR(ZACKS_Screener[[#This Row],[PE2]]/(ZACKS_Screener[[#This Row],[EG2]]*100), "")</f>
        <v>-12.545679886685541</v>
      </c>
      <c r="U1064"/>
    </row>
    <row r="1065" spans="1:21" hidden="1" x14ac:dyDescent="0.25">
      <c r="A1065" s="23" t="s">
        <v>121</v>
      </c>
      <c r="B1065" s="31">
        <v>12332.45</v>
      </c>
      <c r="C1065" s="6" t="s">
        <v>120</v>
      </c>
      <c r="D1065" s="6" t="s">
        <v>13</v>
      </c>
      <c r="E1065" s="6" t="s">
        <v>37</v>
      </c>
      <c r="F1065" s="6" t="s">
        <v>89</v>
      </c>
      <c r="G1065">
        <v>12</v>
      </c>
      <c r="H1065">
        <v>202212</v>
      </c>
      <c r="I1065" s="9">
        <v>4.6100000000000003</v>
      </c>
      <c r="J1065" s="9">
        <v>0.19</v>
      </c>
      <c r="K1065" s="9">
        <v>0.06</v>
      </c>
      <c r="L1065" s="9">
        <v>0.56000000000000005</v>
      </c>
      <c r="M1065" s="9" t="str">
        <f>INDEX(Taxonomie!S:S,MATCH(ZACKS_Screener[[#This Row],[Ticker]], Taxonomie!P:P,0))</f>
        <v>Financial Services</v>
      </c>
      <c r="N1065" t="str">
        <f>INDEX(Taxonomie!Q:Q,MATCH(ZACKS_Screener[[#This Row],[Ticker]], Taxonomie!P:P,0))</f>
        <v>Insurance—Diversified</v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1065" s="18">
        <f>IFERROR(ZACKS_Screener[[#This Row],[Price]]/ZACKS_Screener[[#This Row],[EPS1]], "")</f>
        <v>76.833333333333343</v>
      </c>
      <c r="R1065" s="18">
        <f>IFERROR(ZACKS_Screener[[#This Row],[Price]]/ZACKS_Screener[[#This Row],[EPS2]], "")</f>
        <v>8.2321428571428577</v>
      </c>
      <c r="S1065" s="18">
        <f>IFERROR(ZACKS_Screener[[#This Row],[PE1]]/(ZACKS_Screener[[#This Row],[EG1]]*100), "")</f>
        <v>-1.1229487179487181</v>
      </c>
      <c r="T1065" s="18">
        <f>IFERROR(ZACKS_Screener[[#This Row],[PE2]]/(ZACKS_Screener[[#This Row],[EG2]]*100), "")</f>
        <v>9.8785714285714293E-3</v>
      </c>
      <c r="U1065"/>
    </row>
    <row r="1066" spans="1:21" hidden="1" x14ac:dyDescent="0.25">
      <c r="A1066" s="23" t="s">
        <v>158</v>
      </c>
      <c r="B1066" s="31">
        <v>3105.91</v>
      </c>
      <c r="C1066" s="6" t="s">
        <v>157</v>
      </c>
      <c r="D1066" s="6" t="s">
        <v>13</v>
      </c>
      <c r="E1066" s="6" t="s">
        <v>37</v>
      </c>
      <c r="F1066" s="6" t="s">
        <v>89</v>
      </c>
      <c r="G1066">
        <v>12</v>
      </c>
      <c r="H1066">
        <v>202212</v>
      </c>
      <c r="I1066" s="9">
        <v>52.34</v>
      </c>
      <c r="J1066" s="9">
        <v>4.1399999999999997</v>
      </c>
      <c r="K1066" s="9">
        <v>4.5999999999999996</v>
      </c>
      <c r="L1066" s="9">
        <v>5.65</v>
      </c>
      <c r="M1066" s="9" t="str">
        <f>INDEX(Taxonomie!S:S,MATCH(ZACKS_Screener[[#This Row],[Ticker]], Taxonomie!P:P,0))</f>
        <v>Financial Services</v>
      </c>
      <c r="N1066" t="str">
        <f>INDEX(Taxonomie!Q:Q,MATCH(ZACKS_Screener[[#This Row],[Ticker]], Taxonomie!P:P,0))</f>
        <v>Insurance—Specialty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1066" s="18">
        <f>IFERROR(ZACKS_Screener[[#This Row],[Price]]/ZACKS_Screener[[#This Row],[EPS1]], "")</f>
        <v>11.378260869565219</v>
      </c>
      <c r="R1066" s="18">
        <f>IFERROR(ZACKS_Screener[[#This Row],[Price]]/ZACKS_Screener[[#This Row],[EPS2]], "")</f>
        <v>9.2637168141592916</v>
      </c>
      <c r="S1066" s="18">
        <f>IFERROR(ZACKS_Screener[[#This Row],[PE1]]/(ZACKS_Screener[[#This Row],[EG1]]*100), "")</f>
        <v>1.0240434782608698</v>
      </c>
      <c r="T1066" s="18">
        <f>IFERROR(ZACKS_Screener[[#This Row],[PE2]]/(ZACKS_Screener[[#This Row],[EG2]]*100), "")</f>
        <v>0.40583902233459723</v>
      </c>
      <c r="U1066"/>
    </row>
    <row r="1067" spans="1:21" hidden="1" x14ac:dyDescent="0.25">
      <c r="A1067" s="23" t="s">
        <v>165</v>
      </c>
      <c r="B1067" s="31">
        <v>39249.1</v>
      </c>
      <c r="C1067" s="6" t="s">
        <v>164</v>
      </c>
      <c r="D1067" s="6" t="s">
        <v>13</v>
      </c>
      <c r="E1067" s="6" t="s">
        <v>37</v>
      </c>
      <c r="F1067" s="6" t="s">
        <v>89</v>
      </c>
      <c r="G1067">
        <v>12</v>
      </c>
      <c r="H1067">
        <v>202212</v>
      </c>
      <c r="I1067" s="9">
        <v>54.23</v>
      </c>
      <c r="J1067" s="9">
        <v>4.55</v>
      </c>
      <c r="K1067" s="9">
        <v>6.56</v>
      </c>
      <c r="L1067" s="9">
        <v>7.88</v>
      </c>
      <c r="M1067" s="9" t="str">
        <f>INDEX(Taxonomie!S:S,MATCH(ZACKS_Screener[[#This Row],[Ticker]], Taxonomie!P:P,0))</f>
        <v>Financial Services</v>
      </c>
      <c r="N1067" t="str">
        <f>INDEX(Taxonomie!Q:Q,MATCH(ZACKS_Screener[[#This Row],[Ticker]], Taxonomie!P:P,0))</f>
        <v>Insurance—Diversified</v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1067" s="18">
        <f>IFERROR(ZACKS_Screener[[#This Row],[Price]]/ZACKS_Screener[[#This Row],[EPS1]], "")</f>
        <v>8.2667682926829276</v>
      </c>
      <c r="R1067" s="18">
        <f>IFERROR(ZACKS_Screener[[#This Row],[Price]]/ZACKS_Screener[[#This Row],[EPS2]], "")</f>
        <v>6.8819796954314718</v>
      </c>
      <c r="S1067" s="18">
        <f>IFERROR(ZACKS_Screener[[#This Row],[PE1]]/(ZACKS_Screener[[#This Row],[EG1]]*100), "")</f>
        <v>0.18713331209804637</v>
      </c>
      <c r="T1067" s="18">
        <f>IFERROR(ZACKS_Screener[[#This Row],[PE2]]/(ZACKS_Screener[[#This Row],[EG2]]*100), "")</f>
        <v>0.34201353637901849</v>
      </c>
      <c r="U1067"/>
    </row>
    <row r="1068" spans="1:21" hidden="1" x14ac:dyDescent="0.25">
      <c r="A1068" s="23" t="s">
        <v>173</v>
      </c>
      <c r="B1068" s="31">
        <v>6544.02</v>
      </c>
      <c r="C1068" s="6" t="s">
        <v>172</v>
      </c>
      <c r="D1068" s="6" t="s">
        <v>13</v>
      </c>
      <c r="E1068" s="6" t="s">
        <v>37</v>
      </c>
      <c r="F1068" s="6" t="s">
        <v>89</v>
      </c>
      <c r="G1068">
        <v>12</v>
      </c>
      <c r="H1068">
        <v>202212</v>
      </c>
      <c r="I1068" s="9">
        <v>123.12</v>
      </c>
      <c r="J1068" s="9">
        <v>11.13</v>
      </c>
      <c r="K1068" s="9">
        <v>13.91</v>
      </c>
      <c r="L1068" s="9">
        <v>15.8</v>
      </c>
      <c r="M1068" s="9" t="str">
        <f>INDEX(Taxonomie!S:S,MATCH(ZACKS_Screener[[#This Row],[Ticker]], Taxonomie!P:P,0))</f>
        <v>Financial Services</v>
      </c>
      <c r="N1068" t="str">
        <f>INDEX(Taxonomie!Q:Q,MATCH(ZACKS_Screener[[#This Row],[Ticker]], Taxonomie!P:P,0))</f>
        <v>Insurance—Specialty</v>
      </c>
      <c r="O10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10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1068" s="18">
        <f>IFERROR(ZACKS_Screener[[#This Row],[Price]]/ZACKS_Screener[[#This Row],[EPS1]], "")</f>
        <v>8.8511861969805903</v>
      </c>
      <c r="R1068" s="18">
        <f>IFERROR(ZACKS_Screener[[#This Row],[Price]]/ZACKS_Screener[[#This Row],[EPS2]], "")</f>
        <v>7.792405063291139</v>
      </c>
      <c r="S1068" s="18">
        <f>IFERROR(ZACKS_Screener[[#This Row],[PE1]]/(ZACKS_Screener[[#This Row],[EG1]]*100), "")</f>
        <v>0.35436583587192089</v>
      </c>
      <c r="T1068" s="18">
        <f>IFERROR(ZACKS_Screener[[#This Row],[PE2]]/(ZACKS_Screener[[#This Row],[EG2]]*100), "")</f>
        <v>0.57350452079565972</v>
      </c>
      <c r="U1068"/>
    </row>
    <row r="1069" spans="1:21" hidden="1" x14ac:dyDescent="0.25">
      <c r="A1069" s="23" t="s">
        <v>727</v>
      </c>
      <c r="B1069" s="31">
        <v>77737.47</v>
      </c>
      <c r="C1069" s="6" t="s">
        <v>726</v>
      </c>
      <c r="D1069" s="6" t="s">
        <v>13</v>
      </c>
      <c r="E1069" s="6" t="s">
        <v>37</v>
      </c>
      <c r="F1069" s="6" t="s">
        <v>89</v>
      </c>
      <c r="G1069">
        <v>12</v>
      </c>
      <c r="H1069">
        <v>202212</v>
      </c>
      <c r="I1069" s="9">
        <v>262.74</v>
      </c>
      <c r="J1069" s="9">
        <v>23.27</v>
      </c>
      <c r="K1069" s="9">
        <v>24.81</v>
      </c>
      <c r="L1069" s="9">
        <v>28.27</v>
      </c>
      <c r="M1069" s="9" t="str">
        <f>INDEX(Taxonomie!S:S,MATCH(ZACKS_Screener[[#This Row],[Ticker]], Taxonomie!P:P,0))</f>
        <v>Healthcare</v>
      </c>
      <c r="N1069" t="str">
        <f>INDEX(Taxonomie!Q:Q,MATCH(ZACKS_Screener[[#This Row],[Ticker]], Taxonomie!P:P,0))</f>
        <v>Healthcare Plans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1069" s="18">
        <f>IFERROR(ZACKS_Screener[[#This Row],[Price]]/ZACKS_Screener[[#This Row],[EPS1]], "")</f>
        <v>10.590084643288998</v>
      </c>
      <c r="R1069" s="18">
        <f>IFERROR(ZACKS_Screener[[#This Row],[Price]]/ZACKS_Screener[[#This Row],[EPS2]], "")</f>
        <v>9.2939511850017684</v>
      </c>
      <c r="S1069" s="18">
        <f>IFERROR(ZACKS_Screener[[#This Row],[PE1]]/(ZACKS_Screener[[#This Row],[EG1]]*100), "")</f>
        <v>1.6002030496710071</v>
      </c>
      <c r="T1069" s="18">
        <f>IFERROR(ZACKS_Screener[[#This Row],[PE2]]/(ZACKS_Screener[[#This Row],[EG2]]*100), "")</f>
        <v>0.66642464999969309</v>
      </c>
      <c r="U1069"/>
    </row>
    <row r="1070" spans="1:21" hidden="1" x14ac:dyDescent="0.25">
      <c r="A1070" s="23" t="s">
        <v>40706</v>
      </c>
      <c r="B1070" s="31">
        <v>2586.62</v>
      </c>
      <c r="C1070" s="6" t="s">
        <v>40705</v>
      </c>
      <c r="D1070" s="6" t="s">
        <v>13</v>
      </c>
      <c r="E1070" s="6" t="s">
        <v>37</v>
      </c>
      <c r="F1070" s="6" t="s">
        <v>89</v>
      </c>
      <c r="G1070">
        <v>12</v>
      </c>
      <c r="H1070">
        <v>202212</v>
      </c>
      <c r="I1070" s="9">
        <v>22.58</v>
      </c>
      <c r="J1070" s="9">
        <v>2.33</v>
      </c>
      <c r="K1070" s="9">
        <v>2.79</v>
      </c>
      <c r="L1070" s="9">
        <v>2.93</v>
      </c>
      <c r="M1070" s="9" t="str">
        <f>INDEX(Taxonomie!S:S,MATCH(ZACKS_Screener[[#This Row],[Ticker]], Taxonomie!P:P,0))</f>
        <v>Financial Services</v>
      </c>
      <c r="N1070" t="str">
        <f>INDEX(Taxonomie!Q:Q,MATCH(ZACKS_Screener[[#This Row],[Ticker]], Taxonomie!P:P,0))</f>
        <v>Insurance—Life</v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1070" s="18">
        <f>IFERROR(ZACKS_Screener[[#This Row],[Price]]/ZACKS_Screener[[#This Row],[EPS1]], "")</f>
        <v>8.0931899641577054</v>
      </c>
      <c r="R1070" s="18">
        <f>IFERROR(ZACKS_Screener[[#This Row],[Price]]/ZACKS_Screener[[#This Row],[EPS2]], "")</f>
        <v>7.706484641638224</v>
      </c>
      <c r="S1070" s="18">
        <f>IFERROR(ZACKS_Screener[[#This Row],[PE1]]/(ZACKS_Screener[[#This Row],[EG1]]*100), "")</f>
        <v>0.40993766557581424</v>
      </c>
      <c r="T1070" s="18">
        <f>IFERROR(ZACKS_Screener[[#This Row],[PE2]]/(ZACKS_Screener[[#This Row],[EG2]]*100), "")</f>
        <v>1.5357922964407589</v>
      </c>
      <c r="U1070"/>
    </row>
    <row r="1071" spans="1:21" hidden="1" x14ac:dyDescent="0.25">
      <c r="A1071" s="23" t="s">
        <v>842</v>
      </c>
      <c r="B1071" s="31">
        <v>11465.66</v>
      </c>
      <c r="C1071" s="6" t="s">
        <v>841</v>
      </c>
      <c r="D1071" s="6" t="s">
        <v>13</v>
      </c>
      <c r="E1071" s="6" t="s">
        <v>37</v>
      </c>
      <c r="F1071" s="6" t="s">
        <v>89</v>
      </c>
      <c r="G1071">
        <v>12</v>
      </c>
      <c r="H1071">
        <v>202212</v>
      </c>
      <c r="I1071" s="9">
        <v>17.690000000000001</v>
      </c>
      <c r="J1071" s="9">
        <v>2.87</v>
      </c>
      <c r="K1071" s="9">
        <v>3.87</v>
      </c>
      <c r="L1071" s="9">
        <v>4.6500000000000004</v>
      </c>
      <c r="M1071" s="9" t="str">
        <f>INDEX(Taxonomie!S:S,MATCH(ZACKS_Screener[[#This Row],[Ticker]], Taxonomie!P:P,0))</f>
        <v>Financial Services</v>
      </c>
      <c r="N1071" t="str">
        <f>INDEX(Taxonomie!Q:Q,MATCH(ZACKS_Screener[[#This Row],[Ticker]], Taxonomie!P:P,0))</f>
        <v>Asset Management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1071" s="18">
        <f>IFERROR(ZACKS_Screener[[#This Row],[Price]]/ZACKS_Screener[[#This Row],[EPS1]], "")</f>
        <v>4.5710594315245476</v>
      </c>
      <c r="R1071" s="18">
        <f>IFERROR(ZACKS_Screener[[#This Row],[Price]]/ZACKS_Screener[[#This Row],[EPS2]], "")</f>
        <v>3.8043010752688171</v>
      </c>
      <c r="S1071" s="18">
        <f>IFERROR(ZACKS_Screener[[#This Row],[PE1]]/(ZACKS_Screener[[#This Row],[EG1]]*100), "")</f>
        <v>0.13118940568475454</v>
      </c>
      <c r="T1071" s="18">
        <f>IFERROR(ZACKS_Screener[[#This Row],[PE2]]/(ZACKS_Screener[[#This Row],[EG2]]*100), "")</f>
        <v>0.18875186104218358</v>
      </c>
      <c r="U1071"/>
    </row>
    <row r="1072" spans="1:21" hidden="1" x14ac:dyDescent="0.25">
      <c r="A1072" s="23" t="s">
        <v>1140</v>
      </c>
      <c r="B1072" s="31">
        <v>4033.83</v>
      </c>
      <c r="C1072" s="6" t="s">
        <v>1139</v>
      </c>
      <c r="D1072" s="6" t="s">
        <v>22</v>
      </c>
      <c r="E1072" s="6" t="s">
        <v>37</v>
      </c>
      <c r="F1072" s="6" t="s">
        <v>89</v>
      </c>
      <c r="G1072">
        <v>12</v>
      </c>
      <c r="H1072">
        <v>202212</v>
      </c>
      <c r="I1072" s="9">
        <v>251.67</v>
      </c>
      <c r="J1072" s="9">
        <v>-3.87</v>
      </c>
      <c r="M1072" s="9" t="str">
        <f>INDEX(Taxonomie!S:S,MATCH(ZACKS_Screener[[#This Row],[Ticker]], Taxonomie!P:P,0))</f>
        <v>Financial Services</v>
      </c>
      <c r="N1072" t="str">
        <f>INDEX(Taxonomie!Q:Q,MATCH(ZACKS_Screener[[#This Row],[Ticker]], Taxonomie!P:P,0))</f>
        <v>Insurance—Diversified</v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2" s="18" t="str">
        <f>IFERROR(ZACKS_Screener[[#This Row],[Price]]/ZACKS_Screener[[#This Row],[EPS1]], "")</f>
        <v/>
      </c>
      <c r="R1072" s="18" t="str">
        <f>IFERROR(ZACKS_Screener[[#This Row],[Price]]/ZACKS_Screener[[#This Row],[EPS2]], "")</f>
        <v/>
      </c>
      <c r="S1072" s="18" t="str">
        <f>IFERROR(ZACKS_Screener[[#This Row],[PE1]]/(ZACKS_Screener[[#This Row],[EG1]]*100), "")</f>
        <v/>
      </c>
      <c r="T1072" s="18" t="str">
        <f>IFERROR(ZACKS_Screener[[#This Row],[PE2]]/(ZACKS_Screener[[#This Row],[EG2]]*100), "")</f>
        <v/>
      </c>
      <c r="U1072"/>
    </row>
    <row r="1073" spans="1:21" hidden="1" x14ac:dyDescent="0.25">
      <c r="A1073" s="23" t="s">
        <v>41013</v>
      </c>
      <c r="B1073" s="31">
        <v>2218.27</v>
      </c>
      <c r="C1073" s="6" t="s">
        <v>41012</v>
      </c>
      <c r="D1073" s="6" t="s">
        <v>22</v>
      </c>
      <c r="E1073" s="6" t="s">
        <v>37</v>
      </c>
      <c r="F1073" s="6" t="s">
        <v>89</v>
      </c>
      <c r="G1073">
        <v>12</v>
      </c>
      <c r="H1073">
        <v>202212</v>
      </c>
      <c r="I1073" s="9">
        <v>59.11</v>
      </c>
      <c r="J1073" s="9">
        <v>0.55000000000000004</v>
      </c>
      <c r="K1073" s="9">
        <v>1.03</v>
      </c>
      <c r="L1073" s="9">
        <v>1.44</v>
      </c>
      <c r="M1073" s="9" t="str">
        <f>INDEX(Taxonomie!S:S,MATCH(ZACKS_Screener[[#This Row],[Ticker]], Taxonomie!P:P,0))</f>
        <v>Financial Services</v>
      </c>
      <c r="N1073" t="str">
        <f>INDEX(Taxonomie!Q:Q,MATCH(ZACKS_Screener[[#This Row],[Ticker]], Taxonomie!P:P,0))</f>
        <v>Insurance—Diversified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1073" s="18">
        <f>IFERROR(ZACKS_Screener[[#This Row],[Price]]/ZACKS_Screener[[#This Row],[EPS1]], "")</f>
        <v>57.388349514563103</v>
      </c>
      <c r="R1073" s="18">
        <f>IFERROR(ZACKS_Screener[[#This Row],[Price]]/ZACKS_Screener[[#This Row],[EPS2]], "")</f>
        <v>41.048611111111114</v>
      </c>
      <c r="S1073" s="18">
        <f>IFERROR(ZACKS_Screener[[#This Row],[PE1]]/(ZACKS_Screener[[#This Row],[EG1]]*100), "")</f>
        <v>0.65757483818770235</v>
      </c>
      <c r="T1073" s="18">
        <f>IFERROR(ZACKS_Screener[[#This Row],[PE2]]/(ZACKS_Screener[[#This Row],[EG2]]*100), "")</f>
        <v>1.0312212059620598</v>
      </c>
      <c r="U1073"/>
    </row>
    <row r="1074" spans="1:21" hidden="1" x14ac:dyDescent="0.25">
      <c r="A1074" s="23" t="s">
        <v>1480</v>
      </c>
      <c r="B1074" s="31">
        <v>21697.82</v>
      </c>
      <c r="C1074" s="6" t="s">
        <v>1479</v>
      </c>
      <c r="D1074" s="6" t="s">
        <v>13</v>
      </c>
      <c r="E1074" s="6" t="s">
        <v>37</v>
      </c>
      <c r="F1074" s="6" t="s">
        <v>89</v>
      </c>
      <c r="G1074">
        <v>12</v>
      </c>
      <c r="H1074">
        <v>202212</v>
      </c>
      <c r="I1074" s="9">
        <v>69.94</v>
      </c>
      <c r="J1074" s="9">
        <v>7.56</v>
      </c>
      <c r="K1074" s="9">
        <v>7.91</v>
      </c>
      <c r="L1074" s="9">
        <v>9.49</v>
      </c>
      <c r="M1074" s="9" t="str">
        <f>INDEX(Taxonomie!S:S,MATCH(ZACKS_Screener[[#This Row],[Ticker]], Taxonomie!P:P,0))</f>
        <v>Financial Services</v>
      </c>
      <c r="N1074" t="str">
        <f>INDEX(Taxonomie!Q:Q,MATCH(ZACKS_Screener[[#This Row],[Ticker]], Taxonomie!P:P,0))</f>
        <v>Insurance—Diversified</v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1074" s="18">
        <f>IFERROR(ZACKS_Screener[[#This Row],[Price]]/ZACKS_Screener[[#This Row],[EPS1]], "")</f>
        <v>8.8419721871049308</v>
      </c>
      <c r="R1074" s="18">
        <f>IFERROR(ZACKS_Screener[[#This Row],[Price]]/ZACKS_Screener[[#This Row],[EPS2]], "")</f>
        <v>7.3698630136986294</v>
      </c>
      <c r="S1074" s="18">
        <f>IFERROR(ZACKS_Screener[[#This Row],[PE1]]/(ZACKS_Screener[[#This Row],[EG1]]*100), "")</f>
        <v>1.9098659924146622</v>
      </c>
      <c r="T1074" s="18">
        <f>IFERROR(ZACKS_Screener[[#This Row],[PE2]]/(ZACKS_Screener[[#This Row],[EG2]]*100), "")</f>
        <v>0.36895959771111492</v>
      </c>
      <c r="U1074"/>
    </row>
    <row r="1075" spans="1:21" hidden="1" x14ac:dyDescent="0.25">
      <c r="A1075" s="23" t="s">
        <v>41215</v>
      </c>
      <c r="B1075" s="31">
        <v>2759.3</v>
      </c>
      <c r="C1075" s="6" t="s">
        <v>41214</v>
      </c>
      <c r="D1075" s="6" t="s">
        <v>13</v>
      </c>
      <c r="E1075" s="6" t="s">
        <v>37</v>
      </c>
      <c r="F1075" s="6" t="s">
        <v>89</v>
      </c>
      <c r="G1075">
        <v>12</v>
      </c>
      <c r="H1075">
        <v>202212</v>
      </c>
      <c r="I1075" s="9">
        <v>43.12</v>
      </c>
      <c r="J1075" s="9">
        <v>-2.46</v>
      </c>
      <c r="K1075" s="9">
        <v>0</v>
      </c>
      <c r="L1075" s="9">
        <v>4.25</v>
      </c>
      <c r="M1075" s="9" t="str">
        <f>INDEX(Taxonomie!S:S,MATCH(ZACKS_Screener[[#This Row],[Ticker]], Taxonomie!P:P,0))</f>
        <v>Financial Services</v>
      </c>
      <c r="N1075" t="str">
        <f>INDEX(Taxonomie!Q:Q,MATCH(ZACKS_Screener[[#This Row],[Ticker]], Taxonomie!P:P,0))</f>
        <v>Insurance—Property &amp; Casualty</v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18" t="str">
        <f>IFERROR(ZACKS_Screener[[#This Row],[Price]]/ZACKS_Screener[[#This Row],[EPS1]], "")</f>
        <v/>
      </c>
      <c r="R1075" s="18">
        <f>IFERROR(ZACKS_Screener[[#This Row],[Price]]/ZACKS_Screener[[#This Row],[EPS2]], "")</f>
        <v>10.145882352941175</v>
      </c>
      <c r="S1075" s="18" t="str">
        <f>IFERROR(ZACKS_Screener[[#This Row],[PE1]]/(ZACKS_Screener[[#This Row],[EG1]]*100), "")</f>
        <v/>
      </c>
      <c r="T1075" s="18" t="str">
        <f>IFERROR(ZACKS_Screener[[#This Row],[PE2]]/(ZACKS_Screener[[#This Row],[EG2]]*100), "")</f>
        <v/>
      </c>
      <c r="U1075"/>
    </row>
    <row r="1076" spans="1:21" hidden="1" x14ac:dyDescent="0.25">
      <c r="A1076" s="23" t="s">
        <v>1780</v>
      </c>
      <c r="B1076" s="31">
        <v>13325.21</v>
      </c>
      <c r="C1076" s="6" t="s">
        <v>1779</v>
      </c>
      <c r="D1076" s="6" t="s">
        <v>13</v>
      </c>
      <c r="E1076" s="6" t="s">
        <v>37</v>
      </c>
      <c r="F1076" s="6" t="s">
        <v>89</v>
      </c>
      <c r="G1076">
        <v>12</v>
      </c>
      <c r="H1076">
        <v>202212</v>
      </c>
      <c r="I1076" s="9">
        <v>58.47</v>
      </c>
      <c r="J1076" s="9">
        <v>4.7300000000000004</v>
      </c>
      <c r="M1076" s="9" t="str">
        <f>INDEX(Taxonomie!S:S,MATCH(ZACKS_Screener[[#This Row],[Ticker]], Taxonomie!P:P,0))</f>
        <v>Financial Services</v>
      </c>
      <c r="N1076" t="str">
        <f>INDEX(Taxonomie!Q:Q,MATCH(ZACKS_Screener[[#This Row],[Ticker]], Taxonomie!P:P,0))</f>
        <v>Insurance—Property &amp; Casualty</v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6" s="18" t="str">
        <f>IFERROR(ZACKS_Screener[[#This Row],[Price]]/ZACKS_Screener[[#This Row],[EPS1]], "")</f>
        <v/>
      </c>
      <c r="R1076" s="18" t="str">
        <f>IFERROR(ZACKS_Screener[[#This Row],[Price]]/ZACKS_Screener[[#This Row],[EPS2]], "")</f>
        <v/>
      </c>
      <c r="S1076" s="18" t="str">
        <f>IFERROR(ZACKS_Screener[[#This Row],[PE1]]/(ZACKS_Screener[[#This Row],[EG1]]*100), "")</f>
        <v/>
      </c>
      <c r="T1076" s="18" t="str">
        <f>IFERROR(ZACKS_Screener[[#This Row],[PE2]]/(ZACKS_Screener[[#This Row],[EG2]]*100), "")</f>
        <v/>
      </c>
      <c r="U1076"/>
    </row>
    <row r="1077" spans="1:21" hidden="1" x14ac:dyDescent="0.25">
      <c r="A1077" s="23" t="s">
        <v>1942</v>
      </c>
      <c r="B1077" s="31">
        <v>40320.47</v>
      </c>
      <c r="C1077" s="6" t="s">
        <v>1941</v>
      </c>
      <c r="D1077" s="6" t="s">
        <v>13</v>
      </c>
      <c r="E1077" s="6" t="s">
        <v>37</v>
      </c>
      <c r="F1077" s="6" t="s">
        <v>89</v>
      </c>
      <c r="G1077">
        <v>12</v>
      </c>
      <c r="H1077">
        <v>202212</v>
      </c>
      <c r="I1077" s="9">
        <v>52.65</v>
      </c>
      <c r="J1077" s="9">
        <v>6.85</v>
      </c>
      <c r="K1077" s="9">
        <v>7.74</v>
      </c>
      <c r="L1077" s="9">
        <v>9.11</v>
      </c>
      <c r="M1077" s="9" t="str">
        <f>INDEX(Taxonomie!S:S,MATCH(ZACKS_Screener[[#This Row],[Ticker]], Taxonomie!P:P,0))</f>
        <v>Financial Services</v>
      </c>
      <c r="N1077" t="str">
        <f>INDEX(Taxonomie!Q:Q,MATCH(ZACKS_Screener[[#This Row],[Ticker]], Taxonomie!P:P,0))</f>
        <v>Insurance—Life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077" s="18">
        <f>IFERROR(ZACKS_Screener[[#This Row],[Price]]/ZACKS_Screener[[#This Row],[EPS1]], "")</f>
        <v>6.8023255813953485</v>
      </c>
      <c r="R1077" s="18">
        <f>IFERROR(ZACKS_Screener[[#This Row],[Price]]/ZACKS_Screener[[#This Row],[EPS2]], "")</f>
        <v>5.7793633369923167</v>
      </c>
      <c r="S1077" s="18">
        <f>IFERROR(ZACKS_Screener[[#This Row],[PE1]]/(ZACKS_Screener[[#This Row],[EG1]]*100), "")</f>
        <v>0.52354977789391122</v>
      </c>
      <c r="T1077" s="18">
        <f>IFERROR(ZACKS_Screener[[#This Row],[PE2]]/(ZACKS_Screener[[#This Row],[EG2]]*100), "")</f>
        <v>0.32651293597314274</v>
      </c>
      <c r="U1077"/>
    </row>
    <row r="1078" spans="1:21" hidden="1" x14ac:dyDescent="0.25">
      <c r="A1078" s="23" t="s">
        <v>2051</v>
      </c>
      <c r="B1078" s="31">
        <v>4399.58</v>
      </c>
      <c r="C1078" s="6" t="s">
        <v>2050</v>
      </c>
      <c r="D1078" s="6" t="s">
        <v>13</v>
      </c>
      <c r="E1078" s="6" t="s">
        <v>37</v>
      </c>
      <c r="F1078" s="6" t="s">
        <v>89</v>
      </c>
      <c r="G1078">
        <v>12</v>
      </c>
      <c r="H1078">
        <v>202212</v>
      </c>
      <c r="I1078" s="9">
        <v>15.35</v>
      </c>
      <c r="J1078" s="9">
        <v>2.91</v>
      </c>
      <c r="K1078" s="9">
        <v>2.19</v>
      </c>
      <c r="L1078" s="9">
        <v>2.34</v>
      </c>
      <c r="M1078" s="9" t="str">
        <f>INDEX(Taxonomie!S:S,MATCH(ZACKS_Screener[[#This Row],[Ticker]], Taxonomie!P:P,0))</f>
        <v>Financial Services</v>
      </c>
      <c r="N1078" t="str">
        <f>INDEX(Taxonomie!Q:Q,MATCH(ZACKS_Screener[[#This Row],[Ticker]], Taxonomie!P:P,0))</f>
        <v>Insurance—Specialty</v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078" s="18">
        <f>IFERROR(ZACKS_Screener[[#This Row],[Price]]/ZACKS_Screener[[#This Row],[EPS1]], "")</f>
        <v>7.0091324200913245</v>
      </c>
      <c r="R1078" s="18">
        <f>IFERROR(ZACKS_Screener[[#This Row],[Price]]/ZACKS_Screener[[#This Row],[EPS2]], "")</f>
        <v>6.5598290598290605</v>
      </c>
      <c r="S1078" s="18">
        <f>IFERROR(ZACKS_Screener[[#This Row],[PE1]]/(ZACKS_Screener[[#This Row],[EG1]]*100), "")</f>
        <v>-0.28328576864535759</v>
      </c>
      <c r="T1078" s="18">
        <f>IFERROR(ZACKS_Screener[[#This Row],[PE2]]/(ZACKS_Screener[[#This Row],[EG2]]*100), "")</f>
        <v>0.95773504273504351</v>
      </c>
      <c r="U1078"/>
    </row>
    <row r="1079" spans="1:21" hidden="1" x14ac:dyDescent="0.25">
      <c r="A1079" s="23" t="s">
        <v>2256</v>
      </c>
      <c r="B1079" s="31">
        <v>7178.71</v>
      </c>
      <c r="C1079" s="6" t="s">
        <v>2255</v>
      </c>
      <c r="D1079" s="6" t="s">
        <v>13</v>
      </c>
      <c r="E1079" s="6" t="s">
        <v>37</v>
      </c>
      <c r="F1079" s="6" t="s">
        <v>89</v>
      </c>
      <c r="G1079">
        <v>12</v>
      </c>
      <c r="H1079">
        <v>202212</v>
      </c>
      <c r="I1079" s="9">
        <v>24.52</v>
      </c>
      <c r="J1079" s="9">
        <v>2.79</v>
      </c>
      <c r="K1079" s="9">
        <v>2.4</v>
      </c>
      <c r="L1079" s="9">
        <v>2.5</v>
      </c>
      <c r="M1079" s="9" t="str">
        <f>INDEX(Taxonomie!S:S,MATCH(ZACKS_Screener[[#This Row],[Ticker]], Taxonomie!P:P,0))</f>
        <v>Financial Services</v>
      </c>
      <c r="N1079" t="str">
        <f>INDEX(Taxonomie!Q:Q,MATCH(ZACKS_Screener[[#This Row],[Ticker]], Taxonomie!P:P,0))</f>
        <v>Insurance—Diversified</v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079" s="18">
        <f>IFERROR(ZACKS_Screener[[#This Row],[Price]]/ZACKS_Screener[[#This Row],[EPS1]], "")</f>
        <v>10.216666666666667</v>
      </c>
      <c r="R1079" s="18">
        <f>IFERROR(ZACKS_Screener[[#This Row],[Price]]/ZACKS_Screener[[#This Row],[EPS2]], "")</f>
        <v>9.8079999999999998</v>
      </c>
      <c r="S1079" s="18">
        <f>IFERROR(ZACKS_Screener[[#This Row],[PE1]]/(ZACKS_Screener[[#This Row],[EG1]]*100), "")</f>
        <v>-0.73088461538461524</v>
      </c>
      <c r="T1079" s="18">
        <f>IFERROR(ZACKS_Screener[[#This Row],[PE2]]/(ZACKS_Screener[[#This Row],[EG2]]*100), "")</f>
        <v>2.3539199999999978</v>
      </c>
      <c r="U1079"/>
    </row>
    <row r="1080" spans="1:21" hidden="1" x14ac:dyDescent="0.25">
      <c r="A1080" s="23" t="s">
        <v>2419</v>
      </c>
      <c r="B1080" s="31">
        <v>30316.9</v>
      </c>
      <c r="C1080" s="6" t="s">
        <v>2418</v>
      </c>
      <c r="D1080" s="6" t="s">
        <v>13</v>
      </c>
      <c r="E1080" s="6" t="s">
        <v>37</v>
      </c>
      <c r="F1080" s="6" t="s">
        <v>89</v>
      </c>
      <c r="G1080">
        <v>12</v>
      </c>
      <c r="H1080">
        <v>202212</v>
      </c>
      <c r="I1080" s="9">
        <v>83.06</v>
      </c>
      <c r="J1080" s="9">
        <v>9.4600000000000009</v>
      </c>
      <c r="K1080" s="9">
        <v>11.94</v>
      </c>
      <c r="L1080" s="9">
        <v>12.8</v>
      </c>
      <c r="M1080" s="9" t="str">
        <f>INDEX(Taxonomie!S:S,MATCH(ZACKS_Screener[[#This Row],[Ticker]], Taxonomie!P:P,0))</f>
        <v>Financial Services</v>
      </c>
      <c r="N1080" t="str">
        <f>INDEX(Taxonomie!Q:Q,MATCH(ZACKS_Screener[[#This Row],[Ticker]], Taxonomie!P:P,0))</f>
        <v>Insurance—Life</v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080" s="18">
        <f>IFERROR(ZACKS_Screener[[#This Row],[Price]]/ZACKS_Screener[[#This Row],[EPS1]], "")</f>
        <v>6.9564489112227808</v>
      </c>
      <c r="R1080" s="18">
        <f>IFERROR(ZACKS_Screener[[#This Row],[Price]]/ZACKS_Screener[[#This Row],[EPS2]], "")</f>
        <v>6.4890625000000002</v>
      </c>
      <c r="S1080" s="18">
        <f>IFERROR(ZACKS_Screener[[#This Row],[PE1]]/(ZACKS_Screener[[#This Row],[EG1]]*100), "")</f>
        <v>0.26535486572648198</v>
      </c>
      <c r="T1080" s="18">
        <f>IFERROR(ZACKS_Screener[[#This Row],[PE2]]/(ZACKS_Screener[[#This Row],[EG2]]*100), "")</f>
        <v>0.90092332848837087</v>
      </c>
      <c r="U1080"/>
    </row>
    <row r="1081" spans="1:21" hidden="1" x14ac:dyDescent="0.25">
      <c r="A1081" s="23" t="s">
        <v>2436</v>
      </c>
      <c r="B1081" s="31">
        <v>38847.75</v>
      </c>
      <c r="C1081" s="6" t="s">
        <v>2435</v>
      </c>
      <c r="D1081" s="6" t="s">
        <v>13</v>
      </c>
      <c r="E1081" s="6" t="s">
        <v>37</v>
      </c>
      <c r="F1081" s="6" t="s">
        <v>89</v>
      </c>
      <c r="G1081">
        <v>12</v>
      </c>
      <c r="H1081">
        <v>202212</v>
      </c>
      <c r="I1081" s="9">
        <v>28.22</v>
      </c>
      <c r="J1081" s="9">
        <v>2.0099999999999998</v>
      </c>
      <c r="K1081" s="9">
        <v>2.23</v>
      </c>
      <c r="L1081" s="9">
        <v>2.61</v>
      </c>
      <c r="M1081" s="9" t="str">
        <f>INDEX(Taxonomie!S:S,MATCH(ZACKS_Screener[[#This Row],[Ticker]], Taxonomie!P:P,0))</f>
        <v>Financial Services</v>
      </c>
      <c r="N1081" t="str">
        <f>INDEX(Taxonomie!Q:Q,MATCH(ZACKS_Screener[[#This Row],[Ticker]], Taxonomie!P:P,0))</f>
        <v>Insurance—Life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081" s="18">
        <f>IFERROR(ZACKS_Screener[[#This Row],[Price]]/ZACKS_Screener[[#This Row],[EPS1]], "")</f>
        <v>12.654708520179371</v>
      </c>
      <c r="R1081" s="18">
        <f>IFERROR(ZACKS_Screener[[#This Row],[Price]]/ZACKS_Screener[[#This Row],[EPS2]], "")</f>
        <v>10.812260536398467</v>
      </c>
      <c r="S1081" s="18">
        <f>IFERROR(ZACKS_Screener[[#This Row],[PE1]]/(ZACKS_Screener[[#This Row],[EG1]]*100), "")</f>
        <v>1.1561801875254776</v>
      </c>
      <c r="T1081" s="18">
        <f>IFERROR(ZACKS_Screener[[#This Row],[PE2]]/(ZACKS_Screener[[#This Row],[EG2]]*100), "")</f>
        <v>0.63450897358338387</v>
      </c>
      <c r="U1081"/>
    </row>
    <row r="1082" spans="1:21" hidden="1" x14ac:dyDescent="0.25">
      <c r="A1082" s="23" t="s">
        <v>2479</v>
      </c>
      <c r="B1082" s="31">
        <v>4021.41</v>
      </c>
      <c r="C1082" s="6" t="s">
        <v>2478</v>
      </c>
      <c r="D1082" s="6" t="s">
        <v>13</v>
      </c>
      <c r="E1082" s="6" t="s">
        <v>37</v>
      </c>
      <c r="F1082" s="6" t="s">
        <v>89</v>
      </c>
      <c r="G1082">
        <v>12</v>
      </c>
      <c r="H1082">
        <v>202212</v>
      </c>
      <c r="I1082" s="9">
        <v>25.72</v>
      </c>
      <c r="J1082" s="9">
        <v>4.87</v>
      </c>
      <c r="K1082" s="9">
        <v>3.28</v>
      </c>
      <c r="L1082" s="9">
        <v>3.23</v>
      </c>
      <c r="M1082" s="9" t="str">
        <f>INDEX(Taxonomie!S:S,MATCH(ZACKS_Screener[[#This Row],[Ticker]], Taxonomie!P:P,0))</f>
        <v>Financial Services</v>
      </c>
      <c r="N1082" t="str">
        <f>INDEX(Taxonomie!Q:Q,MATCH(ZACKS_Screener[[#This Row],[Ticker]], Taxonomie!P:P,0))</f>
        <v>Insurance—Specialty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082" s="18">
        <f>IFERROR(ZACKS_Screener[[#This Row],[Price]]/ZACKS_Screener[[#This Row],[EPS1]], "")</f>
        <v>7.8414634146341466</v>
      </c>
      <c r="R1082" s="18">
        <f>IFERROR(ZACKS_Screener[[#This Row],[Price]]/ZACKS_Screener[[#This Row],[EPS2]], "")</f>
        <v>7.9628482972136219</v>
      </c>
      <c r="S1082" s="18">
        <f>IFERROR(ZACKS_Screener[[#This Row],[PE1]]/(ZACKS_Screener[[#This Row],[EG1]]*100), "")</f>
        <v>-0.2401756404356496</v>
      </c>
      <c r="T1082" s="18">
        <f>IFERROR(ZACKS_Screener[[#This Row],[PE2]]/(ZACKS_Screener[[#This Row],[EG2]]*100), "")</f>
        <v>-5.2236284829721544</v>
      </c>
      <c r="U1082"/>
    </row>
    <row r="1083" spans="1:21" hidden="1" x14ac:dyDescent="0.25">
      <c r="A1083" s="23" t="s">
        <v>126</v>
      </c>
      <c r="B1083" s="31">
        <v>3176.11</v>
      </c>
      <c r="C1083" s="6" t="s">
        <v>125</v>
      </c>
      <c r="D1083" s="6" t="s">
        <v>13</v>
      </c>
      <c r="E1083" s="6" t="s">
        <v>37</v>
      </c>
      <c r="F1083" s="6" t="s">
        <v>127</v>
      </c>
      <c r="G1083">
        <v>12</v>
      </c>
      <c r="H1083">
        <v>202212</v>
      </c>
      <c r="I1083" s="9">
        <v>40.75</v>
      </c>
      <c r="J1083" s="9">
        <v>3.67</v>
      </c>
      <c r="K1083" s="9">
        <v>6.1</v>
      </c>
      <c r="L1083" s="9">
        <v>6.5</v>
      </c>
      <c r="M1083" s="9" t="str">
        <f>INDEX(Taxonomie!S:S,MATCH(ZACKS_Screener[[#This Row],[Ticker]], Taxonomie!P:P,0))</f>
        <v>Financial Services</v>
      </c>
      <c r="N1083" t="str">
        <f>INDEX(Taxonomie!Q:Q,MATCH(ZACKS_Screener[[#This Row],[Ticker]], Taxonomie!P:P,0))</f>
        <v>Insurance—Life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1083" s="18">
        <f>IFERROR(ZACKS_Screener[[#This Row],[Price]]/ZACKS_Screener[[#This Row],[EPS1]], "")</f>
        <v>6.6803278688524594</v>
      </c>
      <c r="R1083" s="18">
        <f>IFERROR(ZACKS_Screener[[#This Row],[Price]]/ZACKS_Screener[[#This Row],[EPS2]], "")</f>
        <v>6.2692307692307692</v>
      </c>
      <c r="S1083" s="18">
        <f>IFERROR(ZACKS_Screener[[#This Row],[PE1]]/(ZACKS_Screener[[#This Row],[EG1]]*100), "")</f>
        <v>0.10089219456250423</v>
      </c>
      <c r="T1083" s="18">
        <f>IFERROR(ZACKS_Screener[[#This Row],[PE2]]/(ZACKS_Screener[[#This Row],[EG2]]*100), "")</f>
        <v>0.95605769230769144</v>
      </c>
      <c r="U1083"/>
    </row>
    <row r="1084" spans="1:21" hidden="1" x14ac:dyDescent="0.25">
      <c r="A1084" s="23" t="s">
        <v>40558</v>
      </c>
      <c r="B1084" s="31">
        <v>2863.64</v>
      </c>
      <c r="C1084" s="6" t="s">
        <v>40557</v>
      </c>
      <c r="D1084" s="6" t="s">
        <v>22</v>
      </c>
      <c r="E1084" s="6" t="s">
        <v>37</v>
      </c>
      <c r="F1084" s="6" t="s">
        <v>127</v>
      </c>
      <c r="G1084">
        <v>12</v>
      </c>
      <c r="H1084">
        <v>202212</v>
      </c>
      <c r="I1084" s="9">
        <v>42.83</v>
      </c>
      <c r="J1084" s="9">
        <v>10.93</v>
      </c>
      <c r="K1084" s="9">
        <v>14.03</v>
      </c>
      <c r="L1084" s="9">
        <v>16.649999999999999</v>
      </c>
      <c r="M1084" s="9" t="str">
        <f>INDEX(Taxonomie!S:S,MATCH(ZACKS_Screener[[#This Row],[Ticker]], Taxonomie!P:P,0))</f>
        <v>Financial Services</v>
      </c>
      <c r="N1084" t="str">
        <f>INDEX(Taxonomie!Q:Q,MATCH(ZACKS_Screener[[#This Row],[Ticker]], Taxonomie!P:P,0))</f>
        <v>Insurance—Life</v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1084" s="18">
        <f>IFERROR(ZACKS_Screener[[#This Row],[Price]]/ZACKS_Screener[[#This Row],[EPS1]], "")</f>
        <v>3.0527441197434069</v>
      </c>
      <c r="R1084" s="18">
        <f>IFERROR(ZACKS_Screener[[#This Row],[Price]]/ZACKS_Screener[[#This Row],[EPS2]], "")</f>
        <v>2.5723723723723726</v>
      </c>
      <c r="S1084" s="18">
        <f>IFERROR(ZACKS_Screener[[#This Row],[PE1]]/(ZACKS_Screener[[#This Row],[EG1]]*100), "")</f>
        <v>0.10763384912514659</v>
      </c>
      <c r="T1084" s="18">
        <f>IFERROR(ZACKS_Screener[[#This Row],[PE2]]/(ZACKS_Screener[[#This Row],[EG2]]*100), "")</f>
        <v>0.13774955871902442</v>
      </c>
      <c r="U1084"/>
    </row>
    <row r="1085" spans="1:21" hidden="1" x14ac:dyDescent="0.25">
      <c r="A1085" s="23" t="s">
        <v>1005</v>
      </c>
      <c r="B1085" s="31">
        <v>2547.44</v>
      </c>
      <c r="C1085" s="6" t="s">
        <v>40601</v>
      </c>
      <c r="D1085" s="6" t="s">
        <v>22</v>
      </c>
      <c r="E1085" s="6" t="s">
        <v>37</v>
      </c>
      <c r="F1085" s="6" t="s">
        <v>127</v>
      </c>
      <c r="G1085">
        <v>12</v>
      </c>
      <c r="H1085">
        <v>202212</v>
      </c>
      <c r="I1085" s="9">
        <v>21.81</v>
      </c>
      <c r="J1085" s="9">
        <v>1.03</v>
      </c>
      <c r="K1085" s="9">
        <v>1.18</v>
      </c>
      <c r="L1085" s="9">
        <v>1.6</v>
      </c>
      <c r="M1085" s="9" t="str">
        <f>INDEX(Taxonomie!S:S,MATCH(ZACKS_Screener[[#This Row],[Ticker]], Taxonomie!P:P,0))</f>
        <v>Financial Services</v>
      </c>
      <c r="N1085" t="str">
        <f>INDEX(Taxonomie!Q:Q,MATCH(ZACKS_Screener[[#This Row],[Ticker]], Taxonomie!P:P,0))</f>
        <v>Insurance Brokers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1085" s="18">
        <f>IFERROR(ZACKS_Screener[[#This Row],[Price]]/ZACKS_Screener[[#This Row],[EPS1]], "")</f>
        <v>18.483050847457626</v>
      </c>
      <c r="R1085" s="18">
        <f>IFERROR(ZACKS_Screener[[#This Row],[Price]]/ZACKS_Screener[[#This Row],[EPS2]], "")</f>
        <v>13.631249999999998</v>
      </c>
      <c r="S1085" s="18">
        <f>IFERROR(ZACKS_Screener[[#This Row],[PE1]]/(ZACKS_Screener[[#This Row],[EG1]]*100), "")</f>
        <v>1.2691694915254246</v>
      </c>
      <c r="T1085" s="18">
        <f>IFERROR(ZACKS_Screener[[#This Row],[PE2]]/(ZACKS_Screener[[#This Row],[EG2]]*100), "")</f>
        <v>0.38297321428571407</v>
      </c>
      <c r="U1085"/>
    </row>
    <row r="1086" spans="1:21" hidden="1" x14ac:dyDescent="0.25">
      <c r="A1086" s="23" t="s">
        <v>40906</v>
      </c>
      <c r="B1086" s="31">
        <v>2685.56</v>
      </c>
      <c r="C1086" s="6" t="s">
        <v>40905</v>
      </c>
      <c r="D1086" s="6" t="s">
        <v>13</v>
      </c>
      <c r="E1086" s="6" t="s">
        <v>37</v>
      </c>
      <c r="F1086" s="6" t="s">
        <v>127</v>
      </c>
      <c r="G1086">
        <v>12</v>
      </c>
      <c r="H1086">
        <v>202212</v>
      </c>
      <c r="I1086" s="9">
        <v>21.25</v>
      </c>
      <c r="J1086" s="9">
        <v>3</v>
      </c>
      <c r="K1086" s="9">
        <v>3.66</v>
      </c>
      <c r="L1086" s="9">
        <v>4.0599999999999996</v>
      </c>
      <c r="M1086" s="9" t="str">
        <f>INDEX(Taxonomie!S:S,MATCH(ZACKS_Screener[[#This Row],[Ticker]], Taxonomie!P:P,0))</f>
        <v>Financial Services</v>
      </c>
      <c r="N1086" t="str">
        <f>INDEX(Taxonomie!Q:Q,MATCH(ZACKS_Screener[[#This Row],[Ticker]], Taxonomie!P:P,0))</f>
        <v>Insurance—Life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1086" s="18">
        <f>IFERROR(ZACKS_Screener[[#This Row],[Price]]/ZACKS_Screener[[#This Row],[EPS1]], "")</f>
        <v>5.8060109289617481</v>
      </c>
      <c r="R1086" s="18">
        <f>IFERROR(ZACKS_Screener[[#This Row],[Price]]/ZACKS_Screener[[#This Row],[EPS2]], "")</f>
        <v>5.2339901477832518</v>
      </c>
      <c r="S1086" s="18">
        <f>IFERROR(ZACKS_Screener[[#This Row],[PE1]]/(ZACKS_Screener[[#This Row],[EG1]]*100), "")</f>
        <v>0.26390958768007938</v>
      </c>
      <c r="T1086" s="18">
        <f>IFERROR(ZACKS_Screener[[#This Row],[PE2]]/(ZACKS_Screener[[#This Row],[EG2]]*100), "")</f>
        <v>0.47891009852216826</v>
      </c>
      <c r="U1086"/>
    </row>
    <row r="1087" spans="1:21" hidden="1" x14ac:dyDescent="0.25">
      <c r="A1087" s="23" t="s">
        <v>40997</v>
      </c>
      <c r="B1087" s="31">
        <v>2571.4</v>
      </c>
      <c r="C1087" s="6" t="s">
        <v>40996</v>
      </c>
      <c r="D1087" s="6" t="s">
        <v>13</v>
      </c>
      <c r="E1087" s="6" t="s">
        <v>37</v>
      </c>
      <c r="F1087" s="6" t="s">
        <v>127</v>
      </c>
      <c r="G1087">
        <v>12</v>
      </c>
      <c r="H1087">
        <v>202212</v>
      </c>
      <c r="I1087" s="9">
        <v>5.38</v>
      </c>
      <c r="J1087" s="9">
        <v>1.24</v>
      </c>
      <c r="M1087" s="9" t="str">
        <f>INDEX(Taxonomie!S:S,MATCH(ZACKS_Screener[[#This Row],[Ticker]], Taxonomie!P:P,0))</f>
        <v>Financial Services</v>
      </c>
      <c r="N1087" t="str">
        <f>INDEX(Taxonomie!Q:Q,MATCH(ZACKS_Screener[[#This Row],[Ticker]], Taxonomie!P:P,0))</f>
        <v>Insurance—Life</v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87" s="18" t="str">
        <f>IFERROR(ZACKS_Screener[[#This Row],[Price]]/ZACKS_Screener[[#This Row],[EPS1]], "")</f>
        <v/>
      </c>
      <c r="R1087" s="18" t="str">
        <f>IFERROR(ZACKS_Screener[[#This Row],[Price]]/ZACKS_Screener[[#This Row],[EPS2]], "")</f>
        <v/>
      </c>
      <c r="S1087" s="18" t="str">
        <f>IFERROR(ZACKS_Screener[[#This Row],[PE1]]/(ZACKS_Screener[[#This Row],[EG1]]*100), "")</f>
        <v/>
      </c>
      <c r="T1087" s="18" t="str">
        <f>IFERROR(ZACKS_Screener[[#This Row],[PE2]]/(ZACKS_Screener[[#This Row],[EG2]]*100), "")</f>
        <v/>
      </c>
      <c r="U1087"/>
    </row>
    <row r="1088" spans="1:21" hidden="1" x14ac:dyDescent="0.25">
      <c r="A1088" s="23" t="s">
        <v>1839</v>
      </c>
      <c r="B1088" s="31">
        <v>3825.24</v>
      </c>
      <c r="C1088" s="6" t="s">
        <v>1838</v>
      </c>
      <c r="D1088" s="6" t="s">
        <v>13</v>
      </c>
      <c r="E1088" s="6" t="s">
        <v>37</v>
      </c>
      <c r="F1088" s="6" t="s">
        <v>127</v>
      </c>
      <c r="G1088">
        <v>12</v>
      </c>
      <c r="H1088">
        <v>202212</v>
      </c>
      <c r="I1088" s="9">
        <v>22.56</v>
      </c>
      <c r="J1088" s="9">
        <v>-5.22</v>
      </c>
      <c r="K1088" s="9">
        <v>7.05</v>
      </c>
      <c r="L1088" s="9">
        <v>8.1199999999999992</v>
      </c>
      <c r="M1088" s="9" t="str">
        <f>INDEX(Taxonomie!S:S,MATCH(ZACKS_Screener[[#This Row],[Ticker]], Taxonomie!P:P,0))</f>
        <v>Financial Services</v>
      </c>
      <c r="N1088" t="str">
        <f>INDEX(Taxonomie!Q:Q,MATCH(ZACKS_Screener[[#This Row],[Ticker]], Taxonomie!P:P,0))</f>
        <v>Insurance—Life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88" s="18">
        <f>IFERROR(ZACKS_Screener[[#This Row],[Price]]/ZACKS_Screener[[#This Row],[EPS1]], "")</f>
        <v>3.1999999999999997</v>
      </c>
      <c r="R1088" s="18">
        <f>IFERROR(ZACKS_Screener[[#This Row],[Price]]/ZACKS_Screener[[#This Row],[EPS2]], "")</f>
        <v>2.7783251231527095</v>
      </c>
      <c r="S1088" s="18">
        <f>IFERROR(ZACKS_Screener[[#This Row],[PE1]]/(ZACKS_Screener[[#This Row],[EG1]]*100), "")</f>
        <v>3.2000000000000001E-2</v>
      </c>
      <c r="T1088" s="18">
        <f>IFERROR(ZACKS_Screener[[#This Row],[PE2]]/(ZACKS_Screener[[#This Row],[EG2]]*100), "")</f>
        <v>0.1830578702638001</v>
      </c>
      <c r="U1088"/>
    </row>
    <row r="1089" spans="1:21" hidden="1" x14ac:dyDescent="0.25">
      <c r="A1089" s="23" t="s">
        <v>1946</v>
      </c>
      <c r="B1089" s="31">
        <v>35274.879999999997</v>
      </c>
      <c r="C1089" s="6" t="s">
        <v>1945</v>
      </c>
      <c r="D1089" s="6" t="s">
        <v>13</v>
      </c>
      <c r="E1089" s="6" t="s">
        <v>37</v>
      </c>
      <c r="F1089" s="6" t="s">
        <v>127</v>
      </c>
      <c r="G1089">
        <v>12</v>
      </c>
      <c r="H1089">
        <v>202212</v>
      </c>
      <c r="I1089" s="9">
        <v>19.11</v>
      </c>
      <c r="J1089" s="9">
        <v>2.38</v>
      </c>
      <c r="K1089" s="9">
        <v>2.44</v>
      </c>
      <c r="L1089" s="9">
        <v>2.61</v>
      </c>
      <c r="M1089" s="9" t="str">
        <f>INDEX(Taxonomie!S:S,MATCH(ZACKS_Screener[[#This Row],[Ticker]], Taxonomie!P:P,0))</f>
        <v>Financial Services</v>
      </c>
      <c r="N1089" t="str">
        <f>INDEX(Taxonomie!Q:Q,MATCH(ZACKS_Screener[[#This Row],[Ticker]], Taxonomie!P:P,0))</f>
        <v>Insurance—Life</v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089" s="18">
        <f>IFERROR(ZACKS_Screener[[#This Row],[Price]]/ZACKS_Screener[[#This Row],[EPS1]], "")</f>
        <v>7.831967213114754</v>
      </c>
      <c r="R1089" s="18">
        <f>IFERROR(ZACKS_Screener[[#This Row],[Price]]/ZACKS_Screener[[#This Row],[EPS2]], "")</f>
        <v>7.3218390804597702</v>
      </c>
      <c r="S1089" s="18">
        <f>IFERROR(ZACKS_Screener[[#This Row],[PE1]]/(ZACKS_Screener[[#This Row],[EG1]]*100), "")</f>
        <v>3.1066803278688493</v>
      </c>
      <c r="T1089" s="18">
        <f>IFERROR(ZACKS_Screener[[#This Row],[PE2]]/(ZACKS_Screener[[#This Row],[EG2]]*100), "")</f>
        <v>1.0508992562542263</v>
      </c>
      <c r="U1089"/>
    </row>
    <row r="1090" spans="1:21" hidden="1" x14ac:dyDescent="0.25">
      <c r="A1090" s="23" t="s">
        <v>2415</v>
      </c>
      <c r="B1090" s="31">
        <v>6755.06</v>
      </c>
      <c r="C1090" s="6" t="s">
        <v>2414</v>
      </c>
      <c r="D1090" s="6" t="s">
        <v>13</v>
      </c>
      <c r="E1090" s="6" t="s">
        <v>37</v>
      </c>
      <c r="F1090" s="6" t="s">
        <v>127</v>
      </c>
      <c r="G1090">
        <v>12</v>
      </c>
      <c r="H1090">
        <v>202212</v>
      </c>
      <c r="I1090" s="9">
        <v>186.47</v>
      </c>
      <c r="J1090" s="9">
        <v>11.44</v>
      </c>
      <c r="K1090" s="9">
        <v>15.33</v>
      </c>
      <c r="L1090" s="9">
        <v>17.09</v>
      </c>
      <c r="M1090" s="9" t="str">
        <f>INDEX(Taxonomie!S:S,MATCH(ZACKS_Screener[[#This Row],[Ticker]], Taxonomie!P:P,0))</f>
        <v>Financial Services</v>
      </c>
      <c r="N1090" t="str">
        <f>INDEX(Taxonomie!Q:Q,MATCH(ZACKS_Screener[[#This Row],[Ticker]], Taxonomie!P:P,0))</f>
        <v>Insurance—Life</v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090" s="18">
        <f>IFERROR(ZACKS_Screener[[#This Row],[Price]]/ZACKS_Screener[[#This Row],[EPS1]], "")</f>
        <v>12.163731245923026</v>
      </c>
      <c r="R1090" s="18">
        <f>IFERROR(ZACKS_Screener[[#This Row],[Price]]/ZACKS_Screener[[#This Row],[EPS2]], "")</f>
        <v>10.911059098888238</v>
      </c>
      <c r="S1090" s="18">
        <f>IFERROR(ZACKS_Screener[[#This Row],[PE1]]/(ZACKS_Screener[[#This Row],[EG1]]*100), "")</f>
        <v>0.35772001401891873</v>
      </c>
      <c r="T1090" s="18">
        <f>IFERROR(ZACKS_Screener[[#This Row],[PE2]]/(ZACKS_Screener[[#This Row],[EG2]]*100), "")</f>
        <v>0.95037804537475412</v>
      </c>
      <c r="U1090"/>
    </row>
    <row r="1091" spans="1:21" hidden="1" x14ac:dyDescent="0.25">
      <c r="A1091" s="23" t="s">
        <v>2502</v>
      </c>
      <c r="B1091" s="31">
        <v>9508.2099999999991</v>
      </c>
      <c r="C1091" s="6" t="s">
        <v>2501</v>
      </c>
      <c r="D1091" s="6" t="s">
        <v>13</v>
      </c>
      <c r="E1091" s="6" t="s">
        <v>37</v>
      </c>
      <c r="F1091" s="6" t="s">
        <v>127</v>
      </c>
      <c r="G1091">
        <v>12</v>
      </c>
      <c r="H1091">
        <v>202212</v>
      </c>
      <c r="I1091" s="9">
        <v>142.88999999999999</v>
      </c>
      <c r="J1091" s="9">
        <v>14.43</v>
      </c>
      <c r="K1091" s="9">
        <v>17.79</v>
      </c>
      <c r="L1091" s="9">
        <v>18.09</v>
      </c>
      <c r="M1091" s="9" t="str">
        <f>INDEX(Taxonomie!S:S,MATCH(ZACKS_Screener[[#This Row],[Ticker]], Taxonomie!P:P,0))</f>
        <v>Financial Services</v>
      </c>
      <c r="N1091" t="str">
        <f>INDEX(Taxonomie!Q:Q,MATCH(ZACKS_Screener[[#This Row],[Ticker]], Taxonomie!P:P,0))</f>
        <v>Insurance—Reinsurance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091" s="18">
        <f>IFERROR(ZACKS_Screener[[#This Row],[Price]]/ZACKS_Screener[[#This Row],[EPS1]], "")</f>
        <v>8.0320404721753782</v>
      </c>
      <c r="R1091" s="18">
        <f>IFERROR(ZACKS_Screener[[#This Row],[Price]]/ZACKS_Screener[[#This Row],[EPS2]], "")</f>
        <v>7.8988391376451075</v>
      </c>
      <c r="S1091" s="18">
        <f>IFERROR(ZACKS_Screener[[#This Row],[PE1]]/(ZACKS_Screener[[#This Row],[EG1]]*100), "")</f>
        <v>0.34494745242110336</v>
      </c>
      <c r="T1091" s="18">
        <f>IFERROR(ZACKS_Screener[[#This Row],[PE2]]/(ZACKS_Screener[[#This Row],[EG2]]*100), "")</f>
        <v>4.6840116086235373</v>
      </c>
      <c r="U1091"/>
    </row>
    <row r="1092" spans="1:21" hidden="1" x14ac:dyDescent="0.25">
      <c r="A1092" s="23" t="s">
        <v>2675</v>
      </c>
      <c r="B1092" s="31">
        <v>29425.7</v>
      </c>
      <c r="C1092" s="6" t="s">
        <v>2674</v>
      </c>
      <c r="D1092" s="6" t="s">
        <v>13</v>
      </c>
      <c r="E1092" s="6" t="s">
        <v>37</v>
      </c>
      <c r="F1092" s="6" t="s">
        <v>127</v>
      </c>
      <c r="G1092">
        <v>12</v>
      </c>
      <c r="H1092">
        <v>202212</v>
      </c>
      <c r="I1092" s="9">
        <v>50.15</v>
      </c>
      <c r="J1092" s="9">
        <v>4.82</v>
      </c>
      <c r="K1092" s="9">
        <v>4.75</v>
      </c>
      <c r="L1092" s="9">
        <v>5.07</v>
      </c>
      <c r="M1092" s="9" t="str">
        <f>INDEX(Taxonomie!S:S,MATCH(ZACKS_Screener[[#This Row],[Ticker]], Taxonomie!P:P,0))</f>
        <v>Financial Services</v>
      </c>
      <c r="N1092" t="str">
        <f>INDEX(Taxonomie!Q:Q,MATCH(ZACKS_Screener[[#This Row],[Ticker]], Taxonomie!P:P,0))</f>
        <v>Insurance—Diversified</v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092" s="18">
        <f>IFERROR(ZACKS_Screener[[#This Row],[Price]]/ZACKS_Screener[[#This Row],[EPS1]], "")</f>
        <v>10.557894736842105</v>
      </c>
      <c r="R1092" s="18">
        <f>IFERROR(ZACKS_Screener[[#This Row],[Price]]/ZACKS_Screener[[#This Row],[EPS2]], "")</f>
        <v>9.8915187376725822</v>
      </c>
      <c r="S1092" s="18">
        <f>IFERROR(ZACKS_Screener[[#This Row],[PE1]]/(ZACKS_Screener[[#This Row],[EG1]]*100), "")</f>
        <v>-7.2698646616541067</v>
      </c>
      <c r="T1092" s="18">
        <f>IFERROR(ZACKS_Screener[[#This Row],[PE2]]/(ZACKS_Screener[[#This Row],[EG2]]*100), "")</f>
        <v>1.4682723126232728</v>
      </c>
      <c r="U1092"/>
    </row>
    <row r="1093" spans="1:21" hidden="1" x14ac:dyDescent="0.25">
      <c r="A1093" s="23" t="s">
        <v>3071</v>
      </c>
      <c r="B1093" s="31">
        <v>6910.37</v>
      </c>
      <c r="C1093" s="6" t="s">
        <v>3070</v>
      </c>
      <c r="D1093" s="6" t="s">
        <v>13</v>
      </c>
      <c r="E1093" s="6" t="s">
        <v>37</v>
      </c>
      <c r="F1093" s="6" t="s">
        <v>127</v>
      </c>
      <c r="G1093">
        <v>12</v>
      </c>
      <c r="H1093">
        <v>202212</v>
      </c>
      <c r="I1093" s="9">
        <v>70.319999999999993</v>
      </c>
      <c r="J1093" s="9">
        <v>7.58</v>
      </c>
      <c r="K1093" s="9">
        <v>7.88</v>
      </c>
      <c r="L1093" s="9">
        <v>9.16</v>
      </c>
      <c r="M1093" s="9" t="str">
        <f>INDEX(Taxonomie!S:S,MATCH(ZACKS_Screener[[#This Row],[Ticker]], Taxonomie!P:P,0))</f>
        <v>Financial Services</v>
      </c>
      <c r="N1093" t="str">
        <f>INDEX(Taxonomie!Q:Q,MATCH(ZACKS_Screener[[#This Row],[Ticker]], Taxonomie!P:P,0))</f>
        <v>Financial Conglomerates</v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093" s="18">
        <f>IFERROR(ZACKS_Screener[[#This Row],[Price]]/ZACKS_Screener[[#This Row],[EPS1]], "")</f>
        <v>8.9238578680203045</v>
      </c>
      <c r="R1093" s="18">
        <f>IFERROR(ZACKS_Screener[[#This Row],[Price]]/ZACKS_Screener[[#This Row],[EPS2]], "")</f>
        <v>7.676855895196506</v>
      </c>
      <c r="S1093" s="18">
        <f>IFERROR(ZACKS_Screener[[#This Row],[PE1]]/(ZACKS_Screener[[#This Row],[EG1]]*100), "")</f>
        <v>2.2547614213197984</v>
      </c>
      <c r="T1093" s="18">
        <f>IFERROR(ZACKS_Screener[[#This Row],[PE2]]/(ZACKS_Screener[[#This Row],[EG2]]*100), "")</f>
        <v>0.47260644104803473</v>
      </c>
      <c r="U1093"/>
    </row>
    <row r="1094" spans="1:21" hidden="1" x14ac:dyDescent="0.25">
      <c r="A1094" s="23" t="s">
        <v>175</v>
      </c>
      <c r="B1094" s="31">
        <v>44192.52</v>
      </c>
      <c r="C1094" s="6" t="s">
        <v>174</v>
      </c>
      <c r="D1094" s="6" t="s">
        <v>13</v>
      </c>
      <c r="E1094" s="6" t="s">
        <v>37</v>
      </c>
      <c r="F1094" s="6" t="s">
        <v>176</v>
      </c>
      <c r="G1094">
        <v>12</v>
      </c>
      <c r="H1094">
        <v>202212</v>
      </c>
      <c r="I1094" s="9">
        <v>206.27</v>
      </c>
      <c r="J1094" s="9">
        <v>7.74</v>
      </c>
      <c r="K1094" s="9">
        <v>8.7100000000000009</v>
      </c>
      <c r="L1094" s="9">
        <v>9.7899999999999991</v>
      </c>
      <c r="M1094" s="9" t="str">
        <f>INDEX(Taxonomie!S:S,MATCH(ZACKS_Screener[[#This Row],[Ticker]], Taxonomie!P:P,0))</f>
        <v>Financial Services</v>
      </c>
      <c r="N1094" t="str">
        <f>INDEX(Taxonomie!Q:Q,MATCH(ZACKS_Screener[[#This Row],[Ticker]], Taxonomie!P:P,0))</f>
        <v>Insurance Brokers</v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1094" s="18">
        <f>IFERROR(ZACKS_Screener[[#This Row],[Price]]/ZACKS_Screener[[#This Row],[EPS1]], "")</f>
        <v>23.681974741676232</v>
      </c>
      <c r="R1094" s="18">
        <f>IFERROR(ZACKS_Screener[[#This Row],[Price]]/ZACKS_Screener[[#This Row],[EPS2]], "")</f>
        <v>21.069458631256389</v>
      </c>
      <c r="S1094" s="18">
        <f>IFERROR(ZACKS_Screener[[#This Row],[PE1]]/(ZACKS_Screener[[#This Row],[EG1]]*100), "")</f>
        <v>1.8896750979440611</v>
      </c>
      <c r="T1094" s="18">
        <f>IFERROR(ZACKS_Screener[[#This Row],[PE2]]/(ZACKS_Screener[[#This Row],[EG2]]*100), "")</f>
        <v>1.6992128210948467</v>
      </c>
      <c r="U1094"/>
    </row>
    <row r="1095" spans="1:21" hidden="1" x14ac:dyDescent="0.25">
      <c r="A1095" s="23" t="s">
        <v>265</v>
      </c>
      <c r="B1095" s="31">
        <v>63800.17</v>
      </c>
      <c r="C1095" s="6" t="s">
        <v>264</v>
      </c>
      <c r="D1095" s="6" t="s">
        <v>13</v>
      </c>
      <c r="E1095" s="6" t="s">
        <v>37</v>
      </c>
      <c r="F1095" s="6" t="s">
        <v>176</v>
      </c>
      <c r="G1095">
        <v>12</v>
      </c>
      <c r="H1095">
        <v>202212</v>
      </c>
      <c r="I1095" s="9">
        <v>312.37</v>
      </c>
      <c r="J1095" s="9">
        <v>13.39</v>
      </c>
      <c r="K1095" s="9">
        <v>14.41</v>
      </c>
      <c r="L1095" s="9">
        <v>16.059999999999999</v>
      </c>
      <c r="M1095" s="9" t="str">
        <f>INDEX(Taxonomie!S:S,MATCH(ZACKS_Screener[[#This Row],[Ticker]], Taxonomie!P:P,0))</f>
        <v>Financial Services</v>
      </c>
      <c r="N1095" t="str">
        <f>INDEX(Taxonomie!Q:Q,MATCH(ZACKS_Screener[[#This Row],[Ticker]], Taxonomie!P:P,0))</f>
        <v>Insurance Brokers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095" s="18">
        <f>IFERROR(ZACKS_Screener[[#This Row],[Price]]/ZACKS_Screener[[#This Row],[EPS1]], "")</f>
        <v>21.677307425399029</v>
      </c>
      <c r="R1095" s="18">
        <f>IFERROR(ZACKS_Screener[[#This Row],[Price]]/ZACKS_Screener[[#This Row],[EPS2]], "")</f>
        <v>19.450186799501871</v>
      </c>
      <c r="S1095" s="18">
        <f>IFERROR(ZACKS_Screener[[#This Row],[PE1]]/(ZACKS_Screener[[#This Row],[EG1]]*100), "")</f>
        <v>2.8456779061381683</v>
      </c>
      <c r="T1095" s="18">
        <f>IFERROR(ZACKS_Screener[[#This Row],[PE2]]/(ZACKS_Screener[[#This Row],[EG2]]*100), "")</f>
        <v>1.6986496471564982</v>
      </c>
      <c r="U1095"/>
    </row>
    <row r="1096" spans="1:21" hidden="1" x14ac:dyDescent="0.25">
      <c r="A1096" s="23" t="s">
        <v>562</v>
      </c>
      <c r="B1096" s="31">
        <v>18062.47</v>
      </c>
      <c r="C1096" s="6" t="s">
        <v>561</v>
      </c>
      <c r="D1096" s="6" t="s">
        <v>13</v>
      </c>
      <c r="E1096" s="6" t="s">
        <v>37</v>
      </c>
      <c r="F1096" s="6" t="s">
        <v>176</v>
      </c>
      <c r="G1096">
        <v>12</v>
      </c>
      <c r="H1096">
        <v>202212</v>
      </c>
      <c r="I1096" s="9">
        <v>63.68</v>
      </c>
      <c r="J1096" s="9">
        <v>2.2799999999999998</v>
      </c>
      <c r="K1096" s="9">
        <v>2.52</v>
      </c>
      <c r="L1096" s="9">
        <v>2.75</v>
      </c>
      <c r="M1096" s="9" t="str">
        <f>INDEX(Taxonomie!S:S,MATCH(ZACKS_Screener[[#This Row],[Ticker]], Taxonomie!P:P,0))</f>
        <v>Financial Services</v>
      </c>
      <c r="N1096" t="str">
        <f>INDEX(Taxonomie!Q:Q,MATCH(ZACKS_Screener[[#This Row],[Ticker]], Taxonomie!P:P,0))</f>
        <v>Insurance Brokers</v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1096" s="18">
        <f>IFERROR(ZACKS_Screener[[#This Row],[Price]]/ZACKS_Screener[[#This Row],[EPS1]], "")</f>
        <v>25.269841269841269</v>
      </c>
      <c r="R1096" s="18">
        <f>IFERROR(ZACKS_Screener[[#This Row],[Price]]/ZACKS_Screener[[#This Row],[EPS2]], "")</f>
        <v>23.156363636363636</v>
      </c>
      <c r="S1096" s="18">
        <f>IFERROR(ZACKS_Screener[[#This Row],[PE1]]/(ZACKS_Screener[[#This Row],[EG1]]*100), "")</f>
        <v>2.4006349206349178</v>
      </c>
      <c r="T1096" s="18">
        <f>IFERROR(ZACKS_Screener[[#This Row],[PE2]]/(ZACKS_Screener[[#This Row],[EG2]]*100), "")</f>
        <v>2.5371320158102768</v>
      </c>
      <c r="U1096"/>
    </row>
    <row r="1097" spans="1:21" hidden="1" x14ac:dyDescent="0.25">
      <c r="A1097" s="23" t="s">
        <v>1977</v>
      </c>
      <c r="B1097" s="31">
        <v>87644.84</v>
      </c>
      <c r="C1097" s="6" t="s">
        <v>1976</v>
      </c>
      <c r="D1097" s="6" t="s">
        <v>13</v>
      </c>
      <c r="E1097" s="6" t="s">
        <v>37</v>
      </c>
      <c r="F1097" s="6" t="s">
        <v>176</v>
      </c>
      <c r="G1097">
        <v>12</v>
      </c>
      <c r="H1097">
        <v>202212</v>
      </c>
      <c r="I1097" s="9">
        <v>177.16</v>
      </c>
      <c r="J1097" s="9">
        <v>6.85</v>
      </c>
      <c r="K1097" s="9">
        <v>7.59</v>
      </c>
      <c r="L1097" s="9">
        <v>8.24</v>
      </c>
      <c r="M1097" s="9" t="str">
        <f>INDEX(Taxonomie!S:S,MATCH(ZACKS_Screener[[#This Row],[Ticker]], Taxonomie!P:P,0))</f>
        <v>Financial Services</v>
      </c>
      <c r="N1097" t="str">
        <f>INDEX(Taxonomie!Q:Q,MATCH(ZACKS_Screener[[#This Row],[Ticker]], Taxonomie!P:P,0))</f>
        <v>Insurance Brokers</v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097" s="18">
        <f>IFERROR(ZACKS_Screener[[#This Row],[Price]]/ZACKS_Screener[[#This Row],[EPS1]], "")</f>
        <v>23.341238471673254</v>
      </c>
      <c r="R1097" s="18">
        <f>IFERROR(ZACKS_Screener[[#This Row],[Price]]/ZACKS_Screener[[#This Row],[EPS2]], "")</f>
        <v>21.5</v>
      </c>
      <c r="S1097" s="18">
        <f>IFERROR(ZACKS_Screener[[#This Row],[PE1]]/(ZACKS_Screener[[#This Row],[EG1]]*100), "")</f>
        <v>2.1606416693373207</v>
      </c>
      <c r="T1097" s="18">
        <f>IFERROR(ZACKS_Screener[[#This Row],[PE2]]/(ZACKS_Screener[[#This Row],[EG2]]*100), "")</f>
        <v>2.5105384615384603</v>
      </c>
      <c r="U1097"/>
    </row>
    <row r="1098" spans="1:21" hidden="1" x14ac:dyDescent="0.25">
      <c r="A1098" s="23" t="s">
        <v>2584</v>
      </c>
      <c r="B1098" s="31">
        <v>10874.42</v>
      </c>
      <c r="C1098" s="6" t="s">
        <v>2583</v>
      </c>
      <c r="D1098" s="6" t="s">
        <v>13</v>
      </c>
      <c r="E1098" s="6" t="s">
        <v>37</v>
      </c>
      <c r="F1098" s="6" t="s">
        <v>176</v>
      </c>
      <c r="G1098">
        <v>12</v>
      </c>
      <c r="H1098">
        <v>202212</v>
      </c>
      <c r="I1098" s="9">
        <v>41.86</v>
      </c>
      <c r="J1098" s="9">
        <v>1.1499999999999999</v>
      </c>
      <c r="K1098" s="9">
        <v>1.33</v>
      </c>
      <c r="L1098" s="9">
        <v>1.63</v>
      </c>
      <c r="M1098" s="9" t="str">
        <f>INDEX(Taxonomie!S:S,MATCH(ZACKS_Screener[[#This Row],[Ticker]], Taxonomie!P:P,0))</f>
        <v>Financial Services</v>
      </c>
      <c r="N1098" t="str">
        <f>INDEX(Taxonomie!Q:Q,MATCH(ZACKS_Screener[[#This Row],[Ticker]], Taxonomie!P:P,0))</f>
        <v>Insurance—Specialty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098" s="18">
        <f>IFERROR(ZACKS_Screener[[#This Row],[Price]]/ZACKS_Screener[[#This Row],[EPS1]], "")</f>
        <v>31.473684210526315</v>
      </c>
      <c r="R1098" s="18">
        <f>IFERROR(ZACKS_Screener[[#This Row],[Price]]/ZACKS_Screener[[#This Row],[EPS2]], "")</f>
        <v>25.680981595092025</v>
      </c>
      <c r="S1098" s="18">
        <f>IFERROR(ZACKS_Screener[[#This Row],[PE1]]/(ZACKS_Screener[[#This Row],[EG1]]*100), "")</f>
        <v>2.0108187134502904</v>
      </c>
      <c r="T1098" s="18">
        <f>IFERROR(ZACKS_Screener[[#This Row],[PE2]]/(ZACKS_Screener[[#This Row],[EG2]]*100), "")</f>
        <v>1.1385235173824138</v>
      </c>
      <c r="U1098"/>
    </row>
    <row r="1099" spans="1:21" hidden="1" x14ac:dyDescent="0.25">
      <c r="A1099" s="23" t="s">
        <v>3196</v>
      </c>
      <c r="B1099" s="31">
        <v>23801.41</v>
      </c>
      <c r="C1099" s="6" t="s">
        <v>3195</v>
      </c>
      <c r="D1099" s="6" t="s">
        <v>22</v>
      </c>
      <c r="E1099" s="6" t="s">
        <v>37</v>
      </c>
      <c r="F1099" s="6" t="s">
        <v>176</v>
      </c>
      <c r="G1099">
        <v>12</v>
      </c>
      <c r="H1099">
        <v>202212</v>
      </c>
      <c r="I1099" s="9">
        <v>223.67</v>
      </c>
      <c r="J1099" s="9">
        <v>13.41</v>
      </c>
      <c r="K1099" s="9">
        <v>14.42</v>
      </c>
      <c r="L1099" s="9">
        <v>17.09</v>
      </c>
      <c r="M1099" s="9" t="str">
        <f>INDEX(Taxonomie!S:S,MATCH(ZACKS_Screener[[#This Row],[Ticker]], Taxonomie!P:P,0))</f>
        <v>Financial Services</v>
      </c>
      <c r="N1099" t="str">
        <f>INDEX(Taxonomie!Q:Q,MATCH(ZACKS_Screener[[#This Row],[Ticker]], Taxonomie!P:P,0))</f>
        <v>Insurance Brokers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099" s="18">
        <f>IFERROR(ZACKS_Screener[[#This Row],[Price]]/ZACKS_Screener[[#This Row],[EPS1]], "")</f>
        <v>15.511095700416089</v>
      </c>
      <c r="R1099" s="18">
        <f>IFERROR(ZACKS_Screener[[#This Row],[Price]]/ZACKS_Screener[[#This Row],[EPS2]], "")</f>
        <v>13.087770626097132</v>
      </c>
      <c r="S1099" s="18">
        <f>IFERROR(ZACKS_Screener[[#This Row],[PE1]]/(ZACKS_Screener[[#This Row],[EG1]]*100), "")</f>
        <v>2.0594434984413841</v>
      </c>
      <c r="T1099" s="18">
        <f>IFERROR(ZACKS_Screener[[#This Row],[PE2]]/(ZACKS_Screener[[#This Row],[EG2]]*100), "")</f>
        <v>0.70683764954427197</v>
      </c>
      <c r="U1099"/>
    </row>
    <row r="1100" spans="1:21" hidden="1" x14ac:dyDescent="0.25">
      <c r="A1100" s="23" t="s">
        <v>141</v>
      </c>
      <c r="B1100" s="31">
        <v>40561.760000000002</v>
      </c>
      <c r="C1100" s="6" t="s">
        <v>140</v>
      </c>
      <c r="D1100" s="6" t="s">
        <v>13</v>
      </c>
      <c r="E1100" s="6" t="s">
        <v>37</v>
      </c>
      <c r="F1100" s="6" t="s">
        <v>142</v>
      </c>
      <c r="G1100">
        <v>12</v>
      </c>
      <c r="H1100">
        <v>202212</v>
      </c>
      <c r="I1100" s="9">
        <v>67.13</v>
      </c>
      <c r="J1100" s="9">
        <v>5.33</v>
      </c>
      <c r="K1100" s="9">
        <v>5.81</v>
      </c>
      <c r="L1100" s="9">
        <v>6.04</v>
      </c>
      <c r="M1100" s="9" t="str">
        <f>INDEX(Taxonomie!S:S,MATCH(ZACKS_Screener[[#This Row],[Ticker]], Taxonomie!P:P,0))</f>
        <v>Financial Services</v>
      </c>
      <c r="N1100" t="str">
        <f>INDEX(Taxonomie!Q:Q,MATCH(ZACKS_Screener[[#This Row],[Ticker]], Taxonomie!P:P,0))</f>
        <v>Insurance—Life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1100" s="18">
        <f>IFERROR(ZACKS_Screener[[#This Row],[Price]]/ZACKS_Screener[[#This Row],[EPS1]], "")</f>
        <v>11.554216867469879</v>
      </c>
      <c r="R1100" s="18">
        <f>IFERROR(ZACKS_Screener[[#This Row],[Price]]/ZACKS_Screener[[#This Row],[EPS2]], "")</f>
        <v>11.114238410596025</v>
      </c>
      <c r="S1100" s="18">
        <f>IFERROR(ZACKS_Screener[[#This Row],[PE1]]/(ZACKS_Screener[[#This Row],[EG1]]*100), "")</f>
        <v>1.2829994979919692</v>
      </c>
      <c r="T1100" s="18">
        <f>IFERROR(ZACKS_Screener[[#This Row],[PE2]]/(ZACKS_Screener[[#This Row],[EG2]]*100), "")</f>
        <v>2.8075532680679469</v>
      </c>
      <c r="U1100"/>
    </row>
    <row r="1101" spans="1:21" hidden="1" x14ac:dyDescent="0.25">
      <c r="A1101" s="23" t="s">
        <v>3011</v>
      </c>
      <c r="B1101" s="31">
        <v>8684.82</v>
      </c>
      <c r="C1101" s="6" t="s">
        <v>3010</v>
      </c>
      <c r="D1101" s="6" t="s">
        <v>13</v>
      </c>
      <c r="E1101" s="6" t="s">
        <v>37</v>
      </c>
      <c r="F1101" s="6" t="s">
        <v>142</v>
      </c>
      <c r="G1101">
        <v>12</v>
      </c>
      <c r="H1101">
        <v>202212</v>
      </c>
      <c r="I1101" s="9">
        <v>44.07</v>
      </c>
      <c r="J1101" s="9">
        <v>6.21</v>
      </c>
      <c r="K1101" s="9">
        <v>7.43</v>
      </c>
      <c r="L1101" s="9">
        <v>7.78</v>
      </c>
      <c r="M1101" s="9" t="str">
        <f>INDEX(Taxonomie!S:S,MATCH(ZACKS_Screener[[#This Row],[Ticker]], Taxonomie!P:P,0))</f>
        <v>Financial Services</v>
      </c>
      <c r="N1101" t="str">
        <f>INDEX(Taxonomie!Q:Q,MATCH(ZACKS_Screener[[#This Row],[Ticker]], Taxonomie!P:P,0))</f>
        <v>Insurance—Life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101" s="18">
        <f>IFERROR(ZACKS_Screener[[#This Row],[Price]]/ZACKS_Screener[[#This Row],[EPS1]], "")</f>
        <v>5.9313593539703904</v>
      </c>
      <c r="R1101" s="18">
        <f>IFERROR(ZACKS_Screener[[#This Row],[Price]]/ZACKS_Screener[[#This Row],[EPS2]], "")</f>
        <v>5.6645244215938302</v>
      </c>
      <c r="S1101" s="18">
        <f>IFERROR(ZACKS_Screener[[#This Row],[PE1]]/(ZACKS_Screener[[#This Row],[EG1]]*100), "")</f>
        <v>0.3019159146570175</v>
      </c>
      <c r="T1101" s="18">
        <f>IFERROR(ZACKS_Screener[[#This Row],[PE2]]/(ZACKS_Screener[[#This Row],[EG2]]*100), "")</f>
        <v>1.2024976129269169</v>
      </c>
      <c r="U1101"/>
    </row>
    <row r="1102" spans="1:21" hidden="1" x14ac:dyDescent="0.25">
      <c r="A1102" s="23" t="s">
        <v>559</v>
      </c>
      <c r="B1102" s="31">
        <v>10706.17</v>
      </c>
      <c r="C1102" s="6" t="s">
        <v>558</v>
      </c>
      <c r="D1102" s="6" t="s">
        <v>22</v>
      </c>
      <c r="E1102" s="6" t="s">
        <v>14</v>
      </c>
      <c r="F1102" s="6" t="s">
        <v>560</v>
      </c>
      <c r="G1102">
        <v>12</v>
      </c>
      <c r="H1102">
        <v>202212</v>
      </c>
      <c r="I1102" s="9">
        <v>72.98</v>
      </c>
      <c r="J1102" s="9">
        <v>2.34</v>
      </c>
      <c r="K1102" s="9">
        <v>2.58</v>
      </c>
      <c r="L1102" s="9">
        <v>2.89</v>
      </c>
      <c r="M1102" s="9" t="str">
        <f>INDEX(Taxonomie!S:S,MATCH(ZACKS_Screener[[#This Row],[Ticker]], Taxonomie!P:P,0))</f>
        <v>Healthcare</v>
      </c>
      <c r="N1102" t="str">
        <f>INDEX(Taxonomie!Q:Q,MATCH(ZACKS_Screener[[#This Row],[Ticker]], Taxonomie!P:P,0))</f>
        <v>Medical Devices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1102" s="18">
        <f>IFERROR(ZACKS_Screener[[#This Row],[Price]]/ZACKS_Screener[[#This Row],[EPS1]], "")</f>
        <v>28.286821705426359</v>
      </c>
      <c r="R1102" s="18">
        <f>IFERROR(ZACKS_Screener[[#This Row],[Price]]/ZACKS_Screener[[#This Row],[EPS2]], "")</f>
        <v>25.252595155709344</v>
      </c>
      <c r="S1102" s="18">
        <f>IFERROR(ZACKS_Screener[[#This Row],[PE1]]/(ZACKS_Screener[[#This Row],[EG1]]*100), "")</f>
        <v>2.7579651162790673</v>
      </c>
      <c r="T1102" s="18">
        <f>IFERROR(ZACKS_Screener[[#This Row],[PE2]]/(ZACKS_Screener[[#This Row],[EG2]]*100), "")</f>
        <v>2.1016675968300031</v>
      </c>
      <c r="U1102"/>
    </row>
    <row r="1103" spans="1:21" hidden="1" x14ac:dyDescent="0.25">
      <c r="A1103" s="23" t="s">
        <v>2047</v>
      </c>
      <c r="B1103" s="31">
        <v>29401.85</v>
      </c>
      <c r="C1103" s="6" t="s">
        <v>2046</v>
      </c>
      <c r="D1103" s="6" t="s">
        <v>13</v>
      </c>
      <c r="E1103" s="6" t="s">
        <v>14</v>
      </c>
      <c r="F1103" s="6" t="s">
        <v>560</v>
      </c>
      <c r="G1103">
        <v>12</v>
      </c>
      <c r="H1103">
        <v>202212</v>
      </c>
      <c r="I1103" s="9">
        <v>1335.22</v>
      </c>
      <c r="J1103" s="9">
        <v>39.65</v>
      </c>
      <c r="K1103" s="9">
        <v>43.88</v>
      </c>
      <c r="L1103" s="9">
        <v>49.08</v>
      </c>
      <c r="M1103" s="9" t="str">
        <f>INDEX(Taxonomie!S:S,MATCH(ZACKS_Screener[[#This Row],[Ticker]], Taxonomie!P:P,0))</f>
        <v>Healthcare</v>
      </c>
      <c r="N1103" t="str">
        <f>INDEX(Taxonomie!Q:Q,MATCH(ZACKS_Screener[[#This Row],[Ticker]], Taxonomie!P:P,0))</f>
        <v>Diagnostics &amp; Research</v>
      </c>
      <c r="O1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03" s="18">
        <f>IFERROR(ZACKS_Screener[[#This Row],[Price]]/ZACKS_Screener[[#This Row],[EPS1]], "")</f>
        <v>30.428896991795806</v>
      </c>
      <c r="R1103" s="18">
        <f>IFERROR(ZACKS_Screener[[#This Row],[Price]]/ZACKS_Screener[[#This Row],[EPS2]], "")</f>
        <v>27.204971475142624</v>
      </c>
      <c r="S1103" s="18">
        <f>IFERROR(ZACKS_Screener[[#This Row],[PE1]]/(ZACKS_Screener[[#This Row],[EG1]]*100), "")</f>
        <v>2.8522594934390133</v>
      </c>
      <c r="T1103" s="18">
        <f>IFERROR(ZACKS_Screener[[#This Row],[PE2]]/(ZACKS_Screener[[#This Row],[EG2]]*100), "")</f>
        <v>2.2956810544793451</v>
      </c>
      <c r="U1103"/>
    </row>
    <row r="1104" spans="1:21" hidden="1" x14ac:dyDescent="0.25">
      <c r="A1104" s="23" t="s">
        <v>3104</v>
      </c>
      <c r="B1104" s="31">
        <v>15321.57</v>
      </c>
      <c r="C1104" s="6" t="s">
        <v>3103</v>
      </c>
      <c r="D1104" s="6" t="s">
        <v>13</v>
      </c>
      <c r="E1104" s="6" t="s">
        <v>14</v>
      </c>
      <c r="F1104" s="6" t="s">
        <v>560</v>
      </c>
      <c r="G1104">
        <v>12</v>
      </c>
      <c r="H1104">
        <v>202212</v>
      </c>
      <c r="I1104" s="9">
        <v>259.54000000000002</v>
      </c>
      <c r="J1104" s="9">
        <v>12.02</v>
      </c>
      <c r="K1104" s="9">
        <v>12.58</v>
      </c>
      <c r="L1104" s="9">
        <v>14.04</v>
      </c>
      <c r="M1104" s="9" t="str">
        <f>INDEX(Taxonomie!S:S,MATCH(ZACKS_Screener[[#This Row],[Ticker]], Taxonomie!P:P,0))</f>
        <v>Healthcare</v>
      </c>
      <c r="N1104" t="str">
        <f>INDEX(Taxonomie!Q:Q,MATCH(ZACKS_Screener[[#This Row],[Ticker]], Taxonomie!P:P,0))</f>
        <v>Diagnostics &amp; Research</v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104" s="18">
        <f>IFERROR(ZACKS_Screener[[#This Row],[Price]]/ZACKS_Screener[[#This Row],[EPS1]], "")</f>
        <v>20.631160572337045</v>
      </c>
      <c r="R1104" s="18">
        <f>IFERROR(ZACKS_Screener[[#This Row],[Price]]/ZACKS_Screener[[#This Row],[EPS2]], "")</f>
        <v>18.485754985754987</v>
      </c>
      <c r="S1104" s="18">
        <f>IFERROR(ZACKS_Screener[[#This Row],[PE1]]/(ZACKS_Screener[[#This Row],[EG1]]*100), "")</f>
        <v>4.4283312514194835</v>
      </c>
      <c r="T1104" s="18">
        <f>IFERROR(ZACKS_Screener[[#This Row],[PE2]]/(ZACKS_Screener[[#This Row],[EG2]]*100), "")</f>
        <v>1.5928136830191635</v>
      </c>
      <c r="U1104"/>
    </row>
    <row r="1105" spans="1:21" hidden="1" x14ac:dyDescent="0.25">
      <c r="A1105" s="23" t="s">
        <v>526</v>
      </c>
      <c r="B1105" s="31">
        <v>4214.3</v>
      </c>
      <c r="C1105" s="6" t="s">
        <v>525</v>
      </c>
      <c r="D1105" s="6" t="s">
        <v>13</v>
      </c>
      <c r="E1105" s="6" t="s">
        <v>14</v>
      </c>
      <c r="F1105" s="6" t="s">
        <v>527</v>
      </c>
      <c r="G1105">
        <v>12</v>
      </c>
      <c r="H1105">
        <v>202212</v>
      </c>
      <c r="I1105" s="9">
        <v>143.76</v>
      </c>
      <c r="J1105" s="9">
        <v>2.2599999999999998</v>
      </c>
      <c r="K1105" s="9">
        <v>2.69</v>
      </c>
      <c r="L1105" s="9">
        <v>2.91</v>
      </c>
      <c r="M1105" s="9" t="str">
        <f>INDEX(Taxonomie!S:S,MATCH(ZACKS_Screener[[#This Row],[Ticker]], Taxonomie!P:P,0))</f>
        <v>Technology</v>
      </c>
      <c r="N1105" t="str">
        <f>INDEX(Taxonomie!Q:Q,MATCH(ZACKS_Screener[[#This Row],[Ticker]], Taxonomie!P:P,0))</f>
        <v>Scientific &amp; Technical Instruments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1105" s="18">
        <f>IFERROR(ZACKS_Screener[[#This Row],[Price]]/ZACKS_Screener[[#This Row],[EPS1]], "")</f>
        <v>53.442379182156131</v>
      </c>
      <c r="R1105" s="18">
        <f>IFERROR(ZACKS_Screener[[#This Row],[Price]]/ZACKS_Screener[[#This Row],[EPS2]], "")</f>
        <v>49.402061855670098</v>
      </c>
      <c r="S1105" s="18">
        <f>IFERROR(ZACKS_Screener[[#This Row],[PE1]]/(ZACKS_Screener[[#This Row],[EG1]]*100), "")</f>
        <v>2.8088320221319254</v>
      </c>
      <c r="T1105" s="18">
        <f>IFERROR(ZACKS_Screener[[#This Row],[PE2]]/(ZACKS_Screener[[#This Row],[EG2]]*100), "")</f>
        <v>6.0405248359887471</v>
      </c>
      <c r="U1105"/>
    </row>
    <row r="1106" spans="1:21" hidden="1" x14ac:dyDescent="0.25">
      <c r="A1106" s="23" t="s">
        <v>2760</v>
      </c>
      <c r="B1106" s="31">
        <v>6514.8</v>
      </c>
      <c r="C1106" s="6" t="s">
        <v>2759</v>
      </c>
      <c r="D1106" s="6" t="s">
        <v>13</v>
      </c>
      <c r="E1106" s="6" t="s">
        <v>14</v>
      </c>
      <c r="F1106" s="6" t="s">
        <v>527</v>
      </c>
      <c r="G1106">
        <v>12</v>
      </c>
      <c r="H1106">
        <v>202212</v>
      </c>
      <c r="I1106" s="9">
        <v>42.72</v>
      </c>
      <c r="J1106" s="9">
        <v>3.4</v>
      </c>
      <c r="K1106" s="9">
        <v>3.84</v>
      </c>
      <c r="L1106" s="9">
        <v>4.2300000000000004</v>
      </c>
      <c r="M1106" s="9" t="str">
        <f>INDEX(Taxonomie!S:S,MATCH(ZACKS_Screener[[#This Row],[Ticker]], Taxonomie!P:P,0))</f>
        <v>Technology</v>
      </c>
      <c r="N1106" t="str">
        <f>INDEX(Taxonomie!Q:Q,MATCH(ZACKS_Screener[[#This Row],[Ticker]], Taxonomie!P:P,0))</f>
        <v>Scientific &amp; Technical Instruments</v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106" s="18">
        <f>IFERROR(ZACKS_Screener[[#This Row],[Price]]/ZACKS_Screener[[#This Row],[EPS1]], "")</f>
        <v>11.125</v>
      </c>
      <c r="R1106" s="18">
        <f>IFERROR(ZACKS_Screener[[#This Row],[Price]]/ZACKS_Screener[[#This Row],[EPS2]], "")</f>
        <v>10.099290780141843</v>
      </c>
      <c r="S1106" s="18">
        <f>IFERROR(ZACKS_Screener[[#This Row],[PE1]]/(ZACKS_Screener[[#This Row],[EG1]]*100), "")</f>
        <v>0.85965909090909098</v>
      </c>
      <c r="T1106" s="18">
        <f>IFERROR(ZACKS_Screener[[#This Row],[PE2]]/(ZACKS_Screener[[#This Row],[EG2]]*100), "")</f>
        <v>0.99439170758319528</v>
      </c>
      <c r="U1106"/>
    </row>
    <row r="1107" spans="1:21" hidden="1" x14ac:dyDescent="0.25">
      <c r="A1107" s="23" t="s">
        <v>3194</v>
      </c>
      <c r="B1107" s="31">
        <v>5530.76</v>
      </c>
      <c r="C1107" s="6" t="s">
        <v>3193</v>
      </c>
      <c r="D1107" s="6" t="s">
        <v>13</v>
      </c>
      <c r="E1107" s="6" t="s">
        <v>14</v>
      </c>
      <c r="F1107" s="6" t="s">
        <v>527</v>
      </c>
      <c r="G1107">
        <v>12</v>
      </c>
      <c r="H1107">
        <v>202212</v>
      </c>
      <c r="I1107" s="9">
        <v>165.76</v>
      </c>
      <c r="J1107" s="9">
        <v>7.13</v>
      </c>
      <c r="K1107" s="9">
        <v>7.19</v>
      </c>
      <c r="L1107" s="9">
        <v>7.35</v>
      </c>
      <c r="M1107" s="9" t="str">
        <f>INDEX(Taxonomie!S:S,MATCH(ZACKS_Screener[[#This Row],[Ticker]], Taxonomie!P:P,0))</f>
        <v>Industrials</v>
      </c>
      <c r="N1107" t="str">
        <f>INDEX(Taxonomie!Q:Q,MATCH(ZACKS_Screener[[#This Row],[Ticker]], Taxonomie!P:P,0))</f>
        <v>Specialty Industrial Machinery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107" s="18">
        <f>IFERROR(ZACKS_Screener[[#This Row],[Price]]/ZACKS_Screener[[#This Row],[EPS1]], "")</f>
        <v>23.054242002781638</v>
      </c>
      <c r="R1107" s="18">
        <f>IFERROR(ZACKS_Screener[[#This Row],[Price]]/ZACKS_Screener[[#This Row],[EPS2]], "")</f>
        <v>22.552380952380954</v>
      </c>
      <c r="S1107" s="18">
        <f>IFERROR(ZACKS_Screener[[#This Row],[PE1]]/(ZACKS_Screener[[#This Row],[EG1]]*100), "")</f>
        <v>27.396124246638625</v>
      </c>
      <c r="T1107" s="18">
        <f>IFERROR(ZACKS_Screener[[#This Row],[PE2]]/(ZACKS_Screener[[#This Row],[EG2]]*100), "")</f>
        <v>10.134476190476239</v>
      </c>
      <c r="U1107"/>
    </row>
    <row r="1108" spans="1:21" hidden="1" x14ac:dyDescent="0.25">
      <c r="A1108" s="23" t="s">
        <v>3200</v>
      </c>
      <c r="B1108" s="31">
        <v>6509.09</v>
      </c>
      <c r="C1108" s="6" t="s">
        <v>3199</v>
      </c>
      <c r="D1108" s="6" t="s">
        <v>22</v>
      </c>
      <c r="E1108" s="6" t="s">
        <v>14</v>
      </c>
      <c r="F1108" s="6" t="s">
        <v>527</v>
      </c>
      <c r="G1108">
        <v>9</v>
      </c>
      <c r="H1108">
        <v>202209</v>
      </c>
      <c r="I1108" s="9">
        <v>109.03</v>
      </c>
      <c r="J1108" s="9">
        <v>2.75</v>
      </c>
      <c r="K1108" s="9">
        <v>3.58</v>
      </c>
      <c r="L1108" s="9">
        <v>4.08</v>
      </c>
      <c r="M1108" s="9" t="str">
        <f>INDEX(Taxonomie!S:S,MATCH(ZACKS_Screener[[#This Row],[Ticker]], Taxonomie!P:P,0))</f>
        <v>Industrials</v>
      </c>
      <c r="N1108" t="str">
        <f>INDEX(Taxonomie!Q:Q,MATCH(ZACKS_Screener[[#This Row],[Ticker]], Taxonomie!P:P,0))</f>
        <v>Aerospace &amp; Defense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108" s="18">
        <f>IFERROR(ZACKS_Screener[[#This Row],[Price]]/ZACKS_Screener[[#This Row],[EPS1]], "")</f>
        <v>30.455307262569832</v>
      </c>
      <c r="R1108" s="18">
        <f>IFERROR(ZACKS_Screener[[#This Row],[Price]]/ZACKS_Screener[[#This Row],[EPS2]], "")</f>
        <v>26.723039215686274</v>
      </c>
      <c r="S1108" s="18">
        <f>IFERROR(ZACKS_Screener[[#This Row],[PE1]]/(ZACKS_Screener[[#This Row],[EG1]]*100), "")</f>
        <v>1.0090613852056269</v>
      </c>
      <c r="T1108" s="18">
        <f>IFERROR(ZACKS_Screener[[#This Row],[PE2]]/(ZACKS_Screener[[#This Row],[EG2]]*100), "")</f>
        <v>1.9133696078431373</v>
      </c>
      <c r="U1108"/>
    </row>
    <row r="1109" spans="1:21" hidden="1" x14ac:dyDescent="0.25">
      <c r="A1109" s="23" t="s">
        <v>1441</v>
      </c>
      <c r="B1109" s="31">
        <v>33895.81</v>
      </c>
      <c r="C1109" s="6" t="s">
        <v>1440</v>
      </c>
      <c r="D1109" s="6" t="s">
        <v>13</v>
      </c>
      <c r="E1109" s="6" t="s">
        <v>18</v>
      </c>
      <c r="F1109" s="6" t="s">
        <v>1442</v>
      </c>
      <c r="G1109">
        <v>12</v>
      </c>
      <c r="H1109">
        <v>202212</v>
      </c>
      <c r="I1109" s="9">
        <v>675.66</v>
      </c>
      <c r="J1109" s="9">
        <v>29.66</v>
      </c>
      <c r="K1109" s="9">
        <v>35.54</v>
      </c>
      <c r="L1109" s="9">
        <v>37.75</v>
      </c>
      <c r="M1109" s="9" t="str">
        <f>INDEX(Taxonomie!S:S,MATCH(ZACKS_Screener[[#This Row],[Ticker]], Taxonomie!P:P,0))</f>
        <v>Industrials</v>
      </c>
      <c r="N1109" t="str">
        <f>INDEX(Taxonomie!Q:Q,MATCH(ZACKS_Screener[[#This Row],[Ticker]], Taxonomie!P:P,0))</f>
        <v>Industrial Distribution</v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1109" s="18">
        <f>IFERROR(ZACKS_Screener[[#This Row],[Price]]/ZACKS_Screener[[#This Row],[EPS1]], "")</f>
        <v>19.011254924029263</v>
      </c>
      <c r="R1109" s="18">
        <f>IFERROR(ZACKS_Screener[[#This Row],[Price]]/ZACKS_Screener[[#This Row],[EPS2]], "")</f>
        <v>17.898278145695365</v>
      </c>
      <c r="S1109" s="18">
        <f>IFERROR(ZACKS_Screener[[#This Row],[PE1]]/(ZACKS_Screener[[#This Row],[EG1]]*100), "")</f>
        <v>0.95896908341276876</v>
      </c>
      <c r="T1109" s="18">
        <f>IFERROR(ZACKS_Screener[[#This Row],[PE2]]/(ZACKS_Screener[[#This Row],[EG2]]*100), "")</f>
        <v>2.8783022864163486</v>
      </c>
      <c r="U1109"/>
    </row>
    <row r="1110" spans="1:21" hidden="1" x14ac:dyDescent="0.25">
      <c r="A1110" s="23" t="s">
        <v>1478</v>
      </c>
      <c r="B1110" s="31">
        <v>3454.87</v>
      </c>
      <c r="C1110" s="6" t="s">
        <v>1477</v>
      </c>
      <c r="D1110" s="6" t="s">
        <v>13</v>
      </c>
      <c r="E1110" s="6" t="s">
        <v>18</v>
      </c>
      <c r="F1110" s="6" t="s">
        <v>1442</v>
      </c>
      <c r="G1110">
        <v>9</v>
      </c>
      <c r="H1110">
        <v>202209</v>
      </c>
      <c r="I1110" s="9">
        <v>49.66</v>
      </c>
      <c r="J1110" s="9">
        <v>3.93</v>
      </c>
      <c r="K1110" s="9">
        <v>3.4</v>
      </c>
      <c r="L1110" s="9">
        <v>3.78</v>
      </c>
      <c r="M1110" s="9" t="str">
        <f>INDEX(Taxonomie!S:S,MATCH(ZACKS_Screener[[#This Row],[Ticker]], Taxonomie!P:P,0))</f>
        <v>Industrials</v>
      </c>
      <c r="N1110" t="str">
        <f>INDEX(Taxonomie!Q:Q,MATCH(ZACKS_Screener[[#This Row],[Ticker]], Taxonomie!P:P,0))</f>
        <v>Specialty Industrial Machinery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1110" s="18">
        <f>IFERROR(ZACKS_Screener[[#This Row],[Price]]/ZACKS_Screener[[#This Row],[EPS1]], "")</f>
        <v>14.605882352941176</v>
      </c>
      <c r="R1110" s="18">
        <f>IFERROR(ZACKS_Screener[[#This Row],[Price]]/ZACKS_Screener[[#This Row],[EPS2]], "")</f>
        <v>13.137566137566138</v>
      </c>
      <c r="S1110" s="18">
        <f>IFERROR(ZACKS_Screener[[#This Row],[PE1]]/(ZACKS_Screener[[#This Row],[EG1]]*100), "")</f>
        <v>-1.0830399556048829</v>
      </c>
      <c r="T1110" s="18">
        <f>IFERROR(ZACKS_Screener[[#This Row],[PE2]]/(ZACKS_Screener[[#This Row],[EG2]]*100), "")</f>
        <v>1.1754664438874969</v>
      </c>
      <c r="U1110"/>
    </row>
    <row r="1111" spans="1:21" hidden="1" x14ac:dyDescent="0.25">
      <c r="A1111" s="23" t="s">
        <v>41289</v>
      </c>
      <c r="B1111" s="31">
        <v>2253.2800000000002</v>
      </c>
      <c r="C1111" s="6" t="s">
        <v>41288</v>
      </c>
      <c r="D1111" s="6" t="s">
        <v>22</v>
      </c>
      <c r="E1111" s="6" t="s">
        <v>18</v>
      </c>
      <c r="F1111" s="6" t="s">
        <v>1442</v>
      </c>
      <c r="G1111">
        <v>12</v>
      </c>
      <c r="H1111">
        <v>202212</v>
      </c>
      <c r="I1111" s="9">
        <v>11.79</v>
      </c>
      <c r="J1111" s="9">
        <v>0.16</v>
      </c>
      <c r="K1111" s="9">
        <v>0.38</v>
      </c>
      <c r="L1111" s="9">
        <v>0.5</v>
      </c>
      <c r="M1111" s="9" t="str">
        <f>INDEX(Taxonomie!S:S,MATCH(ZACKS_Screener[[#This Row],[Ticker]], Taxonomie!P:P,0))</f>
        <v>Industrials</v>
      </c>
      <c r="N1111" t="str">
        <f>INDEX(Taxonomie!Q:Q,MATCH(ZACKS_Screener[[#This Row],[Ticker]], Taxonomie!P:P,0))</f>
        <v>Specialty Business Services</v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111" s="18">
        <f>IFERROR(ZACKS_Screener[[#This Row],[Price]]/ZACKS_Screener[[#This Row],[EPS1]], "")</f>
        <v>31.026315789473681</v>
      </c>
      <c r="R1111" s="18">
        <f>IFERROR(ZACKS_Screener[[#This Row],[Price]]/ZACKS_Screener[[#This Row],[EPS2]], "")</f>
        <v>23.58</v>
      </c>
      <c r="S1111" s="18">
        <f>IFERROR(ZACKS_Screener[[#This Row],[PE1]]/(ZACKS_Screener[[#This Row],[EG1]]*100), "")</f>
        <v>0.22564593301435404</v>
      </c>
      <c r="T1111" s="18">
        <f>IFERROR(ZACKS_Screener[[#This Row],[PE2]]/(ZACKS_Screener[[#This Row],[EG2]]*100), "")</f>
        <v>0.74670000000000003</v>
      </c>
      <c r="U1111"/>
    </row>
    <row r="1112" spans="1:21" hidden="1" x14ac:dyDescent="0.25">
      <c r="A1112" s="23" t="s">
        <v>2037</v>
      </c>
      <c r="B1112" s="31">
        <v>5195.87</v>
      </c>
      <c r="C1112" s="6" t="s">
        <v>2036</v>
      </c>
      <c r="D1112" s="6" t="s">
        <v>13</v>
      </c>
      <c r="E1112" s="6" t="s">
        <v>18</v>
      </c>
      <c r="F1112" s="6" t="s">
        <v>1442</v>
      </c>
      <c r="G1112">
        <v>8</v>
      </c>
      <c r="H1112">
        <v>202208</v>
      </c>
      <c r="I1112" s="9">
        <v>92.93</v>
      </c>
      <c r="J1112" s="9">
        <v>6.15</v>
      </c>
      <c r="K1112" s="9">
        <v>6.28</v>
      </c>
      <c r="L1112" s="9">
        <v>6.29</v>
      </c>
      <c r="M1112" s="9" t="str">
        <f>INDEX(Taxonomie!S:S,MATCH(ZACKS_Screener[[#This Row],[Ticker]], Taxonomie!P:P,0))</f>
        <v>Industrials</v>
      </c>
      <c r="N1112" t="str">
        <f>INDEX(Taxonomie!Q:Q,MATCH(ZACKS_Screener[[#This Row],[Ticker]], Taxonomie!P:P,0))</f>
        <v>Industrial Distribution</v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12" s="18">
        <f>IFERROR(ZACKS_Screener[[#This Row],[Price]]/ZACKS_Screener[[#This Row],[EPS1]], "")</f>
        <v>14.797770700636944</v>
      </c>
      <c r="R1112" s="18">
        <f>IFERROR(ZACKS_Screener[[#This Row],[Price]]/ZACKS_Screener[[#This Row],[EPS2]], "")</f>
        <v>14.774244833068364</v>
      </c>
      <c r="S1112" s="18">
        <f>IFERROR(ZACKS_Screener[[#This Row],[PE1]]/(ZACKS_Screener[[#This Row],[EG1]]*100), "")</f>
        <v>7.0004838314551758</v>
      </c>
      <c r="T1112" s="18">
        <f>IFERROR(ZACKS_Screener[[#This Row],[PE2]]/(ZACKS_Screener[[#This Row],[EG2]]*100), "")</f>
        <v>92.782257551671307</v>
      </c>
      <c r="U1112"/>
    </row>
    <row r="1113" spans="1:21" hidden="1" x14ac:dyDescent="0.25">
      <c r="A1113" s="23" t="s">
        <v>2662</v>
      </c>
      <c r="B1113" s="31">
        <v>6420.62</v>
      </c>
      <c r="C1113" s="6" t="s">
        <v>2661</v>
      </c>
      <c r="D1113" s="6" t="s">
        <v>13</v>
      </c>
      <c r="E1113" s="6" t="s">
        <v>18</v>
      </c>
      <c r="F1113" s="6" t="s">
        <v>1442</v>
      </c>
      <c r="G1113">
        <v>12</v>
      </c>
      <c r="H1113">
        <v>202212</v>
      </c>
      <c r="I1113" s="9">
        <v>142.72999999999999</v>
      </c>
      <c r="J1113" s="9">
        <v>5.36</v>
      </c>
      <c r="K1113" s="9">
        <v>3.71</v>
      </c>
      <c r="L1113" s="9">
        <v>4.5199999999999996</v>
      </c>
      <c r="M1113" s="9" t="str">
        <f>INDEX(Taxonomie!S:S,MATCH(ZACKS_Screener[[#This Row],[Ticker]], Taxonomie!P:P,0))</f>
        <v>Industrials</v>
      </c>
      <c r="N1113" t="str">
        <f>INDEX(Taxonomie!Q:Q,MATCH(ZACKS_Screener[[#This Row],[Ticker]], Taxonomie!P:P,0))</f>
        <v>Industrial Distribution</v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113" s="18">
        <f>IFERROR(ZACKS_Screener[[#This Row],[Price]]/ZACKS_Screener[[#This Row],[EPS1]], "")</f>
        <v>38.471698113207545</v>
      </c>
      <c r="R1113" s="18">
        <f>IFERROR(ZACKS_Screener[[#This Row],[Price]]/ZACKS_Screener[[#This Row],[EPS2]], "")</f>
        <v>31.577433628318584</v>
      </c>
      <c r="S1113" s="18">
        <f>IFERROR(ZACKS_Screener[[#This Row],[PE1]]/(ZACKS_Screener[[#This Row],[EG1]]*100), "")</f>
        <v>-1.2497472841623785</v>
      </c>
      <c r="T1113" s="18">
        <f>IFERROR(ZACKS_Screener[[#This Row],[PE2]]/(ZACKS_Screener[[#This Row],[EG2]]*100), "")</f>
        <v>1.4463244291489135</v>
      </c>
      <c r="U1113"/>
    </row>
    <row r="1114" spans="1:21" hidden="1" x14ac:dyDescent="0.25">
      <c r="A1114" s="23" t="s">
        <v>2538</v>
      </c>
      <c r="B1114" s="31">
        <v>33510.28</v>
      </c>
      <c r="C1114" s="6" t="s">
        <v>2537</v>
      </c>
      <c r="D1114" s="6" t="s">
        <v>13</v>
      </c>
      <c r="E1114" s="6" t="s">
        <v>18</v>
      </c>
      <c r="F1114" s="6" t="s">
        <v>2539</v>
      </c>
      <c r="G1114">
        <v>9</v>
      </c>
      <c r="H1114">
        <v>202209</v>
      </c>
      <c r="I1114" s="9">
        <v>291.70999999999998</v>
      </c>
      <c r="J1114" s="9">
        <v>9.49</v>
      </c>
      <c r="K1114" s="9">
        <v>11.96</v>
      </c>
      <c r="L1114" s="9">
        <v>12.74</v>
      </c>
      <c r="M1114" s="9" t="str">
        <f>INDEX(Taxonomie!S:S,MATCH(ZACKS_Screener[[#This Row],[Ticker]], Taxonomie!P:P,0))</f>
        <v>Industrials</v>
      </c>
      <c r="N1114" t="str">
        <f>INDEX(Taxonomie!Q:Q,MATCH(ZACKS_Screener[[#This Row],[Ticker]], Taxonomie!P:P,0))</f>
        <v>Specialty Industrial Machinery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114" s="18">
        <f>IFERROR(ZACKS_Screener[[#This Row],[Price]]/ZACKS_Screener[[#This Row],[EPS1]], "")</f>
        <v>24.390468227424744</v>
      </c>
      <c r="R1114" s="18">
        <f>IFERROR(ZACKS_Screener[[#This Row],[Price]]/ZACKS_Screener[[#This Row],[EPS2]], "")</f>
        <v>22.897174254317111</v>
      </c>
      <c r="S1114" s="18">
        <f>IFERROR(ZACKS_Screener[[#This Row],[PE1]]/(ZACKS_Screener[[#This Row],[EG1]]*100), "")</f>
        <v>0.93710746347474005</v>
      </c>
      <c r="T1114" s="18">
        <f>IFERROR(ZACKS_Screener[[#This Row],[PE2]]/(ZACKS_Screener[[#This Row],[EG2]]*100), "")</f>
        <v>3.5109000523286267</v>
      </c>
      <c r="U1114"/>
    </row>
    <row r="1115" spans="1:21" hidden="1" x14ac:dyDescent="0.25">
      <c r="A1115" s="23" t="s">
        <v>3143</v>
      </c>
      <c r="B1115" s="31">
        <v>7308.54</v>
      </c>
      <c r="C1115" s="6" t="s">
        <v>3142</v>
      </c>
      <c r="D1115" s="6" t="s">
        <v>13</v>
      </c>
      <c r="E1115" s="6" t="s">
        <v>330</v>
      </c>
      <c r="F1115" s="6" t="s">
        <v>3144</v>
      </c>
      <c r="G1115">
        <v>12</v>
      </c>
      <c r="H1115">
        <v>202212</v>
      </c>
      <c r="I1115" s="9">
        <v>133.47</v>
      </c>
      <c r="J1115" s="9">
        <v>19.64</v>
      </c>
      <c r="K1115" s="9">
        <v>16.420000000000002</v>
      </c>
      <c r="L1115" s="9">
        <v>17.18</v>
      </c>
      <c r="M1115" s="9" t="str">
        <f>INDEX(Taxonomie!S:S,MATCH(ZACKS_Screener[[#This Row],[Ticker]], Taxonomie!P:P,0))</f>
        <v>Consumer Cyclical</v>
      </c>
      <c r="N1115" t="str">
        <f>INDEX(Taxonomie!Q:Q,MATCH(ZACKS_Screener[[#This Row],[Ticker]], Taxonomie!P:P,0))</f>
        <v>Furnishings, Fixtures &amp; Appliances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115" s="18">
        <f>IFERROR(ZACKS_Screener[[#This Row],[Price]]/ZACKS_Screener[[#This Row],[EPS1]], "")</f>
        <v>8.1285018270401945</v>
      </c>
      <c r="R1115" s="18">
        <f>IFERROR(ZACKS_Screener[[#This Row],[Price]]/ZACKS_Screener[[#This Row],[EPS2]], "")</f>
        <v>7.7689173457508733</v>
      </c>
      <c r="S1115" s="18">
        <f>IFERROR(ZACKS_Screener[[#This Row],[PE1]]/(ZACKS_Screener[[#This Row],[EG1]]*100), "")</f>
        <v>-0.49578812386046428</v>
      </c>
      <c r="T1115" s="18">
        <f>IFERROR(ZACKS_Screener[[#This Row],[PE2]]/(ZACKS_Screener[[#This Row],[EG2]]*100), "")</f>
        <v>1.6784950370688116</v>
      </c>
      <c r="U1115"/>
    </row>
    <row r="1116" spans="1:21" hidden="1" x14ac:dyDescent="0.25">
      <c r="A1116" s="23" t="s">
        <v>706</v>
      </c>
      <c r="B1116" s="31">
        <v>5794.68</v>
      </c>
      <c r="C1116" s="6" t="s">
        <v>705</v>
      </c>
      <c r="D1116" s="6" t="s">
        <v>13</v>
      </c>
      <c r="E1116" s="6" t="s">
        <v>330</v>
      </c>
      <c r="F1116" s="6" t="s">
        <v>707</v>
      </c>
      <c r="G1116">
        <v>12</v>
      </c>
      <c r="H1116">
        <v>202212</v>
      </c>
      <c r="I1116" s="9">
        <v>113.64</v>
      </c>
      <c r="J1116" s="9">
        <v>5.27</v>
      </c>
      <c r="K1116" s="9">
        <v>5.98</v>
      </c>
      <c r="L1116" s="9">
        <v>6.61</v>
      </c>
      <c r="M1116" s="9" t="str">
        <f>INDEX(Taxonomie!S:S,MATCH(ZACKS_Screener[[#This Row],[Ticker]], Taxonomie!P:P,0))</f>
        <v>Consumer Cyclical</v>
      </c>
      <c r="N1116" t="str">
        <f>INDEX(Taxonomie!Q:Q,MATCH(ZACKS_Screener[[#This Row],[Ticker]], Taxonomie!P:P,0))</f>
        <v>Lodging</v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1116" s="18">
        <f>IFERROR(ZACKS_Screener[[#This Row],[Price]]/ZACKS_Screener[[#This Row],[EPS1]], "")</f>
        <v>19.00334448160535</v>
      </c>
      <c r="R1116" s="18">
        <f>IFERROR(ZACKS_Screener[[#This Row],[Price]]/ZACKS_Screener[[#This Row],[EPS2]], "")</f>
        <v>17.19213313161876</v>
      </c>
      <c r="S1116" s="18">
        <f>IFERROR(ZACKS_Screener[[#This Row],[PE1]]/(ZACKS_Screener[[#This Row],[EG1]]*100), "")</f>
        <v>1.4105299354656347</v>
      </c>
      <c r="T1116" s="18">
        <f>IFERROR(ZACKS_Screener[[#This Row],[PE2]]/(ZACKS_Screener[[#This Row],[EG2]]*100), "")</f>
        <v>1.6318881924933366</v>
      </c>
      <c r="U1116"/>
    </row>
    <row r="1117" spans="1:21" hidden="1" x14ac:dyDescent="0.25">
      <c r="A1117" s="23" t="s">
        <v>1446</v>
      </c>
      <c r="B1117" s="31">
        <v>12095.27</v>
      </c>
      <c r="C1117" s="6" t="s">
        <v>1445</v>
      </c>
      <c r="D1117" s="6" t="s">
        <v>13</v>
      </c>
      <c r="E1117" s="6" t="s">
        <v>330</v>
      </c>
      <c r="F1117" s="6" t="s">
        <v>707</v>
      </c>
      <c r="G1117">
        <v>12</v>
      </c>
      <c r="H1117">
        <v>202212</v>
      </c>
      <c r="I1117" s="9">
        <v>114.42</v>
      </c>
      <c r="J1117" s="9">
        <v>-0.81</v>
      </c>
      <c r="K1117" s="9">
        <v>2.64</v>
      </c>
      <c r="L1117" s="9">
        <v>3.43</v>
      </c>
      <c r="M1117" s="9" t="str">
        <f>INDEX(Taxonomie!S:S,MATCH(ZACKS_Screener[[#This Row],[Ticker]], Taxonomie!P:P,0))</f>
        <v>Consumer Cyclical</v>
      </c>
      <c r="N1117" t="str">
        <f>INDEX(Taxonomie!Q:Q,MATCH(ZACKS_Screener[[#This Row],[Ticker]], Taxonomie!P:P,0))</f>
        <v>Lodging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1117" s="18">
        <f>IFERROR(ZACKS_Screener[[#This Row],[Price]]/ZACKS_Screener[[#This Row],[EPS1]], "")</f>
        <v>43.340909090909086</v>
      </c>
      <c r="R1117" s="18">
        <f>IFERROR(ZACKS_Screener[[#This Row],[Price]]/ZACKS_Screener[[#This Row],[EPS2]], "")</f>
        <v>33.358600583090379</v>
      </c>
      <c r="S1117" s="18">
        <f>IFERROR(ZACKS_Screener[[#This Row],[PE1]]/(ZACKS_Screener[[#This Row],[EG1]]*100), "")</f>
        <v>0.43340909090909085</v>
      </c>
      <c r="T1117" s="18">
        <f>IFERROR(ZACKS_Screener[[#This Row],[PE2]]/(ZACKS_Screener[[#This Row],[EG2]]*100), "")</f>
        <v>1.114768424548843</v>
      </c>
      <c r="U1117"/>
    </row>
    <row r="1118" spans="1:21" hidden="1" x14ac:dyDescent="0.25">
      <c r="A1118" s="23" t="s">
        <v>1473</v>
      </c>
      <c r="B1118" s="31">
        <v>5121.25</v>
      </c>
      <c r="C1118" s="6" t="s">
        <v>1472</v>
      </c>
      <c r="D1118" s="6" t="s">
        <v>13</v>
      </c>
      <c r="E1118" s="6" t="s">
        <v>330</v>
      </c>
      <c r="F1118" s="6" t="s">
        <v>707</v>
      </c>
      <c r="G1118">
        <v>12</v>
      </c>
      <c r="H1118">
        <v>202212</v>
      </c>
      <c r="I1118" s="9">
        <v>45.97</v>
      </c>
      <c r="J1118" s="9">
        <v>3.88</v>
      </c>
      <c r="K1118" s="9">
        <v>4.38</v>
      </c>
      <c r="L1118" s="9">
        <v>4.53</v>
      </c>
      <c r="M1118" s="9" t="str">
        <f>INDEX(Taxonomie!S:S,MATCH(ZACKS_Screener[[#This Row],[Ticker]], Taxonomie!P:P,0))</f>
        <v>Consumer Cyclical</v>
      </c>
      <c r="N1118" t="str">
        <f>INDEX(Taxonomie!Q:Q,MATCH(ZACKS_Screener[[#This Row],[Ticker]], Taxonomie!P:P,0))</f>
        <v>Resorts &amp; Casinos</v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1118" s="18">
        <f>IFERROR(ZACKS_Screener[[#This Row],[Price]]/ZACKS_Screener[[#This Row],[EPS1]], "")</f>
        <v>10.495433789954339</v>
      </c>
      <c r="R1118" s="18">
        <f>IFERROR(ZACKS_Screener[[#This Row],[Price]]/ZACKS_Screener[[#This Row],[EPS2]], "")</f>
        <v>10.147902869757173</v>
      </c>
      <c r="S1118" s="18">
        <f>IFERROR(ZACKS_Screener[[#This Row],[PE1]]/(ZACKS_Screener[[#This Row],[EG1]]*100), "")</f>
        <v>0.81444566210045655</v>
      </c>
      <c r="T1118" s="18">
        <f>IFERROR(ZACKS_Screener[[#This Row],[PE2]]/(ZACKS_Screener[[#This Row],[EG2]]*100), "")</f>
        <v>2.9631876379690874</v>
      </c>
      <c r="U1118"/>
    </row>
    <row r="1119" spans="1:21" hidden="1" x14ac:dyDescent="0.25">
      <c r="A1119" s="23" t="s">
        <v>1493</v>
      </c>
      <c r="B1119" s="31">
        <v>37727.800000000003</v>
      </c>
      <c r="C1119" s="6" t="s">
        <v>1492</v>
      </c>
      <c r="D1119" s="6" t="s">
        <v>13</v>
      </c>
      <c r="E1119" s="6" t="s">
        <v>330</v>
      </c>
      <c r="F1119" s="6" t="s">
        <v>707</v>
      </c>
      <c r="G1119">
        <v>12</v>
      </c>
      <c r="H1119">
        <v>202212</v>
      </c>
      <c r="I1119" s="9">
        <v>142.57</v>
      </c>
      <c r="J1119" s="9">
        <v>4.8899999999999997</v>
      </c>
      <c r="K1119" s="9">
        <v>5.86</v>
      </c>
      <c r="L1119" s="9">
        <v>6.44</v>
      </c>
      <c r="M1119" s="9" t="str">
        <f>INDEX(Taxonomie!S:S,MATCH(ZACKS_Screener[[#This Row],[Ticker]], Taxonomie!P:P,0))</f>
        <v>Consumer Cyclical</v>
      </c>
      <c r="N1119" t="str">
        <f>INDEX(Taxonomie!Q:Q,MATCH(ZACKS_Screener[[#This Row],[Ticker]], Taxonomie!P:P,0))</f>
        <v>Lodging</v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1119" s="18">
        <f>IFERROR(ZACKS_Screener[[#This Row],[Price]]/ZACKS_Screener[[#This Row],[EPS1]], "")</f>
        <v>24.329351535836174</v>
      </c>
      <c r="R1119" s="18">
        <f>IFERROR(ZACKS_Screener[[#This Row],[Price]]/ZACKS_Screener[[#This Row],[EPS2]], "")</f>
        <v>22.138198757763973</v>
      </c>
      <c r="S1119" s="18">
        <f>IFERROR(ZACKS_Screener[[#This Row],[PE1]]/(ZACKS_Screener[[#This Row],[EG1]]*100), "")</f>
        <v>1.2265002990746268</v>
      </c>
      <c r="T1119" s="18">
        <f>IFERROR(ZACKS_Screener[[#This Row],[PE2]]/(ZACKS_Screener[[#This Row],[EG2]]*100), "")</f>
        <v>2.236721460698222</v>
      </c>
      <c r="U1119"/>
    </row>
    <row r="1120" spans="1:21" hidden="1" x14ac:dyDescent="0.25">
      <c r="A1120" s="23" t="s">
        <v>1530</v>
      </c>
      <c r="B1120" s="31">
        <v>13307.15</v>
      </c>
      <c r="C1120" s="6" t="s">
        <v>41081</v>
      </c>
      <c r="D1120" s="6" t="s">
        <v>22</v>
      </c>
      <c r="E1120" s="6" t="s">
        <v>330</v>
      </c>
      <c r="F1120" s="6" t="s">
        <v>707</v>
      </c>
      <c r="G1120">
        <v>12</v>
      </c>
      <c r="H1120">
        <v>202212</v>
      </c>
      <c r="I1120" s="9">
        <v>40.869999999999997</v>
      </c>
      <c r="J1120" s="9">
        <v>-0.85</v>
      </c>
      <c r="K1120" s="9">
        <v>1.4</v>
      </c>
      <c r="L1120" s="9">
        <v>1.88</v>
      </c>
      <c r="M1120" s="9" t="str">
        <f>INDEX(Taxonomie!S:S,MATCH(ZACKS_Screener[[#This Row],[Ticker]], Taxonomie!P:P,0))</f>
        <v>Consumer Cyclical</v>
      </c>
      <c r="N1120" t="str">
        <f>INDEX(Taxonomie!Q:Q,MATCH(ZACKS_Screener[[#This Row],[Ticker]], Taxonomie!P:P,0))</f>
        <v>Lodging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1120" s="18">
        <f>IFERROR(ZACKS_Screener[[#This Row],[Price]]/ZACKS_Screener[[#This Row],[EPS1]], "")</f>
        <v>29.192857142857143</v>
      </c>
      <c r="R1120" s="18">
        <f>IFERROR(ZACKS_Screener[[#This Row],[Price]]/ZACKS_Screener[[#This Row],[EPS2]], "")</f>
        <v>21.73936170212766</v>
      </c>
      <c r="S1120" s="18">
        <f>IFERROR(ZACKS_Screener[[#This Row],[PE1]]/(ZACKS_Screener[[#This Row],[EG1]]*100), "")</f>
        <v>0.29192857142857143</v>
      </c>
      <c r="T1120" s="18">
        <f>IFERROR(ZACKS_Screener[[#This Row],[PE2]]/(ZACKS_Screener[[#This Row],[EG2]]*100), "")</f>
        <v>0.63406471631205674</v>
      </c>
      <c r="U1120"/>
    </row>
    <row r="1121" spans="1:21" hidden="1" x14ac:dyDescent="0.25">
      <c r="A1121" s="23" t="s">
        <v>1590</v>
      </c>
      <c r="B1121" s="31">
        <v>11657.27</v>
      </c>
      <c r="C1121" s="6" t="s">
        <v>1589</v>
      </c>
      <c r="D1121" s="6" t="s">
        <v>13</v>
      </c>
      <c r="E1121" s="6" t="s">
        <v>330</v>
      </c>
      <c r="F1121" s="6" t="s">
        <v>707</v>
      </c>
      <c r="G1121">
        <v>12</v>
      </c>
      <c r="H1121">
        <v>202212</v>
      </c>
      <c r="I1121" s="9">
        <v>67.900000000000006</v>
      </c>
      <c r="J1121" s="9">
        <v>2.82</v>
      </c>
      <c r="K1121" s="9">
        <v>3.28</v>
      </c>
      <c r="L1121" s="9">
        <v>3.91</v>
      </c>
      <c r="M1121" s="9" t="str">
        <f>INDEX(Taxonomie!S:S,MATCH(ZACKS_Screener[[#This Row],[Ticker]], Taxonomie!P:P,0))</f>
        <v>Consumer Cyclical</v>
      </c>
      <c r="N1121" t="str">
        <f>INDEX(Taxonomie!Q:Q,MATCH(ZACKS_Screener[[#This Row],[Ticker]], Taxonomie!P:P,0))</f>
        <v>Lodging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1121" s="18">
        <f>IFERROR(ZACKS_Screener[[#This Row],[Price]]/ZACKS_Screener[[#This Row],[EPS1]], "")</f>
        <v>20.701219512195124</v>
      </c>
      <c r="R1121" s="18">
        <f>IFERROR(ZACKS_Screener[[#This Row],[Price]]/ZACKS_Screener[[#This Row],[EPS2]], "")</f>
        <v>17.365728900255757</v>
      </c>
      <c r="S1121" s="18">
        <f>IFERROR(ZACKS_Screener[[#This Row],[PE1]]/(ZACKS_Screener[[#This Row],[EG1]]*100), "")</f>
        <v>1.2690747613997881</v>
      </c>
      <c r="T1121" s="18">
        <f>IFERROR(ZACKS_Screener[[#This Row],[PE2]]/(ZACKS_Screener[[#This Row],[EG2]]*100), "")</f>
        <v>0.90412048877521989</v>
      </c>
      <c r="U1121"/>
    </row>
    <row r="1122" spans="1:21" hidden="1" x14ac:dyDescent="0.25">
      <c r="A1122" s="23" t="s">
        <v>1909</v>
      </c>
      <c r="B1122" s="31">
        <v>53760.43</v>
      </c>
      <c r="C1122" s="6" t="s">
        <v>1908</v>
      </c>
      <c r="D1122" s="6" t="s">
        <v>22</v>
      </c>
      <c r="E1122" s="6" t="s">
        <v>330</v>
      </c>
      <c r="F1122" s="6" t="s">
        <v>707</v>
      </c>
      <c r="G1122">
        <v>12</v>
      </c>
      <c r="H1122">
        <v>202212</v>
      </c>
      <c r="I1122" s="9">
        <v>177.22</v>
      </c>
      <c r="J1122" s="9">
        <v>6.69</v>
      </c>
      <c r="K1122" s="9">
        <v>8.39</v>
      </c>
      <c r="L1122" s="9">
        <v>9.08</v>
      </c>
      <c r="M1122" s="9" t="str">
        <f>INDEX(Taxonomie!S:S,MATCH(ZACKS_Screener[[#This Row],[Ticker]], Taxonomie!P:P,0))</f>
        <v>Consumer Cyclical</v>
      </c>
      <c r="N1122" t="str">
        <f>INDEX(Taxonomie!Q:Q,MATCH(ZACKS_Screener[[#This Row],[Ticker]], Taxonomie!P:P,0))</f>
        <v>Lodging</v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122" s="18">
        <f>IFERROR(ZACKS_Screener[[#This Row],[Price]]/ZACKS_Screener[[#This Row],[EPS1]], "")</f>
        <v>21.122765196662691</v>
      </c>
      <c r="R1122" s="18">
        <f>IFERROR(ZACKS_Screener[[#This Row],[Price]]/ZACKS_Screener[[#This Row],[EPS2]], "")</f>
        <v>19.517621145374449</v>
      </c>
      <c r="S1122" s="18">
        <f>IFERROR(ZACKS_Screener[[#This Row],[PE1]]/(ZACKS_Screener[[#This Row],[EG1]]*100), "")</f>
        <v>0.83124293626866708</v>
      </c>
      <c r="T1122" s="18">
        <f>IFERROR(ZACKS_Screener[[#This Row],[PE2]]/(ZACKS_Screener[[#This Row],[EG2]]*100), "")</f>
        <v>2.3732295856477066</v>
      </c>
      <c r="U1122"/>
    </row>
    <row r="1123" spans="1:21" hidden="1" x14ac:dyDescent="0.25">
      <c r="A1123" s="23" t="s">
        <v>3031</v>
      </c>
      <c r="B1123" s="31">
        <v>4694.6099999999997</v>
      </c>
      <c r="C1123" s="6" t="s">
        <v>3030</v>
      </c>
      <c r="D1123" s="6" t="s">
        <v>13</v>
      </c>
      <c r="E1123" s="6" t="s">
        <v>330</v>
      </c>
      <c r="F1123" s="6" t="s">
        <v>707</v>
      </c>
      <c r="G1123">
        <v>12</v>
      </c>
      <c r="H1123">
        <v>202212</v>
      </c>
      <c r="I1123" s="9">
        <v>127.54</v>
      </c>
      <c r="J1123" s="9">
        <v>10.26</v>
      </c>
      <c r="K1123" s="9">
        <v>11.16</v>
      </c>
      <c r="L1123" s="9">
        <v>11.99</v>
      </c>
      <c r="M1123" s="9" t="str">
        <f>INDEX(Taxonomie!S:S,MATCH(ZACKS_Screener[[#This Row],[Ticker]], Taxonomie!P:P,0))</f>
        <v>Consumer Cyclical</v>
      </c>
      <c r="N1123" t="str">
        <f>INDEX(Taxonomie!Q:Q,MATCH(ZACKS_Screener[[#This Row],[Ticker]], Taxonomie!P:P,0))</f>
        <v>Resorts &amp; Casinos</v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123" s="18">
        <f>IFERROR(ZACKS_Screener[[#This Row],[Price]]/ZACKS_Screener[[#This Row],[EPS1]], "")</f>
        <v>11.428315412186381</v>
      </c>
      <c r="R1123" s="18">
        <f>IFERROR(ZACKS_Screener[[#This Row],[Price]]/ZACKS_Screener[[#This Row],[EPS2]], "")</f>
        <v>10.637197664720601</v>
      </c>
      <c r="S1123" s="18">
        <f>IFERROR(ZACKS_Screener[[#This Row],[PE1]]/(ZACKS_Screener[[#This Row],[EG1]]*100), "")</f>
        <v>1.3028279569892467</v>
      </c>
      <c r="T1123" s="18">
        <f>IFERROR(ZACKS_Screener[[#This Row],[PE2]]/(ZACKS_Screener[[#This Row],[EG2]]*100), "")</f>
        <v>1.4302545293768902</v>
      </c>
      <c r="U1123"/>
    </row>
    <row r="1124" spans="1:21" hidden="1" x14ac:dyDescent="0.25">
      <c r="A1124" s="23" t="s">
        <v>3141</v>
      </c>
      <c r="B1124" s="31">
        <v>6164.17</v>
      </c>
      <c r="C1124" s="6" t="s">
        <v>3140</v>
      </c>
      <c r="D1124" s="6" t="s">
        <v>13</v>
      </c>
      <c r="E1124" s="6" t="s">
        <v>330</v>
      </c>
      <c r="F1124" s="6" t="s">
        <v>707</v>
      </c>
      <c r="G1124">
        <v>12</v>
      </c>
      <c r="H1124">
        <v>202212</v>
      </c>
      <c r="I1124" s="9">
        <v>71.790000000000006</v>
      </c>
      <c r="J1124" s="9">
        <v>3.96</v>
      </c>
      <c r="K1124" s="9">
        <v>4.0199999999999996</v>
      </c>
      <c r="L1124" s="9">
        <v>4.3600000000000003</v>
      </c>
      <c r="M1124" s="9" t="str">
        <f>INDEX(Taxonomie!S:S,MATCH(ZACKS_Screener[[#This Row],[Ticker]], Taxonomie!P:P,0))</f>
        <v>Consumer Cyclical</v>
      </c>
      <c r="N1124" t="str">
        <f>INDEX(Taxonomie!Q:Q,MATCH(ZACKS_Screener[[#This Row],[Ticker]], Taxonomie!P:P,0))</f>
        <v>Lodging</v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124" s="18">
        <f>IFERROR(ZACKS_Screener[[#This Row],[Price]]/ZACKS_Screener[[#This Row],[EPS1]], "")</f>
        <v>17.858208955223883</v>
      </c>
      <c r="R1124" s="18">
        <f>IFERROR(ZACKS_Screener[[#This Row],[Price]]/ZACKS_Screener[[#This Row],[EPS2]], "")</f>
        <v>16.465596330275229</v>
      </c>
      <c r="S1124" s="18">
        <f>IFERROR(ZACKS_Screener[[#This Row],[PE1]]/(ZACKS_Screener[[#This Row],[EG1]]*100), "")</f>
        <v>11.78641791044784</v>
      </c>
      <c r="T1124" s="18">
        <f>IFERROR(ZACKS_Screener[[#This Row],[PE2]]/(ZACKS_Screener[[#This Row],[EG2]]*100), "")</f>
        <v>1.9468146249325371</v>
      </c>
      <c r="U1124"/>
    </row>
    <row r="1125" spans="1:21" hidden="1" x14ac:dyDescent="0.25">
      <c r="A1125" s="23" t="s">
        <v>406</v>
      </c>
      <c r="B1125" s="31">
        <v>13498.48</v>
      </c>
      <c r="C1125" s="6" t="s">
        <v>405</v>
      </c>
      <c r="D1125" s="6" t="s">
        <v>13</v>
      </c>
      <c r="E1125" s="6" t="s">
        <v>85</v>
      </c>
      <c r="F1125" s="6" t="s">
        <v>407</v>
      </c>
      <c r="G1125">
        <v>3</v>
      </c>
      <c r="H1125">
        <v>202303</v>
      </c>
      <c r="I1125" s="9">
        <v>103.18</v>
      </c>
      <c r="J1125" s="9">
        <v>4.5599999999999996</v>
      </c>
      <c r="K1125" s="9">
        <v>4.91</v>
      </c>
      <c r="L1125" s="9">
        <v>5.39</v>
      </c>
      <c r="M1125" s="9" t="str">
        <f>INDEX(Taxonomie!S:S,MATCH(ZACKS_Screener[[#This Row],[Ticker]], Taxonomie!P:P,0))</f>
        <v>Industrials</v>
      </c>
      <c r="N1125" t="str">
        <f>INDEX(Taxonomie!Q:Q,MATCH(ZACKS_Screener[[#This Row],[Ticker]], Taxonomie!P:P,0))</f>
        <v>Consulting Services</v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125" s="18">
        <f>IFERROR(ZACKS_Screener[[#This Row],[Price]]/ZACKS_Screener[[#This Row],[EPS1]], "")</f>
        <v>21.014256619144604</v>
      </c>
      <c r="R1125" s="18">
        <f>IFERROR(ZACKS_Screener[[#This Row],[Price]]/ZACKS_Screener[[#This Row],[EPS2]], "")</f>
        <v>19.142857142857146</v>
      </c>
      <c r="S1125" s="18">
        <f>IFERROR(ZACKS_Screener[[#This Row],[PE1]]/(ZACKS_Screener[[#This Row],[EG1]]*100), "")</f>
        <v>2.7378574338085495</v>
      </c>
      <c r="T1125" s="18">
        <f>IFERROR(ZACKS_Screener[[#This Row],[PE2]]/(ZACKS_Screener[[#This Row],[EG2]]*100), "")</f>
        <v>1.9581547619047641</v>
      </c>
      <c r="U1125"/>
    </row>
    <row r="1126" spans="1:21" hidden="1" x14ac:dyDescent="0.25">
      <c r="A1126" s="23" t="s">
        <v>41102</v>
      </c>
      <c r="B1126" s="31">
        <v>2217.56</v>
      </c>
      <c r="C1126" s="6" t="s">
        <v>41101</v>
      </c>
      <c r="D1126" s="6" t="s">
        <v>22</v>
      </c>
      <c r="E1126" s="6" t="s">
        <v>85</v>
      </c>
      <c r="F1126" s="6" t="s">
        <v>407</v>
      </c>
      <c r="G1126">
        <v>12</v>
      </c>
      <c r="H1126">
        <v>202212</v>
      </c>
      <c r="I1126" s="9">
        <v>118.03</v>
      </c>
      <c r="J1126" s="9">
        <v>5.77</v>
      </c>
      <c r="K1126" s="9">
        <v>6.26</v>
      </c>
      <c r="L1126" s="9">
        <v>7.02</v>
      </c>
      <c r="M1126" s="9" t="str">
        <f>INDEX(Taxonomie!S:S,MATCH(ZACKS_Screener[[#This Row],[Ticker]], Taxonomie!P:P,0))</f>
        <v>Industrials</v>
      </c>
      <c r="N1126" t="str">
        <f>INDEX(Taxonomie!Q:Q,MATCH(ZACKS_Screener[[#This Row],[Ticker]], Taxonomie!P:P,0))</f>
        <v>Consulting Services</v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1126" s="18">
        <f>IFERROR(ZACKS_Screener[[#This Row],[Price]]/ZACKS_Screener[[#This Row],[EPS1]], "")</f>
        <v>18.854632587859427</v>
      </c>
      <c r="R1126" s="18">
        <f>IFERROR(ZACKS_Screener[[#This Row],[Price]]/ZACKS_Screener[[#This Row],[EPS2]], "")</f>
        <v>16.813390313390315</v>
      </c>
      <c r="S1126" s="18">
        <f>IFERROR(ZACKS_Screener[[#This Row],[PE1]]/(ZACKS_Screener[[#This Row],[EG1]]*100), "")</f>
        <v>2.2202291843254867</v>
      </c>
      <c r="T1126" s="18">
        <f>IFERROR(ZACKS_Screener[[#This Row],[PE2]]/(ZACKS_Screener[[#This Row],[EG2]]*100), "")</f>
        <v>1.3848924126555711</v>
      </c>
      <c r="U1126"/>
    </row>
    <row r="1127" spans="1:21" hidden="1" x14ac:dyDescent="0.25">
      <c r="A1127" s="23" t="s">
        <v>1983</v>
      </c>
      <c r="B1127" s="31">
        <v>4936.8500000000004</v>
      </c>
      <c r="C1127" s="6" t="s">
        <v>1982</v>
      </c>
      <c r="D1127" s="6" t="s">
        <v>13</v>
      </c>
      <c r="E1127" s="6" t="s">
        <v>85</v>
      </c>
      <c r="F1127" s="6" t="s">
        <v>407</v>
      </c>
      <c r="G1127">
        <v>9</v>
      </c>
      <c r="H1127">
        <v>202209</v>
      </c>
      <c r="I1127" s="9">
        <v>81.22</v>
      </c>
      <c r="J1127" s="9">
        <v>4.37</v>
      </c>
      <c r="K1127" s="9">
        <v>4.42</v>
      </c>
      <c r="L1127" s="9">
        <v>5.04</v>
      </c>
      <c r="M1127" s="9" t="str">
        <f>INDEX(Taxonomie!S:S,MATCH(ZACKS_Screener[[#This Row],[Ticker]], Taxonomie!P:P,0))</f>
        <v>Industrials</v>
      </c>
      <c r="N1127" t="str">
        <f>INDEX(Taxonomie!Q:Q,MATCH(ZACKS_Screener[[#This Row],[Ticker]], Taxonomie!P:P,0))</f>
        <v>Specialty Business Services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27" s="18">
        <f>IFERROR(ZACKS_Screener[[#This Row],[Price]]/ZACKS_Screener[[#This Row],[EPS1]], "")</f>
        <v>18.375565610859727</v>
      </c>
      <c r="R1127" s="18">
        <f>IFERROR(ZACKS_Screener[[#This Row],[Price]]/ZACKS_Screener[[#This Row],[EPS2]], "")</f>
        <v>16.115079365079364</v>
      </c>
      <c r="S1127" s="18">
        <f>IFERROR(ZACKS_Screener[[#This Row],[PE1]]/(ZACKS_Screener[[#This Row],[EG1]]*100), "")</f>
        <v>16.060244343891458</v>
      </c>
      <c r="T1127" s="18">
        <f>IFERROR(ZACKS_Screener[[#This Row],[PE2]]/(ZACKS_Screener[[#This Row],[EG2]]*100), "")</f>
        <v>1.148849206349206</v>
      </c>
      <c r="U1127"/>
    </row>
    <row r="1128" spans="1:21" hidden="1" x14ac:dyDescent="0.25">
      <c r="A1128" s="23" t="s">
        <v>2216</v>
      </c>
      <c r="B1128" s="31">
        <v>3358.58</v>
      </c>
      <c r="C1128" s="6" t="s">
        <v>2215</v>
      </c>
      <c r="D1128" s="6" t="s">
        <v>13</v>
      </c>
      <c r="E1128" s="6" t="s">
        <v>18</v>
      </c>
      <c r="F1128" s="6" t="s">
        <v>2217</v>
      </c>
      <c r="G1128">
        <v>12</v>
      </c>
      <c r="H1128">
        <v>202212</v>
      </c>
      <c r="I1128" s="9">
        <v>21.63</v>
      </c>
      <c r="J1128" s="9">
        <v>2.2999999999999998</v>
      </c>
      <c r="K1128" s="9">
        <v>3.17</v>
      </c>
      <c r="L1128" s="9">
        <v>3.09</v>
      </c>
      <c r="M1128" s="9" t="str">
        <f>INDEX(Taxonomie!S:S,MATCH(ZACKS_Screener[[#This Row],[Ticker]], Taxonomie!P:P,0))</f>
        <v>Consumer Cyclical</v>
      </c>
      <c r="N1128" t="str">
        <f>INDEX(Taxonomie!Q:Q,MATCH(ZACKS_Screener[[#This Row],[Ticker]], Taxonomie!P:P,0))</f>
        <v>Packaging &amp; Containers</v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128" s="18">
        <f>IFERROR(ZACKS_Screener[[#This Row],[Price]]/ZACKS_Screener[[#This Row],[EPS1]], "")</f>
        <v>6.8233438485804419</v>
      </c>
      <c r="R1128" s="18">
        <f>IFERROR(ZACKS_Screener[[#This Row],[Price]]/ZACKS_Screener[[#This Row],[EPS2]], "")</f>
        <v>7</v>
      </c>
      <c r="S1128" s="18">
        <f>IFERROR(ZACKS_Screener[[#This Row],[PE1]]/(ZACKS_Screener[[#This Row],[EG1]]*100), "")</f>
        <v>0.18038725116936796</v>
      </c>
      <c r="T1128" s="18">
        <f>IFERROR(ZACKS_Screener[[#This Row],[PE2]]/(ZACKS_Screener[[#This Row],[EG2]]*100), "")</f>
        <v>-2.7737499999999971</v>
      </c>
      <c r="U1128"/>
    </row>
    <row r="1129" spans="1:21" hidden="1" x14ac:dyDescent="0.25">
      <c r="A1129" s="23" t="s">
        <v>605</v>
      </c>
      <c r="B1129" s="31">
        <v>6737.59</v>
      </c>
      <c r="C1129" s="6" t="s">
        <v>604</v>
      </c>
      <c r="D1129" s="6" t="s">
        <v>13</v>
      </c>
      <c r="E1129" s="6" t="s">
        <v>330</v>
      </c>
      <c r="F1129" s="6" t="s">
        <v>606</v>
      </c>
      <c r="G1129">
        <v>12</v>
      </c>
      <c r="H1129">
        <v>202212</v>
      </c>
      <c r="I1129" s="9">
        <v>66.69</v>
      </c>
      <c r="J1129" s="9">
        <v>6.08</v>
      </c>
      <c r="K1129" s="9">
        <v>6.31</v>
      </c>
      <c r="L1129" s="9">
        <v>6.5</v>
      </c>
      <c r="M1129" s="9" t="str">
        <f>INDEX(Taxonomie!S:S,MATCH(ZACKS_Screener[[#This Row],[Ticker]], Taxonomie!P:P,0))</f>
        <v>Consumer Cyclical</v>
      </c>
      <c r="N1129" t="str">
        <f>INDEX(Taxonomie!Q:Q,MATCH(ZACKS_Screener[[#This Row],[Ticker]], Taxonomie!P:P,0))</f>
        <v>Resorts &amp; Casinos</v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1129" s="18">
        <f>IFERROR(ZACKS_Screener[[#This Row],[Price]]/ZACKS_Screener[[#This Row],[EPS1]], "")</f>
        <v>10.568938193343898</v>
      </c>
      <c r="R1129" s="18">
        <f>IFERROR(ZACKS_Screener[[#This Row],[Price]]/ZACKS_Screener[[#This Row],[EPS2]], "")</f>
        <v>10.26</v>
      </c>
      <c r="S1129" s="18">
        <f>IFERROR(ZACKS_Screener[[#This Row],[PE1]]/(ZACKS_Screener[[#This Row],[EG1]]*100), "")</f>
        <v>2.7938758354578708</v>
      </c>
      <c r="T1129" s="18">
        <f>IFERROR(ZACKS_Screener[[#This Row],[PE2]]/(ZACKS_Screener[[#This Row],[EG2]]*100), "")</f>
        <v>3.4073999999999929</v>
      </c>
      <c r="U1129"/>
    </row>
    <row r="1130" spans="1:21" hidden="1" x14ac:dyDescent="0.25">
      <c r="A1130" s="23" t="s">
        <v>701</v>
      </c>
      <c r="B1130" s="31">
        <v>9996.31</v>
      </c>
      <c r="C1130" s="6" t="s">
        <v>700</v>
      </c>
      <c r="D1130" s="6" t="s">
        <v>22</v>
      </c>
      <c r="E1130" s="6" t="s">
        <v>330</v>
      </c>
      <c r="F1130" s="6" t="s">
        <v>606</v>
      </c>
      <c r="G1130">
        <v>12</v>
      </c>
      <c r="H1130">
        <v>202212</v>
      </c>
      <c r="I1130" s="9">
        <v>133.52000000000001</v>
      </c>
      <c r="J1130" s="9">
        <v>4.03</v>
      </c>
      <c r="K1130" s="9">
        <v>5.96</v>
      </c>
      <c r="L1130" s="9">
        <v>7.47</v>
      </c>
      <c r="M1130" s="9" t="str">
        <f>INDEX(Taxonomie!S:S,MATCH(ZACKS_Screener[[#This Row],[Ticker]], Taxonomie!P:P,0))</f>
        <v>Consumer Cyclical</v>
      </c>
      <c r="N1130" t="str">
        <f>INDEX(Taxonomie!Q:Q,MATCH(ZACKS_Screener[[#This Row],[Ticker]], Taxonomie!P:P,0))</f>
        <v>Gambling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1130" s="18">
        <f>IFERROR(ZACKS_Screener[[#This Row],[Price]]/ZACKS_Screener[[#This Row],[EPS1]], "")</f>
        <v>22.402684563758392</v>
      </c>
      <c r="R1130" s="18">
        <f>IFERROR(ZACKS_Screener[[#This Row],[Price]]/ZACKS_Screener[[#This Row],[EPS2]], "")</f>
        <v>17.874163319946454</v>
      </c>
      <c r="S1130" s="18">
        <f>IFERROR(ZACKS_Screener[[#This Row],[PE1]]/(ZACKS_Screener[[#This Row],[EG1]]*100), "")</f>
        <v>0.46778662586500691</v>
      </c>
      <c r="T1130" s="18">
        <f>IFERROR(ZACKS_Screener[[#This Row],[PE2]]/(ZACKS_Screener[[#This Row],[EG2]]*100), "")</f>
        <v>0.70549677739656225</v>
      </c>
      <c r="U1130"/>
    </row>
    <row r="1131" spans="1:21" hidden="1" x14ac:dyDescent="0.25">
      <c r="A1131" s="23" t="s">
        <v>977</v>
      </c>
      <c r="B1131" s="31">
        <v>21628.46</v>
      </c>
      <c r="C1131" s="6" t="s">
        <v>976</v>
      </c>
      <c r="D1131" s="6" t="s">
        <v>22</v>
      </c>
      <c r="E1131" s="6" t="s">
        <v>330</v>
      </c>
      <c r="F1131" s="6" t="s">
        <v>606</v>
      </c>
      <c r="G1131">
        <v>12</v>
      </c>
      <c r="H1131">
        <v>202212</v>
      </c>
      <c r="I1131" s="9">
        <v>25.3</v>
      </c>
      <c r="J1131" s="9">
        <v>-3.16</v>
      </c>
      <c r="K1131" s="9">
        <v>-1.88</v>
      </c>
      <c r="L1131" s="9">
        <v>-0.84</v>
      </c>
      <c r="M1131" s="9" t="str">
        <f>INDEX(Taxonomie!S:S,MATCH(ZACKS_Screener[[#This Row],[Ticker]], Taxonomie!P:P,0))</f>
        <v>Consumer Cyclical</v>
      </c>
      <c r="N1131" t="str">
        <f>INDEX(Taxonomie!Q:Q,MATCH(ZACKS_Screener[[#This Row],[Ticker]], Taxonomie!P:P,0))</f>
        <v>Gambling</v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1131" s="18">
        <f>IFERROR(ZACKS_Screener[[#This Row],[Price]]/ZACKS_Screener[[#This Row],[EPS1]], "")</f>
        <v>-13.457446808510639</v>
      </c>
      <c r="R1131" s="18">
        <f>IFERROR(ZACKS_Screener[[#This Row],[Price]]/ZACKS_Screener[[#This Row],[EPS2]], "")</f>
        <v>-30.11904761904762</v>
      </c>
      <c r="S1131" s="18">
        <f>IFERROR(ZACKS_Screener[[#This Row],[PE1]]/(ZACKS_Screener[[#This Row],[EG1]]*100), "")</f>
        <v>-0.3322307180851064</v>
      </c>
      <c r="T1131" s="18">
        <f>IFERROR(ZACKS_Screener[[#This Row],[PE2]]/(ZACKS_Screener[[#This Row],[EG2]]*100), "")</f>
        <v>-0.54445970695970691</v>
      </c>
      <c r="U1131"/>
    </row>
    <row r="1132" spans="1:21" hidden="1" x14ac:dyDescent="0.25">
      <c r="A1132" s="23" t="s">
        <v>1588</v>
      </c>
      <c r="B1132" s="31">
        <v>5126.28</v>
      </c>
      <c r="C1132" s="6" t="s">
        <v>1587</v>
      </c>
      <c r="D1132" s="6" t="s">
        <v>13</v>
      </c>
      <c r="E1132" s="6" t="s">
        <v>330</v>
      </c>
      <c r="F1132" s="6" t="s">
        <v>606</v>
      </c>
      <c r="G1132">
        <v>12</v>
      </c>
      <c r="H1132">
        <v>202212</v>
      </c>
      <c r="I1132" s="9">
        <v>25.75</v>
      </c>
      <c r="J1132" s="9">
        <v>1.99</v>
      </c>
      <c r="K1132" s="9">
        <v>1.3</v>
      </c>
      <c r="L1132" s="9">
        <v>1.86</v>
      </c>
      <c r="M1132" s="9" t="str">
        <f>INDEX(Taxonomie!S:S,MATCH(ZACKS_Screener[[#This Row],[Ticker]], Taxonomie!P:P,0))</f>
        <v>Consumer Cyclical</v>
      </c>
      <c r="N1132" t="str">
        <f>INDEX(Taxonomie!Q:Q,MATCH(ZACKS_Screener[[#This Row],[Ticker]], Taxonomie!P:P,0))</f>
        <v>Gambling</v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1132" s="18">
        <f>IFERROR(ZACKS_Screener[[#This Row],[Price]]/ZACKS_Screener[[#This Row],[EPS1]], "")</f>
        <v>19.807692307692307</v>
      </c>
      <c r="R1132" s="18">
        <f>IFERROR(ZACKS_Screener[[#This Row],[Price]]/ZACKS_Screener[[#This Row],[EPS2]], "")</f>
        <v>13.844086021505376</v>
      </c>
      <c r="S1132" s="18">
        <f>IFERROR(ZACKS_Screener[[#This Row],[PE1]]/(ZACKS_Screener[[#This Row],[EG1]]*100), "")</f>
        <v>-0.57126532887402459</v>
      </c>
      <c r="T1132" s="18">
        <f>IFERROR(ZACKS_Screener[[#This Row],[PE2]]/(ZACKS_Screener[[#This Row],[EG2]]*100), "")</f>
        <v>0.3213805683563748</v>
      </c>
      <c r="U1132"/>
    </row>
    <row r="1133" spans="1:21" hidden="1" x14ac:dyDescent="0.25">
      <c r="A1133" s="23" t="s">
        <v>1847</v>
      </c>
      <c r="B1133" s="31">
        <v>5675.77</v>
      </c>
      <c r="C1133" s="6" t="s">
        <v>1846</v>
      </c>
      <c r="D1133" s="6" t="s">
        <v>22</v>
      </c>
      <c r="E1133" s="6" t="s">
        <v>330</v>
      </c>
      <c r="F1133" s="6" t="s">
        <v>606</v>
      </c>
      <c r="G1133">
        <v>12</v>
      </c>
      <c r="H1133">
        <v>202212</v>
      </c>
      <c r="I1133" s="9">
        <v>62.29</v>
      </c>
      <c r="J1133" s="9">
        <v>-0.54</v>
      </c>
      <c r="K1133" s="9">
        <v>1.37</v>
      </c>
      <c r="L1133" s="9">
        <v>2.6</v>
      </c>
      <c r="M1133" s="9" t="str">
        <f>INDEX(Taxonomie!S:S,MATCH(ZACKS_Screener[[#This Row],[Ticker]], Taxonomie!P:P,0))</f>
        <v>Consumer Cyclical</v>
      </c>
      <c r="N1133" t="str">
        <f>INDEX(Taxonomie!Q:Q,MATCH(ZACKS_Screener[[#This Row],[Ticker]], Taxonomie!P:P,0))</f>
        <v>Gambling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133" s="18">
        <f>IFERROR(ZACKS_Screener[[#This Row],[Price]]/ZACKS_Screener[[#This Row],[EPS1]], "")</f>
        <v>45.467153284671525</v>
      </c>
      <c r="R1133" s="18">
        <f>IFERROR(ZACKS_Screener[[#This Row],[Price]]/ZACKS_Screener[[#This Row],[EPS2]], "")</f>
        <v>23.957692307692305</v>
      </c>
      <c r="S1133" s="18">
        <f>IFERROR(ZACKS_Screener[[#This Row],[PE1]]/(ZACKS_Screener[[#This Row],[EG1]]*100), "")</f>
        <v>0.45467153284671524</v>
      </c>
      <c r="T1133" s="18">
        <f>IFERROR(ZACKS_Screener[[#This Row],[PE2]]/(ZACKS_Screener[[#This Row],[EG2]]*100), "")</f>
        <v>0.26684584115071919</v>
      </c>
      <c r="U1133"/>
    </row>
    <row r="1134" spans="1:21" hidden="1" x14ac:dyDescent="0.25">
      <c r="A1134" s="23" t="s">
        <v>1882</v>
      </c>
      <c r="B1134" s="31">
        <v>44136.67</v>
      </c>
      <c r="C1134" s="6" t="s">
        <v>1881</v>
      </c>
      <c r="D1134" s="6" t="s">
        <v>13</v>
      </c>
      <c r="E1134" s="6" t="s">
        <v>330</v>
      </c>
      <c r="F1134" s="6" t="s">
        <v>606</v>
      </c>
      <c r="G1134">
        <v>12</v>
      </c>
      <c r="H1134">
        <v>202212</v>
      </c>
      <c r="I1134" s="9">
        <v>57.75</v>
      </c>
      <c r="J1134" s="9">
        <v>-1.2</v>
      </c>
      <c r="K1134" s="9">
        <v>1.82</v>
      </c>
      <c r="L1134" s="9">
        <v>3.02</v>
      </c>
      <c r="M1134" s="9" t="str">
        <f>INDEX(Taxonomie!S:S,MATCH(ZACKS_Screener[[#This Row],[Ticker]], Taxonomie!P:P,0))</f>
        <v>Consumer Cyclical</v>
      </c>
      <c r="N1134" t="str">
        <f>INDEX(Taxonomie!Q:Q,MATCH(ZACKS_Screener[[#This Row],[Ticker]], Taxonomie!P:P,0))</f>
        <v>Resorts &amp; Casinos</v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134" s="18">
        <f>IFERROR(ZACKS_Screener[[#This Row],[Price]]/ZACKS_Screener[[#This Row],[EPS1]], "")</f>
        <v>31.73076923076923</v>
      </c>
      <c r="R1134" s="18">
        <f>IFERROR(ZACKS_Screener[[#This Row],[Price]]/ZACKS_Screener[[#This Row],[EPS2]], "")</f>
        <v>19.122516556291391</v>
      </c>
      <c r="S1134" s="18">
        <f>IFERROR(ZACKS_Screener[[#This Row],[PE1]]/(ZACKS_Screener[[#This Row],[EG1]]*100), "")</f>
        <v>0.31730769230769229</v>
      </c>
      <c r="T1134" s="18">
        <f>IFERROR(ZACKS_Screener[[#This Row],[PE2]]/(ZACKS_Screener[[#This Row],[EG2]]*100), "")</f>
        <v>0.2900248344370861</v>
      </c>
      <c r="U1134"/>
    </row>
    <row r="1135" spans="1:21" hidden="1" x14ac:dyDescent="0.25">
      <c r="A1135" s="23" t="s">
        <v>1952</v>
      </c>
      <c r="B1135" s="31">
        <v>14828.48</v>
      </c>
      <c r="C1135" s="6" t="s">
        <v>1951</v>
      </c>
      <c r="D1135" s="6" t="s">
        <v>13</v>
      </c>
      <c r="E1135" s="6" t="s">
        <v>330</v>
      </c>
      <c r="F1135" s="6" t="s">
        <v>606</v>
      </c>
      <c r="G1135">
        <v>12</v>
      </c>
      <c r="H1135">
        <v>202212</v>
      </c>
      <c r="I1135" s="9">
        <v>40.76</v>
      </c>
      <c r="J1135" s="9">
        <v>3.49</v>
      </c>
      <c r="K1135" s="9">
        <v>1.89</v>
      </c>
      <c r="L1135" s="9">
        <v>2.31</v>
      </c>
      <c r="M1135" s="9" t="str">
        <f>INDEX(Taxonomie!S:S,MATCH(ZACKS_Screener[[#This Row],[Ticker]], Taxonomie!P:P,0))</f>
        <v>Consumer Cyclical</v>
      </c>
      <c r="N1135" t="str">
        <f>INDEX(Taxonomie!Q:Q,MATCH(ZACKS_Screener[[#This Row],[Ticker]], Taxonomie!P:P,0))</f>
        <v>Resorts &amp; Casinos</v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35" s="18">
        <f>IFERROR(ZACKS_Screener[[#This Row],[Price]]/ZACKS_Screener[[#This Row],[EPS1]], "")</f>
        <v>21.566137566137566</v>
      </c>
      <c r="R1135" s="18">
        <f>IFERROR(ZACKS_Screener[[#This Row],[Price]]/ZACKS_Screener[[#This Row],[EPS2]], "")</f>
        <v>17.645021645021643</v>
      </c>
      <c r="S1135" s="18">
        <f>IFERROR(ZACKS_Screener[[#This Row],[PE1]]/(ZACKS_Screener[[#This Row],[EG1]]*100), "")</f>
        <v>-0.47041137566137559</v>
      </c>
      <c r="T1135" s="18">
        <f>IFERROR(ZACKS_Screener[[#This Row],[PE2]]/(ZACKS_Screener[[#This Row],[EG2]]*100), "")</f>
        <v>0.79402597402597364</v>
      </c>
      <c r="U1135"/>
    </row>
    <row r="1136" spans="1:21" hidden="1" x14ac:dyDescent="0.25">
      <c r="A1136" s="23" t="s">
        <v>1971</v>
      </c>
      <c r="B1136" s="31">
        <v>5145.2299999999996</v>
      </c>
      <c r="C1136" s="6" t="s">
        <v>1970</v>
      </c>
      <c r="D1136" s="6" t="s">
        <v>22</v>
      </c>
      <c r="E1136" s="6" t="s">
        <v>330</v>
      </c>
      <c r="F1136" s="6" t="s">
        <v>606</v>
      </c>
      <c r="G1136">
        <v>12</v>
      </c>
      <c r="H1136">
        <v>202212</v>
      </c>
      <c r="I1136" s="9">
        <v>11.56</v>
      </c>
      <c r="J1136" s="9">
        <v>-1.91</v>
      </c>
      <c r="K1136" s="9">
        <v>0.03</v>
      </c>
      <c r="L1136" s="9">
        <v>0.45</v>
      </c>
      <c r="M1136" s="9" t="str">
        <f>INDEX(Taxonomie!S:S,MATCH(ZACKS_Screener[[#This Row],[Ticker]], Taxonomie!P:P,0))</f>
        <v>Consumer Cyclical</v>
      </c>
      <c r="N1136" t="str">
        <f>INDEX(Taxonomie!Q:Q,MATCH(ZACKS_Screener[[#This Row],[Ticker]], Taxonomie!P:P,0))</f>
        <v>Resorts &amp; Casinos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6" s="18">
        <f>IFERROR(ZACKS_Screener[[#This Row],[Price]]/ZACKS_Screener[[#This Row],[EPS1]], "")</f>
        <v>385.33333333333337</v>
      </c>
      <c r="R1136" s="18">
        <f>IFERROR(ZACKS_Screener[[#This Row],[Price]]/ZACKS_Screener[[#This Row],[EPS2]], "")</f>
        <v>25.68888888888889</v>
      </c>
      <c r="S1136" s="18">
        <f>IFERROR(ZACKS_Screener[[#This Row],[PE1]]/(ZACKS_Screener[[#This Row],[EG1]]*100), "")</f>
        <v>3.8533333333333335</v>
      </c>
      <c r="T1136" s="18">
        <f>IFERROR(ZACKS_Screener[[#This Row],[PE2]]/(ZACKS_Screener[[#This Row],[EG2]]*100), "")</f>
        <v>1.8349206349206348E-2</v>
      </c>
      <c r="U1136"/>
    </row>
    <row r="1137" spans="1:21" hidden="1" x14ac:dyDescent="0.25">
      <c r="A1137" s="23" t="s">
        <v>2334</v>
      </c>
      <c r="B1137" s="31">
        <v>3977.72</v>
      </c>
      <c r="C1137" s="6" t="s">
        <v>2333</v>
      </c>
      <c r="D1137" s="6" t="s">
        <v>22</v>
      </c>
      <c r="E1137" s="6" t="s">
        <v>330</v>
      </c>
      <c r="F1137" s="6" t="s">
        <v>606</v>
      </c>
      <c r="G1137">
        <v>12</v>
      </c>
      <c r="H1137">
        <v>202212</v>
      </c>
      <c r="I1137" s="9">
        <v>25.81</v>
      </c>
      <c r="J1137" s="9">
        <v>1.29</v>
      </c>
      <c r="K1137" s="9">
        <v>4.22</v>
      </c>
      <c r="L1137" s="9">
        <v>1.7</v>
      </c>
      <c r="M1137" s="9" t="str">
        <f>INDEX(Taxonomie!S:S,MATCH(ZACKS_Screener[[#This Row],[Ticker]], Taxonomie!P:P,0))</f>
        <v>Consumer Cyclical</v>
      </c>
      <c r="N1137" t="str">
        <f>INDEX(Taxonomie!Q:Q,MATCH(ZACKS_Screener[[#This Row],[Ticker]], Taxonomie!P:P,0))</f>
        <v>Resorts &amp; Casinos</v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137" s="18">
        <f>IFERROR(ZACKS_Screener[[#This Row],[Price]]/ZACKS_Screener[[#This Row],[EPS1]], "")</f>
        <v>6.1161137440758298</v>
      </c>
      <c r="R1137" s="18">
        <f>IFERROR(ZACKS_Screener[[#This Row],[Price]]/ZACKS_Screener[[#This Row],[EPS2]], "")</f>
        <v>15.18235294117647</v>
      </c>
      <c r="S1137" s="18">
        <f>IFERROR(ZACKS_Screener[[#This Row],[PE1]]/(ZACKS_Screener[[#This Row],[EG1]]*100), "")</f>
        <v>2.69275997606069E-2</v>
      </c>
      <c r="T1137" s="18">
        <f>IFERROR(ZACKS_Screener[[#This Row],[PE2]]/(ZACKS_Screener[[#This Row],[EG2]]*100), "")</f>
        <v>-0.2542441643323996</v>
      </c>
      <c r="U1137"/>
    </row>
    <row r="1138" spans="1:21" hidden="1" x14ac:dyDescent="0.25">
      <c r="A1138" s="23" t="s">
        <v>2377</v>
      </c>
      <c r="B1138" s="31">
        <v>3715.85</v>
      </c>
      <c r="C1138" s="6" t="s">
        <v>2376</v>
      </c>
      <c r="D1138" s="6" t="s">
        <v>22</v>
      </c>
      <c r="E1138" s="6" t="s">
        <v>330</v>
      </c>
      <c r="F1138" s="6" t="s">
        <v>606</v>
      </c>
      <c r="G1138">
        <v>12</v>
      </c>
      <c r="H1138">
        <v>202212</v>
      </c>
      <c r="I1138" s="9">
        <v>10.16</v>
      </c>
      <c r="J1138" s="9">
        <v>0.69</v>
      </c>
      <c r="K1138" s="9">
        <v>0.87</v>
      </c>
      <c r="L1138" s="9">
        <v>0.94</v>
      </c>
      <c r="M1138" s="9" t="str">
        <f>INDEX(Taxonomie!S:S,MATCH(ZACKS_Screener[[#This Row],[Ticker]], Taxonomie!P:P,0))</f>
        <v>Communication Services</v>
      </c>
      <c r="N1138" t="str">
        <f>INDEX(Taxonomie!Q:Q,MATCH(ZACKS_Screener[[#This Row],[Ticker]], Taxonomie!P:P,0))</f>
        <v>Electronic Gaming &amp; Multimedia</v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138" s="18">
        <f>IFERROR(ZACKS_Screener[[#This Row],[Price]]/ZACKS_Screener[[#This Row],[EPS1]], "")</f>
        <v>11.678160919540231</v>
      </c>
      <c r="R1138" s="18">
        <f>IFERROR(ZACKS_Screener[[#This Row],[Price]]/ZACKS_Screener[[#This Row],[EPS2]], "")</f>
        <v>10.808510638297873</v>
      </c>
      <c r="S1138" s="18">
        <f>IFERROR(ZACKS_Screener[[#This Row],[PE1]]/(ZACKS_Screener[[#This Row],[EG1]]*100), "")</f>
        <v>0.44766283524904205</v>
      </c>
      <c r="T1138" s="18">
        <f>IFERROR(ZACKS_Screener[[#This Row],[PE2]]/(ZACKS_Screener[[#This Row],[EG2]]*100), "")</f>
        <v>1.3433434650455935</v>
      </c>
      <c r="U1138"/>
    </row>
    <row r="1139" spans="1:21" hidden="1" x14ac:dyDescent="0.25">
      <c r="A1139" s="23" t="s">
        <v>2471</v>
      </c>
      <c r="B1139" s="31">
        <v>24683.47</v>
      </c>
      <c r="C1139" s="6" t="s">
        <v>2470</v>
      </c>
      <c r="D1139" s="6" t="s">
        <v>13</v>
      </c>
      <c r="E1139" s="6" t="s">
        <v>330</v>
      </c>
      <c r="F1139" s="6" t="s">
        <v>606</v>
      </c>
      <c r="G1139">
        <v>12</v>
      </c>
      <c r="H1139">
        <v>202212</v>
      </c>
      <c r="I1139" s="9">
        <v>40.79</v>
      </c>
      <c r="J1139" s="9">
        <v>-1.55</v>
      </c>
      <c r="K1139" s="9">
        <v>-1.82</v>
      </c>
      <c r="L1139" s="9">
        <v>-1.83</v>
      </c>
      <c r="M1139" s="9" t="str">
        <f>INDEX(Taxonomie!S:S,MATCH(ZACKS_Screener[[#This Row],[Ticker]], Taxonomie!P:P,0))</f>
        <v>Communication Services</v>
      </c>
      <c r="N1139" t="str">
        <f>INDEX(Taxonomie!Q:Q,MATCH(ZACKS_Screener[[#This Row],[Ticker]], Taxonomie!P:P,0))</f>
        <v>Electronic Gaming &amp; Multimedia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139" s="18">
        <f>IFERROR(ZACKS_Screener[[#This Row],[Price]]/ZACKS_Screener[[#This Row],[EPS1]], "")</f>
        <v>-22.412087912087912</v>
      </c>
      <c r="R1139" s="18">
        <f>IFERROR(ZACKS_Screener[[#This Row],[Price]]/ZACKS_Screener[[#This Row],[EPS2]], "")</f>
        <v>-22.289617486338795</v>
      </c>
      <c r="S1139" s="18">
        <f>IFERROR(ZACKS_Screener[[#This Row],[PE1]]/(ZACKS_Screener[[#This Row],[EG1]]*100), "")</f>
        <v>1.2866198616198616</v>
      </c>
      <c r="T1139" s="18">
        <f>IFERROR(ZACKS_Screener[[#This Row],[PE2]]/(ZACKS_Screener[[#This Row],[EG2]]*100), "")</f>
        <v>40.56710382513657</v>
      </c>
      <c r="U1139"/>
    </row>
    <row r="1140" spans="1:21" hidden="1" x14ac:dyDescent="0.25">
      <c r="A1140" s="23" t="s">
        <v>2557</v>
      </c>
      <c r="B1140" s="31">
        <v>4881.18</v>
      </c>
      <c r="C1140" s="6" t="s">
        <v>2556</v>
      </c>
      <c r="D1140" s="6" t="s">
        <v>22</v>
      </c>
      <c r="E1140" s="6" t="s">
        <v>330</v>
      </c>
      <c r="F1140" s="6" t="s">
        <v>606</v>
      </c>
      <c r="G1140">
        <v>12</v>
      </c>
      <c r="H1140">
        <v>202212</v>
      </c>
      <c r="I1140" s="9">
        <v>46.85</v>
      </c>
      <c r="J1140" s="9">
        <v>4.2</v>
      </c>
      <c r="K1140" s="9">
        <v>1.82</v>
      </c>
      <c r="L1140" s="9">
        <v>2.0499999999999998</v>
      </c>
      <c r="M1140" s="9" t="str">
        <f>INDEX(Taxonomie!S:S,MATCH(ZACKS_Screener[[#This Row],[Ticker]], Taxonomie!P:P,0))</f>
        <v>Consumer Cyclical</v>
      </c>
      <c r="N1140" t="str">
        <f>INDEX(Taxonomie!Q:Q,MATCH(ZACKS_Screener[[#This Row],[Ticker]], Taxonomie!P:P,0))</f>
        <v>Resorts &amp; Casinos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140" s="18">
        <f>IFERROR(ZACKS_Screener[[#This Row],[Price]]/ZACKS_Screener[[#This Row],[EPS1]], "")</f>
        <v>25.741758241758241</v>
      </c>
      <c r="R1140" s="18">
        <f>IFERROR(ZACKS_Screener[[#This Row],[Price]]/ZACKS_Screener[[#This Row],[EPS2]], "")</f>
        <v>22.853658536585368</v>
      </c>
      <c r="S1140" s="18">
        <f>IFERROR(ZACKS_Screener[[#This Row],[PE1]]/(ZACKS_Screener[[#This Row],[EG1]]*100), "")</f>
        <v>-0.45426632191338073</v>
      </c>
      <c r="T1140" s="18">
        <f>IFERROR(ZACKS_Screener[[#This Row],[PE2]]/(ZACKS_Screener[[#This Row],[EG2]]*100), "")</f>
        <v>1.8084199363732789</v>
      </c>
      <c r="U1140"/>
    </row>
    <row r="1141" spans="1:21" hidden="1" x14ac:dyDescent="0.25">
      <c r="A1141" s="23" t="s">
        <v>41622</v>
      </c>
      <c r="B1141" s="31">
        <v>2385.98</v>
      </c>
      <c r="C1141" s="6" t="s">
        <v>41621</v>
      </c>
      <c r="D1141" s="6" t="s">
        <v>22</v>
      </c>
      <c r="E1141" s="6" t="s">
        <v>330</v>
      </c>
      <c r="F1141" s="6" t="s">
        <v>606</v>
      </c>
      <c r="G1141">
        <v>12</v>
      </c>
      <c r="H1141">
        <v>202212</v>
      </c>
      <c r="I1141" s="9">
        <v>19.12</v>
      </c>
      <c r="J1141" s="9">
        <v>0.91</v>
      </c>
      <c r="K1141" s="9">
        <v>1.06</v>
      </c>
      <c r="L1141" s="9">
        <v>1.21</v>
      </c>
      <c r="M1141" s="9" t="str">
        <f>INDEX(Taxonomie!S:S,MATCH(ZACKS_Screener[[#This Row],[Ticker]], Taxonomie!P:P,0))</f>
        <v>Communication Services</v>
      </c>
      <c r="N1141" t="str">
        <f>INDEX(Taxonomie!Q:Q,MATCH(ZACKS_Screener[[#This Row],[Ticker]], Taxonomie!P:P,0))</f>
        <v>Electronic Gaming &amp; Multimedia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141" s="18">
        <f>IFERROR(ZACKS_Screener[[#This Row],[Price]]/ZACKS_Screener[[#This Row],[EPS1]], "")</f>
        <v>18.037735849056602</v>
      </c>
      <c r="R1141" s="18">
        <f>IFERROR(ZACKS_Screener[[#This Row],[Price]]/ZACKS_Screener[[#This Row],[EPS2]], "")</f>
        <v>15.801652892561984</v>
      </c>
      <c r="S1141" s="18">
        <f>IFERROR(ZACKS_Screener[[#This Row],[PE1]]/(ZACKS_Screener[[#This Row],[EG1]]*100), "")</f>
        <v>1.0942893081761005</v>
      </c>
      <c r="T1141" s="18">
        <f>IFERROR(ZACKS_Screener[[#This Row],[PE2]]/(ZACKS_Screener[[#This Row],[EG2]]*100), "")</f>
        <v>1.1166501377410476</v>
      </c>
      <c r="U1141"/>
    </row>
    <row r="1142" spans="1:21" hidden="1" x14ac:dyDescent="0.25">
      <c r="A1142" s="23" t="s">
        <v>3206</v>
      </c>
      <c r="B1142" s="31">
        <v>11444.65</v>
      </c>
      <c r="C1142" s="6" t="s">
        <v>3205</v>
      </c>
      <c r="D1142" s="6" t="s">
        <v>22</v>
      </c>
      <c r="E1142" s="6" t="s">
        <v>330</v>
      </c>
      <c r="F1142" s="6" t="s">
        <v>606</v>
      </c>
      <c r="G1142">
        <v>12</v>
      </c>
      <c r="H1142">
        <v>202212</v>
      </c>
      <c r="I1142" s="9">
        <v>100.57</v>
      </c>
      <c r="J1142" s="9">
        <v>-4.47</v>
      </c>
      <c r="K1142" s="9">
        <v>1.7</v>
      </c>
      <c r="L1142" s="9">
        <v>4.87</v>
      </c>
      <c r="M1142" s="9" t="str">
        <f>INDEX(Taxonomie!S:S,MATCH(ZACKS_Screener[[#This Row],[Ticker]], Taxonomie!P:P,0))</f>
        <v>Consumer Cyclical</v>
      </c>
      <c r="N1142" t="str">
        <f>INDEX(Taxonomie!Q:Q,MATCH(ZACKS_Screener[[#This Row],[Ticker]], Taxonomie!P:P,0))</f>
        <v>Resorts &amp; Casinos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1142" s="18">
        <f>IFERROR(ZACKS_Screener[[#This Row],[Price]]/ZACKS_Screener[[#This Row],[EPS1]], "")</f>
        <v>59.158823529411762</v>
      </c>
      <c r="R1142" s="18">
        <f>IFERROR(ZACKS_Screener[[#This Row],[Price]]/ZACKS_Screener[[#This Row],[EPS2]], "")</f>
        <v>20.650924024640656</v>
      </c>
      <c r="S1142" s="18">
        <f>IFERROR(ZACKS_Screener[[#This Row],[PE1]]/(ZACKS_Screener[[#This Row],[EG1]]*100), "")</f>
        <v>0.59158823529411764</v>
      </c>
      <c r="T1142" s="18">
        <f>IFERROR(ZACKS_Screener[[#This Row],[PE2]]/(ZACKS_Screener[[#This Row],[EG2]]*100), "")</f>
        <v>0.11074628025832528</v>
      </c>
      <c r="U1142"/>
    </row>
    <row r="1143" spans="1:21" hidden="1" x14ac:dyDescent="0.25">
      <c r="A1143" s="23" t="s">
        <v>1808</v>
      </c>
      <c r="B1143" s="31">
        <v>4125.13</v>
      </c>
      <c r="C1143" s="6" t="s">
        <v>1807</v>
      </c>
      <c r="D1143" s="6" t="s">
        <v>13</v>
      </c>
      <c r="E1143" s="6" t="s">
        <v>330</v>
      </c>
      <c r="F1143" s="6" t="s">
        <v>1809</v>
      </c>
      <c r="G1143">
        <v>12</v>
      </c>
      <c r="H1143">
        <v>202212</v>
      </c>
      <c r="I1143" s="9">
        <v>30.99</v>
      </c>
      <c r="J1143" s="9">
        <v>2.27</v>
      </c>
      <c r="K1143" s="9">
        <v>1.61</v>
      </c>
      <c r="L1143" s="9">
        <v>1.72</v>
      </c>
      <c r="M1143" s="9" t="str">
        <f>INDEX(Taxonomie!S:S,MATCH(ZACKS_Screener[[#This Row],[Ticker]], Taxonomie!P:P,0))</f>
        <v>Consumer Cyclical</v>
      </c>
      <c r="N1143" t="str">
        <f>INDEX(Taxonomie!Q:Q,MATCH(ZACKS_Screener[[#This Row],[Ticker]], Taxonomie!P:P,0))</f>
        <v>Furnishings, Fixtures &amp; Appliances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143" s="18">
        <f>IFERROR(ZACKS_Screener[[#This Row],[Price]]/ZACKS_Screener[[#This Row],[EPS1]], "")</f>
        <v>19.248447204968944</v>
      </c>
      <c r="R1143" s="18">
        <f>IFERROR(ZACKS_Screener[[#This Row],[Price]]/ZACKS_Screener[[#This Row],[EPS2]], "")</f>
        <v>18.017441860465116</v>
      </c>
      <c r="S1143" s="18">
        <f>IFERROR(ZACKS_Screener[[#This Row],[PE1]]/(ZACKS_Screener[[#This Row],[EG1]]*100), "")</f>
        <v>-0.66202992659514404</v>
      </c>
      <c r="T1143" s="18">
        <f>IFERROR(ZACKS_Screener[[#This Row],[PE2]]/(ZACKS_Screener[[#This Row],[EG2]]*100), "")</f>
        <v>2.637098308668079</v>
      </c>
      <c r="U1143"/>
    </row>
    <row r="1144" spans="1:21" hidden="1" x14ac:dyDescent="0.25">
      <c r="A1144" s="23" t="s">
        <v>3179</v>
      </c>
      <c r="B1144" s="31">
        <v>9011.24</v>
      </c>
      <c r="C1144" s="6" t="s">
        <v>3178</v>
      </c>
      <c r="D1144" s="6" t="s">
        <v>22</v>
      </c>
      <c r="E1144" s="6" t="s">
        <v>330</v>
      </c>
      <c r="F1144" s="6" t="s">
        <v>1809</v>
      </c>
      <c r="G1144">
        <v>12</v>
      </c>
      <c r="H1144">
        <v>202212</v>
      </c>
      <c r="I1144" s="9">
        <v>44.54</v>
      </c>
      <c r="J1144" s="9">
        <v>1.25</v>
      </c>
      <c r="K1144" s="9">
        <v>1.84</v>
      </c>
      <c r="L1144" s="9">
        <v>2.3199999999999998</v>
      </c>
      <c r="M1144" s="9" t="str">
        <f>INDEX(Taxonomie!S:S,MATCH(ZACKS_Screener[[#This Row],[Ticker]], Taxonomie!P:P,0))</f>
        <v>Industrials</v>
      </c>
      <c r="N1144" t="str">
        <f>INDEX(Taxonomie!Q:Q,MATCH(ZACKS_Screener[[#This Row],[Ticker]], Taxonomie!P:P,0))</f>
        <v>Rental &amp; Leasing Services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144" s="18">
        <f>IFERROR(ZACKS_Screener[[#This Row],[Price]]/ZACKS_Screener[[#This Row],[EPS1]], "")</f>
        <v>24.206521739130434</v>
      </c>
      <c r="R1144" s="18">
        <f>IFERROR(ZACKS_Screener[[#This Row],[Price]]/ZACKS_Screener[[#This Row],[EPS2]], "")</f>
        <v>19.198275862068968</v>
      </c>
      <c r="S1144" s="18">
        <f>IFERROR(ZACKS_Screener[[#This Row],[PE1]]/(ZACKS_Screener[[#This Row],[EG1]]*100), "")</f>
        <v>0.51285003684598363</v>
      </c>
      <c r="T1144" s="18">
        <f>IFERROR(ZACKS_Screener[[#This Row],[PE2]]/(ZACKS_Screener[[#This Row],[EG2]]*100), "")</f>
        <v>0.73593390804597747</v>
      </c>
      <c r="U1144"/>
    </row>
    <row r="1145" spans="1:21" hidden="1" x14ac:dyDescent="0.25">
      <c r="A1145" s="23" t="s">
        <v>2611</v>
      </c>
      <c r="B1145" s="31">
        <v>9608.36</v>
      </c>
      <c r="C1145" s="6" t="s">
        <v>2610</v>
      </c>
      <c r="D1145" s="6" t="s">
        <v>13</v>
      </c>
      <c r="E1145" s="6" t="s">
        <v>51</v>
      </c>
      <c r="F1145" s="6" t="s">
        <v>2612</v>
      </c>
      <c r="G1145">
        <v>12</v>
      </c>
      <c r="H1145">
        <v>202212</v>
      </c>
      <c r="I1145" s="9">
        <v>63.56</v>
      </c>
      <c r="J1145" s="9">
        <v>3.8</v>
      </c>
      <c r="K1145" s="9">
        <v>3.52</v>
      </c>
      <c r="L1145" s="9">
        <v>3.85</v>
      </c>
      <c r="M1145" s="9" t="str">
        <f>INDEX(Taxonomie!S:S,MATCH(ZACKS_Screener[[#This Row],[Ticker]], Taxonomie!P:P,0))</f>
        <v>Consumer Cyclical</v>
      </c>
      <c r="N1145" t="str">
        <f>INDEX(Taxonomie!Q:Q,MATCH(ZACKS_Screener[[#This Row],[Ticker]], Taxonomie!P:P,0))</f>
        <v>Personal Services</v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145" s="18">
        <f>IFERROR(ZACKS_Screener[[#This Row],[Price]]/ZACKS_Screener[[#This Row],[EPS1]], "")</f>
        <v>18.056818181818183</v>
      </c>
      <c r="R1145" s="18">
        <f>IFERROR(ZACKS_Screener[[#This Row],[Price]]/ZACKS_Screener[[#This Row],[EPS2]], "")</f>
        <v>16.509090909090908</v>
      </c>
      <c r="S1145" s="18">
        <f>IFERROR(ZACKS_Screener[[#This Row],[PE1]]/(ZACKS_Screener[[#This Row],[EG1]]*100), "")</f>
        <v>-2.4505681818181837</v>
      </c>
      <c r="T1145" s="18">
        <f>IFERROR(ZACKS_Screener[[#This Row],[PE2]]/(ZACKS_Screener[[#This Row],[EG2]]*100), "")</f>
        <v>1.7609696969696964</v>
      </c>
      <c r="U1145"/>
    </row>
    <row r="1146" spans="1:21" hidden="1" x14ac:dyDescent="0.25">
      <c r="A1146" s="23" t="s">
        <v>2343</v>
      </c>
      <c r="B1146" s="31">
        <v>8861.2900000000009</v>
      </c>
      <c r="C1146" s="6" t="s">
        <v>2342</v>
      </c>
      <c r="D1146" s="6" t="s">
        <v>13</v>
      </c>
      <c r="E1146" s="6" t="s">
        <v>30</v>
      </c>
      <c r="F1146" s="6" t="s">
        <v>2344</v>
      </c>
      <c r="G1146">
        <v>6</v>
      </c>
      <c r="H1146">
        <v>202206</v>
      </c>
      <c r="I1146" s="9">
        <v>56.75</v>
      </c>
      <c r="J1146" s="9">
        <v>2.6</v>
      </c>
      <c r="K1146" s="9">
        <v>3.86</v>
      </c>
      <c r="L1146" s="9">
        <v>4.32</v>
      </c>
      <c r="M1146" s="9" t="str">
        <f>INDEX(Taxonomie!S:S,MATCH(ZACKS_Screener[[#This Row],[Ticker]], Taxonomie!P:P,0))</f>
        <v>Consumer Defensive</v>
      </c>
      <c r="N1146" t="str">
        <f>INDEX(Taxonomie!Q:Q,MATCH(ZACKS_Screener[[#This Row],[Ticker]], Taxonomie!P:P,0))</f>
        <v>Food Distribution</v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146" s="18">
        <f>IFERROR(ZACKS_Screener[[#This Row],[Price]]/ZACKS_Screener[[#This Row],[EPS1]], "")</f>
        <v>14.702072538860104</v>
      </c>
      <c r="R1146" s="18">
        <f>IFERROR(ZACKS_Screener[[#This Row],[Price]]/ZACKS_Screener[[#This Row],[EPS2]], "")</f>
        <v>13.136574074074073</v>
      </c>
      <c r="S1146" s="18">
        <f>IFERROR(ZACKS_Screener[[#This Row],[PE1]]/(ZACKS_Screener[[#This Row],[EG1]]*100), "")</f>
        <v>0.3033761000082244</v>
      </c>
      <c r="T1146" s="18">
        <f>IFERROR(ZACKS_Screener[[#This Row],[PE2]]/(ZACKS_Screener[[#This Row],[EG2]]*100), "")</f>
        <v>1.1023299114331713</v>
      </c>
      <c r="U1146"/>
    </row>
    <row r="1147" spans="1:21" hidden="1" x14ac:dyDescent="0.25">
      <c r="A1147" s="23" t="s">
        <v>2631</v>
      </c>
      <c r="B1147" s="31">
        <v>3364.15</v>
      </c>
      <c r="C1147" s="6" t="s">
        <v>2630</v>
      </c>
      <c r="D1147" s="6" t="s">
        <v>22</v>
      </c>
      <c r="E1147" s="6" t="s">
        <v>30</v>
      </c>
      <c r="F1147" s="6" t="s">
        <v>2344</v>
      </c>
      <c r="G1147">
        <v>12</v>
      </c>
      <c r="H1147">
        <v>202212</v>
      </c>
      <c r="I1147" s="9">
        <v>32.630000000000003</v>
      </c>
      <c r="J1147" s="9">
        <v>2.39</v>
      </c>
      <c r="K1147" s="9">
        <v>2.66</v>
      </c>
      <c r="L1147" s="9">
        <v>2.77</v>
      </c>
      <c r="M1147" s="9" t="str">
        <f>INDEX(Taxonomie!S:S,MATCH(ZACKS_Screener[[#This Row],[Ticker]], Taxonomie!P:P,0))</f>
        <v>Consumer Defensive</v>
      </c>
      <c r="N1147" t="str">
        <f>INDEX(Taxonomie!Q:Q,MATCH(ZACKS_Screener[[#This Row],[Ticker]], Taxonomie!P:P,0))</f>
        <v>Grocery Stores</v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147" s="18">
        <f>IFERROR(ZACKS_Screener[[#This Row],[Price]]/ZACKS_Screener[[#This Row],[EPS1]], "")</f>
        <v>12.266917293233083</v>
      </c>
      <c r="R1147" s="18">
        <f>IFERROR(ZACKS_Screener[[#This Row],[Price]]/ZACKS_Screener[[#This Row],[EPS2]], "")</f>
        <v>11.779783393501805</v>
      </c>
      <c r="S1147" s="18">
        <f>IFERROR(ZACKS_Screener[[#This Row],[PE1]]/(ZACKS_Screener[[#This Row],[EG1]]*100), "")</f>
        <v>1.0858493455861877</v>
      </c>
      <c r="T1147" s="18">
        <f>IFERROR(ZACKS_Screener[[#This Row],[PE2]]/(ZACKS_Screener[[#This Row],[EG2]]*100), "")</f>
        <v>2.8485658024286216</v>
      </c>
      <c r="U1147"/>
    </row>
    <row r="1148" spans="1:21" hidden="1" x14ac:dyDescent="0.25">
      <c r="A1148" s="23" t="s">
        <v>307</v>
      </c>
      <c r="B1148" s="31">
        <v>10450.41</v>
      </c>
      <c r="C1148" s="6" t="s">
        <v>306</v>
      </c>
      <c r="D1148" s="6" t="s">
        <v>13</v>
      </c>
      <c r="E1148" s="6" t="s">
        <v>51</v>
      </c>
      <c r="F1148" s="6" t="s">
        <v>308</v>
      </c>
      <c r="G1148">
        <v>9</v>
      </c>
      <c r="H1148">
        <v>202209</v>
      </c>
      <c r="I1148" s="9">
        <v>40.1</v>
      </c>
      <c r="J1148" s="9">
        <v>1.1599999999999999</v>
      </c>
      <c r="K1148" s="9">
        <v>1.71</v>
      </c>
      <c r="L1148" s="9">
        <v>2.34</v>
      </c>
      <c r="M1148" s="9" t="str">
        <f>INDEX(Taxonomie!S:S,MATCH(ZACKS_Screener[[#This Row],[Ticker]], Taxonomie!P:P,0))</f>
        <v>Industrials</v>
      </c>
      <c r="N1148" t="str">
        <f>INDEX(Taxonomie!Q:Q,MATCH(ZACKS_Screener[[#This Row],[Ticker]], Taxonomie!P:P,0))</f>
        <v>Specialty Business Services</v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1148" s="18">
        <f>IFERROR(ZACKS_Screener[[#This Row],[Price]]/ZACKS_Screener[[#This Row],[EPS1]], "")</f>
        <v>23.450292397660821</v>
      </c>
      <c r="R1148" s="18">
        <f>IFERROR(ZACKS_Screener[[#This Row],[Price]]/ZACKS_Screener[[#This Row],[EPS2]], "")</f>
        <v>17.13675213675214</v>
      </c>
      <c r="S1148" s="18">
        <f>IFERROR(ZACKS_Screener[[#This Row],[PE1]]/(ZACKS_Screener[[#This Row],[EG1]]*100), "")</f>
        <v>0.49458798511430085</v>
      </c>
      <c r="T1148" s="18">
        <f>IFERROR(ZACKS_Screener[[#This Row],[PE2]]/(ZACKS_Screener[[#This Row],[EG2]]*100), "")</f>
        <v>0.46514041514041526</v>
      </c>
      <c r="U1148"/>
    </row>
    <row r="1149" spans="1:21" hidden="1" x14ac:dyDescent="0.25">
      <c r="A1149" s="23" t="s">
        <v>621</v>
      </c>
      <c r="B1149" s="31">
        <v>16701.28</v>
      </c>
      <c r="C1149" s="6" t="s">
        <v>620</v>
      </c>
      <c r="D1149" s="6" t="s">
        <v>13</v>
      </c>
      <c r="E1149" s="6" t="s">
        <v>51</v>
      </c>
      <c r="F1149" s="6" t="s">
        <v>308</v>
      </c>
      <c r="G1149">
        <v>5</v>
      </c>
      <c r="H1149">
        <v>202305</v>
      </c>
      <c r="I1149" s="9">
        <v>35.020000000000003</v>
      </c>
      <c r="J1149" s="9">
        <v>2.36</v>
      </c>
      <c r="K1149" s="9">
        <v>2.84</v>
      </c>
      <c r="L1149" s="9">
        <v>2.95</v>
      </c>
      <c r="M1149" s="9" t="str">
        <f>INDEX(Taxonomie!S:S,MATCH(ZACKS_Screener[[#This Row],[Ticker]], Taxonomie!P:P,0))</f>
        <v>Consumer Defensive</v>
      </c>
      <c r="N1149" t="str">
        <f>INDEX(Taxonomie!Q:Q,MATCH(ZACKS_Screener[[#This Row],[Ticker]], Taxonomie!P:P,0))</f>
        <v>Packaged Foods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1149" s="18">
        <f>IFERROR(ZACKS_Screener[[#This Row],[Price]]/ZACKS_Screener[[#This Row],[EPS1]], "")</f>
        <v>12.33098591549296</v>
      </c>
      <c r="R1149" s="18">
        <f>IFERROR(ZACKS_Screener[[#This Row],[Price]]/ZACKS_Screener[[#This Row],[EPS2]], "")</f>
        <v>11.871186440677967</v>
      </c>
      <c r="S1149" s="18">
        <f>IFERROR(ZACKS_Screener[[#This Row],[PE1]]/(ZACKS_Screener[[#This Row],[EG1]]*100), "")</f>
        <v>0.60627347417840383</v>
      </c>
      <c r="T1149" s="18">
        <f>IFERROR(ZACKS_Screener[[#This Row],[PE2]]/(ZACKS_Screener[[#This Row],[EG2]]*100), "")</f>
        <v>3.0649244992295754</v>
      </c>
      <c r="U1149"/>
    </row>
    <row r="1150" spans="1:21" hidden="1" x14ac:dyDescent="0.25">
      <c r="A1150" s="23" t="s">
        <v>678</v>
      </c>
      <c r="B1150" s="31">
        <v>10939.44</v>
      </c>
      <c r="C1150" s="6" t="s">
        <v>677</v>
      </c>
      <c r="D1150" s="6" t="s">
        <v>22</v>
      </c>
      <c r="E1150" s="6" t="s">
        <v>51</v>
      </c>
      <c r="F1150" s="6" t="s">
        <v>308</v>
      </c>
      <c r="G1150">
        <v>12</v>
      </c>
      <c r="H1150">
        <v>202212</v>
      </c>
      <c r="I1150" s="9">
        <v>143.94</v>
      </c>
      <c r="J1150" s="9">
        <v>-2.63</v>
      </c>
      <c r="K1150" s="9">
        <v>1.42</v>
      </c>
      <c r="L1150" s="9">
        <v>2.34</v>
      </c>
      <c r="M1150" s="9" t="str">
        <f>INDEX(Taxonomie!S:S,MATCH(ZACKS_Screener[[#This Row],[Ticker]], Taxonomie!P:P,0))</f>
        <v>Consumer Defensive</v>
      </c>
      <c r="N1150" t="str">
        <f>INDEX(Taxonomie!Q:Q,MATCH(ZACKS_Screener[[#This Row],[Ticker]], Taxonomie!P:P,0))</f>
        <v>Beverages—Non-Alcoholic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1150" s="18">
        <f>IFERROR(ZACKS_Screener[[#This Row],[Price]]/ZACKS_Screener[[#This Row],[EPS1]], "")</f>
        <v>101.36619718309859</v>
      </c>
      <c r="R1150" s="18">
        <f>IFERROR(ZACKS_Screener[[#This Row],[Price]]/ZACKS_Screener[[#This Row],[EPS2]], "")</f>
        <v>61.512820512820518</v>
      </c>
      <c r="S1150" s="18">
        <f>IFERROR(ZACKS_Screener[[#This Row],[PE1]]/(ZACKS_Screener[[#This Row],[EG1]]*100), "")</f>
        <v>1.0136619718309858</v>
      </c>
      <c r="T1150" s="18">
        <f>IFERROR(ZACKS_Screener[[#This Row],[PE2]]/(ZACKS_Screener[[#This Row],[EG2]]*100), "")</f>
        <v>0.94943701226309918</v>
      </c>
      <c r="U1150"/>
    </row>
    <row r="1151" spans="1:21" hidden="1" x14ac:dyDescent="0.25">
      <c r="A1151" s="23" t="s">
        <v>823</v>
      </c>
      <c r="B1151" s="31">
        <v>15440.98</v>
      </c>
      <c r="C1151" s="6" t="s">
        <v>822</v>
      </c>
      <c r="D1151" s="6" t="s">
        <v>13</v>
      </c>
      <c r="E1151" s="6" t="s">
        <v>51</v>
      </c>
      <c r="F1151" s="6" t="s">
        <v>308</v>
      </c>
      <c r="G1151">
        <v>7</v>
      </c>
      <c r="H1151">
        <v>202207</v>
      </c>
      <c r="I1151" s="9">
        <v>51.56</v>
      </c>
      <c r="J1151" s="9">
        <v>2.85</v>
      </c>
      <c r="K1151" s="9">
        <v>3.01</v>
      </c>
      <c r="L1151" s="9">
        <v>3.18</v>
      </c>
      <c r="M1151" s="9" t="str">
        <f>INDEX(Taxonomie!S:S,MATCH(ZACKS_Screener[[#This Row],[Ticker]], Taxonomie!P:P,0))</f>
        <v>Consumer Defensive</v>
      </c>
      <c r="N1151" t="str">
        <f>INDEX(Taxonomie!Q:Q,MATCH(ZACKS_Screener[[#This Row],[Ticker]], Taxonomie!P:P,0))</f>
        <v>Packaged Foods</v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1151" s="18">
        <f>IFERROR(ZACKS_Screener[[#This Row],[Price]]/ZACKS_Screener[[#This Row],[EPS1]], "")</f>
        <v>17.129568106312295</v>
      </c>
      <c r="R1151" s="18">
        <f>IFERROR(ZACKS_Screener[[#This Row],[Price]]/ZACKS_Screener[[#This Row],[EPS2]], "")</f>
        <v>16.213836477987421</v>
      </c>
      <c r="S1151" s="18">
        <f>IFERROR(ZACKS_Screener[[#This Row],[PE1]]/(ZACKS_Screener[[#This Row],[EG1]]*100), "")</f>
        <v>3.0512043189368834</v>
      </c>
      <c r="T1151" s="18">
        <f>IFERROR(ZACKS_Screener[[#This Row],[PE2]]/(ZACKS_Screener[[#This Row],[EG2]]*100), "")</f>
        <v>2.8708028116907074</v>
      </c>
      <c r="U1151"/>
    </row>
    <row r="1152" spans="1:21" hidden="1" x14ac:dyDescent="0.25">
      <c r="A1152" s="23" t="s">
        <v>926</v>
      </c>
      <c r="B1152" s="31">
        <v>10068.39</v>
      </c>
      <c r="C1152" s="6" t="s">
        <v>925</v>
      </c>
      <c r="D1152" s="6" t="s">
        <v>13</v>
      </c>
      <c r="E1152" s="6" t="s">
        <v>51</v>
      </c>
      <c r="F1152" s="6" t="s">
        <v>308</v>
      </c>
      <c r="G1152">
        <v>12</v>
      </c>
      <c r="H1152">
        <v>202212</v>
      </c>
      <c r="I1152" s="9">
        <v>63.07</v>
      </c>
      <c r="J1152" s="9">
        <v>4.71</v>
      </c>
      <c r="K1152" s="9">
        <v>5.61</v>
      </c>
      <c r="L1152" s="9">
        <v>5.85</v>
      </c>
      <c r="M1152" s="9" t="str">
        <f>INDEX(Taxonomie!S:S,MATCH(ZACKS_Screener[[#This Row],[Ticker]], Taxonomie!P:P,0))</f>
        <v>Consumer Defensive</v>
      </c>
      <c r="N1152" t="str">
        <f>INDEX(Taxonomie!Q:Q,MATCH(ZACKS_Screener[[#This Row],[Ticker]], Taxonomie!P:P,0))</f>
        <v>Packaged Foods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1152" s="18">
        <f>IFERROR(ZACKS_Screener[[#This Row],[Price]]/ZACKS_Screener[[#This Row],[EPS1]], "")</f>
        <v>11.242424242424242</v>
      </c>
      <c r="R1152" s="18">
        <f>IFERROR(ZACKS_Screener[[#This Row],[Price]]/ZACKS_Screener[[#This Row],[EPS2]], "")</f>
        <v>10.781196581196582</v>
      </c>
      <c r="S1152" s="18">
        <f>IFERROR(ZACKS_Screener[[#This Row],[PE1]]/(ZACKS_Screener[[#This Row],[EG1]]*100), "")</f>
        <v>0.58835353535353507</v>
      </c>
      <c r="T1152" s="18">
        <f>IFERROR(ZACKS_Screener[[#This Row],[PE2]]/(ZACKS_Screener[[#This Row],[EG2]]*100), "")</f>
        <v>2.5201047008547084</v>
      </c>
      <c r="U1152"/>
    </row>
    <row r="1153" spans="1:21" hidden="1" x14ac:dyDescent="0.25">
      <c r="A1153" s="23" t="s">
        <v>1262</v>
      </c>
      <c r="B1153" s="31">
        <v>5334.29</v>
      </c>
      <c r="C1153" s="6" t="s">
        <v>1261</v>
      </c>
      <c r="D1153" s="6" t="s">
        <v>13</v>
      </c>
      <c r="E1153" s="6" t="s">
        <v>51</v>
      </c>
      <c r="F1153" s="6" t="s">
        <v>308</v>
      </c>
      <c r="G1153">
        <v>12</v>
      </c>
      <c r="H1153">
        <v>202212</v>
      </c>
      <c r="I1153" s="9">
        <v>25.18</v>
      </c>
      <c r="J1153" s="9">
        <v>1.27</v>
      </c>
      <c r="K1153" s="9">
        <v>1.22</v>
      </c>
      <c r="L1153" s="9">
        <v>1.31</v>
      </c>
      <c r="M1153" s="9" t="str">
        <f>INDEX(Taxonomie!S:S,MATCH(ZACKS_Screener[[#This Row],[Ticker]], Taxonomie!P:P,0))</f>
        <v>Consumer Defensive</v>
      </c>
      <c r="N1153" t="str">
        <f>INDEX(Taxonomie!Q:Q,MATCH(ZACKS_Screener[[#This Row],[Ticker]], Taxonomie!P:P,0))</f>
        <v>Packaged Foods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1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1153" s="18">
        <f>IFERROR(ZACKS_Screener[[#This Row],[Price]]/ZACKS_Screener[[#This Row],[EPS1]], "")</f>
        <v>20.639344262295083</v>
      </c>
      <c r="R1153" s="18">
        <f>IFERROR(ZACKS_Screener[[#This Row],[Price]]/ZACKS_Screener[[#This Row],[EPS2]], "")</f>
        <v>19.221374045801525</v>
      </c>
      <c r="S1153" s="18">
        <f>IFERROR(ZACKS_Screener[[#This Row],[PE1]]/(ZACKS_Screener[[#This Row],[EG1]]*100), "")</f>
        <v>-5.242393442622947</v>
      </c>
      <c r="T1153" s="18">
        <f>IFERROR(ZACKS_Screener[[#This Row],[PE2]]/(ZACKS_Screener[[#This Row],[EG2]]*100), "")</f>
        <v>2.6055640373197599</v>
      </c>
      <c r="U1153"/>
    </row>
    <row r="1154" spans="1:21" hidden="1" x14ac:dyDescent="0.25">
      <c r="A1154" s="23" t="s">
        <v>1303</v>
      </c>
      <c r="B1154" s="31">
        <v>2978.68</v>
      </c>
      <c r="C1154" s="6" t="s">
        <v>1302</v>
      </c>
      <c r="D1154" s="6" t="s">
        <v>22</v>
      </c>
      <c r="E1154" s="6" t="s">
        <v>51</v>
      </c>
      <c r="F1154" s="6" t="s">
        <v>308</v>
      </c>
      <c r="G1154">
        <v>12</v>
      </c>
      <c r="H1154">
        <v>202212</v>
      </c>
      <c r="I1154" s="9">
        <v>61.9</v>
      </c>
      <c r="J1154" s="9">
        <v>-1.29</v>
      </c>
      <c r="K1154" s="9">
        <v>-0.97</v>
      </c>
      <c r="L1154" s="9">
        <v>-0.24</v>
      </c>
      <c r="M1154" s="9" t="str">
        <f>INDEX(Taxonomie!S:S,MATCH(ZACKS_Screener[[#This Row],[Ticker]], Taxonomie!P:P,0))</f>
        <v>Consumer Defensive</v>
      </c>
      <c r="N1154" t="str">
        <f>INDEX(Taxonomie!Q:Q,MATCH(ZACKS_Screener[[#This Row],[Ticker]], Taxonomie!P:P,0))</f>
        <v>Packaged Foods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1154" s="18">
        <f>IFERROR(ZACKS_Screener[[#This Row],[Price]]/ZACKS_Screener[[#This Row],[EPS1]], "")</f>
        <v>-63.814432989690722</v>
      </c>
      <c r="R1154" s="18">
        <f>IFERROR(ZACKS_Screener[[#This Row],[Price]]/ZACKS_Screener[[#This Row],[EPS2]], "")</f>
        <v>-257.91666666666669</v>
      </c>
      <c r="S1154" s="18">
        <f>IFERROR(ZACKS_Screener[[#This Row],[PE1]]/(ZACKS_Screener[[#This Row],[EG1]]*100), "")</f>
        <v>-2.5725193298969069</v>
      </c>
      <c r="T1154" s="18">
        <f>IFERROR(ZACKS_Screener[[#This Row],[PE2]]/(ZACKS_Screener[[#This Row],[EG2]]*100), "")</f>
        <v>-3.4271118721461189</v>
      </c>
      <c r="U1154"/>
    </row>
    <row r="1155" spans="1:21" hidden="1" x14ac:dyDescent="0.25">
      <c r="A1155" s="23" t="s">
        <v>1373</v>
      </c>
      <c r="B1155" s="31">
        <v>50065.71</v>
      </c>
      <c r="C1155" s="6" t="s">
        <v>1372</v>
      </c>
      <c r="D1155" s="6" t="s">
        <v>13</v>
      </c>
      <c r="E1155" s="6" t="s">
        <v>51</v>
      </c>
      <c r="F1155" s="6" t="s">
        <v>308</v>
      </c>
      <c r="G1155">
        <v>5</v>
      </c>
      <c r="H1155">
        <v>202305</v>
      </c>
      <c r="I1155" s="9">
        <v>85.24</v>
      </c>
      <c r="J1155" s="9">
        <v>3.94</v>
      </c>
      <c r="K1155" s="9">
        <v>4.4800000000000004</v>
      </c>
      <c r="L1155" s="9">
        <v>4.7</v>
      </c>
      <c r="M1155" s="9" t="str">
        <f>INDEX(Taxonomie!S:S,MATCH(ZACKS_Screener[[#This Row],[Ticker]], Taxonomie!P:P,0))</f>
        <v>Consumer Defensive</v>
      </c>
      <c r="N1155" t="str">
        <f>INDEX(Taxonomie!Q:Q,MATCH(ZACKS_Screener[[#This Row],[Ticker]], Taxonomie!P:P,0))</f>
        <v>Packaged Foods</v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1155" s="18">
        <f>IFERROR(ZACKS_Screener[[#This Row],[Price]]/ZACKS_Screener[[#This Row],[EPS1]], "")</f>
        <v>19.026785714285712</v>
      </c>
      <c r="R1155" s="18">
        <f>IFERROR(ZACKS_Screener[[#This Row],[Price]]/ZACKS_Screener[[#This Row],[EPS2]], "")</f>
        <v>18.136170212765954</v>
      </c>
      <c r="S1155" s="18">
        <f>IFERROR(ZACKS_Screener[[#This Row],[PE1]]/(ZACKS_Screener[[#This Row],[EG1]]*100), "")</f>
        <v>1.3882506613756598</v>
      </c>
      <c r="T1155" s="18">
        <f>IFERROR(ZACKS_Screener[[#This Row],[PE2]]/(ZACKS_Screener[[#This Row],[EG2]]*100), "")</f>
        <v>3.6931837524177991</v>
      </c>
      <c r="U1155"/>
    </row>
    <row r="1156" spans="1:21" hidden="1" x14ac:dyDescent="0.25">
      <c r="A1156" s="23" t="s">
        <v>1612</v>
      </c>
      <c r="B1156" s="31">
        <v>7001.01</v>
      </c>
      <c r="C1156" s="6" t="s">
        <v>1611</v>
      </c>
      <c r="D1156" s="6" t="s">
        <v>13</v>
      </c>
      <c r="E1156" s="6" t="s">
        <v>51</v>
      </c>
      <c r="F1156" s="6" t="s">
        <v>308</v>
      </c>
      <c r="G1156">
        <v>12</v>
      </c>
      <c r="H1156">
        <v>202212</v>
      </c>
      <c r="I1156" s="9">
        <v>106.05</v>
      </c>
      <c r="J1156" s="9">
        <v>7.45</v>
      </c>
      <c r="K1156" s="9">
        <v>8.32</v>
      </c>
      <c r="L1156" s="9">
        <v>9.0299999999999994</v>
      </c>
      <c r="M1156" s="9" t="str">
        <f>INDEX(Taxonomie!S:S,MATCH(ZACKS_Screener[[#This Row],[Ticker]], Taxonomie!P:P,0))</f>
        <v>Consumer Defensive</v>
      </c>
      <c r="N1156" t="str">
        <f>INDEX(Taxonomie!Q:Q,MATCH(ZACKS_Screener[[#This Row],[Ticker]], Taxonomie!P:P,0))</f>
        <v>Packaged Foods</v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1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1156" s="18">
        <f>IFERROR(ZACKS_Screener[[#This Row],[Price]]/ZACKS_Screener[[#This Row],[EPS1]], "")</f>
        <v>12.74639423076923</v>
      </c>
      <c r="R1156" s="18">
        <f>IFERROR(ZACKS_Screener[[#This Row],[Price]]/ZACKS_Screener[[#This Row],[EPS2]], "")</f>
        <v>11.744186046511629</v>
      </c>
      <c r="S1156" s="18">
        <f>IFERROR(ZACKS_Screener[[#This Row],[PE1]]/(ZACKS_Screener[[#This Row],[EG1]]*100), "")</f>
        <v>1.0915015749336869</v>
      </c>
      <c r="T1156" s="18">
        <f>IFERROR(ZACKS_Screener[[#This Row],[PE2]]/(ZACKS_Screener[[#This Row],[EG2]]*100), "")</f>
        <v>1.3762201113658714</v>
      </c>
      <c r="U1156"/>
    </row>
    <row r="1157" spans="1:21" hidden="1" x14ac:dyDescent="0.25">
      <c r="A1157" s="23" t="s">
        <v>41166</v>
      </c>
      <c r="B1157" s="31">
        <v>2961.39</v>
      </c>
      <c r="C1157" s="6" t="s">
        <v>41165</v>
      </c>
      <c r="D1157" s="6" t="s">
        <v>22</v>
      </c>
      <c r="E1157" s="6" t="s">
        <v>51</v>
      </c>
      <c r="F1157" s="6" t="s">
        <v>308</v>
      </c>
      <c r="G1157">
        <v>9</v>
      </c>
      <c r="H1157">
        <v>202209</v>
      </c>
      <c r="I1157" s="9">
        <v>153.82</v>
      </c>
      <c r="J1157" s="9">
        <v>2.76</v>
      </c>
      <c r="K1157" s="9">
        <v>3.85</v>
      </c>
      <c r="L1157" s="9">
        <v>5.28</v>
      </c>
      <c r="M1157" s="9" t="str">
        <f>INDEX(Taxonomie!S:S,MATCH(ZACKS_Screener[[#This Row],[Ticker]], Taxonomie!P:P,0))</f>
        <v>Consumer Defensive</v>
      </c>
      <c r="N1157" t="str">
        <f>INDEX(Taxonomie!Q:Q,MATCH(ZACKS_Screener[[#This Row],[Ticker]], Taxonomie!P:P,0))</f>
        <v>Packaged Foods</v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1157" s="18">
        <f>IFERROR(ZACKS_Screener[[#This Row],[Price]]/ZACKS_Screener[[#This Row],[EPS1]], "")</f>
        <v>39.953246753246752</v>
      </c>
      <c r="R1157" s="18">
        <f>IFERROR(ZACKS_Screener[[#This Row],[Price]]/ZACKS_Screener[[#This Row],[EPS2]], "")</f>
        <v>29.132575757575754</v>
      </c>
      <c r="S1157" s="18">
        <f>IFERROR(ZACKS_Screener[[#This Row],[PE1]]/(ZACKS_Screener[[#This Row],[EG1]]*100), "")</f>
        <v>1.0116601930179907</v>
      </c>
      <c r="T1157" s="18">
        <f>IFERROR(ZACKS_Screener[[#This Row],[PE2]]/(ZACKS_Screener[[#This Row],[EG2]]*100), "")</f>
        <v>0.78433857808857799</v>
      </c>
      <c r="U1157"/>
    </row>
    <row r="1158" spans="1:21" hidden="1" x14ac:dyDescent="0.25">
      <c r="A1158" s="23" t="s">
        <v>1722</v>
      </c>
      <c r="B1158" s="31">
        <v>23136.19</v>
      </c>
      <c r="C1158" s="6" t="s">
        <v>1721</v>
      </c>
      <c r="D1158" s="6" t="s">
        <v>13</v>
      </c>
      <c r="E1158" s="6" t="s">
        <v>51</v>
      </c>
      <c r="F1158" s="6" t="s">
        <v>308</v>
      </c>
      <c r="G1158">
        <v>12</v>
      </c>
      <c r="H1158">
        <v>202212</v>
      </c>
      <c r="I1158" s="9">
        <v>67.5</v>
      </c>
      <c r="J1158" s="9">
        <v>4.21</v>
      </c>
      <c r="K1158" s="9">
        <v>4.0999999999999996</v>
      </c>
      <c r="L1158" s="9">
        <v>4.32</v>
      </c>
      <c r="M1158" s="9" t="str">
        <f>INDEX(Taxonomie!S:S,MATCH(ZACKS_Screener[[#This Row],[Ticker]], Taxonomie!P:P,0))</f>
        <v>Consumer Defensive</v>
      </c>
      <c r="N1158" t="str">
        <f>INDEX(Taxonomie!Q:Q,MATCH(ZACKS_Screener[[#This Row],[Ticker]], Taxonomie!P:P,0))</f>
        <v>Packaged Foods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1158" s="18">
        <f>IFERROR(ZACKS_Screener[[#This Row],[Price]]/ZACKS_Screener[[#This Row],[EPS1]], "")</f>
        <v>16.463414634146343</v>
      </c>
      <c r="R1158" s="18">
        <f>IFERROR(ZACKS_Screener[[#This Row],[Price]]/ZACKS_Screener[[#This Row],[EPS2]], "")</f>
        <v>15.624999999999998</v>
      </c>
      <c r="S1158" s="18">
        <f>IFERROR(ZACKS_Screener[[#This Row],[PE1]]/(ZACKS_Screener[[#This Row],[EG1]]*100), "")</f>
        <v>-6.3009977827050818</v>
      </c>
      <c r="T1158" s="18">
        <f>IFERROR(ZACKS_Screener[[#This Row],[PE2]]/(ZACKS_Screener[[#This Row],[EG2]]*100), "")</f>
        <v>2.9119318181818095</v>
      </c>
      <c r="U1158"/>
    </row>
    <row r="1159" spans="1:21" hidden="1" x14ac:dyDescent="0.25">
      <c r="A1159" s="23" t="s">
        <v>1742</v>
      </c>
      <c r="B1159" s="31">
        <v>46708.66</v>
      </c>
      <c r="C1159" s="6" t="s">
        <v>1741</v>
      </c>
      <c r="D1159" s="6" t="s">
        <v>22</v>
      </c>
      <c r="E1159" s="6" t="s">
        <v>51</v>
      </c>
      <c r="F1159" s="6" t="s">
        <v>308</v>
      </c>
      <c r="G1159">
        <v>12</v>
      </c>
      <c r="H1159">
        <v>202212</v>
      </c>
      <c r="I1159" s="9">
        <v>38.06</v>
      </c>
      <c r="J1159" s="9">
        <v>2.78</v>
      </c>
      <c r="K1159" s="9">
        <v>2.88</v>
      </c>
      <c r="L1159" s="9">
        <v>2.99</v>
      </c>
      <c r="M1159" s="9" t="str">
        <f>INDEX(Taxonomie!S:S,MATCH(ZACKS_Screener[[#This Row],[Ticker]], Taxonomie!P:P,0))</f>
        <v>Consumer Defensive</v>
      </c>
      <c r="N1159" t="str">
        <f>INDEX(Taxonomie!Q:Q,MATCH(ZACKS_Screener[[#This Row],[Ticker]], Taxonomie!P:P,0))</f>
        <v>Packaged Foods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1159" s="18">
        <f>IFERROR(ZACKS_Screener[[#This Row],[Price]]/ZACKS_Screener[[#This Row],[EPS1]], "")</f>
        <v>13.215277777777779</v>
      </c>
      <c r="R1159" s="18">
        <f>IFERROR(ZACKS_Screener[[#This Row],[Price]]/ZACKS_Screener[[#This Row],[EPS2]], "")</f>
        <v>12.729096989966555</v>
      </c>
      <c r="S1159" s="18">
        <f>IFERROR(ZACKS_Screener[[#This Row],[PE1]]/(ZACKS_Screener[[#This Row],[EG1]]*100), "")</f>
        <v>3.6738472222222192</v>
      </c>
      <c r="T1159" s="18">
        <f>IFERROR(ZACKS_Screener[[#This Row],[PE2]]/(ZACKS_Screener[[#This Row],[EG2]]*100), "")</f>
        <v>3.3327090301003244</v>
      </c>
      <c r="U1159"/>
    </row>
    <row r="1160" spans="1:21" hidden="1" x14ac:dyDescent="0.25">
      <c r="A1160" s="23" t="s">
        <v>1788</v>
      </c>
      <c r="B1160" s="31">
        <v>5501.37</v>
      </c>
      <c r="C1160" s="6" t="s">
        <v>1787</v>
      </c>
      <c r="D1160" s="6" t="s">
        <v>22</v>
      </c>
      <c r="E1160" s="6" t="s">
        <v>51</v>
      </c>
      <c r="F1160" s="6" t="s">
        <v>308</v>
      </c>
      <c r="G1160">
        <v>6</v>
      </c>
      <c r="H1160">
        <v>202206</v>
      </c>
      <c r="I1160" s="9">
        <v>199.89</v>
      </c>
      <c r="J1160" s="9">
        <v>4.2300000000000004</v>
      </c>
      <c r="K1160" s="9">
        <v>5</v>
      </c>
      <c r="L1160" s="9">
        <v>6.75</v>
      </c>
      <c r="M1160" s="9" t="str">
        <f>INDEX(Taxonomie!S:S,MATCH(ZACKS_Screener[[#This Row],[Ticker]], Taxonomie!P:P,0))</f>
        <v>Consumer Defensive</v>
      </c>
      <c r="N1160" t="str">
        <f>INDEX(Taxonomie!Q:Q,MATCH(ZACKS_Screener[[#This Row],[Ticker]], Taxonomie!P:P,0))</f>
        <v>Packaged Foods</v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160" s="18">
        <f>IFERROR(ZACKS_Screener[[#This Row],[Price]]/ZACKS_Screener[[#This Row],[EPS1]], "")</f>
        <v>39.977999999999994</v>
      </c>
      <c r="R1160" s="18">
        <f>IFERROR(ZACKS_Screener[[#This Row],[Price]]/ZACKS_Screener[[#This Row],[EPS2]], "")</f>
        <v>29.61333333333333</v>
      </c>
      <c r="S1160" s="18">
        <f>IFERROR(ZACKS_Screener[[#This Row],[PE1]]/(ZACKS_Screener[[#This Row],[EG1]]*100), "")</f>
        <v>2.1961940259740271</v>
      </c>
      <c r="T1160" s="18">
        <f>IFERROR(ZACKS_Screener[[#This Row],[PE2]]/(ZACKS_Screener[[#This Row],[EG2]]*100), "")</f>
        <v>0.84609523809523801</v>
      </c>
      <c r="U1160"/>
    </row>
    <row r="1161" spans="1:21" hidden="1" x14ac:dyDescent="0.25">
      <c r="A1161" s="23" t="s">
        <v>1884</v>
      </c>
      <c r="B1161" s="31">
        <v>16678.759999999998</v>
      </c>
      <c r="C1161" s="6" t="s">
        <v>1883</v>
      </c>
      <c r="D1161" s="6" t="s">
        <v>13</v>
      </c>
      <c r="E1161" s="6" t="s">
        <v>51</v>
      </c>
      <c r="F1161" s="6" t="s">
        <v>308</v>
      </c>
      <c r="G1161">
        <v>5</v>
      </c>
      <c r="H1161">
        <v>202305</v>
      </c>
      <c r="I1161" s="9">
        <v>114.47</v>
      </c>
      <c r="J1161" s="9">
        <v>2.08</v>
      </c>
      <c r="K1161" s="9">
        <v>4.9400000000000004</v>
      </c>
      <c r="L1161" s="9">
        <v>5.56</v>
      </c>
      <c r="M1161" s="9" t="str">
        <f>INDEX(Taxonomie!S:S,MATCH(ZACKS_Screener[[#This Row],[Ticker]], Taxonomie!P:P,0))</f>
        <v>Consumer Defensive</v>
      </c>
      <c r="N1161" t="str">
        <f>INDEX(Taxonomie!Q:Q,MATCH(ZACKS_Screener[[#This Row],[Ticker]], Taxonomie!P:P,0))</f>
        <v>Packaged Foods</v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161" s="18">
        <f>IFERROR(ZACKS_Screener[[#This Row],[Price]]/ZACKS_Screener[[#This Row],[EPS1]], "")</f>
        <v>23.172064777327932</v>
      </c>
      <c r="R1161" s="18">
        <f>IFERROR(ZACKS_Screener[[#This Row],[Price]]/ZACKS_Screener[[#This Row],[EPS2]], "")</f>
        <v>20.588129496402878</v>
      </c>
      <c r="S1161" s="18">
        <f>IFERROR(ZACKS_Screener[[#This Row],[PE1]]/(ZACKS_Screener[[#This Row],[EG1]]*100), "")</f>
        <v>0.16852410747147586</v>
      </c>
      <c r="T1161" s="18">
        <f>IFERROR(ZACKS_Screener[[#This Row],[PE2]]/(ZACKS_Screener[[#This Row],[EG2]]*100), "")</f>
        <v>1.6404090276166186</v>
      </c>
      <c r="U1161"/>
    </row>
    <row r="1162" spans="1:21" hidden="1" x14ac:dyDescent="0.25">
      <c r="A1162" s="23" t="s">
        <v>1932</v>
      </c>
      <c r="B1162" s="31">
        <v>101172.09</v>
      </c>
      <c r="C1162" s="6" t="s">
        <v>1931</v>
      </c>
      <c r="D1162" s="6" t="s">
        <v>22</v>
      </c>
      <c r="E1162" s="6" t="s">
        <v>51</v>
      </c>
      <c r="F1162" s="6" t="s">
        <v>308</v>
      </c>
      <c r="G1162">
        <v>12</v>
      </c>
      <c r="H1162">
        <v>202212</v>
      </c>
      <c r="I1162" s="9">
        <v>74.290000000000006</v>
      </c>
      <c r="J1162" s="9">
        <v>2.95</v>
      </c>
      <c r="K1162" s="9">
        <v>3.2</v>
      </c>
      <c r="L1162" s="9">
        <v>3.47</v>
      </c>
      <c r="M1162" s="9" t="str">
        <f>INDEX(Taxonomie!S:S,MATCH(ZACKS_Screener[[#This Row],[Ticker]], Taxonomie!P:P,0))</f>
        <v>Consumer Defensive</v>
      </c>
      <c r="N1162" t="str">
        <f>INDEX(Taxonomie!Q:Q,MATCH(ZACKS_Screener[[#This Row],[Ticker]], Taxonomie!P:P,0))</f>
        <v>Confectioners</v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62" s="18">
        <f>IFERROR(ZACKS_Screener[[#This Row],[Price]]/ZACKS_Screener[[#This Row],[EPS1]], "")</f>
        <v>23.215624999999999</v>
      </c>
      <c r="R1162" s="18">
        <f>IFERROR(ZACKS_Screener[[#This Row],[Price]]/ZACKS_Screener[[#This Row],[EPS2]], "")</f>
        <v>21.409221902017293</v>
      </c>
      <c r="S1162" s="18">
        <f>IFERROR(ZACKS_Screener[[#This Row],[PE1]]/(ZACKS_Screener[[#This Row],[EG1]]*100), "")</f>
        <v>2.7394437500000004</v>
      </c>
      <c r="T1162" s="18">
        <f>IFERROR(ZACKS_Screener[[#This Row],[PE2]]/(ZACKS_Screener[[#This Row],[EG2]]*100), "")</f>
        <v>2.5373892624613088</v>
      </c>
      <c r="U1162"/>
    </row>
    <row r="1163" spans="1:21" hidden="1" x14ac:dyDescent="0.25">
      <c r="A1163" s="23" t="s">
        <v>41319</v>
      </c>
      <c r="B1163" s="31">
        <v>2152.5</v>
      </c>
      <c r="C1163" s="6" t="s">
        <v>41318</v>
      </c>
      <c r="D1163" s="6" t="s">
        <v>22</v>
      </c>
      <c r="E1163" s="6" t="s">
        <v>51</v>
      </c>
      <c r="F1163" s="6" t="s">
        <v>308</v>
      </c>
      <c r="G1163">
        <v>12</v>
      </c>
      <c r="H1163">
        <v>202212</v>
      </c>
      <c r="I1163" s="9">
        <v>98.06</v>
      </c>
      <c r="J1163" s="9">
        <v>4.92</v>
      </c>
      <c r="K1163" s="9">
        <v>5.2</v>
      </c>
      <c r="L1163" s="9">
        <v>5.55</v>
      </c>
      <c r="M1163" s="9" t="str">
        <f>INDEX(Taxonomie!S:S,MATCH(ZACKS_Screener[[#This Row],[Ticker]], Taxonomie!P:P,0))</f>
        <v>Consumer Defensive</v>
      </c>
      <c r="N1163" t="str">
        <f>INDEX(Taxonomie!Q:Q,MATCH(ZACKS_Screener[[#This Row],[Ticker]], Taxonomie!P:P,0))</f>
        <v>Beverages—Wineries &amp; Distilleries</v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63" s="18">
        <f>IFERROR(ZACKS_Screener[[#This Row],[Price]]/ZACKS_Screener[[#This Row],[EPS1]], "")</f>
        <v>18.857692307692307</v>
      </c>
      <c r="R1163" s="18">
        <f>IFERROR(ZACKS_Screener[[#This Row],[Price]]/ZACKS_Screener[[#This Row],[EPS2]], "")</f>
        <v>17.668468468468468</v>
      </c>
      <c r="S1163" s="18">
        <f>IFERROR(ZACKS_Screener[[#This Row],[PE1]]/(ZACKS_Screener[[#This Row],[EG1]]*100), "")</f>
        <v>3.3135659340659309</v>
      </c>
      <c r="T1163" s="18">
        <f>IFERROR(ZACKS_Screener[[#This Row],[PE2]]/(ZACKS_Screener[[#This Row],[EG2]]*100), "")</f>
        <v>2.6250296010296039</v>
      </c>
      <c r="U1163"/>
    </row>
    <row r="1164" spans="1:21" hidden="1" x14ac:dyDescent="0.25">
      <c r="A1164" s="23" t="s">
        <v>1961</v>
      </c>
      <c r="B1164" s="31">
        <v>23808.25</v>
      </c>
      <c r="C1164" s="6" t="s">
        <v>1960</v>
      </c>
      <c r="D1164" s="6" t="s">
        <v>13</v>
      </c>
      <c r="E1164" s="6" t="s">
        <v>51</v>
      </c>
      <c r="F1164" s="6" t="s">
        <v>308</v>
      </c>
      <c r="G1164">
        <v>11</v>
      </c>
      <c r="H1164">
        <v>202211</v>
      </c>
      <c r="I1164" s="9">
        <v>88.76</v>
      </c>
      <c r="J1164" s="9">
        <v>2.5299999999999998</v>
      </c>
      <c r="K1164" s="9">
        <v>2.61</v>
      </c>
      <c r="L1164" s="9">
        <v>2.9</v>
      </c>
      <c r="M1164" s="9" t="str">
        <f>INDEX(Taxonomie!S:S,MATCH(ZACKS_Screener[[#This Row],[Ticker]], Taxonomie!P:P,0))</f>
        <v>Consumer Defensive</v>
      </c>
      <c r="N1164" t="str">
        <f>INDEX(Taxonomie!Q:Q,MATCH(ZACKS_Screener[[#This Row],[Ticker]], Taxonomie!P:P,0))</f>
        <v>Packaged Foods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64" s="18">
        <f>IFERROR(ZACKS_Screener[[#This Row],[Price]]/ZACKS_Screener[[#This Row],[EPS1]], "")</f>
        <v>34.007662835249043</v>
      </c>
      <c r="R1164" s="18">
        <f>IFERROR(ZACKS_Screener[[#This Row],[Price]]/ZACKS_Screener[[#This Row],[EPS2]], "")</f>
        <v>30.606896551724141</v>
      </c>
      <c r="S1164" s="18">
        <f>IFERROR(ZACKS_Screener[[#This Row],[PE1]]/(ZACKS_Screener[[#This Row],[EG1]]*100), "")</f>
        <v>10.7549233716475</v>
      </c>
      <c r="T1164" s="18">
        <f>IFERROR(ZACKS_Screener[[#This Row],[PE2]]/(ZACKS_Screener[[#This Row],[EG2]]*100), "")</f>
        <v>2.7546206896551721</v>
      </c>
      <c r="U1164"/>
    </row>
    <row r="1165" spans="1:21" hidden="1" x14ac:dyDescent="0.25">
      <c r="A1165" s="23" t="s">
        <v>1963</v>
      </c>
      <c r="B1165" s="31">
        <v>23747.9</v>
      </c>
      <c r="C1165" s="6" t="s">
        <v>1962</v>
      </c>
      <c r="D1165" s="6" t="s">
        <v>13</v>
      </c>
      <c r="E1165" s="6" t="s">
        <v>51</v>
      </c>
      <c r="F1165" s="6" t="s">
        <v>308</v>
      </c>
      <c r="G1165">
        <v>11</v>
      </c>
      <c r="H1165">
        <v>202211</v>
      </c>
      <c r="I1165" s="9">
        <v>88.534999999999997</v>
      </c>
      <c r="J1165" s="9">
        <v>2.5299999999999998</v>
      </c>
      <c r="M1165" s="9" t="e">
        <f>INDEX(Taxonomie!S:S,MATCH(ZACKS_Screener[[#This Row],[Ticker]], Taxonomie!P:P,0))</f>
        <v>#N/A</v>
      </c>
      <c r="N1165" t="e">
        <f>INDEX(Taxonomie!Q:Q,MATCH(ZACKS_Screener[[#This Row],[Ticker]], Taxonomie!P:P,0))</f>
        <v>#N/A</v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5" s="18" t="str">
        <f>IFERROR(ZACKS_Screener[[#This Row],[Price]]/ZACKS_Screener[[#This Row],[EPS1]], "")</f>
        <v/>
      </c>
      <c r="R1165" s="18" t="str">
        <f>IFERROR(ZACKS_Screener[[#This Row],[Price]]/ZACKS_Screener[[#This Row],[EPS2]], "")</f>
        <v/>
      </c>
      <c r="S1165" s="18" t="str">
        <f>IFERROR(ZACKS_Screener[[#This Row],[PE1]]/(ZACKS_Screener[[#This Row],[EG1]]*100), "")</f>
        <v/>
      </c>
      <c r="T1165" s="18" t="str">
        <f>IFERROR(ZACKS_Screener[[#This Row],[PE2]]/(ZACKS_Screener[[#This Row],[EG2]]*100), "")</f>
        <v/>
      </c>
      <c r="U1165"/>
    </row>
    <row r="1166" spans="1:21" hidden="1" x14ac:dyDescent="0.25">
      <c r="A1166" s="23" t="s">
        <v>41408</v>
      </c>
      <c r="B1166" s="31">
        <v>3079.28</v>
      </c>
      <c r="C1166" s="6" t="s">
        <v>41407</v>
      </c>
      <c r="D1166" s="6" t="s">
        <v>13</v>
      </c>
      <c r="E1166" s="6" t="s">
        <v>51</v>
      </c>
      <c r="F1166" s="6" t="s">
        <v>308</v>
      </c>
      <c r="G1166">
        <v>12</v>
      </c>
      <c r="H1166">
        <v>202212</v>
      </c>
      <c r="I1166" s="9">
        <v>17.649999999999999</v>
      </c>
      <c r="J1166" s="9">
        <v>1.77</v>
      </c>
      <c r="K1166" s="9">
        <v>1.71</v>
      </c>
      <c r="L1166" s="9">
        <v>1.88</v>
      </c>
      <c r="M1166" s="9" t="str">
        <f>INDEX(Taxonomie!S:S,MATCH(ZACKS_Screener[[#This Row],[Ticker]], Taxonomie!P:P,0))</f>
        <v>Consumer Defensive</v>
      </c>
      <c r="N1166" t="str">
        <f>INDEX(Taxonomie!Q:Q,MATCH(ZACKS_Screener[[#This Row],[Ticker]], Taxonomie!P:P,0))</f>
        <v>Packaged Foods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166" s="18">
        <f>IFERROR(ZACKS_Screener[[#This Row],[Price]]/ZACKS_Screener[[#This Row],[EPS1]], "")</f>
        <v>10.321637426900585</v>
      </c>
      <c r="R1166" s="18">
        <f>IFERROR(ZACKS_Screener[[#This Row],[Price]]/ZACKS_Screener[[#This Row],[EPS2]], "")</f>
        <v>9.3882978723404253</v>
      </c>
      <c r="S1166" s="18">
        <f>IFERROR(ZACKS_Screener[[#This Row],[PE1]]/(ZACKS_Screener[[#This Row],[EG1]]*100), "")</f>
        <v>-3.04488304093567</v>
      </c>
      <c r="T1166" s="18">
        <f>IFERROR(ZACKS_Screener[[#This Row],[PE2]]/(ZACKS_Screener[[#This Row],[EG2]]*100), "")</f>
        <v>0.94435231539424314</v>
      </c>
      <c r="U1166"/>
    </row>
    <row r="1167" spans="1:21" hidden="1" x14ac:dyDescent="0.25">
      <c r="A1167" s="23" t="s">
        <v>2401</v>
      </c>
      <c r="B1167" s="31">
        <v>5476.55</v>
      </c>
      <c r="C1167" s="6" t="s">
        <v>2400</v>
      </c>
      <c r="D1167" s="6" t="s">
        <v>13</v>
      </c>
      <c r="E1167" s="6" t="s">
        <v>51</v>
      </c>
      <c r="F1167" s="6" t="s">
        <v>308</v>
      </c>
      <c r="G1167">
        <v>9</v>
      </c>
      <c r="H1167">
        <v>202209</v>
      </c>
      <c r="I1167" s="9">
        <v>85.92</v>
      </c>
      <c r="J1167" s="9">
        <v>1.68</v>
      </c>
      <c r="K1167" s="9">
        <v>4.04</v>
      </c>
      <c r="L1167" s="9">
        <v>4.72</v>
      </c>
      <c r="M1167" s="9" t="str">
        <f>INDEX(Taxonomie!S:S,MATCH(ZACKS_Screener[[#This Row],[Ticker]], Taxonomie!P:P,0))</f>
        <v>Consumer Defensive</v>
      </c>
      <c r="N1167" t="str">
        <f>INDEX(Taxonomie!Q:Q,MATCH(ZACKS_Screener[[#This Row],[Ticker]], Taxonomie!P:P,0))</f>
        <v>Packaged Foods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167" s="18">
        <f>IFERROR(ZACKS_Screener[[#This Row],[Price]]/ZACKS_Screener[[#This Row],[EPS1]], "")</f>
        <v>21.267326732673268</v>
      </c>
      <c r="R1167" s="18">
        <f>IFERROR(ZACKS_Screener[[#This Row],[Price]]/ZACKS_Screener[[#This Row],[EPS2]], "")</f>
        <v>18.203389830508478</v>
      </c>
      <c r="S1167" s="18">
        <f>IFERROR(ZACKS_Screener[[#This Row],[PE1]]/(ZACKS_Screener[[#This Row],[EG1]]*100), "")</f>
        <v>0.1513945292834368</v>
      </c>
      <c r="T1167" s="18">
        <f>IFERROR(ZACKS_Screener[[#This Row],[PE2]]/(ZACKS_Screener[[#This Row],[EG2]]*100), "")</f>
        <v>1.0814955134596218</v>
      </c>
      <c r="U1167"/>
    </row>
    <row r="1168" spans="1:21" hidden="1" x14ac:dyDescent="0.25">
      <c r="A1168" s="23" t="s">
        <v>2619</v>
      </c>
      <c r="B1168" s="31">
        <v>4225.25</v>
      </c>
      <c r="C1168" s="6" t="s">
        <v>2618</v>
      </c>
      <c r="D1168" s="6" t="s">
        <v>582</v>
      </c>
      <c r="E1168" s="6" t="s">
        <v>51</v>
      </c>
      <c r="F1168" s="6" t="s">
        <v>308</v>
      </c>
      <c r="G1168">
        <v>12</v>
      </c>
      <c r="H1168">
        <v>202212</v>
      </c>
      <c r="I1168" s="9">
        <v>3640.01</v>
      </c>
      <c r="J1168" s="9">
        <v>499.66</v>
      </c>
      <c r="M1168" s="9" t="str">
        <f>INDEX(Taxonomie!S:S,MATCH(ZACKS_Screener[[#This Row],[Ticker]], Taxonomie!P:P,0))</f>
        <v>Industrials</v>
      </c>
      <c r="N1168" t="str">
        <f>INDEX(Taxonomie!Q:Q,MATCH(ZACKS_Screener[[#This Row],[Ticker]], Taxonomie!P:P,0))</f>
        <v>Conglomerates</v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8" s="18" t="str">
        <f>IFERROR(ZACKS_Screener[[#This Row],[Price]]/ZACKS_Screener[[#This Row],[EPS1]], "")</f>
        <v/>
      </c>
      <c r="R1168" s="18" t="str">
        <f>IFERROR(ZACKS_Screener[[#This Row],[Price]]/ZACKS_Screener[[#This Row],[EPS2]], "")</f>
        <v/>
      </c>
      <c r="S1168" s="18" t="str">
        <f>IFERROR(ZACKS_Screener[[#This Row],[PE1]]/(ZACKS_Screener[[#This Row],[EG1]]*100), "")</f>
        <v/>
      </c>
      <c r="T1168" s="18" t="str">
        <f>IFERROR(ZACKS_Screener[[#This Row],[PE2]]/(ZACKS_Screener[[#This Row],[EG2]]*100), "")</f>
        <v/>
      </c>
      <c r="U1168"/>
    </row>
    <row r="1169" spans="1:21" hidden="1" x14ac:dyDescent="0.25">
      <c r="A1169" s="23" t="s">
        <v>2664</v>
      </c>
      <c r="B1169" s="31">
        <v>15884.51</v>
      </c>
      <c r="C1169" s="6" t="s">
        <v>2663</v>
      </c>
      <c r="D1169" s="6" t="s">
        <v>13</v>
      </c>
      <c r="E1169" s="6" t="s">
        <v>51</v>
      </c>
      <c r="F1169" s="6" t="s">
        <v>308</v>
      </c>
      <c r="G1169">
        <v>4</v>
      </c>
      <c r="H1169">
        <v>202304</v>
      </c>
      <c r="I1169" s="9">
        <v>148.96</v>
      </c>
      <c r="J1169" s="9">
        <v>8.8800000000000008</v>
      </c>
      <c r="K1169" s="9">
        <v>9.65</v>
      </c>
      <c r="L1169" s="9">
        <v>10.45</v>
      </c>
      <c r="M1169" s="9" t="str">
        <f>INDEX(Taxonomie!S:S,MATCH(ZACKS_Screener[[#This Row],[Ticker]], Taxonomie!P:P,0))</f>
        <v>Consumer Defensive</v>
      </c>
      <c r="N1169" t="str">
        <f>INDEX(Taxonomie!Q:Q,MATCH(ZACKS_Screener[[#This Row],[Ticker]], Taxonomie!P:P,0))</f>
        <v>Packaged Foods</v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169" s="18">
        <f>IFERROR(ZACKS_Screener[[#This Row],[Price]]/ZACKS_Screener[[#This Row],[EPS1]], "")</f>
        <v>15.436269430051814</v>
      </c>
      <c r="R1169" s="18">
        <f>IFERROR(ZACKS_Screener[[#This Row],[Price]]/ZACKS_Screener[[#This Row],[EPS2]], "")</f>
        <v>14.254545454545456</v>
      </c>
      <c r="S1169" s="18">
        <f>IFERROR(ZACKS_Screener[[#This Row],[PE1]]/(ZACKS_Screener[[#This Row],[EG1]]*100), "")</f>
        <v>1.7801827602449376</v>
      </c>
      <c r="T1169" s="18">
        <f>IFERROR(ZACKS_Screener[[#This Row],[PE2]]/(ZACKS_Screener[[#This Row],[EG2]]*100), "")</f>
        <v>1.719454545454548</v>
      </c>
      <c r="U1169"/>
    </row>
    <row r="1170" spans="1:21" hidden="1" x14ac:dyDescent="0.25">
      <c r="A1170" s="23" t="s">
        <v>2822</v>
      </c>
      <c r="B1170" s="31">
        <v>36754.730000000003</v>
      </c>
      <c r="C1170" s="6" t="s">
        <v>2821</v>
      </c>
      <c r="D1170" s="6" t="s">
        <v>13</v>
      </c>
      <c r="E1170" s="6" t="s">
        <v>51</v>
      </c>
      <c r="F1170" s="6" t="s">
        <v>308</v>
      </c>
      <c r="G1170">
        <v>6</v>
      </c>
      <c r="H1170">
        <v>202206</v>
      </c>
      <c r="I1170" s="9">
        <v>72.540000000000006</v>
      </c>
      <c r="J1170" s="9">
        <v>3.25</v>
      </c>
      <c r="K1170" s="9">
        <v>4.01</v>
      </c>
      <c r="L1170" s="9">
        <v>4.47</v>
      </c>
      <c r="M1170" s="9" t="str">
        <f>INDEX(Taxonomie!S:S,MATCH(ZACKS_Screener[[#This Row],[Ticker]], Taxonomie!P:P,0))</f>
        <v>Consumer Defensive</v>
      </c>
      <c r="N1170" t="str">
        <f>INDEX(Taxonomie!Q:Q,MATCH(ZACKS_Screener[[#This Row],[Ticker]], Taxonomie!P:P,0))</f>
        <v>Food Distribution</v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170" s="18">
        <f>IFERROR(ZACKS_Screener[[#This Row],[Price]]/ZACKS_Screener[[#This Row],[EPS1]], "")</f>
        <v>18.089775561097259</v>
      </c>
      <c r="R1170" s="18">
        <f>IFERROR(ZACKS_Screener[[#This Row],[Price]]/ZACKS_Screener[[#This Row],[EPS2]], "")</f>
        <v>16.228187919463089</v>
      </c>
      <c r="S1170" s="18">
        <f>IFERROR(ZACKS_Screener[[#This Row],[PE1]]/(ZACKS_Screener[[#This Row],[EG1]]*100), "")</f>
        <v>0.77357592859955404</v>
      </c>
      <c r="T1170" s="18">
        <f>IFERROR(ZACKS_Screener[[#This Row],[PE2]]/(ZACKS_Screener[[#This Row],[EG2]]*100), "")</f>
        <v>1.4146746425444996</v>
      </c>
      <c r="U1170"/>
    </row>
    <row r="1171" spans="1:21" hidden="1" x14ac:dyDescent="0.25">
      <c r="A1171" s="23" t="s">
        <v>41785</v>
      </c>
      <c r="B1171" s="31">
        <v>2678.87</v>
      </c>
      <c r="C1171" s="6" t="s">
        <v>41784</v>
      </c>
      <c r="D1171" s="6" t="s">
        <v>13</v>
      </c>
      <c r="E1171" s="6" t="s">
        <v>51</v>
      </c>
      <c r="F1171" s="6" t="s">
        <v>308</v>
      </c>
      <c r="G1171">
        <v>12</v>
      </c>
      <c r="H1171">
        <v>202212</v>
      </c>
      <c r="I1171" s="9">
        <v>47.57</v>
      </c>
      <c r="J1171" s="9">
        <v>1.17</v>
      </c>
      <c r="K1171" s="9">
        <v>2.54</v>
      </c>
      <c r="L1171" s="9">
        <v>2.94</v>
      </c>
      <c r="M1171" s="9" t="str">
        <f>INDEX(Taxonomie!S:S,MATCH(ZACKS_Screener[[#This Row],[Ticker]], Taxonomie!P:P,0))</f>
        <v>Consumer Defensive</v>
      </c>
      <c r="N1171" t="str">
        <f>INDEX(Taxonomie!Q:Q,MATCH(ZACKS_Screener[[#This Row],[Ticker]], Taxonomie!P:P,0))</f>
        <v>Packaged Foods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171" s="18">
        <f>IFERROR(ZACKS_Screener[[#This Row],[Price]]/ZACKS_Screener[[#This Row],[EPS1]], "")</f>
        <v>18.728346456692915</v>
      </c>
      <c r="R1171" s="18">
        <f>IFERROR(ZACKS_Screener[[#This Row],[Price]]/ZACKS_Screener[[#This Row],[EPS2]], "")</f>
        <v>16.180272108843539</v>
      </c>
      <c r="S1171" s="18">
        <f>IFERROR(ZACKS_Screener[[#This Row],[PE1]]/(ZACKS_Screener[[#This Row],[EG1]]*100), "")</f>
        <v>0.15994281280533365</v>
      </c>
      <c r="T1171" s="18">
        <f>IFERROR(ZACKS_Screener[[#This Row],[PE2]]/(ZACKS_Screener[[#This Row],[EG2]]*100), "")</f>
        <v>1.027447278911565</v>
      </c>
      <c r="U1171"/>
    </row>
    <row r="1172" spans="1:21" hidden="1" x14ac:dyDescent="0.25">
      <c r="A1172" s="23" t="s">
        <v>3025</v>
      </c>
      <c r="B1172" s="31">
        <v>9762.17</v>
      </c>
      <c r="C1172" s="6" t="s">
        <v>3024</v>
      </c>
      <c r="D1172" s="6" t="s">
        <v>13</v>
      </c>
      <c r="E1172" s="6" t="s">
        <v>51</v>
      </c>
      <c r="F1172" s="6" t="s">
        <v>308</v>
      </c>
      <c r="G1172">
        <v>12</v>
      </c>
      <c r="H1172">
        <v>202212</v>
      </c>
      <c r="I1172" s="9">
        <v>41.66</v>
      </c>
      <c r="J1172" s="9">
        <v>2.14</v>
      </c>
      <c r="K1172" s="9">
        <v>2.59</v>
      </c>
      <c r="L1172" s="9">
        <v>3.24</v>
      </c>
      <c r="M1172" s="9" t="str">
        <f>INDEX(Taxonomie!S:S,MATCH(ZACKS_Screener[[#This Row],[Ticker]], Taxonomie!P:P,0))</f>
        <v>Consumer Defensive</v>
      </c>
      <c r="N1172" t="str">
        <f>INDEX(Taxonomie!Q:Q,MATCH(ZACKS_Screener[[#This Row],[Ticker]], Taxonomie!P:P,0))</f>
        <v>Food Distribution</v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172" s="18">
        <f>IFERROR(ZACKS_Screener[[#This Row],[Price]]/ZACKS_Screener[[#This Row],[EPS1]], "")</f>
        <v>16.084942084942085</v>
      </c>
      <c r="R1172" s="18">
        <f>IFERROR(ZACKS_Screener[[#This Row],[Price]]/ZACKS_Screener[[#This Row],[EPS2]], "")</f>
        <v>12.858024691358024</v>
      </c>
      <c r="S1172" s="18">
        <f>IFERROR(ZACKS_Screener[[#This Row],[PE1]]/(ZACKS_Screener[[#This Row],[EG1]]*100), "")</f>
        <v>0.76492835692835748</v>
      </c>
      <c r="T1172" s="18">
        <f>IFERROR(ZACKS_Screener[[#This Row],[PE2]]/(ZACKS_Screener[[#This Row],[EG2]]*100), "")</f>
        <v>0.51234283000949632</v>
      </c>
      <c r="U1172"/>
    </row>
    <row r="1173" spans="1:21" hidden="1" x14ac:dyDescent="0.25">
      <c r="A1173" s="23" t="s">
        <v>41860</v>
      </c>
      <c r="B1173" s="31">
        <v>2249.8000000000002</v>
      </c>
      <c r="C1173" s="6" t="s">
        <v>41859</v>
      </c>
      <c r="D1173" s="6" t="s">
        <v>13</v>
      </c>
      <c r="E1173" s="6" t="s">
        <v>51</v>
      </c>
      <c r="F1173" s="6" t="s">
        <v>308</v>
      </c>
      <c r="G1173">
        <v>12</v>
      </c>
      <c r="H1173">
        <v>202212</v>
      </c>
      <c r="I1173" s="9">
        <v>16.02</v>
      </c>
      <c r="J1173" s="9">
        <v>0.55000000000000004</v>
      </c>
      <c r="K1173" s="9">
        <v>0.54</v>
      </c>
      <c r="L1173" s="9">
        <v>0.61</v>
      </c>
      <c r="M1173" s="9" t="str">
        <f>INDEX(Taxonomie!S:S,MATCH(ZACKS_Screener[[#This Row],[Ticker]], Taxonomie!P:P,0))</f>
        <v>Consumer Defensive</v>
      </c>
      <c r="N1173" t="str">
        <f>INDEX(Taxonomie!Q:Q,MATCH(ZACKS_Screener[[#This Row],[Ticker]], Taxonomie!P:P,0))</f>
        <v>Packaged Foods</v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173" s="18">
        <f>IFERROR(ZACKS_Screener[[#This Row],[Price]]/ZACKS_Screener[[#This Row],[EPS1]], "")</f>
        <v>29.666666666666664</v>
      </c>
      <c r="R1173" s="18">
        <f>IFERROR(ZACKS_Screener[[#This Row],[Price]]/ZACKS_Screener[[#This Row],[EPS2]], "")</f>
        <v>26.262295081967213</v>
      </c>
      <c r="S1173" s="18">
        <f>IFERROR(ZACKS_Screener[[#This Row],[PE1]]/(ZACKS_Screener[[#This Row],[EG1]]*100), "")</f>
        <v>-16.316666666666652</v>
      </c>
      <c r="T1173" s="18">
        <f>IFERROR(ZACKS_Screener[[#This Row],[PE2]]/(ZACKS_Screener[[#This Row],[EG2]]*100), "")</f>
        <v>2.0259484777517578</v>
      </c>
      <c r="U1173"/>
    </row>
    <row r="1174" spans="1:21" hidden="1" x14ac:dyDescent="0.25">
      <c r="A1174" s="23" t="s">
        <v>1520</v>
      </c>
      <c r="B1174" s="31">
        <v>22167.38</v>
      </c>
      <c r="C1174" s="6" t="s">
        <v>1519</v>
      </c>
      <c r="D1174" s="6" t="s">
        <v>13</v>
      </c>
      <c r="E1174" s="6" t="s">
        <v>51</v>
      </c>
      <c r="F1174" s="6" t="s">
        <v>1521</v>
      </c>
      <c r="G1174">
        <v>10</v>
      </c>
      <c r="H1174">
        <v>202210</v>
      </c>
      <c r="I1174" s="9">
        <v>40.56</v>
      </c>
      <c r="J1174" s="9">
        <v>1.82</v>
      </c>
      <c r="K1174" s="9">
        <v>1.73</v>
      </c>
      <c r="L1174" s="9">
        <v>1.87</v>
      </c>
      <c r="M1174" s="9" t="str">
        <f>INDEX(Taxonomie!S:S,MATCH(ZACKS_Screener[[#This Row],[Ticker]], Taxonomie!P:P,0))</f>
        <v>Consumer Defensive</v>
      </c>
      <c r="N1174" t="str">
        <f>INDEX(Taxonomie!Q:Q,MATCH(ZACKS_Screener[[#This Row],[Ticker]], Taxonomie!P:P,0))</f>
        <v>Packaged Foods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1174" s="18">
        <f>IFERROR(ZACKS_Screener[[#This Row],[Price]]/ZACKS_Screener[[#This Row],[EPS1]], "")</f>
        <v>23.445086705202314</v>
      </c>
      <c r="R1174" s="18">
        <f>IFERROR(ZACKS_Screener[[#This Row],[Price]]/ZACKS_Screener[[#This Row],[EPS2]], "")</f>
        <v>21.689839572192515</v>
      </c>
      <c r="S1174" s="18">
        <f>IFERROR(ZACKS_Screener[[#This Row],[PE1]]/(ZACKS_Screener[[#This Row],[EG1]]*100), "")</f>
        <v>-4.741117533718687</v>
      </c>
      <c r="T1174" s="18">
        <f>IFERROR(ZACKS_Screener[[#This Row],[PE2]]/(ZACKS_Screener[[#This Row],[EG2]]*100), "")</f>
        <v>2.6802444614209295</v>
      </c>
      <c r="U1174"/>
    </row>
    <row r="1175" spans="1:21" hidden="1" x14ac:dyDescent="0.25">
      <c r="A1175" s="23" t="s">
        <v>41093</v>
      </c>
      <c r="B1175" s="31">
        <v>2650</v>
      </c>
      <c r="C1175" s="6" t="s">
        <v>41092</v>
      </c>
      <c r="D1175" s="6" t="s">
        <v>13</v>
      </c>
      <c r="E1175" s="6" t="s">
        <v>51</v>
      </c>
      <c r="F1175" s="6" t="s">
        <v>1521</v>
      </c>
      <c r="G1175">
        <v>12</v>
      </c>
      <c r="H1175">
        <v>202212</v>
      </c>
      <c r="I1175" s="9">
        <v>53</v>
      </c>
      <c r="J1175" s="9">
        <v>6.31</v>
      </c>
      <c r="M1175" s="9" t="str">
        <f>INDEX(Taxonomie!S:S,MATCH(ZACKS_Screener[[#This Row],[Ticker]], Taxonomie!P:P,0))</f>
        <v>Consumer Defensive</v>
      </c>
      <c r="N1175" t="str">
        <f>INDEX(Taxonomie!Q:Q,MATCH(ZACKS_Screener[[#This Row],[Ticker]], Taxonomie!P:P,0))</f>
        <v>Farm Products</v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75" s="18" t="str">
        <f>IFERROR(ZACKS_Screener[[#This Row],[Price]]/ZACKS_Screener[[#This Row],[EPS1]], "")</f>
        <v/>
      </c>
      <c r="R1175" s="18" t="str">
        <f>IFERROR(ZACKS_Screener[[#This Row],[Price]]/ZACKS_Screener[[#This Row],[EPS2]], "")</f>
        <v/>
      </c>
      <c r="S1175" s="18" t="str">
        <f>IFERROR(ZACKS_Screener[[#This Row],[PE1]]/(ZACKS_Screener[[#This Row],[EG1]]*100), "")</f>
        <v/>
      </c>
      <c r="T1175" s="18" t="str">
        <f>IFERROR(ZACKS_Screener[[#This Row],[PE2]]/(ZACKS_Screener[[#This Row],[EG2]]*100), "")</f>
        <v/>
      </c>
      <c r="U1175"/>
    </row>
    <row r="1176" spans="1:21" hidden="1" x14ac:dyDescent="0.25">
      <c r="A1176" s="23" t="s">
        <v>2406</v>
      </c>
      <c r="B1176" s="31">
        <v>5343.07</v>
      </c>
      <c r="C1176" s="6" t="s">
        <v>2405</v>
      </c>
      <c r="D1176" s="6" t="s">
        <v>22</v>
      </c>
      <c r="E1176" s="6" t="s">
        <v>51</v>
      </c>
      <c r="F1176" s="6" t="s">
        <v>1521</v>
      </c>
      <c r="G1176">
        <v>12</v>
      </c>
      <c r="H1176">
        <v>202212</v>
      </c>
      <c r="I1176" s="9">
        <v>22.57</v>
      </c>
      <c r="J1176" s="9">
        <v>3.34</v>
      </c>
      <c r="K1176" s="9">
        <v>1.07</v>
      </c>
      <c r="L1176" s="9">
        <v>2.0099999999999998</v>
      </c>
      <c r="M1176" s="9" t="str">
        <f>INDEX(Taxonomie!S:S,MATCH(ZACKS_Screener[[#This Row],[Ticker]], Taxonomie!P:P,0))</f>
        <v>Consumer Defensive</v>
      </c>
      <c r="N1176" t="str">
        <f>INDEX(Taxonomie!Q:Q,MATCH(ZACKS_Screener[[#This Row],[Ticker]], Taxonomie!P:P,0))</f>
        <v>Packaged Foods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176" s="18">
        <f>IFERROR(ZACKS_Screener[[#This Row],[Price]]/ZACKS_Screener[[#This Row],[EPS1]], "")</f>
        <v>21.093457943925234</v>
      </c>
      <c r="R1176" s="18">
        <f>IFERROR(ZACKS_Screener[[#This Row],[Price]]/ZACKS_Screener[[#This Row],[EPS2]], "")</f>
        <v>11.228855721393035</v>
      </c>
      <c r="S1176" s="18">
        <f>IFERROR(ZACKS_Screener[[#This Row],[PE1]]/(ZACKS_Screener[[#This Row],[EG1]]*100), "")</f>
        <v>-0.31036189221458282</v>
      </c>
      <c r="T1176" s="18">
        <f>IFERROR(ZACKS_Screener[[#This Row],[PE2]]/(ZACKS_Screener[[#This Row],[EG2]]*100), "")</f>
        <v>0.12781782576479311</v>
      </c>
      <c r="U1176"/>
    </row>
    <row r="1177" spans="1:21" hidden="1" x14ac:dyDescent="0.25">
      <c r="A1177" s="23" t="s">
        <v>2945</v>
      </c>
      <c r="B1177" s="31">
        <v>17961.89</v>
      </c>
      <c r="C1177" s="6" t="s">
        <v>2944</v>
      </c>
      <c r="D1177" s="6" t="s">
        <v>13</v>
      </c>
      <c r="E1177" s="6" t="s">
        <v>51</v>
      </c>
      <c r="F1177" s="6" t="s">
        <v>1521</v>
      </c>
      <c r="G1177">
        <v>9</v>
      </c>
      <c r="H1177">
        <v>202209</v>
      </c>
      <c r="I1177" s="9">
        <v>50.51</v>
      </c>
      <c r="J1177" s="9">
        <v>8.73</v>
      </c>
      <c r="K1177" s="9">
        <v>2.21</v>
      </c>
      <c r="L1177" s="9">
        <v>3.76</v>
      </c>
      <c r="M1177" s="9" t="str">
        <f>INDEX(Taxonomie!S:S,MATCH(ZACKS_Screener[[#This Row],[Ticker]], Taxonomie!P:P,0))</f>
        <v>Consumer Defensive</v>
      </c>
      <c r="N1177" t="str">
        <f>INDEX(Taxonomie!Q:Q,MATCH(ZACKS_Screener[[#This Row],[Ticker]], Taxonomie!P:P,0))</f>
        <v>Farm Products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177" s="18">
        <f>IFERROR(ZACKS_Screener[[#This Row],[Price]]/ZACKS_Screener[[#This Row],[EPS1]], "")</f>
        <v>22.855203619909503</v>
      </c>
      <c r="R1177" s="18">
        <f>IFERROR(ZACKS_Screener[[#This Row],[Price]]/ZACKS_Screener[[#This Row],[EPS2]], "")</f>
        <v>13.433510638297873</v>
      </c>
      <c r="S1177" s="18">
        <f>IFERROR(ZACKS_Screener[[#This Row],[PE1]]/(ZACKS_Screener[[#This Row],[EG1]]*100), "")</f>
        <v>-0.30602136135246927</v>
      </c>
      <c r="T1177" s="18">
        <f>IFERROR(ZACKS_Screener[[#This Row],[PE2]]/(ZACKS_Screener[[#This Row],[EG2]]*100), "")</f>
        <v>0.19153586135895678</v>
      </c>
      <c r="U1177"/>
    </row>
    <row r="1178" spans="1:21" hidden="1" x14ac:dyDescent="0.25">
      <c r="A1178" s="23" t="s">
        <v>1528</v>
      </c>
      <c r="B1178" s="31">
        <v>53037.39</v>
      </c>
      <c r="C1178" s="6" t="s">
        <v>1527</v>
      </c>
      <c r="D1178" s="6" t="s">
        <v>13</v>
      </c>
      <c r="E1178" s="6" t="s">
        <v>51</v>
      </c>
      <c r="F1178" s="6" t="s">
        <v>1529</v>
      </c>
      <c r="G1178">
        <v>12</v>
      </c>
      <c r="H1178">
        <v>202212</v>
      </c>
      <c r="I1178" s="9">
        <v>259.48</v>
      </c>
      <c r="J1178" s="9">
        <v>8.52</v>
      </c>
      <c r="K1178" s="9">
        <v>9.49</v>
      </c>
      <c r="L1178" s="9">
        <v>10.31</v>
      </c>
      <c r="M1178" s="9" t="str">
        <f>INDEX(Taxonomie!S:S,MATCH(ZACKS_Screener[[#This Row],[Ticker]], Taxonomie!P:P,0))</f>
        <v>Consumer Defensive</v>
      </c>
      <c r="N1178" t="str">
        <f>INDEX(Taxonomie!Q:Q,MATCH(ZACKS_Screener[[#This Row],[Ticker]], Taxonomie!P:P,0))</f>
        <v>Confectioners</v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1178" s="18">
        <f>IFERROR(ZACKS_Screener[[#This Row],[Price]]/ZACKS_Screener[[#This Row],[EPS1]], "")</f>
        <v>27.342465753424658</v>
      </c>
      <c r="R1178" s="18">
        <f>IFERROR(ZACKS_Screener[[#This Row],[Price]]/ZACKS_Screener[[#This Row],[EPS2]], "")</f>
        <v>25.167798254122211</v>
      </c>
      <c r="S1178" s="18">
        <f>IFERROR(ZACKS_Screener[[#This Row],[PE1]]/(ZACKS_Screener[[#This Row],[EG1]]*100), "")</f>
        <v>2.4016268888575047</v>
      </c>
      <c r="T1178" s="18">
        <f>IFERROR(ZACKS_Screener[[#This Row],[PE2]]/(ZACKS_Screener[[#This Row],[EG2]]*100), "")</f>
        <v>2.9127122613612157</v>
      </c>
      <c r="U1178"/>
    </row>
    <row r="1179" spans="1:21" hidden="1" x14ac:dyDescent="0.25">
      <c r="A1179" s="23" t="s">
        <v>2690</v>
      </c>
      <c r="B1179" s="31">
        <v>3577.02</v>
      </c>
      <c r="C1179" s="6" t="s">
        <v>2689</v>
      </c>
      <c r="D1179" s="6" t="s">
        <v>22</v>
      </c>
      <c r="E1179" s="6" t="s">
        <v>51</v>
      </c>
      <c r="F1179" s="6" t="s">
        <v>1529</v>
      </c>
      <c r="G1179">
        <v>8</v>
      </c>
      <c r="H1179">
        <v>202208</v>
      </c>
      <c r="I1179" s="9">
        <v>35.950000000000003</v>
      </c>
      <c r="J1179" s="9">
        <v>1.59</v>
      </c>
      <c r="K1179" s="9">
        <v>1.61</v>
      </c>
      <c r="L1179" s="9">
        <v>1.79</v>
      </c>
      <c r="M1179" s="9" t="str">
        <f>INDEX(Taxonomie!S:S,MATCH(ZACKS_Screener[[#This Row],[Ticker]], Taxonomie!P:P,0))</f>
        <v>Consumer Defensive</v>
      </c>
      <c r="N1179" t="str">
        <f>INDEX(Taxonomie!Q:Q,MATCH(ZACKS_Screener[[#This Row],[Ticker]], Taxonomie!P:P,0))</f>
        <v>Packaged Foods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179" s="18">
        <f>IFERROR(ZACKS_Screener[[#This Row],[Price]]/ZACKS_Screener[[#This Row],[EPS1]], "")</f>
        <v>22.329192546583851</v>
      </c>
      <c r="R1179" s="18">
        <f>IFERROR(ZACKS_Screener[[#This Row],[Price]]/ZACKS_Screener[[#This Row],[EPS2]], "")</f>
        <v>20.083798882681567</v>
      </c>
      <c r="S1179" s="18">
        <f>IFERROR(ZACKS_Screener[[#This Row],[PE1]]/(ZACKS_Screener[[#This Row],[EG1]]*100), "")</f>
        <v>17.751708074534147</v>
      </c>
      <c r="T1179" s="18">
        <f>IFERROR(ZACKS_Screener[[#This Row],[PE2]]/(ZACKS_Screener[[#This Row],[EG2]]*100), "")</f>
        <v>1.7963842333954076</v>
      </c>
      <c r="U1179"/>
    </row>
    <row r="1180" spans="1:21" hidden="1" x14ac:dyDescent="0.25">
      <c r="A1180" s="23" t="s">
        <v>41816</v>
      </c>
      <c r="B1180" s="31">
        <v>2646.68</v>
      </c>
      <c r="C1180" s="6" t="s">
        <v>41815</v>
      </c>
      <c r="D1180" s="6" t="s">
        <v>13</v>
      </c>
      <c r="E1180" s="6" t="s">
        <v>51</v>
      </c>
      <c r="F1180" s="6" t="s">
        <v>1529</v>
      </c>
      <c r="G1180">
        <v>12</v>
      </c>
      <c r="H1180">
        <v>202212</v>
      </c>
      <c r="I1180" s="9">
        <v>37.630000000000003</v>
      </c>
      <c r="J1180" s="9">
        <v>1.07</v>
      </c>
      <c r="M1180" s="9" t="str">
        <f>INDEX(Taxonomie!S:S,MATCH(ZACKS_Screener[[#This Row],[Ticker]], Taxonomie!P:P,0))</f>
        <v>Consumer Defensive</v>
      </c>
      <c r="N1180" t="str">
        <f>INDEX(Taxonomie!Q:Q,MATCH(ZACKS_Screener[[#This Row],[Ticker]], Taxonomie!P:P,0))</f>
        <v>Confectioners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80" s="18" t="str">
        <f>IFERROR(ZACKS_Screener[[#This Row],[Price]]/ZACKS_Screener[[#This Row],[EPS1]], "")</f>
        <v/>
      </c>
      <c r="R1180" s="18" t="str">
        <f>IFERROR(ZACKS_Screener[[#This Row],[Price]]/ZACKS_Screener[[#This Row],[EPS2]], "")</f>
        <v/>
      </c>
      <c r="S1180" s="18" t="str">
        <f>IFERROR(ZACKS_Screener[[#This Row],[PE1]]/(ZACKS_Screener[[#This Row],[EG1]]*100), "")</f>
        <v/>
      </c>
      <c r="T1180" s="18" t="str">
        <f>IFERROR(ZACKS_Screener[[#This Row],[PE2]]/(ZACKS_Screener[[#This Row],[EG2]]*100), "")</f>
        <v/>
      </c>
      <c r="U1180"/>
    </row>
    <row r="1181" spans="1:21" hidden="1" x14ac:dyDescent="0.25">
      <c r="A1181" s="23" t="s">
        <v>2965</v>
      </c>
      <c r="B1181" s="31">
        <v>3422.22</v>
      </c>
      <c r="C1181" s="6" t="s">
        <v>2964</v>
      </c>
      <c r="D1181" s="6" t="s">
        <v>22</v>
      </c>
      <c r="E1181" s="6" t="s">
        <v>51</v>
      </c>
      <c r="F1181" s="6" t="s">
        <v>1529</v>
      </c>
      <c r="G1181">
        <v>12</v>
      </c>
      <c r="H1181">
        <v>202212</v>
      </c>
      <c r="I1181" s="9">
        <v>25.76</v>
      </c>
      <c r="J1181" s="9">
        <v>0.98</v>
      </c>
      <c r="K1181" s="9">
        <v>1.1100000000000001</v>
      </c>
      <c r="L1181" s="9">
        <v>1.21</v>
      </c>
      <c r="M1181" s="9" t="str">
        <f>INDEX(Taxonomie!S:S,MATCH(ZACKS_Screener[[#This Row],[Ticker]], Taxonomie!P:P,0))</f>
        <v>Consumer Defensive</v>
      </c>
      <c r="N1181" t="str">
        <f>INDEX(Taxonomie!Q:Q,MATCH(ZACKS_Screener[[#This Row],[Ticker]], Taxonomie!P:P,0))</f>
        <v>Packaged Foods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181" s="18">
        <f>IFERROR(ZACKS_Screener[[#This Row],[Price]]/ZACKS_Screener[[#This Row],[EPS1]], "")</f>
        <v>23.207207207207208</v>
      </c>
      <c r="R1181" s="18">
        <f>IFERROR(ZACKS_Screener[[#This Row],[Price]]/ZACKS_Screener[[#This Row],[EPS2]], "")</f>
        <v>21.289256198347108</v>
      </c>
      <c r="S1181" s="18">
        <f>IFERROR(ZACKS_Screener[[#This Row],[PE1]]/(ZACKS_Screener[[#This Row],[EG1]]*100), "")</f>
        <v>1.749466389466388</v>
      </c>
      <c r="T1181" s="18">
        <f>IFERROR(ZACKS_Screener[[#This Row],[PE2]]/(ZACKS_Screener[[#This Row],[EG2]]*100), "")</f>
        <v>2.3631074380165322</v>
      </c>
      <c r="U1181"/>
    </row>
    <row r="1182" spans="1:21" hidden="1" x14ac:dyDescent="0.25">
      <c r="A1182" s="23" t="s">
        <v>984</v>
      </c>
      <c r="B1182" s="31">
        <v>2908.34</v>
      </c>
      <c r="C1182" s="6" t="s">
        <v>983</v>
      </c>
      <c r="D1182" s="6" t="s">
        <v>22</v>
      </c>
      <c r="E1182" s="6" t="s">
        <v>85</v>
      </c>
      <c r="F1182" s="6" t="s">
        <v>985</v>
      </c>
      <c r="G1182">
        <v>12</v>
      </c>
      <c r="H1182">
        <v>202212</v>
      </c>
      <c r="I1182" s="9">
        <v>9.82</v>
      </c>
      <c r="J1182" s="9">
        <v>0.37</v>
      </c>
      <c r="K1182" s="9">
        <v>0.56000000000000005</v>
      </c>
      <c r="L1182" s="9">
        <v>0.79</v>
      </c>
      <c r="M1182" s="9" t="str">
        <f>INDEX(Taxonomie!S:S,MATCH(ZACKS_Screener[[#This Row],[Ticker]], Taxonomie!P:P,0))</f>
        <v>Technology</v>
      </c>
      <c r="N1182" t="str">
        <f>INDEX(Taxonomie!Q:Q,MATCH(ZACKS_Screener[[#This Row],[Ticker]], Taxonomie!P:P,0))</f>
        <v>Software—Infrastructure</v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1182" s="18">
        <f>IFERROR(ZACKS_Screener[[#This Row],[Price]]/ZACKS_Screener[[#This Row],[EPS1]], "")</f>
        <v>17.535714285714285</v>
      </c>
      <c r="R1182" s="18">
        <f>IFERROR(ZACKS_Screener[[#This Row],[Price]]/ZACKS_Screener[[#This Row],[EPS2]], "")</f>
        <v>12.430379746835444</v>
      </c>
      <c r="S1182" s="18">
        <f>IFERROR(ZACKS_Screener[[#This Row],[PE1]]/(ZACKS_Screener[[#This Row],[EG1]]*100), "")</f>
        <v>0.34148496240601489</v>
      </c>
      <c r="T1182" s="18">
        <f>IFERROR(ZACKS_Screener[[#This Row],[PE2]]/(ZACKS_Screener[[#This Row],[EG2]]*100), "")</f>
        <v>0.30265272427077611</v>
      </c>
      <c r="U1182"/>
    </row>
    <row r="1183" spans="1:21" hidden="1" x14ac:dyDescent="0.25">
      <c r="A1183" s="23" t="s">
        <v>1069</v>
      </c>
      <c r="B1183" s="31">
        <v>26228.59</v>
      </c>
      <c r="C1183" s="6" t="s">
        <v>1068</v>
      </c>
      <c r="D1183" s="6" t="s">
        <v>13</v>
      </c>
      <c r="E1183" s="6" t="s">
        <v>85</v>
      </c>
      <c r="F1183" s="6" t="s">
        <v>985</v>
      </c>
      <c r="G1183">
        <v>12</v>
      </c>
      <c r="H1183">
        <v>202212</v>
      </c>
      <c r="I1183" s="9">
        <v>213.86</v>
      </c>
      <c r="J1183" s="9">
        <v>7.56</v>
      </c>
      <c r="K1183" s="9">
        <v>7.16</v>
      </c>
      <c r="L1183" s="9">
        <v>9.01</v>
      </c>
      <c r="M1183" s="9" t="str">
        <f>INDEX(Taxonomie!S:S,MATCH(ZACKS_Screener[[#This Row],[Ticker]], Taxonomie!P:P,0))</f>
        <v>Industrials</v>
      </c>
      <c r="N1183" t="str">
        <f>INDEX(Taxonomie!Q:Q,MATCH(ZACKS_Screener[[#This Row],[Ticker]], Taxonomie!P:P,0))</f>
        <v>Consulting Services</v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1183" s="18">
        <f>IFERROR(ZACKS_Screener[[#This Row],[Price]]/ZACKS_Screener[[#This Row],[EPS1]], "")</f>
        <v>29.868715083798882</v>
      </c>
      <c r="R1183" s="18">
        <f>IFERROR(ZACKS_Screener[[#This Row],[Price]]/ZACKS_Screener[[#This Row],[EPS2]], "")</f>
        <v>23.735849056603776</v>
      </c>
      <c r="S1183" s="18">
        <f>IFERROR(ZACKS_Screener[[#This Row],[PE1]]/(ZACKS_Screener[[#This Row],[EG1]]*100), "")</f>
        <v>-5.6451871508379963</v>
      </c>
      <c r="T1183" s="18">
        <f>IFERROR(ZACKS_Screener[[#This Row],[PE2]]/(ZACKS_Screener[[#This Row],[EG2]]*100), "")</f>
        <v>0.9186415094339625</v>
      </c>
      <c r="U1183"/>
    </row>
    <row r="1184" spans="1:21" hidden="1" x14ac:dyDescent="0.25">
      <c r="A1184" s="23" t="s">
        <v>40862</v>
      </c>
      <c r="B1184" s="31">
        <v>2841.52</v>
      </c>
      <c r="C1184" s="6" t="s">
        <v>40861</v>
      </c>
      <c r="D1184" s="6" t="s">
        <v>13</v>
      </c>
      <c r="E1184" s="6" t="s">
        <v>85</v>
      </c>
      <c r="F1184" s="6" t="s">
        <v>985</v>
      </c>
      <c r="G1184">
        <v>12</v>
      </c>
      <c r="H1184">
        <v>202212</v>
      </c>
      <c r="I1184" s="9">
        <v>52.23</v>
      </c>
      <c r="J1184" s="9">
        <v>1.86</v>
      </c>
      <c r="K1184" s="9">
        <v>2.12</v>
      </c>
      <c r="L1184" s="9">
        <v>2.78</v>
      </c>
      <c r="M1184" s="9" t="str">
        <f>INDEX(Taxonomie!S:S,MATCH(ZACKS_Screener[[#This Row],[Ticker]], Taxonomie!P:P,0))</f>
        <v>Technology</v>
      </c>
      <c r="N1184" t="str">
        <f>INDEX(Taxonomie!Q:Q,MATCH(ZACKS_Screener[[#This Row],[Ticker]], Taxonomie!P:P,0))</f>
        <v>Software—Application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1184" s="18">
        <f>IFERROR(ZACKS_Screener[[#This Row],[Price]]/ZACKS_Screener[[#This Row],[EPS1]], "")</f>
        <v>24.636792452830186</v>
      </c>
      <c r="R1184" s="18">
        <f>IFERROR(ZACKS_Screener[[#This Row],[Price]]/ZACKS_Screener[[#This Row],[EPS2]], "")</f>
        <v>18.787769784172664</v>
      </c>
      <c r="S1184" s="18">
        <f>IFERROR(ZACKS_Screener[[#This Row],[PE1]]/(ZACKS_Screener[[#This Row],[EG1]]*100), "")</f>
        <v>1.762478229317852</v>
      </c>
      <c r="T1184" s="18">
        <f>IFERROR(ZACKS_Screener[[#This Row],[PE2]]/(ZACKS_Screener[[#This Row],[EG2]]*100), "")</f>
        <v>0.60348593852191013</v>
      </c>
      <c r="U1184"/>
    </row>
    <row r="1185" spans="1:21" hidden="1" x14ac:dyDescent="0.25">
      <c r="A1185" s="23" t="s">
        <v>40887</v>
      </c>
      <c r="B1185" s="31">
        <v>2280.4</v>
      </c>
      <c r="C1185" s="6" t="s">
        <v>40886</v>
      </c>
      <c r="D1185" s="6" t="s">
        <v>13</v>
      </c>
      <c r="E1185" s="6" t="s">
        <v>85</v>
      </c>
      <c r="F1185" s="6" t="s">
        <v>985</v>
      </c>
      <c r="G1185">
        <v>12</v>
      </c>
      <c r="H1185">
        <v>202212</v>
      </c>
      <c r="I1185" s="9">
        <v>35.04</v>
      </c>
      <c r="J1185" s="9">
        <v>2.42</v>
      </c>
      <c r="K1185" s="9">
        <v>2.65</v>
      </c>
      <c r="L1185" s="9">
        <v>2.9</v>
      </c>
      <c r="M1185" s="9" t="str">
        <f>INDEX(Taxonomie!S:S,MATCH(ZACKS_Screener[[#This Row],[Ticker]], Taxonomie!P:P,0))</f>
        <v>Technology</v>
      </c>
      <c r="N1185" t="str">
        <f>INDEX(Taxonomie!Q:Q,MATCH(ZACKS_Screener[[#This Row],[Ticker]], Taxonomie!P:P,0))</f>
        <v>Software—Infrastructure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1185" s="18">
        <f>IFERROR(ZACKS_Screener[[#This Row],[Price]]/ZACKS_Screener[[#This Row],[EPS1]], "")</f>
        <v>13.222641509433963</v>
      </c>
      <c r="R1185" s="18">
        <f>IFERROR(ZACKS_Screener[[#This Row],[Price]]/ZACKS_Screener[[#This Row],[EPS2]], "")</f>
        <v>12.082758620689654</v>
      </c>
      <c r="S1185" s="18">
        <f>IFERROR(ZACKS_Screener[[#This Row],[PE1]]/(ZACKS_Screener[[#This Row],[EG1]]*100), "")</f>
        <v>1.3912518457752259</v>
      </c>
      <c r="T1185" s="18">
        <f>IFERROR(ZACKS_Screener[[#This Row],[PE2]]/(ZACKS_Screener[[#This Row],[EG2]]*100), "")</f>
        <v>1.2807724137931034</v>
      </c>
      <c r="U1185"/>
    </row>
    <row r="1186" spans="1:21" hidden="1" x14ac:dyDescent="0.25">
      <c r="A1186" s="23" t="s">
        <v>1215</v>
      </c>
      <c r="B1186" s="31">
        <v>4418.72</v>
      </c>
      <c r="C1186" s="6" t="s">
        <v>1214</v>
      </c>
      <c r="D1186" s="6" t="s">
        <v>22</v>
      </c>
      <c r="E1186" s="6" t="s">
        <v>85</v>
      </c>
      <c r="F1186" s="6" t="s">
        <v>985</v>
      </c>
      <c r="G1186">
        <v>12</v>
      </c>
      <c r="H1186">
        <v>202212</v>
      </c>
      <c r="I1186" s="9">
        <v>97.18</v>
      </c>
      <c r="J1186" s="9">
        <v>5.19</v>
      </c>
      <c r="K1186" s="9">
        <v>5.52</v>
      </c>
      <c r="L1186" s="9">
        <v>6.68</v>
      </c>
      <c r="M1186" s="9" t="str">
        <f>INDEX(Taxonomie!S:S,MATCH(ZACKS_Screener[[#This Row],[Ticker]], Taxonomie!P:P,0))</f>
        <v>Financial Services</v>
      </c>
      <c r="N1186" t="str">
        <f>INDEX(Taxonomie!Q:Q,MATCH(ZACKS_Screener[[#This Row],[Ticker]], Taxonomie!P:P,0))</f>
        <v>Credit Services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1186" s="18">
        <f>IFERROR(ZACKS_Screener[[#This Row],[Price]]/ZACKS_Screener[[#This Row],[EPS1]], "")</f>
        <v>17.605072463768117</v>
      </c>
      <c r="R1186" s="18">
        <f>IFERROR(ZACKS_Screener[[#This Row],[Price]]/ZACKS_Screener[[#This Row],[EPS2]], "")</f>
        <v>14.547904191616768</v>
      </c>
      <c r="S1186" s="18">
        <f>IFERROR(ZACKS_Screener[[#This Row],[PE1]]/(ZACKS_Screener[[#This Row],[EG1]]*100), "")</f>
        <v>2.7687977602108109</v>
      </c>
      <c r="T1186" s="18">
        <f>IFERROR(ZACKS_Screener[[#This Row],[PE2]]/(ZACKS_Screener[[#This Row],[EG2]]*100), "")</f>
        <v>0.69227957877348734</v>
      </c>
      <c r="U1186"/>
    </row>
    <row r="1187" spans="1:21" hidden="1" x14ac:dyDescent="0.25">
      <c r="A1187" s="23" t="s">
        <v>1244</v>
      </c>
      <c r="B1187" s="31">
        <v>32406.28</v>
      </c>
      <c r="C1187" s="6" t="s">
        <v>1243</v>
      </c>
      <c r="D1187" s="6" t="s">
        <v>13</v>
      </c>
      <c r="E1187" s="6" t="s">
        <v>85</v>
      </c>
      <c r="F1187" s="6" t="s">
        <v>985</v>
      </c>
      <c r="G1187">
        <v>12</v>
      </c>
      <c r="H1187">
        <v>202212</v>
      </c>
      <c r="I1187" s="9">
        <v>54.7</v>
      </c>
      <c r="J1187" s="9">
        <v>6.65</v>
      </c>
      <c r="K1187" s="9">
        <v>5.95</v>
      </c>
      <c r="L1187" s="9">
        <v>6.51</v>
      </c>
      <c r="M1187" s="9" t="str">
        <f>INDEX(Taxonomie!S:S,MATCH(ZACKS_Screener[[#This Row],[Ticker]], Taxonomie!P:P,0))</f>
        <v>Technology</v>
      </c>
      <c r="N1187" t="str">
        <f>INDEX(Taxonomie!Q:Q,MATCH(ZACKS_Screener[[#This Row],[Ticker]], Taxonomie!P:P,0))</f>
        <v>Information Technology Services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1187" s="18">
        <f>IFERROR(ZACKS_Screener[[#This Row],[Price]]/ZACKS_Screener[[#This Row],[EPS1]], "")</f>
        <v>9.1932773109243708</v>
      </c>
      <c r="R1187" s="18">
        <f>IFERROR(ZACKS_Screener[[#This Row],[Price]]/ZACKS_Screener[[#This Row],[EPS2]], "")</f>
        <v>8.4024577572964674</v>
      </c>
      <c r="S1187" s="18">
        <f>IFERROR(ZACKS_Screener[[#This Row],[PE1]]/(ZACKS_Screener[[#This Row],[EG1]]*100), "")</f>
        <v>-0.873361344537815</v>
      </c>
      <c r="T1187" s="18">
        <f>IFERROR(ZACKS_Screener[[#This Row],[PE2]]/(ZACKS_Screener[[#This Row],[EG2]]*100), "")</f>
        <v>0.89276113671275026</v>
      </c>
      <c r="U1187"/>
    </row>
    <row r="1188" spans="1:21" hidden="1" x14ac:dyDescent="0.25">
      <c r="A1188" s="23" t="s">
        <v>1246</v>
      </c>
      <c r="B1188" s="31">
        <v>70494.63</v>
      </c>
      <c r="C1188" s="6" t="s">
        <v>1245</v>
      </c>
      <c r="D1188" s="6" t="s">
        <v>22</v>
      </c>
      <c r="E1188" s="6" t="s">
        <v>85</v>
      </c>
      <c r="F1188" s="6" t="s">
        <v>985</v>
      </c>
      <c r="G1188">
        <v>12</v>
      </c>
      <c r="H1188">
        <v>202212</v>
      </c>
      <c r="I1188" s="9">
        <v>112.23</v>
      </c>
      <c r="J1188" s="9">
        <v>6.49</v>
      </c>
      <c r="K1188" s="9">
        <v>7.36</v>
      </c>
      <c r="L1188" s="9">
        <v>8.34</v>
      </c>
      <c r="M1188" s="9" t="str">
        <f>INDEX(Taxonomie!S:S,MATCH(ZACKS_Screener[[#This Row],[Ticker]], Taxonomie!P:P,0))</f>
        <v>Technology</v>
      </c>
      <c r="N1188" t="str">
        <f>INDEX(Taxonomie!Q:Q,MATCH(ZACKS_Screener[[#This Row],[Ticker]], Taxonomie!P:P,0))</f>
        <v>Information Technology Services</v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1188" s="18">
        <f>IFERROR(ZACKS_Screener[[#This Row],[Price]]/ZACKS_Screener[[#This Row],[EPS1]], "")</f>
        <v>15.248641304347826</v>
      </c>
      <c r="R1188" s="18">
        <f>IFERROR(ZACKS_Screener[[#This Row],[Price]]/ZACKS_Screener[[#This Row],[EPS2]], "")</f>
        <v>13.456834532374101</v>
      </c>
      <c r="S1188" s="18">
        <f>IFERROR(ZACKS_Screener[[#This Row],[PE1]]/(ZACKS_Screener[[#This Row],[EG1]]*100), "")</f>
        <v>1.1375135869565216</v>
      </c>
      <c r="T1188" s="18">
        <f>IFERROR(ZACKS_Screener[[#This Row],[PE2]]/(ZACKS_Screener[[#This Row],[EG2]]*100), "")</f>
        <v>1.0106357363089127</v>
      </c>
      <c r="U1188"/>
    </row>
    <row r="1189" spans="1:21" hidden="1" x14ac:dyDescent="0.25">
      <c r="A1189" s="23" t="s">
        <v>1268</v>
      </c>
      <c r="B1189" s="31">
        <v>17179</v>
      </c>
      <c r="C1189" s="6" t="s">
        <v>1267</v>
      </c>
      <c r="D1189" s="6" t="s">
        <v>13</v>
      </c>
      <c r="E1189" s="6" t="s">
        <v>85</v>
      </c>
      <c r="F1189" s="6" t="s">
        <v>985</v>
      </c>
      <c r="G1189">
        <v>12</v>
      </c>
      <c r="H1189">
        <v>202212</v>
      </c>
      <c r="I1189" s="9">
        <v>232.67</v>
      </c>
      <c r="J1189" s="9">
        <v>16.100000000000001</v>
      </c>
      <c r="K1189" s="9">
        <v>17.09</v>
      </c>
      <c r="L1189" s="9">
        <v>19.760000000000002</v>
      </c>
      <c r="M1189" s="9" t="str">
        <f>INDEX(Taxonomie!S:S,MATCH(ZACKS_Screener[[#This Row],[Ticker]], Taxonomie!P:P,0))</f>
        <v>Technology</v>
      </c>
      <c r="N1189" t="str">
        <f>INDEX(Taxonomie!Q:Q,MATCH(ZACKS_Screener[[#This Row],[Ticker]], Taxonomie!P:P,0))</f>
        <v>Software—Infrastructure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1189" s="18">
        <f>IFERROR(ZACKS_Screener[[#This Row],[Price]]/ZACKS_Screener[[#This Row],[EPS1]], "")</f>
        <v>13.614394382679929</v>
      </c>
      <c r="R1189" s="18">
        <f>IFERROR(ZACKS_Screener[[#This Row],[Price]]/ZACKS_Screener[[#This Row],[EPS2]], "")</f>
        <v>11.7747975708502</v>
      </c>
      <c r="S1189" s="18">
        <f>IFERROR(ZACKS_Screener[[#This Row],[PE1]]/(ZACKS_Screener[[#This Row],[EG1]]*100), "")</f>
        <v>2.2140580763752244</v>
      </c>
      <c r="T1189" s="18">
        <f>IFERROR(ZACKS_Screener[[#This Row],[PE2]]/(ZACKS_Screener[[#This Row],[EG2]]*100), "")</f>
        <v>0.75367524526528018</v>
      </c>
      <c r="U1189"/>
    </row>
    <row r="1190" spans="1:21" hidden="1" x14ac:dyDescent="0.25">
      <c r="A1190" s="23" t="s">
        <v>1270</v>
      </c>
      <c r="B1190" s="31">
        <v>3467.79</v>
      </c>
      <c r="C1190" s="6" t="s">
        <v>1269</v>
      </c>
      <c r="D1190" s="6" t="s">
        <v>22</v>
      </c>
      <c r="E1190" s="6" t="s">
        <v>85</v>
      </c>
      <c r="F1190" s="6" t="s">
        <v>985</v>
      </c>
      <c r="G1190">
        <v>12</v>
      </c>
      <c r="H1190">
        <v>202212</v>
      </c>
      <c r="I1190" s="9">
        <v>31.31</v>
      </c>
      <c r="J1190" s="9">
        <v>-0.36</v>
      </c>
      <c r="K1190" s="9">
        <v>-0.16</v>
      </c>
      <c r="L1190" s="9">
        <v>-0.02</v>
      </c>
      <c r="M1190" s="9" t="str">
        <f>INDEX(Taxonomie!S:S,MATCH(ZACKS_Screener[[#This Row],[Ticker]], Taxonomie!P:P,0))</f>
        <v>Technology</v>
      </c>
      <c r="N1190" t="str">
        <f>INDEX(Taxonomie!Q:Q,MATCH(ZACKS_Screener[[#This Row],[Ticker]], Taxonomie!P:P,0))</f>
        <v>Software—Infrastructure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1190" s="18">
        <f>IFERROR(ZACKS_Screener[[#This Row],[Price]]/ZACKS_Screener[[#This Row],[EPS1]], "")</f>
        <v>-195.6875</v>
      </c>
      <c r="R1190" s="18">
        <f>IFERROR(ZACKS_Screener[[#This Row],[Price]]/ZACKS_Screener[[#This Row],[EPS2]], "")</f>
        <v>-1565.5</v>
      </c>
      <c r="S1190" s="18">
        <f>IFERROR(ZACKS_Screener[[#This Row],[PE1]]/(ZACKS_Screener[[#This Row],[EG1]]*100), "")</f>
        <v>-3.5223749999999998</v>
      </c>
      <c r="T1190" s="18">
        <f>IFERROR(ZACKS_Screener[[#This Row],[PE2]]/(ZACKS_Screener[[#This Row],[EG2]]*100), "")</f>
        <v>-17.89142857142857</v>
      </c>
      <c r="U1190"/>
    </row>
    <row r="1191" spans="1:21" hidden="1" x14ac:dyDescent="0.25">
      <c r="A1191" s="23" t="s">
        <v>1289</v>
      </c>
      <c r="B1191" s="31">
        <v>5491.67</v>
      </c>
      <c r="C1191" s="6" t="s">
        <v>1288</v>
      </c>
      <c r="D1191" s="6" t="s">
        <v>13</v>
      </c>
      <c r="E1191" s="6" t="s">
        <v>85</v>
      </c>
      <c r="F1191" s="6" t="s">
        <v>985</v>
      </c>
      <c r="G1191">
        <v>12</v>
      </c>
      <c r="H1191">
        <v>202212</v>
      </c>
      <c r="I1191" s="9">
        <v>66.010000000000005</v>
      </c>
      <c r="J1191" s="9">
        <v>1.39</v>
      </c>
      <c r="K1191" s="9">
        <v>2.37</v>
      </c>
      <c r="L1191" s="9">
        <v>2.94</v>
      </c>
      <c r="M1191" s="9" t="str">
        <f>INDEX(Taxonomie!S:S,MATCH(ZACKS_Screener[[#This Row],[Ticker]], Taxonomie!P:P,0))</f>
        <v>Technology</v>
      </c>
      <c r="N1191" t="str">
        <f>INDEX(Taxonomie!Q:Q,MATCH(ZACKS_Screener[[#This Row],[Ticker]], Taxonomie!P:P,0))</f>
        <v>Software—Infrastructure</v>
      </c>
      <c r="O1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1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1191" s="18">
        <f>IFERROR(ZACKS_Screener[[#This Row],[Price]]/ZACKS_Screener[[#This Row],[EPS1]], "")</f>
        <v>27.852320675105485</v>
      </c>
      <c r="R1191" s="18">
        <f>IFERROR(ZACKS_Screener[[#This Row],[Price]]/ZACKS_Screener[[#This Row],[EPS2]], "")</f>
        <v>22.452380952380956</v>
      </c>
      <c r="S1191" s="18">
        <f>IFERROR(ZACKS_Screener[[#This Row],[PE1]]/(ZACKS_Screener[[#This Row],[EG1]]*100), "")</f>
        <v>0.39504822182037358</v>
      </c>
      <c r="T1191" s="18">
        <f>IFERROR(ZACKS_Screener[[#This Row],[PE2]]/(ZACKS_Screener[[#This Row],[EG2]]*100), "")</f>
        <v>0.93354636591478735</v>
      </c>
      <c r="U1191"/>
    </row>
    <row r="1192" spans="1:21" hidden="1" x14ac:dyDescent="0.25">
      <c r="A1192" s="23" t="s">
        <v>1414</v>
      </c>
      <c r="B1192" s="31">
        <v>25697.599999999999</v>
      </c>
      <c r="C1192" s="6" t="s">
        <v>1413</v>
      </c>
      <c r="D1192" s="6" t="s">
        <v>13</v>
      </c>
      <c r="E1192" s="6" t="s">
        <v>85</v>
      </c>
      <c r="F1192" s="6" t="s">
        <v>985</v>
      </c>
      <c r="G1192">
        <v>12</v>
      </c>
      <c r="H1192">
        <v>202212</v>
      </c>
      <c r="I1192" s="9">
        <v>98.1</v>
      </c>
      <c r="J1192" s="9">
        <v>9.32</v>
      </c>
      <c r="K1192" s="9">
        <v>10.36</v>
      </c>
      <c r="L1192" s="9">
        <v>11.9</v>
      </c>
      <c r="M1192" s="9" t="str">
        <f>INDEX(Taxonomie!S:S,MATCH(ZACKS_Screener[[#This Row],[Ticker]], Taxonomie!P:P,0))</f>
        <v>Industrials</v>
      </c>
      <c r="N1192" t="str">
        <f>INDEX(Taxonomie!Q:Q,MATCH(ZACKS_Screener[[#This Row],[Ticker]], Taxonomie!P:P,0))</f>
        <v>Specialty Business Services</v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1192" s="18">
        <f>IFERROR(ZACKS_Screener[[#This Row],[Price]]/ZACKS_Screener[[#This Row],[EPS1]], "")</f>
        <v>9.4691119691119692</v>
      </c>
      <c r="R1192" s="18">
        <f>IFERROR(ZACKS_Screener[[#This Row],[Price]]/ZACKS_Screener[[#This Row],[EPS2]], "")</f>
        <v>8.2436974789915958</v>
      </c>
      <c r="S1192" s="18">
        <f>IFERROR(ZACKS_Screener[[#This Row],[PE1]]/(ZACKS_Screener[[#This Row],[EG1]]*100), "")</f>
        <v>0.84857811107811176</v>
      </c>
      <c r="T1192" s="18">
        <f>IFERROR(ZACKS_Screener[[#This Row],[PE2]]/(ZACKS_Screener[[#This Row],[EG2]]*100), "")</f>
        <v>0.55457601222307062</v>
      </c>
      <c r="U1192"/>
    </row>
    <row r="1193" spans="1:21" hidden="1" x14ac:dyDescent="0.25">
      <c r="A1193" s="23" t="s">
        <v>1896</v>
      </c>
      <c r="B1193" s="31">
        <v>351198.34</v>
      </c>
      <c r="C1193" s="6" t="s">
        <v>1895</v>
      </c>
      <c r="D1193" s="6" t="s">
        <v>13</v>
      </c>
      <c r="E1193" s="6" t="s">
        <v>85</v>
      </c>
      <c r="F1193" s="6" t="s">
        <v>985</v>
      </c>
      <c r="G1193">
        <v>12</v>
      </c>
      <c r="H1193">
        <v>202212</v>
      </c>
      <c r="I1193" s="9">
        <v>370.52</v>
      </c>
      <c r="J1193" s="9">
        <v>10.65</v>
      </c>
      <c r="K1193" s="9">
        <v>12.27</v>
      </c>
      <c r="L1193" s="9">
        <v>14.31</v>
      </c>
      <c r="M1193" s="9" t="str">
        <f>INDEX(Taxonomie!S:S,MATCH(ZACKS_Screener[[#This Row],[Ticker]], Taxonomie!P:P,0))</f>
        <v>Financial Services</v>
      </c>
      <c r="N1193" t="str">
        <f>INDEX(Taxonomie!Q:Q,MATCH(ZACKS_Screener[[#This Row],[Ticker]], Taxonomie!P:P,0))</f>
        <v>Credit Services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193" s="18">
        <f>IFERROR(ZACKS_Screener[[#This Row],[Price]]/ZACKS_Screener[[#This Row],[EPS1]], "")</f>
        <v>30.19722901385493</v>
      </c>
      <c r="R1193" s="18">
        <f>IFERROR(ZACKS_Screener[[#This Row],[Price]]/ZACKS_Screener[[#This Row],[EPS2]], "")</f>
        <v>25.892382948986722</v>
      </c>
      <c r="S1193" s="18">
        <f>IFERROR(ZACKS_Screener[[#This Row],[PE1]]/(ZACKS_Screener[[#This Row],[EG1]]*100), "")</f>
        <v>1.9851882036886124</v>
      </c>
      <c r="T1193" s="18">
        <f>IFERROR(ZACKS_Screener[[#This Row],[PE2]]/(ZACKS_Screener[[#This Row],[EG2]]*100), "")</f>
        <v>1.5573506803140538</v>
      </c>
      <c r="U1193"/>
    </row>
    <row r="1194" spans="1:21" hidden="1" x14ac:dyDescent="0.25">
      <c r="A1194" s="23" t="s">
        <v>41341</v>
      </c>
      <c r="B1194" s="31">
        <v>2551.7600000000002</v>
      </c>
      <c r="C1194" s="6" t="s">
        <v>41340</v>
      </c>
      <c r="D1194" s="6" t="s">
        <v>22</v>
      </c>
      <c r="E1194" s="6" t="s">
        <v>85</v>
      </c>
      <c r="F1194" s="6" t="s">
        <v>985</v>
      </c>
      <c r="G1194">
        <v>12</v>
      </c>
      <c r="H1194">
        <v>202212</v>
      </c>
      <c r="I1194" s="9">
        <v>4.72</v>
      </c>
      <c r="J1194" s="9">
        <v>-0.34</v>
      </c>
      <c r="K1194" s="9">
        <v>-0.35</v>
      </c>
      <c r="L1194" s="9">
        <v>-0.27</v>
      </c>
      <c r="M1194" s="9" t="str">
        <f>INDEX(Taxonomie!S:S,MATCH(ZACKS_Screener[[#This Row],[Ticker]], Taxonomie!P:P,0))</f>
        <v>Technology</v>
      </c>
      <c r="N1194" t="str">
        <f>INDEX(Taxonomie!Q:Q,MATCH(ZACKS_Screener[[#This Row],[Ticker]], Taxonomie!P:P,0))</f>
        <v>Software—Infrastructure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94" s="18">
        <f>IFERROR(ZACKS_Screener[[#This Row],[Price]]/ZACKS_Screener[[#This Row],[EPS1]], "")</f>
        <v>-13.485714285714286</v>
      </c>
      <c r="R1194" s="18">
        <f>IFERROR(ZACKS_Screener[[#This Row],[Price]]/ZACKS_Screener[[#This Row],[EPS2]], "")</f>
        <v>-17.481481481481481</v>
      </c>
      <c r="S1194" s="18">
        <f>IFERROR(ZACKS_Screener[[#This Row],[PE1]]/(ZACKS_Screener[[#This Row],[EG1]]*100), "")</f>
        <v>4.5851428571428787</v>
      </c>
      <c r="T1194" s="18">
        <f>IFERROR(ZACKS_Screener[[#This Row],[PE2]]/(ZACKS_Screener[[#This Row],[EG2]]*100), "")</f>
        <v>-0.76481481481481517</v>
      </c>
      <c r="U1194"/>
    </row>
    <row r="1195" spans="1:21" hidden="1" x14ac:dyDescent="0.25">
      <c r="A1195" s="23" t="s">
        <v>2172</v>
      </c>
      <c r="B1195" s="31">
        <v>4208.0600000000004</v>
      </c>
      <c r="C1195" s="6" t="s">
        <v>2171</v>
      </c>
      <c r="D1195" s="6" t="s">
        <v>22</v>
      </c>
      <c r="E1195" s="6" t="s">
        <v>85</v>
      </c>
      <c r="F1195" s="6" t="s">
        <v>985</v>
      </c>
      <c r="G1195">
        <v>12</v>
      </c>
      <c r="H1195">
        <v>202212</v>
      </c>
      <c r="I1195" s="9">
        <v>30.34</v>
      </c>
      <c r="J1195" s="9">
        <v>1.86</v>
      </c>
      <c r="K1195" s="9">
        <v>2.09</v>
      </c>
      <c r="L1195" s="9">
        <v>2.73</v>
      </c>
      <c r="M1195" s="9" t="str">
        <f>INDEX(Taxonomie!S:S,MATCH(ZACKS_Screener[[#This Row],[Ticker]], Taxonomie!P:P,0))</f>
        <v>Technology</v>
      </c>
      <c r="N1195" t="str">
        <f>INDEX(Taxonomie!Q:Q,MATCH(ZACKS_Screener[[#This Row],[Ticker]], Taxonomie!P:P,0))</f>
        <v>Software—Infrastructure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195" s="18">
        <f>IFERROR(ZACKS_Screener[[#This Row],[Price]]/ZACKS_Screener[[#This Row],[EPS1]], "")</f>
        <v>14.516746411483254</v>
      </c>
      <c r="R1195" s="18">
        <f>IFERROR(ZACKS_Screener[[#This Row],[Price]]/ZACKS_Screener[[#This Row],[EPS2]], "")</f>
        <v>11.113553113553113</v>
      </c>
      <c r="S1195" s="18">
        <f>IFERROR(ZACKS_Screener[[#This Row],[PE1]]/(ZACKS_Screener[[#This Row],[EG1]]*100), "")</f>
        <v>1.1739629706677777</v>
      </c>
      <c r="T1195" s="18">
        <f>IFERROR(ZACKS_Screener[[#This Row],[PE2]]/(ZACKS_Screener[[#This Row],[EG2]]*100), "")</f>
        <v>0.36292696886446874</v>
      </c>
      <c r="U1195"/>
    </row>
    <row r="1196" spans="1:21" hidden="1" x14ac:dyDescent="0.25">
      <c r="A1196" s="23" t="s">
        <v>2287</v>
      </c>
      <c r="B1196" s="31">
        <v>3385.08</v>
      </c>
      <c r="C1196" s="6" t="s">
        <v>2286</v>
      </c>
      <c r="D1196" s="6" t="s">
        <v>13</v>
      </c>
      <c r="E1196" s="6" t="s">
        <v>85</v>
      </c>
      <c r="F1196" s="6" t="s">
        <v>985</v>
      </c>
      <c r="G1196">
        <v>12</v>
      </c>
      <c r="H1196">
        <v>202212</v>
      </c>
      <c r="I1196" s="9">
        <v>10.27</v>
      </c>
      <c r="J1196" s="9">
        <v>0.92</v>
      </c>
      <c r="K1196" s="9">
        <v>0.96</v>
      </c>
      <c r="L1196" s="9">
        <v>1.1000000000000001</v>
      </c>
      <c r="M1196" s="9" t="str">
        <f>INDEX(Taxonomie!S:S,MATCH(ZACKS_Screener[[#This Row],[Ticker]], Taxonomie!P:P,0))</f>
        <v>Technology</v>
      </c>
      <c r="N1196" t="str">
        <f>INDEX(Taxonomie!Q:Q,MATCH(ZACKS_Screener[[#This Row],[Ticker]], Taxonomie!P:P,0))</f>
        <v>Software—Infrastructure</v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196" s="18">
        <f>IFERROR(ZACKS_Screener[[#This Row],[Price]]/ZACKS_Screener[[#This Row],[EPS1]], "")</f>
        <v>10.697916666666666</v>
      </c>
      <c r="R1196" s="18">
        <f>IFERROR(ZACKS_Screener[[#This Row],[Price]]/ZACKS_Screener[[#This Row],[EPS2]], "")</f>
        <v>9.336363636363636</v>
      </c>
      <c r="S1196" s="18">
        <f>IFERROR(ZACKS_Screener[[#This Row],[PE1]]/(ZACKS_Screener[[#This Row],[EG1]]*100), "")</f>
        <v>2.4605208333333377</v>
      </c>
      <c r="T1196" s="18">
        <f>IFERROR(ZACKS_Screener[[#This Row],[PE2]]/(ZACKS_Screener[[#This Row],[EG2]]*100), "")</f>
        <v>0.64020779220779156</v>
      </c>
      <c r="U1196"/>
    </row>
    <row r="1197" spans="1:21" hidden="1" x14ac:dyDescent="0.25">
      <c r="A1197" s="23" t="s">
        <v>2467</v>
      </c>
      <c r="B1197" s="31">
        <v>9871.6299999999992</v>
      </c>
      <c r="C1197" s="6" t="s">
        <v>41556</v>
      </c>
      <c r="D1197" s="6" t="s">
        <v>13</v>
      </c>
      <c r="E1197" s="6" t="s">
        <v>85</v>
      </c>
      <c r="F1197" s="6" t="s">
        <v>985</v>
      </c>
      <c r="G1197">
        <v>12</v>
      </c>
      <c r="H1197">
        <v>202212</v>
      </c>
      <c r="I1197" s="9">
        <v>54.29</v>
      </c>
      <c r="J1197" s="9">
        <v>2.41</v>
      </c>
      <c r="K1197" s="9">
        <v>2.71</v>
      </c>
      <c r="L1197" s="9">
        <v>3.19</v>
      </c>
      <c r="M1197" s="9" t="str">
        <f>INDEX(Taxonomie!S:S,MATCH(ZACKS_Screener[[#This Row],[Ticker]], Taxonomie!P:P,0))</f>
        <v>Industrials</v>
      </c>
      <c r="N1197" t="str">
        <f>INDEX(Taxonomie!Q:Q,MATCH(ZACKS_Screener[[#This Row],[Ticker]], Taxonomie!P:P,0))</f>
        <v>Specialty Business Services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197" s="18">
        <f>IFERROR(ZACKS_Screener[[#This Row],[Price]]/ZACKS_Screener[[#This Row],[EPS1]], "")</f>
        <v>20.033210332103319</v>
      </c>
      <c r="R1197" s="18">
        <f>IFERROR(ZACKS_Screener[[#This Row],[Price]]/ZACKS_Screener[[#This Row],[EPS2]], "")</f>
        <v>17.018808777429467</v>
      </c>
      <c r="S1197" s="18">
        <f>IFERROR(ZACKS_Screener[[#This Row],[PE1]]/(ZACKS_Screener[[#This Row],[EG1]]*100), "")</f>
        <v>1.6093345633456344</v>
      </c>
      <c r="T1197" s="18">
        <f>IFERROR(ZACKS_Screener[[#This Row],[PE2]]/(ZACKS_Screener[[#This Row],[EG2]]*100), "")</f>
        <v>0.96085357889237211</v>
      </c>
      <c r="U1197"/>
    </row>
    <row r="1198" spans="1:21" hidden="1" x14ac:dyDescent="0.25">
      <c r="A1198" s="23" t="s">
        <v>2491</v>
      </c>
      <c r="B1198" s="31">
        <v>3486.01</v>
      </c>
      <c r="C1198" s="6" t="s">
        <v>2490</v>
      </c>
      <c r="D1198" s="6" t="s">
        <v>22</v>
      </c>
      <c r="E1198" s="6" t="s">
        <v>85</v>
      </c>
      <c r="F1198" s="6" t="s">
        <v>985</v>
      </c>
      <c r="G1198">
        <v>12</v>
      </c>
      <c r="H1198">
        <v>202212</v>
      </c>
      <c r="I1198" s="9">
        <v>19.59</v>
      </c>
      <c r="J1198" s="9">
        <v>-0.68</v>
      </c>
      <c r="K1198" s="9">
        <v>-0.63</v>
      </c>
      <c r="L1198" s="9">
        <v>-0.53</v>
      </c>
      <c r="M1198" s="9" t="str">
        <f>INDEX(Taxonomie!S:S,MATCH(ZACKS_Screener[[#This Row],[Ticker]], Taxonomie!P:P,0))</f>
        <v>Technology</v>
      </c>
      <c r="N1198" t="str">
        <f>INDEX(Taxonomie!Q:Q,MATCH(ZACKS_Screener[[#This Row],[Ticker]], Taxonomie!P:P,0))</f>
        <v>Software—Infrastructure</v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198" s="18">
        <f>IFERROR(ZACKS_Screener[[#This Row],[Price]]/ZACKS_Screener[[#This Row],[EPS1]], "")</f>
        <v>-31.095238095238095</v>
      </c>
      <c r="R1198" s="18">
        <f>IFERROR(ZACKS_Screener[[#This Row],[Price]]/ZACKS_Screener[[#This Row],[EPS2]], "")</f>
        <v>-36.962264150943398</v>
      </c>
      <c r="S1198" s="18">
        <f>IFERROR(ZACKS_Screener[[#This Row],[PE1]]/(ZACKS_Screener[[#This Row],[EG1]]*100), "")</f>
        <v>-4.2289523809523777</v>
      </c>
      <c r="T1198" s="18">
        <f>IFERROR(ZACKS_Screener[[#This Row],[PE2]]/(ZACKS_Screener[[#This Row],[EG2]]*100), "")</f>
        <v>-2.3286226415094347</v>
      </c>
      <c r="U1198"/>
    </row>
    <row r="1199" spans="1:21" hidden="1" x14ac:dyDescent="0.25">
      <c r="A1199" s="23" t="s">
        <v>3029</v>
      </c>
      <c r="B1199" s="31">
        <v>424812.09</v>
      </c>
      <c r="C1199" s="6" t="s">
        <v>3028</v>
      </c>
      <c r="D1199" s="6" t="s">
        <v>13</v>
      </c>
      <c r="E1199" s="6" t="s">
        <v>85</v>
      </c>
      <c r="F1199" s="6" t="s">
        <v>985</v>
      </c>
      <c r="G1199">
        <v>9</v>
      </c>
      <c r="H1199">
        <v>202209</v>
      </c>
      <c r="I1199" s="9">
        <v>226.77</v>
      </c>
      <c r="J1199" s="9">
        <v>7.5</v>
      </c>
      <c r="K1199" s="9">
        <v>8.58</v>
      </c>
      <c r="L1199" s="9">
        <v>9.68</v>
      </c>
      <c r="M1199" s="9" t="str">
        <f>INDEX(Taxonomie!S:S,MATCH(ZACKS_Screener[[#This Row],[Ticker]], Taxonomie!P:P,0))</f>
        <v>Financial Services</v>
      </c>
      <c r="N1199" t="str">
        <f>INDEX(Taxonomie!Q:Q,MATCH(ZACKS_Screener[[#This Row],[Ticker]], Taxonomie!P:P,0))</f>
        <v>Credit Services</v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199" s="18">
        <f>IFERROR(ZACKS_Screener[[#This Row],[Price]]/ZACKS_Screener[[#This Row],[EPS1]], "")</f>
        <v>26.43006993006993</v>
      </c>
      <c r="R1199" s="18">
        <f>IFERROR(ZACKS_Screener[[#This Row],[Price]]/ZACKS_Screener[[#This Row],[EPS2]], "")</f>
        <v>23.426652892561986</v>
      </c>
      <c r="S1199" s="18">
        <f>IFERROR(ZACKS_Screener[[#This Row],[PE1]]/(ZACKS_Screener[[#This Row],[EG1]]*100), "")</f>
        <v>1.8354215229215227</v>
      </c>
      <c r="T1199" s="18">
        <f>IFERROR(ZACKS_Screener[[#This Row],[PE2]]/(ZACKS_Screener[[#This Row],[EG2]]*100), "")</f>
        <v>1.8272789256198356</v>
      </c>
      <c r="U1199"/>
    </row>
    <row r="1200" spans="1:21" hidden="1" x14ac:dyDescent="0.25">
      <c r="A1200" s="23" t="s">
        <v>3131</v>
      </c>
      <c r="B1200" s="31">
        <v>7445.28</v>
      </c>
      <c r="C1200" s="6" t="s">
        <v>3131</v>
      </c>
      <c r="D1200" s="6" t="s">
        <v>13</v>
      </c>
      <c r="E1200" s="6" t="s">
        <v>85</v>
      </c>
      <c r="F1200" s="6" t="s">
        <v>985</v>
      </c>
      <c r="G1200">
        <v>12</v>
      </c>
      <c r="H1200">
        <v>202212</v>
      </c>
      <c r="I1200" s="9">
        <v>173.79</v>
      </c>
      <c r="J1200" s="9">
        <v>13.53</v>
      </c>
      <c r="K1200" s="9">
        <v>14.04</v>
      </c>
      <c r="L1200" s="9">
        <v>15.81</v>
      </c>
      <c r="M1200" s="9" t="str">
        <f>INDEX(Taxonomie!S:S,MATCH(ZACKS_Screener[[#This Row],[Ticker]], Taxonomie!P:P,0))</f>
        <v>Technology</v>
      </c>
      <c r="N1200" t="str">
        <f>INDEX(Taxonomie!Q:Q,MATCH(ZACKS_Screener[[#This Row],[Ticker]], Taxonomie!P:P,0))</f>
        <v>Software—Infrastructure</v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200" s="18">
        <f>IFERROR(ZACKS_Screener[[#This Row],[Price]]/ZACKS_Screener[[#This Row],[EPS1]], "")</f>
        <v>12.378205128205128</v>
      </c>
      <c r="R1200" s="18">
        <f>IFERROR(ZACKS_Screener[[#This Row],[Price]]/ZACKS_Screener[[#This Row],[EPS2]], "")</f>
        <v>10.992409867172675</v>
      </c>
      <c r="S1200" s="18">
        <f>IFERROR(ZACKS_Screener[[#This Row],[PE1]]/(ZACKS_Screener[[#This Row],[EG1]]*100), "")</f>
        <v>3.283865007541479</v>
      </c>
      <c r="T1200" s="18">
        <f>IFERROR(ZACKS_Screener[[#This Row],[PE2]]/(ZACKS_Screener[[#This Row],[EG2]]*100), "")</f>
        <v>0.87194030810793355</v>
      </c>
      <c r="U1200"/>
    </row>
    <row r="1201" spans="1:21" hidden="1" x14ac:dyDescent="0.25">
      <c r="A1201" s="23" t="s">
        <v>3198</v>
      </c>
      <c r="B1201" s="31">
        <v>4373.79</v>
      </c>
      <c r="C1201" s="6" t="s">
        <v>3197</v>
      </c>
      <c r="D1201" s="6" t="s">
        <v>13</v>
      </c>
      <c r="E1201" s="6" t="s">
        <v>85</v>
      </c>
      <c r="F1201" s="6" t="s">
        <v>985</v>
      </c>
      <c r="G1201">
        <v>12</v>
      </c>
      <c r="H1201">
        <v>202212</v>
      </c>
      <c r="I1201" s="9">
        <v>11.68</v>
      </c>
      <c r="J1201" s="9">
        <v>1.76</v>
      </c>
      <c r="K1201" s="9">
        <v>1.61</v>
      </c>
      <c r="L1201" s="9">
        <v>1.64</v>
      </c>
      <c r="M1201" s="9" t="str">
        <f>INDEX(Taxonomie!S:S,MATCH(ZACKS_Screener[[#This Row],[Ticker]], Taxonomie!P:P,0))</f>
        <v>Financial Services</v>
      </c>
      <c r="N1201" t="str">
        <f>INDEX(Taxonomie!Q:Q,MATCH(ZACKS_Screener[[#This Row],[Ticker]], Taxonomie!P:P,0))</f>
        <v>Credit Services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201" s="18">
        <f>IFERROR(ZACKS_Screener[[#This Row],[Price]]/ZACKS_Screener[[#This Row],[EPS1]], "")</f>
        <v>7.2546583850931672</v>
      </c>
      <c r="R1201" s="18">
        <f>IFERROR(ZACKS_Screener[[#This Row],[Price]]/ZACKS_Screener[[#This Row],[EPS2]], "")</f>
        <v>7.1219512195121952</v>
      </c>
      <c r="S1201" s="18">
        <f>IFERROR(ZACKS_Screener[[#This Row],[PE1]]/(ZACKS_Screener[[#This Row],[EG1]]*100), "")</f>
        <v>-0.85121325051759877</v>
      </c>
      <c r="T1201" s="18">
        <f>IFERROR(ZACKS_Screener[[#This Row],[PE2]]/(ZACKS_Screener[[#This Row],[EG2]]*100), "")</f>
        <v>3.8221138211382359</v>
      </c>
      <c r="U1201"/>
    </row>
    <row r="1202" spans="1:21" hidden="1" x14ac:dyDescent="0.25">
      <c r="A1202" s="23" t="s">
        <v>298</v>
      </c>
      <c r="B1202" s="31">
        <v>10390.61</v>
      </c>
      <c r="C1202" s="6" t="s">
        <v>297</v>
      </c>
      <c r="D1202" s="6" t="s">
        <v>22</v>
      </c>
      <c r="E1202" s="6" t="s">
        <v>37</v>
      </c>
      <c r="F1202" s="6" t="s">
        <v>299</v>
      </c>
      <c r="G1202">
        <v>12</v>
      </c>
      <c r="H1202">
        <v>202212</v>
      </c>
      <c r="I1202" s="9">
        <v>19.079999999999998</v>
      </c>
      <c r="J1202" s="9">
        <v>2.02</v>
      </c>
      <c r="K1202" s="9">
        <v>2.31</v>
      </c>
      <c r="L1202" s="9">
        <v>2.2599999999999998</v>
      </c>
      <c r="M1202" s="9" t="str">
        <f>INDEX(Taxonomie!S:S,MATCH(ZACKS_Screener[[#This Row],[Ticker]], Taxonomie!P:P,0))</f>
        <v>Financial Services</v>
      </c>
      <c r="N1202" t="str">
        <f>INDEX(Taxonomie!Q:Q,MATCH(ZACKS_Screener[[#This Row],[Ticker]], Taxonomie!P:P,0))</f>
        <v>Asset Management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202" s="18">
        <f>IFERROR(ZACKS_Screener[[#This Row],[Price]]/ZACKS_Screener[[#This Row],[EPS1]], "")</f>
        <v>8.2597402597402585</v>
      </c>
      <c r="R1202" s="18">
        <f>IFERROR(ZACKS_Screener[[#This Row],[Price]]/ZACKS_Screener[[#This Row],[EPS2]], "")</f>
        <v>8.442477876106194</v>
      </c>
      <c r="S1202" s="18">
        <f>IFERROR(ZACKS_Screener[[#This Row],[PE1]]/(ZACKS_Screener[[#This Row],[EG1]]*100), "")</f>
        <v>0.5753336318853558</v>
      </c>
      <c r="T1202" s="18">
        <f>IFERROR(ZACKS_Screener[[#This Row],[PE2]]/(ZACKS_Screener[[#This Row],[EG2]]*100), "")</f>
        <v>-3.9004247787610407</v>
      </c>
      <c r="U1202"/>
    </row>
    <row r="1203" spans="1:21" hidden="1" x14ac:dyDescent="0.25">
      <c r="A1203" s="23" t="s">
        <v>603</v>
      </c>
      <c r="B1203" s="31">
        <v>4199.6899999999996</v>
      </c>
      <c r="C1203" s="6" t="s">
        <v>602</v>
      </c>
      <c r="D1203" s="6" t="s">
        <v>13</v>
      </c>
      <c r="E1203" s="6" t="s">
        <v>37</v>
      </c>
      <c r="F1203" s="6" t="s">
        <v>299</v>
      </c>
      <c r="G1203">
        <v>12</v>
      </c>
      <c r="H1203">
        <v>202212</v>
      </c>
      <c r="I1203" s="9">
        <v>26.12</v>
      </c>
      <c r="J1203" s="9">
        <v>2.91</v>
      </c>
      <c r="K1203" s="9">
        <v>3.78</v>
      </c>
      <c r="L1203" s="9">
        <v>3.4</v>
      </c>
      <c r="M1203" s="9" t="str">
        <f>INDEX(Taxonomie!S:S,MATCH(ZACKS_Screener[[#This Row],[Ticker]], Taxonomie!P:P,0))</f>
        <v>Financial Services</v>
      </c>
      <c r="N1203" t="str">
        <f>INDEX(Taxonomie!Q:Q,MATCH(ZACKS_Screener[[#This Row],[Ticker]], Taxonomie!P:P,0))</f>
        <v>Asset Management</v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1203" s="18">
        <f>IFERROR(ZACKS_Screener[[#This Row],[Price]]/ZACKS_Screener[[#This Row],[EPS1]], "")</f>
        <v>6.9100529100529107</v>
      </c>
      <c r="R1203" s="18">
        <f>IFERROR(ZACKS_Screener[[#This Row],[Price]]/ZACKS_Screener[[#This Row],[EPS2]], "")</f>
        <v>7.6823529411764708</v>
      </c>
      <c r="S1203" s="18">
        <f>IFERROR(ZACKS_Screener[[#This Row],[PE1]]/(ZACKS_Screener[[#This Row],[EG1]]*100), "")</f>
        <v>0.23112935595694226</v>
      </c>
      <c r="T1203" s="18">
        <f>IFERROR(ZACKS_Screener[[#This Row],[PE2]]/(ZACKS_Screener[[#This Row],[EG2]]*100), "")</f>
        <v>-0.76419195046439647</v>
      </c>
      <c r="U1203"/>
    </row>
    <row r="1204" spans="1:21" hidden="1" x14ac:dyDescent="0.25">
      <c r="A1204" s="23" t="s">
        <v>1309</v>
      </c>
      <c r="B1204" s="31">
        <v>5534.11</v>
      </c>
      <c r="C1204" s="6" t="s">
        <v>1308</v>
      </c>
      <c r="D1204" s="6" t="s">
        <v>13</v>
      </c>
      <c r="E1204" s="6" t="s">
        <v>37</v>
      </c>
      <c r="F1204" s="6" t="s">
        <v>299</v>
      </c>
      <c r="G1204">
        <v>12</v>
      </c>
      <c r="H1204">
        <v>202212</v>
      </c>
      <c r="I1204" s="9">
        <v>19.760000000000002</v>
      </c>
      <c r="J1204" s="9">
        <v>2.9</v>
      </c>
      <c r="K1204" s="9">
        <v>3.11</v>
      </c>
      <c r="L1204" s="9">
        <v>2.99</v>
      </c>
      <c r="M1204" s="9" t="str">
        <f>INDEX(Taxonomie!S:S,MATCH(ZACKS_Screener[[#This Row],[Ticker]], Taxonomie!P:P,0))</f>
        <v>Financial Services</v>
      </c>
      <c r="N1204" t="str">
        <f>INDEX(Taxonomie!Q:Q,MATCH(ZACKS_Screener[[#This Row],[Ticker]], Taxonomie!P:P,0))</f>
        <v>Asset Management</v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1204" s="18">
        <f>IFERROR(ZACKS_Screener[[#This Row],[Price]]/ZACKS_Screener[[#This Row],[EPS1]], "")</f>
        <v>6.3536977491961419</v>
      </c>
      <c r="R1204" s="18">
        <f>IFERROR(ZACKS_Screener[[#This Row],[Price]]/ZACKS_Screener[[#This Row],[EPS2]], "")</f>
        <v>6.6086956521739131</v>
      </c>
      <c r="S1204" s="18">
        <f>IFERROR(ZACKS_Screener[[#This Row],[PE1]]/(ZACKS_Screener[[#This Row],[EG1]]*100), "")</f>
        <v>0.87741540346041969</v>
      </c>
      <c r="T1204" s="18">
        <f>IFERROR(ZACKS_Screener[[#This Row],[PE2]]/(ZACKS_Screener[[#This Row],[EG2]]*100), "")</f>
        <v>-1.7127536231884106</v>
      </c>
      <c r="U1204"/>
    </row>
    <row r="1205" spans="1:21" hidden="1" x14ac:dyDescent="0.25">
      <c r="A1205" s="23" t="s">
        <v>40959</v>
      </c>
      <c r="B1205" s="31">
        <v>2262.21</v>
      </c>
      <c r="C1205" s="6" t="s">
        <v>40958</v>
      </c>
      <c r="D1205" s="6" t="s">
        <v>22</v>
      </c>
      <c r="E1205" s="6" t="s">
        <v>37</v>
      </c>
      <c r="F1205" s="6" t="s">
        <v>299</v>
      </c>
      <c r="G1205">
        <v>9</v>
      </c>
      <c r="H1205">
        <v>202209</v>
      </c>
      <c r="I1205" s="9">
        <v>13.31</v>
      </c>
      <c r="J1205" s="9">
        <v>1.24</v>
      </c>
      <c r="K1205" s="9">
        <v>1.66</v>
      </c>
      <c r="L1205" s="9">
        <v>1.55</v>
      </c>
      <c r="M1205" s="9" t="str">
        <f>INDEX(Taxonomie!S:S,MATCH(ZACKS_Screener[[#This Row],[Ticker]], Taxonomie!P:P,0))</f>
        <v>Financial Services</v>
      </c>
      <c r="N1205" t="str">
        <f>INDEX(Taxonomie!Q:Q,MATCH(ZACKS_Screener[[#This Row],[Ticker]], Taxonomie!P:P,0))</f>
        <v>Asset Management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1205" s="18">
        <f>IFERROR(ZACKS_Screener[[#This Row],[Price]]/ZACKS_Screener[[#This Row],[EPS1]], "")</f>
        <v>8.0180722891566276</v>
      </c>
      <c r="R1205" s="18">
        <f>IFERROR(ZACKS_Screener[[#This Row],[Price]]/ZACKS_Screener[[#This Row],[EPS2]], "")</f>
        <v>8.5870967741935491</v>
      </c>
      <c r="S1205" s="18">
        <f>IFERROR(ZACKS_Screener[[#This Row],[PE1]]/(ZACKS_Screener[[#This Row],[EG1]]*100), "")</f>
        <v>0.23672403901319575</v>
      </c>
      <c r="T1205" s="18">
        <f>IFERROR(ZACKS_Screener[[#This Row],[PE2]]/(ZACKS_Screener[[#This Row],[EG2]]*100), "")</f>
        <v>-1.2958709677419371</v>
      </c>
      <c r="U1205"/>
    </row>
    <row r="1206" spans="1:21" hidden="1" x14ac:dyDescent="0.25">
      <c r="A1206" s="23" t="s">
        <v>41076</v>
      </c>
      <c r="B1206" s="31">
        <v>2103.65</v>
      </c>
      <c r="C1206" s="6" t="s">
        <v>41075</v>
      </c>
      <c r="D1206" s="6" t="s">
        <v>13</v>
      </c>
      <c r="E1206" s="6" t="s">
        <v>37</v>
      </c>
      <c r="F1206" s="6" t="s">
        <v>299</v>
      </c>
      <c r="G1206">
        <v>12</v>
      </c>
      <c r="H1206">
        <v>202212</v>
      </c>
      <c r="I1206" s="9">
        <v>14.77</v>
      </c>
      <c r="J1206" s="9">
        <v>1.48</v>
      </c>
      <c r="K1206" s="9">
        <v>1.94</v>
      </c>
      <c r="L1206" s="9">
        <v>1.91</v>
      </c>
      <c r="M1206" s="9" t="str">
        <f>INDEX(Taxonomie!S:S,MATCH(ZACKS_Screener[[#This Row],[Ticker]], Taxonomie!P:P,0))</f>
        <v>Financial Services</v>
      </c>
      <c r="N1206" t="str">
        <f>INDEX(Taxonomie!Q:Q,MATCH(ZACKS_Screener[[#This Row],[Ticker]], Taxonomie!P:P,0))</f>
        <v>Asset Management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1206" s="18">
        <f>IFERROR(ZACKS_Screener[[#This Row],[Price]]/ZACKS_Screener[[#This Row],[EPS1]], "")</f>
        <v>7.6134020618556697</v>
      </c>
      <c r="R1206" s="18">
        <f>IFERROR(ZACKS_Screener[[#This Row],[Price]]/ZACKS_Screener[[#This Row],[EPS2]], "")</f>
        <v>7.7329842931937174</v>
      </c>
      <c r="S1206" s="18">
        <f>IFERROR(ZACKS_Screener[[#This Row],[PE1]]/(ZACKS_Screener[[#This Row],[EG1]]*100), "")</f>
        <v>0.24495293590318243</v>
      </c>
      <c r="T1206" s="18">
        <f>IFERROR(ZACKS_Screener[[#This Row],[PE2]]/(ZACKS_Screener[[#This Row],[EG2]]*100), "")</f>
        <v>-5.0006631762652658</v>
      </c>
      <c r="U1206"/>
    </row>
    <row r="1207" spans="1:21" hidden="1" x14ac:dyDescent="0.25">
      <c r="A1207" s="23" t="s">
        <v>1900</v>
      </c>
      <c r="B1207" s="31">
        <v>3258.1</v>
      </c>
      <c r="C1207" s="6" t="s">
        <v>1899</v>
      </c>
      <c r="D1207" s="6" t="s">
        <v>13</v>
      </c>
      <c r="E1207" s="6" t="s">
        <v>37</v>
      </c>
      <c r="F1207" s="6" t="s">
        <v>299</v>
      </c>
      <c r="G1207">
        <v>12</v>
      </c>
      <c r="H1207">
        <v>202212</v>
      </c>
      <c r="I1207" s="9">
        <v>40.49</v>
      </c>
      <c r="J1207" s="9">
        <v>3.29</v>
      </c>
      <c r="K1207" s="9">
        <v>3.96</v>
      </c>
      <c r="L1207" s="9">
        <v>3.81</v>
      </c>
      <c r="M1207" s="9" t="str">
        <f>INDEX(Taxonomie!S:S,MATCH(ZACKS_Screener[[#This Row],[Ticker]], Taxonomie!P:P,0))</f>
        <v>Financial Services</v>
      </c>
      <c r="N1207" t="str">
        <f>INDEX(Taxonomie!Q:Q,MATCH(ZACKS_Screener[[#This Row],[Ticker]], Taxonomie!P:P,0))</f>
        <v>Asset Management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207" s="18">
        <f>IFERROR(ZACKS_Screener[[#This Row],[Price]]/ZACKS_Screener[[#This Row],[EPS1]], "")</f>
        <v>10.224747474747476</v>
      </c>
      <c r="R1207" s="18">
        <f>IFERROR(ZACKS_Screener[[#This Row],[Price]]/ZACKS_Screener[[#This Row],[EPS2]], "")</f>
        <v>10.62729658792651</v>
      </c>
      <c r="S1207" s="18">
        <f>IFERROR(ZACKS_Screener[[#This Row],[PE1]]/(ZACKS_Screener[[#This Row],[EG1]]*100), "")</f>
        <v>0.50208088346148061</v>
      </c>
      <c r="T1207" s="18">
        <f>IFERROR(ZACKS_Screener[[#This Row],[PE2]]/(ZACKS_Screener[[#This Row],[EG2]]*100), "")</f>
        <v>-2.8056062992126001</v>
      </c>
      <c r="U1207"/>
    </row>
    <row r="1208" spans="1:21" hidden="1" x14ac:dyDescent="0.25">
      <c r="A1208" s="23" t="s">
        <v>687</v>
      </c>
      <c r="B1208" s="31">
        <v>13304.84</v>
      </c>
      <c r="C1208" s="6" t="s">
        <v>686</v>
      </c>
      <c r="D1208" s="6" t="s">
        <v>13</v>
      </c>
      <c r="E1208" s="6" t="s">
        <v>37</v>
      </c>
      <c r="F1208" s="6" t="s">
        <v>688</v>
      </c>
      <c r="G1208">
        <v>12</v>
      </c>
      <c r="H1208">
        <v>202212</v>
      </c>
      <c r="I1208" s="9">
        <v>27.49</v>
      </c>
      <c r="J1208" s="9">
        <v>4.0999999999999996</v>
      </c>
      <c r="K1208" s="9">
        <v>4.51</v>
      </c>
      <c r="L1208" s="9">
        <v>4.38</v>
      </c>
      <c r="M1208" s="9" t="str">
        <f>INDEX(Taxonomie!S:S,MATCH(ZACKS_Screener[[#This Row],[Ticker]], Taxonomie!P:P,0))</f>
        <v>Financial Services</v>
      </c>
      <c r="N1208" t="str">
        <f>INDEX(Taxonomie!Q:Q,MATCH(ZACKS_Screener[[#This Row],[Ticker]], Taxonomie!P:P,0))</f>
        <v>Banks—Regional</v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1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1208" s="18">
        <f>IFERROR(ZACKS_Screener[[#This Row],[Price]]/ZACKS_Screener[[#This Row],[EPS1]], "")</f>
        <v>6.0953436807095347</v>
      </c>
      <c r="R1208" s="18">
        <f>IFERROR(ZACKS_Screener[[#This Row],[Price]]/ZACKS_Screener[[#This Row],[EPS2]], "")</f>
        <v>6.2762557077625569</v>
      </c>
      <c r="S1208" s="18">
        <f>IFERROR(ZACKS_Screener[[#This Row],[PE1]]/(ZACKS_Screener[[#This Row],[EG1]]*100), "")</f>
        <v>0.60953436807095318</v>
      </c>
      <c r="T1208" s="18">
        <f>IFERROR(ZACKS_Screener[[#This Row],[PE2]]/(ZACKS_Screener[[#This Row],[EG2]]*100), "")</f>
        <v>-2.1773779416930119</v>
      </c>
      <c r="U1208"/>
    </row>
    <row r="1209" spans="1:21" hidden="1" x14ac:dyDescent="0.25">
      <c r="A1209" s="23" t="s">
        <v>2197</v>
      </c>
      <c r="B1209" s="31">
        <v>7632.87</v>
      </c>
      <c r="C1209" s="6" t="s">
        <v>2196</v>
      </c>
      <c r="D1209" s="6" t="s">
        <v>13</v>
      </c>
      <c r="E1209" s="6" t="s">
        <v>37</v>
      </c>
      <c r="F1209" s="6" t="s">
        <v>688</v>
      </c>
      <c r="G1209">
        <v>12</v>
      </c>
      <c r="H1209">
        <v>202212</v>
      </c>
      <c r="I1209" s="9">
        <v>10.57</v>
      </c>
      <c r="J1209" s="9">
        <v>1.23</v>
      </c>
      <c r="K1209" s="9">
        <v>1.25</v>
      </c>
      <c r="L1209" s="9">
        <v>1.43</v>
      </c>
      <c r="M1209" s="9" t="str">
        <f>INDEX(Taxonomie!S:S,MATCH(ZACKS_Screener[[#This Row],[Ticker]], Taxonomie!P:P,0))</f>
        <v>Financial Services</v>
      </c>
      <c r="N1209" t="str">
        <f>INDEX(Taxonomie!Q:Q,MATCH(ZACKS_Screener[[#This Row],[Ticker]], Taxonomie!P:P,0))</f>
        <v>Banks—Regional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09" s="18">
        <f>IFERROR(ZACKS_Screener[[#This Row],[Price]]/ZACKS_Screener[[#This Row],[EPS1]], "")</f>
        <v>8.4559999999999995</v>
      </c>
      <c r="R1209" s="18">
        <f>IFERROR(ZACKS_Screener[[#This Row],[Price]]/ZACKS_Screener[[#This Row],[EPS2]], "")</f>
        <v>7.3916083916083926</v>
      </c>
      <c r="S1209" s="18">
        <f>IFERROR(ZACKS_Screener[[#This Row],[PE1]]/(ZACKS_Screener[[#This Row],[EG1]]*100), "")</f>
        <v>5.2004399999999951</v>
      </c>
      <c r="T1209" s="18">
        <f>IFERROR(ZACKS_Screener[[#This Row],[PE2]]/(ZACKS_Screener[[#This Row],[EG2]]*100), "")</f>
        <v>0.51330613830613847</v>
      </c>
      <c r="U1209"/>
    </row>
    <row r="1210" spans="1:21" hidden="1" x14ac:dyDescent="0.25">
      <c r="A1210" s="23" t="s">
        <v>41638</v>
      </c>
      <c r="B1210" s="31">
        <v>2325.9899999999998</v>
      </c>
      <c r="C1210" s="6" t="s">
        <v>41637</v>
      </c>
      <c r="D1210" s="6" t="s">
        <v>13</v>
      </c>
      <c r="E1210" s="6" t="s">
        <v>37</v>
      </c>
      <c r="F1210" s="6" t="s">
        <v>688</v>
      </c>
      <c r="G1210">
        <v>12</v>
      </c>
      <c r="H1210">
        <v>202212</v>
      </c>
      <c r="I1210" s="9">
        <v>42.85</v>
      </c>
      <c r="J1210" s="9">
        <v>4.6100000000000003</v>
      </c>
      <c r="K1210" s="9">
        <v>3.84</v>
      </c>
      <c r="L1210" s="9">
        <v>3.82</v>
      </c>
      <c r="M1210" s="9" t="str">
        <f>INDEX(Taxonomie!S:S,MATCH(ZACKS_Screener[[#This Row],[Ticker]], Taxonomie!P:P,0))</f>
        <v>Financial Services</v>
      </c>
      <c r="N1210" t="str">
        <f>INDEX(Taxonomie!Q:Q,MATCH(ZACKS_Screener[[#This Row],[Ticker]], Taxonomie!P:P,0))</f>
        <v>Banks—Regional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210" s="18">
        <f>IFERROR(ZACKS_Screener[[#This Row],[Price]]/ZACKS_Screener[[#This Row],[EPS1]], "")</f>
        <v>11.158854166666668</v>
      </c>
      <c r="R1210" s="18">
        <f>IFERROR(ZACKS_Screener[[#This Row],[Price]]/ZACKS_Screener[[#This Row],[EPS2]], "")</f>
        <v>11.217277486910996</v>
      </c>
      <c r="S1210" s="18">
        <f>IFERROR(ZACKS_Screener[[#This Row],[PE1]]/(ZACKS_Screener[[#This Row],[EG1]]*100), "")</f>
        <v>-0.66808204816017291</v>
      </c>
      <c r="T1210" s="18">
        <f>IFERROR(ZACKS_Screener[[#This Row],[PE2]]/(ZACKS_Screener[[#This Row],[EG2]]*100), "")</f>
        <v>-21.537172774869092</v>
      </c>
      <c r="U1210"/>
    </row>
    <row r="1211" spans="1:21" hidden="1" x14ac:dyDescent="0.25">
      <c r="A1211" s="23" t="s">
        <v>2865</v>
      </c>
      <c r="B1211" s="31">
        <v>3358.34</v>
      </c>
      <c r="C1211" s="6" t="s">
        <v>2864</v>
      </c>
      <c r="D1211" s="6" t="s">
        <v>22</v>
      </c>
      <c r="E1211" s="6" t="s">
        <v>37</v>
      </c>
      <c r="F1211" s="6" t="s">
        <v>688</v>
      </c>
      <c r="G1211">
        <v>9</v>
      </c>
      <c r="H1211">
        <v>202209</v>
      </c>
      <c r="I1211" s="9">
        <v>11.98</v>
      </c>
      <c r="J1211" s="9">
        <v>0.26</v>
      </c>
      <c r="K1211" s="9">
        <v>0.27</v>
      </c>
      <c r="L1211" s="9">
        <v>0.25</v>
      </c>
      <c r="M1211" s="9" t="str">
        <f>INDEX(Taxonomie!S:S,MATCH(ZACKS_Screener[[#This Row],[Ticker]], Taxonomie!P:P,0))</f>
        <v>Financial Services</v>
      </c>
      <c r="N1211" t="str">
        <f>INDEX(Taxonomie!Q:Q,MATCH(ZACKS_Screener[[#This Row],[Ticker]], Taxonomie!P:P,0))</f>
        <v>Banks—Regional</v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211" s="18">
        <f>IFERROR(ZACKS_Screener[[#This Row],[Price]]/ZACKS_Screener[[#This Row],[EPS1]], "")</f>
        <v>44.370370370370367</v>
      </c>
      <c r="R1211" s="18">
        <f>IFERROR(ZACKS_Screener[[#This Row],[Price]]/ZACKS_Screener[[#This Row],[EPS2]], "")</f>
        <v>47.92</v>
      </c>
      <c r="S1211" s="18">
        <f>IFERROR(ZACKS_Screener[[#This Row],[PE1]]/(ZACKS_Screener[[#This Row],[EG1]]*100), "")</f>
        <v>11.536296296296285</v>
      </c>
      <c r="T1211" s="18">
        <f>IFERROR(ZACKS_Screener[[#This Row],[PE2]]/(ZACKS_Screener[[#This Row],[EG2]]*100), "")</f>
        <v>-6.4691999999999945</v>
      </c>
      <c r="U1211"/>
    </row>
    <row r="1212" spans="1:21" hidden="1" x14ac:dyDescent="0.25">
      <c r="A1212" s="23" t="s">
        <v>41926</v>
      </c>
      <c r="B1212" s="31">
        <v>2175.29</v>
      </c>
      <c r="C1212" s="6" t="s">
        <v>41926</v>
      </c>
      <c r="D1212" s="6" t="s">
        <v>22</v>
      </c>
      <c r="E1212" s="6" t="s">
        <v>37</v>
      </c>
      <c r="F1212" s="6" t="s">
        <v>688</v>
      </c>
      <c r="G1212">
        <v>12</v>
      </c>
      <c r="H1212">
        <v>202212</v>
      </c>
      <c r="I1212" s="9">
        <v>35.4</v>
      </c>
      <c r="J1212" s="9">
        <v>4.25</v>
      </c>
      <c r="K1212" s="9">
        <v>4.3099999999999996</v>
      </c>
      <c r="L1212" s="9">
        <v>4.3</v>
      </c>
      <c r="M1212" s="9" t="str">
        <f>INDEX(Taxonomie!S:S,MATCH(ZACKS_Screener[[#This Row],[Ticker]], Taxonomie!P:P,0))</f>
        <v>Financial Services</v>
      </c>
      <c r="N1212" t="str">
        <f>INDEX(Taxonomie!Q:Q,MATCH(ZACKS_Screener[[#This Row],[Ticker]], Taxonomie!P:P,0))</f>
        <v>Banks—Regional</v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212" s="18">
        <f>IFERROR(ZACKS_Screener[[#This Row],[Price]]/ZACKS_Screener[[#This Row],[EPS1]], "")</f>
        <v>8.2134570765661259</v>
      </c>
      <c r="R1212" s="18">
        <f>IFERROR(ZACKS_Screener[[#This Row],[Price]]/ZACKS_Screener[[#This Row],[EPS2]], "")</f>
        <v>8.2325581395348841</v>
      </c>
      <c r="S1212" s="18">
        <f>IFERROR(ZACKS_Screener[[#This Row],[PE1]]/(ZACKS_Screener[[#This Row],[EG1]]*100), "")</f>
        <v>5.8178654292343772</v>
      </c>
      <c r="T1212" s="18">
        <f>IFERROR(ZACKS_Screener[[#This Row],[PE2]]/(ZACKS_Screener[[#This Row],[EG2]]*100), "")</f>
        <v>-35.482325581396104</v>
      </c>
      <c r="U1212"/>
    </row>
    <row r="1213" spans="1:21" hidden="1" x14ac:dyDescent="0.25">
      <c r="A1213" s="23" t="s">
        <v>1148</v>
      </c>
      <c r="B1213" s="31">
        <v>4828.79</v>
      </c>
      <c r="C1213" s="6" t="s">
        <v>1147</v>
      </c>
      <c r="D1213" s="6" t="s">
        <v>13</v>
      </c>
      <c r="E1213" s="6" t="s">
        <v>37</v>
      </c>
      <c r="F1213" s="6" t="s">
        <v>1149</v>
      </c>
      <c r="G1213">
        <v>12</v>
      </c>
      <c r="H1213">
        <v>202212</v>
      </c>
      <c r="I1213" s="9">
        <v>45.02</v>
      </c>
      <c r="J1213" s="9">
        <v>7.72</v>
      </c>
      <c r="K1213" s="9">
        <v>6.17</v>
      </c>
      <c r="L1213" s="9">
        <v>6.79</v>
      </c>
      <c r="M1213" s="9" t="str">
        <f>INDEX(Taxonomie!S:S,MATCH(ZACKS_Screener[[#This Row],[Ticker]], Taxonomie!P:P,0))</f>
        <v>Financial Services</v>
      </c>
      <c r="N1213" t="str">
        <f>INDEX(Taxonomie!Q:Q,MATCH(ZACKS_Screener[[#This Row],[Ticker]], Taxonomie!P:P,0))</f>
        <v>Insurance—Specialty</v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1213" s="18">
        <f>IFERROR(ZACKS_Screener[[#This Row],[Price]]/ZACKS_Screener[[#This Row],[EPS1]], "")</f>
        <v>7.296596434359806</v>
      </c>
      <c r="R1213" s="18">
        <f>IFERROR(ZACKS_Screener[[#This Row],[Price]]/ZACKS_Screener[[#This Row],[EPS2]], "")</f>
        <v>6.6303387334315174</v>
      </c>
      <c r="S1213" s="18">
        <f>IFERROR(ZACKS_Screener[[#This Row],[PE1]]/(ZACKS_Screener[[#This Row],[EG1]]*100), "")</f>
        <v>-0.36341757724682389</v>
      </c>
      <c r="T1213" s="18">
        <f>IFERROR(ZACKS_Screener[[#This Row],[PE2]]/(ZACKS_Screener[[#This Row],[EG2]]*100), "")</f>
        <v>0.65982564492374929</v>
      </c>
      <c r="U1213"/>
    </row>
    <row r="1214" spans="1:21" hidden="1" x14ac:dyDescent="0.25">
      <c r="A1214" s="23" t="s">
        <v>2346</v>
      </c>
      <c r="B1214" s="31">
        <v>3143.25</v>
      </c>
      <c r="C1214" s="6" t="s">
        <v>2345</v>
      </c>
      <c r="D1214" s="6" t="s">
        <v>13</v>
      </c>
      <c r="E1214" s="6" t="s">
        <v>37</v>
      </c>
      <c r="F1214" s="6" t="s">
        <v>1149</v>
      </c>
      <c r="G1214">
        <v>12</v>
      </c>
      <c r="H1214">
        <v>202212</v>
      </c>
      <c r="I1214" s="9">
        <v>62.96</v>
      </c>
      <c r="J1214" s="9">
        <v>8.67</v>
      </c>
      <c r="K1214" s="9">
        <v>5.43</v>
      </c>
      <c r="L1214" s="9">
        <v>9.59</v>
      </c>
      <c r="M1214" s="9" t="str">
        <f>INDEX(Taxonomie!S:S,MATCH(ZACKS_Screener[[#This Row],[Ticker]], Taxonomie!P:P,0))</f>
        <v>Financial Services</v>
      </c>
      <c r="N1214" t="str">
        <f>INDEX(Taxonomie!Q:Q,MATCH(ZACKS_Screener[[#This Row],[Ticker]], Taxonomie!P:P,0))</f>
        <v>Mortgage Finance</v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214" s="18">
        <f>IFERROR(ZACKS_Screener[[#This Row],[Price]]/ZACKS_Screener[[#This Row],[EPS1]], "")</f>
        <v>11.594843462246779</v>
      </c>
      <c r="R1214" s="18">
        <f>IFERROR(ZACKS_Screener[[#This Row],[Price]]/ZACKS_Screener[[#This Row],[EPS2]], "")</f>
        <v>6.5651720542231491</v>
      </c>
      <c r="S1214" s="18">
        <f>IFERROR(ZACKS_Screener[[#This Row],[PE1]]/(ZACKS_Screener[[#This Row],[EG1]]*100), "")</f>
        <v>-0.31026942227678878</v>
      </c>
      <c r="T1214" s="18">
        <f>IFERROR(ZACKS_Screener[[#This Row],[PE2]]/(ZACKS_Screener[[#This Row],[EG2]]*100), "")</f>
        <v>8.5694433303922346E-2</v>
      </c>
      <c r="U1214"/>
    </row>
    <row r="1215" spans="1:21" hidden="1" x14ac:dyDescent="0.25">
      <c r="A1215" s="23" t="s">
        <v>41901</v>
      </c>
      <c r="B1215" s="31">
        <v>2416.52</v>
      </c>
      <c r="C1215" s="6" t="s">
        <v>41900</v>
      </c>
      <c r="D1215" s="6" t="s">
        <v>13</v>
      </c>
      <c r="E1215" s="6" t="s">
        <v>37</v>
      </c>
      <c r="F1215" s="6" t="s">
        <v>1149</v>
      </c>
      <c r="G1215">
        <v>12</v>
      </c>
      <c r="H1215">
        <v>202212</v>
      </c>
      <c r="I1215" s="9">
        <v>72.48</v>
      </c>
      <c r="J1215" s="9">
        <v>5.6</v>
      </c>
      <c r="K1215" s="9">
        <v>5.55</v>
      </c>
      <c r="L1215" s="9">
        <v>6.45</v>
      </c>
      <c r="M1215" s="9" t="str">
        <f>INDEX(Taxonomie!S:S,MATCH(ZACKS_Screener[[#This Row],[Ticker]], Taxonomie!P:P,0))</f>
        <v>Financial Services</v>
      </c>
      <c r="N1215" t="str">
        <f>INDEX(Taxonomie!Q:Q,MATCH(ZACKS_Screener[[#This Row],[Ticker]], Taxonomie!P:P,0))</f>
        <v>Mortgage Finance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215" s="18">
        <f>IFERROR(ZACKS_Screener[[#This Row],[Price]]/ZACKS_Screener[[#This Row],[EPS1]], "")</f>
        <v>13.059459459459461</v>
      </c>
      <c r="R1215" s="18">
        <f>IFERROR(ZACKS_Screener[[#This Row],[Price]]/ZACKS_Screener[[#This Row],[EPS2]], "")</f>
        <v>11.237209302325581</v>
      </c>
      <c r="S1215" s="18">
        <f>IFERROR(ZACKS_Screener[[#This Row],[PE1]]/(ZACKS_Screener[[#This Row],[EG1]]*100), "")</f>
        <v>-14.626594594594648</v>
      </c>
      <c r="T1215" s="18">
        <f>IFERROR(ZACKS_Screener[[#This Row],[PE2]]/(ZACKS_Screener[[#This Row],[EG2]]*100), "")</f>
        <v>0.69296124031007733</v>
      </c>
      <c r="U1215"/>
    </row>
    <row r="1216" spans="1:21" hidden="1" x14ac:dyDescent="0.25">
      <c r="A1216" s="23" t="s">
        <v>40513</v>
      </c>
      <c r="B1216" s="31">
        <v>2343.2199999999998</v>
      </c>
      <c r="C1216" s="6" t="s">
        <v>40512</v>
      </c>
      <c r="D1216" s="6" t="s">
        <v>13</v>
      </c>
      <c r="E1216" s="6" t="s">
        <v>37</v>
      </c>
      <c r="F1216" s="6" t="s">
        <v>379</v>
      </c>
      <c r="G1216">
        <v>6</v>
      </c>
      <c r="H1216">
        <v>202206</v>
      </c>
      <c r="I1216" s="9">
        <v>39.64</v>
      </c>
      <c r="J1216" s="9">
        <v>4.2300000000000004</v>
      </c>
      <c r="K1216" s="9">
        <v>4.97</v>
      </c>
      <c r="L1216" s="9">
        <v>5.35</v>
      </c>
      <c r="M1216" s="9" t="str">
        <f>INDEX(Taxonomie!S:S,MATCH(ZACKS_Screener[[#This Row],[Ticker]], Taxonomie!P:P,0))</f>
        <v>Financial Services</v>
      </c>
      <c r="N1216" t="str">
        <f>INDEX(Taxonomie!Q:Q,MATCH(ZACKS_Screener[[#This Row],[Ticker]], Taxonomie!P:P,0))</f>
        <v>Banks—Regional</v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216" s="18">
        <f>IFERROR(ZACKS_Screener[[#This Row],[Price]]/ZACKS_Screener[[#This Row],[EPS1]], "")</f>
        <v>7.9758551307847085</v>
      </c>
      <c r="R1216" s="18">
        <f>IFERROR(ZACKS_Screener[[#This Row],[Price]]/ZACKS_Screener[[#This Row],[EPS2]], "")</f>
        <v>7.4093457943925243</v>
      </c>
      <c r="S1216" s="18">
        <f>IFERROR(ZACKS_Screener[[#This Row],[PE1]]/(ZACKS_Screener[[#This Row],[EG1]]*100), "")</f>
        <v>0.45591712436782905</v>
      </c>
      <c r="T1216" s="18">
        <f>IFERROR(ZACKS_Screener[[#This Row],[PE2]]/(ZACKS_Screener[[#This Row],[EG2]]*100), "")</f>
        <v>0.96906443679291721</v>
      </c>
      <c r="U1216"/>
    </row>
    <row r="1217" spans="1:21" hidden="1" x14ac:dyDescent="0.25">
      <c r="A1217" s="23" t="s">
        <v>378</v>
      </c>
      <c r="B1217" s="31">
        <v>124446</v>
      </c>
      <c r="C1217" s="6" t="s">
        <v>377</v>
      </c>
      <c r="D1217" s="6" t="s">
        <v>13</v>
      </c>
      <c r="E1217" s="6" t="s">
        <v>37</v>
      </c>
      <c r="F1217" s="6" t="s">
        <v>379</v>
      </c>
      <c r="G1217">
        <v>12</v>
      </c>
      <c r="H1217">
        <v>202212</v>
      </c>
      <c r="I1217" s="9">
        <v>167.43</v>
      </c>
      <c r="J1217" s="9">
        <v>9.85</v>
      </c>
      <c r="K1217" s="9">
        <v>11.15</v>
      </c>
      <c r="L1217" s="9">
        <v>12.56</v>
      </c>
      <c r="M1217" s="9" t="str">
        <f>INDEX(Taxonomie!S:S,MATCH(ZACKS_Screener[[#This Row],[Ticker]], Taxonomie!P:P,0))</f>
        <v>Financial Services</v>
      </c>
      <c r="N1217" t="str">
        <f>INDEX(Taxonomie!Q:Q,MATCH(ZACKS_Screener[[#This Row],[Ticker]], Taxonomie!P:P,0))</f>
        <v>Credit Services</v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217" s="18">
        <f>IFERROR(ZACKS_Screener[[#This Row],[Price]]/ZACKS_Screener[[#This Row],[EPS1]], "")</f>
        <v>15.016143497757847</v>
      </c>
      <c r="R1217" s="18">
        <f>IFERROR(ZACKS_Screener[[#This Row],[Price]]/ZACKS_Screener[[#This Row],[EPS2]], "")</f>
        <v>13.330414012738853</v>
      </c>
      <c r="S1217" s="18">
        <f>IFERROR(ZACKS_Screener[[#This Row],[PE1]]/(ZACKS_Screener[[#This Row],[EG1]]*100), "")</f>
        <v>1.1377616419454977</v>
      </c>
      <c r="T1217" s="18">
        <f>IFERROR(ZACKS_Screener[[#This Row],[PE2]]/(ZACKS_Screener[[#This Row],[EG2]]*100), "")</f>
        <v>1.0541426683832495</v>
      </c>
      <c r="U1217"/>
    </row>
    <row r="1218" spans="1:21" hidden="1" x14ac:dyDescent="0.25">
      <c r="A1218" s="23" t="s">
        <v>415</v>
      </c>
      <c r="B1218" s="31">
        <v>13065.77</v>
      </c>
      <c r="C1218" s="6" t="s">
        <v>414</v>
      </c>
      <c r="D1218" s="6" t="s">
        <v>13</v>
      </c>
      <c r="E1218" s="6" t="s">
        <v>37</v>
      </c>
      <c r="F1218" s="6" t="s">
        <v>379</v>
      </c>
      <c r="G1218">
        <v>12</v>
      </c>
      <c r="H1218">
        <v>202212</v>
      </c>
      <c r="I1218" s="9">
        <v>31.68</v>
      </c>
      <c r="J1218" s="9">
        <v>1.17</v>
      </c>
      <c r="K1218" s="9">
        <v>1.35</v>
      </c>
      <c r="L1218" s="9">
        <v>1.59</v>
      </c>
      <c r="M1218" s="9" t="str">
        <f>INDEX(Taxonomie!S:S,MATCH(ZACKS_Screener[[#This Row],[Ticker]], Taxonomie!P:P,0))</f>
        <v>Financial Services</v>
      </c>
      <c r="N1218" t="str">
        <f>INDEX(Taxonomie!Q:Q,MATCH(ZACKS_Screener[[#This Row],[Ticker]], Taxonomie!P:P,0))</f>
        <v>Asset Management</v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1218" s="18">
        <f>IFERROR(ZACKS_Screener[[#This Row],[Price]]/ZACKS_Screener[[#This Row],[EPS1]], "")</f>
        <v>23.466666666666665</v>
      </c>
      <c r="R1218" s="18">
        <f>IFERROR(ZACKS_Screener[[#This Row],[Price]]/ZACKS_Screener[[#This Row],[EPS2]], "")</f>
        <v>19.924528301886792</v>
      </c>
      <c r="S1218" s="18">
        <f>IFERROR(ZACKS_Screener[[#This Row],[PE1]]/(ZACKS_Screener[[#This Row],[EG1]]*100), "")</f>
        <v>1.5253333333333319</v>
      </c>
      <c r="T1218" s="18">
        <f>IFERROR(ZACKS_Screener[[#This Row],[PE2]]/(ZACKS_Screener[[#This Row],[EG2]]*100), "")</f>
        <v>1.1207547169811323</v>
      </c>
      <c r="U1218"/>
    </row>
    <row r="1219" spans="1:21" hidden="1" x14ac:dyDescent="0.25">
      <c r="A1219" s="23" t="s">
        <v>597</v>
      </c>
      <c r="B1219" s="31">
        <v>60384.37</v>
      </c>
      <c r="C1219" s="6" t="s">
        <v>596</v>
      </c>
      <c r="D1219" s="6" t="s">
        <v>13</v>
      </c>
      <c r="E1219" s="6" t="s">
        <v>37</v>
      </c>
      <c r="F1219" s="6" t="s">
        <v>379</v>
      </c>
      <c r="G1219">
        <v>12</v>
      </c>
      <c r="H1219">
        <v>202212</v>
      </c>
      <c r="I1219" s="9">
        <v>85.52</v>
      </c>
      <c r="J1219" s="9">
        <v>5.17</v>
      </c>
      <c r="K1219" s="9">
        <v>4.3</v>
      </c>
      <c r="L1219" s="9">
        <v>6.06</v>
      </c>
      <c r="M1219" s="9" t="str">
        <f>INDEX(Taxonomie!S:S,MATCH(ZACKS_Screener[[#This Row],[Ticker]], Taxonomie!P:P,0))</f>
        <v>Financial Services</v>
      </c>
      <c r="N1219" t="str">
        <f>INDEX(Taxonomie!Q:Q,MATCH(ZACKS_Screener[[#This Row],[Ticker]], Taxonomie!P:P,0))</f>
        <v>Asset Management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1219" s="18">
        <f>IFERROR(ZACKS_Screener[[#This Row],[Price]]/ZACKS_Screener[[#This Row],[EPS1]], "")</f>
        <v>19.888372093023257</v>
      </c>
      <c r="R1219" s="18">
        <f>IFERROR(ZACKS_Screener[[#This Row],[Price]]/ZACKS_Screener[[#This Row],[EPS2]], "")</f>
        <v>14.112211221122113</v>
      </c>
      <c r="S1219" s="18">
        <f>IFERROR(ZACKS_Screener[[#This Row],[PE1]]/(ZACKS_Screener[[#This Row],[EG1]]*100), "")</f>
        <v>-1.1818722266773587</v>
      </c>
      <c r="T1219" s="18">
        <f>IFERROR(ZACKS_Screener[[#This Row],[PE2]]/(ZACKS_Screener[[#This Row],[EG2]]*100), "")</f>
        <v>0.34478697869786978</v>
      </c>
      <c r="U1219"/>
    </row>
    <row r="1220" spans="1:21" hidden="1" x14ac:dyDescent="0.25">
      <c r="A1220" s="23" t="s">
        <v>1065</v>
      </c>
      <c r="B1220" s="31">
        <v>5525.44</v>
      </c>
      <c r="C1220" s="6" t="s">
        <v>1064</v>
      </c>
      <c r="D1220" s="6" t="s">
        <v>22</v>
      </c>
      <c r="E1220" s="6" t="s">
        <v>37</v>
      </c>
      <c r="F1220" s="6" t="s">
        <v>379</v>
      </c>
      <c r="G1220">
        <v>12</v>
      </c>
      <c r="H1220">
        <v>202212</v>
      </c>
      <c r="I1220" s="9">
        <v>111.34</v>
      </c>
      <c r="J1220" s="9">
        <v>6.51</v>
      </c>
      <c r="K1220" s="9">
        <v>7.58</v>
      </c>
      <c r="L1220" s="9">
        <v>8.7200000000000006</v>
      </c>
      <c r="M1220" s="9" t="str">
        <f>INDEX(Taxonomie!S:S,MATCH(ZACKS_Screener[[#This Row],[Ticker]], Taxonomie!P:P,0))</f>
        <v>Technology</v>
      </c>
      <c r="N1220" t="str">
        <f>INDEX(Taxonomie!Q:Q,MATCH(ZACKS_Screener[[#This Row],[Ticker]], Taxonomie!P:P,0))</f>
        <v>Software—Infrastructure</v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1220" s="18">
        <f>IFERROR(ZACKS_Screener[[#This Row],[Price]]/ZACKS_Screener[[#This Row],[EPS1]], "")</f>
        <v>14.688654353562006</v>
      </c>
      <c r="R1220" s="18">
        <f>IFERROR(ZACKS_Screener[[#This Row],[Price]]/ZACKS_Screener[[#This Row],[EPS2]], "")</f>
        <v>12.76834862385321</v>
      </c>
      <c r="S1220" s="18">
        <f>IFERROR(ZACKS_Screener[[#This Row],[PE1]]/(ZACKS_Screener[[#This Row],[EG1]]*100), "")</f>
        <v>0.89367420412793119</v>
      </c>
      <c r="T1220" s="18">
        <f>IFERROR(ZACKS_Screener[[#This Row],[PE2]]/(ZACKS_Screener[[#This Row],[EG2]]*100), "")</f>
        <v>0.84898318042813414</v>
      </c>
      <c r="U1220"/>
    </row>
    <row r="1221" spans="1:21" hidden="1" x14ac:dyDescent="0.25">
      <c r="A1221" s="23" t="s">
        <v>1123</v>
      </c>
      <c r="B1221" s="31">
        <v>9044.51</v>
      </c>
      <c r="C1221" s="6" t="s">
        <v>1122</v>
      </c>
      <c r="D1221" s="6" t="s">
        <v>13</v>
      </c>
      <c r="E1221" s="6" t="s">
        <v>37</v>
      </c>
      <c r="F1221" s="6" t="s">
        <v>379</v>
      </c>
      <c r="G1221">
        <v>12</v>
      </c>
      <c r="H1221">
        <v>202212</v>
      </c>
      <c r="I1221" s="9">
        <v>25.4</v>
      </c>
      <c r="J1221" s="9">
        <v>5.08</v>
      </c>
      <c r="K1221" s="9">
        <v>5.14</v>
      </c>
      <c r="L1221" s="9">
        <v>6.37</v>
      </c>
      <c r="M1221" s="9" t="str">
        <f>INDEX(Taxonomie!S:S,MATCH(ZACKS_Screener[[#This Row],[Ticker]], Taxonomie!P:P,0))</f>
        <v>Financial Services</v>
      </c>
      <c r="N1221" t="str">
        <f>INDEX(Taxonomie!Q:Q,MATCH(ZACKS_Screener[[#This Row],[Ticker]], Taxonomie!P:P,0))</f>
        <v>Insurance—Diversified</v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1221" s="18">
        <f>IFERROR(ZACKS_Screener[[#This Row],[Price]]/ZACKS_Screener[[#This Row],[EPS1]], "")</f>
        <v>4.9416342412451364</v>
      </c>
      <c r="R1221" s="18">
        <f>IFERROR(ZACKS_Screener[[#This Row],[Price]]/ZACKS_Screener[[#This Row],[EPS2]], "")</f>
        <v>3.9874411302982731</v>
      </c>
      <c r="S1221" s="18">
        <f>IFERROR(ZACKS_Screener[[#This Row],[PE1]]/(ZACKS_Screener[[#This Row],[EG1]]*100), "")</f>
        <v>4.1839169909209089</v>
      </c>
      <c r="T1221" s="18">
        <f>IFERROR(ZACKS_Screener[[#This Row],[PE2]]/(ZACKS_Screener[[#This Row],[EG2]]*100), "")</f>
        <v>0.16662965373766758</v>
      </c>
      <c r="U1221"/>
    </row>
    <row r="1222" spans="1:21" hidden="1" x14ac:dyDescent="0.25">
      <c r="A1222" s="23" t="s">
        <v>1299</v>
      </c>
      <c r="B1222" s="31">
        <v>4859.24</v>
      </c>
      <c r="C1222" s="6" t="s">
        <v>1298</v>
      </c>
      <c r="D1222" s="6" t="s">
        <v>22</v>
      </c>
      <c r="E1222" s="6" t="s">
        <v>37</v>
      </c>
      <c r="F1222" s="6" t="s">
        <v>379</v>
      </c>
      <c r="G1222">
        <v>3</v>
      </c>
      <c r="H1222">
        <v>202303</v>
      </c>
      <c r="I1222" s="9">
        <v>81.61</v>
      </c>
      <c r="J1222" s="9">
        <v>2.4500000000000002</v>
      </c>
      <c r="M1222" s="9" t="str">
        <f>INDEX(Taxonomie!S:S,MATCH(ZACKS_Screener[[#This Row],[Ticker]], Taxonomie!P:P,0))</f>
        <v>Financial Services</v>
      </c>
      <c r="N1222" t="str">
        <f>INDEX(Taxonomie!Q:Q,MATCH(ZACKS_Screener[[#This Row],[Ticker]], Taxonomie!P:P,0))</f>
        <v>Capital Markets</v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22" s="18" t="str">
        <f>IFERROR(ZACKS_Screener[[#This Row],[Price]]/ZACKS_Screener[[#This Row],[EPS1]], "")</f>
        <v/>
      </c>
      <c r="R1222" s="18" t="str">
        <f>IFERROR(ZACKS_Screener[[#This Row],[Price]]/ZACKS_Screener[[#This Row],[EPS2]], "")</f>
        <v/>
      </c>
      <c r="S1222" s="18" t="str">
        <f>IFERROR(ZACKS_Screener[[#This Row],[PE1]]/(ZACKS_Screener[[#This Row],[EG1]]*100), "")</f>
        <v/>
      </c>
      <c r="T1222" s="18" t="str">
        <f>IFERROR(ZACKS_Screener[[#This Row],[PE2]]/(ZACKS_Screener[[#This Row],[EG2]]*100), "")</f>
        <v/>
      </c>
      <c r="U1222"/>
    </row>
    <row r="1223" spans="1:21" hidden="1" x14ac:dyDescent="0.25">
      <c r="A1223" s="23" t="s">
        <v>1375</v>
      </c>
      <c r="B1223" s="31">
        <v>10125.950000000001</v>
      </c>
      <c r="C1223" s="6" t="s">
        <v>1374</v>
      </c>
      <c r="D1223" s="6" t="s">
        <v>13</v>
      </c>
      <c r="E1223" s="6" t="s">
        <v>37</v>
      </c>
      <c r="F1223" s="6" t="s">
        <v>379</v>
      </c>
      <c r="G1223">
        <v>12</v>
      </c>
      <c r="H1223">
        <v>202212</v>
      </c>
      <c r="I1223" s="9">
        <v>105.97</v>
      </c>
      <c r="J1223" s="9">
        <v>8.15</v>
      </c>
      <c r="K1223" s="9">
        <v>10.4</v>
      </c>
      <c r="L1223" s="9">
        <v>11.26</v>
      </c>
      <c r="M1223" s="9" t="str">
        <f>INDEX(Taxonomie!S:S,MATCH(ZACKS_Screener[[#This Row],[Ticker]], Taxonomie!P:P,0))</f>
        <v>Financial Services</v>
      </c>
      <c r="N1223" t="str">
        <f>INDEX(Taxonomie!Q:Q,MATCH(ZACKS_Screener[[#This Row],[Ticker]], Taxonomie!P:P,0))</f>
        <v>Insurance—Life</v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1223" s="18">
        <f>IFERROR(ZACKS_Screener[[#This Row],[Price]]/ZACKS_Screener[[#This Row],[EPS1]], "")</f>
        <v>10.189423076923076</v>
      </c>
      <c r="R1223" s="18">
        <f>IFERROR(ZACKS_Screener[[#This Row],[Price]]/ZACKS_Screener[[#This Row],[EPS2]], "")</f>
        <v>9.4111900532859689</v>
      </c>
      <c r="S1223" s="18">
        <f>IFERROR(ZACKS_Screener[[#This Row],[PE1]]/(ZACKS_Screener[[#This Row],[EG1]]*100), "")</f>
        <v>0.36908354700854701</v>
      </c>
      <c r="T1223" s="18">
        <f>IFERROR(ZACKS_Screener[[#This Row],[PE2]]/(ZACKS_Screener[[#This Row],[EG2]]*100), "")</f>
        <v>1.1380974017927228</v>
      </c>
      <c r="U1223"/>
    </row>
    <row r="1224" spans="1:21" hidden="1" x14ac:dyDescent="0.25">
      <c r="A1224" s="23" t="s">
        <v>1487</v>
      </c>
      <c r="B1224" s="31">
        <v>6108.57</v>
      </c>
      <c r="C1224" s="6" t="s">
        <v>1486</v>
      </c>
      <c r="D1224" s="6" t="s">
        <v>13</v>
      </c>
      <c r="E1224" s="6" t="s">
        <v>37</v>
      </c>
      <c r="F1224" s="6" t="s">
        <v>379</v>
      </c>
      <c r="G1224">
        <v>3</v>
      </c>
      <c r="H1224">
        <v>202303</v>
      </c>
      <c r="I1224" s="9">
        <v>89.75</v>
      </c>
      <c r="J1224" s="9">
        <v>4.54</v>
      </c>
      <c r="K1224" s="9">
        <v>4.74</v>
      </c>
      <c r="L1224" s="9">
        <v>5.98</v>
      </c>
      <c r="M1224" s="9" t="str">
        <f>INDEX(Taxonomie!S:S,MATCH(ZACKS_Screener[[#This Row],[Ticker]], Taxonomie!P:P,0))</f>
        <v>Financial Services</v>
      </c>
      <c r="N1224" t="str">
        <f>INDEX(Taxonomie!Q:Q,MATCH(ZACKS_Screener[[#This Row],[Ticker]], Taxonomie!P:P,0))</f>
        <v>Capital Markets</v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1224" s="18">
        <f>IFERROR(ZACKS_Screener[[#This Row],[Price]]/ZACKS_Screener[[#This Row],[EPS1]], "")</f>
        <v>18.934599156118143</v>
      </c>
      <c r="R1224" s="18">
        <f>IFERROR(ZACKS_Screener[[#This Row],[Price]]/ZACKS_Screener[[#This Row],[EPS2]], "")</f>
        <v>15.008361204013378</v>
      </c>
      <c r="S1224" s="18">
        <f>IFERROR(ZACKS_Screener[[#This Row],[PE1]]/(ZACKS_Screener[[#This Row],[EG1]]*100), "")</f>
        <v>4.2981540084388143</v>
      </c>
      <c r="T1224" s="18">
        <f>IFERROR(ZACKS_Screener[[#This Row],[PE2]]/(ZACKS_Screener[[#This Row],[EG2]]*100), "")</f>
        <v>0.57370671054051137</v>
      </c>
      <c r="U1224"/>
    </row>
    <row r="1225" spans="1:21" hidden="1" x14ac:dyDescent="0.25">
      <c r="A1225" s="23" t="s">
        <v>41112</v>
      </c>
      <c r="B1225" s="31">
        <v>2617.73</v>
      </c>
      <c r="C1225" s="6" t="s">
        <v>41111</v>
      </c>
      <c r="D1225" s="6" t="s">
        <v>13</v>
      </c>
      <c r="E1225" s="6" t="s">
        <v>37</v>
      </c>
      <c r="F1225" s="6" t="s">
        <v>379</v>
      </c>
      <c r="G1225">
        <v>12</v>
      </c>
      <c r="H1225">
        <v>202212</v>
      </c>
      <c r="I1225" s="9">
        <v>22.68</v>
      </c>
      <c r="J1225" s="9">
        <v>3.71</v>
      </c>
      <c r="K1225" s="9">
        <v>3.83</v>
      </c>
      <c r="L1225" s="9">
        <v>4.24</v>
      </c>
      <c r="M1225" s="9" t="str">
        <f>INDEX(Taxonomie!S:S,MATCH(ZACKS_Screener[[#This Row],[Ticker]], Taxonomie!P:P,0))</f>
        <v>Financial Services</v>
      </c>
      <c r="N1225" t="str">
        <f>INDEX(Taxonomie!Q:Q,MATCH(ZACKS_Screener[[#This Row],[Ticker]], Taxonomie!P:P,0))</f>
        <v>Banks—Regional</v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1225" s="18">
        <f>IFERROR(ZACKS_Screener[[#This Row],[Price]]/ZACKS_Screener[[#This Row],[EPS1]], "")</f>
        <v>5.9216710182767622</v>
      </c>
      <c r="R1225" s="18">
        <f>IFERROR(ZACKS_Screener[[#This Row],[Price]]/ZACKS_Screener[[#This Row],[EPS2]], "")</f>
        <v>5.3490566037735849</v>
      </c>
      <c r="S1225" s="18">
        <f>IFERROR(ZACKS_Screener[[#This Row],[PE1]]/(ZACKS_Screener[[#This Row],[EG1]]*100), "")</f>
        <v>1.8307832898172305</v>
      </c>
      <c r="T1225" s="18">
        <f>IFERROR(ZACKS_Screener[[#This Row],[PE2]]/(ZACKS_Screener[[#This Row],[EG2]]*100), "")</f>
        <v>0.49968016566958101</v>
      </c>
      <c r="U1225"/>
    </row>
    <row r="1226" spans="1:21" hidden="1" x14ac:dyDescent="0.25">
      <c r="A1226" s="23" t="s">
        <v>1682</v>
      </c>
      <c r="B1226" s="31">
        <v>20808.68</v>
      </c>
      <c r="C1226" s="6" t="s">
        <v>1681</v>
      </c>
      <c r="D1226" s="6" t="s">
        <v>13</v>
      </c>
      <c r="E1226" s="6" t="s">
        <v>37</v>
      </c>
      <c r="F1226" s="6" t="s">
        <v>379</v>
      </c>
      <c r="G1226">
        <v>3</v>
      </c>
      <c r="H1226">
        <v>202303</v>
      </c>
      <c r="I1226" s="9">
        <v>88.03</v>
      </c>
      <c r="J1226" s="9">
        <v>8.5500000000000007</v>
      </c>
      <c r="K1226" s="9">
        <v>10.79</v>
      </c>
      <c r="M1226" s="9" t="str">
        <f>INDEX(Taxonomie!S:S,MATCH(ZACKS_Screener[[#This Row],[Ticker]], Taxonomie!P:P,0))</f>
        <v>Financial Services</v>
      </c>
      <c r="N1226" t="str">
        <f>INDEX(Taxonomie!Q:Q,MATCH(ZACKS_Screener[[#This Row],[Ticker]], Taxonomie!P:P,0))</f>
        <v>Credit Services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226" s="18">
        <f>IFERROR(ZACKS_Screener[[#This Row],[Price]]/ZACKS_Screener[[#This Row],[EPS1]], "")</f>
        <v>8.1584800741427248</v>
      </c>
      <c r="R1226" s="18" t="str">
        <f>IFERROR(ZACKS_Screener[[#This Row],[Price]]/ZACKS_Screener[[#This Row],[EPS2]], "")</f>
        <v/>
      </c>
      <c r="S1226" s="18">
        <f>IFERROR(ZACKS_Screener[[#This Row],[PE1]]/(ZACKS_Screener[[#This Row],[EG1]]*100), "")</f>
        <v>0.31140627068714444</v>
      </c>
      <c r="T1226" s="18" t="str">
        <f>IFERROR(ZACKS_Screener[[#This Row],[PE2]]/(ZACKS_Screener[[#This Row],[EG2]]*100), "")</f>
        <v/>
      </c>
      <c r="U1226"/>
    </row>
    <row r="1227" spans="1:21" hidden="1" x14ac:dyDescent="0.25">
      <c r="A1227" s="23" t="s">
        <v>1702</v>
      </c>
      <c r="B1227" s="31">
        <v>7113.57</v>
      </c>
      <c r="C1227" s="6" t="s">
        <v>1701</v>
      </c>
      <c r="D1227" s="6" t="s">
        <v>13</v>
      </c>
      <c r="E1227" s="6" t="s">
        <v>37</v>
      </c>
      <c r="F1227" s="6" t="s">
        <v>379</v>
      </c>
      <c r="G1227">
        <v>11</v>
      </c>
      <c r="H1227">
        <v>202211</v>
      </c>
      <c r="I1227" s="9">
        <v>30.74</v>
      </c>
      <c r="J1227" s="9">
        <v>3.37</v>
      </c>
      <c r="K1227" s="9">
        <v>2.33</v>
      </c>
      <c r="L1227" s="9">
        <v>3.5</v>
      </c>
      <c r="M1227" s="9" t="str">
        <f>INDEX(Taxonomie!S:S,MATCH(ZACKS_Screener[[#This Row],[Ticker]], Taxonomie!P:P,0))</f>
        <v>Financial Services</v>
      </c>
      <c r="N1227" t="str">
        <f>INDEX(Taxonomie!Q:Q,MATCH(ZACKS_Screener[[#This Row],[Ticker]], Taxonomie!P:P,0))</f>
        <v>Capital Markets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1227" s="18">
        <f>IFERROR(ZACKS_Screener[[#This Row],[Price]]/ZACKS_Screener[[#This Row],[EPS1]], "")</f>
        <v>13.193133047210299</v>
      </c>
      <c r="R1227" s="18">
        <f>IFERROR(ZACKS_Screener[[#This Row],[Price]]/ZACKS_Screener[[#This Row],[EPS2]], "")</f>
        <v>8.7828571428571429</v>
      </c>
      <c r="S1227" s="18">
        <f>IFERROR(ZACKS_Screener[[#This Row],[PE1]]/(ZACKS_Screener[[#This Row],[EG1]]*100), "")</f>
        <v>-0.42750825354902605</v>
      </c>
      <c r="T1227" s="18">
        <f>IFERROR(ZACKS_Screener[[#This Row],[PE2]]/(ZACKS_Screener[[#This Row],[EG2]]*100), "")</f>
        <v>0.17490647130647133</v>
      </c>
      <c r="U1227"/>
    </row>
    <row r="1228" spans="1:21" hidden="1" x14ac:dyDescent="0.25">
      <c r="A1228" s="23" t="s">
        <v>41186</v>
      </c>
      <c r="B1228" s="31">
        <v>2388.1</v>
      </c>
      <c r="C1228" s="6" t="s">
        <v>41185</v>
      </c>
      <c r="D1228" s="6" t="s">
        <v>13</v>
      </c>
      <c r="E1228" s="6" t="s">
        <v>37</v>
      </c>
      <c r="F1228" s="6" t="s">
        <v>379</v>
      </c>
      <c r="G1228">
        <v>12</v>
      </c>
      <c r="H1228">
        <v>202212</v>
      </c>
      <c r="I1228" s="9">
        <v>28.95</v>
      </c>
      <c r="J1228" s="9">
        <v>16.27</v>
      </c>
      <c r="K1228" s="9">
        <v>15.13</v>
      </c>
      <c r="L1228" s="9">
        <v>17.13</v>
      </c>
      <c r="M1228" s="9" t="str">
        <f>INDEX(Taxonomie!S:S,MATCH(ZACKS_Screener[[#This Row],[Ticker]], Taxonomie!P:P,0))</f>
        <v>Financial Services</v>
      </c>
      <c r="N1228" t="str">
        <f>INDEX(Taxonomie!Q:Q,MATCH(ZACKS_Screener[[#This Row],[Ticker]], Taxonomie!P:P,0))</f>
        <v>Insurance—Life</v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1228" s="18">
        <f>IFERROR(ZACKS_Screener[[#This Row],[Price]]/ZACKS_Screener[[#This Row],[EPS1]], "")</f>
        <v>1.913417052214144</v>
      </c>
      <c r="R1228" s="18">
        <f>IFERROR(ZACKS_Screener[[#This Row],[Price]]/ZACKS_Screener[[#This Row],[EPS2]], "")</f>
        <v>1.6900175131348512</v>
      </c>
      <c r="S1228" s="18">
        <f>IFERROR(ZACKS_Screener[[#This Row],[PE1]]/(ZACKS_Screener[[#This Row],[EG1]]*100), "")</f>
        <v>-0.27308153894319431</v>
      </c>
      <c r="T1228" s="18">
        <f>IFERROR(ZACKS_Screener[[#This Row],[PE2]]/(ZACKS_Screener[[#This Row],[EG2]]*100), "")</f>
        <v>0.12784982486865162</v>
      </c>
      <c r="U1228"/>
    </row>
    <row r="1229" spans="1:21" hidden="1" x14ac:dyDescent="0.25">
      <c r="A1229" s="23" t="s">
        <v>41279</v>
      </c>
      <c r="B1229" s="31">
        <v>3117.42</v>
      </c>
      <c r="C1229" s="6" t="s">
        <v>41278</v>
      </c>
      <c r="D1229" s="6" t="s">
        <v>13</v>
      </c>
      <c r="E1229" s="6" t="s">
        <v>37</v>
      </c>
      <c r="F1229" s="6" t="s">
        <v>379</v>
      </c>
      <c r="G1229">
        <v>12</v>
      </c>
      <c r="H1229">
        <v>202212</v>
      </c>
      <c r="I1229" s="9">
        <v>1.36</v>
      </c>
      <c r="J1229" s="9">
        <v>0.55000000000000004</v>
      </c>
      <c r="K1229" s="9">
        <v>0.26</v>
      </c>
      <c r="L1229" s="9">
        <v>0.44</v>
      </c>
      <c r="M1229" s="9" t="str">
        <f>INDEX(Taxonomie!S:S,MATCH(ZACKS_Screener[[#This Row],[Ticker]], Taxonomie!P:P,0))</f>
        <v>Financial Services</v>
      </c>
      <c r="N1229" t="str">
        <f>INDEX(Taxonomie!Q:Q,MATCH(ZACKS_Screener[[#This Row],[Ticker]], Taxonomie!P:P,0))</f>
        <v>Credit Services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229" s="18">
        <f>IFERROR(ZACKS_Screener[[#This Row],[Price]]/ZACKS_Screener[[#This Row],[EPS1]], "")</f>
        <v>5.2307692307692308</v>
      </c>
      <c r="R1229" s="18">
        <f>IFERROR(ZACKS_Screener[[#This Row],[Price]]/ZACKS_Screener[[#This Row],[EPS2]], "")</f>
        <v>3.0909090909090913</v>
      </c>
      <c r="S1229" s="18">
        <f>IFERROR(ZACKS_Screener[[#This Row],[PE1]]/(ZACKS_Screener[[#This Row],[EG1]]*100), "")</f>
        <v>-9.920424403183023E-2</v>
      </c>
      <c r="T1229" s="18">
        <f>IFERROR(ZACKS_Screener[[#This Row],[PE2]]/(ZACKS_Screener[[#This Row],[EG2]]*100), "")</f>
        <v>4.4646464646464656E-2</v>
      </c>
      <c r="U1229"/>
    </row>
    <row r="1230" spans="1:21" hidden="1" x14ac:dyDescent="0.25">
      <c r="A1230" s="23" t="s">
        <v>1926</v>
      </c>
      <c r="B1230" s="31">
        <v>60334.8</v>
      </c>
      <c r="C1230" s="6" t="s">
        <v>1925</v>
      </c>
      <c r="D1230" s="6" t="s">
        <v>13</v>
      </c>
      <c r="E1230" s="6" t="s">
        <v>37</v>
      </c>
      <c r="F1230" s="6" t="s">
        <v>379</v>
      </c>
      <c r="G1230">
        <v>12</v>
      </c>
      <c r="H1230">
        <v>202212</v>
      </c>
      <c r="I1230" s="9">
        <v>328.8</v>
      </c>
      <c r="J1230" s="9">
        <v>8.57</v>
      </c>
      <c r="K1230" s="9">
        <v>9.77</v>
      </c>
      <c r="L1230" s="9">
        <v>11</v>
      </c>
      <c r="M1230" s="9" t="str">
        <f>INDEX(Taxonomie!S:S,MATCH(ZACKS_Screener[[#This Row],[Ticker]], Taxonomie!P:P,0))</f>
        <v>Financial Services</v>
      </c>
      <c r="N1230" t="str">
        <f>INDEX(Taxonomie!Q:Q,MATCH(ZACKS_Screener[[#This Row],[Ticker]], Taxonomie!P:P,0))</f>
        <v>Financial Data &amp; Stock Exchanges</v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230" s="18">
        <f>IFERROR(ZACKS_Screener[[#This Row],[Price]]/ZACKS_Screener[[#This Row],[EPS1]], "")</f>
        <v>33.654042988741047</v>
      </c>
      <c r="R1230" s="18">
        <f>IFERROR(ZACKS_Screener[[#This Row],[Price]]/ZACKS_Screener[[#This Row],[EPS2]], "")</f>
        <v>29.890909090909091</v>
      </c>
      <c r="S1230" s="18">
        <f>IFERROR(ZACKS_Screener[[#This Row],[PE1]]/(ZACKS_Screener[[#This Row],[EG1]]*100), "")</f>
        <v>2.4034595701125911</v>
      </c>
      <c r="T1230" s="18">
        <f>IFERROR(ZACKS_Screener[[#This Row],[PE2]]/(ZACKS_Screener[[#This Row],[EG2]]*100), "")</f>
        <v>2.3742616407982253</v>
      </c>
      <c r="U1230"/>
    </row>
    <row r="1231" spans="1:21" hidden="1" x14ac:dyDescent="0.25">
      <c r="A1231" s="23" t="s">
        <v>2252</v>
      </c>
      <c r="B1231" s="31">
        <v>5277.87</v>
      </c>
      <c r="C1231" s="6" t="s">
        <v>2251</v>
      </c>
      <c r="D1231" s="6" t="s">
        <v>13</v>
      </c>
      <c r="E1231" s="6" t="s">
        <v>37</v>
      </c>
      <c r="F1231" s="6" t="s">
        <v>379</v>
      </c>
      <c r="G1231">
        <v>12</v>
      </c>
      <c r="H1231">
        <v>202212</v>
      </c>
      <c r="I1231" s="9">
        <v>13.54</v>
      </c>
      <c r="J1231" s="9">
        <v>1.41</v>
      </c>
      <c r="K1231" s="9">
        <v>1.82</v>
      </c>
      <c r="L1231" s="9">
        <v>1.71</v>
      </c>
      <c r="M1231" s="9" t="str">
        <f>INDEX(Taxonomie!S:S,MATCH(ZACKS_Screener[[#This Row],[Ticker]], Taxonomie!P:P,0))</f>
        <v>Financial Services</v>
      </c>
      <c r="N1231" t="str">
        <f>INDEX(Taxonomie!Q:Q,MATCH(ZACKS_Screener[[#This Row],[Ticker]], Taxonomie!P:P,0))</f>
        <v>Credit Services</v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231" s="18">
        <f>IFERROR(ZACKS_Screener[[#This Row],[Price]]/ZACKS_Screener[[#This Row],[EPS1]], "")</f>
        <v>7.4395604395604389</v>
      </c>
      <c r="R1231" s="18">
        <f>IFERROR(ZACKS_Screener[[#This Row],[Price]]/ZACKS_Screener[[#This Row],[EPS2]], "")</f>
        <v>7.9181286549707597</v>
      </c>
      <c r="S1231" s="18">
        <f>IFERROR(ZACKS_Screener[[#This Row],[PE1]]/(ZACKS_Screener[[#This Row],[EG1]]*100), "")</f>
        <v>0.25584829804341985</v>
      </c>
      <c r="T1231" s="18">
        <f>IFERROR(ZACKS_Screener[[#This Row],[PE2]]/(ZACKS_Screener[[#This Row],[EG2]]*100), "")</f>
        <v>-1.3100903774587973</v>
      </c>
      <c r="U1231"/>
    </row>
    <row r="1232" spans="1:21" hidden="1" x14ac:dyDescent="0.25">
      <c r="A1232" s="23" t="s">
        <v>2517</v>
      </c>
      <c r="B1232" s="31">
        <v>4149.12</v>
      </c>
      <c r="C1232" s="6" t="s">
        <v>2516</v>
      </c>
      <c r="D1232" s="6" t="s">
        <v>13</v>
      </c>
      <c r="E1232" s="6" t="s">
        <v>37</v>
      </c>
      <c r="F1232" s="6" t="s">
        <v>379</v>
      </c>
      <c r="G1232">
        <v>12</v>
      </c>
      <c r="H1232">
        <v>202212</v>
      </c>
      <c r="I1232" s="9">
        <v>8.59</v>
      </c>
      <c r="J1232" s="9">
        <v>1.31</v>
      </c>
      <c r="K1232" s="9">
        <v>1.4</v>
      </c>
      <c r="L1232" s="9">
        <v>1.53</v>
      </c>
      <c r="M1232" s="9" t="str">
        <f>INDEX(Taxonomie!S:S,MATCH(ZACKS_Screener[[#This Row],[Ticker]], Taxonomie!P:P,0))</f>
        <v>Real Estate</v>
      </c>
      <c r="N1232" t="str">
        <f>INDEX(Taxonomie!Q:Q,MATCH(ZACKS_Screener[[#This Row],[Ticker]], Taxonomie!P:P,0))</f>
        <v>REIT—Mortgage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232" s="18">
        <f>IFERROR(ZACKS_Screener[[#This Row],[Price]]/ZACKS_Screener[[#This Row],[EPS1]], "")</f>
        <v>6.1357142857142861</v>
      </c>
      <c r="R1232" s="18">
        <f>IFERROR(ZACKS_Screener[[#This Row],[Price]]/ZACKS_Screener[[#This Row],[EPS2]], "")</f>
        <v>5.6143790849673199</v>
      </c>
      <c r="S1232" s="18">
        <f>IFERROR(ZACKS_Screener[[#This Row],[PE1]]/(ZACKS_Screener[[#This Row],[EG1]]*100), "")</f>
        <v>0.89308730158730298</v>
      </c>
      <c r="T1232" s="18">
        <f>IFERROR(ZACKS_Screener[[#This Row],[PE2]]/(ZACKS_Screener[[#This Row],[EG2]]*100), "")</f>
        <v>0.60462543991955697</v>
      </c>
      <c r="U1232"/>
    </row>
    <row r="1233" spans="1:21" hidden="1" x14ac:dyDescent="0.25">
      <c r="A1233" s="23" t="s">
        <v>2553</v>
      </c>
      <c r="B1233" s="31">
        <v>20223.75</v>
      </c>
      <c r="C1233" s="6" t="s">
        <v>2552</v>
      </c>
      <c r="D1233" s="6" t="s">
        <v>22</v>
      </c>
      <c r="E1233" s="6" t="s">
        <v>37</v>
      </c>
      <c r="F1233" s="6" t="s">
        <v>379</v>
      </c>
      <c r="G1233">
        <v>12</v>
      </c>
      <c r="H1233">
        <v>202212</v>
      </c>
      <c r="I1233" s="9">
        <v>33.31</v>
      </c>
      <c r="J1233" s="9">
        <v>3.68</v>
      </c>
      <c r="K1233" s="9">
        <v>4.1500000000000004</v>
      </c>
      <c r="L1233" s="9">
        <v>3.93</v>
      </c>
      <c r="M1233" s="9" t="str">
        <f>INDEX(Taxonomie!S:S,MATCH(ZACKS_Screener[[#This Row],[Ticker]], Taxonomie!P:P,0))</f>
        <v>Healthcare</v>
      </c>
      <c r="N1233" t="str">
        <f>INDEX(Taxonomie!Q:Q,MATCH(ZACKS_Screener[[#This Row],[Ticker]], Taxonomie!P:P,0))</f>
        <v>Biotechnology</v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233" s="18">
        <f>IFERROR(ZACKS_Screener[[#This Row],[Price]]/ZACKS_Screener[[#This Row],[EPS1]], "")</f>
        <v>8.0265060240963848</v>
      </c>
      <c r="R1233" s="18">
        <f>IFERROR(ZACKS_Screener[[#This Row],[Price]]/ZACKS_Screener[[#This Row],[EPS2]], "")</f>
        <v>8.4758269720101787</v>
      </c>
      <c r="S1233" s="18">
        <f>IFERROR(ZACKS_Screener[[#This Row],[PE1]]/(ZACKS_Screener[[#This Row],[EG1]]*100), "")</f>
        <v>0.62845834401435507</v>
      </c>
      <c r="T1233" s="18">
        <f>IFERROR(ZACKS_Screener[[#This Row],[PE2]]/(ZACKS_Screener[[#This Row],[EG2]]*100), "")</f>
        <v>-1.5988491788110097</v>
      </c>
      <c r="U1233"/>
    </row>
    <row r="1234" spans="1:21" hidden="1" x14ac:dyDescent="0.25">
      <c r="A1234" s="23" t="s">
        <v>41743</v>
      </c>
      <c r="B1234" s="31">
        <v>2557.66</v>
      </c>
      <c r="C1234" s="6" t="s">
        <v>41742</v>
      </c>
      <c r="D1234" s="6" t="s">
        <v>22</v>
      </c>
      <c r="E1234" s="6" t="s">
        <v>37</v>
      </c>
      <c r="F1234" s="6" t="s">
        <v>379</v>
      </c>
      <c r="G1234">
        <v>3</v>
      </c>
      <c r="H1234">
        <v>202303</v>
      </c>
      <c r="I1234" s="9">
        <v>23.41</v>
      </c>
      <c r="J1234" s="9">
        <v>1.24</v>
      </c>
      <c r="K1234" s="9">
        <v>1.3</v>
      </c>
      <c r="L1234" s="9">
        <v>1.75</v>
      </c>
      <c r="M1234" s="9" t="str">
        <f>INDEX(Taxonomie!S:S,MATCH(ZACKS_Screener[[#This Row],[Ticker]], Taxonomie!P:P,0))</f>
        <v>Financial Services</v>
      </c>
      <c r="N1234" t="str">
        <f>INDEX(Taxonomie!Q:Q,MATCH(ZACKS_Screener[[#This Row],[Ticker]], Taxonomie!P:P,0))</f>
        <v>Asset Management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234" s="18">
        <f>IFERROR(ZACKS_Screener[[#This Row],[Price]]/ZACKS_Screener[[#This Row],[EPS1]], "")</f>
        <v>18.007692307692306</v>
      </c>
      <c r="R1234" s="18">
        <f>IFERROR(ZACKS_Screener[[#This Row],[Price]]/ZACKS_Screener[[#This Row],[EPS2]], "")</f>
        <v>13.377142857142857</v>
      </c>
      <c r="S1234" s="18">
        <f>IFERROR(ZACKS_Screener[[#This Row],[PE1]]/(ZACKS_Screener[[#This Row],[EG1]]*100), "")</f>
        <v>3.7215897435897403</v>
      </c>
      <c r="T1234" s="18">
        <f>IFERROR(ZACKS_Screener[[#This Row],[PE2]]/(ZACKS_Screener[[#This Row],[EG2]]*100), "")</f>
        <v>0.38645079365079377</v>
      </c>
      <c r="U1234"/>
    </row>
    <row r="1235" spans="1:21" hidden="1" x14ac:dyDescent="0.25">
      <c r="A1235" s="23" t="s">
        <v>2812</v>
      </c>
      <c r="B1235" s="31">
        <v>14018.54</v>
      </c>
      <c r="C1235" s="6" t="s">
        <v>2811</v>
      </c>
      <c r="D1235" s="6" t="s">
        <v>13</v>
      </c>
      <c r="E1235" s="6" t="s">
        <v>37</v>
      </c>
      <c r="F1235" s="6" t="s">
        <v>379</v>
      </c>
      <c r="G1235">
        <v>12</v>
      </c>
      <c r="H1235">
        <v>202212</v>
      </c>
      <c r="I1235" s="9">
        <v>32.71</v>
      </c>
      <c r="J1235" s="9">
        <v>6.15</v>
      </c>
      <c r="K1235" s="9">
        <v>4.8899999999999997</v>
      </c>
      <c r="L1235" s="9">
        <v>5.18</v>
      </c>
      <c r="M1235" s="9" t="str">
        <f>INDEX(Taxonomie!S:S,MATCH(ZACKS_Screener[[#This Row],[Ticker]], Taxonomie!P:P,0))</f>
        <v>Financial Services</v>
      </c>
      <c r="N1235" t="str">
        <f>INDEX(Taxonomie!Q:Q,MATCH(ZACKS_Screener[[#This Row],[Ticker]], Taxonomie!P:P,0))</f>
        <v>Credit Services</v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235" s="18">
        <f>IFERROR(ZACKS_Screener[[#This Row],[Price]]/ZACKS_Screener[[#This Row],[EPS1]], "")</f>
        <v>6.6891615541922294</v>
      </c>
      <c r="R1235" s="18">
        <f>IFERROR(ZACKS_Screener[[#This Row],[Price]]/ZACKS_Screener[[#This Row],[EPS2]], "")</f>
        <v>6.314671814671815</v>
      </c>
      <c r="S1235" s="18">
        <f>IFERROR(ZACKS_Screener[[#This Row],[PE1]]/(ZACKS_Screener[[#This Row],[EG1]]*100), "")</f>
        <v>-0.32649479014509675</v>
      </c>
      <c r="T1235" s="18">
        <f>IFERROR(ZACKS_Screener[[#This Row],[PE2]]/(ZACKS_Screener[[#This Row],[EG2]]*100), "")</f>
        <v>1.0647843163360404</v>
      </c>
      <c r="U1235"/>
    </row>
    <row r="1236" spans="1:21" hidden="1" x14ac:dyDescent="0.25">
      <c r="A1236" s="23" t="s">
        <v>41876</v>
      </c>
      <c r="B1236" s="31">
        <v>2950.47</v>
      </c>
      <c r="C1236" s="6" t="s">
        <v>41875</v>
      </c>
      <c r="D1236" s="6" t="s">
        <v>22</v>
      </c>
      <c r="E1236" s="6" t="s">
        <v>37</v>
      </c>
      <c r="F1236" s="6" t="s">
        <v>379</v>
      </c>
      <c r="G1236">
        <v>12</v>
      </c>
      <c r="H1236">
        <v>202212</v>
      </c>
      <c r="I1236" s="9">
        <v>17.95</v>
      </c>
      <c r="J1236" s="9">
        <v>3</v>
      </c>
      <c r="K1236" s="9">
        <v>2.41</v>
      </c>
      <c r="L1236" s="9">
        <v>2.67</v>
      </c>
      <c r="M1236" s="9" t="str">
        <f>INDEX(Taxonomie!S:S,MATCH(ZACKS_Screener[[#This Row],[Ticker]], Taxonomie!P:P,0))</f>
        <v>Financial Services</v>
      </c>
      <c r="N1236" t="str">
        <f>INDEX(Taxonomie!Q:Q,MATCH(ZACKS_Screener[[#This Row],[Ticker]], Taxonomie!P:P,0))</f>
        <v>Capital Markets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236" s="18">
        <f>IFERROR(ZACKS_Screener[[#This Row],[Price]]/ZACKS_Screener[[#This Row],[EPS1]], "")</f>
        <v>7.4481327800829868</v>
      </c>
      <c r="R1236" s="18">
        <f>IFERROR(ZACKS_Screener[[#This Row],[Price]]/ZACKS_Screener[[#This Row],[EPS2]], "")</f>
        <v>6.7228464419475653</v>
      </c>
      <c r="S1236" s="18">
        <f>IFERROR(ZACKS_Screener[[#This Row],[PE1]]/(ZACKS_Screener[[#This Row],[EG1]]*100), "")</f>
        <v>-0.37871861593642309</v>
      </c>
      <c r="T1236" s="18">
        <f>IFERROR(ZACKS_Screener[[#This Row],[PE2]]/(ZACKS_Screener[[#This Row],[EG2]]*100), "")</f>
        <v>0.62315615096514032</v>
      </c>
      <c r="U1236"/>
    </row>
    <row r="1237" spans="1:21" hidden="1" x14ac:dyDescent="0.25">
      <c r="A1237" s="23" t="s">
        <v>3220</v>
      </c>
      <c r="B1237" s="31">
        <v>10582.59</v>
      </c>
      <c r="C1237" s="6" t="s">
        <v>3220</v>
      </c>
      <c r="D1237" s="6" t="s">
        <v>22</v>
      </c>
      <c r="E1237" s="6" t="s">
        <v>37</v>
      </c>
      <c r="F1237" s="6" t="s">
        <v>379</v>
      </c>
      <c r="G1237">
        <v>12</v>
      </c>
      <c r="H1237">
        <v>202212</v>
      </c>
      <c r="I1237" s="9">
        <v>18.88</v>
      </c>
      <c r="J1237" s="9">
        <v>1.38</v>
      </c>
      <c r="K1237" s="9">
        <v>1.55</v>
      </c>
      <c r="L1237" s="9">
        <v>1.92</v>
      </c>
      <c r="M1237" s="9" t="str">
        <f>INDEX(Taxonomie!S:S,MATCH(ZACKS_Screener[[#This Row],[Ticker]], Taxonomie!P:P,0))</f>
        <v>Financial Services</v>
      </c>
      <c r="N1237" t="str">
        <f>INDEX(Taxonomie!Q:Q,MATCH(ZACKS_Screener[[#This Row],[Ticker]], Taxonomie!P:P,0))</f>
        <v>Capital Markets</v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237" s="18">
        <f>IFERROR(ZACKS_Screener[[#This Row],[Price]]/ZACKS_Screener[[#This Row],[EPS1]], "")</f>
        <v>12.180645161290322</v>
      </c>
      <c r="R1237" s="18">
        <f>IFERROR(ZACKS_Screener[[#This Row],[Price]]/ZACKS_Screener[[#This Row],[EPS2]], "")</f>
        <v>9.8333333333333339</v>
      </c>
      <c r="S1237" s="18">
        <f>IFERROR(ZACKS_Screener[[#This Row],[PE1]]/(ZACKS_Screener[[#This Row],[EG1]]*100), "")</f>
        <v>0.98878178368121339</v>
      </c>
      <c r="T1237" s="18">
        <f>IFERROR(ZACKS_Screener[[#This Row],[PE2]]/(ZACKS_Screener[[#This Row],[EG2]]*100), "")</f>
        <v>0.41193693693693706</v>
      </c>
      <c r="U1237"/>
    </row>
    <row r="1238" spans="1:21" hidden="1" x14ac:dyDescent="0.25">
      <c r="A1238" s="23" t="s">
        <v>135</v>
      </c>
      <c r="B1238" s="31">
        <v>13734.41</v>
      </c>
      <c r="C1238" s="6" t="s">
        <v>134</v>
      </c>
      <c r="D1238" s="6" t="s">
        <v>13</v>
      </c>
      <c r="E1238" s="6" t="s">
        <v>37</v>
      </c>
      <c r="F1238" s="6" t="s">
        <v>136</v>
      </c>
      <c r="G1238">
        <v>12</v>
      </c>
      <c r="H1238">
        <v>202212</v>
      </c>
      <c r="I1238" s="9">
        <v>57.82</v>
      </c>
      <c r="J1238" s="9">
        <v>9.01</v>
      </c>
      <c r="K1238" s="9">
        <v>8.57</v>
      </c>
      <c r="L1238" s="9">
        <v>9.25</v>
      </c>
      <c r="M1238" s="9" t="str">
        <f>INDEX(Taxonomie!S:S,MATCH(ZACKS_Screener[[#This Row],[Ticker]], Taxonomie!P:P,0))</f>
        <v>Industrials</v>
      </c>
      <c r="N1238" t="str">
        <f>INDEX(Taxonomie!Q:Q,MATCH(ZACKS_Screener[[#This Row],[Ticker]], Taxonomie!P:P,0))</f>
        <v>Rental &amp; Leasing Services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1238" s="18">
        <f>IFERROR(ZACKS_Screener[[#This Row],[Price]]/ZACKS_Screener[[#This Row],[EPS1]], "")</f>
        <v>6.7467911318553089</v>
      </c>
      <c r="R1238" s="18">
        <f>IFERROR(ZACKS_Screener[[#This Row],[Price]]/ZACKS_Screener[[#This Row],[EPS2]], "")</f>
        <v>6.2508108108108109</v>
      </c>
      <c r="S1238" s="18">
        <f>IFERROR(ZACKS_Screener[[#This Row],[PE1]]/(ZACKS_Screener[[#This Row],[EG1]]*100), "")</f>
        <v>-1.3815588204094638</v>
      </c>
      <c r="T1238" s="18">
        <f>IFERROR(ZACKS_Screener[[#This Row],[PE2]]/(ZACKS_Screener[[#This Row],[EG2]]*100), "")</f>
        <v>0.78778600953895106</v>
      </c>
      <c r="U1238"/>
    </row>
    <row r="1239" spans="1:21" hidden="1" x14ac:dyDescent="0.25">
      <c r="A1239" s="23" t="s">
        <v>41321</v>
      </c>
      <c r="B1239" s="31">
        <v>2262.14</v>
      </c>
      <c r="C1239" s="6" t="s">
        <v>41320</v>
      </c>
      <c r="D1239" s="6" t="s">
        <v>22</v>
      </c>
      <c r="E1239" s="6" t="s">
        <v>37</v>
      </c>
      <c r="F1239" s="6" t="s">
        <v>136</v>
      </c>
      <c r="G1239">
        <v>12</v>
      </c>
      <c r="H1239">
        <v>202212</v>
      </c>
      <c r="I1239" s="9">
        <v>92.42</v>
      </c>
      <c r="J1239" s="9">
        <v>4.7</v>
      </c>
      <c r="K1239" s="9">
        <v>4.72</v>
      </c>
      <c r="L1239" s="9">
        <v>5.12</v>
      </c>
      <c r="M1239" s="9" t="str">
        <f>INDEX(Taxonomie!S:S,MATCH(ZACKS_Screener[[#This Row],[Ticker]], Taxonomie!P:P,0))</f>
        <v>Industrials</v>
      </c>
      <c r="N1239" t="str">
        <f>INDEX(Taxonomie!Q:Q,MATCH(ZACKS_Screener[[#This Row],[Ticker]], Taxonomie!P:P,0))</f>
        <v>Rental &amp; Leasing Services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239" s="18">
        <f>IFERROR(ZACKS_Screener[[#This Row],[Price]]/ZACKS_Screener[[#This Row],[EPS1]], "")</f>
        <v>19.580508474576273</v>
      </c>
      <c r="R1239" s="18">
        <f>IFERROR(ZACKS_Screener[[#This Row],[Price]]/ZACKS_Screener[[#This Row],[EPS2]], "")</f>
        <v>18.05078125</v>
      </c>
      <c r="S1239" s="18">
        <f>IFERROR(ZACKS_Screener[[#This Row],[PE1]]/(ZACKS_Screener[[#This Row],[EG1]]*100), "")</f>
        <v>46.014194915255224</v>
      </c>
      <c r="T1239" s="18">
        <f>IFERROR(ZACKS_Screener[[#This Row],[PE2]]/(ZACKS_Screener[[#This Row],[EG2]]*100), "")</f>
        <v>2.1299921874999983</v>
      </c>
      <c r="U1239"/>
    </row>
    <row r="1240" spans="1:21" hidden="1" x14ac:dyDescent="0.25">
      <c r="A1240" s="23" t="s">
        <v>36</v>
      </c>
      <c r="B1240" s="31">
        <v>3943.3</v>
      </c>
      <c r="C1240" s="6" t="s">
        <v>35</v>
      </c>
      <c r="D1240" s="6" t="s">
        <v>13</v>
      </c>
      <c r="E1240" s="6" t="s">
        <v>37</v>
      </c>
      <c r="F1240" s="6" t="s">
        <v>38</v>
      </c>
      <c r="G1240">
        <v>12</v>
      </c>
      <c r="H1240">
        <v>202212</v>
      </c>
      <c r="I1240" s="9">
        <v>34.75</v>
      </c>
      <c r="J1240" s="9">
        <v>2.94</v>
      </c>
      <c r="K1240" s="9">
        <v>2.79</v>
      </c>
      <c r="L1240" s="9">
        <v>3.08</v>
      </c>
      <c r="M1240" s="9" t="str">
        <f>INDEX(Taxonomie!S:S,MATCH(ZACKS_Screener[[#This Row],[Ticker]], Taxonomie!P:P,0))</f>
        <v>Financial Services</v>
      </c>
      <c r="N1240" t="str">
        <f>INDEX(Taxonomie!Q:Q,MATCH(ZACKS_Screener[[#This Row],[Ticker]], Taxonomie!P:P,0))</f>
        <v>Asset Management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240" s="18">
        <f>IFERROR(ZACKS_Screener[[#This Row],[Price]]/ZACKS_Screener[[#This Row],[EPS1]], "")</f>
        <v>12.455197132616487</v>
      </c>
      <c r="R1240" s="18">
        <f>IFERROR(ZACKS_Screener[[#This Row],[Price]]/ZACKS_Screener[[#This Row],[EPS2]], "")</f>
        <v>11.282467532467532</v>
      </c>
      <c r="S1240" s="18">
        <f>IFERROR(ZACKS_Screener[[#This Row],[PE1]]/(ZACKS_Screener[[#This Row],[EG1]]*100), "")</f>
        <v>-2.4412186379928329</v>
      </c>
      <c r="T1240" s="18">
        <f>IFERROR(ZACKS_Screener[[#This Row],[PE2]]/(ZACKS_Screener[[#This Row],[EG2]]*100), "")</f>
        <v>1.08545118674429</v>
      </c>
      <c r="U1240"/>
    </row>
    <row r="1241" spans="1:21" hidden="1" x14ac:dyDescent="0.25">
      <c r="A1241" s="23" t="s">
        <v>237</v>
      </c>
      <c r="B1241" s="31">
        <v>5251.74</v>
      </c>
      <c r="C1241" s="6" t="s">
        <v>236</v>
      </c>
      <c r="D1241" s="6" t="s">
        <v>13</v>
      </c>
      <c r="E1241" s="6" t="s">
        <v>37</v>
      </c>
      <c r="F1241" s="6" t="s">
        <v>38</v>
      </c>
      <c r="G1241">
        <v>12</v>
      </c>
      <c r="H1241">
        <v>202212</v>
      </c>
      <c r="I1241" s="9">
        <v>145.47</v>
      </c>
      <c r="J1241" s="9">
        <v>20.14</v>
      </c>
      <c r="K1241" s="9">
        <v>19.010000000000002</v>
      </c>
      <c r="L1241" s="9">
        <v>22.25</v>
      </c>
      <c r="M1241" s="9" t="str">
        <f>INDEX(Taxonomie!S:S,MATCH(ZACKS_Screener[[#This Row],[Ticker]], Taxonomie!P:P,0))</f>
        <v>Financial Services</v>
      </c>
      <c r="N1241" t="str">
        <f>INDEX(Taxonomie!Q:Q,MATCH(ZACKS_Screener[[#This Row],[Ticker]], Taxonomie!P:P,0))</f>
        <v>Asset Management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241" s="18">
        <f>IFERROR(ZACKS_Screener[[#This Row],[Price]]/ZACKS_Screener[[#This Row],[EPS1]], "")</f>
        <v>7.6522882693319296</v>
      </c>
      <c r="R1241" s="18">
        <f>IFERROR(ZACKS_Screener[[#This Row],[Price]]/ZACKS_Screener[[#This Row],[EPS2]], "")</f>
        <v>6.537977528089888</v>
      </c>
      <c r="S1241" s="18">
        <f>IFERROR(ZACKS_Screener[[#This Row],[PE1]]/(ZACKS_Screener[[#This Row],[EG1]]*100), "")</f>
        <v>-1.3638680154366833</v>
      </c>
      <c r="T1241" s="18">
        <f>IFERROR(ZACKS_Screener[[#This Row],[PE2]]/(ZACKS_Screener[[#This Row],[EG2]]*100), "")</f>
        <v>0.38360170620058287</v>
      </c>
      <c r="U1241"/>
    </row>
    <row r="1242" spans="1:21" hidden="1" x14ac:dyDescent="0.25">
      <c r="A1242" s="23" t="s">
        <v>40434</v>
      </c>
      <c r="B1242" s="31">
        <v>2117.9299999999998</v>
      </c>
      <c r="C1242" s="6" t="s">
        <v>40433</v>
      </c>
      <c r="D1242" s="6" t="s">
        <v>13</v>
      </c>
      <c r="E1242" s="6" t="s">
        <v>37</v>
      </c>
      <c r="F1242" s="6" t="s">
        <v>38</v>
      </c>
      <c r="G1242">
        <v>12</v>
      </c>
      <c r="H1242">
        <v>202212</v>
      </c>
      <c r="I1242" s="9">
        <v>28.65</v>
      </c>
      <c r="J1242" s="9">
        <v>1.77</v>
      </c>
      <c r="K1242" s="9">
        <v>2.2599999999999998</v>
      </c>
      <c r="L1242" s="9">
        <v>2.44</v>
      </c>
      <c r="M1242" s="9" t="str">
        <f>INDEX(Taxonomie!S:S,MATCH(ZACKS_Screener[[#This Row],[Ticker]], Taxonomie!P:P,0))</f>
        <v>Financial Services</v>
      </c>
      <c r="N1242" t="str">
        <f>INDEX(Taxonomie!Q:Q,MATCH(ZACKS_Screener[[#This Row],[Ticker]], Taxonomie!P:P,0))</f>
        <v>Asset Management</v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242" s="18">
        <f>IFERROR(ZACKS_Screener[[#This Row],[Price]]/ZACKS_Screener[[#This Row],[EPS1]], "")</f>
        <v>12.676991150442479</v>
      </c>
      <c r="R1242" s="18">
        <f>IFERROR(ZACKS_Screener[[#This Row],[Price]]/ZACKS_Screener[[#This Row],[EPS2]], "")</f>
        <v>11.741803278688524</v>
      </c>
      <c r="S1242" s="18">
        <f>IFERROR(ZACKS_Screener[[#This Row],[PE1]]/(ZACKS_Screener[[#This Row],[EG1]]*100), "")</f>
        <v>0.45792396604659585</v>
      </c>
      <c r="T1242" s="18">
        <f>IFERROR(ZACKS_Screener[[#This Row],[PE2]]/(ZACKS_Screener[[#This Row],[EG2]]*100), "")</f>
        <v>1.4742486338797798</v>
      </c>
      <c r="U1242"/>
    </row>
    <row r="1243" spans="1:21" hidden="1" x14ac:dyDescent="0.25">
      <c r="A1243" s="23" t="s">
        <v>247</v>
      </c>
      <c r="B1243" s="31">
        <v>32475.65</v>
      </c>
      <c r="C1243" s="6" t="s">
        <v>246</v>
      </c>
      <c r="D1243" s="6" t="s">
        <v>13</v>
      </c>
      <c r="E1243" s="6" t="s">
        <v>37</v>
      </c>
      <c r="F1243" s="6" t="s">
        <v>38</v>
      </c>
      <c r="G1243">
        <v>12</v>
      </c>
      <c r="H1243">
        <v>202212</v>
      </c>
      <c r="I1243" s="9">
        <v>311.73</v>
      </c>
      <c r="J1243" s="9">
        <v>25.14</v>
      </c>
      <c r="K1243" s="9">
        <v>30.39</v>
      </c>
      <c r="L1243" s="9">
        <v>33.840000000000003</v>
      </c>
      <c r="M1243" s="9" t="str">
        <f>INDEX(Taxonomie!S:S,MATCH(ZACKS_Screener[[#This Row],[Ticker]], Taxonomie!P:P,0))</f>
        <v>Financial Services</v>
      </c>
      <c r="N1243" t="str">
        <f>INDEX(Taxonomie!Q:Q,MATCH(ZACKS_Screener[[#This Row],[Ticker]], Taxonomie!P:P,0))</f>
        <v>Asset Management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243" s="18">
        <f>IFERROR(ZACKS_Screener[[#This Row],[Price]]/ZACKS_Screener[[#This Row],[EPS1]], "")</f>
        <v>10.257650542941757</v>
      </c>
      <c r="R1243" s="18">
        <f>IFERROR(ZACKS_Screener[[#This Row],[Price]]/ZACKS_Screener[[#This Row],[EPS2]], "")</f>
        <v>9.2118794326241122</v>
      </c>
      <c r="S1243" s="18">
        <f>IFERROR(ZACKS_Screener[[#This Row],[PE1]]/(ZACKS_Screener[[#This Row],[EG1]]*100), "")</f>
        <v>0.49119492314201102</v>
      </c>
      <c r="T1243" s="18">
        <f>IFERROR(ZACKS_Screener[[#This Row],[PE2]]/(ZACKS_Screener[[#This Row],[EG2]]*100), "")</f>
        <v>0.81144642306506254</v>
      </c>
      <c r="U1243"/>
    </row>
    <row r="1244" spans="1:21" hidden="1" x14ac:dyDescent="0.25">
      <c r="A1244" s="23" t="s">
        <v>40448</v>
      </c>
      <c r="B1244" s="31">
        <v>2722.45</v>
      </c>
      <c r="C1244" s="6" t="s">
        <v>40447</v>
      </c>
      <c r="D1244" s="6" t="s">
        <v>13</v>
      </c>
      <c r="E1244" s="6" t="s">
        <v>37</v>
      </c>
      <c r="F1244" s="6" t="s">
        <v>38</v>
      </c>
      <c r="G1244">
        <v>12</v>
      </c>
      <c r="H1244">
        <v>202212</v>
      </c>
      <c r="I1244" s="9">
        <v>34.26</v>
      </c>
      <c r="J1244" s="9">
        <v>3.11</v>
      </c>
      <c r="K1244" s="9">
        <v>2.74</v>
      </c>
      <c r="L1244" s="9">
        <v>2.96</v>
      </c>
      <c r="M1244" s="9" t="str">
        <f>INDEX(Taxonomie!S:S,MATCH(ZACKS_Screener[[#This Row],[Ticker]], Taxonomie!P:P,0))</f>
        <v>Financial Services</v>
      </c>
      <c r="N1244" t="str">
        <f>INDEX(Taxonomie!Q:Q,MATCH(ZACKS_Screener[[#This Row],[Ticker]], Taxonomie!P:P,0))</f>
        <v>Asset Management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244" s="18">
        <f>IFERROR(ZACKS_Screener[[#This Row],[Price]]/ZACKS_Screener[[#This Row],[EPS1]], "")</f>
        <v>12.503649635036494</v>
      </c>
      <c r="R1244" s="18">
        <f>IFERROR(ZACKS_Screener[[#This Row],[Price]]/ZACKS_Screener[[#This Row],[EPS2]], "")</f>
        <v>11.574324324324325</v>
      </c>
      <c r="S1244" s="18">
        <f>IFERROR(ZACKS_Screener[[#This Row],[PE1]]/(ZACKS_Screener[[#This Row],[EG1]]*100), "")</f>
        <v>-1.0509824422963117</v>
      </c>
      <c r="T1244" s="18">
        <f>IFERROR(ZACKS_Screener[[#This Row],[PE2]]/(ZACKS_Screener[[#This Row],[EG2]]*100), "")</f>
        <v>1.4415294840294857</v>
      </c>
      <c r="U1244"/>
    </row>
    <row r="1245" spans="1:21" hidden="1" x14ac:dyDescent="0.25">
      <c r="A1245" s="23" t="s">
        <v>283</v>
      </c>
      <c r="B1245" s="31">
        <v>40001.96</v>
      </c>
      <c r="C1245" s="6" t="s">
        <v>282</v>
      </c>
      <c r="D1245" s="6" t="s">
        <v>13</v>
      </c>
      <c r="E1245" s="6" t="s">
        <v>37</v>
      </c>
      <c r="F1245" s="6" t="s">
        <v>38</v>
      </c>
      <c r="G1245">
        <v>12</v>
      </c>
      <c r="H1245">
        <v>202212</v>
      </c>
      <c r="I1245" s="9">
        <v>70.5</v>
      </c>
      <c r="J1245" s="9">
        <v>5.21</v>
      </c>
      <c r="K1245" s="9">
        <v>6.34</v>
      </c>
      <c r="L1245" s="9">
        <v>7.43</v>
      </c>
      <c r="M1245" s="9" t="str">
        <f>INDEX(Taxonomie!S:S,MATCH(ZACKS_Screener[[#This Row],[Ticker]], Taxonomie!P:P,0))</f>
        <v>Financial Services</v>
      </c>
      <c r="N1245" t="str">
        <f>INDEX(Taxonomie!Q:Q,MATCH(ZACKS_Screener[[#This Row],[Ticker]], Taxonomie!P:P,0))</f>
        <v>Asset Management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45" s="18">
        <f>IFERROR(ZACKS_Screener[[#This Row],[Price]]/ZACKS_Screener[[#This Row],[EPS1]], "")</f>
        <v>11.119873817034701</v>
      </c>
      <c r="R1245" s="18">
        <f>IFERROR(ZACKS_Screener[[#This Row],[Price]]/ZACKS_Screener[[#This Row],[EPS2]], "")</f>
        <v>9.4885598923283982</v>
      </c>
      <c r="S1245" s="18">
        <f>IFERROR(ZACKS_Screener[[#This Row],[PE1]]/(ZACKS_Screener[[#This Row],[EG1]]*100), "")</f>
        <v>0.51269506713938762</v>
      </c>
      <c r="T1245" s="18">
        <f>IFERROR(ZACKS_Screener[[#This Row],[PE2]]/(ZACKS_Screener[[#This Row],[EG2]]*100), "")</f>
        <v>0.55190339190240412</v>
      </c>
      <c r="U1245"/>
    </row>
    <row r="1246" spans="1:21" hidden="1" x14ac:dyDescent="0.25">
      <c r="A1246" s="23" t="s">
        <v>303</v>
      </c>
      <c r="B1246" s="31">
        <v>26956.880000000001</v>
      </c>
      <c r="C1246" s="6" t="s">
        <v>302</v>
      </c>
      <c r="D1246" s="6" t="s">
        <v>13</v>
      </c>
      <c r="E1246" s="6" t="s">
        <v>37</v>
      </c>
      <c r="F1246" s="6" t="s">
        <v>38</v>
      </c>
      <c r="G1246">
        <v>12</v>
      </c>
      <c r="H1246">
        <v>202212</v>
      </c>
      <c r="I1246" s="9">
        <v>89.14</v>
      </c>
      <c r="J1246" s="9">
        <v>3.35</v>
      </c>
      <c r="K1246" s="9">
        <v>3.6</v>
      </c>
      <c r="L1246" s="9">
        <v>4.7</v>
      </c>
      <c r="M1246" s="9" t="str">
        <f>INDEX(Taxonomie!S:S,MATCH(ZACKS_Screener[[#This Row],[Ticker]], Taxonomie!P:P,0))</f>
        <v>Financial Services</v>
      </c>
      <c r="N1246" t="str">
        <f>INDEX(Taxonomie!Q:Q,MATCH(ZACKS_Screener[[#This Row],[Ticker]], Taxonomie!P:P,0))</f>
        <v>Asset Management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246" s="18">
        <f>IFERROR(ZACKS_Screener[[#This Row],[Price]]/ZACKS_Screener[[#This Row],[EPS1]], "")</f>
        <v>24.761111111111109</v>
      </c>
      <c r="R1246" s="18">
        <f>IFERROR(ZACKS_Screener[[#This Row],[Price]]/ZACKS_Screener[[#This Row],[EPS2]], "")</f>
        <v>18.96595744680851</v>
      </c>
      <c r="S1246" s="18">
        <f>IFERROR(ZACKS_Screener[[#This Row],[PE1]]/(ZACKS_Screener[[#This Row],[EG1]]*100), "")</f>
        <v>3.3179888888888889</v>
      </c>
      <c r="T1246" s="18">
        <f>IFERROR(ZACKS_Screener[[#This Row],[PE2]]/(ZACKS_Screener[[#This Row],[EG2]]*100), "")</f>
        <v>0.62070406189555116</v>
      </c>
      <c r="U1246"/>
    </row>
    <row r="1247" spans="1:21" hidden="1" x14ac:dyDescent="0.25">
      <c r="A1247" s="23" t="s">
        <v>40499</v>
      </c>
      <c r="B1247" s="31">
        <v>2789.86</v>
      </c>
      <c r="C1247" s="6" t="s">
        <v>40498</v>
      </c>
      <c r="D1247" s="6" t="s">
        <v>13</v>
      </c>
      <c r="E1247" s="6" t="s">
        <v>37</v>
      </c>
      <c r="F1247" s="6" t="s">
        <v>38</v>
      </c>
      <c r="G1247">
        <v>12</v>
      </c>
      <c r="H1247">
        <v>202212</v>
      </c>
      <c r="I1247" s="9">
        <v>2.35</v>
      </c>
      <c r="J1247" s="9">
        <v>0.33</v>
      </c>
      <c r="K1247" s="9">
        <v>0.33</v>
      </c>
      <c r="L1247" s="9">
        <v>0.38</v>
      </c>
      <c r="M1247" s="9" t="str">
        <f>INDEX(Taxonomie!S:S,MATCH(ZACKS_Screener[[#This Row],[Ticker]], Taxonomie!P:P,0))</f>
        <v>Financial Services</v>
      </c>
      <c r="N1247" t="str">
        <f>INDEX(Taxonomie!Q:Q,MATCH(ZACKS_Screener[[#This Row],[Ticker]], Taxonomie!P:P,0))</f>
        <v>Banks—Regional</v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247" s="18">
        <f>IFERROR(ZACKS_Screener[[#This Row],[Price]]/ZACKS_Screener[[#This Row],[EPS1]], "")</f>
        <v>7.1212121212121211</v>
      </c>
      <c r="R1247" s="18">
        <f>IFERROR(ZACKS_Screener[[#This Row],[Price]]/ZACKS_Screener[[#This Row],[EPS2]], "")</f>
        <v>6.1842105263157894</v>
      </c>
      <c r="S1247" s="18" t="str">
        <f>IFERROR(ZACKS_Screener[[#This Row],[PE1]]/(ZACKS_Screener[[#This Row],[EG1]]*100), "")</f>
        <v/>
      </c>
      <c r="T1247" s="18">
        <f>IFERROR(ZACKS_Screener[[#This Row],[PE2]]/(ZACKS_Screener[[#This Row],[EG2]]*100), "")</f>
        <v>0.40815789473684222</v>
      </c>
      <c r="U1247"/>
    </row>
    <row r="1248" spans="1:21" hidden="1" x14ac:dyDescent="0.25">
      <c r="A1248" s="23" t="s">
        <v>460</v>
      </c>
      <c r="B1248" s="31">
        <v>12541.62</v>
      </c>
      <c r="C1248" s="6" t="s">
        <v>459</v>
      </c>
      <c r="D1248" s="6" t="s">
        <v>13</v>
      </c>
      <c r="E1248" s="6" t="s">
        <v>37</v>
      </c>
      <c r="F1248" s="6" t="s">
        <v>38</v>
      </c>
      <c r="G1248">
        <v>9</v>
      </c>
      <c r="H1248">
        <v>202209</v>
      </c>
      <c r="I1248" s="9">
        <v>25.04</v>
      </c>
      <c r="J1248" s="9">
        <v>3.63</v>
      </c>
      <c r="K1248" s="9">
        <v>2.34</v>
      </c>
      <c r="L1248" s="9">
        <v>2.62</v>
      </c>
      <c r="M1248" s="9" t="str">
        <f>INDEX(Taxonomie!S:S,MATCH(ZACKS_Screener[[#This Row],[Ticker]], Taxonomie!P:P,0))</f>
        <v>Financial Services</v>
      </c>
      <c r="N1248" t="str">
        <f>INDEX(Taxonomie!Q:Q,MATCH(ZACKS_Screener[[#This Row],[Ticker]], Taxonomie!P:P,0))</f>
        <v>Asset Management</v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1248" s="18">
        <f>IFERROR(ZACKS_Screener[[#This Row],[Price]]/ZACKS_Screener[[#This Row],[EPS1]], "")</f>
        <v>10.700854700854702</v>
      </c>
      <c r="R1248" s="18">
        <f>IFERROR(ZACKS_Screener[[#This Row],[Price]]/ZACKS_Screener[[#This Row],[EPS2]], "")</f>
        <v>9.557251908396946</v>
      </c>
      <c r="S1248" s="18">
        <f>IFERROR(ZACKS_Screener[[#This Row],[PE1]]/(ZACKS_Screener[[#This Row],[EG1]]*100), "")</f>
        <v>-0.3011170741403299</v>
      </c>
      <c r="T1248" s="18">
        <f>IFERROR(ZACKS_Screener[[#This Row],[PE2]]/(ZACKS_Screener[[#This Row],[EG2]]*100), "")</f>
        <v>0.79871319520174411</v>
      </c>
      <c r="U1248"/>
    </row>
    <row r="1249" spans="1:21" hidden="1" x14ac:dyDescent="0.25">
      <c r="A1249" s="23" t="s">
        <v>522</v>
      </c>
      <c r="B1249" s="31">
        <v>101312.93</v>
      </c>
      <c r="C1249" s="6" t="s">
        <v>521</v>
      </c>
      <c r="D1249" s="6" t="s">
        <v>13</v>
      </c>
      <c r="E1249" s="6" t="s">
        <v>37</v>
      </c>
      <c r="F1249" s="6" t="s">
        <v>38</v>
      </c>
      <c r="G1249">
        <v>12</v>
      </c>
      <c r="H1249">
        <v>202212</v>
      </c>
      <c r="I1249" s="9">
        <v>676.49</v>
      </c>
      <c r="J1249" s="9">
        <v>35.36</v>
      </c>
      <c r="K1249" s="9">
        <v>34.43</v>
      </c>
      <c r="L1249" s="9">
        <v>39.880000000000003</v>
      </c>
      <c r="M1249" s="9" t="str">
        <f>INDEX(Taxonomie!S:S,MATCH(ZACKS_Screener[[#This Row],[Ticker]], Taxonomie!P:P,0))</f>
        <v>Financial Services</v>
      </c>
      <c r="N1249" t="str">
        <f>INDEX(Taxonomie!Q:Q,MATCH(ZACKS_Screener[[#This Row],[Ticker]], Taxonomie!P:P,0))</f>
        <v>Asset Management</v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1249" s="18">
        <f>IFERROR(ZACKS_Screener[[#This Row],[Price]]/ZACKS_Screener[[#This Row],[EPS1]], "")</f>
        <v>19.648271855939587</v>
      </c>
      <c r="R1249" s="18">
        <f>IFERROR(ZACKS_Screener[[#This Row],[Price]]/ZACKS_Screener[[#This Row],[EPS2]], "")</f>
        <v>16.963139418254762</v>
      </c>
      <c r="S1249" s="18">
        <f>IFERROR(ZACKS_Screener[[#This Row],[PE1]]/(ZACKS_Screener[[#This Row],[EG1]]*100), "")</f>
        <v>-7.4705687400647731</v>
      </c>
      <c r="T1249" s="18">
        <f>IFERROR(ZACKS_Screener[[#This Row],[PE2]]/(ZACKS_Screener[[#This Row],[EG2]]*100), "")</f>
        <v>1.0716346608633234</v>
      </c>
      <c r="U1249"/>
    </row>
    <row r="1250" spans="1:21" hidden="1" x14ac:dyDescent="0.25">
      <c r="A1250" s="23" t="s">
        <v>40708</v>
      </c>
      <c r="B1250" s="31">
        <v>2847.33</v>
      </c>
      <c r="C1250" s="6" t="s">
        <v>40707</v>
      </c>
      <c r="D1250" s="6" t="s">
        <v>13</v>
      </c>
      <c r="E1250" s="6" t="s">
        <v>37</v>
      </c>
      <c r="F1250" s="6" t="s">
        <v>38</v>
      </c>
      <c r="G1250">
        <v>12</v>
      </c>
      <c r="H1250">
        <v>202212</v>
      </c>
      <c r="I1250" s="9">
        <v>57.97</v>
      </c>
      <c r="J1250" s="9">
        <v>3.7</v>
      </c>
      <c r="M1250" s="9" t="str">
        <f>INDEX(Taxonomie!S:S,MATCH(ZACKS_Screener[[#This Row],[Ticker]], Taxonomie!P:P,0))</f>
        <v>Financial Services</v>
      </c>
      <c r="N1250" t="str">
        <f>INDEX(Taxonomie!Q:Q,MATCH(ZACKS_Screener[[#This Row],[Ticker]], Taxonomie!P:P,0))</f>
        <v>Asset Management</v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50" s="18" t="str">
        <f>IFERROR(ZACKS_Screener[[#This Row],[Price]]/ZACKS_Screener[[#This Row],[EPS1]], "")</f>
        <v/>
      </c>
      <c r="R1250" s="18" t="str">
        <f>IFERROR(ZACKS_Screener[[#This Row],[Price]]/ZACKS_Screener[[#This Row],[EPS2]], "")</f>
        <v/>
      </c>
      <c r="S1250" s="18" t="str">
        <f>IFERROR(ZACKS_Screener[[#This Row],[PE1]]/(ZACKS_Screener[[#This Row],[EG1]]*100), "")</f>
        <v/>
      </c>
      <c r="T1250" s="18" t="str">
        <f>IFERROR(ZACKS_Screener[[#This Row],[PE2]]/(ZACKS_Screener[[#This Row],[EG2]]*100), "")</f>
        <v/>
      </c>
      <c r="U1250"/>
    </row>
    <row r="1251" spans="1:21" hidden="1" x14ac:dyDescent="0.25">
      <c r="A1251" s="23" t="s">
        <v>1238</v>
      </c>
      <c r="B1251" s="31">
        <v>3225.38</v>
      </c>
      <c r="C1251" s="6" t="s">
        <v>1237</v>
      </c>
      <c r="D1251" s="6" t="s">
        <v>13</v>
      </c>
      <c r="E1251" s="6" t="s">
        <v>37</v>
      </c>
      <c r="F1251" s="6" t="s">
        <v>38</v>
      </c>
      <c r="G1251">
        <v>12</v>
      </c>
      <c r="H1251">
        <v>202212</v>
      </c>
      <c r="I1251" s="9">
        <v>36.03</v>
      </c>
      <c r="J1251" s="9">
        <v>3.02</v>
      </c>
      <c r="K1251" s="9">
        <v>3.28</v>
      </c>
      <c r="L1251" s="9">
        <v>3.67</v>
      </c>
      <c r="M1251" s="9" t="str">
        <f>INDEX(Taxonomie!S:S,MATCH(ZACKS_Screener[[#This Row],[Ticker]], Taxonomie!P:P,0))</f>
        <v>Financial Services</v>
      </c>
      <c r="N1251" t="str">
        <f>INDEX(Taxonomie!Q:Q,MATCH(ZACKS_Screener[[#This Row],[Ticker]], Taxonomie!P:P,0))</f>
        <v>Asset Management</v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1251" s="18">
        <f>IFERROR(ZACKS_Screener[[#This Row],[Price]]/ZACKS_Screener[[#This Row],[EPS1]], "")</f>
        <v>10.984756097560977</v>
      </c>
      <c r="R1251" s="18">
        <f>IFERROR(ZACKS_Screener[[#This Row],[Price]]/ZACKS_Screener[[#This Row],[EPS2]], "")</f>
        <v>9.8174386920980936</v>
      </c>
      <c r="S1251" s="18">
        <f>IFERROR(ZACKS_Screener[[#This Row],[PE1]]/(ZACKS_Screener[[#This Row],[EG1]]*100), "")</f>
        <v>1.2759216697936222</v>
      </c>
      <c r="T1251" s="18">
        <f>IFERROR(ZACKS_Screener[[#This Row],[PE2]]/(ZACKS_Screener[[#This Row],[EG2]]*100), "")</f>
        <v>0.82567176692517263</v>
      </c>
      <c r="U1251"/>
    </row>
    <row r="1252" spans="1:21" hidden="1" x14ac:dyDescent="0.25">
      <c r="A1252" s="23" t="s">
        <v>1285</v>
      </c>
      <c r="B1252" s="31">
        <v>4089.33</v>
      </c>
      <c r="C1252" s="6" t="s">
        <v>1284</v>
      </c>
      <c r="D1252" s="6" t="s">
        <v>22</v>
      </c>
      <c r="E1252" s="6" t="s">
        <v>37</v>
      </c>
      <c r="F1252" s="6" t="s">
        <v>38</v>
      </c>
      <c r="G1252">
        <v>12</v>
      </c>
      <c r="H1252">
        <v>202212</v>
      </c>
      <c r="I1252" s="9">
        <v>52.06</v>
      </c>
      <c r="J1252" s="9">
        <v>4.3899999999999997</v>
      </c>
      <c r="K1252" s="9">
        <v>4.09</v>
      </c>
      <c r="L1252" s="9">
        <v>4.79</v>
      </c>
      <c r="M1252" s="9" t="str">
        <f>INDEX(Taxonomie!S:S,MATCH(ZACKS_Screener[[#This Row],[Ticker]], Taxonomie!P:P,0))</f>
        <v>Financial Services</v>
      </c>
      <c r="N1252" t="str">
        <f>INDEX(Taxonomie!Q:Q,MATCH(ZACKS_Screener[[#This Row],[Ticker]], Taxonomie!P:P,0))</f>
        <v>Asset Management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1252" s="18">
        <f>IFERROR(ZACKS_Screener[[#This Row],[Price]]/ZACKS_Screener[[#This Row],[EPS1]], "")</f>
        <v>12.728606356968216</v>
      </c>
      <c r="R1252" s="18">
        <f>IFERROR(ZACKS_Screener[[#This Row],[Price]]/ZACKS_Screener[[#This Row],[EPS2]], "")</f>
        <v>10.868475991649269</v>
      </c>
      <c r="S1252" s="18">
        <f>IFERROR(ZACKS_Screener[[#This Row],[PE1]]/(ZACKS_Screener[[#This Row],[EG1]]*100), "")</f>
        <v>-1.8626193969030167</v>
      </c>
      <c r="T1252" s="18">
        <f>IFERROR(ZACKS_Screener[[#This Row],[PE2]]/(ZACKS_Screener[[#This Row],[EG2]]*100), "")</f>
        <v>0.63502952579779293</v>
      </c>
      <c r="U1252"/>
    </row>
    <row r="1253" spans="1:21" hidden="1" x14ac:dyDescent="0.25">
      <c r="A1253" s="23" t="s">
        <v>1491</v>
      </c>
      <c r="B1253" s="31">
        <v>3842.06</v>
      </c>
      <c r="C1253" s="6" t="s">
        <v>1490</v>
      </c>
      <c r="D1253" s="6" t="s">
        <v>22</v>
      </c>
      <c r="E1253" s="6" t="s">
        <v>37</v>
      </c>
      <c r="F1253" s="6" t="s">
        <v>38</v>
      </c>
      <c r="G1253">
        <v>3</v>
      </c>
      <c r="H1253">
        <v>202303</v>
      </c>
      <c r="I1253" s="9">
        <v>71.150000000000006</v>
      </c>
      <c r="J1253" s="9">
        <v>3.34</v>
      </c>
      <c r="K1253" s="9">
        <v>3.39</v>
      </c>
      <c r="L1253" s="9">
        <v>4.26</v>
      </c>
      <c r="M1253" s="9" t="str">
        <f>INDEX(Taxonomie!S:S,MATCH(ZACKS_Screener[[#This Row],[Ticker]], Taxonomie!P:P,0))</f>
        <v>Financial Services</v>
      </c>
      <c r="N1253" t="str">
        <f>INDEX(Taxonomie!Q:Q,MATCH(ZACKS_Screener[[#This Row],[Ticker]], Taxonomie!P:P,0))</f>
        <v>Asset Management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1253" s="18">
        <f>IFERROR(ZACKS_Screener[[#This Row],[Price]]/ZACKS_Screener[[#This Row],[EPS1]], "")</f>
        <v>20.988200589970504</v>
      </c>
      <c r="R1253" s="18">
        <f>IFERROR(ZACKS_Screener[[#This Row],[Price]]/ZACKS_Screener[[#This Row],[EPS2]], "")</f>
        <v>16.701877934272304</v>
      </c>
      <c r="S1253" s="18">
        <f>IFERROR(ZACKS_Screener[[#This Row],[PE1]]/(ZACKS_Screener[[#This Row],[EG1]]*100), "")</f>
        <v>14.020117994100222</v>
      </c>
      <c r="T1253" s="18">
        <f>IFERROR(ZACKS_Screener[[#This Row],[PE2]]/(ZACKS_Screener[[#This Row],[EG2]]*100), "")</f>
        <v>0.65079731261130036</v>
      </c>
      <c r="U1253"/>
    </row>
    <row r="1254" spans="1:21" hidden="1" x14ac:dyDescent="0.25">
      <c r="A1254" s="23" t="s">
        <v>1672</v>
      </c>
      <c r="B1254" s="31">
        <v>7051.22</v>
      </c>
      <c r="C1254" s="6" t="s">
        <v>1671</v>
      </c>
      <c r="D1254" s="6" t="s">
        <v>13</v>
      </c>
      <c r="E1254" s="6" t="s">
        <v>37</v>
      </c>
      <c r="F1254" s="6" t="s">
        <v>38</v>
      </c>
      <c r="G1254">
        <v>12</v>
      </c>
      <c r="H1254">
        <v>202212</v>
      </c>
      <c r="I1254" s="9">
        <v>15.39</v>
      </c>
      <c r="J1254" s="9">
        <v>1.68</v>
      </c>
      <c r="K1254" s="9">
        <v>1.66</v>
      </c>
      <c r="L1254" s="9">
        <v>1.96</v>
      </c>
      <c r="M1254" s="9" t="str">
        <f>INDEX(Taxonomie!S:S,MATCH(ZACKS_Screener[[#This Row],[Ticker]], Taxonomie!P:P,0))</f>
        <v>Financial Services</v>
      </c>
      <c r="N1254" t="str">
        <f>INDEX(Taxonomie!Q:Q,MATCH(ZACKS_Screener[[#This Row],[Ticker]], Taxonomie!P:P,0))</f>
        <v>Asset Management</v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1254" s="18">
        <f>IFERROR(ZACKS_Screener[[#This Row],[Price]]/ZACKS_Screener[[#This Row],[EPS1]], "")</f>
        <v>9.2710843373493983</v>
      </c>
      <c r="R1254" s="18">
        <f>IFERROR(ZACKS_Screener[[#This Row],[Price]]/ZACKS_Screener[[#This Row],[EPS2]], "")</f>
        <v>7.8520408163265314</v>
      </c>
      <c r="S1254" s="18">
        <f>IFERROR(ZACKS_Screener[[#This Row],[PE1]]/(ZACKS_Screener[[#This Row],[EG1]]*100), "")</f>
        <v>-7.7877108433734872</v>
      </c>
      <c r="T1254" s="18">
        <f>IFERROR(ZACKS_Screener[[#This Row],[PE2]]/(ZACKS_Screener[[#This Row],[EG2]]*100), "")</f>
        <v>0.43447959183673462</v>
      </c>
      <c r="U1254"/>
    </row>
    <row r="1255" spans="1:21" hidden="1" x14ac:dyDescent="0.25">
      <c r="A1255" s="23" t="s">
        <v>1704</v>
      </c>
      <c r="B1255" s="31">
        <v>4558.8999999999996</v>
      </c>
      <c r="C1255" s="6" t="s">
        <v>1703</v>
      </c>
      <c r="D1255" s="6" t="s">
        <v>13</v>
      </c>
      <c r="E1255" s="6" t="s">
        <v>37</v>
      </c>
      <c r="F1255" s="6" t="s">
        <v>38</v>
      </c>
      <c r="G1255">
        <v>12</v>
      </c>
      <c r="H1255">
        <v>202212</v>
      </c>
      <c r="I1255" s="9">
        <v>27.52</v>
      </c>
      <c r="J1255" s="9">
        <v>2.6</v>
      </c>
      <c r="K1255" s="9">
        <v>2.2599999999999998</v>
      </c>
      <c r="L1255" s="9">
        <v>2.5</v>
      </c>
      <c r="M1255" s="9" t="str">
        <f>INDEX(Taxonomie!S:S,MATCH(ZACKS_Screener[[#This Row],[Ticker]], Taxonomie!P:P,0))</f>
        <v>Financial Services</v>
      </c>
      <c r="N1255" t="str">
        <f>INDEX(Taxonomie!Q:Q,MATCH(ZACKS_Screener[[#This Row],[Ticker]], Taxonomie!P:P,0))</f>
        <v>Asset Management</v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1255" s="18">
        <f>IFERROR(ZACKS_Screener[[#This Row],[Price]]/ZACKS_Screener[[#This Row],[EPS1]], "")</f>
        <v>12.176991150442479</v>
      </c>
      <c r="R1255" s="18">
        <f>IFERROR(ZACKS_Screener[[#This Row],[Price]]/ZACKS_Screener[[#This Row],[EPS2]], "")</f>
        <v>11.007999999999999</v>
      </c>
      <c r="S1255" s="18">
        <f>IFERROR(ZACKS_Screener[[#This Row],[PE1]]/(ZACKS_Screener[[#This Row],[EG1]]*100), "")</f>
        <v>-0.93118167621030634</v>
      </c>
      <c r="T1255" s="18">
        <f>IFERROR(ZACKS_Screener[[#This Row],[PE2]]/(ZACKS_Screener[[#This Row],[EG2]]*100), "")</f>
        <v>1.0365866666666654</v>
      </c>
      <c r="U1255"/>
    </row>
    <row r="1256" spans="1:21" hidden="1" x14ac:dyDescent="0.25">
      <c r="A1256" s="23" t="s">
        <v>1746</v>
      </c>
      <c r="B1256" s="31">
        <v>46649.15</v>
      </c>
      <c r="C1256" s="6" t="s">
        <v>1745</v>
      </c>
      <c r="D1256" s="6" t="s">
        <v>13</v>
      </c>
      <c r="E1256" s="6" t="s">
        <v>37</v>
      </c>
      <c r="F1256" s="6" t="s">
        <v>38</v>
      </c>
      <c r="G1256">
        <v>12</v>
      </c>
      <c r="H1256">
        <v>202212</v>
      </c>
      <c r="I1256" s="9">
        <v>54.05</v>
      </c>
      <c r="J1256" s="9">
        <v>3.9</v>
      </c>
      <c r="K1256" s="9">
        <v>3.55</v>
      </c>
      <c r="L1256" s="9">
        <v>4.7300000000000004</v>
      </c>
      <c r="M1256" s="9" t="str">
        <f>INDEX(Taxonomie!S:S,MATCH(ZACKS_Screener[[#This Row],[Ticker]], Taxonomie!P:P,0))</f>
        <v>Financial Services</v>
      </c>
      <c r="N1256" t="str">
        <f>INDEX(Taxonomie!Q:Q,MATCH(ZACKS_Screener[[#This Row],[Ticker]], Taxonomie!P:P,0))</f>
        <v>Asset Management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1256" s="18">
        <f>IFERROR(ZACKS_Screener[[#This Row],[Price]]/ZACKS_Screener[[#This Row],[EPS1]], "")</f>
        <v>15.225352112676056</v>
      </c>
      <c r="R1256" s="18">
        <f>IFERROR(ZACKS_Screener[[#This Row],[Price]]/ZACKS_Screener[[#This Row],[EPS2]], "")</f>
        <v>11.427061310782239</v>
      </c>
      <c r="S1256" s="18">
        <f>IFERROR(ZACKS_Screener[[#This Row],[PE1]]/(ZACKS_Screener[[#This Row],[EG1]]*100), "")</f>
        <v>-1.6965392354124742</v>
      </c>
      <c r="T1256" s="18">
        <f>IFERROR(ZACKS_Screener[[#This Row],[PE2]]/(ZACKS_Screener[[#This Row],[EG2]]*100), "")</f>
        <v>0.34378023434980448</v>
      </c>
      <c r="U1256"/>
    </row>
    <row r="1257" spans="1:21" hidden="1" x14ac:dyDescent="0.25">
      <c r="A1257" s="23" t="s">
        <v>1790</v>
      </c>
      <c r="B1257" s="31">
        <v>3390.88</v>
      </c>
      <c r="C1257" s="6" t="s">
        <v>1789</v>
      </c>
      <c r="D1257" s="6" t="s">
        <v>13</v>
      </c>
      <c r="E1257" s="6" t="s">
        <v>37</v>
      </c>
      <c r="F1257" s="6" t="s">
        <v>38</v>
      </c>
      <c r="G1257">
        <v>12</v>
      </c>
      <c r="H1257">
        <v>202212</v>
      </c>
      <c r="I1257" s="9">
        <v>30.07</v>
      </c>
      <c r="J1257" s="9">
        <v>3.73</v>
      </c>
      <c r="K1257" s="9">
        <v>0.9</v>
      </c>
      <c r="L1257" s="9">
        <v>3.9</v>
      </c>
      <c r="M1257" s="9" t="str">
        <f>INDEX(Taxonomie!S:S,MATCH(ZACKS_Screener[[#This Row],[Ticker]], Taxonomie!P:P,0))</f>
        <v>Financial Services</v>
      </c>
      <c r="N1257" t="str">
        <f>INDEX(Taxonomie!Q:Q,MATCH(ZACKS_Screener[[#This Row],[Ticker]], Taxonomie!P:P,0))</f>
        <v>Capital Markets</v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257" s="18">
        <f>IFERROR(ZACKS_Screener[[#This Row],[Price]]/ZACKS_Screener[[#This Row],[EPS1]], "")</f>
        <v>33.411111111111111</v>
      </c>
      <c r="R1257" s="18">
        <f>IFERROR(ZACKS_Screener[[#This Row],[Price]]/ZACKS_Screener[[#This Row],[EPS2]], "")</f>
        <v>7.7102564102564104</v>
      </c>
      <c r="S1257" s="18">
        <f>IFERROR(ZACKS_Screener[[#This Row],[PE1]]/(ZACKS_Screener[[#This Row],[EG1]]*100), "")</f>
        <v>-0.44036552807224183</v>
      </c>
      <c r="T1257" s="18">
        <f>IFERROR(ZACKS_Screener[[#This Row],[PE2]]/(ZACKS_Screener[[#This Row],[EG2]]*100), "")</f>
        <v>2.3130769230769233E-2</v>
      </c>
      <c r="U1257"/>
    </row>
    <row r="1258" spans="1:21" hidden="1" x14ac:dyDescent="0.25">
      <c r="A1258" s="23" t="s">
        <v>2270</v>
      </c>
      <c r="B1258" s="31">
        <v>14662.27</v>
      </c>
      <c r="C1258" s="6" t="s">
        <v>2269</v>
      </c>
      <c r="D1258" s="6" t="s">
        <v>13</v>
      </c>
      <c r="E1258" s="6" t="s">
        <v>37</v>
      </c>
      <c r="F1258" s="6" t="s">
        <v>38</v>
      </c>
      <c r="G1258">
        <v>12</v>
      </c>
      <c r="H1258">
        <v>202212</v>
      </c>
      <c r="I1258" s="9">
        <v>10.42</v>
      </c>
      <c r="J1258" s="9">
        <v>0.53</v>
      </c>
      <c r="K1258" s="9">
        <v>0.66</v>
      </c>
      <c r="L1258" s="9">
        <v>0.79</v>
      </c>
      <c r="M1258" s="9" t="str">
        <f>INDEX(Taxonomie!S:S,MATCH(ZACKS_Screener[[#This Row],[Ticker]], Taxonomie!P:P,0))</f>
        <v>Financial Services</v>
      </c>
      <c r="N1258" t="str">
        <f>INDEX(Taxonomie!Q:Q,MATCH(ZACKS_Screener[[#This Row],[Ticker]], Taxonomie!P:P,0))</f>
        <v>Asset Management</v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258" s="18">
        <f>IFERROR(ZACKS_Screener[[#This Row],[Price]]/ZACKS_Screener[[#This Row],[EPS1]], "")</f>
        <v>15.787878787878787</v>
      </c>
      <c r="R1258" s="18">
        <f>IFERROR(ZACKS_Screener[[#This Row],[Price]]/ZACKS_Screener[[#This Row],[EPS2]], "")</f>
        <v>13.189873417721518</v>
      </c>
      <c r="S1258" s="18">
        <f>IFERROR(ZACKS_Screener[[#This Row],[PE1]]/(ZACKS_Screener[[#This Row],[EG1]]*100), "")</f>
        <v>0.64365967365967369</v>
      </c>
      <c r="T1258" s="18">
        <f>IFERROR(ZACKS_Screener[[#This Row],[PE2]]/(ZACKS_Screener[[#This Row],[EG2]]*100), "")</f>
        <v>0.66963972736124633</v>
      </c>
      <c r="U1258"/>
    </row>
    <row r="1259" spans="1:21" hidden="1" x14ac:dyDescent="0.25">
      <c r="A1259" s="23" t="s">
        <v>2341</v>
      </c>
      <c r="B1259" s="31">
        <v>16603.37</v>
      </c>
      <c r="C1259" s="6" t="s">
        <v>2340</v>
      </c>
      <c r="D1259" s="6" t="s">
        <v>22</v>
      </c>
      <c r="E1259" s="6" t="s">
        <v>37</v>
      </c>
      <c r="F1259" s="6" t="s">
        <v>38</v>
      </c>
      <c r="G1259">
        <v>12</v>
      </c>
      <c r="H1259">
        <v>202212</v>
      </c>
      <c r="I1259" s="9">
        <v>68.39</v>
      </c>
      <c r="J1259" s="9">
        <v>6.66</v>
      </c>
      <c r="K1259" s="9">
        <v>6.64</v>
      </c>
      <c r="L1259" s="9">
        <v>7.43</v>
      </c>
      <c r="M1259" s="9" t="str">
        <f>INDEX(Taxonomie!S:S,MATCH(ZACKS_Screener[[#This Row],[Ticker]], Taxonomie!P:P,0))</f>
        <v>Financial Services</v>
      </c>
      <c r="N1259" t="str">
        <f>INDEX(Taxonomie!Q:Q,MATCH(ZACKS_Screener[[#This Row],[Ticker]], Taxonomie!P:P,0))</f>
        <v>Asset Management</v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259" s="18">
        <f>IFERROR(ZACKS_Screener[[#This Row],[Price]]/ZACKS_Screener[[#This Row],[EPS1]], "")</f>
        <v>10.299698795180724</v>
      </c>
      <c r="R1259" s="18">
        <f>IFERROR(ZACKS_Screener[[#This Row],[Price]]/ZACKS_Screener[[#This Row],[EPS2]], "")</f>
        <v>9.2045760430686414</v>
      </c>
      <c r="S1259" s="18">
        <f>IFERROR(ZACKS_Screener[[#This Row],[PE1]]/(ZACKS_Screener[[#This Row],[EG1]]*100), "")</f>
        <v>-34.297996987951016</v>
      </c>
      <c r="T1259" s="18">
        <f>IFERROR(ZACKS_Screener[[#This Row],[PE2]]/(ZACKS_Screener[[#This Row],[EG2]]*100), "")</f>
        <v>0.77365044210095912</v>
      </c>
      <c r="U1259"/>
    </row>
    <row r="1260" spans="1:21" hidden="1" x14ac:dyDescent="0.25">
      <c r="A1260" s="23" t="s">
        <v>41533</v>
      </c>
      <c r="B1260" s="31">
        <v>2525.62</v>
      </c>
      <c r="C1260" s="6" t="s">
        <v>41532</v>
      </c>
      <c r="D1260" s="6" t="s">
        <v>22</v>
      </c>
      <c r="E1260" s="6" t="s">
        <v>37</v>
      </c>
      <c r="F1260" s="6" t="s">
        <v>38</v>
      </c>
      <c r="G1260">
        <v>6</v>
      </c>
      <c r="H1260">
        <v>202206</v>
      </c>
      <c r="I1260" s="9">
        <v>6.28</v>
      </c>
      <c r="J1260" s="9">
        <v>0.81</v>
      </c>
      <c r="K1260" s="9">
        <v>0.86</v>
      </c>
      <c r="L1260" s="9">
        <v>0.81</v>
      </c>
      <c r="M1260" s="9" t="str">
        <f>INDEX(Taxonomie!S:S,MATCH(ZACKS_Screener[[#This Row],[Ticker]], Taxonomie!P:P,0))</f>
        <v>Financial Services</v>
      </c>
      <c r="N1260" t="str">
        <f>INDEX(Taxonomie!Q:Q,MATCH(ZACKS_Screener[[#This Row],[Ticker]], Taxonomie!P:P,0))</f>
        <v>Asset Management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260" s="18">
        <f>IFERROR(ZACKS_Screener[[#This Row],[Price]]/ZACKS_Screener[[#This Row],[EPS1]], "")</f>
        <v>7.3023255813953494</v>
      </c>
      <c r="R1260" s="18">
        <f>IFERROR(ZACKS_Screener[[#This Row],[Price]]/ZACKS_Screener[[#This Row],[EPS2]], "")</f>
        <v>7.7530864197530862</v>
      </c>
      <c r="S1260" s="18">
        <f>IFERROR(ZACKS_Screener[[#This Row],[PE1]]/(ZACKS_Screener[[#This Row],[EG1]]*100), "")</f>
        <v>1.1829767441860484</v>
      </c>
      <c r="T1260" s="18">
        <f>IFERROR(ZACKS_Screener[[#This Row],[PE2]]/(ZACKS_Screener[[#This Row],[EG2]]*100), "")</f>
        <v>-1.3335308641975325</v>
      </c>
      <c r="U1260"/>
    </row>
    <row r="1261" spans="1:21" hidden="1" x14ac:dyDescent="0.25">
      <c r="A1261" s="23" t="s">
        <v>2625</v>
      </c>
      <c r="B1261" s="31">
        <v>7687.76</v>
      </c>
      <c r="C1261" s="6" t="s">
        <v>2624</v>
      </c>
      <c r="D1261" s="6" t="s">
        <v>22</v>
      </c>
      <c r="E1261" s="6" t="s">
        <v>37</v>
      </c>
      <c r="F1261" s="6" t="s">
        <v>38</v>
      </c>
      <c r="G1261">
        <v>12</v>
      </c>
      <c r="H1261">
        <v>202212</v>
      </c>
      <c r="I1261" s="9">
        <v>57.67</v>
      </c>
      <c r="J1261" s="9">
        <v>3.46</v>
      </c>
      <c r="K1261" s="9">
        <v>3.4</v>
      </c>
      <c r="L1261" s="9">
        <v>3.85</v>
      </c>
      <c r="M1261" s="9" t="str">
        <f>INDEX(Taxonomie!S:S,MATCH(ZACKS_Screener[[#This Row],[Ticker]], Taxonomie!P:P,0))</f>
        <v>Financial Services</v>
      </c>
      <c r="N1261" t="str">
        <f>INDEX(Taxonomie!Q:Q,MATCH(ZACKS_Screener[[#This Row],[Ticker]], Taxonomie!P:P,0))</f>
        <v>Asset Management</v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261" s="18">
        <f>IFERROR(ZACKS_Screener[[#This Row],[Price]]/ZACKS_Screener[[#This Row],[EPS1]], "")</f>
        <v>16.961764705882352</v>
      </c>
      <c r="R1261" s="18">
        <f>IFERROR(ZACKS_Screener[[#This Row],[Price]]/ZACKS_Screener[[#This Row],[EPS2]], "")</f>
        <v>14.97922077922078</v>
      </c>
      <c r="S1261" s="18">
        <f>IFERROR(ZACKS_Screener[[#This Row],[PE1]]/(ZACKS_Screener[[#This Row],[EG1]]*100), "")</f>
        <v>-9.7812843137254806</v>
      </c>
      <c r="T1261" s="18">
        <f>IFERROR(ZACKS_Screener[[#This Row],[PE2]]/(ZACKS_Screener[[#This Row],[EG2]]*100), "")</f>
        <v>1.1317633477633473</v>
      </c>
      <c r="U1261"/>
    </row>
    <row r="1262" spans="1:21" hidden="1" x14ac:dyDescent="0.25">
      <c r="A1262" s="23" t="s">
        <v>2905</v>
      </c>
      <c r="B1262" s="31">
        <v>8427.2999999999993</v>
      </c>
      <c r="C1262" s="6" t="s">
        <v>2904</v>
      </c>
      <c r="D1262" s="6" t="s">
        <v>22</v>
      </c>
      <c r="E1262" s="6" t="s">
        <v>37</v>
      </c>
      <c r="F1262" s="6" t="s">
        <v>38</v>
      </c>
      <c r="G1262">
        <v>12</v>
      </c>
      <c r="H1262">
        <v>202212</v>
      </c>
      <c r="I1262" s="9">
        <v>27.26</v>
      </c>
      <c r="J1262" s="9">
        <v>1.87</v>
      </c>
      <c r="K1262" s="9">
        <v>1.52</v>
      </c>
      <c r="L1262" s="9">
        <v>2.2000000000000002</v>
      </c>
      <c r="M1262" s="9" t="str">
        <f>INDEX(Taxonomie!S:S,MATCH(ZACKS_Screener[[#This Row],[Ticker]], Taxonomie!P:P,0))</f>
        <v>Financial Services</v>
      </c>
      <c r="N1262" t="str">
        <f>INDEX(Taxonomie!Q:Q,MATCH(ZACKS_Screener[[#This Row],[Ticker]], Taxonomie!P:P,0))</f>
        <v>Asset Management</v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262" s="18">
        <f>IFERROR(ZACKS_Screener[[#This Row],[Price]]/ZACKS_Screener[[#This Row],[EPS1]], "")</f>
        <v>17.934210526315791</v>
      </c>
      <c r="R1262" s="18">
        <f>IFERROR(ZACKS_Screener[[#This Row],[Price]]/ZACKS_Screener[[#This Row],[EPS2]], "")</f>
        <v>12.390909090909091</v>
      </c>
      <c r="S1262" s="18">
        <f>IFERROR(ZACKS_Screener[[#This Row],[PE1]]/(ZACKS_Screener[[#This Row],[EG1]]*100), "")</f>
        <v>-0.95819924812030077</v>
      </c>
      <c r="T1262" s="18">
        <f>IFERROR(ZACKS_Screener[[#This Row],[PE2]]/(ZACKS_Screener[[#This Row],[EG2]]*100), "")</f>
        <v>0.27697326203208544</v>
      </c>
      <c r="U1262"/>
    </row>
    <row r="1263" spans="1:21" hidden="1" x14ac:dyDescent="0.25">
      <c r="A1263" s="23" t="s">
        <v>2923</v>
      </c>
      <c r="B1263" s="31">
        <v>24768.04</v>
      </c>
      <c r="C1263" s="6" t="s">
        <v>2922</v>
      </c>
      <c r="D1263" s="6" t="s">
        <v>22</v>
      </c>
      <c r="E1263" s="6" t="s">
        <v>37</v>
      </c>
      <c r="F1263" s="6" t="s">
        <v>38</v>
      </c>
      <c r="G1263">
        <v>12</v>
      </c>
      <c r="H1263">
        <v>202212</v>
      </c>
      <c r="I1263" s="9">
        <v>110.29</v>
      </c>
      <c r="J1263" s="9">
        <v>8.02</v>
      </c>
      <c r="K1263" s="9">
        <v>6.64</v>
      </c>
      <c r="L1263" s="9">
        <v>6.93</v>
      </c>
      <c r="M1263" s="9" t="str">
        <f>INDEX(Taxonomie!S:S,MATCH(ZACKS_Screener[[#This Row],[Ticker]], Taxonomie!P:P,0))</f>
        <v>Financial Services</v>
      </c>
      <c r="N1263" t="str">
        <f>INDEX(Taxonomie!Q:Q,MATCH(ZACKS_Screener[[#This Row],[Ticker]], Taxonomie!P:P,0))</f>
        <v>Asset Management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263" s="18">
        <f>IFERROR(ZACKS_Screener[[#This Row],[Price]]/ZACKS_Screener[[#This Row],[EPS1]], "")</f>
        <v>16.609939759036145</v>
      </c>
      <c r="R1263" s="18">
        <f>IFERROR(ZACKS_Screener[[#This Row],[Price]]/ZACKS_Screener[[#This Row],[EPS2]], "")</f>
        <v>15.914862914862917</v>
      </c>
      <c r="S1263" s="18">
        <f>IFERROR(ZACKS_Screener[[#This Row],[PE1]]/(ZACKS_Screener[[#This Row],[EG1]]*100), "")</f>
        <v>-0.96530229614108609</v>
      </c>
      <c r="T1263" s="18">
        <f>IFERROR(ZACKS_Screener[[#This Row],[PE2]]/(ZACKS_Screener[[#This Row],[EG2]]*100), "")</f>
        <v>3.6439548191272326</v>
      </c>
      <c r="U1263"/>
    </row>
    <row r="1264" spans="1:21" hidden="1" x14ac:dyDescent="0.25">
      <c r="A1264" s="23" t="s">
        <v>41866</v>
      </c>
      <c r="B1264" s="31">
        <v>2146.48</v>
      </c>
      <c r="C1264" s="6" t="s">
        <v>41865</v>
      </c>
      <c r="D1264" s="6" t="s">
        <v>22</v>
      </c>
      <c r="E1264" s="6" t="s">
        <v>37</v>
      </c>
      <c r="F1264" s="6" t="s">
        <v>38</v>
      </c>
      <c r="G1264">
        <v>12</v>
      </c>
      <c r="H1264">
        <v>202212</v>
      </c>
      <c r="I1264" s="9">
        <v>32.090000000000003</v>
      </c>
      <c r="J1264" s="9">
        <v>4.58</v>
      </c>
      <c r="K1264" s="9">
        <v>4.5999999999999996</v>
      </c>
      <c r="L1264" s="9">
        <v>5.09</v>
      </c>
      <c r="M1264" s="9" t="str">
        <f>INDEX(Taxonomie!S:S,MATCH(ZACKS_Screener[[#This Row],[Ticker]], Taxonomie!P:P,0))</f>
        <v>Financial Services</v>
      </c>
      <c r="N1264" t="str">
        <f>INDEX(Taxonomie!Q:Q,MATCH(ZACKS_Screener[[#This Row],[Ticker]], Taxonomie!P:P,0))</f>
        <v>Asset Management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264" s="18">
        <f>IFERROR(ZACKS_Screener[[#This Row],[Price]]/ZACKS_Screener[[#This Row],[EPS1]], "")</f>
        <v>6.9760869565217405</v>
      </c>
      <c r="R1264" s="18">
        <f>IFERROR(ZACKS_Screener[[#This Row],[Price]]/ZACKS_Screener[[#This Row],[EPS2]], "")</f>
        <v>6.3045186640471522</v>
      </c>
      <c r="S1264" s="18">
        <f>IFERROR(ZACKS_Screener[[#This Row],[PE1]]/(ZACKS_Screener[[#This Row],[EG1]]*100), "")</f>
        <v>15.975239130435126</v>
      </c>
      <c r="T1264" s="18">
        <f>IFERROR(ZACKS_Screener[[#This Row],[PE2]]/(ZACKS_Screener[[#This Row],[EG2]]*100), "")</f>
        <v>0.59185277254320179</v>
      </c>
      <c r="U1264"/>
    </row>
    <row r="1265" spans="1:21" hidden="1" x14ac:dyDescent="0.25">
      <c r="A1265" s="23" t="s">
        <v>91</v>
      </c>
      <c r="B1265" s="31">
        <v>17247.79</v>
      </c>
      <c r="C1265" s="6" t="s">
        <v>90</v>
      </c>
      <c r="D1265" s="6" t="s">
        <v>22</v>
      </c>
      <c r="E1265" s="6" t="s">
        <v>37</v>
      </c>
      <c r="F1265" s="6" t="s">
        <v>92</v>
      </c>
      <c r="G1265">
        <v>12</v>
      </c>
      <c r="H1265">
        <v>202212</v>
      </c>
      <c r="I1265" s="9">
        <v>93.84</v>
      </c>
      <c r="J1265" s="9"/>
      <c r="M1265" s="9" t="str">
        <f>INDEX(Taxonomie!S:S,MATCH(ZACKS_Screener[[#This Row],[Ticker]], Taxonomie!P:P,0))</f>
        <v/>
      </c>
      <c r="N1265" t="str">
        <f>INDEX(Taxonomie!Q:Q,MATCH(ZACKS_Screener[[#This Row],[Ticker]], Taxonomie!P:P,0))</f>
        <v/>
      </c>
      <c r="O126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5" s="18" t="str">
        <f>IFERROR(ZACKS_Screener[[#This Row],[Price]]/ZACKS_Screener[[#This Row],[EPS1]], "")</f>
        <v/>
      </c>
      <c r="R1265" s="18" t="str">
        <f>IFERROR(ZACKS_Screener[[#This Row],[Price]]/ZACKS_Screener[[#This Row],[EPS2]], "")</f>
        <v/>
      </c>
      <c r="S1265" s="18" t="str">
        <f>IFERROR(ZACKS_Screener[[#This Row],[PE1]]/(ZACKS_Screener[[#This Row],[EG1]]*100), "")</f>
        <v/>
      </c>
      <c r="T1265" s="18" t="str">
        <f>IFERROR(ZACKS_Screener[[#This Row],[PE2]]/(ZACKS_Screener[[#This Row],[EG2]]*100), "")</f>
        <v/>
      </c>
      <c r="U1265"/>
    </row>
    <row r="1266" spans="1:21" hidden="1" x14ac:dyDescent="0.25">
      <c r="A1266" s="23" t="s">
        <v>148</v>
      </c>
      <c r="B1266" s="31">
        <v>90537.66</v>
      </c>
      <c r="C1266" s="6" t="s">
        <v>90</v>
      </c>
      <c r="D1266" s="6" t="s">
        <v>13</v>
      </c>
      <c r="E1266" s="6" t="s">
        <v>37</v>
      </c>
      <c r="F1266" s="6" t="s">
        <v>92</v>
      </c>
      <c r="G1266">
        <v>12</v>
      </c>
      <c r="H1266">
        <v>202212</v>
      </c>
      <c r="I1266" s="9">
        <v>98.08</v>
      </c>
      <c r="J1266" s="9"/>
      <c r="M1266" s="9" t="str">
        <f>INDEX(Taxonomie!S:S,MATCH(ZACKS_Screener[[#This Row],[Ticker]], Taxonomie!P:P,0))</f>
        <v/>
      </c>
      <c r="N1266" t="str">
        <f>INDEX(Taxonomie!Q:Q,MATCH(ZACKS_Screener[[#This Row],[Ticker]], Taxonomie!P:P,0))</f>
        <v/>
      </c>
      <c r="O126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6" s="18" t="str">
        <f>IFERROR(ZACKS_Screener[[#This Row],[Price]]/ZACKS_Screener[[#This Row],[EPS1]], "")</f>
        <v/>
      </c>
      <c r="R1266" s="18" t="str">
        <f>IFERROR(ZACKS_Screener[[#This Row],[Price]]/ZACKS_Screener[[#This Row],[EPS2]], "")</f>
        <v/>
      </c>
      <c r="S1266" s="18" t="str">
        <f>IFERROR(ZACKS_Screener[[#This Row],[PE1]]/(ZACKS_Screener[[#This Row],[EG1]]*100), "")</f>
        <v/>
      </c>
      <c r="T1266" s="18" t="str">
        <f>IFERROR(ZACKS_Screener[[#This Row],[PE2]]/(ZACKS_Screener[[#This Row],[EG2]]*100), "")</f>
        <v/>
      </c>
      <c r="U1266"/>
    </row>
    <row r="1267" spans="1:21" hidden="1" x14ac:dyDescent="0.25">
      <c r="A1267" s="23" t="s">
        <v>694</v>
      </c>
      <c r="B1267" s="31">
        <v>10298.549999999999</v>
      </c>
      <c r="C1267" s="6" t="s">
        <v>693</v>
      </c>
      <c r="D1267" s="6" t="s">
        <v>22</v>
      </c>
      <c r="E1267" s="6" t="s">
        <v>37</v>
      </c>
      <c r="F1267" s="6" t="s">
        <v>92</v>
      </c>
      <c r="G1267">
        <v>12</v>
      </c>
      <c r="H1267">
        <v>202212</v>
      </c>
      <c r="I1267" s="9">
        <v>28.44</v>
      </c>
      <c r="J1267" s="9">
        <v>4.34</v>
      </c>
      <c r="K1267" s="9">
        <v>2.72</v>
      </c>
      <c r="L1267" s="9">
        <v>3.88</v>
      </c>
      <c r="M1267" s="9" t="str">
        <f>INDEX(Taxonomie!S:S,MATCH(ZACKS_Screener[[#This Row],[Ticker]], Taxonomie!P:P,0))</f>
        <v>Financial Services</v>
      </c>
      <c r="N1267" t="str">
        <f>INDEX(Taxonomie!Q:Q,MATCH(ZACKS_Screener[[#This Row],[Ticker]], Taxonomie!P:P,0))</f>
        <v>Asset Management</v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1267" s="18">
        <f>IFERROR(ZACKS_Screener[[#This Row],[Price]]/ZACKS_Screener[[#This Row],[EPS1]], "")</f>
        <v>10.455882352941176</v>
      </c>
      <c r="R1267" s="18">
        <f>IFERROR(ZACKS_Screener[[#This Row],[Price]]/ZACKS_Screener[[#This Row],[EPS2]], "")</f>
        <v>7.3298969072164954</v>
      </c>
      <c r="S1267" s="18">
        <f>IFERROR(ZACKS_Screener[[#This Row],[PE1]]/(ZACKS_Screener[[#This Row],[EG1]]*100), "")</f>
        <v>-0.28011437908496739</v>
      </c>
      <c r="T1267" s="18">
        <f>IFERROR(ZACKS_Screener[[#This Row],[PE2]]/(ZACKS_Screener[[#This Row],[EG2]]*100), "")</f>
        <v>0.17187344472093857</v>
      </c>
      <c r="U1267"/>
    </row>
    <row r="1268" spans="1:21" hidden="1" x14ac:dyDescent="0.25">
      <c r="A1268" s="23" t="s">
        <v>40788</v>
      </c>
      <c r="B1268" s="31">
        <v>2314.69</v>
      </c>
      <c r="C1268" s="6" t="s">
        <v>90</v>
      </c>
      <c r="D1268" s="6" t="s">
        <v>13</v>
      </c>
      <c r="E1268" s="6" t="s">
        <v>37</v>
      </c>
      <c r="F1268" s="6" t="s">
        <v>92</v>
      </c>
      <c r="G1268">
        <v>12</v>
      </c>
      <c r="H1268">
        <v>202212</v>
      </c>
      <c r="I1268" s="9">
        <v>38.450000000000003</v>
      </c>
      <c r="J1268" s="9"/>
      <c r="M1268" s="9" t="str">
        <f>INDEX(Taxonomie!S:S,MATCH(ZACKS_Screener[[#This Row],[Ticker]], Taxonomie!P:P,0))</f>
        <v/>
      </c>
      <c r="N1268" t="str">
        <f>INDEX(Taxonomie!Q:Q,MATCH(ZACKS_Screener[[#This Row],[Ticker]], Taxonomie!P:P,0))</f>
        <v/>
      </c>
      <c r="O12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8" s="18" t="str">
        <f>IFERROR(ZACKS_Screener[[#This Row],[Price]]/ZACKS_Screener[[#This Row],[EPS1]], "")</f>
        <v/>
      </c>
      <c r="R1268" s="18" t="str">
        <f>IFERROR(ZACKS_Screener[[#This Row],[Price]]/ZACKS_Screener[[#This Row],[EPS2]], "")</f>
        <v/>
      </c>
      <c r="S1268" s="18" t="str">
        <f>IFERROR(ZACKS_Screener[[#This Row],[PE1]]/(ZACKS_Screener[[#This Row],[EG1]]*100), "")</f>
        <v/>
      </c>
      <c r="T1268" s="18" t="str">
        <f>IFERROR(ZACKS_Screener[[#This Row],[PE2]]/(ZACKS_Screener[[#This Row],[EG2]]*100), "")</f>
        <v/>
      </c>
      <c r="U1268"/>
    </row>
    <row r="1269" spans="1:21" hidden="1" x14ac:dyDescent="0.25">
      <c r="A1269" s="23" t="s">
        <v>966</v>
      </c>
      <c r="B1269" s="31">
        <v>28147.53</v>
      </c>
      <c r="C1269" s="6" t="s">
        <v>90</v>
      </c>
      <c r="D1269" s="6" t="s">
        <v>13</v>
      </c>
      <c r="E1269" s="6" t="s">
        <v>37</v>
      </c>
      <c r="F1269" s="6" t="s">
        <v>92</v>
      </c>
      <c r="G1269">
        <v>12</v>
      </c>
      <c r="H1269">
        <v>202212</v>
      </c>
      <c r="I1269" s="9">
        <v>336.13</v>
      </c>
      <c r="J1269" s="9"/>
      <c r="M1269" s="9" t="str">
        <f>INDEX(Taxonomie!S:S,MATCH(ZACKS_Screener[[#This Row],[Ticker]], Taxonomie!P:P,0))</f>
        <v/>
      </c>
      <c r="N1269" t="str">
        <f>INDEX(Taxonomie!Q:Q,MATCH(ZACKS_Screener[[#This Row],[Ticker]], Taxonomie!P:P,0))</f>
        <v/>
      </c>
      <c r="O12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9" s="18" t="str">
        <f>IFERROR(ZACKS_Screener[[#This Row],[Price]]/ZACKS_Screener[[#This Row],[EPS1]], "")</f>
        <v/>
      </c>
      <c r="R1269" s="18" t="str">
        <f>IFERROR(ZACKS_Screener[[#This Row],[Price]]/ZACKS_Screener[[#This Row],[EPS2]], "")</f>
        <v/>
      </c>
      <c r="S1269" s="18" t="str">
        <f>IFERROR(ZACKS_Screener[[#This Row],[PE1]]/(ZACKS_Screener[[#This Row],[EG1]]*100), "")</f>
        <v/>
      </c>
      <c r="T1269" s="18" t="str">
        <f>IFERROR(ZACKS_Screener[[#This Row],[PE2]]/(ZACKS_Screener[[#This Row],[EG2]]*100), "")</f>
        <v/>
      </c>
      <c r="U1269"/>
    </row>
    <row r="1270" spans="1:21" hidden="1" x14ac:dyDescent="0.25">
      <c r="A1270" s="23" t="s">
        <v>996</v>
      </c>
      <c r="B1270" s="31">
        <v>3612.42</v>
      </c>
      <c r="C1270" s="6" t="s">
        <v>90</v>
      </c>
      <c r="D1270" s="6" t="s">
        <v>13</v>
      </c>
      <c r="E1270" s="6" t="s">
        <v>37</v>
      </c>
      <c r="F1270" s="6" t="s">
        <v>92</v>
      </c>
      <c r="G1270">
        <v>12</v>
      </c>
      <c r="H1270">
        <v>202212</v>
      </c>
      <c r="I1270" s="9">
        <v>10.18</v>
      </c>
      <c r="J1270" s="9"/>
      <c r="M1270" s="9" t="str">
        <f>INDEX(Taxonomie!S:S,MATCH(ZACKS_Screener[[#This Row],[Ticker]], Taxonomie!P:P,0))</f>
        <v>Financial Services</v>
      </c>
      <c r="N1270" t="str">
        <f>INDEX(Taxonomie!Q:Q,MATCH(ZACKS_Screener[[#This Row],[Ticker]], Taxonomie!P:P,0))</f>
        <v>Asset Management</v>
      </c>
      <c r="O127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0" s="18" t="str">
        <f>IFERROR(ZACKS_Screener[[#This Row],[Price]]/ZACKS_Screener[[#This Row],[EPS1]], "")</f>
        <v/>
      </c>
      <c r="R1270" s="18" t="str">
        <f>IFERROR(ZACKS_Screener[[#This Row],[Price]]/ZACKS_Screener[[#This Row],[EPS2]], "")</f>
        <v/>
      </c>
      <c r="S1270" s="18" t="str">
        <f>IFERROR(ZACKS_Screener[[#This Row],[PE1]]/(ZACKS_Screener[[#This Row],[EG1]]*100), "")</f>
        <v/>
      </c>
      <c r="T1270" s="18" t="str">
        <f>IFERROR(ZACKS_Screener[[#This Row],[PE2]]/(ZACKS_Screener[[#This Row],[EG2]]*100), "")</f>
        <v/>
      </c>
      <c r="U1270"/>
    </row>
    <row r="1271" spans="1:21" hidden="1" x14ac:dyDescent="0.25">
      <c r="A1271" s="23" t="s">
        <v>1039</v>
      </c>
      <c r="B1271" s="31">
        <v>19864.09</v>
      </c>
      <c r="C1271" s="6" t="s">
        <v>90</v>
      </c>
      <c r="D1271" s="6" t="s">
        <v>22</v>
      </c>
      <c r="E1271" s="6" t="s">
        <v>37</v>
      </c>
      <c r="F1271" s="6" t="s">
        <v>92</v>
      </c>
      <c r="G1271">
        <v>12</v>
      </c>
      <c r="H1271">
        <v>202212</v>
      </c>
      <c r="I1271" s="9">
        <v>111.19</v>
      </c>
      <c r="J1271" s="9"/>
      <c r="M1271" s="9" t="str">
        <f>INDEX(Taxonomie!S:S,MATCH(ZACKS_Screener[[#This Row],[Ticker]], Taxonomie!P:P,0))</f>
        <v/>
      </c>
      <c r="N1271" t="str">
        <f>INDEX(Taxonomie!Q:Q,MATCH(ZACKS_Screener[[#This Row],[Ticker]], Taxonomie!P:P,0))</f>
        <v/>
      </c>
      <c r="O127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18" t="str">
        <f>IFERROR(ZACKS_Screener[[#This Row],[Price]]/ZACKS_Screener[[#This Row],[EPS1]], "")</f>
        <v/>
      </c>
      <c r="R1271" s="18" t="str">
        <f>IFERROR(ZACKS_Screener[[#This Row],[Price]]/ZACKS_Screener[[#This Row],[EPS2]], "")</f>
        <v/>
      </c>
      <c r="S1271" s="18" t="str">
        <f>IFERROR(ZACKS_Screener[[#This Row],[PE1]]/(ZACKS_Screener[[#This Row],[EG1]]*100), "")</f>
        <v/>
      </c>
      <c r="T1271" s="18" t="str">
        <f>IFERROR(ZACKS_Screener[[#This Row],[PE2]]/(ZACKS_Screener[[#This Row],[EG2]]*100), "")</f>
        <v/>
      </c>
      <c r="U1271"/>
    </row>
    <row r="1272" spans="1:21" hidden="1" x14ac:dyDescent="0.25">
      <c r="A1272" s="23" t="s">
        <v>1066</v>
      </c>
      <c r="B1272" s="31">
        <v>23463.03</v>
      </c>
      <c r="C1272" s="6" t="s">
        <v>90</v>
      </c>
      <c r="D1272" s="6" t="s">
        <v>13</v>
      </c>
      <c r="E1272" s="6" t="s">
        <v>37</v>
      </c>
      <c r="F1272" s="6" t="s">
        <v>92</v>
      </c>
      <c r="G1272">
        <v>12</v>
      </c>
      <c r="H1272">
        <v>202212</v>
      </c>
      <c r="I1272" s="9">
        <v>39.53</v>
      </c>
      <c r="J1272" s="9"/>
      <c r="M1272" s="9" t="str">
        <f>INDEX(Taxonomie!S:S,MATCH(ZACKS_Screener[[#This Row],[Ticker]], Taxonomie!P:P,0))</f>
        <v/>
      </c>
      <c r="N1272" t="str">
        <f>INDEX(Taxonomie!Q:Q,MATCH(ZACKS_Screener[[#This Row],[Ticker]], Taxonomie!P:P,0))</f>
        <v/>
      </c>
      <c r="O127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2" s="18" t="str">
        <f>IFERROR(ZACKS_Screener[[#This Row],[Price]]/ZACKS_Screener[[#This Row],[EPS1]], "")</f>
        <v/>
      </c>
      <c r="R1272" s="18" t="str">
        <f>IFERROR(ZACKS_Screener[[#This Row],[Price]]/ZACKS_Screener[[#This Row],[EPS2]], "")</f>
        <v/>
      </c>
      <c r="S1272" s="18" t="str">
        <f>IFERROR(ZACKS_Screener[[#This Row],[PE1]]/(ZACKS_Screener[[#This Row],[EG1]]*100), "")</f>
        <v/>
      </c>
      <c r="T1272" s="18" t="str">
        <f>IFERROR(ZACKS_Screener[[#This Row],[PE2]]/(ZACKS_Screener[[#This Row],[EG2]]*100), "")</f>
        <v/>
      </c>
      <c r="U1272"/>
    </row>
    <row r="1273" spans="1:21" hidden="1" x14ac:dyDescent="0.25">
      <c r="A1273" s="23" t="s">
        <v>1067</v>
      </c>
      <c r="B1273" s="31">
        <v>49188.63</v>
      </c>
      <c r="C1273" s="6" t="s">
        <v>90</v>
      </c>
      <c r="D1273" s="6" t="s">
        <v>13</v>
      </c>
      <c r="E1273" s="6" t="s">
        <v>37</v>
      </c>
      <c r="F1273" s="6" t="s">
        <v>92</v>
      </c>
      <c r="G1273">
        <v>12</v>
      </c>
      <c r="H1273">
        <v>202212</v>
      </c>
      <c r="I1273" s="9">
        <v>72.23</v>
      </c>
      <c r="J1273" s="9"/>
      <c r="M1273" s="9" t="str">
        <f>INDEX(Taxonomie!S:S,MATCH(ZACKS_Screener[[#This Row],[Ticker]], Taxonomie!P:P,0))</f>
        <v/>
      </c>
      <c r="N1273" t="str">
        <f>INDEX(Taxonomie!Q:Q,MATCH(ZACKS_Screener[[#This Row],[Ticker]], Taxonomie!P:P,0))</f>
        <v/>
      </c>
      <c r="O12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18" t="str">
        <f>IFERROR(ZACKS_Screener[[#This Row],[Price]]/ZACKS_Screener[[#This Row],[EPS1]], "")</f>
        <v/>
      </c>
      <c r="R1273" s="18" t="str">
        <f>IFERROR(ZACKS_Screener[[#This Row],[Price]]/ZACKS_Screener[[#This Row],[EPS2]], "")</f>
        <v/>
      </c>
      <c r="S1273" s="18" t="str">
        <f>IFERROR(ZACKS_Screener[[#This Row],[PE1]]/(ZACKS_Screener[[#This Row],[EG1]]*100), "")</f>
        <v/>
      </c>
      <c r="T1273" s="18" t="str">
        <f>IFERROR(ZACKS_Screener[[#This Row],[PE2]]/(ZACKS_Screener[[#This Row],[EG2]]*100), "")</f>
        <v/>
      </c>
      <c r="U1273"/>
    </row>
    <row r="1274" spans="1:21" hidden="1" x14ac:dyDescent="0.25">
      <c r="A1274" s="23" t="s">
        <v>1088</v>
      </c>
      <c r="B1274" s="31">
        <v>14337.58</v>
      </c>
      <c r="C1274" s="6" t="s">
        <v>90</v>
      </c>
      <c r="D1274" s="6" t="s">
        <v>22</v>
      </c>
      <c r="E1274" s="6" t="s">
        <v>37</v>
      </c>
      <c r="F1274" s="6" t="s">
        <v>92</v>
      </c>
      <c r="G1274">
        <v>12</v>
      </c>
      <c r="H1274">
        <v>202212</v>
      </c>
      <c r="I1274" s="9">
        <v>85.14</v>
      </c>
      <c r="J1274" s="9"/>
      <c r="M1274" s="9" t="str">
        <f>INDEX(Taxonomie!S:S,MATCH(ZACKS_Screener[[#This Row],[Ticker]], Taxonomie!P:P,0))</f>
        <v/>
      </c>
      <c r="N1274" t="str">
        <f>INDEX(Taxonomie!Q:Q,MATCH(ZACKS_Screener[[#This Row],[Ticker]], Taxonomie!P:P,0))</f>
        <v/>
      </c>
      <c r="O127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4" s="18" t="str">
        <f>IFERROR(ZACKS_Screener[[#This Row],[Price]]/ZACKS_Screener[[#This Row],[EPS1]], "")</f>
        <v/>
      </c>
      <c r="R1274" s="18" t="str">
        <f>IFERROR(ZACKS_Screener[[#This Row],[Price]]/ZACKS_Screener[[#This Row],[EPS2]], "")</f>
        <v/>
      </c>
      <c r="S1274" s="18" t="str">
        <f>IFERROR(ZACKS_Screener[[#This Row],[PE1]]/(ZACKS_Screener[[#This Row],[EG1]]*100), "")</f>
        <v/>
      </c>
      <c r="T1274" s="18" t="str">
        <f>IFERROR(ZACKS_Screener[[#This Row],[PE2]]/(ZACKS_Screener[[#This Row],[EG2]]*100), "")</f>
        <v/>
      </c>
      <c r="U1274"/>
    </row>
    <row r="1275" spans="1:21" hidden="1" x14ac:dyDescent="0.25">
      <c r="A1275" s="23" t="s">
        <v>40871</v>
      </c>
      <c r="B1275" s="31">
        <v>2017.82</v>
      </c>
      <c r="C1275" s="6" t="s">
        <v>90</v>
      </c>
      <c r="D1275" s="6" t="s">
        <v>13</v>
      </c>
      <c r="E1275" s="6" t="s">
        <v>37</v>
      </c>
      <c r="F1275" s="6" t="s">
        <v>92</v>
      </c>
      <c r="G1275">
        <v>12</v>
      </c>
      <c r="H1275">
        <v>202212</v>
      </c>
      <c r="I1275" s="9">
        <v>42.57</v>
      </c>
      <c r="J1275" s="9"/>
      <c r="M1275" s="9" t="str">
        <f>INDEX(Taxonomie!S:S,MATCH(ZACKS_Screener[[#This Row],[Ticker]], Taxonomie!P:P,0))</f>
        <v/>
      </c>
      <c r="N1275" t="str">
        <f>INDEX(Taxonomie!Q:Q,MATCH(ZACKS_Screener[[#This Row],[Ticker]], Taxonomie!P:P,0))</f>
        <v/>
      </c>
      <c r="O127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5" s="18" t="str">
        <f>IFERROR(ZACKS_Screener[[#This Row],[Price]]/ZACKS_Screener[[#This Row],[EPS1]], "")</f>
        <v/>
      </c>
      <c r="R1275" s="18" t="str">
        <f>IFERROR(ZACKS_Screener[[#This Row],[Price]]/ZACKS_Screener[[#This Row],[EPS2]], "")</f>
        <v/>
      </c>
      <c r="S1275" s="18" t="str">
        <f>IFERROR(ZACKS_Screener[[#This Row],[PE1]]/(ZACKS_Screener[[#This Row],[EG1]]*100), "")</f>
        <v/>
      </c>
      <c r="T1275" s="18" t="str">
        <f>IFERROR(ZACKS_Screener[[#This Row],[PE2]]/(ZACKS_Screener[[#This Row],[EG2]]*100), "")</f>
        <v/>
      </c>
      <c r="U1275"/>
    </row>
    <row r="1276" spans="1:21" hidden="1" x14ac:dyDescent="0.25">
      <c r="A1276" s="23" t="s">
        <v>40888</v>
      </c>
      <c r="B1276" s="31">
        <v>2178.33</v>
      </c>
      <c r="C1276" s="6" t="s">
        <v>90</v>
      </c>
      <c r="D1276" s="6" t="s">
        <v>13</v>
      </c>
      <c r="E1276" s="6" t="s">
        <v>37</v>
      </c>
      <c r="F1276" s="6" t="s">
        <v>92</v>
      </c>
      <c r="G1276">
        <v>12</v>
      </c>
      <c r="H1276">
        <v>202212</v>
      </c>
      <c r="I1276" s="9">
        <v>22.55</v>
      </c>
      <c r="J1276" s="9"/>
      <c r="M1276" s="9" t="str">
        <f>INDEX(Taxonomie!S:S,MATCH(ZACKS_Screener[[#This Row],[Ticker]], Taxonomie!P:P,0))</f>
        <v/>
      </c>
      <c r="N1276" t="str">
        <f>INDEX(Taxonomie!Q:Q,MATCH(ZACKS_Screener[[#This Row],[Ticker]], Taxonomie!P:P,0))</f>
        <v/>
      </c>
      <c r="O12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6" s="18" t="str">
        <f>IFERROR(ZACKS_Screener[[#This Row],[Price]]/ZACKS_Screener[[#This Row],[EPS1]], "")</f>
        <v/>
      </c>
      <c r="R1276" s="18" t="str">
        <f>IFERROR(ZACKS_Screener[[#This Row],[Price]]/ZACKS_Screener[[#This Row],[EPS2]], "")</f>
        <v/>
      </c>
      <c r="S1276" s="18" t="str">
        <f>IFERROR(ZACKS_Screener[[#This Row],[PE1]]/(ZACKS_Screener[[#This Row],[EG1]]*100), "")</f>
        <v/>
      </c>
      <c r="T1276" s="18" t="str">
        <f>IFERROR(ZACKS_Screener[[#This Row],[PE2]]/(ZACKS_Screener[[#This Row],[EG2]]*100), "")</f>
        <v/>
      </c>
      <c r="U1276"/>
    </row>
    <row r="1277" spans="1:21" hidden="1" x14ac:dyDescent="0.25">
      <c r="A1277" s="23" t="s">
        <v>1180</v>
      </c>
      <c r="B1277" s="31">
        <v>11389.14</v>
      </c>
      <c r="C1277" s="6" t="s">
        <v>90</v>
      </c>
      <c r="D1277" s="6" t="s">
        <v>13</v>
      </c>
      <c r="E1277" s="6" t="s">
        <v>37</v>
      </c>
      <c r="F1277" s="6" t="s">
        <v>92</v>
      </c>
      <c r="G1277">
        <v>12</v>
      </c>
      <c r="H1277">
        <v>202212</v>
      </c>
      <c r="I1277" s="9">
        <v>61.78</v>
      </c>
      <c r="J1277" s="9"/>
      <c r="M1277" s="9" t="str">
        <f>INDEX(Taxonomie!S:S,MATCH(ZACKS_Screener[[#This Row],[Ticker]], Taxonomie!P:P,0))</f>
        <v/>
      </c>
      <c r="N1277" t="str">
        <f>INDEX(Taxonomie!Q:Q,MATCH(ZACKS_Screener[[#This Row],[Ticker]], Taxonomie!P:P,0))</f>
        <v/>
      </c>
      <c r="O127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7" s="18" t="str">
        <f>IFERROR(ZACKS_Screener[[#This Row],[Price]]/ZACKS_Screener[[#This Row],[EPS1]], "")</f>
        <v/>
      </c>
      <c r="R1277" s="18" t="str">
        <f>IFERROR(ZACKS_Screener[[#This Row],[Price]]/ZACKS_Screener[[#This Row],[EPS2]], "")</f>
        <v/>
      </c>
      <c r="S1277" s="18" t="str">
        <f>IFERROR(ZACKS_Screener[[#This Row],[PE1]]/(ZACKS_Screener[[#This Row],[EG1]]*100), "")</f>
        <v/>
      </c>
      <c r="T1277" s="18" t="str">
        <f>IFERROR(ZACKS_Screener[[#This Row],[PE2]]/(ZACKS_Screener[[#This Row],[EG2]]*100), "")</f>
        <v/>
      </c>
      <c r="U1277"/>
    </row>
    <row r="1278" spans="1:21" hidden="1" x14ac:dyDescent="0.25">
      <c r="A1278" s="23" t="s">
        <v>40889</v>
      </c>
      <c r="B1278" s="31">
        <v>2863.57</v>
      </c>
      <c r="C1278" s="6" t="s">
        <v>90</v>
      </c>
      <c r="D1278" s="6" t="s">
        <v>13</v>
      </c>
      <c r="E1278" s="6" t="s">
        <v>37</v>
      </c>
      <c r="F1278" s="6" t="s">
        <v>92</v>
      </c>
      <c r="G1278">
        <v>12</v>
      </c>
      <c r="H1278">
        <v>202212</v>
      </c>
      <c r="I1278" s="9">
        <v>32.43</v>
      </c>
      <c r="J1278" s="9"/>
      <c r="M1278" s="9" t="str">
        <f>INDEX(Taxonomie!S:S,MATCH(ZACKS_Screener[[#This Row],[Ticker]], Taxonomie!P:P,0))</f>
        <v/>
      </c>
      <c r="N1278" t="str">
        <f>INDEX(Taxonomie!Q:Q,MATCH(ZACKS_Screener[[#This Row],[Ticker]], Taxonomie!P:P,0))</f>
        <v/>
      </c>
      <c r="O127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8" s="18" t="str">
        <f>IFERROR(ZACKS_Screener[[#This Row],[Price]]/ZACKS_Screener[[#This Row],[EPS1]], "")</f>
        <v/>
      </c>
      <c r="R1278" s="18" t="str">
        <f>IFERROR(ZACKS_Screener[[#This Row],[Price]]/ZACKS_Screener[[#This Row],[EPS2]], "")</f>
        <v/>
      </c>
      <c r="S1278" s="18" t="str">
        <f>IFERROR(ZACKS_Screener[[#This Row],[PE1]]/(ZACKS_Screener[[#This Row],[EG1]]*100), "")</f>
        <v/>
      </c>
      <c r="T1278" s="18" t="str">
        <f>IFERROR(ZACKS_Screener[[#This Row],[PE2]]/(ZACKS_Screener[[#This Row],[EG2]]*100), "")</f>
        <v/>
      </c>
      <c r="U1278"/>
    </row>
    <row r="1279" spans="1:21" hidden="1" x14ac:dyDescent="0.25">
      <c r="A1279" s="23" t="s">
        <v>1181</v>
      </c>
      <c r="B1279" s="31">
        <v>3494.22</v>
      </c>
      <c r="C1279" s="6" t="s">
        <v>90</v>
      </c>
      <c r="D1279" s="6" t="s">
        <v>13</v>
      </c>
      <c r="E1279" s="6" t="s">
        <v>37</v>
      </c>
      <c r="F1279" s="6" t="s">
        <v>92</v>
      </c>
      <c r="G1279">
        <v>12</v>
      </c>
      <c r="H1279">
        <v>202212</v>
      </c>
      <c r="I1279" s="9">
        <v>65.13</v>
      </c>
      <c r="J1279" s="9"/>
      <c r="M1279" s="9" t="str">
        <f>INDEX(Taxonomie!S:S,MATCH(ZACKS_Screener[[#This Row],[Ticker]], Taxonomie!P:P,0))</f>
        <v/>
      </c>
      <c r="N1279" t="str">
        <f>INDEX(Taxonomie!Q:Q,MATCH(ZACKS_Screener[[#This Row],[Ticker]], Taxonomie!P:P,0))</f>
        <v/>
      </c>
      <c r="O127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9" s="18" t="str">
        <f>IFERROR(ZACKS_Screener[[#This Row],[Price]]/ZACKS_Screener[[#This Row],[EPS1]], "")</f>
        <v/>
      </c>
      <c r="R1279" s="18" t="str">
        <f>IFERROR(ZACKS_Screener[[#This Row],[Price]]/ZACKS_Screener[[#This Row],[EPS2]], "")</f>
        <v/>
      </c>
      <c r="S1279" s="18" t="str">
        <f>IFERROR(ZACKS_Screener[[#This Row],[PE1]]/(ZACKS_Screener[[#This Row],[EG1]]*100), "")</f>
        <v/>
      </c>
      <c r="T1279" s="18" t="str">
        <f>IFERROR(ZACKS_Screener[[#This Row],[PE2]]/(ZACKS_Screener[[#This Row],[EG2]]*100), "")</f>
        <v/>
      </c>
      <c r="U1279"/>
    </row>
    <row r="1280" spans="1:21" hidden="1" x14ac:dyDescent="0.25">
      <c r="A1280" s="23" t="s">
        <v>1182</v>
      </c>
      <c r="B1280" s="31">
        <v>4883.1000000000004</v>
      </c>
      <c r="C1280" s="6" t="s">
        <v>90</v>
      </c>
      <c r="D1280" s="6" t="s">
        <v>13</v>
      </c>
      <c r="E1280" s="6" t="s">
        <v>37</v>
      </c>
      <c r="F1280" s="6" t="s">
        <v>92</v>
      </c>
      <c r="G1280">
        <v>12</v>
      </c>
      <c r="H1280">
        <v>202212</v>
      </c>
      <c r="I1280" s="9">
        <v>30.75</v>
      </c>
      <c r="J1280" s="9"/>
      <c r="M1280" s="9" t="str">
        <f>INDEX(Taxonomie!S:S,MATCH(ZACKS_Screener[[#This Row],[Ticker]], Taxonomie!P:P,0))</f>
        <v/>
      </c>
      <c r="N1280" t="str">
        <f>INDEX(Taxonomie!Q:Q,MATCH(ZACKS_Screener[[#This Row],[Ticker]], Taxonomie!P:P,0))</f>
        <v/>
      </c>
      <c r="O128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0" s="18" t="str">
        <f>IFERROR(ZACKS_Screener[[#This Row],[Price]]/ZACKS_Screener[[#This Row],[EPS1]], "")</f>
        <v/>
      </c>
      <c r="R1280" s="18" t="str">
        <f>IFERROR(ZACKS_Screener[[#This Row],[Price]]/ZACKS_Screener[[#This Row],[EPS2]], "")</f>
        <v/>
      </c>
      <c r="S1280" s="18" t="str">
        <f>IFERROR(ZACKS_Screener[[#This Row],[PE1]]/(ZACKS_Screener[[#This Row],[EG1]]*100), "")</f>
        <v/>
      </c>
      <c r="T1280" s="18" t="str">
        <f>IFERROR(ZACKS_Screener[[#This Row],[PE2]]/(ZACKS_Screener[[#This Row],[EG2]]*100), "")</f>
        <v/>
      </c>
      <c r="U1280"/>
    </row>
    <row r="1281" spans="1:21" hidden="1" x14ac:dyDescent="0.25">
      <c r="A1281" s="23" t="s">
        <v>1201</v>
      </c>
      <c r="B1281" s="31">
        <v>8049.67</v>
      </c>
      <c r="C1281" s="6" t="s">
        <v>90</v>
      </c>
      <c r="D1281" s="6" t="s">
        <v>582</v>
      </c>
      <c r="E1281" s="6" t="s">
        <v>37</v>
      </c>
      <c r="F1281" s="6" t="s">
        <v>92</v>
      </c>
      <c r="G1281">
        <v>12</v>
      </c>
      <c r="H1281">
        <v>202212</v>
      </c>
      <c r="I1281" s="9">
        <v>44.82</v>
      </c>
      <c r="J1281" s="9"/>
      <c r="M1281" s="9" t="str">
        <f>INDEX(Taxonomie!S:S,MATCH(ZACKS_Screener[[#This Row],[Ticker]], Taxonomie!P:P,0))</f>
        <v/>
      </c>
      <c r="N1281" t="str">
        <f>INDEX(Taxonomie!Q:Q,MATCH(ZACKS_Screener[[#This Row],[Ticker]], Taxonomie!P:P,0))</f>
        <v/>
      </c>
      <c r="O128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1" s="18" t="str">
        <f>IFERROR(ZACKS_Screener[[#This Row],[Price]]/ZACKS_Screener[[#This Row],[EPS1]], "")</f>
        <v/>
      </c>
      <c r="R1281" s="18" t="str">
        <f>IFERROR(ZACKS_Screener[[#This Row],[Price]]/ZACKS_Screener[[#This Row],[EPS2]], "")</f>
        <v/>
      </c>
      <c r="S1281" s="18" t="str">
        <f>IFERROR(ZACKS_Screener[[#This Row],[PE1]]/(ZACKS_Screener[[#This Row],[EG1]]*100), "")</f>
        <v/>
      </c>
      <c r="T1281" s="18" t="str">
        <f>IFERROR(ZACKS_Screener[[#This Row],[PE2]]/(ZACKS_Screener[[#This Row],[EG2]]*100), "")</f>
        <v/>
      </c>
      <c r="U1281"/>
    </row>
    <row r="1282" spans="1:21" hidden="1" x14ac:dyDescent="0.25">
      <c r="A1282" s="23" t="s">
        <v>1223</v>
      </c>
      <c r="B1282" s="31">
        <v>4385.92</v>
      </c>
      <c r="C1282" s="6" t="s">
        <v>90</v>
      </c>
      <c r="D1282" s="6" t="s">
        <v>13</v>
      </c>
      <c r="E1282" s="6" t="s">
        <v>37</v>
      </c>
      <c r="F1282" s="6" t="s">
        <v>92</v>
      </c>
      <c r="G1282">
        <v>12</v>
      </c>
      <c r="H1282">
        <v>202212</v>
      </c>
      <c r="I1282" s="9">
        <v>160.07</v>
      </c>
      <c r="J1282" s="9"/>
      <c r="M1282" s="9" t="str">
        <f>INDEX(Taxonomie!S:S,MATCH(ZACKS_Screener[[#This Row],[Ticker]], Taxonomie!P:P,0))</f>
        <v/>
      </c>
      <c r="N1282" t="str">
        <f>INDEX(Taxonomie!Q:Q,MATCH(ZACKS_Screener[[#This Row],[Ticker]], Taxonomie!P:P,0))</f>
        <v/>
      </c>
      <c r="O128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2" s="18" t="str">
        <f>IFERROR(ZACKS_Screener[[#This Row],[Price]]/ZACKS_Screener[[#This Row],[EPS1]], "")</f>
        <v/>
      </c>
      <c r="R1282" s="18" t="str">
        <f>IFERROR(ZACKS_Screener[[#This Row],[Price]]/ZACKS_Screener[[#This Row],[EPS2]], "")</f>
        <v/>
      </c>
      <c r="S1282" s="18" t="str">
        <f>IFERROR(ZACKS_Screener[[#This Row],[PE1]]/(ZACKS_Screener[[#This Row],[EG1]]*100), "")</f>
        <v/>
      </c>
      <c r="T1282" s="18" t="str">
        <f>IFERROR(ZACKS_Screener[[#This Row],[PE2]]/(ZACKS_Screener[[#This Row],[EG2]]*100), "")</f>
        <v/>
      </c>
      <c r="U1282"/>
    </row>
    <row r="1283" spans="1:21" hidden="1" x14ac:dyDescent="0.25">
      <c r="A1283" s="23" t="s">
        <v>1331</v>
      </c>
      <c r="B1283" s="31">
        <v>5131.5200000000004</v>
      </c>
      <c r="C1283" s="6" t="s">
        <v>90</v>
      </c>
      <c r="D1283" s="6" t="s">
        <v>13</v>
      </c>
      <c r="E1283" s="6" t="s">
        <v>37</v>
      </c>
      <c r="F1283" s="6" t="s">
        <v>92</v>
      </c>
      <c r="G1283">
        <v>12</v>
      </c>
      <c r="H1283">
        <v>202212</v>
      </c>
      <c r="I1283" s="9">
        <v>27.39</v>
      </c>
      <c r="J1283" s="9"/>
      <c r="M1283" s="9" t="str">
        <f>INDEX(Taxonomie!S:S,MATCH(ZACKS_Screener[[#This Row],[Ticker]], Taxonomie!P:P,0))</f>
        <v/>
      </c>
      <c r="N1283" t="str">
        <f>INDEX(Taxonomie!Q:Q,MATCH(ZACKS_Screener[[#This Row],[Ticker]], Taxonomie!P:P,0))</f>
        <v/>
      </c>
      <c r="O12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3" s="18" t="str">
        <f>IFERROR(ZACKS_Screener[[#This Row],[Price]]/ZACKS_Screener[[#This Row],[EPS1]], "")</f>
        <v/>
      </c>
      <c r="R1283" s="18" t="str">
        <f>IFERROR(ZACKS_Screener[[#This Row],[Price]]/ZACKS_Screener[[#This Row],[EPS2]], "")</f>
        <v/>
      </c>
      <c r="S1283" s="18" t="str">
        <f>IFERROR(ZACKS_Screener[[#This Row],[PE1]]/(ZACKS_Screener[[#This Row],[EG1]]*100), "")</f>
        <v/>
      </c>
      <c r="T1283" s="18" t="str">
        <f>IFERROR(ZACKS_Screener[[#This Row],[PE2]]/(ZACKS_Screener[[#This Row],[EG2]]*100), "")</f>
        <v/>
      </c>
      <c r="U1283"/>
    </row>
    <row r="1284" spans="1:21" hidden="1" x14ac:dyDescent="0.25">
      <c r="A1284" s="23" t="s">
        <v>1378</v>
      </c>
      <c r="B1284" s="31">
        <v>59122.64</v>
      </c>
      <c r="C1284" s="6" t="s">
        <v>90</v>
      </c>
      <c r="D1284" s="6" t="s">
        <v>13</v>
      </c>
      <c r="E1284" s="6" t="s">
        <v>37</v>
      </c>
      <c r="F1284" s="6" t="s">
        <v>92</v>
      </c>
      <c r="G1284">
        <v>9</v>
      </c>
      <c r="H1284">
        <v>202209</v>
      </c>
      <c r="I1284" s="9">
        <v>182.14</v>
      </c>
      <c r="J1284" s="9"/>
      <c r="M1284" s="9" t="str">
        <f>INDEX(Taxonomie!S:S,MATCH(ZACKS_Screener[[#This Row],[Ticker]], Taxonomie!P:P,0))</f>
        <v/>
      </c>
      <c r="N1284" t="str">
        <f>INDEX(Taxonomie!Q:Q,MATCH(ZACKS_Screener[[#This Row],[Ticker]], Taxonomie!P:P,0))</f>
        <v/>
      </c>
      <c r="O128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4" s="18" t="str">
        <f>IFERROR(ZACKS_Screener[[#This Row],[Price]]/ZACKS_Screener[[#This Row],[EPS1]], "")</f>
        <v/>
      </c>
      <c r="R1284" s="18" t="str">
        <f>IFERROR(ZACKS_Screener[[#This Row],[Price]]/ZACKS_Screener[[#This Row],[EPS2]], "")</f>
        <v/>
      </c>
      <c r="S1284" s="18" t="str">
        <f>IFERROR(ZACKS_Screener[[#This Row],[PE1]]/(ZACKS_Screener[[#This Row],[EG1]]*100), "")</f>
        <v/>
      </c>
      <c r="T1284" s="18" t="str">
        <f>IFERROR(ZACKS_Screener[[#This Row],[PE2]]/(ZACKS_Screener[[#This Row],[EG2]]*100), "")</f>
        <v/>
      </c>
      <c r="U1284"/>
    </row>
    <row r="1285" spans="1:21" hidden="1" x14ac:dyDescent="0.25">
      <c r="A1285" s="23" t="s">
        <v>1548</v>
      </c>
      <c r="B1285" s="31">
        <v>16155.94</v>
      </c>
      <c r="C1285" s="6" t="s">
        <v>90</v>
      </c>
      <c r="D1285" s="6" t="s">
        <v>13</v>
      </c>
      <c r="E1285" s="6" t="s">
        <v>37</v>
      </c>
      <c r="F1285" s="6" t="s">
        <v>92</v>
      </c>
      <c r="G1285">
        <v>12</v>
      </c>
      <c r="H1285">
        <v>202212</v>
      </c>
      <c r="I1285" s="9">
        <v>74.52</v>
      </c>
      <c r="J1285" s="9"/>
      <c r="M1285" s="9" t="str">
        <f>INDEX(Taxonomie!S:S,MATCH(ZACKS_Screener[[#This Row],[Ticker]], Taxonomie!P:P,0))</f>
        <v/>
      </c>
      <c r="N1285" t="str">
        <f>INDEX(Taxonomie!Q:Q,MATCH(ZACKS_Screener[[#This Row],[Ticker]], Taxonomie!P:P,0))</f>
        <v/>
      </c>
      <c r="O12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5" s="18" t="str">
        <f>IFERROR(ZACKS_Screener[[#This Row],[Price]]/ZACKS_Screener[[#This Row],[EPS1]], "")</f>
        <v/>
      </c>
      <c r="R1285" s="18" t="str">
        <f>IFERROR(ZACKS_Screener[[#This Row],[Price]]/ZACKS_Screener[[#This Row],[EPS2]], "")</f>
        <v/>
      </c>
      <c r="S1285" s="18" t="str">
        <f>IFERROR(ZACKS_Screener[[#This Row],[PE1]]/(ZACKS_Screener[[#This Row],[EG1]]*100), "")</f>
        <v/>
      </c>
      <c r="T1285" s="18" t="str">
        <f>IFERROR(ZACKS_Screener[[#This Row],[PE2]]/(ZACKS_Screener[[#This Row],[EG2]]*100), "")</f>
        <v/>
      </c>
      <c r="U1285"/>
    </row>
    <row r="1286" spans="1:21" hidden="1" x14ac:dyDescent="0.25">
      <c r="A1286" s="23" t="s">
        <v>1555</v>
      </c>
      <c r="B1286" s="31">
        <v>28648.5</v>
      </c>
      <c r="C1286" s="6" t="s">
        <v>90</v>
      </c>
      <c r="D1286" s="6" t="s">
        <v>13</v>
      </c>
      <c r="E1286" s="6" t="s">
        <v>37</v>
      </c>
      <c r="F1286" s="6" t="s">
        <v>92</v>
      </c>
      <c r="G1286">
        <v>12</v>
      </c>
      <c r="H1286">
        <v>202212</v>
      </c>
      <c r="I1286" s="9">
        <v>37.159999999999997</v>
      </c>
      <c r="J1286" s="9"/>
      <c r="M1286" s="9" t="str">
        <f>INDEX(Taxonomie!S:S,MATCH(ZACKS_Screener[[#This Row],[Ticker]], Taxonomie!P:P,0))</f>
        <v/>
      </c>
      <c r="N1286" t="str">
        <f>INDEX(Taxonomie!Q:Q,MATCH(ZACKS_Screener[[#This Row],[Ticker]], Taxonomie!P:P,0))</f>
        <v/>
      </c>
      <c r="O128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6" s="18" t="str">
        <f>IFERROR(ZACKS_Screener[[#This Row],[Price]]/ZACKS_Screener[[#This Row],[EPS1]], "")</f>
        <v/>
      </c>
      <c r="R1286" s="18" t="str">
        <f>IFERROR(ZACKS_Screener[[#This Row],[Price]]/ZACKS_Screener[[#This Row],[EPS2]], "")</f>
        <v/>
      </c>
      <c r="S1286" s="18" t="str">
        <f>IFERROR(ZACKS_Screener[[#This Row],[PE1]]/(ZACKS_Screener[[#This Row],[EG1]]*100), "")</f>
        <v/>
      </c>
      <c r="T1286" s="18" t="str">
        <f>IFERROR(ZACKS_Screener[[#This Row],[PE2]]/(ZACKS_Screener[[#This Row],[EG2]]*100), "")</f>
        <v/>
      </c>
      <c r="U1286"/>
    </row>
    <row r="1287" spans="1:21" hidden="1" x14ac:dyDescent="0.25">
      <c r="A1287" s="23" t="s">
        <v>1556</v>
      </c>
      <c r="B1287" s="31">
        <v>7632.26</v>
      </c>
      <c r="C1287" s="6" t="s">
        <v>90</v>
      </c>
      <c r="D1287" s="6" t="s">
        <v>22</v>
      </c>
      <c r="E1287" s="6" t="s">
        <v>37</v>
      </c>
      <c r="F1287" s="6" t="s">
        <v>92</v>
      </c>
      <c r="G1287">
        <v>12</v>
      </c>
      <c r="H1287">
        <v>202212</v>
      </c>
      <c r="I1287" s="9">
        <v>129.47</v>
      </c>
      <c r="J1287" s="9"/>
      <c r="M1287" s="9" t="str">
        <f>INDEX(Taxonomie!S:S,MATCH(ZACKS_Screener[[#This Row],[Ticker]], Taxonomie!P:P,0))</f>
        <v/>
      </c>
      <c r="N1287" t="str">
        <f>INDEX(Taxonomie!Q:Q,MATCH(ZACKS_Screener[[#This Row],[Ticker]], Taxonomie!P:P,0))</f>
        <v/>
      </c>
      <c r="O128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7" s="18" t="str">
        <f>IFERROR(ZACKS_Screener[[#This Row],[Price]]/ZACKS_Screener[[#This Row],[EPS1]], "")</f>
        <v/>
      </c>
      <c r="R1287" s="18" t="str">
        <f>IFERROR(ZACKS_Screener[[#This Row],[Price]]/ZACKS_Screener[[#This Row],[EPS2]], "")</f>
        <v/>
      </c>
      <c r="S1287" s="18" t="str">
        <f>IFERROR(ZACKS_Screener[[#This Row],[PE1]]/(ZACKS_Screener[[#This Row],[EG1]]*100), "")</f>
        <v/>
      </c>
      <c r="T1287" s="18" t="str">
        <f>IFERROR(ZACKS_Screener[[#This Row],[PE2]]/(ZACKS_Screener[[#This Row],[EG2]]*100), "")</f>
        <v/>
      </c>
      <c r="U1287"/>
    </row>
    <row r="1288" spans="1:21" hidden="1" x14ac:dyDescent="0.25">
      <c r="A1288" s="23" t="s">
        <v>41100</v>
      </c>
      <c r="B1288" s="31">
        <v>2185.38</v>
      </c>
      <c r="C1288" s="6" t="s">
        <v>90</v>
      </c>
      <c r="D1288" s="6" t="s">
        <v>582</v>
      </c>
      <c r="E1288" s="6" t="s">
        <v>37</v>
      </c>
      <c r="F1288" s="6" t="s">
        <v>92</v>
      </c>
      <c r="G1288">
        <v>12</v>
      </c>
      <c r="H1288">
        <v>202212</v>
      </c>
      <c r="I1288" s="9">
        <v>53.96</v>
      </c>
      <c r="J1288" s="9"/>
      <c r="M1288" s="9" t="str">
        <f>INDEX(Taxonomie!S:S,MATCH(ZACKS_Screener[[#This Row],[Ticker]], Taxonomie!P:P,0))</f>
        <v/>
      </c>
      <c r="N1288" t="str">
        <f>INDEX(Taxonomie!Q:Q,MATCH(ZACKS_Screener[[#This Row],[Ticker]], Taxonomie!P:P,0))</f>
        <v/>
      </c>
      <c r="O12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18" t="str">
        <f>IFERROR(ZACKS_Screener[[#This Row],[Price]]/ZACKS_Screener[[#This Row],[EPS1]], "")</f>
        <v/>
      </c>
      <c r="R1288" s="18" t="str">
        <f>IFERROR(ZACKS_Screener[[#This Row],[Price]]/ZACKS_Screener[[#This Row],[EPS2]], "")</f>
        <v/>
      </c>
      <c r="S1288" s="18" t="str">
        <f>IFERROR(ZACKS_Screener[[#This Row],[PE1]]/(ZACKS_Screener[[#This Row],[EG1]]*100), "")</f>
        <v/>
      </c>
      <c r="T1288" s="18" t="str">
        <f>IFERROR(ZACKS_Screener[[#This Row],[PE2]]/(ZACKS_Screener[[#This Row],[EG2]]*100), "")</f>
        <v/>
      </c>
      <c r="U1288"/>
    </row>
    <row r="1289" spans="1:21" hidden="1" x14ac:dyDescent="0.25">
      <c r="A1289" s="23" t="s">
        <v>1575</v>
      </c>
      <c r="B1289" s="31">
        <v>4817.33</v>
      </c>
      <c r="C1289" s="6" t="s">
        <v>90</v>
      </c>
      <c r="D1289" s="6" t="s">
        <v>582</v>
      </c>
      <c r="E1289" s="6" t="s">
        <v>37</v>
      </c>
      <c r="F1289" s="6" t="s">
        <v>92</v>
      </c>
      <c r="G1289">
        <v>12</v>
      </c>
      <c r="H1289">
        <v>202212</v>
      </c>
      <c r="I1289" s="9">
        <v>26.92</v>
      </c>
      <c r="J1289" s="9"/>
      <c r="M1289" s="9" t="str">
        <f>INDEX(Taxonomie!S:S,MATCH(ZACKS_Screener[[#This Row],[Ticker]], Taxonomie!P:P,0))</f>
        <v/>
      </c>
      <c r="N1289" t="str">
        <f>INDEX(Taxonomie!Q:Q,MATCH(ZACKS_Screener[[#This Row],[Ticker]], Taxonomie!P:P,0))</f>
        <v/>
      </c>
      <c r="O128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9" s="18" t="str">
        <f>IFERROR(ZACKS_Screener[[#This Row],[Price]]/ZACKS_Screener[[#This Row],[EPS1]], "")</f>
        <v/>
      </c>
      <c r="R1289" s="18" t="str">
        <f>IFERROR(ZACKS_Screener[[#This Row],[Price]]/ZACKS_Screener[[#This Row],[EPS2]], "")</f>
        <v/>
      </c>
      <c r="S1289" s="18" t="str">
        <f>IFERROR(ZACKS_Screener[[#This Row],[PE1]]/(ZACKS_Screener[[#This Row],[EG1]]*100), "")</f>
        <v/>
      </c>
      <c r="T1289" s="18" t="str">
        <f>IFERROR(ZACKS_Screener[[#This Row],[PE2]]/(ZACKS_Screener[[#This Row],[EG2]]*100), "")</f>
        <v/>
      </c>
      <c r="U1289"/>
    </row>
    <row r="1290" spans="1:21" hidden="1" x14ac:dyDescent="0.25">
      <c r="A1290" s="23" t="s">
        <v>1578</v>
      </c>
      <c r="B1290" s="31">
        <v>29177.27</v>
      </c>
      <c r="C1290" s="6" t="s">
        <v>90</v>
      </c>
      <c r="D1290" s="6" t="s">
        <v>22</v>
      </c>
      <c r="E1290" s="6" t="s">
        <v>37</v>
      </c>
      <c r="F1290" s="6" t="s">
        <v>92</v>
      </c>
      <c r="G1290">
        <v>12</v>
      </c>
      <c r="H1290">
        <v>202212</v>
      </c>
      <c r="I1290" s="9">
        <v>97.29</v>
      </c>
      <c r="J1290" s="9"/>
      <c r="M1290" s="9" t="str">
        <f>INDEX(Taxonomie!S:S,MATCH(ZACKS_Screener[[#This Row],[Ticker]], Taxonomie!P:P,0))</f>
        <v/>
      </c>
      <c r="N1290" t="str">
        <f>INDEX(Taxonomie!Q:Q,MATCH(ZACKS_Screener[[#This Row],[Ticker]], Taxonomie!P:P,0))</f>
        <v/>
      </c>
      <c r="O129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0" s="18" t="str">
        <f>IFERROR(ZACKS_Screener[[#This Row],[Price]]/ZACKS_Screener[[#This Row],[EPS1]], "")</f>
        <v/>
      </c>
      <c r="R1290" s="18" t="str">
        <f>IFERROR(ZACKS_Screener[[#This Row],[Price]]/ZACKS_Screener[[#This Row],[EPS2]], "")</f>
        <v/>
      </c>
      <c r="S1290" s="18" t="str">
        <f>IFERROR(ZACKS_Screener[[#This Row],[PE1]]/(ZACKS_Screener[[#This Row],[EG1]]*100), "")</f>
        <v/>
      </c>
      <c r="T1290" s="18" t="str">
        <f>IFERROR(ZACKS_Screener[[#This Row],[PE2]]/(ZACKS_Screener[[#This Row],[EG2]]*100), "")</f>
        <v/>
      </c>
      <c r="U1290"/>
    </row>
    <row r="1291" spans="1:21" hidden="1" x14ac:dyDescent="0.25">
      <c r="A1291" s="23" t="s">
        <v>1585</v>
      </c>
      <c r="B1291" s="31">
        <v>11467.04</v>
      </c>
      <c r="C1291" s="6" t="s">
        <v>90</v>
      </c>
      <c r="D1291" s="6" t="s">
        <v>22</v>
      </c>
      <c r="E1291" s="6" t="s">
        <v>37</v>
      </c>
      <c r="F1291" s="6" t="s">
        <v>92</v>
      </c>
      <c r="G1291">
        <v>12</v>
      </c>
      <c r="H1291">
        <v>202212</v>
      </c>
      <c r="I1291" s="9">
        <v>50.46</v>
      </c>
      <c r="J1291" s="9"/>
      <c r="M1291" s="9" t="str">
        <f>INDEX(Taxonomie!S:S,MATCH(ZACKS_Screener[[#This Row],[Ticker]], Taxonomie!P:P,0))</f>
        <v/>
      </c>
      <c r="N1291" t="str">
        <f>INDEX(Taxonomie!Q:Q,MATCH(ZACKS_Screener[[#This Row],[Ticker]], Taxonomie!P:P,0))</f>
        <v/>
      </c>
      <c r="O12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1" s="18" t="str">
        <f>IFERROR(ZACKS_Screener[[#This Row],[Price]]/ZACKS_Screener[[#This Row],[EPS1]], "")</f>
        <v/>
      </c>
      <c r="R1291" s="18" t="str">
        <f>IFERROR(ZACKS_Screener[[#This Row],[Price]]/ZACKS_Screener[[#This Row],[EPS2]], "")</f>
        <v/>
      </c>
      <c r="S1291" s="18" t="str">
        <f>IFERROR(ZACKS_Screener[[#This Row],[PE1]]/(ZACKS_Screener[[#This Row],[EG1]]*100), "")</f>
        <v/>
      </c>
      <c r="T1291" s="18" t="str">
        <f>IFERROR(ZACKS_Screener[[#This Row],[PE2]]/(ZACKS_Screener[[#This Row],[EG2]]*100), "")</f>
        <v/>
      </c>
      <c r="U1291"/>
    </row>
    <row r="1292" spans="1:21" hidden="1" x14ac:dyDescent="0.25">
      <c r="A1292" s="23" t="s">
        <v>1586</v>
      </c>
      <c r="B1292" s="31">
        <v>23758</v>
      </c>
      <c r="C1292" s="6" t="s">
        <v>90</v>
      </c>
      <c r="D1292" s="6" t="s">
        <v>22</v>
      </c>
      <c r="E1292" s="6" t="s">
        <v>37</v>
      </c>
      <c r="F1292" s="6" t="s">
        <v>92</v>
      </c>
      <c r="G1292">
        <v>12</v>
      </c>
      <c r="H1292">
        <v>202212</v>
      </c>
      <c r="I1292" s="9">
        <v>50.17</v>
      </c>
      <c r="J1292" s="9"/>
      <c r="M1292" s="9" t="str">
        <f>INDEX(Taxonomie!S:S,MATCH(ZACKS_Screener[[#This Row],[Ticker]], Taxonomie!P:P,0))</f>
        <v/>
      </c>
      <c r="N1292" t="str">
        <f>INDEX(Taxonomie!Q:Q,MATCH(ZACKS_Screener[[#This Row],[Ticker]], Taxonomie!P:P,0))</f>
        <v/>
      </c>
      <c r="O129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2" s="18" t="str">
        <f>IFERROR(ZACKS_Screener[[#This Row],[Price]]/ZACKS_Screener[[#This Row],[EPS1]], "")</f>
        <v/>
      </c>
      <c r="R1292" s="18" t="str">
        <f>IFERROR(ZACKS_Screener[[#This Row],[Price]]/ZACKS_Screener[[#This Row],[EPS2]], "")</f>
        <v/>
      </c>
      <c r="S1292" s="18" t="str">
        <f>IFERROR(ZACKS_Screener[[#This Row],[PE1]]/(ZACKS_Screener[[#This Row],[EG1]]*100), "")</f>
        <v/>
      </c>
      <c r="T1292" s="18" t="str">
        <f>IFERROR(ZACKS_Screener[[#This Row],[PE2]]/(ZACKS_Screener[[#This Row],[EG2]]*100), "")</f>
        <v/>
      </c>
      <c r="U1292"/>
    </row>
    <row r="1293" spans="1:21" hidden="1" x14ac:dyDescent="0.25">
      <c r="A1293" s="23" t="s">
        <v>1591</v>
      </c>
      <c r="B1293" s="31">
        <v>65460.15</v>
      </c>
      <c r="C1293" s="6" t="s">
        <v>90</v>
      </c>
      <c r="D1293" s="6" t="s">
        <v>13</v>
      </c>
      <c r="E1293" s="6" t="s">
        <v>37</v>
      </c>
      <c r="F1293" s="6" t="s">
        <v>92</v>
      </c>
      <c r="G1293">
        <v>12</v>
      </c>
      <c r="H1293">
        <v>202212</v>
      </c>
      <c r="I1293" s="9">
        <v>247.58</v>
      </c>
      <c r="J1293" s="9"/>
      <c r="M1293" s="9" t="str">
        <f>INDEX(Taxonomie!S:S,MATCH(ZACKS_Screener[[#This Row],[Ticker]], Taxonomie!P:P,0))</f>
        <v/>
      </c>
      <c r="N1293" t="str">
        <f>INDEX(Taxonomie!Q:Q,MATCH(ZACKS_Screener[[#This Row],[Ticker]], Taxonomie!P:P,0))</f>
        <v/>
      </c>
      <c r="O12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3" s="18" t="str">
        <f>IFERROR(ZACKS_Screener[[#This Row],[Price]]/ZACKS_Screener[[#This Row],[EPS1]], "")</f>
        <v/>
      </c>
      <c r="R1293" s="18" t="str">
        <f>IFERROR(ZACKS_Screener[[#This Row],[Price]]/ZACKS_Screener[[#This Row],[EPS2]], "")</f>
        <v/>
      </c>
      <c r="S1293" s="18" t="str">
        <f>IFERROR(ZACKS_Screener[[#This Row],[PE1]]/(ZACKS_Screener[[#This Row],[EG1]]*100), "")</f>
        <v/>
      </c>
      <c r="T1293" s="18" t="str">
        <f>IFERROR(ZACKS_Screener[[#This Row],[PE2]]/(ZACKS_Screener[[#This Row],[EG2]]*100), "")</f>
        <v/>
      </c>
      <c r="U1293"/>
    </row>
    <row r="1294" spans="1:21" hidden="1" x14ac:dyDescent="0.25">
      <c r="A1294" s="23" t="s">
        <v>1592</v>
      </c>
      <c r="B1294" s="31">
        <v>6882.87</v>
      </c>
      <c r="C1294" s="6" t="s">
        <v>90</v>
      </c>
      <c r="D1294" s="6" t="s">
        <v>13</v>
      </c>
      <c r="E1294" s="6" t="s">
        <v>37</v>
      </c>
      <c r="F1294" s="6" t="s">
        <v>92</v>
      </c>
      <c r="G1294">
        <v>12</v>
      </c>
      <c r="H1294">
        <v>202212</v>
      </c>
      <c r="I1294" s="9">
        <v>101.07</v>
      </c>
      <c r="J1294" s="9"/>
      <c r="M1294" s="9" t="str">
        <f>INDEX(Taxonomie!S:S,MATCH(ZACKS_Screener[[#This Row],[Ticker]], Taxonomie!P:P,0))</f>
        <v/>
      </c>
      <c r="N1294" t="str">
        <f>INDEX(Taxonomie!Q:Q,MATCH(ZACKS_Screener[[#This Row],[Ticker]], Taxonomie!P:P,0))</f>
        <v/>
      </c>
      <c r="O129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4" s="18" t="str">
        <f>IFERROR(ZACKS_Screener[[#This Row],[Price]]/ZACKS_Screener[[#This Row],[EPS1]], "")</f>
        <v/>
      </c>
      <c r="R1294" s="18" t="str">
        <f>IFERROR(ZACKS_Screener[[#This Row],[Price]]/ZACKS_Screener[[#This Row],[EPS2]], "")</f>
        <v/>
      </c>
      <c r="S1294" s="18" t="str">
        <f>IFERROR(ZACKS_Screener[[#This Row],[PE1]]/(ZACKS_Screener[[#This Row],[EG1]]*100), "")</f>
        <v/>
      </c>
      <c r="T1294" s="18" t="str">
        <f>IFERROR(ZACKS_Screener[[#This Row],[PE2]]/(ZACKS_Screener[[#This Row],[EG2]]*100), "")</f>
        <v/>
      </c>
      <c r="U1294"/>
    </row>
    <row r="1295" spans="1:21" hidden="1" x14ac:dyDescent="0.25">
      <c r="A1295" s="23" t="s">
        <v>1593</v>
      </c>
      <c r="B1295" s="31">
        <v>7274.1</v>
      </c>
      <c r="C1295" s="6" t="s">
        <v>90</v>
      </c>
      <c r="D1295" s="6" t="s">
        <v>13</v>
      </c>
      <c r="E1295" s="6" t="s">
        <v>37</v>
      </c>
      <c r="F1295" s="6" t="s">
        <v>92</v>
      </c>
      <c r="G1295">
        <v>12</v>
      </c>
      <c r="H1295">
        <v>202212</v>
      </c>
      <c r="I1295" s="9">
        <v>71.209999999999994</v>
      </c>
      <c r="J1295" s="9"/>
      <c r="M1295" s="9" t="str">
        <f>INDEX(Taxonomie!S:S,MATCH(ZACKS_Screener[[#This Row],[Ticker]], Taxonomie!P:P,0))</f>
        <v/>
      </c>
      <c r="N1295" t="str">
        <f>INDEX(Taxonomie!Q:Q,MATCH(ZACKS_Screener[[#This Row],[Ticker]], Taxonomie!P:P,0))</f>
        <v/>
      </c>
      <c r="O12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5" s="18" t="str">
        <f>IFERROR(ZACKS_Screener[[#This Row],[Price]]/ZACKS_Screener[[#This Row],[EPS1]], "")</f>
        <v/>
      </c>
      <c r="R1295" s="18" t="str">
        <f>IFERROR(ZACKS_Screener[[#This Row],[Price]]/ZACKS_Screener[[#This Row],[EPS2]], "")</f>
        <v/>
      </c>
      <c r="S1295" s="18" t="str">
        <f>IFERROR(ZACKS_Screener[[#This Row],[PE1]]/(ZACKS_Screener[[#This Row],[EG1]]*100), "")</f>
        <v/>
      </c>
      <c r="T1295" s="18" t="str">
        <f>IFERROR(ZACKS_Screener[[#This Row],[PE2]]/(ZACKS_Screener[[#This Row],[EG2]]*100), "")</f>
        <v/>
      </c>
      <c r="U1295"/>
    </row>
    <row r="1296" spans="1:21" hidden="1" x14ac:dyDescent="0.25">
      <c r="A1296" s="23" t="s">
        <v>1594</v>
      </c>
      <c r="B1296" s="31">
        <v>65144.62</v>
      </c>
      <c r="C1296" s="6" t="s">
        <v>90</v>
      </c>
      <c r="D1296" s="6" t="s">
        <v>13</v>
      </c>
      <c r="E1296" s="6" t="s">
        <v>37</v>
      </c>
      <c r="F1296" s="6" t="s">
        <v>92</v>
      </c>
      <c r="G1296">
        <v>12</v>
      </c>
      <c r="H1296">
        <v>202212</v>
      </c>
      <c r="I1296" s="9">
        <v>95.06</v>
      </c>
      <c r="J1296" s="9"/>
      <c r="M1296" s="9" t="str">
        <f>INDEX(Taxonomie!S:S,MATCH(ZACKS_Screener[[#This Row],[Ticker]], Taxonomie!P:P,0))</f>
        <v/>
      </c>
      <c r="N1296" t="str">
        <f>INDEX(Taxonomie!Q:Q,MATCH(ZACKS_Screener[[#This Row],[Ticker]], Taxonomie!P:P,0))</f>
        <v/>
      </c>
      <c r="O12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6" s="18" t="str">
        <f>IFERROR(ZACKS_Screener[[#This Row],[Price]]/ZACKS_Screener[[#This Row],[EPS1]], "")</f>
        <v/>
      </c>
      <c r="R1296" s="18" t="str">
        <f>IFERROR(ZACKS_Screener[[#This Row],[Price]]/ZACKS_Screener[[#This Row],[EPS2]], "")</f>
        <v/>
      </c>
      <c r="S1296" s="18" t="str">
        <f>IFERROR(ZACKS_Screener[[#This Row],[PE1]]/(ZACKS_Screener[[#This Row],[EG1]]*100), "")</f>
        <v/>
      </c>
      <c r="T1296" s="18" t="str">
        <f>IFERROR(ZACKS_Screener[[#This Row],[PE2]]/(ZACKS_Screener[[#This Row],[EG2]]*100), "")</f>
        <v/>
      </c>
      <c r="U1296"/>
    </row>
    <row r="1297" spans="1:21" hidden="1" x14ac:dyDescent="0.25">
      <c r="A1297" s="23" t="s">
        <v>1595</v>
      </c>
      <c r="B1297" s="31">
        <v>6553.8</v>
      </c>
      <c r="C1297" s="6" t="s">
        <v>90</v>
      </c>
      <c r="D1297" s="6" t="s">
        <v>13</v>
      </c>
      <c r="E1297" s="6" t="s">
        <v>37</v>
      </c>
      <c r="F1297" s="6" t="s">
        <v>92</v>
      </c>
      <c r="G1297">
        <v>12</v>
      </c>
      <c r="H1297">
        <v>202212</v>
      </c>
      <c r="I1297" s="9">
        <v>90.71</v>
      </c>
      <c r="J1297" s="9"/>
      <c r="M1297" s="9" t="str">
        <f>INDEX(Taxonomie!S:S,MATCH(ZACKS_Screener[[#This Row],[Ticker]], Taxonomie!P:P,0))</f>
        <v/>
      </c>
      <c r="N1297" t="str">
        <f>INDEX(Taxonomie!Q:Q,MATCH(ZACKS_Screener[[#This Row],[Ticker]], Taxonomie!P:P,0))</f>
        <v/>
      </c>
      <c r="O129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7" s="18" t="str">
        <f>IFERROR(ZACKS_Screener[[#This Row],[Price]]/ZACKS_Screener[[#This Row],[EPS1]], "")</f>
        <v/>
      </c>
      <c r="R1297" s="18" t="str">
        <f>IFERROR(ZACKS_Screener[[#This Row],[Price]]/ZACKS_Screener[[#This Row],[EPS2]], "")</f>
        <v/>
      </c>
      <c r="S1297" s="18" t="str">
        <f>IFERROR(ZACKS_Screener[[#This Row],[PE1]]/(ZACKS_Screener[[#This Row],[EG1]]*100), "")</f>
        <v/>
      </c>
      <c r="T1297" s="18" t="str">
        <f>IFERROR(ZACKS_Screener[[#This Row],[PE2]]/(ZACKS_Screener[[#This Row],[EG2]]*100), "")</f>
        <v/>
      </c>
      <c r="U1297"/>
    </row>
    <row r="1298" spans="1:21" hidden="1" x14ac:dyDescent="0.25">
      <c r="A1298" s="23" t="s">
        <v>1596</v>
      </c>
      <c r="B1298" s="31">
        <v>4904.04</v>
      </c>
      <c r="C1298" s="6" t="s">
        <v>90</v>
      </c>
      <c r="D1298" s="6" t="s">
        <v>22</v>
      </c>
      <c r="E1298" s="6" t="s">
        <v>37</v>
      </c>
      <c r="F1298" s="6" t="s">
        <v>92</v>
      </c>
      <c r="G1298">
        <v>12</v>
      </c>
      <c r="H1298">
        <v>202212</v>
      </c>
      <c r="I1298" s="9">
        <v>109.71</v>
      </c>
      <c r="J1298" s="9"/>
      <c r="M1298" s="9" t="str">
        <f>INDEX(Taxonomie!S:S,MATCH(ZACKS_Screener[[#This Row],[Ticker]], Taxonomie!P:P,0))</f>
        <v/>
      </c>
      <c r="N1298" t="str">
        <f>INDEX(Taxonomie!Q:Q,MATCH(ZACKS_Screener[[#This Row],[Ticker]], Taxonomie!P:P,0))</f>
        <v/>
      </c>
      <c r="O129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8" s="18" t="str">
        <f>IFERROR(ZACKS_Screener[[#This Row],[Price]]/ZACKS_Screener[[#This Row],[EPS1]], "")</f>
        <v/>
      </c>
      <c r="R1298" s="18" t="str">
        <f>IFERROR(ZACKS_Screener[[#This Row],[Price]]/ZACKS_Screener[[#This Row],[EPS2]], "")</f>
        <v/>
      </c>
      <c r="S1298" s="18" t="str">
        <f>IFERROR(ZACKS_Screener[[#This Row],[PE1]]/(ZACKS_Screener[[#This Row],[EG1]]*100), "")</f>
        <v/>
      </c>
      <c r="T1298" s="18" t="str">
        <f>IFERROR(ZACKS_Screener[[#This Row],[PE2]]/(ZACKS_Screener[[#This Row],[EG2]]*100), "")</f>
        <v/>
      </c>
      <c r="U1298"/>
    </row>
    <row r="1299" spans="1:21" hidden="1" x14ac:dyDescent="0.25">
      <c r="A1299" s="23" t="s">
        <v>1670</v>
      </c>
      <c r="B1299" s="31">
        <v>317539.90999999997</v>
      </c>
      <c r="C1299" s="6" t="s">
        <v>90</v>
      </c>
      <c r="D1299" s="6" t="s">
        <v>13</v>
      </c>
      <c r="E1299" s="6" t="s">
        <v>37</v>
      </c>
      <c r="F1299" s="6" t="s">
        <v>92</v>
      </c>
      <c r="G1299">
        <v>12</v>
      </c>
      <c r="H1299">
        <v>202212</v>
      </c>
      <c r="I1299" s="9">
        <v>429.05</v>
      </c>
      <c r="J1299" s="9"/>
      <c r="M1299" s="9" t="str">
        <f>INDEX(Taxonomie!S:S,MATCH(ZACKS_Screener[[#This Row],[Ticker]], Taxonomie!P:P,0))</f>
        <v/>
      </c>
      <c r="N1299" t="str">
        <f>INDEX(Taxonomie!Q:Q,MATCH(ZACKS_Screener[[#This Row],[Ticker]], Taxonomie!P:P,0))</f>
        <v/>
      </c>
      <c r="O129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9" s="18" t="str">
        <f>IFERROR(ZACKS_Screener[[#This Row],[Price]]/ZACKS_Screener[[#This Row],[EPS1]], "")</f>
        <v/>
      </c>
      <c r="R1299" s="18" t="str">
        <f>IFERROR(ZACKS_Screener[[#This Row],[Price]]/ZACKS_Screener[[#This Row],[EPS2]], "")</f>
        <v/>
      </c>
      <c r="S1299" s="18" t="str">
        <f>IFERROR(ZACKS_Screener[[#This Row],[PE1]]/(ZACKS_Screener[[#This Row],[EG1]]*100), "")</f>
        <v/>
      </c>
      <c r="T1299" s="18" t="str">
        <f>IFERROR(ZACKS_Screener[[#This Row],[PE2]]/(ZACKS_Screener[[#This Row],[EG2]]*100), "")</f>
        <v/>
      </c>
      <c r="U1299"/>
    </row>
    <row r="1300" spans="1:21" hidden="1" x14ac:dyDescent="0.25">
      <c r="A1300" s="23" t="s">
        <v>1673</v>
      </c>
      <c r="B1300" s="31">
        <v>49387.98</v>
      </c>
      <c r="C1300" s="6" t="s">
        <v>90</v>
      </c>
      <c r="D1300" s="6" t="s">
        <v>13</v>
      </c>
      <c r="E1300" s="6" t="s">
        <v>37</v>
      </c>
      <c r="F1300" s="6" t="s">
        <v>92</v>
      </c>
      <c r="G1300">
        <v>12</v>
      </c>
      <c r="H1300">
        <v>202212</v>
      </c>
      <c r="I1300" s="9">
        <v>152.08000000000001</v>
      </c>
      <c r="J1300" s="9"/>
      <c r="M1300" s="9" t="str">
        <f>INDEX(Taxonomie!S:S,MATCH(ZACKS_Screener[[#This Row],[Ticker]], Taxonomie!P:P,0))</f>
        <v/>
      </c>
      <c r="N1300" t="str">
        <f>INDEX(Taxonomie!Q:Q,MATCH(ZACKS_Screener[[#This Row],[Ticker]], Taxonomie!P:P,0))</f>
        <v/>
      </c>
      <c r="O130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0" s="18" t="str">
        <f>IFERROR(ZACKS_Screener[[#This Row],[Price]]/ZACKS_Screener[[#This Row],[EPS1]], "")</f>
        <v/>
      </c>
      <c r="R1300" s="18" t="str">
        <f>IFERROR(ZACKS_Screener[[#This Row],[Price]]/ZACKS_Screener[[#This Row],[EPS2]], "")</f>
        <v/>
      </c>
      <c r="S1300" s="18" t="str">
        <f>IFERROR(ZACKS_Screener[[#This Row],[PE1]]/(ZACKS_Screener[[#This Row],[EG1]]*100), "")</f>
        <v/>
      </c>
      <c r="T1300" s="18" t="str">
        <f>IFERROR(ZACKS_Screener[[#This Row],[PE2]]/(ZACKS_Screener[[#This Row],[EG2]]*100), "")</f>
        <v/>
      </c>
      <c r="U1300"/>
    </row>
    <row r="1301" spans="1:21" hidden="1" x14ac:dyDescent="0.25">
      <c r="A1301" s="23" t="s">
        <v>1674</v>
      </c>
      <c r="B1301" s="31">
        <v>68411.47</v>
      </c>
      <c r="C1301" s="6" t="s">
        <v>90</v>
      </c>
      <c r="D1301" s="6" t="s">
        <v>13</v>
      </c>
      <c r="E1301" s="6" t="s">
        <v>37</v>
      </c>
      <c r="F1301" s="6" t="s">
        <v>92</v>
      </c>
      <c r="G1301">
        <v>12</v>
      </c>
      <c r="H1301">
        <v>202212</v>
      </c>
      <c r="I1301" s="9">
        <v>264.29000000000002</v>
      </c>
      <c r="J1301" s="9"/>
      <c r="M1301" s="9" t="str">
        <f>INDEX(Taxonomie!S:S,MATCH(ZACKS_Screener[[#This Row],[Ticker]], Taxonomie!P:P,0))</f>
        <v/>
      </c>
      <c r="N1301" t="str">
        <f>INDEX(Taxonomie!Q:Q,MATCH(ZACKS_Screener[[#This Row],[Ticker]], Taxonomie!P:P,0))</f>
        <v/>
      </c>
      <c r="O130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1" s="18" t="str">
        <f>IFERROR(ZACKS_Screener[[#This Row],[Price]]/ZACKS_Screener[[#This Row],[EPS1]], "")</f>
        <v/>
      </c>
      <c r="R1301" s="18" t="str">
        <f>IFERROR(ZACKS_Screener[[#This Row],[Price]]/ZACKS_Screener[[#This Row],[EPS2]], "")</f>
        <v/>
      </c>
      <c r="S1301" s="18" t="str">
        <f>IFERROR(ZACKS_Screener[[#This Row],[PE1]]/(ZACKS_Screener[[#This Row],[EG1]]*100), "")</f>
        <v/>
      </c>
      <c r="T1301" s="18" t="str">
        <f>IFERROR(ZACKS_Screener[[#This Row],[PE2]]/(ZACKS_Screener[[#This Row],[EG2]]*100), "")</f>
        <v/>
      </c>
      <c r="U1301"/>
    </row>
    <row r="1302" spans="1:21" hidden="1" x14ac:dyDescent="0.25">
      <c r="A1302" s="23" t="s">
        <v>1675</v>
      </c>
      <c r="B1302" s="31">
        <v>50461.98</v>
      </c>
      <c r="C1302" s="6" t="s">
        <v>90</v>
      </c>
      <c r="D1302" s="6" t="s">
        <v>13</v>
      </c>
      <c r="E1302" s="6" t="s">
        <v>37</v>
      </c>
      <c r="F1302" s="6" t="s">
        <v>92</v>
      </c>
      <c r="G1302">
        <v>12</v>
      </c>
      <c r="H1302">
        <v>202212</v>
      </c>
      <c r="I1302" s="9">
        <v>179.58</v>
      </c>
      <c r="J1302" s="9"/>
      <c r="M1302" s="9" t="str">
        <f>INDEX(Taxonomie!S:S,MATCH(ZACKS_Screener[[#This Row],[Ticker]], Taxonomie!P:P,0))</f>
        <v/>
      </c>
      <c r="N1302" t="str">
        <f>INDEX(Taxonomie!Q:Q,MATCH(ZACKS_Screener[[#This Row],[Ticker]], Taxonomie!P:P,0))</f>
        <v/>
      </c>
      <c r="O130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2" s="18" t="str">
        <f>IFERROR(ZACKS_Screener[[#This Row],[Price]]/ZACKS_Screener[[#This Row],[EPS1]], "")</f>
        <v/>
      </c>
      <c r="R1302" s="18" t="str">
        <f>IFERROR(ZACKS_Screener[[#This Row],[Price]]/ZACKS_Screener[[#This Row],[EPS2]], "")</f>
        <v/>
      </c>
      <c r="S1302" s="18" t="str">
        <f>IFERROR(ZACKS_Screener[[#This Row],[PE1]]/(ZACKS_Screener[[#This Row],[EG1]]*100), "")</f>
        <v/>
      </c>
      <c r="T1302" s="18" t="str">
        <f>IFERROR(ZACKS_Screener[[#This Row],[PE2]]/(ZACKS_Screener[[#This Row],[EG2]]*100), "")</f>
        <v/>
      </c>
      <c r="U1302"/>
    </row>
    <row r="1303" spans="1:21" hidden="1" x14ac:dyDescent="0.25">
      <c r="A1303" s="23" t="s">
        <v>1676</v>
      </c>
      <c r="B1303" s="31">
        <v>10853.18</v>
      </c>
      <c r="C1303" s="6" t="s">
        <v>90</v>
      </c>
      <c r="D1303" s="6" t="s">
        <v>13</v>
      </c>
      <c r="E1303" s="6" t="s">
        <v>37</v>
      </c>
      <c r="F1303" s="6" t="s">
        <v>92</v>
      </c>
      <c r="G1303">
        <v>12</v>
      </c>
      <c r="H1303">
        <v>202212</v>
      </c>
      <c r="I1303" s="9">
        <v>135.58000000000001</v>
      </c>
      <c r="J1303" s="9"/>
      <c r="M1303" s="9" t="str">
        <f>INDEX(Taxonomie!S:S,MATCH(ZACKS_Screener[[#This Row],[Ticker]], Taxonomie!P:P,0))</f>
        <v/>
      </c>
      <c r="N1303" t="str">
        <f>INDEX(Taxonomie!Q:Q,MATCH(ZACKS_Screener[[#This Row],[Ticker]], Taxonomie!P:P,0))</f>
        <v/>
      </c>
      <c r="O130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3" s="18" t="str">
        <f>IFERROR(ZACKS_Screener[[#This Row],[Price]]/ZACKS_Screener[[#This Row],[EPS1]], "")</f>
        <v/>
      </c>
      <c r="R1303" s="18" t="str">
        <f>IFERROR(ZACKS_Screener[[#This Row],[Price]]/ZACKS_Screener[[#This Row],[EPS2]], "")</f>
        <v/>
      </c>
      <c r="S1303" s="18" t="str">
        <f>IFERROR(ZACKS_Screener[[#This Row],[PE1]]/(ZACKS_Screener[[#This Row],[EG1]]*100), "")</f>
        <v/>
      </c>
      <c r="T1303" s="18" t="str">
        <f>IFERROR(ZACKS_Screener[[#This Row],[PE2]]/(ZACKS_Screener[[#This Row],[EG2]]*100), "")</f>
        <v/>
      </c>
      <c r="U1303"/>
    </row>
    <row r="1304" spans="1:21" hidden="1" x14ac:dyDescent="0.25">
      <c r="A1304" s="23" t="s">
        <v>1677</v>
      </c>
      <c r="B1304" s="31">
        <v>9534.92</v>
      </c>
      <c r="C1304" s="6" t="s">
        <v>90</v>
      </c>
      <c r="D1304" s="6" t="s">
        <v>13</v>
      </c>
      <c r="E1304" s="6" t="s">
        <v>37</v>
      </c>
      <c r="F1304" s="6" t="s">
        <v>92</v>
      </c>
      <c r="G1304">
        <v>12</v>
      </c>
      <c r="H1304">
        <v>202212</v>
      </c>
      <c r="I1304" s="9">
        <v>231.43</v>
      </c>
      <c r="J1304" s="9"/>
      <c r="M1304" s="9" t="str">
        <f>INDEX(Taxonomie!S:S,MATCH(ZACKS_Screener[[#This Row],[Ticker]], Taxonomie!P:P,0))</f>
        <v/>
      </c>
      <c r="N1304" t="str">
        <f>INDEX(Taxonomie!Q:Q,MATCH(ZACKS_Screener[[#This Row],[Ticker]], Taxonomie!P:P,0))</f>
        <v/>
      </c>
      <c r="O13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4" s="18" t="str">
        <f>IFERROR(ZACKS_Screener[[#This Row],[Price]]/ZACKS_Screener[[#This Row],[EPS1]], "")</f>
        <v/>
      </c>
      <c r="R1304" s="18" t="str">
        <f>IFERROR(ZACKS_Screener[[#This Row],[Price]]/ZACKS_Screener[[#This Row],[EPS2]], "")</f>
        <v/>
      </c>
      <c r="S1304" s="18" t="str">
        <f>IFERROR(ZACKS_Screener[[#This Row],[PE1]]/(ZACKS_Screener[[#This Row],[EG1]]*100), "")</f>
        <v/>
      </c>
      <c r="T1304" s="18" t="str">
        <f>IFERROR(ZACKS_Screener[[#This Row],[PE2]]/(ZACKS_Screener[[#This Row],[EG2]]*100), "")</f>
        <v/>
      </c>
      <c r="U1304"/>
    </row>
    <row r="1305" spans="1:21" hidden="1" x14ac:dyDescent="0.25">
      <c r="A1305" s="23" t="s">
        <v>1678</v>
      </c>
      <c r="B1305" s="31">
        <v>12396.05</v>
      </c>
      <c r="C1305" s="6" t="s">
        <v>90</v>
      </c>
      <c r="D1305" s="6" t="s">
        <v>13</v>
      </c>
      <c r="E1305" s="6" t="s">
        <v>37</v>
      </c>
      <c r="F1305" s="6" t="s">
        <v>92</v>
      </c>
      <c r="G1305">
        <v>12</v>
      </c>
      <c r="H1305">
        <v>202212</v>
      </c>
      <c r="I1305" s="9">
        <v>92.37</v>
      </c>
      <c r="J1305" s="9"/>
      <c r="M1305" s="9" t="str">
        <f>INDEX(Taxonomie!S:S,MATCH(ZACKS_Screener[[#This Row],[Ticker]], Taxonomie!P:P,0))</f>
        <v/>
      </c>
      <c r="N1305" t="str">
        <f>INDEX(Taxonomie!Q:Q,MATCH(ZACKS_Screener[[#This Row],[Ticker]], Taxonomie!P:P,0))</f>
        <v/>
      </c>
      <c r="O130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18" t="str">
        <f>IFERROR(ZACKS_Screener[[#This Row],[Price]]/ZACKS_Screener[[#This Row],[EPS1]], "")</f>
        <v/>
      </c>
      <c r="R1305" s="18" t="str">
        <f>IFERROR(ZACKS_Screener[[#This Row],[Price]]/ZACKS_Screener[[#This Row],[EPS2]], "")</f>
        <v/>
      </c>
      <c r="S1305" s="18" t="str">
        <f>IFERROR(ZACKS_Screener[[#This Row],[PE1]]/(ZACKS_Screener[[#This Row],[EG1]]*100), "")</f>
        <v/>
      </c>
      <c r="T1305" s="18" t="str">
        <f>IFERROR(ZACKS_Screener[[#This Row],[PE2]]/(ZACKS_Screener[[#This Row],[EG2]]*100), "")</f>
        <v/>
      </c>
      <c r="U1305"/>
    </row>
    <row r="1306" spans="1:21" hidden="1" x14ac:dyDescent="0.25">
      <c r="A1306" s="23" t="s">
        <v>1679</v>
      </c>
      <c r="B1306" s="31">
        <v>27265.3</v>
      </c>
      <c r="C1306" s="6" t="s">
        <v>90</v>
      </c>
      <c r="D1306" s="6" t="s">
        <v>13</v>
      </c>
      <c r="E1306" s="6" t="s">
        <v>37</v>
      </c>
      <c r="F1306" s="6" t="s">
        <v>92</v>
      </c>
      <c r="G1306">
        <v>12</v>
      </c>
      <c r="H1306">
        <v>202212</v>
      </c>
      <c r="I1306" s="9">
        <v>69.510000000000005</v>
      </c>
      <c r="J1306" s="9"/>
      <c r="M1306" s="9" t="str">
        <f>INDEX(Taxonomie!S:S,MATCH(ZACKS_Screener[[#This Row],[Ticker]], Taxonomie!P:P,0))</f>
        <v/>
      </c>
      <c r="N1306" t="str">
        <f>INDEX(Taxonomie!Q:Q,MATCH(ZACKS_Screener[[#This Row],[Ticker]], Taxonomie!P:P,0))</f>
        <v/>
      </c>
      <c r="O130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6" s="18" t="str">
        <f>IFERROR(ZACKS_Screener[[#This Row],[Price]]/ZACKS_Screener[[#This Row],[EPS1]], "")</f>
        <v/>
      </c>
      <c r="R1306" s="18" t="str">
        <f>IFERROR(ZACKS_Screener[[#This Row],[Price]]/ZACKS_Screener[[#This Row],[EPS2]], "")</f>
        <v/>
      </c>
      <c r="S1306" s="18" t="str">
        <f>IFERROR(ZACKS_Screener[[#This Row],[PE1]]/(ZACKS_Screener[[#This Row],[EG1]]*100), "")</f>
        <v/>
      </c>
      <c r="T1306" s="18" t="str">
        <f>IFERROR(ZACKS_Screener[[#This Row],[PE2]]/(ZACKS_Screener[[#This Row],[EG2]]*100), "")</f>
        <v/>
      </c>
      <c r="U1306"/>
    </row>
    <row r="1307" spans="1:21" hidden="1" x14ac:dyDescent="0.25">
      <c r="A1307" s="23" t="s">
        <v>1680</v>
      </c>
      <c r="B1307" s="31">
        <v>12171.32</v>
      </c>
      <c r="C1307" s="6" t="s">
        <v>90</v>
      </c>
      <c r="D1307" s="6" t="s">
        <v>13</v>
      </c>
      <c r="E1307" s="6" t="s">
        <v>37</v>
      </c>
      <c r="F1307" s="6" t="s">
        <v>92</v>
      </c>
      <c r="G1307">
        <v>12</v>
      </c>
      <c r="H1307">
        <v>202212</v>
      </c>
      <c r="I1307" s="9">
        <v>104.43</v>
      </c>
      <c r="J1307" s="9"/>
      <c r="M1307" s="9" t="str">
        <f>INDEX(Taxonomie!S:S,MATCH(ZACKS_Screener[[#This Row],[Ticker]], Taxonomie!P:P,0))</f>
        <v/>
      </c>
      <c r="N1307" t="str">
        <f>INDEX(Taxonomie!Q:Q,MATCH(ZACKS_Screener[[#This Row],[Ticker]], Taxonomie!P:P,0))</f>
        <v/>
      </c>
      <c r="O13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7" s="18" t="str">
        <f>IFERROR(ZACKS_Screener[[#This Row],[Price]]/ZACKS_Screener[[#This Row],[EPS1]], "")</f>
        <v/>
      </c>
      <c r="R1307" s="18" t="str">
        <f>IFERROR(ZACKS_Screener[[#This Row],[Price]]/ZACKS_Screener[[#This Row],[EPS2]], "")</f>
        <v/>
      </c>
      <c r="S1307" s="18" t="str">
        <f>IFERROR(ZACKS_Screener[[#This Row],[PE1]]/(ZACKS_Screener[[#This Row],[EG1]]*100), "")</f>
        <v/>
      </c>
      <c r="T1307" s="18" t="str">
        <f>IFERROR(ZACKS_Screener[[#This Row],[PE2]]/(ZACKS_Screener[[#This Row],[EG2]]*100), "")</f>
        <v/>
      </c>
      <c r="U1307"/>
    </row>
    <row r="1308" spans="1:21" hidden="1" x14ac:dyDescent="0.25">
      <c r="A1308" s="23" t="s">
        <v>41154</v>
      </c>
      <c r="B1308" s="31">
        <v>2903.71</v>
      </c>
      <c r="C1308" s="6" t="s">
        <v>90</v>
      </c>
      <c r="D1308" s="6" t="s">
        <v>13</v>
      </c>
      <c r="E1308" s="6" t="s">
        <v>37</v>
      </c>
      <c r="F1308" s="6" t="s">
        <v>92</v>
      </c>
      <c r="G1308">
        <v>12</v>
      </c>
      <c r="H1308">
        <v>202212</v>
      </c>
      <c r="I1308" s="9">
        <v>83.56</v>
      </c>
      <c r="J1308" s="9"/>
      <c r="M1308" s="9" t="str">
        <f>INDEX(Taxonomie!S:S,MATCH(ZACKS_Screener[[#This Row],[Ticker]], Taxonomie!P:P,0))</f>
        <v/>
      </c>
      <c r="N1308" t="str">
        <f>INDEX(Taxonomie!Q:Q,MATCH(ZACKS_Screener[[#This Row],[Ticker]], Taxonomie!P:P,0))</f>
        <v/>
      </c>
      <c r="O130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8" s="18" t="str">
        <f>IFERROR(ZACKS_Screener[[#This Row],[Price]]/ZACKS_Screener[[#This Row],[EPS1]], "")</f>
        <v/>
      </c>
      <c r="R1308" s="18" t="str">
        <f>IFERROR(ZACKS_Screener[[#This Row],[Price]]/ZACKS_Screener[[#This Row],[EPS2]], "")</f>
        <v/>
      </c>
      <c r="S1308" s="18" t="str">
        <f>IFERROR(ZACKS_Screener[[#This Row],[PE1]]/(ZACKS_Screener[[#This Row],[EG1]]*100), "")</f>
        <v/>
      </c>
      <c r="T1308" s="18" t="str">
        <f>IFERROR(ZACKS_Screener[[#This Row],[PE2]]/(ZACKS_Screener[[#This Row],[EG2]]*100), "")</f>
        <v/>
      </c>
      <c r="U1308"/>
    </row>
    <row r="1309" spans="1:21" hidden="1" x14ac:dyDescent="0.25">
      <c r="A1309" s="23" t="s">
        <v>1683</v>
      </c>
      <c r="B1309" s="31">
        <v>12191.7</v>
      </c>
      <c r="C1309" s="6" t="s">
        <v>90</v>
      </c>
      <c r="D1309" s="6" t="s">
        <v>13</v>
      </c>
      <c r="E1309" s="6" t="s">
        <v>37</v>
      </c>
      <c r="F1309" s="6" t="s">
        <v>92</v>
      </c>
      <c r="G1309">
        <v>12</v>
      </c>
      <c r="H1309">
        <v>202212</v>
      </c>
      <c r="I1309" s="9">
        <v>104.56</v>
      </c>
      <c r="J1309" s="9"/>
      <c r="M1309" s="9" t="str">
        <f>INDEX(Taxonomie!S:S,MATCH(ZACKS_Screener[[#This Row],[Ticker]], Taxonomie!P:P,0))</f>
        <v/>
      </c>
      <c r="N1309" t="str">
        <f>INDEX(Taxonomie!Q:Q,MATCH(ZACKS_Screener[[#This Row],[Ticker]], Taxonomie!P:P,0))</f>
        <v/>
      </c>
      <c r="O130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9" s="18" t="str">
        <f>IFERROR(ZACKS_Screener[[#This Row],[Price]]/ZACKS_Screener[[#This Row],[EPS1]], "")</f>
        <v/>
      </c>
      <c r="R1309" s="18" t="str">
        <f>IFERROR(ZACKS_Screener[[#This Row],[Price]]/ZACKS_Screener[[#This Row],[EPS2]], "")</f>
        <v/>
      </c>
      <c r="S1309" s="18" t="str">
        <f>IFERROR(ZACKS_Screener[[#This Row],[PE1]]/(ZACKS_Screener[[#This Row],[EG1]]*100), "")</f>
        <v/>
      </c>
      <c r="T1309" s="18" t="str">
        <f>IFERROR(ZACKS_Screener[[#This Row],[PE2]]/(ZACKS_Screener[[#This Row],[EG2]]*100), "")</f>
        <v/>
      </c>
      <c r="U1309"/>
    </row>
    <row r="1310" spans="1:21" hidden="1" x14ac:dyDescent="0.25">
      <c r="A1310" s="23" t="s">
        <v>1714</v>
      </c>
      <c r="B1310" s="31">
        <v>8348.4699999999993</v>
      </c>
      <c r="C1310" s="6" t="s">
        <v>90</v>
      </c>
      <c r="D1310" s="6" t="s">
        <v>13</v>
      </c>
      <c r="E1310" s="6" t="s">
        <v>37</v>
      </c>
      <c r="F1310" s="6" t="s">
        <v>92</v>
      </c>
      <c r="G1310">
        <v>12</v>
      </c>
      <c r="H1310">
        <v>202212</v>
      </c>
      <c r="I1310" s="9">
        <v>91.27</v>
      </c>
      <c r="J1310" s="9"/>
      <c r="M1310" s="9" t="str">
        <f>INDEX(Taxonomie!S:S,MATCH(ZACKS_Screener[[#This Row],[Ticker]], Taxonomie!P:P,0))</f>
        <v/>
      </c>
      <c r="N1310" t="str">
        <f>INDEX(Taxonomie!Q:Q,MATCH(ZACKS_Screener[[#This Row],[Ticker]], Taxonomie!P:P,0))</f>
        <v/>
      </c>
      <c r="O131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0" s="18" t="str">
        <f>IFERROR(ZACKS_Screener[[#This Row],[Price]]/ZACKS_Screener[[#This Row],[EPS1]], "")</f>
        <v/>
      </c>
      <c r="R1310" s="18" t="str">
        <f>IFERROR(ZACKS_Screener[[#This Row],[Price]]/ZACKS_Screener[[#This Row],[EPS2]], "")</f>
        <v/>
      </c>
      <c r="S1310" s="18" t="str">
        <f>IFERROR(ZACKS_Screener[[#This Row],[PE1]]/(ZACKS_Screener[[#This Row],[EG1]]*100), "")</f>
        <v/>
      </c>
      <c r="T1310" s="18" t="str">
        <f>IFERROR(ZACKS_Screener[[#This Row],[PE2]]/(ZACKS_Screener[[#This Row],[EG2]]*100), "")</f>
        <v/>
      </c>
      <c r="U1310"/>
    </row>
    <row r="1311" spans="1:21" hidden="1" x14ac:dyDescent="0.25">
      <c r="A1311" s="23" t="s">
        <v>1861</v>
      </c>
      <c r="B1311" s="31">
        <v>35250.74</v>
      </c>
      <c r="C1311" s="6" t="s">
        <v>90</v>
      </c>
      <c r="D1311" s="6" t="s">
        <v>13</v>
      </c>
      <c r="E1311" s="6" t="s">
        <v>37</v>
      </c>
      <c r="F1311" s="6" t="s">
        <v>92</v>
      </c>
      <c r="G1311">
        <v>12</v>
      </c>
      <c r="H1311">
        <v>202212</v>
      </c>
      <c r="I1311" s="9">
        <v>107.08</v>
      </c>
      <c r="J1311" s="9"/>
      <c r="M1311" s="9" t="str">
        <f>INDEX(Taxonomie!S:S,MATCH(ZACKS_Screener[[#This Row],[Ticker]], Taxonomie!P:P,0))</f>
        <v/>
      </c>
      <c r="N1311" t="str">
        <f>INDEX(Taxonomie!Q:Q,MATCH(ZACKS_Screener[[#This Row],[Ticker]], Taxonomie!P:P,0))</f>
        <v/>
      </c>
      <c r="O131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1" s="18" t="str">
        <f>IFERROR(ZACKS_Screener[[#This Row],[Price]]/ZACKS_Screener[[#This Row],[EPS1]], "")</f>
        <v/>
      </c>
      <c r="R1311" s="18" t="str">
        <f>IFERROR(ZACKS_Screener[[#This Row],[Price]]/ZACKS_Screener[[#This Row],[EPS2]], "")</f>
        <v/>
      </c>
      <c r="S1311" s="18" t="str">
        <f>IFERROR(ZACKS_Screener[[#This Row],[PE1]]/(ZACKS_Screener[[#This Row],[EG1]]*100), "")</f>
        <v/>
      </c>
      <c r="T1311" s="18" t="str">
        <f>IFERROR(ZACKS_Screener[[#This Row],[PE2]]/(ZACKS_Screener[[#This Row],[EG2]]*100), "")</f>
        <v/>
      </c>
      <c r="U1311"/>
    </row>
    <row r="1312" spans="1:21" hidden="1" x14ac:dyDescent="0.25">
      <c r="A1312" s="23" t="s">
        <v>1916</v>
      </c>
      <c r="B1312" s="31">
        <v>26413.23</v>
      </c>
      <c r="C1312" s="6" t="s">
        <v>90</v>
      </c>
      <c r="D1312" s="6" t="s">
        <v>22</v>
      </c>
      <c r="E1312" s="6" t="s">
        <v>37</v>
      </c>
      <c r="F1312" s="6" t="s">
        <v>92</v>
      </c>
      <c r="G1312">
        <v>12</v>
      </c>
      <c r="H1312">
        <v>202212</v>
      </c>
      <c r="I1312" s="9">
        <v>93.3</v>
      </c>
      <c r="J1312" s="9"/>
      <c r="M1312" s="9" t="str">
        <f>INDEX(Taxonomie!S:S,MATCH(ZACKS_Screener[[#This Row],[Ticker]], Taxonomie!P:P,0))</f>
        <v/>
      </c>
      <c r="N1312" t="str">
        <f>INDEX(Taxonomie!Q:Q,MATCH(ZACKS_Screener[[#This Row],[Ticker]], Taxonomie!P:P,0))</f>
        <v/>
      </c>
      <c r="O131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2" s="18" t="str">
        <f>IFERROR(ZACKS_Screener[[#This Row],[Price]]/ZACKS_Screener[[#This Row],[EPS1]], "")</f>
        <v/>
      </c>
      <c r="R1312" s="18" t="str">
        <f>IFERROR(ZACKS_Screener[[#This Row],[Price]]/ZACKS_Screener[[#This Row],[EPS2]], "")</f>
        <v/>
      </c>
      <c r="S1312" s="18" t="str">
        <f>IFERROR(ZACKS_Screener[[#This Row],[PE1]]/(ZACKS_Screener[[#This Row],[EG1]]*100), "")</f>
        <v/>
      </c>
      <c r="T1312" s="18" t="str">
        <f>IFERROR(ZACKS_Screener[[#This Row],[PE2]]/(ZACKS_Screener[[#This Row],[EG2]]*100), "")</f>
        <v/>
      </c>
      <c r="U1312"/>
    </row>
    <row r="1313" spans="1:21" hidden="1" x14ac:dyDescent="0.25">
      <c r="A1313" s="23" t="s">
        <v>2063</v>
      </c>
      <c r="B1313" s="31">
        <v>32406.14</v>
      </c>
      <c r="C1313" s="6" t="s">
        <v>90</v>
      </c>
      <c r="D1313" s="6" t="s">
        <v>13</v>
      </c>
      <c r="E1313" s="6" t="s">
        <v>37</v>
      </c>
      <c r="F1313" s="6" t="s">
        <v>92</v>
      </c>
      <c r="G1313">
        <v>12</v>
      </c>
      <c r="H1313">
        <v>202212</v>
      </c>
      <c r="I1313" s="9">
        <v>106.18</v>
      </c>
      <c r="J1313" s="9"/>
      <c r="M1313" s="9" t="str">
        <f>INDEX(Taxonomie!S:S,MATCH(ZACKS_Screener[[#This Row],[Ticker]], Taxonomie!P:P,0))</f>
        <v/>
      </c>
      <c r="N1313" t="str">
        <f>INDEX(Taxonomie!Q:Q,MATCH(ZACKS_Screener[[#This Row],[Ticker]], Taxonomie!P:P,0))</f>
        <v/>
      </c>
      <c r="O131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3" s="18" t="str">
        <f>IFERROR(ZACKS_Screener[[#This Row],[Price]]/ZACKS_Screener[[#This Row],[EPS1]], "")</f>
        <v/>
      </c>
      <c r="R1313" s="18" t="str">
        <f>IFERROR(ZACKS_Screener[[#This Row],[Price]]/ZACKS_Screener[[#This Row],[EPS2]], "")</f>
        <v/>
      </c>
      <c r="S1313" s="18" t="str">
        <f>IFERROR(ZACKS_Screener[[#This Row],[PE1]]/(ZACKS_Screener[[#This Row],[EG1]]*100), "")</f>
        <v/>
      </c>
      <c r="T1313" s="18" t="str">
        <f>IFERROR(ZACKS_Screener[[#This Row],[PE2]]/(ZACKS_Screener[[#This Row],[EG2]]*100), "")</f>
        <v/>
      </c>
      <c r="U1313"/>
    </row>
    <row r="1314" spans="1:21" hidden="1" x14ac:dyDescent="0.25">
      <c r="A1314" s="23" t="s">
        <v>41456</v>
      </c>
      <c r="B1314" s="31">
        <v>2168.92</v>
      </c>
      <c r="C1314" s="6" t="s">
        <v>90</v>
      </c>
      <c r="D1314" s="6" t="s">
        <v>13</v>
      </c>
      <c r="E1314" s="6" t="s">
        <v>37</v>
      </c>
      <c r="F1314" s="6" t="s">
        <v>92</v>
      </c>
      <c r="G1314">
        <v>12</v>
      </c>
      <c r="H1314">
        <v>202212</v>
      </c>
      <c r="I1314" s="9">
        <v>267.75</v>
      </c>
      <c r="J1314" s="9"/>
      <c r="M1314" s="9" t="str">
        <f>INDEX(Taxonomie!S:S,MATCH(ZACKS_Screener[[#This Row],[Ticker]], Taxonomie!P:P,0))</f>
        <v/>
      </c>
      <c r="N1314" t="str">
        <f>INDEX(Taxonomie!Q:Q,MATCH(ZACKS_Screener[[#This Row],[Ticker]], Taxonomie!P:P,0))</f>
        <v/>
      </c>
      <c r="O131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4" s="18" t="str">
        <f>IFERROR(ZACKS_Screener[[#This Row],[Price]]/ZACKS_Screener[[#This Row],[EPS1]], "")</f>
        <v/>
      </c>
      <c r="R1314" s="18" t="str">
        <f>IFERROR(ZACKS_Screener[[#This Row],[Price]]/ZACKS_Screener[[#This Row],[EPS2]], "")</f>
        <v/>
      </c>
      <c r="S1314" s="18" t="str">
        <f>IFERROR(ZACKS_Screener[[#This Row],[PE1]]/(ZACKS_Screener[[#This Row],[EG1]]*100), "")</f>
        <v/>
      </c>
      <c r="T1314" s="18" t="str">
        <f>IFERROR(ZACKS_Screener[[#This Row],[PE2]]/(ZACKS_Screener[[#This Row],[EG2]]*100), "")</f>
        <v/>
      </c>
      <c r="U1314"/>
    </row>
    <row r="1315" spans="1:21" hidden="1" x14ac:dyDescent="0.25">
      <c r="A1315" s="23" t="s">
        <v>2339</v>
      </c>
      <c r="B1315" s="31">
        <v>12815.71</v>
      </c>
      <c r="C1315" s="6" t="s">
        <v>90</v>
      </c>
      <c r="D1315" s="6" t="s">
        <v>22</v>
      </c>
      <c r="E1315" s="6" t="s">
        <v>37</v>
      </c>
      <c r="F1315" s="6" t="s">
        <v>92</v>
      </c>
      <c r="G1315">
        <v>12</v>
      </c>
      <c r="H1315">
        <v>202212</v>
      </c>
      <c r="I1315" s="9">
        <v>30.77</v>
      </c>
      <c r="J1315" s="9"/>
      <c r="M1315" s="9" t="str">
        <f>INDEX(Taxonomie!S:S,MATCH(ZACKS_Screener[[#This Row],[Ticker]], Taxonomie!P:P,0))</f>
        <v/>
      </c>
      <c r="N1315" t="str">
        <f>INDEX(Taxonomie!Q:Q,MATCH(ZACKS_Screener[[#This Row],[Ticker]], Taxonomie!P:P,0))</f>
        <v/>
      </c>
      <c r="O131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5" s="18" t="str">
        <f>IFERROR(ZACKS_Screener[[#This Row],[Price]]/ZACKS_Screener[[#This Row],[EPS1]], "")</f>
        <v/>
      </c>
      <c r="R1315" s="18" t="str">
        <f>IFERROR(ZACKS_Screener[[#This Row],[Price]]/ZACKS_Screener[[#This Row],[EPS2]], "")</f>
        <v/>
      </c>
      <c r="S1315" s="18" t="str">
        <f>IFERROR(ZACKS_Screener[[#This Row],[PE1]]/(ZACKS_Screener[[#This Row],[EG1]]*100), "")</f>
        <v/>
      </c>
      <c r="T1315" s="18" t="str">
        <f>IFERROR(ZACKS_Screener[[#This Row],[PE2]]/(ZACKS_Screener[[#This Row],[EG2]]*100), "")</f>
        <v/>
      </c>
      <c r="U1315"/>
    </row>
    <row r="1316" spans="1:21" hidden="1" x14ac:dyDescent="0.25">
      <c r="A1316" s="23" t="s">
        <v>2353</v>
      </c>
      <c r="B1316" s="31">
        <v>4741.63</v>
      </c>
      <c r="C1316" s="6" t="s">
        <v>90</v>
      </c>
      <c r="D1316" s="6" t="s">
        <v>13</v>
      </c>
      <c r="E1316" s="6" t="s">
        <v>37</v>
      </c>
      <c r="F1316" s="6" t="s">
        <v>92</v>
      </c>
      <c r="G1316">
        <v>12</v>
      </c>
      <c r="H1316">
        <v>202212</v>
      </c>
      <c r="I1316" s="9">
        <v>11.52</v>
      </c>
      <c r="J1316" s="9"/>
      <c r="M1316" s="9" t="str">
        <f>INDEX(Taxonomie!S:S,MATCH(ZACKS_Screener[[#This Row],[Ticker]], Taxonomie!P:P,0))</f>
        <v/>
      </c>
      <c r="N1316" t="str">
        <f>INDEX(Taxonomie!Q:Q,MATCH(ZACKS_Screener[[#This Row],[Ticker]], Taxonomie!P:P,0))</f>
        <v/>
      </c>
      <c r="O13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6" s="18" t="str">
        <f>IFERROR(ZACKS_Screener[[#This Row],[Price]]/ZACKS_Screener[[#This Row],[EPS1]], "")</f>
        <v/>
      </c>
      <c r="R1316" s="18" t="str">
        <f>IFERROR(ZACKS_Screener[[#This Row],[Price]]/ZACKS_Screener[[#This Row],[EPS2]], "")</f>
        <v/>
      </c>
      <c r="S1316" s="18" t="str">
        <f>IFERROR(ZACKS_Screener[[#This Row],[PE1]]/(ZACKS_Screener[[#This Row],[EG1]]*100), "")</f>
        <v/>
      </c>
      <c r="T1316" s="18" t="str">
        <f>IFERROR(ZACKS_Screener[[#This Row],[PE2]]/(ZACKS_Screener[[#This Row],[EG2]]*100), "")</f>
        <v/>
      </c>
      <c r="U1316"/>
    </row>
    <row r="1317" spans="1:21" hidden="1" x14ac:dyDescent="0.25">
      <c r="A1317" s="23" t="s">
        <v>2457</v>
      </c>
      <c r="B1317" s="31">
        <v>193243.06</v>
      </c>
      <c r="C1317" s="6" t="s">
        <v>90</v>
      </c>
      <c r="D1317" s="6" t="s">
        <v>22</v>
      </c>
      <c r="E1317" s="6" t="s">
        <v>37</v>
      </c>
      <c r="F1317" s="6" t="s">
        <v>92</v>
      </c>
      <c r="G1317">
        <v>12</v>
      </c>
      <c r="H1317">
        <v>202212</v>
      </c>
      <c r="I1317" s="9">
        <v>354.9</v>
      </c>
      <c r="J1317" s="9"/>
      <c r="M1317" s="9" t="str">
        <f>INDEX(Taxonomie!S:S,MATCH(ZACKS_Screener[[#This Row],[Ticker]], Taxonomie!P:P,0))</f>
        <v/>
      </c>
      <c r="N1317" t="str">
        <f>INDEX(Taxonomie!Q:Q,MATCH(ZACKS_Screener[[#This Row],[Ticker]], Taxonomie!P:P,0))</f>
        <v/>
      </c>
      <c r="O131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7" s="18" t="str">
        <f>IFERROR(ZACKS_Screener[[#This Row],[Price]]/ZACKS_Screener[[#This Row],[EPS1]], "")</f>
        <v/>
      </c>
      <c r="R1317" s="18" t="str">
        <f>IFERROR(ZACKS_Screener[[#This Row],[Price]]/ZACKS_Screener[[#This Row],[EPS2]], "")</f>
        <v/>
      </c>
      <c r="S1317" s="18" t="str">
        <f>IFERROR(ZACKS_Screener[[#This Row],[PE1]]/(ZACKS_Screener[[#This Row],[EG1]]*100), "")</f>
        <v/>
      </c>
      <c r="T1317" s="18" t="str">
        <f>IFERROR(ZACKS_Screener[[#This Row],[PE2]]/(ZACKS_Screener[[#This Row],[EG2]]*100), "")</f>
        <v/>
      </c>
      <c r="U1317"/>
    </row>
    <row r="1318" spans="1:21" hidden="1" x14ac:dyDescent="0.25">
      <c r="A1318" s="23" t="s">
        <v>2564</v>
      </c>
      <c r="B1318" s="31">
        <v>32922.28</v>
      </c>
      <c r="C1318" s="6" t="s">
        <v>90</v>
      </c>
      <c r="D1318" s="6" t="s">
        <v>13</v>
      </c>
      <c r="E1318" s="6" t="s">
        <v>37</v>
      </c>
      <c r="F1318" s="6" t="s">
        <v>92</v>
      </c>
      <c r="G1318">
        <v>12</v>
      </c>
      <c r="H1318">
        <v>202212</v>
      </c>
      <c r="I1318" s="9">
        <v>143.24</v>
      </c>
      <c r="J1318" s="9"/>
      <c r="M1318" s="9" t="str">
        <f>INDEX(Taxonomie!S:S,MATCH(ZACKS_Screener[[#This Row],[Ticker]], Taxonomie!P:P,0))</f>
        <v/>
      </c>
      <c r="N1318" t="str">
        <f>INDEX(Taxonomie!Q:Q,MATCH(ZACKS_Screener[[#This Row],[Ticker]], Taxonomie!P:P,0))</f>
        <v/>
      </c>
      <c r="O131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8" s="18" t="str">
        <f>IFERROR(ZACKS_Screener[[#This Row],[Price]]/ZACKS_Screener[[#This Row],[EPS1]], "")</f>
        <v/>
      </c>
      <c r="R1318" s="18" t="str">
        <f>IFERROR(ZACKS_Screener[[#This Row],[Price]]/ZACKS_Screener[[#This Row],[EPS2]], "")</f>
        <v/>
      </c>
      <c r="S1318" s="18" t="str">
        <f>IFERROR(ZACKS_Screener[[#This Row],[PE1]]/(ZACKS_Screener[[#This Row],[EG1]]*100), "")</f>
        <v/>
      </c>
      <c r="T1318" s="18" t="str">
        <f>IFERROR(ZACKS_Screener[[#This Row],[PE2]]/(ZACKS_Screener[[#This Row],[EG2]]*100), "")</f>
        <v/>
      </c>
      <c r="U1318"/>
    </row>
    <row r="1319" spans="1:21" hidden="1" x14ac:dyDescent="0.25">
      <c r="A1319" s="23" t="s">
        <v>2613</v>
      </c>
      <c r="B1319" s="31">
        <v>21818.880000000001</v>
      </c>
      <c r="C1319" s="6" t="s">
        <v>90</v>
      </c>
      <c r="D1319" s="6" t="s">
        <v>13</v>
      </c>
      <c r="E1319" s="6" t="s">
        <v>37</v>
      </c>
      <c r="F1319" s="6" t="s">
        <v>92</v>
      </c>
      <c r="G1319">
        <v>12</v>
      </c>
      <c r="H1319">
        <v>202212</v>
      </c>
      <c r="I1319" s="9">
        <v>120.38</v>
      </c>
      <c r="J1319" s="9"/>
      <c r="M1319" s="9" t="str">
        <f>INDEX(Taxonomie!S:S,MATCH(ZACKS_Screener[[#This Row],[Ticker]], Taxonomie!P:P,0))</f>
        <v/>
      </c>
      <c r="N1319" t="str">
        <f>INDEX(Taxonomie!Q:Q,MATCH(ZACKS_Screener[[#This Row],[Ticker]], Taxonomie!P:P,0))</f>
        <v/>
      </c>
      <c r="O13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9" s="18" t="str">
        <f>IFERROR(ZACKS_Screener[[#This Row],[Price]]/ZACKS_Screener[[#This Row],[EPS1]], "")</f>
        <v/>
      </c>
      <c r="R1319" s="18" t="str">
        <f>IFERROR(ZACKS_Screener[[#This Row],[Price]]/ZACKS_Screener[[#This Row],[EPS2]], "")</f>
        <v/>
      </c>
      <c r="S1319" s="18" t="str">
        <f>IFERROR(ZACKS_Screener[[#This Row],[PE1]]/(ZACKS_Screener[[#This Row],[EG1]]*100), "")</f>
        <v/>
      </c>
      <c r="T1319" s="18" t="str">
        <f>IFERROR(ZACKS_Screener[[#This Row],[PE2]]/(ZACKS_Screener[[#This Row],[EG2]]*100), "")</f>
        <v/>
      </c>
      <c r="U1319"/>
    </row>
    <row r="1320" spans="1:21" hidden="1" x14ac:dyDescent="0.25">
      <c r="A1320" s="23" t="s">
        <v>2646</v>
      </c>
      <c r="B1320" s="31">
        <v>4240.6099999999997</v>
      </c>
      <c r="C1320" s="6" t="s">
        <v>90</v>
      </c>
      <c r="D1320" s="6" t="s">
        <v>13</v>
      </c>
      <c r="E1320" s="6" t="s">
        <v>37</v>
      </c>
      <c r="F1320" s="6" t="s">
        <v>92</v>
      </c>
      <c r="G1320">
        <v>12</v>
      </c>
      <c r="H1320">
        <v>202212</v>
      </c>
      <c r="I1320" s="9">
        <v>46.78</v>
      </c>
      <c r="J1320" s="9"/>
      <c r="M1320" s="9" t="str">
        <f>INDEX(Taxonomie!S:S,MATCH(ZACKS_Screener[[#This Row],[Ticker]], Taxonomie!P:P,0))</f>
        <v/>
      </c>
      <c r="N1320" t="str">
        <f>INDEX(Taxonomie!Q:Q,MATCH(ZACKS_Screener[[#This Row],[Ticker]], Taxonomie!P:P,0))</f>
        <v/>
      </c>
      <c r="O13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0" s="18" t="str">
        <f>IFERROR(ZACKS_Screener[[#This Row],[Price]]/ZACKS_Screener[[#This Row],[EPS1]], "")</f>
        <v/>
      </c>
      <c r="R1320" s="18" t="str">
        <f>IFERROR(ZACKS_Screener[[#This Row],[Price]]/ZACKS_Screener[[#This Row],[EPS2]], "")</f>
        <v/>
      </c>
      <c r="S1320" s="18" t="str">
        <f>IFERROR(ZACKS_Screener[[#This Row],[PE1]]/(ZACKS_Screener[[#This Row],[EG1]]*100), "")</f>
        <v/>
      </c>
      <c r="T1320" s="18" t="str">
        <f>IFERROR(ZACKS_Screener[[#This Row],[PE2]]/(ZACKS_Screener[[#This Row],[EG2]]*100), "")</f>
        <v/>
      </c>
      <c r="U1320"/>
    </row>
    <row r="1321" spans="1:21" hidden="1" x14ac:dyDescent="0.25">
      <c r="A1321" s="23" t="s">
        <v>2649</v>
      </c>
      <c r="B1321" s="31">
        <v>19614.78</v>
      </c>
      <c r="C1321" s="6" t="s">
        <v>90</v>
      </c>
      <c r="D1321" s="6" t="s">
        <v>22</v>
      </c>
      <c r="E1321" s="6" t="s">
        <v>37</v>
      </c>
      <c r="F1321" s="6" t="s">
        <v>92</v>
      </c>
      <c r="G1321">
        <v>12</v>
      </c>
      <c r="H1321">
        <v>202212</v>
      </c>
      <c r="I1321" s="9">
        <v>110.01</v>
      </c>
      <c r="J1321" s="9"/>
      <c r="M1321" s="9" t="str">
        <f>INDEX(Taxonomie!S:S,MATCH(ZACKS_Screener[[#This Row],[Ticker]], Taxonomie!P:P,0))</f>
        <v/>
      </c>
      <c r="N1321" t="str">
        <f>INDEX(Taxonomie!Q:Q,MATCH(ZACKS_Screener[[#This Row],[Ticker]], Taxonomie!P:P,0))</f>
        <v/>
      </c>
      <c r="O132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1" s="18" t="str">
        <f>IFERROR(ZACKS_Screener[[#This Row],[Price]]/ZACKS_Screener[[#This Row],[EPS1]], "")</f>
        <v/>
      </c>
      <c r="R1321" s="18" t="str">
        <f>IFERROR(ZACKS_Screener[[#This Row],[Price]]/ZACKS_Screener[[#This Row],[EPS2]], "")</f>
        <v/>
      </c>
      <c r="S1321" s="18" t="str">
        <f>IFERROR(ZACKS_Screener[[#This Row],[PE1]]/(ZACKS_Screener[[#This Row],[EG1]]*100), "")</f>
        <v/>
      </c>
      <c r="T1321" s="18" t="str">
        <f>IFERROR(ZACKS_Screener[[#This Row],[PE2]]/(ZACKS_Screener[[#This Row],[EG2]]*100), "")</f>
        <v/>
      </c>
      <c r="U1321"/>
    </row>
    <row r="1322" spans="1:21" hidden="1" x14ac:dyDescent="0.25">
      <c r="A1322" s="23" t="s">
        <v>2652</v>
      </c>
      <c r="B1322" s="31">
        <v>28245.8</v>
      </c>
      <c r="C1322" s="6" t="s">
        <v>90</v>
      </c>
      <c r="D1322" s="6" t="s">
        <v>22</v>
      </c>
      <c r="E1322" s="6" t="s">
        <v>37</v>
      </c>
      <c r="F1322" s="6" t="s">
        <v>92</v>
      </c>
      <c r="G1322">
        <v>12</v>
      </c>
      <c r="H1322">
        <v>202212</v>
      </c>
      <c r="I1322" s="9">
        <v>81.400000000000006</v>
      </c>
      <c r="J1322" s="9"/>
      <c r="M1322" s="9" t="str">
        <f>INDEX(Taxonomie!S:S,MATCH(ZACKS_Screener[[#This Row],[Ticker]], Taxonomie!P:P,0))</f>
        <v/>
      </c>
      <c r="N1322" t="str">
        <f>INDEX(Taxonomie!Q:Q,MATCH(ZACKS_Screener[[#This Row],[Ticker]], Taxonomie!P:P,0))</f>
        <v/>
      </c>
      <c r="O132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2" s="18" t="str">
        <f>IFERROR(ZACKS_Screener[[#This Row],[Price]]/ZACKS_Screener[[#This Row],[EPS1]], "")</f>
        <v/>
      </c>
      <c r="R1322" s="18" t="str">
        <f>IFERROR(ZACKS_Screener[[#This Row],[Price]]/ZACKS_Screener[[#This Row],[EPS2]], "")</f>
        <v/>
      </c>
      <c r="S1322" s="18" t="str">
        <f>IFERROR(ZACKS_Screener[[#This Row],[PE1]]/(ZACKS_Screener[[#This Row],[EG1]]*100), "")</f>
        <v/>
      </c>
      <c r="T1322" s="18" t="str">
        <f>IFERROR(ZACKS_Screener[[#This Row],[PE2]]/(ZACKS_Screener[[#This Row],[EG2]]*100), "")</f>
        <v/>
      </c>
      <c r="U1322"/>
    </row>
    <row r="1323" spans="1:21" hidden="1" x14ac:dyDescent="0.25">
      <c r="A1323" s="23" t="s">
        <v>2732</v>
      </c>
      <c r="B1323" s="31">
        <v>406184.94</v>
      </c>
      <c r="C1323" s="6" t="s">
        <v>90</v>
      </c>
      <c r="D1323" s="6" t="s">
        <v>13</v>
      </c>
      <c r="E1323" s="6" t="s">
        <v>37</v>
      </c>
      <c r="F1323" s="6" t="s">
        <v>92</v>
      </c>
      <c r="G1323">
        <v>12</v>
      </c>
      <c r="H1323">
        <v>202212</v>
      </c>
      <c r="I1323" s="9">
        <v>427.1</v>
      </c>
      <c r="J1323" s="9"/>
      <c r="M1323" s="9" t="str">
        <f>INDEX(Taxonomie!S:S,MATCH(ZACKS_Screener[[#This Row],[Ticker]], Taxonomie!P:P,0))</f>
        <v/>
      </c>
      <c r="N1323" t="str">
        <f>INDEX(Taxonomie!Q:Q,MATCH(ZACKS_Screener[[#This Row],[Ticker]], Taxonomie!P:P,0))</f>
        <v/>
      </c>
      <c r="O132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18" t="str">
        <f>IFERROR(ZACKS_Screener[[#This Row],[Price]]/ZACKS_Screener[[#This Row],[EPS1]], "")</f>
        <v/>
      </c>
      <c r="R1323" s="18" t="str">
        <f>IFERROR(ZACKS_Screener[[#This Row],[Price]]/ZACKS_Screener[[#This Row],[EPS2]], "")</f>
        <v/>
      </c>
      <c r="S1323" s="18" t="str">
        <f>IFERROR(ZACKS_Screener[[#This Row],[PE1]]/(ZACKS_Screener[[#This Row],[EG1]]*100), "")</f>
        <v/>
      </c>
      <c r="T1323" s="18" t="str">
        <f>IFERROR(ZACKS_Screener[[#This Row],[PE2]]/(ZACKS_Screener[[#This Row],[EG2]]*100), "")</f>
        <v/>
      </c>
      <c r="U1323"/>
    </row>
    <row r="1324" spans="1:21" hidden="1" x14ac:dyDescent="0.25">
      <c r="A1324" s="23" t="s">
        <v>2861</v>
      </c>
      <c r="B1324" s="31">
        <v>3736.93</v>
      </c>
      <c r="C1324" s="6" t="s">
        <v>90</v>
      </c>
      <c r="D1324" s="6" t="s">
        <v>13</v>
      </c>
      <c r="E1324" s="6" t="s">
        <v>37</v>
      </c>
      <c r="F1324" s="6" t="s">
        <v>92</v>
      </c>
      <c r="G1324">
        <v>12</v>
      </c>
      <c r="H1324">
        <v>202212</v>
      </c>
      <c r="I1324" s="9">
        <v>45.88</v>
      </c>
      <c r="J1324" s="9"/>
      <c r="M1324" s="9" t="str">
        <f>INDEX(Taxonomie!S:S,MATCH(ZACKS_Screener[[#This Row],[Ticker]], Taxonomie!P:P,0))</f>
        <v/>
      </c>
      <c r="N1324" t="str">
        <f>INDEX(Taxonomie!Q:Q,MATCH(ZACKS_Screener[[#This Row],[Ticker]], Taxonomie!P:P,0))</f>
        <v/>
      </c>
      <c r="O132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4" s="18" t="str">
        <f>IFERROR(ZACKS_Screener[[#This Row],[Price]]/ZACKS_Screener[[#This Row],[EPS1]], "")</f>
        <v/>
      </c>
      <c r="R1324" s="18" t="str">
        <f>IFERROR(ZACKS_Screener[[#This Row],[Price]]/ZACKS_Screener[[#This Row],[EPS2]], "")</f>
        <v/>
      </c>
      <c r="S1324" s="18" t="str">
        <f>IFERROR(ZACKS_Screener[[#This Row],[PE1]]/(ZACKS_Screener[[#This Row],[EG1]]*100), "")</f>
        <v/>
      </c>
      <c r="T1324" s="18" t="str">
        <f>IFERROR(ZACKS_Screener[[#This Row],[PE2]]/(ZACKS_Screener[[#This Row],[EG2]]*100), "")</f>
        <v/>
      </c>
      <c r="U1324"/>
    </row>
    <row r="1325" spans="1:21" hidden="1" x14ac:dyDescent="0.25">
      <c r="A1325" s="23" t="s">
        <v>2882</v>
      </c>
      <c r="B1325" s="31">
        <v>21812.65</v>
      </c>
      <c r="C1325" s="6" t="s">
        <v>90</v>
      </c>
      <c r="D1325" s="6" t="s">
        <v>13</v>
      </c>
      <c r="E1325" s="6" t="s">
        <v>37</v>
      </c>
      <c r="F1325" s="6" t="s">
        <v>92</v>
      </c>
      <c r="G1325">
        <v>12</v>
      </c>
      <c r="H1325">
        <v>202212</v>
      </c>
      <c r="I1325" s="9">
        <v>107.77</v>
      </c>
      <c r="J1325" s="9"/>
      <c r="M1325" s="9" t="str">
        <f>INDEX(Taxonomie!S:S,MATCH(ZACKS_Screener[[#This Row],[Ticker]], Taxonomie!P:P,0))</f>
        <v/>
      </c>
      <c r="N1325" t="str">
        <f>INDEX(Taxonomie!Q:Q,MATCH(ZACKS_Screener[[#This Row],[Ticker]], Taxonomie!P:P,0))</f>
        <v/>
      </c>
      <c r="O13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5" s="18" t="str">
        <f>IFERROR(ZACKS_Screener[[#This Row],[Price]]/ZACKS_Screener[[#This Row],[EPS1]], "")</f>
        <v/>
      </c>
      <c r="R1325" s="18" t="str">
        <f>IFERROR(ZACKS_Screener[[#This Row],[Price]]/ZACKS_Screener[[#This Row],[EPS2]], "")</f>
        <v/>
      </c>
      <c r="S1325" s="18" t="str">
        <f>IFERROR(ZACKS_Screener[[#This Row],[PE1]]/(ZACKS_Screener[[#This Row],[EG1]]*100), "")</f>
        <v/>
      </c>
      <c r="T1325" s="18" t="str">
        <f>IFERROR(ZACKS_Screener[[#This Row],[PE2]]/(ZACKS_Screener[[#This Row],[EG2]]*100), "")</f>
        <v/>
      </c>
      <c r="U1325"/>
    </row>
    <row r="1326" spans="1:21" hidden="1" x14ac:dyDescent="0.25">
      <c r="A1326" s="23" t="s">
        <v>2889</v>
      </c>
      <c r="B1326" s="31">
        <v>38225.9</v>
      </c>
      <c r="C1326" s="6" t="s">
        <v>90</v>
      </c>
      <c r="D1326" s="6" t="s">
        <v>22</v>
      </c>
      <c r="E1326" s="6" t="s">
        <v>37</v>
      </c>
      <c r="F1326" s="6" t="s">
        <v>92</v>
      </c>
      <c r="G1326">
        <v>12</v>
      </c>
      <c r="H1326">
        <v>202212</v>
      </c>
      <c r="I1326" s="9">
        <v>101.8</v>
      </c>
      <c r="J1326" s="9"/>
      <c r="M1326" s="9" t="str">
        <f>INDEX(Taxonomie!S:S,MATCH(ZACKS_Screener[[#This Row],[Ticker]], Taxonomie!P:P,0))</f>
        <v/>
      </c>
      <c r="N1326" t="str">
        <f>INDEX(Taxonomie!Q:Q,MATCH(ZACKS_Screener[[#This Row],[Ticker]], Taxonomie!P:P,0))</f>
        <v/>
      </c>
      <c r="O132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6" s="18" t="str">
        <f>IFERROR(ZACKS_Screener[[#This Row],[Price]]/ZACKS_Screener[[#This Row],[EPS1]], "")</f>
        <v/>
      </c>
      <c r="R1326" s="18" t="str">
        <f>IFERROR(ZACKS_Screener[[#This Row],[Price]]/ZACKS_Screener[[#This Row],[EPS2]], "")</f>
        <v/>
      </c>
      <c r="S1326" s="18" t="str">
        <f>IFERROR(ZACKS_Screener[[#This Row],[PE1]]/(ZACKS_Screener[[#This Row],[EG1]]*100), "")</f>
        <v/>
      </c>
      <c r="T1326" s="18" t="str">
        <f>IFERROR(ZACKS_Screener[[#This Row],[PE2]]/(ZACKS_Screener[[#This Row],[EG2]]*100), "")</f>
        <v/>
      </c>
      <c r="U1326"/>
    </row>
    <row r="1327" spans="1:21" hidden="1" x14ac:dyDescent="0.25">
      <c r="A1327" s="23" t="s">
        <v>3044</v>
      </c>
      <c r="B1327" s="31">
        <v>7513.91</v>
      </c>
      <c r="C1327" s="6" t="s">
        <v>90</v>
      </c>
      <c r="D1327" s="6" t="s">
        <v>13</v>
      </c>
      <c r="E1327" s="6" t="s">
        <v>37</v>
      </c>
      <c r="F1327" s="6" t="s">
        <v>92</v>
      </c>
      <c r="G1327">
        <v>12</v>
      </c>
      <c r="H1327">
        <v>202212</v>
      </c>
      <c r="I1327" s="9">
        <v>78.72</v>
      </c>
      <c r="J1327" s="9"/>
      <c r="M1327" s="9" t="str">
        <f>INDEX(Taxonomie!S:S,MATCH(ZACKS_Screener[[#This Row],[Ticker]], Taxonomie!P:P,0))</f>
        <v/>
      </c>
      <c r="N1327" t="str">
        <f>INDEX(Taxonomie!Q:Q,MATCH(ZACKS_Screener[[#This Row],[Ticker]], Taxonomie!P:P,0))</f>
        <v/>
      </c>
      <c r="O13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7" s="18" t="str">
        <f>IFERROR(ZACKS_Screener[[#This Row],[Price]]/ZACKS_Screener[[#This Row],[EPS1]], "")</f>
        <v/>
      </c>
      <c r="R1327" s="18" t="str">
        <f>IFERROR(ZACKS_Screener[[#This Row],[Price]]/ZACKS_Screener[[#This Row],[EPS2]], "")</f>
        <v/>
      </c>
      <c r="S1327" s="18" t="str">
        <f>IFERROR(ZACKS_Screener[[#This Row],[PE1]]/(ZACKS_Screener[[#This Row],[EG1]]*100), "")</f>
        <v/>
      </c>
      <c r="T1327" s="18" t="str">
        <f>IFERROR(ZACKS_Screener[[#This Row],[PE2]]/(ZACKS_Screener[[#This Row],[EG2]]*100), "")</f>
        <v/>
      </c>
      <c r="U1327"/>
    </row>
    <row r="1328" spans="1:21" hidden="1" x14ac:dyDescent="0.25">
      <c r="A1328" s="23" t="s">
        <v>3065</v>
      </c>
      <c r="B1328" s="31">
        <v>31319.3</v>
      </c>
      <c r="C1328" s="6" t="s">
        <v>90</v>
      </c>
      <c r="D1328" s="6" t="s">
        <v>13</v>
      </c>
      <c r="E1328" s="6" t="s">
        <v>37</v>
      </c>
      <c r="F1328" s="6" t="s">
        <v>92</v>
      </c>
      <c r="G1328">
        <v>12</v>
      </c>
      <c r="H1328">
        <v>202212</v>
      </c>
      <c r="I1328" s="9">
        <v>81.39</v>
      </c>
      <c r="J1328" s="9"/>
      <c r="M1328" s="9" t="str">
        <f>INDEX(Taxonomie!S:S,MATCH(ZACKS_Screener[[#This Row],[Ticker]], Taxonomie!P:P,0))</f>
        <v/>
      </c>
      <c r="N1328" t="str">
        <f>INDEX(Taxonomie!Q:Q,MATCH(ZACKS_Screener[[#This Row],[Ticker]], Taxonomie!P:P,0))</f>
        <v/>
      </c>
      <c r="O13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8" s="18" t="str">
        <f>IFERROR(ZACKS_Screener[[#This Row],[Price]]/ZACKS_Screener[[#This Row],[EPS1]], "")</f>
        <v/>
      </c>
      <c r="R1328" s="18" t="str">
        <f>IFERROR(ZACKS_Screener[[#This Row],[Price]]/ZACKS_Screener[[#This Row],[EPS2]], "")</f>
        <v/>
      </c>
      <c r="S1328" s="18" t="str">
        <f>IFERROR(ZACKS_Screener[[#This Row],[PE1]]/(ZACKS_Screener[[#This Row],[EG1]]*100), "")</f>
        <v/>
      </c>
      <c r="T1328" s="18" t="str">
        <f>IFERROR(ZACKS_Screener[[#This Row],[PE2]]/(ZACKS_Screener[[#This Row],[EG2]]*100), "")</f>
        <v/>
      </c>
      <c r="U1328"/>
    </row>
    <row r="1329" spans="1:21" hidden="1" x14ac:dyDescent="0.25">
      <c r="A1329" s="23" t="s">
        <v>3087</v>
      </c>
      <c r="B1329" s="31">
        <v>295898.81</v>
      </c>
      <c r="C1329" s="6" t="s">
        <v>90</v>
      </c>
      <c r="D1329" s="6" t="s">
        <v>13</v>
      </c>
      <c r="E1329" s="6" t="s">
        <v>37</v>
      </c>
      <c r="F1329" s="6" t="s">
        <v>92</v>
      </c>
      <c r="G1329">
        <v>12</v>
      </c>
      <c r="H1329">
        <v>202212</v>
      </c>
      <c r="I1329" s="9">
        <v>212.15</v>
      </c>
      <c r="J1329" s="9"/>
      <c r="M1329" s="9" t="str">
        <f>INDEX(Taxonomie!S:S,MATCH(ZACKS_Screener[[#This Row],[Ticker]], Taxonomie!P:P,0))</f>
        <v/>
      </c>
      <c r="N1329" t="str">
        <f>INDEX(Taxonomie!Q:Q,MATCH(ZACKS_Screener[[#This Row],[Ticker]], Taxonomie!P:P,0))</f>
        <v/>
      </c>
      <c r="O13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9" s="18" t="str">
        <f>IFERROR(ZACKS_Screener[[#This Row],[Price]]/ZACKS_Screener[[#This Row],[EPS1]], "")</f>
        <v/>
      </c>
      <c r="R1329" s="18" t="str">
        <f>IFERROR(ZACKS_Screener[[#This Row],[Price]]/ZACKS_Screener[[#This Row],[EPS2]], "")</f>
        <v/>
      </c>
      <c r="S1329" s="18" t="str">
        <f>IFERROR(ZACKS_Screener[[#This Row],[PE1]]/(ZACKS_Screener[[#This Row],[EG1]]*100), "")</f>
        <v/>
      </c>
      <c r="T1329" s="18" t="str">
        <f>IFERROR(ZACKS_Screener[[#This Row],[PE2]]/(ZACKS_Screener[[#This Row],[EG2]]*100), "")</f>
        <v/>
      </c>
      <c r="U1329"/>
    </row>
    <row r="1330" spans="1:21" hidden="1" x14ac:dyDescent="0.25">
      <c r="A1330" s="23" t="s">
        <v>3094</v>
      </c>
      <c r="B1330" s="31">
        <v>72096.44</v>
      </c>
      <c r="C1330" s="6" t="s">
        <v>90</v>
      </c>
      <c r="D1330" s="6" t="s">
        <v>13</v>
      </c>
      <c r="E1330" s="6" t="s">
        <v>37</v>
      </c>
      <c r="F1330" s="6" t="s">
        <v>92</v>
      </c>
      <c r="G1330">
        <v>12</v>
      </c>
      <c r="H1330">
        <v>202212</v>
      </c>
      <c r="I1330" s="9">
        <v>40.31</v>
      </c>
      <c r="J1330" s="9"/>
      <c r="M1330" s="9" t="str">
        <f>INDEX(Taxonomie!S:S,MATCH(ZACKS_Screener[[#This Row],[Ticker]], Taxonomie!P:P,0))</f>
        <v/>
      </c>
      <c r="N1330" t="str">
        <f>INDEX(Taxonomie!Q:Q,MATCH(ZACKS_Screener[[#This Row],[Ticker]], Taxonomie!P:P,0))</f>
        <v/>
      </c>
      <c r="O13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0" s="18" t="str">
        <f>IFERROR(ZACKS_Screener[[#This Row],[Price]]/ZACKS_Screener[[#This Row],[EPS1]], "")</f>
        <v/>
      </c>
      <c r="R1330" s="18" t="str">
        <f>IFERROR(ZACKS_Screener[[#This Row],[Price]]/ZACKS_Screener[[#This Row],[EPS2]], "")</f>
        <v/>
      </c>
      <c r="S1330" s="18" t="str">
        <f>IFERROR(ZACKS_Screener[[#This Row],[PE1]]/(ZACKS_Screener[[#This Row],[EG1]]*100), "")</f>
        <v/>
      </c>
      <c r="T1330" s="18" t="str">
        <f>IFERROR(ZACKS_Screener[[#This Row],[PE2]]/(ZACKS_Screener[[#This Row],[EG2]]*100), "")</f>
        <v/>
      </c>
      <c r="U1330"/>
    </row>
    <row r="1331" spans="1:21" hidden="1" x14ac:dyDescent="0.25">
      <c r="A1331" s="23" t="s">
        <v>3209</v>
      </c>
      <c r="B1331" s="31">
        <v>6718.29</v>
      </c>
      <c r="C1331" s="6" t="s">
        <v>90</v>
      </c>
      <c r="D1331" s="6" t="s">
        <v>13</v>
      </c>
      <c r="E1331" s="6" t="s">
        <v>37</v>
      </c>
      <c r="F1331" s="6" t="s">
        <v>92</v>
      </c>
      <c r="G1331">
        <v>12</v>
      </c>
      <c r="H1331">
        <v>202212</v>
      </c>
      <c r="I1331" s="9">
        <v>86.71</v>
      </c>
      <c r="J1331" s="9"/>
      <c r="M1331" s="9" t="str">
        <f>INDEX(Taxonomie!S:S,MATCH(ZACKS_Screener[[#This Row],[Ticker]], Taxonomie!P:P,0))</f>
        <v/>
      </c>
      <c r="N1331" t="str">
        <f>INDEX(Taxonomie!Q:Q,MATCH(ZACKS_Screener[[#This Row],[Ticker]], Taxonomie!P:P,0))</f>
        <v/>
      </c>
      <c r="O13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1" s="18" t="str">
        <f>IFERROR(ZACKS_Screener[[#This Row],[Price]]/ZACKS_Screener[[#This Row],[EPS1]], "")</f>
        <v/>
      </c>
      <c r="R1331" s="18" t="str">
        <f>IFERROR(ZACKS_Screener[[#This Row],[Price]]/ZACKS_Screener[[#This Row],[EPS2]], "")</f>
        <v/>
      </c>
      <c r="S1331" s="18" t="str">
        <f>IFERROR(ZACKS_Screener[[#This Row],[PE1]]/(ZACKS_Screener[[#This Row],[EG1]]*100), "")</f>
        <v/>
      </c>
      <c r="T1331" s="18" t="str">
        <f>IFERROR(ZACKS_Screener[[#This Row],[PE2]]/(ZACKS_Screener[[#This Row],[EG2]]*100), "")</f>
        <v/>
      </c>
      <c r="U1331"/>
    </row>
    <row r="1332" spans="1:21" hidden="1" x14ac:dyDescent="0.25">
      <c r="A1332" s="23" t="s">
        <v>3212</v>
      </c>
      <c r="B1332" s="31">
        <v>5465.87</v>
      </c>
      <c r="C1332" s="6" t="s">
        <v>90</v>
      </c>
      <c r="D1332" s="6" t="s">
        <v>13</v>
      </c>
      <c r="E1332" s="6" t="s">
        <v>37</v>
      </c>
      <c r="F1332" s="6" t="s">
        <v>92</v>
      </c>
      <c r="G1332">
        <v>12</v>
      </c>
      <c r="H1332">
        <v>202212</v>
      </c>
      <c r="I1332" s="9">
        <v>78.510000000000005</v>
      </c>
      <c r="J1332" s="9"/>
      <c r="M1332" s="9" t="str">
        <f>INDEX(Taxonomie!S:S,MATCH(ZACKS_Screener[[#This Row],[Ticker]], Taxonomie!P:P,0))</f>
        <v/>
      </c>
      <c r="N1332" t="str">
        <f>INDEX(Taxonomie!Q:Q,MATCH(ZACKS_Screener[[#This Row],[Ticker]], Taxonomie!P:P,0))</f>
        <v/>
      </c>
      <c r="O13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2" s="18" t="str">
        <f>IFERROR(ZACKS_Screener[[#This Row],[Price]]/ZACKS_Screener[[#This Row],[EPS1]], "")</f>
        <v/>
      </c>
      <c r="R1332" s="18" t="str">
        <f>IFERROR(ZACKS_Screener[[#This Row],[Price]]/ZACKS_Screener[[#This Row],[EPS2]], "")</f>
        <v/>
      </c>
      <c r="S1332" s="18" t="str">
        <f>IFERROR(ZACKS_Screener[[#This Row],[PE1]]/(ZACKS_Screener[[#This Row],[EG1]]*100), "")</f>
        <v/>
      </c>
      <c r="T1332" s="18" t="str">
        <f>IFERROR(ZACKS_Screener[[#This Row],[PE2]]/(ZACKS_Screener[[#This Row],[EG2]]*100), "")</f>
        <v/>
      </c>
      <c r="U1332"/>
    </row>
    <row r="1333" spans="1:21" hidden="1" x14ac:dyDescent="0.25">
      <c r="A1333" s="23" t="s">
        <v>3213</v>
      </c>
      <c r="B1333" s="31">
        <v>29367</v>
      </c>
      <c r="C1333" s="6" t="s">
        <v>90</v>
      </c>
      <c r="D1333" s="6" t="s">
        <v>13</v>
      </c>
      <c r="E1333" s="6" t="s">
        <v>37</v>
      </c>
      <c r="F1333" s="6" t="s">
        <v>92</v>
      </c>
      <c r="G1333">
        <v>12</v>
      </c>
      <c r="H1333">
        <v>202212</v>
      </c>
      <c r="I1333" s="9">
        <v>32.630000000000003</v>
      </c>
      <c r="J1333" s="9"/>
      <c r="M1333" s="9" t="str">
        <f>INDEX(Taxonomie!S:S,MATCH(ZACKS_Screener[[#This Row],[Ticker]], Taxonomie!P:P,0))</f>
        <v/>
      </c>
      <c r="N1333" t="str">
        <f>INDEX(Taxonomie!Q:Q,MATCH(ZACKS_Screener[[#This Row],[Ticker]], Taxonomie!P:P,0))</f>
        <v/>
      </c>
      <c r="O13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3" s="18" t="str">
        <f>IFERROR(ZACKS_Screener[[#This Row],[Price]]/ZACKS_Screener[[#This Row],[EPS1]], "")</f>
        <v/>
      </c>
      <c r="R1333" s="18" t="str">
        <f>IFERROR(ZACKS_Screener[[#This Row],[Price]]/ZACKS_Screener[[#This Row],[EPS2]], "")</f>
        <v/>
      </c>
      <c r="S1333" s="18" t="str">
        <f>IFERROR(ZACKS_Screener[[#This Row],[PE1]]/(ZACKS_Screener[[#This Row],[EG1]]*100), "")</f>
        <v/>
      </c>
      <c r="T1333" s="18" t="str">
        <f>IFERROR(ZACKS_Screener[[#This Row],[PE2]]/(ZACKS_Screener[[#This Row],[EG2]]*100), "")</f>
        <v/>
      </c>
      <c r="U1333"/>
    </row>
    <row r="1334" spans="1:21" hidden="1" x14ac:dyDescent="0.25">
      <c r="A1334" s="23" t="s">
        <v>3214</v>
      </c>
      <c r="B1334" s="31">
        <v>15625.99</v>
      </c>
      <c r="C1334" s="6" t="s">
        <v>90</v>
      </c>
      <c r="D1334" s="6" t="s">
        <v>13</v>
      </c>
      <c r="E1334" s="6" t="s">
        <v>37</v>
      </c>
      <c r="F1334" s="6" t="s">
        <v>92</v>
      </c>
      <c r="G1334">
        <v>12</v>
      </c>
      <c r="H1334">
        <v>202212</v>
      </c>
      <c r="I1334" s="9">
        <v>65.430000000000007</v>
      </c>
      <c r="J1334" s="9"/>
      <c r="M1334" s="9" t="str">
        <f>INDEX(Taxonomie!S:S,MATCH(ZACKS_Screener[[#This Row],[Ticker]], Taxonomie!P:P,0))</f>
        <v/>
      </c>
      <c r="N1334" t="str">
        <f>INDEX(Taxonomie!Q:Q,MATCH(ZACKS_Screener[[#This Row],[Ticker]], Taxonomie!P:P,0))</f>
        <v/>
      </c>
      <c r="O133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18" t="str">
        <f>IFERROR(ZACKS_Screener[[#This Row],[Price]]/ZACKS_Screener[[#This Row],[EPS1]], "")</f>
        <v/>
      </c>
      <c r="R1334" s="18" t="str">
        <f>IFERROR(ZACKS_Screener[[#This Row],[Price]]/ZACKS_Screener[[#This Row],[EPS2]], "")</f>
        <v/>
      </c>
      <c r="S1334" s="18" t="str">
        <f>IFERROR(ZACKS_Screener[[#This Row],[PE1]]/(ZACKS_Screener[[#This Row],[EG1]]*100), "")</f>
        <v/>
      </c>
      <c r="T1334" s="18" t="str">
        <f>IFERROR(ZACKS_Screener[[#This Row],[PE2]]/(ZACKS_Screener[[#This Row],[EG2]]*100), "")</f>
        <v/>
      </c>
      <c r="U1334"/>
    </row>
    <row r="1335" spans="1:21" hidden="1" x14ac:dyDescent="0.25">
      <c r="A1335" s="23" t="s">
        <v>3215</v>
      </c>
      <c r="B1335" s="31">
        <v>15935.96</v>
      </c>
      <c r="C1335" s="6" t="s">
        <v>90</v>
      </c>
      <c r="D1335" s="6" t="s">
        <v>13</v>
      </c>
      <c r="E1335" s="6" t="s">
        <v>37</v>
      </c>
      <c r="F1335" s="6" t="s">
        <v>92</v>
      </c>
      <c r="G1335">
        <v>12</v>
      </c>
      <c r="H1335">
        <v>202212</v>
      </c>
      <c r="I1335" s="9">
        <v>157.47</v>
      </c>
      <c r="J1335" s="9"/>
      <c r="M1335" s="9" t="str">
        <f>INDEX(Taxonomie!S:S,MATCH(ZACKS_Screener[[#This Row],[Ticker]], Taxonomie!P:P,0))</f>
        <v/>
      </c>
      <c r="N1335" t="str">
        <f>INDEX(Taxonomie!Q:Q,MATCH(ZACKS_Screener[[#This Row],[Ticker]], Taxonomie!P:P,0))</f>
        <v/>
      </c>
      <c r="O13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5" s="18" t="str">
        <f>IFERROR(ZACKS_Screener[[#This Row],[Price]]/ZACKS_Screener[[#This Row],[EPS1]], "")</f>
        <v/>
      </c>
      <c r="R1335" s="18" t="str">
        <f>IFERROR(ZACKS_Screener[[#This Row],[Price]]/ZACKS_Screener[[#This Row],[EPS2]], "")</f>
        <v/>
      </c>
      <c r="S1335" s="18" t="str">
        <f>IFERROR(ZACKS_Screener[[#This Row],[PE1]]/(ZACKS_Screener[[#This Row],[EG1]]*100), "")</f>
        <v/>
      </c>
      <c r="T1335" s="18" t="str">
        <f>IFERROR(ZACKS_Screener[[#This Row],[PE2]]/(ZACKS_Screener[[#This Row],[EG2]]*100), "")</f>
        <v/>
      </c>
      <c r="U1335"/>
    </row>
    <row r="1336" spans="1:21" hidden="1" x14ac:dyDescent="0.25">
      <c r="A1336" s="23" t="s">
        <v>1172</v>
      </c>
      <c r="B1336" s="31">
        <v>4293.74</v>
      </c>
      <c r="C1336" s="6" t="s">
        <v>1171</v>
      </c>
      <c r="D1336" s="6" t="s">
        <v>13</v>
      </c>
      <c r="E1336" s="6" t="s">
        <v>37</v>
      </c>
      <c r="F1336" s="6" t="s">
        <v>1173</v>
      </c>
      <c r="G1336">
        <v>12</v>
      </c>
      <c r="H1336">
        <v>202212</v>
      </c>
      <c r="I1336" s="9">
        <v>111.97</v>
      </c>
      <c r="J1336" s="9">
        <v>12.01</v>
      </c>
      <c r="K1336" s="9">
        <v>9.01</v>
      </c>
      <c r="L1336" s="9">
        <v>12.47</v>
      </c>
      <c r="M1336" s="9" t="str">
        <f>INDEX(Taxonomie!S:S,MATCH(ZACKS_Screener[[#This Row],[Ticker]], Taxonomie!P:P,0))</f>
        <v>Financial Services</v>
      </c>
      <c r="N1336" t="str">
        <f>INDEX(Taxonomie!Q:Q,MATCH(ZACKS_Screener[[#This Row],[Ticker]], Taxonomie!P:P,0))</f>
        <v>Capital Markets</v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1336" s="18">
        <f>IFERROR(ZACKS_Screener[[#This Row],[Price]]/ZACKS_Screener[[#This Row],[EPS1]], "")</f>
        <v>12.427302996670367</v>
      </c>
      <c r="R1336" s="18">
        <f>IFERROR(ZACKS_Screener[[#This Row],[Price]]/ZACKS_Screener[[#This Row],[EPS2]], "")</f>
        <v>8.9791499599037685</v>
      </c>
      <c r="S1336" s="18">
        <f>IFERROR(ZACKS_Screener[[#This Row],[PE1]]/(ZACKS_Screener[[#This Row],[EG1]]*100), "")</f>
        <v>-0.497506363300037</v>
      </c>
      <c r="T1336" s="18">
        <f>IFERROR(ZACKS_Screener[[#This Row],[PE2]]/(ZACKS_Screener[[#This Row],[EG2]]*100), "")</f>
        <v>0.233821217163968</v>
      </c>
      <c r="U1336"/>
    </row>
    <row r="1337" spans="1:21" hidden="1" x14ac:dyDescent="0.25">
      <c r="A1337" s="23" t="s">
        <v>1426</v>
      </c>
      <c r="B1337" s="31">
        <v>106985.12</v>
      </c>
      <c r="C1337" s="6" t="s">
        <v>1425</v>
      </c>
      <c r="D1337" s="6" t="s">
        <v>13</v>
      </c>
      <c r="E1337" s="6" t="s">
        <v>37</v>
      </c>
      <c r="F1337" s="6" t="s">
        <v>1173</v>
      </c>
      <c r="G1337">
        <v>12</v>
      </c>
      <c r="H1337">
        <v>202212</v>
      </c>
      <c r="I1337" s="9">
        <v>321.81</v>
      </c>
      <c r="J1337" s="9">
        <v>30.06</v>
      </c>
      <c r="K1337" s="9">
        <v>31.57</v>
      </c>
      <c r="L1337" s="9">
        <v>36.26</v>
      </c>
      <c r="M1337" s="9" t="str">
        <f>INDEX(Taxonomie!S:S,MATCH(ZACKS_Screener[[#This Row],[Ticker]], Taxonomie!P:P,0))</f>
        <v>Financial Services</v>
      </c>
      <c r="N1337" t="str">
        <f>INDEX(Taxonomie!Q:Q,MATCH(ZACKS_Screener[[#This Row],[Ticker]], Taxonomie!P:P,0))</f>
        <v>Capital Markets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1337" s="18">
        <f>IFERROR(ZACKS_Screener[[#This Row],[Price]]/ZACKS_Screener[[#This Row],[EPS1]], "")</f>
        <v>10.193538169147926</v>
      </c>
      <c r="R1337" s="18">
        <f>IFERROR(ZACKS_Screener[[#This Row],[Price]]/ZACKS_Screener[[#This Row],[EPS2]], "")</f>
        <v>8.8750689464975192</v>
      </c>
      <c r="S1337" s="18">
        <f>IFERROR(ZACKS_Screener[[#This Row],[PE1]]/(ZACKS_Screener[[#This Row],[EG1]]*100), "")</f>
        <v>2.0292566712886511</v>
      </c>
      <c r="T1337" s="18">
        <f>IFERROR(ZACKS_Screener[[#This Row],[PE2]]/(ZACKS_Screener[[#This Row],[EG2]]*100), "")</f>
        <v>0.59741135744334073</v>
      </c>
      <c r="U1337"/>
    </row>
    <row r="1338" spans="1:21" hidden="1" x14ac:dyDescent="0.25">
      <c r="A1338" s="23" t="s">
        <v>1505</v>
      </c>
      <c r="B1338" s="31">
        <v>8153.69</v>
      </c>
      <c r="C1338" s="6" t="s">
        <v>1504</v>
      </c>
      <c r="D1338" s="6" t="s">
        <v>22</v>
      </c>
      <c r="E1338" s="6" t="s">
        <v>37</v>
      </c>
      <c r="F1338" s="6" t="s">
        <v>1173</v>
      </c>
      <c r="G1338">
        <v>12</v>
      </c>
      <c r="H1338">
        <v>202212</v>
      </c>
      <c r="I1338" s="9">
        <v>9.0299999999999994</v>
      </c>
      <c r="J1338" s="9">
        <v>-1.17</v>
      </c>
      <c r="K1338" s="9">
        <v>-0.64</v>
      </c>
      <c r="L1338" s="9">
        <v>0</v>
      </c>
      <c r="M1338" s="9" t="str">
        <f>INDEX(Taxonomie!S:S,MATCH(ZACKS_Screener[[#This Row],[Ticker]], Taxonomie!P:P,0))</f>
        <v>Technology</v>
      </c>
      <c r="N1338" t="str">
        <f>INDEX(Taxonomie!Q:Q,MATCH(ZACKS_Screener[[#This Row],[Ticker]], Taxonomie!P:P,0))</f>
        <v>Software—Infrastructure</v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38" s="18">
        <f>IFERROR(ZACKS_Screener[[#This Row],[Price]]/ZACKS_Screener[[#This Row],[EPS1]], "")</f>
        <v>-14.109374999999998</v>
      </c>
      <c r="R1338" s="18" t="str">
        <f>IFERROR(ZACKS_Screener[[#This Row],[Price]]/ZACKS_Screener[[#This Row],[EPS2]], "")</f>
        <v/>
      </c>
      <c r="S1338" s="18">
        <f>IFERROR(ZACKS_Screener[[#This Row],[PE1]]/(ZACKS_Screener[[#This Row],[EG1]]*100), "")</f>
        <v>-0.31147110849056603</v>
      </c>
      <c r="T1338" s="18" t="str">
        <f>IFERROR(ZACKS_Screener[[#This Row],[PE2]]/(ZACKS_Screener[[#This Row],[EG2]]*100), "")</f>
        <v/>
      </c>
      <c r="U1338"/>
    </row>
    <row r="1339" spans="1:21" hidden="1" x14ac:dyDescent="0.25">
      <c r="A1339" s="23" t="s">
        <v>1558</v>
      </c>
      <c r="B1339" s="31">
        <v>33753.300000000003</v>
      </c>
      <c r="C1339" s="6" t="s">
        <v>1557</v>
      </c>
      <c r="D1339" s="6" t="s">
        <v>22</v>
      </c>
      <c r="E1339" s="6" t="s">
        <v>37</v>
      </c>
      <c r="F1339" s="6" t="s">
        <v>1173</v>
      </c>
      <c r="G1339">
        <v>12</v>
      </c>
      <c r="H1339">
        <v>202212</v>
      </c>
      <c r="I1339" s="9">
        <v>80.44</v>
      </c>
      <c r="J1339" s="9">
        <v>4.05</v>
      </c>
      <c r="K1339" s="9">
        <v>5.64</v>
      </c>
      <c r="L1339" s="9">
        <v>5.66</v>
      </c>
      <c r="M1339" s="9" t="str">
        <f>INDEX(Taxonomie!S:S,MATCH(ZACKS_Screener[[#This Row],[Ticker]], Taxonomie!P:P,0))</f>
        <v>Financial Services</v>
      </c>
      <c r="N1339" t="str">
        <f>INDEX(Taxonomie!Q:Q,MATCH(ZACKS_Screener[[#This Row],[Ticker]], Taxonomie!P:P,0))</f>
        <v>Capital Markets</v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1339" s="18">
        <f>IFERROR(ZACKS_Screener[[#This Row],[Price]]/ZACKS_Screener[[#This Row],[EPS1]], "")</f>
        <v>14.26241134751773</v>
      </c>
      <c r="R1339" s="18">
        <f>IFERROR(ZACKS_Screener[[#This Row],[Price]]/ZACKS_Screener[[#This Row],[EPS2]], "")</f>
        <v>14.212014134275618</v>
      </c>
      <c r="S1339" s="18">
        <f>IFERROR(ZACKS_Screener[[#This Row],[PE1]]/(ZACKS_Screener[[#This Row],[EG1]]*100), "")</f>
        <v>0.36328783621035732</v>
      </c>
      <c r="T1339" s="18">
        <f>IFERROR(ZACKS_Screener[[#This Row],[PE2]]/(ZACKS_Screener[[#This Row],[EG2]]*100), "")</f>
        <v>40.077879858656317</v>
      </c>
      <c r="U1339"/>
    </row>
    <row r="1340" spans="1:21" hidden="1" x14ac:dyDescent="0.25">
      <c r="A1340" s="23" t="s">
        <v>1858</v>
      </c>
      <c r="B1340" s="31">
        <v>15532.9</v>
      </c>
      <c r="C1340" s="6" t="s">
        <v>1857</v>
      </c>
      <c r="D1340" s="6" t="s">
        <v>22</v>
      </c>
      <c r="E1340" s="6" t="s">
        <v>37</v>
      </c>
      <c r="F1340" s="6" t="s">
        <v>1173</v>
      </c>
      <c r="G1340">
        <v>12</v>
      </c>
      <c r="H1340">
        <v>202212</v>
      </c>
      <c r="I1340" s="9">
        <v>199.99</v>
      </c>
      <c r="J1340" s="9">
        <v>11.52</v>
      </c>
      <c r="K1340" s="9">
        <v>16.77</v>
      </c>
      <c r="L1340" s="9">
        <v>17.75</v>
      </c>
      <c r="M1340" s="9" t="str">
        <f>INDEX(Taxonomie!S:S,MATCH(ZACKS_Screener[[#This Row],[Ticker]], Taxonomie!P:P,0))</f>
        <v>Financial Services</v>
      </c>
      <c r="N1340" t="str">
        <f>INDEX(Taxonomie!Q:Q,MATCH(ZACKS_Screener[[#This Row],[Ticker]], Taxonomie!P:P,0))</f>
        <v>Capital Markets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340" s="18">
        <f>IFERROR(ZACKS_Screener[[#This Row],[Price]]/ZACKS_Screener[[#This Row],[EPS1]], "")</f>
        <v>11.92546213476446</v>
      </c>
      <c r="R1340" s="18">
        <f>IFERROR(ZACKS_Screener[[#This Row],[Price]]/ZACKS_Screener[[#This Row],[EPS2]], "")</f>
        <v>11.267042253521128</v>
      </c>
      <c r="S1340" s="18">
        <f>IFERROR(ZACKS_Screener[[#This Row],[PE1]]/(ZACKS_Screener[[#This Row],[EG1]]*100), "")</f>
        <v>0.26167871198568871</v>
      </c>
      <c r="T1340" s="18">
        <f>IFERROR(ZACKS_Screener[[#This Row],[PE2]]/(ZACKS_Screener[[#This Row],[EG2]]*100), "")</f>
        <v>1.9280438631790737</v>
      </c>
      <c r="U1340"/>
    </row>
    <row r="1341" spans="1:21" hidden="1" x14ac:dyDescent="0.25">
      <c r="A1341" s="23" t="s">
        <v>41307</v>
      </c>
      <c r="B1341" s="31">
        <v>2830.15</v>
      </c>
      <c r="C1341" s="6" t="s">
        <v>41306</v>
      </c>
      <c r="D1341" s="6" t="s">
        <v>13</v>
      </c>
      <c r="E1341" s="6" t="s">
        <v>37</v>
      </c>
      <c r="F1341" s="6" t="s">
        <v>1173</v>
      </c>
      <c r="G1341">
        <v>12</v>
      </c>
      <c r="H1341">
        <v>202212</v>
      </c>
      <c r="I1341" s="9">
        <v>39.83</v>
      </c>
      <c r="J1341" s="9">
        <v>2.2200000000000002</v>
      </c>
      <c r="K1341" s="9">
        <v>0.54</v>
      </c>
      <c r="L1341" s="9">
        <v>2.2200000000000002</v>
      </c>
      <c r="M1341" s="9" t="str">
        <f>INDEX(Taxonomie!S:S,MATCH(ZACKS_Screener[[#This Row],[Ticker]], Taxonomie!P:P,0))</f>
        <v>Financial Services</v>
      </c>
      <c r="N1341" t="str">
        <f>INDEX(Taxonomie!Q:Q,MATCH(ZACKS_Screener[[#This Row],[Ticker]], Taxonomie!P:P,0))</f>
        <v>Capital Markets</v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341" s="18">
        <f>IFERROR(ZACKS_Screener[[#This Row],[Price]]/ZACKS_Screener[[#This Row],[EPS1]], "")</f>
        <v>73.759259259259252</v>
      </c>
      <c r="R1341" s="18">
        <f>IFERROR(ZACKS_Screener[[#This Row],[Price]]/ZACKS_Screener[[#This Row],[EPS2]], "")</f>
        <v>17.941441441441437</v>
      </c>
      <c r="S1341" s="18">
        <f>IFERROR(ZACKS_Screener[[#This Row],[PE1]]/(ZACKS_Screener[[#This Row],[EG1]]*100), "")</f>
        <v>-0.97467592592592578</v>
      </c>
      <c r="T1341" s="18">
        <f>IFERROR(ZACKS_Screener[[#This Row],[PE2]]/(ZACKS_Screener[[#This Row],[EG2]]*100), "")</f>
        <v>5.7668918918918899E-2</v>
      </c>
      <c r="U1341"/>
    </row>
    <row r="1342" spans="1:21" hidden="1" x14ac:dyDescent="0.25">
      <c r="A1342" s="23" t="s">
        <v>2026</v>
      </c>
      <c r="B1342" s="31">
        <v>139855.31</v>
      </c>
      <c r="C1342" s="6" t="s">
        <v>2025</v>
      </c>
      <c r="D1342" s="6" t="s">
        <v>13</v>
      </c>
      <c r="E1342" s="6" t="s">
        <v>37</v>
      </c>
      <c r="F1342" s="6" t="s">
        <v>1173</v>
      </c>
      <c r="G1342">
        <v>12</v>
      </c>
      <c r="H1342">
        <v>202212</v>
      </c>
      <c r="I1342" s="9">
        <v>83.74</v>
      </c>
      <c r="J1342" s="9">
        <v>6.36</v>
      </c>
      <c r="K1342" s="9">
        <v>6.5</v>
      </c>
      <c r="L1342" s="9">
        <v>7.44</v>
      </c>
      <c r="M1342" s="9" t="str">
        <f>INDEX(Taxonomie!S:S,MATCH(ZACKS_Screener[[#This Row],[Ticker]], Taxonomie!P:P,0))</f>
        <v>Financial Services</v>
      </c>
      <c r="N1342" t="str">
        <f>INDEX(Taxonomie!Q:Q,MATCH(ZACKS_Screener[[#This Row],[Ticker]], Taxonomie!P:P,0))</f>
        <v>Capital Markets</v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342" s="18">
        <f>IFERROR(ZACKS_Screener[[#This Row],[Price]]/ZACKS_Screener[[#This Row],[EPS1]], "")</f>
        <v>12.883076923076922</v>
      </c>
      <c r="R1342" s="18">
        <f>IFERROR(ZACKS_Screener[[#This Row],[Price]]/ZACKS_Screener[[#This Row],[EPS2]], "")</f>
        <v>11.25537634408602</v>
      </c>
      <c r="S1342" s="18">
        <f>IFERROR(ZACKS_Screener[[#This Row],[PE1]]/(ZACKS_Screener[[#This Row],[EG1]]*100), "")</f>
        <v>5.8525978021978151</v>
      </c>
      <c r="T1342" s="18">
        <f>IFERROR(ZACKS_Screener[[#This Row],[PE2]]/(ZACKS_Screener[[#This Row],[EG2]]*100), "")</f>
        <v>0.77829730038892664</v>
      </c>
      <c r="U1342"/>
    </row>
    <row r="1343" spans="1:21" hidden="1" x14ac:dyDescent="0.25">
      <c r="A1343" s="23" t="s">
        <v>2121</v>
      </c>
      <c r="B1343" s="31">
        <v>10984.81</v>
      </c>
      <c r="C1343" s="6" t="s">
        <v>2120</v>
      </c>
      <c r="D1343" s="6" t="s">
        <v>13</v>
      </c>
      <c r="E1343" s="6" t="s">
        <v>37</v>
      </c>
      <c r="F1343" s="6" t="s">
        <v>1173</v>
      </c>
      <c r="G1343">
        <v>3</v>
      </c>
      <c r="H1343">
        <v>202303</v>
      </c>
      <c r="I1343" s="9">
        <v>3.64</v>
      </c>
      <c r="J1343" s="9">
        <v>0.22</v>
      </c>
      <c r="K1343" s="9">
        <v>0.35</v>
      </c>
      <c r="L1343" s="9">
        <v>0.42</v>
      </c>
      <c r="M1343" s="9" t="str">
        <f>INDEX(Taxonomie!S:S,MATCH(ZACKS_Screener[[#This Row],[Ticker]], Taxonomie!P:P,0))</f>
        <v>Financial Services</v>
      </c>
      <c r="N1343" t="str">
        <f>INDEX(Taxonomie!Q:Q,MATCH(ZACKS_Screener[[#This Row],[Ticker]], Taxonomie!P:P,0))</f>
        <v>Capital Markets</v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343" s="18">
        <f>IFERROR(ZACKS_Screener[[#This Row],[Price]]/ZACKS_Screener[[#This Row],[EPS1]], "")</f>
        <v>10.4</v>
      </c>
      <c r="R1343" s="18">
        <f>IFERROR(ZACKS_Screener[[#This Row],[Price]]/ZACKS_Screener[[#This Row],[EPS2]], "")</f>
        <v>8.6666666666666679</v>
      </c>
      <c r="S1343" s="18">
        <f>IFERROR(ZACKS_Screener[[#This Row],[PE1]]/(ZACKS_Screener[[#This Row],[EG1]]*100), "")</f>
        <v>0.17600000000000005</v>
      </c>
      <c r="T1343" s="18">
        <f>IFERROR(ZACKS_Screener[[#This Row],[PE2]]/(ZACKS_Screener[[#This Row],[EG2]]*100), "")</f>
        <v>0.43333333333333329</v>
      </c>
      <c r="U1343"/>
    </row>
    <row r="1344" spans="1:21" hidden="1" x14ac:dyDescent="0.25">
      <c r="A1344" s="23" t="s">
        <v>41507</v>
      </c>
      <c r="B1344" s="31">
        <v>2278.08</v>
      </c>
      <c r="C1344" s="6" t="s">
        <v>41506</v>
      </c>
      <c r="D1344" s="6" t="s">
        <v>13</v>
      </c>
      <c r="E1344" s="6" t="s">
        <v>37</v>
      </c>
      <c r="F1344" s="6" t="s">
        <v>1173</v>
      </c>
      <c r="G1344">
        <v>12</v>
      </c>
      <c r="H1344">
        <v>202212</v>
      </c>
      <c r="I1344" s="9">
        <v>128.4</v>
      </c>
      <c r="J1344" s="9">
        <v>11.26</v>
      </c>
      <c r="K1344" s="9">
        <v>8.86</v>
      </c>
      <c r="M1344" s="9" t="str">
        <f>INDEX(Taxonomie!S:S,MATCH(ZACKS_Screener[[#This Row],[Ticker]], Taxonomie!P:P,0))</f>
        <v>Financial Services</v>
      </c>
      <c r="N1344" t="str">
        <f>INDEX(Taxonomie!Q:Q,MATCH(ZACKS_Screener[[#This Row],[Ticker]], Taxonomie!P:P,0))</f>
        <v>Capital Markets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44" s="18">
        <f>IFERROR(ZACKS_Screener[[#This Row],[Price]]/ZACKS_Screener[[#This Row],[EPS1]], "")</f>
        <v>14.492099322799099</v>
      </c>
      <c r="R1344" s="18" t="str">
        <f>IFERROR(ZACKS_Screener[[#This Row],[Price]]/ZACKS_Screener[[#This Row],[EPS2]], "")</f>
        <v/>
      </c>
      <c r="S1344" s="18">
        <f>IFERROR(ZACKS_Screener[[#This Row],[PE1]]/(ZACKS_Screener[[#This Row],[EG1]]*100), "")</f>
        <v>-0.67992099322799093</v>
      </c>
      <c r="T1344" s="18" t="str">
        <f>IFERROR(ZACKS_Screener[[#This Row],[PE2]]/(ZACKS_Screener[[#This Row],[EG2]]*100), "")</f>
        <v/>
      </c>
      <c r="U1344"/>
    </row>
    <row r="1345" spans="1:21" hidden="1" x14ac:dyDescent="0.25">
      <c r="A1345" s="23" t="s">
        <v>2521</v>
      </c>
      <c r="B1345" s="31">
        <v>19898.41</v>
      </c>
      <c r="C1345" s="6" t="s">
        <v>2520</v>
      </c>
      <c r="D1345" s="6" t="s">
        <v>13</v>
      </c>
      <c r="E1345" s="6" t="s">
        <v>37</v>
      </c>
      <c r="F1345" s="6" t="s">
        <v>1173</v>
      </c>
      <c r="G1345">
        <v>9</v>
      </c>
      <c r="H1345">
        <v>202209</v>
      </c>
      <c r="I1345" s="9">
        <v>93.9</v>
      </c>
      <c r="J1345" s="9">
        <v>7.49</v>
      </c>
      <c r="K1345" s="9">
        <v>8.7100000000000009</v>
      </c>
      <c r="L1345" s="9">
        <v>9.32</v>
      </c>
      <c r="M1345" s="9" t="str">
        <f>INDEX(Taxonomie!S:S,MATCH(ZACKS_Screener[[#This Row],[Ticker]], Taxonomie!P:P,0))</f>
        <v>Financial Services</v>
      </c>
      <c r="N1345" t="str">
        <f>INDEX(Taxonomie!Q:Q,MATCH(ZACKS_Screener[[#This Row],[Ticker]], Taxonomie!P:P,0))</f>
        <v>Capital Markets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345" s="18">
        <f>IFERROR(ZACKS_Screener[[#This Row],[Price]]/ZACKS_Screener[[#This Row],[EPS1]], "")</f>
        <v>10.780711825487945</v>
      </c>
      <c r="R1345" s="18">
        <f>IFERROR(ZACKS_Screener[[#This Row],[Price]]/ZACKS_Screener[[#This Row],[EPS2]], "")</f>
        <v>10.07510729613734</v>
      </c>
      <c r="S1345" s="18">
        <f>IFERROR(ZACKS_Screener[[#This Row],[PE1]]/(ZACKS_Screener[[#This Row],[EG1]]*100), "")</f>
        <v>0.66186501289266109</v>
      </c>
      <c r="T1345" s="18">
        <f>IFERROR(ZACKS_Screener[[#This Row],[PE2]]/(ZACKS_Screener[[#This Row],[EG2]]*100), "")</f>
        <v>1.4385931893337101</v>
      </c>
      <c r="U1345"/>
    </row>
    <row r="1346" spans="1:21" hidden="1" x14ac:dyDescent="0.25">
      <c r="A1346" s="23" t="s">
        <v>2609</v>
      </c>
      <c r="B1346" s="31">
        <v>96259.03</v>
      </c>
      <c r="C1346" s="6" t="s">
        <v>2608</v>
      </c>
      <c r="D1346" s="6" t="s">
        <v>13</v>
      </c>
      <c r="E1346" s="6" t="s">
        <v>37</v>
      </c>
      <c r="F1346" s="6" t="s">
        <v>1173</v>
      </c>
      <c r="G1346">
        <v>12</v>
      </c>
      <c r="H1346">
        <v>202212</v>
      </c>
      <c r="I1346" s="9">
        <v>54.41</v>
      </c>
      <c r="J1346" s="9">
        <v>3.9</v>
      </c>
      <c r="K1346" s="9">
        <v>3.34</v>
      </c>
      <c r="L1346" s="9">
        <v>4.24</v>
      </c>
      <c r="M1346" s="9" t="str">
        <f>INDEX(Taxonomie!S:S,MATCH(ZACKS_Screener[[#This Row],[Ticker]], Taxonomie!P:P,0))</f>
        <v>Financial Services</v>
      </c>
      <c r="N1346" t="str">
        <f>INDEX(Taxonomie!Q:Q,MATCH(ZACKS_Screener[[#This Row],[Ticker]], Taxonomie!P:P,0))</f>
        <v>Capital Markets</v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346" s="18">
        <f>IFERROR(ZACKS_Screener[[#This Row],[Price]]/ZACKS_Screener[[#This Row],[EPS1]], "")</f>
        <v>16.290419161676645</v>
      </c>
      <c r="R1346" s="18">
        <f>IFERROR(ZACKS_Screener[[#This Row],[Price]]/ZACKS_Screener[[#This Row],[EPS2]], "")</f>
        <v>12.832547169811319</v>
      </c>
      <c r="S1346" s="18">
        <f>IFERROR(ZACKS_Screener[[#This Row],[PE1]]/(ZACKS_Screener[[#This Row],[EG1]]*100), "")</f>
        <v>-1.1345113344739091</v>
      </c>
      <c r="T1346" s="18">
        <f>IFERROR(ZACKS_Screener[[#This Row],[PE2]]/(ZACKS_Screener[[#This Row],[EG2]]*100), "")</f>
        <v>0.47623008385744209</v>
      </c>
      <c r="U1346"/>
    </row>
    <row r="1347" spans="1:21" hidden="1" x14ac:dyDescent="0.25">
      <c r="A1347" s="23" t="s">
        <v>2629</v>
      </c>
      <c r="B1347" s="31">
        <v>6100.42</v>
      </c>
      <c r="C1347" s="6" t="s">
        <v>2628</v>
      </c>
      <c r="D1347" s="6" t="s">
        <v>13</v>
      </c>
      <c r="E1347" s="6" t="s">
        <v>37</v>
      </c>
      <c r="F1347" s="6" t="s">
        <v>1173</v>
      </c>
      <c r="G1347">
        <v>12</v>
      </c>
      <c r="H1347">
        <v>202212</v>
      </c>
      <c r="I1347" s="9">
        <v>57.48</v>
      </c>
      <c r="J1347" s="9">
        <v>5.74</v>
      </c>
      <c r="M1347" s="9" t="str">
        <f>INDEX(Taxonomie!S:S,MATCH(ZACKS_Screener[[#This Row],[Ticker]], Taxonomie!P:P,0))</f>
        <v>Financial Services</v>
      </c>
      <c r="N1347" t="str">
        <f>INDEX(Taxonomie!Q:Q,MATCH(ZACKS_Screener[[#This Row],[Ticker]], Taxonomie!P:P,0))</f>
        <v>Capital Markets</v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7" s="18" t="str">
        <f>IFERROR(ZACKS_Screener[[#This Row],[Price]]/ZACKS_Screener[[#This Row],[EPS1]], "")</f>
        <v/>
      </c>
      <c r="R1347" s="18" t="str">
        <f>IFERROR(ZACKS_Screener[[#This Row],[Price]]/ZACKS_Screener[[#This Row],[EPS2]], "")</f>
        <v/>
      </c>
      <c r="S1347" s="18" t="str">
        <f>IFERROR(ZACKS_Screener[[#This Row],[PE1]]/(ZACKS_Screener[[#This Row],[EG1]]*100), "")</f>
        <v/>
      </c>
      <c r="T1347" s="18" t="str">
        <f>IFERROR(ZACKS_Screener[[#This Row],[PE2]]/(ZACKS_Screener[[#This Row],[EG2]]*100), "")</f>
        <v/>
      </c>
      <c r="U1347"/>
    </row>
    <row r="1348" spans="1:21" hidden="1" x14ac:dyDescent="0.25">
      <c r="A1348" s="23" t="s">
        <v>2961</v>
      </c>
      <c r="B1348" s="31">
        <v>16243.94</v>
      </c>
      <c r="C1348" s="6" t="s">
        <v>2960</v>
      </c>
      <c r="D1348" s="6" t="s">
        <v>22</v>
      </c>
      <c r="E1348" s="6" t="s">
        <v>37</v>
      </c>
      <c r="F1348" s="6" t="s">
        <v>1173</v>
      </c>
      <c r="G1348">
        <v>12</v>
      </c>
      <c r="H1348">
        <v>202212</v>
      </c>
      <c r="I1348" s="9">
        <v>69.2</v>
      </c>
      <c r="J1348" s="9">
        <v>1.9</v>
      </c>
      <c r="K1348" s="9">
        <v>2.14</v>
      </c>
      <c r="L1348" s="9">
        <v>2.42</v>
      </c>
      <c r="M1348" s="9" t="str">
        <f>INDEX(Taxonomie!S:S,MATCH(ZACKS_Screener[[#This Row],[Ticker]], Taxonomie!P:P,0))</f>
        <v>Financial Services</v>
      </c>
      <c r="N1348" t="str">
        <f>INDEX(Taxonomie!Q:Q,MATCH(ZACKS_Screener[[#This Row],[Ticker]], Taxonomie!P:P,0))</f>
        <v>Capital Markets</v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348" s="18">
        <f>IFERROR(ZACKS_Screener[[#This Row],[Price]]/ZACKS_Screener[[#This Row],[EPS1]], "")</f>
        <v>32.336448598130843</v>
      </c>
      <c r="R1348" s="18">
        <f>IFERROR(ZACKS_Screener[[#This Row],[Price]]/ZACKS_Screener[[#This Row],[EPS2]], "")</f>
        <v>28.595041322314053</v>
      </c>
      <c r="S1348" s="18">
        <f>IFERROR(ZACKS_Screener[[#This Row],[PE1]]/(ZACKS_Screener[[#This Row],[EG1]]*100), "")</f>
        <v>2.5599688473520228</v>
      </c>
      <c r="T1348" s="18">
        <f>IFERROR(ZACKS_Screener[[#This Row],[PE2]]/(ZACKS_Screener[[#This Row],[EG2]]*100), "")</f>
        <v>2.185478158205433</v>
      </c>
      <c r="U1348"/>
    </row>
    <row r="1349" spans="1:21" hidden="1" x14ac:dyDescent="0.25">
      <c r="A1349" s="23" t="s">
        <v>211</v>
      </c>
      <c r="B1349" s="31">
        <v>8314.68</v>
      </c>
      <c r="C1349" s="6" t="s">
        <v>210</v>
      </c>
      <c r="D1349" s="6" t="s">
        <v>13</v>
      </c>
      <c r="E1349" s="6" t="s">
        <v>37</v>
      </c>
      <c r="F1349" s="6" t="s">
        <v>212</v>
      </c>
      <c r="G1349">
        <v>12</v>
      </c>
      <c r="H1349">
        <v>202212</v>
      </c>
      <c r="I1349" s="9">
        <v>27.64</v>
      </c>
      <c r="J1349" s="9">
        <v>6.06</v>
      </c>
      <c r="K1349" s="9">
        <v>3.51</v>
      </c>
      <c r="L1349" s="9">
        <v>4.75</v>
      </c>
      <c r="M1349" s="9" t="str">
        <f>INDEX(Taxonomie!S:S,MATCH(ZACKS_Screener[[#This Row],[Ticker]], Taxonomie!P:P,0))</f>
        <v>Financial Services</v>
      </c>
      <c r="N1349" t="str">
        <f>INDEX(Taxonomie!Q:Q,MATCH(ZACKS_Screener[[#This Row],[Ticker]], Taxonomie!P:P,0))</f>
        <v>Credit Services</v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1349" s="18">
        <f>IFERROR(ZACKS_Screener[[#This Row],[Price]]/ZACKS_Screener[[#This Row],[EPS1]], "")</f>
        <v>7.8746438746438754</v>
      </c>
      <c r="R1349" s="18">
        <f>IFERROR(ZACKS_Screener[[#This Row],[Price]]/ZACKS_Screener[[#This Row],[EPS2]], "")</f>
        <v>5.8189473684210524</v>
      </c>
      <c r="S1349" s="18">
        <f>IFERROR(ZACKS_Screener[[#This Row],[PE1]]/(ZACKS_Screener[[#This Row],[EG1]]*100), "")</f>
        <v>-0.18713859560918386</v>
      </c>
      <c r="T1349" s="18">
        <f>IFERROR(ZACKS_Screener[[#This Row],[PE2]]/(ZACKS_Screener[[#This Row],[EG2]]*100), "")</f>
        <v>0.16471375212224104</v>
      </c>
      <c r="U1349"/>
    </row>
    <row r="1350" spans="1:21" hidden="1" x14ac:dyDescent="0.25">
      <c r="A1350" s="23" t="s">
        <v>615</v>
      </c>
      <c r="B1350" s="31">
        <v>6131.44</v>
      </c>
      <c r="C1350" s="6" t="s">
        <v>614</v>
      </c>
      <c r="D1350" s="6" t="s">
        <v>22</v>
      </c>
      <c r="E1350" s="6" t="s">
        <v>37</v>
      </c>
      <c r="F1350" s="6" t="s">
        <v>212</v>
      </c>
      <c r="G1350">
        <v>12</v>
      </c>
      <c r="H1350">
        <v>202212</v>
      </c>
      <c r="I1350" s="9">
        <v>477.62</v>
      </c>
      <c r="J1350" s="9">
        <v>39.32</v>
      </c>
      <c r="K1350" s="9">
        <v>37.17</v>
      </c>
      <c r="L1350" s="9">
        <v>42.24</v>
      </c>
      <c r="M1350" s="9" t="str">
        <f>INDEX(Taxonomie!S:S,MATCH(ZACKS_Screener[[#This Row],[Ticker]], Taxonomie!P:P,0))</f>
        <v>Financial Services</v>
      </c>
      <c r="N1350" t="str">
        <f>INDEX(Taxonomie!Q:Q,MATCH(ZACKS_Screener[[#This Row],[Ticker]], Taxonomie!P:P,0))</f>
        <v>Credit Services</v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1350" s="18">
        <f>IFERROR(ZACKS_Screener[[#This Row],[Price]]/ZACKS_Screener[[#This Row],[EPS1]], "")</f>
        <v>12.849609900457358</v>
      </c>
      <c r="R1350" s="18">
        <f>IFERROR(ZACKS_Screener[[#This Row],[Price]]/ZACKS_Screener[[#This Row],[EPS2]], "")</f>
        <v>11.307291666666666</v>
      </c>
      <c r="S1350" s="18">
        <f>IFERROR(ZACKS_Screener[[#This Row],[PE1]]/(ZACKS_Screener[[#This Row],[EG1]]*100), "")</f>
        <v>-2.3499844710975983</v>
      </c>
      <c r="T1350" s="18">
        <f>IFERROR(ZACKS_Screener[[#This Row],[PE2]]/(ZACKS_Screener[[#This Row],[EG2]]*100), "")</f>
        <v>0.82897836538461522</v>
      </c>
      <c r="U1350"/>
    </row>
    <row r="1351" spans="1:21" hidden="1" x14ac:dyDescent="0.25">
      <c r="A1351" s="23" t="s">
        <v>792</v>
      </c>
      <c r="B1351" s="31">
        <v>41616.879999999997</v>
      </c>
      <c r="C1351" s="6" t="s">
        <v>791</v>
      </c>
      <c r="D1351" s="6" t="s">
        <v>13</v>
      </c>
      <c r="E1351" s="6" t="s">
        <v>37</v>
      </c>
      <c r="F1351" s="6" t="s">
        <v>212</v>
      </c>
      <c r="G1351">
        <v>12</v>
      </c>
      <c r="H1351">
        <v>202212</v>
      </c>
      <c r="I1351" s="9">
        <v>109</v>
      </c>
      <c r="J1351" s="9">
        <v>17.71</v>
      </c>
      <c r="K1351" s="9">
        <v>12.3</v>
      </c>
      <c r="L1351" s="9">
        <v>13.78</v>
      </c>
      <c r="M1351" s="9" t="str">
        <f>INDEX(Taxonomie!S:S,MATCH(ZACKS_Screener[[#This Row],[Ticker]], Taxonomie!P:P,0))</f>
        <v>Financial Services</v>
      </c>
      <c r="N1351" t="str">
        <f>INDEX(Taxonomie!Q:Q,MATCH(ZACKS_Screener[[#This Row],[Ticker]], Taxonomie!P:P,0))</f>
        <v>Credit Services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1351" s="18">
        <f>IFERROR(ZACKS_Screener[[#This Row],[Price]]/ZACKS_Screener[[#This Row],[EPS1]], "")</f>
        <v>8.8617886178861784</v>
      </c>
      <c r="R1351" s="18">
        <f>IFERROR(ZACKS_Screener[[#This Row],[Price]]/ZACKS_Screener[[#This Row],[EPS2]], "")</f>
        <v>7.9100145137880995</v>
      </c>
      <c r="S1351" s="18">
        <f>IFERROR(ZACKS_Screener[[#This Row],[PE1]]/(ZACKS_Screener[[#This Row],[EG1]]*100), "")</f>
        <v>-0.29009662924725366</v>
      </c>
      <c r="T1351" s="18">
        <f>IFERROR(ZACKS_Screener[[#This Row],[PE2]]/(ZACKS_Screener[[#This Row],[EG2]]*100), "")</f>
        <v>0.65738634134860618</v>
      </c>
      <c r="U1351"/>
    </row>
    <row r="1352" spans="1:21" hidden="1" x14ac:dyDescent="0.25">
      <c r="A1352" s="23" t="s">
        <v>810</v>
      </c>
      <c r="B1352" s="31">
        <v>3221.65</v>
      </c>
      <c r="C1352" s="6" t="s">
        <v>809</v>
      </c>
      <c r="D1352" s="6" t="s">
        <v>22</v>
      </c>
      <c r="E1352" s="6" t="s">
        <v>37</v>
      </c>
      <c r="F1352" s="6" t="s">
        <v>212</v>
      </c>
      <c r="G1352">
        <v>12</v>
      </c>
      <c r="H1352">
        <v>202212</v>
      </c>
      <c r="I1352" s="9">
        <v>47.34</v>
      </c>
      <c r="J1352" s="9">
        <v>2.2999999999999998</v>
      </c>
      <c r="K1352" s="9">
        <v>5.33</v>
      </c>
      <c r="L1352" s="9">
        <v>6.87</v>
      </c>
      <c r="M1352" s="9" t="str">
        <f>INDEX(Taxonomie!S:S,MATCH(ZACKS_Screener[[#This Row],[Ticker]], Taxonomie!P:P,0))</f>
        <v>Financial Services</v>
      </c>
      <c r="N1352" t="str">
        <f>INDEX(Taxonomie!Q:Q,MATCH(ZACKS_Screener[[#This Row],[Ticker]], Taxonomie!P:P,0))</f>
        <v>Mortgage Finance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1352" s="18">
        <f>IFERROR(ZACKS_Screener[[#This Row],[Price]]/ZACKS_Screener[[#This Row],[EPS1]], "")</f>
        <v>8.8818011257035661</v>
      </c>
      <c r="R1352" s="18">
        <f>IFERROR(ZACKS_Screener[[#This Row],[Price]]/ZACKS_Screener[[#This Row],[EPS2]], "")</f>
        <v>6.8908296943231448</v>
      </c>
      <c r="S1352" s="18">
        <f>IFERROR(ZACKS_Screener[[#This Row],[PE1]]/(ZACKS_Screener[[#This Row],[EG1]]*100), "")</f>
        <v>6.7419612505340593E-2</v>
      </c>
      <c r="T1352" s="18">
        <f>IFERROR(ZACKS_Screener[[#This Row],[PE2]]/(ZACKS_Screener[[#This Row],[EG2]]*100), "")</f>
        <v>0.23849430045936598</v>
      </c>
      <c r="U1352"/>
    </row>
    <row r="1353" spans="1:21" hidden="1" x14ac:dyDescent="0.25">
      <c r="A1353" s="23" t="s">
        <v>956</v>
      </c>
      <c r="B1353" s="31">
        <v>27690.28</v>
      </c>
      <c r="C1353" s="6" t="s">
        <v>955</v>
      </c>
      <c r="D1353" s="6" t="s">
        <v>13</v>
      </c>
      <c r="E1353" s="6" t="s">
        <v>37</v>
      </c>
      <c r="F1353" s="6" t="s">
        <v>212</v>
      </c>
      <c r="G1353">
        <v>12</v>
      </c>
      <c r="H1353">
        <v>202212</v>
      </c>
      <c r="I1353" s="9">
        <v>109.04</v>
      </c>
      <c r="J1353" s="9">
        <v>15.5</v>
      </c>
      <c r="K1353" s="9">
        <v>13.34</v>
      </c>
      <c r="L1353" s="9">
        <v>14.21</v>
      </c>
      <c r="M1353" s="9" t="str">
        <f>INDEX(Taxonomie!S:S,MATCH(ZACKS_Screener[[#This Row],[Ticker]], Taxonomie!P:P,0))</f>
        <v>Financial Services</v>
      </c>
      <c r="N1353" t="str">
        <f>INDEX(Taxonomie!Q:Q,MATCH(ZACKS_Screener[[#This Row],[Ticker]], Taxonomie!P:P,0))</f>
        <v>Credit Services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1353" s="18">
        <f>IFERROR(ZACKS_Screener[[#This Row],[Price]]/ZACKS_Screener[[#This Row],[EPS1]], "")</f>
        <v>8.1739130434782616</v>
      </c>
      <c r="R1353" s="18">
        <f>IFERROR(ZACKS_Screener[[#This Row],[Price]]/ZACKS_Screener[[#This Row],[EPS2]], "")</f>
        <v>7.6734693877551017</v>
      </c>
      <c r="S1353" s="18">
        <f>IFERROR(ZACKS_Screener[[#This Row],[PE1]]/(ZACKS_Screener[[#This Row],[EG1]]*100), "")</f>
        <v>-0.58655394524959736</v>
      </c>
      <c r="T1353" s="18">
        <f>IFERROR(ZACKS_Screener[[#This Row],[PE2]]/(ZACKS_Screener[[#This Row],[EG2]]*100), "")</f>
        <v>1.1765986394557808</v>
      </c>
      <c r="U1353"/>
    </row>
    <row r="1354" spans="1:21" hidden="1" x14ac:dyDescent="0.25">
      <c r="A1354" s="23" t="s">
        <v>41378</v>
      </c>
      <c r="B1354" s="31">
        <v>2084.14</v>
      </c>
      <c r="C1354" s="6" t="s">
        <v>41377</v>
      </c>
      <c r="D1354" s="6" t="s">
        <v>22</v>
      </c>
      <c r="E1354" s="6" t="s">
        <v>37</v>
      </c>
      <c r="F1354" s="6" t="s">
        <v>212</v>
      </c>
      <c r="G1354">
        <v>12</v>
      </c>
      <c r="H1354">
        <v>202212</v>
      </c>
      <c r="I1354" s="9">
        <v>16.48</v>
      </c>
      <c r="J1354" s="9">
        <v>3.19</v>
      </c>
      <c r="K1354" s="9">
        <v>3.26</v>
      </c>
      <c r="L1354" s="9">
        <v>3.03</v>
      </c>
      <c r="M1354" s="9" t="str">
        <f>INDEX(Taxonomie!S:S,MATCH(ZACKS_Screener[[#This Row],[Ticker]], Taxonomie!P:P,0))</f>
        <v>Financial Services</v>
      </c>
      <c r="N1354" t="str">
        <f>INDEX(Taxonomie!Q:Q,MATCH(ZACKS_Screener[[#This Row],[Ticker]], Taxonomie!P:P,0))</f>
        <v>Credit Services</v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354" s="18">
        <f>IFERROR(ZACKS_Screener[[#This Row],[Price]]/ZACKS_Screener[[#This Row],[EPS1]], "")</f>
        <v>5.0552147239263805</v>
      </c>
      <c r="R1354" s="18">
        <f>IFERROR(ZACKS_Screener[[#This Row],[Price]]/ZACKS_Screener[[#This Row],[EPS2]], "")</f>
        <v>5.438943894389439</v>
      </c>
      <c r="S1354" s="18">
        <f>IFERROR(ZACKS_Screener[[#This Row],[PE1]]/(ZACKS_Screener[[#This Row],[EG1]]*100), "")</f>
        <v>2.3037335670464558</v>
      </c>
      <c r="T1354" s="18">
        <f>IFERROR(ZACKS_Screener[[#This Row],[PE2]]/(ZACKS_Screener[[#This Row],[EG2]]*100), "")</f>
        <v>-0.7709111780743293</v>
      </c>
      <c r="U1354"/>
    </row>
    <row r="1355" spans="1:21" hidden="1" x14ac:dyDescent="0.25">
      <c r="A1355" s="23" t="s">
        <v>2123</v>
      </c>
      <c r="B1355" s="31">
        <v>3590.94</v>
      </c>
      <c r="C1355" s="6" t="s">
        <v>2122</v>
      </c>
      <c r="D1355" s="6" t="s">
        <v>13</v>
      </c>
      <c r="E1355" s="6" t="s">
        <v>37</v>
      </c>
      <c r="F1355" s="6" t="s">
        <v>212</v>
      </c>
      <c r="G1355">
        <v>12</v>
      </c>
      <c r="H1355">
        <v>202212</v>
      </c>
      <c r="I1355" s="9">
        <v>96.3</v>
      </c>
      <c r="J1355" s="9">
        <v>6.15</v>
      </c>
      <c r="M1355" s="9" t="str">
        <f>INDEX(Taxonomie!S:S,MATCH(ZACKS_Screener[[#This Row],[Ticker]], Taxonomie!P:P,0))</f>
        <v>Financial Services</v>
      </c>
      <c r="N1355" t="str">
        <f>INDEX(Taxonomie!Q:Q,MATCH(ZACKS_Screener[[#This Row],[Ticker]], Taxonomie!P:P,0))</f>
        <v>Credit Services</v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55" s="18" t="str">
        <f>IFERROR(ZACKS_Screener[[#This Row],[Price]]/ZACKS_Screener[[#This Row],[EPS1]], "")</f>
        <v/>
      </c>
      <c r="R1355" s="18" t="str">
        <f>IFERROR(ZACKS_Screener[[#This Row],[Price]]/ZACKS_Screener[[#This Row],[EPS2]], "")</f>
        <v/>
      </c>
      <c r="S1355" s="18" t="str">
        <f>IFERROR(ZACKS_Screener[[#This Row],[PE1]]/(ZACKS_Screener[[#This Row],[EG1]]*100), "")</f>
        <v/>
      </c>
      <c r="T1355" s="18" t="str">
        <f>IFERROR(ZACKS_Screener[[#This Row],[PE2]]/(ZACKS_Screener[[#This Row],[EG2]]*100), "")</f>
        <v/>
      </c>
      <c r="U1355"/>
    </row>
    <row r="1356" spans="1:21" hidden="1" x14ac:dyDescent="0.25">
      <c r="A1356" s="23" t="s">
        <v>2235</v>
      </c>
      <c r="B1356" s="31">
        <v>4934.43</v>
      </c>
      <c r="C1356" s="6" t="s">
        <v>2234</v>
      </c>
      <c r="D1356" s="6" t="s">
        <v>13</v>
      </c>
      <c r="E1356" s="6" t="s">
        <v>37</v>
      </c>
      <c r="F1356" s="6" t="s">
        <v>212</v>
      </c>
      <c r="G1356">
        <v>12</v>
      </c>
      <c r="H1356">
        <v>202212</v>
      </c>
      <c r="I1356" s="9">
        <v>40.92</v>
      </c>
      <c r="J1356" s="9">
        <v>7.32</v>
      </c>
      <c r="K1356" s="9">
        <v>6.07</v>
      </c>
      <c r="L1356" s="9">
        <v>7.59</v>
      </c>
      <c r="M1356" s="9" t="str">
        <f>INDEX(Taxonomie!S:S,MATCH(ZACKS_Screener[[#This Row],[Ticker]], Taxonomie!P:P,0))</f>
        <v>Financial Services</v>
      </c>
      <c r="N1356" t="str">
        <f>INDEX(Taxonomie!Q:Q,MATCH(ZACKS_Screener[[#This Row],[Ticker]], Taxonomie!P:P,0))</f>
        <v>Credit Services</v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356" s="18">
        <f>IFERROR(ZACKS_Screener[[#This Row],[Price]]/ZACKS_Screener[[#This Row],[EPS1]], "")</f>
        <v>6.7413509060955521</v>
      </c>
      <c r="R1356" s="18">
        <f>IFERROR(ZACKS_Screener[[#This Row],[Price]]/ZACKS_Screener[[#This Row],[EPS2]], "")</f>
        <v>5.3913043478260869</v>
      </c>
      <c r="S1356" s="18">
        <f>IFERROR(ZACKS_Screener[[#This Row],[PE1]]/(ZACKS_Screener[[#This Row],[EG1]]*100), "")</f>
        <v>-0.3947735090609556</v>
      </c>
      <c r="T1356" s="18">
        <f>IFERROR(ZACKS_Screener[[#This Row],[PE2]]/(ZACKS_Screener[[#This Row],[EG2]]*100), "")</f>
        <v>0.21529748283752864</v>
      </c>
      <c r="U1356"/>
    </row>
    <row r="1357" spans="1:21" hidden="1" x14ac:dyDescent="0.25">
      <c r="A1357" s="23" t="s">
        <v>2678</v>
      </c>
      <c r="B1357" s="31">
        <v>3996.83</v>
      </c>
      <c r="C1357" s="6" t="s">
        <v>2678</v>
      </c>
      <c r="D1357" s="6" t="s">
        <v>22</v>
      </c>
      <c r="E1357" s="6" t="s">
        <v>37</v>
      </c>
      <c r="F1357" s="6" t="s">
        <v>212</v>
      </c>
      <c r="G1357">
        <v>12</v>
      </c>
      <c r="H1357">
        <v>202212</v>
      </c>
      <c r="I1357" s="9">
        <v>16.489999999999998</v>
      </c>
      <c r="J1357" s="9">
        <v>1.76</v>
      </c>
      <c r="K1357" s="9">
        <v>2.61</v>
      </c>
      <c r="L1357" s="9">
        <v>2.66</v>
      </c>
      <c r="M1357" s="9" t="str">
        <f>INDEX(Taxonomie!S:S,MATCH(ZACKS_Screener[[#This Row],[Ticker]], Taxonomie!P:P,0))</f>
        <v>Financial Services</v>
      </c>
      <c r="N1357" t="str">
        <f>INDEX(Taxonomie!Q:Q,MATCH(ZACKS_Screener[[#This Row],[Ticker]], Taxonomie!P:P,0))</f>
        <v>Credit Services</v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357" s="18">
        <f>IFERROR(ZACKS_Screener[[#This Row],[Price]]/ZACKS_Screener[[#This Row],[EPS1]], "")</f>
        <v>6.3180076628352486</v>
      </c>
      <c r="R1357" s="18">
        <f>IFERROR(ZACKS_Screener[[#This Row],[Price]]/ZACKS_Screener[[#This Row],[EPS2]], "")</f>
        <v>6.1992481203007506</v>
      </c>
      <c r="S1357" s="18">
        <f>IFERROR(ZACKS_Screener[[#This Row],[PE1]]/(ZACKS_Screener[[#This Row],[EG1]]*100), "")</f>
        <v>0.13081992337164752</v>
      </c>
      <c r="T1357" s="18">
        <f>IFERROR(ZACKS_Screener[[#This Row],[PE2]]/(ZACKS_Screener[[#This Row],[EG2]]*100), "")</f>
        <v>3.2360075187969746</v>
      </c>
      <c r="U1357"/>
    </row>
    <row r="1358" spans="1:21" hidden="1" x14ac:dyDescent="0.25">
      <c r="A1358" s="23" t="s">
        <v>1640</v>
      </c>
      <c r="B1358" s="31">
        <v>4173.2700000000004</v>
      </c>
      <c r="C1358" s="6" t="s">
        <v>1639</v>
      </c>
      <c r="D1358" s="6" t="s">
        <v>22</v>
      </c>
      <c r="E1358" s="6" t="s">
        <v>330</v>
      </c>
      <c r="F1358" s="6" t="s">
        <v>1641</v>
      </c>
      <c r="G1358">
        <v>12</v>
      </c>
      <c r="H1358">
        <v>202212</v>
      </c>
      <c r="I1358" s="9">
        <v>4.41</v>
      </c>
      <c r="J1358" s="9">
        <v>-0.02</v>
      </c>
      <c r="K1358" s="9">
        <v>0.28000000000000003</v>
      </c>
      <c r="L1358" s="9">
        <v>0.51</v>
      </c>
      <c r="M1358" s="9" t="str">
        <f>INDEX(Taxonomie!S:S,MATCH(ZACKS_Screener[[#This Row],[Ticker]], Taxonomie!P:P,0))</f>
        <v>Communication Services</v>
      </c>
      <c r="N1358" t="str">
        <f>INDEX(Taxonomie!Q:Q,MATCH(ZACKS_Screener[[#This Row],[Ticker]], Taxonomie!P:P,0))</f>
        <v>Entertainment</v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1358" s="18">
        <f>IFERROR(ZACKS_Screener[[#This Row],[Price]]/ZACKS_Screener[[#This Row],[EPS1]], "")</f>
        <v>15.749999999999998</v>
      </c>
      <c r="R1358" s="18">
        <f>IFERROR(ZACKS_Screener[[#This Row],[Price]]/ZACKS_Screener[[#This Row],[EPS2]], "")</f>
        <v>8.6470588235294112</v>
      </c>
      <c r="S1358" s="18">
        <f>IFERROR(ZACKS_Screener[[#This Row],[PE1]]/(ZACKS_Screener[[#This Row],[EG1]]*100), "")</f>
        <v>0.15749999999999997</v>
      </c>
      <c r="T1358" s="18">
        <f>IFERROR(ZACKS_Screener[[#This Row],[PE2]]/(ZACKS_Screener[[#This Row],[EG2]]*100), "")</f>
        <v>0.1052685421994885</v>
      </c>
      <c r="U1358"/>
    </row>
    <row r="1359" spans="1:21" hidden="1" x14ac:dyDescent="0.25">
      <c r="A1359" s="23" t="s">
        <v>41254</v>
      </c>
      <c r="B1359" s="31">
        <v>2242.5</v>
      </c>
      <c r="C1359" s="6" t="s">
        <v>41253</v>
      </c>
      <c r="D1359" s="6" t="s">
        <v>13</v>
      </c>
      <c r="E1359" s="6" t="s">
        <v>330</v>
      </c>
      <c r="F1359" s="6" t="s">
        <v>1641</v>
      </c>
      <c r="G1359">
        <v>3</v>
      </c>
      <c r="H1359">
        <v>202303</v>
      </c>
      <c r="I1359" s="9">
        <v>9.77</v>
      </c>
      <c r="J1359" s="9">
        <v>0.04</v>
      </c>
      <c r="K1359" s="9">
        <v>0.45</v>
      </c>
      <c r="L1359" s="9">
        <v>0.59</v>
      </c>
      <c r="M1359" s="9" t="e">
        <f>INDEX(Taxonomie!S:S,MATCH(ZACKS_Screener[[#This Row],[Ticker]], Taxonomie!P:P,0))</f>
        <v>#N/A</v>
      </c>
      <c r="N1359" t="e">
        <f>INDEX(Taxonomie!Q:Q,MATCH(ZACKS_Screener[[#This Row],[Ticker]], Taxonomie!P:P,0))</f>
        <v>#N/A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359" s="18">
        <f>IFERROR(ZACKS_Screener[[#This Row],[Price]]/ZACKS_Screener[[#This Row],[EPS1]], "")</f>
        <v>21.711111111111109</v>
      </c>
      <c r="R1359" s="18">
        <f>IFERROR(ZACKS_Screener[[#This Row],[Price]]/ZACKS_Screener[[#This Row],[EPS2]], "")</f>
        <v>16.559322033898304</v>
      </c>
      <c r="S1359" s="18">
        <f>IFERROR(ZACKS_Screener[[#This Row],[PE1]]/(ZACKS_Screener[[#This Row],[EG1]]*100), "")</f>
        <v>2.1181571815718156E-2</v>
      </c>
      <c r="T1359" s="18">
        <f>IFERROR(ZACKS_Screener[[#This Row],[PE2]]/(ZACKS_Screener[[#This Row],[EG2]]*100), "")</f>
        <v>0.53226392251816002</v>
      </c>
      <c r="U1359"/>
    </row>
    <row r="1360" spans="1:21" hidden="1" x14ac:dyDescent="0.25">
      <c r="A1360" s="23" t="s">
        <v>41255</v>
      </c>
      <c r="B1360" s="31">
        <v>2107.0700000000002</v>
      </c>
      <c r="C1360" s="6" t="s">
        <v>41253</v>
      </c>
      <c r="D1360" s="6" t="s">
        <v>13</v>
      </c>
      <c r="E1360" s="6" t="s">
        <v>330</v>
      </c>
      <c r="F1360" s="6" t="s">
        <v>1641</v>
      </c>
      <c r="G1360">
        <v>3</v>
      </c>
      <c r="H1360">
        <v>202303</v>
      </c>
      <c r="I1360" s="9">
        <v>9.18</v>
      </c>
      <c r="J1360" s="9">
        <v>0.04</v>
      </c>
      <c r="M1360" s="9" t="e">
        <f>INDEX(Taxonomie!S:S,MATCH(ZACKS_Screener[[#This Row],[Ticker]], Taxonomie!P:P,0))</f>
        <v>#N/A</v>
      </c>
      <c r="N1360" t="e">
        <f>INDEX(Taxonomie!Q:Q,MATCH(ZACKS_Screener[[#This Row],[Ticker]], Taxonomie!P:P,0))</f>
        <v>#N/A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0" s="18" t="str">
        <f>IFERROR(ZACKS_Screener[[#This Row],[Price]]/ZACKS_Screener[[#This Row],[EPS1]], "")</f>
        <v/>
      </c>
      <c r="R1360" s="18" t="str">
        <f>IFERROR(ZACKS_Screener[[#This Row],[Price]]/ZACKS_Screener[[#This Row],[EPS2]], "")</f>
        <v/>
      </c>
      <c r="S1360" s="18" t="str">
        <f>IFERROR(ZACKS_Screener[[#This Row],[PE1]]/(ZACKS_Screener[[#This Row],[EG1]]*100), "")</f>
        <v/>
      </c>
      <c r="T1360" s="18" t="str">
        <f>IFERROR(ZACKS_Screener[[#This Row],[PE2]]/(ZACKS_Screener[[#This Row],[EG2]]*100), "")</f>
        <v/>
      </c>
      <c r="U1360"/>
    </row>
    <row r="1361" spans="1:21" hidden="1" x14ac:dyDescent="0.25">
      <c r="A1361" s="23" t="s">
        <v>2190</v>
      </c>
      <c r="B1361" s="31">
        <v>10792.58</v>
      </c>
      <c r="C1361" s="6" t="s">
        <v>2189</v>
      </c>
      <c r="D1361" s="6" t="s">
        <v>22</v>
      </c>
      <c r="E1361" s="6" t="s">
        <v>330</v>
      </c>
      <c r="F1361" s="6" t="s">
        <v>1641</v>
      </c>
      <c r="G1361">
        <v>6</v>
      </c>
      <c r="H1361">
        <v>202206</v>
      </c>
      <c r="I1361" s="9">
        <v>18.82</v>
      </c>
      <c r="J1361" s="9">
        <v>1.2</v>
      </c>
      <c r="M1361" s="9" t="str">
        <f>INDEX(Taxonomie!S:S,MATCH(ZACKS_Screener[[#This Row],[Ticker]], Taxonomie!P:P,0))</f>
        <v>Communication Services</v>
      </c>
      <c r="N1361" t="str">
        <f>INDEX(Taxonomie!Q:Q,MATCH(ZACKS_Screener[[#This Row],[Ticker]], Taxonomie!P:P,0))</f>
        <v>Entertainment</v>
      </c>
      <c r="O1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18" t="str">
        <f>IFERROR(ZACKS_Screener[[#This Row],[Price]]/ZACKS_Screener[[#This Row],[EPS1]], "")</f>
        <v/>
      </c>
      <c r="R1361" s="18" t="str">
        <f>IFERROR(ZACKS_Screener[[#This Row],[Price]]/ZACKS_Screener[[#This Row],[EPS2]], "")</f>
        <v/>
      </c>
      <c r="S1361" s="18" t="str">
        <f>IFERROR(ZACKS_Screener[[#This Row],[PE1]]/(ZACKS_Screener[[#This Row],[EG1]]*100), "")</f>
        <v/>
      </c>
      <c r="T1361" s="18" t="str">
        <f>IFERROR(ZACKS_Screener[[#This Row],[PE2]]/(ZACKS_Screener[[#This Row],[EG2]]*100), "")</f>
        <v/>
      </c>
      <c r="U1361"/>
    </row>
    <row r="1362" spans="1:21" hidden="1" x14ac:dyDescent="0.25">
      <c r="A1362" s="23" t="s">
        <v>2191</v>
      </c>
      <c r="B1362" s="31">
        <v>10683.63</v>
      </c>
      <c r="C1362" s="6" t="s">
        <v>2189</v>
      </c>
      <c r="D1362" s="6" t="s">
        <v>22</v>
      </c>
      <c r="E1362" s="6" t="s">
        <v>330</v>
      </c>
      <c r="F1362" s="6" t="s">
        <v>1641</v>
      </c>
      <c r="G1362">
        <v>6</v>
      </c>
      <c r="H1362">
        <v>202206</v>
      </c>
      <c r="I1362" s="9">
        <v>18.63</v>
      </c>
      <c r="J1362" s="9">
        <v>1.2</v>
      </c>
      <c r="K1362" s="9">
        <v>0.46</v>
      </c>
      <c r="L1362" s="9">
        <v>0.8</v>
      </c>
      <c r="M1362" s="9" t="str">
        <f>INDEX(Taxonomie!S:S,MATCH(ZACKS_Screener[[#This Row],[Ticker]], Taxonomie!P:P,0))</f>
        <v>Communication Services</v>
      </c>
      <c r="N1362" t="str">
        <f>INDEX(Taxonomie!Q:Q,MATCH(ZACKS_Screener[[#This Row],[Ticker]], Taxonomie!P:P,0))</f>
        <v>Entertainment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362" s="18">
        <f>IFERROR(ZACKS_Screener[[#This Row],[Price]]/ZACKS_Screener[[#This Row],[EPS1]], "")</f>
        <v>40.499999999999993</v>
      </c>
      <c r="R1362" s="18">
        <f>IFERROR(ZACKS_Screener[[#This Row],[Price]]/ZACKS_Screener[[#This Row],[EPS2]], "")</f>
        <v>23.287499999999998</v>
      </c>
      <c r="S1362" s="18">
        <f>IFERROR(ZACKS_Screener[[#This Row],[PE1]]/(ZACKS_Screener[[#This Row],[EG1]]*100), "")</f>
        <v>-0.6567567567567566</v>
      </c>
      <c r="T1362" s="18">
        <f>IFERROR(ZACKS_Screener[[#This Row],[PE2]]/(ZACKS_Screener[[#This Row],[EG2]]*100), "")</f>
        <v>0.31506617647058821</v>
      </c>
      <c r="U1362"/>
    </row>
    <row r="1363" spans="1:21" hidden="1" x14ac:dyDescent="0.25">
      <c r="A1363" s="23" t="s">
        <v>3161</v>
      </c>
      <c r="B1363" s="31">
        <v>12502.06</v>
      </c>
      <c r="C1363" s="6" t="s">
        <v>3160</v>
      </c>
      <c r="D1363" s="6" t="s">
        <v>22</v>
      </c>
      <c r="E1363" s="6" t="s">
        <v>330</v>
      </c>
      <c r="F1363" s="6" t="s">
        <v>1641</v>
      </c>
      <c r="G1363">
        <v>9</v>
      </c>
      <c r="H1363">
        <v>202209</v>
      </c>
      <c r="I1363" s="9">
        <v>24.23</v>
      </c>
      <c r="J1363" s="9">
        <v>1.06</v>
      </c>
      <c r="K1363" s="9">
        <v>0.72</v>
      </c>
      <c r="L1363" s="9">
        <v>1.1499999999999999</v>
      </c>
      <c r="M1363" s="9" t="str">
        <f>INDEX(Taxonomie!S:S,MATCH(ZACKS_Screener[[#This Row],[Ticker]], Taxonomie!P:P,0))</f>
        <v>Communication Services</v>
      </c>
      <c r="N1363" t="str">
        <f>INDEX(Taxonomie!Q:Q,MATCH(ZACKS_Screener[[#This Row],[Ticker]], Taxonomie!P:P,0))</f>
        <v>Entertainment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363" s="18">
        <f>IFERROR(ZACKS_Screener[[#This Row],[Price]]/ZACKS_Screener[[#This Row],[EPS1]], "")</f>
        <v>33.652777777777779</v>
      </c>
      <c r="R1363" s="18">
        <f>IFERROR(ZACKS_Screener[[#This Row],[Price]]/ZACKS_Screener[[#This Row],[EPS2]], "")</f>
        <v>21.069565217391307</v>
      </c>
      <c r="S1363" s="18">
        <f>IFERROR(ZACKS_Screener[[#This Row],[PE1]]/(ZACKS_Screener[[#This Row],[EG1]]*100), "")</f>
        <v>-1.0491748366013072</v>
      </c>
      <c r="T1363" s="18">
        <f>IFERROR(ZACKS_Screener[[#This Row],[PE2]]/(ZACKS_Screener[[#This Row],[EG2]]*100), "")</f>
        <v>0.35279271991911026</v>
      </c>
      <c r="U1363"/>
    </row>
    <row r="1364" spans="1:21" hidden="1" x14ac:dyDescent="0.25">
      <c r="A1364" s="23" t="s">
        <v>3202</v>
      </c>
      <c r="B1364" s="31">
        <v>7466.53</v>
      </c>
      <c r="C1364" s="6" t="s">
        <v>3201</v>
      </c>
      <c r="D1364" s="6" t="s">
        <v>13</v>
      </c>
      <c r="E1364" s="6" t="s">
        <v>330</v>
      </c>
      <c r="F1364" s="6" t="s">
        <v>1641</v>
      </c>
      <c r="G1364">
        <v>12</v>
      </c>
      <c r="H1364">
        <v>202212</v>
      </c>
      <c r="I1364" s="9">
        <v>100.22</v>
      </c>
      <c r="J1364" s="9">
        <v>2.5299999999999998</v>
      </c>
      <c r="K1364" s="9">
        <v>2.74</v>
      </c>
      <c r="L1364" s="9">
        <v>3.17</v>
      </c>
      <c r="M1364" s="9" t="str">
        <f>INDEX(Taxonomie!S:S,MATCH(ZACKS_Screener[[#This Row],[Ticker]], Taxonomie!P:P,0))</f>
        <v>Communication Services</v>
      </c>
      <c r="N1364" t="str">
        <f>INDEX(Taxonomie!Q:Q,MATCH(ZACKS_Screener[[#This Row],[Ticker]], Taxonomie!P:P,0))</f>
        <v>Entertainment</v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364" s="18">
        <f>IFERROR(ZACKS_Screener[[#This Row],[Price]]/ZACKS_Screener[[#This Row],[EPS1]], "")</f>
        <v>36.576642335766422</v>
      </c>
      <c r="R1364" s="18">
        <f>IFERROR(ZACKS_Screener[[#This Row],[Price]]/ZACKS_Screener[[#This Row],[EPS2]], "")</f>
        <v>31.615141955835963</v>
      </c>
      <c r="S1364" s="18">
        <f>IFERROR(ZACKS_Screener[[#This Row],[PE1]]/(ZACKS_Screener[[#This Row],[EG1]]*100), "")</f>
        <v>4.4066145290232788</v>
      </c>
      <c r="T1364" s="18">
        <f>IFERROR(ZACKS_Screener[[#This Row],[PE2]]/(ZACKS_Screener[[#This Row],[EG2]]*100), "")</f>
        <v>2.0145462548602464</v>
      </c>
      <c r="U1364"/>
    </row>
    <row r="1365" spans="1:21" hidden="1" x14ac:dyDescent="0.25">
      <c r="A1365" s="23" t="s">
        <v>729</v>
      </c>
      <c r="B1365" s="31">
        <v>7085.09</v>
      </c>
      <c r="C1365" s="6" t="s">
        <v>728</v>
      </c>
      <c r="D1365" s="6" t="s">
        <v>13</v>
      </c>
      <c r="E1365" s="6" t="s">
        <v>14</v>
      </c>
      <c r="F1365" s="6" t="s">
        <v>730</v>
      </c>
      <c r="G1365">
        <v>10</v>
      </c>
      <c r="H1365">
        <v>202210</v>
      </c>
      <c r="I1365" s="9">
        <v>47.5</v>
      </c>
      <c r="J1365" s="9">
        <v>1.9</v>
      </c>
      <c r="K1365" s="9">
        <v>2.81</v>
      </c>
      <c r="L1365" s="9">
        <v>3.59</v>
      </c>
      <c r="M1365" s="9" t="str">
        <f>INDEX(Taxonomie!S:S,MATCH(ZACKS_Screener[[#This Row],[Ticker]], Taxonomie!P:P,0))</f>
        <v>Technology</v>
      </c>
      <c r="N1365" t="str">
        <f>INDEX(Taxonomie!Q:Q,MATCH(ZACKS_Screener[[#This Row],[Ticker]], Taxonomie!P:P,0))</f>
        <v>Communication Equipment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1365" s="18">
        <f>IFERROR(ZACKS_Screener[[#This Row],[Price]]/ZACKS_Screener[[#This Row],[EPS1]], "")</f>
        <v>16.90391459074733</v>
      </c>
      <c r="R1365" s="18">
        <f>IFERROR(ZACKS_Screener[[#This Row],[Price]]/ZACKS_Screener[[#This Row],[EPS2]], "")</f>
        <v>13.231197771587745</v>
      </c>
      <c r="S1365" s="18">
        <f>IFERROR(ZACKS_Screener[[#This Row],[PE1]]/(ZACKS_Screener[[#This Row],[EG1]]*100), "")</f>
        <v>0.35293887607054858</v>
      </c>
      <c r="T1365" s="18">
        <f>IFERROR(ZACKS_Screener[[#This Row],[PE2]]/(ZACKS_Screener[[#This Row],[EG2]]*100), "")</f>
        <v>0.47666238125848165</v>
      </c>
      <c r="U1365"/>
    </row>
    <row r="1366" spans="1:21" hidden="1" x14ac:dyDescent="0.25">
      <c r="A1366" s="23" t="s">
        <v>684</v>
      </c>
      <c r="B1366" s="31">
        <v>12447.59</v>
      </c>
      <c r="C1366" s="6" t="s">
        <v>683</v>
      </c>
      <c r="D1366" s="6" t="s">
        <v>13</v>
      </c>
      <c r="E1366" s="6" t="s">
        <v>130</v>
      </c>
      <c r="F1366" s="6" t="s">
        <v>685</v>
      </c>
      <c r="G1366">
        <v>12</v>
      </c>
      <c r="H1366">
        <v>202212</v>
      </c>
      <c r="I1366" s="9">
        <v>63.86</v>
      </c>
      <c r="J1366" s="9">
        <v>17.38</v>
      </c>
      <c r="K1366" s="9">
        <v>8.1999999999999993</v>
      </c>
      <c r="L1366" s="9">
        <v>6.07</v>
      </c>
      <c r="M1366" s="9" t="str">
        <f>INDEX(Taxonomie!S:S,MATCH(ZACKS_Screener[[#This Row],[Ticker]], Taxonomie!P:P,0))</f>
        <v>Basic Materials</v>
      </c>
      <c r="N1366" t="str">
        <f>INDEX(Taxonomie!Q:Q,MATCH(ZACKS_Screener[[#This Row],[Ticker]], Taxonomie!P:P,0))</f>
        <v>Agricultural Inputs</v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1366" s="18">
        <f>IFERROR(ZACKS_Screener[[#This Row],[Price]]/ZACKS_Screener[[#This Row],[EPS1]], "")</f>
        <v>7.7878048780487807</v>
      </c>
      <c r="R1366" s="18">
        <f>IFERROR(ZACKS_Screener[[#This Row],[Price]]/ZACKS_Screener[[#This Row],[EPS2]], "")</f>
        <v>10.520593080724876</v>
      </c>
      <c r="S1366" s="18">
        <f>IFERROR(ZACKS_Screener[[#This Row],[PE1]]/(ZACKS_Screener[[#This Row],[EG1]]*100), "")</f>
        <v>-0.14744231893299325</v>
      </c>
      <c r="T1366" s="18">
        <f>IFERROR(ZACKS_Screener[[#This Row],[PE2]]/(ZACKS_Screener[[#This Row],[EG2]]*100), "")</f>
        <v>-0.40501813738001885</v>
      </c>
      <c r="U1366"/>
    </row>
    <row r="1367" spans="1:21" hidden="1" x14ac:dyDescent="0.25">
      <c r="A1367" s="23" t="s">
        <v>1568</v>
      </c>
      <c r="B1367" s="31">
        <v>7182.3</v>
      </c>
      <c r="C1367" s="6" t="s">
        <v>1567</v>
      </c>
      <c r="D1367" s="6" t="s">
        <v>13</v>
      </c>
      <c r="E1367" s="6" t="s">
        <v>130</v>
      </c>
      <c r="F1367" s="6" t="s">
        <v>685</v>
      </c>
      <c r="G1367">
        <v>12</v>
      </c>
      <c r="H1367">
        <v>202212</v>
      </c>
      <c r="I1367" s="9">
        <v>5.58</v>
      </c>
      <c r="J1367" s="9">
        <v>1.82</v>
      </c>
      <c r="K1367" s="9">
        <v>0.79</v>
      </c>
      <c r="L1367" s="9">
        <v>0.69</v>
      </c>
      <c r="M1367" s="9" t="str">
        <f>INDEX(Taxonomie!S:S,MATCH(ZACKS_Screener[[#This Row],[Ticker]], Taxonomie!P:P,0))</f>
        <v>Basic Materials</v>
      </c>
      <c r="N1367" t="str">
        <f>INDEX(Taxonomie!Q:Q,MATCH(ZACKS_Screener[[#This Row],[Ticker]], Taxonomie!P:P,0))</f>
        <v>Agricultural Inputs</v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1367" s="18">
        <f>IFERROR(ZACKS_Screener[[#This Row],[Price]]/ZACKS_Screener[[#This Row],[EPS1]], "")</f>
        <v>7.0632911392405058</v>
      </c>
      <c r="R1367" s="18">
        <f>IFERROR(ZACKS_Screener[[#This Row],[Price]]/ZACKS_Screener[[#This Row],[EPS2]], "")</f>
        <v>8.0869565217391308</v>
      </c>
      <c r="S1367" s="18">
        <f>IFERROR(ZACKS_Screener[[#This Row],[PE1]]/(ZACKS_Screener[[#This Row],[EG1]]*100), "")</f>
        <v>-0.12480766867395846</v>
      </c>
      <c r="T1367" s="18">
        <f>IFERROR(ZACKS_Screener[[#This Row],[PE2]]/(ZACKS_Screener[[#This Row],[EG2]]*100), "")</f>
        <v>-0.63886956521739069</v>
      </c>
      <c r="U1367"/>
    </row>
    <row r="1368" spans="1:21" hidden="1" x14ac:dyDescent="0.25">
      <c r="A1368" s="23" t="s">
        <v>2004</v>
      </c>
      <c r="B1368" s="31">
        <v>11039.31</v>
      </c>
      <c r="C1368" s="6" t="s">
        <v>2003</v>
      </c>
      <c r="D1368" s="6" t="s">
        <v>13</v>
      </c>
      <c r="E1368" s="6" t="s">
        <v>130</v>
      </c>
      <c r="F1368" s="6" t="s">
        <v>685</v>
      </c>
      <c r="G1368">
        <v>12</v>
      </c>
      <c r="H1368">
        <v>202212</v>
      </c>
      <c r="I1368" s="9">
        <v>33.24</v>
      </c>
      <c r="J1368" s="9">
        <v>11.01</v>
      </c>
      <c r="K1368" s="9">
        <v>4.6900000000000004</v>
      </c>
      <c r="L1368" s="9">
        <v>3.9</v>
      </c>
      <c r="M1368" s="9" t="str">
        <f>INDEX(Taxonomie!S:S,MATCH(ZACKS_Screener[[#This Row],[Ticker]], Taxonomie!P:P,0))</f>
        <v>Basic Materials</v>
      </c>
      <c r="N1368" t="str">
        <f>INDEX(Taxonomie!Q:Q,MATCH(ZACKS_Screener[[#This Row],[Ticker]], Taxonomie!P:P,0))</f>
        <v>Agricultural Inputs</v>
      </c>
      <c r="O1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368" s="18">
        <f>IFERROR(ZACKS_Screener[[#This Row],[Price]]/ZACKS_Screener[[#This Row],[EPS1]], "")</f>
        <v>7.0874200426439229</v>
      </c>
      <c r="R1368" s="18">
        <f>IFERROR(ZACKS_Screener[[#This Row],[Price]]/ZACKS_Screener[[#This Row],[EPS2]], "")</f>
        <v>8.523076923076923</v>
      </c>
      <c r="S1368" s="18">
        <f>IFERROR(ZACKS_Screener[[#This Row],[PE1]]/(ZACKS_Screener[[#This Row],[EG1]]*100), "")</f>
        <v>-0.1234691371353</v>
      </c>
      <c r="T1368" s="18">
        <f>IFERROR(ZACKS_Screener[[#This Row],[PE2]]/(ZACKS_Screener[[#This Row],[EG2]]*100), "")</f>
        <v>-0.50599026290165505</v>
      </c>
      <c r="U1368"/>
    </row>
    <row r="1369" spans="1:21" hidden="1" x14ac:dyDescent="0.25">
      <c r="A1369" s="23" t="s">
        <v>2158</v>
      </c>
      <c r="B1369" s="31">
        <v>27458.49</v>
      </c>
      <c r="C1369" s="6" t="s">
        <v>2157</v>
      </c>
      <c r="D1369" s="6" t="s">
        <v>13</v>
      </c>
      <c r="E1369" s="6" t="s">
        <v>130</v>
      </c>
      <c r="F1369" s="6" t="s">
        <v>685</v>
      </c>
      <c r="G1369">
        <v>12</v>
      </c>
      <c r="H1369">
        <v>202212</v>
      </c>
      <c r="I1369" s="9">
        <v>55.35</v>
      </c>
      <c r="J1369" s="9">
        <v>13.19</v>
      </c>
      <c r="K1369" s="9">
        <v>7.08</v>
      </c>
      <c r="L1369" s="9">
        <v>6.47</v>
      </c>
      <c r="M1369" s="9" t="str">
        <f>INDEX(Taxonomie!S:S,MATCH(ZACKS_Screener[[#This Row],[Ticker]], Taxonomie!P:P,0))</f>
        <v>Basic Materials</v>
      </c>
      <c r="N1369" t="str">
        <f>INDEX(Taxonomie!Q:Q,MATCH(ZACKS_Screener[[#This Row],[Ticker]], Taxonomie!P:P,0))</f>
        <v>Agricultural Inputs</v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369" s="18">
        <f>IFERROR(ZACKS_Screener[[#This Row],[Price]]/ZACKS_Screener[[#This Row],[EPS1]], "")</f>
        <v>7.8177966101694913</v>
      </c>
      <c r="R1369" s="18">
        <f>IFERROR(ZACKS_Screener[[#This Row],[Price]]/ZACKS_Screener[[#This Row],[EPS2]], "")</f>
        <v>8.5548686244204024</v>
      </c>
      <c r="S1369" s="18">
        <f>IFERROR(ZACKS_Screener[[#This Row],[PE1]]/(ZACKS_Screener[[#This Row],[EG1]]*100), "")</f>
        <v>-0.16876716413770146</v>
      </c>
      <c r="T1369" s="18">
        <f>IFERROR(ZACKS_Screener[[#This Row],[PE2]]/(ZACKS_Screener[[#This Row],[EG2]]*100), "")</f>
        <v>-0.99292573542453144</v>
      </c>
      <c r="U1369"/>
    </row>
    <row r="1370" spans="1:21" hidden="1" x14ac:dyDescent="0.25">
      <c r="A1370" s="23" t="s">
        <v>2688</v>
      </c>
      <c r="B1370" s="31">
        <v>3580.21</v>
      </c>
      <c r="C1370" s="6" t="s">
        <v>2687</v>
      </c>
      <c r="D1370" s="6" t="s">
        <v>13</v>
      </c>
      <c r="E1370" s="6" t="s">
        <v>130</v>
      </c>
      <c r="F1370" s="6" t="s">
        <v>685</v>
      </c>
      <c r="G1370">
        <v>9</v>
      </c>
      <c r="H1370">
        <v>202209</v>
      </c>
      <c r="I1370" s="9">
        <v>63.85</v>
      </c>
      <c r="J1370" s="9">
        <v>4.0999999999999996</v>
      </c>
      <c r="K1370" s="9">
        <v>2.52</v>
      </c>
      <c r="L1370" s="9">
        <v>3.97</v>
      </c>
      <c r="M1370" s="9" t="str">
        <f>INDEX(Taxonomie!S:S,MATCH(ZACKS_Screener[[#This Row],[Ticker]], Taxonomie!P:P,0))</f>
        <v>Basic Materials</v>
      </c>
      <c r="N1370" t="str">
        <f>INDEX(Taxonomie!Q:Q,MATCH(ZACKS_Screener[[#This Row],[Ticker]], Taxonomie!P:P,0))</f>
        <v>Agricultural Inputs</v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370" s="18">
        <f>IFERROR(ZACKS_Screener[[#This Row],[Price]]/ZACKS_Screener[[#This Row],[EPS1]], "")</f>
        <v>25.337301587301589</v>
      </c>
      <c r="R1370" s="18">
        <f>IFERROR(ZACKS_Screener[[#This Row],[Price]]/ZACKS_Screener[[#This Row],[EPS2]], "")</f>
        <v>16.083123425692694</v>
      </c>
      <c r="S1370" s="18">
        <f>IFERROR(ZACKS_Screener[[#This Row],[PE1]]/(ZACKS_Screener[[#This Row],[EG1]]*100), "")</f>
        <v>-0.65748693992364893</v>
      </c>
      <c r="T1370" s="18">
        <f>IFERROR(ZACKS_Screener[[#This Row],[PE2]]/(ZACKS_Screener[[#This Row],[EG2]]*100), "")</f>
        <v>0.27951359332927989</v>
      </c>
      <c r="U1370"/>
    </row>
    <row r="1371" spans="1:21" hidden="1" x14ac:dyDescent="0.25">
      <c r="A1371" s="23" t="s">
        <v>2736</v>
      </c>
      <c r="B1371" s="31">
        <v>19551.91</v>
      </c>
      <c r="C1371" s="6" t="s">
        <v>2735</v>
      </c>
      <c r="D1371" s="6" t="s">
        <v>13</v>
      </c>
      <c r="E1371" s="6" t="s">
        <v>130</v>
      </c>
      <c r="F1371" s="6" t="s">
        <v>685</v>
      </c>
      <c r="G1371">
        <v>12</v>
      </c>
      <c r="H1371">
        <v>202212</v>
      </c>
      <c r="I1371" s="9">
        <v>68.45</v>
      </c>
      <c r="J1371" s="9">
        <v>13.68</v>
      </c>
      <c r="K1371" s="9">
        <v>12.45</v>
      </c>
      <c r="L1371" s="9">
        <v>10</v>
      </c>
      <c r="M1371" s="9" t="str">
        <f>INDEX(Taxonomie!S:S,MATCH(ZACKS_Screener[[#This Row],[Ticker]], Taxonomie!P:P,0))</f>
        <v>Basic Materials</v>
      </c>
      <c r="N1371" t="str">
        <f>INDEX(Taxonomie!Q:Q,MATCH(ZACKS_Screener[[#This Row],[Ticker]], Taxonomie!P:P,0))</f>
        <v>Specialty Chemicals</v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371" s="18">
        <f>IFERROR(ZACKS_Screener[[#This Row],[Price]]/ZACKS_Screener[[#This Row],[EPS1]], "")</f>
        <v>5.4979919678714868</v>
      </c>
      <c r="R1371" s="18">
        <f>IFERROR(ZACKS_Screener[[#This Row],[Price]]/ZACKS_Screener[[#This Row],[EPS2]], "")</f>
        <v>6.8450000000000006</v>
      </c>
      <c r="S1371" s="18">
        <f>IFERROR(ZACKS_Screener[[#This Row],[PE1]]/(ZACKS_Screener[[#This Row],[EG1]]*100), "")</f>
        <v>-0.61148398471936516</v>
      </c>
      <c r="T1371" s="18">
        <f>IFERROR(ZACKS_Screener[[#This Row],[PE2]]/(ZACKS_Screener[[#This Row],[EG2]]*100), "")</f>
        <v>-0.3478377551020409</v>
      </c>
      <c r="U1371"/>
    </row>
    <row r="1372" spans="1:21" hidden="1" x14ac:dyDescent="0.25">
      <c r="A1372" s="23" t="s">
        <v>81</v>
      </c>
      <c r="B1372" s="31">
        <v>11388.17</v>
      </c>
      <c r="C1372" s="6" t="s">
        <v>80</v>
      </c>
      <c r="D1372" s="6" t="s">
        <v>13</v>
      </c>
      <c r="E1372" s="6" t="s">
        <v>26</v>
      </c>
      <c r="F1372" s="6" t="s">
        <v>82</v>
      </c>
      <c r="G1372">
        <v>9</v>
      </c>
      <c r="H1372">
        <v>202209</v>
      </c>
      <c r="I1372" s="9">
        <v>81.93</v>
      </c>
      <c r="J1372" s="9">
        <v>3.47</v>
      </c>
      <c r="K1372" s="9">
        <v>3.7</v>
      </c>
      <c r="L1372" s="9">
        <v>4.38</v>
      </c>
      <c r="M1372" s="9" t="str">
        <f>INDEX(Taxonomie!S:S,MATCH(ZACKS_Screener[[#This Row],[Ticker]], Taxonomie!P:P,0))</f>
        <v>Industrials</v>
      </c>
      <c r="N1372" t="str">
        <f>INDEX(Taxonomie!Q:Q,MATCH(ZACKS_Screener[[#This Row],[Ticker]], Taxonomie!P:P,0))</f>
        <v>Engineering &amp; Construction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1372" s="18">
        <f>IFERROR(ZACKS_Screener[[#This Row],[Price]]/ZACKS_Screener[[#This Row],[EPS1]], "")</f>
        <v>22.143243243243244</v>
      </c>
      <c r="R1372" s="18">
        <f>IFERROR(ZACKS_Screener[[#This Row],[Price]]/ZACKS_Screener[[#This Row],[EPS2]], "")</f>
        <v>18.705479452054796</v>
      </c>
      <c r="S1372" s="18">
        <f>IFERROR(ZACKS_Screener[[#This Row],[PE1]]/(ZACKS_Screener[[#This Row],[EG1]]*100), "")</f>
        <v>3.340741480611046</v>
      </c>
      <c r="T1372" s="18">
        <f>IFERROR(ZACKS_Screener[[#This Row],[PE2]]/(ZACKS_Screener[[#This Row],[EG2]]*100), "")</f>
        <v>1.0177981466559232</v>
      </c>
      <c r="U1372"/>
    </row>
    <row r="1373" spans="1:21" hidden="1" x14ac:dyDescent="0.25">
      <c r="A1373" s="23" t="s">
        <v>218</v>
      </c>
      <c r="B1373" s="31">
        <v>6068.71</v>
      </c>
      <c r="C1373" s="6" t="s">
        <v>217</v>
      </c>
      <c r="D1373" s="6" t="s">
        <v>22</v>
      </c>
      <c r="E1373" s="6" t="s">
        <v>26</v>
      </c>
      <c r="F1373" s="6" t="s">
        <v>82</v>
      </c>
      <c r="G1373">
        <v>12</v>
      </c>
      <c r="H1373">
        <v>202212</v>
      </c>
      <c r="I1373" s="9">
        <v>75.239999999999995</v>
      </c>
      <c r="J1373" s="9">
        <v>0.89</v>
      </c>
      <c r="K1373" s="9">
        <v>1</v>
      </c>
      <c r="L1373" s="9">
        <v>1.1399999999999999</v>
      </c>
      <c r="M1373" s="9" t="str">
        <f>INDEX(Taxonomie!S:S,MATCH(ZACKS_Screener[[#This Row],[Ticker]], Taxonomie!P:P,0))</f>
        <v>Technology</v>
      </c>
      <c r="N1373" t="str">
        <f>INDEX(Taxonomie!Q:Q,MATCH(ZACKS_Screener[[#This Row],[Ticker]], Taxonomie!P:P,0))</f>
        <v>Software—Infrastructure</v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1373" s="18">
        <f>IFERROR(ZACKS_Screener[[#This Row],[Price]]/ZACKS_Screener[[#This Row],[EPS1]], "")</f>
        <v>75.239999999999995</v>
      </c>
      <c r="R1373" s="18">
        <f>IFERROR(ZACKS_Screener[[#This Row],[Price]]/ZACKS_Screener[[#This Row],[EPS2]], "")</f>
        <v>66</v>
      </c>
      <c r="S1373" s="18">
        <f>IFERROR(ZACKS_Screener[[#This Row],[PE1]]/(ZACKS_Screener[[#This Row],[EG1]]*100), "")</f>
        <v>6.0876000000000001</v>
      </c>
      <c r="T1373" s="18">
        <f>IFERROR(ZACKS_Screener[[#This Row],[PE2]]/(ZACKS_Screener[[#This Row],[EG2]]*100), "")</f>
        <v>4.714285714285718</v>
      </c>
      <c r="U1373"/>
    </row>
    <row r="1374" spans="1:21" hidden="1" x14ac:dyDescent="0.25">
      <c r="A1374" s="23" t="s">
        <v>725</v>
      </c>
      <c r="B1374" s="31">
        <v>5404.68</v>
      </c>
      <c r="C1374" s="6" t="s">
        <v>724</v>
      </c>
      <c r="D1374" s="6" t="s">
        <v>22</v>
      </c>
      <c r="E1374" s="6" t="s">
        <v>26</v>
      </c>
      <c r="F1374" s="6" t="s">
        <v>82</v>
      </c>
      <c r="G1374">
        <v>12</v>
      </c>
      <c r="H1374">
        <v>202212</v>
      </c>
      <c r="I1374" s="9">
        <v>27.3</v>
      </c>
      <c r="J1374" s="9">
        <v>1.26</v>
      </c>
      <c r="K1374" s="9">
        <v>1.85</v>
      </c>
      <c r="L1374" s="9">
        <v>2.16</v>
      </c>
      <c r="M1374" s="9" t="str">
        <f>INDEX(Taxonomie!S:S,MATCH(ZACKS_Screener[[#This Row],[Ticker]], Taxonomie!P:P,0))</f>
        <v>Energy</v>
      </c>
      <c r="N1374" t="str">
        <f>INDEX(Taxonomie!Q:Q,MATCH(ZACKS_Screener[[#This Row],[Ticker]], Taxonomie!P:P,0))</f>
        <v>Oil &amp; Gas Equipment &amp; Services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1374" s="18">
        <f>IFERROR(ZACKS_Screener[[#This Row],[Price]]/ZACKS_Screener[[#This Row],[EPS1]], "")</f>
        <v>14.756756756756756</v>
      </c>
      <c r="R1374" s="18">
        <f>IFERROR(ZACKS_Screener[[#This Row],[Price]]/ZACKS_Screener[[#This Row],[EPS2]], "")</f>
        <v>12.638888888888888</v>
      </c>
      <c r="S1374" s="18">
        <f>IFERROR(ZACKS_Screener[[#This Row],[PE1]]/(ZACKS_Screener[[#This Row],[EG1]]*100), "")</f>
        <v>0.31514429683921208</v>
      </c>
      <c r="T1374" s="18">
        <f>IFERROR(ZACKS_Screener[[#This Row],[PE2]]/(ZACKS_Screener[[#This Row],[EG2]]*100), "")</f>
        <v>0.75425627240143356</v>
      </c>
      <c r="U1374"/>
    </row>
    <row r="1375" spans="1:21" hidden="1" x14ac:dyDescent="0.25">
      <c r="A1375" s="23" t="s">
        <v>1264</v>
      </c>
      <c r="B1375" s="31">
        <v>4192.5600000000004</v>
      </c>
      <c r="C1375" s="6" t="s">
        <v>1263</v>
      </c>
      <c r="D1375" s="6" t="s">
        <v>13</v>
      </c>
      <c r="E1375" s="6" t="s">
        <v>26</v>
      </c>
      <c r="F1375" s="6" t="s">
        <v>82</v>
      </c>
      <c r="G1375">
        <v>12</v>
      </c>
      <c r="H1375">
        <v>202212</v>
      </c>
      <c r="I1375" s="9">
        <v>29.27</v>
      </c>
      <c r="J1375" s="9">
        <v>0.82</v>
      </c>
      <c r="K1375" s="9">
        <v>1.74</v>
      </c>
      <c r="L1375" s="9">
        <v>2.4</v>
      </c>
      <c r="M1375" s="9" t="str">
        <f>INDEX(Taxonomie!S:S,MATCH(ZACKS_Screener[[#This Row],[Ticker]], Taxonomie!P:P,0))</f>
        <v>Industrials</v>
      </c>
      <c r="N1375" t="str">
        <f>INDEX(Taxonomie!Q:Q,MATCH(ZACKS_Screener[[#This Row],[Ticker]], Taxonomie!P:P,0))</f>
        <v>Engineering &amp; Construction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1375" s="18">
        <f>IFERROR(ZACKS_Screener[[#This Row],[Price]]/ZACKS_Screener[[#This Row],[EPS1]], "")</f>
        <v>16.821839080459771</v>
      </c>
      <c r="R1375" s="18">
        <f>IFERROR(ZACKS_Screener[[#This Row],[Price]]/ZACKS_Screener[[#This Row],[EPS2]], "")</f>
        <v>12.195833333333333</v>
      </c>
      <c r="S1375" s="18">
        <f>IFERROR(ZACKS_Screener[[#This Row],[PE1]]/(ZACKS_Screener[[#This Row],[EG1]]*100), "")</f>
        <v>0.14993378310844577</v>
      </c>
      <c r="T1375" s="18">
        <f>IFERROR(ZACKS_Screener[[#This Row],[PE2]]/(ZACKS_Screener[[#This Row],[EG2]]*100), "")</f>
        <v>0.32152651515151515</v>
      </c>
      <c r="U1375"/>
    </row>
    <row r="1376" spans="1:21" hidden="1" x14ac:dyDescent="0.25">
      <c r="A1376" s="23" t="s">
        <v>1433</v>
      </c>
      <c r="B1376" s="31">
        <v>3494.71</v>
      </c>
      <c r="C1376" s="6" t="s">
        <v>1432</v>
      </c>
      <c r="D1376" s="6" t="s">
        <v>13</v>
      </c>
      <c r="E1376" s="6" t="s">
        <v>26</v>
      </c>
      <c r="F1376" s="6" t="s">
        <v>82</v>
      </c>
      <c r="G1376">
        <v>12</v>
      </c>
      <c r="H1376">
        <v>202212</v>
      </c>
      <c r="I1376" s="9">
        <v>12.38</v>
      </c>
      <c r="J1376" s="9">
        <v>1.1399999999999999</v>
      </c>
      <c r="K1376" s="9">
        <v>1.18</v>
      </c>
      <c r="L1376" s="9">
        <v>1.35</v>
      </c>
      <c r="M1376" s="9" t="str">
        <f>INDEX(Taxonomie!S:S,MATCH(ZACKS_Screener[[#This Row],[Ticker]], Taxonomie!P:P,0))</f>
        <v>Industrials</v>
      </c>
      <c r="N1376" t="str">
        <f>INDEX(Taxonomie!Q:Q,MATCH(ZACKS_Screener[[#This Row],[Ticker]], Taxonomie!P:P,0))</f>
        <v>Specialty Industrial Machinery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1376" s="18">
        <f>IFERROR(ZACKS_Screener[[#This Row],[Price]]/ZACKS_Screener[[#This Row],[EPS1]], "")</f>
        <v>10.491525423728815</v>
      </c>
      <c r="R1376" s="18">
        <f>IFERROR(ZACKS_Screener[[#This Row],[Price]]/ZACKS_Screener[[#This Row],[EPS2]], "")</f>
        <v>9.1703703703703709</v>
      </c>
      <c r="S1376" s="18">
        <f>IFERROR(ZACKS_Screener[[#This Row],[PE1]]/(ZACKS_Screener[[#This Row],[EG1]]*100), "")</f>
        <v>2.9900847457627093</v>
      </c>
      <c r="T1376" s="18">
        <f>IFERROR(ZACKS_Screener[[#This Row],[PE2]]/(ZACKS_Screener[[#This Row],[EG2]]*100), "")</f>
        <v>0.63653159041394269</v>
      </c>
      <c r="U1376"/>
    </row>
    <row r="1377" spans="1:21" hidden="1" x14ac:dyDescent="0.25">
      <c r="A1377" s="23" t="s">
        <v>1545</v>
      </c>
      <c r="B1377" s="31">
        <v>18515.439999999999</v>
      </c>
      <c r="C1377" s="6" t="s">
        <v>1544</v>
      </c>
      <c r="D1377" s="6" t="s">
        <v>13</v>
      </c>
      <c r="E1377" s="6" t="s">
        <v>26</v>
      </c>
      <c r="F1377" s="6" t="s">
        <v>82</v>
      </c>
      <c r="G1377">
        <v>12</v>
      </c>
      <c r="H1377">
        <v>202212</v>
      </c>
      <c r="I1377" s="9">
        <v>44.8</v>
      </c>
      <c r="J1377" s="9">
        <v>1.4</v>
      </c>
      <c r="K1377" s="9">
        <v>1.69</v>
      </c>
      <c r="L1377" s="9">
        <v>2.1</v>
      </c>
      <c r="M1377" s="9" t="str">
        <f>INDEX(Taxonomie!S:S,MATCH(ZACKS_Screener[[#This Row],[Ticker]], Taxonomie!P:P,0))</f>
        <v>Industrials</v>
      </c>
      <c r="N1377" t="str">
        <f>INDEX(Taxonomie!Q:Q,MATCH(ZACKS_Screener[[#This Row],[Ticker]], Taxonomie!P:P,0))</f>
        <v>Aerospace &amp; Defense</v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1377" s="18">
        <f>IFERROR(ZACKS_Screener[[#This Row],[Price]]/ZACKS_Screener[[#This Row],[EPS1]], "")</f>
        <v>26.508875739644971</v>
      </c>
      <c r="R1377" s="18">
        <f>IFERROR(ZACKS_Screener[[#This Row],[Price]]/ZACKS_Screener[[#This Row],[EPS2]], "")</f>
        <v>21.333333333333332</v>
      </c>
      <c r="S1377" s="18">
        <f>IFERROR(ZACKS_Screener[[#This Row],[PE1]]/(ZACKS_Screener[[#This Row],[EG1]]*100), "")</f>
        <v>1.2797388288104465</v>
      </c>
      <c r="T1377" s="18">
        <f>IFERROR(ZACKS_Screener[[#This Row],[PE2]]/(ZACKS_Screener[[#This Row],[EG2]]*100), "")</f>
        <v>0.87934959349593456</v>
      </c>
      <c r="U1377"/>
    </row>
    <row r="1378" spans="1:21" hidden="1" x14ac:dyDescent="0.25">
      <c r="A1378" s="23" t="s">
        <v>1727</v>
      </c>
      <c r="B1378" s="31">
        <v>8412.06</v>
      </c>
      <c r="C1378" s="6" t="s">
        <v>1727</v>
      </c>
      <c r="D1378" s="6" t="s">
        <v>13</v>
      </c>
      <c r="E1378" s="6" t="s">
        <v>26</v>
      </c>
      <c r="F1378" s="6" t="s">
        <v>82</v>
      </c>
      <c r="G1378">
        <v>12</v>
      </c>
      <c r="H1378">
        <v>202212</v>
      </c>
      <c r="I1378" s="9">
        <v>61.98</v>
      </c>
      <c r="J1378" s="9">
        <v>2.71</v>
      </c>
      <c r="K1378" s="9">
        <v>2.89</v>
      </c>
      <c r="L1378" s="9">
        <v>3.58</v>
      </c>
      <c r="M1378" s="9" t="str">
        <f>INDEX(Taxonomie!S:S,MATCH(ZACKS_Screener[[#This Row],[Ticker]], Taxonomie!P:P,0))</f>
        <v>Industrials</v>
      </c>
      <c r="N1378" t="str">
        <f>INDEX(Taxonomie!Q:Q,MATCH(ZACKS_Screener[[#This Row],[Ticker]], Taxonomie!P:P,0))</f>
        <v>Engineering &amp; Construction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1378" s="18">
        <f>IFERROR(ZACKS_Screener[[#This Row],[Price]]/ZACKS_Screener[[#This Row],[EPS1]], "")</f>
        <v>21.446366782006919</v>
      </c>
      <c r="R1378" s="18">
        <f>IFERROR(ZACKS_Screener[[#This Row],[Price]]/ZACKS_Screener[[#This Row],[EPS2]], "")</f>
        <v>17.312849162011172</v>
      </c>
      <c r="S1378" s="18">
        <f>IFERROR(ZACKS_Screener[[#This Row],[PE1]]/(ZACKS_Screener[[#This Row],[EG1]]*100), "")</f>
        <v>3.2288696655132609</v>
      </c>
      <c r="T1378" s="18">
        <f>IFERROR(ZACKS_Screener[[#This Row],[PE2]]/(ZACKS_Screener[[#This Row],[EG2]]*100), "")</f>
        <v>0.72513237794510577</v>
      </c>
      <c r="U1378"/>
    </row>
    <row r="1379" spans="1:21" hidden="1" x14ac:dyDescent="0.25">
      <c r="A1379" s="23" t="s">
        <v>2439</v>
      </c>
      <c r="B1379" s="31">
        <v>26019.82</v>
      </c>
      <c r="C1379" s="6" t="s">
        <v>2438</v>
      </c>
      <c r="D1379" s="6" t="s">
        <v>13</v>
      </c>
      <c r="E1379" s="6" t="s">
        <v>26</v>
      </c>
      <c r="F1379" s="6" t="s">
        <v>82</v>
      </c>
      <c r="G1379">
        <v>12</v>
      </c>
      <c r="H1379">
        <v>202212</v>
      </c>
      <c r="I1379" s="9">
        <v>179.23</v>
      </c>
      <c r="J1379" s="9">
        <v>6.34</v>
      </c>
      <c r="K1379" s="9">
        <v>7.01</v>
      </c>
      <c r="L1379" s="9">
        <v>8.2100000000000009</v>
      </c>
      <c r="M1379" s="9" t="str">
        <f>INDEX(Taxonomie!S:S,MATCH(ZACKS_Screener[[#This Row],[Ticker]], Taxonomie!P:P,0))</f>
        <v>Industrials</v>
      </c>
      <c r="N1379" t="str">
        <f>INDEX(Taxonomie!Q:Q,MATCH(ZACKS_Screener[[#This Row],[Ticker]], Taxonomie!P:P,0))</f>
        <v>Engineering &amp; Construction</v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379" s="18">
        <f>IFERROR(ZACKS_Screener[[#This Row],[Price]]/ZACKS_Screener[[#This Row],[EPS1]], "")</f>
        <v>25.567760342368047</v>
      </c>
      <c r="R1379" s="18">
        <f>IFERROR(ZACKS_Screener[[#This Row],[Price]]/ZACKS_Screener[[#This Row],[EPS2]], "")</f>
        <v>21.830694275274052</v>
      </c>
      <c r="S1379" s="18">
        <f>IFERROR(ZACKS_Screener[[#This Row],[PE1]]/(ZACKS_Screener[[#This Row],[EG1]]*100), "")</f>
        <v>2.4193970234419915</v>
      </c>
      <c r="T1379" s="18">
        <f>IFERROR(ZACKS_Screener[[#This Row],[PE2]]/(ZACKS_Screener[[#This Row],[EG2]]*100), "")</f>
        <v>1.2752763905805913</v>
      </c>
      <c r="U1379"/>
    </row>
    <row r="1380" spans="1:21" hidden="1" x14ac:dyDescent="0.25">
      <c r="A1380" s="23" t="s">
        <v>572</v>
      </c>
      <c r="B1380" s="31">
        <v>3374.16</v>
      </c>
      <c r="C1380" s="6" t="s">
        <v>571</v>
      </c>
      <c r="D1380" s="6" t="s">
        <v>13</v>
      </c>
      <c r="E1380" s="6" t="s">
        <v>223</v>
      </c>
      <c r="F1380" s="6" t="s">
        <v>573</v>
      </c>
      <c r="G1380">
        <v>12</v>
      </c>
      <c r="H1380">
        <v>202212</v>
      </c>
      <c r="I1380" s="9">
        <v>16.07</v>
      </c>
      <c r="J1380" s="9">
        <v>2.23</v>
      </c>
      <c r="K1380" s="9">
        <v>1.82</v>
      </c>
      <c r="L1380" s="9">
        <v>1.54</v>
      </c>
      <c r="M1380" s="9" t="str">
        <f>INDEX(Taxonomie!S:S,MATCH(ZACKS_Screener[[#This Row],[Ticker]], Taxonomie!P:P,0))</f>
        <v>Energy</v>
      </c>
      <c r="N1380" t="str">
        <f>INDEX(Taxonomie!Q:Q,MATCH(ZACKS_Screener[[#This Row],[Ticker]], Taxonomie!P:P,0))</f>
        <v>Oil &amp; Gas E&amp;P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1380" s="18">
        <f>IFERROR(ZACKS_Screener[[#This Row],[Price]]/ZACKS_Screener[[#This Row],[EPS1]], "")</f>
        <v>8.8296703296703303</v>
      </c>
      <c r="R1380" s="18">
        <f>IFERROR(ZACKS_Screener[[#This Row],[Price]]/ZACKS_Screener[[#This Row],[EPS2]], "")</f>
        <v>10.435064935064934</v>
      </c>
      <c r="S1380" s="18">
        <f>IFERROR(ZACKS_Screener[[#This Row],[PE1]]/(ZACKS_Screener[[#This Row],[EG1]]*100), "")</f>
        <v>-0.48024792280889855</v>
      </c>
      <c r="T1380" s="18">
        <f>IFERROR(ZACKS_Screener[[#This Row],[PE2]]/(ZACKS_Screener[[#This Row],[EG2]]*100), "")</f>
        <v>-0.67827922077922076</v>
      </c>
      <c r="U1380"/>
    </row>
    <row r="1381" spans="1:21" hidden="1" x14ac:dyDescent="0.25">
      <c r="A1381" s="23" t="s">
        <v>12</v>
      </c>
      <c r="B1381" s="31">
        <v>34957.730000000003</v>
      </c>
      <c r="C1381" s="6" t="s">
        <v>11</v>
      </c>
      <c r="D1381" s="6" t="s">
        <v>13</v>
      </c>
      <c r="E1381" s="6" t="s">
        <v>14</v>
      </c>
      <c r="F1381" s="6" t="s">
        <v>15</v>
      </c>
      <c r="G1381">
        <v>10</v>
      </c>
      <c r="H1381">
        <v>202210</v>
      </c>
      <c r="I1381" s="9">
        <v>118.35</v>
      </c>
      <c r="J1381" s="9">
        <v>5.22</v>
      </c>
      <c r="K1381" s="9">
        <v>5.62</v>
      </c>
      <c r="L1381" s="9">
        <v>6.07</v>
      </c>
      <c r="M1381" s="9" t="str">
        <f>INDEX(Taxonomie!S:S,MATCH(ZACKS_Screener[[#This Row],[Ticker]], Taxonomie!P:P,0))</f>
        <v>Healthcare</v>
      </c>
      <c r="N1381" t="str">
        <f>INDEX(Taxonomie!Q:Q,MATCH(ZACKS_Screener[[#This Row],[Ticker]], Taxonomie!P:P,0))</f>
        <v>Diagnostics &amp; Research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1381" s="18">
        <f>IFERROR(ZACKS_Screener[[#This Row],[Price]]/ZACKS_Screener[[#This Row],[EPS1]], "")</f>
        <v>21.058718861209965</v>
      </c>
      <c r="R1381" s="18">
        <f>IFERROR(ZACKS_Screener[[#This Row],[Price]]/ZACKS_Screener[[#This Row],[EPS2]], "")</f>
        <v>19.497528830313012</v>
      </c>
      <c r="S1381" s="18">
        <f>IFERROR(ZACKS_Screener[[#This Row],[PE1]]/(ZACKS_Screener[[#This Row],[EG1]]*100), "")</f>
        <v>2.7481628113878975</v>
      </c>
      <c r="T1381" s="18">
        <f>IFERROR(ZACKS_Screener[[#This Row],[PE2]]/(ZACKS_Screener[[#This Row],[EG2]]*100), "")</f>
        <v>2.4350247116968688</v>
      </c>
      <c r="U1381"/>
    </row>
    <row r="1382" spans="1:21" hidden="1" x14ac:dyDescent="0.25">
      <c r="A1382" s="23" t="s">
        <v>235</v>
      </c>
      <c r="B1382" s="31">
        <v>34292.400000000001</v>
      </c>
      <c r="C1382" s="6" t="s">
        <v>234</v>
      </c>
      <c r="D1382" s="6" t="s">
        <v>13</v>
      </c>
      <c r="E1382" s="6" t="s">
        <v>14</v>
      </c>
      <c r="F1382" s="6" t="s">
        <v>15</v>
      </c>
      <c r="G1382">
        <v>12</v>
      </c>
      <c r="H1382">
        <v>202212</v>
      </c>
      <c r="I1382" s="9">
        <v>148.79</v>
      </c>
      <c r="J1382" s="9">
        <v>5.68</v>
      </c>
      <c r="K1382" s="9">
        <v>6.11</v>
      </c>
      <c r="L1382" s="9">
        <v>6.45</v>
      </c>
      <c r="M1382" s="9" t="str">
        <f>INDEX(Taxonomie!S:S,MATCH(ZACKS_Screener[[#This Row],[Ticker]], Taxonomie!P:P,0))</f>
        <v>Industrials</v>
      </c>
      <c r="N1382" t="str">
        <f>INDEX(Taxonomie!Q:Q,MATCH(ZACKS_Screener[[#This Row],[Ticker]], Taxonomie!P:P,0))</f>
        <v>Specialty Industrial Machinery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1382" s="18">
        <f>IFERROR(ZACKS_Screener[[#This Row],[Price]]/ZACKS_Screener[[#This Row],[EPS1]], "")</f>
        <v>24.351882160392798</v>
      </c>
      <c r="R1382" s="18">
        <f>IFERROR(ZACKS_Screener[[#This Row],[Price]]/ZACKS_Screener[[#This Row],[EPS2]], "")</f>
        <v>23.068217054263563</v>
      </c>
      <c r="S1382" s="18">
        <f>IFERROR(ZACKS_Screener[[#This Row],[PE1]]/(ZACKS_Screener[[#This Row],[EG1]]*100), "")</f>
        <v>3.2167137365356022</v>
      </c>
      <c r="T1382" s="18">
        <f>IFERROR(ZACKS_Screener[[#This Row],[PE2]]/(ZACKS_Screener[[#This Row],[EG2]]*100), "")</f>
        <v>4.145494300045601</v>
      </c>
      <c r="U1382"/>
    </row>
    <row r="1383" spans="1:21" hidden="1" x14ac:dyDescent="0.25">
      <c r="A1383" s="23" t="s">
        <v>696</v>
      </c>
      <c r="B1383" s="31">
        <v>9588.01</v>
      </c>
      <c r="C1383" s="6" t="s">
        <v>695</v>
      </c>
      <c r="D1383" s="6" t="s">
        <v>22</v>
      </c>
      <c r="E1383" s="6" t="s">
        <v>14</v>
      </c>
      <c r="F1383" s="6" t="s">
        <v>15</v>
      </c>
      <c r="G1383">
        <v>12</v>
      </c>
      <c r="H1383">
        <v>202212</v>
      </c>
      <c r="I1383" s="9">
        <v>55.55</v>
      </c>
      <c r="J1383" s="9">
        <v>1.31</v>
      </c>
      <c r="K1383" s="9">
        <v>0.96</v>
      </c>
      <c r="L1383" s="9">
        <v>1.37</v>
      </c>
      <c r="M1383" s="9" t="str">
        <f>INDEX(Taxonomie!S:S,MATCH(ZACKS_Screener[[#This Row],[Ticker]], Taxonomie!P:P,0))</f>
        <v>Technology</v>
      </c>
      <c r="N1383" t="str">
        <f>INDEX(Taxonomie!Q:Q,MATCH(ZACKS_Screener[[#This Row],[Ticker]], Taxonomie!P:P,0))</f>
        <v>Scientific &amp; Technical Instruments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1383" s="18">
        <f>IFERROR(ZACKS_Screener[[#This Row],[Price]]/ZACKS_Screener[[#This Row],[EPS1]], "")</f>
        <v>57.864583333333336</v>
      </c>
      <c r="R1383" s="18">
        <f>IFERROR(ZACKS_Screener[[#This Row],[Price]]/ZACKS_Screener[[#This Row],[EPS2]], "")</f>
        <v>40.54744525547445</v>
      </c>
      <c r="S1383" s="18">
        <f>IFERROR(ZACKS_Screener[[#This Row],[PE1]]/(ZACKS_Screener[[#This Row],[EG1]]*100), "")</f>
        <v>-2.16578869047619</v>
      </c>
      <c r="T1383" s="18">
        <f>IFERROR(ZACKS_Screener[[#This Row],[PE2]]/(ZACKS_Screener[[#This Row],[EG2]]*100), "")</f>
        <v>0.94940359622574289</v>
      </c>
      <c r="U1383"/>
    </row>
    <row r="1384" spans="1:21" hidden="1" x14ac:dyDescent="0.25">
      <c r="A1384" s="23" t="s">
        <v>1323</v>
      </c>
      <c r="B1384" s="31">
        <v>23648.959999999999</v>
      </c>
      <c r="C1384" s="6" t="s">
        <v>1322</v>
      </c>
      <c r="D1384" s="6" t="s">
        <v>13</v>
      </c>
      <c r="E1384" s="6" t="s">
        <v>14</v>
      </c>
      <c r="F1384" s="6" t="s">
        <v>15</v>
      </c>
      <c r="G1384">
        <v>12</v>
      </c>
      <c r="H1384">
        <v>202212</v>
      </c>
      <c r="I1384" s="9">
        <v>66.89</v>
      </c>
      <c r="J1384" s="9">
        <v>3.15</v>
      </c>
      <c r="K1384" s="9">
        <v>3.35</v>
      </c>
      <c r="L1384" s="9">
        <v>3.64</v>
      </c>
      <c r="M1384" s="9" t="str">
        <f>INDEX(Taxonomie!S:S,MATCH(ZACKS_Screener[[#This Row],[Ticker]], Taxonomie!P:P,0))</f>
        <v>Technology</v>
      </c>
      <c r="N1384" t="str">
        <f>INDEX(Taxonomie!Q:Q,MATCH(ZACKS_Screener[[#This Row],[Ticker]], Taxonomie!P:P,0))</f>
        <v>Scientific &amp; Technical Instruments</v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1384" s="18">
        <f>IFERROR(ZACKS_Screener[[#This Row],[Price]]/ZACKS_Screener[[#This Row],[EPS1]], "")</f>
        <v>19.967164179104476</v>
      </c>
      <c r="R1384" s="18">
        <f>IFERROR(ZACKS_Screener[[#This Row],[Price]]/ZACKS_Screener[[#This Row],[EPS2]], "")</f>
        <v>18.376373626373624</v>
      </c>
      <c r="S1384" s="18">
        <f>IFERROR(ZACKS_Screener[[#This Row],[PE1]]/(ZACKS_Screener[[#This Row],[EG1]]*100), "")</f>
        <v>3.1448283582089522</v>
      </c>
      <c r="T1384" s="18">
        <f>IFERROR(ZACKS_Screener[[#This Row],[PE2]]/(ZACKS_Screener[[#This Row],[EG2]]*100), "")</f>
        <v>2.1227879878741942</v>
      </c>
      <c r="U1384"/>
    </row>
    <row r="1385" spans="1:21" hidden="1" x14ac:dyDescent="0.25">
      <c r="A1385" s="23" t="s">
        <v>1664</v>
      </c>
      <c r="B1385" s="31">
        <v>3131.45</v>
      </c>
      <c r="C1385" s="6" t="s">
        <v>1663</v>
      </c>
      <c r="D1385" s="6" t="s">
        <v>22</v>
      </c>
      <c r="E1385" s="6" t="s">
        <v>14</v>
      </c>
      <c r="F1385" s="6" t="s">
        <v>15</v>
      </c>
      <c r="G1385">
        <v>12</v>
      </c>
      <c r="H1385">
        <v>202212</v>
      </c>
      <c r="I1385" s="9">
        <v>68.94</v>
      </c>
      <c r="J1385" s="9">
        <v>1.1299999999999999</v>
      </c>
      <c r="K1385" s="9">
        <v>1.4</v>
      </c>
      <c r="L1385" s="9">
        <v>2.39</v>
      </c>
      <c r="M1385" s="9" t="str">
        <f>INDEX(Taxonomie!S:S,MATCH(ZACKS_Screener[[#This Row],[Ticker]], Taxonomie!P:P,0))</f>
        <v>Technology</v>
      </c>
      <c r="N1385" t="str">
        <f>INDEX(Taxonomie!Q:Q,MATCH(ZACKS_Screener[[#This Row],[Ticker]], Taxonomie!P:P,0))</f>
        <v>Scientific &amp; Technical Instruments</v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1385" s="18">
        <f>IFERROR(ZACKS_Screener[[#This Row],[Price]]/ZACKS_Screener[[#This Row],[EPS1]], "")</f>
        <v>49.242857142857147</v>
      </c>
      <c r="R1385" s="18">
        <f>IFERROR(ZACKS_Screener[[#This Row],[Price]]/ZACKS_Screener[[#This Row],[EPS2]], "")</f>
        <v>28.845188284518827</v>
      </c>
      <c r="S1385" s="18">
        <f>IFERROR(ZACKS_Screener[[#This Row],[PE1]]/(ZACKS_Screener[[#This Row],[EG1]]*100), "")</f>
        <v>2.0609047619047618</v>
      </c>
      <c r="T1385" s="18">
        <f>IFERROR(ZACKS_Screener[[#This Row],[PE2]]/(ZACKS_Screener[[#This Row],[EG2]]*100), "")</f>
        <v>0.40791175351844799</v>
      </c>
      <c r="U1385"/>
    </row>
    <row r="1386" spans="1:21" hidden="1" x14ac:dyDescent="0.25">
      <c r="A1386" s="23" t="s">
        <v>2073</v>
      </c>
      <c r="B1386" s="31">
        <v>7583.6</v>
      </c>
      <c r="C1386" s="6" t="s">
        <v>2072</v>
      </c>
      <c r="D1386" s="6" t="s">
        <v>22</v>
      </c>
      <c r="E1386" s="6" t="s">
        <v>14</v>
      </c>
      <c r="F1386" s="6" t="s">
        <v>15</v>
      </c>
      <c r="G1386">
        <v>12</v>
      </c>
      <c r="H1386">
        <v>202212</v>
      </c>
      <c r="I1386" s="9">
        <v>57.67</v>
      </c>
      <c r="J1386" s="9">
        <v>1.93</v>
      </c>
      <c r="K1386" s="9">
        <v>2.35</v>
      </c>
      <c r="L1386" s="9">
        <v>2.75</v>
      </c>
      <c r="M1386" s="9" t="str">
        <f>INDEX(Taxonomie!S:S,MATCH(ZACKS_Screener[[#This Row],[Ticker]], Taxonomie!P:P,0))</f>
        <v>Technology</v>
      </c>
      <c r="N1386" t="str">
        <f>INDEX(Taxonomie!Q:Q,MATCH(ZACKS_Screener[[#This Row],[Ticker]], Taxonomie!P:P,0))</f>
        <v>Software—Application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386" s="18">
        <f>IFERROR(ZACKS_Screener[[#This Row],[Price]]/ZACKS_Screener[[#This Row],[EPS1]], "")</f>
        <v>24.540425531914895</v>
      </c>
      <c r="R1386" s="18">
        <f>IFERROR(ZACKS_Screener[[#This Row],[Price]]/ZACKS_Screener[[#This Row],[EPS2]], "")</f>
        <v>20.970909090909092</v>
      </c>
      <c r="S1386" s="18">
        <f>IFERROR(ZACKS_Screener[[#This Row],[PE1]]/(ZACKS_Screener[[#This Row],[EG1]]*100), "")</f>
        <v>1.1276909827760888</v>
      </c>
      <c r="T1386" s="18">
        <f>IFERROR(ZACKS_Screener[[#This Row],[PE2]]/(ZACKS_Screener[[#This Row],[EG2]]*100), "")</f>
        <v>1.2320409090909095</v>
      </c>
      <c r="U1386"/>
    </row>
    <row r="1387" spans="1:21" hidden="1" x14ac:dyDescent="0.25">
      <c r="A1387" s="23" t="s">
        <v>2854</v>
      </c>
      <c r="B1387" s="31">
        <v>15739.53</v>
      </c>
      <c r="C1387" s="6" t="s">
        <v>2853</v>
      </c>
      <c r="D1387" s="6" t="s">
        <v>22</v>
      </c>
      <c r="E1387" s="6" t="s">
        <v>14</v>
      </c>
      <c r="F1387" s="6" t="s">
        <v>15</v>
      </c>
      <c r="G1387">
        <v>12</v>
      </c>
      <c r="H1387">
        <v>202212</v>
      </c>
      <c r="I1387" s="9">
        <v>101.52</v>
      </c>
      <c r="J1387" s="9">
        <v>4.25</v>
      </c>
      <c r="K1387" s="9">
        <v>2.76</v>
      </c>
      <c r="L1387" s="9">
        <v>4.3600000000000003</v>
      </c>
      <c r="M1387" s="9" t="str">
        <f>INDEX(Taxonomie!S:S,MATCH(ZACKS_Screener[[#This Row],[Ticker]], Taxonomie!P:P,0))</f>
        <v>Technology</v>
      </c>
      <c r="N1387" t="str">
        <f>INDEX(Taxonomie!Q:Q,MATCH(ZACKS_Screener[[#This Row],[Ticker]], Taxonomie!P:P,0))</f>
        <v>Semiconductor Equipment &amp; Materials</v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387" s="18">
        <f>IFERROR(ZACKS_Screener[[#This Row],[Price]]/ZACKS_Screener[[#This Row],[EPS1]], "")</f>
        <v>36.782608695652172</v>
      </c>
      <c r="R1387" s="18">
        <f>IFERROR(ZACKS_Screener[[#This Row],[Price]]/ZACKS_Screener[[#This Row],[EPS2]], "")</f>
        <v>23.284403669724767</v>
      </c>
      <c r="S1387" s="18">
        <f>IFERROR(ZACKS_Screener[[#This Row],[PE1]]/(ZACKS_Screener[[#This Row],[EG1]]*100), "")</f>
        <v>-1.0491683688357163</v>
      </c>
      <c r="T1387" s="18">
        <f>IFERROR(ZACKS_Screener[[#This Row],[PE2]]/(ZACKS_Screener[[#This Row],[EG2]]*100), "")</f>
        <v>0.40165596330275211</v>
      </c>
      <c r="U1387"/>
    </row>
    <row r="1388" spans="1:21" hidden="1" x14ac:dyDescent="0.25">
      <c r="A1388" s="23" t="s">
        <v>195</v>
      </c>
      <c r="B1388" s="31">
        <v>7384.56</v>
      </c>
      <c r="C1388" s="6" t="s">
        <v>194</v>
      </c>
      <c r="D1388" s="6" t="s">
        <v>22</v>
      </c>
      <c r="E1388" s="6" t="s">
        <v>14</v>
      </c>
      <c r="F1388" s="6" t="s">
        <v>196</v>
      </c>
      <c r="G1388">
        <v>3</v>
      </c>
      <c r="H1388">
        <v>202303</v>
      </c>
      <c r="I1388" s="9">
        <v>38.51</v>
      </c>
      <c r="J1388" s="9">
        <v>1.28</v>
      </c>
      <c r="K1388" s="9">
        <v>1.39</v>
      </c>
      <c r="L1388" s="9">
        <v>1.54</v>
      </c>
      <c r="M1388" s="9" t="str">
        <f>INDEX(Taxonomie!S:S,MATCH(ZACKS_Screener[[#This Row],[Ticker]], Taxonomie!P:P,0))</f>
        <v>Technology</v>
      </c>
      <c r="N1388" t="str">
        <f>INDEX(Taxonomie!Q:Q,MATCH(ZACKS_Screener[[#This Row],[Ticker]], Taxonomie!P:P,0))</f>
        <v>Semiconductors</v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1388" s="18">
        <f>IFERROR(ZACKS_Screener[[#This Row],[Price]]/ZACKS_Screener[[#This Row],[EPS1]], "")</f>
        <v>27.705035971223023</v>
      </c>
      <c r="R1388" s="18">
        <f>IFERROR(ZACKS_Screener[[#This Row],[Price]]/ZACKS_Screener[[#This Row],[EPS2]], "")</f>
        <v>25.006493506493506</v>
      </c>
      <c r="S1388" s="18">
        <f>IFERROR(ZACKS_Screener[[#This Row],[PE1]]/(ZACKS_Screener[[#This Row],[EG1]]*100), "")</f>
        <v>3.2238587311968643</v>
      </c>
      <c r="T1388" s="18">
        <f>IFERROR(ZACKS_Screener[[#This Row],[PE2]]/(ZACKS_Screener[[#This Row],[EG2]]*100), "")</f>
        <v>2.3172683982683959</v>
      </c>
      <c r="U1388"/>
    </row>
    <row r="1389" spans="1:21" hidden="1" x14ac:dyDescent="0.25">
      <c r="A1389" s="23" t="s">
        <v>228</v>
      </c>
      <c r="B1389" s="31">
        <v>3035.32</v>
      </c>
      <c r="C1389" s="6" t="s">
        <v>227</v>
      </c>
      <c r="D1389" s="6" t="s">
        <v>22</v>
      </c>
      <c r="E1389" s="6" t="s">
        <v>14</v>
      </c>
      <c r="F1389" s="6" t="s">
        <v>196</v>
      </c>
      <c r="G1389">
        <v>1</v>
      </c>
      <c r="H1389">
        <v>202301</v>
      </c>
      <c r="I1389" s="9">
        <v>76.67</v>
      </c>
      <c r="J1389" s="9">
        <v>1.1000000000000001</v>
      </c>
      <c r="K1389" s="9">
        <v>-0.49</v>
      </c>
      <c r="L1389" s="9">
        <v>0.18</v>
      </c>
      <c r="M1389" s="9" t="str">
        <f>INDEX(Taxonomie!S:S,MATCH(ZACKS_Screener[[#This Row],[Ticker]], Taxonomie!P:P,0))</f>
        <v>Technology</v>
      </c>
      <c r="N1389" t="str">
        <f>INDEX(Taxonomie!Q:Q,MATCH(ZACKS_Screener[[#This Row],[Ticker]], Taxonomie!P:P,0))</f>
        <v>Semiconductor Equipment &amp; Materials</v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89" s="18">
        <f>IFERROR(ZACKS_Screener[[#This Row],[Price]]/ZACKS_Screener[[#This Row],[EPS1]], "")</f>
        <v>-156.46938775510205</v>
      </c>
      <c r="R1389" s="18">
        <f>IFERROR(ZACKS_Screener[[#This Row],[Price]]/ZACKS_Screener[[#This Row],[EPS2]], "")</f>
        <v>425.94444444444446</v>
      </c>
      <c r="S1389" s="18">
        <f>IFERROR(ZACKS_Screener[[#This Row],[PE1]]/(ZACKS_Screener[[#This Row],[EG1]]*100), "")</f>
        <v>1.5646938775510204</v>
      </c>
      <c r="T1389" s="18">
        <f>IFERROR(ZACKS_Screener[[#This Row],[PE2]]/(ZACKS_Screener[[#This Row],[EG2]]*100), "")</f>
        <v>4.2594444444444441</v>
      </c>
      <c r="U1389"/>
    </row>
    <row r="1390" spans="1:21" hidden="1" x14ac:dyDescent="0.25">
      <c r="A1390" s="23" t="s">
        <v>233</v>
      </c>
      <c r="B1390" s="31">
        <v>189909.97</v>
      </c>
      <c r="C1390" s="6" t="s">
        <v>232</v>
      </c>
      <c r="D1390" s="6" t="s">
        <v>22</v>
      </c>
      <c r="E1390" s="6" t="s">
        <v>14</v>
      </c>
      <c r="F1390" s="6" t="s">
        <v>196</v>
      </c>
      <c r="G1390">
        <v>12</v>
      </c>
      <c r="H1390">
        <v>202212</v>
      </c>
      <c r="I1390" s="9">
        <v>117.93</v>
      </c>
      <c r="J1390" s="9">
        <v>3.5</v>
      </c>
      <c r="K1390" s="9">
        <v>2.83</v>
      </c>
      <c r="L1390" s="9">
        <v>3.95</v>
      </c>
      <c r="M1390" s="9" t="str">
        <f>INDEX(Taxonomie!S:S,MATCH(ZACKS_Screener[[#This Row],[Ticker]], Taxonomie!P:P,0))</f>
        <v>Technology</v>
      </c>
      <c r="N1390" t="str">
        <f>INDEX(Taxonomie!Q:Q,MATCH(ZACKS_Screener[[#This Row],[Ticker]], Taxonomie!P:P,0))</f>
        <v>Semiconductors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1390" s="18">
        <f>IFERROR(ZACKS_Screener[[#This Row],[Price]]/ZACKS_Screener[[#This Row],[EPS1]], "")</f>
        <v>41.671378091872796</v>
      </c>
      <c r="R1390" s="18">
        <f>IFERROR(ZACKS_Screener[[#This Row],[Price]]/ZACKS_Screener[[#This Row],[EPS2]], "")</f>
        <v>29.855696202531647</v>
      </c>
      <c r="S1390" s="18">
        <f>IFERROR(ZACKS_Screener[[#This Row],[PE1]]/(ZACKS_Screener[[#This Row],[EG1]]*100), "")</f>
        <v>-2.1768630346500717</v>
      </c>
      <c r="T1390" s="18">
        <f>IFERROR(ZACKS_Screener[[#This Row],[PE2]]/(ZACKS_Screener[[#This Row],[EG2]]*100), "")</f>
        <v>0.75438946654611205</v>
      </c>
      <c r="U1390"/>
    </row>
    <row r="1391" spans="1:21" hidden="1" x14ac:dyDescent="0.25">
      <c r="A1391" s="23" t="s">
        <v>243</v>
      </c>
      <c r="B1391" s="31">
        <v>6170.5</v>
      </c>
      <c r="C1391" s="6" t="s">
        <v>242</v>
      </c>
      <c r="D1391" s="6" t="s">
        <v>22</v>
      </c>
      <c r="E1391" s="6" t="s">
        <v>14</v>
      </c>
      <c r="F1391" s="6" t="s">
        <v>196</v>
      </c>
      <c r="G1391">
        <v>12</v>
      </c>
      <c r="H1391">
        <v>202212</v>
      </c>
      <c r="I1391" s="9">
        <v>25.12</v>
      </c>
      <c r="J1391" s="9">
        <v>3.11</v>
      </c>
      <c r="K1391" s="9">
        <v>1.7</v>
      </c>
      <c r="L1391" s="9">
        <v>2.5</v>
      </c>
      <c r="M1391" s="9" t="str">
        <f>INDEX(Taxonomie!S:S,MATCH(ZACKS_Screener[[#This Row],[Ticker]], Taxonomie!P:P,0))</f>
        <v>Technology</v>
      </c>
      <c r="N1391" t="str">
        <f>INDEX(Taxonomie!Q:Q,MATCH(ZACKS_Screener[[#This Row],[Ticker]], Taxonomie!P:P,0))</f>
        <v>Semiconductors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391" s="18">
        <f>IFERROR(ZACKS_Screener[[#This Row],[Price]]/ZACKS_Screener[[#This Row],[EPS1]], "")</f>
        <v>14.776470588235295</v>
      </c>
      <c r="R1391" s="18">
        <f>IFERROR(ZACKS_Screener[[#This Row],[Price]]/ZACKS_Screener[[#This Row],[EPS2]], "")</f>
        <v>10.048</v>
      </c>
      <c r="S1391" s="18">
        <f>IFERROR(ZACKS_Screener[[#This Row],[PE1]]/(ZACKS_Screener[[#This Row],[EG1]]*100), "")</f>
        <v>-0.32592073425114731</v>
      </c>
      <c r="T1391" s="18">
        <f>IFERROR(ZACKS_Screener[[#This Row],[PE2]]/(ZACKS_Screener[[#This Row],[EG2]]*100), "")</f>
        <v>0.21351999999999999</v>
      </c>
      <c r="U1391"/>
    </row>
    <row r="1392" spans="1:21" hidden="1" x14ac:dyDescent="0.25">
      <c r="A1392" s="23" t="s">
        <v>336</v>
      </c>
      <c r="B1392" s="31">
        <v>17337.95</v>
      </c>
      <c r="C1392" s="6" t="s">
        <v>335</v>
      </c>
      <c r="D1392" s="6" t="s">
        <v>13</v>
      </c>
      <c r="E1392" s="6" t="s">
        <v>14</v>
      </c>
      <c r="F1392" s="6" t="s">
        <v>196</v>
      </c>
      <c r="G1392">
        <v>12</v>
      </c>
      <c r="H1392">
        <v>202212</v>
      </c>
      <c r="I1392" s="9">
        <v>7.94</v>
      </c>
      <c r="J1392" s="9">
        <v>0.94</v>
      </c>
      <c r="K1392" s="9">
        <v>0.64</v>
      </c>
      <c r="L1392" s="9">
        <v>0.86</v>
      </c>
      <c r="M1392" s="9" t="str">
        <f>INDEX(Taxonomie!S:S,MATCH(ZACKS_Screener[[#This Row],[Ticker]], Taxonomie!P:P,0))</f>
        <v>Technology</v>
      </c>
      <c r="N1392" t="str">
        <f>INDEX(Taxonomie!Q:Q,MATCH(ZACKS_Screener[[#This Row],[Ticker]], Taxonomie!P:P,0))</f>
        <v>Semiconductors</v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392" s="18">
        <f>IFERROR(ZACKS_Screener[[#This Row],[Price]]/ZACKS_Screener[[#This Row],[EPS1]], "")</f>
        <v>12.40625</v>
      </c>
      <c r="R1392" s="18">
        <f>IFERROR(ZACKS_Screener[[#This Row],[Price]]/ZACKS_Screener[[#This Row],[EPS2]], "")</f>
        <v>9.2325581395348841</v>
      </c>
      <c r="S1392" s="18">
        <f>IFERROR(ZACKS_Screener[[#This Row],[PE1]]/(ZACKS_Screener[[#This Row],[EG1]]*100), "")</f>
        <v>-0.38872916666666668</v>
      </c>
      <c r="T1392" s="18">
        <f>IFERROR(ZACKS_Screener[[#This Row],[PE2]]/(ZACKS_Screener[[#This Row],[EG2]]*100), "")</f>
        <v>0.26858350951374216</v>
      </c>
      <c r="U1392"/>
    </row>
    <row r="1393" spans="1:21" hidden="1" x14ac:dyDescent="0.25">
      <c r="A1393" s="23" t="s">
        <v>360</v>
      </c>
      <c r="B1393" s="31">
        <v>334497.88</v>
      </c>
      <c r="C1393" s="6" t="s">
        <v>359</v>
      </c>
      <c r="D1393" s="6" t="s">
        <v>22</v>
      </c>
      <c r="E1393" s="6" t="s">
        <v>14</v>
      </c>
      <c r="F1393" s="6" t="s">
        <v>196</v>
      </c>
      <c r="G1393">
        <v>10</v>
      </c>
      <c r="H1393">
        <v>202210</v>
      </c>
      <c r="I1393" s="9">
        <v>802.3</v>
      </c>
      <c r="J1393" s="9">
        <v>37.64</v>
      </c>
      <c r="K1393" s="9">
        <v>41.4</v>
      </c>
      <c r="L1393" s="9">
        <v>43.89</v>
      </c>
      <c r="M1393" s="9" t="str">
        <f>INDEX(Taxonomie!S:S,MATCH(ZACKS_Screener[[#This Row],[Ticker]], Taxonomie!P:P,0))</f>
        <v>Technology</v>
      </c>
      <c r="N1393" t="str">
        <f>INDEX(Taxonomie!Q:Q,MATCH(ZACKS_Screener[[#This Row],[Ticker]], Taxonomie!P:P,0))</f>
        <v>Semiconductors</v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393" s="18">
        <f>IFERROR(ZACKS_Screener[[#This Row],[Price]]/ZACKS_Screener[[#This Row],[EPS1]], "")</f>
        <v>19.379227053140095</v>
      </c>
      <c r="R1393" s="18">
        <f>IFERROR(ZACKS_Screener[[#This Row],[Price]]/ZACKS_Screener[[#This Row],[EPS2]], "")</f>
        <v>18.279790385053541</v>
      </c>
      <c r="S1393" s="18">
        <f>IFERROR(ZACKS_Screener[[#This Row],[PE1]]/(ZACKS_Screener[[#This Row],[EG1]]*100), "")</f>
        <v>1.9399843252132809</v>
      </c>
      <c r="T1393" s="18">
        <f>IFERROR(ZACKS_Screener[[#This Row],[PE2]]/(ZACKS_Screener[[#This Row],[EG2]]*100), "")</f>
        <v>3.0392904495631163</v>
      </c>
      <c r="U1393"/>
    </row>
    <row r="1394" spans="1:21" hidden="1" x14ac:dyDescent="0.25">
      <c r="A1394" s="23" t="s">
        <v>853</v>
      </c>
      <c r="B1394" s="31">
        <v>4201.5200000000004</v>
      </c>
      <c r="C1394" s="6" t="s">
        <v>852</v>
      </c>
      <c r="D1394" s="6" t="s">
        <v>22</v>
      </c>
      <c r="E1394" s="6" t="s">
        <v>14</v>
      </c>
      <c r="F1394" s="6" t="s">
        <v>196</v>
      </c>
      <c r="G1394">
        <v>3</v>
      </c>
      <c r="H1394">
        <v>202303</v>
      </c>
      <c r="I1394" s="9">
        <v>76.650000000000006</v>
      </c>
      <c r="J1394" s="9">
        <v>6.42</v>
      </c>
      <c r="K1394" s="9">
        <v>5.1100000000000003</v>
      </c>
      <c r="L1394" s="9">
        <v>6.07</v>
      </c>
      <c r="M1394" s="9" t="str">
        <f>INDEX(Taxonomie!S:S,MATCH(ZACKS_Screener[[#This Row],[Ticker]], Taxonomie!P:P,0))</f>
        <v>Technology</v>
      </c>
      <c r="N1394" t="str">
        <f>INDEX(Taxonomie!Q:Q,MATCH(ZACKS_Screener[[#This Row],[Ticker]], Taxonomie!P:P,0))</f>
        <v>Semiconductors</v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1394" s="18">
        <f>IFERROR(ZACKS_Screener[[#This Row],[Price]]/ZACKS_Screener[[#This Row],[EPS1]], "")</f>
        <v>15</v>
      </c>
      <c r="R1394" s="18">
        <f>IFERROR(ZACKS_Screener[[#This Row],[Price]]/ZACKS_Screener[[#This Row],[EPS2]], "")</f>
        <v>12.627677100494234</v>
      </c>
      <c r="S1394" s="18">
        <f>IFERROR(ZACKS_Screener[[#This Row],[PE1]]/(ZACKS_Screener[[#This Row],[EG1]]*100), "")</f>
        <v>-0.73511450381679411</v>
      </c>
      <c r="T1394" s="18">
        <f>IFERROR(ZACKS_Screener[[#This Row],[PE2]]/(ZACKS_Screener[[#This Row],[EG2]]*100), "")</f>
        <v>0.67216072899505763</v>
      </c>
      <c r="U1394"/>
    </row>
    <row r="1395" spans="1:21" hidden="1" x14ac:dyDescent="0.25">
      <c r="A1395" s="23" t="s">
        <v>970</v>
      </c>
      <c r="B1395" s="31">
        <v>4018.35</v>
      </c>
      <c r="C1395" s="6" t="s">
        <v>969</v>
      </c>
      <c r="D1395" s="6" t="s">
        <v>22</v>
      </c>
      <c r="E1395" s="6" t="s">
        <v>14</v>
      </c>
      <c r="F1395" s="6" t="s">
        <v>196</v>
      </c>
      <c r="G1395">
        <v>12</v>
      </c>
      <c r="H1395">
        <v>202212</v>
      </c>
      <c r="I1395" s="9">
        <v>87.89</v>
      </c>
      <c r="J1395" s="9">
        <v>7.36</v>
      </c>
      <c r="K1395" s="9">
        <v>6.39</v>
      </c>
      <c r="L1395" s="9">
        <v>7.03</v>
      </c>
      <c r="M1395" s="9" t="str">
        <f>INDEX(Taxonomie!S:S,MATCH(ZACKS_Screener[[#This Row],[Ticker]], Taxonomie!P:P,0))</f>
        <v>Technology</v>
      </c>
      <c r="N1395" t="str">
        <f>INDEX(Taxonomie!Q:Q,MATCH(ZACKS_Screener[[#This Row],[Ticker]], Taxonomie!P:P,0))</f>
        <v>Semiconductors</v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1395" s="18">
        <f>IFERROR(ZACKS_Screener[[#This Row],[Price]]/ZACKS_Screener[[#This Row],[EPS1]], "")</f>
        <v>13.754303599374023</v>
      </c>
      <c r="R1395" s="18">
        <f>IFERROR(ZACKS_Screener[[#This Row],[Price]]/ZACKS_Screener[[#This Row],[EPS2]], "")</f>
        <v>12.502133712660028</v>
      </c>
      <c r="S1395" s="18">
        <f>IFERROR(ZACKS_Screener[[#This Row],[PE1]]/(ZACKS_Screener[[#This Row],[EG1]]*100), "")</f>
        <v>-1.0436255102205436</v>
      </c>
      <c r="T1395" s="18">
        <f>IFERROR(ZACKS_Screener[[#This Row],[PE2]]/(ZACKS_Screener[[#This Row],[EG2]]*100), "")</f>
        <v>1.2482599128733984</v>
      </c>
      <c r="U1395"/>
    </row>
    <row r="1396" spans="1:21" hidden="1" x14ac:dyDescent="0.25">
      <c r="A1396" s="23" t="s">
        <v>40924</v>
      </c>
      <c r="B1396" s="31">
        <v>2325.9</v>
      </c>
      <c r="C1396" s="6" t="s">
        <v>40923</v>
      </c>
      <c r="D1396" s="6" t="s">
        <v>22</v>
      </c>
      <c r="E1396" s="6" t="s">
        <v>14</v>
      </c>
      <c r="F1396" s="6" t="s">
        <v>196</v>
      </c>
      <c r="G1396">
        <v>12</v>
      </c>
      <c r="H1396">
        <v>202212</v>
      </c>
      <c r="I1396" s="9">
        <v>30.15</v>
      </c>
      <c r="J1396" s="9">
        <v>1.25</v>
      </c>
      <c r="K1396" s="9">
        <v>0.66</v>
      </c>
      <c r="L1396" s="9">
        <v>1.23</v>
      </c>
      <c r="M1396" s="9" t="str">
        <f>INDEX(Taxonomie!S:S,MATCH(ZACKS_Screener[[#This Row],[Ticker]], Taxonomie!P:P,0))</f>
        <v>Technology</v>
      </c>
      <c r="N1396" t="str">
        <f>INDEX(Taxonomie!Q:Q,MATCH(ZACKS_Screener[[#This Row],[Ticker]], Taxonomie!P:P,0))</f>
        <v>Semiconductors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1396" s="18">
        <f>IFERROR(ZACKS_Screener[[#This Row],[Price]]/ZACKS_Screener[[#This Row],[EPS1]], "")</f>
        <v>45.68181818181818</v>
      </c>
      <c r="R1396" s="18">
        <f>IFERROR(ZACKS_Screener[[#This Row],[Price]]/ZACKS_Screener[[#This Row],[EPS2]], "")</f>
        <v>24.512195121951219</v>
      </c>
      <c r="S1396" s="18">
        <f>IFERROR(ZACKS_Screener[[#This Row],[PE1]]/(ZACKS_Screener[[#This Row],[EG1]]*100), "")</f>
        <v>-0.96783513097072427</v>
      </c>
      <c r="T1396" s="18">
        <f>IFERROR(ZACKS_Screener[[#This Row],[PE2]]/(ZACKS_Screener[[#This Row],[EG2]]*100), "")</f>
        <v>0.28382541720154042</v>
      </c>
      <c r="U1396"/>
    </row>
    <row r="1397" spans="1:21" hidden="1" x14ac:dyDescent="0.25">
      <c r="A1397" s="23" t="s">
        <v>1361</v>
      </c>
      <c r="B1397" s="31">
        <v>31019.37</v>
      </c>
      <c r="C1397" s="6" t="s">
        <v>1360</v>
      </c>
      <c r="D1397" s="6" t="s">
        <v>22</v>
      </c>
      <c r="E1397" s="6" t="s">
        <v>14</v>
      </c>
      <c r="F1397" s="6" t="s">
        <v>196</v>
      </c>
      <c r="G1397">
        <v>12</v>
      </c>
      <c r="H1397">
        <v>202212</v>
      </c>
      <c r="I1397" s="9">
        <v>56.63</v>
      </c>
      <c r="J1397" s="9">
        <v>3.11</v>
      </c>
      <c r="K1397" s="9">
        <v>2.17</v>
      </c>
      <c r="L1397" s="9">
        <v>2.9</v>
      </c>
      <c r="M1397" s="9" t="str">
        <f>INDEX(Taxonomie!S:S,MATCH(ZACKS_Screener[[#This Row],[Ticker]], Taxonomie!P:P,0))</f>
        <v>Technology</v>
      </c>
      <c r="N1397" t="str">
        <f>INDEX(Taxonomie!Q:Q,MATCH(ZACKS_Screener[[#This Row],[Ticker]], Taxonomie!P:P,0))</f>
        <v>Semiconductors</v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1397" s="18">
        <f>IFERROR(ZACKS_Screener[[#This Row],[Price]]/ZACKS_Screener[[#This Row],[EPS1]], "")</f>
        <v>26.096774193548388</v>
      </c>
      <c r="R1397" s="18">
        <f>IFERROR(ZACKS_Screener[[#This Row],[Price]]/ZACKS_Screener[[#This Row],[EPS2]], "")</f>
        <v>19.527586206896554</v>
      </c>
      <c r="S1397" s="18">
        <f>IFERROR(ZACKS_Screener[[#This Row],[PE1]]/(ZACKS_Screener[[#This Row],[EG1]]*100), "")</f>
        <v>-0.86341455044612225</v>
      </c>
      <c r="T1397" s="18">
        <f>IFERROR(ZACKS_Screener[[#This Row],[PE2]]/(ZACKS_Screener[[#This Row],[EG2]]*100), "")</f>
        <v>0.58047756258856886</v>
      </c>
      <c r="U1397"/>
    </row>
    <row r="1398" spans="1:21" hidden="1" x14ac:dyDescent="0.25">
      <c r="A1398" s="23" t="s">
        <v>1865</v>
      </c>
      <c r="B1398" s="31">
        <v>10821.95</v>
      </c>
      <c r="C1398" s="6" t="s">
        <v>1864</v>
      </c>
      <c r="D1398" s="6" t="s">
        <v>22</v>
      </c>
      <c r="E1398" s="6" t="s">
        <v>14</v>
      </c>
      <c r="F1398" s="6" t="s">
        <v>196</v>
      </c>
      <c r="G1398">
        <v>12</v>
      </c>
      <c r="H1398">
        <v>202212</v>
      </c>
      <c r="I1398" s="9">
        <v>78.62</v>
      </c>
      <c r="J1398" s="9">
        <v>1.75</v>
      </c>
      <c r="K1398" s="9">
        <v>2.1</v>
      </c>
      <c r="L1398" s="9">
        <v>2.5099999999999998</v>
      </c>
      <c r="M1398" s="9" t="str">
        <f>INDEX(Taxonomie!S:S,MATCH(ZACKS_Screener[[#This Row],[Ticker]], Taxonomie!P:P,0))</f>
        <v>Technology</v>
      </c>
      <c r="N1398" t="str">
        <f>INDEX(Taxonomie!Q:Q,MATCH(ZACKS_Screener[[#This Row],[Ticker]], Taxonomie!P:P,0))</f>
        <v>Semiconductors</v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398" s="18">
        <f>IFERROR(ZACKS_Screener[[#This Row],[Price]]/ZACKS_Screener[[#This Row],[EPS1]], "")</f>
        <v>37.438095238095237</v>
      </c>
      <c r="R1398" s="18">
        <f>IFERROR(ZACKS_Screener[[#This Row],[Price]]/ZACKS_Screener[[#This Row],[EPS2]], "")</f>
        <v>31.322709163346619</v>
      </c>
      <c r="S1398" s="18">
        <f>IFERROR(ZACKS_Screener[[#This Row],[PE1]]/(ZACKS_Screener[[#This Row],[EG1]]*100), "")</f>
        <v>1.8719047619047615</v>
      </c>
      <c r="T1398" s="18">
        <f>IFERROR(ZACKS_Screener[[#This Row],[PE2]]/(ZACKS_Screener[[#This Row],[EG2]]*100), "")</f>
        <v>1.6043338839762913</v>
      </c>
      <c r="U1398"/>
    </row>
    <row r="1399" spans="1:21" hidden="1" x14ac:dyDescent="0.25">
      <c r="A1399" s="23" t="s">
        <v>2173</v>
      </c>
      <c r="B1399" s="31">
        <v>3238.72</v>
      </c>
      <c r="C1399" s="6" t="s">
        <v>41443</v>
      </c>
      <c r="D1399" s="6" t="s">
        <v>22</v>
      </c>
      <c r="E1399" s="6" t="s">
        <v>14</v>
      </c>
      <c r="F1399" s="6" t="s">
        <v>196</v>
      </c>
      <c r="G1399">
        <v>12</v>
      </c>
      <c r="H1399">
        <v>202212</v>
      </c>
      <c r="I1399" s="9">
        <v>112.75</v>
      </c>
      <c r="J1399" s="9">
        <v>5.07</v>
      </c>
      <c r="K1399" s="9">
        <v>4.18</v>
      </c>
      <c r="L1399" s="9">
        <v>5.07</v>
      </c>
      <c r="M1399" s="9" t="str">
        <f>INDEX(Taxonomie!S:S,MATCH(ZACKS_Screener[[#This Row],[Ticker]], Taxonomie!P:P,0))</f>
        <v>Technology</v>
      </c>
      <c r="N1399" t="str">
        <f>INDEX(Taxonomie!Q:Q,MATCH(ZACKS_Screener[[#This Row],[Ticker]], Taxonomie!P:P,0))</f>
        <v>Semiconductor Equipment &amp; Materials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399" s="18">
        <f>IFERROR(ZACKS_Screener[[#This Row],[Price]]/ZACKS_Screener[[#This Row],[EPS1]], "")</f>
        <v>26.973684210526319</v>
      </c>
      <c r="R1399" s="18">
        <f>IFERROR(ZACKS_Screener[[#This Row],[Price]]/ZACKS_Screener[[#This Row],[EPS2]], "")</f>
        <v>22.238658777120314</v>
      </c>
      <c r="S1399" s="18">
        <f>IFERROR(ZACKS_Screener[[#This Row],[PE1]]/(ZACKS_Screener[[#This Row],[EG1]]*100), "")</f>
        <v>-1.536590774689532</v>
      </c>
      <c r="T1399" s="18">
        <f>IFERROR(ZACKS_Screener[[#This Row],[PE2]]/(ZACKS_Screener[[#This Row],[EG2]]*100), "")</f>
        <v>1.0444673448130657</v>
      </c>
      <c r="U1399"/>
    </row>
    <row r="1400" spans="1:21" hidden="1" x14ac:dyDescent="0.25">
      <c r="A1400" s="23" t="s">
        <v>41505</v>
      </c>
      <c r="B1400" s="31">
        <v>2679.39</v>
      </c>
      <c r="C1400" s="6" t="s">
        <v>41504</v>
      </c>
      <c r="D1400" s="6" t="s">
        <v>22</v>
      </c>
      <c r="E1400" s="6" t="s">
        <v>14</v>
      </c>
      <c r="F1400" s="6" t="s">
        <v>196</v>
      </c>
      <c r="G1400">
        <v>12</v>
      </c>
      <c r="H1400">
        <v>202212</v>
      </c>
      <c r="I1400" s="9">
        <v>100.49</v>
      </c>
      <c r="J1400" s="9">
        <v>0.96</v>
      </c>
      <c r="K1400" s="9">
        <v>1.49</v>
      </c>
      <c r="L1400" s="9">
        <v>1.99</v>
      </c>
      <c r="M1400" s="9" t="str">
        <f>INDEX(Taxonomie!S:S,MATCH(ZACKS_Screener[[#This Row],[Ticker]], Taxonomie!P:P,0))</f>
        <v>Technology</v>
      </c>
      <c r="N1400" t="str">
        <f>INDEX(Taxonomie!Q:Q,MATCH(ZACKS_Screener[[#This Row],[Ticker]], Taxonomie!P:P,0))</f>
        <v>Communication Equipment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400" s="18">
        <f>IFERROR(ZACKS_Screener[[#This Row],[Price]]/ZACKS_Screener[[#This Row],[EPS1]], "")</f>
        <v>67.442953020134226</v>
      </c>
      <c r="R1400" s="18">
        <f>IFERROR(ZACKS_Screener[[#This Row],[Price]]/ZACKS_Screener[[#This Row],[EPS2]], "")</f>
        <v>50.497487437185924</v>
      </c>
      <c r="S1400" s="18">
        <f>IFERROR(ZACKS_Screener[[#This Row],[PE1]]/(ZACKS_Screener[[#This Row],[EG1]]*100), "")</f>
        <v>1.2216082056477142</v>
      </c>
      <c r="T1400" s="18">
        <f>IFERROR(ZACKS_Screener[[#This Row],[PE2]]/(ZACKS_Screener[[#This Row],[EG2]]*100), "")</f>
        <v>1.5048251256281404</v>
      </c>
      <c r="U1400"/>
    </row>
    <row r="1401" spans="1:21" hidden="1" x14ac:dyDescent="0.25">
      <c r="A1401" s="23" t="s">
        <v>2528</v>
      </c>
      <c r="B1401" s="31">
        <v>6878.34</v>
      </c>
      <c r="C1401" s="6" t="s">
        <v>2527</v>
      </c>
      <c r="D1401" s="6" t="s">
        <v>22</v>
      </c>
      <c r="E1401" s="6" t="s">
        <v>14</v>
      </c>
      <c r="F1401" s="6" t="s">
        <v>196</v>
      </c>
      <c r="G1401">
        <v>12</v>
      </c>
      <c r="H1401">
        <v>202212</v>
      </c>
      <c r="I1401" s="9">
        <v>63.22</v>
      </c>
      <c r="J1401" s="9">
        <v>1.75</v>
      </c>
      <c r="K1401" s="9">
        <v>1.78</v>
      </c>
      <c r="L1401" s="9">
        <v>2.21</v>
      </c>
      <c r="M1401" s="9" t="str">
        <f>INDEX(Taxonomie!S:S,MATCH(ZACKS_Screener[[#This Row],[Ticker]], Taxonomie!P:P,0))</f>
        <v>Technology</v>
      </c>
      <c r="N1401" t="str">
        <f>INDEX(Taxonomie!Q:Q,MATCH(ZACKS_Screener[[#This Row],[Ticker]], Taxonomie!P:P,0))</f>
        <v>Semiconductors</v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01" s="18">
        <f>IFERROR(ZACKS_Screener[[#This Row],[Price]]/ZACKS_Screener[[#This Row],[EPS1]], "")</f>
        <v>35.516853932584269</v>
      </c>
      <c r="R1401" s="18">
        <f>IFERROR(ZACKS_Screener[[#This Row],[Price]]/ZACKS_Screener[[#This Row],[EPS2]], "")</f>
        <v>28.606334841628961</v>
      </c>
      <c r="S1401" s="18">
        <f>IFERROR(ZACKS_Screener[[#This Row],[PE1]]/(ZACKS_Screener[[#This Row],[EG1]]*100), "")</f>
        <v>20.718164794007471</v>
      </c>
      <c r="T1401" s="18">
        <f>IFERROR(ZACKS_Screener[[#This Row],[PE2]]/(ZACKS_Screener[[#This Row],[EG2]]*100), "")</f>
        <v>1.1841692097232457</v>
      </c>
      <c r="U1401"/>
    </row>
    <row r="1402" spans="1:21" hidden="1" x14ac:dyDescent="0.25">
      <c r="A1402" s="23" t="s">
        <v>41676</v>
      </c>
      <c r="B1402" s="31">
        <v>2188.83</v>
      </c>
      <c r="C1402" s="6" t="s">
        <v>41675</v>
      </c>
      <c r="D1402" s="6" t="s">
        <v>22</v>
      </c>
      <c r="E1402" s="6" t="s">
        <v>14</v>
      </c>
      <c r="F1402" s="6" t="s">
        <v>196</v>
      </c>
      <c r="G1402">
        <v>12</v>
      </c>
      <c r="H1402">
        <v>202212</v>
      </c>
      <c r="I1402" s="9">
        <v>66.22</v>
      </c>
      <c r="J1402" s="9">
        <v>6.36</v>
      </c>
      <c r="K1402" s="9">
        <v>2.93</v>
      </c>
      <c r="L1402" s="9">
        <v>4.71</v>
      </c>
      <c r="M1402" s="9" t="str">
        <f>INDEX(Taxonomie!S:S,MATCH(ZACKS_Screener[[#This Row],[Ticker]], Taxonomie!P:P,0))</f>
        <v>Technology</v>
      </c>
      <c r="N1402" t="str">
        <f>INDEX(Taxonomie!Q:Q,MATCH(ZACKS_Screener[[#This Row],[Ticker]], Taxonomie!P:P,0))</f>
        <v>Semiconductors</v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402" s="18">
        <f>IFERROR(ZACKS_Screener[[#This Row],[Price]]/ZACKS_Screener[[#This Row],[EPS1]], "")</f>
        <v>22.600682593856654</v>
      </c>
      <c r="R1402" s="18">
        <f>IFERROR(ZACKS_Screener[[#This Row],[Price]]/ZACKS_Screener[[#This Row],[EPS2]], "")</f>
        <v>14.059447983014861</v>
      </c>
      <c r="S1402" s="18">
        <f>IFERROR(ZACKS_Screener[[#This Row],[PE1]]/(ZACKS_Screener[[#This Row],[EG1]]*100), "")</f>
        <v>-0.41906805042836243</v>
      </c>
      <c r="T1402" s="18">
        <f>IFERROR(ZACKS_Screener[[#This Row],[PE2]]/(ZACKS_Screener[[#This Row],[EG2]]*100), "")</f>
        <v>0.23142799207996373</v>
      </c>
      <c r="U1402"/>
    </row>
    <row r="1403" spans="1:21" hidden="1" x14ac:dyDescent="0.25">
      <c r="A1403" s="23" t="s">
        <v>2818</v>
      </c>
      <c r="B1403" s="31">
        <v>3130.69</v>
      </c>
      <c r="C1403" s="6" t="s">
        <v>2817</v>
      </c>
      <c r="D1403" s="6" t="s">
        <v>22</v>
      </c>
      <c r="E1403" s="6" t="s">
        <v>14</v>
      </c>
      <c r="F1403" s="6" t="s">
        <v>196</v>
      </c>
      <c r="G1403">
        <v>6</v>
      </c>
      <c r="H1403">
        <v>202206</v>
      </c>
      <c r="I1403" s="9">
        <v>79.209999999999994</v>
      </c>
      <c r="J1403" s="9">
        <v>13.54</v>
      </c>
      <c r="K1403" s="9">
        <v>8.0500000000000007</v>
      </c>
      <c r="L1403" s="9">
        <v>4.96</v>
      </c>
      <c r="M1403" s="9" t="str">
        <f>INDEX(Taxonomie!S:S,MATCH(ZACKS_Screener[[#This Row],[Ticker]], Taxonomie!P:P,0))</f>
        <v>Technology</v>
      </c>
      <c r="N1403" t="str">
        <f>INDEX(Taxonomie!Q:Q,MATCH(ZACKS_Screener[[#This Row],[Ticker]], Taxonomie!P:P,0))</f>
        <v>Semiconductors</v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403" s="18">
        <f>IFERROR(ZACKS_Screener[[#This Row],[Price]]/ZACKS_Screener[[#This Row],[EPS1]], "")</f>
        <v>9.839751552795029</v>
      </c>
      <c r="R1403" s="18">
        <f>IFERROR(ZACKS_Screener[[#This Row],[Price]]/ZACKS_Screener[[#This Row],[EPS2]], "")</f>
        <v>15.969758064516128</v>
      </c>
      <c r="S1403" s="18">
        <f>IFERROR(ZACKS_Screener[[#This Row],[PE1]]/(ZACKS_Screener[[#This Row],[EG1]]*100), "")</f>
        <v>-0.24267802554616527</v>
      </c>
      <c r="T1403" s="18">
        <f>IFERROR(ZACKS_Screener[[#This Row],[PE2]]/(ZACKS_Screener[[#This Row],[EG2]]*100), "")</f>
        <v>-0.41604062271635861</v>
      </c>
      <c r="U1403"/>
    </row>
    <row r="1404" spans="1:21" hidden="1" x14ac:dyDescent="0.25">
      <c r="A1404" s="23" t="s">
        <v>2938</v>
      </c>
      <c r="B1404" s="31">
        <v>4229.33</v>
      </c>
      <c r="C1404" s="6" t="s">
        <v>2937</v>
      </c>
      <c r="D1404" s="6" t="s">
        <v>22</v>
      </c>
      <c r="E1404" s="6" t="s">
        <v>14</v>
      </c>
      <c r="F1404" s="6" t="s">
        <v>196</v>
      </c>
      <c r="G1404">
        <v>12</v>
      </c>
      <c r="H1404">
        <v>202212</v>
      </c>
      <c r="I1404" s="9">
        <v>38.700000000000003</v>
      </c>
      <c r="J1404" s="9">
        <v>2.5</v>
      </c>
      <c r="K1404" s="9">
        <v>2.11</v>
      </c>
      <c r="M1404" s="9" t="str">
        <f>INDEX(Taxonomie!S:S,MATCH(ZACKS_Screener[[#This Row],[Ticker]], Taxonomie!P:P,0))</f>
        <v>Technology</v>
      </c>
      <c r="N1404" t="str">
        <f>INDEX(Taxonomie!Q:Q,MATCH(ZACKS_Screener[[#This Row],[Ticker]], Taxonomie!P:P,0))</f>
        <v>Semiconductors</v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04" s="18">
        <f>IFERROR(ZACKS_Screener[[#This Row],[Price]]/ZACKS_Screener[[#This Row],[EPS1]], "")</f>
        <v>18.341232227488153</v>
      </c>
      <c r="R1404" s="18" t="str">
        <f>IFERROR(ZACKS_Screener[[#This Row],[Price]]/ZACKS_Screener[[#This Row],[EPS2]], "")</f>
        <v/>
      </c>
      <c r="S1404" s="18">
        <f>IFERROR(ZACKS_Screener[[#This Row],[PE1]]/(ZACKS_Screener[[#This Row],[EG1]]*100), "")</f>
        <v>-1.1757200145825735</v>
      </c>
      <c r="T1404" s="18" t="str">
        <f>IFERROR(ZACKS_Screener[[#This Row],[PE2]]/(ZACKS_Screener[[#This Row],[EG2]]*100), "")</f>
        <v/>
      </c>
      <c r="U1404"/>
    </row>
    <row r="1405" spans="1:21" hidden="1" x14ac:dyDescent="0.25">
      <c r="A1405" s="23" t="s">
        <v>3005</v>
      </c>
      <c r="B1405" s="31">
        <v>20432.759999999998</v>
      </c>
      <c r="C1405" s="6" t="s">
        <v>3004</v>
      </c>
      <c r="D1405" s="6" t="s">
        <v>13</v>
      </c>
      <c r="E1405" s="6" t="s">
        <v>14</v>
      </c>
      <c r="F1405" s="6" t="s">
        <v>196</v>
      </c>
      <c r="G1405">
        <v>12</v>
      </c>
      <c r="H1405">
        <v>202212</v>
      </c>
      <c r="I1405" s="9">
        <v>8.17</v>
      </c>
      <c r="J1405" s="9">
        <v>1.1599999999999999</v>
      </c>
      <c r="K1405" s="9">
        <v>0.78</v>
      </c>
      <c r="L1405" s="9">
        <v>0.83</v>
      </c>
      <c r="M1405" s="9" t="str">
        <f>INDEX(Taxonomie!S:S,MATCH(ZACKS_Screener[[#This Row],[Ticker]], Taxonomie!P:P,0))</f>
        <v>Technology</v>
      </c>
      <c r="N1405" t="str">
        <f>INDEX(Taxonomie!Q:Q,MATCH(ZACKS_Screener[[#This Row],[Ticker]], Taxonomie!P:P,0))</f>
        <v>Semiconductors</v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405" s="18">
        <f>IFERROR(ZACKS_Screener[[#This Row],[Price]]/ZACKS_Screener[[#This Row],[EPS1]], "")</f>
        <v>10.474358974358974</v>
      </c>
      <c r="R1405" s="18">
        <f>IFERROR(ZACKS_Screener[[#This Row],[Price]]/ZACKS_Screener[[#This Row],[EPS2]], "")</f>
        <v>9.8433734939759034</v>
      </c>
      <c r="S1405" s="18">
        <f>IFERROR(ZACKS_Screener[[#This Row],[PE1]]/(ZACKS_Screener[[#This Row],[EG1]]*100), "")</f>
        <v>-0.3197435897435898</v>
      </c>
      <c r="T1405" s="18">
        <f>IFERROR(ZACKS_Screener[[#This Row],[PE2]]/(ZACKS_Screener[[#This Row],[EG2]]*100), "")</f>
        <v>1.5355662650602431</v>
      </c>
      <c r="U1405"/>
    </row>
    <row r="1406" spans="1:21" hidden="1" x14ac:dyDescent="0.25">
      <c r="A1406" s="23" t="s">
        <v>1395</v>
      </c>
      <c r="B1406" s="31">
        <v>7009.19</v>
      </c>
      <c r="C1406" s="6" t="s">
        <v>1394</v>
      </c>
      <c r="D1406" s="6" t="s">
        <v>13</v>
      </c>
      <c r="E1406" s="6" t="s">
        <v>14</v>
      </c>
      <c r="F1406" s="6" t="s">
        <v>1396</v>
      </c>
      <c r="G1406">
        <v>12</v>
      </c>
      <c r="H1406">
        <v>202212</v>
      </c>
      <c r="I1406" s="9">
        <v>112.7</v>
      </c>
      <c r="J1406" s="9">
        <v>8.33</v>
      </c>
      <c r="K1406" s="9">
        <v>5.98</v>
      </c>
      <c r="L1406" s="9">
        <v>7.76</v>
      </c>
      <c r="M1406" s="9" t="str">
        <f>INDEX(Taxonomie!S:S,MATCH(ZACKS_Screener[[#This Row],[Ticker]], Taxonomie!P:P,0))</f>
        <v>Industrials</v>
      </c>
      <c r="N1406" t="str">
        <f>INDEX(Taxonomie!Q:Q,MATCH(ZACKS_Screener[[#This Row],[Ticker]], Taxonomie!P:P,0))</f>
        <v>Specialty Industrial Machinery</v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1406" s="18">
        <f>IFERROR(ZACKS_Screener[[#This Row],[Price]]/ZACKS_Screener[[#This Row],[EPS1]], "")</f>
        <v>18.846153846153847</v>
      </c>
      <c r="R1406" s="18">
        <f>IFERROR(ZACKS_Screener[[#This Row],[Price]]/ZACKS_Screener[[#This Row],[EPS2]], "")</f>
        <v>14.523195876288661</v>
      </c>
      <c r="S1406" s="18">
        <f>IFERROR(ZACKS_Screener[[#This Row],[PE1]]/(ZACKS_Screener[[#This Row],[EG1]]*100), "")</f>
        <v>-0.66803600654664497</v>
      </c>
      <c r="T1406" s="18">
        <f>IFERROR(ZACKS_Screener[[#This Row],[PE2]]/(ZACKS_Screener[[#This Row],[EG2]]*100), "")</f>
        <v>0.48791410865284401</v>
      </c>
      <c r="U1406"/>
    </row>
    <row r="1407" spans="1:21" hidden="1" x14ac:dyDescent="0.25">
      <c r="A1407" s="23" t="s">
        <v>313</v>
      </c>
      <c r="B1407" s="31">
        <v>7161.6</v>
      </c>
      <c r="C1407" s="6" t="s">
        <v>312</v>
      </c>
      <c r="D1407" s="6" t="s">
        <v>13</v>
      </c>
      <c r="E1407" s="6" t="s">
        <v>14</v>
      </c>
      <c r="F1407" s="6" t="s">
        <v>314</v>
      </c>
      <c r="G1407">
        <v>12</v>
      </c>
      <c r="H1407">
        <v>202212</v>
      </c>
      <c r="I1407" s="9">
        <v>126.78</v>
      </c>
      <c r="J1407" s="9">
        <v>22.38</v>
      </c>
      <c r="K1407" s="9">
        <v>16.13</v>
      </c>
      <c r="L1407" s="9">
        <v>14.79</v>
      </c>
      <c r="M1407" s="9" t="str">
        <f>INDEX(Taxonomie!S:S,MATCH(ZACKS_Screener[[#This Row],[Ticker]], Taxonomie!P:P,0))</f>
        <v>Technology</v>
      </c>
      <c r="N1407" t="str">
        <f>INDEX(Taxonomie!Q:Q,MATCH(ZACKS_Screener[[#This Row],[Ticker]], Taxonomie!P:P,0))</f>
        <v>Electronics &amp; Computer Distribution</v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07" s="18">
        <f>IFERROR(ZACKS_Screener[[#This Row],[Price]]/ZACKS_Screener[[#This Row],[EPS1]], "")</f>
        <v>7.8598884066955987</v>
      </c>
      <c r="R1407" s="18">
        <f>IFERROR(ZACKS_Screener[[#This Row],[Price]]/ZACKS_Screener[[#This Row],[EPS2]], "")</f>
        <v>8.5720081135902646</v>
      </c>
      <c r="S1407" s="18">
        <f>IFERROR(ZACKS_Screener[[#This Row],[PE1]]/(ZACKS_Screener[[#This Row],[EG1]]*100), "")</f>
        <v>-0.28144688406695595</v>
      </c>
      <c r="T1407" s="18">
        <f>IFERROR(ZACKS_Screener[[#This Row],[PE2]]/(ZACKS_Screener[[#This Row],[EG2]]*100), "")</f>
        <v>-1.0318394841209775</v>
      </c>
      <c r="U1407"/>
    </row>
    <row r="1408" spans="1:21" hidden="1" x14ac:dyDescent="0.25">
      <c r="A1408" s="23" t="s">
        <v>364</v>
      </c>
      <c r="B1408" s="31">
        <v>3986.84</v>
      </c>
      <c r="C1408" s="6" t="s">
        <v>363</v>
      </c>
      <c r="D1408" s="6" t="s">
        <v>22</v>
      </c>
      <c r="E1408" s="6" t="s">
        <v>14</v>
      </c>
      <c r="F1408" s="6" t="s">
        <v>314</v>
      </c>
      <c r="G1408">
        <v>6</v>
      </c>
      <c r="H1408">
        <v>202206</v>
      </c>
      <c r="I1408" s="9">
        <v>43.62</v>
      </c>
      <c r="J1408" s="9">
        <v>6.93</v>
      </c>
      <c r="K1408" s="9">
        <v>7.63</v>
      </c>
      <c r="L1408" s="9">
        <v>5.72</v>
      </c>
      <c r="M1408" s="9" t="str">
        <f>INDEX(Taxonomie!S:S,MATCH(ZACKS_Screener[[#This Row],[Ticker]], Taxonomie!P:P,0))</f>
        <v>Technology</v>
      </c>
      <c r="N1408" t="str">
        <f>INDEX(Taxonomie!Q:Q,MATCH(ZACKS_Screener[[#This Row],[Ticker]], Taxonomie!P:P,0))</f>
        <v>Electronics &amp; Computer Distribution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408" s="18">
        <f>IFERROR(ZACKS_Screener[[#This Row],[Price]]/ZACKS_Screener[[#This Row],[EPS1]], "")</f>
        <v>5.7169069462647446</v>
      </c>
      <c r="R1408" s="18">
        <f>IFERROR(ZACKS_Screener[[#This Row],[Price]]/ZACKS_Screener[[#This Row],[EPS2]], "")</f>
        <v>7.6258741258741258</v>
      </c>
      <c r="S1408" s="18">
        <f>IFERROR(ZACKS_Screener[[#This Row],[PE1]]/(ZACKS_Screener[[#This Row],[EG1]]*100), "")</f>
        <v>0.56597378768020956</v>
      </c>
      <c r="T1408" s="18">
        <f>IFERROR(ZACKS_Screener[[#This Row],[PE2]]/(ZACKS_Screener[[#This Row],[EG2]]*100), "")</f>
        <v>-0.3046357046095266</v>
      </c>
      <c r="U1408"/>
    </row>
    <row r="1409" spans="1:21" hidden="1" x14ac:dyDescent="0.25">
      <c r="A1409" s="23" t="s">
        <v>3114</v>
      </c>
      <c r="B1409" s="31">
        <v>7603.16</v>
      </c>
      <c r="C1409" s="6" t="s">
        <v>3113</v>
      </c>
      <c r="D1409" s="6" t="s">
        <v>13</v>
      </c>
      <c r="E1409" s="6" t="s">
        <v>14</v>
      </c>
      <c r="F1409" s="6" t="s">
        <v>314</v>
      </c>
      <c r="G1409">
        <v>12</v>
      </c>
      <c r="H1409">
        <v>202212</v>
      </c>
      <c r="I1409" s="9">
        <v>148.29</v>
      </c>
      <c r="J1409" s="9">
        <v>16.420000000000002</v>
      </c>
      <c r="K1409" s="9">
        <v>17.43</v>
      </c>
      <c r="L1409" s="9">
        <v>18.600000000000001</v>
      </c>
      <c r="M1409" s="9" t="str">
        <f>INDEX(Taxonomie!S:S,MATCH(ZACKS_Screener[[#This Row],[Ticker]], Taxonomie!P:P,0))</f>
        <v>Industrials</v>
      </c>
      <c r="N1409" t="str">
        <f>INDEX(Taxonomie!Q:Q,MATCH(ZACKS_Screener[[#This Row],[Ticker]], Taxonomie!P:P,0))</f>
        <v>Industrial Distribution</v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409" s="18">
        <f>IFERROR(ZACKS_Screener[[#This Row],[Price]]/ZACKS_Screener[[#This Row],[EPS1]], "")</f>
        <v>8.5077452667814111</v>
      </c>
      <c r="R1409" s="18">
        <f>IFERROR(ZACKS_Screener[[#This Row],[Price]]/ZACKS_Screener[[#This Row],[EPS2]], "")</f>
        <v>7.9725806451612895</v>
      </c>
      <c r="S1409" s="18">
        <f>IFERROR(ZACKS_Screener[[#This Row],[PE1]]/(ZACKS_Screener[[#This Row],[EG1]]*100), "")</f>
        <v>1.3831403691143671</v>
      </c>
      <c r="T1409" s="18">
        <f>IFERROR(ZACKS_Screener[[#This Row],[PE2]]/(ZACKS_Screener[[#This Row],[EG2]]*100), "")</f>
        <v>1.1877100909842826</v>
      </c>
      <c r="U1409"/>
    </row>
    <row r="1410" spans="1:21" hidden="1" x14ac:dyDescent="0.25">
      <c r="A1410" s="23" t="s">
        <v>1708</v>
      </c>
      <c r="B1410" s="31">
        <v>11312.43</v>
      </c>
      <c r="C1410" s="6" t="s">
        <v>1707</v>
      </c>
      <c r="D1410" s="6" t="s">
        <v>22</v>
      </c>
      <c r="E1410" s="6" t="s">
        <v>14</v>
      </c>
      <c r="F1410" s="6" t="s">
        <v>1709</v>
      </c>
      <c r="G1410">
        <v>6</v>
      </c>
      <c r="H1410">
        <v>202206</v>
      </c>
      <c r="I1410" s="9">
        <v>155.22999999999999</v>
      </c>
      <c r="J1410" s="9">
        <v>4.9400000000000004</v>
      </c>
      <c r="K1410" s="9">
        <v>4.83</v>
      </c>
      <c r="L1410" s="9">
        <v>5.3</v>
      </c>
      <c r="M1410" s="9" t="str">
        <f>INDEX(Taxonomie!S:S,MATCH(ZACKS_Screener[[#This Row],[Ticker]], Taxonomie!P:P,0))</f>
        <v>Technology</v>
      </c>
      <c r="N1410" t="str">
        <f>INDEX(Taxonomie!Q:Q,MATCH(ZACKS_Screener[[#This Row],[Ticker]], Taxonomie!P:P,0))</f>
        <v>Information Technology Services</v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1410" s="18">
        <f>IFERROR(ZACKS_Screener[[#This Row],[Price]]/ZACKS_Screener[[#This Row],[EPS1]], "")</f>
        <v>32.138716356107658</v>
      </c>
      <c r="R1410" s="18">
        <f>IFERROR(ZACKS_Screener[[#This Row],[Price]]/ZACKS_Screener[[#This Row],[EPS2]], "")</f>
        <v>29.288679245283017</v>
      </c>
      <c r="S1410" s="18">
        <f>IFERROR(ZACKS_Screener[[#This Row],[PE1]]/(ZACKS_Screener[[#This Row],[EG1]]*100), "")</f>
        <v>-14.433205345379214</v>
      </c>
      <c r="T1410" s="18">
        <f>IFERROR(ZACKS_Screener[[#This Row],[PE2]]/(ZACKS_Screener[[#This Row],[EG2]]*100), "")</f>
        <v>3.0098791649939796</v>
      </c>
      <c r="U1410"/>
    </row>
    <row r="1411" spans="1:21" hidden="1" x14ac:dyDescent="0.25">
      <c r="A1411" s="23" t="s">
        <v>629</v>
      </c>
      <c r="B1411" s="31">
        <v>36065</v>
      </c>
      <c r="C1411" s="6" t="s">
        <v>628</v>
      </c>
      <c r="D1411" s="6" t="s">
        <v>13</v>
      </c>
      <c r="E1411" s="6" t="s">
        <v>14</v>
      </c>
      <c r="F1411" s="6" t="s">
        <v>630</v>
      </c>
      <c r="G1411">
        <v>12</v>
      </c>
      <c r="H1411">
        <v>202212</v>
      </c>
      <c r="I1411" s="9">
        <v>43.2</v>
      </c>
      <c r="J1411" s="9">
        <v>2.34</v>
      </c>
      <c r="K1411" s="9">
        <v>2.57</v>
      </c>
      <c r="L1411" s="9">
        <v>2.75</v>
      </c>
      <c r="M1411" s="9" t="str">
        <f>INDEX(Taxonomie!S:S,MATCH(ZACKS_Screener[[#This Row],[Ticker]], Taxonomie!P:P,0))</f>
        <v>Industrials</v>
      </c>
      <c r="N1411" t="str">
        <f>INDEX(Taxonomie!Q:Q,MATCH(ZACKS_Screener[[#This Row],[Ticker]], Taxonomie!P:P,0))</f>
        <v>Building Products &amp; Equipment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1411" s="18">
        <f>IFERROR(ZACKS_Screener[[#This Row],[Price]]/ZACKS_Screener[[#This Row],[EPS1]], "")</f>
        <v>16.809338521400779</v>
      </c>
      <c r="R1411" s="18">
        <f>IFERROR(ZACKS_Screener[[#This Row],[Price]]/ZACKS_Screener[[#This Row],[EPS2]], "")</f>
        <v>15.709090909090911</v>
      </c>
      <c r="S1411" s="18">
        <f>IFERROR(ZACKS_Screener[[#This Row],[PE1]]/(ZACKS_Screener[[#This Row],[EG1]]*100), "")</f>
        <v>1.7101674843512096</v>
      </c>
      <c r="T1411" s="18">
        <f>IFERROR(ZACKS_Screener[[#This Row],[PE2]]/(ZACKS_Screener[[#This Row],[EG2]]*100), "")</f>
        <v>2.2429090909090887</v>
      </c>
      <c r="U1411"/>
    </row>
    <row r="1412" spans="1:21" hidden="1" x14ac:dyDescent="0.25">
      <c r="A1412" s="23" t="s">
        <v>1258</v>
      </c>
      <c r="B1412" s="31">
        <v>11499.05</v>
      </c>
      <c r="C1412" s="6" t="s">
        <v>1257</v>
      </c>
      <c r="D1412" s="6" t="s">
        <v>22</v>
      </c>
      <c r="E1412" s="6" t="s">
        <v>14</v>
      </c>
      <c r="F1412" s="6" t="s">
        <v>630</v>
      </c>
      <c r="G1412">
        <v>3</v>
      </c>
      <c r="H1412">
        <v>202303</v>
      </c>
      <c r="I1412" s="9">
        <v>25.87</v>
      </c>
      <c r="J1412" s="9">
        <v>2.36</v>
      </c>
      <c r="K1412" s="9">
        <v>2.4300000000000002</v>
      </c>
      <c r="L1412" s="9">
        <v>2.74</v>
      </c>
      <c r="M1412" s="9" t="str">
        <f>INDEX(Taxonomie!S:S,MATCH(ZACKS_Screener[[#This Row],[Ticker]], Taxonomie!P:P,0))</f>
        <v>Technology</v>
      </c>
      <c r="N1412" t="str">
        <f>INDEX(Taxonomie!Q:Q,MATCH(ZACKS_Screener[[#This Row],[Ticker]], Taxonomie!P:P,0))</f>
        <v>Electronic Components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1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1412" s="18">
        <f>IFERROR(ZACKS_Screener[[#This Row],[Price]]/ZACKS_Screener[[#This Row],[EPS1]], "")</f>
        <v>10.646090534979423</v>
      </c>
      <c r="R1412" s="18">
        <f>IFERROR(ZACKS_Screener[[#This Row],[Price]]/ZACKS_Screener[[#This Row],[EPS2]], "")</f>
        <v>9.4416058394160576</v>
      </c>
      <c r="S1412" s="18">
        <f>IFERROR(ZACKS_Screener[[#This Row],[PE1]]/(ZACKS_Screener[[#This Row],[EG1]]*100), "")</f>
        <v>3.5892533803644766</v>
      </c>
      <c r="T1412" s="18">
        <f>IFERROR(ZACKS_Screener[[#This Row],[PE2]]/(ZACKS_Screener[[#This Row],[EG2]]*100), "")</f>
        <v>0.74010007063809735</v>
      </c>
      <c r="U1412"/>
    </row>
    <row r="1413" spans="1:21" hidden="1" x14ac:dyDescent="0.25">
      <c r="A1413" s="23" t="s">
        <v>1422</v>
      </c>
      <c r="B1413" s="31">
        <v>20186.88</v>
      </c>
      <c r="C1413" s="6" t="s">
        <v>1421</v>
      </c>
      <c r="D1413" s="6" t="s">
        <v>13</v>
      </c>
      <c r="E1413" s="6" t="s">
        <v>14</v>
      </c>
      <c r="F1413" s="6" t="s">
        <v>630</v>
      </c>
      <c r="G1413">
        <v>12</v>
      </c>
      <c r="H1413">
        <v>202212</v>
      </c>
      <c r="I1413" s="9">
        <v>105.53</v>
      </c>
      <c r="J1413" s="9">
        <v>5.13</v>
      </c>
      <c r="K1413" s="9">
        <v>5.24</v>
      </c>
      <c r="L1413" s="9">
        <v>5.81</v>
      </c>
      <c r="M1413" s="9" t="str">
        <f>INDEX(Taxonomie!S:S,MATCH(ZACKS_Screener[[#This Row],[Ticker]], Taxonomie!P:P,0))</f>
        <v>Technology</v>
      </c>
      <c r="N1413" t="str">
        <f>INDEX(Taxonomie!Q:Q,MATCH(ZACKS_Screener[[#This Row],[Ticker]], Taxonomie!P:P,0))</f>
        <v>Scientific &amp; Technical Instruments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1413" s="18">
        <f>IFERROR(ZACKS_Screener[[#This Row],[Price]]/ZACKS_Screener[[#This Row],[EPS1]], "")</f>
        <v>20.139312977099237</v>
      </c>
      <c r="R1413" s="18">
        <f>IFERROR(ZACKS_Screener[[#This Row],[Price]]/ZACKS_Screener[[#This Row],[EPS2]], "")</f>
        <v>18.163511187607575</v>
      </c>
      <c r="S1413" s="18">
        <f>IFERROR(ZACKS_Screener[[#This Row],[PE1]]/(ZACKS_Screener[[#This Row],[EG1]]*100), "")</f>
        <v>9.3922432338653437</v>
      </c>
      <c r="T1413" s="18">
        <f>IFERROR(ZACKS_Screener[[#This Row],[PE2]]/(ZACKS_Screener[[#This Row],[EG2]]*100), "")</f>
        <v>1.6697683968958563</v>
      </c>
      <c r="U1413"/>
    </row>
    <row r="1414" spans="1:21" hidden="1" x14ac:dyDescent="0.25">
      <c r="A1414" s="23" t="s">
        <v>41021</v>
      </c>
      <c r="B1414" s="31">
        <v>2370.6799999999998</v>
      </c>
      <c r="C1414" s="6" t="s">
        <v>41020</v>
      </c>
      <c r="D1414" s="6" t="s">
        <v>13</v>
      </c>
      <c r="E1414" s="6" t="s">
        <v>14</v>
      </c>
      <c r="F1414" s="6" t="s">
        <v>630</v>
      </c>
      <c r="G1414">
        <v>12</v>
      </c>
      <c r="H1414">
        <v>202212</v>
      </c>
      <c r="I1414" s="9">
        <v>11.14</v>
      </c>
      <c r="J1414" s="9">
        <v>0.98</v>
      </c>
      <c r="K1414" s="9">
        <v>0.61</v>
      </c>
      <c r="L1414" s="9">
        <v>0.76</v>
      </c>
      <c r="M1414" s="9" t="str">
        <f>INDEX(Taxonomie!S:S,MATCH(ZACKS_Screener[[#This Row],[Ticker]], Taxonomie!P:P,0))</f>
        <v>Industrials</v>
      </c>
      <c r="N1414" t="str">
        <f>INDEX(Taxonomie!Q:Q,MATCH(ZACKS_Screener[[#This Row],[Ticker]], Taxonomie!P:P,0))</f>
        <v>Electrical Equipment &amp; Parts</v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1414" s="18">
        <f>IFERROR(ZACKS_Screener[[#This Row],[Price]]/ZACKS_Screener[[#This Row],[EPS1]], "")</f>
        <v>18.262295081967213</v>
      </c>
      <c r="R1414" s="18">
        <f>IFERROR(ZACKS_Screener[[#This Row],[Price]]/ZACKS_Screener[[#This Row],[EPS2]], "")</f>
        <v>14.657894736842106</v>
      </c>
      <c r="S1414" s="18">
        <f>IFERROR(ZACKS_Screener[[#This Row],[PE1]]/(ZACKS_Screener[[#This Row],[EG1]]*100), "")</f>
        <v>-0.48370403190075323</v>
      </c>
      <c r="T1414" s="18">
        <f>IFERROR(ZACKS_Screener[[#This Row],[PE2]]/(ZACKS_Screener[[#This Row],[EG2]]*100), "")</f>
        <v>0.59608771929824544</v>
      </c>
      <c r="U1414"/>
    </row>
    <row r="1415" spans="1:21" hidden="1" x14ac:dyDescent="0.25">
      <c r="A1415" s="23" t="s">
        <v>1748</v>
      </c>
      <c r="B1415" s="31">
        <v>62843.95</v>
      </c>
      <c r="C1415" s="6" t="s">
        <v>1747</v>
      </c>
      <c r="D1415" s="6" t="s">
        <v>22</v>
      </c>
      <c r="E1415" s="6" t="s">
        <v>14</v>
      </c>
      <c r="F1415" s="6" t="s">
        <v>630</v>
      </c>
      <c r="G1415">
        <v>6</v>
      </c>
      <c r="H1415">
        <v>202206</v>
      </c>
      <c r="I1415" s="9">
        <v>458.05</v>
      </c>
      <c r="J1415" s="9">
        <v>21.15</v>
      </c>
      <c r="K1415" s="9">
        <v>24.88</v>
      </c>
      <c r="L1415" s="9">
        <v>19.850000000000001</v>
      </c>
      <c r="M1415" s="9" t="str">
        <f>INDEX(Taxonomie!S:S,MATCH(ZACKS_Screener[[#This Row],[Ticker]], Taxonomie!P:P,0))</f>
        <v>Technology</v>
      </c>
      <c r="N1415" t="str">
        <f>INDEX(Taxonomie!Q:Q,MATCH(ZACKS_Screener[[#This Row],[Ticker]], Taxonomie!P:P,0))</f>
        <v>Semiconductor Equipment &amp; Materials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1415" s="18">
        <f>IFERROR(ZACKS_Screener[[#This Row],[Price]]/ZACKS_Screener[[#This Row],[EPS1]], "")</f>
        <v>18.410369774919616</v>
      </c>
      <c r="R1415" s="18">
        <f>IFERROR(ZACKS_Screener[[#This Row],[Price]]/ZACKS_Screener[[#This Row],[EPS2]], "")</f>
        <v>23.075566750629722</v>
      </c>
      <c r="S1415" s="18">
        <f>IFERROR(ZACKS_Screener[[#This Row],[PE1]]/(ZACKS_Screener[[#This Row],[EG1]]*100), "")</f>
        <v>1.0439123880416885</v>
      </c>
      <c r="T1415" s="18">
        <f>IFERROR(ZACKS_Screener[[#This Row],[PE2]]/(ZACKS_Screener[[#This Row],[EG2]]*100), "")</f>
        <v>-1.141391850408882</v>
      </c>
      <c r="U1415"/>
    </row>
    <row r="1416" spans="1:21" hidden="1" x14ac:dyDescent="0.25">
      <c r="A1416" s="23" t="s">
        <v>2635</v>
      </c>
      <c r="B1416" s="31">
        <v>4381.67</v>
      </c>
      <c r="C1416" s="6" t="s">
        <v>2634</v>
      </c>
      <c r="D1416" s="6" t="s">
        <v>22</v>
      </c>
      <c r="E1416" s="6" t="s">
        <v>14</v>
      </c>
      <c r="F1416" s="6" t="s">
        <v>630</v>
      </c>
      <c r="G1416">
        <v>12</v>
      </c>
      <c r="H1416">
        <v>202212</v>
      </c>
      <c r="I1416" s="9">
        <v>40.869999999999997</v>
      </c>
      <c r="J1416" s="9">
        <v>-0.31</v>
      </c>
      <c r="K1416" s="9">
        <v>4.01</v>
      </c>
      <c r="L1416" s="9">
        <v>13.28</v>
      </c>
      <c r="M1416" s="9" t="str">
        <f>INDEX(Taxonomie!S:S,MATCH(ZACKS_Screener[[#This Row],[Ticker]], Taxonomie!P:P,0))</f>
        <v>Basic Materials</v>
      </c>
      <c r="N1416" t="str">
        <f>INDEX(Taxonomie!Q:Q,MATCH(ZACKS_Screener[[#This Row],[Ticker]], Taxonomie!P:P,0))</f>
        <v>Other Industrial Metals &amp; Mining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416" s="18">
        <f>IFERROR(ZACKS_Screener[[#This Row],[Price]]/ZACKS_Screener[[#This Row],[EPS1]], "")</f>
        <v>10.192019950124688</v>
      </c>
      <c r="R1416" s="18">
        <f>IFERROR(ZACKS_Screener[[#This Row],[Price]]/ZACKS_Screener[[#This Row],[EPS2]], "")</f>
        <v>3.0775602409638552</v>
      </c>
      <c r="S1416" s="18">
        <f>IFERROR(ZACKS_Screener[[#This Row],[PE1]]/(ZACKS_Screener[[#This Row],[EG1]]*100), "")</f>
        <v>0.10192019950124688</v>
      </c>
      <c r="T1416" s="18">
        <f>IFERROR(ZACKS_Screener[[#This Row],[PE2]]/(ZACKS_Screener[[#This Row],[EG2]]*100), "")</f>
        <v>1.3312854979789707E-2</v>
      </c>
      <c r="U1416"/>
    </row>
    <row r="1417" spans="1:21" hidden="1" x14ac:dyDescent="0.25">
      <c r="A1417" s="23" t="s">
        <v>41680</v>
      </c>
      <c r="B1417" s="31">
        <v>2240.31</v>
      </c>
      <c r="C1417" s="6" t="s">
        <v>41679</v>
      </c>
      <c r="D1417" s="6" t="s">
        <v>22</v>
      </c>
      <c r="E1417" s="6" t="s">
        <v>14</v>
      </c>
      <c r="F1417" s="6" t="s">
        <v>630</v>
      </c>
      <c r="G1417">
        <v>12</v>
      </c>
      <c r="H1417">
        <v>202212</v>
      </c>
      <c r="I1417" s="9">
        <v>103.24</v>
      </c>
      <c r="J1417" s="9">
        <v>3.66</v>
      </c>
      <c r="K1417" s="9">
        <v>0.09</v>
      </c>
      <c r="L1417" s="9">
        <v>1.27</v>
      </c>
      <c r="M1417" s="9" t="str">
        <f>INDEX(Taxonomie!S:S,MATCH(ZACKS_Screener[[#This Row],[Ticker]], Taxonomie!P:P,0))</f>
        <v>Technology</v>
      </c>
      <c r="N1417" t="str">
        <f>INDEX(Taxonomie!Q:Q,MATCH(ZACKS_Screener[[#This Row],[Ticker]], Taxonomie!P:P,0))</f>
        <v>Semiconductors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417" s="18">
        <f>IFERROR(ZACKS_Screener[[#This Row],[Price]]/ZACKS_Screener[[#This Row],[EPS1]], "")</f>
        <v>1147.1111111111111</v>
      </c>
      <c r="R1417" s="18">
        <f>IFERROR(ZACKS_Screener[[#This Row],[Price]]/ZACKS_Screener[[#This Row],[EPS2]], "")</f>
        <v>81.291338582677156</v>
      </c>
      <c r="S1417" s="18">
        <f>IFERROR(ZACKS_Screener[[#This Row],[PE1]]/(ZACKS_Screener[[#This Row],[EG1]]*100), "")</f>
        <v>-11.760298786181137</v>
      </c>
      <c r="T1417" s="18">
        <f>IFERROR(ZACKS_Screener[[#This Row],[PE2]]/(ZACKS_Screener[[#This Row],[EG2]]*100), "")</f>
        <v>6.2001868410516477E-2</v>
      </c>
      <c r="U1417"/>
    </row>
    <row r="1418" spans="1:21" hidden="1" x14ac:dyDescent="0.25">
      <c r="A1418" s="23" t="s">
        <v>2919</v>
      </c>
      <c r="B1418" s="31">
        <v>12020.67</v>
      </c>
      <c r="C1418" s="6" t="s">
        <v>2918</v>
      </c>
      <c r="D1418" s="6" t="s">
        <v>22</v>
      </c>
      <c r="E1418" s="6" t="s">
        <v>14</v>
      </c>
      <c r="F1418" s="6" t="s">
        <v>630</v>
      </c>
      <c r="G1418">
        <v>12</v>
      </c>
      <c r="H1418">
        <v>202212</v>
      </c>
      <c r="I1418" s="9">
        <v>48.52</v>
      </c>
      <c r="J1418" s="9">
        <v>2.64</v>
      </c>
      <c r="K1418" s="9">
        <v>2.63</v>
      </c>
      <c r="L1418" s="9">
        <v>2.84</v>
      </c>
      <c r="M1418" s="9" t="str">
        <f>INDEX(Taxonomie!S:S,MATCH(ZACKS_Screener[[#This Row],[Ticker]], Taxonomie!P:P,0))</f>
        <v>Technology</v>
      </c>
      <c r="N1418" t="str">
        <f>INDEX(Taxonomie!Q:Q,MATCH(ZACKS_Screener[[#This Row],[Ticker]], Taxonomie!P:P,0))</f>
        <v>Scientific &amp; Technical Instruments</v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418" s="18">
        <f>IFERROR(ZACKS_Screener[[#This Row],[Price]]/ZACKS_Screener[[#This Row],[EPS1]], "")</f>
        <v>18.448669201520914</v>
      </c>
      <c r="R1418" s="18">
        <f>IFERROR(ZACKS_Screener[[#This Row],[Price]]/ZACKS_Screener[[#This Row],[EPS2]], "")</f>
        <v>17.084507042253524</v>
      </c>
      <c r="S1418" s="18">
        <f>IFERROR(ZACKS_Screener[[#This Row],[PE1]]/(ZACKS_Screener[[#This Row],[EG1]]*100), "")</f>
        <v>-48.704486692014093</v>
      </c>
      <c r="T1418" s="18">
        <f>IFERROR(ZACKS_Screener[[#This Row],[PE2]]/(ZACKS_Screener[[#This Row],[EG2]]*100), "")</f>
        <v>2.139631120053656</v>
      </c>
      <c r="U1418"/>
    </row>
    <row r="1419" spans="1:21" hidden="1" x14ac:dyDescent="0.25">
      <c r="A1419" s="23" t="s">
        <v>594</v>
      </c>
      <c r="B1419" s="31">
        <v>5902.95</v>
      </c>
      <c r="C1419" s="6" t="s">
        <v>593</v>
      </c>
      <c r="D1419" s="6" t="s">
        <v>13</v>
      </c>
      <c r="E1419" s="6" t="s">
        <v>14</v>
      </c>
      <c r="F1419" s="6" t="s">
        <v>595</v>
      </c>
      <c r="G1419">
        <v>12</v>
      </c>
      <c r="H1419">
        <v>202212</v>
      </c>
      <c r="I1419" s="9">
        <v>64.55</v>
      </c>
      <c r="J1419" s="9">
        <v>3.13</v>
      </c>
      <c r="K1419" s="9">
        <v>2.92</v>
      </c>
      <c r="L1419" s="9">
        <v>3.29</v>
      </c>
      <c r="M1419" s="9" t="str">
        <f>INDEX(Taxonomie!S:S,MATCH(ZACKS_Screener[[#This Row],[Ticker]], Taxonomie!P:P,0))</f>
        <v>Industrials</v>
      </c>
      <c r="N1419" t="str">
        <f>INDEX(Taxonomie!Q:Q,MATCH(ZACKS_Screener[[#This Row],[Ticker]], Taxonomie!P:P,0))</f>
        <v>Aerospace &amp; Defense</v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1419" s="18">
        <f>IFERROR(ZACKS_Screener[[#This Row],[Price]]/ZACKS_Screener[[#This Row],[EPS1]], "")</f>
        <v>22.106164383561644</v>
      </c>
      <c r="R1419" s="18">
        <f>IFERROR(ZACKS_Screener[[#This Row],[Price]]/ZACKS_Screener[[#This Row],[EPS2]], "")</f>
        <v>19.620060790273556</v>
      </c>
      <c r="S1419" s="18">
        <f>IFERROR(ZACKS_Screener[[#This Row],[PE1]]/(ZACKS_Screener[[#This Row],[EG1]]*100), "")</f>
        <v>-3.2948711676451405</v>
      </c>
      <c r="T1419" s="18">
        <f>IFERROR(ZACKS_Screener[[#This Row],[PE2]]/(ZACKS_Screener[[#This Row],[EG2]]*100), "")</f>
        <v>1.5483939866918586</v>
      </c>
      <c r="U1419"/>
    </row>
    <row r="1420" spans="1:21" hidden="1" x14ac:dyDescent="0.25">
      <c r="A1420" s="23" t="s">
        <v>1275</v>
      </c>
      <c r="B1420" s="31">
        <v>4067.08</v>
      </c>
      <c r="C1420" s="6" t="s">
        <v>1274</v>
      </c>
      <c r="D1420" s="6" t="s">
        <v>13</v>
      </c>
      <c r="E1420" s="6" t="s">
        <v>14</v>
      </c>
      <c r="F1420" s="6" t="s">
        <v>595</v>
      </c>
      <c r="G1420">
        <v>6</v>
      </c>
      <c r="H1420">
        <v>202206</v>
      </c>
      <c r="I1420" s="9">
        <v>112.05</v>
      </c>
      <c r="J1420" s="9">
        <v>6.13</v>
      </c>
      <c r="K1420" s="9">
        <v>7.61</v>
      </c>
      <c r="L1420" s="9">
        <v>7.78</v>
      </c>
      <c r="M1420" s="9" t="str">
        <f>INDEX(Taxonomie!S:S,MATCH(ZACKS_Screener[[#This Row],[Ticker]], Taxonomie!P:P,0))</f>
        <v>Technology</v>
      </c>
      <c r="N1420" t="str">
        <f>INDEX(Taxonomie!Q:Q,MATCH(ZACKS_Screener[[#This Row],[Ticker]], Taxonomie!P:P,0))</f>
        <v>Electronic Components</v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1420" s="18">
        <f>IFERROR(ZACKS_Screener[[#This Row],[Price]]/ZACKS_Screener[[#This Row],[EPS1]], "")</f>
        <v>14.724047306176082</v>
      </c>
      <c r="R1420" s="18">
        <f>IFERROR(ZACKS_Screener[[#This Row],[Price]]/ZACKS_Screener[[#This Row],[EPS2]], "")</f>
        <v>14.402313624678662</v>
      </c>
      <c r="S1420" s="18">
        <f>IFERROR(ZACKS_Screener[[#This Row],[PE1]]/(ZACKS_Screener[[#This Row],[EG1]]*100), "")</f>
        <v>0.60985412153283347</v>
      </c>
      <c r="T1420" s="18">
        <f>IFERROR(ZACKS_Screener[[#This Row],[PE2]]/(ZACKS_Screener[[#This Row],[EG2]]*100), "")</f>
        <v>6.4471533343414507</v>
      </c>
      <c r="U1420"/>
    </row>
    <row r="1421" spans="1:21" hidden="1" x14ac:dyDescent="0.25">
      <c r="A1421" s="23" t="s">
        <v>1820</v>
      </c>
      <c r="B1421" s="31">
        <v>6401.83</v>
      </c>
      <c r="C1421" s="6" t="s">
        <v>1819</v>
      </c>
      <c r="D1421" s="6" t="s">
        <v>22</v>
      </c>
      <c r="E1421" s="6" t="s">
        <v>14</v>
      </c>
      <c r="F1421" s="6" t="s">
        <v>595</v>
      </c>
      <c r="G1421">
        <v>12</v>
      </c>
      <c r="H1421">
        <v>202212</v>
      </c>
      <c r="I1421" s="9">
        <v>257.81</v>
      </c>
      <c r="J1421" s="9">
        <v>16.87</v>
      </c>
      <c r="K1421" s="9">
        <v>13.57</v>
      </c>
      <c r="L1421" s="9">
        <v>14.81</v>
      </c>
      <c r="M1421" s="9" t="str">
        <f>INDEX(Taxonomie!S:S,MATCH(ZACKS_Screener[[#This Row],[Ticker]], Taxonomie!P:P,0))</f>
        <v>Technology</v>
      </c>
      <c r="N1421" t="str">
        <f>INDEX(Taxonomie!Q:Q,MATCH(ZACKS_Screener[[#This Row],[Ticker]], Taxonomie!P:P,0))</f>
        <v>Electronic Components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421" s="18">
        <f>IFERROR(ZACKS_Screener[[#This Row],[Price]]/ZACKS_Screener[[#This Row],[EPS1]], "")</f>
        <v>18.998526160648488</v>
      </c>
      <c r="R1421" s="18">
        <f>IFERROR(ZACKS_Screener[[#This Row],[Price]]/ZACKS_Screener[[#This Row],[EPS2]], "")</f>
        <v>17.407832545577314</v>
      </c>
      <c r="S1421" s="18">
        <f>IFERROR(ZACKS_Screener[[#This Row],[PE1]]/(ZACKS_Screener[[#This Row],[EG1]]*100), "")</f>
        <v>-0.97122768584890906</v>
      </c>
      <c r="T1421" s="18">
        <f>IFERROR(ZACKS_Screener[[#This Row],[PE2]]/(ZACKS_Screener[[#This Row],[EG2]]*100), "")</f>
        <v>1.9050345777700333</v>
      </c>
      <c r="U1421"/>
    </row>
    <row r="1422" spans="1:21" hidden="1" x14ac:dyDescent="0.25">
      <c r="A1422" s="23" t="s">
        <v>2132</v>
      </c>
      <c r="B1422" s="31">
        <v>5858.87</v>
      </c>
      <c r="C1422" s="6" t="s">
        <v>2131</v>
      </c>
      <c r="D1422" s="6" t="s">
        <v>22</v>
      </c>
      <c r="E1422" s="6" t="s">
        <v>14</v>
      </c>
      <c r="F1422" s="6" t="s">
        <v>595</v>
      </c>
      <c r="G1422">
        <v>12</v>
      </c>
      <c r="H1422">
        <v>202212</v>
      </c>
      <c r="I1422" s="9">
        <v>163.63</v>
      </c>
      <c r="J1422" s="9">
        <v>3.07</v>
      </c>
      <c r="K1422" s="9">
        <v>3.1</v>
      </c>
      <c r="L1422" s="9">
        <v>3.59</v>
      </c>
      <c r="M1422" s="9" t="str">
        <f>INDEX(Taxonomie!S:S,MATCH(ZACKS_Screener[[#This Row],[Ticker]], Taxonomie!P:P,0))</f>
        <v>Technology</v>
      </c>
      <c r="N1422" t="str">
        <f>INDEX(Taxonomie!Q:Q,MATCH(ZACKS_Screener[[#This Row],[Ticker]], Taxonomie!P:P,0))</f>
        <v>Scientific &amp; Technical Instruments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422" s="18">
        <f>IFERROR(ZACKS_Screener[[#This Row],[Price]]/ZACKS_Screener[[#This Row],[EPS1]], "")</f>
        <v>52.783870967741933</v>
      </c>
      <c r="R1422" s="18">
        <f>IFERROR(ZACKS_Screener[[#This Row],[Price]]/ZACKS_Screener[[#This Row],[EPS2]], "")</f>
        <v>45.579387186629525</v>
      </c>
      <c r="S1422" s="18">
        <f>IFERROR(ZACKS_Screener[[#This Row],[PE1]]/(ZACKS_Screener[[#This Row],[EG1]]*100), "")</f>
        <v>54.015494623655464</v>
      </c>
      <c r="T1422" s="18">
        <f>IFERROR(ZACKS_Screener[[#This Row],[PE2]]/(ZACKS_Screener[[#This Row],[EG2]]*100), "")</f>
        <v>2.8835938832357466</v>
      </c>
      <c r="U1422"/>
    </row>
    <row r="1423" spans="1:21" hidden="1" x14ac:dyDescent="0.25">
      <c r="A1423" s="23" t="s">
        <v>2182</v>
      </c>
      <c r="B1423" s="31">
        <v>7506.37</v>
      </c>
      <c r="C1423" s="6" t="s">
        <v>2181</v>
      </c>
      <c r="D1423" s="6" t="s">
        <v>13</v>
      </c>
      <c r="E1423" s="6" t="s">
        <v>14</v>
      </c>
      <c r="F1423" s="6" t="s">
        <v>595</v>
      </c>
      <c r="G1423">
        <v>12</v>
      </c>
      <c r="H1423">
        <v>202212</v>
      </c>
      <c r="I1423" s="9">
        <v>45.31</v>
      </c>
      <c r="J1423" s="9">
        <v>2.4</v>
      </c>
      <c r="K1423" s="9">
        <v>2.65</v>
      </c>
      <c r="L1423" s="9">
        <v>2.85</v>
      </c>
      <c r="M1423" s="9" t="str">
        <f>INDEX(Taxonomie!S:S,MATCH(ZACKS_Screener[[#This Row],[Ticker]], Taxonomie!P:P,0))</f>
        <v>Industrials</v>
      </c>
      <c r="N1423" t="str">
        <f>INDEX(Taxonomie!Q:Q,MATCH(ZACKS_Screener[[#This Row],[Ticker]], Taxonomie!P:P,0))</f>
        <v>Electrical Equipment &amp; Parts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423" s="18">
        <f>IFERROR(ZACKS_Screener[[#This Row],[Price]]/ZACKS_Screener[[#This Row],[EPS1]], "")</f>
        <v>17.098113207547172</v>
      </c>
      <c r="R1423" s="18">
        <f>IFERROR(ZACKS_Screener[[#This Row],[Price]]/ZACKS_Screener[[#This Row],[EPS2]], "")</f>
        <v>15.898245614035089</v>
      </c>
      <c r="S1423" s="18">
        <f>IFERROR(ZACKS_Screener[[#This Row],[PE1]]/(ZACKS_Screener[[#This Row],[EG1]]*100), "")</f>
        <v>1.6414188679245283</v>
      </c>
      <c r="T1423" s="18">
        <f>IFERROR(ZACKS_Screener[[#This Row],[PE2]]/(ZACKS_Screener[[#This Row],[EG2]]*100), "")</f>
        <v>2.1065175438596473</v>
      </c>
      <c r="U1423"/>
    </row>
    <row r="1424" spans="1:21" hidden="1" x14ac:dyDescent="0.25">
      <c r="A1424" s="23" t="s">
        <v>2223</v>
      </c>
      <c r="B1424" s="31">
        <v>6926.88</v>
      </c>
      <c r="C1424" s="6" t="s">
        <v>2222</v>
      </c>
      <c r="D1424" s="6" t="s">
        <v>22</v>
      </c>
      <c r="E1424" s="6" t="s">
        <v>14</v>
      </c>
      <c r="F1424" s="6" t="s">
        <v>595</v>
      </c>
      <c r="G1424">
        <v>12</v>
      </c>
      <c r="H1424">
        <v>202212</v>
      </c>
      <c r="I1424" s="9">
        <v>146.34</v>
      </c>
      <c r="J1424" s="9">
        <v>4.4000000000000004</v>
      </c>
      <c r="K1424" s="9">
        <v>3.85</v>
      </c>
      <c r="L1424" s="9">
        <v>4.68</v>
      </c>
      <c r="M1424" s="9" t="str">
        <f>INDEX(Taxonomie!S:S,MATCH(ZACKS_Screener[[#This Row],[Ticker]], Taxonomie!P:P,0))</f>
        <v>Technology</v>
      </c>
      <c r="N1424" t="str">
        <f>INDEX(Taxonomie!Q:Q,MATCH(ZACKS_Screener[[#This Row],[Ticker]], Taxonomie!P:P,0))</f>
        <v>Electronic Components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424" s="18">
        <f>IFERROR(ZACKS_Screener[[#This Row],[Price]]/ZACKS_Screener[[#This Row],[EPS1]], "")</f>
        <v>38.010389610389609</v>
      </c>
      <c r="R1424" s="18">
        <f>IFERROR(ZACKS_Screener[[#This Row],[Price]]/ZACKS_Screener[[#This Row],[EPS2]], "")</f>
        <v>31.269230769230774</v>
      </c>
      <c r="S1424" s="18">
        <f>IFERROR(ZACKS_Screener[[#This Row],[PE1]]/(ZACKS_Screener[[#This Row],[EG1]]*100), "")</f>
        <v>-3.0408311688311676</v>
      </c>
      <c r="T1424" s="18">
        <f>IFERROR(ZACKS_Screener[[#This Row],[PE2]]/(ZACKS_Screener[[#This Row],[EG2]]*100), "")</f>
        <v>1.4504402224281752</v>
      </c>
      <c r="U1424"/>
    </row>
    <row r="1425" spans="1:21" hidden="1" x14ac:dyDescent="0.25">
      <c r="A1425" s="23" t="s">
        <v>41480</v>
      </c>
      <c r="B1425" s="31">
        <v>2021.91</v>
      </c>
      <c r="C1425" s="6" t="s">
        <v>41479</v>
      </c>
      <c r="D1425" s="6" t="s">
        <v>22</v>
      </c>
      <c r="E1425" s="6" t="s">
        <v>14</v>
      </c>
      <c r="F1425" s="6" t="s">
        <v>595</v>
      </c>
      <c r="G1425">
        <v>6</v>
      </c>
      <c r="H1425">
        <v>202206</v>
      </c>
      <c r="I1425" s="9">
        <v>120.87</v>
      </c>
      <c r="J1425" s="9">
        <v>5.81</v>
      </c>
      <c r="K1425" s="9">
        <v>6.1</v>
      </c>
      <c r="L1425" s="9">
        <v>7.08</v>
      </c>
      <c r="M1425" s="9" t="str">
        <f>INDEX(Taxonomie!S:S,MATCH(ZACKS_Screener[[#This Row],[Ticker]], Taxonomie!P:P,0))</f>
        <v>Technology</v>
      </c>
      <c r="N1425" t="str">
        <f>INDEX(Taxonomie!Q:Q,MATCH(ZACKS_Screener[[#This Row],[Ticker]], Taxonomie!P:P,0))</f>
        <v>Electronic Components</v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425" s="18">
        <f>IFERROR(ZACKS_Screener[[#This Row],[Price]]/ZACKS_Screener[[#This Row],[EPS1]], "")</f>
        <v>19.814754098360659</v>
      </c>
      <c r="R1425" s="18">
        <f>IFERROR(ZACKS_Screener[[#This Row],[Price]]/ZACKS_Screener[[#This Row],[EPS2]], "")</f>
        <v>17.072033898305087</v>
      </c>
      <c r="S1425" s="18">
        <f>IFERROR(ZACKS_Screener[[#This Row],[PE1]]/(ZACKS_Screener[[#This Row],[EG1]]*100), "")</f>
        <v>3.9697834934991518</v>
      </c>
      <c r="T1425" s="18">
        <f>IFERROR(ZACKS_Screener[[#This Row],[PE2]]/(ZACKS_Screener[[#This Row],[EG2]]*100), "")</f>
        <v>1.0626470079557242</v>
      </c>
      <c r="U1425"/>
    </row>
    <row r="1426" spans="1:21" hidden="1" x14ac:dyDescent="0.25">
      <c r="A1426" s="23" t="s">
        <v>41584</v>
      </c>
      <c r="B1426" s="31">
        <v>2809.9</v>
      </c>
      <c r="C1426" s="6" t="s">
        <v>41583</v>
      </c>
      <c r="D1426" s="6" t="s">
        <v>13</v>
      </c>
      <c r="E1426" s="6" t="s">
        <v>14</v>
      </c>
      <c r="F1426" s="6" t="s">
        <v>595</v>
      </c>
      <c r="G1426">
        <v>12</v>
      </c>
      <c r="H1426">
        <v>202212</v>
      </c>
      <c r="I1426" s="9">
        <v>151</v>
      </c>
      <c r="J1426" s="9">
        <v>4.91</v>
      </c>
      <c r="K1426" s="9">
        <v>4.49</v>
      </c>
      <c r="L1426" s="9">
        <v>5.9</v>
      </c>
      <c r="M1426" s="9" t="str">
        <f>INDEX(Taxonomie!S:S,MATCH(ZACKS_Screener[[#This Row],[Ticker]], Taxonomie!P:P,0))</f>
        <v>Technology</v>
      </c>
      <c r="N1426" t="str">
        <f>INDEX(Taxonomie!Q:Q,MATCH(ZACKS_Screener[[#This Row],[Ticker]], Taxonomie!P:P,0))</f>
        <v>Electronic Components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26" s="18">
        <f>IFERROR(ZACKS_Screener[[#This Row],[Price]]/ZACKS_Screener[[#This Row],[EPS1]], "")</f>
        <v>33.630289532293986</v>
      </c>
      <c r="R1426" s="18">
        <f>IFERROR(ZACKS_Screener[[#This Row],[Price]]/ZACKS_Screener[[#This Row],[EPS2]], "")</f>
        <v>25.593220338983048</v>
      </c>
      <c r="S1426" s="18">
        <f>IFERROR(ZACKS_Screener[[#This Row],[PE1]]/(ZACKS_Screener[[#This Row],[EG1]]*100), "")</f>
        <v>-3.9315409905610359</v>
      </c>
      <c r="T1426" s="18">
        <f>IFERROR(ZACKS_Screener[[#This Row],[PE2]]/(ZACKS_Screener[[#This Row],[EG2]]*100), "")</f>
        <v>0.81498978242577214</v>
      </c>
      <c r="U1426"/>
    </row>
    <row r="1427" spans="1:21" hidden="1" x14ac:dyDescent="0.25">
      <c r="A1427" s="23" t="s">
        <v>2850</v>
      </c>
      <c r="B1427" s="31">
        <v>39135.42</v>
      </c>
      <c r="C1427" s="6" t="s">
        <v>2849</v>
      </c>
      <c r="D1427" s="6" t="s">
        <v>13</v>
      </c>
      <c r="E1427" s="6" t="s">
        <v>14</v>
      </c>
      <c r="F1427" s="6" t="s">
        <v>595</v>
      </c>
      <c r="G1427">
        <v>9</v>
      </c>
      <c r="H1427">
        <v>202209</v>
      </c>
      <c r="I1427" s="9">
        <v>124.2</v>
      </c>
      <c r="J1427" s="9">
        <v>7.33</v>
      </c>
      <c r="K1427" s="9">
        <v>6.56</v>
      </c>
      <c r="L1427" s="9">
        <v>7.45</v>
      </c>
      <c r="M1427" s="9" t="str">
        <f>INDEX(Taxonomie!S:S,MATCH(ZACKS_Screener[[#This Row],[Ticker]], Taxonomie!P:P,0))</f>
        <v>Technology</v>
      </c>
      <c r="N1427" t="str">
        <f>INDEX(Taxonomie!Q:Q,MATCH(ZACKS_Screener[[#This Row],[Ticker]], Taxonomie!P:P,0))</f>
        <v>Electronic Components</v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427" s="18">
        <f>IFERROR(ZACKS_Screener[[#This Row],[Price]]/ZACKS_Screener[[#This Row],[EPS1]], "")</f>
        <v>18.932926829268293</v>
      </c>
      <c r="R1427" s="18">
        <f>IFERROR(ZACKS_Screener[[#This Row],[Price]]/ZACKS_Screener[[#This Row],[EPS2]], "")</f>
        <v>16.671140939597315</v>
      </c>
      <c r="S1427" s="18">
        <f>IFERROR(ZACKS_Screener[[#This Row],[PE1]]/(ZACKS_Screener[[#This Row],[EG1]]*100), "")</f>
        <v>-1.8023162812796949</v>
      </c>
      <c r="T1427" s="18">
        <f>IFERROR(ZACKS_Screener[[#This Row],[PE2]]/(ZACKS_Screener[[#This Row],[EG2]]*100), "")</f>
        <v>1.228794208581554</v>
      </c>
      <c r="U1427"/>
    </row>
    <row r="1428" spans="1:21" hidden="1" x14ac:dyDescent="0.25">
      <c r="A1428" s="23" t="s">
        <v>41874</v>
      </c>
      <c r="B1428" s="31">
        <v>2418.96</v>
      </c>
      <c r="C1428" s="6" t="s">
        <v>41873</v>
      </c>
      <c r="D1428" s="6" t="s">
        <v>22</v>
      </c>
      <c r="E1428" s="6" t="s">
        <v>14</v>
      </c>
      <c r="F1428" s="6" t="s">
        <v>595</v>
      </c>
      <c r="G1428">
        <v>12</v>
      </c>
      <c r="H1428">
        <v>202212</v>
      </c>
      <c r="I1428" s="9">
        <v>54.71</v>
      </c>
      <c r="J1428" s="9">
        <v>0.56999999999999995</v>
      </c>
      <c r="M1428" s="9" t="str">
        <f>INDEX(Taxonomie!S:S,MATCH(ZACKS_Screener[[#This Row],[Ticker]], Taxonomie!P:P,0))</f>
        <v>Technology</v>
      </c>
      <c r="N1428" t="str">
        <f>INDEX(Taxonomie!Q:Q,MATCH(ZACKS_Screener[[#This Row],[Ticker]], Taxonomie!P:P,0))</f>
        <v>Electronic Components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28" s="18" t="str">
        <f>IFERROR(ZACKS_Screener[[#This Row],[Price]]/ZACKS_Screener[[#This Row],[EPS1]], "")</f>
        <v/>
      </c>
      <c r="R1428" s="18" t="str">
        <f>IFERROR(ZACKS_Screener[[#This Row],[Price]]/ZACKS_Screener[[#This Row],[EPS2]], "")</f>
        <v/>
      </c>
      <c r="S1428" s="18" t="str">
        <f>IFERROR(ZACKS_Screener[[#This Row],[PE1]]/(ZACKS_Screener[[#This Row],[EG1]]*100), "")</f>
        <v/>
      </c>
      <c r="T1428" s="18" t="str">
        <f>IFERROR(ZACKS_Screener[[#This Row],[PE2]]/(ZACKS_Screener[[#This Row],[EG2]]*100), "")</f>
        <v/>
      </c>
      <c r="U1428"/>
    </row>
    <row r="1429" spans="1:21" hidden="1" x14ac:dyDescent="0.25">
      <c r="A1429" s="23" t="s">
        <v>1737</v>
      </c>
      <c r="B1429" s="31">
        <v>28797.47</v>
      </c>
      <c r="C1429" s="6" t="s">
        <v>1736</v>
      </c>
      <c r="D1429" s="6" t="s">
        <v>13</v>
      </c>
      <c r="E1429" s="6" t="s">
        <v>14</v>
      </c>
      <c r="F1429" s="6" t="s">
        <v>1738</v>
      </c>
      <c r="G1429">
        <v>10</v>
      </c>
      <c r="H1429">
        <v>202210</v>
      </c>
      <c r="I1429" s="9">
        <v>161.44999999999999</v>
      </c>
      <c r="J1429" s="9">
        <v>7.63</v>
      </c>
      <c r="K1429" s="9">
        <v>8.18</v>
      </c>
      <c r="L1429" s="9">
        <v>8.6300000000000008</v>
      </c>
      <c r="M1429" s="9" t="str">
        <f>INDEX(Taxonomie!S:S,MATCH(ZACKS_Screener[[#This Row],[Ticker]], Taxonomie!P:P,0))</f>
        <v>Technology</v>
      </c>
      <c r="N1429" t="str">
        <f>INDEX(Taxonomie!Q:Q,MATCH(ZACKS_Screener[[#This Row],[Ticker]], Taxonomie!P:P,0))</f>
        <v>Scientific &amp; Technical Instruments</v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1429" s="18">
        <f>IFERROR(ZACKS_Screener[[#This Row],[Price]]/ZACKS_Screener[[#This Row],[EPS1]], "")</f>
        <v>19.737163814180928</v>
      </c>
      <c r="R1429" s="18">
        <f>IFERROR(ZACKS_Screener[[#This Row],[Price]]/ZACKS_Screener[[#This Row],[EPS2]], "")</f>
        <v>18.70799536500579</v>
      </c>
      <c r="S1429" s="18">
        <f>IFERROR(ZACKS_Screener[[#This Row],[PE1]]/(ZACKS_Screener[[#This Row],[EG1]]*100), "")</f>
        <v>2.7380829073127368</v>
      </c>
      <c r="T1429" s="18">
        <f>IFERROR(ZACKS_Screener[[#This Row],[PE2]]/(ZACKS_Screener[[#This Row],[EG2]]*100), "")</f>
        <v>3.4006978241277106</v>
      </c>
      <c r="U1429"/>
    </row>
    <row r="1430" spans="1:21" hidden="1" x14ac:dyDescent="0.25">
      <c r="A1430" s="23" t="s">
        <v>1692</v>
      </c>
      <c r="B1430" s="31">
        <v>12151.23</v>
      </c>
      <c r="C1430" s="6" t="s">
        <v>1691</v>
      </c>
      <c r="D1430" s="6" t="s">
        <v>13</v>
      </c>
      <c r="E1430" s="6" t="s">
        <v>14</v>
      </c>
      <c r="F1430" s="6" t="s">
        <v>1693</v>
      </c>
      <c r="G1430">
        <v>8</v>
      </c>
      <c r="H1430">
        <v>202208</v>
      </c>
      <c r="I1430" s="9">
        <v>91.58</v>
      </c>
      <c r="J1430" s="9">
        <v>7.65</v>
      </c>
      <c r="K1430" s="9">
        <v>8.36</v>
      </c>
      <c r="L1430" s="9">
        <v>8.9700000000000006</v>
      </c>
      <c r="M1430" s="9" t="str">
        <f>INDEX(Taxonomie!S:S,MATCH(ZACKS_Screener[[#This Row],[Ticker]], Taxonomie!P:P,0))</f>
        <v>Technology</v>
      </c>
      <c r="N1430" t="str">
        <f>INDEX(Taxonomie!Q:Q,MATCH(ZACKS_Screener[[#This Row],[Ticker]], Taxonomie!P:P,0))</f>
        <v>Electronic Components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1430" s="18">
        <f>IFERROR(ZACKS_Screener[[#This Row],[Price]]/ZACKS_Screener[[#This Row],[EPS1]], "")</f>
        <v>10.954545454545455</v>
      </c>
      <c r="R1430" s="18">
        <f>IFERROR(ZACKS_Screener[[#This Row],[Price]]/ZACKS_Screener[[#This Row],[EPS2]], "")</f>
        <v>10.20958751393534</v>
      </c>
      <c r="S1430" s="18">
        <f>IFERROR(ZACKS_Screener[[#This Row],[PE1]]/(ZACKS_Screener[[#This Row],[EG1]]*100), "")</f>
        <v>1.1803137003841244</v>
      </c>
      <c r="T1430" s="18">
        <f>IFERROR(ZACKS_Screener[[#This Row],[PE2]]/(ZACKS_Screener[[#This Row],[EG2]]*100), "")</f>
        <v>1.3992156002704799</v>
      </c>
      <c r="U1430"/>
    </row>
    <row r="1431" spans="1:21" hidden="1" x14ac:dyDescent="0.25">
      <c r="A1431" s="23" t="s">
        <v>41511</v>
      </c>
      <c r="B1431" s="31">
        <v>2530.64</v>
      </c>
      <c r="C1431" s="6" t="s">
        <v>41510</v>
      </c>
      <c r="D1431" s="6" t="s">
        <v>22</v>
      </c>
      <c r="E1431" s="6" t="s">
        <v>14</v>
      </c>
      <c r="F1431" s="6" t="s">
        <v>1693</v>
      </c>
      <c r="G1431">
        <v>9</v>
      </c>
      <c r="H1431">
        <v>202209</v>
      </c>
      <c r="I1431" s="9">
        <v>91.69</v>
      </c>
      <c r="J1431" s="9">
        <v>4.92</v>
      </c>
      <c r="K1431" s="9">
        <v>5.48</v>
      </c>
      <c r="L1431" s="9">
        <v>6.28</v>
      </c>
      <c r="M1431" s="9" t="str">
        <f>INDEX(Taxonomie!S:S,MATCH(ZACKS_Screener[[#This Row],[Ticker]], Taxonomie!P:P,0))</f>
        <v>Technology</v>
      </c>
      <c r="N1431" t="str">
        <f>INDEX(Taxonomie!Q:Q,MATCH(ZACKS_Screener[[#This Row],[Ticker]], Taxonomie!P:P,0))</f>
        <v>Electronic Components</v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431" s="18">
        <f>IFERROR(ZACKS_Screener[[#This Row],[Price]]/ZACKS_Screener[[#This Row],[EPS1]], "")</f>
        <v>16.731751824817515</v>
      </c>
      <c r="R1431" s="18">
        <f>IFERROR(ZACKS_Screener[[#This Row],[Price]]/ZACKS_Screener[[#This Row],[EPS2]], "")</f>
        <v>14.600318471337578</v>
      </c>
      <c r="S1431" s="18">
        <f>IFERROR(ZACKS_Screener[[#This Row],[PE1]]/(ZACKS_Screener[[#This Row],[EG1]]*100), "")</f>
        <v>1.4700039103232516</v>
      </c>
      <c r="T1431" s="18">
        <f>IFERROR(ZACKS_Screener[[#This Row],[PE2]]/(ZACKS_Screener[[#This Row],[EG2]]*100), "")</f>
        <v>1.0001218152866245</v>
      </c>
      <c r="U1431"/>
    </row>
    <row r="1432" spans="1:21" hidden="1" x14ac:dyDescent="0.25">
      <c r="A1432" s="23" t="s">
        <v>2598</v>
      </c>
      <c r="B1432" s="31">
        <v>3080.62</v>
      </c>
      <c r="C1432" s="6" t="s">
        <v>2597</v>
      </c>
      <c r="D1432" s="6" t="s">
        <v>22</v>
      </c>
      <c r="E1432" s="6" t="s">
        <v>14</v>
      </c>
      <c r="F1432" s="6" t="s">
        <v>1693</v>
      </c>
      <c r="G1432">
        <v>9</v>
      </c>
      <c r="H1432">
        <v>202209</v>
      </c>
      <c r="I1432" s="9">
        <v>52.96</v>
      </c>
      <c r="J1432" s="9">
        <v>4.99</v>
      </c>
      <c r="M1432" s="9" t="str">
        <f>INDEX(Taxonomie!S:S,MATCH(ZACKS_Screener[[#This Row],[Ticker]], Taxonomie!P:P,0))</f>
        <v>Technology</v>
      </c>
      <c r="N1432" t="str">
        <f>INDEX(Taxonomie!Q:Q,MATCH(ZACKS_Screener[[#This Row],[Ticker]], Taxonomie!P:P,0))</f>
        <v>Electronic Components</v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2" s="18" t="str">
        <f>IFERROR(ZACKS_Screener[[#This Row],[Price]]/ZACKS_Screener[[#This Row],[EPS1]], "")</f>
        <v/>
      </c>
      <c r="R1432" s="18" t="str">
        <f>IFERROR(ZACKS_Screener[[#This Row],[Price]]/ZACKS_Screener[[#This Row],[EPS2]], "")</f>
        <v/>
      </c>
      <c r="S1432" s="18" t="str">
        <f>IFERROR(ZACKS_Screener[[#This Row],[PE1]]/(ZACKS_Screener[[#This Row],[EG1]]*100), "")</f>
        <v/>
      </c>
      <c r="T1432" s="18" t="str">
        <f>IFERROR(ZACKS_Screener[[#This Row],[PE2]]/(ZACKS_Screener[[#This Row],[EG2]]*100), "")</f>
        <v/>
      </c>
      <c r="U1432"/>
    </row>
    <row r="1433" spans="1:21" hidden="1" x14ac:dyDescent="0.25">
      <c r="A1433" s="23" t="s">
        <v>78</v>
      </c>
      <c r="B1433" s="31">
        <v>5326.35</v>
      </c>
      <c r="C1433" s="6" t="s">
        <v>77</v>
      </c>
      <c r="D1433" s="6" t="s">
        <v>22</v>
      </c>
      <c r="E1433" s="6" t="s">
        <v>14</v>
      </c>
      <c r="F1433" s="6" t="s">
        <v>79</v>
      </c>
      <c r="G1433">
        <v>12</v>
      </c>
      <c r="H1433">
        <v>202212</v>
      </c>
      <c r="I1433" s="9">
        <v>162.83000000000001</v>
      </c>
      <c r="J1433" s="9">
        <v>5.46</v>
      </c>
      <c r="K1433" s="9">
        <v>6.44</v>
      </c>
      <c r="L1433" s="9">
        <v>7.41</v>
      </c>
      <c r="M1433" s="9" t="str">
        <f>INDEX(Taxonomie!S:S,MATCH(ZACKS_Screener[[#This Row],[Ticker]], Taxonomie!P:P,0))</f>
        <v>Technology</v>
      </c>
      <c r="N1433" t="str">
        <f>INDEX(Taxonomie!Q:Q,MATCH(ZACKS_Screener[[#This Row],[Ticker]], Taxonomie!P:P,0))</f>
        <v>Semiconductor Equipment &amp; Materials</v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1433" s="18">
        <f>IFERROR(ZACKS_Screener[[#This Row],[Price]]/ZACKS_Screener[[#This Row],[EPS1]], "")</f>
        <v>25.284161490683232</v>
      </c>
      <c r="R1433" s="18">
        <f>IFERROR(ZACKS_Screener[[#This Row],[Price]]/ZACKS_Screener[[#This Row],[EPS2]], "")</f>
        <v>21.974358974358974</v>
      </c>
      <c r="S1433" s="18">
        <f>IFERROR(ZACKS_Screener[[#This Row],[PE1]]/(ZACKS_Screener[[#This Row],[EG1]]*100), "")</f>
        <v>1.4086889973380652</v>
      </c>
      <c r="T1433" s="18">
        <f>IFERROR(ZACKS_Screener[[#This Row],[PE2]]/(ZACKS_Screener[[#This Row],[EG2]]*100), "")</f>
        <v>1.4589162040708437</v>
      </c>
      <c r="U1433"/>
    </row>
    <row r="1434" spans="1:21" hidden="1" x14ac:dyDescent="0.25">
      <c r="A1434" s="23" t="s">
        <v>1110</v>
      </c>
      <c r="B1434" s="31">
        <v>15893.57</v>
      </c>
      <c r="C1434" s="6" t="s">
        <v>1109</v>
      </c>
      <c r="D1434" s="6" t="s">
        <v>22</v>
      </c>
      <c r="E1434" s="6" t="s">
        <v>14</v>
      </c>
      <c r="F1434" s="6" t="s">
        <v>79</v>
      </c>
      <c r="G1434">
        <v>12</v>
      </c>
      <c r="H1434">
        <v>202212</v>
      </c>
      <c r="I1434" s="9">
        <v>106.18</v>
      </c>
      <c r="J1434" s="9">
        <v>3.73</v>
      </c>
      <c r="K1434" s="9">
        <v>2.5299999999999998</v>
      </c>
      <c r="L1434" s="9">
        <v>3.42</v>
      </c>
      <c r="M1434" s="9" t="str">
        <f>INDEX(Taxonomie!S:S,MATCH(ZACKS_Screener[[#This Row],[Ticker]], Taxonomie!P:P,0))</f>
        <v>Technology</v>
      </c>
      <c r="N1434" t="str">
        <f>INDEX(Taxonomie!Q:Q,MATCH(ZACKS_Screener[[#This Row],[Ticker]], Taxonomie!P:P,0))</f>
        <v>Semiconductor Equipment &amp; Materials</v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1434" s="18">
        <f>IFERROR(ZACKS_Screener[[#This Row],[Price]]/ZACKS_Screener[[#This Row],[EPS1]], "")</f>
        <v>41.96837944664032</v>
      </c>
      <c r="R1434" s="18">
        <f>IFERROR(ZACKS_Screener[[#This Row],[Price]]/ZACKS_Screener[[#This Row],[EPS2]], "")</f>
        <v>31.046783625730995</v>
      </c>
      <c r="S1434" s="18">
        <f>IFERROR(ZACKS_Screener[[#This Row],[PE1]]/(ZACKS_Screener[[#This Row],[EG1]]*100), "")</f>
        <v>-1.3045171277997363</v>
      </c>
      <c r="T1434" s="18">
        <f>IFERROR(ZACKS_Screener[[#This Row],[PE2]]/(ZACKS_Screener[[#This Row],[EG2]]*100), "")</f>
        <v>0.88256587160785849</v>
      </c>
      <c r="U1434"/>
    </row>
    <row r="1435" spans="1:21" hidden="1" x14ac:dyDescent="0.25">
      <c r="A1435" s="23" t="s">
        <v>1750</v>
      </c>
      <c r="B1435" s="31">
        <v>2929.85</v>
      </c>
      <c r="C1435" s="6" t="s">
        <v>1749</v>
      </c>
      <c r="D1435" s="6" t="s">
        <v>22</v>
      </c>
      <c r="E1435" s="6" t="s">
        <v>14</v>
      </c>
      <c r="F1435" s="6" t="s">
        <v>79</v>
      </c>
      <c r="G1435">
        <v>9</v>
      </c>
      <c r="H1435">
        <v>202209</v>
      </c>
      <c r="I1435" s="9">
        <v>51.78</v>
      </c>
      <c r="J1435" s="9">
        <v>7.45</v>
      </c>
      <c r="K1435" s="9">
        <v>1.53</v>
      </c>
      <c r="L1435" s="9">
        <v>2.4</v>
      </c>
      <c r="M1435" s="9" t="str">
        <f>INDEX(Taxonomie!S:S,MATCH(ZACKS_Screener[[#This Row],[Ticker]], Taxonomie!P:P,0))</f>
        <v>Technology</v>
      </c>
      <c r="N1435" t="str">
        <f>INDEX(Taxonomie!Q:Q,MATCH(ZACKS_Screener[[#This Row],[Ticker]], Taxonomie!P:P,0))</f>
        <v>Semiconductor Equipment &amp; Materials</v>
      </c>
      <c r="O1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1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1435" s="18">
        <f>IFERROR(ZACKS_Screener[[#This Row],[Price]]/ZACKS_Screener[[#This Row],[EPS1]], "")</f>
        <v>33.843137254901961</v>
      </c>
      <c r="R1435" s="18">
        <f>IFERROR(ZACKS_Screener[[#This Row],[Price]]/ZACKS_Screener[[#This Row],[EPS2]], "")</f>
        <v>21.575000000000003</v>
      </c>
      <c r="S1435" s="18">
        <f>IFERROR(ZACKS_Screener[[#This Row],[PE1]]/(ZACKS_Screener[[#This Row],[EG1]]*100), "")</f>
        <v>-0.42589758876523587</v>
      </c>
      <c r="T1435" s="18">
        <f>IFERROR(ZACKS_Screener[[#This Row],[PE2]]/(ZACKS_Screener[[#This Row],[EG2]]*100), "")</f>
        <v>0.37942241379310354</v>
      </c>
      <c r="U1435"/>
    </row>
    <row r="1436" spans="1:21" hidden="1" x14ac:dyDescent="0.25">
      <c r="A1436" s="23" t="s">
        <v>1967</v>
      </c>
      <c r="B1436" s="31">
        <v>6364.94</v>
      </c>
      <c r="C1436" s="6" t="s">
        <v>1966</v>
      </c>
      <c r="D1436" s="6" t="s">
        <v>22</v>
      </c>
      <c r="E1436" s="6" t="s">
        <v>14</v>
      </c>
      <c r="F1436" s="6" t="s">
        <v>79</v>
      </c>
      <c r="G1436">
        <v>12</v>
      </c>
      <c r="H1436">
        <v>202212</v>
      </c>
      <c r="I1436" s="9">
        <v>95.33</v>
      </c>
      <c r="J1436" s="9">
        <v>9.9700000000000006</v>
      </c>
      <c r="K1436" s="9">
        <v>3.22</v>
      </c>
      <c r="L1436" s="9">
        <v>5.43</v>
      </c>
      <c r="M1436" s="9" t="str">
        <f>INDEX(Taxonomie!S:S,MATCH(ZACKS_Screener[[#This Row],[Ticker]], Taxonomie!P:P,0))</f>
        <v>Technology</v>
      </c>
      <c r="N1436" t="str">
        <f>INDEX(Taxonomie!Q:Q,MATCH(ZACKS_Screener[[#This Row],[Ticker]], Taxonomie!P:P,0))</f>
        <v>Scientific &amp; Technical Instruments</v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436" s="18">
        <f>IFERROR(ZACKS_Screener[[#This Row],[Price]]/ZACKS_Screener[[#This Row],[EPS1]], "")</f>
        <v>29.605590062111798</v>
      </c>
      <c r="R1436" s="18">
        <f>IFERROR(ZACKS_Screener[[#This Row],[Price]]/ZACKS_Screener[[#This Row],[EPS2]], "")</f>
        <v>17.556169429097608</v>
      </c>
      <c r="S1436" s="18">
        <f>IFERROR(ZACKS_Screener[[#This Row],[PE1]]/(ZACKS_Screener[[#This Row],[EG1]]*100), "")</f>
        <v>-0.43728553025074757</v>
      </c>
      <c r="T1436" s="18">
        <f>IFERROR(ZACKS_Screener[[#This Row],[PE2]]/(ZACKS_Screener[[#This Row],[EG2]]*100), "")</f>
        <v>0.25579577177237245</v>
      </c>
      <c r="U1436"/>
    </row>
    <row r="1437" spans="1:21" hidden="1" x14ac:dyDescent="0.25">
      <c r="A1437" s="23" t="s">
        <v>276</v>
      </c>
      <c r="B1437" s="31">
        <v>45660.97</v>
      </c>
      <c r="C1437" s="6" t="s">
        <v>275</v>
      </c>
      <c r="D1437" s="6" t="s">
        <v>13</v>
      </c>
      <c r="E1437" s="6" t="s">
        <v>14</v>
      </c>
      <c r="F1437" s="6" t="s">
        <v>277</v>
      </c>
      <c r="G1437">
        <v>12</v>
      </c>
      <c r="H1437">
        <v>202212</v>
      </c>
      <c r="I1437" s="9">
        <v>76.7</v>
      </c>
      <c r="J1437" s="9">
        <v>3</v>
      </c>
      <c r="K1437" s="9">
        <v>2.84</v>
      </c>
      <c r="L1437" s="9">
        <v>3.17</v>
      </c>
      <c r="M1437" s="9" t="str">
        <f>INDEX(Taxonomie!S:S,MATCH(ZACKS_Screener[[#This Row],[Ticker]], Taxonomie!P:P,0))</f>
        <v>Technology</v>
      </c>
      <c r="N1437" t="str">
        <f>INDEX(Taxonomie!Q:Q,MATCH(ZACKS_Screener[[#This Row],[Ticker]], Taxonomie!P:P,0))</f>
        <v>Electronic Components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437" s="18">
        <f>IFERROR(ZACKS_Screener[[#This Row],[Price]]/ZACKS_Screener[[#This Row],[EPS1]], "")</f>
        <v>27.007042253521128</v>
      </c>
      <c r="R1437" s="18">
        <f>IFERROR(ZACKS_Screener[[#This Row],[Price]]/ZACKS_Screener[[#This Row],[EPS2]], "")</f>
        <v>24.195583596214512</v>
      </c>
      <c r="S1437" s="18">
        <f>IFERROR(ZACKS_Screener[[#This Row],[PE1]]/(ZACKS_Screener[[#This Row],[EG1]]*100), "")</f>
        <v>-5.0638204225352075</v>
      </c>
      <c r="T1437" s="18">
        <f>IFERROR(ZACKS_Screener[[#This Row],[PE2]]/(ZACKS_Screener[[#This Row],[EG2]]*100), "")</f>
        <v>2.0822865882802786</v>
      </c>
      <c r="U1437"/>
    </row>
    <row r="1438" spans="1:21" hidden="1" x14ac:dyDescent="0.25">
      <c r="A1438" s="23" t="s">
        <v>41369</v>
      </c>
      <c r="B1438" s="31">
        <v>2215.66</v>
      </c>
      <c r="C1438" s="6" t="s">
        <v>41368</v>
      </c>
      <c r="D1438" s="6" t="s">
        <v>22</v>
      </c>
      <c r="E1438" s="6" t="s">
        <v>118</v>
      </c>
      <c r="F1438" s="6" t="s">
        <v>41370</v>
      </c>
      <c r="G1438">
        <v>12</v>
      </c>
      <c r="H1438">
        <v>202212</v>
      </c>
      <c r="I1438" s="9">
        <v>132.61000000000001</v>
      </c>
      <c r="J1438" s="9">
        <v>4.91</v>
      </c>
      <c r="K1438" s="9">
        <v>5.81</v>
      </c>
      <c r="L1438" s="9">
        <v>6.95</v>
      </c>
      <c r="M1438" s="9" t="str">
        <f>INDEX(Taxonomie!S:S,MATCH(ZACKS_Screener[[#This Row],[Ticker]], Taxonomie!P:P,0))</f>
        <v>Industrials</v>
      </c>
      <c r="N1438" t="str">
        <f>INDEX(Taxonomie!Q:Q,MATCH(ZACKS_Screener[[#This Row],[Ticker]], Taxonomie!P:P,0))</f>
        <v>Engineering &amp; Construction</v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438" s="18">
        <f>IFERROR(ZACKS_Screener[[#This Row],[Price]]/ZACKS_Screener[[#This Row],[EPS1]], "")</f>
        <v>22.824440619621345</v>
      </c>
      <c r="R1438" s="18">
        <f>IFERROR(ZACKS_Screener[[#This Row],[Price]]/ZACKS_Screener[[#This Row],[EPS2]], "")</f>
        <v>19.080575539568347</v>
      </c>
      <c r="S1438" s="18">
        <f>IFERROR(ZACKS_Screener[[#This Row],[PE1]]/(ZACKS_Screener[[#This Row],[EG1]]*100), "")</f>
        <v>1.245200038248232</v>
      </c>
      <c r="T1438" s="18">
        <f>IFERROR(ZACKS_Screener[[#This Row],[PE2]]/(ZACKS_Screener[[#This Row],[EG2]]*100), "")</f>
        <v>0.97243985863940374</v>
      </c>
      <c r="U1438"/>
    </row>
    <row r="1439" spans="1:21" hidden="1" x14ac:dyDescent="0.25">
      <c r="A1439" s="23" t="s">
        <v>864</v>
      </c>
      <c r="B1439" s="31">
        <v>11443.77</v>
      </c>
      <c r="C1439" s="6" t="s">
        <v>863</v>
      </c>
      <c r="D1439" s="6" t="s">
        <v>13</v>
      </c>
      <c r="E1439" s="6" t="s">
        <v>865</v>
      </c>
      <c r="F1439" s="6" t="s">
        <v>866</v>
      </c>
      <c r="G1439">
        <v>12</v>
      </c>
      <c r="H1439">
        <v>202212</v>
      </c>
      <c r="I1439" s="9">
        <v>224.53</v>
      </c>
      <c r="J1439" s="9">
        <v>20.010000000000002</v>
      </c>
      <c r="K1439" s="9">
        <v>18.36</v>
      </c>
      <c r="L1439" s="9">
        <v>20.66</v>
      </c>
      <c r="M1439" s="9" t="str">
        <f>INDEX(Taxonomie!S:S,MATCH(ZACKS_Screener[[#This Row],[Ticker]], Taxonomie!P:P,0))</f>
        <v>Industrials</v>
      </c>
      <c r="N1439" t="str">
        <f>INDEX(Taxonomie!Q:Q,MATCH(ZACKS_Screener[[#This Row],[Ticker]], Taxonomie!P:P,0))</f>
        <v>Building Products &amp; Equipment</v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1439" s="18">
        <f>IFERROR(ZACKS_Screener[[#This Row],[Price]]/ZACKS_Screener[[#This Row],[EPS1]], "")</f>
        <v>12.229302832244009</v>
      </c>
      <c r="R1439" s="18">
        <f>IFERROR(ZACKS_Screener[[#This Row],[Price]]/ZACKS_Screener[[#This Row],[EPS2]], "")</f>
        <v>10.867860600193611</v>
      </c>
      <c r="S1439" s="18">
        <f>IFERROR(ZACKS_Screener[[#This Row],[PE1]]/(ZACKS_Screener[[#This Row],[EG1]]*100), "")</f>
        <v>-1.483080907110317</v>
      </c>
      <c r="T1439" s="18">
        <f>IFERROR(ZACKS_Screener[[#This Row],[PE2]]/(ZACKS_Screener[[#This Row],[EG2]]*100), "")</f>
        <v>0.86753878530241135</v>
      </c>
      <c r="U1439"/>
    </row>
    <row r="1440" spans="1:21" hidden="1" x14ac:dyDescent="0.25">
      <c r="A1440" s="23" t="s">
        <v>965</v>
      </c>
      <c r="B1440" s="31">
        <v>172018.97</v>
      </c>
      <c r="C1440" s="6" t="s">
        <v>964</v>
      </c>
      <c r="D1440" s="6" t="s">
        <v>13</v>
      </c>
      <c r="E1440" s="6" t="s">
        <v>865</v>
      </c>
      <c r="F1440" s="6" t="s">
        <v>866</v>
      </c>
      <c r="G1440">
        <v>12</v>
      </c>
      <c r="H1440">
        <v>202212</v>
      </c>
      <c r="I1440" s="9">
        <v>233.12</v>
      </c>
      <c r="J1440" s="9">
        <v>10.95</v>
      </c>
      <c r="K1440" s="9">
        <v>9.43</v>
      </c>
      <c r="L1440" s="9">
        <v>10.28</v>
      </c>
      <c r="M1440" s="9" t="str">
        <f>INDEX(Taxonomie!S:S,MATCH(ZACKS_Screener[[#This Row],[Ticker]], Taxonomie!P:P,0))</f>
        <v>Healthcare</v>
      </c>
      <c r="N1440" t="str">
        <f>INDEX(Taxonomie!Q:Q,MATCH(ZACKS_Screener[[#This Row],[Ticker]], Taxonomie!P:P,0))</f>
        <v>Diagnostics &amp; Research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1440" s="18">
        <f>IFERROR(ZACKS_Screener[[#This Row],[Price]]/ZACKS_Screener[[#This Row],[EPS1]], "")</f>
        <v>24.721102863202546</v>
      </c>
      <c r="R1440" s="18">
        <f>IFERROR(ZACKS_Screener[[#This Row],[Price]]/ZACKS_Screener[[#This Row],[EPS2]], "")</f>
        <v>22.677042801556421</v>
      </c>
      <c r="S1440" s="18">
        <f>IFERROR(ZACKS_Screener[[#This Row],[PE1]]/(ZACKS_Screener[[#This Row],[EG1]]*100), "")</f>
        <v>-1.7808952391583417</v>
      </c>
      <c r="T1440" s="18">
        <f>IFERROR(ZACKS_Screener[[#This Row],[PE2]]/(ZACKS_Screener[[#This Row],[EG2]]*100), "")</f>
        <v>2.5158178072785549</v>
      </c>
      <c r="U1440"/>
    </row>
    <row r="1441" spans="1:21" hidden="1" x14ac:dyDescent="0.25">
      <c r="A1441" s="23" t="s">
        <v>1313</v>
      </c>
      <c r="B1441" s="31">
        <v>3465.76</v>
      </c>
      <c r="C1441" s="6" t="s">
        <v>1312</v>
      </c>
      <c r="D1441" s="6" t="s">
        <v>13</v>
      </c>
      <c r="E1441" s="6" t="s">
        <v>865</v>
      </c>
      <c r="F1441" s="6" t="s">
        <v>866</v>
      </c>
      <c r="G1441">
        <v>12</v>
      </c>
      <c r="H1441">
        <v>202212</v>
      </c>
      <c r="I1441" s="9">
        <v>56.92</v>
      </c>
      <c r="J1441" s="9">
        <v>1.96</v>
      </c>
      <c r="K1441" s="9">
        <v>2.37</v>
      </c>
      <c r="L1441" s="9">
        <v>2.76</v>
      </c>
      <c r="M1441" s="9" t="str">
        <f>INDEX(Taxonomie!S:S,MATCH(ZACKS_Screener[[#This Row],[Ticker]], Taxonomie!P:P,0))</f>
        <v>Industrials</v>
      </c>
      <c r="N1441" t="str">
        <f>INDEX(Taxonomie!Q:Q,MATCH(ZACKS_Screener[[#This Row],[Ticker]], Taxonomie!P:P,0))</f>
        <v>Pollution &amp; Treatment Controls</v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1441" s="18">
        <f>IFERROR(ZACKS_Screener[[#This Row],[Price]]/ZACKS_Screener[[#This Row],[EPS1]], "")</f>
        <v>24.016877637130801</v>
      </c>
      <c r="R1441" s="18">
        <f>IFERROR(ZACKS_Screener[[#This Row],[Price]]/ZACKS_Screener[[#This Row],[EPS2]], "")</f>
        <v>20.623188405797105</v>
      </c>
      <c r="S1441" s="18">
        <f>IFERROR(ZACKS_Screener[[#This Row],[PE1]]/(ZACKS_Screener[[#This Row],[EG1]]*100), "")</f>
        <v>1.1481239065555207</v>
      </c>
      <c r="T1441" s="18">
        <f>IFERROR(ZACKS_Screener[[#This Row],[PE2]]/(ZACKS_Screener[[#This Row],[EG2]]*100), "")</f>
        <v>1.2532552954292098</v>
      </c>
      <c r="U1441"/>
    </row>
    <row r="1442" spans="1:21" hidden="1" x14ac:dyDescent="0.25">
      <c r="A1442" s="23" t="s">
        <v>1348</v>
      </c>
      <c r="B1442" s="31">
        <v>113360.73</v>
      </c>
      <c r="C1442" s="6" t="s">
        <v>1347</v>
      </c>
      <c r="D1442" s="6" t="s">
        <v>13</v>
      </c>
      <c r="E1442" s="6" t="s">
        <v>865</v>
      </c>
      <c r="F1442" s="6" t="s">
        <v>866</v>
      </c>
      <c r="G1442">
        <v>12</v>
      </c>
      <c r="H1442">
        <v>202212</v>
      </c>
      <c r="I1442" s="9">
        <v>104.1</v>
      </c>
      <c r="J1442" s="9">
        <v>2.62</v>
      </c>
      <c r="K1442" s="9">
        <v>2.0299999999999998</v>
      </c>
      <c r="L1442" s="9">
        <v>3.99</v>
      </c>
      <c r="M1442" s="9" t="str">
        <f>INDEX(Taxonomie!S:S,MATCH(ZACKS_Screener[[#This Row],[Ticker]], Taxonomie!P:P,0))</f>
        <v>Industrials</v>
      </c>
      <c r="N1442" t="str">
        <f>INDEX(Taxonomie!Q:Q,MATCH(ZACKS_Screener[[#This Row],[Ticker]], Taxonomie!P:P,0))</f>
        <v>Specialty Industrial Machinery</v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1442" s="18">
        <f>IFERROR(ZACKS_Screener[[#This Row],[Price]]/ZACKS_Screener[[#This Row],[EPS1]], "")</f>
        <v>51.2807881773399</v>
      </c>
      <c r="R1442" s="18">
        <f>IFERROR(ZACKS_Screener[[#This Row],[Price]]/ZACKS_Screener[[#This Row],[EPS2]], "")</f>
        <v>26.090225563909772</v>
      </c>
      <c r="S1442" s="18">
        <f>IFERROR(ZACKS_Screener[[#This Row],[PE1]]/(ZACKS_Screener[[#This Row],[EG1]]*100), "")</f>
        <v>-2.2772146614344151</v>
      </c>
      <c r="T1442" s="18">
        <f>IFERROR(ZACKS_Screener[[#This Row],[PE2]]/(ZACKS_Screener[[#This Row],[EG2]]*100), "")</f>
        <v>0.27022019334049402</v>
      </c>
      <c r="U1442"/>
    </row>
    <row r="1443" spans="1:21" hidden="1" x14ac:dyDescent="0.25">
      <c r="A1443" s="23" t="s">
        <v>1503</v>
      </c>
      <c r="B1443" s="31">
        <v>131258.14000000001</v>
      </c>
      <c r="C1443" s="6" t="s">
        <v>1502</v>
      </c>
      <c r="D1443" s="6" t="s">
        <v>22</v>
      </c>
      <c r="E1443" s="6" t="s">
        <v>865</v>
      </c>
      <c r="F1443" s="6" t="s">
        <v>866</v>
      </c>
      <c r="G1443">
        <v>12</v>
      </c>
      <c r="H1443">
        <v>202212</v>
      </c>
      <c r="I1443" s="9">
        <v>197.18</v>
      </c>
      <c r="J1443" s="9">
        <v>8.76</v>
      </c>
      <c r="K1443" s="9">
        <v>9.15</v>
      </c>
      <c r="L1443" s="9">
        <v>10.029999999999999</v>
      </c>
      <c r="M1443" s="9" t="str">
        <f>INDEX(Taxonomie!S:S,MATCH(ZACKS_Screener[[#This Row],[Ticker]], Taxonomie!P:P,0))</f>
        <v>Industrials</v>
      </c>
      <c r="N1443" t="str">
        <f>INDEX(Taxonomie!Q:Q,MATCH(ZACKS_Screener[[#This Row],[Ticker]], Taxonomie!P:P,0))</f>
        <v>Conglomerates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1443" s="18">
        <f>IFERROR(ZACKS_Screener[[#This Row],[Price]]/ZACKS_Screener[[#This Row],[EPS1]], "")</f>
        <v>21.549726775956284</v>
      </c>
      <c r="R1443" s="18">
        <f>IFERROR(ZACKS_Screener[[#This Row],[Price]]/ZACKS_Screener[[#This Row],[EPS2]], "")</f>
        <v>19.659022931206383</v>
      </c>
      <c r="S1443" s="18">
        <f>IFERROR(ZACKS_Screener[[#This Row],[PE1]]/(ZACKS_Screener[[#This Row],[EG1]]*100), "")</f>
        <v>4.8404001681378661</v>
      </c>
      <c r="T1443" s="18">
        <f>IFERROR(ZACKS_Screener[[#This Row],[PE2]]/(ZACKS_Screener[[#This Row],[EG2]]*100), "")</f>
        <v>2.0440915888697573</v>
      </c>
      <c r="U1443"/>
    </row>
    <row r="1444" spans="1:21" hidden="1" x14ac:dyDescent="0.25">
      <c r="A1444" s="23" t="s">
        <v>1552</v>
      </c>
      <c r="B1444" s="31">
        <v>4651.8</v>
      </c>
      <c r="C1444" s="6" t="s">
        <v>1551</v>
      </c>
      <c r="D1444" s="6" t="s">
        <v>22</v>
      </c>
      <c r="E1444" s="6" t="s">
        <v>865</v>
      </c>
      <c r="F1444" s="6" t="s">
        <v>866</v>
      </c>
      <c r="G1444">
        <v>12</v>
      </c>
      <c r="H1444">
        <v>202212</v>
      </c>
      <c r="I1444" s="9">
        <v>58.1</v>
      </c>
      <c r="J1444" s="9">
        <v>-13.58</v>
      </c>
      <c r="K1444" s="9">
        <v>1.5</v>
      </c>
      <c r="L1444" s="9">
        <v>-0.93</v>
      </c>
      <c r="M1444" s="9" t="str">
        <f>INDEX(Taxonomie!S:S,MATCH(ZACKS_Screener[[#This Row],[Ticker]], Taxonomie!P:P,0))</f>
        <v>Communication Services</v>
      </c>
      <c r="N1444" t="str">
        <f>INDEX(Taxonomie!Q:Q,MATCH(ZACKS_Screener[[#This Row],[Ticker]], Taxonomie!P:P,0))</f>
        <v>Internet Content &amp; Information</v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44" s="18">
        <f>IFERROR(ZACKS_Screener[[#This Row],[Price]]/ZACKS_Screener[[#This Row],[EPS1]], "")</f>
        <v>38.733333333333334</v>
      </c>
      <c r="R1444" s="18">
        <f>IFERROR(ZACKS_Screener[[#This Row],[Price]]/ZACKS_Screener[[#This Row],[EPS2]], "")</f>
        <v>-62.473118279569889</v>
      </c>
      <c r="S1444" s="18">
        <f>IFERROR(ZACKS_Screener[[#This Row],[PE1]]/(ZACKS_Screener[[#This Row],[EG1]]*100), "")</f>
        <v>0.38733333333333336</v>
      </c>
      <c r="T1444" s="18">
        <f>IFERROR(ZACKS_Screener[[#This Row],[PE2]]/(ZACKS_Screener[[#This Row],[EG2]]*100), "")</f>
        <v>0.62473118279569884</v>
      </c>
      <c r="U1444"/>
    </row>
    <row r="1445" spans="1:21" hidden="1" x14ac:dyDescent="0.25">
      <c r="A1445" s="23" t="s">
        <v>1580</v>
      </c>
      <c r="B1445" s="31">
        <v>8458.31</v>
      </c>
      <c r="C1445" s="6" t="s">
        <v>1579</v>
      </c>
      <c r="D1445" s="6" t="s">
        <v>22</v>
      </c>
      <c r="E1445" s="6" t="s">
        <v>865</v>
      </c>
      <c r="F1445" s="6" t="s">
        <v>866</v>
      </c>
      <c r="G1445">
        <v>12</v>
      </c>
      <c r="H1445">
        <v>202212</v>
      </c>
      <c r="I1445" s="9">
        <v>22.91</v>
      </c>
      <c r="J1445" s="9">
        <v>-0.56999999999999995</v>
      </c>
      <c r="K1445" s="9">
        <v>0.1</v>
      </c>
      <c r="L1445" s="9">
        <v>1.1399999999999999</v>
      </c>
      <c r="M1445" s="9" t="str">
        <f>INDEX(Taxonomie!S:S,MATCH(ZACKS_Screener[[#This Row],[Ticker]], Taxonomie!P:P,0))</f>
        <v>Energy</v>
      </c>
      <c r="N1445" t="str">
        <f>INDEX(Taxonomie!Q:Q,MATCH(ZACKS_Screener[[#This Row],[Ticker]], Taxonomie!P:P,0))</f>
        <v>Oil &amp; Gas Refining &amp; Marketing</v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1445" s="18">
        <f>IFERROR(ZACKS_Screener[[#This Row],[Price]]/ZACKS_Screener[[#This Row],[EPS1]], "")</f>
        <v>229.1</v>
      </c>
      <c r="R1445" s="18">
        <f>IFERROR(ZACKS_Screener[[#This Row],[Price]]/ZACKS_Screener[[#This Row],[EPS2]], "")</f>
        <v>20.096491228070178</v>
      </c>
      <c r="S1445" s="18">
        <f>IFERROR(ZACKS_Screener[[#This Row],[PE1]]/(ZACKS_Screener[[#This Row],[EG1]]*100), "")</f>
        <v>2.2909999999999999</v>
      </c>
      <c r="T1445" s="18">
        <f>IFERROR(ZACKS_Screener[[#This Row],[PE2]]/(ZACKS_Screener[[#This Row],[EG2]]*100), "")</f>
        <v>1.9323549257759792E-2</v>
      </c>
      <c r="U1445"/>
    </row>
    <row r="1446" spans="1:21" hidden="1" x14ac:dyDescent="0.25">
      <c r="A1446" s="23" t="s">
        <v>1665</v>
      </c>
      <c r="B1446" s="31">
        <v>6739.5</v>
      </c>
      <c r="C1446" s="6" t="s">
        <v>1665</v>
      </c>
      <c r="D1446" s="6" t="s">
        <v>13</v>
      </c>
      <c r="E1446" s="6" t="s">
        <v>865</v>
      </c>
      <c r="F1446" s="6" t="s">
        <v>866</v>
      </c>
      <c r="G1446">
        <v>12</v>
      </c>
      <c r="H1446">
        <v>202212</v>
      </c>
      <c r="I1446" s="9">
        <v>81.790000000000006</v>
      </c>
      <c r="J1446" s="9">
        <v>4.4400000000000004</v>
      </c>
      <c r="K1446" s="9">
        <v>4.87</v>
      </c>
      <c r="L1446" s="9">
        <v>5.4</v>
      </c>
      <c r="M1446" s="9" t="str">
        <f>INDEX(Taxonomie!S:S,MATCH(ZACKS_Screener[[#This Row],[Ticker]], Taxonomie!P:P,0))</f>
        <v>Industrials</v>
      </c>
      <c r="N1446" t="str">
        <f>INDEX(Taxonomie!Q:Q,MATCH(ZACKS_Screener[[#This Row],[Ticker]], Taxonomie!P:P,0))</f>
        <v>Specialty Industrial Machinery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1446" s="18">
        <f>IFERROR(ZACKS_Screener[[#This Row],[Price]]/ZACKS_Screener[[#This Row],[EPS1]], "")</f>
        <v>16.794661190965094</v>
      </c>
      <c r="R1446" s="18">
        <f>IFERROR(ZACKS_Screener[[#This Row],[Price]]/ZACKS_Screener[[#This Row],[EPS2]], "")</f>
        <v>15.146296296296297</v>
      </c>
      <c r="S1446" s="18">
        <f>IFERROR(ZACKS_Screener[[#This Row],[PE1]]/(ZACKS_Screener[[#This Row],[EG1]]*100), "")</f>
        <v>1.7341464113461644</v>
      </c>
      <c r="T1446" s="18">
        <f>IFERROR(ZACKS_Screener[[#This Row],[PE2]]/(ZACKS_Screener[[#This Row],[EG2]]*100), "")</f>
        <v>1.3917445842068479</v>
      </c>
      <c r="U1446"/>
    </row>
    <row r="1447" spans="1:21" hidden="1" x14ac:dyDescent="0.25">
      <c r="A1447" s="23" t="s">
        <v>1965</v>
      </c>
      <c r="B1447" s="31">
        <v>17900.21</v>
      </c>
      <c r="C1447" s="6" t="s">
        <v>1964</v>
      </c>
      <c r="D1447" s="6" t="s">
        <v>13</v>
      </c>
      <c r="E1447" s="6" t="s">
        <v>865</v>
      </c>
      <c r="F1447" s="6" t="s">
        <v>866</v>
      </c>
      <c r="G1447">
        <v>12</v>
      </c>
      <c r="H1447">
        <v>202212</v>
      </c>
      <c r="I1447" s="9">
        <v>1341.17</v>
      </c>
      <c r="J1447" s="9">
        <v>66.989999999999995</v>
      </c>
      <c r="K1447" s="9">
        <v>82.38</v>
      </c>
      <c r="L1447" s="9">
        <v>87.48</v>
      </c>
      <c r="M1447" s="9" t="str">
        <f>INDEX(Taxonomie!S:S,MATCH(ZACKS_Screener[[#This Row],[Ticker]], Taxonomie!P:P,0))</f>
        <v>Financial Services</v>
      </c>
      <c r="N1447" t="str">
        <f>INDEX(Taxonomie!Q:Q,MATCH(ZACKS_Screener[[#This Row],[Ticker]], Taxonomie!P:P,0))</f>
        <v>Insurance—Property &amp; Casualty</v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447" s="18">
        <f>IFERROR(ZACKS_Screener[[#This Row],[Price]]/ZACKS_Screener[[#This Row],[EPS1]], "")</f>
        <v>16.280286477300319</v>
      </c>
      <c r="R1447" s="18">
        <f>IFERROR(ZACKS_Screener[[#This Row],[Price]]/ZACKS_Screener[[#This Row],[EPS2]], "")</f>
        <v>15.331161408321902</v>
      </c>
      <c r="S1447" s="18">
        <f>IFERROR(ZACKS_Screener[[#This Row],[PE1]]/(ZACKS_Screener[[#This Row],[EG1]]*100), "")</f>
        <v>0.70865262580529453</v>
      </c>
      <c r="T1447" s="18">
        <f>IFERROR(ZACKS_Screener[[#This Row],[PE2]]/(ZACKS_Screener[[#This Row],[EG2]]*100), "")</f>
        <v>2.4764334839559927</v>
      </c>
      <c r="U1447"/>
    </row>
    <row r="1448" spans="1:21" hidden="1" x14ac:dyDescent="0.25">
      <c r="A1448" s="23" t="s">
        <v>1979</v>
      </c>
      <c r="B1448" s="31">
        <v>54052.84</v>
      </c>
      <c r="C1448" s="6" t="s">
        <v>1978</v>
      </c>
      <c r="D1448" s="6" t="s">
        <v>13</v>
      </c>
      <c r="E1448" s="6" t="s">
        <v>865</v>
      </c>
      <c r="F1448" s="6" t="s">
        <v>866</v>
      </c>
      <c r="G1448">
        <v>12</v>
      </c>
      <c r="H1448">
        <v>202212</v>
      </c>
      <c r="I1448" s="9">
        <v>97.98</v>
      </c>
      <c r="J1448" s="9">
        <v>10.1</v>
      </c>
      <c r="K1448" s="9">
        <v>8.66</v>
      </c>
      <c r="L1448" s="9">
        <v>9.5</v>
      </c>
      <c r="M1448" s="9" t="str">
        <f>INDEX(Taxonomie!S:S,MATCH(ZACKS_Screener[[#This Row],[Ticker]], Taxonomie!P:P,0))</f>
        <v>Industrials</v>
      </c>
      <c r="N1448" t="str">
        <f>INDEX(Taxonomie!Q:Q,MATCH(ZACKS_Screener[[#This Row],[Ticker]], Taxonomie!P:P,0))</f>
        <v>Conglomerates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448" s="18">
        <f>IFERROR(ZACKS_Screener[[#This Row],[Price]]/ZACKS_Screener[[#This Row],[EPS1]], "")</f>
        <v>11.314087759815243</v>
      </c>
      <c r="R1448" s="18">
        <f>IFERROR(ZACKS_Screener[[#This Row],[Price]]/ZACKS_Screener[[#This Row],[EPS2]], "")</f>
        <v>10.313684210526317</v>
      </c>
      <c r="S1448" s="18">
        <f>IFERROR(ZACKS_Screener[[#This Row],[PE1]]/(ZACKS_Screener[[#This Row],[EG1]]*100), "")</f>
        <v>-0.79355754426481928</v>
      </c>
      <c r="T1448" s="18">
        <f>IFERROR(ZACKS_Screener[[#This Row],[PE2]]/(ZACKS_Screener[[#This Row],[EG2]]*100), "")</f>
        <v>1.0632917293233086</v>
      </c>
      <c r="U1448"/>
    </row>
    <row r="1449" spans="1:21" hidden="1" x14ac:dyDescent="0.25">
      <c r="A1449" s="23" t="s">
        <v>439</v>
      </c>
      <c r="B1449" s="31">
        <v>41595.1</v>
      </c>
      <c r="C1449" s="6" t="s">
        <v>439</v>
      </c>
      <c r="D1449" s="6" t="s">
        <v>13</v>
      </c>
      <c r="E1449" s="6" t="s">
        <v>118</v>
      </c>
      <c r="F1449" s="6" t="s">
        <v>440</v>
      </c>
      <c r="G1449">
        <v>12</v>
      </c>
      <c r="H1449">
        <v>202212</v>
      </c>
      <c r="I1449" s="9">
        <v>45.6</v>
      </c>
      <c r="J1449" s="9">
        <v>2.58</v>
      </c>
      <c r="K1449" s="9">
        <v>2.36</v>
      </c>
      <c r="L1449" s="9">
        <v>2.4300000000000002</v>
      </c>
      <c r="M1449" s="9" t="str">
        <f>INDEX(Taxonomie!S:S,MATCH(ZACKS_Screener[[#This Row],[Ticker]], Taxonomie!P:P,0))</f>
        <v>Communication Services</v>
      </c>
      <c r="N1449" t="str">
        <f>INDEX(Taxonomie!Q:Q,MATCH(ZACKS_Screener[[#This Row],[Ticker]], Taxonomie!P:P,0))</f>
        <v>Telecom Services</v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1449" s="18">
        <f>IFERROR(ZACKS_Screener[[#This Row],[Price]]/ZACKS_Screener[[#This Row],[EPS1]], "")</f>
        <v>19.322033898305087</v>
      </c>
      <c r="R1449" s="18">
        <f>IFERROR(ZACKS_Screener[[#This Row],[Price]]/ZACKS_Screener[[#This Row],[EPS2]], "")</f>
        <v>18.76543209876543</v>
      </c>
      <c r="S1449" s="18">
        <f>IFERROR(ZACKS_Screener[[#This Row],[PE1]]/(ZACKS_Screener[[#This Row],[EG1]]*100), "")</f>
        <v>-2.2659476117103221</v>
      </c>
      <c r="T1449" s="18">
        <f>IFERROR(ZACKS_Screener[[#This Row],[PE2]]/(ZACKS_Screener[[#This Row],[EG2]]*100), "")</f>
        <v>6.3266313932980331</v>
      </c>
      <c r="U1449"/>
    </row>
    <row r="1450" spans="1:21" hidden="1" x14ac:dyDescent="0.25">
      <c r="A1450" s="23" t="s">
        <v>719</v>
      </c>
      <c r="B1450" s="31">
        <v>31603.84</v>
      </c>
      <c r="C1450" s="6" t="s">
        <v>718</v>
      </c>
      <c r="D1450" s="6" t="s">
        <v>13</v>
      </c>
      <c r="E1450" s="6" t="s">
        <v>118</v>
      </c>
      <c r="F1450" s="6" t="s">
        <v>440</v>
      </c>
      <c r="G1450">
        <v>12</v>
      </c>
      <c r="H1450">
        <v>202212</v>
      </c>
      <c r="I1450" s="9">
        <v>40.74</v>
      </c>
      <c r="J1450" s="9">
        <v>1.58</v>
      </c>
      <c r="K1450" s="9">
        <v>0.16</v>
      </c>
      <c r="M1450" s="9" t="str">
        <f>INDEX(Taxonomie!S:S,MATCH(ZACKS_Screener[[#This Row],[Ticker]], Taxonomie!P:P,0))</f>
        <v>Communication Services</v>
      </c>
      <c r="N1450" t="str">
        <f>INDEX(Taxonomie!Q:Q,MATCH(ZACKS_Screener[[#This Row],[Ticker]], Taxonomie!P:P,0))</f>
        <v>Telecom Services</v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50" s="18">
        <f>IFERROR(ZACKS_Screener[[#This Row],[Price]]/ZACKS_Screener[[#This Row],[EPS1]], "")</f>
        <v>254.625</v>
      </c>
      <c r="R1450" s="18" t="str">
        <f>IFERROR(ZACKS_Screener[[#This Row],[Price]]/ZACKS_Screener[[#This Row],[EPS2]], "")</f>
        <v/>
      </c>
      <c r="S1450" s="18">
        <f>IFERROR(ZACKS_Screener[[#This Row],[PE1]]/(ZACKS_Screener[[#This Row],[EG1]]*100), "")</f>
        <v>-2.8331514084507043</v>
      </c>
      <c r="T1450" s="18" t="str">
        <f>IFERROR(ZACKS_Screener[[#This Row],[PE2]]/(ZACKS_Screener[[#This Row],[EG2]]*100), "")</f>
        <v/>
      </c>
      <c r="U1450"/>
    </row>
    <row r="1451" spans="1:21" hidden="1" x14ac:dyDescent="0.25">
      <c r="A1451" s="23" t="s">
        <v>2848</v>
      </c>
      <c r="B1451" s="31">
        <v>24198.25</v>
      </c>
      <c r="C1451" s="6" t="s">
        <v>2847</v>
      </c>
      <c r="D1451" s="6" t="s">
        <v>13</v>
      </c>
      <c r="E1451" s="6" t="s">
        <v>118</v>
      </c>
      <c r="F1451" s="6" t="s">
        <v>440</v>
      </c>
      <c r="G1451">
        <v>12</v>
      </c>
      <c r="H1451">
        <v>202212</v>
      </c>
      <c r="I1451" s="9">
        <v>4.1900000000000004</v>
      </c>
      <c r="J1451" s="9">
        <v>0.35</v>
      </c>
      <c r="K1451" s="9">
        <v>0.35</v>
      </c>
      <c r="L1451" s="9">
        <v>0.37</v>
      </c>
      <c r="M1451" s="9" t="str">
        <f>INDEX(Taxonomie!S:S,MATCH(ZACKS_Screener[[#This Row],[Ticker]], Taxonomie!P:P,0))</f>
        <v>Communication Services</v>
      </c>
      <c r="N1451" t="str">
        <f>INDEX(Taxonomie!Q:Q,MATCH(ZACKS_Screener[[#This Row],[Ticker]], Taxonomie!P:P,0))</f>
        <v>Telecom Services</v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451" s="18">
        <f>IFERROR(ZACKS_Screener[[#This Row],[Price]]/ZACKS_Screener[[#This Row],[EPS1]], "")</f>
        <v>11.971428571428573</v>
      </c>
      <c r="R1451" s="18">
        <f>IFERROR(ZACKS_Screener[[#This Row],[Price]]/ZACKS_Screener[[#This Row],[EPS2]], "")</f>
        <v>11.324324324324326</v>
      </c>
      <c r="S1451" s="18" t="str">
        <f>IFERROR(ZACKS_Screener[[#This Row],[PE1]]/(ZACKS_Screener[[#This Row],[EG1]]*100), "")</f>
        <v/>
      </c>
      <c r="T1451" s="18">
        <f>IFERROR(ZACKS_Screener[[#This Row],[PE2]]/(ZACKS_Screener[[#This Row],[EG2]]*100), "")</f>
        <v>1.9817567567567551</v>
      </c>
      <c r="U1451"/>
    </row>
    <row r="1452" spans="1:21" hidden="1" x14ac:dyDescent="0.25">
      <c r="A1452" s="23" t="s">
        <v>2888</v>
      </c>
      <c r="B1452" s="31">
        <v>24947.18</v>
      </c>
      <c r="C1452" s="6" t="s">
        <v>2887</v>
      </c>
      <c r="D1452" s="6" t="s">
        <v>13</v>
      </c>
      <c r="E1452" s="6" t="s">
        <v>118</v>
      </c>
      <c r="F1452" s="6" t="s">
        <v>440</v>
      </c>
      <c r="G1452">
        <v>12</v>
      </c>
      <c r="H1452">
        <v>202212</v>
      </c>
      <c r="I1452" s="9">
        <v>27.7</v>
      </c>
      <c r="J1452" s="9">
        <v>1.47</v>
      </c>
      <c r="M1452" s="9" t="str">
        <f>INDEX(Taxonomie!S:S,MATCH(ZACKS_Screener[[#This Row],[Ticker]], Taxonomie!P:P,0))</f>
        <v>Communication Services</v>
      </c>
      <c r="N1452" t="str">
        <f>INDEX(Taxonomie!Q:Q,MATCH(ZACKS_Screener[[#This Row],[Ticker]], Taxonomie!P:P,0))</f>
        <v>Telecom Services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52" s="18" t="str">
        <f>IFERROR(ZACKS_Screener[[#This Row],[Price]]/ZACKS_Screener[[#This Row],[EPS1]], "")</f>
        <v/>
      </c>
      <c r="R1452" s="18" t="str">
        <f>IFERROR(ZACKS_Screener[[#This Row],[Price]]/ZACKS_Screener[[#This Row],[EPS2]], "")</f>
        <v/>
      </c>
      <c r="S1452" s="18" t="str">
        <f>IFERROR(ZACKS_Screener[[#This Row],[PE1]]/(ZACKS_Screener[[#This Row],[EG1]]*100), "")</f>
        <v/>
      </c>
      <c r="T1452" s="18" t="str">
        <f>IFERROR(ZACKS_Screener[[#This Row],[PE2]]/(ZACKS_Screener[[#This Row],[EG2]]*100), "")</f>
        <v/>
      </c>
      <c r="U1452"/>
    </row>
    <row r="1453" spans="1:21" hidden="1" x14ac:dyDescent="0.25">
      <c r="A1453" s="23" t="s">
        <v>2959</v>
      </c>
      <c r="B1453" s="31">
        <v>27576</v>
      </c>
      <c r="C1453" s="6" t="s">
        <v>2958</v>
      </c>
      <c r="D1453" s="6" t="s">
        <v>13</v>
      </c>
      <c r="E1453" s="6" t="s">
        <v>118</v>
      </c>
      <c r="F1453" s="6" t="s">
        <v>440</v>
      </c>
      <c r="G1453">
        <v>12</v>
      </c>
      <c r="H1453">
        <v>202212</v>
      </c>
      <c r="I1453" s="9">
        <v>19.149999999999999</v>
      </c>
      <c r="J1453" s="9">
        <v>0.9</v>
      </c>
      <c r="K1453" s="9">
        <v>0.79</v>
      </c>
      <c r="L1453" s="9">
        <v>0.91</v>
      </c>
      <c r="M1453" s="9" t="str">
        <f>INDEX(Taxonomie!S:S,MATCH(ZACKS_Screener[[#This Row],[Ticker]], Taxonomie!P:P,0))</f>
        <v>Communication Services</v>
      </c>
      <c r="N1453" t="str">
        <f>INDEX(Taxonomie!Q:Q,MATCH(ZACKS_Screener[[#This Row],[Ticker]], Taxonomie!P:P,0))</f>
        <v>Telecom Services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453" s="18">
        <f>IFERROR(ZACKS_Screener[[#This Row],[Price]]/ZACKS_Screener[[#This Row],[EPS1]], "")</f>
        <v>24.24050632911392</v>
      </c>
      <c r="R1453" s="18">
        <f>IFERROR(ZACKS_Screener[[#This Row],[Price]]/ZACKS_Screener[[#This Row],[EPS2]], "")</f>
        <v>21.04395604395604</v>
      </c>
      <c r="S1453" s="18">
        <f>IFERROR(ZACKS_Screener[[#This Row],[PE1]]/(ZACKS_Screener[[#This Row],[EG1]]*100), "")</f>
        <v>-1.9833141542002302</v>
      </c>
      <c r="T1453" s="18">
        <f>IFERROR(ZACKS_Screener[[#This Row],[PE2]]/(ZACKS_Screener[[#This Row],[EG2]]*100), "")</f>
        <v>1.3853937728937729</v>
      </c>
      <c r="U1453"/>
    </row>
    <row r="1454" spans="1:21" hidden="1" x14ac:dyDescent="0.25">
      <c r="A1454" s="23" t="s">
        <v>3052</v>
      </c>
      <c r="B1454" s="31">
        <v>13890.7</v>
      </c>
      <c r="C1454" s="6" t="s">
        <v>3051</v>
      </c>
      <c r="D1454" s="6" t="s">
        <v>13</v>
      </c>
      <c r="E1454" s="6" t="s">
        <v>118</v>
      </c>
      <c r="F1454" s="6" t="s">
        <v>440</v>
      </c>
      <c r="G1454">
        <v>12</v>
      </c>
      <c r="H1454">
        <v>202212</v>
      </c>
      <c r="I1454" s="9">
        <v>8.35</v>
      </c>
      <c r="J1454" s="9">
        <v>0.47</v>
      </c>
      <c r="K1454" s="9">
        <v>0.49</v>
      </c>
      <c r="L1454" s="9">
        <v>0.67</v>
      </c>
      <c r="M1454" s="9" t="str">
        <f>INDEX(Taxonomie!S:S,MATCH(ZACKS_Screener[[#This Row],[Ticker]], Taxonomie!P:P,0))</f>
        <v>Communication Services</v>
      </c>
      <c r="N1454" t="str">
        <f>INDEX(Taxonomie!Q:Q,MATCH(ZACKS_Screener[[#This Row],[Ticker]], Taxonomie!P:P,0))</f>
        <v>Telecom Services</v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454" s="18">
        <f>IFERROR(ZACKS_Screener[[#This Row],[Price]]/ZACKS_Screener[[#This Row],[EPS1]], "")</f>
        <v>17.04081632653061</v>
      </c>
      <c r="R1454" s="18">
        <f>IFERROR(ZACKS_Screener[[#This Row],[Price]]/ZACKS_Screener[[#This Row],[EPS2]], "")</f>
        <v>12.462686567164178</v>
      </c>
      <c r="S1454" s="18">
        <f>IFERROR(ZACKS_Screener[[#This Row],[PE1]]/(ZACKS_Screener[[#This Row],[EG1]]*100), "")</f>
        <v>4.0045918367346891</v>
      </c>
      <c r="T1454" s="18">
        <f>IFERROR(ZACKS_Screener[[#This Row],[PE2]]/(ZACKS_Screener[[#This Row],[EG2]]*100), "")</f>
        <v>0.33926202321724697</v>
      </c>
      <c r="U1454"/>
    </row>
    <row r="1455" spans="1:21" hidden="1" x14ac:dyDescent="0.25">
      <c r="A1455" s="23" t="s">
        <v>816</v>
      </c>
      <c r="B1455" s="31">
        <v>9653.66</v>
      </c>
      <c r="C1455" s="6" t="s">
        <v>815</v>
      </c>
      <c r="D1455" s="6" t="s">
        <v>13</v>
      </c>
      <c r="E1455" s="6" t="s">
        <v>51</v>
      </c>
      <c r="F1455" s="6" t="s">
        <v>817</v>
      </c>
      <c r="G1455">
        <v>6</v>
      </c>
      <c r="H1455">
        <v>202206</v>
      </c>
      <c r="I1455" s="9">
        <v>11.32</v>
      </c>
      <c r="J1455" s="9">
        <v>0.28000000000000003</v>
      </c>
      <c r="K1455" s="9">
        <v>0.53</v>
      </c>
      <c r="L1455" s="9">
        <v>0.47</v>
      </c>
      <c r="M1455" s="9" t="str">
        <f>INDEX(Taxonomie!S:S,MATCH(ZACKS_Screener[[#This Row],[Ticker]], Taxonomie!P:P,0))</f>
        <v>Consumer Defensive</v>
      </c>
      <c r="N1455" t="str">
        <f>INDEX(Taxonomie!Q:Q,MATCH(ZACKS_Screener[[#This Row],[Ticker]], Taxonomie!P:P,0))</f>
        <v>Household &amp; Personal Products</v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1455" s="18">
        <f>IFERROR(ZACKS_Screener[[#This Row],[Price]]/ZACKS_Screener[[#This Row],[EPS1]], "")</f>
        <v>21.358490566037734</v>
      </c>
      <c r="R1455" s="18">
        <f>IFERROR(ZACKS_Screener[[#This Row],[Price]]/ZACKS_Screener[[#This Row],[EPS2]], "")</f>
        <v>24.085106382978726</v>
      </c>
      <c r="S1455" s="18">
        <f>IFERROR(ZACKS_Screener[[#This Row],[PE1]]/(ZACKS_Screener[[#This Row],[EG1]]*100), "")</f>
        <v>0.23921509433962265</v>
      </c>
      <c r="T1455" s="18">
        <f>IFERROR(ZACKS_Screener[[#This Row],[PE2]]/(ZACKS_Screener[[#This Row],[EG2]]*100), "")</f>
        <v>-2.1275177304964523</v>
      </c>
      <c r="U1455"/>
    </row>
    <row r="1456" spans="1:21" hidden="1" x14ac:dyDescent="0.25">
      <c r="A1456" s="23" t="s">
        <v>1077</v>
      </c>
      <c r="B1456" s="31">
        <v>64723.92</v>
      </c>
      <c r="C1456" s="6" t="s">
        <v>1076</v>
      </c>
      <c r="D1456" s="6" t="s">
        <v>13</v>
      </c>
      <c r="E1456" s="6" t="s">
        <v>51</v>
      </c>
      <c r="F1456" s="6" t="s">
        <v>817</v>
      </c>
      <c r="G1456">
        <v>6</v>
      </c>
      <c r="H1456">
        <v>202206</v>
      </c>
      <c r="I1456" s="9">
        <v>181.09</v>
      </c>
      <c r="J1456" s="9">
        <v>7.24</v>
      </c>
      <c r="K1456" s="9">
        <v>3.36</v>
      </c>
      <c r="L1456" s="9">
        <v>5.12</v>
      </c>
      <c r="M1456" s="9" t="str">
        <f>INDEX(Taxonomie!S:S,MATCH(ZACKS_Screener[[#This Row],[Ticker]], Taxonomie!P:P,0))</f>
        <v>Consumer Defensive</v>
      </c>
      <c r="N1456" t="str">
        <f>INDEX(Taxonomie!Q:Q,MATCH(ZACKS_Screener[[#This Row],[Ticker]], Taxonomie!P:P,0))</f>
        <v>Household &amp; Personal Products</v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1456" s="18">
        <f>IFERROR(ZACKS_Screener[[#This Row],[Price]]/ZACKS_Screener[[#This Row],[EPS1]], "")</f>
        <v>53.895833333333336</v>
      </c>
      <c r="R1456" s="18">
        <f>IFERROR(ZACKS_Screener[[#This Row],[Price]]/ZACKS_Screener[[#This Row],[EPS2]], "")</f>
        <v>35.369140625</v>
      </c>
      <c r="S1456" s="18">
        <f>IFERROR(ZACKS_Screener[[#This Row],[PE1]]/(ZACKS_Screener[[#This Row],[EG1]]*100), "")</f>
        <v>-1.0056851374570446</v>
      </c>
      <c r="T1456" s="18">
        <f>IFERROR(ZACKS_Screener[[#This Row],[PE2]]/(ZACKS_Screener[[#This Row],[EG2]]*100), "")</f>
        <v>0.67522904829545438</v>
      </c>
      <c r="U1456"/>
    </row>
    <row r="1457" spans="1:21" hidden="1" x14ac:dyDescent="0.25">
      <c r="A1457" s="23" t="s">
        <v>1081</v>
      </c>
      <c r="B1457" s="31">
        <v>5661.97</v>
      </c>
      <c r="C1457" s="6" t="s">
        <v>1080</v>
      </c>
      <c r="D1457" s="6" t="s">
        <v>13</v>
      </c>
      <c r="E1457" s="6" t="s">
        <v>51</v>
      </c>
      <c r="F1457" s="6" t="s">
        <v>817</v>
      </c>
      <c r="G1457">
        <v>3</v>
      </c>
      <c r="H1457">
        <v>202303</v>
      </c>
      <c r="I1457" s="9">
        <v>105.11</v>
      </c>
      <c r="J1457" s="9">
        <v>1.66</v>
      </c>
      <c r="K1457" s="9">
        <v>1.78</v>
      </c>
      <c r="L1457" s="9">
        <v>2.08</v>
      </c>
      <c r="M1457" s="9" t="str">
        <f>INDEX(Taxonomie!S:S,MATCH(ZACKS_Screener[[#This Row],[Ticker]], Taxonomie!P:P,0))</f>
        <v>Consumer Defensive</v>
      </c>
      <c r="N1457" t="str">
        <f>INDEX(Taxonomie!Q:Q,MATCH(ZACKS_Screener[[#This Row],[Ticker]], Taxonomie!P:P,0))</f>
        <v>Household &amp; Personal Products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1457" s="18">
        <f>IFERROR(ZACKS_Screener[[#This Row],[Price]]/ZACKS_Screener[[#This Row],[EPS1]], "")</f>
        <v>59.050561797752806</v>
      </c>
      <c r="R1457" s="18">
        <f>IFERROR(ZACKS_Screener[[#This Row],[Price]]/ZACKS_Screener[[#This Row],[EPS2]], "")</f>
        <v>50.533653846153847</v>
      </c>
      <c r="S1457" s="18">
        <f>IFERROR(ZACKS_Screener[[#This Row],[PE1]]/(ZACKS_Screener[[#This Row],[EG1]]*100), "")</f>
        <v>8.1686610486891311</v>
      </c>
      <c r="T1457" s="18">
        <f>IFERROR(ZACKS_Screener[[#This Row],[PE2]]/(ZACKS_Screener[[#This Row],[EG2]]*100), "")</f>
        <v>2.998330128205128</v>
      </c>
      <c r="U1457"/>
    </row>
    <row r="1458" spans="1:21" hidden="1" x14ac:dyDescent="0.25">
      <c r="A1458" s="23" t="s">
        <v>41032</v>
      </c>
      <c r="B1458" s="31">
        <v>2287.5100000000002</v>
      </c>
      <c r="C1458" s="6" t="s">
        <v>41031</v>
      </c>
      <c r="D1458" s="6" t="s">
        <v>22</v>
      </c>
      <c r="E1458" s="6" t="s">
        <v>51</v>
      </c>
      <c r="F1458" s="6" t="s">
        <v>817</v>
      </c>
      <c r="G1458">
        <v>2</v>
      </c>
      <c r="H1458">
        <v>202302</v>
      </c>
      <c r="I1458" s="9">
        <v>95.16</v>
      </c>
      <c r="J1458" s="9">
        <v>9.4499999999999993</v>
      </c>
      <c r="K1458" s="9">
        <v>8.48</v>
      </c>
      <c r="L1458" s="9">
        <v>9.58</v>
      </c>
      <c r="M1458" s="9" t="str">
        <f>INDEX(Taxonomie!S:S,MATCH(ZACKS_Screener[[#This Row],[Ticker]], Taxonomie!P:P,0))</f>
        <v>Consumer Defensive</v>
      </c>
      <c r="N1458" t="str">
        <f>INDEX(Taxonomie!Q:Q,MATCH(ZACKS_Screener[[#This Row],[Ticker]], Taxonomie!P:P,0))</f>
        <v>Household &amp; Personal Products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1458" s="18">
        <f>IFERROR(ZACKS_Screener[[#This Row],[Price]]/ZACKS_Screener[[#This Row],[EPS1]], "")</f>
        <v>11.221698113207546</v>
      </c>
      <c r="R1458" s="18">
        <f>IFERROR(ZACKS_Screener[[#This Row],[Price]]/ZACKS_Screener[[#This Row],[EPS2]], "")</f>
        <v>9.9331941544885165</v>
      </c>
      <c r="S1458" s="18">
        <f>IFERROR(ZACKS_Screener[[#This Row],[PE1]]/(ZACKS_Screener[[#This Row],[EG1]]*100), "")</f>
        <v>-1.0932479089671283</v>
      </c>
      <c r="T1458" s="18">
        <f>IFERROR(ZACKS_Screener[[#This Row],[PE2]]/(ZACKS_Screener[[#This Row],[EG2]]*100), "")</f>
        <v>0.76575896754602413</v>
      </c>
      <c r="U1458"/>
    </row>
    <row r="1459" spans="1:21" hidden="1" x14ac:dyDescent="0.25">
      <c r="A1459" s="23" t="s">
        <v>1632</v>
      </c>
      <c r="B1459" s="31">
        <v>4118.1499999999996</v>
      </c>
      <c r="C1459" s="6" t="s">
        <v>1631</v>
      </c>
      <c r="D1459" s="6" t="s">
        <v>22</v>
      </c>
      <c r="E1459" s="6" t="s">
        <v>51</v>
      </c>
      <c r="F1459" s="6" t="s">
        <v>817</v>
      </c>
      <c r="G1459">
        <v>12</v>
      </c>
      <c r="H1459">
        <v>202212</v>
      </c>
      <c r="I1459" s="9">
        <v>128.63999999999999</v>
      </c>
      <c r="J1459" s="9">
        <v>3.97</v>
      </c>
      <c r="K1459" s="9">
        <v>4.25</v>
      </c>
      <c r="L1459" s="9">
        <v>4.8099999999999996</v>
      </c>
      <c r="M1459" s="9" t="str">
        <f>INDEX(Taxonomie!S:S,MATCH(ZACKS_Screener[[#This Row],[Ticker]], Taxonomie!P:P,0))</f>
        <v>Consumer Defensive</v>
      </c>
      <c r="N1459" t="str">
        <f>INDEX(Taxonomie!Q:Q,MATCH(ZACKS_Screener[[#This Row],[Ticker]], Taxonomie!P:P,0))</f>
        <v>Household &amp; Personal Products</v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1459" s="18">
        <f>IFERROR(ZACKS_Screener[[#This Row],[Price]]/ZACKS_Screener[[#This Row],[EPS1]], "")</f>
        <v>30.268235294117645</v>
      </c>
      <c r="R1459" s="18">
        <f>IFERROR(ZACKS_Screener[[#This Row],[Price]]/ZACKS_Screener[[#This Row],[EPS2]], "")</f>
        <v>26.744282744282742</v>
      </c>
      <c r="S1459" s="18">
        <f>IFERROR(ZACKS_Screener[[#This Row],[PE1]]/(ZACKS_Screener[[#This Row],[EG1]]*100), "")</f>
        <v>4.2916033613445412</v>
      </c>
      <c r="T1459" s="18">
        <f>IFERROR(ZACKS_Screener[[#This Row],[PE2]]/(ZACKS_Screener[[#This Row],[EG2]]*100), "")</f>
        <v>2.0297000297000309</v>
      </c>
      <c r="U1459"/>
    </row>
    <row r="1460" spans="1:21" hidden="1" x14ac:dyDescent="0.25">
      <c r="A1460" s="23" t="s">
        <v>2150</v>
      </c>
      <c r="B1460" s="31">
        <v>4094.13</v>
      </c>
      <c r="C1460" s="6" t="s">
        <v>2149</v>
      </c>
      <c r="D1460" s="6" t="s">
        <v>13</v>
      </c>
      <c r="E1460" s="6" t="s">
        <v>51</v>
      </c>
      <c r="F1460" s="6" t="s">
        <v>817</v>
      </c>
      <c r="G1460">
        <v>12</v>
      </c>
      <c r="H1460">
        <v>202212</v>
      </c>
      <c r="I1460" s="9">
        <v>5.92</v>
      </c>
      <c r="J1460" s="9">
        <v>-0.53</v>
      </c>
      <c r="K1460" s="9">
        <v>0.47</v>
      </c>
      <c r="L1460" s="9">
        <v>0.28999999999999998</v>
      </c>
      <c r="M1460" s="9" t="str">
        <f>INDEX(Taxonomie!S:S,MATCH(ZACKS_Screener[[#This Row],[Ticker]], Taxonomie!P:P,0))</f>
        <v>Consumer Defensive</v>
      </c>
      <c r="N1460" t="str">
        <f>INDEX(Taxonomie!Q:Q,MATCH(ZACKS_Screener[[#This Row],[Ticker]], Taxonomie!P:P,0))</f>
        <v>Household &amp; Personal Products</v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460" s="18">
        <f>IFERROR(ZACKS_Screener[[#This Row],[Price]]/ZACKS_Screener[[#This Row],[EPS1]], "")</f>
        <v>12.595744680851064</v>
      </c>
      <c r="R1460" s="18">
        <f>IFERROR(ZACKS_Screener[[#This Row],[Price]]/ZACKS_Screener[[#This Row],[EPS2]], "")</f>
        <v>20.413793103448278</v>
      </c>
      <c r="S1460" s="18">
        <f>IFERROR(ZACKS_Screener[[#This Row],[PE1]]/(ZACKS_Screener[[#This Row],[EG1]]*100), "")</f>
        <v>0.12595744680851065</v>
      </c>
      <c r="T1460" s="18">
        <f>IFERROR(ZACKS_Screener[[#This Row],[PE2]]/(ZACKS_Screener[[#This Row],[EG2]]*100), "")</f>
        <v>-0.53302681992337164</v>
      </c>
      <c r="U1460"/>
    </row>
    <row r="1461" spans="1:21" hidden="1" x14ac:dyDescent="0.25">
      <c r="A1461" s="23" t="s">
        <v>41462</v>
      </c>
      <c r="B1461" s="31">
        <v>2276.88</v>
      </c>
      <c r="C1461" s="6" t="s">
        <v>41461</v>
      </c>
      <c r="D1461" s="6" t="s">
        <v>22</v>
      </c>
      <c r="E1461" s="6" t="s">
        <v>51</v>
      </c>
      <c r="F1461" s="6" t="s">
        <v>817</v>
      </c>
      <c r="G1461">
        <v>12</v>
      </c>
      <c r="H1461">
        <v>202212</v>
      </c>
      <c r="I1461" s="9">
        <v>3.48</v>
      </c>
      <c r="J1461" s="9">
        <v>0.45</v>
      </c>
      <c r="K1461" s="9">
        <v>0.26</v>
      </c>
      <c r="L1461" s="9">
        <v>0.32</v>
      </c>
      <c r="M1461" s="9" t="str">
        <f>INDEX(Taxonomie!S:S,MATCH(ZACKS_Screener[[#This Row],[Ticker]], Taxonomie!P:P,0))</f>
        <v>Consumer Cyclical</v>
      </c>
      <c r="N1461" t="str">
        <f>INDEX(Taxonomie!Q:Q,MATCH(ZACKS_Screener[[#This Row],[Ticker]], Taxonomie!P:P,0))</f>
        <v>Specialty Retail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461" s="18">
        <f>IFERROR(ZACKS_Screener[[#This Row],[Price]]/ZACKS_Screener[[#This Row],[EPS1]], "")</f>
        <v>13.384615384615383</v>
      </c>
      <c r="R1461" s="18">
        <f>IFERROR(ZACKS_Screener[[#This Row],[Price]]/ZACKS_Screener[[#This Row],[EPS2]], "")</f>
        <v>10.875</v>
      </c>
      <c r="S1461" s="18">
        <f>IFERROR(ZACKS_Screener[[#This Row],[PE1]]/(ZACKS_Screener[[#This Row],[EG1]]*100), "")</f>
        <v>-0.31700404858299591</v>
      </c>
      <c r="T1461" s="18">
        <f>IFERROR(ZACKS_Screener[[#This Row],[PE2]]/(ZACKS_Screener[[#This Row],[EG2]]*100), "")</f>
        <v>0.47125</v>
      </c>
      <c r="U1461"/>
    </row>
    <row r="1462" spans="1:21" hidden="1" x14ac:dyDescent="0.25">
      <c r="A1462" s="23" t="s">
        <v>230</v>
      </c>
      <c r="B1462" s="31">
        <v>14714.44</v>
      </c>
      <c r="C1462" s="6" t="s">
        <v>229</v>
      </c>
      <c r="D1462" s="6" t="s">
        <v>13</v>
      </c>
      <c r="E1462" s="6" t="s">
        <v>18</v>
      </c>
      <c r="F1462" s="6" t="s">
        <v>231</v>
      </c>
      <c r="G1462">
        <v>6</v>
      </c>
      <c r="H1462">
        <v>202206</v>
      </c>
      <c r="I1462" s="9">
        <v>10</v>
      </c>
      <c r="J1462" s="9">
        <v>0.81</v>
      </c>
      <c r="K1462" s="9">
        <v>0.73</v>
      </c>
      <c r="L1462" s="9">
        <v>0.73</v>
      </c>
      <c r="M1462" s="9" t="str">
        <f>INDEX(Taxonomie!S:S,MATCH(ZACKS_Screener[[#This Row],[Ticker]], Taxonomie!P:P,0))</f>
        <v>Consumer Cyclical</v>
      </c>
      <c r="N1462" t="str">
        <f>INDEX(Taxonomie!Q:Q,MATCH(ZACKS_Screener[[#This Row],[Ticker]], Taxonomie!P:P,0))</f>
        <v>Packaging &amp; Containers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62" s="18">
        <f>IFERROR(ZACKS_Screener[[#This Row],[Price]]/ZACKS_Screener[[#This Row],[EPS1]], "")</f>
        <v>13.698630136986301</v>
      </c>
      <c r="R1462" s="18">
        <f>IFERROR(ZACKS_Screener[[#This Row],[Price]]/ZACKS_Screener[[#This Row],[EPS2]], "")</f>
        <v>13.698630136986301</v>
      </c>
      <c r="S1462" s="18">
        <f>IFERROR(ZACKS_Screener[[#This Row],[PE1]]/(ZACKS_Screener[[#This Row],[EG1]]*100), "")</f>
        <v>-1.3869863013698618</v>
      </c>
      <c r="T1462" s="18" t="str">
        <f>IFERROR(ZACKS_Screener[[#This Row],[PE2]]/(ZACKS_Screener[[#This Row],[EG2]]*100), "")</f>
        <v/>
      </c>
      <c r="U1462"/>
    </row>
    <row r="1463" spans="1:21" hidden="1" x14ac:dyDescent="0.25">
      <c r="A1463" s="23" t="s">
        <v>349</v>
      </c>
      <c r="B1463" s="31">
        <v>7394.18</v>
      </c>
      <c r="C1463" s="6" t="s">
        <v>348</v>
      </c>
      <c r="D1463" s="6" t="s">
        <v>13</v>
      </c>
      <c r="E1463" s="6" t="s">
        <v>18</v>
      </c>
      <c r="F1463" s="6" t="s">
        <v>231</v>
      </c>
      <c r="G1463">
        <v>12</v>
      </c>
      <c r="H1463">
        <v>202212</v>
      </c>
      <c r="I1463" s="9">
        <v>113.06</v>
      </c>
      <c r="J1463" s="9">
        <v>3.79</v>
      </c>
      <c r="K1463" s="9">
        <v>4.1500000000000004</v>
      </c>
      <c r="L1463" s="9">
        <v>4.57</v>
      </c>
      <c r="M1463" s="9" t="str">
        <f>INDEX(Taxonomie!S:S,MATCH(ZACKS_Screener[[#This Row],[Ticker]], Taxonomie!P:P,0))</f>
        <v>Healthcare</v>
      </c>
      <c r="N1463" t="str">
        <f>INDEX(Taxonomie!Q:Q,MATCH(ZACKS_Screener[[#This Row],[Ticker]], Taxonomie!P:P,0))</f>
        <v>Medical Instruments &amp; Supplies</v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463" s="18">
        <f>IFERROR(ZACKS_Screener[[#This Row],[Price]]/ZACKS_Screener[[#This Row],[EPS1]], "")</f>
        <v>27.243373493975902</v>
      </c>
      <c r="R1463" s="18">
        <f>IFERROR(ZACKS_Screener[[#This Row],[Price]]/ZACKS_Screener[[#This Row],[EPS2]], "")</f>
        <v>24.739606126914659</v>
      </c>
      <c r="S1463" s="18">
        <f>IFERROR(ZACKS_Screener[[#This Row],[PE1]]/(ZACKS_Screener[[#This Row],[EG1]]*100), "")</f>
        <v>2.8681218206157935</v>
      </c>
      <c r="T1463" s="18">
        <f>IFERROR(ZACKS_Screener[[#This Row],[PE2]]/(ZACKS_Screener[[#This Row],[EG2]]*100), "")</f>
        <v>2.4445087006356157</v>
      </c>
      <c r="U1463"/>
    </row>
    <row r="1464" spans="1:21" hidden="1" x14ac:dyDescent="0.25">
      <c r="A1464" s="23" t="s">
        <v>467</v>
      </c>
      <c r="B1464" s="31">
        <v>7244.98</v>
      </c>
      <c r="C1464" s="6" t="s">
        <v>466</v>
      </c>
      <c r="D1464" s="6" t="s">
        <v>13</v>
      </c>
      <c r="E1464" s="6" t="s">
        <v>18</v>
      </c>
      <c r="F1464" s="6" t="s">
        <v>231</v>
      </c>
      <c r="G1464">
        <v>9</v>
      </c>
      <c r="H1464">
        <v>202209</v>
      </c>
      <c r="I1464" s="9">
        <v>60.78</v>
      </c>
      <c r="J1464" s="9">
        <v>7.4</v>
      </c>
      <c r="K1464" s="9">
        <v>7.42</v>
      </c>
      <c r="L1464" s="9">
        <v>8.1199999999999992</v>
      </c>
      <c r="M1464" s="9" t="str">
        <f>INDEX(Taxonomie!S:S,MATCH(ZACKS_Screener[[#This Row],[Ticker]], Taxonomie!P:P,0))</f>
        <v>Consumer Cyclical</v>
      </c>
      <c r="N1464" t="str">
        <f>INDEX(Taxonomie!Q:Q,MATCH(ZACKS_Screener[[#This Row],[Ticker]], Taxonomie!P:P,0))</f>
        <v>Packaging &amp; Containers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1464" s="18">
        <f>IFERROR(ZACKS_Screener[[#This Row],[Price]]/ZACKS_Screener[[#This Row],[EPS1]], "")</f>
        <v>8.1913746630727768</v>
      </c>
      <c r="R1464" s="18">
        <f>IFERROR(ZACKS_Screener[[#This Row],[Price]]/ZACKS_Screener[[#This Row],[EPS2]], "")</f>
        <v>7.4852216748768479</v>
      </c>
      <c r="S1464" s="18">
        <f>IFERROR(ZACKS_Screener[[#This Row],[PE1]]/(ZACKS_Screener[[#This Row],[EG1]]*100), "")</f>
        <v>30.308086253369922</v>
      </c>
      <c r="T1464" s="18">
        <f>IFERROR(ZACKS_Screener[[#This Row],[PE2]]/(ZACKS_Screener[[#This Row],[EG2]]*100), "")</f>
        <v>0.79343349753694659</v>
      </c>
      <c r="U1464"/>
    </row>
    <row r="1465" spans="1:21" hidden="1" x14ac:dyDescent="0.25">
      <c r="A1465" s="23" t="s">
        <v>40969</v>
      </c>
      <c r="B1465" s="31">
        <v>2933.01</v>
      </c>
      <c r="C1465" s="6" t="s">
        <v>40968</v>
      </c>
      <c r="D1465" s="6" t="s">
        <v>13</v>
      </c>
      <c r="E1465" s="6" t="s">
        <v>18</v>
      </c>
      <c r="F1465" s="6" t="s">
        <v>231</v>
      </c>
      <c r="G1465">
        <v>10</v>
      </c>
      <c r="H1465">
        <v>202210</v>
      </c>
      <c r="I1465" s="9">
        <v>61.77</v>
      </c>
      <c r="J1465" s="9">
        <v>7.87</v>
      </c>
      <c r="K1465" s="9">
        <v>5.15</v>
      </c>
      <c r="L1465" s="9">
        <v>5.49</v>
      </c>
      <c r="M1465" s="9" t="str">
        <f>INDEX(Taxonomie!S:S,MATCH(ZACKS_Screener[[#This Row],[Ticker]], Taxonomie!P:P,0))</f>
        <v>Consumer Cyclical</v>
      </c>
      <c r="N1465" t="str">
        <f>INDEX(Taxonomie!Q:Q,MATCH(ZACKS_Screener[[#This Row],[Ticker]], Taxonomie!P:P,0))</f>
        <v>Packaging &amp; Containers</v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1465" s="18">
        <f>IFERROR(ZACKS_Screener[[#This Row],[Price]]/ZACKS_Screener[[#This Row],[EPS1]], "")</f>
        <v>11.994174757281554</v>
      </c>
      <c r="R1465" s="18">
        <f>IFERROR(ZACKS_Screener[[#This Row],[Price]]/ZACKS_Screener[[#This Row],[EPS2]], "")</f>
        <v>11.251366120218579</v>
      </c>
      <c r="S1465" s="18">
        <f>IFERROR(ZACKS_Screener[[#This Row],[PE1]]/(ZACKS_Screener[[#This Row],[EG1]]*100), "")</f>
        <v>-0.34703733580810969</v>
      </c>
      <c r="T1465" s="18">
        <f>IFERROR(ZACKS_Screener[[#This Row],[PE2]]/(ZACKS_Screener[[#This Row],[EG2]]*100), "")</f>
        <v>1.7042510446801682</v>
      </c>
      <c r="U1465"/>
    </row>
    <row r="1466" spans="1:21" hidden="1" x14ac:dyDescent="0.25">
      <c r="A1466" s="23" t="s">
        <v>1350</v>
      </c>
      <c r="B1466" s="31">
        <v>3386</v>
      </c>
      <c r="C1466" s="6" t="s">
        <v>1349</v>
      </c>
      <c r="D1466" s="6" t="s">
        <v>13</v>
      </c>
      <c r="E1466" s="6" t="s">
        <v>18</v>
      </c>
      <c r="F1466" s="6" t="s">
        <v>231</v>
      </c>
      <c r="G1466">
        <v>10</v>
      </c>
      <c r="H1466">
        <v>202210</v>
      </c>
      <c r="I1466" s="9">
        <v>71.31</v>
      </c>
      <c r="J1466" s="9">
        <v>7.87</v>
      </c>
      <c r="M1466" s="9" t="e">
        <f>INDEX(Taxonomie!S:S,MATCH(ZACKS_Screener[[#This Row],[Ticker]], Taxonomie!P:P,0))</f>
        <v>#N/A</v>
      </c>
      <c r="N1466" t="e">
        <f>INDEX(Taxonomie!Q:Q,MATCH(ZACKS_Screener[[#This Row],[Ticker]], Taxonomie!P:P,0))</f>
        <v>#N/A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66" s="18" t="str">
        <f>IFERROR(ZACKS_Screener[[#This Row],[Price]]/ZACKS_Screener[[#This Row],[EPS1]], "")</f>
        <v/>
      </c>
      <c r="R1466" s="18" t="str">
        <f>IFERROR(ZACKS_Screener[[#This Row],[Price]]/ZACKS_Screener[[#This Row],[EPS2]], "")</f>
        <v/>
      </c>
      <c r="S1466" s="18" t="str">
        <f>IFERROR(ZACKS_Screener[[#This Row],[PE1]]/(ZACKS_Screener[[#This Row],[EG1]]*100), "")</f>
        <v/>
      </c>
      <c r="T1466" s="18" t="str">
        <f>IFERROR(ZACKS_Screener[[#This Row],[PE2]]/(ZACKS_Screener[[#This Row],[EG2]]*100), "")</f>
        <v/>
      </c>
      <c r="U1466"/>
    </row>
    <row r="1467" spans="1:21" hidden="1" x14ac:dyDescent="0.25">
      <c r="A1467" s="23" t="s">
        <v>1412</v>
      </c>
      <c r="B1467" s="31">
        <v>7816.72</v>
      </c>
      <c r="C1467" s="6" t="s">
        <v>1411</v>
      </c>
      <c r="D1467" s="6" t="s">
        <v>13</v>
      </c>
      <c r="E1467" s="6" t="s">
        <v>18</v>
      </c>
      <c r="F1467" s="6" t="s">
        <v>231</v>
      </c>
      <c r="G1467">
        <v>12</v>
      </c>
      <c r="H1467">
        <v>202212</v>
      </c>
      <c r="I1467" s="9">
        <v>25.45</v>
      </c>
      <c r="J1467" s="9">
        <v>2.33</v>
      </c>
      <c r="K1467" s="9">
        <v>3.03</v>
      </c>
      <c r="L1467" s="9">
        <v>3.08</v>
      </c>
      <c r="M1467" s="9" t="str">
        <f>INDEX(Taxonomie!S:S,MATCH(ZACKS_Screener[[#This Row],[Ticker]], Taxonomie!P:P,0))</f>
        <v>Consumer Cyclical</v>
      </c>
      <c r="N1467" t="str">
        <f>INDEX(Taxonomie!Q:Q,MATCH(ZACKS_Screener[[#This Row],[Ticker]], Taxonomie!P:P,0))</f>
        <v>Packaging &amp; Containers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1467" s="18">
        <f>IFERROR(ZACKS_Screener[[#This Row],[Price]]/ZACKS_Screener[[#This Row],[EPS1]], "")</f>
        <v>8.3993399339933994</v>
      </c>
      <c r="R1467" s="18">
        <f>IFERROR(ZACKS_Screener[[#This Row],[Price]]/ZACKS_Screener[[#This Row],[EPS2]], "")</f>
        <v>8.2629870129870131</v>
      </c>
      <c r="S1467" s="18">
        <f>IFERROR(ZACKS_Screener[[#This Row],[PE1]]/(ZACKS_Screener[[#This Row],[EG1]]*100), "")</f>
        <v>0.27957802923149472</v>
      </c>
      <c r="T1467" s="18">
        <f>IFERROR(ZACKS_Screener[[#This Row],[PE2]]/(ZACKS_Screener[[#This Row],[EG2]]*100), "")</f>
        <v>5.007370129870103</v>
      </c>
      <c r="U1467"/>
    </row>
    <row r="1468" spans="1:21" hidden="1" x14ac:dyDescent="0.25">
      <c r="A1468" s="23" t="s">
        <v>2369</v>
      </c>
      <c r="B1468" s="31">
        <v>11434.88</v>
      </c>
      <c r="C1468" s="6" t="s">
        <v>2368</v>
      </c>
      <c r="D1468" s="6" t="s">
        <v>13</v>
      </c>
      <c r="E1468" s="6" t="s">
        <v>18</v>
      </c>
      <c r="F1468" s="6" t="s">
        <v>231</v>
      </c>
      <c r="G1468">
        <v>12</v>
      </c>
      <c r="H1468">
        <v>202212</v>
      </c>
      <c r="I1468" s="9">
        <v>127.15</v>
      </c>
      <c r="J1468" s="9">
        <v>11.14</v>
      </c>
      <c r="K1468" s="9">
        <v>8.1199999999999992</v>
      </c>
      <c r="L1468" s="9">
        <v>7.9</v>
      </c>
      <c r="M1468" s="9" t="str">
        <f>INDEX(Taxonomie!S:S,MATCH(ZACKS_Screener[[#This Row],[Ticker]], Taxonomie!P:P,0))</f>
        <v>Consumer Cyclical</v>
      </c>
      <c r="N1468" t="str">
        <f>INDEX(Taxonomie!Q:Q,MATCH(ZACKS_Screener[[#This Row],[Ticker]], Taxonomie!P:P,0))</f>
        <v>Packaging &amp; Containers</v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468" s="18">
        <f>IFERROR(ZACKS_Screener[[#This Row],[Price]]/ZACKS_Screener[[#This Row],[EPS1]], "")</f>
        <v>15.658866995073893</v>
      </c>
      <c r="R1468" s="18">
        <f>IFERROR(ZACKS_Screener[[#This Row],[Price]]/ZACKS_Screener[[#This Row],[EPS2]], "")</f>
        <v>16.094936708860761</v>
      </c>
      <c r="S1468" s="18">
        <f>IFERROR(ZACKS_Screener[[#This Row],[PE1]]/(ZACKS_Screener[[#This Row],[EG1]]*100), "")</f>
        <v>-0.57761516001696389</v>
      </c>
      <c r="T1468" s="18">
        <f>IFERROR(ZACKS_Screener[[#This Row],[PE2]]/(ZACKS_Screener[[#This Row],[EG2]]*100), "")</f>
        <v>-5.9404948216340925</v>
      </c>
      <c r="U1468"/>
    </row>
    <row r="1469" spans="1:21" hidden="1" x14ac:dyDescent="0.25">
      <c r="A1469" s="23" t="s">
        <v>2623</v>
      </c>
      <c r="B1469" s="31">
        <v>5700.38</v>
      </c>
      <c r="C1469" s="6" t="s">
        <v>2622</v>
      </c>
      <c r="D1469" s="6" t="s">
        <v>13</v>
      </c>
      <c r="E1469" s="6" t="s">
        <v>18</v>
      </c>
      <c r="F1469" s="6" t="s">
        <v>231</v>
      </c>
      <c r="G1469">
        <v>12</v>
      </c>
      <c r="H1469">
        <v>202212</v>
      </c>
      <c r="I1469" s="9">
        <v>39.479999999999997</v>
      </c>
      <c r="J1469" s="9">
        <v>4.0999999999999996</v>
      </c>
      <c r="K1469" s="9">
        <v>3.57</v>
      </c>
      <c r="L1469" s="9">
        <v>4.07</v>
      </c>
      <c r="M1469" s="9" t="str">
        <f>INDEX(Taxonomie!S:S,MATCH(ZACKS_Screener[[#This Row],[Ticker]], Taxonomie!P:P,0))</f>
        <v>Consumer Cyclical</v>
      </c>
      <c r="N1469" t="str">
        <f>INDEX(Taxonomie!Q:Q,MATCH(ZACKS_Screener[[#This Row],[Ticker]], Taxonomie!P:P,0))</f>
        <v>Packaging &amp; Containers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469" s="18">
        <f>IFERROR(ZACKS_Screener[[#This Row],[Price]]/ZACKS_Screener[[#This Row],[EPS1]], "")</f>
        <v>11.058823529411764</v>
      </c>
      <c r="R1469" s="18">
        <f>IFERROR(ZACKS_Screener[[#This Row],[Price]]/ZACKS_Screener[[#This Row],[EPS2]], "")</f>
        <v>9.7002457002456985</v>
      </c>
      <c r="S1469" s="18">
        <f>IFERROR(ZACKS_Screener[[#This Row],[PE1]]/(ZACKS_Screener[[#This Row],[EG1]]*100), "")</f>
        <v>-0.85549389567147627</v>
      </c>
      <c r="T1469" s="18">
        <f>IFERROR(ZACKS_Screener[[#This Row],[PE2]]/(ZACKS_Screener[[#This Row],[EG2]]*100), "")</f>
        <v>0.69259754299754217</v>
      </c>
      <c r="U1469"/>
    </row>
    <row r="1470" spans="1:21" hidden="1" x14ac:dyDescent="0.25">
      <c r="A1470" s="23" t="s">
        <v>2715</v>
      </c>
      <c r="B1470" s="31">
        <v>6033.09</v>
      </c>
      <c r="C1470" s="6" t="s">
        <v>2714</v>
      </c>
      <c r="D1470" s="6" t="s">
        <v>13</v>
      </c>
      <c r="E1470" s="6" t="s">
        <v>18</v>
      </c>
      <c r="F1470" s="6" t="s">
        <v>231</v>
      </c>
      <c r="G1470">
        <v>12</v>
      </c>
      <c r="H1470">
        <v>202212</v>
      </c>
      <c r="I1470" s="9">
        <v>61.59</v>
      </c>
      <c r="J1470" s="9">
        <v>6.48</v>
      </c>
      <c r="K1470" s="9">
        <v>5.82</v>
      </c>
      <c r="L1470" s="9">
        <v>6.03</v>
      </c>
      <c r="M1470" s="9" t="str">
        <f>INDEX(Taxonomie!S:S,MATCH(ZACKS_Screener[[#This Row],[Ticker]], Taxonomie!P:P,0))</f>
        <v>Consumer Cyclical</v>
      </c>
      <c r="N1470" t="str">
        <f>INDEX(Taxonomie!Q:Q,MATCH(ZACKS_Screener[[#This Row],[Ticker]], Taxonomie!P:P,0))</f>
        <v>Packaging &amp; Containers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470" s="18">
        <f>IFERROR(ZACKS_Screener[[#This Row],[Price]]/ZACKS_Screener[[#This Row],[EPS1]], "")</f>
        <v>10.582474226804123</v>
      </c>
      <c r="R1470" s="18">
        <f>IFERROR(ZACKS_Screener[[#This Row],[Price]]/ZACKS_Screener[[#This Row],[EPS2]], "")</f>
        <v>10.213930348258707</v>
      </c>
      <c r="S1470" s="18">
        <f>IFERROR(ZACKS_Screener[[#This Row],[PE1]]/(ZACKS_Screener[[#This Row],[EG1]]*100), "")</f>
        <v>-1.0390065604498593</v>
      </c>
      <c r="T1470" s="18">
        <f>IFERROR(ZACKS_Screener[[#This Row],[PE2]]/(ZACKS_Screener[[#This Row],[EG2]]*100), "")</f>
        <v>2.8307178393745565</v>
      </c>
      <c r="U1470"/>
    </row>
    <row r="1471" spans="1:21" hidden="1" x14ac:dyDescent="0.25">
      <c r="A1471" s="23" t="s">
        <v>412</v>
      </c>
      <c r="B1471" s="31">
        <v>17026.46</v>
      </c>
      <c r="C1471" s="6" t="s">
        <v>411</v>
      </c>
      <c r="D1471" s="6" t="s">
        <v>13</v>
      </c>
      <c r="E1471" s="6" t="s">
        <v>18</v>
      </c>
      <c r="F1471" s="6" t="s">
        <v>413</v>
      </c>
      <c r="G1471">
        <v>12</v>
      </c>
      <c r="H1471">
        <v>202212</v>
      </c>
      <c r="I1471" s="9">
        <v>54.13</v>
      </c>
      <c r="J1471" s="9">
        <v>2.78</v>
      </c>
      <c r="K1471" s="9">
        <v>3.05</v>
      </c>
      <c r="L1471" s="9">
        <v>3.46</v>
      </c>
      <c r="M1471" s="9" t="str">
        <f>INDEX(Taxonomie!S:S,MATCH(ZACKS_Screener[[#This Row],[Ticker]], Taxonomie!P:P,0))</f>
        <v>Consumer Cyclical</v>
      </c>
      <c r="N1471" t="str">
        <f>INDEX(Taxonomie!Q:Q,MATCH(ZACKS_Screener[[#This Row],[Ticker]], Taxonomie!P:P,0))</f>
        <v>Packaging &amp; Containers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1471" s="18">
        <f>IFERROR(ZACKS_Screener[[#This Row],[Price]]/ZACKS_Screener[[#This Row],[EPS1]], "")</f>
        <v>17.747540983606559</v>
      </c>
      <c r="R1471" s="18">
        <f>IFERROR(ZACKS_Screener[[#This Row],[Price]]/ZACKS_Screener[[#This Row],[EPS2]], "")</f>
        <v>15.644508670520231</v>
      </c>
      <c r="S1471" s="18">
        <f>IFERROR(ZACKS_Screener[[#This Row],[PE1]]/(ZACKS_Screener[[#This Row],[EG1]]*100), "")</f>
        <v>1.8273394049787495</v>
      </c>
      <c r="T1471" s="18">
        <f>IFERROR(ZACKS_Screener[[#This Row],[PE2]]/(ZACKS_Screener[[#This Row],[EG2]]*100), "")</f>
        <v>1.1637988157338217</v>
      </c>
      <c r="U1471"/>
    </row>
    <row r="1472" spans="1:21" hidden="1" x14ac:dyDescent="0.25">
      <c r="A1472" s="23" t="s">
        <v>661</v>
      </c>
      <c r="B1472" s="31">
        <v>9910.66</v>
      </c>
      <c r="C1472" s="6" t="s">
        <v>660</v>
      </c>
      <c r="D1472" s="6" t="s">
        <v>13</v>
      </c>
      <c r="E1472" s="6" t="s">
        <v>18</v>
      </c>
      <c r="F1472" s="6" t="s">
        <v>413</v>
      </c>
      <c r="G1472">
        <v>12</v>
      </c>
      <c r="H1472">
        <v>202212</v>
      </c>
      <c r="I1472" s="9">
        <v>82.52</v>
      </c>
      <c r="J1472" s="9">
        <v>6.75</v>
      </c>
      <c r="K1472" s="9">
        <v>6.3</v>
      </c>
      <c r="L1472" s="9">
        <v>7.25</v>
      </c>
      <c r="M1472" s="9" t="str">
        <f>INDEX(Taxonomie!S:S,MATCH(ZACKS_Screener[[#This Row],[Ticker]], Taxonomie!P:P,0))</f>
        <v>Consumer Cyclical</v>
      </c>
      <c r="N1472" t="str">
        <f>INDEX(Taxonomie!Q:Q,MATCH(ZACKS_Screener[[#This Row],[Ticker]], Taxonomie!P:P,0))</f>
        <v>Packaging &amp; Containers</v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1472" s="18">
        <f>IFERROR(ZACKS_Screener[[#This Row],[Price]]/ZACKS_Screener[[#This Row],[EPS1]], "")</f>
        <v>13.098412698412698</v>
      </c>
      <c r="R1472" s="18">
        <f>IFERROR(ZACKS_Screener[[#This Row],[Price]]/ZACKS_Screener[[#This Row],[EPS2]], "")</f>
        <v>11.382068965517242</v>
      </c>
      <c r="S1472" s="18">
        <f>IFERROR(ZACKS_Screener[[#This Row],[PE1]]/(ZACKS_Screener[[#This Row],[EG1]]*100), "")</f>
        <v>-1.9647619047619038</v>
      </c>
      <c r="T1472" s="18">
        <f>IFERROR(ZACKS_Screener[[#This Row],[PE2]]/(ZACKS_Screener[[#This Row],[EG2]]*100), "")</f>
        <v>0.75481088929219597</v>
      </c>
      <c r="U1472"/>
    </row>
    <row r="1473" spans="1:21" hidden="1" x14ac:dyDescent="0.25">
      <c r="A1473" s="23" t="s">
        <v>2677</v>
      </c>
      <c r="B1473" s="31">
        <v>4994.4399999999996</v>
      </c>
      <c r="C1473" s="6" t="s">
        <v>2676</v>
      </c>
      <c r="D1473" s="6" t="s">
        <v>13</v>
      </c>
      <c r="E1473" s="6" t="s">
        <v>18</v>
      </c>
      <c r="F1473" s="6" t="s">
        <v>413</v>
      </c>
      <c r="G1473">
        <v>12</v>
      </c>
      <c r="H1473">
        <v>202212</v>
      </c>
      <c r="I1473" s="9">
        <v>45.3</v>
      </c>
      <c r="J1473" s="9">
        <v>3.98</v>
      </c>
      <c r="K1473" s="9">
        <v>4.01</v>
      </c>
      <c r="L1473" s="9">
        <v>4.3</v>
      </c>
      <c r="M1473" s="9" t="str">
        <f>INDEX(Taxonomie!S:S,MATCH(ZACKS_Screener[[#This Row],[Ticker]], Taxonomie!P:P,0))</f>
        <v>Consumer Cyclical</v>
      </c>
      <c r="N1473" t="str">
        <f>INDEX(Taxonomie!Q:Q,MATCH(ZACKS_Screener[[#This Row],[Ticker]], Taxonomie!P:P,0))</f>
        <v>Packaging &amp; Containers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473" s="18">
        <f>IFERROR(ZACKS_Screener[[#This Row],[Price]]/ZACKS_Screener[[#This Row],[EPS1]], "")</f>
        <v>11.296758104738155</v>
      </c>
      <c r="R1473" s="18">
        <f>IFERROR(ZACKS_Screener[[#This Row],[Price]]/ZACKS_Screener[[#This Row],[EPS2]], "")</f>
        <v>10.534883720930232</v>
      </c>
      <c r="S1473" s="18">
        <f>IFERROR(ZACKS_Screener[[#This Row],[PE1]]/(ZACKS_Screener[[#This Row],[EG1]]*100), "")</f>
        <v>14.987032418952715</v>
      </c>
      <c r="T1473" s="18">
        <f>IFERROR(ZACKS_Screener[[#This Row],[PE2]]/(ZACKS_Screener[[#This Row],[EG2]]*100), "")</f>
        <v>1.456720128307939</v>
      </c>
      <c r="U1473"/>
    </row>
    <row r="1474" spans="1:21" hidden="1" x14ac:dyDescent="0.25">
      <c r="A1474" s="23" t="s">
        <v>499</v>
      </c>
      <c r="B1474" s="31">
        <v>8406.15</v>
      </c>
      <c r="C1474" s="6" t="s">
        <v>498</v>
      </c>
      <c r="D1474" s="6" t="s">
        <v>13</v>
      </c>
      <c r="E1474" s="6" t="s">
        <v>330</v>
      </c>
      <c r="F1474" s="6" t="s">
        <v>500</v>
      </c>
      <c r="G1474">
        <v>1</v>
      </c>
      <c r="H1474">
        <v>202301</v>
      </c>
      <c r="I1474" s="9">
        <v>62.56</v>
      </c>
      <c r="J1474" s="9">
        <v>3.92</v>
      </c>
      <c r="K1474" s="9">
        <v>3.9</v>
      </c>
      <c r="L1474" s="9">
        <v>4.1900000000000004</v>
      </c>
      <c r="M1474" s="9" t="str">
        <f>INDEX(Taxonomie!S:S,MATCH(ZACKS_Screener[[#This Row],[Ticker]], Taxonomie!P:P,0))</f>
        <v>Consumer Defensive</v>
      </c>
      <c r="N1474" t="str">
        <f>INDEX(Taxonomie!Q:Q,MATCH(ZACKS_Screener[[#This Row],[Ticker]], Taxonomie!P:P,0))</f>
        <v>Discount Stores</v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1474" s="18">
        <f>IFERROR(ZACKS_Screener[[#This Row],[Price]]/ZACKS_Screener[[#This Row],[EPS1]], "")</f>
        <v>16.041025641025641</v>
      </c>
      <c r="R1474" s="18">
        <f>IFERROR(ZACKS_Screener[[#This Row],[Price]]/ZACKS_Screener[[#This Row],[EPS2]], "")</f>
        <v>14.930787589498806</v>
      </c>
      <c r="S1474" s="18">
        <f>IFERROR(ZACKS_Screener[[#This Row],[PE1]]/(ZACKS_Screener[[#This Row],[EG1]]*100), "")</f>
        <v>-31.440410256410228</v>
      </c>
      <c r="T1474" s="18">
        <f>IFERROR(ZACKS_Screener[[#This Row],[PE2]]/(ZACKS_Screener[[#This Row],[EG2]]*100), "")</f>
        <v>2.0079335034153534</v>
      </c>
      <c r="U1474"/>
    </row>
    <row r="1475" spans="1:21" hidden="1" x14ac:dyDescent="0.25">
      <c r="A1475" s="23" t="s">
        <v>1518</v>
      </c>
      <c r="B1475" s="31">
        <v>4723.8599999999997</v>
      </c>
      <c r="C1475" s="6" t="s">
        <v>1517</v>
      </c>
      <c r="D1475" s="6" t="s">
        <v>13</v>
      </c>
      <c r="E1475" s="6" t="s">
        <v>330</v>
      </c>
      <c r="F1475" s="6" t="s">
        <v>500</v>
      </c>
      <c r="G1475">
        <v>6</v>
      </c>
      <c r="H1475">
        <v>202206</v>
      </c>
      <c r="I1475" s="9">
        <v>31.02</v>
      </c>
      <c r="J1475" s="9">
        <v>3.51</v>
      </c>
      <c r="K1475" s="9">
        <v>3.72</v>
      </c>
      <c r="L1475" s="9">
        <v>4.0999999999999996</v>
      </c>
      <c r="M1475" s="9" t="str">
        <f>INDEX(Taxonomie!S:S,MATCH(ZACKS_Screener[[#This Row],[Ticker]], Taxonomie!P:P,0))</f>
        <v>Consumer Cyclical</v>
      </c>
      <c r="N1475" t="str">
        <f>INDEX(Taxonomie!Q:Q,MATCH(ZACKS_Screener[[#This Row],[Ticker]], Taxonomie!P:P,0))</f>
        <v>Personal Services</v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1475" s="18">
        <f>IFERROR(ZACKS_Screener[[#This Row],[Price]]/ZACKS_Screener[[#This Row],[EPS1]], "")</f>
        <v>8.3387096774193541</v>
      </c>
      <c r="R1475" s="18">
        <f>IFERROR(ZACKS_Screener[[#This Row],[Price]]/ZACKS_Screener[[#This Row],[EPS2]], "")</f>
        <v>7.5658536585365859</v>
      </c>
      <c r="S1475" s="18">
        <f>IFERROR(ZACKS_Screener[[#This Row],[PE1]]/(ZACKS_Screener[[#This Row],[EG1]]*100), "")</f>
        <v>1.3937557603686606</v>
      </c>
      <c r="T1475" s="18">
        <f>IFERROR(ZACKS_Screener[[#This Row],[PE2]]/(ZACKS_Screener[[#This Row],[EG2]]*100), "")</f>
        <v>0.74065725288831963</v>
      </c>
      <c r="U1475"/>
    </row>
    <row r="1476" spans="1:21" hidden="1" x14ac:dyDescent="0.25">
      <c r="A1476" s="23" t="s">
        <v>41309</v>
      </c>
      <c r="B1476" s="31">
        <v>2606.9899999999998</v>
      </c>
      <c r="C1476" s="6" t="s">
        <v>41308</v>
      </c>
      <c r="D1476" s="6" t="s">
        <v>13</v>
      </c>
      <c r="E1476" s="6" t="s">
        <v>330</v>
      </c>
      <c r="F1476" s="6" t="s">
        <v>500</v>
      </c>
      <c r="G1476">
        <v>12</v>
      </c>
      <c r="H1476">
        <v>202212</v>
      </c>
      <c r="I1476" s="9">
        <v>8.4499999999999993</v>
      </c>
      <c r="J1476" s="9">
        <v>0.4</v>
      </c>
      <c r="K1476" s="9">
        <v>0.32</v>
      </c>
      <c r="L1476" s="9">
        <v>0.38</v>
      </c>
      <c r="M1476" s="9" t="str">
        <f>INDEX(Taxonomie!S:S,MATCH(ZACKS_Screener[[#This Row],[Ticker]], Taxonomie!P:P,0))</f>
        <v>Consumer Cyclical</v>
      </c>
      <c r="N1476" t="str">
        <f>INDEX(Taxonomie!Q:Q,MATCH(ZACKS_Screener[[#This Row],[Ticker]], Taxonomie!P:P,0))</f>
        <v>Personal Services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476" s="18">
        <f>IFERROR(ZACKS_Screener[[#This Row],[Price]]/ZACKS_Screener[[#This Row],[EPS1]], "")</f>
        <v>26.406249999999996</v>
      </c>
      <c r="R1476" s="18">
        <f>IFERROR(ZACKS_Screener[[#This Row],[Price]]/ZACKS_Screener[[#This Row],[EPS2]], "")</f>
        <v>22.236842105263158</v>
      </c>
      <c r="S1476" s="18">
        <f>IFERROR(ZACKS_Screener[[#This Row],[PE1]]/(ZACKS_Screener[[#This Row],[EG1]]*100), "")</f>
        <v>-1.3203124999999996</v>
      </c>
      <c r="T1476" s="18">
        <f>IFERROR(ZACKS_Screener[[#This Row],[PE2]]/(ZACKS_Screener[[#This Row],[EG2]]*100), "")</f>
        <v>1.1859649122807017</v>
      </c>
      <c r="U1476"/>
    </row>
    <row r="1477" spans="1:21" hidden="1" x14ac:dyDescent="0.25">
      <c r="A1477" s="23" t="s">
        <v>75</v>
      </c>
      <c r="B1477" s="31">
        <v>11875.08</v>
      </c>
      <c r="C1477" s="6" t="s">
        <v>74</v>
      </c>
      <c r="D1477" s="6" t="s">
        <v>13</v>
      </c>
      <c r="E1477" s="6" t="s">
        <v>51</v>
      </c>
      <c r="F1477" s="6" t="s">
        <v>76</v>
      </c>
      <c r="G1477">
        <v>2</v>
      </c>
      <c r="H1477">
        <v>202302</v>
      </c>
      <c r="I1477" s="9">
        <v>20.69</v>
      </c>
      <c r="J1477" s="9">
        <v>3.37</v>
      </c>
      <c r="K1477" s="9">
        <v>2.8</v>
      </c>
      <c r="L1477" s="9">
        <v>2.89</v>
      </c>
      <c r="M1477" s="9" t="str">
        <f>INDEX(Taxonomie!S:S,MATCH(ZACKS_Screener[[#This Row],[Ticker]], Taxonomie!P:P,0))</f>
        <v>Consumer Defensive</v>
      </c>
      <c r="N1477" t="str">
        <f>INDEX(Taxonomie!Q:Q,MATCH(ZACKS_Screener[[#This Row],[Ticker]], Taxonomie!P:P,0))</f>
        <v>Grocery Stores</v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1477" s="18">
        <f>IFERROR(ZACKS_Screener[[#This Row],[Price]]/ZACKS_Screener[[#This Row],[EPS1]], "")</f>
        <v>7.3892857142857151</v>
      </c>
      <c r="R1477" s="18">
        <f>IFERROR(ZACKS_Screener[[#This Row],[Price]]/ZACKS_Screener[[#This Row],[EPS2]], "")</f>
        <v>7.1591695501730106</v>
      </c>
      <c r="S1477" s="18">
        <f>IFERROR(ZACKS_Screener[[#This Row],[PE1]]/(ZACKS_Screener[[#This Row],[EG1]]*100), "")</f>
        <v>-0.43687531328320794</v>
      </c>
      <c r="T1477" s="18">
        <f>IFERROR(ZACKS_Screener[[#This Row],[PE2]]/(ZACKS_Screener[[#This Row],[EG2]]*100), "")</f>
        <v>2.2272971933871513</v>
      </c>
      <c r="U1477"/>
    </row>
    <row r="1478" spans="1:21" hidden="1" x14ac:dyDescent="0.25">
      <c r="A1478" s="23" t="s">
        <v>723</v>
      </c>
      <c r="B1478" s="31">
        <v>15711.59</v>
      </c>
      <c r="C1478" s="6" t="s">
        <v>722</v>
      </c>
      <c r="D1478" s="6" t="s">
        <v>13</v>
      </c>
      <c r="E1478" s="6" t="s">
        <v>51</v>
      </c>
      <c r="F1478" s="6" t="s">
        <v>76</v>
      </c>
      <c r="G1478">
        <v>1</v>
      </c>
      <c r="H1478">
        <v>202301</v>
      </c>
      <c r="I1478" s="9">
        <v>36.799999999999997</v>
      </c>
      <c r="J1478" s="9">
        <v>0.53</v>
      </c>
      <c r="K1478" s="9">
        <v>-0.04</v>
      </c>
      <c r="L1478" s="9">
        <v>0.12</v>
      </c>
      <c r="M1478" s="9" t="str">
        <f>INDEX(Taxonomie!S:S,MATCH(ZACKS_Screener[[#This Row],[Ticker]], Taxonomie!P:P,0))</f>
        <v>Consumer Cyclical</v>
      </c>
      <c r="N1478" t="str">
        <f>INDEX(Taxonomie!Q:Q,MATCH(ZACKS_Screener[[#This Row],[Ticker]], Taxonomie!P:P,0))</f>
        <v>Internet Retail</v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8" s="18">
        <f>IFERROR(ZACKS_Screener[[#This Row],[Price]]/ZACKS_Screener[[#This Row],[EPS1]], "")</f>
        <v>-919.99999999999989</v>
      </c>
      <c r="R1478" s="18">
        <f>IFERROR(ZACKS_Screener[[#This Row],[Price]]/ZACKS_Screener[[#This Row],[EPS2]], "")</f>
        <v>306.66666666666663</v>
      </c>
      <c r="S1478" s="18">
        <f>IFERROR(ZACKS_Screener[[#This Row],[PE1]]/(ZACKS_Screener[[#This Row],[EG1]]*100), "")</f>
        <v>9.1999999999999993</v>
      </c>
      <c r="T1478" s="18">
        <f>IFERROR(ZACKS_Screener[[#This Row],[PE2]]/(ZACKS_Screener[[#This Row],[EG2]]*100), "")</f>
        <v>3.0666666666666664</v>
      </c>
      <c r="U1478"/>
    </row>
    <row r="1479" spans="1:21" hidden="1" x14ac:dyDescent="0.25">
      <c r="A1479" s="23" t="s">
        <v>40812</v>
      </c>
      <c r="B1479" s="31">
        <v>2590.2800000000002</v>
      </c>
      <c r="C1479" s="6" t="s">
        <v>40811</v>
      </c>
      <c r="D1479" s="6" t="s">
        <v>22</v>
      </c>
      <c r="E1479" s="6" t="s">
        <v>51</v>
      </c>
      <c r="F1479" s="6" t="s">
        <v>76</v>
      </c>
      <c r="G1479">
        <v>12</v>
      </c>
      <c r="H1479">
        <v>202212</v>
      </c>
      <c r="I1479" s="9">
        <v>15.4</v>
      </c>
      <c r="J1479" s="9">
        <v>0.28999999999999998</v>
      </c>
      <c r="K1479" s="9">
        <v>0.34</v>
      </c>
      <c r="L1479" s="9">
        <v>0.43</v>
      </c>
      <c r="M1479" s="9" t="str">
        <f>INDEX(Taxonomie!S:S,MATCH(ZACKS_Screener[[#This Row],[Ticker]], Taxonomie!P:P,0))</f>
        <v>Consumer Defensive</v>
      </c>
      <c r="N1479" t="str">
        <f>INDEX(Taxonomie!Q:Q,MATCH(ZACKS_Screener[[#This Row],[Ticker]], Taxonomie!P:P,0))</f>
        <v>Grocery Stores</v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1479" s="18">
        <f>IFERROR(ZACKS_Screener[[#This Row],[Price]]/ZACKS_Screener[[#This Row],[EPS1]], "")</f>
        <v>45.294117647058819</v>
      </c>
      <c r="R1479" s="18">
        <f>IFERROR(ZACKS_Screener[[#This Row],[Price]]/ZACKS_Screener[[#This Row],[EPS2]], "")</f>
        <v>35.813953488372093</v>
      </c>
      <c r="S1479" s="18">
        <f>IFERROR(ZACKS_Screener[[#This Row],[PE1]]/(ZACKS_Screener[[#This Row],[EG1]]*100), "")</f>
        <v>2.6270588235294086</v>
      </c>
      <c r="T1479" s="18">
        <f>IFERROR(ZACKS_Screener[[#This Row],[PE2]]/(ZACKS_Screener[[#This Row],[EG2]]*100), "")</f>
        <v>1.3529715762273908</v>
      </c>
      <c r="U1479"/>
    </row>
    <row r="1480" spans="1:21" hidden="1" x14ac:dyDescent="0.25">
      <c r="A1480" s="23" t="s">
        <v>40860</v>
      </c>
      <c r="B1480" s="31">
        <v>2366.59</v>
      </c>
      <c r="C1480" s="6" t="s">
        <v>40859</v>
      </c>
      <c r="D1480" s="6" t="s">
        <v>13</v>
      </c>
      <c r="E1480" s="6" t="s">
        <v>51</v>
      </c>
      <c r="F1480" s="6" t="s">
        <v>76</v>
      </c>
      <c r="G1480">
        <v>9</v>
      </c>
      <c r="H1480">
        <v>202209</v>
      </c>
      <c r="I1480" s="9">
        <v>33.11</v>
      </c>
      <c r="J1480" s="9">
        <v>3.08</v>
      </c>
      <c r="K1480" s="9">
        <v>3.15</v>
      </c>
      <c r="L1480" s="9">
        <v>3.36</v>
      </c>
      <c r="M1480" s="9" t="str">
        <f>INDEX(Taxonomie!S:S,MATCH(ZACKS_Screener[[#This Row],[Ticker]], Taxonomie!P:P,0))</f>
        <v>Industrials</v>
      </c>
      <c r="N1480" t="str">
        <f>INDEX(Taxonomie!Q:Q,MATCH(ZACKS_Screener[[#This Row],[Ticker]], Taxonomie!P:P,0))</f>
        <v>Electrical Equipment &amp; Parts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1480" s="18">
        <f>IFERROR(ZACKS_Screener[[#This Row],[Price]]/ZACKS_Screener[[#This Row],[EPS1]], "")</f>
        <v>10.511111111111111</v>
      </c>
      <c r="R1480" s="18">
        <f>IFERROR(ZACKS_Screener[[#This Row],[Price]]/ZACKS_Screener[[#This Row],[EPS2]], "")</f>
        <v>9.8541666666666661</v>
      </c>
      <c r="S1480" s="18">
        <f>IFERROR(ZACKS_Screener[[#This Row],[PE1]]/(ZACKS_Screener[[#This Row],[EG1]]*100), "")</f>
        <v>4.6248888888888997</v>
      </c>
      <c r="T1480" s="18">
        <f>IFERROR(ZACKS_Screener[[#This Row],[PE2]]/(ZACKS_Screener[[#This Row],[EG2]]*100), "")</f>
        <v>1.4781250000000001</v>
      </c>
      <c r="U1480"/>
    </row>
    <row r="1481" spans="1:21" hidden="1" x14ac:dyDescent="0.25">
      <c r="A1481" s="23" t="s">
        <v>40868</v>
      </c>
      <c r="B1481" s="31">
        <v>2091.52</v>
      </c>
      <c r="C1481" s="6" t="s">
        <v>40867</v>
      </c>
      <c r="D1481" s="6" t="s">
        <v>13</v>
      </c>
      <c r="E1481" s="6" t="s">
        <v>51</v>
      </c>
      <c r="F1481" s="6" t="s">
        <v>76</v>
      </c>
      <c r="G1481">
        <v>9</v>
      </c>
      <c r="H1481">
        <v>202209</v>
      </c>
      <c r="I1481" s="9">
        <v>40.85</v>
      </c>
      <c r="J1481" s="9">
        <v>2.57</v>
      </c>
      <c r="K1481" s="9">
        <v>2.4500000000000002</v>
      </c>
      <c r="L1481" s="9">
        <v>2.77</v>
      </c>
      <c r="M1481" s="9" t="str">
        <f>INDEX(Taxonomie!S:S,MATCH(ZACKS_Screener[[#This Row],[Ticker]], Taxonomie!P:P,0))</f>
        <v>Consumer Defensive</v>
      </c>
      <c r="N1481" t="str">
        <f>INDEX(Taxonomie!Q:Q,MATCH(ZACKS_Screener[[#This Row],[Ticker]], Taxonomie!P:P,0))</f>
        <v>Household &amp; Personal Products</v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1481" s="18">
        <f>IFERROR(ZACKS_Screener[[#This Row],[Price]]/ZACKS_Screener[[#This Row],[EPS1]], "")</f>
        <v>16.673469387755102</v>
      </c>
      <c r="R1481" s="18">
        <f>IFERROR(ZACKS_Screener[[#This Row],[Price]]/ZACKS_Screener[[#This Row],[EPS2]], "")</f>
        <v>14.747292418772563</v>
      </c>
      <c r="S1481" s="18">
        <f>IFERROR(ZACKS_Screener[[#This Row],[PE1]]/(ZACKS_Screener[[#This Row],[EG1]]*100), "")</f>
        <v>-3.5709013605442275</v>
      </c>
      <c r="T1481" s="18">
        <f>IFERROR(ZACKS_Screener[[#This Row],[PE2]]/(ZACKS_Screener[[#This Row],[EG2]]*100), "")</f>
        <v>1.129089575812275</v>
      </c>
      <c r="U1481"/>
    </row>
    <row r="1482" spans="1:21" hidden="1" x14ac:dyDescent="0.25">
      <c r="A1482" s="23" t="s">
        <v>40999</v>
      </c>
      <c r="B1482" s="31">
        <v>2740.23</v>
      </c>
      <c r="C1482" s="6" t="s">
        <v>40998</v>
      </c>
      <c r="D1482" s="6" t="s">
        <v>22</v>
      </c>
      <c r="E1482" s="6" t="s">
        <v>51</v>
      </c>
      <c r="F1482" s="6" t="s">
        <v>76</v>
      </c>
      <c r="G1482">
        <v>12</v>
      </c>
      <c r="H1482">
        <v>202212</v>
      </c>
      <c r="I1482" s="9">
        <v>27.88</v>
      </c>
      <c r="J1482" s="9">
        <v>1.02</v>
      </c>
      <c r="K1482" s="9">
        <v>0.99</v>
      </c>
      <c r="L1482" s="9">
        <v>1.1399999999999999</v>
      </c>
      <c r="M1482" s="9" t="str">
        <f>INDEX(Taxonomie!S:S,MATCH(ZACKS_Screener[[#This Row],[Ticker]], Taxonomie!P:P,0))</f>
        <v>Consumer Defensive</v>
      </c>
      <c r="N1482" t="str">
        <f>INDEX(Taxonomie!Q:Q,MATCH(ZACKS_Screener[[#This Row],[Ticker]], Taxonomie!P:P,0))</f>
        <v>Grocery Stores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1482" s="18">
        <f>IFERROR(ZACKS_Screener[[#This Row],[Price]]/ZACKS_Screener[[#This Row],[EPS1]], "")</f>
        <v>28.161616161616159</v>
      </c>
      <c r="R1482" s="18">
        <f>IFERROR(ZACKS_Screener[[#This Row],[Price]]/ZACKS_Screener[[#This Row],[EPS2]], "")</f>
        <v>24.456140350877195</v>
      </c>
      <c r="S1482" s="18">
        <f>IFERROR(ZACKS_Screener[[#This Row],[PE1]]/(ZACKS_Screener[[#This Row],[EG1]]*100), "")</f>
        <v>-9.574949494949486</v>
      </c>
      <c r="T1482" s="18">
        <f>IFERROR(ZACKS_Screener[[#This Row],[PE2]]/(ZACKS_Screener[[#This Row],[EG2]]*100), "")</f>
        <v>1.6141052631578958</v>
      </c>
      <c r="U1482"/>
    </row>
    <row r="1483" spans="1:21" hidden="1" x14ac:dyDescent="0.25">
      <c r="A1483" s="23" t="s">
        <v>1584</v>
      </c>
      <c r="B1483" s="31">
        <v>20312.919999999998</v>
      </c>
      <c r="C1483" s="6" t="s">
        <v>1583</v>
      </c>
      <c r="D1483" s="6" t="s">
        <v>13</v>
      </c>
      <c r="E1483" s="6" t="s">
        <v>51</v>
      </c>
      <c r="F1483" s="6" t="s">
        <v>76</v>
      </c>
      <c r="G1483">
        <v>12</v>
      </c>
      <c r="H1483">
        <v>202212</v>
      </c>
      <c r="I1483" s="9">
        <v>79.63</v>
      </c>
      <c r="J1483" s="9">
        <v>5.55</v>
      </c>
      <c r="K1483" s="9">
        <v>4.67</v>
      </c>
      <c r="L1483" s="9">
        <v>5.4</v>
      </c>
      <c r="M1483" s="9" t="str">
        <f>INDEX(Taxonomie!S:S,MATCH(ZACKS_Screener[[#This Row],[Ticker]], Taxonomie!P:P,0))</f>
        <v>Basic Materials</v>
      </c>
      <c r="N1483" t="str">
        <f>INDEX(Taxonomie!Q:Q,MATCH(ZACKS_Screener[[#This Row],[Ticker]], Taxonomie!P:P,0))</f>
        <v>Specialty Chemicals</v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1483" s="18">
        <f>IFERROR(ZACKS_Screener[[#This Row],[Price]]/ZACKS_Screener[[#This Row],[EPS1]], "")</f>
        <v>17.051391862955033</v>
      </c>
      <c r="R1483" s="18">
        <f>IFERROR(ZACKS_Screener[[#This Row],[Price]]/ZACKS_Screener[[#This Row],[EPS2]], "")</f>
        <v>14.746296296296295</v>
      </c>
      <c r="S1483" s="18">
        <f>IFERROR(ZACKS_Screener[[#This Row],[PE1]]/(ZACKS_Screener[[#This Row],[EG1]]*100), "")</f>
        <v>-1.0754002822659141</v>
      </c>
      <c r="T1483" s="18">
        <f>IFERROR(ZACKS_Screener[[#This Row],[PE2]]/(ZACKS_Screener[[#This Row],[EG2]]*100), "")</f>
        <v>0.94335895484525556</v>
      </c>
      <c r="U1483"/>
    </row>
    <row r="1484" spans="1:21" hidden="1" x14ac:dyDescent="0.25">
      <c r="A1484" s="23" t="s">
        <v>1752</v>
      </c>
      <c r="B1484" s="31">
        <v>46092.86</v>
      </c>
      <c r="C1484" s="6" t="s">
        <v>1751</v>
      </c>
      <c r="D1484" s="6" t="s">
        <v>13</v>
      </c>
      <c r="E1484" s="6" t="s">
        <v>51</v>
      </c>
      <c r="F1484" s="6" t="s">
        <v>76</v>
      </c>
      <c r="G1484">
        <v>12</v>
      </c>
      <c r="H1484">
        <v>202212</v>
      </c>
      <c r="I1484" s="9">
        <v>136.62</v>
      </c>
      <c r="J1484" s="9">
        <v>5.63</v>
      </c>
      <c r="K1484" s="9">
        <v>6.19</v>
      </c>
      <c r="L1484" s="9">
        <v>7</v>
      </c>
      <c r="M1484" s="9" t="str">
        <f>INDEX(Taxonomie!S:S,MATCH(ZACKS_Screener[[#This Row],[Ticker]], Taxonomie!P:P,0))</f>
        <v>Consumer Defensive</v>
      </c>
      <c r="N1484" t="str">
        <f>INDEX(Taxonomie!Q:Q,MATCH(ZACKS_Screener[[#This Row],[Ticker]], Taxonomie!P:P,0))</f>
        <v>Household &amp; Personal Products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1484" s="18">
        <f>IFERROR(ZACKS_Screener[[#This Row],[Price]]/ZACKS_Screener[[#This Row],[EPS1]], "")</f>
        <v>22.071082390953151</v>
      </c>
      <c r="R1484" s="18">
        <f>IFERROR(ZACKS_Screener[[#This Row],[Price]]/ZACKS_Screener[[#This Row],[EPS2]], "")</f>
        <v>19.517142857142858</v>
      </c>
      <c r="S1484" s="18">
        <f>IFERROR(ZACKS_Screener[[#This Row],[PE1]]/(ZACKS_Screener[[#This Row],[EG1]]*100), "")</f>
        <v>2.2189320332333238</v>
      </c>
      <c r="T1484" s="18">
        <f>IFERROR(ZACKS_Screener[[#This Row],[PE2]]/(ZACKS_Screener[[#This Row],[EG2]]*100), "")</f>
        <v>1.4914952380952389</v>
      </c>
      <c r="U1484"/>
    </row>
    <row r="1485" spans="1:21" hidden="1" x14ac:dyDescent="0.25">
      <c r="A1485" s="23" t="s">
        <v>1776</v>
      </c>
      <c r="B1485" s="31">
        <v>47507.66</v>
      </c>
      <c r="C1485" s="6" t="s">
        <v>1775</v>
      </c>
      <c r="D1485" s="6" t="s">
        <v>13</v>
      </c>
      <c r="E1485" s="6" t="s">
        <v>51</v>
      </c>
      <c r="F1485" s="6" t="s">
        <v>76</v>
      </c>
      <c r="G1485">
        <v>12</v>
      </c>
      <c r="H1485">
        <v>202212</v>
      </c>
      <c r="I1485" s="9">
        <v>25.15</v>
      </c>
      <c r="J1485" s="9"/>
      <c r="K1485" s="9">
        <v>1.2</v>
      </c>
      <c r="L1485" s="9">
        <v>1.23</v>
      </c>
      <c r="M1485" s="9" t="str">
        <f>INDEX(Taxonomie!S:S,MATCH(ZACKS_Screener[[#This Row],[Ticker]], Taxonomie!P:P,0))</f>
        <v>Consumer Defensive</v>
      </c>
      <c r="N1485" t="str">
        <f>INDEX(Taxonomie!Q:Q,MATCH(ZACKS_Screener[[#This Row],[Ticker]], Taxonomie!P:P,0))</f>
        <v>Household &amp; Personal Products</v>
      </c>
      <c r="O14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485" s="18">
        <f>IFERROR(ZACKS_Screener[[#This Row],[Price]]/ZACKS_Screener[[#This Row],[EPS1]], "")</f>
        <v>20.958333333333332</v>
      </c>
      <c r="R1485" s="18">
        <f>IFERROR(ZACKS_Screener[[#This Row],[Price]]/ZACKS_Screener[[#This Row],[EPS2]], "")</f>
        <v>20.447154471544714</v>
      </c>
      <c r="S1485" s="18" t="str">
        <f>IFERROR(ZACKS_Screener[[#This Row],[PE1]]/(ZACKS_Screener[[#This Row],[EG1]]*100), "")</f>
        <v/>
      </c>
      <c r="T1485" s="18">
        <f>IFERROR(ZACKS_Screener[[#This Row],[PE2]]/(ZACKS_Screener[[#This Row],[EG2]]*100), "")</f>
        <v>8.178861788617878</v>
      </c>
      <c r="U1485"/>
    </row>
    <row r="1486" spans="1:21" hidden="1" x14ac:dyDescent="0.25">
      <c r="A1486" s="23" t="s">
        <v>2188</v>
      </c>
      <c r="B1486" s="31">
        <v>3581.97</v>
      </c>
      <c r="C1486" s="6" t="s">
        <v>2187</v>
      </c>
      <c r="D1486" s="6" t="s">
        <v>22</v>
      </c>
      <c r="E1486" s="6" t="s">
        <v>51</v>
      </c>
      <c r="F1486" s="6" t="s">
        <v>76</v>
      </c>
      <c r="G1486">
        <v>12</v>
      </c>
      <c r="H1486">
        <v>202212</v>
      </c>
      <c r="I1486" s="9">
        <v>8.65</v>
      </c>
      <c r="J1486" s="9">
        <v>1.57</v>
      </c>
      <c r="K1486" s="9">
        <v>0.97</v>
      </c>
      <c r="L1486" s="9">
        <v>1.28</v>
      </c>
      <c r="M1486" s="9" t="str">
        <f>INDEX(Taxonomie!S:S,MATCH(ZACKS_Screener[[#This Row],[Ticker]], Taxonomie!P:P,0))</f>
        <v>Consumer Defensive</v>
      </c>
      <c r="N1486" t="str">
        <f>INDEX(Taxonomie!Q:Q,MATCH(ZACKS_Screener[[#This Row],[Ticker]], Taxonomie!P:P,0))</f>
        <v>Household &amp; Personal Products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486" s="18">
        <f>IFERROR(ZACKS_Screener[[#This Row],[Price]]/ZACKS_Screener[[#This Row],[EPS1]], "")</f>
        <v>8.9175257731958766</v>
      </c>
      <c r="R1486" s="18">
        <f>IFERROR(ZACKS_Screener[[#This Row],[Price]]/ZACKS_Screener[[#This Row],[EPS2]], "")</f>
        <v>6.7578125</v>
      </c>
      <c r="S1486" s="18">
        <f>IFERROR(ZACKS_Screener[[#This Row],[PE1]]/(ZACKS_Screener[[#This Row],[EG1]]*100), "")</f>
        <v>-0.23334192439862542</v>
      </c>
      <c r="T1486" s="18">
        <f>IFERROR(ZACKS_Screener[[#This Row],[PE2]]/(ZACKS_Screener[[#This Row],[EG2]]*100), "")</f>
        <v>0.21145413306451608</v>
      </c>
      <c r="U1486"/>
    </row>
    <row r="1487" spans="1:21" hidden="1" x14ac:dyDescent="0.25">
      <c r="A1487" s="23" t="s">
        <v>2225</v>
      </c>
      <c r="B1487" s="31">
        <v>3675.34</v>
      </c>
      <c r="C1487" s="6" t="s">
        <v>2224</v>
      </c>
      <c r="D1487" s="6" t="s">
        <v>22</v>
      </c>
      <c r="E1487" s="6" t="s">
        <v>51</v>
      </c>
      <c r="F1487" s="6" t="s">
        <v>76</v>
      </c>
      <c r="G1487">
        <v>1</v>
      </c>
      <c r="H1487">
        <v>202301</v>
      </c>
      <c r="I1487" s="9">
        <v>59.33</v>
      </c>
      <c r="J1487" s="9">
        <v>1.62</v>
      </c>
      <c r="K1487" s="9">
        <v>2.57</v>
      </c>
      <c r="L1487" s="9">
        <v>2.9</v>
      </c>
      <c r="M1487" s="9" t="str">
        <f>INDEX(Taxonomie!S:S,MATCH(ZACKS_Screener[[#This Row],[Ticker]], Taxonomie!P:P,0))</f>
        <v>Consumer Defensive</v>
      </c>
      <c r="N1487" t="str">
        <f>INDEX(Taxonomie!Q:Q,MATCH(ZACKS_Screener[[#This Row],[Ticker]], Taxonomie!P:P,0))</f>
        <v>Discount Stores</v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487" s="18">
        <f>IFERROR(ZACKS_Screener[[#This Row],[Price]]/ZACKS_Screener[[#This Row],[EPS1]], "")</f>
        <v>23.085603112840467</v>
      </c>
      <c r="R1487" s="18">
        <f>IFERROR(ZACKS_Screener[[#This Row],[Price]]/ZACKS_Screener[[#This Row],[EPS2]], "")</f>
        <v>20.458620689655174</v>
      </c>
      <c r="S1487" s="18">
        <f>IFERROR(ZACKS_Screener[[#This Row],[PE1]]/(ZACKS_Screener[[#This Row],[EG1]]*100), "")</f>
        <v>0.39367028466106913</v>
      </c>
      <c r="T1487" s="18">
        <f>IFERROR(ZACKS_Screener[[#This Row],[PE2]]/(ZACKS_Screener[[#This Row],[EG2]]*100), "")</f>
        <v>1.5932925809822358</v>
      </c>
      <c r="U1487"/>
    </row>
    <row r="1488" spans="1:21" hidden="1" x14ac:dyDescent="0.25">
      <c r="A1488" s="23" t="s">
        <v>2507</v>
      </c>
      <c r="B1488" s="31">
        <v>5656.61</v>
      </c>
      <c r="C1488" s="6" t="s">
        <v>2507</v>
      </c>
      <c r="D1488" s="6" t="s">
        <v>13</v>
      </c>
      <c r="E1488" s="6" t="s">
        <v>51</v>
      </c>
      <c r="F1488" s="6" t="s">
        <v>76</v>
      </c>
      <c r="G1488">
        <v>1</v>
      </c>
      <c r="H1488">
        <v>202301</v>
      </c>
      <c r="I1488" s="9">
        <v>256.51</v>
      </c>
      <c r="J1488" s="9">
        <v>20.059999999999999</v>
      </c>
      <c r="K1488" s="9">
        <v>10.33</v>
      </c>
      <c r="L1488" s="9">
        <v>14.88</v>
      </c>
      <c r="M1488" s="9" t="str">
        <f>INDEX(Taxonomie!S:S,MATCH(ZACKS_Screener[[#This Row],[Ticker]], Taxonomie!P:P,0))</f>
        <v>Consumer Cyclical</v>
      </c>
      <c r="N1488" t="str">
        <f>INDEX(Taxonomie!Q:Q,MATCH(ZACKS_Screener[[#This Row],[Ticker]], Taxonomie!P:P,0))</f>
        <v>Specialty Retail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88" s="18">
        <f>IFERROR(ZACKS_Screener[[#This Row],[Price]]/ZACKS_Screener[[#This Row],[EPS1]], "")</f>
        <v>24.831558567279767</v>
      </c>
      <c r="R1488" s="18">
        <f>IFERROR(ZACKS_Screener[[#This Row],[Price]]/ZACKS_Screener[[#This Row],[EPS2]], "")</f>
        <v>17.238575268817204</v>
      </c>
      <c r="S1488" s="18">
        <f>IFERROR(ZACKS_Screener[[#This Row],[PE1]]/(ZACKS_Screener[[#This Row],[EG1]]*100), "")</f>
        <v>-0.51194354045183155</v>
      </c>
      <c r="T1488" s="18">
        <f>IFERROR(ZACKS_Screener[[#This Row],[PE2]]/(ZACKS_Screener[[#This Row],[EG2]]*100), "")</f>
        <v>0.39137248907006966</v>
      </c>
      <c r="U1488"/>
    </row>
    <row r="1489" spans="1:21" hidden="1" x14ac:dyDescent="0.25">
      <c r="A1489" s="23" t="s">
        <v>41903</v>
      </c>
      <c r="B1489" s="31">
        <v>2549.12</v>
      </c>
      <c r="C1489" s="6" t="s">
        <v>41902</v>
      </c>
      <c r="D1489" s="6" t="s">
        <v>22</v>
      </c>
      <c r="E1489" s="6" t="s">
        <v>51</v>
      </c>
      <c r="F1489" s="6" t="s">
        <v>76</v>
      </c>
      <c r="G1489">
        <v>8</v>
      </c>
      <c r="H1489">
        <v>202208</v>
      </c>
      <c r="I1489" s="9">
        <v>187.81</v>
      </c>
      <c r="J1489" s="9">
        <v>4.9000000000000004</v>
      </c>
      <c r="K1489" s="9">
        <v>4.95</v>
      </c>
      <c r="L1489" s="9">
        <v>5.66</v>
      </c>
      <c r="M1489" s="9" t="str">
        <f>INDEX(Taxonomie!S:S,MATCH(ZACKS_Screener[[#This Row],[Ticker]], Taxonomie!P:P,0))</f>
        <v>Basic Materials</v>
      </c>
      <c r="N1489" t="str">
        <f>INDEX(Taxonomie!Q:Q,MATCH(ZACKS_Screener[[#This Row],[Ticker]], Taxonomie!P:P,0))</f>
        <v>Specialty Chemicals</v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489" s="18">
        <f>IFERROR(ZACKS_Screener[[#This Row],[Price]]/ZACKS_Screener[[#This Row],[EPS1]], "")</f>
        <v>37.941414141414143</v>
      </c>
      <c r="R1489" s="18">
        <f>IFERROR(ZACKS_Screener[[#This Row],[Price]]/ZACKS_Screener[[#This Row],[EPS2]], "")</f>
        <v>33.18197879858657</v>
      </c>
      <c r="S1489" s="18">
        <f>IFERROR(ZACKS_Screener[[#This Row],[PE1]]/(ZACKS_Screener[[#This Row],[EG1]]*100), "")</f>
        <v>37.182585858585995</v>
      </c>
      <c r="T1489" s="18">
        <f>IFERROR(ZACKS_Screener[[#This Row],[PE2]]/(ZACKS_Screener[[#This Row],[EG2]]*100), "")</f>
        <v>2.3133914796197685</v>
      </c>
      <c r="U1489"/>
    </row>
    <row r="1490" spans="1:21" hidden="1" x14ac:dyDescent="0.25">
      <c r="A1490" s="23" t="s">
        <v>40467</v>
      </c>
      <c r="B1490" s="31">
        <v>3056.98</v>
      </c>
      <c r="C1490" s="6" t="s">
        <v>40466</v>
      </c>
      <c r="D1490" s="6" t="s">
        <v>13</v>
      </c>
      <c r="E1490" s="6" t="s">
        <v>330</v>
      </c>
      <c r="F1490" s="6" t="s">
        <v>2498</v>
      </c>
      <c r="G1490">
        <v>12</v>
      </c>
      <c r="H1490">
        <v>202212</v>
      </c>
      <c r="I1490" s="9">
        <v>11.32</v>
      </c>
      <c r="J1490" s="9">
        <v>0.87</v>
      </c>
      <c r="K1490" s="9">
        <v>0.77</v>
      </c>
      <c r="L1490" s="9">
        <v>1.17</v>
      </c>
      <c r="M1490" s="9" t="str">
        <f>INDEX(Taxonomie!S:S,MATCH(ZACKS_Screener[[#This Row],[Ticker]], Taxonomie!P:P,0))</f>
        <v>Consumer Defensive</v>
      </c>
      <c r="N1490" t="str">
        <f>INDEX(Taxonomie!Q:Q,MATCH(ZACKS_Screener[[#This Row],[Ticker]], Taxonomie!P:P,0))</f>
        <v>Grocery Stores</v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90" s="18">
        <f>IFERROR(ZACKS_Screener[[#This Row],[Price]]/ZACKS_Screener[[#This Row],[EPS1]], "")</f>
        <v>14.701298701298702</v>
      </c>
      <c r="R1490" s="18">
        <f>IFERROR(ZACKS_Screener[[#This Row],[Price]]/ZACKS_Screener[[#This Row],[EPS2]], "")</f>
        <v>9.6752136752136764</v>
      </c>
      <c r="S1490" s="18">
        <f>IFERROR(ZACKS_Screener[[#This Row],[PE1]]/(ZACKS_Screener[[#This Row],[EG1]]*100), "")</f>
        <v>-1.2790129870129874</v>
      </c>
      <c r="T1490" s="18">
        <f>IFERROR(ZACKS_Screener[[#This Row],[PE2]]/(ZACKS_Screener[[#This Row],[EG2]]*100), "")</f>
        <v>0.18624786324786333</v>
      </c>
      <c r="U1490"/>
    </row>
    <row r="1491" spans="1:21" hidden="1" x14ac:dyDescent="0.25">
      <c r="A1491" s="23" t="s">
        <v>40661</v>
      </c>
      <c r="B1491" s="31">
        <v>2010.18</v>
      </c>
      <c r="C1491" s="6" t="s">
        <v>40660</v>
      </c>
      <c r="D1491" s="6" t="s">
        <v>22</v>
      </c>
      <c r="E1491" s="6" t="s">
        <v>330</v>
      </c>
      <c r="F1491" s="6" t="s">
        <v>2498</v>
      </c>
      <c r="G1491">
        <v>9</v>
      </c>
      <c r="H1491">
        <v>202209</v>
      </c>
      <c r="I1491" s="9">
        <v>37.159999999999997</v>
      </c>
      <c r="J1491" s="9">
        <v>2.8</v>
      </c>
      <c r="K1491" s="9">
        <v>2.35</v>
      </c>
      <c r="L1491" s="9">
        <v>2.5499999999999998</v>
      </c>
      <c r="M1491" s="9" t="str">
        <f>INDEX(Taxonomie!S:S,MATCH(ZACKS_Screener[[#This Row],[Ticker]], Taxonomie!P:P,0))</f>
        <v>Consumer Defensive</v>
      </c>
      <c r="N1491" t="str">
        <f>INDEX(Taxonomie!Q:Q,MATCH(ZACKS_Screener[[#This Row],[Ticker]], Taxonomie!P:P,0))</f>
        <v>Packaged Foods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1491" s="18">
        <f>IFERROR(ZACKS_Screener[[#This Row],[Price]]/ZACKS_Screener[[#This Row],[EPS1]], "")</f>
        <v>15.812765957446807</v>
      </c>
      <c r="R1491" s="18">
        <f>IFERROR(ZACKS_Screener[[#This Row],[Price]]/ZACKS_Screener[[#This Row],[EPS2]], "")</f>
        <v>14.572549019607843</v>
      </c>
      <c r="S1491" s="18">
        <f>IFERROR(ZACKS_Screener[[#This Row],[PE1]]/(ZACKS_Screener[[#This Row],[EG1]]*100), "")</f>
        <v>-0.98390543735224611</v>
      </c>
      <c r="T1491" s="18">
        <f>IFERROR(ZACKS_Screener[[#This Row],[PE2]]/(ZACKS_Screener[[#This Row],[EG2]]*100), "")</f>
        <v>1.7122745098039238</v>
      </c>
      <c r="U1491"/>
    </row>
    <row r="1492" spans="1:21" hidden="1" x14ac:dyDescent="0.25">
      <c r="A1492" s="23" t="s">
        <v>41486</v>
      </c>
      <c r="B1492" s="31">
        <v>2510.4</v>
      </c>
      <c r="C1492" s="6" t="s">
        <v>41485</v>
      </c>
      <c r="D1492" s="6" t="s">
        <v>22</v>
      </c>
      <c r="E1492" s="6" t="s">
        <v>330</v>
      </c>
      <c r="F1492" s="6" t="s">
        <v>2498</v>
      </c>
      <c r="G1492">
        <v>12</v>
      </c>
      <c r="H1492">
        <v>202212</v>
      </c>
      <c r="I1492" s="9">
        <v>11.6</v>
      </c>
      <c r="J1492" s="9">
        <v>-4.13</v>
      </c>
      <c r="M1492" s="9" t="str">
        <f>INDEX(Taxonomie!S:S,MATCH(ZACKS_Screener[[#This Row],[Ticker]], Taxonomie!P:P,0))</f>
        <v>Consumer Cyclical</v>
      </c>
      <c r="N1492" t="str">
        <f>INDEX(Taxonomie!Q:Q,MATCH(ZACKS_Screener[[#This Row],[Ticker]], Taxonomie!P:P,0))</f>
        <v>Internet Retail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2" s="18" t="str">
        <f>IFERROR(ZACKS_Screener[[#This Row],[Price]]/ZACKS_Screener[[#This Row],[EPS1]], "")</f>
        <v/>
      </c>
      <c r="R1492" s="18" t="str">
        <f>IFERROR(ZACKS_Screener[[#This Row],[Price]]/ZACKS_Screener[[#This Row],[EPS2]], "")</f>
        <v/>
      </c>
      <c r="S1492" s="18" t="str">
        <f>IFERROR(ZACKS_Screener[[#This Row],[PE1]]/(ZACKS_Screener[[#This Row],[EG1]]*100), "")</f>
        <v/>
      </c>
      <c r="T1492" s="18" t="str">
        <f>IFERROR(ZACKS_Screener[[#This Row],[PE2]]/(ZACKS_Screener[[#This Row],[EG2]]*100), "")</f>
        <v/>
      </c>
      <c r="U1492"/>
    </row>
    <row r="1493" spans="1:21" hidden="1" x14ac:dyDescent="0.25">
      <c r="A1493" s="23" t="s">
        <v>41492</v>
      </c>
      <c r="B1493" s="31">
        <v>2796.7</v>
      </c>
      <c r="C1493" s="6" t="s">
        <v>41491</v>
      </c>
      <c r="D1493" s="6" t="s">
        <v>13</v>
      </c>
      <c r="E1493" s="6" t="s">
        <v>330</v>
      </c>
      <c r="F1493" s="6" t="s">
        <v>2498</v>
      </c>
      <c r="G1493">
        <v>3</v>
      </c>
      <c r="H1493">
        <v>202303</v>
      </c>
      <c r="I1493" s="9">
        <v>56.28</v>
      </c>
      <c r="J1493" s="9">
        <v>4.21</v>
      </c>
      <c r="K1493" s="9">
        <v>4.3</v>
      </c>
      <c r="L1493" s="9">
        <v>4.59</v>
      </c>
      <c r="M1493" s="9" t="str">
        <f>INDEX(Taxonomie!S:S,MATCH(ZACKS_Screener[[#This Row],[Ticker]], Taxonomie!P:P,0))</f>
        <v>Healthcare</v>
      </c>
      <c r="N1493" t="str">
        <f>INDEX(Taxonomie!Q:Q,MATCH(ZACKS_Screener[[#This Row],[Ticker]], Taxonomie!P:P,0))</f>
        <v>Drug Manufacturers—Specialty &amp; Generic</v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493" s="18">
        <f>IFERROR(ZACKS_Screener[[#This Row],[Price]]/ZACKS_Screener[[#This Row],[EPS1]], "")</f>
        <v>13.088372093023256</v>
      </c>
      <c r="R1493" s="18">
        <f>IFERROR(ZACKS_Screener[[#This Row],[Price]]/ZACKS_Screener[[#This Row],[EPS2]], "")</f>
        <v>12.261437908496733</v>
      </c>
      <c r="S1493" s="18">
        <f>IFERROR(ZACKS_Screener[[#This Row],[PE1]]/(ZACKS_Screener[[#This Row],[EG1]]*100), "")</f>
        <v>6.12244961240311</v>
      </c>
      <c r="T1493" s="18">
        <f>IFERROR(ZACKS_Screener[[#This Row],[PE2]]/(ZACKS_Screener[[#This Row],[EG2]]*100), "")</f>
        <v>1.8180752760874466</v>
      </c>
      <c r="U1493"/>
    </row>
    <row r="1494" spans="1:21" hidden="1" x14ac:dyDescent="0.25">
      <c r="A1494" s="23" t="s">
        <v>2497</v>
      </c>
      <c r="B1494" s="31">
        <v>5880.25</v>
      </c>
      <c r="C1494" s="6" t="s">
        <v>2496</v>
      </c>
      <c r="D1494" s="6" t="s">
        <v>22</v>
      </c>
      <c r="E1494" s="6" t="s">
        <v>330</v>
      </c>
      <c r="F1494" s="6" t="s">
        <v>2498</v>
      </c>
      <c r="G1494">
        <v>12</v>
      </c>
      <c r="H1494">
        <v>202212</v>
      </c>
      <c r="I1494" s="9">
        <v>28</v>
      </c>
      <c r="J1494" s="9">
        <v>1.28</v>
      </c>
      <c r="K1494" s="9">
        <v>1.34</v>
      </c>
      <c r="L1494" s="9">
        <v>1.46</v>
      </c>
      <c r="M1494" s="9" t="str">
        <f>INDEX(Taxonomie!S:S,MATCH(ZACKS_Screener[[#This Row],[Ticker]], Taxonomie!P:P,0))</f>
        <v>Consumer Cyclical</v>
      </c>
      <c r="N1494" t="str">
        <f>INDEX(Taxonomie!Q:Q,MATCH(ZACKS_Screener[[#This Row],[Ticker]], Taxonomie!P:P,0))</f>
        <v>Packaging &amp; Containers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94" s="18">
        <f>IFERROR(ZACKS_Screener[[#This Row],[Price]]/ZACKS_Screener[[#This Row],[EPS1]], "")</f>
        <v>20.8955223880597</v>
      </c>
      <c r="R1494" s="18">
        <f>IFERROR(ZACKS_Screener[[#This Row],[Price]]/ZACKS_Screener[[#This Row],[EPS2]], "")</f>
        <v>19.178082191780824</v>
      </c>
      <c r="S1494" s="18">
        <f>IFERROR(ZACKS_Screener[[#This Row],[PE1]]/(ZACKS_Screener[[#This Row],[EG1]]*100), "")</f>
        <v>4.4577114427860653</v>
      </c>
      <c r="T1494" s="18">
        <f>IFERROR(ZACKS_Screener[[#This Row],[PE2]]/(ZACKS_Screener[[#This Row],[EG2]]*100), "")</f>
        <v>2.1415525114155276</v>
      </c>
      <c r="U1494"/>
    </row>
    <row r="1495" spans="1:21" hidden="1" x14ac:dyDescent="0.25">
      <c r="A1495" s="23" t="s">
        <v>2719</v>
      </c>
      <c r="B1495" s="31">
        <v>3040.89</v>
      </c>
      <c r="C1495" s="6" t="s">
        <v>2718</v>
      </c>
      <c r="D1495" s="6" t="s">
        <v>13</v>
      </c>
      <c r="E1495" s="6" t="s">
        <v>330</v>
      </c>
      <c r="F1495" s="6" t="s">
        <v>2498</v>
      </c>
      <c r="G1495">
        <v>9</v>
      </c>
      <c r="H1495">
        <v>202209</v>
      </c>
      <c r="I1495" s="9">
        <v>74.16</v>
      </c>
      <c r="J1495" s="9">
        <v>1.36</v>
      </c>
      <c r="K1495" s="9">
        <v>0.88</v>
      </c>
      <c r="L1495" s="9">
        <v>2.46</v>
      </c>
      <c r="M1495" s="9" t="str">
        <f>INDEX(Taxonomie!S:S,MATCH(ZACKS_Screener[[#This Row],[Ticker]], Taxonomie!P:P,0))</f>
        <v>Consumer Defensive</v>
      </c>
      <c r="N1495" t="str">
        <f>INDEX(Taxonomie!Q:Q,MATCH(ZACKS_Screener[[#This Row],[Ticker]], Taxonomie!P:P,0))</f>
        <v>Household &amp; Personal Products</v>
      </c>
      <c r="O1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495" s="18">
        <f>IFERROR(ZACKS_Screener[[#This Row],[Price]]/ZACKS_Screener[[#This Row],[EPS1]], "")</f>
        <v>84.272727272727266</v>
      </c>
      <c r="R1495" s="18">
        <f>IFERROR(ZACKS_Screener[[#This Row],[Price]]/ZACKS_Screener[[#This Row],[EPS2]], "")</f>
        <v>30.146341463414632</v>
      </c>
      <c r="S1495" s="18">
        <f>IFERROR(ZACKS_Screener[[#This Row],[PE1]]/(ZACKS_Screener[[#This Row],[EG1]]*100), "")</f>
        <v>-2.3877272727272723</v>
      </c>
      <c r="T1495" s="18">
        <f>IFERROR(ZACKS_Screener[[#This Row],[PE2]]/(ZACKS_Screener[[#This Row],[EG2]]*100), "")</f>
        <v>0.16790367397344858</v>
      </c>
      <c r="U1495"/>
    </row>
    <row r="1496" spans="1:21" hidden="1" x14ac:dyDescent="0.25">
      <c r="A1496" s="23" t="s">
        <v>84</v>
      </c>
      <c r="B1496" s="31">
        <v>192373.11</v>
      </c>
      <c r="C1496" s="6" t="s">
        <v>83</v>
      </c>
      <c r="D1496" s="6" t="s">
        <v>13</v>
      </c>
      <c r="E1496" s="6" t="s">
        <v>85</v>
      </c>
      <c r="F1496" s="6" t="s">
        <v>86</v>
      </c>
      <c r="G1496">
        <v>8</v>
      </c>
      <c r="H1496">
        <v>202208</v>
      </c>
      <c r="I1496" s="9">
        <v>304.45</v>
      </c>
      <c r="J1496" s="9">
        <v>10.71</v>
      </c>
      <c r="K1496" s="9">
        <v>11.57</v>
      </c>
      <c r="L1496" s="9">
        <v>12.51</v>
      </c>
      <c r="M1496" s="9" t="str">
        <f>INDEX(Taxonomie!S:S,MATCH(ZACKS_Screener[[#This Row],[Ticker]], Taxonomie!P:P,0))</f>
        <v>Technology</v>
      </c>
      <c r="N1496" t="str">
        <f>INDEX(Taxonomie!Q:Q,MATCH(ZACKS_Screener[[#This Row],[Ticker]], Taxonomie!P:P,0))</f>
        <v>Information Technology Services</v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1496" s="18">
        <f>IFERROR(ZACKS_Screener[[#This Row],[Price]]/ZACKS_Screener[[#This Row],[EPS1]], "")</f>
        <v>26.31374243733794</v>
      </c>
      <c r="R1496" s="18">
        <f>IFERROR(ZACKS_Screener[[#This Row],[Price]]/ZACKS_Screener[[#This Row],[EPS2]], "")</f>
        <v>24.336530775379696</v>
      </c>
      <c r="S1496" s="18">
        <f>IFERROR(ZACKS_Screener[[#This Row],[PE1]]/(ZACKS_Screener[[#This Row],[EG1]]*100), "")</f>
        <v>3.2769788546963907</v>
      </c>
      <c r="T1496" s="18">
        <f>IFERROR(ZACKS_Screener[[#This Row],[PE2]]/(ZACKS_Screener[[#This Row],[EG2]]*100), "")</f>
        <v>2.9954644794802472</v>
      </c>
      <c r="U1496"/>
    </row>
    <row r="1497" spans="1:21" hidden="1" x14ac:dyDescent="0.25">
      <c r="A1497" s="23" t="s">
        <v>40647</v>
      </c>
      <c r="B1497" s="31">
        <v>2634.89</v>
      </c>
      <c r="C1497" s="6" t="s">
        <v>40646</v>
      </c>
      <c r="D1497" s="6" t="s">
        <v>13</v>
      </c>
      <c r="E1497" s="6" t="s">
        <v>85</v>
      </c>
      <c r="F1497" s="6" t="s">
        <v>86</v>
      </c>
      <c r="G1497">
        <v>12</v>
      </c>
      <c r="H1497">
        <v>202212</v>
      </c>
      <c r="I1497" s="9">
        <v>52.3</v>
      </c>
      <c r="J1497" s="9">
        <v>2.13</v>
      </c>
      <c r="K1497" s="9">
        <v>2.41</v>
      </c>
      <c r="L1497" s="9">
        <v>2.71</v>
      </c>
      <c r="M1497" s="9" t="str">
        <f>INDEX(Taxonomie!S:S,MATCH(ZACKS_Screener[[#This Row],[Ticker]], Taxonomie!P:P,0))</f>
        <v>Industrials</v>
      </c>
      <c r="N1497" t="str">
        <f>INDEX(Taxonomie!Q:Q,MATCH(ZACKS_Screener[[#This Row],[Ticker]], Taxonomie!P:P,0))</f>
        <v>Specialty Business Services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1497" s="18">
        <f>IFERROR(ZACKS_Screener[[#This Row],[Price]]/ZACKS_Screener[[#This Row],[EPS1]], "")</f>
        <v>21.701244813278006</v>
      </c>
      <c r="R1497" s="18">
        <f>IFERROR(ZACKS_Screener[[#This Row],[Price]]/ZACKS_Screener[[#This Row],[EPS2]], "")</f>
        <v>19.298892988929889</v>
      </c>
      <c r="S1497" s="18">
        <f>IFERROR(ZACKS_Screener[[#This Row],[PE1]]/(ZACKS_Screener[[#This Row],[EG1]]*100), "")</f>
        <v>1.6508446947243611</v>
      </c>
      <c r="T1497" s="18">
        <f>IFERROR(ZACKS_Screener[[#This Row],[PE2]]/(ZACKS_Screener[[#This Row],[EG2]]*100), "")</f>
        <v>1.5503444034440355</v>
      </c>
      <c r="U1497"/>
    </row>
    <row r="1498" spans="1:21" hidden="1" x14ac:dyDescent="0.25">
      <c r="A1498" s="23" t="s">
        <v>1198</v>
      </c>
      <c r="B1498" s="31">
        <v>4741.16</v>
      </c>
      <c r="C1498" s="6" t="s">
        <v>1197</v>
      </c>
      <c r="D1498" s="6" t="s">
        <v>22</v>
      </c>
      <c r="E1498" s="6" t="s">
        <v>85</v>
      </c>
      <c r="F1498" s="6" t="s">
        <v>86</v>
      </c>
      <c r="G1498">
        <v>12</v>
      </c>
      <c r="H1498">
        <v>202212</v>
      </c>
      <c r="I1498" s="9">
        <v>93.33</v>
      </c>
      <c r="J1498" s="9">
        <v>1.96</v>
      </c>
      <c r="K1498" s="9">
        <v>2.1</v>
      </c>
      <c r="L1498" s="9">
        <v>2.31</v>
      </c>
      <c r="M1498" s="9" t="str">
        <f>INDEX(Taxonomie!S:S,MATCH(ZACKS_Screener[[#This Row],[Ticker]], Taxonomie!P:P,0))</f>
        <v>Industrials</v>
      </c>
      <c r="N1498" t="str">
        <f>INDEX(Taxonomie!Q:Q,MATCH(ZACKS_Screener[[#This Row],[Ticker]], Taxonomie!P:P,0))</f>
        <v>Engineering &amp; Construction</v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1498" s="18">
        <f>IFERROR(ZACKS_Screener[[#This Row],[Price]]/ZACKS_Screener[[#This Row],[EPS1]], "")</f>
        <v>44.442857142857143</v>
      </c>
      <c r="R1498" s="18">
        <f>IFERROR(ZACKS_Screener[[#This Row],[Price]]/ZACKS_Screener[[#This Row],[EPS2]], "")</f>
        <v>40.402597402597401</v>
      </c>
      <c r="S1498" s="18">
        <f>IFERROR(ZACKS_Screener[[#This Row],[PE1]]/(ZACKS_Screener[[#This Row],[EG1]]*100), "")</f>
        <v>6.2219999999999942</v>
      </c>
      <c r="T1498" s="18">
        <f>IFERROR(ZACKS_Screener[[#This Row],[PE2]]/(ZACKS_Screener[[#This Row],[EG2]]*100), "")</f>
        <v>4.0402597402597404</v>
      </c>
      <c r="U1498"/>
    </row>
    <row r="1499" spans="1:21" hidden="1" x14ac:dyDescent="0.25">
      <c r="A1499" s="23" t="s">
        <v>1217</v>
      </c>
      <c r="B1499" s="31">
        <v>6350.83</v>
      </c>
      <c r="C1499" s="6" t="s">
        <v>1216</v>
      </c>
      <c r="D1499" s="6" t="s">
        <v>13</v>
      </c>
      <c r="E1499" s="6" t="s">
        <v>85</v>
      </c>
      <c r="F1499" s="6" t="s">
        <v>86</v>
      </c>
      <c r="G1499">
        <v>12</v>
      </c>
      <c r="H1499">
        <v>202212</v>
      </c>
      <c r="I1499" s="9">
        <v>186.9</v>
      </c>
      <c r="J1499" s="9">
        <v>6.77</v>
      </c>
      <c r="K1499" s="9">
        <v>7.28</v>
      </c>
      <c r="L1499" s="9">
        <v>8.42</v>
      </c>
      <c r="M1499" s="9" t="str">
        <f>INDEX(Taxonomie!S:S,MATCH(ZACKS_Screener[[#This Row],[Ticker]], Taxonomie!P:P,0))</f>
        <v>Industrials</v>
      </c>
      <c r="N1499" t="str">
        <f>INDEX(Taxonomie!Q:Q,MATCH(ZACKS_Screener[[#This Row],[Ticker]], Taxonomie!P:P,0))</f>
        <v>Consulting Services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1499" s="18">
        <f>IFERROR(ZACKS_Screener[[#This Row],[Price]]/ZACKS_Screener[[#This Row],[EPS1]], "")</f>
        <v>25.673076923076923</v>
      </c>
      <c r="R1499" s="18">
        <f>IFERROR(ZACKS_Screener[[#This Row],[Price]]/ZACKS_Screener[[#This Row],[EPS2]], "")</f>
        <v>22.197149643705465</v>
      </c>
      <c r="S1499" s="18">
        <f>IFERROR(ZACKS_Screener[[#This Row],[PE1]]/(ZACKS_Screener[[#This Row],[EG1]]*100), "")</f>
        <v>3.4079751131221672</v>
      </c>
      <c r="T1499" s="18">
        <f>IFERROR(ZACKS_Screener[[#This Row],[PE2]]/(ZACKS_Screener[[#This Row],[EG2]]*100), "")</f>
        <v>1.4175021877734724</v>
      </c>
      <c r="U1499"/>
    </row>
    <row r="1500" spans="1:21" hidden="1" x14ac:dyDescent="0.25">
      <c r="A1500" s="23" t="s">
        <v>1660</v>
      </c>
      <c r="B1500" s="31">
        <v>27151.73</v>
      </c>
      <c r="C1500" s="6" t="s">
        <v>1659</v>
      </c>
      <c r="D1500" s="6" t="s">
        <v>13</v>
      </c>
      <c r="E1500" s="6" t="s">
        <v>85</v>
      </c>
      <c r="F1500" s="6" t="s">
        <v>86</v>
      </c>
      <c r="G1500">
        <v>12</v>
      </c>
      <c r="H1500">
        <v>202212</v>
      </c>
      <c r="I1500" s="9">
        <v>343.51</v>
      </c>
      <c r="J1500" s="9">
        <v>11.27</v>
      </c>
      <c r="K1500" s="9">
        <v>10.050000000000001</v>
      </c>
      <c r="L1500" s="9">
        <v>11.33</v>
      </c>
      <c r="M1500" s="9" t="str">
        <f>INDEX(Taxonomie!S:S,MATCH(ZACKS_Screener[[#This Row],[Ticker]], Taxonomie!P:P,0))</f>
        <v>Technology</v>
      </c>
      <c r="N1500" t="str">
        <f>INDEX(Taxonomie!Q:Q,MATCH(ZACKS_Screener[[#This Row],[Ticker]], Taxonomie!P:P,0))</f>
        <v>Information Technology Services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500" s="18">
        <f>IFERROR(ZACKS_Screener[[#This Row],[Price]]/ZACKS_Screener[[#This Row],[EPS1]], "")</f>
        <v>34.180099502487558</v>
      </c>
      <c r="R1500" s="18">
        <f>IFERROR(ZACKS_Screener[[#This Row],[Price]]/ZACKS_Screener[[#This Row],[EPS2]], "")</f>
        <v>30.318623124448365</v>
      </c>
      <c r="S1500" s="18">
        <f>IFERROR(ZACKS_Screener[[#This Row],[PE1]]/(ZACKS_Screener[[#This Row],[EG1]]*100), "")</f>
        <v>-3.1574567327297962</v>
      </c>
      <c r="T1500" s="18">
        <f>IFERROR(ZACKS_Screener[[#This Row],[PE2]]/(ZACKS_Screener[[#This Row],[EG2]]*100), "")</f>
        <v>2.3804856437555175</v>
      </c>
      <c r="U1500"/>
    </row>
    <row r="1501" spans="1:21" hidden="1" x14ac:dyDescent="0.25">
      <c r="A1501" s="23" t="s">
        <v>2772</v>
      </c>
      <c r="B1501" s="31">
        <v>6755.22</v>
      </c>
      <c r="C1501" s="6" t="s">
        <v>2771</v>
      </c>
      <c r="D1501" s="6" t="s">
        <v>13</v>
      </c>
      <c r="E1501" s="6" t="s">
        <v>85</v>
      </c>
      <c r="F1501" s="6" t="s">
        <v>86</v>
      </c>
      <c r="G1501">
        <v>12</v>
      </c>
      <c r="H1501">
        <v>202212</v>
      </c>
      <c r="I1501" s="9">
        <v>60.83</v>
      </c>
      <c r="J1501" s="9">
        <v>2.31</v>
      </c>
      <c r="K1501" s="9">
        <v>2.58</v>
      </c>
      <c r="L1501" s="9">
        <v>2.92</v>
      </c>
      <c r="M1501" s="9" t="str">
        <f>INDEX(Taxonomie!S:S,MATCH(ZACKS_Screener[[#This Row],[Ticker]], Taxonomie!P:P,0))</f>
        <v>Industrials</v>
      </c>
      <c r="N1501" t="str">
        <f>INDEX(Taxonomie!Q:Q,MATCH(ZACKS_Screener[[#This Row],[Ticker]], Taxonomie!P:P,0))</f>
        <v>Engineering &amp; Construction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1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501" s="18">
        <f>IFERROR(ZACKS_Screener[[#This Row],[Price]]/ZACKS_Screener[[#This Row],[EPS1]], "")</f>
        <v>23.577519379844961</v>
      </c>
      <c r="R1501" s="18">
        <f>IFERROR(ZACKS_Screener[[#This Row],[Price]]/ZACKS_Screener[[#This Row],[EPS2]], "")</f>
        <v>20.832191780821919</v>
      </c>
      <c r="S1501" s="18">
        <f>IFERROR(ZACKS_Screener[[#This Row],[PE1]]/(ZACKS_Screener[[#This Row],[EG1]]*100), "")</f>
        <v>2.0171877691645133</v>
      </c>
      <c r="T1501" s="18">
        <f>IFERROR(ZACKS_Screener[[#This Row],[PE2]]/(ZACKS_Screener[[#This Row],[EG2]]*100), "")</f>
        <v>1.5807957292506052</v>
      </c>
      <c r="U1501"/>
    </row>
    <row r="1502" spans="1:21" hidden="1" x14ac:dyDescent="0.25">
      <c r="A1502" s="23" t="s">
        <v>162</v>
      </c>
      <c r="B1502" s="31">
        <v>3963.25</v>
      </c>
      <c r="C1502" s="6" t="s">
        <v>161</v>
      </c>
      <c r="D1502" s="6" t="s">
        <v>13</v>
      </c>
      <c r="E1502" s="6" t="s">
        <v>14</v>
      </c>
      <c r="F1502" s="6" t="s">
        <v>163</v>
      </c>
      <c r="G1502">
        <v>4</v>
      </c>
      <c r="H1502">
        <v>202304</v>
      </c>
      <c r="I1502" s="9">
        <v>35.32</v>
      </c>
      <c r="J1502" s="9">
        <v>-0.42</v>
      </c>
      <c r="K1502" s="9">
        <v>-0.33</v>
      </c>
      <c r="L1502" s="9">
        <v>-0.04</v>
      </c>
      <c r="M1502" s="9" t="str">
        <f>INDEX(Taxonomie!S:S,MATCH(ZACKS_Screener[[#This Row],[Ticker]], Taxonomie!P:P,0))</f>
        <v>Technology</v>
      </c>
      <c r="N1502" t="str">
        <f>INDEX(Taxonomie!Q:Q,MATCH(ZACKS_Screener[[#This Row],[Ticker]], Taxonomie!P:P,0))</f>
        <v>Software—Application</v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1502" s="18">
        <f>IFERROR(ZACKS_Screener[[#This Row],[Price]]/ZACKS_Screener[[#This Row],[EPS1]], "")</f>
        <v>-107.03030303030303</v>
      </c>
      <c r="R1502" s="18">
        <f>IFERROR(ZACKS_Screener[[#This Row],[Price]]/ZACKS_Screener[[#This Row],[EPS2]], "")</f>
        <v>-883</v>
      </c>
      <c r="S1502" s="18">
        <f>IFERROR(ZACKS_Screener[[#This Row],[PE1]]/(ZACKS_Screener[[#This Row],[EG1]]*100), "")</f>
        <v>-4.9947474747474763</v>
      </c>
      <c r="T1502" s="18">
        <f>IFERROR(ZACKS_Screener[[#This Row],[PE2]]/(ZACKS_Screener[[#This Row],[EG2]]*100), "")</f>
        <v>-10.047931034482758</v>
      </c>
      <c r="U1502"/>
    </row>
    <row r="1503" spans="1:21" hidden="1" x14ac:dyDescent="0.25">
      <c r="A1503" s="23" t="s">
        <v>320</v>
      </c>
      <c r="B1503" s="31">
        <v>3345.5</v>
      </c>
      <c r="C1503" s="6" t="s">
        <v>320</v>
      </c>
      <c r="D1503" s="6" t="s">
        <v>13</v>
      </c>
      <c r="E1503" s="6" t="s">
        <v>14</v>
      </c>
      <c r="F1503" s="6" t="s">
        <v>163</v>
      </c>
      <c r="G1503">
        <v>12</v>
      </c>
      <c r="H1503">
        <v>202212</v>
      </c>
      <c r="I1503" s="9">
        <v>67.86</v>
      </c>
      <c r="J1503" s="9">
        <v>6.56</v>
      </c>
      <c r="K1503" s="9">
        <v>5.83</v>
      </c>
      <c r="L1503" s="9">
        <v>6.7</v>
      </c>
      <c r="M1503" s="9" t="str">
        <f>INDEX(Taxonomie!S:S,MATCH(ZACKS_Screener[[#This Row],[Ticker]], Taxonomie!P:P,0))</f>
        <v>Technology</v>
      </c>
      <c r="N1503" t="str">
        <f>INDEX(Taxonomie!Q:Q,MATCH(ZACKS_Screener[[#This Row],[Ticker]], Taxonomie!P:P,0))</f>
        <v>Information Technology Services</v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503" s="18">
        <f>IFERROR(ZACKS_Screener[[#This Row],[Price]]/ZACKS_Screener[[#This Row],[EPS1]], "")</f>
        <v>11.639794168096055</v>
      </c>
      <c r="R1503" s="18">
        <f>IFERROR(ZACKS_Screener[[#This Row],[Price]]/ZACKS_Screener[[#This Row],[EPS2]], "")</f>
        <v>10.128358208955223</v>
      </c>
      <c r="S1503" s="18">
        <f>IFERROR(ZACKS_Screener[[#This Row],[PE1]]/(ZACKS_Screener[[#This Row],[EG1]]*100), "")</f>
        <v>-1.0459869827768515</v>
      </c>
      <c r="T1503" s="18">
        <f>IFERROR(ZACKS_Screener[[#This Row],[PE2]]/(ZACKS_Screener[[#This Row],[EG2]]*100), "")</f>
        <v>0.67871641791044768</v>
      </c>
      <c r="U1503"/>
    </row>
    <row r="1504" spans="1:21" hidden="1" x14ac:dyDescent="0.25">
      <c r="A1504" s="23" t="s">
        <v>672</v>
      </c>
      <c r="B1504" s="31">
        <v>22824.78</v>
      </c>
      <c r="C1504" s="6" t="s">
        <v>672</v>
      </c>
      <c r="D1504" s="6" t="s">
        <v>22</v>
      </c>
      <c r="E1504" s="6" t="s">
        <v>14</v>
      </c>
      <c r="F1504" s="6" t="s">
        <v>163</v>
      </c>
      <c r="G1504">
        <v>12</v>
      </c>
      <c r="H1504">
        <v>202212</v>
      </c>
      <c r="I1504" s="9">
        <v>169.34</v>
      </c>
      <c r="J1504" s="9">
        <v>9.7899999999999991</v>
      </c>
      <c r="K1504" s="9">
        <v>9.49</v>
      </c>
      <c r="L1504" s="9">
        <v>10.38</v>
      </c>
      <c r="M1504" s="9" t="str">
        <f>INDEX(Taxonomie!S:S,MATCH(ZACKS_Screener[[#This Row],[Ticker]], Taxonomie!P:P,0))</f>
        <v>Technology</v>
      </c>
      <c r="N1504" t="str">
        <f>INDEX(Taxonomie!Q:Q,MATCH(ZACKS_Screener[[#This Row],[Ticker]], Taxonomie!P:P,0))</f>
        <v>Information Technology Services</v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1504" s="18">
        <f>IFERROR(ZACKS_Screener[[#This Row],[Price]]/ZACKS_Screener[[#This Row],[EPS1]], "")</f>
        <v>17.844046364594309</v>
      </c>
      <c r="R1504" s="18">
        <f>IFERROR(ZACKS_Screener[[#This Row],[Price]]/ZACKS_Screener[[#This Row],[EPS2]], "")</f>
        <v>16.314065510597302</v>
      </c>
      <c r="S1504" s="18">
        <f>IFERROR(ZACKS_Screener[[#This Row],[PE1]]/(ZACKS_Screener[[#This Row],[EG1]]*100), "")</f>
        <v>-5.8231071303126294</v>
      </c>
      <c r="T1504" s="18">
        <f>IFERROR(ZACKS_Screener[[#This Row],[PE2]]/(ZACKS_Screener[[#This Row],[EG2]]*100), "")</f>
        <v>1.7395559741075091</v>
      </c>
      <c r="U1504"/>
    </row>
    <row r="1505" spans="1:21" hidden="1" x14ac:dyDescent="0.25">
      <c r="A1505" s="23" t="s">
        <v>711</v>
      </c>
      <c r="B1505" s="31">
        <v>14973.28</v>
      </c>
      <c r="C1505" s="6" t="s">
        <v>710</v>
      </c>
      <c r="D1505" s="6" t="s">
        <v>22</v>
      </c>
      <c r="E1505" s="6" t="s">
        <v>14</v>
      </c>
      <c r="F1505" s="6" t="s">
        <v>163</v>
      </c>
      <c r="G1505">
        <v>12</v>
      </c>
      <c r="H1505">
        <v>202212</v>
      </c>
      <c r="I1505" s="9">
        <v>123.99</v>
      </c>
      <c r="J1505" s="9">
        <v>7.4</v>
      </c>
      <c r="K1505" s="9">
        <v>8.02</v>
      </c>
      <c r="L1505" s="9">
        <v>8.76</v>
      </c>
      <c r="M1505" s="9" t="str">
        <f>INDEX(Taxonomie!S:S,MATCH(ZACKS_Screener[[#This Row],[Ticker]], Taxonomie!P:P,0))</f>
        <v>Technology</v>
      </c>
      <c r="N1505" t="str">
        <f>INDEX(Taxonomie!Q:Q,MATCH(ZACKS_Screener[[#This Row],[Ticker]], Taxonomie!P:P,0))</f>
        <v>Software—Infrastructure</v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1505" s="18">
        <f>IFERROR(ZACKS_Screener[[#This Row],[Price]]/ZACKS_Screener[[#This Row],[EPS1]], "")</f>
        <v>15.460099750623442</v>
      </c>
      <c r="R1505" s="18">
        <f>IFERROR(ZACKS_Screener[[#This Row],[Price]]/ZACKS_Screener[[#This Row],[EPS2]], "")</f>
        <v>14.154109589041095</v>
      </c>
      <c r="S1505" s="18">
        <f>IFERROR(ZACKS_Screener[[#This Row],[PE1]]/(ZACKS_Screener[[#This Row],[EG1]]*100), "")</f>
        <v>1.8452377121711871</v>
      </c>
      <c r="T1505" s="18">
        <f>IFERROR(ZACKS_Screener[[#This Row],[PE2]]/(ZACKS_Screener[[#This Row],[EG2]]*100), "")</f>
        <v>1.5339994446501291</v>
      </c>
      <c r="U1505"/>
    </row>
    <row r="1506" spans="1:21" hidden="1" x14ac:dyDescent="0.25">
      <c r="A1506" s="23" t="s">
        <v>862</v>
      </c>
      <c r="B1506" s="31">
        <v>33500.21</v>
      </c>
      <c r="C1506" s="6" t="s">
        <v>861</v>
      </c>
      <c r="D1506" s="6" t="s">
        <v>22</v>
      </c>
      <c r="E1506" s="6" t="s">
        <v>14</v>
      </c>
      <c r="F1506" s="6" t="s">
        <v>163</v>
      </c>
      <c r="G1506">
        <v>12</v>
      </c>
      <c r="H1506">
        <v>202212</v>
      </c>
      <c r="I1506" s="9">
        <v>82</v>
      </c>
      <c r="J1506" s="9">
        <v>1.27</v>
      </c>
      <c r="K1506" s="9">
        <v>1.24</v>
      </c>
      <c r="L1506" s="9">
        <v>1.52</v>
      </c>
      <c r="M1506" s="9" t="str">
        <f>INDEX(Taxonomie!S:S,MATCH(ZACKS_Screener[[#This Row],[Ticker]], Taxonomie!P:P,0))</f>
        <v>Real Estate</v>
      </c>
      <c r="N1506" t="str">
        <f>INDEX(Taxonomie!Q:Q,MATCH(ZACKS_Screener[[#This Row],[Ticker]], Taxonomie!P:P,0))</f>
        <v>Real Estate Services</v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1506" s="18">
        <f>IFERROR(ZACKS_Screener[[#This Row],[Price]]/ZACKS_Screener[[#This Row],[EPS1]], "")</f>
        <v>66.129032258064512</v>
      </c>
      <c r="R1506" s="18">
        <f>IFERROR(ZACKS_Screener[[#This Row],[Price]]/ZACKS_Screener[[#This Row],[EPS2]], "")</f>
        <v>53.94736842105263</v>
      </c>
      <c r="S1506" s="18">
        <f>IFERROR(ZACKS_Screener[[#This Row],[PE1]]/(ZACKS_Screener[[#This Row],[EG1]]*100), "")</f>
        <v>-27.994623655913951</v>
      </c>
      <c r="T1506" s="18">
        <f>IFERROR(ZACKS_Screener[[#This Row],[PE2]]/(ZACKS_Screener[[#This Row],[EG2]]*100), "")</f>
        <v>2.3890977443609023</v>
      </c>
      <c r="U1506"/>
    </row>
    <row r="1507" spans="1:21" hidden="1" x14ac:dyDescent="0.25">
      <c r="A1507" s="23" t="s">
        <v>916</v>
      </c>
      <c r="B1507" s="31">
        <v>6105</v>
      </c>
      <c r="C1507" s="6" t="s">
        <v>915</v>
      </c>
      <c r="D1507" s="6" t="s">
        <v>22</v>
      </c>
      <c r="E1507" s="6" t="s">
        <v>14</v>
      </c>
      <c r="F1507" s="6" t="s">
        <v>163</v>
      </c>
      <c r="G1507">
        <v>12</v>
      </c>
      <c r="H1507">
        <v>202212</v>
      </c>
      <c r="I1507" s="9">
        <v>149.18</v>
      </c>
      <c r="J1507" s="9">
        <v>-0.44</v>
      </c>
      <c r="K1507" s="9">
        <v>0.27</v>
      </c>
      <c r="L1507" s="9">
        <v>1.24</v>
      </c>
      <c r="M1507" s="9" t="str">
        <f>INDEX(Taxonomie!S:S,MATCH(ZACKS_Screener[[#This Row],[Ticker]], Taxonomie!P:P,0))</f>
        <v>Technology</v>
      </c>
      <c r="N1507" t="str">
        <f>INDEX(Taxonomie!Q:Q,MATCH(ZACKS_Screener[[#This Row],[Ticker]], Taxonomie!P:P,0))</f>
        <v>Software—Infrastructure</v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1507" s="18">
        <f>IFERROR(ZACKS_Screener[[#This Row],[Price]]/ZACKS_Screener[[#This Row],[EPS1]], "")</f>
        <v>552.51851851851848</v>
      </c>
      <c r="R1507" s="18">
        <f>IFERROR(ZACKS_Screener[[#This Row],[Price]]/ZACKS_Screener[[#This Row],[EPS2]], "")</f>
        <v>120.30645161290323</v>
      </c>
      <c r="S1507" s="18">
        <f>IFERROR(ZACKS_Screener[[#This Row],[PE1]]/(ZACKS_Screener[[#This Row],[EG1]]*100), "")</f>
        <v>5.525185185185185</v>
      </c>
      <c r="T1507" s="18">
        <f>IFERROR(ZACKS_Screener[[#This Row],[PE2]]/(ZACKS_Screener[[#This Row],[EG2]]*100), "")</f>
        <v>0.33487362820086469</v>
      </c>
      <c r="U1507"/>
    </row>
    <row r="1508" spans="1:21" hidden="1" x14ac:dyDescent="0.25">
      <c r="A1508" s="23" t="s">
        <v>40781</v>
      </c>
      <c r="B1508" s="31">
        <v>2609.44</v>
      </c>
      <c r="C1508" s="6" t="s">
        <v>40780</v>
      </c>
      <c r="D1508" s="6" t="s">
        <v>13</v>
      </c>
      <c r="E1508" s="6" t="s">
        <v>14</v>
      </c>
      <c r="F1508" s="6" t="s">
        <v>163</v>
      </c>
      <c r="G1508">
        <v>6</v>
      </c>
      <c r="H1508">
        <v>202206</v>
      </c>
      <c r="I1508" s="9">
        <v>45.97</v>
      </c>
      <c r="J1508" s="9">
        <v>2.57</v>
      </c>
      <c r="K1508" s="9">
        <v>2.68</v>
      </c>
      <c r="L1508" s="9">
        <v>2.89</v>
      </c>
      <c r="M1508" s="9" t="str">
        <f>INDEX(Taxonomie!S:S,MATCH(ZACKS_Screener[[#This Row],[Ticker]], Taxonomie!P:P,0))</f>
        <v>Technology</v>
      </c>
      <c r="N1508" t="str">
        <f>INDEX(Taxonomie!Q:Q,MATCH(ZACKS_Screener[[#This Row],[Ticker]], Taxonomie!P:P,0))</f>
        <v>Software—Infrastructure</v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1508" s="18">
        <f>IFERROR(ZACKS_Screener[[#This Row],[Price]]/ZACKS_Screener[[#This Row],[EPS1]], "")</f>
        <v>17.152985074626866</v>
      </c>
      <c r="R1508" s="18">
        <f>IFERROR(ZACKS_Screener[[#This Row],[Price]]/ZACKS_Screener[[#This Row],[EPS2]], "")</f>
        <v>15.906574394463666</v>
      </c>
      <c r="S1508" s="18">
        <f>IFERROR(ZACKS_Screener[[#This Row],[PE1]]/(ZACKS_Screener[[#This Row],[EG1]]*100), "")</f>
        <v>4.0075610583446286</v>
      </c>
      <c r="T1508" s="18">
        <f>IFERROR(ZACKS_Screener[[#This Row],[PE2]]/(ZACKS_Screener[[#This Row],[EG2]]*100), "")</f>
        <v>2.0299818751029828</v>
      </c>
      <c r="U1508"/>
    </row>
    <row r="1509" spans="1:21" hidden="1" x14ac:dyDescent="0.25">
      <c r="A1509" s="23" t="s">
        <v>950</v>
      </c>
      <c r="B1509" s="31">
        <v>33255.199999999997</v>
      </c>
      <c r="C1509" s="6" t="s">
        <v>949</v>
      </c>
      <c r="D1509" s="6" t="s">
        <v>13</v>
      </c>
      <c r="E1509" s="6" t="s">
        <v>14</v>
      </c>
      <c r="F1509" s="6" t="s">
        <v>163</v>
      </c>
      <c r="G1509">
        <v>1</v>
      </c>
      <c r="H1509">
        <v>202301</v>
      </c>
      <c r="I1509" s="9">
        <v>45.48</v>
      </c>
      <c r="J1509" s="9">
        <v>7.61</v>
      </c>
      <c r="K1509" s="9">
        <v>5.29</v>
      </c>
      <c r="L1509" s="9">
        <v>6.15</v>
      </c>
      <c r="M1509" s="9" t="str">
        <f>INDEX(Taxonomie!S:S,MATCH(ZACKS_Screener[[#This Row],[Ticker]], Taxonomie!P:P,0))</f>
        <v>Technology</v>
      </c>
      <c r="N1509" t="str">
        <f>INDEX(Taxonomie!Q:Q,MATCH(ZACKS_Screener[[#This Row],[Ticker]], Taxonomie!P:P,0))</f>
        <v>Computer Hardware</v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1509" s="18">
        <f>IFERROR(ZACKS_Screener[[#This Row],[Price]]/ZACKS_Screener[[#This Row],[EPS1]], "")</f>
        <v>8.5973534971644607</v>
      </c>
      <c r="R1509" s="18">
        <f>IFERROR(ZACKS_Screener[[#This Row],[Price]]/ZACKS_Screener[[#This Row],[EPS2]], "")</f>
        <v>7.3951219512195117</v>
      </c>
      <c r="S1509" s="18">
        <f>IFERROR(ZACKS_Screener[[#This Row],[PE1]]/(ZACKS_Screener[[#This Row],[EG1]]*100), "")</f>
        <v>-0.28200801773026529</v>
      </c>
      <c r="T1509" s="18">
        <f>IFERROR(ZACKS_Screener[[#This Row],[PE2]]/(ZACKS_Screener[[#This Row],[EG2]]*100), "")</f>
        <v>0.45488598979013029</v>
      </c>
      <c r="U1509"/>
    </row>
    <row r="1510" spans="1:21" hidden="1" x14ac:dyDescent="0.25">
      <c r="A1510" s="23" t="s">
        <v>1012</v>
      </c>
      <c r="B1510" s="31">
        <v>11337.43</v>
      </c>
      <c r="C1510" s="6" t="s">
        <v>1011</v>
      </c>
      <c r="D1510" s="6" t="s">
        <v>22</v>
      </c>
      <c r="E1510" s="6" t="s">
        <v>14</v>
      </c>
      <c r="F1510" s="6" t="s">
        <v>163</v>
      </c>
      <c r="G1510">
        <v>9</v>
      </c>
      <c r="H1510">
        <v>202209</v>
      </c>
      <c r="I1510" s="9">
        <v>93.84</v>
      </c>
      <c r="J1510" s="9">
        <v>5.3</v>
      </c>
      <c r="K1510" s="9">
        <v>5.89</v>
      </c>
      <c r="L1510" s="9">
        <v>6.56</v>
      </c>
      <c r="M1510" s="9" t="str">
        <f>INDEX(Taxonomie!S:S,MATCH(ZACKS_Screener[[#This Row],[Ticker]], Taxonomie!P:P,0))</f>
        <v>Technology</v>
      </c>
      <c r="N1510" t="str">
        <f>INDEX(Taxonomie!Q:Q,MATCH(ZACKS_Screener[[#This Row],[Ticker]], Taxonomie!P:P,0))</f>
        <v>Software—Infrastructure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1510" s="18">
        <f>IFERROR(ZACKS_Screener[[#This Row],[Price]]/ZACKS_Screener[[#This Row],[EPS1]], "")</f>
        <v>15.932088285229204</v>
      </c>
      <c r="R1510" s="18">
        <f>IFERROR(ZACKS_Screener[[#This Row],[Price]]/ZACKS_Screener[[#This Row],[EPS2]], "")</f>
        <v>14.304878048780489</v>
      </c>
      <c r="S1510" s="18">
        <f>IFERROR(ZACKS_Screener[[#This Row],[PE1]]/(ZACKS_Screener[[#This Row],[EG1]]*100), "")</f>
        <v>1.4311875917239798</v>
      </c>
      <c r="T1510" s="18">
        <f>IFERROR(ZACKS_Screener[[#This Row],[PE2]]/(ZACKS_Screener[[#This Row],[EG2]]*100), "")</f>
        <v>1.2575482344375684</v>
      </c>
      <c r="U1510"/>
    </row>
    <row r="1511" spans="1:21" hidden="1" x14ac:dyDescent="0.25">
      <c r="A1511" s="23" t="s">
        <v>1024</v>
      </c>
      <c r="B1511" s="31">
        <v>15363.51</v>
      </c>
      <c r="C1511" s="6" t="s">
        <v>1023</v>
      </c>
      <c r="D1511" s="6" t="s">
        <v>13</v>
      </c>
      <c r="E1511" s="6" t="s">
        <v>14</v>
      </c>
      <c r="F1511" s="6" t="s">
        <v>163</v>
      </c>
      <c r="G1511">
        <v>3</v>
      </c>
      <c r="H1511">
        <v>202303</v>
      </c>
      <c r="I1511" s="9">
        <v>52.8</v>
      </c>
      <c r="J1511" s="9">
        <v>0.97</v>
      </c>
      <c r="K1511" s="9">
        <v>1</v>
      </c>
      <c r="L1511" s="9">
        <v>1.19</v>
      </c>
      <c r="M1511" s="9" t="str">
        <f>INDEX(Taxonomie!S:S,MATCH(ZACKS_Screener[[#This Row],[Ticker]], Taxonomie!P:P,0))</f>
        <v>Technology</v>
      </c>
      <c r="N1511" t="str">
        <f>INDEX(Taxonomie!Q:Q,MATCH(ZACKS_Screener[[#This Row],[Ticker]], Taxonomie!P:P,0))</f>
        <v>Software—Application</v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11" s="18">
        <f>IFERROR(ZACKS_Screener[[#This Row],[Price]]/ZACKS_Screener[[#This Row],[EPS1]], "")</f>
        <v>52.8</v>
      </c>
      <c r="R1511" s="18">
        <f>IFERROR(ZACKS_Screener[[#This Row],[Price]]/ZACKS_Screener[[#This Row],[EPS2]], "")</f>
        <v>44.369747899159663</v>
      </c>
      <c r="S1511" s="18">
        <f>IFERROR(ZACKS_Screener[[#This Row],[PE1]]/(ZACKS_Screener[[#This Row],[EG1]]*100), "")</f>
        <v>17.071999999999985</v>
      </c>
      <c r="T1511" s="18">
        <f>IFERROR(ZACKS_Screener[[#This Row],[PE2]]/(ZACKS_Screener[[#This Row],[EG2]]*100), "")</f>
        <v>2.3352498894294569</v>
      </c>
      <c r="U1511"/>
    </row>
    <row r="1512" spans="1:21" hidden="1" x14ac:dyDescent="0.25">
      <c r="A1512" s="23" t="s">
        <v>1041</v>
      </c>
      <c r="B1512" s="31">
        <v>5298.75</v>
      </c>
      <c r="C1512" s="6" t="s">
        <v>1040</v>
      </c>
      <c r="D1512" s="6" t="s">
        <v>13</v>
      </c>
      <c r="E1512" s="6" t="s">
        <v>14</v>
      </c>
      <c r="F1512" s="6" t="s">
        <v>163</v>
      </c>
      <c r="G1512">
        <v>3</v>
      </c>
      <c r="H1512">
        <v>202303</v>
      </c>
      <c r="I1512" s="9">
        <v>25.08</v>
      </c>
      <c r="J1512" s="9">
        <v>3.47</v>
      </c>
      <c r="K1512" s="9">
        <v>3.84</v>
      </c>
      <c r="L1512" s="9">
        <v>4.3600000000000003</v>
      </c>
      <c r="M1512" s="9" t="str">
        <f>INDEX(Taxonomie!S:S,MATCH(ZACKS_Screener[[#This Row],[Ticker]], Taxonomie!P:P,0))</f>
        <v>Technology</v>
      </c>
      <c r="N1512" t="str">
        <f>INDEX(Taxonomie!Q:Q,MATCH(ZACKS_Screener[[#This Row],[Ticker]], Taxonomie!P:P,0))</f>
        <v>Information Technology Services</v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1512" s="18">
        <f>IFERROR(ZACKS_Screener[[#This Row],[Price]]/ZACKS_Screener[[#This Row],[EPS1]], "")</f>
        <v>6.53125</v>
      </c>
      <c r="R1512" s="18">
        <f>IFERROR(ZACKS_Screener[[#This Row],[Price]]/ZACKS_Screener[[#This Row],[EPS2]], "")</f>
        <v>5.7522935779816509</v>
      </c>
      <c r="S1512" s="18">
        <f>IFERROR(ZACKS_Screener[[#This Row],[PE1]]/(ZACKS_Screener[[#This Row],[EG1]]*100), "")</f>
        <v>0.61252533783783836</v>
      </c>
      <c r="T1512" s="18">
        <f>IFERROR(ZACKS_Screener[[#This Row],[PE2]]/(ZACKS_Screener[[#This Row],[EG2]]*100), "")</f>
        <v>0.42478475652787534</v>
      </c>
      <c r="U1512"/>
    </row>
    <row r="1513" spans="1:21" hidden="1" x14ac:dyDescent="0.25">
      <c r="A1513" s="23" t="s">
        <v>1114</v>
      </c>
      <c r="B1513" s="31">
        <v>11769.3</v>
      </c>
      <c r="C1513" s="6" t="s">
        <v>1113</v>
      </c>
      <c r="D1513" s="6" t="s">
        <v>13</v>
      </c>
      <c r="E1513" s="6" t="s">
        <v>14</v>
      </c>
      <c r="F1513" s="6" t="s">
        <v>163</v>
      </c>
      <c r="G1513">
        <v>12</v>
      </c>
      <c r="H1513">
        <v>202212</v>
      </c>
      <c r="I1513" s="9">
        <v>203.25</v>
      </c>
      <c r="J1513" s="9">
        <v>10.9</v>
      </c>
      <c r="K1513" s="9">
        <v>10.77</v>
      </c>
      <c r="L1513" s="9">
        <v>12.6</v>
      </c>
      <c r="M1513" s="9" t="str">
        <f>INDEX(Taxonomie!S:S,MATCH(ZACKS_Screener[[#This Row],[Ticker]], Taxonomie!P:P,0))</f>
        <v>Technology</v>
      </c>
      <c r="N1513" t="str">
        <f>INDEX(Taxonomie!Q:Q,MATCH(ZACKS_Screener[[#This Row],[Ticker]], Taxonomie!P:P,0))</f>
        <v>Information Technology Services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513" s="18">
        <f>IFERROR(ZACKS_Screener[[#This Row],[Price]]/ZACKS_Screener[[#This Row],[EPS1]], "")</f>
        <v>18.871866295264624</v>
      </c>
      <c r="R1513" s="18">
        <f>IFERROR(ZACKS_Screener[[#This Row],[Price]]/ZACKS_Screener[[#This Row],[EPS2]], "")</f>
        <v>16.130952380952383</v>
      </c>
      <c r="S1513" s="18">
        <f>IFERROR(ZACKS_Screener[[#This Row],[PE1]]/(ZACKS_Screener[[#This Row],[EG1]]*100), "")</f>
        <v>-15.823334047567934</v>
      </c>
      <c r="T1513" s="18">
        <f>IFERROR(ZACKS_Screener[[#This Row],[PE2]]/(ZACKS_Screener[[#This Row],[EG2]]*100), "")</f>
        <v>0.9493462138953942</v>
      </c>
      <c r="U1513"/>
    </row>
    <row r="1514" spans="1:21" hidden="1" x14ac:dyDescent="0.25">
      <c r="A1514" s="23" t="s">
        <v>1242</v>
      </c>
      <c r="B1514" s="31">
        <v>19790</v>
      </c>
      <c r="C1514" s="6" t="s">
        <v>1241</v>
      </c>
      <c r="D1514" s="6" t="s">
        <v>13</v>
      </c>
      <c r="E1514" s="6" t="s">
        <v>14</v>
      </c>
      <c r="F1514" s="6" t="s">
        <v>163</v>
      </c>
      <c r="G1514">
        <v>9</v>
      </c>
      <c r="H1514">
        <v>202209</v>
      </c>
      <c r="I1514" s="9">
        <v>791.6</v>
      </c>
      <c r="J1514" s="9">
        <v>17.22</v>
      </c>
      <c r="K1514" s="9">
        <v>19.82</v>
      </c>
      <c r="L1514" s="9">
        <v>24.27</v>
      </c>
      <c r="M1514" s="9" t="str">
        <f>INDEX(Taxonomie!S:S,MATCH(ZACKS_Screener[[#This Row],[Ticker]], Taxonomie!P:P,0))</f>
        <v>Technology</v>
      </c>
      <c r="N1514" t="str">
        <f>INDEX(Taxonomie!Q:Q,MATCH(ZACKS_Screener[[#This Row],[Ticker]], Taxonomie!P:P,0))</f>
        <v>Software—Application</v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1514" s="18">
        <f>IFERROR(ZACKS_Screener[[#This Row],[Price]]/ZACKS_Screener[[#This Row],[EPS1]], "")</f>
        <v>39.939455095862769</v>
      </c>
      <c r="R1514" s="18">
        <f>IFERROR(ZACKS_Screener[[#This Row],[Price]]/ZACKS_Screener[[#This Row],[EPS2]], "")</f>
        <v>32.616398846312322</v>
      </c>
      <c r="S1514" s="18">
        <f>IFERROR(ZACKS_Screener[[#This Row],[PE1]]/(ZACKS_Screener[[#This Row],[EG1]]*100), "")</f>
        <v>2.6452208336567558</v>
      </c>
      <c r="T1514" s="18">
        <f>IFERROR(ZACKS_Screener[[#This Row],[PE2]]/(ZACKS_Screener[[#This Row],[EG2]]*100), "")</f>
        <v>1.452712416031259</v>
      </c>
      <c r="U1514"/>
    </row>
    <row r="1515" spans="1:21" hidden="1" x14ac:dyDescent="0.25">
      <c r="A1515" s="23" t="s">
        <v>1608</v>
      </c>
      <c r="B1515" s="31">
        <v>63700.37</v>
      </c>
      <c r="C1515" s="6" t="s">
        <v>1607</v>
      </c>
      <c r="D1515" s="6" t="s">
        <v>13</v>
      </c>
      <c r="E1515" s="6" t="s">
        <v>14</v>
      </c>
      <c r="F1515" s="6" t="s">
        <v>163</v>
      </c>
      <c r="G1515">
        <v>3</v>
      </c>
      <c r="H1515">
        <v>202303</v>
      </c>
      <c r="I1515" s="9">
        <v>15.4</v>
      </c>
      <c r="J1515" s="9">
        <v>0.71</v>
      </c>
      <c r="K1515" s="9">
        <v>0.76</v>
      </c>
      <c r="L1515" s="9">
        <v>0.8</v>
      </c>
      <c r="M1515" s="9" t="str">
        <f>INDEX(Taxonomie!S:S,MATCH(ZACKS_Screener[[#This Row],[Ticker]], Taxonomie!P:P,0))</f>
        <v>Technology</v>
      </c>
      <c r="N1515" t="str">
        <f>INDEX(Taxonomie!Q:Q,MATCH(ZACKS_Screener[[#This Row],[Ticker]], Taxonomie!P:P,0))</f>
        <v>Information Technology Services</v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1515" s="18">
        <f>IFERROR(ZACKS_Screener[[#This Row],[Price]]/ZACKS_Screener[[#This Row],[EPS1]], "")</f>
        <v>20.263157894736842</v>
      </c>
      <c r="R1515" s="18">
        <f>IFERROR(ZACKS_Screener[[#This Row],[Price]]/ZACKS_Screener[[#This Row],[EPS2]], "")</f>
        <v>19.25</v>
      </c>
      <c r="S1515" s="18">
        <f>IFERROR(ZACKS_Screener[[#This Row],[PE1]]/(ZACKS_Screener[[#This Row],[EG1]]*100), "")</f>
        <v>2.8773684210526285</v>
      </c>
      <c r="T1515" s="18">
        <f>IFERROR(ZACKS_Screener[[#This Row],[PE2]]/(ZACKS_Screener[[#This Row],[EG2]]*100), "")</f>
        <v>3.6574999999999966</v>
      </c>
      <c r="U1515"/>
    </row>
    <row r="1516" spans="1:21" hidden="1" x14ac:dyDescent="0.25">
      <c r="A1516" s="23" t="s">
        <v>2134</v>
      </c>
      <c r="B1516" s="31">
        <v>113424.1</v>
      </c>
      <c r="C1516" s="6" t="s">
        <v>2133</v>
      </c>
      <c r="D1516" s="6" t="s">
        <v>13</v>
      </c>
      <c r="E1516" s="6" t="s">
        <v>14</v>
      </c>
      <c r="F1516" s="6" t="s">
        <v>163</v>
      </c>
      <c r="G1516">
        <v>12</v>
      </c>
      <c r="H1516">
        <v>202212</v>
      </c>
      <c r="I1516" s="9">
        <v>556.71</v>
      </c>
      <c r="J1516" s="9">
        <v>7.59</v>
      </c>
      <c r="K1516" s="9">
        <v>9.59</v>
      </c>
      <c r="L1516" s="9">
        <v>11.95</v>
      </c>
      <c r="M1516" s="9" t="str">
        <f>INDEX(Taxonomie!S:S,MATCH(ZACKS_Screener[[#This Row],[Ticker]], Taxonomie!P:P,0))</f>
        <v>Technology</v>
      </c>
      <c r="N1516" t="str">
        <f>INDEX(Taxonomie!Q:Q,MATCH(ZACKS_Screener[[#This Row],[Ticker]], Taxonomie!P:P,0))</f>
        <v>Software—Application</v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1516" s="18">
        <f>IFERROR(ZACKS_Screener[[#This Row],[Price]]/ZACKS_Screener[[#This Row],[EPS1]], "")</f>
        <v>58.051094890510953</v>
      </c>
      <c r="R1516" s="18">
        <f>IFERROR(ZACKS_Screener[[#This Row],[Price]]/ZACKS_Screener[[#This Row],[EPS2]], "")</f>
        <v>46.586610878661091</v>
      </c>
      <c r="S1516" s="18">
        <f>IFERROR(ZACKS_Screener[[#This Row],[PE1]]/(ZACKS_Screener[[#This Row],[EG1]]*100), "")</f>
        <v>2.2030390510948905</v>
      </c>
      <c r="T1516" s="18">
        <f>IFERROR(ZACKS_Screener[[#This Row],[PE2]]/(ZACKS_Screener[[#This Row],[EG2]]*100), "")</f>
        <v>1.8930745691794912</v>
      </c>
      <c r="U1516"/>
    </row>
    <row r="1517" spans="1:21" hidden="1" x14ac:dyDescent="0.25">
      <c r="A1517" s="23" t="s">
        <v>2156</v>
      </c>
      <c r="B1517" s="31">
        <v>6985.1</v>
      </c>
      <c r="C1517" s="6" t="s">
        <v>2155</v>
      </c>
      <c r="D1517" s="6" t="s">
        <v>22</v>
      </c>
      <c r="E1517" s="6" t="s">
        <v>14</v>
      </c>
      <c r="F1517" s="6" t="s">
        <v>163</v>
      </c>
      <c r="G1517">
        <v>7</v>
      </c>
      <c r="H1517">
        <v>202207</v>
      </c>
      <c r="I1517" s="9">
        <v>29.63</v>
      </c>
      <c r="J1517" s="9">
        <v>-0.46</v>
      </c>
      <c r="K1517" s="9">
        <v>0.45</v>
      </c>
      <c r="L1517" s="9">
        <v>0.67</v>
      </c>
      <c r="M1517" s="9" t="str">
        <f>INDEX(Taxonomie!S:S,MATCH(ZACKS_Screener[[#This Row],[Ticker]], Taxonomie!P:P,0))</f>
        <v>Technology</v>
      </c>
      <c r="N1517" t="str">
        <f>INDEX(Taxonomie!Q:Q,MATCH(ZACKS_Screener[[#This Row],[Ticker]], Taxonomie!P:P,0))</f>
        <v>Software—Infrastructure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517" s="18">
        <f>IFERROR(ZACKS_Screener[[#This Row],[Price]]/ZACKS_Screener[[#This Row],[EPS1]], "")</f>
        <v>65.844444444444434</v>
      </c>
      <c r="R1517" s="18">
        <f>IFERROR(ZACKS_Screener[[#This Row],[Price]]/ZACKS_Screener[[#This Row],[EPS2]], "")</f>
        <v>44.223880597014919</v>
      </c>
      <c r="S1517" s="18">
        <f>IFERROR(ZACKS_Screener[[#This Row],[PE1]]/(ZACKS_Screener[[#This Row],[EG1]]*100), "")</f>
        <v>0.65844444444444439</v>
      </c>
      <c r="T1517" s="18">
        <f>IFERROR(ZACKS_Screener[[#This Row],[PE2]]/(ZACKS_Screener[[#This Row],[EG2]]*100), "")</f>
        <v>0.90457937584803239</v>
      </c>
      <c r="U1517"/>
    </row>
    <row r="1518" spans="1:21" hidden="1" x14ac:dyDescent="0.25">
      <c r="A1518" s="23" t="s">
        <v>2546</v>
      </c>
      <c r="B1518" s="31">
        <v>48487.74</v>
      </c>
      <c r="C1518" s="6" t="s">
        <v>2545</v>
      </c>
      <c r="D1518" s="6" t="s">
        <v>13</v>
      </c>
      <c r="E1518" s="6" t="s">
        <v>14</v>
      </c>
      <c r="F1518" s="6" t="s">
        <v>163</v>
      </c>
      <c r="G1518">
        <v>12</v>
      </c>
      <c r="H1518">
        <v>202212</v>
      </c>
      <c r="I1518" s="9">
        <v>454.89</v>
      </c>
      <c r="J1518" s="9">
        <v>14.28</v>
      </c>
      <c r="K1518" s="9">
        <v>16.25</v>
      </c>
      <c r="L1518" s="9">
        <v>17.23</v>
      </c>
      <c r="M1518" s="9" t="str">
        <f>INDEX(Taxonomie!S:S,MATCH(ZACKS_Screener[[#This Row],[Ticker]], Taxonomie!P:P,0))</f>
        <v>Technology</v>
      </c>
      <c r="N1518" t="str">
        <f>INDEX(Taxonomie!Q:Q,MATCH(ZACKS_Screener[[#This Row],[Ticker]], Taxonomie!P:P,0))</f>
        <v>Software—Application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518" s="18">
        <f>IFERROR(ZACKS_Screener[[#This Row],[Price]]/ZACKS_Screener[[#This Row],[EPS1]], "")</f>
        <v>27.993230769230767</v>
      </c>
      <c r="R1518" s="18">
        <f>IFERROR(ZACKS_Screener[[#This Row],[Price]]/ZACKS_Screener[[#This Row],[EPS2]], "")</f>
        <v>26.401044689495066</v>
      </c>
      <c r="S1518" s="18">
        <f>IFERROR(ZACKS_Screener[[#This Row],[PE1]]/(ZACKS_Screener[[#This Row],[EG1]]*100), "")</f>
        <v>2.029153986723935</v>
      </c>
      <c r="T1518" s="18">
        <f>IFERROR(ZACKS_Screener[[#This Row],[PE2]]/(ZACKS_Screener[[#This Row],[EG2]]*100), "")</f>
        <v>4.3777242469825985</v>
      </c>
      <c r="U1518"/>
    </row>
    <row r="1519" spans="1:21" hidden="1" x14ac:dyDescent="0.25">
      <c r="A1519" s="23" t="s">
        <v>2588</v>
      </c>
      <c r="B1519" s="31">
        <v>3685.69</v>
      </c>
      <c r="C1519" s="6" t="s">
        <v>2587</v>
      </c>
      <c r="D1519" s="6" t="s">
        <v>13</v>
      </c>
      <c r="E1519" s="6" t="s">
        <v>14</v>
      </c>
      <c r="F1519" s="6" t="s">
        <v>163</v>
      </c>
      <c r="G1519">
        <v>1</v>
      </c>
      <c r="H1519">
        <v>202301</v>
      </c>
      <c r="I1519" s="9">
        <v>12.77</v>
      </c>
      <c r="J1519" s="9">
        <v>-0.7</v>
      </c>
      <c r="K1519" s="9">
        <v>-0.45</v>
      </c>
      <c r="L1519" s="9">
        <v>0.03</v>
      </c>
      <c r="M1519" s="9" t="str">
        <f>INDEX(Taxonomie!S:S,MATCH(ZACKS_Screener[[#This Row],[Ticker]], Taxonomie!P:P,0))</f>
        <v>Technology</v>
      </c>
      <c r="N1519" t="str">
        <f>INDEX(Taxonomie!Q:Q,MATCH(ZACKS_Screener[[#This Row],[Ticker]], Taxonomie!P:P,0))</f>
        <v>Software—Infrastructure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9" s="18">
        <f>IFERROR(ZACKS_Screener[[#This Row],[Price]]/ZACKS_Screener[[#This Row],[EPS1]], "")</f>
        <v>-28.377777777777776</v>
      </c>
      <c r="R1519" s="18">
        <f>IFERROR(ZACKS_Screener[[#This Row],[Price]]/ZACKS_Screener[[#This Row],[EPS2]], "")</f>
        <v>425.66666666666669</v>
      </c>
      <c r="S1519" s="18">
        <f>IFERROR(ZACKS_Screener[[#This Row],[PE1]]/(ZACKS_Screener[[#This Row],[EG1]]*100), "")</f>
        <v>-0.79457777777777783</v>
      </c>
      <c r="T1519" s="18">
        <f>IFERROR(ZACKS_Screener[[#This Row],[PE2]]/(ZACKS_Screener[[#This Row],[EG2]]*100), "")</f>
        <v>4.2566666666666668</v>
      </c>
      <c r="U1519"/>
    </row>
    <row r="1520" spans="1:21" hidden="1" x14ac:dyDescent="0.25">
      <c r="A1520" s="23" t="s">
        <v>2592</v>
      </c>
      <c r="B1520" s="31">
        <v>5563.67</v>
      </c>
      <c r="C1520" s="6" t="s">
        <v>2591</v>
      </c>
      <c r="D1520" s="6" t="s">
        <v>13</v>
      </c>
      <c r="E1520" s="6" t="s">
        <v>14</v>
      </c>
      <c r="F1520" s="6" t="s">
        <v>163</v>
      </c>
      <c r="G1520">
        <v>1</v>
      </c>
      <c r="H1520">
        <v>202301</v>
      </c>
      <c r="I1520" s="9">
        <v>102.65</v>
      </c>
      <c r="J1520" s="9">
        <v>7.55</v>
      </c>
      <c r="K1520" s="9">
        <v>6.93</v>
      </c>
      <c r="L1520" s="9">
        <v>7.51</v>
      </c>
      <c r="M1520" s="9" t="str">
        <f>INDEX(Taxonomie!S:S,MATCH(ZACKS_Screener[[#This Row],[Ticker]], Taxonomie!P:P,0))</f>
        <v>Technology</v>
      </c>
      <c r="N1520" t="str">
        <f>INDEX(Taxonomie!Q:Q,MATCH(ZACKS_Screener[[#This Row],[Ticker]], Taxonomie!P:P,0))</f>
        <v>Information Technology Services</v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20" s="18">
        <f>IFERROR(ZACKS_Screener[[#This Row],[Price]]/ZACKS_Screener[[#This Row],[EPS1]], "")</f>
        <v>14.812409812409815</v>
      </c>
      <c r="R1520" s="18">
        <f>IFERROR(ZACKS_Screener[[#This Row],[Price]]/ZACKS_Screener[[#This Row],[EPS2]], "")</f>
        <v>13.668442077230361</v>
      </c>
      <c r="S1520" s="18">
        <f>IFERROR(ZACKS_Screener[[#This Row],[PE1]]/(ZACKS_Screener[[#This Row],[EG1]]*100), "")</f>
        <v>-1.8037692594144203</v>
      </c>
      <c r="T1520" s="18">
        <f>IFERROR(ZACKS_Screener[[#This Row],[PE2]]/(ZACKS_Screener[[#This Row],[EG2]]*100), "")</f>
        <v>1.6331431654345929</v>
      </c>
      <c r="U1520"/>
    </row>
    <row r="1521" spans="1:21" hidden="1" x14ac:dyDescent="0.25">
      <c r="A1521" s="23" t="s">
        <v>41856</v>
      </c>
      <c r="B1521" s="31">
        <v>2333.8000000000002</v>
      </c>
      <c r="C1521" s="6" t="s">
        <v>41855</v>
      </c>
      <c r="D1521" s="6" t="s">
        <v>22</v>
      </c>
      <c r="E1521" s="6" t="s">
        <v>14</v>
      </c>
      <c r="F1521" s="6" t="s">
        <v>163</v>
      </c>
      <c r="G1521">
        <v>12</v>
      </c>
      <c r="H1521">
        <v>202212</v>
      </c>
      <c r="I1521" s="9">
        <v>28.23</v>
      </c>
      <c r="J1521" s="9">
        <v>0.21</v>
      </c>
      <c r="K1521" s="9">
        <v>-0.46</v>
      </c>
      <c r="L1521" s="9">
        <v>0.64</v>
      </c>
      <c r="M1521" s="9" t="str">
        <f>INDEX(Taxonomie!S:S,MATCH(ZACKS_Screener[[#This Row],[Ticker]], Taxonomie!P:P,0))</f>
        <v>Financial Services</v>
      </c>
      <c r="N1521" t="str">
        <f>INDEX(Taxonomie!Q:Q,MATCH(ZACKS_Screener[[#This Row],[Ticker]], Taxonomie!P:P,0))</f>
        <v>Credit Services</v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21" s="18">
        <f>IFERROR(ZACKS_Screener[[#This Row],[Price]]/ZACKS_Screener[[#This Row],[EPS1]], "")</f>
        <v>-61.369565217391305</v>
      </c>
      <c r="R1521" s="18">
        <f>IFERROR(ZACKS_Screener[[#This Row],[Price]]/ZACKS_Screener[[#This Row],[EPS2]], "")</f>
        <v>44.109375</v>
      </c>
      <c r="S1521" s="18">
        <f>IFERROR(ZACKS_Screener[[#This Row],[PE1]]/(ZACKS_Screener[[#This Row],[EG1]]*100), "")</f>
        <v>0.61369565217391309</v>
      </c>
      <c r="T1521" s="18">
        <f>IFERROR(ZACKS_Screener[[#This Row],[PE2]]/(ZACKS_Screener[[#This Row],[EG2]]*100), "")</f>
        <v>0.44109375000000001</v>
      </c>
      <c r="U1521"/>
    </row>
    <row r="1522" spans="1:21" hidden="1" x14ac:dyDescent="0.25">
      <c r="A1522" s="23" t="s">
        <v>3077</v>
      </c>
      <c r="B1522" s="31">
        <v>7621.31</v>
      </c>
      <c r="C1522" s="6" t="s">
        <v>3076</v>
      </c>
      <c r="D1522" s="6" t="s">
        <v>13</v>
      </c>
      <c r="E1522" s="6" t="s">
        <v>14</v>
      </c>
      <c r="F1522" s="6" t="s">
        <v>163</v>
      </c>
      <c r="G1522">
        <v>12</v>
      </c>
      <c r="H1522">
        <v>202212</v>
      </c>
      <c r="I1522" s="9">
        <v>20.07</v>
      </c>
      <c r="J1522" s="9">
        <v>0.53</v>
      </c>
      <c r="K1522" s="9">
        <v>1.24</v>
      </c>
      <c r="L1522" s="9">
        <v>1.44</v>
      </c>
      <c r="M1522" s="9" t="str">
        <f>INDEX(Taxonomie!S:S,MATCH(ZACKS_Screener[[#This Row],[Ticker]], Taxonomie!P:P,0))</f>
        <v>Industrials</v>
      </c>
      <c r="N1522" t="str">
        <f>INDEX(Taxonomie!Q:Q,MATCH(ZACKS_Screener[[#This Row],[Ticker]], Taxonomie!P:P,0))</f>
        <v>Electrical Equipment &amp; Parts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522" s="18">
        <f>IFERROR(ZACKS_Screener[[#This Row],[Price]]/ZACKS_Screener[[#This Row],[EPS1]], "")</f>
        <v>16.185483870967744</v>
      </c>
      <c r="R1522" s="18">
        <f>IFERROR(ZACKS_Screener[[#This Row],[Price]]/ZACKS_Screener[[#This Row],[EPS2]], "")</f>
        <v>13.9375</v>
      </c>
      <c r="S1522" s="18">
        <f>IFERROR(ZACKS_Screener[[#This Row],[PE1]]/(ZACKS_Screener[[#This Row],[EG1]]*100), "")</f>
        <v>0.12082121762835077</v>
      </c>
      <c r="T1522" s="18">
        <f>IFERROR(ZACKS_Screener[[#This Row],[PE2]]/(ZACKS_Screener[[#This Row],[EG2]]*100), "")</f>
        <v>0.86412500000000014</v>
      </c>
      <c r="U1522"/>
    </row>
    <row r="1523" spans="1:21" hidden="1" x14ac:dyDescent="0.25">
      <c r="A1523" s="23" t="s">
        <v>3150</v>
      </c>
      <c r="B1523" s="31">
        <v>4292.79</v>
      </c>
      <c r="C1523" s="6" t="s">
        <v>3149</v>
      </c>
      <c r="D1523" s="6" t="s">
        <v>22</v>
      </c>
      <c r="E1523" s="6" t="s">
        <v>14</v>
      </c>
      <c r="F1523" s="6" t="s">
        <v>163</v>
      </c>
      <c r="G1523">
        <v>12</v>
      </c>
      <c r="H1523">
        <v>202212</v>
      </c>
      <c r="I1523" s="9">
        <v>75.61</v>
      </c>
      <c r="J1523" s="9">
        <v>-0.17</v>
      </c>
      <c r="K1523" s="9">
        <v>2.1800000000000002</v>
      </c>
      <c r="L1523" s="9">
        <v>2.9</v>
      </c>
      <c r="M1523" s="9" t="str">
        <f>INDEX(Taxonomie!S:S,MATCH(ZACKS_Screener[[#This Row],[Ticker]], Taxonomie!P:P,0))</f>
        <v>Technology</v>
      </c>
      <c r="N1523" t="str">
        <f>INDEX(Taxonomie!Q:Q,MATCH(ZACKS_Screener[[#This Row],[Ticker]], Taxonomie!P:P,0))</f>
        <v>Software—Infrastructure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523" s="18">
        <f>IFERROR(ZACKS_Screener[[#This Row],[Price]]/ZACKS_Screener[[#This Row],[EPS1]], "")</f>
        <v>34.683486238532105</v>
      </c>
      <c r="R1523" s="18">
        <f>IFERROR(ZACKS_Screener[[#This Row],[Price]]/ZACKS_Screener[[#This Row],[EPS2]], "")</f>
        <v>26.072413793103451</v>
      </c>
      <c r="S1523" s="18">
        <f>IFERROR(ZACKS_Screener[[#This Row],[PE1]]/(ZACKS_Screener[[#This Row],[EG1]]*100), "")</f>
        <v>0.34683486238532102</v>
      </c>
      <c r="T1523" s="18">
        <f>IFERROR(ZACKS_Screener[[#This Row],[PE2]]/(ZACKS_Screener[[#This Row],[EG2]]*100), "")</f>
        <v>0.78941475095785485</v>
      </c>
      <c r="U1523"/>
    </row>
    <row r="1524" spans="1:21" hidden="1" x14ac:dyDescent="0.25">
      <c r="A1524" s="23" t="s">
        <v>2147</v>
      </c>
      <c r="B1524" s="31">
        <v>15033.22</v>
      </c>
      <c r="C1524" s="6" t="s">
        <v>2146</v>
      </c>
      <c r="D1524" s="6" t="s">
        <v>22</v>
      </c>
      <c r="E1524" s="6" t="s">
        <v>14</v>
      </c>
      <c r="F1524" s="6" t="s">
        <v>2148</v>
      </c>
      <c r="G1524">
        <v>4</v>
      </c>
      <c r="H1524">
        <v>202304</v>
      </c>
      <c r="I1524" s="9">
        <v>70.28</v>
      </c>
      <c r="J1524" s="9">
        <v>5.59</v>
      </c>
      <c r="K1524" s="9">
        <v>5.49</v>
      </c>
      <c r="L1524" s="9">
        <v>6</v>
      </c>
      <c r="M1524" s="9" t="str">
        <f>INDEX(Taxonomie!S:S,MATCH(ZACKS_Screener[[#This Row],[Ticker]], Taxonomie!P:P,0))</f>
        <v>Technology</v>
      </c>
      <c r="N1524" t="str">
        <f>INDEX(Taxonomie!Q:Q,MATCH(ZACKS_Screener[[#This Row],[Ticker]], Taxonomie!P:P,0))</f>
        <v>Computer Hardware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524" s="18">
        <f>IFERROR(ZACKS_Screener[[#This Row],[Price]]/ZACKS_Screener[[#This Row],[EPS1]], "")</f>
        <v>12.801457194899818</v>
      </c>
      <c r="R1524" s="18">
        <f>IFERROR(ZACKS_Screener[[#This Row],[Price]]/ZACKS_Screener[[#This Row],[EPS2]], "")</f>
        <v>11.713333333333333</v>
      </c>
      <c r="S1524" s="18">
        <f>IFERROR(ZACKS_Screener[[#This Row],[PE1]]/(ZACKS_Screener[[#This Row],[EG1]]*100), "")</f>
        <v>-7.1560145719490231</v>
      </c>
      <c r="T1524" s="18">
        <f>IFERROR(ZACKS_Screener[[#This Row],[PE2]]/(ZACKS_Screener[[#This Row],[EG2]]*100), "")</f>
        <v>1.2609058823529415</v>
      </c>
      <c r="U1524"/>
    </row>
    <row r="1525" spans="1:21" hidden="1" x14ac:dyDescent="0.25">
      <c r="A1525" s="23" t="s">
        <v>2429</v>
      </c>
      <c r="B1525" s="31">
        <v>10599.84</v>
      </c>
      <c r="C1525" s="6" t="s">
        <v>2428</v>
      </c>
      <c r="D1525" s="6" t="s">
        <v>13</v>
      </c>
      <c r="E1525" s="6" t="s">
        <v>14</v>
      </c>
      <c r="F1525" s="6" t="s">
        <v>2148</v>
      </c>
      <c r="G1525">
        <v>1</v>
      </c>
      <c r="H1525">
        <v>202301</v>
      </c>
      <c r="I1525" s="9">
        <v>34.409999999999997</v>
      </c>
      <c r="J1525" s="9">
        <v>1.31</v>
      </c>
      <c r="K1525" s="9">
        <v>1.32</v>
      </c>
      <c r="L1525" s="9">
        <v>1.65</v>
      </c>
      <c r="M1525" s="9" t="str">
        <f>INDEX(Taxonomie!S:S,MATCH(ZACKS_Screener[[#This Row],[Ticker]], Taxonomie!P:P,0))</f>
        <v>Technology</v>
      </c>
      <c r="N1525" t="str">
        <f>INDEX(Taxonomie!Q:Q,MATCH(ZACKS_Screener[[#This Row],[Ticker]], Taxonomie!P:P,0))</f>
        <v>Computer Hardware</v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525" s="18">
        <f>IFERROR(ZACKS_Screener[[#This Row],[Price]]/ZACKS_Screener[[#This Row],[EPS1]], "")</f>
        <v>26.068181818181813</v>
      </c>
      <c r="R1525" s="18">
        <f>IFERROR(ZACKS_Screener[[#This Row],[Price]]/ZACKS_Screener[[#This Row],[EPS2]], "")</f>
        <v>20.854545454545452</v>
      </c>
      <c r="S1525" s="18">
        <f>IFERROR(ZACKS_Screener[[#This Row],[PE1]]/(ZACKS_Screener[[#This Row],[EG1]]*100), "")</f>
        <v>34.149318181818145</v>
      </c>
      <c r="T1525" s="18">
        <f>IFERROR(ZACKS_Screener[[#This Row],[PE2]]/(ZACKS_Screener[[#This Row],[EG2]]*100), "")</f>
        <v>0.83418181818181858</v>
      </c>
      <c r="U1525"/>
    </row>
    <row r="1526" spans="1:21" hidden="1" x14ac:dyDescent="0.25">
      <c r="A1526" s="23" t="s">
        <v>2684</v>
      </c>
      <c r="B1526" s="31">
        <v>11742.15</v>
      </c>
      <c r="C1526" s="6" t="s">
        <v>2683</v>
      </c>
      <c r="D1526" s="6" t="s">
        <v>22</v>
      </c>
      <c r="E1526" s="6" t="s">
        <v>14</v>
      </c>
      <c r="F1526" s="6" t="s">
        <v>2148</v>
      </c>
      <c r="G1526">
        <v>6</v>
      </c>
      <c r="H1526">
        <v>202206</v>
      </c>
      <c r="I1526" s="9">
        <v>223.66</v>
      </c>
      <c r="J1526" s="9">
        <v>5.65</v>
      </c>
      <c r="K1526" s="9">
        <v>10.76</v>
      </c>
      <c r="L1526" s="9">
        <v>9.24</v>
      </c>
      <c r="M1526" s="9" t="str">
        <f>INDEX(Taxonomie!S:S,MATCH(ZACKS_Screener[[#This Row],[Ticker]], Taxonomie!P:P,0))</f>
        <v>Technology</v>
      </c>
      <c r="N1526" t="str">
        <f>INDEX(Taxonomie!Q:Q,MATCH(ZACKS_Screener[[#This Row],[Ticker]], Taxonomie!P:P,0))</f>
        <v>Computer Hardware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26" s="18">
        <f>IFERROR(ZACKS_Screener[[#This Row],[Price]]/ZACKS_Screener[[#This Row],[EPS1]], "")</f>
        <v>20.786245353159853</v>
      </c>
      <c r="R1526" s="18">
        <f>IFERROR(ZACKS_Screener[[#This Row],[Price]]/ZACKS_Screener[[#This Row],[EPS2]], "")</f>
        <v>24.205627705627705</v>
      </c>
      <c r="S1526" s="18">
        <f>IFERROR(ZACKS_Screener[[#This Row],[PE1]]/(ZACKS_Screener[[#This Row],[EG1]]*100), "")</f>
        <v>0.22982834881673814</v>
      </c>
      <c r="T1526" s="18">
        <f>IFERROR(ZACKS_Screener[[#This Row],[PE2]]/(ZACKS_Screener[[#This Row],[EG2]]*100), "")</f>
        <v>-1.7135036454773303</v>
      </c>
      <c r="U1526"/>
    </row>
    <row r="1527" spans="1:21" hidden="1" x14ac:dyDescent="0.25">
      <c r="A1527" s="23" t="s">
        <v>2834</v>
      </c>
      <c r="B1527" s="31">
        <v>4877.0600000000004</v>
      </c>
      <c r="C1527" s="6" t="s">
        <v>2833</v>
      </c>
      <c r="D1527" s="6" t="s">
        <v>13</v>
      </c>
      <c r="E1527" s="6" t="s">
        <v>14</v>
      </c>
      <c r="F1527" s="6" t="s">
        <v>2148</v>
      </c>
      <c r="G1527">
        <v>12</v>
      </c>
      <c r="H1527">
        <v>202212</v>
      </c>
      <c r="I1527" s="9">
        <v>48.24</v>
      </c>
      <c r="J1527" s="9">
        <v>1.64</v>
      </c>
      <c r="K1527" s="9">
        <v>1.96</v>
      </c>
      <c r="L1527" s="9">
        <v>2.4</v>
      </c>
      <c r="M1527" s="9" t="str">
        <f>INDEX(Taxonomie!S:S,MATCH(ZACKS_Screener[[#This Row],[Ticker]], Taxonomie!P:P,0))</f>
        <v>Technology</v>
      </c>
      <c r="N1527" t="str">
        <f>INDEX(Taxonomie!Q:Q,MATCH(ZACKS_Screener[[#This Row],[Ticker]], Taxonomie!P:P,0))</f>
        <v>Software—Infrastructure</v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1527" s="18">
        <f>IFERROR(ZACKS_Screener[[#This Row],[Price]]/ZACKS_Screener[[#This Row],[EPS1]], "")</f>
        <v>24.612244897959187</v>
      </c>
      <c r="R1527" s="18">
        <f>IFERROR(ZACKS_Screener[[#This Row],[Price]]/ZACKS_Screener[[#This Row],[EPS2]], "")</f>
        <v>20.100000000000001</v>
      </c>
      <c r="S1527" s="18">
        <f>IFERROR(ZACKS_Screener[[#This Row],[PE1]]/(ZACKS_Screener[[#This Row],[EG1]]*100), "")</f>
        <v>1.2613775510204079</v>
      </c>
      <c r="T1527" s="18">
        <f>IFERROR(ZACKS_Screener[[#This Row],[PE2]]/(ZACKS_Screener[[#This Row],[EG2]]*100), "")</f>
        <v>0.89536363636363658</v>
      </c>
      <c r="U1527"/>
    </row>
    <row r="1528" spans="1:21" hidden="1" x14ac:dyDescent="0.25">
      <c r="A1528" s="23" t="s">
        <v>3120</v>
      </c>
      <c r="B1528" s="31">
        <v>12477.56</v>
      </c>
      <c r="C1528" s="6" t="s">
        <v>3119</v>
      </c>
      <c r="D1528" s="6" t="s">
        <v>22</v>
      </c>
      <c r="E1528" s="6" t="s">
        <v>14</v>
      </c>
      <c r="F1528" s="6" t="s">
        <v>2148</v>
      </c>
      <c r="G1528">
        <v>6</v>
      </c>
      <c r="H1528">
        <v>202206</v>
      </c>
      <c r="I1528" s="9">
        <v>39</v>
      </c>
      <c r="J1528" s="9">
        <v>8.2200000000000006</v>
      </c>
      <c r="K1528" s="9">
        <v>-3.59</v>
      </c>
      <c r="L1528" s="9">
        <v>-1.47</v>
      </c>
      <c r="M1528" s="9" t="str">
        <f>INDEX(Taxonomie!S:S,MATCH(ZACKS_Screener[[#This Row],[Ticker]], Taxonomie!P:P,0))</f>
        <v>Technology</v>
      </c>
      <c r="N1528" t="str">
        <f>INDEX(Taxonomie!Q:Q,MATCH(ZACKS_Screener[[#This Row],[Ticker]], Taxonomie!P:P,0))</f>
        <v>Computer Hardware</v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528" s="18">
        <f>IFERROR(ZACKS_Screener[[#This Row],[Price]]/ZACKS_Screener[[#This Row],[EPS1]], "")</f>
        <v>-10.863509749303622</v>
      </c>
      <c r="R1528" s="18">
        <f>IFERROR(ZACKS_Screener[[#This Row],[Price]]/ZACKS_Screener[[#This Row],[EPS2]], "")</f>
        <v>-26.530612244897959</v>
      </c>
      <c r="S1528" s="18">
        <f>IFERROR(ZACKS_Screener[[#This Row],[PE1]]/(ZACKS_Screener[[#This Row],[EG1]]*100), "")</f>
        <v>0.10863509749303622</v>
      </c>
      <c r="T1528" s="18">
        <f>IFERROR(ZACKS_Screener[[#This Row],[PE2]]/(ZACKS_Screener[[#This Row],[EG2]]*100), "")</f>
        <v>-0.44926838659992291</v>
      </c>
      <c r="U1528"/>
    </row>
    <row r="1529" spans="1:21" hidden="1" x14ac:dyDescent="0.25">
      <c r="A1529" s="23" t="s">
        <v>40373</v>
      </c>
      <c r="B1529" s="31">
        <v>2484.4</v>
      </c>
      <c r="C1529" s="6" t="s">
        <v>40372</v>
      </c>
      <c r="D1529" s="6" t="s">
        <v>22</v>
      </c>
      <c r="E1529" s="6" t="s">
        <v>14</v>
      </c>
      <c r="F1529" s="6" t="s">
        <v>95</v>
      </c>
      <c r="G1529">
        <v>12</v>
      </c>
      <c r="H1529">
        <v>202212</v>
      </c>
      <c r="I1529" s="9">
        <v>22.94</v>
      </c>
      <c r="J1529" s="9">
        <v>1.66</v>
      </c>
      <c r="K1529" s="9">
        <v>1.86</v>
      </c>
      <c r="L1529" s="9">
        <v>2.19</v>
      </c>
      <c r="M1529" s="9" t="str">
        <f>INDEX(Taxonomie!S:S,MATCH(ZACKS_Screener[[#This Row],[Ticker]], Taxonomie!P:P,0))</f>
        <v>Technology</v>
      </c>
      <c r="N1529" t="str">
        <f>INDEX(Taxonomie!Q:Q,MATCH(ZACKS_Screener[[#This Row],[Ticker]], Taxonomie!P:P,0))</f>
        <v>Software—Infrastructure</v>
      </c>
      <c r="O1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1529" s="18">
        <f>IFERROR(ZACKS_Screener[[#This Row],[Price]]/ZACKS_Screener[[#This Row],[EPS1]], "")</f>
        <v>12.333333333333334</v>
      </c>
      <c r="R1529" s="18">
        <f>IFERROR(ZACKS_Screener[[#This Row],[Price]]/ZACKS_Screener[[#This Row],[EPS2]], "")</f>
        <v>10.47488584474886</v>
      </c>
      <c r="S1529" s="18">
        <f>IFERROR(ZACKS_Screener[[#This Row],[PE1]]/(ZACKS_Screener[[#This Row],[EG1]]*100), "")</f>
        <v>1.0236666666666658</v>
      </c>
      <c r="T1529" s="18">
        <f>IFERROR(ZACKS_Screener[[#This Row],[PE2]]/(ZACKS_Screener[[#This Row],[EG2]]*100), "")</f>
        <v>0.59040265670402703</v>
      </c>
      <c r="U1529"/>
    </row>
    <row r="1530" spans="1:21" hidden="1" x14ac:dyDescent="0.25">
      <c r="A1530" s="23" t="s">
        <v>94</v>
      </c>
      <c r="B1530" s="31">
        <v>199158.38</v>
      </c>
      <c r="C1530" s="6" t="s">
        <v>93</v>
      </c>
      <c r="D1530" s="6" t="s">
        <v>22</v>
      </c>
      <c r="E1530" s="6" t="s">
        <v>14</v>
      </c>
      <c r="F1530" s="6" t="s">
        <v>95</v>
      </c>
      <c r="G1530">
        <v>11</v>
      </c>
      <c r="H1530">
        <v>202211</v>
      </c>
      <c r="I1530" s="9">
        <v>434.18</v>
      </c>
      <c r="J1530" s="9">
        <v>13.71</v>
      </c>
      <c r="K1530" s="9">
        <v>15.41</v>
      </c>
      <c r="L1530" s="9">
        <v>17.34</v>
      </c>
      <c r="M1530" s="9" t="str">
        <f>INDEX(Taxonomie!S:S,MATCH(ZACKS_Screener[[#This Row],[Ticker]], Taxonomie!P:P,0))</f>
        <v>Technology</v>
      </c>
      <c r="N1530" t="str">
        <f>INDEX(Taxonomie!Q:Q,MATCH(ZACKS_Screener[[#This Row],[Ticker]], Taxonomie!P:P,0))</f>
        <v>Software—Infrastructure</v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1530" s="18">
        <f>IFERROR(ZACKS_Screener[[#This Row],[Price]]/ZACKS_Screener[[#This Row],[EPS1]], "")</f>
        <v>28.175210902011681</v>
      </c>
      <c r="R1530" s="18">
        <f>IFERROR(ZACKS_Screener[[#This Row],[Price]]/ZACKS_Screener[[#This Row],[EPS2]], "")</f>
        <v>25.03921568627451</v>
      </c>
      <c r="S1530" s="18">
        <f>IFERROR(ZACKS_Screener[[#This Row],[PE1]]/(ZACKS_Screener[[#This Row],[EG1]]*100), "")</f>
        <v>2.2722478909798842</v>
      </c>
      <c r="T1530" s="18">
        <f>IFERROR(ZACKS_Screener[[#This Row],[PE2]]/(ZACKS_Screener[[#This Row],[EG2]]*100), "")</f>
        <v>1.9992451488367371</v>
      </c>
      <c r="U1530"/>
    </row>
    <row r="1531" spans="1:21" hidden="1" x14ac:dyDescent="0.25">
      <c r="A1531" s="23" t="s">
        <v>113</v>
      </c>
      <c r="B1531" s="31">
        <v>44767.22</v>
      </c>
      <c r="C1531" s="6" t="s">
        <v>112</v>
      </c>
      <c r="D1531" s="6" t="s">
        <v>22</v>
      </c>
      <c r="E1531" s="6" t="s">
        <v>14</v>
      </c>
      <c r="F1531" s="6" t="s">
        <v>95</v>
      </c>
      <c r="G1531">
        <v>1</v>
      </c>
      <c r="H1531">
        <v>202301</v>
      </c>
      <c r="I1531" s="9">
        <v>208.43</v>
      </c>
      <c r="J1531" s="9">
        <v>6.63</v>
      </c>
      <c r="K1531" s="9">
        <v>7.25</v>
      </c>
      <c r="L1531" s="9">
        <v>8.33</v>
      </c>
      <c r="M1531" s="9" t="str">
        <f>INDEX(Taxonomie!S:S,MATCH(ZACKS_Screener[[#This Row],[Ticker]], Taxonomie!P:P,0))</f>
        <v>Technology</v>
      </c>
      <c r="N1531" t="str">
        <f>INDEX(Taxonomie!Q:Q,MATCH(ZACKS_Screener[[#This Row],[Ticker]], Taxonomie!P:P,0))</f>
        <v>Software—Application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1531" s="18">
        <f>IFERROR(ZACKS_Screener[[#This Row],[Price]]/ZACKS_Screener[[#This Row],[EPS1]], "")</f>
        <v>28.74896551724138</v>
      </c>
      <c r="R1531" s="18">
        <f>IFERROR(ZACKS_Screener[[#This Row],[Price]]/ZACKS_Screener[[#This Row],[EPS2]], "")</f>
        <v>25.021608643457384</v>
      </c>
      <c r="S1531" s="18">
        <f>IFERROR(ZACKS_Screener[[#This Row],[PE1]]/(ZACKS_Screener[[#This Row],[EG1]]*100), "")</f>
        <v>3.0742845383759727</v>
      </c>
      <c r="T1531" s="18">
        <f>IFERROR(ZACKS_Screener[[#This Row],[PE2]]/(ZACKS_Screener[[#This Row],[EG2]]*100), "")</f>
        <v>1.6796913209728335</v>
      </c>
      <c r="U1531"/>
    </row>
    <row r="1532" spans="1:21" hidden="1" x14ac:dyDescent="0.25">
      <c r="A1532" s="23" t="s">
        <v>263</v>
      </c>
      <c r="B1532" s="31">
        <v>28265.93</v>
      </c>
      <c r="C1532" s="6" t="s">
        <v>262</v>
      </c>
      <c r="D1532" s="6" t="s">
        <v>22</v>
      </c>
      <c r="E1532" s="6" t="s">
        <v>14</v>
      </c>
      <c r="F1532" s="6" t="s">
        <v>95</v>
      </c>
      <c r="G1532">
        <v>12</v>
      </c>
      <c r="H1532">
        <v>202212</v>
      </c>
      <c r="I1532" s="9">
        <v>326.02</v>
      </c>
      <c r="J1532" s="9">
        <v>7.99</v>
      </c>
      <c r="K1532" s="9">
        <v>8.61</v>
      </c>
      <c r="L1532" s="9">
        <v>9.6</v>
      </c>
      <c r="M1532" s="9" t="str">
        <f>INDEX(Taxonomie!S:S,MATCH(ZACKS_Screener[[#This Row],[Ticker]], Taxonomie!P:P,0))</f>
        <v>Technology</v>
      </c>
      <c r="N1532" t="str">
        <f>INDEX(Taxonomie!Q:Q,MATCH(ZACKS_Screener[[#This Row],[Ticker]], Taxonomie!P:P,0))</f>
        <v>Software—Application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532" s="18">
        <f>IFERROR(ZACKS_Screener[[#This Row],[Price]]/ZACKS_Screener[[#This Row],[EPS1]], "")</f>
        <v>37.865272938443674</v>
      </c>
      <c r="R1532" s="18">
        <f>IFERROR(ZACKS_Screener[[#This Row],[Price]]/ZACKS_Screener[[#This Row],[EPS2]], "")</f>
        <v>33.960416666666667</v>
      </c>
      <c r="S1532" s="18">
        <f>IFERROR(ZACKS_Screener[[#This Row],[PE1]]/(ZACKS_Screener[[#This Row],[EG1]]*100), "")</f>
        <v>4.879734367389764</v>
      </c>
      <c r="T1532" s="18">
        <f>IFERROR(ZACKS_Screener[[#This Row],[PE2]]/(ZACKS_Screener[[#This Row],[EG2]]*100), "")</f>
        <v>2.953527146464646</v>
      </c>
      <c r="U1532"/>
    </row>
    <row r="1533" spans="1:21" hidden="1" x14ac:dyDescent="0.25">
      <c r="A1533" s="23" t="s">
        <v>422</v>
      </c>
      <c r="B1533" s="31">
        <v>3038.61</v>
      </c>
      <c r="C1533" s="6" t="s">
        <v>421</v>
      </c>
      <c r="D1533" s="6" t="s">
        <v>13</v>
      </c>
      <c r="E1533" s="6" t="s">
        <v>14</v>
      </c>
      <c r="F1533" s="6" t="s">
        <v>95</v>
      </c>
      <c r="G1533">
        <v>2</v>
      </c>
      <c r="H1533">
        <v>202302</v>
      </c>
      <c r="I1533" s="9">
        <v>5.21</v>
      </c>
      <c r="J1533" s="9">
        <v>-0.18</v>
      </c>
      <c r="K1533" s="9">
        <v>-0.13</v>
      </c>
      <c r="L1533" s="9">
        <v>-0.1</v>
      </c>
      <c r="M1533" s="9" t="e">
        <f>INDEX(Taxonomie!S:S,MATCH(ZACKS_Screener[[#This Row],[Ticker]], Taxonomie!P:P,0))</f>
        <v>#N/A</v>
      </c>
      <c r="N1533" t="e">
        <f>INDEX(Taxonomie!Q:Q,MATCH(ZACKS_Screener[[#This Row],[Ticker]], Taxonomie!P:P,0))</f>
        <v>#N/A</v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533" s="18">
        <f>IFERROR(ZACKS_Screener[[#This Row],[Price]]/ZACKS_Screener[[#This Row],[EPS1]], "")</f>
        <v>-40.076923076923073</v>
      </c>
      <c r="R1533" s="18">
        <f>IFERROR(ZACKS_Screener[[#This Row],[Price]]/ZACKS_Screener[[#This Row],[EPS2]], "")</f>
        <v>-52.099999999999994</v>
      </c>
      <c r="S1533" s="18">
        <f>IFERROR(ZACKS_Screener[[#This Row],[PE1]]/(ZACKS_Screener[[#This Row],[EG1]]*100), "")</f>
        <v>-1.4427692307692308</v>
      </c>
      <c r="T1533" s="18">
        <f>IFERROR(ZACKS_Screener[[#This Row],[PE2]]/(ZACKS_Screener[[#This Row],[EG2]]*100), "")</f>
        <v>-2.2576666666666663</v>
      </c>
      <c r="U1533"/>
    </row>
    <row r="1534" spans="1:21" hidden="1" x14ac:dyDescent="0.25">
      <c r="A1534" s="23" t="s">
        <v>524</v>
      </c>
      <c r="B1534" s="31">
        <v>3989.06</v>
      </c>
      <c r="C1534" s="6" t="s">
        <v>523</v>
      </c>
      <c r="D1534" s="6" t="s">
        <v>22</v>
      </c>
      <c r="E1534" s="6" t="s">
        <v>14</v>
      </c>
      <c r="F1534" s="6" t="s">
        <v>95</v>
      </c>
      <c r="G1534">
        <v>12</v>
      </c>
      <c r="H1534">
        <v>202212</v>
      </c>
      <c r="I1534" s="9">
        <v>74.06</v>
      </c>
      <c r="J1534" s="9">
        <v>2.69</v>
      </c>
      <c r="K1534" s="9">
        <v>3.75</v>
      </c>
      <c r="L1534" s="9">
        <v>4.41</v>
      </c>
      <c r="M1534" s="9" t="str">
        <f>INDEX(Taxonomie!S:S,MATCH(ZACKS_Screener[[#This Row],[Ticker]], Taxonomie!P:P,0))</f>
        <v>Technology</v>
      </c>
      <c r="N1534" t="str">
        <f>INDEX(Taxonomie!Q:Q,MATCH(ZACKS_Screener[[#This Row],[Ticker]], Taxonomie!P:P,0))</f>
        <v>Software—Application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1534" s="18">
        <f>IFERROR(ZACKS_Screener[[#This Row],[Price]]/ZACKS_Screener[[#This Row],[EPS1]], "")</f>
        <v>19.749333333333333</v>
      </c>
      <c r="R1534" s="18">
        <f>IFERROR(ZACKS_Screener[[#This Row],[Price]]/ZACKS_Screener[[#This Row],[EPS2]], "")</f>
        <v>16.793650793650794</v>
      </c>
      <c r="S1534" s="18">
        <f>IFERROR(ZACKS_Screener[[#This Row],[PE1]]/(ZACKS_Screener[[#This Row],[EG1]]*100), "")</f>
        <v>0.50118591194968554</v>
      </c>
      <c r="T1534" s="18">
        <f>IFERROR(ZACKS_Screener[[#This Row],[PE2]]/(ZACKS_Screener[[#This Row],[EG2]]*100), "")</f>
        <v>0.95418470418470391</v>
      </c>
      <c r="U1534"/>
    </row>
    <row r="1535" spans="1:21" hidden="1" x14ac:dyDescent="0.25">
      <c r="A1535" s="23" t="s">
        <v>671</v>
      </c>
      <c r="B1535" s="31">
        <v>63352.67</v>
      </c>
      <c r="C1535" s="6" t="s">
        <v>670</v>
      </c>
      <c r="D1535" s="6" t="s">
        <v>22</v>
      </c>
      <c r="E1535" s="6" t="s">
        <v>14</v>
      </c>
      <c r="F1535" s="6" t="s">
        <v>95</v>
      </c>
      <c r="G1535">
        <v>12</v>
      </c>
      <c r="H1535">
        <v>202212</v>
      </c>
      <c r="I1535" s="9">
        <v>232.33</v>
      </c>
      <c r="J1535" s="9">
        <v>4.2699999999999996</v>
      </c>
      <c r="K1535" s="9">
        <v>5</v>
      </c>
      <c r="L1535" s="9">
        <v>5.6</v>
      </c>
      <c r="M1535" s="9" t="str">
        <f>INDEX(Taxonomie!S:S,MATCH(ZACKS_Screener[[#This Row],[Ticker]], Taxonomie!P:P,0))</f>
        <v>Technology</v>
      </c>
      <c r="N1535" t="str">
        <f>INDEX(Taxonomie!Q:Q,MATCH(ZACKS_Screener[[#This Row],[Ticker]], Taxonomie!P:P,0))</f>
        <v>Software—Application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1535" s="18">
        <f>IFERROR(ZACKS_Screener[[#This Row],[Price]]/ZACKS_Screener[[#This Row],[EPS1]], "")</f>
        <v>46.466000000000001</v>
      </c>
      <c r="R1535" s="18">
        <f>IFERROR(ZACKS_Screener[[#This Row],[Price]]/ZACKS_Screener[[#This Row],[EPS2]], "")</f>
        <v>41.487500000000004</v>
      </c>
      <c r="S1535" s="18">
        <f>IFERROR(ZACKS_Screener[[#This Row],[PE1]]/(ZACKS_Screener[[#This Row],[EG1]]*100), "")</f>
        <v>2.7179427397260261</v>
      </c>
      <c r="T1535" s="18">
        <f>IFERROR(ZACKS_Screener[[#This Row],[PE2]]/(ZACKS_Screener[[#This Row],[EG2]]*100), "")</f>
        <v>3.4572916666666691</v>
      </c>
      <c r="U1535"/>
    </row>
    <row r="1536" spans="1:21" hidden="1" x14ac:dyDescent="0.25">
      <c r="A1536" s="23" t="s">
        <v>847</v>
      </c>
      <c r="B1536" s="31">
        <v>204403.64</v>
      </c>
      <c r="C1536" s="6" t="s">
        <v>846</v>
      </c>
      <c r="D1536" s="6" t="s">
        <v>13</v>
      </c>
      <c r="E1536" s="6" t="s">
        <v>14</v>
      </c>
      <c r="F1536" s="6" t="s">
        <v>95</v>
      </c>
      <c r="G1536">
        <v>1</v>
      </c>
      <c r="H1536">
        <v>202301</v>
      </c>
      <c r="I1536" s="9">
        <v>209.86</v>
      </c>
      <c r="J1536" s="9">
        <v>5.24</v>
      </c>
      <c r="K1536" s="9">
        <v>7.18</v>
      </c>
      <c r="L1536" s="9">
        <v>8.7899999999999991</v>
      </c>
      <c r="M1536" s="9" t="str">
        <f>INDEX(Taxonomie!S:S,MATCH(ZACKS_Screener[[#This Row],[Ticker]], Taxonomie!P:P,0))</f>
        <v>Technology</v>
      </c>
      <c r="N1536" t="str">
        <f>INDEX(Taxonomie!Q:Q,MATCH(ZACKS_Screener[[#This Row],[Ticker]], Taxonomie!P:P,0))</f>
        <v>Software—Application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1536" s="18">
        <f>IFERROR(ZACKS_Screener[[#This Row],[Price]]/ZACKS_Screener[[#This Row],[EPS1]], "")</f>
        <v>29.228412256267411</v>
      </c>
      <c r="R1536" s="18">
        <f>IFERROR(ZACKS_Screener[[#This Row],[Price]]/ZACKS_Screener[[#This Row],[EPS2]], "")</f>
        <v>23.874857792946536</v>
      </c>
      <c r="S1536" s="18">
        <f>IFERROR(ZACKS_Screener[[#This Row],[PE1]]/(ZACKS_Screener[[#This Row],[EG1]]*100), "")</f>
        <v>0.78946845475691374</v>
      </c>
      <c r="T1536" s="18">
        <f>IFERROR(ZACKS_Screener[[#This Row],[PE2]]/(ZACKS_Screener[[#This Row],[EG2]]*100), "")</f>
        <v>1.0647296829401007</v>
      </c>
      <c r="U1536"/>
    </row>
    <row r="1537" spans="1:21" hidden="1" x14ac:dyDescent="0.25">
      <c r="A1537" s="23" t="s">
        <v>888</v>
      </c>
      <c r="B1537" s="31">
        <v>3123.46</v>
      </c>
      <c r="C1537" s="6" t="s">
        <v>887</v>
      </c>
      <c r="D1537" s="6" t="s">
        <v>22</v>
      </c>
      <c r="E1537" s="6" t="s">
        <v>14</v>
      </c>
      <c r="F1537" s="6" t="s">
        <v>95</v>
      </c>
      <c r="G1537">
        <v>3</v>
      </c>
      <c r="H1537">
        <v>202303</v>
      </c>
      <c r="I1537" s="9">
        <v>71.03</v>
      </c>
      <c r="J1537" s="9">
        <v>2.56</v>
      </c>
      <c r="K1537" s="9">
        <v>2.81</v>
      </c>
      <c r="L1537" s="9">
        <v>3.14</v>
      </c>
      <c r="M1537" s="9" t="str">
        <f>INDEX(Taxonomie!S:S,MATCH(ZACKS_Screener[[#This Row],[Ticker]], Taxonomie!P:P,0))</f>
        <v>Technology</v>
      </c>
      <c r="N1537" t="str">
        <f>INDEX(Taxonomie!Q:Q,MATCH(ZACKS_Screener[[#This Row],[Ticker]], Taxonomie!P:P,0))</f>
        <v>Software—Application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1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1537" s="18">
        <f>IFERROR(ZACKS_Screener[[#This Row],[Price]]/ZACKS_Screener[[#This Row],[EPS1]], "")</f>
        <v>25.277580071174377</v>
      </c>
      <c r="R1537" s="18">
        <f>IFERROR(ZACKS_Screener[[#This Row],[Price]]/ZACKS_Screener[[#This Row],[EPS2]], "")</f>
        <v>22.621019108280255</v>
      </c>
      <c r="S1537" s="18">
        <f>IFERROR(ZACKS_Screener[[#This Row],[PE1]]/(ZACKS_Screener[[#This Row],[EG1]]*100), "")</f>
        <v>2.5884241992882564</v>
      </c>
      <c r="T1537" s="18">
        <f>IFERROR(ZACKS_Screener[[#This Row],[PE2]]/(ZACKS_Screener[[#This Row],[EG2]]*100), "")</f>
        <v>1.9262140513414396</v>
      </c>
      <c r="U1537"/>
    </row>
    <row r="1538" spans="1:21" hidden="1" x14ac:dyDescent="0.25">
      <c r="A1538" s="23" t="s">
        <v>1022</v>
      </c>
      <c r="B1538" s="31">
        <v>6576.74</v>
      </c>
      <c r="C1538" s="6" t="s">
        <v>1021</v>
      </c>
      <c r="D1538" s="6" t="s">
        <v>22</v>
      </c>
      <c r="E1538" s="6" t="s">
        <v>14</v>
      </c>
      <c r="F1538" s="6" t="s">
        <v>95</v>
      </c>
      <c r="G1538">
        <v>1</v>
      </c>
      <c r="H1538">
        <v>202301</v>
      </c>
      <c r="I1538" s="9">
        <v>77.37</v>
      </c>
      <c r="J1538" s="9">
        <v>1.18</v>
      </c>
      <c r="K1538" s="9">
        <v>1.36</v>
      </c>
      <c r="L1538" s="9">
        <v>1.64</v>
      </c>
      <c r="M1538" s="9" t="str">
        <f>INDEX(Taxonomie!S:S,MATCH(ZACKS_Screener[[#This Row],[Ticker]], Taxonomie!P:P,0))</f>
        <v>Technology</v>
      </c>
      <c r="N1538" t="str">
        <f>INDEX(Taxonomie!Q:Q,MATCH(ZACKS_Screener[[#This Row],[Ticker]], Taxonomie!P:P,0))</f>
        <v>Software—Application</v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1538" s="18">
        <f>IFERROR(ZACKS_Screener[[#This Row],[Price]]/ZACKS_Screener[[#This Row],[EPS1]], "")</f>
        <v>56.889705882352942</v>
      </c>
      <c r="R1538" s="18">
        <f>IFERROR(ZACKS_Screener[[#This Row],[Price]]/ZACKS_Screener[[#This Row],[EPS2]], "")</f>
        <v>47.176829268292686</v>
      </c>
      <c r="S1538" s="18">
        <f>IFERROR(ZACKS_Screener[[#This Row],[PE1]]/(ZACKS_Screener[[#This Row],[EG1]]*100), "")</f>
        <v>3.7294362745098004</v>
      </c>
      <c r="T1538" s="18">
        <f>IFERROR(ZACKS_Screener[[#This Row],[PE2]]/(ZACKS_Screener[[#This Row],[EG2]]*100), "")</f>
        <v>2.2914459930313607</v>
      </c>
      <c r="U1538"/>
    </row>
    <row r="1539" spans="1:21" hidden="1" x14ac:dyDescent="0.25">
      <c r="A1539" s="23" t="s">
        <v>1621</v>
      </c>
      <c r="B1539" s="31">
        <v>124021.65</v>
      </c>
      <c r="C1539" s="6" t="s">
        <v>1620</v>
      </c>
      <c r="D1539" s="6" t="s">
        <v>22</v>
      </c>
      <c r="E1539" s="6" t="s">
        <v>14</v>
      </c>
      <c r="F1539" s="6" t="s">
        <v>95</v>
      </c>
      <c r="G1539">
        <v>7</v>
      </c>
      <c r="H1539">
        <v>202207</v>
      </c>
      <c r="I1539" s="9">
        <v>442.84</v>
      </c>
      <c r="J1539" s="9">
        <v>11.85</v>
      </c>
      <c r="K1539" s="9">
        <v>14.14</v>
      </c>
      <c r="L1539" s="9">
        <v>15.52</v>
      </c>
      <c r="M1539" s="9" t="str">
        <f>INDEX(Taxonomie!S:S,MATCH(ZACKS_Screener[[#This Row],[Ticker]], Taxonomie!P:P,0))</f>
        <v>Technology</v>
      </c>
      <c r="N1539" t="str">
        <f>INDEX(Taxonomie!Q:Q,MATCH(ZACKS_Screener[[#This Row],[Ticker]], Taxonomie!P:P,0))</f>
        <v>Software—Application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1539" s="18">
        <f>IFERROR(ZACKS_Screener[[#This Row],[Price]]/ZACKS_Screener[[#This Row],[EPS1]], "")</f>
        <v>31.318246110325315</v>
      </c>
      <c r="R1539" s="18">
        <f>IFERROR(ZACKS_Screener[[#This Row],[Price]]/ZACKS_Screener[[#This Row],[EPS2]], "")</f>
        <v>28.533505154639176</v>
      </c>
      <c r="S1539" s="18">
        <f>IFERROR(ZACKS_Screener[[#This Row],[PE1]]/(ZACKS_Screener[[#This Row],[EG1]]*100), "")</f>
        <v>1.6206166655343006</v>
      </c>
      <c r="T1539" s="18">
        <f>IFERROR(ZACKS_Screener[[#This Row],[PE2]]/(ZACKS_Screener[[#This Row],[EG2]]*100), "")</f>
        <v>2.9236504556999874</v>
      </c>
      <c r="U1539"/>
    </row>
    <row r="1540" spans="1:21" hidden="1" x14ac:dyDescent="0.25">
      <c r="A1540" s="23" t="s">
        <v>1905</v>
      </c>
      <c r="B1540" s="31">
        <v>11474.45</v>
      </c>
      <c r="C1540" s="6" t="s">
        <v>1904</v>
      </c>
      <c r="D1540" s="6" t="s">
        <v>22</v>
      </c>
      <c r="E1540" s="6" t="s">
        <v>14</v>
      </c>
      <c r="F1540" s="6" t="s">
        <v>95</v>
      </c>
      <c r="G1540">
        <v>12</v>
      </c>
      <c r="H1540">
        <v>202212</v>
      </c>
      <c r="I1540" s="9">
        <v>184.99</v>
      </c>
      <c r="J1540" s="9">
        <v>2.76</v>
      </c>
      <c r="K1540" s="9">
        <v>2.87</v>
      </c>
      <c r="L1540" s="9">
        <v>3.28</v>
      </c>
      <c r="M1540" s="9" t="str">
        <f>INDEX(Taxonomie!S:S,MATCH(ZACKS_Screener[[#This Row],[Ticker]], Taxonomie!P:P,0))</f>
        <v>Technology</v>
      </c>
      <c r="N1540" t="str">
        <f>INDEX(Taxonomie!Q:Q,MATCH(ZACKS_Screener[[#This Row],[Ticker]], Taxonomie!P:P,0))</f>
        <v>Software—Application</v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540" s="18">
        <f>IFERROR(ZACKS_Screener[[#This Row],[Price]]/ZACKS_Screener[[#This Row],[EPS1]], "")</f>
        <v>64.456445993031366</v>
      </c>
      <c r="R1540" s="18">
        <f>IFERROR(ZACKS_Screener[[#This Row],[Price]]/ZACKS_Screener[[#This Row],[EPS2]], "")</f>
        <v>56.399390243902445</v>
      </c>
      <c r="S1540" s="18">
        <f>IFERROR(ZACKS_Screener[[#This Row],[PE1]]/(ZACKS_Screener[[#This Row],[EG1]]*100), "")</f>
        <v>16.172708267342365</v>
      </c>
      <c r="T1540" s="18">
        <f>IFERROR(ZACKS_Screener[[#This Row],[PE2]]/(ZACKS_Screener[[#This Row],[EG2]]*100), "")</f>
        <v>3.9479573170731745</v>
      </c>
      <c r="U1540"/>
    </row>
    <row r="1541" spans="1:21" hidden="1" x14ac:dyDescent="0.25">
      <c r="A1541" s="23" t="s">
        <v>2031</v>
      </c>
      <c r="B1541" s="31">
        <v>2497877.75</v>
      </c>
      <c r="C1541" s="6" t="s">
        <v>2030</v>
      </c>
      <c r="D1541" s="6" t="s">
        <v>22</v>
      </c>
      <c r="E1541" s="6" t="s">
        <v>14</v>
      </c>
      <c r="F1541" s="6" t="s">
        <v>95</v>
      </c>
      <c r="G1541">
        <v>6</v>
      </c>
      <c r="H1541">
        <v>202206</v>
      </c>
      <c r="I1541" s="9">
        <v>335.94</v>
      </c>
      <c r="J1541" s="9">
        <v>9.2100000000000009</v>
      </c>
      <c r="K1541" s="9">
        <v>9.65</v>
      </c>
      <c r="L1541" s="9">
        <v>10.78</v>
      </c>
      <c r="M1541" s="9" t="str">
        <f>INDEX(Taxonomie!S:S,MATCH(ZACKS_Screener[[#This Row],[Ticker]], Taxonomie!P:P,0))</f>
        <v>Technology</v>
      </c>
      <c r="N1541" t="str">
        <f>INDEX(Taxonomie!Q:Q,MATCH(ZACKS_Screener[[#This Row],[Ticker]], Taxonomie!P:P,0))</f>
        <v>Software—Infrastructure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541" s="18">
        <f>IFERROR(ZACKS_Screener[[#This Row],[Price]]/ZACKS_Screener[[#This Row],[EPS1]], "")</f>
        <v>34.81243523316062</v>
      </c>
      <c r="R1541" s="18">
        <f>IFERROR(ZACKS_Screener[[#This Row],[Price]]/ZACKS_Screener[[#This Row],[EPS2]], "")</f>
        <v>31.163265306122451</v>
      </c>
      <c r="S1541" s="18">
        <f>IFERROR(ZACKS_Screener[[#This Row],[PE1]]/(ZACKS_Screener[[#This Row],[EG1]]*100), "")</f>
        <v>7.2868756476684027</v>
      </c>
      <c r="T1541" s="18">
        <f>IFERROR(ZACKS_Screener[[#This Row],[PE2]]/(ZACKS_Screener[[#This Row],[EG2]]*100), "")</f>
        <v>2.6612877009210787</v>
      </c>
      <c r="U1541"/>
    </row>
    <row r="1542" spans="1:21" hidden="1" x14ac:dyDescent="0.25">
      <c r="A1542" s="23" t="s">
        <v>2039</v>
      </c>
      <c r="B1542" s="31">
        <v>3581.25</v>
      </c>
      <c r="C1542" s="6" t="s">
        <v>2038</v>
      </c>
      <c r="D1542" s="6" t="s">
        <v>22</v>
      </c>
      <c r="E1542" s="6" t="s">
        <v>14</v>
      </c>
      <c r="F1542" s="6" t="s">
        <v>95</v>
      </c>
      <c r="G1542">
        <v>12</v>
      </c>
      <c r="H1542">
        <v>202212</v>
      </c>
      <c r="I1542" s="9">
        <v>276.36</v>
      </c>
      <c r="J1542" s="9">
        <v>-124.61</v>
      </c>
      <c r="K1542" s="9">
        <v>31.09</v>
      </c>
      <c r="L1542" s="9">
        <v>2.63</v>
      </c>
      <c r="M1542" s="9" t="str">
        <f>INDEX(Taxonomie!S:S,MATCH(ZACKS_Screener[[#This Row],[Ticker]], Taxonomie!P:P,0))</f>
        <v>Technology</v>
      </c>
      <c r="N1542" t="str">
        <f>INDEX(Taxonomie!Q:Q,MATCH(ZACKS_Screener[[#This Row],[Ticker]], Taxonomie!P:P,0))</f>
        <v>Software—Application</v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542" s="18">
        <f>IFERROR(ZACKS_Screener[[#This Row],[Price]]/ZACKS_Screener[[#This Row],[EPS1]], "")</f>
        <v>8.8890318430363457</v>
      </c>
      <c r="R1542" s="18">
        <f>IFERROR(ZACKS_Screener[[#This Row],[Price]]/ZACKS_Screener[[#This Row],[EPS2]], "")</f>
        <v>105.07984790874525</v>
      </c>
      <c r="S1542" s="18">
        <f>IFERROR(ZACKS_Screener[[#This Row],[PE1]]/(ZACKS_Screener[[#This Row],[EG1]]*100), "")</f>
        <v>8.8890318430363463E-2</v>
      </c>
      <c r="T1542" s="18">
        <f>IFERROR(ZACKS_Screener[[#This Row],[PE2]]/(ZACKS_Screener[[#This Row],[EG2]]*100), "")</f>
        <v>-1.1479031874500667</v>
      </c>
      <c r="U1542"/>
    </row>
    <row r="1543" spans="1:21" hidden="1" x14ac:dyDescent="0.25">
      <c r="A1543" s="23" t="s">
        <v>2254</v>
      </c>
      <c r="B1543" s="31">
        <v>288689.84000000003</v>
      </c>
      <c r="C1543" s="6" t="s">
        <v>2253</v>
      </c>
      <c r="D1543" s="6" t="s">
        <v>13</v>
      </c>
      <c r="E1543" s="6" t="s">
        <v>14</v>
      </c>
      <c r="F1543" s="6" t="s">
        <v>95</v>
      </c>
      <c r="G1543">
        <v>5</v>
      </c>
      <c r="H1543">
        <v>202305</v>
      </c>
      <c r="I1543" s="9">
        <v>106.93</v>
      </c>
      <c r="J1543" s="9">
        <v>4.9000000000000004</v>
      </c>
      <c r="K1543" s="9">
        <v>5.52</v>
      </c>
      <c r="L1543" s="9">
        <v>6.13</v>
      </c>
      <c r="M1543" s="9" t="str">
        <f>INDEX(Taxonomie!S:S,MATCH(ZACKS_Screener[[#This Row],[Ticker]], Taxonomie!P:P,0))</f>
        <v>Technology</v>
      </c>
      <c r="N1543" t="str">
        <f>INDEX(Taxonomie!Q:Q,MATCH(ZACKS_Screener[[#This Row],[Ticker]], Taxonomie!P:P,0))</f>
        <v>Software—Infrastructure</v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543" s="18">
        <f>IFERROR(ZACKS_Screener[[#This Row],[Price]]/ZACKS_Screener[[#This Row],[EPS1]], "")</f>
        <v>19.371376811594207</v>
      </c>
      <c r="R1543" s="18">
        <f>IFERROR(ZACKS_Screener[[#This Row],[Price]]/ZACKS_Screener[[#This Row],[EPS2]], "")</f>
        <v>17.44371941272431</v>
      </c>
      <c r="S1543" s="18">
        <f>IFERROR(ZACKS_Screener[[#This Row],[PE1]]/(ZACKS_Screener[[#This Row],[EG1]]*100), "")</f>
        <v>1.5309636512388991</v>
      </c>
      <c r="T1543" s="18">
        <f>IFERROR(ZACKS_Screener[[#This Row],[PE2]]/(ZACKS_Screener[[#This Row],[EG2]]*100), "")</f>
        <v>1.5785136255448875</v>
      </c>
      <c r="U1543"/>
    </row>
    <row r="1544" spans="1:21" hidden="1" x14ac:dyDescent="0.25">
      <c r="A1544" s="23" t="s">
        <v>2262</v>
      </c>
      <c r="B1544" s="31">
        <v>11531.14</v>
      </c>
      <c r="C1544" s="6" t="s">
        <v>2261</v>
      </c>
      <c r="D1544" s="6" t="s">
        <v>22</v>
      </c>
      <c r="E1544" s="6" t="s">
        <v>14</v>
      </c>
      <c r="F1544" s="6" t="s">
        <v>95</v>
      </c>
      <c r="G1544">
        <v>6</v>
      </c>
      <c r="H1544">
        <v>202206</v>
      </c>
      <c r="I1544" s="9">
        <v>42.59</v>
      </c>
      <c r="J1544" s="9">
        <v>3.22</v>
      </c>
      <c r="K1544" s="9">
        <v>3.33</v>
      </c>
      <c r="L1544" s="9">
        <v>4.59</v>
      </c>
      <c r="M1544" s="9" t="str">
        <f>INDEX(Taxonomie!S:S,MATCH(ZACKS_Screener[[#This Row],[Ticker]], Taxonomie!P:P,0))</f>
        <v>Technology</v>
      </c>
      <c r="N1544" t="str">
        <f>INDEX(Taxonomie!Q:Q,MATCH(ZACKS_Screener[[#This Row],[Ticker]], Taxonomie!P:P,0))</f>
        <v>Software—Application</v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544" s="18">
        <f>IFERROR(ZACKS_Screener[[#This Row],[Price]]/ZACKS_Screener[[#This Row],[EPS1]], "")</f>
        <v>12.78978978978979</v>
      </c>
      <c r="R1544" s="18">
        <f>IFERROR(ZACKS_Screener[[#This Row],[Price]]/ZACKS_Screener[[#This Row],[EPS2]], "")</f>
        <v>9.2788671023965144</v>
      </c>
      <c r="S1544" s="18">
        <f>IFERROR(ZACKS_Screener[[#This Row],[PE1]]/(ZACKS_Screener[[#This Row],[EG1]]*100), "")</f>
        <v>3.7439202839202883</v>
      </c>
      <c r="T1544" s="18">
        <f>IFERROR(ZACKS_Screener[[#This Row],[PE2]]/(ZACKS_Screener[[#This Row],[EG2]]*100), "")</f>
        <v>0.24522720199190792</v>
      </c>
      <c r="U1544"/>
    </row>
    <row r="1545" spans="1:21" hidden="1" x14ac:dyDescent="0.25">
      <c r="A1545" s="23" t="s">
        <v>2330</v>
      </c>
      <c r="B1545" s="31">
        <v>4032.74</v>
      </c>
      <c r="C1545" s="6" t="s">
        <v>2329</v>
      </c>
      <c r="D1545" s="6" t="s">
        <v>22</v>
      </c>
      <c r="E1545" s="6" t="s">
        <v>14</v>
      </c>
      <c r="F1545" s="6" t="s">
        <v>95</v>
      </c>
      <c r="G1545">
        <v>12</v>
      </c>
      <c r="H1545">
        <v>202212</v>
      </c>
      <c r="I1545" s="9">
        <v>48.61</v>
      </c>
      <c r="J1545" s="9">
        <v>0.72</v>
      </c>
      <c r="K1545" s="9">
        <v>1.37</v>
      </c>
      <c r="L1545" s="9">
        <v>1.98</v>
      </c>
      <c r="M1545" s="9" t="str">
        <f>INDEX(Taxonomie!S:S,MATCH(ZACKS_Screener[[#This Row],[Ticker]], Taxonomie!P:P,0))</f>
        <v>Technology</v>
      </c>
      <c r="N1545" t="str">
        <f>INDEX(Taxonomie!Q:Q,MATCH(ZACKS_Screener[[#This Row],[Ticker]], Taxonomie!P:P,0))</f>
        <v>Software—Application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545" s="18">
        <f>IFERROR(ZACKS_Screener[[#This Row],[Price]]/ZACKS_Screener[[#This Row],[EPS1]], "")</f>
        <v>35.481751824817515</v>
      </c>
      <c r="R1545" s="18">
        <f>IFERROR(ZACKS_Screener[[#This Row],[Price]]/ZACKS_Screener[[#This Row],[EPS2]], "")</f>
        <v>24.550505050505052</v>
      </c>
      <c r="S1545" s="18">
        <f>IFERROR(ZACKS_Screener[[#This Row],[PE1]]/(ZACKS_Screener[[#This Row],[EG1]]*100), "")</f>
        <v>0.39302863559797852</v>
      </c>
      <c r="T1545" s="18">
        <f>IFERROR(ZACKS_Screener[[#This Row],[PE2]]/(ZACKS_Screener[[#This Row],[EG2]]*100), "")</f>
        <v>0.551380195396589</v>
      </c>
      <c r="U1545"/>
    </row>
    <row r="1546" spans="1:21" hidden="1" x14ac:dyDescent="0.25">
      <c r="A1546" s="23" t="s">
        <v>41521</v>
      </c>
      <c r="B1546" s="31">
        <v>2590.63</v>
      </c>
      <c r="C1546" s="6" t="s">
        <v>41520</v>
      </c>
      <c r="D1546" s="6" t="s">
        <v>22</v>
      </c>
      <c r="E1546" s="6" t="s">
        <v>14</v>
      </c>
      <c r="F1546" s="6" t="s">
        <v>95</v>
      </c>
      <c r="G1546">
        <v>11</v>
      </c>
      <c r="H1546">
        <v>202211</v>
      </c>
      <c r="I1546" s="9">
        <v>59.82</v>
      </c>
      <c r="J1546" s="9">
        <v>4.13</v>
      </c>
      <c r="K1546" s="9">
        <v>4.09</v>
      </c>
      <c r="L1546" s="9">
        <v>4.6399999999999997</v>
      </c>
      <c r="M1546" s="9" t="str">
        <f>INDEX(Taxonomie!S:S,MATCH(ZACKS_Screener[[#This Row],[Ticker]], Taxonomie!P:P,0))</f>
        <v>Technology</v>
      </c>
      <c r="N1546" t="str">
        <f>INDEX(Taxonomie!Q:Q,MATCH(ZACKS_Screener[[#This Row],[Ticker]], Taxonomie!P:P,0))</f>
        <v>Software—Application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546" s="18">
        <f>IFERROR(ZACKS_Screener[[#This Row],[Price]]/ZACKS_Screener[[#This Row],[EPS1]], "")</f>
        <v>14.625916870415649</v>
      </c>
      <c r="R1546" s="18">
        <f>IFERROR(ZACKS_Screener[[#This Row],[Price]]/ZACKS_Screener[[#This Row],[EPS2]], "")</f>
        <v>12.892241379310345</v>
      </c>
      <c r="S1546" s="18">
        <f>IFERROR(ZACKS_Screener[[#This Row],[PE1]]/(ZACKS_Screener[[#This Row],[EG1]]*100), "")</f>
        <v>-15.101259168704143</v>
      </c>
      <c r="T1546" s="18">
        <f>IFERROR(ZACKS_Screener[[#This Row],[PE2]]/(ZACKS_Screener[[#This Row],[EG2]]*100), "")</f>
        <v>0.95871394984326053</v>
      </c>
      <c r="U1546"/>
    </row>
    <row r="1547" spans="1:21" hidden="1" x14ac:dyDescent="0.25">
      <c r="A1547" s="23" t="s">
        <v>2432</v>
      </c>
      <c r="B1547" s="31">
        <v>16490.75</v>
      </c>
      <c r="C1547" s="6" t="s">
        <v>2432</v>
      </c>
      <c r="D1547" s="6" t="s">
        <v>22</v>
      </c>
      <c r="E1547" s="6" t="s">
        <v>14</v>
      </c>
      <c r="F1547" s="6" t="s">
        <v>95</v>
      </c>
      <c r="G1547">
        <v>9</v>
      </c>
      <c r="H1547">
        <v>202209</v>
      </c>
      <c r="I1547" s="9">
        <v>139.28</v>
      </c>
      <c r="J1547" s="9">
        <v>4.58</v>
      </c>
      <c r="K1547" s="9">
        <v>4.3499999999999996</v>
      </c>
      <c r="L1547" s="9">
        <v>5.27</v>
      </c>
      <c r="M1547" s="9" t="str">
        <f>INDEX(Taxonomie!S:S,MATCH(ZACKS_Screener[[#This Row],[Ticker]], Taxonomie!P:P,0))</f>
        <v>Technology</v>
      </c>
      <c r="N1547" t="str">
        <f>INDEX(Taxonomie!Q:Q,MATCH(ZACKS_Screener[[#This Row],[Ticker]], Taxonomie!P:P,0))</f>
        <v>Software—Application</v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547" s="18">
        <f>IFERROR(ZACKS_Screener[[#This Row],[Price]]/ZACKS_Screener[[#This Row],[EPS1]], "")</f>
        <v>32.018390804597701</v>
      </c>
      <c r="R1547" s="18">
        <f>IFERROR(ZACKS_Screener[[#This Row],[Price]]/ZACKS_Screener[[#This Row],[EPS2]], "")</f>
        <v>26.428842504743834</v>
      </c>
      <c r="S1547" s="18">
        <f>IFERROR(ZACKS_Screener[[#This Row],[PE1]]/(ZACKS_Screener[[#This Row],[EG1]]*100), "")</f>
        <v>-6.375836081959009</v>
      </c>
      <c r="T1547" s="18">
        <f>IFERROR(ZACKS_Screener[[#This Row],[PE2]]/(ZACKS_Screener[[#This Row],[EG2]]*100), "")</f>
        <v>1.2496246184308226</v>
      </c>
      <c r="U1547"/>
    </row>
    <row r="1548" spans="1:21" hidden="1" x14ac:dyDescent="0.25">
      <c r="A1548" s="23" t="s">
        <v>2599</v>
      </c>
      <c r="B1548" s="31">
        <v>155114.69</v>
      </c>
      <c r="C1548" s="6" t="s">
        <v>2599</v>
      </c>
      <c r="D1548" s="6" t="s">
        <v>13</v>
      </c>
      <c r="E1548" s="6" t="s">
        <v>14</v>
      </c>
      <c r="F1548" s="6" t="s">
        <v>95</v>
      </c>
      <c r="G1548">
        <v>12</v>
      </c>
      <c r="H1548">
        <v>202212</v>
      </c>
      <c r="I1548" s="9">
        <v>131.5</v>
      </c>
      <c r="J1548" s="9">
        <v>4.28</v>
      </c>
      <c r="K1548" s="9">
        <v>5.6</v>
      </c>
      <c r="L1548" s="9">
        <v>6.62</v>
      </c>
      <c r="M1548" s="9" t="str">
        <f>INDEX(Taxonomie!S:S,MATCH(ZACKS_Screener[[#This Row],[Ticker]], Taxonomie!P:P,0))</f>
        <v>Technology</v>
      </c>
      <c r="N1548" t="str">
        <f>INDEX(Taxonomie!Q:Q,MATCH(ZACKS_Screener[[#This Row],[Ticker]], Taxonomie!P:P,0))</f>
        <v>Software—Application</v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548" s="18">
        <f>IFERROR(ZACKS_Screener[[#This Row],[Price]]/ZACKS_Screener[[#This Row],[EPS1]], "")</f>
        <v>23.482142857142858</v>
      </c>
      <c r="R1548" s="18">
        <f>IFERROR(ZACKS_Screener[[#This Row],[Price]]/ZACKS_Screener[[#This Row],[EPS2]], "")</f>
        <v>19.86404833836858</v>
      </c>
      <c r="S1548" s="18">
        <f>IFERROR(ZACKS_Screener[[#This Row],[PE1]]/(ZACKS_Screener[[#This Row],[EG1]]*100), "")</f>
        <v>0.76139069264069292</v>
      </c>
      <c r="T1548" s="18">
        <f>IFERROR(ZACKS_Screener[[#This Row],[PE2]]/(ZACKS_Screener[[#This Row],[EG2]]*100), "")</f>
        <v>1.0905752028908233</v>
      </c>
      <c r="U1548"/>
    </row>
    <row r="1549" spans="1:21" hidden="1" x14ac:dyDescent="0.25">
      <c r="A1549" s="23" t="s">
        <v>2703</v>
      </c>
      <c r="B1549" s="31">
        <v>68514.350000000006</v>
      </c>
      <c r="C1549" s="6" t="s">
        <v>2702</v>
      </c>
      <c r="D1549" s="6" t="s">
        <v>22</v>
      </c>
      <c r="E1549" s="6" t="s">
        <v>14</v>
      </c>
      <c r="F1549" s="6" t="s">
        <v>95</v>
      </c>
      <c r="G1549">
        <v>10</v>
      </c>
      <c r="H1549">
        <v>202210</v>
      </c>
      <c r="I1549" s="9">
        <v>450.16</v>
      </c>
      <c r="J1549" s="9">
        <v>8.9</v>
      </c>
      <c r="K1549" s="9">
        <v>10.81</v>
      </c>
      <c r="L1549" s="9">
        <v>12.2</v>
      </c>
      <c r="M1549" s="9" t="str">
        <f>INDEX(Taxonomie!S:S,MATCH(ZACKS_Screener[[#This Row],[Ticker]], Taxonomie!P:P,0))</f>
        <v>Technology</v>
      </c>
      <c r="N1549" t="str">
        <f>INDEX(Taxonomie!Q:Q,MATCH(ZACKS_Screener[[#This Row],[Ticker]], Taxonomie!P:P,0))</f>
        <v>Software—Infrastructure</v>
      </c>
      <c r="O1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1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1549" s="18">
        <f>IFERROR(ZACKS_Screener[[#This Row],[Price]]/ZACKS_Screener[[#This Row],[EPS1]], "")</f>
        <v>41.642923219241446</v>
      </c>
      <c r="R1549" s="18">
        <f>IFERROR(ZACKS_Screener[[#This Row],[Price]]/ZACKS_Screener[[#This Row],[EPS2]], "")</f>
        <v>36.898360655737712</v>
      </c>
      <c r="S1549" s="18">
        <f>IFERROR(ZACKS_Screener[[#This Row],[PE1]]/(ZACKS_Screener[[#This Row],[EG1]]*100), "")</f>
        <v>1.940429406551041</v>
      </c>
      <c r="T1549" s="18">
        <f>IFERROR(ZACKS_Screener[[#This Row],[PE2]]/(ZACKS_Screener[[#This Row],[EG2]]*100), "")</f>
        <v>2.8695775445217628</v>
      </c>
      <c r="U1549"/>
    </row>
    <row r="1550" spans="1:21" hidden="1" x14ac:dyDescent="0.25">
      <c r="A1550" s="23" t="s">
        <v>2758</v>
      </c>
      <c r="B1550" s="31">
        <v>13953.39</v>
      </c>
      <c r="C1550" s="6" t="s">
        <v>2757</v>
      </c>
      <c r="D1550" s="6" t="s">
        <v>22</v>
      </c>
      <c r="E1550" s="6" t="s">
        <v>14</v>
      </c>
      <c r="F1550" s="6" t="s">
        <v>95</v>
      </c>
      <c r="G1550">
        <v>12</v>
      </c>
      <c r="H1550">
        <v>202212</v>
      </c>
      <c r="I1550" s="9">
        <v>56.01</v>
      </c>
      <c r="J1550" s="9">
        <v>4.6500000000000004</v>
      </c>
      <c r="K1550" s="9">
        <v>4.78</v>
      </c>
      <c r="L1550" s="9">
        <v>5.41</v>
      </c>
      <c r="M1550" s="9" t="str">
        <f>INDEX(Taxonomie!S:S,MATCH(ZACKS_Screener[[#This Row],[Ticker]], Taxonomie!P:P,0))</f>
        <v>Technology</v>
      </c>
      <c r="N1550" t="str">
        <f>INDEX(Taxonomie!Q:Q,MATCH(ZACKS_Screener[[#This Row],[Ticker]], Taxonomie!P:P,0))</f>
        <v>Software—Application</v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550" s="18">
        <f>IFERROR(ZACKS_Screener[[#This Row],[Price]]/ZACKS_Screener[[#This Row],[EPS1]], "")</f>
        <v>11.717573221757322</v>
      </c>
      <c r="R1550" s="18">
        <f>IFERROR(ZACKS_Screener[[#This Row],[Price]]/ZACKS_Screener[[#This Row],[EPS2]], "")</f>
        <v>10.353049907578557</v>
      </c>
      <c r="S1550" s="18">
        <f>IFERROR(ZACKS_Screener[[#This Row],[PE1]]/(ZACKS_Screener[[#This Row],[EG1]]*100), "")</f>
        <v>4.1912858062439691</v>
      </c>
      <c r="T1550" s="18">
        <f>IFERROR(ZACKS_Screener[[#This Row],[PE2]]/(ZACKS_Screener[[#This Row],[EG2]]*100), "")</f>
        <v>0.78551711997183349</v>
      </c>
      <c r="U1550"/>
    </row>
    <row r="1551" spans="1:21" hidden="1" x14ac:dyDescent="0.25">
      <c r="A1551" s="23" t="s">
        <v>3062</v>
      </c>
      <c r="B1551" s="31">
        <v>57592.46</v>
      </c>
      <c r="C1551" s="6" t="s">
        <v>3061</v>
      </c>
      <c r="D1551" s="6" t="s">
        <v>13</v>
      </c>
      <c r="E1551" s="6" t="s">
        <v>14</v>
      </c>
      <c r="F1551" s="6" t="s">
        <v>95</v>
      </c>
      <c r="G1551">
        <v>1</v>
      </c>
      <c r="H1551">
        <v>202301</v>
      </c>
      <c r="I1551" s="9">
        <v>134.41</v>
      </c>
      <c r="J1551" s="9">
        <v>6.53</v>
      </c>
      <c r="K1551" s="9">
        <v>7.25</v>
      </c>
      <c r="L1551" s="9">
        <v>7.83</v>
      </c>
      <c r="M1551" s="9" t="str">
        <f>INDEX(Taxonomie!S:S,MATCH(ZACKS_Screener[[#This Row],[Ticker]], Taxonomie!P:P,0))</f>
        <v>Technology</v>
      </c>
      <c r="N1551" t="str">
        <f>INDEX(Taxonomie!Q:Q,MATCH(ZACKS_Screener[[#This Row],[Ticker]], Taxonomie!P:P,0))</f>
        <v>Software—Infrastructure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551" s="18">
        <f>IFERROR(ZACKS_Screener[[#This Row],[Price]]/ZACKS_Screener[[#This Row],[EPS1]], "")</f>
        <v>18.539310344827587</v>
      </c>
      <c r="R1551" s="18">
        <f>IFERROR(ZACKS_Screener[[#This Row],[Price]]/ZACKS_Screener[[#This Row],[EPS2]], "")</f>
        <v>17.166028097062579</v>
      </c>
      <c r="S1551" s="18">
        <f>IFERROR(ZACKS_Screener[[#This Row],[PE1]]/(ZACKS_Screener[[#This Row],[EG1]]*100), "")</f>
        <v>1.6814124521072806</v>
      </c>
      <c r="T1551" s="18">
        <f>IFERROR(ZACKS_Screener[[#This Row],[PE2]]/(ZACKS_Screener[[#This Row],[EG2]]*100), "")</f>
        <v>2.1457535121328219</v>
      </c>
      <c r="U1551"/>
    </row>
    <row r="1552" spans="1:21" hidden="1" x14ac:dyDescent="0.25">
      <c r="A1552" s="23" t="s">
        <v>41897</v>
      </c>
      <c r="B1552" s="31">
        <v>2367.67</v>
      </c>
      <c r="C1552" s="6" t="s">
        <v>41896</v>
      </c>
      <c r="D1552" s="6" t="s">
        <v>22</v>
      </c>
      <c r="E1552" s="6" t="s">
        <v>14</v>
      </c>
      <c r="F1552" s="6" t="s">
        <v>95</v>
      </c>
      <c r="G1552">
        <v>1</v>
      </c>
      <c r="H1552">
        <v>202301</v>
      </c>
      <c r="I1552" s="9">
        <v>36.83</v>
      </c>
      <c r="J1552" s="9">
        <v>2.52</v>
      </c>
      <c r="K1552" s="9">
        <v>2.65</v>
      </c>
      <c r="L1552" s="9">
        <v>2.98</v>
      </c>
      <c r="M1552" s="9" t="str">
        <f>INDEX(Taxonomie!S:S,MATCH(ZACKS_Screener[[#This Row],[Ticker]], Taxonomie!P:P,0))</f>
        <v>Technology</v>
      </c>
      <c r="N1552" t="str">
        <f>INDEX(Taxonomie!Q:Q,MATCH(ZACKS_Screener[[#This Row],[Ticker]], Taxonomie!P:P,0))</f>
        <v>Software—Infrastructure</v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552" s="18">
        <f>IFERROR(ZACKS_Screener[[#This Row],[Price]]/ZACKS_Screener[[#This Row],[EPS1]], "")</f>
        <v>13.898113207547169</v>
      </c>
      <c r="R1552" s="18">
        <f>IFERROR(ZACKS_Screener[[#This Row],[Price]]/ZACKS_Screener[[#This Row],[EPS2]], "")</f>
        <v>12.359060402684563</v>
      </c>
      <c r="S1552" s="18">
        <f>IFERROR(ZACKS_Screener[[#This Row],[PE1]]/(ZACKS_Screener[[#This Row],[EG1]]*100), "")</f>
        <v>2.6940957910014536</v>
      </c>
      <c r="T1552" s="18">
        <f>IFERROR(ZACKS_Screener[[#This Row],[PE2]]/(ZACKS_Screener[[#This Row],[EG2]]*100), "")</f>
        <v>0.99247000203376001</v>
      </c>
      <c r="U1552"/>
    </row>
    <row r="1553" spans="1:21" hidden="1" x14ac:dyDescent="0.25">
      <c r="A1553" s="23" t="s">
        <v>617</v>
      </c>
      <c r="B1553" s="31">
        <v>6927.27</v>
      </c>
      <c r="C1553" s="6" t="s">
        <v>616</v>
      </c>
      <c r="D1553" s="6" t="s">
        <v>13</v>
      </c>
      <c r="E1553" s="6" t="s">
        <v>14</v>
      </c>
      <c r="F1553" s="6" t="s">
        <v>618</v>
      </c>
      <c r="G1553">
        <v>6</v>
      </c>
      <c r="H1553">
        <v>202206</v>
      </c>
      <c r="I1553" s="9">
        <v>303.92</v>
      </c>
      <c r="J1553" s="9">
        <v>17.809999999999999</v>
      </c>
      <c r="K1553" s="9">
        <v>18.399999999999999</v>
      </c>
      <c r="L1553" s="9">
        <v>19.850000000000001</v>
      </c>
      <c r="M1553" s="9" t="str">
        <f>INDEX(Taxonomie!S:S,MATCH(ZACKS_Screener[[#This Row],[Ticker]], Taxonomie!P:P,0))</f>
        <v>Technology</v>
      </c>
      <c r="N1553" t="str">
        <f>INDEX(Taxonomie!Q:Q,MATCH(ZACKS_Screener[[#This Row],[Ticker]], Taxonomie!P:P,0))</f>
        <v>Information Technology Services</v>
      </c>
      <c r="O1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553" s="18">
        <f>IFERROR(ZACKS_Screener[[#This Row],[Price]]/ZACKS_Screener[[#This Row],[EPS1]], "")</f>
        <v>16.517391304347829</v>
      </c>
      <c r="R1553" s="18">
        <f>IFERROR(ZACKS_Screener[[#This Row],[Price]]/ZACKS_Screener[[#This Row],[EPS2]], "")</f>
        <v>15.310831234256927</v>
      </c>
      <c r="S1553" s="18">
        <f>IFERROR(ZACKS_Screener[[#This Row],[PE1]]/(ZACKS_Screener[[#This Row],[EG1]]*100), "")</f>
        <v>4.9860125276344895</v>
      </c>
      <c r="T1553" s="18">
        <f>IFERROR(ZACKS_Screener[[#This Row],[PE2]]/(ZACKS_Screener[[#This Row],[EG2]]*100), "")</f>
        <v>1.9428916876574269</v>
      </c>
      <c r="U1553"/>
    </row>
    <row r="1554" spans="1:21" hidden="1" x14ac:dyDescent="0.25">
      <c r="A1554" s="23" t="s">
        <v>1367</v>
      </c>
      <c r="B1554" s="31">
        <v>24603.24</v>
      </c>
      <c r="C1554" s="6" t="s">
        <v>1366</v>
      </c>
      <c r="D1554" s="6" t="s">
        <v>13</v>
      </c>
      <c r="E1554" s="6" t="s">
        <v>14</v>
      </c>
      <c r="F1554" s="6" t="s">
        <v>618</v>
      </c>
      <c r="G1554">
        <v>9</v>
      </c>
      <c r="H1554">
        <v>202209</v>
      </c>
      <c r="I1554" s="9">
        <v>104.48</v>
      </c>
      <c r="J1554" s="9">
        <v>4.8</v>
      </c>
      <c r="K1554" s="9">
        <v>5.22</v>
      </c>
      <c r="L1554" s="9">
        <v>5.74</v>
      </c>
      <c r="M1554" s="9" t="str">
        <f>INDEX(Taxonomie!S:S,MATCH(ZACKS_Screener[[#This Row],[Ticker]], Taxonomie!P:P,0))</f>
        <v>Technology</v>
      </c>
      <c r="N1554" t="str">
        <f>INDEX(Taxonomie!Q:Q,MATCH(ZACKS_Screener[[#This Row],[Ticker]], Taxonomie!P:P,0))</f>
        <v>Information Technology Services</v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1554" s="18">
        <f>IFERROR(ZACKS_Screener[[#This Row],[Price]]/ZACKS_Screener[[#This Row],[EPS1]], "")</f>
        <v>20.015325670498086</v>
      </c>
      <c r="R1554" s="18">
        <f>IFERROR(ZACKS_Screener[[#This Row],[Price]]/ZACKS_Screener[[#This Row],[EPS2]], "")</f>
        <v>18.202090592334496</v>
      </c>
      <c r="S1554" s="18">
        <f>IFERROR(ZACKS_Screener[[#This Row],[PE1]]/(ZACKS_Screener[[#This Row],[EG1]]*100), "")</f>
        <v>2.2874657909140672</v>
      </c>
      <c r="T1554" s="18">
        <f>IFERROR(ZACKS_Screener[[#This Row],[PE2]]/(ZACKS_Screener[[#This Row],[EG2]]*100), "")</f>
        <v>1.8272098633074227</v>
      </c>
      <c r="U1554"/>
    </row>
    <row r="1555" spans="1:21" hidden="1" x14ac:dyDescent="0.25">
      <c r="A1555" s="23" t="s">
        <v>41519</v>
      </c>
      <c r="B1555" s="31">
        <v>2587.08</v>
      </c>
      <c r="C1555" s="6" t="s">
        <v>41518</v>
      </c>
      <c r="D1555" s="6" t="s">
        <v>22</v>
      </c>
      <c r="E1555" s="6" t="s">
        <v>14</v>
      </c>
      <c r="F1555" s="6" t="s">
        <v>618</v>
      </c>
      <c r="G1555">
        <v>12</v>
      </c>
      <c r="H1555">
        <v>202212</v>
      </c>
      <c r="I1555" s="9">
        <v>74.260000000000005</v>
      </c>
      <c r="J1555" s="9">
        <v>4.28</v>
      </c>
      <c r="K1555" s="9">
        <v>4.6399999999999997</v>
      </c>
      <c r="L1555" s="9">
        <v>5.13</v>
      </c>
      <c r="M1555" s="9" t="str">
        <f>INDEX(Taxonomie!S:S,MATCH(ZACKS_Screener[[#This Row],[Ticker]], Taxonomie!P:P,0))</f>
        <v>Technology</v>
      </c>
      <c r="N1555" t="str">
        <f>INDEX(Taxonomie!Q:Q,MATCH(ZACKS_Screener[[#This Row],[Ticker]], Taxonomie!P:P,0))</f>
        <v>Information Technology Services</v>
      </c>
      <c r="O1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555" s="18">
        <f>IFERROR(ZACKS_Screener[[#This Row],[Price]]/ZACKS_Screener[[#This Row],[EPS1]], "")</f>
        <v>16.004310344827587</v>
      </c>
      <c r="R1555" s="18">
        <f>IFERROR(ZACKS_Screener[[#This Row],[Price]]/ZACKS_Screener[[#This Row],[EPS2]], "")</f>
        <v>14.475633528265108</v>
      </c>
      <c r="S1555" s="18">
        <f>IFERROR(ZACKS_Screener[[#This Row],[PE1]]/(ZACKS_Screener[[#This Row],[EG1]]*100), "")</f>
        <v>1.9027346743295053</v>
      </c>
      <c r="T1555" s="18">
        <f>IFERROR(ZACKS_Screener[[#This Row],[PE2]]/(ZACKS_Screener[[#This Row],[EG2]]*100), "")</f>
        <v>1.3707538687989809</v>
      </c>
      <c r="U1555"/>
    </row>
    <row r="1556" spans="1:21" hidden="1" x14ac:dyDescent="0.25">
      <c r="A1556" s="23" t="s">
        <v>1849</v>
      </c>
      <c r="B1556" s="31">
        <v>10248.219999999999</v>
      </c>
      <c r="C1556" s="6" t="s">
        <v>1848</v>
      </c>
      <c r="D1556" s="6" t="s">
        <v>22</v>
      </c>
      <c r="E1556" s="6" t="s">
        <v>14</v>
      </c>
      <c r="F1556" s="6" t="s">
        <v>1850</v>
      </c>
      <c r="G1556">
        <v>3</v>
      </c>
      <c r="H1556">
        <v>202303</v>
      </c>
      <c r="I1556" s="9">
        <v>62.63</v>
      </c>
      <c r="J1556" s="9">
        <v>3.22</v>
      </c>
      <c r="K1556" s="9">
        <v>3.08</v>
      </c>
      <c r="L1556" s="9">
        <v>3.79</v>
      </c>
      <c r="M1556" s="9" t="str">
        <f>INDEX(Taxonomie!S:S,MATCH(ZACKS_Screener[[#This Row],[Ticker]], Taxonomie!P:P,0))</f>
        <v>Technology</v>
      </c>
      <c r="N1556" t="str">
        <f>INDEX(Taxonomie!Q:Q,MATCH(ZACKS_Screener[[#This Row],[Ticker]], Taxonomie!P:P,0))</f>
        <v>Computer Hardware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556" s="18">
        <f>IFERROR(ZACKS_Screener[[#This Row],[Price]]/ZACKS_Screener[[#This Row],[EPS1]], "")</f>
        <v>20.334415584415584</v>
      </c>
      <c r="R1556" s="18">
        <f>IFERROR(ZACKS_Screener[[#This Row],[Price]]/ZACKS_Screener[[#This Row],[EPS2]], "")</f>
        <v>16.525065963060687</v>
      </c>
      <c r="S1556" s="18">
        <f>IFERROR(ZACKS_Screener[[#This Row],[PE1]]/(ZACKS_Screener[[#This Row],[EG1]]*100), "")</f>
        <v>-4.676915584415581</v>
      </c>
      <c r="T1556" s="18">
        <f>IFERROR(ZACKS_Screener[[#This Row],[PE2]]/(ZACKS_Screener[[#This Row],[EG2]]*100), "")</f>
        <v>0.71686201642573122</v>
      </c>
      <c r="U1556"/>
    </row>
    <row r="1557" spans="1:21" hidden="1" x14ac:dyDescent="0.25">
      <c r="A1557" s="23" t="s">
        <v>1856</v>
      </c>
      <c r="B1557" s="31">
        <v>4551.42</v>
      </c>
      <c r="C1557" s="6" t="s">
        <v>1855</v>
      </c>
      <c r="D1557" s="6" t="s">
        <v>13</v>
      </c>
      <c r="E1557" s="6" t="s">
        <v>14</v>
      </c>
      <c r="F1557" s="6" t="s">
        <v>1850</v>
      </c>
      <c r="G1557">
        <v>12</v>
      </c>
      <c r="H1557">
        <v>202212</v>
      </c>
      <c r="I1557" s="9">
        <v>6.36</v>
      </c>
      <c r="J1557" s="9">
        <v>-3.32</v>
      </c>
      <c r="K1557" s="9">
        <v>-2.93</v>
      </c>
      <c r="L1557" s="9">
        <v>-0.51</v>
      </c>
      <c r="M1557" s="9" t="str">
        <f>INDEX(Taxonomie!S:S,MATCH(ZACKS_Screener[[#This Row],[Ticker]], Taxonomie!P:P,0))</f>
        <v>Technology</v>
      </c>
      <c r="N1557" t="str">
        <f>INDEX(Taxonomie!Q:Q,MATCH(ZACKS_Screener[[#This Row],[Ticker]], Taxonomie!P:P,0))</f>
        <v>Consumer Electronics</v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557" s="18">
        <f>IFERROR(ZACKS_Screener[[#This Row],[Price]]/ZACKS_Screener[[#This Row],[EPS1]], "")</f>
        <v>-2.1706484641638224</v>
      </c>
      <c r="R1557" s="18">
        <f>IFERROR(ZACKS_Screener[[#This Row],[Price]]/ZACKS_Screener[[#This Row],[EPS2]], "")</f>
        <v>-12.470588235294118</v>
      </c>
      <c r="S1557" s="18">
        <f>IFERROR(ZACKS_Screener[[#This Row],[PE1]]/(ZACKS_Screener[[#This Row],[EG1]]*100), "")</f>
        <v>-0.18478340771856142</v>
      </c>
      <c r="T1557" s="18">
        <f>IFERROR(ZACKS_Screener[[#This Row],[PE2]]/(ZACKS_Screener[[#This Row],[EG2]]*100), "")</f>
        <v>-0.15098687408847838</v>
      </c>
      <c r="U1557"/>
    </row>
    <row r="1558" spans="1:21" hidden="1" x14ac:dyDescent="0.25">
      <c r="A1558" s="23" t="s">
        <v>41345</v>
      </c>
      <c r="B1558" s="31">
        <v>2385.79</v>
      </c>
      <c r="C1558" s="6" t="s">
        <v>41344</v>
      </c>
      <c r="D1558" s="6" t="s">
        <v>22</v>
      </c>
      <c r="E1558" s="6" t="s">
        <v>14</v>
      </c>
      <c r="F1558" s="6" t="s">
        <v>1850</v>
      </c>
      <c r="G1558">
        <v>6</v>
      </c>
      <c r="H1558">
        <v>202206</v>
      </c>
      <c r="I1558" s="9">
        <v>41</v>
      </c>
      <c r="J1558" s="9">
        <v>2.19</v>
      </c>
      <c r="K1558" s="9">
        <v>1.53</v>
      </c>
      <c r="L1558" s="9">
        <v>1.93</v>
      </c>
      <c r="M1558" s="9" t="str">
        <f>INDEX(Taxonomie!S:S,MATCH(ZACKS_Screener[[#This Row],[Ticker]], Taxonomie!P:P,0))</f>
        <v>Industrials</v>
      </c>
      <c r="N1558" t="str">
        <f>INDEX(Taxonomie!Q:Q,MATCH(ZACKS_Screener[[#This Row],[Ticker]], Taxonomie!P:P,0))</f>
        <v>Aerospace &amp; Defense</v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558" s="18">
        <f>IFERROR(ZACKS_Screener[[#This Row],[Price]]/ZACKS_Screener[[#This Row],[EPS1]], "")</f>
        <v>26.797385620915033</v>
      </c>
      <c r="R1558" s="18">
        <f>IFERROR(ZACKS_Screener[[#This Row],[Price]]/ZACKS_Screener[[#This Row],[EPS2]], "")</f>
        <v>21.243523316062177</v>
      </c>
      <c r="S1558" s="18">
        <f>IFERROR(ZACKS_Screener[[#This Row],[PE1]]/(ZACKS_Screener[[#This Row],[EG1]]*100), "")</f>
        <v>-0.88918597742127159</v>
      </c>
      <c r="T1558" s="18">
        <f>IFERROR(ZACKS_Screener[[#This Row],[PE2]]/(ZACKS_Screener[[#This Row],[EG2]]*100), "")</f>
        <v>0.81256476683937839</v>
      </c>
      <c r="U1558"/>
    </row>
    <row r="1559" spans="1:21" hidden="1" x14ac:dyDescent="0.25">
      <c r="A1559" s="23" t="s">
        <v>859</v>
      </c>
      <c r="B1559" s="31">
        <v>204608.66</v>
      </c>
      <c r="C1559" s="6" t="s">
        <v>858</v>
      </c>
      <c r="D1559" s="6" t="s">
        <v>22</v>
      </c>
      <c r="E1559" s="6" t="s">
        <v>14</v>
      </c>
      <c r="F1559" s="6" t="s">
        <v>860</v>
      </c>
      <c r="G1559">
        <v>7</v>
      </c>
      <c r="H1559">
        <v>202207</v>
      </c>
      <c r="I1559" s="9">
        <v>50.21</v>
      </c>
      <c r="J1559" s="9">
        <v>3.36</v>
      </c>
      <c r="K1559" s="9">
        <v>3.81</v>
      </c>
      <c r="L1559" s="9">
        <v>4.04</v>
      </c>
      <c r="M1559" s="9" t="str">
        <f>INDEX(Taxonomie!S:S,MATCH(ZACKS_Screener[[#This Row],[Ticker]], Taxonomie!P:P,0))</f>
        <v>Technology</v>
      </c>
      <c r="N1559" t="str">
        <f>INDEX(Taxonomie!Q:Q,MATCH(ZACKS_Screener[[#This Row],[Ticker]], Taxonomie!P:P,0))</f>
        <v>Communication Equipment</v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1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1559" s="18">
        <f>IFERROR(ZACKS_Screener[[#This Row],[Price]]/ZACKS_Screener[[#This Row],[EPS1]], "")</f>
        <v>13.178477690288714</v>
      </c>
      <c r="R1559" s="18">
        <f>IFERROR(ZACKS_Screener[[#This Row],[Price]]/ZACKS_Screener[[#This Row],[EPS2]], "")</f>
        <v>12.428217821782178</v>
      </c>
      <c r="S1559" s="18">
        <f>IFERROR(ZACKS_Screener[[#This Row],[PE1]]/(ZACKS_Screener[[#This Row],[EG1]]*100), "")</f>
        <v>0.98399300087489028</v>
      </c>
      <c r="T1559" s="18">
        <f>IFERROR(ZACKS_Screener[[#This Row],[PE2]]/(ZACKS_Screener[[#This Row],[EG2]]*100), "")</f>
        <v>2.0587613000430478</v>
      </c>
      <c r="U1559"/>
    </row>
    <row r="1560" spans="1:21" hidden="1" x14ac:dyDescent="0.25">
      <c r="A1560" s="23" t="s">
        <v>40895</v>
      </c>
      <c r="B1560" s="31">
        <v>2755.38</v>
      </c>
      <c r="C1560" s="6" t="s">
        <v>40894</v>
      </c>
      <c r="D1560" s="6" t="s">
        <v>22</v>
      </c>
      <c r="E1560" s="6" t="s">
        <v>14</v>
      </c>
      <c r="F1560" s="6" t="s">
        <v>860</v>
      </c>
      <c r="G1560">
        <v>6</v>
      </c>
      <c r="H1560">
        <v>202206</v>
      </c>
      <c r="I1560" s="9">
        <v>21.36</v>
      </c>
      <c r="J1560" s="9">
        <v>0.77</v>
      </c>
      <c r="K1560" s="9">
        <v>1.08</v>
      </c>
      <c r="L1560" s="9">
        <v>1.49</v>
      </c>
      <c r="M1560" s="9" t="str">
        <f>INDEX(Taxonomie!S:S,MATCH(ZACKS_Screener[[#This Row],[Ticker]], Taxonomie!P:P,0))</f>
        <v>Technology</v>
      </c>
      <c r="N1560" t="str">
        <f>INDEX(Taxonomie!Q:Q,MATCH(ZACKS_Screener[[#This Row],[Ticker]], Taxonomie!P:P,0))</f>
        <v>Communication Equipment</v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1560" s="18">
        <f>IFERROR(ZACKS_Screener[[#This Row],[Price]]/ZACKS_Screener[[#This Row],[EPS1]], "")</f>
        <v>19.777777777777775</v>
      </c>
      <c r="R1560" s="18">
        <f>IFERROR(ZACKS_Screener[[#This Row],[Price]]/ZACKS_Screener[[#This Row],[EPS2]], "")</f>
        <v>14.335570469798657</v>
      </c>
      <c r="S1560" s="18">
        <f>IFERROR(ZACKS_Screener[[#This Row],[PE1]]/(ZACKS_Screener[[#This Row],[EG1]]*100), "")</f>
        <v>0.49125448028673818</v>
      </c>
      <c r="T1560" s="18">
        <f>IFERROR(ZACKS_Screener[[#This Row],[PE2]]/(ZACKS_Screener[[#This Row],[EG2]]*100), "")</f>
        <v>0.37761990505811105</v>
      </c>
      <c r="U1560"/>
    </row>
    <row r="1561" spans="1:21" hidden="1" x14ac:dyDescent="0.25">
      <c r="A1561" s="23" t="s">
        <v>41430</v>
      </c>
      <c r="B1561" s="31">
        <v>2157.5100000000002</v>
      </c>
      <c r="C1561" s="6" t="s">
        <v>41429</v>
      </c>
      <c r="D1561" s="6" t="s">
        <v>22</v>
      </c>
      <c r="E1561" s="6" t="s">
        <v>14</v>
      </c>
      <c r="F1561" s="6" t="s">
        <v>860</v>
      </c>
      <c r="G1561">
        <v>3</v>
      </c>
      <c r="H1561">
        <v>202303</v>
      </c>
      <c r="I1561" s="9">
        <v>30.28</v>
      </c>
      <c r="J1561" s="9">
        <v>2.1800000000000002</v>
      </c>
      <c r="K1561" s="9">
        <v>2.2400000000000002</v>
      </c>
      <c r="L1561" s="9">
        <v>2.3199999999999998</v>
      </c>
      <c r="M1561" s="9" t="str">
        <f>INDEX(Taxonomie!S:S,MATCH(ZACKS_Screener[[#This Row],[Ticker]], Taxonomie!P:P,0))</f>
        <v>Technology</v>
      </c>
      <c r="N1561" t="str">
        <f>INDEX(Taxonomie!Q:Q,MATCH(ZACKS_Screener[[#This Row],[Ticker]], Taxonomie!P:P,0))</f>
        <v>Software—Infrastructure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561" s="18">
        <f>IFERROR(ZACKS_Screener[[#This Row],[Price]]/ZACKS_Screener[[#This Row],[EPS1]], "")</f>
        <v>13.517857142857142</v>
      </c>
      <c r="R1561" s="18">
        <f>IFERROR(ZACKS_Screener[[#This Row],[Price]]/ZACKS_Screener[[#This Row],[EPS2]], "")</f>
        <v>13.051724137931036</v>
      </c>
      <c r="S1561" s="18">
        <f>IFERROR(ZACKS_Screener[[#This Row],[PE1]]/(ZACKS_Screener[[#This Row],[EG1]]*100), "")</f>
        <v>4.9114880952380915</v>
      </c>
      <c r="T1561" s="18">
        <f>IFERROR(ZACKS_Screener[[#This Row],[PE2]]/(ZACKS_Screener[[#This Row],[EG2]]*100), "")</f>
        <v>3.6544827586207069</v>
      </c>
      <c r="U1561"/>
    </row>
    <row r="1562" spans="1:21" hidden="1" x14ac:dyDescent="0.25">
      <c r="A1562" s="23" t="s">
        <v>33</v>
      </c>
      <c r="B1562" s="31">
        <v>2824560.25</v>
      </c>
      <c r="C1562" s="6" t="s">
        <v>32</v>
      </c>
      <c r="D1562" s="6" t="s">
        <v>22</v>
      </c>
      <c r="E1562" s="6" t="s">
        <v>14</v>
      </c>
      <c r="F1562" s="6" t="s">
        <v>34</v>
      </c>
      <c r="G1562">
        <v>9</v>
      </c>
      <c r="H1562">
        <v>202209</v>
      </c>
      <c r="I1562" s="9">
        <v>179.58</v>
      </c>
      <c r="J1562" s="9">
        <v>6.11</v>
      </c>
      <c r="K1562" s="9">
        <v>5.99</v>
      </c>
      <c r="L1562" s="9">
        <v>6.64</v>
      </c>
      <c r="M1562" s="9" t="str">
        <f>INDEX(Taxonomie!S:S,MATCH(ZACKS_Screener[[#This Row],[Ticker]], Taxonomie!P:P,0))</f>
        <v>Technology</v>
      </c>
      <c r="N1562" t="str">
        <f>INDEX(Taxonomie!Q:Q,MATCH(ZACKS_Screener[[#This Row],[Ticker]], Taxonomie!P:P,0))</f>
        <v>Consumer Electronics</v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562" s="18">
        <f>IFERROR(ZACKS_Screener[[#This Row],[Price]]/ZACKS_Screener[[#This Row],[EPS1]], "")</f>
        <v>29.979966611018366</v>
      </c>
      <c r="R1562" s="18">
        <f>IFERROR(ZACKS_Screener[[#This Row],[Price]]/ZACKS_Screener[[#This Row],[EPS2]], "")</f>
        <v>27.045180722891569</v>
      </c>
      <c r="S1562" s="18">
        <f>IFERROR(ZACKS_Screener[[#This Row],[PE1]]/(ZACKS_Screener[[#This Row],[EG1]]*100), "")</f>
        <v>-15.26479966611017</v>
      </c>
      <c r="T1562" s="18">
        <f>IFERROR(ZACKS_Screener[[#This Row],[PE2]]/(ZACKS_Screener[[#This Row],[EG2]]*100), "")</f>
        <v>2.4923174235403174</v>
      </c>
      <c r="U1562"/>
    </row>
    <row r="1563" spans="1:21" hidden="1" x14ac:dyDescent="0.25">
      <c r="A1563" s="23" t="s">
        <v>1512</v>
      </c>
      <c r="B1563" s="31">
        <v>28854.04</v>
      </c>
      <c r="C1563" s="6" t="s">
        <v>1507</v>
      </c>
      <c r="D1563" s="6" t="s">
        <v>13</v>
      </c>
      <c r="E1563" s="6" t="s">
        <v>14</v>
      </c>
      <c r="F1563" s="6" t="s">
        <v>34</v>
      </c>
      <c r="G1563">
        <v>10</v>
      </c>
      <c r="H1563">
        <v>202210</v>
      </c>
      <c r="I1563" s="9">
        <v>29.29</v>
      </c>
      <c r="J1563" s="9">
        <v>4.08</v>
      </c>
      <c r="K1563" s="9">
        <v>3.33</v>
      </c>
      <c r="L1563" s="9">
        <v>3.56</v>
      </c>
      <c r="M1563" s="9" t="str">
        <f>INDEX(Taxonomie!S:S,MATCH(ZACKS_Screener[[#This Row],[Ticker]], Taxonomie!P:P,0))</f>
        <v>Technology</v>
      </c>
      <c r="N1563" t="str">
        <f>INDEX(Taxonomie!Q:Q,MATCH(ZACKS_Screener[[#This Row],[Ticker]], Taxonomie!P:P,0))</f>
        <v>Computer Hardware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1563" s="18">
        <f>IFERROR(ZACKS_Screener[[#This Row],[Price]]/ZACKS_Screener[[#This Row],[EPS1]], "")</f>
        <v>8.7957957957957955</v>
      </c>
      <c r="R1563" s="18">
        <f>IFERROR(ZACKS_Screener[[#This Row],[Price]]/ZACKS_Screener[[#This Row],[EPS2]], "")</f>
        <v>8.22752808988764</v>
      </c>
      <c r="S1563" s="18">
        <f>IFERROR(ZACKS_Screener[[#This Row],[PE1]]/(ZACKS_Screener[[#This Row],[EG1]]*100), "")</f>
        <v>-0.47849129129129137</v>
      </c>
      <c r="T1563" s="18">
        <f>IFERROR(ZACKS_Screener[[#This Row],[PE2]]/(ZACKS_Screener[[#This Row],[EG2]]*100), "")</f>
        <v>1.1912029799706889</v>
      </c>
      <c r="U1563"/>
    </row>
    <row r="1564" spans="1:21" hidden="1" x14ac:dyDescent="0.25">
      <c r="A1564" s="23" t="s">
        <v>1510</v>
      </c>
      <c r="B1564" s="31">
        <v>19463.95</v>
      </c>
      <c r="C1564" s="6" t="s">
        <v>1509</v>
      </c>
      <c r="D1564" s="6" t="s">
        <v>13</v>
      </c>
      <c r="E1564" s="6" t="s">
        <v>14</v>
      </c>
      <c r="F1564" s="6" t="s">
        <v>1511</v>
      </c>
      <c r="G1564">
        <v>10</v>
      </c>
      <c r="H1564">
        <v>202210</v>
      </c>
      <c r="I1564" s="9">
        <v>15.02</v>
      </c>
      <c r="J1564" s="9">
        <v>2.02</v>
      </c>
      <c r="K1564" s="9">
        <v>2.11</v>
      </c>
      <c r="L1564" s="9">
        <v>2.08</v>
      </c>
      <c r="M1564" s="9" t="str">
        <f>INDEX(Taxonomie!S:S,MATCH(ZACKS_Screener[[#This Row],[Ticker]], Taxonomie!P:P,0))</f>
        <v>Technology</v>
      </c>
      <c r="N1564" t="str">
        <f>INDEX(Taxonomie!Q:Q,MATCH(ZACKS_Screener[[#This Row],[Ticker]], Taxonomie!P:P,0))</f>
        <v>Communication Equipment</v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1564" s="18">
        <f>IFERROR(ZACKS_Screener[[#This Row],[Price]]/ZACKS_Screener[[#This Row],[EPS1]], "")</f>
        <v>7.1184834123222753</v>
      </c>
      <c r="R1564" s="18">
        <f>IFERROR(ZACKS_Screener[[#This Row],[Price]]/ZACKS_Screener[[#This Row],[EPS2]], "")</f>
        <v>7.2211538461538458</v>
      </c>
      <c r="S1564" s="18">
        <f>IFERROR(ZACKS_Screener[[#This Row],[PE1]]/(ZACKS_Screener[[#This Row],[EG1]]*100), "")</f>
        <v>1.5977040547656687</v>
      </c>
      <c r="T1564" s="18">
        <f>IFERROR(ZACKS_Screener[[#This Row],[PE2]]/(ZACKS_Screener[[#This Row],[EG2]]*100), "")</f>
        <v>-5.0788782051282384</v>
      </c>
      <c r="U1564"/>
    </row>
    <row r="1565" spans="1:21" hidden="1" x14ac:dyDescent="0.25">
      <c r="A1565" s="23" t="s">
        <v>1560</v>
      </c>
      <c r="B1565" s="31">
        <v>120443.14</v>
      </c>
      <c r="C1565" s="6" t="s">
        <v>1559</v>
      </c>
      <c r="D1565" s="6" t="s">
        <v>13</v>
      </c>
      <c r="E1565" s="6" t="s">
        <v>14</v>
      </c>
      <c r="F1565" s="6" t="s">
        <v>1511</v>
      </c>
      <c r="G1565">
        <v>12</v>
      </c>
      <c r="H1565">
        <v>202212</v>
      </c>
      <c r="I1565" s="9">
        <v>132.63999999999999</v>
      </c>
      <c r="J1565" s="9">
        <v>9.1300000000000008</v>
      </c>
      <c r="K1565" s="9">
        <v>9.3000000000000007</v>
      </c>
      <c r="L1565" s="9">
        <v>9.76</v>
      </c>
      <c r="M1565" s="9" t="str">
        <f>INDEX(Taxonomie!S:S,MATCH(ZACKS_Screener[[#This Row],[Ticker]], Taxonomie!P:P,0))</f>
        <v>Technology</v>
      </c>
      <c r="N1565" t="str">
        <f>INDEX(Taxonomie!Q:Q,MATCH(ZACKS_Screener[[#This Row],[Ticker]], Taxonomie!P:P,0))</f>
        <v>Information Technology Services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1565" s="18">
        <f>IFERROR(ZACKS_Screener[[#This Row],[Price]]/ZACKS_Screener[[#This Row],[EPS1]], "")</f>
        <v>14.262365591397847</v>
      </c>
      <c r="R1565" s="18">
        <f>IFERROR(ZACKS_Screener[[#This Row],[Price]]/ZACKS_Screener[[#This Row],[EPS2]], "")</f>
        <v>13.590163934426229</v>
      </c>
      <c r="S1565" s="18">
        <f>IFERROR(ZACKS_Screener[[#This Row],[PE1]]/(ZACKS_Screener[[#This Row],[EG1]]*100), "")</f>
        <v>7.6597292852624941</v>
      </c>
      <c r="T1565" s="18">
        <f>IFERROR(ZACKS_Screener[[#This Row],[PE2]]/(ZACKS_Screener[[#This Row],[EG2]]*100), "")</f>
        <v>2.7475766215253086</v>
      </c>
      <c r="U1565"/>
    </row>
    <row r="1566" spans="1:21" hidden="1" x14ac:dyDescent="0.25">
      <c r="A1566" s="23" t="s">
        <v>2080</v>
      </c>
      <c r="B1566" s="31">
        <v>3425.61</v>
      </c>
      <c r="C1566" s="6" t="s">
        <v>2080</v>
      </c>
      <c r="D1566" s="6" t="s">
        <v>13</v>
      </c>
      <c r="E1566" s="6" t="s">
        <v>14</v>
      </c>
      <c r="F1566" s="6" t="s">
        <v>1511</v>
      </c>
      <c r="G1566">
        <v>12</v>
      </c>
      <c r="H1566">
        <v>202212</v>
      </c>
      <c r="I1566" s="9">
        <v>24.46</v>
      </c>
      <c r="J1566" s="9">
        <v>2.62</v>
      </c>
      <c r="K1566" s="9">
        <v>3.14</v>
      </c>
      <c r="L1566" s="9">
        <v>3.39</v>
      </c>
      <c r="M1566" s="9" t="str">
        <f>INDEX(Taxonomie!S:S,MATCH(ZACKS_Screener[[#This Row],[Ticker]], Taxonomie!P:P,0))</f>
        <v>Technology</v>
      </c>
      <c r="N1566" t="str">
        <f>INDEX(Taxonomie!Q:Q,MATCH(ZACKS_Screener[[#This Row],[Ticker]], Taxonomie!P:P,0))</f>
        <v>Information Technology Services</v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566" s="18">
        <f>IFERROR(ZACKS_Screener[[#This Row],[Price]]/ZACKS_Screener[[#This Row],[EPS1]], "")</f>
        <v>7.7898089171974521</v>
      </c>
      <c r="R1566" s="18">
        <f>IFERROR(ZACKS_Screener[[#This Row],[Price]]/ZACKS_Screener[[#This Row],[EPS2]], "")</f>
        <v>7.2153392330383479</v>
      </c>
      <c r="S1566" s="18">
        <f>IFERROR(ZACKS_Screener[[#This Row],[PE1]]/(ZACKS_Screener[[#This Row],[EG1]]*100), "")</f>
        <v>0.39248652621264085</v>
      </c>
      <c r="T1566" s="18">
        <f>IFERROR(ZACKS_Screener[[#This Row],[PE2]]/(ZACKS_Screener[[#This Row],[EG2]]*100), "")</f>
        <v>0.90624660766961651</v>
      </c>
      <c r="U1566"/>
    </row>
    <row r="1567" spans="1:21" hidden="1" x14ac:dyDescent="0.25">
      <c r="A1567" s="23" t="s">
        <v>3251</v>
      </c>
      <c r="B1567" s="31">
        <v>10681.83</v>
      </c>
      <c r="C1567" s="6" t="s">
        <v>3250</v>
      </c>
      <c r="D1567" s="6" t="s">
        <v>22</v>
      </c>
      <c r="E1567" s="6" t="s">
        <v>14</v>
      </c>
      <c r="F1567" s="6" t="s">
        <v>1511</v>
      </c>
      <c r="G1567">
        <v>12</v>
      </c>
      <c r="H1567">
        <v>202212</v>
      </c>
      <c r="I1567" s="9">
        <v>26.55</v>
      </c>
      <c r="J1567" s="9">
        <v>0.88</v>
      </c>
      <c r="K1567" s="9">
        <v>1</v>
      </c>
      <c r="L1567" s="9">
        <v>1.19</v>
      </c>
      <c r="M1567" s="9" t="str">
        <f>INDEX(Taxonomie!S:S,MATCH(ZACKS_Screener[[#This Row],[Ticker]], Taxonomie!P:P,0))</f>
        <v>Technology</v>
      </c>
      <c r="N1567" t="str">
        <f>INDEX(Taxonomie!Q:Q,MATCH(ZACKS_Screener[[#This Row],[Ticker]], Taxonomie!P:P,0))</f>
        <v>Software—Application</v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67" s="18">
        <f>IFERROR(ZACKS_Screener[[#This Row],[Price]]/ZACKS_Screener[[#This Row],[EPS1]], "")</f>
        <v>26.55</v>
      </c>
      <c r="R1567" s="18">
        <f>IFERROR(ZACKS_Screener[[#This Row],[Price]]/ZACKS_Screener[[#This Row],[EPS2]], "")</f>
        <v>22.310924369747902</v>
      </c>
      <c r="S1567" s="18">
        <f>IFERROR(ZACKS_Screener[[#This Row],[PE1]]/(ZACKS_Screener[[#This Row],[EG1]]*100), "")</f>
        <v>1.9470000000000003</v>
      </c>
      <c r="T1567" s="18">
        <f>IFERROR(ZACKS_Screener[[#This Row],[PE2]]/(ZACKS_Screener[[#This Row],[EG2]]*100), "")</f>
        <v>1.1742591773551532</v>
      </c>
      <c r="U1567"/>
    </row>
    <row r="1568" spans="1:21" hidden="1" x14ac:dyDescent="0.25">
      <c r="A1568" s="23" t="s">
        <v>1333</v>
      </c>
      <c r="B1568" s="31">
        <v>3780.91</v>
      </c>
      <c r="C1568" s="6" t="s">
        <v>1332</v>
      </c>
      <c r="D1568" s="6" t="s">
        <v>22</v>
      </c>
      <c r="E1568" s="6" t="s">
        <v>14</v>
      </c>
      <c r="F1568" s="6" t="s">
        <v>1334</v>
      </c>
      <c r="G1568">
        <v>12</v>
      </c>
      <c r="H1568">
        <v>202212</v>
      </c>
      <c r="I1568" s="9">
        <v>15.41</v>
      </c>
      <c r="J1568" s="9">
        <v>1.8</v>
      </c>
      <c r="K1568" s="9">
        <v>0.03</v>
      </c>
      <c r="L1568" s="9">
        <v>0.13</v>
      </c>
      <c r="M1568" s="9" t="str">
        <f>INDEX(Taxonomie!S:S,MATCH(ZACKS_Screener[[#This Row],[Ticker]], Taxonomie!P:P,0))</f>
        <v>Communication Services</v>
      </c>
      <c r="N1568" t="str">
        <f>INDEX(Taxonomie!Q:Q,MATCH(ZACKS_Screener[[#This Row],[Ticker]], Taxonomie!P:P,0))</f>
        <v>Telecom Services</v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68" s="18">
        <f>IFERROR(ZACKS_Screener[[#This Row],[Price]]/ZACKS_Screener[[#This Row],[EPS1]], "")</f>
        <v>513.66666666666674</v>
      </c>
      <c r="R1568" s="18">
        <f>IFERROR(ZACKS_Screener[[#This Row],[Price]]/ZACKS_Screener[[#This Row],[EPS2]], "")</f>
        <v>118.53846153846153</v>
      </c>
      <c r="S1568" s="18">
        <f>IFERROR(ZACKS_Screener[[#This Row],[PE1]]/(ZACKS_Screener[[#This Row],[EG1]]*100), "")</f>
        <v>-5.2237288135593234</v>
      </c>
      <c r="T1568" s="18">
        <f>IFERROR(ZACKS_Screener[[#This Row],[PE2]]/(ZACKS_Screener[[#This Row],[EG2]]*100), "")</f>
        <v>0.35561538461538456</v>
      </c>
      <c r="U1568"/>
    </row>
    <row r="1569" spans="1:21" hidden="1" x14ac:dyDescent="0.25">
      <c r="A1569" s="23" t="s">
        <v>41116</v>
      </c>
      <c r="B1569" s="31">
        <v>2708.47</v>
      </c>
      <c r="C1569" s="6" t="s">
        <v>41115</v>
      </c>
      <c r="D1569" s="6" t="s">
        <v>13</v>
      </c>
      <c r="E1569" s="6" t="s">
        <v>14</v>
      </c>
      <c r="F1569" s="6" t="s">
        <v>41117</v>
      </c>
      <c r="G1569">
        <v>12</v>
      </c>
      <c r="H1569">
        <v>202212</v>
      </c>
      <c r="I1569" s="9">
        <v>8.16</v>
      </c>
      <c r="J1569" s="9">
        <v>-1.39</v>
      </c>
      <c r="K1569" s="9">
        <v>0.64</v>
      </c>
      <c r="L1569" s="9">
        <v>1.03</v>
      </c>
      <c r="M1569" s="9" t="str">
        <f>INDEX(Taxonomie!S:S,MATCH(ZACKS_Screener[[#This Row],[Ticker]], Taxonomie!P:P,0))</f>
        <v>Communication Services</v>
      </c>
      <c r="N1569" t="str">
        <f>INDEX(Taxonomie!Q:Q,MATCH(ZACKS_Screener[[#This Row],[Ticker]], Taxonomie!P:P,0))</f>
        <v>Telecom Services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569" s="18">
        <f>IFERROR(ZACKS_Screener[[#This Row],[Price]]/ZACKS_Screener[[#This Row],[EPS1]], "")</f>
        <v>12.75</v>
      </c>
      <c r="R1569" s="18">
        <f>IFERROR(ZACKS_Screener[[#This Row],[Price]]/ZACKS_Screener[[#This Row],[EPS2]], "")</f>
        <v>7.9223300970873787</v>
      </c>
      <c r="S1569" s="18">
        <f>IFERROR(ZACKS_Screener[[#This Row],[PE1]]/(ZACKS_Screener[[#This Row],[EG1]]*100), "")</f>
        <v>0.1275</v>
      </c>
      <c r="T1569" s="18">
        <f>IFERROR(ZACKS_Screener[[#This Row],[PE2]]/(ZACKS_Screener[[#This Row],[EG2]]*100), "")</f>
        <v>0.13000746825989545</v>
      </c>
      <c r="U1569"/>
    </row>
    <row r="1570" spans="1:21" hidden="1" x14ac:dyDescent="0.25">
      <c r="A1570" s="23" t="s">
        <v>260</v>
      </c>
      <c r="B1570" s="31">
        <v>50136.03</v>
      </c>
      <c r="C1570" s="6" t="s">
        <v>259</v>
      </c>
      <c r="D1570" s="6" t="s">
        <v>13</v>
      </c>
      <c r="E1570" s="6" t="s">
        <v>14</v>
      </c>
      <c r="F1570" s="6" t="s">
        <v>261</v>
      </c>
      <c r="G1570">
        <v>12</v>
      </c>
      <c r="H1570">
        <v>202212</v>
      </c>
      <c r="I1570" s="9">
        <v>162.63</v>
      </c>
      <c r="J1570" s="9">
        <v>4.58</v>
      </c>
      <c r="K1570" s="9">
        <v>5.87</v>
      </c>
      <c r="L1570" s="9">
        <v>6.41</v>
      </c>
      <c r="M1570" s="9" t="str">
        <f>INDEX(Taxonomie!S:S,MATCH(ZACKS_Screener[[#This Row],[Ticker]], Taxonomie!P:P,0))</f>
        <v>Technology</v>
      </c>
      <c r="N1570" t="str">
        <f>INDEX(Taxonomie!Q:Q,MATCH(ZACKS_Screener[[#This Row],[Ticker]], Taxonomie!P:P,0))</f>
        <v>Computer Hardware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570" s="18">
        <f>IFERROR(ZACKS_Screener[[#This Row],[Price]]/ZACKS_Screener[[#This Row],[EPS1]], "")</f>
        <v>27.705281090289606</v>
      </c>
      <c r="R1570" s="18">
        <f>IFERROR(ZACKS_Screener[[#This Row],[Price]]/ZACKS_Screener[[#This Row],[EPS2]], "")</f>
        <v>25.371294851794069</v>
      </c>
      <c r="S1570" s="18">
        <f>IFERROR(ZACKS_Screener[[#This Row],[PE1]]/(ZACKS_Screener[[#This Row],[EG1]]*100), "")</f>
        <v>0.98364486351570857</v>
      </c>
      <c r="T1570" s="18">
        <f>IFERROR(ZACKS_Screener[[#This Row],[PE2]]/(ZACKS_Screener[[#This Row],[EG2]]*100), "")</f>
        <v>2.7579537181487255</v>
      </c>
      <c r="U1570"/>
    </row>
    <row r="1571" spans="1:21" hidden="1" x14ac:dyDescent="0.25">
      <c r="A1571" s="23" t="s">
        <v>1385</v>
      </c>
      <c r="B1571" s="31">
        <v>26396.55</v>
      </c>
      <c r="C1571" s="6" t="s">
        <v>1384</v>
      </c>
      <c r="D1571" s="6" t="s">
        <v>13</v>
      </c>
      <c r="E1571" s="6" t="s">
        <v>14</v>
      </c>
      <c r="F1571" s="6" t="s">
        <v>261</v>
      </c>
      <c r="G1571">
        <v>12</v>
      </c>
      <c r="H1571">
        <v>202212</v>
      </c>
      <c r="I1571" s="9">
        <v>31.05</v>
      </c>
      <c r="J1571" s="9">
        <v>2.09</v>
      </c>
      <c r="K1571" s="9">
        <v>1.94</v>
      </c>
      <c r="L1571" s="9">
        <v>2.36</v>
      </c>
      <c r="M1571" s="9" t="str">
        <f>INDEX(Taxonomie!S:S,MATCH(ZACKS_Screener[[#This Row],[Ticker]], Taxonomie!P:P,0))</f>
        <v>Technology</v>
      </c>
      <c r="N1571" t="str">
        <f>INDEX(Taxonomie!Q:Q,MATCH(ZACKS_Screener[[#This Row],[Ticker]], Taxonomie!P:P,0))</f>
        <v>Electronic Components</v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1571" s="18">
        <f>IFERROR(ZACKS_Screener[[#This Row],[Price]]/ZACKS_Screener[[#This Row],[EPS1]], "")</f>
        <v>16.005154639175259</v>
      </c>
      <c r="R1571" s="18">
        <f>IFERROR(ZACKS_Screener[[#This Row],[Price]]/ZACKS_Screener[[#This Row],[EPS2]], "")</f>
        <v>13.15677966101695</v>
      </c>
      <c r="S1571" s="18">
        <f>IFERROR(ZACKS_Screener[[#This Row],[PE1]]/(ZACKS_Screener[[#This Row],[EG1]]*100), "")</f>
        <v>-2.2300515463917541</v>
      </c>
      <c r="T1571" s="18">
        <f>IFERROR(ZACKS_Screener[[#This Row],[PE2]]/(ZACKS_Screener[[#This Row],[EG2]]*100), "")</f>
        <v>0.60771791767554484</v>
      </c>
      <c r="U1571"/>
    </row>
    <row r="1572" spans="1:21" hidden="1" x14ac:dyDescent="0.25">
      <c r="A1572" s="23" t="s">
        <v>41872</v>
      </c>
      <c r="B1572" s="31">
        <v>2146.64</v>
      </c>
      <c r="C1572" s="6" t="s">
        <v>41871</v>
      </c>
      <c r="D1572" s="6" t="s">
        <v>22</v>
      </c>
      <c r="E1572" s="6" t="s">
        <v>14</v>
      </c>
      <c r="F1572" s="6" t="s">
        <v>261</v>
      </c>
      <c r="G1572">
        <v>6</v>
      </c>
      <c r="H1572">
        <v>202206</v>
      </c>
      <c r="I1572" s="9">
        <v>9.65</v>
      </c>
      <c r="J1572" s="9">
        <v>0.95</v>
      </c>
      <c r="K1572" s="9">
        <v>0.53</v>
      </c>
      <c r="L1572" s="9">
        <v>0.61</v>
      </c>
      <c r="M1572" s="9" t="str">
        <f>INDEX(Taxonomie!S:S,MATCH(ZACKS_Screener[[#This Row],[Ticker]], Taxonomie!P:P,0))</f>
        <v>Technology</v>
      </c>
      <c r="N1572" t="str">
        <f>INDEX(Taxonomie!Q:Q,MATCH(ZACKS_Screener[[#This Row],[Ticker]], Taxonomie!P:P,0))</f>
        <v>Communication Equipment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572" s="18">
        <f>IFERROR(ZACKS_Screener[[#This Row],[Price]]/ZACKS_Screener[[#This Row],[EPS1]], "")</f>
        <v>18.20754716981132</v>
      </c>
      <c r="R1572" s="18">
        <f>IFERROR(ZACKS_Screener[[#This Row],[Price]]/ZACKS_Screener[[#This Row],[EPS2]], "")</f>
        <v>15.819672131147541</v>
      </c>
      <c r="S1572" s="18">
        <f>IFERROR(ZACKS_Screener[[#This Row],[PE1]]/(ZACKS_Screener[[#This Row],[EG1]]*100), "")</f>
        <v>-0.41183737646001806</v>
      </c>
      <c r="T1572" s="18">
        <f>IFERROR(ZACKS_Screener[[#This Row],[PE2]]/(ZACKS_Screener[[#This Row],[EG2]]*100), "")</f>
        <v>1.0480532786885253</v>
      </c>
      <c r="U1572"/>
    </row>
    <row r="1573" spans="1:21" hidden="1" x14ac:dyDescent="0.25">
      <c r="A1573" s="23" t="s">
        <v>40458</v>
      </c>
      <c r="B1573" s="31">
        <v>2054.34</v>
      </c>
      <c r="C1573" s="6" t="s">
        <v>40457</v>
      </c>
      <c r="D1573" s="6" t="s">
        <v>13</v>
      </c>
      <c r="E1573" s="6" t="s">
        <v>223</v>
      </c>
      <c r="F1573" s="6" t="s">
        <v>40459</v>
      </c>
      <c r="G1573">
        <v>12</v>
      </c>
      <c r="H1573">
        <v>202212</v>
      </c>
      <c r="I1573" s="9">
        <v>110.01</v>
      </c>
      <c r="J1573" s="9">
        <v>63.88</v>
      </c>
      <c r="K1573" s="9">
        <v>35.22</v>
      </c>
      <c r="L1573" s="9">
        <v>26.58</v>
      </c>
      <c r="M1573" s="9" t="str">
        <f>INDEX(Taxonomie!S:S,MATCH(ZACKS_Screener[[#This Row],[Ticker]], Taxonomie!P:P,0))</f>
        <v>Basic Materials</v>
      </c>
      <c r="N1573" t="str">
        <f>INDEX(Taxonomie!Q:Q,MATCH(ZACKS_Screener[[#This Row],[Ticker]], Taxonomie!P:P,0))</f>
        <v>Coking Coal</v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573" s="18">
        <f>IFERROR(ZACKS_Screener[[#This Row],[Price]]/ZACKS_Screener[[#This Row],[EPS1]], "")</f>
        <v>3.1235093696763205</v>
      </c>
      <c r="R1573" s="18">
        <f>IFERROR(ZACKS_Screener[[#This Row],[Price]]/ZACKS_Screener[[#This Row],[EPS2]], "")</f>
        <v>4.1388261851015802</v>
      </c>
      <c r="S1573" s="18">
        <f>IFERROR(ZACKS_Screener[[#This Row],[PE1]]/(ZACKS_Screener[[#This Row],[EG1]]*100), "")</f>
        <v>-6.9619601721885332E-2</v>
      </c>
      <c r="T1573" s="18">
        <f>IFERROR(ZACKS_Screener[[#This Row],[PE2]]/(ZACKS_Screener[[#This Row],[EG2]]*100), "")</f>
        <v>-0.16871465073990469</v>
      </c>
      <c r="U1573"/>
    </row>
    <row r="1574" spans="1:21" hidden="1" x14ac:dyDescent="0.25">
      <c r="A1574" s="23" t="s">
        <v>40463</v>
      </c>
      <c r="B1574" s="31">
        <v>2222.16</v>
      </c>
      <c r="C1574" s="6" t="s">
        <v>40462</v>
      </c>
      <c r="D1574" s="6" t="s">
        <v>22</v>
      </c>
      <c r="E1574" s="6" t="s">
        <v>223</v>
      </c>
      <c r="F1574" s="6" t="s">
        <v>40459</v>
      </c>
      <c r="G1574">
        <v>12</v>
      </c>
      <c r="H1574">
        <v>202212</v>
      </c>
      <c r="I1574" s="9">
        <v>17.47</v>
      </c>
      <c r="J1574" s="9">
        <v>4.3899999999999997</v>
      </c>
      <c r="K1574" s="9">
        <v>5.56</v>
      </c>
      <c r="L1574" s="9">
        <v>5.76</v>
      </c>
      <c r="M1574" s="9" t="str">
        <f>INDEX(Taxonomie!S:S,MATCH(ZACKS_Screener[[#This Row],[Ticker]], Taxonomie!P:P,0))</f>
        <v>Energy</v>
      </c>
      <c r="N1574" t="str">
        <f>INDEX(Taxonomie!Q:Q,MATCH(ZACKS_Screener[[#This Row],[Ticker]], Taxonomie!P:P,0))</f>
        <v>Thermal Coal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574" s="18">
        <f>IFERROR(ZACKS_Screener[[#This Row],[Price]]/ZACKS_Screener[[#This Row],[EPS1]], "")</f>
        <v>3.142086330935252</v>
      </c>
      <c r="R1574" s="18">
        <f>IFERROR(ZACKS_Screener[[#This Row],[Price]]/ZACKS_Screener[[#This Row],[EPS2]], "")</f>
        <v>3.0329861111111112</v>
      </c>
      <c r="S1574" s="18">
        <f>IFERROR(ZACKS_Screener[[#This Row],[PE1]]/(ZACKS_Screener[[#This Row],[EG1]]*100), "")</f>
        <v>0.11789537600688681</v>
      </c>
      <c r="T1574" s="18">
        <f>IFERROR(ZACKS_Screener[[#This Row],[PE2]]/(ZACKS_Screener[[#This Row],[EG2]]*100), "")</f>
        <v>0.84317013888888814</v>
      </c>
      <c r="U1574"/>
    </row>
    <row r="1575" spans="1:21" hidden="1" x14ac:dyDescent="0.25">
      <c r="A1575" s="23" t="s">
        <v>40609</v>
      </c>
      <c r="B1575" s="31">
        <v>2746.41</v>
      </c>
      <c r="C1575" s="6" t="s">
        <v>40608</v>
      </c>
      <c r="D1575" s="6" t="s">
        <v>13</v>
      </c>
      <c r="E1575" s="6" t="s">
        <v>223</v>
      </c>
      <c r="F1575" s="6" t="s">
        <v>40459</v>
      </c>
      <c r="G1575">
        <v>12</v>
      </c>
      <c r="H1575">
        <v>202212</v>
      </c>
      <c r="I1575" s="9">
        <v>18.98</v>
      </c>
      <c r="J1575" s="9">
        <v>8.89</v>
      </c>
      <c r="K1575" s="9">
        <v>6.11</v>
      </c>
      <c r="L1575" s="9">
        <v>3.64</v>
      </c>
      <c r="M1575" s="9" t="str">
        <f>INDEX(Taxonomie!S:S,MATCH(ZACKS_Screener[[#This Row],[Ticker]], Taxonomie!P:P,0))</f>
        <v>Energy</v>
      </c>
      <c r="N1575" t="str">
        <f>INDEX(Taxonomie!Q:Q,MATCH(ZACKS_Screener[[#This Row],[Ticker]], Taxonomie!P:P,0))</f>
        <v>Thermal Coal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1575" s="18">
        <f>IFERROR(ZACKS_Screener[[#This Row],[Price]]/ZACKS_Screener[[#This Row],[EPS1]], "")</f>
        <v>3.1063829787234041</v>
      </c>
      <c r="R1575" s="18">
        <f>IFERROR(ZACKS_Screener[[#This Row],[Price]]/ZACKS_Screener[[#This Row],[EPS2]], "")</f>
        <v>5.2142857142857144</v>
      </c>
      <c r="S1575" s="18">
        <f>IFERROR(ZACKS_Screener[[#This Row],[PE1]]/(ZACKS_Screener[[#This Row],[EG1]]*100), "")</f>
        <v>-9.9337211082198063E-2</v>
      </c>
      <c r="T1575" s="18">
        <f>IFERROR(ZACKS_Screener[[#This Row],[PE2]]/(ZACKS_Screener[[#This Row],[EG2]]*100), "")</f>
        <v>-0.12898496240601504</v>
      </c>
      <c r="U1575"/>
    </row>
    <row r="1576" spans="1:21" hidden="1" x14ac:dyDescent="0.25">
      <c r="A1576" s="23" t="s">
        <v>40659</v>
      </c>
      <c r="B1576" s="31">
        <v>2067.09</v>
      </c>
      <c r="C1576" s="6" t="s">
        <v>40658</v>
      </c>
      <c r="D1576" s="6" t="s">
        <v>13</v>
      </c>
      <c r="E1576" s="6" t="s">
        <v>223</v>
      </c>
      <c r="F1576" s="6" t="s">
        <v>40459</v>
      </c>
      <c r="G1576">
        <v>12</v>
      </c>
      <c r="H1576">
        <v>202212</v>
      </c>
      <c r="I1576" s="9">
        <v>59.49</v>
      </c>
      <c r="J1576" s="9">
        <v>13.07</v>
      </c>
      <c r="K1576" s="9">
        <v>20.71</v>
      </c>
      <c r="L1576" s="9">
        <v>18.39</v>
      </c>
      <c r="M1576" s="9" t="str">
        <f>INDEX(Taxonomie!S:S,MATCH(ZACKS_Screener[[#This Row],[Ticker]], Taxonomie!P:P,0))</f>
        <v>Energy</v>
      </c>
      <c r="N1576" t="str">
        <f>INDEX(Taxonomie!Q:Q,MATCH(ZACKS_Screener[[#This Row],[Ticker]], Taxonomie!P:P,0))</f>
        <v>Thermal Coal</v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1576" s="18">
        <f>IFERROR(ZACKS_Screener[[#This Row],[Price]]/ZACKS_Screener[[#This Row],[EPS1]], "")</f>
        <v>2.8725253500724288</v>
      </c>
      <c r="R1576" s="18">
        <f>IFERROR(ZACKS_Screener[[#This Row],[Price]]/ZACKS_Screener[[#This Row],[EPS2]], "")</f>
        <v>3.2349102773246328</v>
      </c>
      <c r="S1576" s="18">
        <f>IFERROR(ZACKS_Screener[[#This Row],[PE1]]/(ZACKS_Screener[[#This Row],[EG1]]*100), "")</f>
        <v>4.9141238645872574E-2</v>
      </c>
      <c r="T1576" s="18">
        <f>IFERROR(ZACKS_Screener[[#This Row],[PE2]]/(ZACKS_Screener[[#This Row],[EG2]]*100), "")</f>
        <v>-0.28877151656634975</v>
      </c>
      <c r="U1576"/>
    </row>
    <row r="1577" spans="1:21" hidden="1" x14ac:dyDescent="0.25">
      <c r="A1577" s="23" t="s">
        <v>322</v>
      </c>
      <c r="B1577" s="31">
        <v>4779.16</v>
      </c>
      <c r="C1577" s="6" t="s">
        <v>321</v>
      </c>
      <c r="D1577" s="6" t="s">
        <v>13</v>
      </c>
      <c r="E1577" s="6" t="s">
        <v>130</v>
      </c>
      <c r="F1577" s="6" t="s">
        <v>323</v>
      </c>
      <c r="G1577">
        <v>9</v>
      </c>
      <c r="H1577">
        <v>202209</v>
      </c>
      <c r="I1577" s="9">
        <v>88.06</v>
      </c>
      <c r="J1577" s="9">
        <v>5.7</v>
      </c>
      <c r="K1577" s="9">
        <v>5.95</v>
      </c>
      <c r="L1577" s="9">
        <v>6.62</v>
      </c>
      <c r="M1577" s="9" t="str">
        <f>INDEX(Taxonomie!S:S,MATCH(ZACKS_Screener[[#This Row],[Ticker]], Taxonomie!P:P,0))</f>
        <v>Basic Materials</v>
      </c>
      <c r="N1577" t="str">
        <f>INDEX(Taxonomie!Q:Q,MATCH(ZACKS_Screener[[#This Row],[Ticker]], Taxonomie!P:P,0))</f>
        <v>Specialty Chemicals</v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577" s="18">
        <f>IFERROR(ZACKS_Screener[[#This Row],[Price]]/ZACKS_Screener[[#This Row],[EPS1]], "")</f>
        <v>14.8</v>
      </c>
      <c r="R1577" s="18">
        <f>IFERROR(ZACKS_Screener[[#This Row],[Price]]/ZACKS_Screener[[#This Row],[EPS2]], "")</f>
        <v>13.302114803625377</v>
      </c>
      <c r="S1577" s="18">
        <f>IFERROR(ZACKS_Screener[[#This Row],[PE1]]/(ZACKS_Screener[[#This Row],[EG1]]*100), "")</f>
        <v>3.3744000000000005</v>
      </c>
      <c r="T1577" s="18">
        <f>IFERROR(ZACKS_Screener[[#This Row],[PE2]]/(ZACKS_Screener[[#This Row],[EG2]]*100), "")</f>
        <v>1.1813072101727016</v>
      </c>
      <c r="U1577"/>
    </row>
    <row r="1578" spans="1:21" hidden="1" x14ac:dyDescent="0.25">
      <c r="A1578" s="23" t="s">
        <v>385</v>
      </c>
      <c r="B1578" s="31">
        <v>6887.45</v>
      </c>
      <c r="C1578" s="6" t="s">
        <v>384</v>
      </c>
      <c r="D1578" s="6" t="s">
        <v>13</v>
      </c>
      <c r="E1578" s="6" t="s">
        <v>130</v>
      </c>
      <c r="F1578" s="6" t="s">
        <v>323</v>
      </c>
      <c r="G1578">
        <v>12</v>
      </c>
      <c r="H1578">
        <v>202212</v>
      </c>
      <c r="I1578" s="9">
        <v>31.09</v>
      </c>
      <c r="J1578" s="9">
        <v>1.48</v>
      </c>
      <c r="K1578" s="9">
        <v>1.53</v>
      </c>
      <c r="L1578" s="9">
        <v>1.78</v>
      </c>
      <c r="M1578" s="9" t="str">
        <f>INDEX(Taxonomie!S:S,MATCH(ZACKS_Screener[[#This Row],[Ticker]], Taxonomie!P:P,0))</f>
        <v>Basic Materials</v>
      </c>
      <c r="N1578" t="str">
        <f>INDEX(Taxonomie!Q:Q,MATCH(ZACKS_Screener[[#This Row],[Ticker]], Taxonomie!P:P,0))</f>
        <v>Specialty Chemicals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578" s="18">
        <f>IFERROR(ZACKS_Screener[[#This Row],[Price]]/ZACKS_Screener[[#This Row],[EPS1]], "")</f>
        <v>20.320261437908496</v>
      </c>
      <c r="R1578" s="18">
        <f>IFERROR(ZACKS_Screener[[#This Row],[Price]]/ZACKS_Screener[[#This Row],[EPS2]], "")</f>
        <v>17.466292134831459</v>
      </c>
      <c r="S1578" s="18">
        <f>IFERROR(ZACKS_Screener[[#This Row],[PE1]]/(ZACKS_Screener[[#This Row],[EG1]]*100), "")</f>
        <v>6.01479738562091</v>
      </c>
      <c r="T1578" s="18">
        <f>IFERROR(ZACKS_Screener[[#This Row],[PE2]]/(ZACKS_Screener[[#This Row],[EG2]]*100), "")</f>
        <v>1.0689370786516854</v>
      </c>
      <c r="U1578"/>
    </row>
    <row r="1579" spans="1:21" hidden="1" x14ac:dyDescent="0.25">
      <c r="A1579" s="23" t="s">
        <v>446</v>
      </c>
      <c r="B1579" s="31">
        <v>4161.57</v>
      </c>
      <c r="C1579" s="6" t="s">
        <v>445</v>
      </c>
      <c r="D1579" s="6" t="s">
        <v>22</v>
      </c>
      <c r="E1579" s="6" t="s">
        <v>130</v>
      </c>
      <c r="F1579" s="6" t="s">
        <v>323</v>
      </c>
      <c r="G1579">
        <v>12</v>
      </c>
      <c r="H1579">
        <v>202212</v>
      </c>
      <c r="I1579" s="9">
        <v>129.13</v>
      </c>
      <c r="J1579" s="9">
        <v>3.25</v>
      </c>
      <c r="K1579" s="9">
        <v>3.41</v>
      </c>
      <c r="L1579" s="9">
        <v>4.25</v>
      </c>
      <c r="M1579" s="9" t="str">
        <f>INDEX(Taxonomie!S:S,MATCH(ZACKS_Screener[[#This Row],[Ticker]], Taxonomie!P:P,0))</f>
        <v>Basic Materials</v>
      </c>
      <c r="N1579" t="str">
        <f>INDEX(Taxonomie!Q:Q,MATCH(ZACKS_Screener[[#This Row],[Ticker]], Taxonomie!P:P,0))</f>
        <v>Specialty Chemicals</v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1579" s="18">
        <f>IFERROR(ZACKS_Screener[[#This Row],[Price]]/ZACKS_Screener[[#This Row],[EPS1]], "")</f>
        <v>37.868035190615835</v>
      </c>
      <c r="R1579" s="18">
        <f>IFERROR(ZACKS_Screener[[#This Row],[Price]]/ZACKS_Screener[[#This Row],[EPS2]], "")</f>
        <v>30.383529411764705</v>
      </c>
      <c r="S1579" s="18">
        <f>IFERROR(ZACKS_Screener[[#This Row],[PE1]]/(ZACKS_Screener[[#This Row],[EG1]]*100), "")</f>
        <v>7.6919446480938358</v>
      </c>
      <c r="T1579" s="18">
        <f>IFERROR(ZACKS_Screener[[#This Row],[PE2]]/(ZACKS_Screener[[#This Row],[EG2]]*100), "")</f>
        <v>1.233426610644258</v>
      </c>
      <c r="U1579"/>
    </row>
    <row r="1580" spans="1:21" hidden="1" x14ac:dyDescent="0.25">
      <c r="A1580" s="23" t="s">
        <v>674</v>
      </c>
      <c r="B1580" s="31">
        <v>12388.76</v>
      </c>
      <c r="C1580" s="6" t="s">
        <v>673</v>
      </c>
      <c r="D1580" s="6" t="s">
        <v>13</v>
      </c>
      <c r="E1580" s="6" t="s">
        <v>130</v>
      </c>
      <c r="F1580" s="6" t="s">
        <v>323</v>
      </c>
      <c r="G1580">
        <v>12</v>
      </c>
      <c r="H1580">
        <v>202212</v>
      </c>
      <c r="I1580" s="9">
        <v>113.88</v>
      </c>
      <c r="J1580" s="9">
        <v>15.88</v>
      </c>
      <c r="K1580" s="9">
        <v>10.92</v>
      </c>
      <c r="L1580" s="9">
        <v>13.48</v>
      </c>
      <c r="M1580" s="9" t="str">
        <f>INDEX(Taxonomie!S:S,MATCH(ZACKS_Screener[[#This Row],[Ticker]], Taxonomie!P:P,0))</f>
        <v>Basic Materials</v>
      </c>
      <c r="N1580" t="str">
        <f>INDEX(Taxonomie!Q:Q,MATCH(ZACKS_Screener[[#This Row],[Ticker]], Taxonomie!P:P,0))</f>
        <v>Chemicals</v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1580" s="18">
        <f>IFERROR(ZACKS_Screener[[#This Row],[Price]]/ZACKS_Screener[[#This Row],[EPS1]], "")</f>
        <v>10.428571428571429</v>
      </c>
      <c r="R1580" s="18">
        <f>IFERROR(ZACKS_Screener[[#This Row],[Price]]/ZACKS_Screener[[#This Row],[EPS2]], "")</f>
        <v>8.4480712166172101</v>
      </c>
      <c r="S1580" s="18">
        <f>IFERROR(ZACKS_Screener[[#This Row],[PE1]]/(ZACKS_Screener[[#This Row],[EG1]]*100), "")</f>
        <v>-0.33388248847926261</v>
      </c>
      <c r="T1580" s="18">
        <f>IFERROR(ZACKS_Screener[[#This Row],[PE2]]/(ZACKS_Screener[[#This Row],[EG2]]*100), "")</f>
        <v>0.36036303783382778</v>
      </c>
      <c r="U1580"/>
    </row>
    <row r="1581" spans="1:21" hidden="1" x14ac:dyDescent="0.25">
      <c r="A1581" s="23" t="s">
        <v>40756</v>
      </c>
      <c r="B1581" s="31">
        <v>2411.19</v>
      </c>
      <c r="C1581" s="6" t="s">
        <v>40755</v>
      </c>
      <c r="D1581" s="6" t="s">
        <v>22</v>
      </c>
      <c r="E1581" s="6" t="s">
        <v>130</v>
      </c>
      <c r="F1581" s="6" t="s">
        <v>323</v>
      </c>
      <c r="G1581">
        <v>3</v>
      </c>
      <c r="H1581">
        <v>202303</v>
      </c>
      <c r="I1581" s="9">
        <v>155.46</v>
      </c>
      <c r="J1581" s="9">
        <v>6.2</v>
      </c>
      <c r="M1581" s="9" t="str">
        <f>INDEX(Taxonomie!S:S,MATCH(ZACKS_Screener[[#This Row],[Ticker]], Taxonomie!P:P,0))</f>
        <v>Industrials</v>
      </c>
      <c r="N1581" t="str">
        <f>INDEX(Taxonomie!Q:Q,MATCH(ZACKS_Screener[[#This Row],[Ticker]], Taxonomie!P:P,0))</f>
        <v>Specialty Industrial Machinery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81" s="18" t="str">
        <f>IFERROR(ZACKS_Screener[[#This Row],[Price]]/ZACKS_Screener[[#This Row],[EPS1]], "")</f>
        <v/>
      </c>
      <c r="R1581" s="18" t="str">
        <f>IFERROR(ZACKS_Screener[[#This Row],[Price]]/ZACKS_Screener[[#This Row],[EPS2]], "")</f>
        <v/>
      </c>
      <c r="S1581" s="18" t="str">
        <f>IFERROR(ZACKS_Screener[[#This Row],[PE1]]/(ZACKS_Screener[[#This Row],[EG1]]*100), "")</f>
        <v/>
      </c>
      <c r="T1581" s="18" t="str">
        <f>IFERROR(ZACKS_Screener[[#This Row],[PE2]]/(ZACKS_Screener[[#This Row],[EG2]]*100), "")</f>
        <v/>
      </c>
      <c r="U1581"/>
    </row>
    <row r="1582" spans="1:21" hidden="1" x14ac:dyDescent="0.25">
      <c r="A1582" s="23" t="s">
        <v>40818</v>
      </c>
      <c r="B1582" s="31">
        <v>2820.83</v>
      </c>
      <c r="C1582" s="6" t="s">
        <v>40817</v>
      </c>
      <c r="D1582" s="6" t="s">
        <v>13</v>
      </c>
      <c r="E1582" s="6" t="s">
        <v>130</v>
      </c>
      <c r="F1582" s="6" t="s">
        <v>323</v>
      </c>
      <c r="G1582">
        <v>12</v>
      </c>
      <c r="H1582">
        <v>202212</v>
      </c>
      <c r="I1582" s="9">
        <v>37.86</v>
      </c>
      <c r="J1582" s="9">
        <v>23.86</v>
      </c>
      <c r="K1582" s="9">
        <v>17.61</v>
      </c>
      <c r="L1582" s="9">
        <v>13.56</v>
      </c>
      <c r="M1582" s="9" t="str">
        <f>INDEX(Taxonomie!S:S,MATCH(ZACKS_Screener[[#This Row],[Ticker]], Taxonomie!P:P,0))</f>
        <v>Technology</v>
      </c>
      <c r="N1582" t="str">
        <f>INDEX(Taxonomie!Q:Q,MATCH(ZACKS_Screener[[#This Row],[Ticker]], Taxonomie!P:P,0))</f>
        <v>Semiconductor Equipment &amp; Materials</v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1582" s="18">
        <f>IFERROR(ZACKS_Screener[[#This Row],[Price]]/ZACKS_Screener[[#This Row],[EPS1]], "")</f>
        <v>2.1499148211243613</v>
      </c>
      <c r="R1582" s="18">
        <f>IFERROR(ZACKS_Screener[[#This Row],[Price]]/ZACKS_Screener[[#This Row],[EPS2]], "")</f>
        <v>2.7920353982300883</v>
      </c>
      <c r="S1582" s="18">
        <f>IFERROR(ZACKS_Screener[[#This Row],[PE1]]/(ZACKS_Screener[[#This Row],[EG1]]*100), "")</f>
        <v>-8.207514821124362E-2</v>
      </c>
      <c r="T1582" s="18">
        <f>IFERROR(ZACKS_Screener[[#This Row],[PE2]]/(ZACKS_Screener[[#This Row],[EG2]]*100), "")</f>
        <v>-0.12140183546378239</v>
      </c>
      <c r="U1582"/>
    </row>
    <row r="1583" spans="1:21" hidden="1" x14ac:dyDescent="0.25">
      <c r="A1583" s="23" t="s">
        <v>40826</v>
      </c>
      <c r="B1583" s="31">
        <v>2700.5</v>
      </c>
      <c r="C1583" s="6" t="s">
        <v>40825</v>
      </c>
      <c r="D1583" s="6" t="s">
        <v>22</v>
      </c>
      <c r="E1583" s="6" t="s">
        <v>130</v>
      </c>
      <c r="F1583" s="6" t="s">
        <v>323</v>
      </c>
      <c r="G1583">
        <v>12</v>
      </c>
      <c r="H1583">
        <v>202212</v>
      </c>
      <c r="I1583" s="9">
        <v>8.32</v>
      </c>
      <c r="J1583" s="9">
        <v>0.27</v>
      </c>
      <c r="K1583" s="9">
        <v>0.41</v>
      </c>
      <c r="L1583" s="9">
        <v>0.51</v>
      </c>
      <c r="M1583" s="9" t="str">
        <f>INDEX(Taxonomie!S:S,MATCH(ZACKS_Screener[[#This Row],[Ticker]], Taxonomie!P:P,0))</f>
        <v>Consumer Cyclical</v>
      </c>
      <c r="N1583" t="str">
        <f>INDEX(Taxonomie!Q:Q,MATCH(ZACKS_Screener[[#This Row],[Ticker]], Taxonomie!P:P,0))</f>
        <v>Personal Services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1583" s="18">
        <f>IFERROR(ZACKS_Screener[[#This Row],[Price]]/ZACKS_Screener[[#This Row],[EPS1]], "")</f>
        <v>20.292682926829269</v>
      </c>
      <c r="R1583" s="18">
        <f>IFERROR(ZACKS_Screener[[#This Row],[Price]]/ZACKS_Screener[[#This Row],[EPS2]], "")</f>
        <v>16.313725490196077</v>
      </c>
      <c r="S1583" s="18">
        <f>IFERROR(ZACKS_Screener[[#This Row],[PE1]]/(ZACKS_Screener[[#This Row],[EG1]]*100), "")</f>
        <v>0.39135888501742172</v>
      </c>
      <c r="T1583" s="18">
        <f>IFERROR(ZACKS_Screener[[#This Row],[PE2]]/(ZACKS_Screener[[#This Row],[EG2]]*100), "")</f>
        <v>0.66886274509803889</v>
      </c>
      <c r="U1583"/>
    </row>
    <row r="1584" spans="1:21" hidden="1" x14ac:dyDescent="0.25">
      <c r="A1584" s="23" t="s">
        <v>1057</v>
      </c>
      <c r="B1584" s="31">
        <v>49370.61</v>
      </c>
      <c r="C1584" s="6" t="s">
        <v>1056</v>
      </c>
      <c r="D1584" s="6" t="s">
        <v>13</v>
      </c>
      <c r="E1584" s="6" t="s">
        <v>130</v>
      </c>
      <c r="F1584" s="6" t="s">
        <v>323</v>
      </c>
      <c r="G1584">
        <v>12</v>
      </c>
      <c r="H1584">
        <v>202212</v>
      </c>
      <c r="I1584" s="9">
        <v>173.4</v>
      </c>
      <c r="J1584" s="9">
        <v>4.49</v>
      </c>
      <c r="K1584" s="9">
        <v>4.9800000000000004</v>
      </c>
      <c r="L1584" s="9">
        <v>5.63</v>
      </c>
      <c r="M1584" s="9" t="str">
        <f>INDEX(Taxonomie!S:S,MATCH(ZACKS_Screener[[#This Row],[Ticker]], Taxonomie!P:P,0))</f>
        <v>Basic Materials</v>
      </c>
      <c r="N1584" t="str">
        <f>INDEX(Taxonomie!Q:Q,MATCH(ZACKS_Screener[[#This Row],[Ticker]], Taxonomie!P:P,0))</f>
        <v>Specialty Chemicals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1584" s="18">
        <f>IFERROR(ZACKS_Screener[[#This Row],[Price]]/ZACKS_Screener[[#This Row],[EPS1]], "")</f>
        <v>34.819277108433731</v>
      </c>
      <c r="R1584" s="18">
        <f>IFERROR(ZACKS_Screener[[#This Row],[Price]]/ZACKS_Screener[[#This Row],[EPS2]], "")</f>
        <v>30.799289520426289</v>
      </c>
      <c r="S1584" s="18">
        <f>IFERROR(ZACKS_Screener[[#This Row],[PE1]]/(ZACKS_Screener[[#This Row],[EG1]]*100), "")</f>
        <v>3.1905827391197423</v>
      </c>
      <c r="T1584" s="18">
        <f>IFERROR(ZACKS_Screener[[#This Row],[PE2]]/(ZACKS_Screener[[#This Row],[EG2]]*100), "")</f>
        <v>2.3596994124880468</v>
      </c>
      <c r="U1584"/>
    </row>
    <row r="1585" spans="1:21" hidden="1" x14ac:dyDescent="0.25">
      <c r="A1585" s="23" t="s">
        <v>1142</v>
      </c>
      <c r="B1585" s="31">
        <v>4531.4399999999996</v>
      </c>
      <c r="C1585" s="6" t="s">
        <v>1141</v>
      </c>
      <c r="D1585" s="6" t="s">
        <v>13</v>
      </c>
      <c r="E1585" s="6" t="s">
        <v>130</v>
      </c>
      <c r="F1585" s="6" t="s">
        <v>323</v>
      </c>
      <c r="G1585">
        <v>12</v>
      </c>
      <c r="H1585">
        <v>202212</v>
      </c>
      <c r="I1585" s="9">
        <v>18.77</v>
      </c>
      <c r="J1585" s="9">
        <v>1.41</v>
      </c>
      <c r="K1585" s="9">
        <v>1.38</v>
      </c>
      <c r="L1585" s="9">
        <v>1.51</v>
      </c>
      <c r="M1585" s="9" t="str">
        <f>INDEX(Taxonomie!S:S,MATCH(ZACKS_Screener[[#This Row],[Ticker]], Taxonomie!P:P,0))</f>
        <v>Basic Materials</v>
      </c>
      <c r="N1585" t="str">
        <f>INDEX(Taxonomie!Q:Q,MATCH(ZACKS_Screener[[#This Row],[Ticker]], Taxonomie!P:P,0))</f>
        <v>Specialty Chemicals</v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1585" s="18">
        <f>IFERROR(ZACKS_Screener[[#This Row],[Price]]/ZACKS_Screener[[#This Row],[EPS1]], "")</f>
        <v>13.60144927536232</v>
      </c>
      <c r="R1585" s="18">
        <f>IFERROR(ZACKS_Screener[[#This Row],[Price]]/ZACKS_Screener[[#This Row],[EPS2]], "")</f>
        <v>12.430463576158941</v>
      </c>
      <c r="S1585" s="18">
        <f>IFERROR(ZACKS_Screener[[#This Row],[PE1]]/(ZACKS_Screener[[#This Row],[EG1]]*100), "")</f>
        <v>-6.3926811594202837</v>
      </c>
      <c r="T1585" s="18">
        <f>IFERROR(ZACKS_Screener[[#This Row],[PE2]]/(ZACKS_Screener[[#This Row],[EG2]]*100), "")</f>
        <v>1.3195415180845633</v>
      </c>
      <c r="U1585"/>
    </row>
    <row r="1586" spans="1:21" hidden="1" x14ac:dyDescent="0.25">
      <c r="A1586" s="23" t="s">
        <v>1325</v>
      </c>
      <c r="B1586" s="31">
        <v>3513.4</v>
      </c>
      <c r="C1586" s="6" t="s">
        <v>1324</v>
      </c>
      <c r="D1586" s="6" t="s">
        <v>13</v>
      </c>
      <c r="E1586" s="6" t="s">
        <v>130</v>
      </c>
      <c r="F1586" s="6" t="s">
        <v>323</v>
      </c>
      <c r="G1586">
        <v>11</v>
      </c>
      <c r="H1586">
        <v>202211</v>
      </c>
      <c r="I1586" s="9">
        <v>65.27</v>
      </c>
      <c r="J1586" s="9">
        <v>4</v>
      </c>
      <c r="K1586" s="9">
        <v>4.2</v>
      </c>
      <c r="L1586" s="9">
        <v>5.1100000000000003</v>
      </c>
      <c r="M1586" s="9" t="str">
        <f>INDEX(Taxonomie!S:S,MATCH(ZACKS_Screener[[#This Row],[Ticker]], Taxonomie!P:P,0))</f>
        <v>Basic Materials</v>
      </c>
      <c r="N1586" t="str">
        <f>INDEX(Taxonomie!Q:Q,MATCH(ZACKS_Screener[[#This Row],[Ticker]], Taxonomie!P:P,0))</f>
        <v>Specialty Chemicals</v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1586" s="18">
        <f>IFERROR(ZACKS_Screener[[#This Row],[Price]]/ZACKS_Screener[[#This Row],[EPS1]], "")</f>
        <v>15.540476190476189</v>
      </c>
      <c r="R1586" s="18">
        <f>IFERROR(ZACKS_Screener[[#This Row],[Price]]/ZACKS_Screener[[#This Row],[EPS2]], "")</f>
        <v>12.77299412915851</v>
      </c>
      <c r="S1586" s="18">
        <f>IFERROR(ZACKS_Screener[[#This Row],[PE1]]/(ZACKS_Screener[[#This Row],[EG1]]*100), "")</f>
        <v>3.1080952380952351</v>
      </c>
      <c r="T1586" s="18">
        <f>IFERROR(ZACKS_Screener[[#This Row],[PE2]]/(ZACKS_Screener[[#This Row],[EG2]]*100), "")</f>
        <v>0.58952280596116191</v>
      </c>
      <c r="U1586"/>
    </row>
    <row r="1587" spans="1:21" hidden="1" x14ac:dyDescent="0.25">
      <c r="A1587" s="23" t="s">
        <v>1778</v>
      </c>
      <c r="B1587" s="31">
        <v>3571.71</v>
      </c>
      <c r="C1587" s="6" t="s">
        <v>1777</v>
      </c>
      <c r="D1587" s="6" t="s">
        <v>13</v>
      </c>
      <c r="E1587" s="6" t="s">
        <v>130</v>
      </c>
      <c r="F1587" s="6" t="s">
        <v>323</v>
      </c>
      <c r="G1587">
        <v>12</v>
      </c>
      <c r="H1587">
        <v>202212</v>
      </c>
      <c r="I1587" s="9">
        <v>198.64</v>
      </c>
      <c r="J1587" s="9">
        <v>5.87</v>
      </c>
      <c r="K1587" s="9">
        <v>7.43</v>
      </c>
      <c r="L1587" s="9">
        <v>8.7200000000000006</v>
      </c>
      <c r="M1587" s="9" t="str">
        <f>INDEX(Taxonomie!S:S,MATCH(ZACKS_Screener[[#This Row],[Ticker]], Taxonomie!P:P,0))</f>
        <v>Basic Materials</v>
      </c>
      <c r="N1587" t="str">
        <f>INDEX(Taxonomie!Q:Q,MATCH(ZACKS_Screener[[#This Row],[Ticker]], Taxonomie!P:P,0))</f>
        <v>Specialty Chemicals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587" s="18">
        <f>IFERROR(ZACKS_Screener[[#This Row],[Price]]/ZACKS_Screener[[#This Row],[EPS1]], "")</f>
        <v>26.734858681022878</v>
      </c>
      <c r="R1587" s="18">
        <f>IFERROR(ZACKS_Screener[[#This Row],[Price]]/ZACKS_Screener[[#This Row],[EPS2]], "")</f>
        <v>22.779816513761464</v>
      </c>
      <c r="S1587" s="18">
        <f>IFERROR(ZACKS_Screener[[#This Row],[PE1]]/(ZACKS_Screener[[#This Row],[EG1]]*100), "")</f>
        <v>1.0059847465231047</v>
      </c>
      <c r="T1587" s="18">
        <f>IFERROR(ZACKS_Screener[[#This Row],[PE2]]/(ZACKS_Screener[[#This Row],[EG2]]*100), "")</f>
        <v>1.3120467961026943</v>
      </c>
      <c r="U1587"/>
    </row>
    <row r="1588" spans="1:21" hidden="1" x14ac:dyDescent="0.25">
      <c r="A1588" s="23" t="s">
        <v>1830</v>
      </c>
      <c r="B1588" s="31">
        <v>177899.23</v>
      </c>
      <c r="C1588" s="6" t="s">
        <v>1829</v>
      </c>
      <c r="D1588" s="6" t="s">
        <v>13</v>
      </c>
      <c r="E1588" s="6" t="s">
        <v>130</v>
      </c>
      <c r="F1588" s="6" t="s">
        <v>323</v>
      </c>
      <c r="G1588">
        <v>12</v>
      </c>
      <c r="H1588">
        <v>202212</v>
      </c>
      <c r="I1588" s="9">
        <v>362.81</v>
      </c>
      <c r="J1588" s="9">
        <v>12.29</v>
      </c>
      <c r="K1588" s="9">
        <v>13.88</v>
      </c>
      <c r="L1588" s="9">
        <v>15.17</v>
      </c>
      <c r="M1588" s="9" t="str">
        <f>INDEX(Taxonomie!S:S,MATCH(ZACKS_Screener[[#This Row],[Ticker]], Taxonomie!P:P,0))</f>
        <v>Basic Materials</v>
      </c>
      <c r="N1588" t="str">
        <f>INDEX(Taxonomie!Q:Q,MATCH(ZACKS_Screener[[#This Row],[Ticker]], Taxonomie!P:P,0))</f>
        <v>Specialty Chemicals</v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588" s="18">
        <f>IFERROR(ZACKS_Screener[[#This Row],[Price]]/ZACKS_Screener[[#This Row],[EPS1]], "")</f>
        <v>26.139048991354464</v>
      </c>
      <c r="R1588" s="18">
        <f>IFERROR(ZACKS_Screener[[#This Row],[Price]]/ZACKS_Screener[[#This Row],[EPS2]], "")</f>
        <v>23.916282135794333</v>
      </c>
      <c r="S1588" s="18">
        <f>IFERROR(ZACKS_Screener[[#This Row],[PE1]]/(ZACKS_Screener[[#This Row],[EG1]]*100), "")</f>
        <v>2.0204334094575223</v>
      </c>
      <c r="T1588" s="18">
        <f>IFERROR(ZACKS_Screener[[#This Row],[PE2]]/(ZACKS_Screener[[#This Row],[EG2]]*100), "")</f>
        <v>2.5733177987970977</v>
      </c>
      <c r="U1588"/>
    </row>
    <row r="1589" spans="1:21" hidden="1" x14ac:dyDescent="0.25">
      <c r="A1589" s="23" t="s">
        <v>1876</v>
      </c>
      <c r="B1589" s="31">
        <v>4443.5600000000004</v>
      </c>
      <c r="C1589" s="6" t="s">
        <v>1875</v>
      </c>
      <c r="D1589" s="6" t="s">
        <v>13</v>
      </c>
      <c r="E1589" s="6" t="s">
        <v>130</v>
      </c>
      <c r="F1589" s="6" t="s">
        <v>323</v>
      </c>
      <c r="G1589">
        <v>12</v>
      </c>
      <c r="H1589">
        <v>202212</v>
      </c>
      <c r="I1589" s="9">
        <v>24.74</v>
      </c>
      <c r="J1589" s="9">
        <v>1.4</v>
      </c>
      <c r="K1589" s="9">
        <v>2.04</v>
      </c>
      <c r="L1589" s="9">
        <v>2.4700000000000002</v>
      </c>
      <c r="M1589" s="9" t="str">
        <f>INDEX(Taxonomie!S:S,MATCH(ZACKS_Screener[[#This Row],[Ticker]], Taxonomie!P:P,0))</f>
        <v>Basic Materials</v>
      </c>
      <c r="N1589" t="str">
        <f>INDEX(Taxonomie!Q:Q,MATCH(ZACKS_Screener[[#This Row],[Ticker]], Taxonomie!P:P,0))</f>
        <v>Specialty Chemicals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589" s="18">
        <f>IFERROR(ZACKS_Screener[[#This Row],[Price]]/ZACKS_Screener[[#This Row],[EPS1]], "")</f>
        <v>12.127450980392156</v>
      </c>
      <c r="R1589" s="18">
        <f>IFERROR(ZACKS_Screener[[#This Row],[Price]]/ZACKS_Screener[[#This Row],[EPS2]], "")</f>
        <v>10.016194331983804</v>
      </c>
      <c r="S1589" s="18">
        <f>IFERROR(ZACKS_Screener[[#This Row],[PE1]]/(ZACKS_Screener[[#This Row],[EG1]]*100), "")</f>
        <v>0.26528799019607835</v>
      </c>
      <c r="T1589" s="18">
        <f>IFERROR(ZACKS_Screener[[#This Row],[PE2]]/(ZACKS_Screener[[#This Row],[EG2]]*100), "")</f>
        <v>0.47518689388946406</v>
      </c>
      <c r="U1589"/>
    </row>
    <row r="1590" spans="1:21" hidden="1" x14ac:dyDescent="0.25">
      <c r="A1590" s="23" t="s">
        <v>2098</v>
      </c>
      <c r="B1590" s="31">
        <v>3839.79</v>
      </c>
      <c r="C1590" s="6" t="s">
        <v>2097</v>
      </c>
      <c r="D1590" s="6" t="s">
        <v>13</v>
      </c>
      <c r="E1590" s="6" t="s">
        <v>130</v>
      </c>
      <c r="F1590" s="6" t="s">
        <v>323</v>
      </c>
      <c r="G1590">
        <v>12</v>
      </c>
      <c r="H1590">
        <v>202212</v>
      </c>
      <c r="I1590" s="9">
        <v>398.9</v>
      </c>
      <c r="J1590" s="9">
        <v>28.35</v>
      </c>
      <c r="M1590" s="9" t="str">
        <f>INDEX(Taxonomie!S:S,MATCH(ZACKS_Screener[[#This Row],[Ticker]], Taxonomie!P:P,0))</f>
        <v>Basic Materials</v>
      </c>
      <c r="N1590" t="str">
        <f>INDEX(Taxonomie!Q:Q,MATCH(ZACKS_Screener[[#This Row],[Ticker]], Taxonomie!P:P,0))</f>
        <v>Specialty Chemicals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0" s="18" t="str">
        <f>IFERROR(ZACKS_Screener[[#This Row],[Price]]/ZACKS_Screener[[#This Row],[EPS1]], "")</f>
        <v/>
      </c>
      <c r="R1590" s="18" t="str">
        <f>IFERROR(ZACKS_Screener[[#This Row],[Price]]/ZACKS_Screener[[#This Row],[EPS2]], "")</f>
        <v/>
      </c>
      <c r="S1590" s="18" t="str">
        <f>IFERROR(ZACKS_Screener[[#This Row],[PE1]]/(ZACKS_Screener[[#This Row],[EG1]]*100), "")</f>
        <v/>
      </c>
      <c r="T1590" s="18" t="str">
        <f>IFERROR(ZACKS_Screener[[#This Row],[PE2]]/(ZACKS_Screener[[#This Row],[EG2]]*100), "")</f>
        <v/>
      </c>
      <c r="U1590"/>
    </row>
    <row r="1591" spans="1:21" hidden="1" x14ac:dyDescent="0.25">
      <c r="A1591" s="23" t="s">
        <v>2408</v>
      </c>
      <c r="B1591" s="31">
        <v>32468.58</v>
      </c>
      <c r="C1591" s="6" t="s">
        <v>2407</v>
      </c>
      <c r="D1591" s="6" t="s">
        <v>13</v>
      </c>
      <c r="E1591" s="6" t="s">
        <v>130</v>
      </c>
      <c r="F1591" s="6" t="s">
        <v>323</v>
      </c>
      <c r="G1591">
        <v>12</v>
      </c>
      <c r="H1591">
        <v>202212</v>
      </c>
      <c r="I1591" s="9">
        <v>137.91999999999999</v>
      </c>
      <c r="J1591" s="9">
        <v>6.05</v>
      </c>
      <c r="K1591" s="9">
        <v>7.25</v>
      </c>
      <c r="L1591" s="9">
        <v>7.89</v>
      </c>
      <c r="M1591" s="9" t="str">
        <f>INDEX(Taxonomie!S:S,MATCH(ZACKS_Screener[[#This Row],[Ticker]], Taxonomie!P:P,0))</f>
        <v>Basic Materials</v>
      </c>
      <c r="N1591" t="str">
        <f>INDEX(Taxonomie!Q:Q,MATCH(ZACKS_Screener[[#This Row],[Ticker]], Taxonomie!P:P,0))</f>
        <v>Specialty Chemicals</v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591" s="18">
        <f>IFERROR(ZACKS_Screener[[#This Row],[Price]]/ZACKS_Screener[[#This Row],[EPS1]], "")</f>
        <v>19.023448275862066</v>
      </c>
      <c r="R1591" s="18">
        <f>IFERROR(ZACKS_Screener[[#This Row],[Price]]/ZACKS_Screener[[#This Row],[EPS2]], "")</f>
        <v>17.480354879594422</v>
      </c>
      <c r="S1591" s="18">
        <f>IFERROR(ZACKS_Screener[[#This Row],[PE1]]/(ZACKS_Screener[[#This Row],[EG1]]*100), "")</f>
        <v>0.95909885057471223</v>
      </c>
      <c r="T1591" s="18">
        <f>IFERROR(ZACKS_Screener[[#This Row],[PE2]]/(ZACKS_Screener[[#This Row],[EG2]]*100), "")</f>
        <v>1.9801964512040569</v>
      </c>
      <c r="U1591"/>
    </row>
    <row r="1592" spans="1:21" hidden="1" x14ac:dyDescent="0.25">
      <c r="A1592" s="23" t="s">
        <v>2810</v>
      </c>
      <c r="B1592" s="31">
        <v>3148.9</v>
      </c>
      <c r="C1592" s="6" t="s">
        <v>2809</v>
      </c>
      <c r="D1592" s="6" t="s">
        <v>13</v>
      </c>
      <c r="E1592" s="6" t="s">
        <v>130</v>
      </c>
      <c r="F1592" s="6" t="s">
        <v>323</v>
      </c>
      <c r="G1592">
        <v>12</v>
      </c>
      <c r="H1592">
        <v>202212</v>
      </c>
      <c r="I1592" s="9">
        <v>74.540000000000006</v>
      </c>
      <c r="J1592" s="9">
        <v>3.29</v>
      </c>
      <c r="M1592" s="9" t="str">
        <f>INDEX(Taxonomie!S:S,MATCH(ZACKS_Screener[[#This Row],[Ticker]], Taxonomie!P:P,0))</f>
        <v>Basic Materials</v>
      </c>
      <c r="N1592" t="str">
        <f>INDEX(Taxonomie!Q:Q,MATCH(ZACKS_Screener[[#This Row],[Ticker]], Taxonomie!P:P,0))</f>
        <v>Specialty Chemicals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2" s="18" t="str">
        <f>IFERROR(ZACKS_Screener[[#This Row],[Price]]/ZACKS_Screener[[#This Row],[EPS1]], "")</f>
        <v/>
      </c>
      <c r="R1592" s="18" t="str">
        <f>IFERROR(ZACKS_Screener[[#This Row],[Price]]/ZACKS_Screener[[#This Row],[EPS2]], "")</f>
        <v/>
      </c>
      <c r="S1592" s="18" t="str">
        <f>IFERROR(ZACKS_Screener[[#This Row],[PE1]]/(ZACKS_Screener[[#This Row],[EG1]]*100), "")</f>
        <v/>
      </c>
      <c r="T1592" s="18" t="str">
        <f>IFERROR(ZACKS_Screener[[#This Row],[PE2]]/(ZACKS_Screener[[#This Row],[EG2]]*100), "")</f>
        <v/>
      </c>
      <c r="U1592"/>
    </row>
    <row r="1593" spans="1:21" hidden="1" x14ac:dyDescent="0.25">
      <c r="A1593" s="23" t="s">
        <v>3093</v>
      </c>
      <c r="B1593" s="31">
        <v>6345.51</v>
      </c>
      <c r="C1593" s="6" t="s">
        <v>3092</v>
      </c>
      <c r="D1593" s="6" t="s">
        <v>13</v>
      </c>
      <c r="E1593" s="6" t="s">
        <v>130</v>
      </c>
      <c r="F1593" s="6" t="s">
        <v>323</v>
      </c>
      <c r="G1593">
        <v>9</v>
      </c>
      <c r="H1593">
        <v>202209</v>
      </c>
      <c r="I1593" s="9">
        <v>38.270000000000003</v>
      </c>
      <c r="J1593" s="9">
        <v>2.12</v>
      </c>
      <c r="K1593" s="9">
        <v>1.05</v>
      </c>
      <c r="L1593" s="9">
        <v>1.61</v>
      </c>
      <c r="M1593" s="9" t="str">
        <f>INDEX(Taxonomie!S:S,MATCH(ZACKS_Screener[[#This Row],[Ticker]], Taxonomie!P:P,0))</f>
        <v>Energy</v>
      </c>
      <c r="N1593" t="str">
        <f>INDEX(Taxonomie!Q:Q,MATCH(ZACKS_Screener[[#This Row],[Ticker]], Taxonomie!P:P,0))</f>
        <v>Oil &amp; Gas Refining &amp; Marketing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593" s="18">
        <f>IFERROR(ZACKS_Screener[[#This Row],[Price]]/ZACKS_Screener[[#This Row],[EPS1]], "")</f>
        <v>36.44761904761905</v>
      </c>
      <c r="R1593" s="18">
        <f>IFERROR(ZACKS_Screener[[#This Row],[Price]]/ZACKS_Screener[[#This Row],[EPS2]], "")</f>
        <v>23.770186335403729</v>
      </c>
      <c r="S1593" s="18">
        <f>IFERROR(ZACKS_Screener[[#This Row],[PE1]]/(ZACKS_Screener[[#This Row],[EG1]]*100), "")</f>
        <v>-0.72213974187805963</v>
      </c>
      <c r="T1593" s="18">
        <f>IFERROR(ZACKS_Screener[[#This Row],[PE2]]/(ZACKS_Screener[[#This Row],[EG2]]*100), "")</f>
        <v>0.44569099378881988</v>
      </c>
      <c r="U1593"/>
    </row>
    <row r="1594" spans="1:21" hidden="1" x14ac:dyDescent="0.25">
      <c r="A1594" s="23" t="s">
        <v>3154</v>
      </c>
      <c r="B1594" s="31">
        <v>14228.68</v>
      </c>
      <c r="C1594" s="6" t="s">
        <v>3153</v>
      </c>
      <c r="D1594" s="6" t="s">
        <v>13</v>
      </c>
      <c r="E1594" s="6" t="s">
        <v>130</v>
      </c>
      <c r="F1594" s="6" t="s">
        <v>3155</v>
      </c>
      <c r="G1594">
        <v>12</v>
      </c>
      <c r="H1594">
        <v>202212</v>
      </c>
      <c r="I1594" s="9">
        <v>111.51</v>
      </c>
      <c r="J1594" s="9">
        <v>17.34</v>
      </c>
      <c r="K1594" s="9">
        <v>10.6</v>
      </c>
      <c r="L1594" s="9">
        <v>11.73</v>
      </c>
      <c r="M1594" s="9" t="str">
        <f>INDEX(Taxonomie!S:S,MATCH(ZACKS_Screener[[#This Row],[Ticker]], Taxonomie!P:P,0))</f>
        <v>Basic Materials</v>
      </c>
      <c r="N1594" t="str">
        <f>INDEX(Taxonomie!Q:Q,MATCH(ZACKS_Screener[[#This Row],[Ticker]], Taxonomie!P:P,0))</f>
        <v>Specialty Chemicals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594" s="18">
        <f>IFERROR(ZACKS_Screener[[#This Row],[Price]]/ZACKS_Screener[[#This Row],[EPS1]], "")</f>
        <v>10.519811320754718</v>
      </c>
      <c r="R1594" s="18">
        <f>IFERROR(ZACKS_Screener[[#This Row],[Price]]/ZACKS_Screener[[#This Row],[EPS2]], "")</f>
        <v>9.5063938618925832</v>
      </c>
      <c r="S1594" s="18">
        <f>IFERROR(ZACKS_Screener[[#This Row],[PE1]]/(ZACKS_Screener[[#This Row],[EG1]]*100), "")</f>
        <v>-0.27064321706511396</v>
      </c>
      <c r="T1594" s="18">
        <f>IFERROR(ZACKS_Screener[[#This Row],[PE2]]/(ZACKS_Screener[[#This Row],[EG2]]*100), "")</f>
        <v>0.89175022067310905</v>
      </c>
      <c r="U1594"/>
    </row>
    <row r="1595" spans="1:21" hidden="1" x14ac:dyDescent="0.25">
      <c r="A1595" s="23" t="s">
        <v>188</v>
      </c>
      <c r="B1595" s="31">
        <v>24191.25</v>
      </c>
      <c r="C1595" s="6" t="s">
        <v>187</v>
      </c>
      <c r="D1595" s="6" t="s">
        <v>13</v>
      </c>
      <c r="E1595" s="6" t="s">
        <v>130</v>
      </c>
      <c r="F1595" s="6" t="s">
        <v>189</v>
      </c>
      <c r="G1595">
        <v>12</v>
      </c>
      <c r="H1595">
        <v>202212</v>
      </c>
      <c r="I1595" s="9">
        <v>206.17</v>
      </c>
      <c r="J1595" s="9">
        <v>21.96</v>
      </c>
      <c r="K1595" s="9">
        <v>22.77</v>
      </c>
      <c r="L1595" s="9">
        <v>20.32</v>
      </c>
      <c r="M1595" s="9" t="str">
        <f>INDEX(Taxonomie!S:S,MATCH(ZACKS_Screener[[#This Row],[Ticker]], Taxonomie!P:P,0))</f>
        <v>Basic Materials</v>
      </c>
      <c r="N1595" t="str">
        <f>INDEX(Taxonomie!Q:Q,MATCH(ZACKS_Screener[[#This Row],[Ticker]], Taxonomie!P:P,0))</f>
        <v>Specialty Chemicals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1595" s="18">
        <f>IFERROR(ZACKS_Screener[[#This Row],[Price]]/ZACKS_Screener[[#This Row],[EPS1]], "")</f>
        <v>9.0544576196750111</v>
      </c>
      <c r="R1595" s="18">
        <f>IFERROR(ZACKS_Screener[[#This Row],[Price]]/ZACKS_Screener[[#This Row],[EPS2]], "")</f>
        <v>10.146161417322833</v>
      </c>
      <c r="S1595" s="18">
        <f>IFERROR(ZACKS_Screener[[#This Row],[PE1]]/(ZACKS_Screener[[#This Row],[EG1]]*100), "")</f>
        <v>2.454764065778563</v>
      </c>
      <c r="T1595" s="18">
        <f>IFERROR(ZACKS_Screener[[#This Row],[PE2]]/(ZACKS_Screener[[#This Row],[EG2]]*100), "")</f>
        <v>-0.9429718182548612</v>
      </c>
      <c r="U1595"/>
    </row>
    <row r="1596" spans="1:21" hidden="1" x14ac:dyDescent="0.25">
      <c r="A1596" s="23" t="s">
        <v>272</v>
      </c>
      <c r="B1596" s="31">
        <v>62145.5</v>
      </c>
      <c r="C1596" s="6" t="s">
        <v>271</v>
      </c>
      <c r="D1596" s="6" t="s">
        <v>13</v>
      </c>
      <c r="E1596" s="6" t="s">
        <v>130</v>
      </c>
      <c r="F1596" s="6" t="s">
        <v>189</v>
      </c>
      <c r="G1596">
        <v>9</v>
      </c>
      <c r="H1596">
        <v>202209</v>
      </c>
      <c r="I1596" s="9">
        <v>279.77999999999997</v>
      </c>
      <c r="J1596" s="9">
        <v>10.41</v>
      </c>
      <c r="K1596" s="9">
        <v>11.42</v>
      </c>
      <c r="L1596" s="9">
        <v>12.51</v>
      </c>
      <c r="M1596" s="9" t="str">
        <f>INDEX(Taxonomie!S:S,MATCH(ZACKS_Screener[[#This Row],[Ticker]], Taxonomie!P:P,0))</f>
        <v>Basic Materials</v>
      </c>
      <c r="N1596" t="str">
        <f>INDEX(Taxonomie!Q:Q,MATCH(ZACKS_Screener[[#This Row],[Ticker]], Taxonomie!P:P,0))</f>
        <v>Specialty Chemicals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596" s="18">
        <f>IFERROR(ZACKS_Screener[[#This Row],[Price]]/ZACKS_Screener[[#This Row],[EPS1]], "")</f>
        <v>24.499124343257442</v>
      </c>
      <c r="R1596" s="18">
        <f>IFERROR(ZACKS_Screener[[#This Row],[Price]]/ZACKS_Screener[[#This Row],[EPS2]], "")</f>
        <v>22.364508393285369</v>
      </c>
      <c r="S1596" s="18">
        <f>IFERROR(ZACKS_Screener[[#This Row],[PE1]]/(ZACKS_Screener[[#This Row],[EG1]]*100), "")</f>
        <v>2.5251077664684165</v>
      </c>
      <c r="T1596" s="18">
        <f>IFERROR(ZACKS_Screener[[#This Row],[PE2]]/(ZACKS_Screener[[#This Row],[EG2]]*100), "")</f>
        <v>2.3431439068928341</v>
      </c>
      <c r="U1596"/>
    </row>
    <row r="1597" spans="1:21" hidden="1" x14ac:dyDescent="0.25">
      <c r="A1597" s="23" t="s">
        <v>362</v>
      </c>
      <c r="B1597" s="31">
        <v>3539.99</v>
      </c>
      <c r="C1597" s="6" t="s">
        <v>361</v>
      </c>
      <c r="D1597" s="6" t="s">
        <v>13</v>
      </c>
      <c r="E1597" s="6" t="s">
        <v>130</v>
      </c>
      <c r="F1597" s="6" t="s">
        <v>189</v>
      </c>
      <c r="G1597">
        <v>12</v>
      </c>
      <c r="H1597">
        <v>202212</v>
      </c>
      <c r="I1597" s="9">
        <v>38.869999999999997</v>
      </c>
      <c r="J1597" s="9">
        <v>2.69</v>
      </c>
      <c r="K1597" s="9">
        <v>2.42</v>
      </c>
      <c r="L1597" s="9">
        <v>2.97</v>
      </c>
      <c r="M1597" s="9" t="str">
        <f>INDEX(Taxonomie!S:S,MATCH(ZACKS_Screener[[#This Row],[Ticker]], Taxonomie!P:P,0))</f>
        <v>Basic Materials</v>
      </c>
      <c r="N1597" t="str">
        <f>INDEX(Taxonomie!Q:Q,MATCH(ZACKS_Screener[[#This Row],[Ticker]], Taxonomie!P:P,0))</f>
        <v>Specialty Chemicals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597" s="18">
        <f>IFERROR(ZACKS_Screener[[#This Row],[Price]]/ZACKS_Screener[[#This Row],[EPS1]], "")</f>
        <v>16.061983471074381</v>
      </c>
      <c r="R1597" s="18">
        <f>IFERROR(ZACKS_Screener[[#This Row],[Price]]/ZACKS_Screener[[#This Row],[EPS2]], "")</f>
        <v>13.087542087542086</v>
      </c>
      <c r="S1597" s="18">
        <f>IFERROR(ZACKS_Screener[[#This Row],[PE1]]/(ZACKS_Screener[[#This Row],[EG1]]*100), "")</f>
        <v>-1.6002494643403733</v>
      </c>
      <c r="T1597" s="18">
        <f>IFERROR(ZACKS_Screener[[#This Row],[PE2]]/(ZACKS_Screener[[#This Row],[EG2]]*100), "")</f>
        <v>0.5758518518518515</v>
      </c>
      <c r="U1597"/>
    </row>
    <row r="1598" spans="1:21" hidden="1" x14ac:dyDescent="0.25">
      <c r="A1598" s="23" t="s">
        <v>648</v>
      </c>
      <c r="B1598" s="31">
        <v>4137.43</v>
      </c>
      <c r="C1598" s="6" t="s">
        <v>647</v>
      </c>
      <c r="D1598" s="6" t="s">
        <v>13</v>
      </c>
      <c r="E1598" s="6" t="s">
        <v>130</v>
      </c>
      <c r="F1598" s="6" t="s">
        <v>189</v>
      </c>
      <c r="G1598">
        <v>9</v>
      </c>
      <c r="H1598">
        <v>202209</v>
      </c>
      <c r="I1598" s="9">
        <v>73.69</v>
      </c>
      <c r="J1598" s="9">
        <v>6.28</v>
      </c>
      <c r="K1598" s="9">
        <v>6.34</v>
      </c>
      <c r="L1598" s="9">
        <v>6.34</v>
      </c>
      <c r="M1598" s="9" t="str">
        <f>INDEX(Taxonomie!S:S,MATCH(ZACKS_Screener[[#This Row],[Ticker]], Taxonomie!P:P,0))</f>
        <v>Basic Materials</v>
      </c>
      <c r="N1598" t="str">
        <f>INDEX(Taxonomie!Q:Q,MATCH(ZACKS_Screener[[#This Row],[Ticker]], Taxonomie!P:P,0))</f>
        <v>Specialty Chemicals</v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98" s="18">
        <f>IFERROR(ZACKS_Screener[[#This Row],[Price]]/ZACKS_Screener[[#This Row],[EPS1]], "")</f>
        <v>11.623028391167193</v>
      </c>
      <c r="R1598" s="18">
        <f>IFERROR(ZACKS_Screener[[#This Row],[Price]]/ZACKS_Screener[[#This Row],[EPS2]], "")</f>
        <v>11.623028391167193</v>
      </c>
      <c r="S1598" s="18">
        <f>IFERROR(ZACKS_Screener[[#This Row],[PE1]]/(ZACKS_Screener[[#This Row],[EG1]]*100), "")</f>
        <v>12.165436382755075</v>
      </c>
      <c r="T1598" s="18" t="str">
        <f>IFERROR(ZACKS_Screener[[#This Row],[PE2]]/(ZACKS_Screener[[#This Row],[EG2]]*100), "")</f>
        <v/>
      </c>
      <c r="U1598"/>
    </row>
    <row r="1599" spans="1:21" hidden="1" x14ac:dyDescent="0.25">
      <c r="A1599" s="23" t="s">
        <v>650</v>
      </c>
      <c r="B1599" s="31">
        <v>5183.17</v>
      </c>
      <c r="C1599" s="6" t="s">
        <v>649</v>
      </c>
      <c r="D1599" s="6" t="s">
        <v>13</v>
      </c>
      <c r="E1599" s="6" t="s">
        <v>130</v>
      </c>
      <c r="F1599" s="6" t="s">
        <v>189</v>
      </c>
      <c r="G1599">
        <v>12</v>
      </c>
      <c r="H1599">
        <v>202212</v>
      </c>
      <c r="I1599" s="9">
        <v>34.75</v>
      </c>
      <c r="J1599" s="9">
        <v>4.66</v>
      </c>
      <c r="K1599" s="9">
        <v>3.99</v>
      </c>
      <c r="L1599" s="9">
        <v>4.82</v>
      </c>
      <c r="M1599" s="9" t="str">
        <f>INDEX(Taxonomie!S:S,MATCH(ZACKS_Screener[[#This Row],[Ticker]], Taxonomie!P:P,0))</f>
        <v>Basic Materials</v>
      </c>
      <c r="N1599" t="str">
        <f>INDEX(Taxonomie!Q:Q,MATCH(ZACKS_Screener[[#This Row],[Ticker]], Taxonomie!P:P,0))</f>
        <v>Specialty Chemicals</v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1599" s="18">
        <f>IFERROR(ZACKS_Screener[[#This Row],[Price]]/ZACKS_Screener[[#This Row],[EPS1]], "")</f>
        <v>8.7092731829573928</v>
      </c>
      <c r="R1599" s="18">
        <f>IFERROR(ZACKS_Screener[[#This Row],[Price]]/ZACKS_Screener[[#This Row],[EPS2]], "")</f>
        <v>7.2095435684647295</v>
      </c>
      <c r="S1599" s="18">
        <f>IFERROR(ZACKS_Screener[[#This Row],[PE1]]/(ZACKS_Screener[[#This Row],[EG1]]*100), "")</f>
        <v>-0.60574944824748445</v>
      </c>
      <c r="T1599" s="18">
        <f>IFERROR(ZACKS_Screener[[#This Row],[PE2]]/(ZACKS_Screener[[#This Row],[EG2]]*100), "")</f>
        <v>0.34657926311053339</v>
      </c>
      <c r="U1599"/>
    </row>
    <row r="1600" spans="1:21" hidden="1" x14ac:dyDescent="0.25">
      <c r="A1600" s="23" t="s">
        <v>938</v>
      </c>
      <c r="B1600" s="31">
        <v>32851.83</v>
      </c>
      <c r="C1600" s="6" t="s">
        <v>937</v>
      </c>
      <c r="D1600" s="6" t="s">
        <v>13</v>
      </c>
      <c r="E1600" s="6" t="s">
        <v>130</v>
      </c>
      <c r="F1600" s="6" t="s">
        <v>189</v>
      </c>
      <c r="G1600">
        <v>12</v>
      </c>
      <c r="H1600">
        <v>202212</v>
      </c>
      <c r="I1600" s="9">
        <v>71.569999999999993</v>
      </c>
      <c r="J1600" s="9">
        <v>3.41</v>
      </c>
      <c r="K1600" s="9">
        <v>3.64</v>
      </c>
      <c r="L1600" s="9">
        <v>4.22</v>
      </c>
      <c r="M1600" s="9" t="str">
        <f>INDEX(Taxonomie!S:S,MATCH(ZACKS_Screener[[#This Row],[Ticker]], Taxonomie!P:P,0))</f>
        <v>Basic Materials</v>
      </c>
      <c r="N1600" t="str">
        <f>INDEX(Taxonomie!Q:Q,MATCH(ZACKS_Screener[[#This Row],[Ticker]], Taxonomie!P:P,0))</f>
        <v>Specialty Chemicals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1600" s="18">
        <f>IFERROR(ZACKS_Screener[[#This Row],[Price]]/ZACKS_Screener[[#This Row],[EPS1]], "")</f>
        <v>19.662087912087909</v>
      </c>
      <c r="R1600" s="18">
        <f>IFERROR(ZACKS_Screener[[#This Row],[Price]]/ZACKS_Screener[[#This Row],[EPS2]], "")</f>
        <v>16.959715639810426</v>
      </c>
      <c r="S1600" s="18">
        <f>IFERROR(ZACKS_Screener[[#This Row],[PE1]]/(ZACKS_Screener[[#This Row],[EG1]]*100), "")</f>
        <v>2.9151182513139031</v>
      </c>
      <c r="T1600" s="18">
        <f>IFERROR(ZACKS_Screener[[#This Row],[PE2]]/(ZACKS_Screener[[#This Row],[EG2]]*100), "")</f>
        <v>1.0643683608432757</v>
      </c>
      <c r="U1600"/>
    </row>
    <row r="1601" spans="1:21" hidden="1" x14ac:dyDescent="0.25">
      <c r="A1601" s="23" t="s">
        <v>1010</v>
      </c>
      <c r="B1601" s="31">
        <v>36426.71</v>
      </c>
      <c r="C1601" s="6" t="s">
        <v>1009</v>
      </c>
      <c r="D1601" s="6" t="s">
        <v>13</v>
      </c>
      <c r="E1601" s="6" t="s">
        <v>130</v>
      </c>
      <c r="F1601" s="6" t="s">
        <v>189</v>
      </c>
      <c r="G1601">
        <v>12</v>
      </c>
      <c r="H1601">
        <v>202212</v>
      </c>
      <c r="I1601" s="9">
        <v>51.5</v>
      </c>
      <c r="J1601" s="9">
        <v>6.25</v>
      </c>
      <c r="K1601" s="9">
        <v>3.18</v>
      </c>
      <c r="L1601" s="9">
        <v>4.78</v>
      </c>
      <c r="M1601" s="9" t="str">
        <f>INDEX(Taxonomie!S:S,MATCH(ZACKS_Screener[[#This Row],[Ticker]], Taxonomie!P:P,0))</f>
        <v>Basic Materials</v>
      </c>
      <c r="N1601" t="str">
        <f>INDEX(Taxonomie!Q:Q,MATCH(ZACKS_Screener[[#This Row],[Ticker]], Taxonomie!P:P,0))</f>
        <v>Chemicals</v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1601" s="18">
        <f>IFERROR(ZACKS_Screener[[#This Row],[Price]]/ZACKS_Screener[[#This Row],[EPS1]], "")</f>
        <v>16.19496855345912</v>
      </c>
      <c r="R1601" s="18">
        <f>IFERROR(ZACKS_Screener[[#This Row],[Price]]/ZACKS_Screener[[#This Row],[EPS2]], "")</f>
        <v>10.774058577405857</v>
      </c>
      <c r="S1601" s="18">
        <f>IFERROR(ZACKS_Screener[[#This Row],[PE1]]/(ZACKS_Screener[[#This Row],[EG1]]*100), "")</f>
        <v>-0.3297021285313339</v>
      </c>
      <c r="T1601" s="18">
        <f>IFERROR(ZACKS_Screener[[#This Row],[PE2]]/(ZACKS_Screener[[#This Row],[EG2]]*100), "")</f>
        <v>0.2141344142259414</v>
      </c>
      <c r="U1601"/>
    </row>
    <row r="1602" spans="1:21" hidden="1" x14ac:dyDescent="0.25">
      <c r="A1602" s="23" t="s">
        <v>1092</v>
      </c>
      <c r="B1602" s="31">
        <v>9796.66</v>
      </c>
      <c r="C1602" s="6" t="s">
        <v>1091</v>
      </c>
      <c r="D1602" s="6" t="s">
        <v>13</v>
      </c>
      <c r="E1602" s="6" t="s">
        <v>130</v>
      </c>
      <c r="F1602" s="6" t="s">
        <v>189</v>
      </c>
      <c r="G1602">
        <v>12</v>
      </c>
      <c r="H1602">
        <v>202212</v>
      </c>
      <c r="I1602" s="9">
        <v>82.22</v>
      </c>
      <c r="J1602" s="9">
        <v>7.88</v>
      </c>
      <c r="K1602" s="9">
        <v>7.94</v>
      </c>
      <c r="L1602" s="9">
        <v>8.81</v>
      </c>
      <c r="M1602" s="9" t="str">
        <f>INDEX(Taxonomie!S:S,MATCH(ZACKS_Screener[[#This Row],[Ticker]], Taxonomie!P:P,0))</f>
        <v>Basic Materials</v>
      </c>
      <c r="N1602" t="str">
        <f>INDEX(Taxonomie!Q:Q,MATCH(ZACKS_Screener[[#This Row],[Ticker]], Taxonomie!P:P,0))</f>
        <v>Specialty Chemicals</v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1602" s="18">
        <f>IFERROR(ZACKS_Screener[[#This Row],[Price]]/ZACKS_Screener[[#This Row],[EPS1]], "")</f>
        <v>10.355163727959697</v>
      </c>
      <c r="R1602" s="18">
        <f>IFERROR(ZACKS_Screener[[#This Row],[Price]]/ZACKS_Screener[[#This Row],[EPS2]], "")</f>
        <v>9.3325766174801359</v>
      </c>
      <c r="S1602" s="18">
        <f>IFERROR(ZACKS_Screener[[#This Row],[PE1]]/(ZACKS_Screener[[#This Row],[EG1]]*100), "")</f>
        <v>13.599781696053622</v>
      </c>
      <c r="T1602" s="18">
        <f>IFERROR(ZACKS_Screener[[#This Row],[PE2]]/(ZACKS_Screener[[#This Row],[EG2]]*100), "")</f>
        <v>0.85173170508956642</v>
      </c>
      <c r="U1602"/>
    </row>
    <row r="1603" spans="1:21" hidden="1" x14ac:dyDescent="0.25">
      <c r="A1603" s="23" t="s">
        <v>1271</v>
      </c>
      <c r="B1603" s="31">
        <v>13434.21</v>
      </c>
      <c r="C1603" s="6" t="s">
        <v>1271</v>
      </c>
      <c r="D1603" s="6" t="s">
        <v>13</v>
      </c>
      <c r="E1603" s="6" t="s">
        <v>130</v>
      </c>
      <c r="F1603" s="6" t="s">
        <v>189</v>
      </c>
      <c r="G1603">
        <v>12</v>
      </c>
      <c r="H1603">
        <v>202212</v>
      </c>
      <c r="I1603" s="9">
        <v>107.44</v>
      </c>
      <c r="J1603" s="9">
        <v>7.41</v>
      </c>
      <c r="K1603" s="9">
        <v>7.77</v>
      </c>
      <c r="L1603" s="9">
        <v>8.89</v>
      </c>
      <c r="M1603" s="9" t="str">
        <f>INDEX(Taxonomie!S:S,MATCH(ZACKS_Screener[[#This Row],[Ticker]], Taxonomie!P:P,0))</f>
        <v>Basic Materials</v>
      </c>
      <c r="N1603" t="str">
        <f>INDEX(Taxonomie!Q:Q,MATCH(ZACKS_Screener[[#This Row],[Ticker]], Taxonomie!P:P,0))</f>
        <v>Agricultural Inputs</v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1603" s="18">
        <f>IFERROR(ZACKS_Screener[[#This Row],[Price]]/ZACKS_Screener[[#This Row],[EPS1]], "")</f>
        <v>13.827541827541827</v>
      </c>
      <c r="R1603" s="18">
        <f>IFERROR(ZACKS_Screener[[#This Row],[Price]]/ZACKS_Screener[[#This Row],[EPS2]], "")</f>
        <v>12.085489313835769</v>
      </c>
      <c r="S1603" s="18">
        <f>IFERROR(ZACKS_Screener[[#This Row],[PE1]]/(ZACKS_Screener[[#This Row],[EG1]]*100), "")</f>
        <v>2.8461690261690307</v>
      </c>
      <c r="T1603" s="18">
        <f>IFERROR(ZACKS_Screener[[#This Row],[PE2]]/(ZACKS_Screener[[#This Row],[EG2]]*100), "")</f>
        <v>0.83843082114735568</v>
      </c>
      <c r="U1603"/>
    </row>
    <row r="1604" spans="1:21" hidden="1" x14ac:dyDescent="0.25">
      <c r="A1604" s="23" t="s">
        <v>1541</v>
      </c>
      <c r="B1604" s="31">
        <v>4609.3100000000004</v>
      </c>
      <c r="C1604" s="6" t="s">
        <v>1540</v>
      </c>
      <c r="D1604" s="6" t="s">
        <v>13</v>
      </c>
      <c r="E1604" s="6" t="s">
        <v>130</v>
      </c>
      <c r="F1604" s="6" t="s">
        <v>189</v>
      </c>
      <c r="G1604">
        <v>12</v>
      </c>
      <c r="H1604">
        <v>202212</v>
      </c>
      <c r="I1604" s="9">
        <v>25.44</v>
      </c>
      <c r="J1604" s="9">
        <v>3.13</v>
      </c>
      <c r="K1604" s="9">
        <v>1.46</v>
      </c>
      <c r="L1604" s="9">
        <v>2.5</v>
      </c>
      <c r="M1604" s="9" t="str">
        <f>INDEX(Taxonomie!S:S,MATCH(ZACKS_Screener[[#This Row],[Ticker]], Taxonomie!P:P,0))</f>
        <v>Basic Materials</v>
      </c>
      <c r="N1604" t="str">
        <f>INDEX(Taxonomie!Q:Q,MATCH(ZACKS_Screener[[#This Row],[Ticker]], Taxonomie!P:P,0))</f>
        <v>Chemicals</v>
      </c>
      <c r="O1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1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1604" s="18">
        <f>IFERROR(ZACKS_Screener[[#This Row],[Price]]/ZACKS_Screener[[#This Row],[EPS1]], "")</f>
        <v>17.424657534246577</v>
      </c>
      <c r="R1604" s="18">
        <f>IFERROR(ZACKS_Screener[[#This Row],[Price]]/ZACKS_Screener[[#This Row],[EPS2]], "")</f>
        <v>10.176</v>
      </c>
      <c r="S1604" s="18">
        <f>IFERROR(ZACKS_Screener[[#This Row],[PE1]]/(ZACKS_Screener[[#This Row],[EG1]]*100), "")</f>
        <v>-0.32658190468378312</v>
      </c>
      <c r="T1604" s="18">
        <f>IFERROR(ZACKS_Screener[[#This Row],[PE2]]/(ZACKS_Screener[[#This Row],[EG2]]*100), "")</f>
        <v>0.14285538461538461</v>
      </c>
      <c r="U1604"/>
    </row>
    <row r="1605" spans="1:21" hidden="1" x14ac:dyDescent="0.25">
      <c r="A1605" s="23" t="s">
        <v>41143</v>
      </c>
      <c r="B1605" s="31">
        <v>2402.87</v>
      </c>
      <c r="C1605" s="6" t="s">
        <v>41142</v>
      </c>
      <c r="D1605" s="6" t="s">
        <v>22</v>
      </c>
      <c r="E1605" s="6" t="s">
        <v>130</v>
      </c>
      <c r="F1605" s="6" t="s">
        <v>189</v>
      </c>
      <c r="G1605">
        <v>12</v>
      </c>
      <c r="H1605">
        <v>202212</v>
      </c>
      <c r="I1605" s="9">
        <v>96.62</v>
      </c>
      <c r="J1605" s="9">
        <v>6.04</v>
      </c>
      <c r="K1605" s="9">
        <v>6.01</v>
      </c>
      <c r="L1605" s="9">
        <v>7.05</v>
      </c>
      <c r="M1605" s="9" t="str">
        <f>INDEX(Taxonomie!S:S,MATCH(ZACKS_Screener[[#This Row],[Ticker]], Taxonomie!P:P,0))</f>
        <v>Basic Materials</v>
      </c>
      <c r="N1605" t="str">
        <f>INDEX(Taxonomie!Q:Q,MATCH(ZACKS_Screener[[#This Row],[Ticker]], Taxonomie!P:P,0))</f>
        <v>Specialty Chemicals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1605" s="18">
        <f>IFERROR(ZACKS_Screener[[#This Row],[Price]]/ZACKS_Screener[[#This Row],[EPS1]], "")</f>
        <v>16.076539101497506</v>
      </c>
      <c r="R1605" s="18">
        <f>IFERROR(ZACKS_Screener[[#This Row],[Price]]/ZACKS_Screener[[#This Row],[EPS2]], "")</f>
        <v>13.704964539007094</v>
      </c>
      <c r="S1605" s="18">
        <f>IFERROR(ZACKS_Screener[[#This Row],[PE1]]/(ZACKS_Screener[[#This Row],[EG1]]*100), "")</f>
        <v>-32.367432057681377</v>
      </c>
      <c r="T1605" s="18">
        <f>IFERROR(ZACKS_Screener[[#This Row],[PE2]]/(ZACKS_Screener[[#This Row],[EG2]]*100), "")</f>
        <v>0.79198881614839056</v>
      </c>
      <c r="U1605"/>
    </row>
    <row r="1606" spans="1:21" hidden="1" x14ac:dyDescent="0.25">
      <c r="A1606" s="23" t="s">
        <v>1782</v>
      </c>
      <c r="B1606" s="31">
        <v>3324.54</v>
      </c>
      <c r="C1606" s="6" t="s">
        <v>1781</v>
      </c>
      <c r="D1606" s="6" t="s">
        <v>13</v>
      </c>
      <c r="E1606" s="6" t="s">
        <v>130</v>
      </c>
      <c r="F1606" s="6" t="s">
        <v>189</v>
      </c>
      <c r="G1606">
        <v>12</v>
      </c>
      <c r="H1606">
        <v>202212</v>
      </c>
      <c r="I1606" s="9">
        <v>20.84</v>
      </c>
      <c r="J1606" s="9">
        <v>-0.85</v>
      </c>
      <c r="K1606" s="9">
        <v>0.53</v>
      </c>
      <c r="L1606" s="9">
        <v>1.43</v>
      </c>
      <c r="M1606" s="9" t="str">
        <f>INDEX(Taxonomie!S:S,MATCH(ZACKS_Screener[[#This Row],[Ticker]], Taxonomie!P:P,0))</f>
        <v>Basic Materials</v>
      </c>
      <c r="N1606" t="str">
        <f>INDEX(Taxonomie!Q:Q,MATCH(ZACKS_Screener[[#This Row],[Ticker]], Taxonomie!P:P,0))</f>
        <v>Other Industrial Metals &amp; Mining</v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606" s="18">
        <f>IFERROR(ZACKS_Screener[[#This Row],[Price]]/ZACKS_Screener[[#This Row],[EPS1]], "")</f>
        <v>39.320754716981128</v>
      </c>
      <c r="R1606" s="18">
        <f>IFERROR(ZACKS_Screener[[#This Row],[Price]]/ZACKS_Screener[[#This Row],[EPS2]], "")</f>
        <v>14.573426573426573</v>
      </c>
      <c r="S1606" s="18">
        <f>IFERROR(ZACKS_Screener[[#This Row],[PE1]]/(ZACKS_Screener[[#This Row],[EG1]]*100), "")</f>
        <v>0.39320754716981127</v>
      </c>
      <c r="T1606" s="18">
        <f>IFERROR(ZACKS_Screener[[#This Row],[PE2]]/(ZACKS_Screener[[#This Row],[EG2]]*100), "")</f>
        <v>8.5821289821289823E-2</v>
      </c>
      <c r="U1606"/>
    </row>
    <row r="1607" spans="1:21" hidden="1" x14ac:dyDescent="0.25">
      <c r="A1607" s="23" t="s">
        <v>1886</v>
      </c>
      <c r="B1607" s="31">
        <v>29183.599999999999</v>
      </c>
      <c r="C1607" s="6" t="s">
        <v>1885</v>
      </c>
      <c r="D1607" s="6" t="s">
        <v>13</v>
      </c>
      <c r="E1607" s="6" t="s">
        <v>130</v>
      </c>
      <c r="F1607" s="6" t="s">
        <v>189</v>
      </c>
      <c r="G1607">
        <v>12</v>
      </c>
      <c r="H1607">
        <v>202212</v>
      </c>
      <c r="I1607" s="9">
        <v>89.72</v>
      </c>
      <c r="J1607" s="9">
        <v>12.46</v>
      </c>
      <c r="K1607" s="9">
        <v>9.7200000000000006</v>
      </c>
      <c r="L1607" s="9">
        <v>9.76</v>
      </c>
      <c r="M1607" s="9" t="str">
        <f>INDEX(Taxonomie!S:S,MATCH(ZACKS_Screener[[#This Row],[Ticker]], Taxonomie!P:P,0))</f>
        <v>Basic Materials</v>
      </c>
      <c r="N1607" t="str">
        <f>INDEX(Taxonomie!Q:Q,MATCH(ZACKS_Screener[[#This Row],[Ticker]], Taxonomie!P:P,0))</f>
        <v>Specialty Chemicals</v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607" s="18">
        <f>IFERROR(ZACKS_Screener[[#This Row],[Price]]/ZACKS_Screener[[#This Row],[EPS1]], "")</f>
        <v>9.2304526748971192</v>
      </c>
      <c r="R1607" s="18">
        <f>IFERROR(ZACKS_Screener[[#This Row],[Price]]/ZACKS_Screener[[#This Row],[EPS2]], "")</f>
        <v>9.192622950819672</v>
      </c>
      <c r="S1607" s="18">
        <f>IFERROR(ZACKS_Screener[[#This Row],[PE1]]/(ZACKS_Screener[[#This Row],[EG1]]*100), "")</f>
        <v>-0.4197497822234238</v>
      </c>
      <c r="T1607" s="18">
        <f>IFERROR(ZACKS_Screener[[#This Row],[PE2]]/(ZACKS_Screener[[#This Row],[EG2]]*100), "")</f>
        <v>22.338073770492283</v>
      </c>
      <c r="U1607"/>
    </row>
    <row r="1608" spans="1:21" hidden="1" x14ac:dyDescent="0.25">
      <c r="A1608" s="23" t="s">
        <v>41313</v>
      </c>
      <c r="B1608" s="31">
        <v>3023.88</v>
      </c>
      <c r="C1608" s="6" t="s">
        <v>41312</v>
      </c>
      <c r="D1608" s="6" t="s">
        <v>22</v>
      </c>
      <c r="E1608" s="6" t="s">
        <v>130</v>
      </c>
      <c r="F1608" s="6" t="s">
        <v>189</v>
      </c>
      <c r="G1608">
        <v>12</v>
      </c>
      <c r="H1608">
        <v>202212</v>
      </c>
      <c r="I1608" s="9">
        <v>44.49</v>
      </c>
      <c r="J1608" s="9">
        <v>4.79</v>
      </c>
      <c r="K1608" s="9">
        <v>3.26</v>
      </c>
      <c r="L1608" s="9">
        <v>3.82</v>
      </c>
      <c r="M1608" s="9" t="str">
        <f>INDEX(Taxonomie!S:S,MATCH(ZACKS_Screener[[#This Row],[Ticker]], Taxonomie!P:P,0))</f>
        <v>Basic Materials</v>
      </c>
      <c r="N1608" t="str">
        <f>INDEX(Taxonomie!Q:Q,MATCH(ZACKS_Screener[[#This Row],[Ticker]], Taxonomie!P:P,0))</f>
        <v>Chemicals</v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608" s="18">
        <f>IFERROR(ZACKS_Screener[[#This Row],[Price]]/ZACKS_Screener[[#This Row],[EPS1]], "")</f>
        <v>13.647239263803682</v>
      </c>
      <c r="R1608" s="18">
        <f>IFERROR(ZACKS_Screener[[#This Row],[Price]]/ZACKS_Screener[[#This Row],[EPS2]], "")</f>
        <v>11.646596858638745</v>
      </c>
      <c r="S1608" s="18">
        <f>IFERROR(ZACKS_Screener[[#This Row],[PE1]]/(ZACKS_Screener[[#This Row],[EG1]]*100), "")</f>
        <v>-0.42725670636352697</v>
      </c>
      <c r="T1608" s="18">
        <f>IFERROR(ZACKS_Screener[[#This Row],[PE2]]/(ZACKS_Screener[[#This Row],[EG2]]*100), "")</f>
        <v>0.67799831712789815</v>
      </c>
      <c r="U1608"/>
    </row>
    <row r="1609" spans="1:21" hidden="1" x14ac:dyDescent="0.25">
      <c r="A1609" s="23" t="s">
        <v>2227</v>
      </c>
      <c r="B1609" s="31">
        <v>6520.63</v>
      </c>
      <c r="C1609" s="6" t="s">
        <v>2226</v>
      </c>
      <c r="D1609" s="6" t="s">
        <v>13</v>
      </c>
      <c r="E1609" s="6" t="s">
        <v>130</v>
      </c>
      <c r="F1609" s="6" t="s">
        <v>189</v>
      </c>
      <c r="G1609">
        <v>12</v>
      </c>
      <c r="H1609">
        <v>202212</v>
      </c>
      <c r="I1609" s="9">
        <v>50.44</v>
      </c>
      <c r="J1609" s="9">
        <v>8.94</v>
      </c>
      <c r="K1609" s="9">
        <v>5.49</v>
      </c>
      <c r="L1609" s="9">
        <v>7.43</v>
      </c>
      <c r="M1609" s="9" t="str">
        <f>INDEX(Taxonomie!S:S,MATCH(ZACKS_Screener[[#This Row],[Ticker]], Taxonomie!P:P,0))</f>
        <v>Basic Materials</v>
      </c>
      <c r="N1609" t="str">
        <f>INDEX(Taxonomie!Q:Q,MATCH(ZACKS_Screener[[#This Row],[Ticker]], Taxonomie!P:P,0))</f>
        <v>Specialty Chemicals</v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609" s="18">
        <f>IFERROR(ZACKS_Screener[[#This Row],[Price]]/ZACKS_Screener[[#This Row],[EPS1]], "")</f>
        <v>9.1876138433515475</v>
      </c>
      <c r="R1609" s="18">
        <f>IFERROR(ZACKS_Screener[[#This Row],[Price]]/ZACKS_Screener[[#This Row],[EPS2]], "")</f>
        <v>6.7886944818304169</v>
      </c>
      <c r="S1609" s="18">
        <f>IFERROR(ZACKS_Screener[[#This Row],[PE1]]/(ZACKS_Screener[[#This Row],[EG1]]*100), "")</f>
        <v>-0.23807903698424013</v>
      </c>
      <c r="T1609" s="18">
        <f>IFERROR(ZACKS_Screener[[#This Row],[PE2]]/(ZACKS_Screener[[#This Row],[EG2]]*100), "")</f>
        <v>0.19211305518169586</v>
      </c>
      <c r="U1609"/>
    </row>
    <row r="1610" spans="1:21" hidden="1" x14ac:dyDescent="0.25">
      <c r="A1610" s="23" t="s">
        <v>41618</v>
      </c>
      <c r="B1610" s="31">
        <v>2136.7199999999998</v>
      </c>
      <c r="C1610" s="6" t="s">
        <v>41617</v>
      </c>
      <c r="D1610" s="6" t="s">
        <v>13</v>
      </c>
      <c r="E1610" s="6" t="s">
        <v>130</v>
      </c>
      <c r="F1610" s="6" t="s">
        <v>189</v>
      </c>
      <c r="G1610">
        <v>12</v>
      </c>
      <c r="H1610">
        <v>202212</v>
      </c>
      <c r="I1610" s="9">
        <v>95.64</v>
      </c>
      <c r="J1610" s="9">
        <v>6.65</v>
      </c>
      <c r="K1610" s="9">
        <v>4.58</v>
      </c>
      <c r="L1610" s="9">
        <v>6.3</v>
      </c>
      <c r="M1610" s="9" t="str">
        <f>INDEX(Taxonomie!S:S,MATCH(ZACKS_Screener[[#This Row],[Ticker]], Taxonomie!P:P,0))</f>
        <v>Basic Materials</v>
      </c>
      <c r="N1610" t="str">
        <f>INDEX(Taxonomie!Q:Q,MATCH(ZACKS_Screener[[#This Row],[Ticker]], Taxonomie!P:P,0))</f>
        <v>Specialty Chemicals</v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610" s="18">
        <f>IFERROR(ZACKS_Screener[[#This Row],[Price]]/ZACKS_Screener[[#This Row],[EPS1]], "")</f>
        <v>20.882096069868997</v>
      </c>
      <c r="R1610" s="18">
        <f>IFERROR(ZACKS_Screener[[#This Row],[Price]]/ZACKS_Screener[[#This Row],[EPS2]], "")</f>
        <v>15.180952380952382</v>
      </c>
      <c r="S1610" s="18">
        <f>IFERROR(ZACKS_Screener[[#This Row],[PE1]]/(ZACKS_Screener[[#This Row],[EG1]]*100), "")</f>
        <v>-0.6708499462059363</v>
      </c>
      <c r="T1610" s="18">
        <f>IFERROR(ZACKS_Screener[[#This Row],[PE2]]/(ZACKS_Screener[[#This Row],[EG2]]*100), "")</f>
        <v>0.4042369878183833</v>
      </c>
      <c r="U1610"/>
    </row>
    <row r="1611" spans="1:21" hidden="1" x14ac:dyDescent="0.25">
      <c r="A1611" s="23" t="s">
        <v>3015</v>
      </c>
      <c r="B1611" s="31">
        <v>5623.63</v>
      </c>
      <c r="C1611" s="6" t="s">
        <v>3014</v>
      </c>
      <c r="D1611" s="6" t="s">
        <v>13</v>
      </c>
      <c r="E1611" s="6" t="s">
        <v>130</v>
      </c>
      <c r="F1611" s="6" t="s">
        <v>189</v>
      </c>
      <c r="G1611">
        <v>12</v>
      </c>
      <c r="H1611">
        <v>202212</v>
      </c>
      <c r="I1611" s="9">
        <v>35.65</v>
      </c>
      <c r="J1611" s="9">
        <v>3.4</v>
      </c>
      <c r="K1611" s="9">
        <v>2.97</v>
      </c>
      <c r="L1611" s="9">
        <v>3.34</v>
      </c>
      <c r="M1611" s="9" t="str">
        <f>INDEX(Taxonomie!S:S,MATCH(ZACKS_Screener[[#This Row],[Ticker]], Taxonomie!P:P,0))</f>
        <v>Basic Materials</v>
      </c>
      <c r="N1611" t="str">
        <f>INDEX(Taxonomie!Q:Q,MATCH(ZACKS_Screener[[#This Row],[Ticker]], Taxonomie!P:P,0))</f>
        <v>Chemicals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611" s="18">
        <f>IFERROR(ZACKS_Screener[[#This Row],[Price]]/ZACKS_Screener[[#This Row],[EPS1]], "")</f>
        <v>12.003367003367002</v>
      </c>
      <c r="R1611" s="18">
        <f>IFERROR(ZACKS_Screener[[#This Row],[Price]]/ZACKS_Screener[[#This Row],[EPS2]], "")</f>
        <v>10.673652694610778</v>
      </c>
      <c r="S1611" s="18">
        <f>IFERROR(ZACKS_Screener[[#This Row],[PE1]]/(ZACKS_Screener[[#This Row],[EG1]]*100), "")</f>
        <v>-0.94910343747553105</v>
      </c>
      <c r="T1611" s="18">
        <f>IFERROR(ZACKS_Screener[[#This Row],[PE2]]/(ZACKS_Screener[[#This Row],[EG2]]*100), "")</f>
        <v>0.85677698656740653</v>
      </c>
      <c r="U1611"/>
    </row>
    <row r="1612" spans="1:21" hidden="1" x14ac:dyDescent="0.25">
      <c r="A1612" s="23" t="s">
        <v>612</v>
      </c>
      <c r="B1612" s="31">
        <v>3737.03</v>
      </c>
      <c r="C1612" s="6" t="s">
        <v>611</v>
      </c>
      <c r="D1612" s="6" t="s">
        <v>13</v>
      </c>
      <c r="E1612" s="6" t="s">
        <v>330</v>
      </c>
      <c r="F1612" s="6" t="s">
        <v>613</v>
      </c>
      <c r="G1612">
        <v>12</v>
      </c>
      <c r="H1612">
        <v>202212</v>
      </c>
      <c r="I1612" s="9">
        <v>655.62</v>
      </c>
      <c r="J1612" s="9">
        <v>59.49</v>
      </c>
      <c r="K1612" s="9">
        <v>50.51</v>
      </c>
      <c r="L1612" s="9">
        <v>57.69</v>
      </c>
      <c r="M1612" s="9" t="str">
        <f>INDEX(Taxonomie!S:S,MATCH(ZACKS_Screener[[#This Row],[Ticker]], Taxonomie!P:P,0))</f>
        <v>Communication Services</v>
      </c>
      <c r="N1612" t="str">
        <f>INDEX(Taxonomie!Q:Q,MATCH(ZACKS_Screener[[#This Row],[Ticker]], Taxonomie!P:P,0))</f>
        <v>Telecom Services</v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1612" s="18">
        <f>IFERROR(ZACKS_Screener[[#This Row],[Price]]/ZACKS_Screener[[#This Row],[EPS1]], "")</f>
        <v>12.980003959611958</v>
      </c>
      <c r="R1612" s="18">
        <f>IFERROR(ZACKS_Screener[[#This Row],[Price]]/ZACKS_Screener[[#This Row],[EPS2]], "")</f>
        <v>11.364534581383255</v>
      </c>
      <c r="S1612" s="18">
        <f>IFERROR(ZACKS_Screener[[#This Row],[PE1]]/(ZACKS_Screener[[#This Row],[EG1]]*100), "")</f>
        <v>-0.85988912645580751</v>
      </c>
      <c r="T1612" s="18">
        <f>IFERROR(ZACKS_Screener[[#This Row],[PE2]]/(ZACKS_Screener[[#This Row],[EG2]]*100), "")</f>
        <v>0.79947443134494189</v>
      </c>
      <c r="U1612"/>
    </row>
    <row r="1613" spans="1:21" hidden="1" x14ac:dyDescent="0.25">
      <c r="A1613" s="23" t="s">
        <v>721</v>
      </c>
      <c r="B1613" s="31">
        <v>51124.480000000003</v>
      </c>
      <c r="C1613" s="6" t="s">
        <v>720</v>
      </c>
      <c r="D1613" s="6" t="s">
        <v>22</v>
      </c>
      <c r="E1613" s="6" t="s">
        <v>330</v>
      </c>
      <c r="F1613" s="6" t="s">
        <v>613</v>
      </c>
      <c r="G1613">
        <v>12</v>
      </c>
      <c r="H1613">
        <v>202212</v>
      </c>
      <c r="I1613" s="9">
        <v>334.91</v>
      </c>
      <c r="J1613" s="9">
        <v>30.74</v>
      </c>
      <c r="K1613" s="9">
        <v>30.7</v>
      </c>
      <c r="L1613" s="9">
        <v>35.44</v>
      </c>
      <c r="M1613" s="9" t="str">
        <f>INDEX(Taxonomie!S:S,MATCH(ZACKS_Screener[[#This Row],[Ticker]], Taxonomie!P:P,0))</f>
        <v>Communication Services</v>
      </c>
      <c r="N1613" t="str">
        <f>INDEX(Taxonomie!Q:Q,MATCH(ZACKS_Screener[[#This Row],[Ticker]], Taxonomie!P:P,0))</f>
        <v>Telecom Services</v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1613" s="18">
        <f>IFERROR(ZACKS_Screener[[#This Row],[Price]]/ZACKS_Screener[[#This Row],[EPS1]], "")</f>
        <v>10.909120521172639</v>
      </c>
      <c r="R1613" s="18">
        <f>IFERROR(ZACKS_Screener[[#This Row],[Price]]/ZACKS_Screener[[#This Row],[EPS2]], "")</f>
        <v>9.4500564334085784</v>
      </c>
      <c r="S1613" s="18">
        <f>IFERROR(ZACKS_Screener[[#This Row],[PE1]]/(ZACKS_Screener[[#This Row],[EG1]]*100), "")</f>
        <v>-83.836591205213509</v>
      </c>
      <c r="T1613" s="18">
        <f>IFERROR(ZACKS_Screener[[#This Row],[PE2]]/(ZACKS_Screener[[#This Row],[EG2]]*100), "")</f>
        <v>0.61206061710051352</v>
      </c>
      <c r="U1613"/>
    </row>
    <row r="1614" spans="1:21" hidden="1" x14ac:dyDescent="0.25">
      <c r="A1614" s="23" t="s">
        <v>758</v>
      </c>
      <c r="B1614" s="31">
        <v>165877.64000000001</v>
      </c>
      <c r="C1614" s="6" t="s">
        <v>757</v>
      </c>
      <c r="D1614" s="6" t="s">
        <v>22</v>
      </c>
      <c r="E1614" s="6" t="s">
        <v>330</v>
      </c>
      <c r="F1614" s="6" t="s">
        <v>613</v>
      </c>
      <c r="G1614">
        <v>12</v>
      </c>
      <c r="H1614">
        <v>202212</v>
      </c>
      <c r="I1614" s="9">
        <v>39.79</v>
      </c>
      <c r="J1614" s="9">
        <v>3.64</v>
      </c>
      <c r="K1614" s="9">
        <v>3.75</v>
      </c>
      <c r="L1614" s="9">
        <v>4.12</v>
      </c>
      <c r="M1614" s="9" t="str">
        <f>INDEX(Taxonomie!S:S,MATCH(ZACKS_Screener[[#This Row],[Ticker]], Taxonomie!P:P,0))</f>
        <v>Communication Services</v>
      </c>
      <c r="N1614" t="str">
        <f>INDEX(Taxonomie!Q:Q,MATCH(ZACKS_Screener[[#This Row],[Ticker]], Taxonomie!P:P,0))</f>
        <v>Telecom Services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1614" s="18">
        <f>IFERROR(ZACKS_Screener[[#This Row],[Price]]/ZACKS_Screener[[#This Row],[EPS1]], "")</f>
        <v>10.610666666666667</v>
      </c>
      <c r="R1614" s="18">
        <f>IFERROR(ZACKS_Screener[[#This Row],[Price]]/ZACKS_Screener[[#This Row],[EPS2]], "")</f>
        <v>9.6577669902912611</v>
      </c>
      <c r="S1614" s="18">
        <f>IFERROR(ZACKS_Screener[[#This Row],[PE1]]/(ZACKS_Screener[[#This Row],[EG1]]*100), "")</f>
        <v>3.5111660606060648</v>
      </c>
      <c r="T1614" s="18">
        <f>IFERROR(ZACKS_Screener[[#This Row],[PE2]]/(ZACKS_Screener[[#This Row],[EG2]]*100), "")</f>
        <v>0.97882773550249247</v>
      </c>
      <c r="U1614"/>
    </row>
    <row r="1615" spans="1:21" hidden="1" x14ac:dyDescent="0.25">
      <c r="A1615" s="23" t="s">
        <v>975</v>
      </c>
      <c r="B1615" s="31">
        <v>3781.51</v>
      </c>
      <c r="C1615" s="6" t="s">
        <v>974</v>
      </c>
      <c r="D1615" s="6" t="s">
        <v>22</v>
      </c>
      <c r="E1615" s="6" t="s">
        <v>330</v>
      </c>
      <c r="F1615" s="6" t="s">
        <v>613</v>
      </c>
      <c r="G1615">
        <v>12</v>
      </c>
      <c r="H1615">
        <v>202212</v>
      </c>
      <c r="I1615" s="9">
        <v>7.1</v>
      </c>
      <c r="J1615" s="9">
        <v>3.61</v>
      </c>
      <c r="K1615" s="9">
        <v>1.38</v>
      </c>
      <c r="L1615" s="9">
        <v>0.68</v>
      </c>
      <c r="M1615" s="9" t="str">
        <f>INDEX(Taxonomie!S:S,MATCH(ZACKS_Screener[[#This Row],[Ticker]], Taxonomie!P:P,0))</f>
        <v>Communication Services</v>
      </c>
      <c r="N1615" t="str">
        <f>INDEX(Taxonomie!Q:Q,MATCH(ZACKS_Screener[[#This Row],[Ticker]], Taxonomie!P:P,0))</f>
        <v>Telecom Services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1615" s="18">
        <f>IFERROR(ZACKS_Screener[[#This Row],[Price]]/ZACKS_Screener[[#This Row],[EPS1]], "")</f>
        <v>5.1449275362318838</v>
      </c>
      <c r="R1615" s="18">
        <f>IFERROR(ZACKS_Screener[[#This Row],[Price]]/ZACKS_Screener[[#This Row],[EPS2]], "")</f>
        <v>10.441176470588234</v>
      </c>
      <c r="S1615" s="18">
        <f>IFERROR(ZACKS_Screener[[#This Row],[PE1]]/(ZACKS_Screener[[#This Row],[EG1]]*100), "")</f>
        <v>-8.3287840384740366E-2</v>
      </c>
      <c r="T1615" s="18">
        <f>IFERROR(ZACKS_Screener[[#This Row],[PE2]]/(ZACKS_Screener[[#This Row],[EG2]]*100), "")</f>
        <v>-0.20584033613445377</v>
      </c>
      <c r="U1615"/>
    </row>
    <row r="1616" spans="1:21" hidden="1" x14ac:dyDescent="0.25">
      <c r="A1616" s="23" t="s">
        <v>1792</v>
      </c>
      <c r="B1616" s="31">
        <v>11080.29</v>
      </c>
      <c r="C1616" s="6" t="s">
        <v>1791</v>
      </c>
      <c r="D1616" s="6" t="s">
        <v>22</v>
      </c>
      <c r="E1616" s="6" t="s">
        <v>330</v>
      </c>
      <c r="F1616" s="6" t="s">
        <v>613</v>
      </c>
      <c r="G1616">
        <v>12</v>
      </c>
      <c r="H1616">
        <v>202212</v>
      </c>
      <c r="I1616" s="9">
        <v>75.790000000000006</v>
      </c>
      <c r="J1616" s="9">
        <v>7.96</v>
      </c>
      <c r="M1616" s="9" t="str">
        <f>INDEX(Taxonomie!S:S,MATCH(ZACKS_Screener[[#This Row],[Ticker]], Taxonomie!P:P,0))</f>
        <v>Communication Services</v>
      </c>
      <c r="N1616" t="str">
        <f>INDEX(Taxonomie!Q:Q,MATCH(ZACKS_Screener[[#This Row],[Ticker]], Taxonomie!P:P,0))</f>
        <v>Telecom Services</v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6" s="18" t="str">
        <f>IFERROR(ZACKS_Screener[[#This Row],[Price]]/ZACKS_Screener[[#This Row],[EPS1]], "")</f>
        <v/>
      </c>
      <c r="R1616" s="18" t="str">
        <f>IFERROR(ZACKS_Screener[[#This Row],[Price]]/ZACKS_Screener[[#This Row],[EPS2]], "")</f>
        <v/>
      </c>
      <c r="S1616" s="18" t="str">
        <f>IFERROR(ZACKS_Screener[[#This Row],[PE1]]/(ZACKS_Screener[[#This Row],[EG1]]*100), "")</f>
        <v/>
      </c>
      <c r="T1616" s="18" t="str">
        <f>IFERROR(ZACKS_Screener[[#This Row],[PE2]]/(ZACKS_Screener[[#This Row],[EG2]]*100), "")</f>
        <v/>
      </c>
      <c r="U1616"/>
    </row>
    <row r="1617" spans="1:21" hidden="1" x14ac:dyDescent="0.25">
      <c r="A1617" s="23" t="s">
        <v>1793</v>
      </c>
      <c r="B1617" s="31">
        <v>11100.75</v>
      </c>
      <c r="C1617" s="6" t="s">
        <v>1791</v>
      </c>
      <c r="D1617" s="6" t="s">
        <v>22</v>
      </c>
      <c r="E1617" s="6" t="s">
        <v>330</v>
      </c>
      <c r="F1617" s="6" t="s">
        <v>613</v>
      </c>
      <c r="G1617">
        <v>12</v>
      </c>
      <c r="H1617">
        <v>202212</v>
      </c>
      <c r="I1617" s="9">
        <v>75.930000000000007</v>
      </c>
      <c r="J1617" s="9">
        <v>7.96</v>
      </c>
      <c r="K1617" s="9">
        <v>7.98</v>
      </c>
      <c r="L1617" s="9">
        <v>10.89</v>
      </c>
      <c r="M1617" s="9" t="str">
        <f>INDEX(Taxonomie!S:S,MATCH(ZACKS_Screener[[#This Row],[Ticker]], Taxonomie!P:P,0))</f>
        <v>Communication Services</v>
      </c>
      <c r="N1617" t="str">
        <f>INDEX(Taxonomie!Q:Q,MATCH(ZACKS_Screener[[#This Row],[Ticker]], Taxonomie!P:P,0))</f>
        <v>Telecom Services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617" s="18">
        <f>IFERROR(ZACKS_Screener[[#This Row],[Price]]/ZACKS_Screener[[#This Row],[EPS1]], "")</f>
        <v>9.5150375939849621</v>
      </c>
      <c r="R1617" s="18">
        <f>IFERROR(ZACKS_Screener[[#This Row],[Price]]/ZACKS_Screener[[#This Row],[EPS2]], "")</f>
        <v>6.9724517906336088</v>
      </c>
      <c r="S1617" s="18">
        <f>IFERROR(ZACKS_Screener[[#This Row],[PE1]]/(ZACKS_Screener[[#This Row],[EG1]]*100), "")</f>
        <v>37.86984962405927</v>
      </c>
      <c r="T1617" s="18">
        <f>IFERROR(ZACKS_Screener[[#This Row],[PE2]]/(ZACKS_Screener[[#This Row],[EG2]]*100), "")</f>
        <v>0.1912033171452103</v>
      </c>
      <c r="U1617"/>
    </row>
    <row r="1618" spans="1:21" hidden="1" x14ac:dyDescent="0.25">
      <c r="A1618" s="23" t="s">
        <v>1795</v>
      </c>
      <c r="B1618" s="31">
        <v>7248.66</v>
      </c>
      <c r="C1618" s="6" t="s">
        <v>1794</v>
      </c>
      <c r="D1618" s="6" t="s">
        <v>22</v>
      </c>
      <c r="E1618" s="6" t="s">
        <v>330</v>
      </c>
      <c r="F1618" s="6" t="s">
        <v>613</v>
      </c>
      <c r="G1618">
        <v>12</v>
      </c>
      <c r="H1618">
        <v>202212</v>
      </c>
      <c r="I1618" s="9">
        <v>16.28</v>
      </c>
      <c r="J1618" s="9">
        <v>1.19</v>
      </c>
      <c r="K1618" s="9">
        <v>-1.63</v>
      </c>
      <c r="L1618" s="9">
        <v>-0.83</v>
      </c>
      <c r="M1618" s="9" t="str">
        <f>INDEX(Taxonomie!S:S,MATCH(ZACKS_Screener[[#This Row],[Ticker]], Taxonomie!P:P,0))</f>
        <v>Communication Services</v>
      </c>
      <c r="N1618" t="str">
        <f>INDEX(Taxonomie!Q:Q,MATCH(ZACKS_Screener[[#This Row],[Ticker]], Taxonomie!P:P,0))</f>
        <v>Telecom Services</v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618" s="18">
        <f>IFERROR(ZACKS_Screener[[#This Row],[Price]]/ZACKS_Screener[[#This Row],[EPS1]], "")</f>
        <v>-9.9877300613496942</v>
      </c>
      <c r="R1618" s="18">
        <f>IFERROR(ZACKS_Screener[[#This Row],[Price]]/ZACKS_Screener[[#This Row],[EPS2]], "")</f>
        <v>-19.614457831325304</v>
      </c>
      <c r="S1618" s="18">
        <f>IFERROR(ZACKS_Screener[[#This Row],[PE1]]/(ZACKS_Screener[[#This Row],[EG1]]*100), "")</f>
        <v>9.9877300613496936E-2</v>
      </c>
      <c r="T1618" s="18">
        <f>IFERROR(ZACKS_Screener[[#This Row],[PE2]]/(ZACKS_Screener[[#This Row],[EG2]]*100), "")</f>
        <v>-0.39964457831325306</v>
      </c>
      <c r="U1618"/>
    </row>
    <row r="1619" spans="1:21" hidden="1" x14ac:dyDescent="0.25">
      <c r="A1619" s="23" t="s">
        <v>1796</v>
      </c>
      <c r="B1619" s="31">
        <v>7257.61</v>
      </c>
      <c r="C1619" s="6" t="s">
        <v>1794</v>
      </c>
      <c r="D1619" s="6" t="s">
        <v>22</v>
      </c>
      <c r="E1619" s="6" t="s">
        <v>330</v>
      </c>
      <c r="F1619" s="6" t="s">
        <v>613</v>
      </c>
      <c r="G1619">
        <v>12</v>
      </c>
      <c r="H1619">
        <v>202212</v>
      </c>
      <c r="I1619" s="9">
        <v>16.3001</v>
      </c>
      <c r="J1619" s="9">
        <v>1.19</v>
      </c>
      <c r="M1619" s="9" t="str">
        <f>INDEX(Taxonomie!S:S,MATCH(ZACKS_Screener[[#This Row],[Ticker]], Taxonomie!P:P,0))</f>
        <v>Communication Services</v>
      </c>
      <c r="N1619" t="str">
        <f>INDEX(Taxonomie!Q:Q,MATCH(ZACKS_Screener[[#This Row],[Ticker]], Taxonomie!P:P,0))</f>
        <v>Telecom Services</v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9" s="18" t="str">
        <f>IFERROR(ZACKS_Screener[[#This Row],[Price]]/ZACKS_Screener[[#This Row],[EPS1]], "")</f>
        <v/>
      </c>
      <c r="R1619" s="18" t="str">
        <f>IFERROR(ZACKS_Screener[[#This Row],[Price]]/ZACKS_Screener[[#This Row],[EPS2]], "")</f>
        <v/>
      </c>
      <c r="S1619" s="18" t="str">
        <f>IFERROR(ZACKS_Screener[[#This Row],[PE1]]/(ZACKS_Screener[[#This Row],[EG1]]*100), "")</f>
        <v/>
      </c>
      <c r="T1619" s="18" t="str">
        <f>IFERROR(ZACKS_Screener[[#This Row],[PE2]]/(ZACKS_Screener[[#This Row],[EG2]]*100), "")</f>
        <v/>
      </c>
      <c r="U1619"/>
    </row>
    <row r="1620" spans="1:21" hidden="1" x14ac:dyDescent="0.25">
      <c r="A1620" s="23" t="s">
        <v>2473</v>
      </c>
      <c r="B1620" s="31">
        <v>22171.27</v>
      </c>
      <c r="C1620" s="6" t="s">
        <v>2472</v>
      </c>
      <c r="D1620" s="6" t="s">
        <v>13</v>
      </c>
      <c r="E1620" s="6" t="s">
        <v>330</v>
      </c>
      <c r="F1620" s="6" t="s">
        <v>613</v>
      </c>
      <c r="G1620">
        <v>12</v>
      </c>
      <c r="H1620">
        <v>202212</v>
      </c>
      <c r="I1620" s="9">
        <v>43.91</v>
      </c>
      <c r="J1620" s="9">
        <v>2.91</v>
      </c>
      <c r="K1620" s="9">
        <v>3.72</v>
      </c>
      <c r="L1620" s="9">
        <v>4.41</v>
      </c>
      <c r="M1620" s="9" t="str">
        <f>INDEX(Taxonomie!S:S,MATCH(ZACKS_Screener[[#This Row],[Ticker]], Taxonomie!P:P,0))</f>
        <v>Communication Services</v>
      </c>
      <c r="N1620" t="str">
        <f>INDEX(Taxonomie!Q:Q,MATCH(ZACKS_Screener[[#This Row],[Ticker]], Taxonomie!P:P,0))</f>
        <v>Telecom Services</v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620" s="18">
        <f>IFERROR(ZACKS_Screener[[#This Row],[Price]]/ZACKS_Screener[[#This Row],[EPS1]], "")</f>
        <v>11.803763440860214</v>
      </c>
      <c r="R1620" s="18">
        <f>IFERROR(ZACKS_Screener[[#This Row],[Price]]/ZACKS_Screener[[#This Row],[EPS2]], "")</f>
        <v>9.9569160997732418</v>
      </c>
      <c r="S1620" s="18">
        <f>IFERROR(ZACKS_Screener[[#This Row],[PE1]]/(ZACKS_Screener[[#This Row],[EG1]]*100), "")</f>
        <v>0.42406113102349657</v>
      </c>
      <c r="T1620" s="18">
        <f>IFERROR(ZACKS_Screener[[#This Row],[PE2]]/(ZACKS_Screener[[#This Row],[EG2]]*100), "")</f>
        <v>0.53680765059647051</v>
      </c>
      <c r="U1620"/>
    </row>
    <row r="1621" spans="1:21" hidden="1" x14ac:dyDescent="0.25">
      <c r="A1621" s="23" t="s">
        <v>876</v>
      </c>
      <c r="B1621" s="31">
        <v>31108.37</v>
      </c>
      <c r="C1621" s="6" t="s">
        <v>875</v>
      </c>
      <c r="D1621" s="6" t="s">
        <v>22</v>
      </c>
      <c r="E1621" s="6" t="s">
        <v>14</v>
      </c>
      <c r="F1621" s="6" t="s">
        <v>877</v>
      </c>
      <c r="G1621">
        <v>12</v>
      </c>
      <c r="H1621">
        <v>202212</v>
      </c>
      <c r="I1621" s="9">
        <v>61.3</v>
      </c>
      <c r="J1621" s="9">
        <v>4.4000000000000004</v>
      </c>
      <c r="K1621" s="9">
        <v>4.33</v>
      </c>
      <c r="L1621" s="9">
        <v>4.68</v>
      </c>
      <c r="M1621" s="9" t="str">
        <f>INDEX(Taxonomie!S:S,MATCH(ZACKS_Screener[[#This Row],[Ticker]], Taxonomie!P:P,0))</f>
        <v>Technology</v>
      </c>
      <c r="N1621" t="str">
        <f>INDEX(Taxonomie!Q:Q,MATCH(ZACKS_Screener[[#This Row],[Ticker]], Taxonomie!P:P,0))</f>
        <v>Information Technology Services</v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1621" s="18">
        <f>IFERROR(ZACKS_Screener[[#This Row],[Price]]/ZACKS_Screener[[#This Row],[EPS1]], "")</f>
        <v>14.15704387990762</v>
      </c>
      <c r="R1621" s="18">
        <f>IFERROR(ZACKS_Screener[[#This Row],[Price]]/ZACKS_Screener[[#This Row],[EPS2]], "")</f>
        <v>13.098290598290598</v>
      </c>
      <c r="S1621" s="18">
        <f>IFERROR(ZACKS_Screener[[#This Row],[PE1]]/(ZACKS_Screener[[#This Row],[EG1]]*100), "")</f>
        <v>-8.8987132959418975</v>
      </c>
      <c r="T1621" s="18">
        <f>IFERROR(ZACKS_Screener[[#This Row],[PE2]]/(ZACKS_Screener[[#This Row],[EG2]]*100), "")</f>
        <v>1.6204456654456671</v>
      </c>
      <c r="U1621"/>
    </row>
    <row r="1622" spans="1:21" hidden="1" x14ac:dyDescent="0.25">
      <c r="A1622" s="23" t="s">
        <v>1439</v>
      </c>
      <c r="B1622" s="31">
        <v>5885.85</v>
      </c>
      <c r="C1622" s="6" t="s">
        <v>1438</v>
      </c>
      <c r="D1622" s="6" t="s">
        <v>13</v>
      </c>
      <c r="E1622" s="6" t="s">
        <v>14</v>
      </c>
      <c r="F1622" s="6" t="s">
        <v>877</v>
      </c>
      <c r="G1622">
        <v>7</v>
      </c>
      <c r="H1622">
        <v>202207</v>
      </c>
      <c r="I1622" s="9">
        <v>72.16</v>
      </c>
      <c r="J1622" s="9">
        <v>-0.51</v>
      </c>
      <c r="K1622" s="9">
        <v>-0.19</v>
      </c>
      <c r="L1622" s="9">
        <v>0.32</v>
      </c>
      <c r="M1622" s="9" t="str">
        <f>INDEX(Taxonomie!S:S,MATCH(ZACKS_Screener[[#This Row],[Ticker]], Taxonomie!P:P,0))</f>
        <v>Technology</v>
      </c>
      <c r="N1622" t="str">
        <f>INDEX(Taxonomie!Q:Q,MATCH(ZACKS_Screener[[#This Row],[Ticker]], Taxonomie!P:P,0))</f>
        <v>Software—Application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22" s="18">
        <f>IFERROR(ZACKS_Screener[[#This Row],[Price]]/ZACKS_Screener[[#This Row],[EPS1]], "")</f>
        <v>-379.78947368421052</v>
      </c>
      <c r="R1622" s="18">
        <f>IFERROR(ZACKS_Screener[[#This Row],[Price]]/ZACKS_Screener[[#This Row],[EPS2]], "")</f>
        <v>225.49999999999997</v>
      </c>
      <c r="S1622" s="18">
        <f>IFERROR(ZACKS_Screener[[#This Row],[PE1]]/(ZACKS_Screener[[#This Row],[EG1]]*100), "")</f>
        <v>-6.0528947368421058</v>
      </c>
      <c r="T1622" s="18">
        <f>IFERROR(ZACKS_Screener[[#This Row],[PE2]]/(ZACKS_Screener[[#This Row],[EG2]]*100), "")</f>
        <v>2.2549999999999999</v>
      </c>
      <c r="U1622"/>
    </row>
    <row r="1623" spans="1:21" hidden="1" x14ac:dyDescent="0.25">
      <c r="A1623" s="23" t="s">
        <v>2029</v>
      </c>
      <c r="B1623" s="31">
        <v>38512.879999999997</v>
      </c>
      <c r="C1623" s="6" t="s">
        <v>2029</v>
      </c>
      <c r="D1623" s="6" t="s">
        <v>13</v>
      </c>
      <c r="E1623" s="6" t="s">
        <v>14</v>
      </c>
      <c r="F1623" s="6" t="s">
        <v>877</v>
      </c>
      <c r="G1623">
        <v>12</v>
      </c>
      <c r="H1623">
        <v>202212</v>
      </c>
      <c r="I1623" s="9">
        <v>480.81</v>
      </c>
      <c r="J1623" s="9">
        <v>11.45</v>
      </c>
      <c r="K1623" s="9">
        <v>12.92</v>
      </c>
      <c r="L1623" s="9">
        <v>14.74</v>
      </c>
      <c r="M1623" s="9" t="str">
        <f>INDEX(Taxonomie!S:S,MATCH(ZACKS_Screener[[#This Row],[Ticker]], Taxonomie!P:P,0))</f>
        <v>Financial Services</v>
      </c>
      <c r="N1623" t="str">
        <f>INDEX(Taxonomie!Q:Q,MATCH(ZACKS_Screener[[#This Row],[Ticker]], Taxonomie!P:P,0))</f>
        <v>Financial Data &amp; Stock Exchanges</v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623" s="18">
        <f>IFERROR(ZACKS_Screener[[#This Row],[Price]]/ZACKS_Screener[[#This Row],[EPS1]], "")</f>
        <v>37.214396284829725</v>
      </c>
      <c r="R1623" s="18">
        <f>IFERROR(ZACKS_Screener[[#This Row],[Price]]/ZACKS_Screener[[#This Row],[EPS2]], "")</f>
        <v>32.619402985074629</v>
      </c>
      <c r="S1623" s="18">
        <f>IFERROR(ZACKS_Screener[[#This Row],[PE1]]/(ZACKS_Screener[[#This Row],[EG1]]*100), "")</f>
        <v>2.8986723636823135</v>
      </c>
      <c r="T1623" s="18">
        <f>IFERROR(ZACKS_Screener[[#This Row],[PE2]]/(ZACKS_Screener[[#This Row],[EG2]]*100), "")</f>
        <v>2.3156191569624407</v>
      </c>
      <c r="U1623"/>
    </row>
    <row r="1624" spans="1:21" hidden="1" x14ac:dyDescent="0.25">
      <c r="A1624" s="23" t="s">
        <v>2707</v>
      </c>
      <c r="B1624" s="31">
        <v>8502.61</v>
      </c>
      <c r="C1624" s="6" t="s">
        <v>2706</v>
      </c>
      <c r="D1624" s="6" t="s">
        <v>13</v>
      </c>
      <c r="E1624" s="6" t="s">
        <v>14</v>
      </c>
      <c r="F1624" s="6" t="s">
        <v>877</v>
      </c>
      <c r="G1624">
        <v>11</v>
      </c>
      <c r="H1624">
        <v>202211</v>
      </c>
      <c r="I1624" s="9">
        <v>90.07</v>
      </c>
      <c r="J1624" s="9">
        <v>11.94</v>
      </c>
      <c r="K1624" s="9">
        <v>11.29</v>
      </c>
      <c r="L1624" s="9">
        <v>12.25</v>
      </c>
      <c r="M1624" s="9" t="str">
        <f>INDEX(Taxonomie!S:S,MATCH(ZACKS_Screener[[#This Row],[Ticker]], Taxonomie!P:P,0))</f>
        <v>Technology</v>
      </c>
      <c r="N1624" t="str">
        <f>INDEX(Taxonomie!Q:Q,MATCH(ZACKS_Screener[[#This Row],[Ticker]], Taxonomie!P:P,0))</f>
        <v>Electronics &amp; Computer Distribution</v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624" s="18">
        <f>IFERROR(ZACKS_Screener[[#This Row],[Price]]/ZACKS_Screener[[#This Row],[EPS1]], "")</f>
        <v>7.9778565101860055</v>
      </c>
      <c r="R1624" s="18">
        <f>IFERROR(ZACKS_Screener[[#This Row],[Price]]/ZACKS_Screener[[#This Row],[EPS2]], "")</f>
        <v>7.3526530612244896</v>
      </c>
      <c r="S1624" s="18">
        <f>IFERROR(ZACKS_Screener[[#This Row],[PE1]]/(ZACKS_Screener[[#This Row],[EG1]]*100), "")</f>
        <v>-1.465470872794167</v>
      </c>
      <c r="T1624" s="18">
        <f>IFERROR(ZACKS_Screener[[#This Row],[PE2]]/(ZACKS_Screener[[#This Row],[EG2]]*100), "")</f>
        <v>0.86470263605442088</v>
      </c>
      <c r="U1624"/>
    </row>
    <row r="1625" spans="1:21" hidden="1" x14ac:dyDescent="0.25">
      <c r="A1625" s="23" t="s">
        <v>2975</v>
      </c>
      <c r="B1625" s="31">
        <v>16695.5</v>
      </c>
      <c r="C1625" s="6" t="s">
        <v>2974</v>
      </c>
      <c r="D1625" s="6" t="s">
        <v>13</v>
      </c>
      <c r="E1625" s="6" t="s">
        <v>14</v>
      </c>
      <c r="F1625" s="6" t="s">
        <v>877</v>
      </c>
      <c r="G1625">
        <v>12</v>
      </c>
      <c r="H1625">
        <v>202212</v>
      </c>
      <c r="I1625" s="9">
        <v>398.22</v>
      </c>
      <c r="J1625" s="9">
        <v>7.5</v>
      </c>
      <c r="K1625" s="9">
        <v>7.58</v>
      </c>
      <c r="L1625" s="9">
        <v>8.6199999999999992</v>
      </c>
      <c r="M1625" s="9" t="str">
        <f>INDEX(Taxonomie!S:S,MATCH(ZACKS_Screener[[#This Row],[Ticker]], Taxonomie!P:P,0))</f>
        <v>Technology</v>
      </c>
      <c r="N1625" t="str">
        <f>INDEX(Taxonomie!Q:Q,MATCH(ZACKS_Screener[[#This Row],[Ticker]], Taxonomie!P:P,0))</f>
        <v>Software—Application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625" s="18">
        <f>IFERROR(ZACKS_Screener[[#This Row],[Price]]/ZACKS_Screener[[#This Row],[EPS1]], "")</f>
        <v>52.535620052770454</v>
      </c>
      <c r="R1625" s="18">
        <f>IFERROR(ZACKS_Screener[[#This Row],[Price]]/ZACKS_Screener[[#This Row],[EPS2]], "")</f>
        <v>46.197215777262187</v>
      </c>
      <c r="S1625" s="18">
        <f>IFERROR(ZACKS_Screener[[#This Row],[PE1]]/(ZACKS_Screener[[#This Row],[EG1]]*100), "")</f>
        <v>49.25214379947225</v>
      </c>
      <c r="T1625" s="18">
        <f>IFERROR(ZACKS_Screener[[#This Row],[PE2]]/(ZACKS_Screener[[#This Row],[EG2]]*100), "")</f>
        <v>3.367066303765843</v>
      </c>
      <c r="U1625"/>
    </row>
    <row r="1626" spans="1:21" hidden="1" x14ac:dyDescent="0.25">
      <c r="A1626" s="23" t="s">
        <v>3148</v>
      </c>
      <c r="B1626" s="31">
        <v>26404.07</v>
      </c>
      <c r="C1626" s="6" t="s">
        <v>3147</v>
      </c>
      <c r="D1626" s="6" t="s">
        <v>13</v>
      </c>
      <c r="E1626" s="6" t="s">
        <v>14</v>
      </c>
      <c r="F1626" s="6" t="s">
        <v>877</v>
      </c>
      <c r="G1626">
        <v>3</v>
      </c>
      <c r="H1626">
        <v>202303</v>
      </c>
      <c r="I1626" s="9">
        <v>4.82</v>
      </c>
      <c r="J1626" s="9">
        <v>0.25</v>
      </c>
      <c r="K1626" s="9">
        <v>0.27</v>
      </c>
      <c r="L1626" s="9">
        <v>0.28999999999999998</v>
      </c>
      <c r="M1626" s="9" t="str">
        <f>INDEX(Taxonomie!S:S,MATCH(ZACKS_Screener[[#This Row],[Ticker]], Taxonomie!P:P,0))</f>
        <v>Technology</v>
      </c>
      <c r="N1626" t="str">
        <f>INDEX(Taxonomie!Q:Q,MATCH(ZACKS_Screener[[#This Row],[Ticker]], Taxonomie!P:P,0))</f>
        <v>Information Technology Services</v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626" s="18">
        <f>IFERROR(ZACKS_Screener[[#This Row],[Price]]/ZACKS_Screener[[#This Row],[EPS1]], "")</f>
        <v>17.851851851851851</v>
      </c>
      <c r="R1626" s="18">
        <f>IFERROR(ZACKS_Screener[[#This Row],[Price]]/ZACKS_Screener[[#This Row],[EPS2]], "")</f>
        <v>16.620689655172416</v>
      </c>
      <c r="S1626" s="18">
        <f>IFERROR(ZACKS_Screener[[#This Row],[PE1]]/(ZACKS_Screener[[#This Row],[EG1]]*100), "")</f>
        <v>2.2314814814814796</v>
      </c>
      <c r="T1626" s="18">
        <f>IFERROR(ZACKS_Screener[[#This Row],[PE2]]/(ZACKS_Screener[[#This Row],[EG2]]*100), "")</f>
        <v>2.2437931034482803</v>
      </c>
      <c r="U1626"/>
    </row>
    <row r="1627" spans="1:21" hidden="1" x14ac:dyDescent="0.25">
      <c r="A1627" s="23" t="s">
        <v>144</v>
      </c>
      <c r="B1627" s="31">
        <v>4597.91</v>
      </c>
      <c r="C1627" s="6" t="s">
        <v>143</v>
      </c>
      <c r="D1627" s="6" t="s">
        <v>22</v>
      </c>
      <c r="E1627" s="6" t="s">
        <v>85</v>
      </c>
      <c r="F1627" s="6" t="s">
        <v>145</v>
      </c>
      <c r="G1627">
        <v>6</v>
      </c>
      <c r="H1627">
        <v>202206</v>
      </c>
      <c r="I1627" s="9">
        <v>15.55</v>
      </c>
      <c r="J1627" s="9">
        <v>-2.5099999999999998</v>
      </c>
      <c r="K1627" s="9">
        <v>-3.51</v>
      </c>
      <c r="L1627" s="9">
        <v>-2.99</v>
      </c>
      <c r="M1627" s="9" t="str">
        <f>INDEX(Taxonomie!S:S,MATCH(ZACKS_Screener[[#This Row],[Ticker]], Taxonomie!P:P,0))</f>
        <v>Technology</v>
      </c>
      <c r="N1627" t="str">
        <f>INDEX(Taxonomie!Q:Q,MATCH(ZACKS_Screener[[#This Row],[Ticker]], Taxonomie!P:P,0))</f>
        <v>Software—Infrastructure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1627" s="18">
        <f>IFERROR(ZACKS_Screener[[#This Row],[Price]]/ZACKS_Screener[[#This Row],[EPS1]], "")</f>
        <v>-4.4301994301994307</v>
      </c>
      <c r="R1627" s="18">
        <f>IFERROR(ZACKS_Screener[[#This Row],[Price]]/ZACKS_Screener[[#This Row],[EPS2]], "")</f>
        <v>-5.2006688963210701</v>
      </c>
      <c r="S1627" s="18">
        <f>IFERROR(ZACKS_Screener[[#This Row],[PE1]]/(ZACKS_Screener[[#This Row],[EG1]]*100), "")</f>
        <v>0.11119800569800571</v>
      </c>
      <c r="T1627" s="18">
        <f>IFERROR(ZACKS_Screener[[#This Row],[PE2]]/(ZACKS_Screener[[#This Row],[EG2]]*100), "")</f>
        <v>-0.35104515050167251</v>
      </c>
      <c r="U1627"/>
    </row>
    <row r="1628" spans="1:21" hidden="1" x14ac:dyDescent="0.25">
      <c r="A1628" s="23" t="s">
        <v>274</v>
      </c>
      <c r="B1628" s="31">
        <v>5534.56</v>
      </c>
      <c r="C1628" s="6" t="s">
        <v>273</v>
      </c>
      <c r="D1628" s="6" t="s">
        <v>13</v>
      </c>
      <c r="E1628" s="6" t="s">
        <v>85</v>
      </c>
      <c r="F1628" s="6" t="s">
        <v>145</v>
      </c>
      <c r="G1628">
        <v>12</v>
      </c>
      <c r="H1628">
        <v>202212</v>
      </c>
      <c r="I1628" s="9">
        <v>23.53</v>
      </c>
      <c r="J1628" s="9">
        <v>1.33</v>
      </c>
      <c r="K1628" s="9">
        <v>1.5</v>
      </c>
      <c r="L1628" s="9">
        <v>1.75</v>
      </c>
      <c r="M1628" s="9" t="str">
        <f>INDEX(Taxonomie!S:S,MATCH(ZACKS_Screener[[#This Row],[Ticker]], Taxonomie!P:P,0))</f>
        <v>Industrials</v>
      </c>
      <c r="N1628" t="str">
        <f>INDEX(Taxonomie!Q:Q,MATCH(ZACKS_Screener[[#This Row],[Ticker]], Taxonomie!P:P,0))</f>
        <v>Engineering &amp; Construction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628" s="18">
        <f>IFERROR(ZACKS_Screener[[#This Row],[Price]]/ZACKS_Screener[[#This Row],[EPS1]], "")</f>
        <v>15.686666666666667</v>
      </c>
      <c r="R1628" s="18">
        <f>IFERROR(ZACKS_Screener[[#This Row],[Price]]/ZACKS_Screener[[#This Row],[EPS2]], "")</f>
        <v>13.445714285714287</v>
      </c>
      <c r="S1628" s="18">
        <f>IFERROR(ZACKS_Screener[[#This Row],[PE1]]/(ZACKS_Screener[[#This Row],[EG1]]*100), "")</f>
        <v>1.2272509803921576</v>
      </c>
      <c r="T1628" s="18">
        <f>IFERROR(ZACKS_Screener[[#This Row],[PE2]]/(ZACKS_Screener[[#This Row],[EG2]]*100), "")</f>
        <v>0.80674285714285732</v>
      </c>
      <c r="U1628"/>
    </row>
    <row r="1629" spans="1:21" hidden="1" x14ac:dyDescent="0.25">
      <c r="A1629" s="23" t="s">
        <v>627</v>
      </c>
      <c r="B1629" s="31">
        <v>6991.02</v>
      </c>
      <c r="C1629" s="6" t="s">
        <v>626</v>
      </c>
      <c r="D1629" s="6" t="s">
        <v>22</v>
      </c>
      <c r="E1629" s="6" t="s">
        <v>85</v>
      </c>
      <c r="F1629" s="6" t="s">
        <v>145</v>
      </c>
      <c r="G1629">
        <v>12</v>
      </c>
      <c r="H1629">
        <v>202212</v>
      </c>
      <c r="I1629" s="9">
        <v>175.82</v>
      </c>
      <c r="J1629" s="9">
        <v>58.05</v>
      </c>
      <c r="K1629" s="9">
        <v>34.21</v>
      </c>
      <c r="L1629" s="9">
        <v>24.32</v>
      </c>
      <c r="M1629" s="9" t="str">
        <f>INDEX(Taxonomie!S:S,MATCH(ZACKS_Screener[[#This Row],[Ticker]], Taxonomie!P:P,0))</f>
        <v>Industrials</v>
      </c>
      <c r="N1629" t="str">
        <f>INDEX(Taxonomie!Q:Q,MATCH(ZACKS_Screener[[#This Row],[Ticker]], Taxonomie!P:P,0))</f>
        <v>Rental &amp; Leasing Services</v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1629" s="18">
        <f>IFERROR(ZACKS_Screener[[#This Row],[Price]]/ZACKS_Screener[[#This Row],[EPS1]], "")</f>
        <v>5.1394329143525281</v>
      </c>
      <c r="R1629" s="18">
        <f>IFERROR(ZACKS_Screener[[#This Row],[Price]]/ZACKS_Screener[[#This Row],[EPS2]], "")</f>
        <v>7.2294407894736841</v>
      </c>
      <c r="S1629" s="18">
        <f>IFERROR(ZACKS_Screener[[#This Row],[PE1]]/(ZACKS_Screener[[#This Row],[EG1]]*100), "")</f>
        <v>-0.1251443291435253</v>
      </c>
      <c r="T1629" s="18">
        <f>IFERROR(ZACKS_Screener[[#This Row],[PE2]]/(ZACKS_Screener[[#This Row],[EG2]]*100), "")</f>
        <v>-0.25006993873396838</v>
      </c>
      <c r="U1629"/>
    </row>
    <row r="1630" spans="1:21" hidden="1" x14ac:dyDescent="0.25">
      <c r="A1630" s="23" t="s">
        <v>790</v>
      </c>
      <c r="B1630" s="31">
        <v>4540.29</v>
      </c>
      <c r="C1630" s="6" t="s">
        <v>789</v>
      </c>
      <c r="D1630" s="6" t="s">
        <v>22</v>
      </c>
      <c r="E1630" s="6" t="s">
        <v>85</v>
      </c>
      <c r="F1630" s="6" t="s">
        <v>145</v>
      </c>
      <c r="G1630">
        <v>11</v>
      </c>
      <c r="H1630">
        <v>202211</v>
      </c>
      <c r="I1630" s="9">
        <v>87.21</v>
      </c>
      <c r="J1630" s="9">
        <v>11.75</v>
      </c>
      <c r="K1630" s="9">
        <v>11.77</v>
      </c>
      <c r="L1630" s="9">
        <v>13.02</v>
      </c>
      <c r="M1630" s="9" t="str">
        <f>INDEX(Taxonomie!S:S,MATCH(ZACKS_Screener[[#This Row],[Ticker]], Taxonomie!P:P,0))</f>
        <v>Technology</v>
      </c>
      <c r="N1630" t="str">
        <f>INDEX(Taxonomie!Q:Q,MATCH(ZACKS_Screener[[#This Row],[Ticker]], Taxonomie!P:P,0))</f>
        <v>Information Technology Services</v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630" s="18">
        <f>IFERROR(ZACKS_Screener[[#This Row],[Price]]/ZACKS_Screener[[#This Row],[EPS1]], "")</f>
        <v>7.4095157179269329</v>
      </c>
      <c r="R1630" s="18">
        <f>IFERROR(ZACKS_Screener[[#This Row],[Price]]/ZACKS_Screener[[#This Row],[EPS2]], "")</f>
        <v>6.6981566820276495</v>
      </c>
      <c r="S1630" s="18">
        <f>IFERROR(ZACKS_Screener[[#This Row],[PE1]]/(ZACKS_Screener[[#This Row],[EG1]]*100), "")</f>
        <v>43.530904842821656</v>
      </c>
      <c r="T1630" s="18">
        <f>IFERROR(ZACKS_Screener[[#This Row],[PE2]]/(ZACKS_Screener[[#This Row],[EG2]]*100), "")</f>
        <v>0.63069843317972341</v>
      </c>
      <c r="U1630"/>
    </row>
    <row r="1631" spans="1:21" hidden="1" x14ac:dyDescent="0.25">
      <c r="A1631" s="23" t="s">
        <v>855</v>
      </c>
      <c r="B1631" s="31">
        <v>3420.69</v>
      </c>
      <c r="C1631" s="6" t="s">
        <v>854</v>
      </c>
      <c r="D1631" s="6" t="s">
        <v>22</v>
      </c>
      <c r="E1631" s="6" t="s">
        <v>85</v>
      </c>
      <c r="F1631" s="6" t="s">
        <v>145</v>
      </c>
      <c r="G1631">
        <v>3</v>
      </c>
      <c r="H1631">
        <v>202303</v>
      </c>
      <c r="I1631" s="9">
        <v>199.55</v>
      </c>
      <c r="J1631" s="9">
        <v>3.77</v>
      </c>
      <c r="M1631" s="9" t="str">
        <f>INDEX(Taxonomie!S:S,MATCH(ZACKS_Screener[[#This Row],[Ticker]], Taxonomie!P:P,0))</f>
        <v>Financial Services</v>
      </c>
      <c r="N1631" t="str">
        <f>INDEX(Taxonomie!Q:Q,MATCH(ZACKS_Screener[[#This Row],[Ticker]], Taxonomie!P:P,0))</f>
        <v>Insurance Brokers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1" s="18" t="str">
        <f>IFERROR(ZACKS_Screener[[#This Row],[Price]]/ZACKS_Screener[[#This Row],[EPS1]], "")</f>
        <v/>
      </c>
      <c r="R1631" s="18" t="str">
        <f>IFERROR(ZACKS_Screener[[#This Row],[Price]]/ZACKS_Screener[[#This Row],[EPS2]], "")</f>
        <v/>
      </c>
      <c r="S1631" s="18" t="str">
        <f>IFERROR(ZACKS_Screener[[#This Row],[PE1]]/(ZACKS_Screener[[#This Row],[EG1]]*100), "")</f>
        <v/>
      </c>
      <c r="T1631" s="18" t="str">
        <f>IFERROR(ZACKS_Screener[[#This Row],[PE2]]/(ZACKS_Screener[[#This Row],[EG2]]*100), "")</f>
        <v/>
      </c>
      <c r="U1631"/>
    </row>
    <row r="1632" spans="1:21" hidden="1" x14ac:dyDescent="0.25">
      <c r="A1632" s="23" t="s">
        <v>2566</v>
      </c>
      <c r="B1632" s="31">
        <v>20366.96</v>
      </c>
      <c r="C1632" s="6" t="s">
        <v>2565</v>
      </c>
      <c r="D1632" s="6" t="s">
        <v>13</v>
      </c>
      <c r="E1632" s="6" t="s">
        <v>85</v>
      </c>
      <c r="F1632" s="6" t="s">
        <v>145</v>
      </c>
      <c r="G1632">
        <v>12</v>
      </c>
      <c r="H1632">
        <v>202212</v>
      </c>
      <c r="I1632" s="9">
        <v>40.409999999999997</v>
      </c>
      <c r="J1632" s="9">
        <v>1.31</v>
      </c>
      <c r="K1632" s="9">
        <v>1.3</v>
      </c>
      <c r="L1632" s="9">
        <v>1.5</v>
      </c>
      <c r="M1632" s="9" t="str">
        <f>INDEX(Taxonomie!S:S,MATCH(ZACKS_Screener[[#This Row],[Ticker]], Taxonomie!P:P,0))</f>
        <v>Industrials</v>
      </c>
      <c r="N1632" t="str">
        <f>INDEX(Taxonomie!Q:Q,MATCH(ZACKS_Screener[[#This Row],[Ticker]], Taxonomie!P:P,0))</f>
        <v>Specialty Business Services</v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632" s="18">
        <f>IFERROR(ZACKS_Screener[[#This Row],[Price]]/ZACKS_Screener[[#This Row],[EPS1]], "")</f>
        <v>31.084615384615383</v>
      </c>
      <c r="R1632" s="18">
        <f>IFERROR(ZACKS_Screener[[#This Row],[Price]]/ZACKS_Screener[[#This Row],[EPS2]], "")</f>
        <v>26.939999999999998</v>
      </c>
      <c r="S1632" s="18">
        <f>IFERROR(ZACKS_Screener[[#This Row],[PE1]]/(ZACKS_Screener[[#This Row],[EG1]]*100), "")</f>
        <v>-40.720846153846111</v>
      </c>
      <c r="T1632" s="18">
        <f>IFERROR(ZACKS_Screener[[#This Row],[PE2]]/(ZACKS_Screener[[#This Row],[EG2]]*100), "")</f>
        <v>1.7511000000000003</v>
      </c>
      <c r="U1632"/>
    </row>
    <row r="1633" spans="1:21" hidden="1" x14ac:dyDescent="0.25">
      <c r="A1633" s="23" t="s">
        <v>2729</v>
      </c>
      <c r="B1633" s="31">
        <v>5980.05</v>
      </c>
      <c r="C1633" s="6" t="s">
        <v>2728</v>
      </c>
      <c r="D1633" s="6" t="s">
        <v>22</v>
      </c>
      <c r="E1633" s="6" t="s">
        <v>85</v>
      </c>
      <c r="F1633" s="6" t="s">
        <v>145</v>
      </c>
      <c r="G1633">
        <v>12</v>
      </c>
      <c r="H1633">
        <v>202212</v>
      </c>
      <c r="I1633" s="9">
        <v>163.69</v>
      </c>
      <c r="J1633" s="9">
        <v>2.35</v>
      </c>
      <c r="K1633" s="9">
        <v>2.68</v>
      </c>
      <c r="L1633" s="9">
        <v>3.13</v>
      </c>
      <c r="M1633" s="9" t="str">
        <f>INDEX(Taxonomie!S:S,MATCH(ZACKS_Screener[[#This Row],[Ticker]], Taxonomie!P:P,0))</f>
        <v>Technology</v>
      </c>
      <c r="N1633" t="str">
        <f>INDEX(Taxonomie!Q:Q,MATCH(ZACKS_Screener[[#This Row],[Ticker]], Taxonomie!P:P,0))</f>
        <v>Software—Infrastructure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33" s="18">
        <f>IFERROR(ZACKS_Screener[[#This Row],[Price]]/ZACKS_Screener[[#This Row],[EPS1]], "")</f>
        <v>61.078358208955223</v>
      </c>
      <c r="R1633" s="18">
        <f>IFERROR(ZACKS_Screener[[#This Row],[Price]]/ZACKS_Screener[[#This Row],[EPS2]], "")</f>
        <v>52.29712460063898</v>
      </c>
      <c r="S1633" s="18">
        <f>IFERROR(ZACKS_Screener[[#This Row],[PE1]]/(ZACKS_Screener[[#This Row],[EG1]]*100), "")</f>
        <v>4.3495194482134769</v>
      </c>
      <c r="T1633" s="18">
        <f>IFERROR(ZACKS_Screener[[#This Row],[PE2]]/(ZACKS_Screener[[#This Row],[EG2]]*100), "")</f>
        <v>3.1145843095491679</v>
      </c>
      <c r="U1633"/>
    </row>
    <row r="1634" spans="1:21" hidden="1" x14ac:dyDescent="0.25">
      <c r="A1634" s="23" t="s">
        <v>3166</v>
      </c>
      <c r="B1634" s="31">
        <v>3698.45</v>
      </c>
      <c r="C1634" s="6" t="s">
        <v>3166</v>
      </c>
      <c r="D1634" s="6" t="s">
        <v>13</v>
      </c>
      <c r="E1634" s="6" t="s">
        <v>85</v>
      </c>
      <c r="F1634" s="6" t="s">
        <v>145</v>
      </c>
      <c r="G1634">
        <v>3</v>
      </c>
      <c r="H1634">
        <v>202303</v>
      </c>
      <c r="I1634" s="9">
        <v>76.83</v>
      </c>
      <c r="J1634" s="9">
        <v>3.86</v>
      </c>
      <c r="K1634" s="9">
        <v>4.2699999999999996</v>
      </c>
      <c r="L1634" s="9">
        <v>4.76</v>
      </c>
      <c r="M1634" s="9" t="str">
        <f>INDEX(Taxonomie!S:S,MATCH(ZACKS_Screener[[#This Row],[Ticker]], Taxonomie!P:P,0))</f>
        <v>Technology</v>
      </c>
      <c r="N1634" t="str">
        <f>INDEX(Taxonomie!Q:Q,MATCH(ZACKS_Screener[[#This Row],[Ticker]], Taxonomie!P:P,0))</f>
        <v>Information Technology Services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634" s="18">
        <f>IFERROR(ZACKS_Screener[[#This Row],[Price]]/ZACKS_Screener[[#This Row],[EPS1]], "")</f>
        <v>17.992974238875881</v>
      </c>
      <c r="R1634" s="18">
        <f>IFERROR(ZACKS_Screener[[#This Row],[Price]]/ZACKS_Screener[[#This Row],[EPS2]], "")</f>
        <v>16.140756302521009</v>
      </c>
      <c r="S1634" s="18">
        <f>IFERROR(ZACKS_Screener[[#This Row],[PE1]]/(ZACKS_Screener[[#This Row],[EG1]]*100), "")</f>
        <v>1.693972696635633</v>
      </c>
      <c r="T1634" s="18">
        <f>IFERROR(ZACKS_Screener[[#This Row],[PE2]]/(ZACKS_Screener[[#This Row],[EG2]]*100), "")</f>
        <v>1.4065516206482584</v>
      </c>
      <c r="U1634"/>
    </row>
    <row r="1635" spans="1:21" hidden="1" x14ac:dyDescent="0.25">
      <c r="A1635" s="23" t="s">
        <v>506</v>
      </c>
      <c r="B1635" s="31">
        <v>8895.16</v>
      </c>
      <c r="C1635" s="6" t="s">
        <v>505</v>
      </c>
      <c r="D1635" s="6" t="s">
        <v>13</v>
      </c>
      <c r="E1635" s="6" t="s">
        <v>85</v>
      </c>
      <c r="F1635" s="6" t="s">
        <v>507</v>
      </c>
      <c r="G1635">
        <v>12</v>
      </c>
      <c r="H1635">
        <v>202212</v>
      </c>
      <c r="I1635" s="9">
        <v>56.74</v>
      </c>
      <c r="J1635" s="9">
        <v>2.35</v>
      </c>
      <c r="K1635" s="9">
        <v>2.1</v>
      </c>
      <c r="L1635" s="9">
        <v>2.56</v>
      </c>
      <c r="M1635" s="9" t="str">
        <f>INDEX(Taxonomie!S:S,MATCH(ZACKS_Screener[[#This Row],[Ticker]], Taxonomie!P:P,0))</f>
        <v>Technology</v>
      </c>
      <c r="N1635" t="str">
        <f>INDEX(Taxonomie!Q:Q,MATCH(ZACKS_Screener[[#This Row],[Ticker]], Taxonomie!P:P,0))</f>
        <v>Software—Application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1635" s="18">
        <f>IFERROR(ZACKS_Screener[[#This Row],[Price]]/ZACKS_Screener[[#This Row],[EPS1]], "")</f>
        <v>27.019047619047619</v>
      </c>
      <c r="R1635" s="18">
        <f>IFERROR(ZACKS_Screener[[#This Row],[Price]]/ZACKS_Screener[[#This Row],[EPS2]], "")</f>
        <v>22.1640625</v>
      </c>
      <c r="S1635" s="18">
        <f>IFERROR(ZACKS_Screener[[#This Row],[PE1]]/(ZACKS_Screener[[#This Row],[EG1]]*100), "")</f>
        <v>-2.5397904761904764</v>
      </c>
      <c r="T1635" s="18">
        <f>IFERROR(ZACKS_Screener[[#This Row],[PE2]]/(ZACKS_Screener[[#This Row],[EG2]]*100), "")</f>
        <v>1.0118376358695653</v>
      </c>
      <c r="U1635"/>
    </row>
    <row r="1636" spans="1:21" hidden="1" x14ac:dyDescent="0.25">
      <c r="A1636" s="23" t="s">
        <v>993</v>
      </c>
      <c r="B1636" s="31">
        <v>4591.09</v>
      </c>
      <c r="C1636" s="6" t="s">
        <v>992</v>
      </c>
      <c r="D1636" s="6" t="s">
        <v>13</v>
      </c>
      <c r="E1636" s="6" t="s">
        <v>85</v>
      </c>
      <c r="F1636" s="6" t="s">
        <v>507</v>
      </c>
      <c r="G1636">
        <v>12</v>
      </c>
      <c r="H1636">
        <v>202212</v>
      </c>
      <c r="I1636" s="9">
        <v>10.45</v>
      </c>
      <c r="J1636" s="9">
        <v>1.1000000000000001</v>
      </c>
      <c r="K1636" s="9">
        <v>0.98</v>
      </c>
      <c r="L1636" s="9">
        <v>1.1000000000000001</v>
      </c>
      <c r="M1636" s="9" t="str">
        <f>INDEX(Taxonomie!S:S,MATCH(ZACKS_Screener[[#This Row],[Ticker]], Taxonomie!P:P,0))</f>
        <v>Financial Services</v>
      </c>
      <c r="N1636" t="str">
        <f>INDEX(Taxonomie!Q:Q,MATCH(ZACKS_Screener[[#This Row],[Ticker]], Taxonomie!P:P,0))</f>
        <v>Financial Data &amp; Stock Exchanges</v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1636" s="18">
        <f>IFERROR(ZACKS_Screener[[#This Row],[Price]]/ZACKS_Screener[[#This Row],[EPS1]], "")</f>
        <v>10.663265306122449</v>
      </c>
      <c r="R1636" s="18">
        <f>IFERROR(ZACKS_Screener[[#This Row],[Price]]/ZACKS_Screener[[#This Row],[EPS2]], "")</f>
        <v>9.4999999999999982</v>
      </c>
      <c r="S1636" s="18">
        <f>IFERROR(ZACKS_Screener[[#This Row],[PE1]]/(ZACKS_Screener[[#This Row],[EG1]]*100), "")</f>
        <v>-0.97746598639455695</v>
      </c>
      <c r="T1636" s="18">
        <f>IFERROR(ZACKS_Screener[[#This Row],[PE2]]/(ZACKS_Screener[[#This Row],[EG2]]*100), "")</f>
        <v>0.7758333333333326</v>
      </c>
      <c r="U1636"/>
    </row>
    <row r="1637" spans="1:21" hidden="1" x14ac:dyDescent="0.25">
      <c r="A1637" s="23" t="s">
        <v>1225</v>
      </c>
      <c r="B1637" s="31">
        <v>15258.44</v>
      </c>
      <c r="C1637" s="6" t="s">
        <v>1224</v>
      </c>
      <c r="D1637" s="6" t="s">
        <v>13</v>
      </c>
      <c r="E1637" s="6" t="s">
        <v>85</v>
      </c>
      <c r="F1637" s="6" t="s">
        <v>507</v>
      </c>
      <c r="G1637">
        <v>8</v>
      </c>
      <c r="H1637">
        <v>202208</v>
      </c>
      <c r="I1637" s="9">
        <v>398.19</v>
      </c>
      <c r="J1637" s="9">
        <v>13.43</v>
      </c>
      <c r="K1637" s="9">
        <v>14.63</v>
      </c>
      <c r="L1637" s="9">
        <v>16</v>
      </c>
      <c r="M1637" s="9" t="str">
        <f>INDEX(Taxonomie!S:S,MATCH(ZACKS_Screener[[#This Row],[Ticker]], Taxonomie!P:P,0))</f>
        <v>Financial Services</v>
      </c>
      <c r="N1637" t="str">
        <f>INDEX(Taxonomie!Q:Q,MATCH(ZACKS_Screener[[#This Row],[Ticker]], Taxonomie!P:P,0))</f>
        <v>Financial Data &amp; Stock Exchanges</v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1637" s="18">
        <f>IFERROR(ZACKS_Screener[[#This Row],[Price]]/ZACKS_Screener[[#This Row],[EPS1]], "")</f>
        <v>27.217361585782637</v>
      </c>
      <c r="R1637" s="18">
        <f>IFERROR(ZACKS_Screener[[#This Row],[Price]]/ZACKS_Screener[[#This Row],[EPS2]], "")</f>
        <v>24.886875</v>
      </c>
      <c r="S1637" s="18">
        <f>IFERROR(ZACKS_Screener[[#This Row],[PE1]]/(ZACKS_Screener[[#This Row],[EG1]]*100), "")</f>
        <v>3.0460763841421703</v>
      </c>
      <c r="T1637" s="18">
        <f>IFERROR(ZACKS_Screener[[#This Row],[PE2]]/(ZACKS_Screener[[#This Row],[EG2]]*100), "")</f>
        <v>2.6576276003649655</v>
      </c>
      <c r="U1637"/>
    </row>
    <row r="1638" spans="1:21" hidden="1" x14ac:dyDescent="0.25">
      <c r="A1638" s="23" t="s">
        <v>2002</v>
      </c>
      <c r="B1638" s="31">
        <v>8738.27</v>
      </c>
      <c r="C1638" s="6" t="s">
        <v>2001</v>
      </c>
      <c r="D1638" s="6" t="s">
        <v>22</v>
      </c>
      <c r="E1638" s="6" t="s">
        <v>85</v>
      </c>
      <c r="F1638" s="6" t="s">
        <v>507</v>
      </c>
      <c r="G1638">
        <v>12</v>
      </c>
      <c r="H1638">
        <v>202212</v>
      </c>
      <c r="I1638" s="9">
        <v>205.36</v>
      </c>
      <c r="J1638" s="9">
        <v>3.87</v>
      </c>
      <c r="M1638" s="9" t="str">
        <f>INDEX(Taxonomie!S:S,MATCH(ZACKS_Screener[[#This Row],[Ticker]], Taxonomie!P:P,0))</f>
        <v>Financial Services</v>
      </c>
      <c r="N1638" t="str">
        <f>INDEX(Taxonomie!Q:Q,MATCH(ZACKS_Screener[[#This Row],[Ticker]], Taxonomie!P:P,0))</f>
        <v>Financial Data &amp; Stock Exchanges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8" s="18" t="str">
        <f>IFERROR(ZACKS_Screener[[#This Row],[Price]]/ZACKS_Screener[[#This Row],[EPS1]], "")</f>
        <v/>
      </c>
      <c r="R1638" s="18" t="str">
        <f>IFERROR(ZACKS_Screener[[#This Row],[Price]]/ZACKS_Screener[[#This Row],[EPS2]], "")</f>
        <v/>
      </c>
      <c r="S1638" s="18" t="str">
        <f>IFERROR(ZACKS_Screener[[#This Row],[PE1]]/(ZACKS_Screener[[#This Row],[EG1]]*100), "")</f>
        <v/>
      </c>
      <c r="T1638" s="18" t="str">
        <f>IFERROR(ZACKS_Screener[[#This Row],[PE2]]/(ZACKS_Screener[[#This Row],[EG2]]*100), "")</f>
        <v/>
      </c>
      <c r="U1638"/>
    </row>
    <row r="1639" spans="1:21" hidden="1" x14ac:dyDescent="0.25">
      <c r="A1639" s="23" t="s">
        <v>2723</v>
      </c>
      <c r="B1639" s="31">
        <v>121748.2</v>
      </c>
      <c r="C1639" s="6" t="s">
        <v>2722</v>
      </c>
      <c r="D1639" s="6" t="s">
        <v>13</v>
      </c>
      <c r="E1639" s="6" t="s">
        <v>85</v>
      </c>
      <c r="F1639" s="6" t="s">
        <v>507</v>
      </c>
      <c r="G1639">
        <v>12</v>
      </c>
      <c r="H1639">
        <v>202212</v>
      </c>
      <c r="I1639" s="9">
        <v>378.1</v>
      </c>
      <c r="J1639" s="9">
        <v>11.19</v>
      </c>
      <c r="K1639" s="9">
        <v>12.5</v>
      </c>
      <c r="L1639" s="9">
        <v>14.37</v>
      </c>
      <c r="M1639" s="9" t="str">
        <f>INDEX(Taxonomie!S:S,MATCH(ZACKS_Screener[[#This Row],[Ticker]], Taxonomie!P:P,0))</f>
        <v>Financial Services</v>
      </c>
      <c r="N1639" t="str">
        <f>INDEX(Taxonomie!Q:Q,MATCH(ZACKS_Screener[[#This Row],[Ticker]], Taxonomie!P:P,0))</f>
        <v>Financial Data &amp; Stock Exchanges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639" s="18">
        <f>IFERROR(ZACKS_Screener[[#This Row],[Price]]/ZACKS_Screener[[#This Row],[EPS1]], "")</f>
        <v>30.248000000000001</v>
      </c>
      <c r="R1639" s="18">
        <f>IFERROR(ZACKS_Screener[[#This Row],[Price]]/ZACKS_Screener[[#This Row],[EPS2]], "")</f>
        <v>26.311760612386919</v>
      </c>
      <c r="S1639" s="18">
        <f>IFERROR(ZACKS_Screener[[#This Row],[PE1]]/(ZACKS_Screener[[#This Row],[EG1]]*100), "")</f>
        <v>2.5837795419847316</v>
      </c>
      <c r="T1639" s="18">
        <f>IFERROR(ZACKS_Screener[[#This Row],[PE2]]/(ZACKS_Screener[[#This Row],[EG2]]*100), "")</f>
        <v>1.7588075275659716</v>
      </c>
      <c r="U1639"/>
    </row>
    <row r="1640" spans="1:21" hidden="1" x14ac:dyDescent="0.25">
      <c r="A1640" s="23" t="s">
        <v>2929</v>
      </c>
      <c r="B1640" s="31">
        <v>14130.65</v>
      </c>
      <c r="C1640" s="6" t="s">
        <v>2928</v>
      </c>
      <c r="D1640" s="6" t="s">
        <v>13</v>
      </c>
      <c r="E1640" s="6" t="s">
        <v>85</v>
      </c>
      <c r="F1640" s="6" t="s">
        <v>507</v>
      </c>
      <c r="G1640">
        <v>12</v>
      </c>
      <c r="H1640">
        <v>202212</v>
      </c>
      <c r="I1640" s="9">
        <v>73.14</v>
      </c>
      <c r="J1640" s="9">
        <v>3.62</v>
      </c>
      <c r="K1640" s="9">
        <v>3.53</v>
      </c>
      <c r="L1640" s="9">
        <v>4.1900000000000004</v>
      </c>
      <c r="M1640" s="9" t="str">
        <f>INDEX(Taxonomie!S:S,MATCH(ZACKS_Screener[[#This Row],[Ticker]], Taxonomie!P:P,0))</f>
        <v>Industrials</v>
      </c>
      <c r="N1640" t="str">
        <f>INDEX(Taxonomie!Q:Q,MATCH(ZACKS_Screener[[#This Row],[Ticker]], Taxonomie!P:P,0))</f>
        <v>Consulting Services</v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640" s="18">
        <f>IFERROR(ZACKS_Screener[[#This Row],[Price]]/ZACKS_Screener[[#This Row],[EPS1]], "")</f>
        <v>20.719546742209634</v>
      </c>
      <c r="R1640" s="18">
        <f>IFERROR(ZACKS_Screener[[#This Row],[Price]]/ZACKS_Screener[[#This Row],[EPS2]], "")</f>
        <v>17.455847255369928</v>
      </c>
      <c r="S1640" s="18">
        <f>IFERROR(ZACKS_Screener[[#This Row],[PE1]]/(ZACKS_Screener[[#This Row],[EG1]]*100), "")</f>
        <v>-8.3338621340887364</v>
      </c>
      <c r="T1640" s="18">
        <f>IFERROR(ZACKS_Screener[[#This Row],[PE2]]/(ZACKS_Screener[[#This Row],[EG2]]*100), "")</f>
        <v>0.93362334562811811</v>
      </c>
      <c r="U1640"/>
    </row>
    <row r="1641" spans="1:21" hidden="1" x14ac:dyDescent="0.25">
      <c r="A1641" s="23" t="s">
        <v>3073</v>
      </c>
      <c r="B1641" s="31">
        <v>32307.26</v>
      </c>
      <c r="C1641" s="6" t="s">
        <v>3072</v>
      </c>
      <c r="D1641" s="6" t="s">
        <v>22</v>
      </c>
      <c r="E1641" s="6" t="s">
        <v>85</v>
      </c>
      <c r="F1641" s="6" t="s">
        <v>507</v>
      </c>
      <c r="G1641">
        <v>12</v>
      </c>
      <c r="H1641">
        <v>202212</v>
      </c>
      <c r="I1641" s="9">
        <v>223.13</v>
      </c>
      <c r="J1641" s="9">
        <v>5.01</v>
      </c>
      <c r="K1641" s="9">
        <v>5.51</v>
      </c>
      <c r="L1641" s="9">
        <v>6.4</v>
      </c>
      <c r="M1641" s="9" t="str">
        <f>INDEX(Taxonomie!S:S,MATCH(ZACKS_Screener[[#This Row],[Ticker]], Taxonomie!P:P,0))</f>
        <v>Industrials</v>
      </c>
      <c r="N1641" t="str">
        <f>INDEX(Taxonomie!Q:Q,MATCH(ZACKS_Screener[[#This Row],[Ticker]], Taxonomie!P:P,0))</f>
        <v>Consulting Services</v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641" s="18">
        <f>IFERROR(ZACKS_Screener[[#This Row],[Price]]/ZACKS_Screener[[#This Row],[EPS1]], "")</f>
        <v>40.495462794918332</v>
      </c>
      <c r="R1641" s="18">
        <f>IFERROR(ZACKS_Screener[[#This Row],[Price]]/ZACKS_Screener[[#This Row],[EPS2]], "")</f>
        <v>34.864062499999996</v>
      </c>
      <c r="S1641" s="18">
        <f>IFERROR(ZACKS_Screener[[#This Row],[PE1]]/(ZACKS_Screener[[#This Row],[EG1]]*100), "")</f>
        <v>4.0576453720508168</v>
      </c>
      <c r="T1641" s="18">
        <f>IFERROR(ZACKS_Screener[[#This Row],[PE2]]/(ZACKS_Screener[[#This Row],[EG2]]*100), "")</f>
        <v>2.1584380266853911</v>
      </c>
      <c r="U1641"/>
    </row>
    <row r="1642" spans="1:21" hidden="1" x14ac:dyDescent="0.25">
      <c r="A1642" s="23" t="s">
        <v>437</v>
      </c>
      <c r="B1642" s="31">
        <v>2946.27</v>
      </c>
      <c r="C1642" s="6" t="s">
        <v>436</v>
      </c>
      <c r="D1642" s="6" t="s">
        <v>13</v>
      </c>
      <c r="E1642" s="6" t="s">
        <v>26</v>
      </c>
      <c r="F1642" s="6" t="s">
        <v>438</v>
      </c>
      <c r="G1642">
        <v>12</v>
      </c>
      <c r="H1642">
        <v>202212</v>
      </c>
      <c r="I1642" s="9">
        <v>74.42</v>
      </c>
      <c r="J1642" s="9">
        <v>21.56</v>
      </c>
      <c r="K1642" s="9">
        <v>8.66</v>
      </c>
      <c r="L1642" s="9">
        <v>7.37</v>
      </c>
      <c r="M1642" s="9" t="str">
        <f>INDEX(Taxonomie!S:S,MATCH(ZACKS_Screener[[#This Row],[Ticker]], Taxonomie!P:P,0))</f>
        <v>Basic Materials</v>
      </c>
      <c r="N1642" t="str">
        <f>INDEX(Taxonomie!Q:Q,MATCH(ZACKS_Screener[[#This Row],[Ticker]], Taxonomie!P:P,0))</f>
        <v>Building Materials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1642" s="18">
        <f>IFERROR(ZACKS_Screener[[#This Row],[Price]]/ZACKS_Screener[[#This Row],[EPS1]], "")</f>
        <v>8.5935334872979219</v>
      </c>
      <c r="R1642" s="18">
        <f>IFERROR(ZACKS_Screener[[#This Row],[Price]]/ZACKS_Screener[[#This Row],[EPS2]], "")</f>
        <v>10.097693351424695</v>
      </c>
      <c r="S1642" s="18">
        <f>IFERROR(ZACKS_Screener[[#This Row],[PE1]]/(ZACKS_Screener[[#This Row],[EG1]]*100), "")</f>
        <v>-0.14362525735359938</v>
      </c>
      <c r="T1642" s="18">
        <f>IFERROR(ZACKS_Screener[[#This Row],[PE2]]/(ZACKS_Screener[[#This Row],[EG2]]*100), "")</f>
        <v>-0.67787615832044845</v>
      </c>
      <c r="U1642"/>
    </row>
    <row r="1643" spans="1:21" hidden="1" x14ac:dyDescent="0.25">
      <c r="A1643" s="23" t="s">
        <v>40814</v>
      </c>
      <c r="B1643" s="31">
        <v>2130.98</v>
      </c>
      <c r="C1643" s="6" t="s">
        <v>40813</v>
      </c>
      <c r="D1643" s="6" t="s">
        <v>13</v>
      </c>
      <c r="E1643" s="6" t="s">
        <v>26</v>
      </c>
      <c r="F1643" s="6" t="s">
        <v>438</v>
      </c>
      <c r="G1643">
        <v>12</v>
      </c>
      <c r="H1643">
        <v>202212</v>
      </c>
      <c r="I1643" s="9">
        <v>96.37</v>
      </c>
      <c r="J1643" s="9">
        <v>9.73</v>
      </c>
      <c r="K1643" s="9">
        <v>7.99</v>
      </c>
      <c r="L1643" s="9">
        <v>9.74</v>
      </c>
      <c r="M1643" s="9" t="str">
        <f>INDEX(Taxonomie!S:S,MATCH(ZACKS_Screener[[#This Row],[Ticker]], Taxonomie!P:P,0))</f>
        <v>Industrials</v>
      </c>
      <c r="N1643" t="str">
        <f>INDEX(Taxonomie!Q:Q,MATCH(ZACKS_Screener[[#This Row],[Ticker]], Taxonomie!P:P,0))</f>
        <v>Building Products &amp; Equipment</v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1643" s="18">
        <f>IFERROR(ZACKS_Screener[[#This Row],[Price]]/ZACKS_Screener[[#This Row],[EPS1]], "")</f>
        <v>12.061326658322903</v>
      </c>
      <c r="R1643" s="18">
        <f>IFERROR(ZACKS_Screener[[#This Row],[Price]]/ZACKS_Screener[[#This Row],[EPS2]], "")</f>
        <v>9.8942505133470231</v>
      </c>
      <c r="S1643" s="18">
        <f>IFERROR(ZACKS_Screener[[#This Row],[PE1]]/(ZACKS_Screener[[#This Row],[EG1]]*100), "")</f>
        <v>-0.67446384129587267</v>
      </c>
      <c r="T1643" s="18">
        <f>IFERROR(ZACKS_Screener[[#This Row],[PE2]]/(ZACKS_Screener[[#This Row],[EG2]]*100), "")</f>
        <v>0.45174320915224414</v>
      </c>
      <c r="U1643"/>
    </row>
    <row r="1644" spans="1:21" hidden="1" x14ac:dyDescent="0.25">
      <c r="A1644" s="23" t="s">
        <v>1279</v>
      </c>
      <c r="B1644" s="31">
        <v>9683.44</v>
      </c>
      <c r="C1644" s="6" t="s">
        <v>1278</v>
      </c>
      <c r="D1644" s="6" t="s">
        <v>13</v>
      </c>
      <c r="E1644" s="6" t="s">
        <v>26</v>
      </c>
      <c r="F1644" s="6" t="s">
        <v>438</v>
      </c>
      <c r="G1644">
        <v>12</v>
      </c>
      <c r="H1644">
        <v>202212</v>
      </c>
      <c r="I1644" s="9">
        <v>91.12</v>
      </c>
      <c r="J1644" s="9">
        <v>2.76</v>
      </c>
      <c r="K1644" s="9">
        <v>2.66</v>
      </c>
      <c r="L1644" s="9">
        <v>3.36</v>
      </c>
      <c r="M1644" s="9" t="str">
        <f>INDEX(Taxonomie!S:S,MATCH(ZACKS_Screener[[#This Row],[Ticker]], Taxonomie!P:P,0))</f>
        <v>Consumer Cyclical</v>
      </c>
      <c r="N1644" t="str">
        <f>INDEX(Taxonomie!Q:Q,MATCH(ZACKS_Screener[[#This Row],[Ticker]], Taxonomie!P:P,0))</f>
        <v>Home Improvement Retail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1644" s="18">
        <f>IFERROR(ZACKS_Screener[[#This Row],[Price]]/ZACKS_Screener[[#This Row],[EPS1]], "")</f>
        <v>34.255639097744364</v>
      </c>
      <c r="R1644" s="18">
        <f>IFERROR(ZACKS_Screener[[#This Row],[Price]]/ZACKS_Screener[[#This Row],[EPS2]], "")</f>
        <v>27.11904761904762</v>
      </c>
      <c r="S1644" s="18">
        <f>IFERROR(ZACKS_Screener[[#This Row],[PE1]]/(ZACKS_Screener[[#This Row],[EG1]]*100), "")</f>
        <v>-9.4545563909774764</v>
      </c>
      <c r="T1644" s="18">
        <f>IFERROR(ZACKS_Screener[[#This Row],[PE2]]/(ZACKS_Screener[[#This Row],[EG2]]*100), "")</f>
        <v>1.0305238095238101</v>
      </c>
      <c r="U1644"/>
    </row>
    <row r="1645" spans="1:21" hidden="1" x14ac:dyDescent="0.25">
      <c r="A1645" s="23" t="s">
        <v>1860</v>
      </c>
      <c r="B1645" s="31">
        <v>4380.96</v>
      </c>
      <c r="C1645" s="6" t="s">
        <v>1859</v>
      </c>
      <c r="D1645" s="6" t="s">
        <v>13</v>
      </c>
      <c r="E1645" s="6" t="s">
        <v>26</v>
      </c>
      <c r="F1645" s="6" t="s">
        <v>438</v>
      </c>
      <c r="G1645">
        <v>12</v>
      </c>
      <c r="H1645">
        <v>202212</v>
      </c>
      <c r="I1645" s="9">
        <v>60.81</v>
      </c>
      <c r="J1645" s="9">
        <v>11.77</v>
      </c>
      <c r="K1645" s="9">
        <v>2.5299999999999998</v>
      </c>
      <c r="L1645" s="9">
        <v>3.68</v>
      </c>
      <c r="M1645" s="9" t="str">
        <f>INDEX(Taxonomie!S:S,MATCH(ZACKS_Screener[[#This Row],[Ticker]], Taxonomie!P:P,0))</f>
        <v>Industrials</v>
      </c>
      <c r="N1645" t="str">
        <f>INDEX(Taxonomie!Q:Q,MATCH(ZACKS_Screener[[#This Row],[Ticker]], Taxonomie!P:P,0))</f>
        <v>Building Products &amp; Equipment</v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645" s="18">
        <f>IFERROR(ZACKS_Screener[[#This Row],[Price]]/ZACKS_Screener[[#This Row],[EPS1]], "")</f>
        <v>24.035573122529648</v>
      </c>
      <c r="R1645" s="18">
        <f>IFERROR(ZACKS_Screener[[#This Row],[Price]]/ZACKS_Screener[[#This Row],[EPS2]], "")</f>
        <v>16.524456521739129</v>
      </c>
      <c r="S1645" s="18">
        <f>IFERROR(ZACKS_Screener[[#This Row],[PE1]]/(ZACKS_Screener[[#This Row],[EG1]]*100), "")</f>
        <v>-0.30616741953698479</v>
      </c>
      <c r="T1645" s="18">
        <f>IFERROR(ZACKS_Screener[[#This Row],[PE2]]/(ZACKS_Screener[[#This Row],[EG2]]*100), "")</f>
        <v>0.36353804347826074</v>
      </c>
      <c r="U1645"/>
    </row>
    <row r="1646" spans="1:21" hidden="1" x14ac:dyDescent="0.25">
      <c r="A1646" s="23" t="s">
        <v>2314</v>
      </c>
      <c r="B1646" s="31">
        <v>3673.74</v>
      </c>
      <c r="C1646" s="6" t="s">
        <v>2313</v>
      </c>
      <c r="D1646" s="6" t="s">
        <v>22</v>
      </c>
      <c r="E1646" s="6" t="s">
        <v>26</v>
      </c>
      <c r="F1646" s="6" t="s">
        <v>438</v>
      </c>
      <c r="G1646">
        <v>12</v>
      </c>
      <c r="H1646">
        <v>202212</v>
      </c>
      <c r="I1646" s="9">
        <v>45.97</v>
      </c>
      <c r="J1646" s="9">
        <v>4.8</v>
      </c>
      <c r="K1646" s="9">
        <v>0.93</v>
      </c>
      <c r="L1646" s="9">
        <v>1.31</v>
      </c>
      <c r="M1646" s="9" t="str">
        <f>INDEX(Taxonomie!S:S,MATCH(ZACKS_Screener[[#This Row],[Ticker]], Taxonomie!P:P,0))</f>
        <v>Real Estate</v>
      </c>
      <c r="N1646" t="str">
        <f>INDEX(Taxonomie!Q:Q,MATCH(ZACKS_Screener[[#This Row],[Ticker]], Taxonomie!P:P,0))</f>
        <v>REIT—Specialty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646" s="18">
        <f>IFERROR(ZACKS_Screener[[#This Row],[Price]]/ZACKS_Screener[[#This Row],[EPS1]], "")</f>
        <v>49.43010752688172</v>
      </c>
      <c r="R1646" s="18">
        <f>IFERROR(ZACKS_Screener[[#This Row],[Price]]/ZACKS_Screener[[#This Row],[EPS2]], "")</f>
        <v>35.091603053435115</v>
      </c>
      <c r="S1646" s="18">
        <f>IFERROR(ZACKS_Screener[[#This Row],[PE1]]/(ZACKS_Screener[[#This Row],[EG1]]*100), "")</f>
        <v>-0.61308660498457956</v>
      </c>
      <c r="T1646" s="18">
        <f>IFERROR(ZACKS_Screener[[#This Row],[PE2]]/(ZACKS_Screener[[#This Row],[EG2]]*100), "")</f>
        <v>0.85882081157091206</v>
      </c>
      <c r="U1646"/>
    </row>
    <row r="1647" spans="1:21" hidden="1" x14ac:dyDescent="0.25">
      <c r="A1647" s="23" t="s">
        <v>2586</v>
      </c>
      <c r="B1647" s="31">
        <v>4409.58</v>
      </c>
      <c r="C1647" s="6" t="s">
        <v>2585</v>
      </c>
      <c r="D1647" s="6" t="s">
        <v>13</v>
      </c>
      <c r="E1647" s="6" t="s">
        <v>26</v>
      </c>
      <c r="F1647" s="6" t="s">
        <v>438</v>
      </c>
      <c r="G1647">
        <v>12</v>
      </c>
      <c r="H1647">
        <v>202212</v>
      </c>
      <c r="I1647" s="9">
        <v>29.75</v>
      </c>
      <c r="J1647" s="9">
        <v>0.62</v>
      </c>
      <c r="K1647" s="9">
        <v>0.39</v>
      </c>
      <c r="L1647" s="9">
        <v>0.51</v>
      </c>
      <c r="M1647" s="9" t="str">
        <f>INDEX(Taxonomie!S:S,MATCH(ZACKS_Screener[[#This Row],[Ticker]], Taxonomie!P:P,0))</f>
        <v>Real Estate</v>
      </c>
      <c r="N1647" t="str">
        <f>INDEX(Taxonomie!Q:Q,MATCH(ZACKS_Screener[[#This Row],[Ticker]], Taxonomie!P:P,0))</f>
        <v>REIT—Specialty</v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647" s="18">
        <f>IFERROR(ZACKS_Screener[[#This Row],[Price]]/ZACKS_Screener[[#This Row],[EPS1]], "")</f>
        <v>76.282051282051285</v>
      </c>
      <c r="R1647" s="18">
        <f>IFERROR(ZACKS_Screener[[#This Row],[Price]]/ZACKS_Screener[[#This Row],[EPS2]], "")</f>
        <v>58.333333333333336</v>
      </c>
      <c r="S1647" s="18">
        <f>IFERROR(ZACKS_Screener[[#This Row],[PE1]]/(ZACKS_Screener[[#This Row],[EG1]]*100), "")</f>
        <v>-2.0562987736900782</v>
      </c>
      <c r="T1647" s="18">
        <f>IFERROR(ZACKS_Screener[[#This Row],[PE2]]/(ZACKS_Screener[[#This Row],[EG2]]*100), "")</f>
        <v>1.8958333333333335</v>
      </c>
      <c r="U1647"/>
    </row>
    <row r="1648" spans="1:21" hidden="1" x14ac:dyDescent="0.25">
      <c r="A1648" s="23" t="s">
        <v>2913</v>
      </c>
      <c r="B1648" s="31">
        <v>6054.92</v>
      </c>
      <c r="C1648" s="6" t="s">
        <v>2912</v>
      </c>
      <c r="D1648" s="6" t="s">
        <v>13</v>
      </c>
      <c r="E1648" s="6" t="s">
        <v>26</v>
      </c>
      <c r="F1648" s="6" t="s">
        <v>438</v>
      </c>
      <c r="G1648">
        <v>12</v>
      </c>
      <c r="H1648">
        <v>202212</v>
      </c>
      <c r="I1648" s="9">
        <v>55.65</v>
      </c>
      <c r="J1648" s="9">
        <v>1.8</v>
      </c>
      <c r="K1648" s="9">
        <v>1.61</v>
      </c>
      <c r="L1648" s="9">
        <v>1.86</v>
      </c>
      <c r="M1648" s="9" t="str">
        <f>INDEX(Taxonomie!S:S,MATCH(ZACKS_Screener[[#This Row],[Ticker]], Taxonomie!P:P,0))</f>
        <v>Industrials</v>
      </c>
      <c r="N1648" t="str">
        <f>INDEX(Taxonomie!Q:Q,MATCH(ZACKS_Screener[[#This Row],[Ticker]], Taxonomie!P:P,0))</f>
        <v>Building Products &amp; Equipment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648" s="18">
        <f>IFERROR(ZACKS_Screener[[#This Row],[Price]]/ZACKS_Screener[[#This Row],[EPS1]], "")</f>
        <v>34.565217391304344</v>
      </c>
      <c r="R1648" s="18">
        <f>IFERROR(ZACKS_Screener[[#This Row],[Price]]/ZACKS_Screener[[#This Row],[EPS2]], "")</f>
        <v>29.919354838709676</v>
      </c>
      <c r="S1648" s="18">
        <f>IFERROR(ZACKS_Screener[[#This Row],[PE1]]/(ZACKS_Screener[[#This Row],[EG1]]*100), "")</f>
        <v>-3.2745995423340966</v>
      </c>
      <c r="T1648" s="18">
        <f>IFERROR(ZACKS_Screener[[#This Row],[PE2]]/(ZACKS_Screener[[#This Row],[EG2]]*100), "")</f>
        <v>1.9268064516129033</v>
      </c>
      <c r="U1648"/>
    </row>
    <row r="1649" spans="1:21" hidden="1" x14ac:dyDescent="0.25">
      <c r="A1649" s="23" t="s">
        <v>2990</v>
      </c>
      <c r="B1649" s="31">
        <v>5177.55</v>
      </c>
      <c r="C1649" s="6" t="s">
        <v>2989</v>
      </c>
      <c r="D1649" s="6" t="s">
        <v>22</v>
      </c>
      <c r="E1649" s="6" t="s">
        <v>26</v>
      </c>
      <c r="F1649" s="6" t="s">
        <v>438</v>
      </c>
      <c r="G1649">
        <v>12</v>
      </c>
      <c r="H1649">
        <v>202212</v>
      </c>
      <c r="I1649" s="9">
        <v>84</v>
      </c>
      <c r="J1649" s="9">
        <v>10.97</v>
      </c>
      <c r="K1649" s="9">
        <v>8.2799999999999994</v>
      </c>
      <c r="L1649" s="9">
        <v>8.82</v>
      </c>
      <c r="M1649" s="9" t="str">
        <f>INDEX(Taxonomie!S:S,MATCH(ZACKS_Screener[[#This Row],[Ticker]], Taxonomie!P:P,0))</f>
        <v>Basic Materials</v>
      </c>
      <c r="N1649" t="str">
        <f>INDEX(Taxonomie!Q:Q,MATCH(ZACKS_Screener[[#This Row],[Ticker]], Taxonomie!P:P,0))</f>
        <v>Lumber &amp; Wood Production</v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649" s="18">
        <f>IFERROR(ZACKS_Screener[[#This Row],[Price]]/ZACKS_Screener[[#This Row],[EPS1]], "")</f>
        <v>10.144927536231885</v>
      </c>
      <c r="R1649" s="18">
        <f>IFERROR(ZACKS_Screener[[#This Row],[Price]]/ZACKS_Screener[[#This Row],[EPS2]], "")</f>
        <v>9.5238095238095237</v>
      </c>
      <c r="S1649" s="18">
        <f>IFERROR(ZACKS_Screener[[#This Row],[PE1]]/(ZACKS_Screener[[#This Row],[EG1]]*100), "")</f>
        <v>-0.41371693335488374</v>
      </c>
      <c r="T1649" s="18">
        <f>IFERROR(ZACKS_Screener[[#This Row],[PE2]]/(ZACKS_Screener[[#This Row],[EG2]]*100), "")</f>
        <v>1.4603174603174576</v>
      </c>
      <c r="U1649"/>
    </row>
    <row r="1650" spans="1:21" hidden="1" x14ac:dyDescent="0.25">
      <c r="A1650" s="23" t="s">
        <v>3204</v>
      </c>
      <c r="B1650" s="31">
        <v>20767.919999999998</v>
      </c>
      <c r="C1650" s="6" t="s">
        <v>3203</v>
      </c>
      <c r="D1650" s="6" t="s">
        <v>13</v>
      </c>
      <c r="E1650" s="6" t="s">
        <v>26</v>
      </c>
      <c r="F1650" s="6" t="s">
        <v>438</v>
      </c>
      <c r="G1650">
        <v>12</v>
      </c>
      <c r="H1650">
        <v>202212</v>
      </c>
      <c r="I1650" s="9">
        <v>28.36</v>
      </c>
      <c r="J1650" s="9">
        <v>3.02</v>
      </c>
      <c r="K1650" s="9">
        <v>0.89</v>
      </c>
      <c r="L1650" s="9">
        <v>1.1100000000000001</v>
      </c>
      <c r="M1650" s="9" t="str">
        <f>INDEX(Taxonomie!S:S,MATCH(ZACKS_Screener[[#This Row],[Ticker]], Taxonomie!P:P,0))</f>
        <v>Real Estate</v>
      </c>
      <c r="N1650" t="str">
        <f>INDEX(Taxonomie!Q:Q,MATCH(ZACKS_Screener[[#This Row],[Ticker]], Taxonomie!P:P,0))</f>
        <v>REIT—Specialty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650" s="18">
        <f>IFERROR(ZACKS_Screener[[#This Row],[Price]]/ZACKS_Screener[[#This Row],[EPS1]], "")</f>
        <v>31.865168539325843</v>
      </c>
      <c r="R1650" s="18">
        <f>IFERROR(ZACKS_Screener[[#This Row],[Price]]/ZACKS_Screener[[#This Row],[EPS2]], "")</f>
        <v>25.549549549549546</v>
      </c>
      <c r="S1650" s="18">
        <f>IFERROR(ZACKS_Screener[[#This Row],[PE1]]/(ZACKS_Screener[[#This Row],[EG1]]*100), "")</f>
        <v>-0.45179722529936173</v>
      </c>
      <c r="T1650" s="18">
        <f>IFERROR(ZACKS_Screener[[#This Row],[PE2]]/(ZACKS_Screener[[#This Row],[EG2]]*100), "")</f>
        <v>1.0335954135954131</v>
      </c>
      <c r="U1650"/>
    </row>
    <row r="1651" spans="1:21" hidden="1" x14ac:dyDescent="0.25">
      <c r="A1651" s="23" t="s">
        <v>454</v>
      </c>
      <c r="B1651" s="31">
        <v>4256.4799999999996</v>
      </c>
      <c r="C1651" s="6" t="s">
        <v>453</v>
      </c>
      <c r="D1651" s="6" t="s">
        <v>22</v>
      </c>
      <c r="E1651" s="6" t="s">
        <v>30</v>
      </c>
      <c r="F1651" s="6" t="s">
        <v>455</v>
      </c>
      <c r="G1651">
        <v>12</v>
      </c>
      <c r="H1651">
        <v>202212</v>
      </c>
      <c r="I1651" s="9">
        <v>66.77</v>
      </c>
      <c r="J1651" s="9">
        <v>6.87</v>
      </c>
      <c r="K1651" s="9">
        <v>6.41</v>
      </c>
      <c r="L1651" s="9">
        <v>6.84</v>
      </c>
      <c r="M1651" s="9" t="str">
        <f>INDEX(Taxonomie!S:S,MATCH(ZACKS_Screener[[#This Row],[Ticker]], Taxonomie!P:P,0))</f>
        <v>Industrials</v>
      </c>
      <c r="N1651" t="str">
        <f>INDEX(Taxonomie!Q:Q,MATCH(ZACKS_Screener[[#This Row],[Ticker]], Taxonomie!P:P,0))</f>
        <v>Industrial Distribution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1651" s="18">
        <f>IFERROR(ZACKS_Screener[[#This Row],[Price]]/ZACKS_Screener[[#This Row],[EPS1]], "")</f>
        <v>10.416536661466457</v>
      </c>
      <c r="R1651" s="18">
        <f>IFERROR(ZACKS_Screener[[#This Row],[Price]]/ZACKS_Screener[[#This Row],[EPS2]], "")</f>
        <v>9.7616959064327489</v>
      </c>
      <c r="S1651" s="18">
        <f>IFERROR(ZACKS_Screener[[#This Row],[PE1]]/(ZACKS_Screener[[#This Row],[EG1]]*100), "")</f>
        <v>-1.5556871057450992</v>
      </c>
      <c r="T1651" s="18">
        <f>IFERROR(ZACKS_Screener[[#This Row],[PE2]]/(ZACKS_Screener[[#This Row],[EG2]]*100), "")</f>
        <v>1.4551737386100922</v>
      </c>
      <c r="U1651"/>
    </row>
    <row r="1652" spans="1:21" hidden="1" x14ac:dyDescent="0.25">
      <c r="A1652" s="23" t="s">
        <v>520</v>
      </c>
      <c r="B1652" s="31">
        <v>15422.56</v>
      </c>
      <c r="C1652" s="6" t="s">
        <v>519</v>
      </c>
      <c r="D1652" s="6" t="s">
        <v>13</v>
      </c>
      <c r="E1652" s="6" t="s">
        <v>30</v>
      </c>
      <c r="F1652" s="6" t="s">
        <v>455</v>
      </c>
      <c r="G1652">
        <v>12</v>
      </c>
      <c r="H1652">
        <v>202212</v>
      </c>
      <c r="I1652" s="9">
        <v>120.33</v>
      </c>
      <c r="J1652" s="9">
        <v>18.71</v>
      </c>
      <c r="K1652" s="9">
        <v>9.6199999999999992</v>
      </c>
      <c r="L1652" s="9">
        <v>9.43</v>
      </c>
      <c r="M1652" s="9" t="str">
        <f>INDEX(Taxonomie!S:S,MATCH(ZACKS_Screener[[#This Row],[Ticker]], Taxonomie!P:P,0))</f>
        <v>Industrials</v>
      </c>
      <c r="N1652" t="str">
        <f>INDEX(Taxonomie!Q:Q,MATCH(ZACKS_Screener[[#This Row],[Ticker]], Taxonomie!P:P,0))</f>
        <v>Building Products &amp; Equipment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1652" s="18">
        <f>IFERROR(ZACKS_Screener[[#This Row],[Price]]/ZACKS_Screener[[#This Row],[EPS1]], "")</f>
        <v>12.50831600831601</v>
      </c>
      <c r="R1652" s="18">
        <f>IFERROR(ZACKS_Screener[[#This Row],[Price]]/ZACKS_Screener[[#This Row],[EPS2]], "")</f>
        <v>12.76033934252386</v>
      </c>
      <c r="S1652" s="18">
        <f>IFERROR(ZACKS_Screener[[#This Row],[PE1]]/(ZACKS_Screener[[#This Row],[EG1]]*100), "")</f>
        <v>-0.2574593977069225</v>
      </c>
      <c r="T1652" s="18">
        <f>IFERROR(ZACKS_Screener[[#This Row],[PE2]]/(ZACKS_Screener[[#This Row],[EG2]]*100), "")</f>
        <v>-6.4607612881620975</v>
      </c>
      <c r="U1652"/>
    </row>
    <row r="1653" spans="1:21" hidden="1" x14ac:dyDescent="0.25">
      <c r="A1653" s="23" t="s">
        <v>1210</v>
      </c>
      <c r="B1653" s="31">
        <v>31572.94</v>
      </c>
      <c r="C1653" s="6" t="s">
        <v>1209</v>
      </c>
      <c r="D1653" s="6" t="s">
        <v>22</v>
      </c>
      <c r="E1653" s="6" t="s">
        <v>30</v>
      </c>
      <c r="F1653" s="6" t="s">
        <v>455</v>
      </c>
      <c r="G1653">
        <v>12</v>
      </c>
      <c r="H1653">
        <v>202212</v>
      </c>
      <c r="I1653" s="9">
        <v>55.29</v>
      </c>
      <c r="J1653" s="9">
        <v>1.89</v>
      </c>
      <c r="K1653" s="9">
        <v>1.98</v>
      </c>
      <c r="L1653" s="9">
        <v>2.09</v>
      </c>
      <c r="M1653" s="9" t="str">
        <f>INDEX(Taxonomie!S:S,MATCH(ZACKS_Screener[[#This Row],[Ticker]], Taxonomie!P:P,0))</f>
        <v>Industrials</v>
      </c>
      <c r="N1653" t="str">
        <f>INDEX(Taxonomie!Q:Q,MATCH(ZACKS_Screener[[#This Row],[Ticker]], Taxonomie!P:P,0))</f>
        <v>Industrial Distribution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1653" s="18">
        <f>IFERROR(ZACKS_Screener[[#This Row],[Price]]/ZACKS_Screener[[#This Row],[EPS1]], "")</f>
        <v>27.924242424242426</v>
      </c>
      <c r="R1653" s="18">
        <f>IFERROR(ZACKS_Screener[[#This Row],[Price]]/ZACKS_Screener[[#This Row],[EPS2]], "")</f>
        <v>26.454545454545457</v>
      </c>
      <c r="S1653" s="18">
        <f>IFERROR(ZACKS_Screener[[#This Row],[PE1]]/(ZACKS_Screener[[#This Row],[EG1]]*100), "")</f>
        <v>5.8640909090909039</v>
      </c>
      <c r="T1653" s="18">
        <f>IFERROR(ZACKS_Screener[[#This Row],[PE2]]/(ZACKS_Screener[[#This Row],[EG2]]*100), "")</f>
        <v>4.7618181818181879</v>
      </c>
      <c r="U1653"/>
    </row>
    <row r="1654" spans="1:21" hidden="1" x14ac:dyDescent="0.25">
      <c r="A1654" s="23" t="s">
        <v>40990</v>
      </c>
      <c r="B1654" s="31">
        <v>2665.44</v>
      </c>
      <c r="C1654" s="6" t="s">
        <v>40990</v>
      </c>
      <c r="D1654" s="6" t="s">
        <v>13</v>
      </c>
      <c r="E1654" s="6" t="s">
        <v>30</v>
      </c>
      <c r="F1654" s="6" t="s">
        <v>455</v>
      </c>
      <c r="G1654">
        <v>4</v>
      </c>
      <c r="H1654">
        <v>202304</v>
      </c>
      <c r="I1654" s="9">
        <v>64.53</v>
      </c>
      <c r="J1654" s="9">
        <v>7.49</v>
      </c>
      <c r="K1654" s="9">
        <v>6.99</v>
      </c>
      <c r="L1654" s="9">
        <v>7.44</v>
      </c>
      <c r="M1654" s="9" t="str">
        <f>INDEX(Taxonomie!S:S,MATCH(ZACKS_Screener[[#This Row],[Ticker]], Taxonomie!P:P,0))</f>
        <v>Industrials</v>
      </c>
      <c r="N1654" t="str">
        <f>INDEX(Taxonomie!Q:Q,MATCH(ZACKS_Screener[[#This Row],[Ticker]], Taxonomie!P:P,0))</f>
        <v>Building Products &amp; Equipment</v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1654" s="18">
        <f>IFERROR(ZACKS_Screener[[#This Row],[Price]]/ZACKS_Screener[[#This Row],[EPS1]], "")</f>
        <v>9.2317596566523612</v>
      </c>
      <c r="R1654" s="18">
        <f>IFERROR(ZACKS_Screener[[#This Row],[Price]]/ZACKS_Screener[[#This Row],[EPS2]], "")</f>
        <v>8.6733870967741939</v>
      </c>
      <c r="S1654" s="18">
        <f>IFERROR(ZACKS_Screener[[#This Row],[PE1]]/(ZACKS_Screener[[#This Row],[EG1]]*100), "")</f>
        <v>-1.3829175965665239</v>
      </c>
      <c r="T1654" s="18">
        <f>IFERROR(ZACKS_Screener[[#This Row],[PE2]]/(ZACKS_Screener[[#This Row],[EG2]]*100), "")</f>
        <v>1.3472661290322576</v>
      </c>
      <c r="U1654"/>
    </row>
    <row r="1655" spans="1:21" hidden="1" x14ac:dyDescent="0.25">
      <c r="A1655" s="23" t="s">
        <v>1462</v>
      </c>
      <c r="B1655" s="31">
        <v>294675.75</v>
      </c>
      <c r="C1655" s="6" t="s">
        <v>1461</v>
      </c>
      <c r="D1655" s="6" t="s">
        <v>13</v>
      </c>
      <c r="E1655" s="6" t="s">
        <v>30</v>
      </c>
      <c r="F1655" s="6" t="s">
        <v>455</v>
      </c>
      <c r="G1655">
        <v>1</v>
      </c>
      <c r="H1655">
        <v>202301</v>
      </c>
      <c r="I1655" s="9">
        <v>293.10000000000002</v>
      </c>
      <c r="J1655" s="9">
        <v>16.690000000000001</v>
      </c>
      <c r="K1655" s="9">
        <v>15.07</v>
      </c>
      <c r="L1655" s="9">
        <v>16.059999999999999</v>
      </c>
      <c r="M1655" s="9" t="str">
        <f>INDEX(Taxonomie!S:S,MATCH(ZACKS_Screener[[#This Row],[Ticker]], Taxonomie!P:P,0))</f>
        <v>Consumer Cyclical</v>
      </c>
      <c r="N1655" t="str">
        <f>INDEX(Taxonomie!Q:Q,MATCH(ZACKS_Screener[[#This Row],[Ticker]], Taxonomie!P:P,0))</f>
        <v>Home Improvement Retail</v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1655" s="18">
        <f>IFERROR(ZACKS_Screener[[#This Row],[Price]]/ZACKS_Screener[[#This Row],[EPS1]], "")</f>
        <v>19.449236894492369</v>
      </c>
      <c r="R1655" s="18">
        <f>IFERROR(ZACKS_Screener[[#This Row],[Price]]/ZACKS_Screener[[#This Row],[EPS2]], "")</f>
        <v>18.250311332503117</v>
      </c>
      <c r="S1655" s="18">
        <f>IFERROR(ZACKS_Screener[[#This Row],[PE1]]/(ZACKS_Screener[[#This Row],[EG1]]*100), "")</f>
        <v>-2.0037516282041818</v>
      </c>
      <c r="T1655" s="18">
        <f>IFERROR(ZACKS_Screener[[#This Row],[PE2]]/(ZACKS_Screener[[#This Row],[EG2]]*100), "")</f>
        <v>2.7781029472810346</v>
      </c>
      <c r="U1655"/>
    </row>
    <row r="1656" spans="1:21" hidden="1" x14ac:dyDescent="0.25">
      <c r="A1656" s="23" t="s">
        <v>1854</v>
      </c>
      <c r="B1656" s="31">
        <v>123323.59</v>
      </c>
      <c r="C1656" s="6" t="s">
        <v>1853</v>
      </c>
      <c r="D1656" s="6" t="s">
        <v>13</v>
      </c>
      <c r="E1656" s="6" t="s">
        <v>30</v>
      </c>
      <c r="F1656" s="6" t="s">
        <v>455</v>
      </c>
      <c r="G1656">
        <v>1</v>
      </c>
      <c r="H1656">
        <v>202301</v>
      </c>
      <c r="I1656" s="9">
        <v>206.78</v>
      </c>
      <c r="J1656" s="9">
        <v>13.89</v>
      </c>
      <c r="K1656" s="9">
        <v>13.43</v>
      </c>
      <c r="L1656" s="9">
        <v>14.65</v>
      </c>
      <c r="M1656" s="9" t="str">
        <f>INDEX(Taxonomie!S:S,MATCH(ZACKS_Screener[[#This Row],[Ticker]], Taxonomie!P:P,0))</f>
        <v>Consumer Cyclical</v>
      </c>
      <c r="N1656" t="str">
        <f>INDEX(Taxonomie!Q:Q,MATCH(ZACKS_Screener[[#This Row],[Ticker]], Taxonomie!P:P,0))</f>
        <v>Home Improvement Retail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656" s="18">
        <f>IFERROR(ZACKS_Screener[[#This Row],[Price]]/ZACKS_Screener[[#This Row],[EPS1]], "")</f>
        <v>15.396872673119882</v>
      </c>
      <c r="R1656" s="18">
        <f>IFERROR(ZACKS_Screener[[#This Row],[Price]]/ZACKS_Screener[[#This Row],[EPS2]], "")</f>
        <v>14.114675767918088</v>
      </c>
      <c r="S1656" s="18">
        <f>IFERROR(ZACKS_Screener[[#This Row],[PE1]]/(ZACKS_Screener[[#This Row],[EG1]]*100), "")</f>
        <v>-4.6491861180355381</v>
      </c>
      <c r="T1656" s="18">
        <f>IFERROR(ZACKS_Screener[[#This Row],[PE2]]/(ZACKS_Screener[[#This Row],[EG2]]*100), "")</f>
        <v>1.5537712751077035</v>
      </c>
      <c r="U1656"/>
    </row>
    <row r="1657" spans="1:21" hidden="1" x14ac:dyDescent="0.25">
      <c r="A1657" s="23" t="s">
        <v>40765</v>
      </c>
      <c r="B1657" s="31">
        <v>2314.4299999999998</v>
      </c>
      <c r="C1657" s="6" t="s">
        <v>40764</v>
      </c>
      <c r="D1657" s="6" t="s">
        <v>22</v>
      </c>
      <c r="E1657" s="6" t="s">
        <v>26</v>
      </c>
      <c r="F1657" s="6" t="s">
        <v>2669</v>
      </c>
      <c r="G1657">
        <v>3</v>
      </c>
      <c r="H1657">
        <v>202303</v>
      </c>
      <c r="I1657" s="9">
        <v>267.06</v>
      </c>
      <c r="J1657" s="9">
        <v>26.95</v>
      </c>
      <c r="K1657" s="9">
        <v>26.55</v>
      </c>
      <c r="L1657" s="9">
        <v>30.31</v>
      </c>
      <c r="M1657" s="9" t="str">
        <f>INDEX(Taxonomie!S:S,MATCH(ZACKS_Screener[[#This Row],[Ticker]], Taxonomie!P:P,0))</f>
        <v>Consumer Cyclical</v>
      </c>
      <c r="N1657" t="str">
        <f>INDEX(Taxonomie!Q:Q,MATCH(ZACKS_Screener[[#This Row],[Ticker]], Taxonomie!P:P,0))</f>
        <v>Residential Construction</v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1657" s="18">
        <f>IFERROR(ZACKS_Screener[[#This Row],[Price]]/ZACKS_Screener[[#This Row],[EPS1]], "")</f>
        <v>10.058757062146892</v>
      </c>
      <c r="R1657" s="18">
        <f>IFERROR(ZACKS_Screener[[#This Row],[Price]]/ZACKS_Screener[[#This Row],[EPS2]], "")</f>
        <v>8.810953480699439</v>
      </c>
      <c r="S1657" s="18">
        <f>IFERROR(ZACKS_Screener[[#This Row],[PE1]]/(ZACKS_Screener[[#This Row],[EG1]]*100), "")</f>
        <v>-6.7770875706214921</v>
      </c>
      <c r="T1657" s="18">
        <f>IFERROR(ZACKS_Screener[[#This Row],[PE2]]/(ZACKS_Screener[[#This Row],[EG2]]*100), "")</f>
        <v>0.62215642263981441</v>
      </c>
      <c r="U1657"/>
    </row>
    <row r="1658" spans="1:21" hidden="1" x14ac:dyDescent="0.25">
      <c r="A1658" s="23" t="s">
        <v>2668</v>
      </c>
      <c r="B1658" s="31">
        <v>3556.55</v>
      </c>
      <c r="C1658" s="6" t="s">
        <v>2667</v>
      </c>
      <c r="D1658" s="6" t="s">
        <v>13</v>
      </c>
      <c r="E1658" s="6" t="s">
        <v>26</v>
      </c>
      <c r="F1658" s="6" t="s">
        <v>2669</v>
      </c>
      <c r="G1658">
        <v>3</v>
      </c>
      <c r="H1658">
        <v>202303</v>
      </c>
      <c r="I1658" s="9">
        <v>62.25</v>
      </c>
      <c r="J1658" s="9">
        <v>7</v>
      </c>
      <c r="K1658" s="9">
        <v>3.91</v>
      </c>
      <c r="L1658" s="9">
        <v>4.45</v>
      </c>
      <c r="M1658" s="9" t="str">
        <f>INDEX(Taxonomie!S:S,MATCH(ZACKS_Screener[[#This Row],[Ticker]], Taxonomie!P:P,0))</f>
        <v>Consumer Cyclical</v>
      </c>
      <c r="N1658" t="str">
        <f>INDEX(Taxonomie!Q:Q,MATCH(ZACKS_Screener[[#This Row],[Ticker]], Taxonomie!P:P,0))</f>
        <v>Residential Construction</v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658" s="18">
        <f>IFERROR(ZACKS_Screener[[#This Row],[Price]]/ZACKS_Screener[[#This Row],[EPS1]], "")</f>
        <v>15.920716112531968</v>
      </c>
      <c r="R1658" s="18">
        <f>IFERROR(ZACKS_Screener[[#This Row],[Price]]/ZACKS_Screener[[#This Row],[EPS2]], "")</f>
        <v>13.988764044943819</v>
      </c>
      <c r="S1658" s="18">
        <f>IFERROR(ZACKS_Screener[[#This Row],[PE1]]/(ZACKS_Screener[[#This Row],[EG1]]*100), "")</f>
        <v>-0.36066347180493136</v>
      </c>
      <c r="T1658" s="18">
        <f>IFERROR(ZACKS_Screener[[#This Row],[PE2]]/(ZACKS_Screener[[#This Row],[EG2]]*100), "")</f>
        <v>1.0128901373283394</v>
      </c>
      <c r="U1658"/>
    </row>
    <row r="1659" spans="1:21" hidden="1" x14ac:dyDescent="0.25">
      <c r="A1659" s="23" t="s">
        <v>2879</v>
      </c>
      <c r="B1659" s="31">
        <v>4236.5600000000004</v>
      </c>
      <c r="C1659" s="6" t="s">
        <v>2878</v>
      </c>
      <c r="D1659" s="6" t="s">
        <v>13</v>
      </c>
      <c r="E1659" s="6" t="s">
        <v>26</v>
      </c>
      <c r="F1659" s="6" t="s">
        <v>2669</v>
      </c>
      <c r="G1659">
        <v>7</v>
      </c>
      <c r="H1659">
        <v>202207</v>
      </c>
      <c r="I1659" s="9">
        <v>79.16</v>
      </c>
      <c r="J1659" s="9">
        <v>20.59</v>
      </c>
      <c r="K1659" s="9">
        <v>5.54</v>
      </c>
      <c r="L1659" s="9">
        <v>6.99</v>
      </c>
      <c r="M1659" s="9" t="str">
        <f>INDEX(Taxonomie!S:S,MATCH(ZACKS_Screener[[#This Row],[Ticker]], Taxonomie!P:P,0))</f>
        <v>Consumer Cyclical</v>
      </c>
      <c r="N1659" t="str">
        <f>INDEX(Taxonomie!Q:Q,MATCH(ZACKS_Screener[[#This Row],[Ticker]], Taxonomie!P:P,0))</f>
        <v>Recreational Vehicles</v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59" s="18">
        <f>IFERROR(ZACKS_Screener[[#This Row],[Price]]/ZACKS_Screener[[#This Row],[EPS1]], "")</f>
        <v>14.288808664259927</v>
      </c>
      <c r="R1659" s="18">
        <f>IFERROR(ZACKS_Screener[[#This Row],[Price]]/ZACKS_Screener[[#This Row],[EPS2]], "")</f>
        <v>11.324749642346209</v>
      </c>
      <c r="S1659" s="18">
        <f>IFERROR(ZACKS_Screener[[#This Row],[PE1]]/(ZACKS_Screener[[#This Row],[EG1]]*100), "")</f>
        <v>-0.19548609328711752</v>
      </c>
      <c r="T1659" s="18">
        <f>IFERROR(ZACKS_Screener[[#This Row],[PE2]]/(ZACKS_Screener[[#This Row],[EG2]]*100), "")</f>
        <v>0.43268353805929644</v>
      </c>
      <c r="U1659"/>
    </row>
    <row r="1660" spans="1:21" hidden="1" x14ac:dyDescent="0.25">
      <c r="A1660" s="23" t="s">
        <v>63</v>
      </c>
      <c r="B1660" s="31">
        <v>3309.11</v>
      </c>
      <c r="C1660" s="6" t="s">
        <v>62</v>
      </c>
      <c r="D1660" s="6" t="s">
        <v>13</v>
      </c>
      <c r="E1660" s="6" t="s">
        <v>26</v>
      </c>
      <c r="F1660" s="6" t="s">
        <v>64</v>
      </c>
      <c r="G1660">
        <v>12</v>
      </c>
      <c r="H1660">
        <v>202212</v>
      </c>
      <c r="I1660" s="9">
        <v>68.37</v>
      </c>
      <c r="J1660" s="9">
        <v>2.19</v>
      </c>
      <c r="K1660" s="9">
        <v>2.4500000000000002</v>
      </c>
      <c r="L1660" s="9">
        <v>2.92</v>
      </c>
      <c r="M1660" s="9" t="str">
        <f>INDEX(Taxonomie!S:S,MATCH(ZACKS_Screener[[#This Row],[Ticker]], Taxonomie!P:P,0))</f>
        <v>Industrials</v>
      </c>
      <c r="N1660" t="str">
        <f>INDEX(Taxonomie!Q:Q,MATCH(ZACKS_Screener[[#This Row],[Ticker]], Taxonomie!P:P,0))</f>
        <v>Engineering &amp; Construction</v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1660" s="18">
        <f>IFERROR(ZACKS_Screener[[#This Row],[Price]]/ZACKS_Screener[[#This Row],[EPS1]], "")</f>
        <v>27.906122448979591</v>
      </c>
      <c r="R1660" s="18">
        <f>IFERROR(ZACKS_Screener[[#This Row],[Price]]/ZACKS_Screener[[#This Row],[EPS2]], "")</f>
        <v>23.414383561643838</v>
      </c>
      <c r="S1660" s="18">
        <f>IFERROR(ZACKS_Screener[[#This Row],[PE1]]/(ZACKS_Screener[[#This Row],[EG1]]*100), "")</f>
        <v>2.3505541601255868</v>
      </c>
      <c r="T1660" s="18">
        <f>IFERROR(ZACKS_Screener[[#This Row],[PE2]]/(ZACKS_Screener[[#This Row],[EG2]]*100), "")</f>
        <v>1.2205370154473922</v>
      </c>
      <c r="U1660"/>
    </row>
    <row r="1661" spans="1:21" hidden="1" x14ac:dyDescent="0.25">
      <c r="A1661" s="23" t="s">
        <v>40511</v>
      </c>
      <c r="B1661" s="31">
        <v>2944.46</v>
      </c>
      <c r="C1661" s="6" t="s">
        <v>40510</v>
      </c>
      <c r="D1661" s="6" t="s">
        <v>13</v>
      </c>
      <c r="E1661" s="6" t="s">
        <v>26</v>
      </c>
      <c r="F1661" s="6" t="s">
        <v>64</v>
      </c>
      <c r="G1661">
        <v>12</v>
      </c>
      <c r="H1661">
        <v>202212</v>
      </c>
      <c r="I1661" s="9">
        <v>65.260000000000005</v>
      </c>
      <c r="J1661" s="9">
        <v>4.74</v>
      </c>
      <c r="K1661" s="9">
        <v>4.8600000000000003</v>
      </c>
      <c r="L1661" s="9">
        <v>5.24</v>
      </c>
      <c r="M1661" s="9" t="str">
        <f>INDEX(Taxonomie!S:S,MATCH(ZACKS_Screener[[#This Row],[Ticker]], Taxonomie!P:P,0))</f>
        <v>Industrials</v>
      </c>
      <c r="N1661" t="str">
        <f>INDEX(Taxonomie!Q:Q,MATCH(ZACKS_Screener[[#This Row],[Ticker]], Taxonomie!P:P,0))</f>
        <v>Building Products &amp; Equipment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661" s="18">
        <f>IFERROR(ZACKS_Screener[[#This Row],[Price]]/ZACKS_Screener[[#This Row],[EPS1]], "")</f>
        <v>13.427983539094651</v>
      </c>
      <c r="R1661" s="18">
        <f>IFERROR(ZACKS_Screener[[#This Row],[Price]]/ZACKS_Screener[[#This Row],[EPS2]], "")</f>
        <v>12.454198473282442</v>
      </c>
      <c r="S1661" s="18">
        <f>IFERROR(ZACKS_Screener[[#This Row],[PE1]]/(ZACKS_Screener[[#This Row],[EG1]]*100), "")</f>
        <v>5.304053497942383</v>
      </c>
      <c r="T1661" s="18">
        <f>IFERROR(ZACKS_Screener[[#This Row],[PE2]]/(ZACKS_Screener[[#This Row],[EG2]]*100), "")</f>
        <v>1.5928264363198075</v>
      </c>
      <c r="U1661"/>
    </row>
    <row r="1662" spans="1:21" hidden="1" x14ac:dyDescent="0.25">
      <c r="A1662" s="23" t="s">
        <v>518</v>
      </c>
      <c r="B1662" s="31">
        <v>6859.12</v>
      </c>
      <c r="C1662" s="6" t="s">
        <v>517</v>
      </c>
      <c r="D1662" s="6" t="s">
        <v>13</v>
      </c>
      <c r="E1662" s="6" t="s">
        <v>26</v>
      </c>
      <c r="F1662" s="6" t="s">
        <v>64</v>
      </c>
      <c r="G1662">
        <v>12</v>
      </c>
      <c r="H1662">
        <v>202212</v>
      </c>
      <c r="I1662" s="9">
        <v>216.04</v>
      </c>
      <c r="J1662" s="9">
        <v>17.11</v>
      </c>
      <c r="K1662" s="9">
        <v>16</v>
      </c>
      <c r="L1662" s="9">
        <v>16.5</v>
      </c>
      <c r="M1662" s="9" t="str">
        <f>INDEX(Taxonomie!S:S,MATCH(ZACKS_Screener[[#This Row],[Ticker]], Taxonomie!P:P,0))</f>
        <v>Industrials</v>
      </c>
      <c r="N1662" t="str">
        <f>INDEX(Taxonomie!Q:Q,MATCH(ZACKS_Screener[[#This Row],[Ticker]], Taxonomie!P:P,0))</f>
        <v>Engineering &amp; Construction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1662" s="18">
        <f>IFERROR(ZACKS_Screener[[#This Row],[Price]]/ZACKS_Screener[[#This Row],[EPS1]], "")</f>
        <v>13.5025</v>
      </c>
      <c r="R1662" s="18">
        <f>IFERROR(ZACKS_Screener[[#This Row],[Price]]/ZACKS_Screener[[#This Row],[EPS2]], "")</f>
        <v>13.093333333333334</v>
      </c>
      <c r="S1662" s="18">
        <f>IFERROR(ZACKS_Screener[[#This Row],[PE1]]/(ZACKS_Screener[[#This Row],[EG1]]*100), "")</f>
        <v>-2.0813313063063075</v>
      </c>
      <c r="T1662" s="18">
        <f>IFERROR(ZACKS_Screener[[#This Row],[PE2]]/(ZACKS_Screener[[#This Row],[EG2]]*100), "")</f>
        <v>4.1898666666666671</v>
      </c>
      <c r="U1662"/>
    </row>
    <row r="1663" spans="1:21" hidden="1" x14ac:dyDescent="0.25">
      <c r="A1663" s="23" t="s">
        <v>843</v>
      </c>
      <c r="B1663" s="31">
        <v>35659.11</v>
      </c>
      <c r="C1663" s="6" t="s">
        <v>843</v>
      </c>
      <c r="D1663" s="6" t="s">
        <v>13</v>
      </c>
      <c r="E1663" s="6" t="s">
        <v>26</v>
      </c>
      <c r="F1663" s="6" t="s">
        <v>64</v>
      </c>
      <c r="G1663">
        <v>12</v>
      </c>
      <c r="H1663">
        <v>202212</v>
      </c>
      <c r="I1663" s="9">
        <v>48.35</v>
      </c>
      <c r="J1663" s="9">
        <v>3.48</v>
      </c>
      <c r="K1663" s="9">
        <v>3.92</v>
      </c>
      <c r="L1663" s="9">
        <v>4.3499999999999996</v>
      </c>
      <c r="M1663" s="9" t="str">
        <f>INDEX(Taxonomie!S:S,MATCH(ZACKS_Screener[[#This Row],[Ticker]], Taxonomie!P:P,0))</f>
        <v>Basic Materials</v>
      </c>
      <c r="N1663" t="str">
        <f>INDEX(Taxonomie!Q:Q,MATCH(ZACKS_Screener[[#This Row],[Ticker]], Taxonomie!P:P,0))</f>
        <v>Building Materials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63" s="18">
        <f>IFERROR(ZACKS_Screener[[#This Row],[Price]]/ZACKS_Screener[[#This Row],[EPS1]], "")</f>
        <v>12.334183673469388</v>
      </c>
      <c r="R1663" s="18">
        <f>IFERROR(ZACKS_Screener[[#This Row],[Price]]/ZACKS_Screener[[#This Row],[EPS2]], "")</f>
        <v>11.114942528735634</v>
      </c>
      <c r="S1663" s="18">
        <f>IFERROR(ZACKS_Screener[[#This Row],[PE1]]/(ZACKS_Screener[[#This Row],[EG1]]*100), "")</f>
        <v>0.9755217996289427</v>
      </c>
      <c r="T1663" s="18">
        <f>IFERROR(ZACKS_Screener[[#This Row],[PE2]]/(ZACKS_Screener[[#This Row],[EG2]]*100), "")</f>
        <v>1.0132691793638073</v>
      </c>
      <c r="U1663"/>
    </row>
    <row r="1664" spans="1:21" hidden="1" x14ac:dyDescent="0.25">
      <c r="A1664" s="23" t="s">
        <v>40944</v>
      </c>
      <c r="B1664" s="31">
        <v>2565.39</v>
      </c>
      <c r="C1664" s="6" t="s">
        <v>40943</v>
      </c>
      <c r="D1664" s="6" t="s">
        <v>22</v>
      </c>
      <c r="E1664" s="6" t="s">
        <v>26</v>
      </c>
      <c r="F1664" s="6" t="s">
        <v>64</v>
      </c>
      <c r="G1664">
        <v>12</v>
      </c>
      <c r="H1664">
        <v>202212</v>
      </c>
      <c r="I1664" s="9">
        <v>31.39</v>
      </c>
      <c r="J1664" s="9">
        <v>1.27</v>
      </c>
      <c r="K1664" s="9">
        <v>1.34</v>
      </c>
      <c r="L1664" s="9">
        <v>1.66</v>
      </c>
      <c r="M1664" s="9" t="str">
        <f>INDEX(Taxonomie!S:S,MATCH(ZACKS_Screener[[#This Row],[Ticker]], Taxonomie!P:P,0))</f>
        <v>Consumer Cyclical</v>
      </c>
      <c r="N1664" t="str">
        <f>INDEX(Taxonomie!Q:Q,MATCH(ZACKS_Screener[[#This Row],[Ticker]], Taxonomie!P:P,0))</f>
        <v>Personal Services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1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664" s="18">
        <f>IFERROR(ZACKS_Screener[[#This Row],[Price]]/ZACKS_Screener[[#This Row],[EPS1]], "")</f>
        <v>23.425373134328357</v>
      </c>
      <c r="R1664" s="18">
        <f>IFERROR(ZACKS_Screener[[#This Row],[Price]]/ZACKS_Screener[[#This Row],[EPS2]], "")</f>
        <v>18.909638554216869</v>
      </c>
      <c r="S1664" s="18">
        <f>IFERROR(ZACKS_Screener[[#This Row],[PE1]]/(ZACKS_Screener[[#This Row],[EG1]]*100), "")</f>
        <v>4.2500319829424269</v>
      </c>
      <c r="T1664" s="18">
        <f>IFERROR(ZACKS_Screener[[#This Row],[PE2]]/(ZACKS_Screener[[#This Row],[EG2]]*100), "")</f>
        <v>0.79184111445783179</v>
      </c>
      <c r="U1664"/>
    </row>
    <row r="1665" spans="1:21" hidden="1" x14ac:dyDescent="0.25">
      <c r="A1665" s="23" t="s">
        <v>1564</v>
      </c>
      <c r="B1665" s="31">
        <v>3182.73</v>
      </c>
      <c r="C1665" s="6" t="s">
        <v>1563</v>
      </c>
      <c r="D1665" s="6" t="s">
        <v>13</v>
      </c>
      <c r="E1665" s="6" t="s">
        <v>26</v>
      </c>
      <c r="F1665" s="6" t="s">
        <v>64</v>
      </c>
      <c r="G1665">
        <v>12</v>
      </c>
      <c r="H1665">
        <v>202212</v>
      </c>
      <c r="I1665" s="9">
        <v>112.05</v>
      </c>
      <c r="J1665" s="9">
        <v>8.9499999999999993</v>
      </c>
      <c r="K1665" s="9">
        <v>8.3000000000000007</v>
      </c>
      <c r="L1665" s="9">
        <v>8.32</v>
      </c>
      <c r="M1665" s="9" t="str">
        <f>INDEX(Taxonomie!S:S,MATCH(ZACKS_Screener[[#This Row],[Ticker]], Taxonomie!P:P,0))</f>
        <v>Consumer Cyclical</v>
      </c>
      <c r="N1665" t="str">
        <f>INDEX(Taxonomie!Q:Q,MATCH(ZACKS_Screener[[#This Row],[Ticker]], Taxonomie!P:P,0))</f>
        <v>Residential Construction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1665" s="18">
        <f>IFERROR(ZACKS_Screener[[#This Row],[Price]]/ZACKS_Screener[[#This Row],[EPS1]], "")</f>
        <v>13.499999999999998</v>
      </c>
      <c r="R1665" s="18">
        <f>IFERROR(ZACKS_Screener[[#This Row],[Price]]/ZACKS_Screener[[#This Row],[EPS2]], "")</f>
        <v>13.467548076923077</v>
      </c>
      <c r="S1665" s="18">
        <f>IFERROR(ZACKS_Screener[[#This Row],[PE1]]/(ZACKS_Screener[[#This Row],[EG1]]*100), "")</f>
        <v>-1.8588461538461578</v>
      </c>
      <c r="T1665" s="18">
        <f>IFERROR(ZACKS_Screener[[#This Row],[PE2]]/(ZACKS_Screener[[#This Row],[EG2]]*100), "")</f>
        <v>55.89032451923196</v>
      </c>
      <c r="U1665"/>
    </row>
    <row r="1666" spans="1:21" hidden="1" x14ac:dyDescent="0.25">
      <c r="A1666" s="23" t="s">
        <v>1706</v>
      </c>
      <c r="B1666" s="31">
        <v>11352</v>
      </c>
      <c r="C1666" s="6" t="s">
        <v>1705</v>
      </c>
      <c r="D1666" s="6" t="s">
        <v>13</v>
      </c>
      <c r="E1666" s="6" t="s">
        <v>26</v>
      </c>
      <c r="F1666" s="6" t="s">
        <v>64</v>
      </c>
      <c r="G1666">
        <v>3</v>
      </c>
      <c r="H1666">
        <v>202303</v>
      </c>
      <c r="I1666" s="9">
        <v>25.68</v>
      </c>
      <c r="J1666" s="9">
        <v>1.36</v>
      </c>
      <c r="K1666" s="9">
        <v>1.22</v>
      </c>
      <c r="L1666" s="9">
        <v>1.34</v>
      </c>
      <c r="M1666" s="9" t="str">
        <f>INDEX(Taxonomie!S:S,MATCH(ZACKS_Screener[[#This Row],[Ticker]], Taxonomie!P:P,0))</f>
        <v>Basic Materials</v>
      </c>
      <c r="N1666" t="str">
        <f>INDEX(Taxonomie!Q:Q,MATCH(ZACKS_Screener[[#This Row],[Ticker]], Taxonomie!P:P,0))</f>
        <v>Building Materials</v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1666" s="18">
        <f>IFERROR(ZACKS_Screener[[#This Row],[Price]]/ZACKS_Screener[[#This Row],[EPS1]], "")</f>
        <v>21.049180327868854</v>
      </c>
      <c r="R1666" s="18">
        <f>IFERROR(ZACKS_Screener[[#This Row],[Price]]/ZACKS_Screener[[#This Row],[EPS2]], "")</f>
        <v>19.164179104477611</v>
      </c>
      <c r="S1666" s="18">
        <f>IFERROR(ZACKS_Screener[[#This Row],[PE1]]/(ZACKS_Screener[[#This Row],[EG1]]*100), "")</f>
        <v>-2.0447775175644014</v>
      </c>
      <c r="T1666" s="18">
        <f>IFERROR(ZACKS_Screener[[#This Row],[PE2]]/(ZACKS_Screener[[#This Row],[EG2]]*100), "")</f>
        <v>1.948358208955222</v>
      </c>
      <c r="U1666"/>
    </row>
    <row r="1667" spans="1:21" hidden="1" x14ac:dyDescent="0.25">
      <c r="A1667" s="23" t="s">
        <v>1911</v>
      </c>
      <c r="B1667" s="31">
        <v>11454.75</v>
      </c>
      <c r="C1667" s="6" t="s">
        <v>1910</v>
      </c>
      <c r="D1667" s="6" t="s">
        <v>13</v>
      </c>
      <c r="E1667" s="6" t="s">
        <v>26</v>
      </c>
      <c r="F1667" s="6" t="s">
        <v>64</v>
      </c>
      <c r="G1667">
        <v>12</v>
      </c>
      <c r="H1667">
        <v>202212</v>
      </c>
      <c r="I1667" s="9">
        <v>50.89</v>
      </c>
      <c r="J1667" s="9">
        <v>3.77</v>
      </c>
      <c r="K1667" s="9">
        <v>3.35</v>
      </c>
      <c r="L1667" s="9">
        <v>3.75</v>
      </c>
      <c r="M1667" s="9" t="str">
        <f>INDEX(Taxonomie!S:S,MATCH(ZACKS_Screener[[#This Row],[Ticker]], Taxonomie!P:P,0))</f>
        <v>Industrials</v>
      </c>
      <c r="N1667" t="str">
        <f>INDEX(Taxonomie!Q:Q,MATCH(ZACKS_Screener[[#This Row],[Ticker]], Taxonomie!P:P,0))</f>
        <v>Building Products &amp; Equipment</v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667" s="18">
        <f>IFERROR(ZACKS_Screener[[#This Row],[Price]]/ZACKS_Screener[[#This Row],[EPS1]], "")</f>
        <v>15.191044776119403</v>
      </c>
      <c r="R1667" s="18">
        <f>IFERROR(ZACKS_Screener[[#This Row],[Price]]/ZACKS_Screener[[#This Row],[EPS2]], "")</f>
        <v>13.570666666666666</v>
      </c>
      <c r="S1667" s="18">
        <f>IFERROR(ZACKS_Screener[[#This Row],[PE1]]/(ZACKS_Screener[[#This Row],[EG1]]*100), "")</f>
        <v>-1.363577114427861</v>
      </c>
      <c r="T1667" s="18">
        <f>IFERROR(ZACKS_Screener[[#This Row],[PE2]]/(ZACKS_Screener[[#This Row],[EG2]]*100), "")</f>
        <v>1.1365433333333335</v>
      </c>
      <c r="U1667"/>
    </row>
    <row r="1668" spans="1:21" hidden="1" x14ac:dyDescent="0.25">
      <c r="A1668" s="23" t="s">
        <v>2204</v>
      </c>
      <c r="B1668" s="31">
        <v>10220.200000000001</v>
      </c>
      <c r="C1668" s="6" t="s">
        <v>2203</v>
      </c>
      <c r="D1668" s="6" t="s">
        <v>13</v>
      </c>
      <c r="E1668" s="6" t="s">
        <v>26</v>
      </c>
      <c r="F1668" s="6" t="s">
        <v>64</v>
      </c>
      <c r="G1668">
        <v>12</v>
      </c>
      <c r="H1668">
        <v>202212</v>
      </c>
      <c r="I1668" s="9">
        <v>113.42</v>
      </c>
      <c r="J1668" s="9">
        <v>12.88</v>
      </c>
      <c r="K1668" s="9">
        <v>10.42</v>
      </c>
      <c r="L1668" s="9">
        <v>11.05</v>
      </c>
      <c r="M1668" s="9" t="str">
        <f>INDEX(Taxonomie!S:S,MATCH(ZACKS_Screener[[#This Row],[Ticker]], Taxonomie!P:P,0))</f>
        <v>Industrials</v>
      </c>
      <c r="N1668" t="str">
        <f>INDEX(Taxonomie!Q:Q,MATCH(ZACKS_Screener[[#This Row],[Ticker]], Taxonomie!P:P,0))</f>
        <v>Building Products &amp; Equipment</v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668" s="18">
        <f>IFERROR(ZACKS_Screener[[#This Row],[Price]]/ZACKS_Screener[[#This Row],[EPS1]], "")</f>
        <v>10.884836852207293</v>
      </c>
      <c r="R1668" s="18">
        <f>IFERROR(ZACKS_Screener[[#This Row],[Price]]/ZACKS_Screener[[#This Row],[EPS2]], "")</f>
        <v>10.264253393665157</v>
      </c>
      <c r="S1668" s="18">
        <f>IFERROR(ZACKS_Screener[[#This Row],[PE1]]/(ZACKS_Screener[[#This Row],[EG1]]*100), "")</f>
        <v>-0.56990527909117839</v>
      </c>
      <c r="T1668" s="18">
        <f>IFERROR(ZACKS_Screener[[#This Row],[PE2]]/(ZACKS_Screener[[#This Row],[EG2]]*100), "")</f>
        <v>1.6976749263808064</v>
      </c>
      <c r="U1668"/>
    </row>
    <row r="1669" spans="1:21" hidden="1" x14ac:dyDescent="0.25">
      <c r="A1669" s="23" t="s">
        <v>2264</v>
      </c>
      <c r="B1669" s="31">
        <v>34935.519999999997</v>
      </c>
      <c r="C1669" s="6" t="s">
        <v>2263</v>
      </c>
      <c r="D1669" s="6" t="s">
        <v>13</v>
      </c>
      <c r="E1669" s="6" t="s">
        <v>26</v>
      </c>
      <c r="F1669" s="6" t="s">
        <v>64</v>
      </c>
      <c r="G1669">
        <v>12</v>
      </c>
      <c r="H1669">
        <v>202212</v>
      </c>
      <c r="I1669" s="9">
        <v>84.53</v>
      </c>
      <c r="J1669" s="9">
        <v>3.17</v>
      </c>
      <c r="K1669" s="9">
        <v>3.45</v>
      </c>
      <c r="L1669" s="9">
        <v>3.76</v>
      </c>
      <c r="M1669" s="9" t="str">
        <f>INDEX(Taxonomie!S:S,MATCH(ZACKS_Screener[[#This Row],[Ticker]], Taxonomie!P:P,0))</f>
        <v>Industrials</v>
      </c>
      <c r="N1669" t="str">
        <f>INDEX(Taxonomie!Q:Q,MATCH(ZACKS_Screener[[#This Row],[Ticker]], Taxonomie!P:P,0))</f>
        <v>Specialty Industrial Machinery</v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669" s="18">
        <f>IFERROR(ZACKS_Screener[[#This Row],[Price]]/ZACKS_Screener[[#This Row],[EPS1]], "")</f>
        <v>24.501449275362319</v>
      </c>
      <c r="R1669" s="18">
        <f>IFERROR(ZACKS_Screener[[#This Row],[Price]]/ZACKS_Screener[[#This Row],[EPS2]], "")</f>
        <v>22.481382978723406</v>
      </c>
      <c r="S1669" s="18">
        <f>IFERROR(ZACKS_Screener[[#This Row],[PE1]]/(ZACKS_Screener[[#This Row],[EG1]]*100), "")</f>
        <v>2.7739140786749461</v>
      </c>
      <c r="T1669" s="18">
        <f>IFERROR(ZACKS_Screener[[#This Row],[PE2]]/(ZACKS_Screener[[#This Row],[EG2]]*100), "")</f>
        <v>2.5019603637611567</v>
      </c>
      <c r="U1669"/>
    </row>
    <row r="1670" spans="1:21" hidden="1" x14ac:dyDescent="0.25">
      <c r="A1670" s="23" t="s">
        <v>2754</v>
      </c>
      <c r="B1670" s="31">
        <v>5331.21</v>
      </c>
      <c r="C1670" s="6" t="s">
        <v>2753</v>
      </c>
      <c r="D1670" s="6" t="s">
        <v>13</v>
      </c>
      <c r="E1670" s="6" t="s">
        <v>26</v>
      </c>
      <c r="F1670" s="6" t="s">
        <v>64</v>
      </c>
      <c r="G1670">
        <v>12</v>
      </c>
      <c r="H1670">
        <v>202212</v>
      </c>
      <c r="I1670" s="9">
        <v>124.94</v>
      </c>
      <c r="J1670" s="9">
        <v>7.76</v>
      </c>
      <c r="K1670" s="9">
        <v>7.21</v>
      </c>
      <c r="L1670" s="9">
        <v>8.19</v>
      </c>
      <c r="M1670" s="9" t="str">
        <f>INDEX(Taxonomie!S:S,MATCH(ZACKS_Screener[[#This Row],[Ticker]], Taxonomie!P:P,0))</f>
        <v>Basic Materials</v>
      </c>
      <c r="N1670" t="str">
        <f>INDEX(Taxonomie!Q:Q,MATCH(ZACKS_Screener[[#This Row],[Ticker]], Taxonomie!P:P,0))</f>
        <v>Lumber &amp; Wood Production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70" s="18">
        <f>IFERROR(ZACKS_Screener[[#This Row],[Price]]/ZACKS_Screener[[#This Row],[EPS1]], "")</f>
        <v>17.328710124826628</v>
      </c>
      <c r="R1670" s="18">
        <f>IFERROR(ZACKS_Screener[[#This Row],[Price]]/ZACKS_Screener[[#This Row],[EPS2]], "")</f>
        <v>15.255189255189256</v>
      </c>
      <c r="S1670" s="18">
        <f>IFERROR(ZACKS_Screener[[#This Row],[PE1]]/(ZACKS_Screener[[#This Row],[EG1]]*100), "")</f>
        <v>-2.4449234648846301</v>
      </c>
      <c r="T1670" s="18">
        <f>IFERROR(ZACKS_Screener[[#This Row],[PE2]]/(ZACKS_Screener[[#This Row],[EG2]]*100), "")</f>
        <v>1.1223460666317815</v>
      </c>
      <c r="U1670"/>
    </row>
    <row r="1671" spans="1:21" hidden="1" x14ac:dyDescent="0.25">
      <c r="A1671" s="23" t="s">
        <v>3021</v>
      </c>
      <c r="B1671" s="31">
        <v>24579.91</v>
      </c>
      <c r="C1671" s="6" t="s">
        <v>3020</v>
      </c>
      <c r="D1671" s="6" t="s">
        <v>13</v>
      </c>
      <c r="E1671" s="6" t="s">
        <v>26</v>
      </c>
      <c r="F1671" s="6" t="s">
        <v>64</v>
      </c>
      <c r="G1671">
        <v>12</v>
      </c>
      <c r="H1671">
        <v>202212</v>
      </c>
      <c r="I1671" s="9">
        <v>357.63</v>
      </c>
      <c r="J1671" s="9">
        <v>32.5</v>
      </c>
      <c r="K1671" s="9">
        <v>39.700000000000003</v>
      </c>
      <c r="L1671" s="9">
        <v>43.42</v>
      </c>
      <c r="M1671" s="9" t="str">
        <f>INDEX(Taxonomie!S:S,MATCH(ZACKS_Screener[[#This Row],[Ticker]], Taxonomie!P:P,0))</f>
        <v>Industrials</v>
      </c>
      <c r="N1671" t="str">
        <f>INDEX(Taxonomie!Q:Q,MATCH(ZACKS_Screener[[#This Row],[Ticker]], Taxonomie!P:P,0))</f>
        <v>Rental &amp; Leasing Services</v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671" s="18">
        <f>IFERROR(ZACKS_Screener[[#This Row],[Price]]/ZACKS_Screener[[#This Row],[EPS1]], "")</f>
        <v>9.008312342569269</v>
      </c>
      <c r="R1671" s="18">
        <f>IFERROR(ZACKS_Screener[[#This Row],[Price]]/ZACKS_Screener[[#This Row],[EPS2]], "")</f>
        <v>8.2365269461077837</v>
      </c>
      <c r="S1671" s="18">
        <f>IFERROR(ZACKS_Screener[[#This Row],[PE1]]/(ZACKS_Screener[[#This Row],[EG1]]*100), "")</f>
        <v>0.40662520990764045</v>
      </c>
      <c r="T1671" s="18">
        <f>IFERROR(ZACKS_Screener[[#This Row],[PE2]]/(ZACKS_Screener[[#This Row],[EG2]]*100), "")</f>
        <v>0.87900569828085784</v>
      </c>
      <c r="U1671"/>
    </row>
    <row r="1672" spans="1:21" hidden="1" x14ac:dyDescent="0.25">
      <c r="A1672" s="23" t="s">
        <v>3163</v>
      </c>
      <c r="B1672" s="31">
        <v>8085.51</v>
      </c>
      <c r="C1672" s="6" t="s">
        <v>3162</v>
      </c>
      <c r="D1672" s="6" t="s">
        <v>13</v>
      </c>
      <c r="E1672" s="6" t="s">
        <v>26</v>
      </c>
      <c r="F1672" s="6" t="s">
        <v>64</v>
      </c>
      <c r="G1672">
        <v>3</v>
      </c>
      <c r="H1672">
        <v>202303</v>
      </c>
      <c r="I1672" s="9">
        <v>102.39</v>
      </c>
      <c r="J1672" s="9">
        <v>6.08</v>
      </c>
      <c r="K1672" s="9">
        <v>5.24</v>
      </c>
      <c r="L1672" s="9">
        <v>6.13</v>
      </c>
      <c r="M1672" s="9" t="str">
        <f>INDEX(Taxonomie!S:S,MATCH(ZACKS_Screener[[#This Row],[Ticker]], Taxonomie!P:P,0))</f>
        <v>Industrials</v>
      </c>
      <c r="N1672" t="str">
        <f>INDEX(Taxonomie!Q:Q,MATCH(ZACKS_Screener[[#This Row],[Ticker]], Taxonomie!P:P,0))</f>
        <v>Building Products &amp; Equipment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672" s="18">
        <f>IFERROR(ZACKS_Screener[[#This Row],[Price]]/ZACKS_Screener[[#This Row],[EPS1]], "")</f>
        <v>19.540076335877863</v>
      </c>
      <c r="R1672" s="18">
        <f>IFERROR(ZACKS_Screener[[#This Row],[Price]]/ZACKS_Screener[[#This Row],[EPS2]], "")</f>
        <v>16.70309951060359</v>
      </c>
      <c r="S1672" s="18">
        <f>IFERROR(ZACKS_Screener[[#This Row],[PE1]]/(ZACKS_Screener[[#This Row],[EG1]]*100), "")</f>
        <v>-1.4143293347873502</v>
      </c>
      <c r="T1672" s="18">
        <f>IFERROR(ZACKS_Screener[[#This Row],[PE2]]/(ZACKS_Screener[[#This Row],[EG2]]*100), "")</f>
        <v>0.98341844309621174</v>
      </c>
      <c r="U1672"/>
    </row>
    <row r="1673" spans="1:21" hidden="1" x14ac:dyDescent="0.25">
      <c r="A1673" s="23" t="s">
        <v>40365</v>
      </c>
      <c r="B1673" s="31">
        <v>2994.6</v>
      </c>
      <c r="C1673" s="6" t="s">
        <v>40364</v>
      </c>
      <c r="D1673" s="6" t="s">
        <v>13</v>
      </c>
      <c r="E1673" s="6" t="s">
        <v>85</v>
      </c>
      <c r="F1673" s="6" t="s">
        <v>2544</v>
      </c>
      <c r="G1673">
        <v>10</v>
      </c>
      <c r="H1673">
        <v>202210</v>
      </c>
      <c r="I1673" s="9">
        <v>45.3</v>
      </c>
      <c r="J1673" s="9">
        <v>3.66</v>
      </c>
      <c r="K1673" s="9">
        <v>3.49</v>
      </c>
      <c r="L1673" s="9">
        <v>3.86</v>
      </c>
      <c r="M1673" s="9" t="str">
        <f>INDEX(Taxonomie!S:S,MATCH(ZACKS_Screener[[#This Row],[Ticker]], Taxonomie!P:P,0))</f>
        <v>Industrials</v>
      </c>
      <c r="N1673" t="str">
        <f>INDEX(Taxonomie!Q:Q,MATCH(ZACKS_Screener[[#This Row],[Ticker]], Taxonomie!P:P,0))</f>
        <v>Specialty Business Services</v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673" s="18">
        <f>IFERROR(ZACKS_Screener[[#This Row],[Price]]/ZACKS_Screener[[#This Row],[EPS1]], "")</f>
        <v>12.97994269340974</v>
      </c>
      <c r="R1673" s="18">
        <f>IFERROR(ZACKS_Screener[[#This Row],[Price]]/ZACKS_Screener[[#This Row],[EPS2]], "")</f>
        <v>11.735751295336787</v>
      </c>
      <c r="S1673" s="18">
        <f>IFERROR(ZACKS_Screener[[#This Row],[PE1]]/(ZACKS_Screener[[#This Row],[EG1]]*100), "")</f>
        <v>-2.7945053092870391</v>
      </c>
      <c r="T1673" s="18">
        <f>IFERROR(ZACKS_Screener[[#This Row],[PE2]]/(ZACKS_Screener[[#This Row],[EG2]]*100), "")</f>
        <v>1.1069668113709574</v>
      </c>
      <c r="U1673"/>
    </row>
    <row r="1674" spans="1:21" hidden="1" x14ac:dyDescent="0.25">
      <c r="A1674" s="23" t="s">
        <v>2543</v>
      </c>
      <c r="B1674" s="31">
        <v>20288.04</v>
      </c>
      <c r="C1674" s="6" t="s">
        <v>2542</v>
      </c>
      <c r="D1674" s="6" t="s">
        <v>13</v>
      </c>
      <c r="E1674" s="6" t="s">
        <v>85</v>
      </c>
      <c r="F1674" s="6" t="s">
        <v>2544</v>
      </c>
      <c r="G1674">
        <v>12</v>
      </c>
      <c r="H1674">
        <v>202212</v>
      </c>
      <c r="I1674" s="9">
        <v>41.17</v>
      </c>
      <c r="J1674" s="9">
        <v>0.75</v>
      </c>
      <c r="K1674" s="9">
        <v>0.85</v>
      </c>
      <c r="L1674" s="9">
        <v>0.92</v>
      </c>
      <c r="M1674" s="9" t="str">
        <f>INDEX(Taxonomie!S:S,MATCH(ZACKS_Screener[[#This Row],[Ticker]], Taxonomie!P:P,0))</f>
        <v>Consumer Cyclical</v>
      </c>
      <c r="N1674" t="str">
        <f>INDEX(Taxonomie!Q:Q,MATCH(ZACKS_Screener[[#This Row],[Ticker]], Taxonomie!P:P,0))</f>
        <v>Personal Services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674" s="18">
        <f>IFERROR(ZACKS_Screener[[#This Row],[Price]]/ZACKS_Screener[[#This Row],[EPS1]], "")</f>
        <v>48.435294117647061</v>
      </c>
      <c r="R1674" s="18">
        <f>IFERROR(ZACKS_Screener[[#This Row],[Price]]/ZACKS_Screener[[#This Row],[EPS2]], "")</f>
        <v>44.75</v>
      </c>
      <c r="S1674" s="18">
        <f>IFERROR(ZACKS_Screener[[#This Row],[PE1]]/(ZACKS_Screener[[#This Row],[EG1]]*100), "")</f>
        <v>3.6326470588235305</v>
      </c>
      <c r="T1674" s="18">
        <f>IFERROR(ZACKS_Screener[[#This Row],[PE2]]/(ZACKS_Screener[[#This Row],[EG2]]*100), "")</f>
        <v>5.4339285714285666</v>
      </c>
      <c r="U1674"/>
    </row>
    <row r="1675" spans="1:21" hidden="1" x14ac:dyDescent="0.25">
      <c r="A1675" s="23" t="s">
        <v>387</v>
      </c>
      <c r="B1675" s="31">
        <v>4989.79</v>
      </c>
      <c r="C1675" s="6" t="s">
        <v>386</v>
      </c>
      <c r="D1675" s="6" t="s">
        <v>13</v>
      </c>
      <c r="E1675" s="6" t="s">
        <v>26</v>
      </c>
      <c r="F1675" s="6" t="s">
        <v>388</v>
      </c>
      <c r="G1675">
        <v>8</v>
      </c>
      <c r="H1675">
        <v>202208</v>
      </c>
      <c r="I1675" s="9">
        <v>156.91999999999999</v>
      </c>
      <c r="J1675" s="9">
        <v>12.83</v>
      </c>
      <c r="K1675" s="9">
        <v>13.73</v>
      </c>
      <c r="L1675" s="9">
        <v>12.74</v>
      </c>
      <c r="M1675" s="9" t="str">
        <f>INDEX(Taxonomie!S:S,MATCH(ZACKS_Screener[[#This Row],[Ticker]], Taxonomie!P:P,0))</f>
        <v>Industrials</v>
      </c>
      <c r="N1675" t="str">
        <f>INDEX(Taxonomie!Q:Q,MATCH(ZACKS_Screener[[#This Row],[Ticker]], Taxonomie!P:P,0))</f>
        <v>Electrical Equipment &amp; Parts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675" s="18">
        <f>IFERROR(ZACKS_Screener[[#This Row],[Price]]/ZACKS_Screener[[#This Row],[EPS1]], "")</f>
        <v>11.428987618353968</v>
      </c>
      <c r="R1675" s="18">
        <f>IFERROR(ZACKS_Screener[[#This Row],[Price]]/ZACKS_Screener[[#This Row],[EPS2]], "")</f>
        <v>12.317111459968602</v>
      </c>
      <c r="S1675" s="18">
        <f>IFERROR(ZACKS_Screener[[#This Row],[PE1]]/(ZACKS_Screener[[#This Row],[EG1]]*100), "")</f>
        <v>1.6292656793720151</v>
      </c>
      <c r="T1675" s="18">
        <f>IFERROR(ZACKS_Screener[[#This Row],[PE2]]/(ZACKS_Screener[[#This Row],[EG2]]*100), "")</f>
        <v>-1.7082216196501907</v>
      </c>
      <c r="U1675"/>
    </row>
    <row r="1676" spans="1:21" hidden="1" x14ac:dyDescent="0.25">
      <c r="A1676" s="23" t="s">
        <v>40653</v>
      </c>
      <c r="B1676" s="31">
        <v>2156.3000000000002</v>
      </c>
      <c r="C1676" s="6" t="s">
        <v>40652</v>
      </c>
      <c r="D1676" s="6" t="s">
        <v>13</v>
      </c>
      <c r="E1676" s="6" t="s">
        <v>26</v>
      </c>
      <c r="F1676" s="6" t="s">
        <v>963</v>
      </c>
      <c r="G1676">
        <v>12</v>
      </c>
      <c r="H1676">
        <v>202212</v>
      </c>
      <c r="I1676" s="9">
        <v>67.33</v>
      </c>
      <c r="J1676" s="9">
        <v>16.16</v>
      </c>
      <c r="K1676" s="9">
        <v>4.83</v>
      </c>
      <c r="L1676" s="9">
        <v>8.24</v>
      </c>
      <c r="M1676" s="9" t="str">
        <f>INDEX(Taxonomie!S:S,MATCH(ZACKS_Screener[[#This Row],[Ticker]], Taxonomie!P:P,0))</f>
        <v>Consumer Cyclical</v>
      </c>
      <c r="N1676" t="str">
        <f>INDEX(Taxonomie!Q:Q,MATCH(ZACKS_Screener[[#This Row],[Ticker]], Taxonomie!P:P,0))</f>
        <v>Residential Construction</v>
      </c>
      <c r="O1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1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1676" s="18">
        <f>IFERROR(ZACKS_Screener[[#This Row],[Price]]/ZACKS_Screener[[#This Row],[EPS1]], "")</f>
        <v>13.939958592132504</v>
      </c>
      <c r="R1676" s="18">
        <f>IFERROR(ZACKS_Screener[[#This Row],[Price]]/ZACKS_Screener[[#This Row],[EPS2]], "")</f>
        <v>8.1711165048543677</v>
      </c>
      <c r="S1676" s="18">
        <f>IFERROR(ZACKS_Screener[[#This Row],[PE1]]/(ZACKS_Screener[[#This Row],[EG1]]*100), "")</f>
        <v>-0.19882588777481133</v>
      </c>
      <c r="T1676" s="18">
        <f>IFERROR(ZACKS_Screener[[#This Row],[PE2]]/(ZACKS_Screener[[#This Row],[EG2]]*100), "")</f>
        <v>0.11573751530336243</v>
      </c>
      <c r="U1676"/>
    </row>
    <row r="1677" spans="1:21" hidden="1" x14ac:dyDescent="0.25">
      <c r="A1677" s="23" t="s">
        <v>962</v>
      </c>
      <c r="B1677" s="31">
        <v>38002.15</v>
      </c>
      <c r="C1677" s="6" t="s">
        <v>961</v>
      </c>
      <c r="D1677" s="6" t="s">
        <v>13</v>
      </c>
      <c r="E1677" s="6" t="s">
        <v>26</v>
      </c>
      <c r="F1677" s="6" t="s">
        <v>963</v>
      </c>
      <c r="G1677">
        <v>9</v>
      </c>
      <c r="H1677">
        <v>202209</v>
      </c>
      <c r="I1677" s="9">
        <v>111.42</v>
      </c>
      <c r="J1677" s="9">
        <v>16.510000000000002</v>
      </c>
      <c r="K1677" s="9">
        <v>11.25</v>
      </c>
      <c r="L1677" s="9">
        <v>11.92</v>
      </c>
      <c r="M1677" s="9" t="str">
        <f>INDEX(Taxonomie!S:S,MATCH(ZACKS_Screener[[#This Row],[Ticker]], Taxonomie!P:P,0))</f>
        <v>Consumer Cyclical</v>
      </c>
      <c r="N1677" t="str">
        <f>INDEX(Taxonomie!Q:Q,MATCH(ZACKS_Screener[[#This Row],[Ticker]], Taxonomie!P:P,0))</f>
        <v>Residential Construction</v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1677" s="18">
        <f>IFERROR(ZACKS_Screener[[#This Row],[Price]]/ZACKS_Screener[[#This Row],[EPS1]], "")</f>
        <v>9.9039999999999999</v>
      </c>
      <c r="R1677" s="18">
        <f>IFERROR(ZACKS_Screener[[#This Row],[Price]]/ZACKS_Screener[[#This Row],[EPS2]], "")</f>
        <v>9.3473154362416118</v>
      </c>
      <c r="S1677" s="18">
        <f>IFERROR(ZACKS_Screener[[#This Row],[PE1]]/(ZACKS_Screener[[#This Row],[EG1]]*100), "")</f>
        <v>-0.31086509505703419</v>
      </c>
      <c r="T1677" s="18">
        <f>IFERROR(ZACKS_Screener[[#This Row],[PE2]]/(ZACKS_Screener[[#This Row],[EG2]]*100), "")</f>
        <v>1.5695119202644499</v>
      </c>
      <c r="U1677"/>
    </row>
    <row r="1678" spans="1:21" hidden="1" x14ac:dyDescent="0.25">
      <c r="A1678" s="23" t="s">
        <v>1726</v>
      </c>
      <c r="B1678" s="31">
        <v>3792.12</v>
      </c>
      <c r="C1678" s="6" t="s">
        <v>1725</v>
      </c>
      <c r="D1678" s="6" t="s">
        <v>13</v>
      </c>
      <c r="E1678" s="6" t="s">
        <v>26</v>
      </c>
      <c r="F1678" s="6" t="s">
        <v>963</v>
      </c>
      <c r="G1678">
        <v>11</v>
      </c>
      <c r="H1678">
        <v>202211</v>
      </c>
      <c r="I1678" s="9">
        <v>45.97</v>
      </c>
      <c r="J1678" s="9">
        <v>9.1199999999999992</v>
      </c>
      <c r="K1678" s="9">
        <v>5.24</v>
      </c>
      <c r="L1678" s="9">
        <v>5.62</v>
      </c>
      <c r="M1678" s="9" t="str">
        <f>INDEX(Taxonomie!S:S,MATCH(ZACKS_Screener[[#This Row],[Ticker]], Taxonomie!P:P,0))</f>
        <v>Consumer Cyclical</v>
      </c>
      <c r="N1678" t="str">
        <f>INDEX(Taxonomie!Q:Q,MATCH(ZACKS_Screener[[#This Row],[Ticker]], Taxonomie!P:P,0))</f>
        <v>Residential Construction</v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1678" s="18">
        <f>IFERROR(ZACKS_Screener[[#This Row],[Price]]/ZACKS_Screener[[#This Row],[EPS1]], "")</f>
        <v>8.7729007633587788</v>
      </c>
      <c r="R1678" s="18">
        <f>IFERROR(ZACKS_Screener[[#This Row],[Price]]/ZACKS_Screener[[#This Row],[EPS2]], "")</f>
        <v>8.1797153024911022</v>
      </c>
      <c r="S1678" s="18">
        <f>IFERROR(ZACKS_Screener[[#This Row],[PE1]]/(ZACKS_Screener[[#This Row],[EG1]]*100), "")</f>
        <v>-0.20620838907688679</v>
      </c>
      <c r="T1678" s="18">
        <f>IFERROR(ZACKS_Screener[[#This Row],[PE2]]/(ZACKS_Screener[[#This Row],[EG2]]*100), "")</f>
        <v>1.1279396890803524</v>
      </c>
      <c r="U1678"/>
    </row>
    <row r="1679" spans="1:21" hidden="1" x14ac:dyDescent="0.25">
      <c r="A1679" s="23" t="s">
        <v>1813</v>
      </c>
      <c r="B1679" s="31">
        <v>32395.52</v>
      </c>
      <c r="C1679" s="6" t="s">
        <v>1812</v>
      </c>
      <c r="D1679" s="6" t="s">
        <v>13</v>
      </c>
      <c r="E1679" s="6" t="s">
        <v>26</v>
      </c>
      <c r="F1679" s="6" t="s">
        <v>963</v>
      </c>
      <c r="G1679">
        <v>11</v>
      </c>
      <c r="H1679">
        <v>202211</v>
      </c>
      <c r="I1679" s="9">
        <v>111.94</v>
      </c>
      <c r="J1679" s="9">
        <v>17.55</v>
      </c>
      <c r="K1679" s="9">
        <v>9.7200000000000006</v>
      </c>
      <c r="L1679" s="9">
        <v>10.44</v>
      </c>
      <c r="M1679" s="9" t="str">
        <f>INDEX(Taxonomie!S:S,MATCH(ZACKS_Screener[[#This Row],[Ticker]], Taxonomie!P:P,0))</f>
        <v>Consumer Cyclical</v>
      </c>
      <c r="N1679" t="str">
        <f>INDEX(Taxonomie!Q:Q,MATCH(ZACKS_Screener[[#This Row],[Ticker]], Taxonomie!P:P,0))</f>
        <v>Residential Construction</v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679" s="18">
        <f>IFERROR(ZACKS_Screener[[#This Row],[Price]]/ZACKS_Screener[[#This Row],[EPS1]], "")</f>
        <v>11.516460905349794</v>
      </c>
      <c r="R1679" s="18">
        <f>IFERROR(ZACKS_Screener[[#This Row],[Price]]/ZACKS_Screener[[#This Row],[EPS2]], "")</f>
        <v>10.722222222222223</v>
      </c>
      <c r="S1679" s="18">
        <f>IFERROR(ZACKS_Screener[[#This Row],[PE1]]/(ZACKS_Screener[[#This Row],[EG1]]*100), "")</f>
        <v>-0.25812757201646092</v>
      </c>
      <c r="T1679" s="18">
        <f>IFERROR(ZACKS_Screener[[#This Row],[PE2]]/(ZACKS_Screener[[#This Row],[EG2]]*100), "")</f>
        <v>1.4475000000000025</v>
      </c>
      <c r="U1679"/>
    </row>
    <row r="1680" spans="1:21" hidden="1" x14ac:dyDescent="0.25">
      <c r="A1680" s="23" t="s">
        <v>1814</v>
      </c>
      <c r="B1680" s="31">
        <v>28670.93</v>
      </c>
      <c r="C1680" s="6" t="s">
        <v>1812</v>
      </c>
      <c r="D1680" s="6" t="s">
        <v>13</v>
      </c>
      <c r="E1680" s="6" t="s">
        <v>26</v>
      </c>
      <c r="F1680" s="6" t="s">
        <v>963</v>
      </c>
      <c r="G1680">
        <v>11</v>
      </c>
      <c r="H1680">
        <v>202211</v>
      </c>
      <c r="I1680" s="9">
        <v>99.07</v>
      </c>
      <c r="J1680" s="9">
        <v>17.55</v>
      </c>
      <c r="M1680" s="9" t="e">
        <f>INDEX(Taxonomie!S:S,MATCH(ZACKS_Screener[[#This Row],[Ticker]], Taxonomie!P:P,0))</f>
        <v>#N/A</v>
      </c>
      <c r="N1680" t="e">
        <f>INDEX(Taxonomie!Q:Q,MATCH(ZACKS_Screener[[#This Row],[Ticker]], Taxonomie!P:P,0))</f>
        <v>#N/A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0" s="18" t="str">
        <f>IFERROR(ZACKS_Screener[[#This Row],[Price]]/ZACKS_Screener[[#This Row],[EPS1]], "")</f>
        <v/>
      </c>
      <c r="R1680" s="18" t="str">
        <f>IFERROR(ZACKS_Screener[[#This Row],[Price]]/ZACKS_Screener[[#This Row],[EPS2]], "")</f>
        <v/>
      </c>
      <c r="S1680" s="18" t="str">
        <f>IFERROR(ZACKS_Screener[[#This Row],[PE1]]/(ZACKS_Screener[[#This Row],[EG1]]*100), "")</f>
        <v/>
      </c>
      <c r="T1680" s="18" t="str">
        <f>IFERROR(ZACKS_Screener[[#This Row],[PE2]]/(ZACKS_Screener[[#This Row],[EG2]]*100), "")</f>
        <v/>
      </c>
      <c r="U1680"/>
    </row>
    <row r="1681" spans="1:21" hidden="1" x14ac:dyDescent="0.25">
      <c r="A1681" s="23" t="s">
        <v>41311</v>
      </c>
      <c r="B1681" s="31">
        <v>3062.9</v>
      </c>
      <c r="C1681" s="6" t="s">
        <v>41310</v>
      </c>
      <c r="D1681" s="6" t="s">
        <v>13</v>
      </c>
      <c r="E1681" s="6" t="s">
        <v>26</v>
      </c>
      <c r="F1681" s="6" t="s">
        <v>963</v>
      </c>
      <c r="G1681">
        <v>12</v>
      </c>
      <c r="H1681">
        <v>202212</v>
      </c>
      <c r="I1681" s="9">
        <v>41.89</v>
      </c>
      <c r="J1681" s="9">
        <v>7.67</v>
      </c>
      <c r="K1681" s="9">
        <v>3.39</v>
      </c>
      <c r="L1681" s="9">
        <v>4.0199999999999996</v>
      </c>
      <c r="M1681" s="9" t="str">
        <f>INDEX(Taxonomie!S:S,MATCH(ZACKS_Screener[[#This Row],[Ticker]], Taxonomie!P:P,0))</f>
        <v>Consumer Cyclical</v>
      </c>
      <c r="N1681" t="str">
        <f>INDEX(Taxonomie!Q:Q,MATCH(ZACKS_Screener[[#This Row],[Ticker]], Taxonomie!P:P,0))</f>
        <v>Residential Construction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681" s="18">
        <f>IFERROR(ZACKS_Screener[[#This Row],[Price]]/ZACKS_Screener[[#This Row],[EPS1]], "")</f>
        <v>12.35693215339233</v>
      </c>
      <c r="R1681" s="18">
        <f>IFERROR(ZACKS_Screener[[#This Row],[Price]]/ZACKS_Screener[[#This Row],[EPS2]], "")</f>
        <v>10.420398009950249</v>
      </c>
      <c r="S1681" s="18">
        <f>IFERROR(ZACKS_Screener[[#This Row],[PE1]]/(ZACKS_Screener[[#This Row],[EG1]]*100), "")</f>
        <v>-0.2214431533096243</v>
      </c>
      <c r="T1681" s="18">
        <f>IFERROR(ZACKS_Screener[[#This Row],[PE2]]/(ZACKS_Screener[[#This Row],[EG2]]*100), "")</f>
        <v>0.56071665482113309</v>
      </c>
      <c r="U1681"/>
    </row>
    <row r="1682" spans="1:21" hidden="1" x14ac:dyDescent="0.25">
      <c r="A1682" s="23" t="s">
        <v>41323</v>
      </c>
      <c r="B1682" s="31">
        <v>2020.69</v>
      </c>
      <c r="C1682" s="6" t="s">
        <v>41322</v>
      </c>
      <c r="D1682" s="6" t="s">
        <v>13</v>
      </c>
      <c r="E1682" s="6" t="s">
        <v>26</v>
      </c>
      <c r="F1682" s="6" t="s">
        <v>963</v>
      </c>
      <c r="G1682">
        <v>12</v>
      </c>
      <c r="H1682">
        <v>202212</v>
      </c>
      <c r="I1682" s="9">
        <v>72.61</v>
      </c>
      <c r="J1682" s="9">
        <v>17.739999999999998</v>
      </c>
      <c r="K1682" s="9">
        <v>12.4</v>
      </c>
      <c r="L1682" s="9">
        <v>13.17</v>
      </c>
      <c r="M1682" s="9" t="str">
        <f>INDEX(Taxonomie!S:S,MATCH(ZACKS_Screener[[#This Row],[Ticker]], Taxonomie!P:P,0))</f>
        <v>Consumer Cyclical</v>
      </c>
      <c r="N1682" t="str">
        <f>INDEX(Taxonomie!Q:Q,MATCH(ZACKS_Screener[[#This Row],[Ticker]], Taxonomie!P:P,0))</f>
        <v>Residential Construction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682" s="18">
        <f>IFERROR(ZACKS_Screener[[#This Row],[Price]]/ZACKS_Screener[[#This Row],[EPS1]], "")</f>
        <v>5.8556451612903224</v>
      </c>
      <c r="R1682" s="18">
        <f>IFERROR(ZACKS_Screener[[#This Row],[Price]]/ZACKS_Screener[[#This Row],[EPS2]], "")</f>
        <v>5.5132877752467726</v>
      </c>
      <c r="S1682" s="18">
        <f>IFERROR(ZACKS_Screener[[#This Row],[PE1]]/(ZACKS_Screener[[#This Row],[EG1]]*100), "")</f>
        <v>-0.19453023438443887</v>
      </c>
      <c r="T1682" s="18">
        <f>IFERROR(ZACKS_Screener[[#This Row],[PE2]]/(ZACKS_Screener[[#This Row],[EG2]]*100), "")</f>
        <v>0.8878541352345457</v>
      </c>
      <c r="U1682"/>
    </row>
    <row r="1683" spans="1:21" hidden="1" x14ac:dyDescent="0.25">
      <c r="A1683" s="23" t="s">
        <v>2053</v>
      </c>
      <c r="B1683" s="31">
        <v>4455.49</v>
      </c>
      <c r="C1683" s="6" t="s">
        <v>2052</v>
      </c>
      <c r="D1683" s="6" t="s">
        <v>13</v>
      </c>
      <c r="E1683" s="6" t="s">
        <v>26</v>
      </c>
      <c r="F1683" s="6" t="s">
        <v>963</v>
      </c>
      <c r="G1683">
        <v>12</v>
      </c>
      <c r="H1683">
        <v>202212</v>
      </c>
      <c r="I1683" s="9">
        <v>121.83</v>
      </c>
      <c r="J1683" s="9">
        <v>26.74</v>
      </c>
      <c r="K1683" s="9">
        <v>15.53</v>
      </c>
      <c r="L1683" s="9">
        <v>16.73</v>
      </c>
      <c r="M1683" s="9" t="str">
        <f>INDEX(Taxonomie!S:S,MATCH(ZACKS_Screener[[#This Row],[Ticker]], Taxonomie!P:P,0))</f>
        <v>Consumer Cyclical</v>
      </c>
      <c r="N1683" t="str">
        <f>INDEX(Taxonomie!Q:Q,MATCH(ZACKS_Screener[[#This Row],[Ticker]], Taxonomie!P:P,0))</f>
        <v>Residential Construction</v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683" s="18">
        <f>IFERROR(ZACKS_Screener[[#This Row],[Price]]/ZACKS_Screener[[#This Row],[EPS1]], "")</f>
        <v>7.8448164842240828</v>
      </c>
      <c r="R1683" s="18">
        <f>IFERROR(ZACKS_Screener[[#This Row],[Price]]/ZACKS_Screener[[#This Row],[EPS2]], "")</f>
        <v>7.2821279139270771</v>
      </c>
      <c r="S1683" s="18">
        <f>IFERROR(ZACKS_Screener[[#This Row],[PE1]]/(ZACKS_Screener[[#This Row],[EG1]]*100), "")</f>
        <v>-0.187127915065256</v>
      </c>
      <c r="T1683" s="18">
        <f>IFERROR(ZACKS_Screener[[#This Row],[PE2]]/(ZACKS_Screener[[#This Row],[EG2]]*100), "")</f>
        <v>0.94242872086072826</v>
      </c>
      <c r="U1683"/>
    </row>
    <row r="1684" spans="1:21" hidden="1" x14ac:dyDescent="0.25">
      <c r="A1684" s="23" t="s">
        <v>2176</v>
      </c>
      <c r="B1684" s="31">
        <v>18382.78</v>
      </c>
      <c r="C1684" s="6" t="s">
        <v>2176</v>
      </c>
      <c r="D1684" s="6" t="s">
        <v>13</v>
      </c>
      <c r="E1684" s="6" t="s">
        <v>26</v>
      </c>
      <c r="F1684" s="6" t="s">
        <v>963</v>
      </c>
      <c r="G1684">
        <v>12</v>
      </c>
      <c r="H1684">
        <v>202212</v>
      </c>
      <c r="I1684" s="9">
        <v>5661.5600999999997</v>
      </c>
      <c r="J1684" s="9">
        <v>491.82</v>
      </c>
      <c r="K1684" s="9">
        <v>410.82</v>
      </c>
      <c r="L1684" s="9">
        <v>396.5</v>
      </c>
      <c r="M1684" s="9" t="str">
        <f>INDEX(Taxonomie!S:S,MATCH(ZACKS_Screener[[#This Row],[Ticker]], Taxonomie!P:P,0))</f>
        <v>Consumer Cyclical</v>
      </c>
      <c r="N1684" t="str">
        <f>INDEX(Taxonomie!Q:Q,MATCH(ZACKS_Screener[[#This Row],[Ticker]], Taxonomie!P:P,0))</f>
        <v>Residential Construction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684" s="18">
        <f>IFERROR(ZACKS_Screener[[#This Row],[Price]]/ZACKS_Screener[[#This Row],[EPS1]], "")</f>
        <v>13.781120928873959</v>
      </c>
      <c r="R1684" s="18">
        <f>IFERROR(ZACKS_Screener[[#This Row],[Price]]/ZACKS_Screener[[#This Row],[EPS2]], "")</f>
        <v>14.278840100882723</v>
      </c>
      <c r="S1684" s="18">
        <f>IFERROR(ZACKS_Screener[[#This Row],[PE1]]/(ZACKS_Screener[[#This Row],[EG1]]*100), "")</f>
        <v>-0.83676924632577654</v>
      </c>
      <c r="T1684" s="18">
        <f>IFERROR(ZACKS_Screener[[#This Row],[PE2]]/(ZACKS_Screener[[#This Row],[EG2]]*100), "")</f>
        <v>-4.0963918227965381</v>
      </c>
      <c r="U1684"/>
    </row>
    <row r="1685" spans="1:21" hidden="1" x14ac:dyDescent="0.25">
      <c r="A1685" s="23" t="s">
        <v>2361</v>
      </c>
      <c r="B1685" s="31">
        <v>15494.54</v>
      </c>
      <c r="C1685" s="6" t="s">
        <v>2360</v>
      </c>
      <c r="D1685" s="6" t="s">
        <v>13</v>
      </c>
      <c r="E1685" s="6" t="s">
        <v>26</v>
      </c>
      <c r="F1685" s="6" t="s">
        <v>963</v>
      </c>
      <c r="G1685">
        <v>12</v>
      </c>
      <c r="H1685">
        <v>202212</v>
      </c>
      <c r="I1685" s="9">
        <v>69.42</v>
      </c>
      <c r="J1685" s="9">
        <v>10.8</v>
      </c>
      <c r="K1685" s="9">
        <v>9.1300000000000008</v>
      </c>
      <c r="L1685" s="9">
        <v>9.2100000000000009</v>
      </c>
      <c r="M1685" s="9" t="str">
        <f>INDEX(Taxonomie!S:S,MATCH(ZACKS_Screener[[#This Row],[Ticker]], Taxonomie!P:P,0))</f>
        <v>Consumer Cyclical</v>
      </c>
      <c r="N1685" t="str">
        <f>INDEX(Taxonomie!Q:Q,MATCH(ZACKS_Screener[[#This Row],[Ticker]], Taxonomie!P:P,0))</f>
        <v>Residential Construction</v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685" s="18">
        <f>IFERROR(ZACKS_Screener[[#This Row],[Price]]/ZACKS_Screener[[#This Row],[EPS1]], "")</f>
        <v>7.6035049288061334</v>
      </c>
      <c r="R1685" s="18">
        <f>IFERROR(ZACKS_Screener[[#This Row],[Price]]/ZACKS_Screener[[#This Row],[EPS2]], "")</f>
        <v>7.5374592833876219</v>
      </c>
      <c r="S1685" s="18">
        <f>IFERROR(ZACKS_Screener[[#This Row],[PE1]]/(ZACKS_Screener[[#This Row],[EG1]]*100), "")</f>
        <v>-0.49172367204255235</v>
      </c>
      <c r="T1685" s="18">
        <f>IFERROR(ZACKS_Screener[[#This Row],[PE2]]/(ZACKS_Screener[[#This Row],[EG2]]*100), "")</f>
        <v>8.6021254071661168</v>
      </c>
      <c r="U1685"/>
    </row>
    <row r="1686" spans="1:21" hidden="1" x14ac:dyDescent="0.25">
      <c r="A1686" s="23" t="s">
        <v>2893</v>
      </c>
      <c r="B1686" s="31">
        <v>4829.32</v>
      </c>
      <c r="C1686" s="6" t="s">
        <v>2892</v>
      </c>
      <c r="D1686" s="6" t="s">
        <v>13</v>
      </c>
      <c r="E1686" s="6" t="s">
        <v>26</v>
      </c>
      <c r="F1686" s="6" t="s">
        <v>963</v>
      </c>
      <c r="G1686">
        <v>12</v>
      </c>
      <c r="H1686">
        <v>202212</v>
      </c>
      <c r="I1686" s="9">
        <v>44.26</v>
      </c>
      <c r="J1686" s="9">
        <v>9.35</v>
      </c>
      <c r="K1686" s="9">
        <v>6.71</v>
      </c>
      <c r="L1686" s="9">
        <v>6.98</v>
      </c>
      <c r="M1686" s="9" t="str">
        <f>INDEX(Taxonomie!S:S,MATCH(ZACKS_Screener[[#This Row],[Ticker]], Taxonomie!P:P,0))</f>
        <v>Consumer Cyclical</v>
      </c>
      <c r="N1686" t="str">
        <f>INDEX(Taxonomie!Q:Q,MATCH(ZACKS_Screener[[#This Row],[Ticker]], Taxonomie!P:P,0))</f>
        <v>Residential Construction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86" s="18">
        <f>IFERROR(ZACKS_Screener[[#This Row],[Price]]/ZACKS_Screener[[#This Row],[EPS1]], "")</f>
        <v>6.5961251862891208</v>
      </c>
      <c r="R1686" s="18">
        <f>IFERROR(ZACKS_Screener[[#This Row],[Price]]/ZACKS_Screener[[#This Row],[EPS2]], "")</f>
        <v>6.3409742120343831</v>
      </c>
      <c r="S1686" s="18">
        <f>IFERROR(ZACKS_Screener[[#This Row],[PE1]]/(ZACKS_Screener[[#This Row],[EG1]]*100), "")</f>
        <v>-0.23361276701440636</v>
      </c>
      <c r="T1686" s="18">
        <f>IFERROR(ZACKS_Screener[[#This Row],[PE2]]/(ZACKS_Screener[[#This Row],[EG2]]*100), "")</f>
        <v>1.5758495171389126</v>
      </c>
      <c r="U1686"/>
    </row>
    <row r="1687" spans="1:21" hidden="1" x14ac:dyDescent="0.25">
      <c r="A1687" s="23" t="s">
        <v>2901</v>
      </c>
      <c r="B1687" s="31">
        <v>7745.79</v>
      </c>
      <c r="C1687" s="6" t="s">
        <v>2900</v>
      </c>
      <c r="D1687" s="6" t="s">
        <v>13</v>
      </c>
      <c r="E1687" s="6" t="s">
        <v>26</v>
      </c>
      <c r="F1687" s="6" t="s">
        <v>963</v>
      </c>
      <c r="G1687">
        <v>10</v>
      </c>
      <c r="H1687">
        <v>202210</v>
      </c>
      <c r="I1687" s="9">
        <v>70.84</v>
      </c>
      <c r="J1687" s="9">
        <v>9.94</v>
      </c>
      <c r="K1687" s="9">
        <v>10.08</v>
      </c>
      <c r="L1687" s="9">
        <v>10</v>
      </c>
      <c r="M1687" s="9" t="str">
        <f>INDEX(Taxonomie!S:S,MATCH(ZACKS_Screener[[#This Row],[Ticker]], Taxonomie!P:P,0))</f>
        <v>Consumer Cyclical</v>
      </c>
      <c r="N1687" t="str">
        <f>INDEX(Taxonomie!Q:Q,MATCH(ZACKS_Screener[[#This Row],[Ticker]], Taxonomie!P:P,0))</f>
        <v>Residential Construction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687" s="18">
        <f>IFERROR(ZACKS_Screener[[#This Row],[Price]]/ZACKS_Screener[[#This Row],[EPS1]], "")</f>
        <v>7.0277777777777777</v>
      </c>
      <c r="R1687" s="18">
        <f>IFERROR(ZACKS_Screener[[#This Row],[Price]]/ZACKS_Screener[[#This Row],[EPS2]], "")</f>
        <v>7.0840000000000005</v>
      </c>
      <c r="S1687" s="18">
        <f>IFERROR(ZACKS_Screener[[#This Row],[PE1]]/(ZACKS_Screener[[#This Row],[EG1]]*100), "")</f>
        <v>4.989722222222202</v>
      </c>
      <c r="T1687" s="18">
        <f>IFERROR(ZACKS_Screener[[#This Row],[PE2]]/(ZACKS_Screener[[#This Row],[EG2]]*100), "")</f>
        <v>-8.9258399999999938</v>
      </c>
      <c r="U1687"/>
    </row>
    <row r="1688" spans="1:21" hidden="1" x14ac:dyDescent="0.25">
      <c r="A1688" s="23" t="s">
        <v>41814</v>
      </c>
      <c r="B1688" s="31">
        <v>3094.04</v>
      </c>
      <c r="C1688" s="6" t="s">
        <v>41813</v>
      </c>
      <c r="D1688" s="6" t="s">
        <v>13</v>
      </c>
      <c r="E1688" s="6" t="s">
        <v>26</v>
      </c>
      <c r="F1688" s="6" t="s">
        <v>963</v>
      </c>
      <c r="G1688">
        <v>12</v>
      </c>
      <c r="H1688">
        <v>202212</v>
      </c>
      <c r="I1688" s="9">
        <v>30.91</v>
      </c>
      <c r="J1688" s="9">
        <v>5.54</v>
      </c>
      <c r="K1688" s="9">
        <v>3.07</v>
      </c>
      <c r="L1688" s="9">
        <v>3.57</v>
      </c>
      <c r="M1688" s="9" t="str">
        <f>INDEX(Taxonomie!S:S,MATCH(ZACKS_Screener[[#This Row],[Ticker]], Taxonomie!P:P,0))</f>
        <v>Consumer Cyclical</v>
      </c>
      <c r="N1688" t="str">
        <f>INDEX(Taxonomie!Q:Q,MATCH(ZACKS_Screener[[#This Row],[Ticker]], Taxonomie!P:P,0))</f>
        <v>Residential Construction</v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688" s="18">
        <f>IFERROR(ZACKS_Screener[[#This Row],[Price]]/ZACKS_Screener[[#This Row],[EPS1]], "")</f>
        <v>10.068403908794789</v>
      </c>
      <c r="R1688" s="18">
        <f>IFERROR(ZACKS_Screener[[#This Row],[Price]]/ZACKS_Screener[[#This Row],[EPS2]], "")</f>
        <v>8.6582633053221301</v>
      </c>
      <c r="S1688" s="18">
        <f>IFERROR(ZACKS_Screener[[#This Row],[PE1]]/(ZACKS_Screener[[#This Row],[EG1]]*100), "")</f>
        <v>-0.22582573949280618</v>
      </c>
      <c r="T1688" s="18">
        <f>IFERROR(ZACKS_Screener[[#This Row],[PE2]]/(ZACKS_Screener[[#This Row],[EG2]]*100), "")</f>
        <v>0.53161736694677875</v>
      </c>
      <c r="U1688"/>
    </row>
    <row r="1689" spans="1:21" hidden="1" x14ac:dyDescent="0.25">
      <c r="A1689" s="23" t="s">
        <v>1045</v>
      </c>
      <c r="B1689" s="31">
        <v>3096.44</v>
      </c>
      <c r="C1689" s="6" t="s">
        <v>1044</v>
      </c>
      <c r="D1689" s="6" t="s">
        <v>13</v>
      </c>
      <c r="E1689" s="6" t="s">
        <v>26</v>
      </c>
      <c r="F1689" s="6" t="s">
        <v>1046</v>
      </c>
      <c r="G1689">
        <v>1</v>
      </c>
      <c r="H1689">
        <v>202301</v>
      </c>
      <c r="I1689" s="9">
        <v>105.59</v>
      </c>
      <c r="J1689" s="9">
        <v>4.49</v>
      </c>
      <c r="K1689" s="9">
        <v>6.11</v>
      </c>
      <c r="L1689" s="9">
        <v>6.97</v>
      </c>
      <c r="M1689" s="9" t="str">
        <f>INDEX(Taxonomie!S:S,MATCH(ZACKS_Screener[[#This Row],[Ticker]], Taxonomie!P:P,0))</f>
        <v>Industrials</v>
      </c>
      <c r="N1689" t="str">
        <f>INDEX(Taxonomie!Q:Q,MATCH(ZACKS_Screener[[#This Row],[Ticker]], Taxonomie!P:P,0))</f>
        <v>Engineering &amp; Construction</v>
      </c>
      <c r="O1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1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1689" s="18">
        <f>IFERROR(ZACKS_Screener[[#This Row],[Price]]/ZACKS_Screener[[#This Row],[EPS1]], "")</f>
        <v>17.28150572831424</v>
      </c>
      <c r="R1689" s="18">
        <f>IFERROR(ZACKS_Screener[[#This Row],[Price]]/ZACKS_Screener[[#This Row],[EPS2]], "")</f>
        <v>15.149210903873746</v>
      </c>
      <c r="S1689" s="18">
        <f>IFERROR(ZACKS_Screener[[#This Row],[PE1]]/(ZACKS_Screener[[#This Row],[EG1]]*100), "")</f>
        <v>0.47897506617364771</v>
      </c>
      <c r="T1689" s="18">
        <f>IFERROR(ZACKS_Screener[[#This Row],[PE2]]/(ZACKS_Screener[[#This Row],[EG2]]*100), "")</f>
        <v>1.076298588635682</v>
      </c>
      <c r="U1689"/>
    </row>
    <row r="1690" spans="1:21" hidden="1" x14ac:dyDescent="0.25">
      <c r="A1690" s="23" t="s">
        <v>1090</v>
      </c>
      <c r="B1690" s="31">
        <v>8122.56</v>
      </c>
      <c r="C1690" s="6" t="s">
        <v>1089</v>
      </c>
      <c r="D1690" s="6" t="s">
        <v>13</v>
      </c>
      <c r="E1690" s="6" t="s">
        <v>26</v>
      </c>
      <c r="F1690" s="6" t="s">
        <v>1046</v>
      </c>
      <c r="G1690">
        <v>12</v>
      </c>
      <c r="H1690">
        <v>202212</v>
      </c>
      <c r="I1690" s="9">
        <v>170.32</v>
      </c>
      <c r="J1690" s="9">
        <v>8.1</v>
      </c>
      <c r="K1690" s="9">
        <v>9.74</v>
      </c>
      <c r="L1690" s="9">
        <v>10.55</v>
      </c>
      <c r="M1690" s="9" t="str">
        <f>INDEX(Taxonomie!S:S,MATCH(ZACKS_Screener[[#This Row],[Ticker]], Taxonomie!P:P,0))</f>
        <v>Industrials</v>
      </c>
      <c r="N1690" t="str">
        <f>INDEX(Taxonomie!Q:Q,MATCH(ZACKS_Screener[[#This Row],[Ticker]], Taxonomie!P:P,0))</f>
        <v>Engineering &amp; Construction</v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1690" s="18">
        <f>IFERROR(ZACKS_Screener[[#This Row],[Price]]/ZACKS_Screener[[#This Row],[EPS1]], "")</f>
        <v>17.486652977412732</v>
      </c>
      <c r="R1690" s="18">
        <f>IFERROR(ZACKS_Screener[[#This Row],[Price]]/ZACKS_Screener[[#This Row],[EPS2]], "")</f>
        <v>16.144075829383883</v>
      </c>
      <c r="S1690" s="18">
        <f>IFERROR(ZACKS_Screener[[#This Row],[PE1]]/(ZACKS_Screener[[#This Row],[EG1]]*100), "")</f>
        <v>0.86367005559172605</v>
      </c>
      <c r="T1690" s="18">
        <f>IFERROR(ZACKS_Screener[[#This Row],[PE2]]/(ZACKS_Screener[[#This Row],[EG2]]*100), "")</f>
        <v>1.9412752910888755</v>
      </c>
      <c r="U1690"/>
    </row>
    <row r="1691" spans="1:21" hidden="1" x14ac:dyDescent="0.25">
      <c r="A1691" s="23" t="s">
        <v>2059</v>
      </c>
      <c r="B1691" s="31">
        <v>8379.58</v>
      </c>
      <c r="C1691" s="6" t="s">
        <v>2058</v>
      </c>
      <c r="D1691" s="6" t="s">
        <v>13</v>
      </c>
      <c r="E1691" s="6" t="s">
        <v>26</v>
      </c>
      <c r="F1691" s="6" t="s">
        <v>1046</v>
      </c>
      <c r="G1691">
        <v>12</v>
      </c>
      <c r="H1691">
        <v>202212</v>
      </c>
      <c r="I1691" s="9">
        <v>106.26</v>
      </c>
      <c r="J1691" s="9">
        <v>3.05</v>
      </c>
      <c r="K1691" s="9">
        <v>4.6500000000000004</v>
      </c>
      <c r="L1691" s="9">
        <v>6.3</v>
      </c>
      <c r="M1691" s="9" t="str">
        <f>INDEX(Taxonomie!S:S,MATCH(ZACKS_Screener[[#This Row],[Ticker]], Taxonomie!P:P,0))</f>
        <v>Industrials</v>
      </c>
      <c r="N1691" t="str">
        <f>INDEX(Taxonomie!Q:Q,MATCH(ZACKS_Screener[[#This Row],[Ticker]], Taxonomie!P:P,0))</f>
        <v>Engineering &amp; Construction</v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691" s="18">
        <f>IFERROR(ZACKS_Screener[[#This Row],[Price]]/ZACKS_Screener[[#This Row],[EPS1]], "")</f>
        <v>22.851612903225806</v>
      </c>
      <c r="R1691" s="18">
        <f>IFERROR(ZACKS_Screener[[#This Row],[Price]]/ZACKS_Screener[[#This Row],[EPS2]], "")</f>
        <v>16.866666666666667</v>
      </c>
      <c r="S1691" s="18">
        <f>IFERROR(ZACKS_Screener[[#This Row],[PE1]]/(ZACKS_Screener[[#This Row],[EG1]]*100), "")</f>
        <v>0.43560887096774176</v>
      </c>
      <c r="T1691" s="18">
        <f>IFERROR(ZACKS_Screener[[#This Row],[PE2]]/(ZACKS_Screener[[#This Row],[EG2]]*100), "")</f>
        <v>0.47533333333333355</v>
      </c>
      <c r="U1691"/>
    </row>
    <row r="1692" spans="1:21" hidden="1" x14ac:dyDescent="0.25">
      <c r="A1692" s="23" t="s">
        <v>909</v>
      </c>
      <c r="B1692" s="31">
        <v>9272.18</v>
      </c>
      <c r="C1692" s="6" t="s">
        <v>908</v>
      </c>
      <c r="D1692" s="6" t="s">
        <v>13</v>
      </c>
      <c r="E1692" s="6" t="s">
        <v>26</v>
      </c>
      <c r="F1692" s="6" t="s">
        <v>910</v>
      </c>
      <c r="G1692">
        <v>12</v>
      </c>
      <c r="H1692">
        <v>202212</v>
      </c>
      <c r="I1692" s="9">
        <v>6.4</v>
      </c>
      <c r="J1692" s="9">
        <v>0.36</v>
      </c>
      <c r="K1692" s="9">
        <v>0.64</v>
      </c>
      <c r="L1692" s="9">
        <v>0.78</v>
      </c>
      <c r="M1692" s="9" t="str">
        <f>INDEX(Taxonomie!S:S,MATCH(ZACKS_Screener[[#This Row],[Ticker]], Taxonomie!P:P,0))</f>
        <v>Basic Materials</v>
      </c>
      <c r="N1692" t="str">
        <f>INDEX(Taxonomie!Q:Q,MATCH(ZACKS_Screener[[#This Row],[Ticker]], Taxonomie!P:P,0))</f>
        <v>Building Materials</v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1692" s="18">
        <f>IFERROR(ZACKS_Screener[[#This Row],[Price]]/ZACKS_Screener[[#This Row],[EPS1]], "")</f>
        <v>10</v>
      </c>
      <c r="R1692" s="18">
        <f>IFERROR(ZACKS_Screener[[#This Row],[Price]]/ZACKS_Screener[[#This Row],[EPS2]], "")</f>
        <v>8.2051282051282062</v>
      </c>
      <c r="S1692" s="18">
        <f>IFERROR(ZACKS_Screener[[#This Row],[PE1]]/(ZACKS_Screener[[#This Row],[EG1]]*100), "")</f>
        <v>0.12857142857142856</v>
      </c>
      <c r="T1692" s="18">
        <f>IFERROR(ZACKS_Screener[[#This Row],[PE2]]/(ZACKS_Screener[[#This Row],[EG2]]*100), "")</f>
        <v>0.37509157509157509</v>
      </c>
      <c r="U1692"/>
    </row>
    <row r="1693" spans="1:21" hidden="1" x14ac:dyDescent="0.25">
      <c r="A1693" s="23" t="s">
        <v>1192</v>
      </c>
      <c r="B1693" s="31">
        <v>5887.83</v>
      </c>
      <c r="C1693" s="6" t="s">
        <v>1191</v>
      </c>
      <c r="D1693" s="6" t="s">
        <v>13</v>
      </c>
      <c r="E1693" s="6" t="s">
        <v>26</v>
      </c>
      <c r="F1693" s="6" t="s">
        <v>910</v>
      </c>
      <c r="G1693">
        <v>3</v>
      </c>
      <c r="H1693">
        <v>202303</v>
      </c>
      <c r="I1693" s="9">
        <v>166.37</v>
      </c>
      <c r="J1693" s="9">
        <v>12.53</v>
      </c>
      <c r="K1693" s="9">
        <v>13.27</v>
      </c>
      <c r="L1693" s="9">
        <v>14.86</v>
      </c>
      <c r="M1693" s="9" t="str">
        <f>INDEX(Taxonomie!S:S,MATCH(ZACKS_Screener[[#This Row],[Ticker]], Taxonomie!P:P,0))</f>
        <v>Basic Materials</v>
      </c>
      <c r="N1693" t="str">
        <f>INDEX(Taxonomie!Q:Q,MATCH(ZACKS_Screener[[#This Row],[Ticker]], Taxonomie!P:P,0))</f>
        <v>Building Materials</v>
      </c>
      <c r="O1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1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1693" s="18">
        <f>IFERROR(ZACKS_Screener[[#This Row],[Price]]/ZACKS_Screener[[#This Row],[EPS1]], "")</f>
        <v>12.537302185380558</v>
      </c>
      <c r="R1693" s="18">
        <f>IFERROR(ZACKS_Screener[[#This Row],[Price]]/ZACKS_Screener[[#This Row],[EPS2]], "")</f>
        <v>11.195827725437416</v>
      </c>
      <c r="S1693" s="18">
        <f>IFERROR(ZACKS_Screener[[#This Row],[PE1]]/(ZACKS_Screener[[#This Row],[EG1]]*100), "")</f>
        <v>2.1228702213894368</v>
      </c>
      <c r="T1693" s="18">
        <f>IFERROR(ZACKS_Screener[[#This Row],[PE2]]/(ZACKS_Screener[[#This Row],[EG2]]*100), "")</f>
        <v>0.93439392400348753</v>
      </c>
      <c r="U1693"/>
    </row>
    <row r="1694" spans="1:21" hidden="1" x14ac:dyDescent="0.25">
      <c r="A1694" s="23" t="s">
        <v>1975</v>
      </c>
      <c r="B1694" s="31">
        <v>25845.31</v>
      </c>
      <c r="C1694" s="6" t="s">
        <v>1974</v>
      </c>
      <c r="D1694" s="6" t="s">
        <v>13</v>
      </c>
      <c r="E1694" s="6" t="s">
        <v>26</v>
      </c>
      <c r="F1694" s="6" t="s">
        <v>910</v>
      </c>
      <c r="G1694">
        <v>12</v>
      </c>
      <c r="H1694">
        <v>202212</v>
      </c>
      <c r="I1694" s="9">
        <v>417.07</v>
      </c>
      <c r="J1694" s="9">
        <v>12.07</v>
      </c>
      <c r="K1694" s="9">
        <v>15.94</v>
      </c>
      <c r="L1694" s="9">
        <v>18.2</v>
      </c>
      <c r="M1694" s="9" t="str">
        <f>INDEX(Taxonomie!S:S,MATCH(ZACKS_Screener[[#This Row],[Ticker]], Taxonomie!P:P,0))</f>
        <v>Basic Materials</v>
      </c>
      <c r="N1694" t="str">
        <f>INDEX(Taxonomie!Q:Q,MATCH(ZACKS_Screener[[#This Row],[Ticker]], Taxonomie!P:P,0))</f>
        <v>Building Materials</v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694" s="18">
        <f>IFERROR(ZACKS_Screener[[#This Row],[Price]]/ZACKS_Screener[[#This Row],[EPS1]], "")</f>
        <v>26.164993726474279</v>
      </c>
      <c r="R1694" s="18">
        <f>IFERROR(ZACKS_Screener[[#This Row],[Price]]/ZACKS_Screener[[#This Row],[EPS2]], "")</f>
        <v>22.915934065934067</v>
      </c>
      <c r="S1694" s="18">
        <f>IFERROR(ZACKS_Screener[[#This Row],[PE1]]/(ZACKS_Screener[[#This Row],[EG1]]*100), "")</f>
        <v>0.8160503211331902</v>
      </c>
      <c r="T1694" s="18">
        <f>IFERROR(ZACKS_Screener[[#This Row],[PE2]]/(ZACKS_Screener[[#This Row],[EG2]]*100), "")</f>
        <v>1.6162831372167654</v>
      </c>
      <c r="U1694"/>
    </row>
    <row r="1695" spans="1:21" hidden="1" x14ac:dyDescent="0.25">
      <c r="A1695" s="23" t="s">
        <v>2793</v>
      </c>
      <c r="B1695" s="31">
        <v>3939.19</v>
      </c>
      <c r="C1695" s="6" t="s">
        <v>2792</v>
      </c>
      <c r="D1695" s="6" t="s">
        <v>13</v>
      </c>
      <c r="E1695" s="6" t="s">
        <v>26</v>
      </c>
      <c r="F1695" s="6" t="s">
        <v>910</v>
      </c>
      <c r="G1695">
        <v>12</v>
      </c>
      <c r="H1695">
        <v>202212</v>
      </c>
      <c r="I1695" s="9">
        <v>33.15</v>
      </c>
      <c r="J1695" s="9">
        <v>1.27</v>
      </c>
      <c r="K1695" s="9">
        <v>1.46</v>
      </c>
      <c r="L1695" s="9">
        <v>1.76</v>
      </c>
      <c r="M1695" s="9" t="str">
        <f>INDEX(Taxonomie!S:S,MATCH(ZACKS_Screener[[#This Row],[Ticker]], Taxonomie!P:P,0))</f>
        <v>Basic Materials</v>
      </c>
      <c r="N1695" t="str">
        <f>INDEX(Taxonomie!Q:Q,MATCH(ZACKS_Screener[[#This Row],[Ticker]], Taxonomie!P:P,0))</f>
        <v>Building Materials</v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95" s="18">
        <f>IFERROR(ZACKS_Screener[[#This Row],[Price]]/ZACKS_Screener[[#This Row],[EPS1]], "")</f>
        <v>22.705479452054796</v>
      </c>
      <c r="R1695" s="18">
        <f>IFERROR(ZACKS_Screener[[#This Row],[Price]]/ZACKS_Screener[[#This Row],[EPS2]], "")</f>
        <v>18.835227272727273</v>
      </c>
      <c r="S1695" s="18">
        <f>IFERROR(ZACKS_Screener[[#This Row],[PE1]]/(ZACKS_Screener[[#This Row],[EG1]]*100), "")</f>
        <v>1.5176820475847159</v>
      </c>
      <c r="T1695" s="18">
        <f>IFERROR(ZACKS_Screener[[#This Row],[PE2]]/(ZACKS_Screener[[#This Row],[EG2]]*100), "")</f>
        <v>0.91664772727272703</v>
      </c>
      <c r="U1695"/>
    </row>
    <row r="1696" spans="1:21" hidden="1" x14ac:dyDescent="0.25">
      <c r="A1696" s="23" t="s">
        <v>3058</v>
      </c>
      <c r="B1696" s="31">
        <v>26909.93</v>
      </c>
      <c r="C1696" s="6" t="s">
        <v>3057</v>
      </c>
      <c r="D1696" s="6" t="s">
        <v>13</v>
      </c>
      <c r="E1696" s="6" t="s">
        <v>26</v>
      </c>
      <c r="F1696" s="6" t="s">
        <v>910</v>
      </c>
      <c r="G1696">
        <v>12</v>
      </c>
      <c r="H1696">
        <v>202212</v>
      </c>
      <c r="I1696" s="9">
        <v>202.24</v>
      </c>
      <c r="J1696" s="9">
        <v>5.1100000000000003</v>
      </c>
      <c r="K1696" s="9">
        <v>6.45</v>
      </c>
      <c r="L1696" s="9">
        <v>7.67</v>
      </c>
      <c r="M1696" s="9" t="str">
        <f>INDEX(Taxonomie!S:S,MATCH(ZACKS_Screener[[#This Row],[Ticker]], Taxonomie!P:P,0))</f>
        <v>Basic Materials</v>
      </c>
      <c r="N1696" t="str">
        <f>INDEX(Taxonomie!Q:Q,MATCH(ZACKS_Screener[[#This Row],[Ticker]], Taxonomie!P:P,0))</f>
        <v>Building Materials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696" s="18">
        <f>IFERROR(ZACKS_Screener[[#This Row],[Price]]/ZACKS_Screener[[#This Row],[EPS1]], "")</f>
        <v>31.355038759689922</v>
      </c>
      <c r="R1696" s="18">
        <f>IFERROR(ZACKS_Screener[[#This Row],[Price]]/ZACKS_Screener[[#This Row],[EPS2]], "")</f>
        <v>26.367666232073013</v>
      </c>
      <c r="S1696" s="18">
        <f>IFERROR(ZACKS_Screener[[#This Row],[PE1]]/(ZACKS_Screener[[#This Row],[EG1]]*100), "")</f>
        <v>1.1957033437463847</v>
      </c>
      <c r="T1696" s="18">
        <f>IFERROR(ZACKS_Screener[[#This Row],[PE2]]/(ZACKS_Screener[[#This Row],[EG2]]*100), "")</f>
        <v>1.3940282557120569</v>
      </c>
      <c r="U1696"/>
    </row>
    <row r="1697" spans="1:21" hidden="1" x14ac:dyDescent="0.25">
      <c r="A1697" s="23" t="s">
        <v>25</v>
      </c>
      <c r="B1697" s="31">
        <v>4949.99</v>
      </c>
      <c r="C1697" s="6" t="s">
        <v>25</v>
      </c>
      <c r="D1697" s="6" t="s">
        <v>22</v>
      </c>
      <c r="E1697" s="6" t="s">
        <v>26</v>
      </c>
      <c r="F1697" s="6" t="s">
        <v>27</v>
      </c>
      <c r="G1697">
        <v>12</v>
      </c>
      <c r="H1697">
        <v>202212</v>
      </c>
      <c r="I1697" s="9">
        <v>91.16</v>
      </c>
      <c r="J1697" s="9">
        <v>1.86</v>
      </c>
      <c r="K1697" s="9">
        <v>2.84</v>
      </c>
      <c r="L1697" s="9">
        <v>3.33</v>
      </c>
      <c r="M1697" s="9" t="str">
        <f>INDEX(Taxonomie!S:S,MATCH(ZACKS_Screener[[#This Row],[Ticker]], Taxonomie!P:P,0))</f>
        <v>Industrials</v>
      </c>
      <c r="N1697" t="str">
        <f>INDEX(Taxonomie!Q:Q,MATCH(ZACKS_Screener[[#This Row],[Ticker]], Taxonomie!P:P,0))</f>
        <v>Building Products &amp; Equipment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1697" s="18">
        <f>IFERROR(ZACKS_Screener[[#This Row],[Price]]/ZACKS_Screener[[#This Row],[EPS1]], "")</f>
        <v>32.098591549295776</v>
      </c>
      <c r="R1697" s="18">
        <f>IFERROR(ZACKS_Screener[[#This Row],[Price]]/ZACKS_Screener[[#This Row],[EPS2]], "")</f>
        <v>27.375375375375373</v>
      </c>
      <c r="S1697" s="18">
        <f>IFERROR(ZACKS_Screener[[#This Row],[PE1]]/(ZACKS_Screener[[#This Row],[EG1]]*100), "")</f>
        <v>0.60921816613969548</v>
      </c>
      <c r="T1697" s="18">
        <f>IFERROR(ZACKS_Screener[[#This Row],[PE2]]/(ZACKS_Screener[[#This Row],[EG2]]*100), "")</f>
        <v>1.5866544095115516</v>
      </c>
      <c r="U1697"/>
    </row>
    <row r="1698" spans="1:21" hidden="1" x14ac:dyDescent="0.25">
      <c r="A1698" s="23" t="s">
        <v>389</v>
      </c>
      <c r="B1698" s="31">
        <v>3877.46</v>
      </c>
      <c r="C1698" s="6" t="s">
        <v>389</v>
      </c>
      <c r="D1698" s="6" t="s">
        <v>13</v>
      </c>
      <c r="E1698" s="6" t="s">
        <v>26</v>
      </c>
      <c r="F1698" s="6" t="s">
        <v>27</v>
      </c>
      <c r="G1698">
        <v>9</v>
      </c>
      <c r="H1698">
        <v>202209</v>
      </c>
      <c r="I1698" s="9">
        <v>25.69</v>
      </c>
      <c r="J1698" s="9">
        <v>0.97</v>
      </c>
      <c r="K1698" s="9">
        <v>0.59</v>
      </c>
      <c r="L1698" s="9">
        <v>0.89</v>
      </c>
      <c r="M1698" s="9" t="str">
        <f>INDEX(Taxonomie!S:S,MATCH(ZACKS_Screener[[#This Row],[Ticker]], Taxonomie!P:P,0))</f>
        <v>Industrials</v>
      </c>
      <c r="N1698" t="str">
        <f>INDEX(Taxonomie!Q:Q,MATCH(ZACKS_Screener[[#This Row],[Ticker]], Taxonomie!P:P,0))</f>
        <v>Building Products &amp; Equipment</v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698" s="18">
        <f>IFERROR(ZACKS_Screener[[#This Row],[Price]]/ZACKS_Screener[[#This Row],[EPS1]], "")</f>
        <v>43.542372881355938</v>
      </c>
      <c r="R1698" s="18">
        <f>IFERROR(ZACKS_Screener[[#This Row],[Price]]/ZACKS_Screener[[#This Row],[EPS2]], "")</f>
        <v>28.865168539325843</v>
      </c>
      <c r="S1698" s="18">
        <f>IFERROR(ZACKS_Screener[[#This Row],[PE1]]/(ZACKS_Screener[[#This Row],[EG1]]*100), "")</f>
        <v>-1.1114763603925069</v>
      </c>
      <c r="T1698" s="18">
        <f>IFERROR(ZACKS_Screener[[#This Row],[PE2]]/(ZACKS_Screener[[#This Row],[EG2]]*100), "")</f>
        <v>0.56768164794007481</v>
      </c>
      <c r="U1698"/>
    </row>
    <row r="1699" spans="1:21" hidden="1" x14ac:dyDescent="0.25">
      <c r="A1699" s="23" t="s">
        <v>1254</v>
      </c>
      <c r="B1699" s="31">
        <v>5446.68</v>
      </c>
      <c r="C1699" s="6" t="s">
        <v>1253</v>
      </c>
      <c r="D1699" s="6" t="s">
        <v>13</v>
      </c>
      <c r="E1699" s="6" t="s">
        <v>26</v>
      </c>
      <c r="F1699" s="6" t="s">
        <v>27</v>
      </c>
      <c r="G1699">
        <v>12</v>
      </c>
      <c r="H1699">
        <v>202212</v>
      </c>
      <c r="I1699" s="9">
        <v>152.28</v>
      </c>
      <c r="J1699" s="9">
        <v>5.29</v>
      </c>
      <c r="K1699" s="9">
        <v>7.17</v>
      </c>
      <c r="L1699" s="9">
        <v>8.14</v>
      </c>
      <c r="M1699" s="9" t="str">
        <f>INDEX(Taxonomie!S:S,MATCH(ZACKS_Screener[[#This Row],[Ticker]], Taxonomie!P:P,0))</f>
        <v>Industrials</v>
      </c>
      <c r="N1699" t="str">
        <f>INDEX(Taxonomie!Q:Q,MATCH(ZACKS_Screener[[#This Row],[Ticker]], Taxonomie!P:P,0))</f>
        <v>Engineering &amp; Construction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1699" s="18">
        <f>IFERROR(ZACKS_Screener[[#This Row],[Price]]/ZACKS_Screener[[#This Row],[EPS1]], "")</f>
        <v>21.238493723849373</v>
      </c>
      <c r="R1699" s="18">
        <f>IFERROR(ZACKS_Screener[[#This Row],[Price]]/ZACKS_Screener[[#This Row],[EPS2]], "")</f>
        <v>18.707616707616708</v>
      </c>
      <c r="S1699" s="18">
        <f>IFERROR(ZACKS_Screener[[#This Row],[PE1]]/(ZACKS_Screener[[#This Row],[EG1]]*100), "")</f>
        <v>0.59761506276150644</v>
      </c>
      <c r="T1699" s="18">
        <f>IFERROR(ZACKS_Screener[[#This Row],[PE2]]/(ZACKS_Screener[[#This Row],[EG2]]*100), "")</f>
        <v>1.3828207401403267</v>
      </c>
      <c r="U1699"/>
    </row>
    <row r="1700" spans="1:21" hidden="1" x14ac:dyDescent="0.25">
      <c r="A1700" s="23" t="s">
        <v>1828</v>
      </c>
      <c r="B1700" s="31">
        <v>10461.950000000001</v>
      </c>
      <c r="C1700" s="6" t="s">
        <v>1827</v>
      </c>
      <c r="D1700" s="6" t="s">
        <v>13</v>
      </c>
      <c r="E1700" s="6" t="s">
        <v>26</v>
      </c>
      <c r="F1700" s="6" t="s">
        <v>27</v>
      </c>
      <c r="G1700">
        <v>12</v>
      </c>
      <c r="H1700">
        <v>202212</v>
      </c>
      <c r="I1700" s="9">
        <v>294.69</v>
      </c>
      <c r="J1700" s="9">
        <v>14.07</v>
      </c>
      <c r="K1700" s="9">
        <v>15.23</v>
      </c>
      <c r="L1700" s="9">
        <v>16.8</v>
      </c>
      <c r="M1700" s="9" t="str">
        <f>INDEX(Taxonomie!S:S,MATCH(ZACKS_Screener[[#This Row],[Ticker]], Taxonomie!P:P,0))</f>
        <v>Industrials</v>
      </c>
      <c r="N1700" t="str">
        <f>INDEX(Taxonomie!Q:Q,MATCH(ZACKS_Screener[[#This Row],[Ticker]], Taxonomie!P:P,0))</f>
        <v>Building Products &amp; Equipment</v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700" s="18">
        <f>IFERROR(ZACKS_Screener[[#This Row],[Price]]/ZACKS_Screener[[#This Row],[EPS1]], "")</f>
        <v>19.34931057124097</v>
      </c>
      <c r="R1700" s="18">
        <f>IFERROR(ZACKS_Screener[[#This Row],[Price]]/ZACKS_Screener[[#This Row],[EPS2]], "")</f>
        <v>17.541071428571428</v>
      </c>
      <c r="S1700" s="18">
        <f>IFERROR(ZACKS_Screener[[#This Row],[PE1]]/(ZACKS_Screener[[#This Row],[EG1]]*100), "")</f>
        <v>2.3469379287703487</v>
      </c>
      <c r="T1700" s="18">
        <f>IFERROR(ZACKS_Screener[[#This Row],[PE2]]/(ZACKS_Screener[[#This Row],[EG2]]*100), "")</f>
        <v>1.7015956551410369</v>
      </c>
      <c r="U1700"/>
    </row>
    <row r="1701" spans="1:21" hidden="1" x14ac:dyDescent="0.25">
      <c r="A1701" s="23" t="s">
        <v>3183</v>
      </c>
      <c r="B1701" s="31">
        <v>13230.48</v>
      </c>
      <c r="C1701" s="6" t="s">
        <v>3182</v>
      </c>
      <c r="D1701" s="6" t="s">
        <v>13</v>
      </c>
      <c r="E1701" s="6" t="s">
        <v>26</v>
      </c>
      <c r="F1701" s="6" t="s">
        <v>27</v>
      </c>
      <c r="G1701">
        <v>12</v>
      </c>
      <c r="H1701">
        <v>202212</v>
      </c>
      <c r="I1701" s="9">
        <v>339.63</v>
      </c>
      <c r="J1701" s="9">
        <v>14.2</v>
      </c>
      <c r="K1701" s="9">
        <v>14.51</v>
      </c>
      <c r="L1701" s="9">
        <v>14.76</v>
      </c>
      <c r="M1701" s="9" t="str">
        <f>INDEX(Taxonomie!S:S,MATCH(ZACKS_Screener[[#This Row],[Ticker]], Taxonomie!P:P,0))</f>
        <v>Industrials</v>
      </c>
      <c r="N1701" t="str">
        <f>INDEX(Taxonomie!Q:Q,MATCH(ZACKS_Screener[[#This Row],[Ticker]], Taxonomie!P:P,0))</f>
        <v>Industrial Distribution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701" s="18">
        <f>IFERROR(ZACKS_Screener[[#This Row],[Price]]/ZACKS_Screener[[#This Row],[EPS1]], "")</f>
        <v>23.406616126809098</v>
      </c>
      <c r="R1701" s="18">
        <f>IFERROR(ZACKS_Screener[[#This Row],[Price]]/ZACKS_Screener[[#This Row],[EPS2]], "")</f>
        <v>23.010162601626018</v>
      </c>
      <c r="S1701" s="18">
        <f>IFERROR(ZACKS_Screener[[#This Row],[PE1]]/(ZACKS_Screener[[#This Row],[EG1]]*100), "")</f>
        <v>10.721740290344794</v>
      </c>
      <c r="T1701" s="18">
        <f>IFERROR(ZACKS_Screener[[#This Row],[PE2]]/(ZACKS_Screener[[#This Row],[EG2]]*100), "")</f>
        <v>13.35509837398374</v>
      </c>
      <c r="U1701"/>
    </row>
    <row r="1702" spans="1:21" hidden="1" x14ac:dyDescent="0.25">
      <c r="A1702" s="23" t="s">
        <v>3184</v>
      </c>
      <c r="B1702" s="31">
        <v>12438.51</v>
      </c>
      <c r="C1702" s="6" t="s">
        <v>3182</v>
      </c>
      <c r="D1702" s="6" t="s">
        <v>13</v>
      </c>
      <c r="E1702" s="6" t="s">
        <v>26</v>
      </c>
      <c r="F1702" s="6" t="s">
        <v>27</v>
      </c>
      <c r="G1702">
        <v>12</v>
      </c>
      <c r="H1702">
        <v>202212</v>
      </c>
      <c r="I1702" s="9">
        <v>319.3</v>
      </c>
      <c r="J1702" s="9">
        <v>14.2</v>
      </c>
      <c r="M1702" s="9" t="e">
        <f>INDEX(Taxonomie!S:S,MATCH(ZACKS_Screener[[#This Row],[Ticker]], Taxonomie!P:P,0))</f>
        <v>#N/A</v>
      </c>
      <c r="N1702" t="e">
        <f>INDEX(Taxonomie!Q:Q,MATCH(ZACKS_Screener[[#This Row],[Ticker]], Taxonomie!P:P,0))</f>
        <v>#N/A</v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2" s="18" t="str">
        <f>IFERROR(ZACKS_Screener[[#This Row],[Price]]/ZACKS_Screener[[#This Row],[EPS1]], "")</f>
        <v/>
      </c>
      <c r="R1702" s="18" t="str">
        <f>IFERROR(ZACKS_Screener[[#This Row],[Price]]/ZACKS_Screener[[#This Row],[EPS2]], "")</f>
        <v/>
      </c>
      <c r="S1702" s="18" t="str">
        <f>IFERROR(ZACKS_Screener[[#This Row],[PE1]]/(ZACKS_Screener[[#This Row],[EG1]]*100), "")</f>
        <v/>
      </c>
      <c r="T1702" s="18" t="str">
        <f>IFERROR(ZACKS_Screener[[#This Row],[PE2]]/(ZACKS_Screener[[#This Row],[EG2]]*100), "")</f>
        <v/>
      </c>
      <c r="U1702"/>
    </row>
    <row r="1703" spans="1:21" hidden="1" x14ac:dyDescent="0.25">
      <c r="A1703" s="23" t="s">
        <v>1291</v>
      </c>
      <c r="B1703" s="31">
        <v>15179.5</v>
      </c>
      <c r="C1703" s="6" t="s">
        <v>1290</v>
      </c>
      <c r="D1703" s="6" t="s">
        <v>22</v>
      </c>
      <c r="E1703" s="6" t="s">
        <v>330</v>
      </c>
      <c r="F1703" s="6" t="s">
        <v>1292</v>
      </c>
      <c r="G1703">
        <v>6</v>
      </c>
      <c r="H1703">
        <v>202206</v>
      </c>
      <c r="I1703" s="9">
        <v>30.08</v>
      </c>
      <c r="J1703" s="9">
        <v>2.79</v>
      </c>
      <c r="M1703" s="9" t="str">
        <f>INDEX(Taxonomie!S:S,MATCH(ZACKS_Screener[[#This Row],[Ticker]], Taxonomie!P:P,0))</f>
        <v>Communication Services</v>
      </c>
      <c r="N1703" t="str">
        <f>INDEX(Taxonomie!Q:Q,MATCH(ZACKS_Screener[[#This Row],[Ticker]], Taxonomie!P:P,0))</f>
        <v>Entertainment</v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3" s="18" t="str">
        <f>IFERROR(ZACKS_Screener[[#This Row],[Price]]/ZACKS_Screener[[#This Row],[EPS1]], "")</f>
        <v/>
      </c>
      <c r="R1703" s="18" t="str">
        <f>IFERROR(ZACKS_Screener[[#This Row],[Price]]/ZACKS_Screener[[#This Row],[EPS2]], "")</f>
        <v/>
      </c>
      <c r="S1703" s="18" t="str">
        <f>IFERROR(ZACKS_Screener[[#This Row],[PE1]]/(ZACKS_Screener[[#This Row],[EG1]]*100), "")</f>
        <v/>
      </c>
      <c r="T1703" s="18" t="str">
        <f>IFERROR(ZACKS_Screener[[#This Row],[PE2]]/(ZACKS_Screener[[#This Row],[EG2]]*100), "")</f>
        <v/>
      </c>
      <c r="U1703"/>
    </row>
    <row r="1704" spans="1:21" hidden="1" x14ac:dyDescent="0.25">
      <c r="A1704" s="23" t="s">
        <v>1293</v>
      </c>
      <c r="B1704" s="31">
        <v>16244.28</v>
      </c>
      <c r="C1704" s="6" t="s">
        <v>1290</v>
      </c>
      <c r="D1704" s="6" t="s">
        <v>22</v>
      </c>
      <c r="E1704" s="6" t="s">
        <v>330</v>
      </c>
      <c r="F1704" s="6" t="s">
        <v>1292</v>
      </c>
      <c r="G1704">
        <v>6</v>
      </c>
      <c r="H1704">
        <v>202206</v>
      </c>
      <c r="I1704" s="9">
        <v>32.19</v>
      </c>
      <c r="J1704" s="9">
        <v>2.79</v>
      </c>
      <c r="K1704" s="9">
        <v>3.37</v>
      </c>
      <c r="L1704" s="9">
        <v>3.01</v>
      </c>
      <c r="M1704" s="9" t="str">
        <f>INDEX(Taxonomie!S:S,MATCH(ZACKS_Screener[[#This Row],[Ticker]], Taxonomie!P:P,0))</f>
        <v>Communication Services</v>
      </c>
      <c r="N1704" t="str">
        <f>INDEX(Taxonomie!Q:Q,MATCH(ZACKS_Screener[[#This Row],[Ticker]], Taxonomie!P:P,0))</f>
        <v>Entertainment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1704" s="18">
        <f>IFERROR(ZACKS_Screener[[#This Row],[Price]]/ZACKS_Screener[[#This Row],[EPS1]], "")</f>
        <v>9.5519287833827882</v>
      </c>
      <c r="R1704" s="18">
        <f>IFERROR(ZACKS_Screener[[#This Row],[Price]]/ZACKS_Screener[[#This Row],[EPS2]], "")</f>
        <v>10.694352159468439</v>
      </c>
      <c r="S1704" s="18">
        <f>IFERROR(ZACKS_Screener[[#This Row],[PE1]]/(ZACKS_Screener[[#This Row],[EG1]]*100), "")</f>
        <v>0.45948071216617203</v>
      </c>
      <c r="T1704" s="18">
        <f>IFERROR(ZACKS_Screener[[#This Row],[PE2]]/(ZACKS_Screener[[#This Row],[EG2]]*100), "")</f>
        <v>-1.0011101882613502</v>
      </c>
      <c r="U1704"/>
    </row>
    <row r="1705" spans="1:21" hidden="1" x14ac:dyDescent="0.25">
      <c r="A1705" s="23" t="s">
        <v>1797</v>
      </c>
      <c r="B1705" s="31">
        <v>7644.93</v>
      </c>
      <c r="C1705" s="6" t="s">
        <v>1794</v>
      </c>
      <c r="D1705" s="6" t="s">
        <v>22</v>
      </c>
      <c r="E1705" s="6" t="s">
        <v>330</v>
      </c>
      <c r="F1705" s="6" t="s">
        <v>1292</v>
      </c>
      <c r="G1705">
        <v>12</v>
      </c>
      <c r="H1705">
        <v>202212</v>
      </c>
      <c r="I1705" s="9">
        <v>17.170000000000002</v>
      </c>
      <c r="J1705" s="9">
        <v>1.19</v>
      </c>
      <c r="M1705" s="9" t="str">
        <f>INDEX(Taxonomie!S:S,MATCH(ZACKS_Screener[[#This Row],[Ticker]], Taxonomie!P:P,0))</f>
        <v>Communication Services</v>
      </c>
      <c r="N1705" t="str">
        <f>INDEX(Taxonomie!Q:Q,MATCH(ZACKS_Screener[[#This Row],[Ticker]], Taxonomie!P:P,0))</f>
        <v>Telecom Services</v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5" s="18" t="str">
        <f>IFERROR(ZACKS_Screener[[#This Row],[Price]]/ZACKS_Screener[[#This Row],[EPS1]], "")</f>
        <v/>
      </c>
      <c r="R1705" s="18" t="str">
        <f>IFERROR(ZACKS_Screener[[#This Row],[Price]]/ZACKS_Screener[[#This Row],[EPS2]], "")</f>
        <v/>
      </c>
      <c r="S1705" s="18" t="str">
        <f>IFERROR(ZACKS_Screener[[#This Row],[PE1]]/(ZACKS_Screener[[#This Row],[EG1]]*100), "")</f>
        <v/>
      </c>
      <c r="T1705" s="18" t="str">
        <f>IFERROR(ZACKS_Screener[[#This Row],[PE2]]/(ZACKS_Screener[[#This Row],[EG2]]*100), "")</f>
        <v/>
      </c>
      <c r="U1705"/>
    </row>
    <row r="1706" spans="1:21" hidden="1" x14ac:dyDescent="0.25">
      <c r="A1706" s="23" t="s">
        <v>2106</v>
      </c>
      <c r="B1706" s="31">
        <v>179388.41</v>
      </c>
      <c r="C1706" s="6" t="s">
        <v>2105</v>
      </c>
      <c r="D1706" s="6" t="s">
        <v>22</v>
      </c>
      <c r="E1706" s="6" t="s">
        <v>330</v>
      </c>
      <c r="F1706" s="6" t="s">
        <v>1292</v>
      </c>
      <c r="G1706">
        <v>12</v>
      </c>
      <c r="H1706">
        <v>202212</v>
      </c>
      <c r="I1706" s="9">
        <v>403.54</v>
      </c>
      <c r="J1706" s="9">
        <v>9.9499999999999993</v>
      </c>
      <c r="K1706" s="9">
        <v>11.14</v>
      </c>
      <c r="L1706" s="9">
        <v>14.52</v>
      </c>
      <c r="M1706" s="9" t="str">
        <f>INDEX(Taxonomie!S:S,MATCH(ZACKS_Screener[[#This Row],[Ticker]], Taxonomie!P:P,0))</f>
        <v>Communication Services</v>
      </c>
      <c r="N1706" t="str">
        <f>INDEX(Taxonomie!Q:Q,MATCH(ZACKS_Screener[[#This Row],[Ticker]], Taxonomie!P:P,0))</f>
        <v>Entertainment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706" s="18">
        <f>IFERROR(ZACKS_Screener[[#This Row],[Price]]/ZACKS_Screener[[#This Row],[EPS1]], "")</f>
        <v>36.224416517055658</v>
      </c>
      <c r="R1706" s="18">
        <f>IFERROR(ZACKS_Screener[[#This Row],[Price]]/ZACKS_Screener[[#This Row],[EPS2]], "")</f>
        <v>27.792011019283748</v>
      </c>
      <c r="S1706" s="18">
        <f>IFERROR(ZACKS_Screener[[#This Row],[PE1]]/(ZACKS_Screener[[#This Row],[EG1]]*100), "")</f>
        <v>3.0288482718042302</v>
      </c>
      <c r="T1706" s="18">
        <f>IFERROR(ZACKS_Screener[[#This Row],[PE2]]/(ZACKS_Screener[[#This Row],[EG2]]*100), "")</f>
        <v>0.91598521525094989</v>
      </c>
      <c r="U1706"/>
    </row>
    <row r="1707" spans="1:21" hidden="1" x14ac:dyDescent="0.25">
      <c r="A1707" s="23" t="s">
        <v>2195</v>
      </c>
      <c r="B1707" s="31">
        <v>5621.25</v>
      </c>
      <c r="C1707" s="6" t="s">
        <v>2194</v>
      </c>
      <c r="D1707" s="6" t="s">
        <v>22</v>
      </c>
      <c r="E1707" s="6" t="s">
        <v>330</v>
      </c>
      <c r="F1707" s="6" t="s">
        <v>1292</v>
      </c>
      <c r="G1707">
        <v>12</v>
      </c>
      <c r="H1707">
        <v>202212</v>
      </c>
      <c r="I1707" s="9">
        <v>156.77000000000001</v>
      </c>
      <c r="J1707" s="9">
        <v>26.9</v>
      </c>
      <c r="K1707" s="9">
        <v>11.58</v>
      </c>
      <c r="L1707" s="9">
        <v>27.33</v>
      </c>
      <c r="M1707" s="9" t="str">
        <f>INDEX(Taxonomie!S:S,MATCH(ZACKS_Screener[[#This Row],[Ticker]], Taxonomie!P:P,0))</f>
        <v>Communication Services</v>
      </c>
      <c r="N1707" t="str">
        <f>INDEX(Taxonomie!Q:Q,MATCH(ZACKS_Screener[[#This Row],[Ticker]], Taxonomie!P:P,0))</f>
        <v>Entertainment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707" s="18">
        <f>IFERROR(ZACKS_Screener[[#This Row],[Price]]/ZACKS_Screener[[#This Row],[EPS1]], "")</f>
        <v>13.537996545768568</v>
      </c>
      <c r="R1707" s="18">
        <f>IFERROR(ZACKS_Screener[[#This Row],[Price]]/ZACKS_Screener[[#This Row],[EPS2]], "")</f>
        <v>5.7361873399195034</v>
      </c>
      <c r="S1707" s="18">
        <f>IFERROR(ZACKS_Screener[[#This Row],[PE1]]/(ZACKS_Screener[[#This Row],[EG1]]*100), "")</f>
        <v>-0.23771025266395202</v>
      </c>
      <c r="T1707" s="18">
        <f>IFERROR(ZACKS_Screener[[#This Row],[PE2]]/(ZACKS_Screener[[#This Row],[EG2]]*100), "")</f>
        <v>4.2174634537312919E-2</v>
      </c>
      <c r="U1707"/>
    </row>
    <row r="1708" spans="1:21" hidden="1" x14ac:dyDescent="0.25">
      <c r="A1708" s="23" t="s">
        <v>2541</v>
      </c>
      <c r="B1708" s="31">
        <v>8576.6299999999992</v>
      </c>
      <c r="C1708" s="6" t="s">
        <v>2540</v>
      </c>
      <c r="D1708" s="6" t="s">
        <v>22</v>
      </c>
      <c r="E1708" s="6" t="s">
        <v>330</v>
      </c>
      <c r="F1708" s="6" t="s">
        <v>1292</v>
      </c>
      <c r="G1708">
        <v>12</v>
      </c>
      <c r="H1708">
        <v>202212</v>
      </c>
      <c r="I1708" s="9">
        <v>60.92</v>
      </c>
      <c r="J1708" s="9">
        <v>-3.62</v>
      </c>
      <c r="K1708" s="9">
        <v>-5.23</v>
      </c>
      <c r="L1708" s="9">
        <v>-3.29</v>
      </c>
      <c r="M1708" s="9" t="str">
        <f>INDEX(Taxonomie!S:S,MATCH(ZACKS_Screener[[#This Row],[Ticker]], Taxonomie!P:P,0))</f>
        <v>Communication Services</v>
      </c>
      <c r="N1708" t="str">
        <f>INDEX(Taxonomie!Q:Q,MATCH(ZACKS_Screener[[#This Row],[Ticker]], Taxonomie!P:P,0))</f>
        <v>Entertainment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708" s="18">
        <f>IFERROR(ZACKS_Screener[[#This Row],[Price]]/ZACKS_Screener[[#This Row],[EPS1]], "")</f>
        <v>-11.648183556405353</v>
      </c>
      <c r="R1708" s="18">
        <f>IFERROR(ZACKS_Screener[[#This Row],[Price]]/ZACKS_Screener[[#This Row],[EPS2]], "")</f>
        <v>-18.516717325227965</v>
      </c>
      <c r="S1708" s="18">
        <f>IFERROR(ZACKS_Screener[[#This Row],[PE1]]/(ZACKS_Screener[[#This Row],[EG1]]*100), "")</f>
        <v>0.26190325760364824</v>
      </c>
      <c r="T1708" s="18">
        <f>IFERROR(ZACKS_Screener[[#This Row],[PE2]]/(ZACKS_Screener[[#This Row],[EG2]]*100), "")</f>
        <v>-0.49918779180898065</v>
      </c>
      <c r="U1708"/>
    </row>
    <row r="1709" spans="1:21" hidden="1" x14ac:dyDescent="0.25">
      <c r="A1709" s="23" t="s">
        <v>2660</v>
      </c>
      <c r="B1709" s="31">
        <v>13926.24</v>
      </c>
      <c r="C1709" s="6" t="s">
        <v>2659</v>
      </c>
      <c r="D1709" s="6" t="s">
        <v>22</v>
      </c>
      <c r="E1709" s="6" t="s">
        <v>330</v>
      </c>
      <c r="F1709" s="6" t="s">
        <v>1292</v>
      </c>
      <c r="G1709">
        <v>12</v>
      </c>
      <c r="H1709">
        <v>202212</v>
      </c>
      <c r="I1709" s="9">
        <v>3.6</v>
      </c>
      <c r="J1709" s="9">
        <v>0.32</v>
      </c>
      <c r="K1709" s="9">
        <v>0.3</v>
      </c>
      <c r="L1709" s="9">
        <v>0.31</v>
      </c>
      <c r="M1709" s="9" t="str">
        <f>INDEX(Taxonomie!S:S,MATCH(ZACKS_Screener[[#This Row],[Ticker]], Taxonomie!P:P,0))</f>
        <v>Communication Services</v>
      </c>
      <c r="N1709" t="str">
        <f>INDEX(Taxonomie!Q:Q,MATCH(ZACKS_Screener[[#This Row],[Ticker]], Taxonomie!P:P,0))</f>
        <v>Entertainment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709" s="18">
        <f>IFERROR(ZACKS_Screener[[#This Row],[Price]]/ZACKS_Screener[[#This Row],[EPS1]], "")</f>
        <v>12</v>
      </c>
      <c r="R1709" s="18">
        <f>IFERROR(ZACKS_Screener[[#This Row],[Price]]/ZACKS_Screener[[#This Row],[EPS2]], "")</f>
        <v>11.612903225806452</v>
      </c>
      <c r="S1709" s="18">
        <f>IFERROR(ZACKS_Screener[[#This Row],[PE1]]/(ZACKS_Screener[[#This Row],[EG1]]*100), "")</f>
        <v>-1.9199999999999984</v>
      </c>
      <c r="T1709" s="18">
        <f>IFERROR(ZACKS_Screener[[#This Row],[PE2]]/(ZACKS_Screener[[#This Row],[EG2]]*100), "")</f>
        <v>3.4838709677419324</v>
      </c>
      <c r="U1709"/>
    </row>
    <row r="1710" spans="1:21" hidden="1" x14ac:dyDescent="0.25">
      <c r="A1710" s="23" t="s">
        <v>2869</v>
      </c>
      <c r="B1710" s="31">
        <v>3645.46</v>
      </c>
      <c r="C1710" s="6" t="s">
        <v>2868</v>
      </c>
      <c r="D1710" s="6" t="s">
        <v>13</v>
      </c>
      <c r="E1710" s="6" t="s">
        <v>330</v>
      </c>
      <c r="F1710" s="6" t="s">
        <v>1292</v>
      </c>
      <c r="G1710">
        <v>12</v>
      </c>
      <c r="H1710">
        <v>202212</v>
      </c>
      <c r="I1710" s="9">
        <v>16.2</v>
      </c>
      <c r="J1710" s="9">
        <v>2.83</v>
      </c>
      <c r="K1710" s="9">
        <v>1.75</v>
      </c>
      <c r="L1710" s="9">
        <v>2.79</v>
      </c>
      <c r="M1710" s="9" t="str">
        <f>INDEX(Taxonomie!S:S,MATCH(ZACKS_Screener[[#This Row],[Ticker]], Taxonomie!P:P,0))</f>
        <v>Communication Services</v>
      </c>
      <c r="N1710" t="str">
        <f>INDEX(Taxonomie!Q:Q,MATCH(ZACKS_Screener[[#This Row],[Ticker]], Taxonomie!P:P,0))</f>
        <v>Broadcasting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710" s="18">
        <f>IFERROR(ZACKS_Screener[[#This Row],[Price]]/ZACKS_Screener[[#This Row],[EPS1]], "")</f>
        <v>9.2571428571428562</v>
      </c>
      <c r="R1710" s="18">
        <f>IFERROR(ZACKS_Screener[[#This Row],[Price]]/ZACKS_Screener[[#This Row],[EPS2]], "")</f>
        <v>5.8064516129032251</v>
      </c>
      <c r="S1710" s="18">
        <f>IFERROR(ZACKS_Screener[[#This Row],[PE1]]/(ZACKS_Screener[[#This Row],[EG1]]*100), "")</f>
        <v>-0.24257142857142855</v>
      </c>
      <c r="T1710" s="18">
        <f>IFERROR(ZACKS_Screener[[#This Row],[PE2]]/(ZACKS_Screener[[#This Row],[EG2]]*100), "")</f>
        <v>9.770471464019849E-2</v>
      </c>
      <c r="U1710"/>
    </row>
    <row r="1711" spans="1:21" hidden="1" x14ac:dyDescent="0.25">
      <c r="A1711" s="23" t="s">
        <v>41836</v>
      </c>
      <c r="B1711" s="31">
        <v>2813.2</v>
      </c>
      <c r="C1711" s="6" t="s">
        <v>41835</v>
      </c>
      <c r="D1711" s="6" t="s">
        <v>13</v>
      </c>
      <c r="E1711" s="6" t="s">
        <v>330</v>
      </c>
      <c r="F1711" s="6" t="s">
        <v>1292</v>
      </c>
      <c r="G1711">
        <v>12</v>
      </c>
      <c r="H1711">
        <v>202212</v>
      </c>
      <c r="I1711" s="9">
        <v>4.9800000000000004</v>
      </c>
      <c r="J1711" s="9">
        <v>-1.1200000000000001</v>
      </c>
      <c r="K1711" s="9">
        <v>0.12</v>
      </c>
      <c r="L1711" s="9">
        <v>0.49</v>
      </c>
      <c r="M1711" s="9" t="str">
        <f>INDEX(Taxonomie!S:S,MATCH(ZACKS_Screener[[#This Row],[Ticker]], Taxonomie!P:P,0))</f>
        <v>Communication Services</v>
      </c>
      <c r="N1711" t="str">
        <f>INDEX(Taxonomie!Q:Q,MATCH(ZACKS_Screener[[#This Row],[Ticker]], Taxonomie!P:P,0))</f>
        <v>Telecom Services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11" s="18">
        <f>IFERROR(ZACKS_Screener[[#This Row],[Price]]/ZACKS_Screener[[#This Row],[EPS1]], "")</f>
        <v>41.500000000000007</v>
      </c>
      <c r="R1711" s="18">
        <f>IFERROR(ZACKS_Screener[[#This Row],[Price]]/ZACKS_Screener[[#This Row],[EPS2]], "")</f>
        <v>10.163265306122449</v>
      </c>
      <c r="S1711" s="18">
        <f>IFERROR(ZACKS_Screener[[#This Row],[PE1]]/(ZACKS_Screener[[#This Row],[EG1]]*100), "")</f>
        <v>0.41500000000000009</v>
      </c>
      <c r="T1711" s="18">
        <f>IFERROR(ZACKS_Screener[[#This Row],[PE2]]/(ZACKS_Screener[[#This Row],[EG2]]*100), "")</f>
        <v>3.29619415333701E-2</v>
      </c>
      <c r="U1711"/>
    </row>
    <row r="1712" spans="1:21" hidden="1" x14ac:dyDescent="0.25">
      <c r="A1712" s="23" t="s">
        <v>3110</v>
      </c>
      <c r="B1712" s="31">
        <v>28331.93</v>
      </c>
      <c r="C1712" s="6" t="s">
        <v>3109</v>
      </c>
      <c r="D1712" s="6" t="s">
        <v>22</v>
      </c>
      <c r="E1712" s="6" t="s">
        <v>330</v>
      </c>
      <c r="F1712" s="6" t="s">
        <v>1292</v>
      </c>
      <c r="G1712">
        <v>12</v>
      </c>
      <c r="H1712">
        <v>202212</v>
      </c>
      <c r="I1712" s="9">
        <v>11.63</v>
      </c>
      <c r="J1712" s="9">
        <v>0.46</v>
      </c>
      <c r="K1712" s="9">
        <v>-0.34</v>
      </c>
      <c r="L1712" s="9">
        <v>0.6</v>
      </c>
      <c r="M1712" s="9" t="str">
        <f>INDEX(Taxonomie!S:S,MATCH(ZACKS_Screener[[#This Row],[Ticker]], Taxonomie!P:P,0))</f>
        <v>Communication Services</v>
      </c>
      <c r="N1712" t="str">
        <f>INDEX(Taxonomie!Q:Q,MATCH(ZACKS_Screener[[#This Row],[Ticker]], Taxonomie!P:P,0))</f>
        <v>Entertainment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12" s="18">
        <f>IFERROR(ZACKS_Screener[[#This Row],[Price]]/ZACKS_Screener[[#This Row],[EPS1]], "")</f>
        <v>-34.205882352941174</v>
      </c>
      <c r="R1712" s="18">
        <f>IFERROR(ZACKS_Screener[[#This Row],[Price]]/ZACKS_Screener[[#This Row],[EPS2]], "")</f>
        <v>19.383333333333336</v>
      </c>
      <c r="S1712" s="18">
        <f>IFERROR(ZACKS_Screener[[#This Row],[PE1]]/(ZACKS_Screener[[#This Row],[EG1]]*100), "")</f>
        <v>0.34205882352941175</v>
      </c>
      <c r="T1712" s="18">
        <f>IFERROR(ZACKS_Screener[[#This Row],[PE2]]/(ZACKS_Screener[[#This Row],[EG2]]*100), "")</f>
        <v>0.19383333333333336</v>
      </c>
      <c r="U1712"/>
    </row>
    <row r="1713" spans="1:21" hidden="1" x14ac:dyDescent="0.25">
      <c r="A1713" s="23" t="s">
        <v>40408</v>
      </c>
      <c r="B1713" s="31">
        <v>2415.33</v>
      </c>
      <c r="C1713" s="6" t="s">
        <v>40407</v>
      </c>
      <c r="D1713" s="6" t="s">
        <v>13</v>
      </c>
      <c r="E1713" s="6" t="s">
        <v>51</v>
      </c>
      <c r="F1713" s="6" t="s">
        <v>655</v>
      </c>
      <c r="G1713">
        <v>12</v>
      </c>
      <c r="H1713">
        <v>202212</v>
      </c>
      <c r="I1713" s="9">
        <v>15.31</v>
      </c>
      <c r="J1713" s="9">
        <v>0.88</v>
      </c>
      <c r="K1713" s="9">
        <v>1.39</v>
      </c>
      <c r="L1713" s="9">
        <v>1.66</v>
      </c>
      <c r="M1713" s="9" t="e">
        <f>INDEX(Taxonomie!S:S,MATCH(ZACKS_Screener[[#This Row],[Ticker]], Taxonomie!P:P,0))</f>
        <v>#N/A</v>
      </c>
      <c r="N1713" t="e">
        <f>INDEX(Taxonomie!Q:Q,MATCH(ZACKS_Screener[[#This Row],[Ticker]], Taxonomie!P:P,0))</f>
        <v>#N/A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1713" s="18">
        <f>IFERROR(ZACKS_Screener[[#This Row],[Price]]/ZACKS_Screener[[#This Row],[EPS1]], "")</f>
        <v>11.014388489208635</v>
      </c>
      <c r="R1713" s="18">
        <f>IFERROR(ZACKS_Screener[[#This Row],[Price]]/ZACKS_Screener[[#This Row],[EPS2]], "")</f>
        <v>9.2228915662650603</v>
      </c>
      <c r="S1713" s="18">
        <f>IFERROR(ZACKS_Screener[[#This Row],[PE1]]/(ZACKS_Screener[[#This Row],[EG1]]*100), "")</f>
        <v>0.19005219353928626</v>
      </c>
      <c r="T1713" s="18">
        <f>IFERROR(ZACKS_Screener[[#This Row],[PE2]]/(ZACKS_Screener[[#This Row],[EG2]]*100), "")</f>
        <v>0.47480812137438644</v>
      </c>
      <c r="U1713"/>
    </row>
    <row r="1714" spans="1:21" hidden="1" x14ac:dyDescent="0.25">
      <c r="A1714" s="23" t="s">
        <v>654</v>
      </c>
      <c r="B1714" s="31">
        <v>28983.26</v>
      </c>
      <c r="C1714" s="6" t="s">
        <v>653</v>
      </c>
      <c r="D1714" s="6" t="s">
        <v>22</v>
      </c>
      <c r="E1714" s="6" t="s">
        <v>51</v>
      </c>
      <c r="F1714" s="6" t="s">
        <v>655</v>
      </c>
      <c r="G1714">
        <v>12</v>
      </c>
      <c r="H1714">
        <v>202212</v>
      </c>
      <c r="I1714" s="9">
        <v>63.45</v>
      </c>
      <c r="J1714" s="9">
        <v>3.57</v>
      </c>
      <c r="K1714" s="9">
        <v>3.87</v>
      </c>
      <c r="L1714" s="9">
        <v>4.2</v>
      </c>
      <c r="M1714" s="9" t="str">
        <f>INDEX(Taxonomie!S:S,MATCH(ZACKS_Screener[[#This Row],[Ticker]], Taxonomie!P:P,0))</f>
        <v>Consumer Defensive</v>
      </c>
      <c r="N1714" t="str">
        <f>INDEX(Taxonomie!Q:Q,MATCH(ZACKS_Screener[[#This Row],[Ticker]], Taxonomie!P:P,0))</f>
        <v>Beverages—Non-Alcoholic</v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1714" s="18">
        <f>IFERROR(ZACKS_Screener[[#This Row],[Price]]/ZACKS_Screener[[#This Row],[EPS1]], "")</f>
        <v>16.395348837209301</v>
      </c>
      <c r="R1714" s="18">
        <f>IFERROR(ZACKS_Screener[[#This Row],[Price]]/ZACKS_Screener[[#This Row],[EPS2]], "")</f>
        <v>15.107142857142858</v>
      </c>
      <c r="S1714" s="18">
        <f>IFERROR(ZACKS_Screener[[#This Row],[PE1]]/(ZACKS_Screener[[#This Row],[EG1]]*100), "")</f>
        <v>1.9510465116279052</v>
      </c>
      <c r="T1714" s="18">
        <f>IFERROR(ZACKS_Screener[[#This Row],[PE2]]/(ZACKS_Screener[[#This Row],[EG2]]*100), "")</f>
        <v>1.7716558441558441</v>
      </c>
      <c r="U1714"/>
    </row>
    <row r="1715" spans="1:21" hidden="1" x14ac:dyDescent="0.25">
      <c r="A1715" s="23" t="s">
        <v>798</v>
      </c>
      <c r="B1715" s="31">
        <v>6238.94</v>
      </c>
      <c r="C1715" s="6" t="s">
        <v>797</v>
      </c>
      <c r="D1715" s="6" t="s">
        <v>22</v>
      </c>
      <c r="E1715" s="6" t="s">
        <v>51</v>
      </c>
      <c r="F1715" s="6" t="s">
        <v>655</v>
      </c>
      <c r="G1715">
        <v>12</v>
      </c>
      <c r="H1715">
        <v>202212</v>
      </c>
      <c r="I1715" s="9">
        <v>665.58</v>
      </c>
      <c r="J1715" s="9">
        <v>48.61</v>
      </c>
      <c r="M1715" s="9" t="str">
        <f>INDEX(Taxonomie!S:S,MATCH(ZACKS_Screener[[#This Row],[Ticker]], Taxonomie!P:P,0))</f>
        <v>Consumer Defensive</v>
      </c>
      <c r="N1715" t="str">
        <f>INDEX(Taxonomie!Q:Q,MATCH(ZACKS_Screener[[#This Row],[Ticker]], Taxonomie!P:P,0))</f>
        <v>Beverages—Non-Alcoholic</v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5" s="18" t="str">
        <f>IFERROR(ZACKS_Screener[[#This Row],[Price]]/ZACKS_Screener[[#This Row],[EPS1]], "")</f>
        <v/>
      </c>
      <c r="R1715" s="18" t="str">
        <f>IFERROR(ZACKS_Screener[[#This Row],[Price]]/ZACKS_Screener[[#This Row],[EPS2]], "")</f>
        <v/>
      </c>
      <c r="S1715" s="18" t="str">
        <f>IFERROR(ZACKS_Screener[[#This Row],[PE1]]/(ZACKS_Screener[[#This Row],[EG1]]*100), "")</f>
        <v/>
      </c>
      <c r="T1715" s="18" t="str">
        <f>IFERROR(ZACKS_Screener[[#This Row],[PE2]]/(ZACKS_Screener[[#This Row],[EG2]]*100), "")</f>
        <v/>
      </c>
      <c r="U1715"/>
    </row>
    <row r="1716" spans="1:21" hidden="1" x14ac:dyDescent="0.25">
      <c r="A1716" s="23" t="s">
        <v>1256</v>
      </c>
      <c r="B1716" s="31">
        <v>4519.22</v>
      </c>
      <c r="C1716" s="6" t="s">
        <v>1255</v>
      </c>
      <c r="D1716" s="6" t="s">
        <v>22</v>
      </c>
      <c r="E1716" s="6" t="s">
        <v>51</v>
      </c>
      <c r="F1716" s="6" t="s">
        <v>655</v>
      </c>
      <c r="G1716">
        <v>4</v>
      </c>
      <c r="H1716">
        <v>202304</v>
      </c>
      <c r="I1716" s="9">
        <v>48.41</v>
      </c>
      <c r="J1716" s="9">
        <v>1.69</v>
      </c>
      <c r="K1716" s="9">
        <v>1.56</v>
      </c>
      <c r="L1716" s="9">
        <v>1.68</v>
      </c>
      <c r="M1716" s="9" t="str">
        <f>INDEX(Taxonomie!S:S,MATCH(ZACKS_Screener[[#This Row],[Ticker]], Taxonomie!P:P,0))</f>
        <v>Consumer Defensive</v>
      </c>
      <c r="N1716" t="str">
        <f>INDEX(Taxonomie!Q:Q,MATCH(ZACKS_Screener[[#This Row],[Ticker]], Taxonomie!P:P,0))</f>
        <v>Beverages—Non-Alcoholic</v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716" s="18">
        <f>IFERROR(ZACKS_Screener[[#This Row],[Price]]/ZACKS_Screener[[#This Row],[EPS1]], "")</f>
        <v>31.032051282051277</v>
      </c>
      <c r="R1716" s="18">
        <f>IFERROR(ZACKS_Screener[[#This Row],[Price]]/ZACKS_Screener[[#This Row],[EPS2]], "")</f>
        <v>28.81547619047619</v>
      </c>
      <c r="S1716" s="18">
        <f>IFERROR(ZACKS_Screener[[#This Row],[PE1]]/(ZACKS_Screener[[#This Row],[EG1]]*100), "")</f>
        <v>-4.0341666666666693</v>
      </c>
      <c r="T1716" s="18">
        <f>IFERROR(ZACKS_Screener[[#This Row],[PE2]]/(ZACKS_Screener[[#This Row],[EG2]]*100), "")</f>
        <v>3.7460119047619083</v>
      </c>
      <c r="U1716"/>
    </row>
    <row r="1717" spans="1:21" hidden="1" x14ac:dyDescent="0.25">
      <c r="A1717" s="23" t="s">
        <v>1729</v>
      </c>
      <c r="B1717" s="31">
        <v>43952.24</v>
      </c>
      <c r="C1717" s="6" t="s">
        <v>1728</v>
      </c>
      <c r="D1717" s="6" t="s">
        <v>22</v>
      </c>
      <c r="E1717" s="6" t="s">
        <v>51</v>
      </c>
      <c r="F1717" s="6" t="s">
        <v>655</v>
      </c>
      <c r="G1717">
        <v>12</v>
      </c>
      <c r="H1717">
        <v>202212</v>
      </c>
      <c r="I1717" s="9">
        <v>31.31</v>
      </c>
      <c r="J1717" s="9">
        <v>1.68</v>
      </c>
      <c r="K1717" s="9">
        <v>1.78</v>
      </c>
      <c r="L1717" s="9">
        <v>1.92</v>
      </c>
      <c r="M1717" s="9" t="str">
        <f>INDEX(Taxonomie!S:S,MATCH(ZACKS_Screener[[#This Row],[Ticker]], Taxonomie!P:P,0))</f>
        <v>Consumer Defensive</v>
      </c>
      <c r="N1717" t="str">
        <f>INDEX(Taxonomie!Q:Q,MATCH(ZACKS_Screener[[#This Row],[Ticker]], Taxonomie!P:P,0))</f>
        <v>Beverages—Non-Alcoholic</v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1717" s="18">
        <f>IFERROR(ZACKS_Screener[[#This Row],[Price]]/ZACKS_Screener[[#This Row],[EPS1]], "")</f>
        <v>17.589887640449437</v>
      </c>
      <c r="R1717" s="18">
        <f>IFERROR(ZACKS_Screener[[#This Row],[Price]]/ZACKS_Screener[[#This Row],[EPS2]], "")</f>
        <v>16.307291666666668</v>
      </c>
      <c r="S1717" s="18">
        <f>IFERROR(ZACKS_Screener[[#This Row],[PE1]]/(ZACKS_Screener[[#This Row],[EG1]]*100), "")</f>
        <v>2.9551011235955027</v>
      </c>
      <c r="T1717" s="18">
        <f>IFERROR(ZACKS_Screener[[#This Row],[PE2]]/(ZACKS_Screener[[#This Row],[EG2]]*100), "")</f>
        <v>2.0733556547619063</v>
      </c>
      <c r="U1717"/>
    </row>
    <row r="1718" spans="1:21" hidden="1" x14ac:dyDescent="0.25">
      <c r="A1718" s="23" t="s">
        <v>1764</v>
      </c>
      <c r="B1718" s="31">
        <v>262718.13</v>
      </c>
      <c r="C1718" s="6" t="s">
        <v>1763</v>
      </c>
      <c r="D1718" s="6" t="s">
        <v>13</v>
      </c>
      <c r="E1718" s="6" t="s">
        <v>51</v>
      </c>
      <c r="F1718" s="6" t="s">
        <v>655</v>
      </c>
      <c r="G1718">
        <v>12</v>
      </c>
      <c r="H1718">
        <v>202212</v>
      </c>
      <c r="I1718" s="9">
        <v>60.75</v>
      </c>
      <c r="J1718" s="9">
        <v>2.48</v>
      </c>
      <c r="K1718" s="9">
        <v>2.61</v>
      </c>
      <c r="L1718" s="9">
        <v>2.8</v>
      </c>
      <c r="M1718" s="9" t="str">
        <f>INDEX(Taxonomie!S:S,MATCH(ZACKS_Screener[[#This Row],[Ticker]], Taxonomie!P:P,0))</f>
        <v>Consumer Defensive</v>
      </c>
      <c r="N1718" t="str">
        <f>INDEX(Taxonomie!Q:Q,MATCH(ZACKS_Screener[[#This Row],[Ticker]], Taxonomie!P:P,0))</f>
        <v>Beverages—Non-Alcoholic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718" s="18">
        <f>IFERROR(ZACKS_Screener[[#This Row],[Price]]/ZACKS_Screener[[#This Row],[EPS1]], "")</f>
        <v>23.27586206896552</v>
      </c>
      <c r="R1718" s="18">
        <f>IFERROR(ZACKS_Screener[[#This Row],[Price]]/ZACKS_Screener[[#This Row],[EPS2]], "")</f>
        <v>21.696428571428573</v>
      </c>
      <c r="S1718" s="18">
        <f>IFERROR(ZACKS_Screener[[#This Row],[PE1]]/(ZACKS_Screener[[#This Row],[EG1]]*100), "")</f>
        <v>4.4403183023872721</v>
      </c>
      <c r="T1718" s="18">
        <f>IFERROR(ZACKS_Screener[[#This Row],[PE2]]/(ZACKS_Screener[[#This Row],[EG2]]*100), "")</f>
        <v>2.9804041353383464</v>
      </c>
      <c r="U1718"/>
    </row>
    <row r="1719" spans="1:21" hidden="1" x14ac:dyDescent="0.25">
      <c r="A1719" s="23" t="s">
        <v>1991</v>
      </c>
      <c r="B1719" s="31">
        <v>59260</v>
      </c>
      <c r="C1719" s="6" t="s">
        <v>1990</v>
      </c>
      <c r="D1719" s="6" t="s">
        <v>22</v>
      </c>
      <c r="E1719" s="6" t="s">
        <v>51</v>
      </c>
      <c r="F1719" s="6" t="s">
        <v>655</v>
      </c>
      <c r="G1719">
        <v>12</v>
      </c>
      <c r="H1719">
        <v>202212</v>
      </c>
      <c r="I1719" s="9">
        <v>59.26</v>
      </c>
      <c r="J1719" s="9">
        <v>1.1200000000000001</v>
      </c>
      <c r="K1719" s="9">
        <v>1.55</v>
      </c>
      <c r="L1719" s="9">
        <v>1.78</v>
      </c>
      <c r="M1719" s="9" t="str">
        <f>INDEX(Taxonomie!S:S,MATCH(ZACKS_Screener[[#This Row],[Ticker]], Taxonomie!P:P,0))</f>
        <v>Consumer Defensive</v>
      </c>
      <c r="N1719" t="str">
        <f>INDEX(Taxonomie!Q:Q,MATCH(ZACKS_Screener[[#This Row],[Ticker]], Taxonomie!P:P,0))</f>
        <v>Beverages—Non-Alcoholic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719" s="18">
        <f>IFERROR(ZACKS_Screener[[#This Row],[Price]]/ZACKS_Screener[[#This Row],[EPS1]], "")</f>
        <v>38.232258064516124</v>
      </c>
      <c r="R1719" s="18">
        <f>IFERROR(ZACKS_Screener[[#This Row],[Price]]/ZACKS_Screener[[#This Row],[EPS2]], "")</f>
        <v>33.292134831460672</v>
      </c>
      <c r="S1719" s="18">
        <f>IFERROR(ZACKS_Screener[[#This Row],[PE1]]/(ZACKS_Screener[[#This Row],[EG1]]*100), "")</f>
        <v>0.99581695423855976</v>
      </c>
      <c r="T1719" s="18">
        <f>IFERROR(ZACKS_Screener[[#This Row],[PE2]]/(ZACKS_Screener[[#This Row],[EG2]]*100), "")</f>
        <v>2.243600390815828</v>
      </c>
      <c r="U1719"/>
    </row>
    <row r="1720" spans="1:21" hidden="1" x14ac:dyDescent="0.25">
      <c r="A1720" s="23" t="s">
        <v>2336</v>
      </c>
      <c r="B1720" s="31">
        <v>253757.28</v>
      </c>
      <c r="C1720" s="6" t="s">
        <v>2335</v>
      </c>
      <c r="D1720" s="6" t="s">
        <v>22</v>
      </c>
      <c r="E1720" s="6" t="s">
        <v>51</v>
      </c>
      <c r="F1720" s="6" t="s">
        <v>655</v>
      </c>
      <c r="G1720">
        <v>12</v>
      </c>
      <c r="H1720">
        <v>202212</v>
      </c>
      <c r="I1720" s="9">
        <v>184.19</v>
      </c>
      <c r="J1720" s="9">
        <v>6.79</v>
      </c>
      <c r="K1720" s="9">
        <v>7.3</v>
      </c>
      <c r="L1720" s="9">
        <v>7.91</v>
      </c>
      <c r="M1720" s="9" t="str">
        <f>INDEX(Taxonomie!S:S,MATCH(ZACKS_Screener[[#This Row],[Ticker]], Taxonomie!P:P,0))</f>
        <v>Consumer Defensive</v>
      </c>
      <c r="N1720" t="str">
        <f>INDEX(Taxonomie!Q:Q,MATCH(ZACKS_Screener[[#This Row],[Ticker]], Taxonomie!P:P,0))</f>
        <v>Beverages—Non-Alcoholic</v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720" s="18">
        <f>IFERROR(ZACKS_Screener[[#This Row],[Price]]/ZACKS_Screener[[#This Row],[EPS1]], "")</f>
        <v>25.231506849315068</v>
      </c>
      <c r="R1720" s="18">
        <f>IFERROR(ZACKS_Screener[[#This Row],[Price]]/ZACKS_Screener[[#This Row],[EPS2]], "")</f>
        <v>23.285714285714285</v>
      </c>
      <c r="S1720" s="18">
        <f>IFERROR(ZACKS_Screener[[#This Row],[PE1]]/(ZACKS_Screener[[#This Row],[EG1]]*100), "")</f>
        <v>3.359253558957831</v>
      </c>
      <c r="T1720" s="18">
        <f>IFERROR(ZACKS_Screener[[#This Row],[PE2]]/(ZACKS_Screener[[#This Row],[EG2]]*100), "")</f>
        <v>2.7866510538641673</v>
      </c>
      <c r="U1720"/>
    </row>
    <row r="1721" spans="1:21" hidden="1" x14ac:dyDescent="0.25">
      <c r="A1721" s="23" t="s">
        <v>50</v>
      </c>
      <c r="B1721" s="31">
        <v>45360.63</v>
      </c>
      <c r="C1721" s="6" t="s">
        <v>49</v>
      </c>
      <c r="D1721" s="6" t="s">
        <v>13</v>
      </c>
      <c r="E1721" s="6" t="s">
        <v>51</v>
      </c>
      <c r="F1721" s="6" t="s">
        <v>52</v>
      </c>
      <c r="G1721">
        <v>12</v>
      </c>
      <c r="H1721">
        <v>202212</v>
      </c>
      <c r="I1721" s="9">
        <v>2.88</v>
      </c>
      <c r="J1721" s="9">
        <v>0.18</v>
      </c>
      <c r="K1721" s="9">
        <v>0.17</v>
      </c>
      <c r="L1721" s="9">
        <v>0.19</v>
      </c>
      <c r="M1721" s="9" t="str">
        <f>INDEX(Taxonomie!S:S,MATCH(ZACKS_Screener[[#This Row],[Ticker]], Taxonomie!P:P,0))</f>
        <v>Consumer Defensive</v>
      </c>
      <c r="N1721" t="str">
        <f>INDEX(Taxonomie!Q:Q,MATCH(ZACKS_Screener[[#This Row],[Ticker]], Taxonomie!P:P,0))</f>
        <v>Beverages—Brewers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721" s="18">
        <f>IFERROR(ZACKS_Screener[[#This Row],[Price]]/ZACKS_Screener[[#This Row],[EPS1]], "")</f>
        <v>16.941176470588232</v>
      </c>
      <c r="R1721" s="18">
        <f>IFERROR(ZACKS_Screener[[#This Row],[Price]]/ZACKS_Screener[[#This Row],[EPS2]], "")</f>
        <v>15.157894736842104</v>
      </c>
      <c r="S1721" s="18">
        <f>IFERROR(ZACKS_Screener[[#This Row],[PE1]]/(ZACKS_Screener[[#This Row],[EG1]]*100), "")</f>
        <v>-3.0494117647058872</v>
      </c>
      <c r="T1721" s="18">
        <f>IFERROR(ZACKS_Screener[[#This Row],[PE2]]/(ZACKS_Screener[[#This Row],[EG2]]*100), "")</f>
        <v>1.2884210526315796</v>
      </c>
      <c r="U1721"/>
    </row>
    <row r="1722" spans="1:21" hidden="1" x14ac:dyDescent="0.25">
      <c r="A1722" s="23" t="s">
        <v>469</v>
      </c>
      <c r="B1722" s="31">
        <v>30858.31</v>
      </c>
      <c r="C1722" s="6" t="s">
        <v>468</v>
      </c>
      <c r="D1722" s="6" t="s">
        <v>13</v>
      </c>
      <c r="E1722" s="6" t="s">
        <v>51</v>
      </c>
      <c r="F1722" s="6" t="s">
        <v>52</v>
      </c>
      <c r="G1722">
        <v>4</v>
      </c>
      <c r="H1722">
        <v>202304</v>
      </c>
      <c r="I1722" s="9">
        <v>64.39</v>
      </c>
      <c r="J1722" s="9">
        <v>1.74</v>
      </c>
      <c r="M1722" s="9" t="e">
        <f>INDEX(Taxonomie!S:S,MATCH(ZACKS_Screener[[#This Row],[Ticker]], Taxonomie!P:P,0))</f>
        <v>#N/A</v>
      </c>
      <c r="N1722" t="e">
        <f>INDEX(Taxonomie!Q:Q,MATCH(ZACKS_Screener[[#This Row],[Ticker]], Taxonomie!P:P,0))</f>
        <v>#N/A</v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22" s="18" t="str">
        <f>IFERROR(ZACKS_Screener[[#This Row],[Price]]/ZACKS_Screener[[#This Row],[EPS1]], "")</f>
        <v/>
      </c>
      <c r="R1722" s="18" t="str">
        <f>IFERROR(ZACKS_Screener[[#This Row],[Price]]/ZACKS_Screener[[#This Row],[EPS2]], "")</f>
        <v/>
      </c>
      <c r="S1722" s="18" t="str">
        <f>IFERROR(ZACKS_Screener[[#This Row],[PE1]]/(ZACKS_Screener[[#This Row],[EG1]]*100), "")</f>
        <v/>
      </c>
      <c r="T1722" s="18" t="str">
        <f>IFERROR(ZACKS_Screener[[#This Row],[PE2]]/(ZACKS_Screener[[#This Row],[EG2]]*100), "")</f>
        <v/>
      </c>
      <c r="U1722"/>
    </row>
    <row r="1723" spans="1:21" hidden="1" x14ac:dyDescent="0.25">
      <c r="A1723" s="23" t="s">
        <v>471</v>
      </c>
      <c r="B1723" s="31">
        <v>30230.5</v>
      </c>
      <c r="C1723" s="6" t="s">
        <v>470</v>
      </c>
      <c r="D1723" s="6" t="s">
        <v>13</v>
      </c>
      <c r="E1723" s="6" t="s">
        <v>51</v>
      </c>
      <c r="F1723" s="6" t="s">
        <v>52</v>
      </c>
      <c r="G1723">
        <v>4</v>
      </c>
      <c r="H1723">
        <v>202304</v>
      </c>
      <c r="I1723" s="9">
        <v>63.08</v>
      </c>
      <c r="J1723" s="9">
        <v>1.74</v>
      </c>
      <c r="K1723" s="9">
        <v>2.06</v>
      </c>
      <c r="L1723" s="9">
        <v>2.2400000000000002</v>
      </c>
      <c r="M1723" s="9" t="e">
        <f>INDEX(Taxonomie!S:S,MATCH(ZACKS_Screener[[#This Row],[Ticker]], Taxonomie!P:P,0))</f>
        <v>#N/A</v>
      </c>
      <c r="N1723" t="e">
        <f>INDEX(Taxonomie!Q:Q,MATCH(ZACKS_Screener[[#This Row],[Ticker]], Taxonomie!P:P,0))</f>
        <v>#N/A</v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1723" s="18">
        <f>IFERROR(ZACKS_Screener[[#This Row],[Price]]/ZACKS_Screener[[#This Row],[EPS1]], "")</f>
        <v>30.621359223300971</v>
      </c>
      <c r="R1723" s="18">
        <f>IFERROR(ZACKS_Screener[[#This Row],[Price]]/ZACKS_Screener[[#This Row],[EPS2]], "")</f>
        <v>28.160714285714281</v>
      </c>
      <c r="S1723" s="18">
        <f>IFERROR(ZACKS_Screener[[#This Row],[PE1]]/(ZACKS_Screener[[#This Row],[EG1]]*100), "")</f>
        <v>1.6650364077669901</v>
      </c>
      <c r="T1723" s="18">
        <f>IFERROR(ZACKS_Screener[[#This Row],[PE2]]/(ZACKS_Screener[[#This Row],[EG2]]*100), "")</f>
        <v>3.2228373015872984</v>
      </c>
      <c r="U1723"/>
    </row>
    <row r="1724" spans="1:21" hidden="1" x14ac:dyDescent="0.25">
      <c r="A1724" s="23" t="s">
        <v>587</v>
      </c>
      <c r="B1724" s="31">
        <v>94110.66</v>
      </c>
      <c r="C1724" s="6" t="s">
        <v>586</v>
      </c>
      <c r="D1724" s="6" t="s">
        <v>13</v>
      </c>
      <c r="E1724" s="6" t="s">
        <v>51</v>
      </c>
      <c r="F1724" s="6" t="s">
        <v>52</v>
      </c>
      <c r="G1724">
        <v>12</v>
      </c>
      <c r="H1724">
        <v>202212</v>
      </c>
      <c r="I1724" s="9">
        <v>54.18</v>
      </c>
      <c r="J1724" s="9">
        <v>3.21</v>
      </c>
      <c r="K1724" s="9">
        <v>3.2</v>
      </c>
      <c r="L1724" s="9">
        <v>3.7</v>
      </c>
      <c r="M1724" s="9" t="str">
        <f>INDEX(Taxonomie!S:S,MATCH(ZACKS_Screener[[#This Row],[Ticker]], Taxonomie!P:P,0))</f>
        <v>Consumer Defensive</v>
      </c>
      <c r="N1724" t="str">
        <f>INDEX(Taxonomie!Q:Q,MATCH(ZACKS_Screener[[#This Row],[Ticker]], Taxonomie!P:P,0))</f>
        <v>Beverages—Brewers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1724" s="18">
        <f>IFERROR(ZACKS_Screener[[#This Row],[Price]]/ZACKS_Screener[[#This Row],[EPS1]], "")</f>
        <v>16.931249999999999</v>
      </c>
      <c r="R1724" s="18">
        <f>IFERROR(ZACKS_Screener[[#This Row],[Price]]/ZACKS_Screener[[#This Row],[EPS2]], "")</f>
        <v>14.643243243243242</v>
      </c>
      <c r="S1724" s="18">
        <f>IFERROR(ZACKS_Screener[[#This Row],[PE1]]/(ZACKS_Screener[[#This Row],[EG1]]*100), "")</f>
        <v>-54.349312500001155</v>
      </c>
      <c r="T1724" s="18">
        <f>IFERROR(ZACKS_Screener[[#This Row],[PE2]]/(ZACKS_Screener[[#This Row],[EG2]]*100), "")</f>
        <v>0.93716756756756747</v>
      </c>
      <c r="U1724"/>
    </row>
    <row r="1725" spans="1:21" hidden="1" x14ac:dyDescent="0.25">
      <c r="A1725" s="23" t="s">
        <v>40655</v>
      </c>
      <c r="B1725" s="31">
        <v>2920.92</v>
      </c>
      <c r="C1725" s="6" t="s">
        <v>40654</v>
      </c>
      <c r="D1725" s="6" t="s">
        <v>13</v>
      </c>
      <c r="E1725" s="6" t="s">
        <v>51</v>
      </c>
      <c r="F1725" s="6" t="s">
        <v>52</v>
      </c>
      <c r="G1725">
        <v>12</v>
      </c>
      <c r="H1725">
        <v>202212</v>
      </c>
      <c r="I1725" s="9">
        <v>15.81</v>
      </c>
      <c r="J1725" s="9">
        <v>0.7</v>
      </c>
      <c r="K1725" s="9">
        <v>1.26</v>
      </c>
      <c r="L1725" s="9">
        <v>1.62</v>
      </c>
      <c r="M1725" s="9" t="str">
        <f>INDEX(Taxonomie!S:S,MATCH(ZACKS_Screener[[#This Row],[Ticker]], Taxonomie!P:P,0))</f>
        <v>Consumer Defensive</v>
      </c>
      <c r="N1725" t="str">
        <f>INDEX(Taxonomie!Q:Q,MATCH(ZACKS_Screener[[#This Row],[Ticker]], Taxonomie!P:P,0))</f>
        <v>Beverages—Brewers</v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1725" s="18">
        <f>IFERROR(ZACKS_Screener[[#This Row],[Price]]/ZACKS_Screener[[#This Row],[EPS1]], "")</f>
        <v>12.547619047619047</v>
      </c>
      <c r="R1725" s="18">
        <f>IFERROR(ZACKS_Screener[[#This Row],[Price]]/ZACKS_Screener[[#This Row],[EPS2]], "")</f>
        <v>9.7592592592592595</v>
      </c>
      <c r="S1725" s="18">
        <f>IFERROR(ZACKS_Screener[[#This Row],[PE1]]/(ZACKS_Screener[[#This Row],[EG1]]*100), "")</f>
        <v>0.15684523809523807</v>
      </c>
      <c r="T1725" s="18">
        <f>IFERROR(ZACKS_Screener[[#This Row],[PE2]]/(ZACKS_Screener[[#This Row],[EG2]]*100), "")</f>
        <v>0.34157407407407397</v>
      </c>
      <c r="U1725"/>
    </row>
    <row r="1726" spans="1:21" hidden="1" x14ac:dyDescent="0.25">
      <c r="A1726" s="23" t="s">
        <v>954</v>
      </c>
      <c r="B1726" s="31">
        <v>94230.49</v>
      </c>
      <c r="C1726" s="6" t="s">
        <v>953</v>
      </c>
      <c r="D1726" s="6" t="s">
        <v>13</v>
      </c>
      <c r="E1726" s="6" t="s">
        <v>51</v>
      </c>
      <c r="F1726" s="6" t="s">
        <v>52</v>
      </c>
      <c r="G1726">
        <v>6</v>
      </c>
      <c r="H1726">
        <v>202206</v>
      </c>
      <c r="I1726" s="9">
        <v>167.1</v>
      </c>
      <c r="J1726" s="9">
        <v>7.62</v>
      </c>
      <c r="K1726" s="9">
        <v>8.18</v>
      </c>
      <c r="L1726" s="9">
        <v>8.58</v>
      </c>
      <c r="M1726" s="9" t="str">
        <f>INDEX(Taxonomie!S:S,MATCH(ZACKS_Screener[[#This Row],[Ticker]], Taxonomie!P:P,0))</f>
        <v>Consumer Defensive</v>
      </c>
      <c r="N1726" t="str">
        <f>INDEX(Taxonomie!Q:Q,MATCH(ZACKS_Screener[[#This Row],[Ticker]], Taxonomie!P:P,0))</f>
        <v>Beverages—Wineries &amp; Distilleries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1726" s="18">
        <f>IFERROR(ZACKS_Screener[[#This Row],[Price]]/ZACKS_Screener[[#This Row],[EPS1]], "")</f>
        <v>20.427872860635699</v>
      </c>
      <c r="R1726" s="18">
        <f>IFERROR(ZACKS_Screener[[#This Row],[Price]]/ZACKS_Screener[[#This Row],[EPS2]], "")</f>
        <v>19.475524475524473</v>
      </c>
      <c r="S1726" s="18">
        <f>IFERROR(ZACKS_Screener[[#This Row],[PE1]]/(ZACKS_Screener[[#This Row],[EG1]]*100), "")</f>
        <v>2.7796498428222169</v>
      </c>
      <c r="T1726" s="18">
        <f>IFERROR(ZACKS_Screener[[#This Row],[PE2]]/(ZACKS_Screener[[#This Row],[EG2]]*100), "")</f>
        <v>3.982744755244751</v>
      </c>
      <c r="U1726"/>
    </row>
    <row r="1727" spans="1:21" hidden="1" x14ac:dyDescent="0.25">
      <c r="A1727" s="23" t="s">
        <v>2594</v>
      </c>
      <c r="B1727" s="31">
        <v>4173.0600000000004</v>
      </c>
      <c r="C1727" s="6" t="s">
        <v>2593</v>
      </c>
      <c r="D1727" s="6" t="s">
        <v>13</v>
      </c>
      <c r="E1727" s="6" t="s">
        <v>51</v>
      </c>
      <c r="F1727" s="6" t="s">
        <v>52</v>
      </c>
      <c r="G1727">
        <v>12</v>
      </c>
      <c r="H1727">
        <v>202212</v>
      </c>
      <c r="I1727" s="9">
        <v>340.11</v>
      </c>
      <c r="J1727" s="9">
        <v>7.05</v>
      </c>
      <c r="K1727" s="9">
        <v>7.17</v>
      </c>
      <c r="L1727" s="9">
        <v>10.39</v>
      </c>
      <c r="M1727" s="9" t="str">
        <f>INDEX(Taxonomie!S:S,MATCH(ZACKS_Screener[[#This Row],[Ticker]], Taxonomie!P:P,0))</f>
        <v>Consumer Defensive</v>
      </c>
      <c r="N1727" t="str">
        <f>INDEX(Taxonomie!Q:Q,MATCH(ZACKS_Screener[[#This Row],[Ticker]], Taxonomie!P:P,0))</f>
        <v>Beverages—Brewers</v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727" s="18">
        <f>IFERROR(ZACKS_Screener[[#This Row],[Price]]/ZACKS_Screener[[#This Row],[EPS1]], "")</f>
        <v>47.435146443514647</v>
      </c>
      <c r="R1727" s="18">
        <f>IFERROR(ZACKS_Screener[[#This Row],[Price]]/ZACKS_Screener[[#This Row],[EPS2]], "")</f>
        <v>32.73435996150144</v>
      </c>
      <c r="S1727" s="18">
        <f>IFERROR(ZACKS_Screener[[#This Row],[PE1]]/(ZACKS_Screener[[#This Row],[EG1]]*100), "")</f>
        <v>27.868148535564831</v>
      </c>
      <c r="T1727" s="18">
        <f>IFERROR(ZACKS_Screener[[#This Row],[PE2]]/(ZACKS_Screener[[#This Row],[EG2]]*100), "")</f>
        <v>0.72889863640982999</v>
      </c>
      <c r="U1727"/>
    </row>
    <row r="1728" spans="1:21" hidden="1" x14ac:dyDescent="0.25">
      <c r="A1728" s="23" t="s">
        <v>2787</v>
      </c>
      <c r="B1728" s="31">
        <v>44745.29</v>
      </c>
      <c r="C1728" s="6" t="s">
        <v>2786</v>
      </c>
      <c r="D1728" s="6" t="s">
        <v>13</v>
      </c>
      <c r="E1728" s="6" t="s">
        <v>51</v>
      </c>
      <c r="F1728" s="6" t="s">
        <v>52</v>
      </c>
      <c r="G1728">
        <v>2</v>
      </c>
      <c r="H1728">
        <v>202302</v>
      </c>
      <c r="I1728" s="9">
        <v>244.17</v>
      </c>
      <c r="J1728" s="9">
        <v>10.65</v>
      </c>
      <c r="K1728" s="9">
        <v>11.64</v>
      </c>
      <c r="L1728" s="9">
        <v>13.34</v>
      </c>
      <c r="M1728" s="9" t="str">
        <f>INDEX(Taxonomie!S:S,MATCH(ZACKS_Screener[[#This Row],[Ticker]], Taxonomie!P:P,0))</f>
        <v>Consumer Defensive</v>
      </c>
      <c r="N1728" t="str">
        <f>INDEX(Taxonomie!Q:Q,MATCH(ZACKS_Screener[[#This Row],[Ticker]], Taxonomie!P:P,0))</f>
        <v>Beverages—Wineries &amp; Distilleries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728" s="18">
        <f>IFERROR(ZACKS_Screener[[#This Row],[Price]]/ZACKS_Screener[[#This Row],[EPS1]], "")</f>
        <v>20.976804123711339</v>
      </c>
      <c r="R1728" s="18">
        <f>IFERROR(ZACKS_Screener[[#This Row],[Price]]/ZACKS_Screener[[#This Row],[EPS2]], "")</f>
        <v>18.30359820089955</v>
      </c>
      <c r="S1728" s="18">
        <f>IFERROR(ZACKS_Screener[[#This Row],[PE1]]/(ZACKS_Screener[[#This Row],[EG1]]*100), "")</f>
        <v>2.2565955951265226</v>
      </c>
      <c r="T1728" s="18">
        <f>IFERROR(ZACKS_Screener[[#This Row],[PE2]]/(ZACKS_Screener[[#This Row],[EG2]]*100), "")</f>
        <v>1.2532581356380639</v>
      </c>
      <c r="U1728"/>
    </row>
    <row r="1729" spans="1:21" hidden="1" x14ac:dyDescent="0.25">
      <c r="A1729" s="23" t="s">
        <v>2828</v>
      </c>
      <c r="B1729" s="31">
        <v>13797.91</v>
      </c>
      <c r="C1729" s="6" t="s">
        <v>2827</v>
      </c>
      <c r="D1729" s="6" t="s">
        <v>13</v>
      </c>
      <c r="E1729" s="6" t="s">
        <v>51</v>
      </c>
      <c r="F1729" s="6" t="s">
        <v>52</v>
      </c>
      <c r="G1729">
        <v>12</v>
      </c>
      <c r="H1729">
        <v>202212</v>
      </c>
      <c r="I1729" s="9">
        <v>63.81</v>
      </c>
      <c r="J1729" s="9">
        <v>4.0999999999999996</v>
      </c>
      <c r="K1729" s="9">
        <v>4.3600000000000003</v>
      </c>
      <c r="L1729" s="9">
        <v>4.51</v>
      </c>
      <c r="M1729" s="9" t="str">
        <f>INDEX(Taxonomie!S:S,MATCH(ZACKS_Screener[[#This Row],[Ticker]], Taxonomie!P:P,0))</f>
        <v>Consumer Defensive</v>
      </c>
      <c r="N1729" t="str">
        <f>INDEX(Taxonomie!Q:Q,MATCH(ZACKS_Screener[[#This Row],[Ticker]], Taxonomie!P:P,0))</f>
        <v>Beverages—Brewers</v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729" s="18">
        <f>IFERROR(ZACKS_Screener[[#This Row],[Price]]/ZACKS_Screener[[#This Row],[EPS1]], "")</f>
        <v>14.63532110091743</v>
      </c>
      <c r="R1729" s="18">
        <f>IFERROR(ZACKS_Screener[[#This Row],[Price]]/ZACKS_Screener[[#This Row],[EPS2]], "")</f>
        <v>14.148558758314858</v>
      </c>
      <c r="S1729" s="18">
        <f>IFERROR(ZACKS_Screener[[#This Row],[PE1]]/(ZACKS_Screener[[#This Row],[EG1]]*100), "")</f>
        <v>2.3078775582215889</v>
      </c>
      <c r="T1729" s="18">
        <f>IFERROR(ZACKS_Screener[[#This Row],[PE2]]/(ZACKS_Screener[[#This Row],[EG2]]*100), "")</f>
        <v>4.1125144124168669</v>
      </c>
      <c r="U1729"/>
    </row>
    <row r="1730" spans="1:21" hidden="1" x14ac:dyDescent="0.25">
      <c r="A1730" s="23" t="s">
        <v>40641</v>
      </c>
      <c r="B1730" s="31">
        <v>2256.59</v>
      </c>
      <c r="C1730" s="6" t="s">
        <v>40640</v>
      </c>
      <c r="D1730" s="6" t="s">
        <v>22</v>
      </c>
      <c r="E1730" s="6" t="s">
        <v>37</v>
      </c>
      <c r="F1730" s="6" t="s">
        <v>801</v>
      </c>
      <c r="G1730">
        <v>12</v>
      </c>
      <c r="H1730">
        <v>202212</v>
      </c>
      <c r="I1730" s="9">
        <v>31.11</v>
      </c>
      <c r="J1730" s="9">
        <v>4.83</v>
      </c>
      <c r="K1730" s="9">
        <v>4.8099999999999996</v>
      </c>
      <c r="L1730" s="9">
        <v>4.71</v>
      </c>
      <c r="M1730" s="9" t="str">
        <f>INDEX(Taxonomie!S:S,MATCH(ZACKS_Screener[[#This Row],[Ticker]], Taxonomie!P:P,0))</f>
        <v>Financial Services</v>
      </c>
      <c r="N1730" t="str">
        <f>INDEX(Taxonomie!Q:Q,MATCH(ZACKS_Screener[[#This Row],[Ticker]], Taxonomie!P:P,0))</f>
        <v>Banks—Regional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1730" s="18">
        <f>IFERROR(ZACKS_Screener[[#This Row],[Price]]/ZACKS_Screener[[#This Row],[EPS1]], "")</f>
        <v>6.4677754677754677</v>
      </c>
      <c r="R1730" s="18">
        <f>IFERROR(ZACKS_Screener[[#This Row],[Price]]/ZACKS_Screener[[#This Row],[EPS2]], "")</f>
        <v>6.6050955414012735</v>
      </c>
      <c r="S1730" s="18">
        <f>IFERROR(ZACKS_Screener[[#This Row],[PE1]]/(ZACKS_Screener[[#This Row],[EG1]]*100), "")</f>
        <v>-15.619677754677394</v>
      </c>
      <c r="T1730" s="18">
        <f>IFERROR(ZACKS_Screener[[#This Row],[PE2]]/(ZACKS_Screener[[#This Row],[EG2]]*100), "")</f>
        <v>-3.1770509554140234</v>
      </c>
      <c r="U1730"/>
    </row>
    <row r="1731" spans="1:21" hidden="1" x14ac:dyDescent="0.25">
      <c r="A1731" s="23" t="s">
        <v>800</v>
      </c>
      <c r="B1731" s="31">
        <v>4498.5200000000004</v>
      </c>
      <c r="C1731" s="6" t="s">
        <v>799</v>
      </c>
      <c r="D1731" s="6" t="s">
        <v>22</v>
      </c>
      <c r="E1731" s="6" t="s">
        <v>37</v>
      </c>
      <c r="F1731" s="6" t="s">
        <v>801</v>
      </c>
      <c r="G1731">
        <v>12</v>
      </c>
      <c r="H1731">
        <v>202212</v>
      </c>
      <c r="I1731" s="9">
        <v>21.58</v>
      </c>
      <c r="J1731" s="9">
        <v>3.39</v>
      </c>
      <c r="K1731" s="9">
        <v>3.57</v>
      </c>
      <c r="L1731" s="9">
        <v>4.03</v>
      </c>
      <c r="M1731" s="9" t="str">
        <f>INDEX(Taxonomie!S:S,MATCH(ZACKS_Screener[[#This Row],[Ticker]], Taxonomie!P:P,0))</f>
        <v>Financial Services</v>
      </c>
      <c r="N1731" t="str">
        <f>INDEX(Taxonomie!Q:Q,MATCH(ZACKS_Screener[[#This Row],[Ticker]], Taxonomie!P:P,0))</f>
        <v>Banks—Regional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1731" s="18">
        <f>IFERROR(ZACKS_Screener[[#This Row],[Price]]/ZACKS_Screener[[#This Row],[EPS1]], "")</f>
        <v>6.0448179271708682</v>
      </c>
      <c r="R1731" s="18">
        <f>IFERROR(ZACKS_Screener[[#This Row],[Price]]/ZACKS_Screener[[#This Row],[EPS2]], "")</f>
        <v>5.354838709677419</v>
      </c>
      <c r="S1731" s="18">
        <f>IFERROR(ZACKS_Screener[[#This Row],[PE1]]/(ZACKS_Screener[[#This Row],[EG1]]*100), "")</f>
        <v>1.138440709617182</v>
      </c>
      <c r="T1731" s="18">
        <f>IFERROR(ZACKS_Screener[[#This Row],[PE2]]/(ZACKS_Screener[[#This Row],[EG2]]*100), "")</f>
        <v>0.41558204768583407</v>
      </c>
      <c r="U1731"/>
    </row>
    <row r="1732" spans="1:21" hidden="1" x14ac:dyDescent="0.25">
      <c r="A1732" s="23" t="s">
        <v>1179</v>
      </c>
      <c r="B1732" s="31">
        <v>7217.3</v>
      </c>
      <c r="C1732" s="6" t="s">
        <v>1178</v>
      </c>
      <c r="D1732" s="6" t="s">
        <v>22</v>
      </c>
      <c r="E1732" s="6" t="s">
        <v>37</v>
      </c>
      <c r="F1732" s="6" t="s">
        <v>801</v>
      </c>
      <c r="G1732">
        <v>12</v>
      </c>
      <c r="H1732">
        <v>202212</v>
      </c>
      <c r="I1732" s="9">
        <v>51.02</v>
      </c>
      <c r="J1732" s="9">
        <v>7.92</v>
      </c>
      <c r="K1732" s="9">
        <v>8.82</v>
      </c>
      <c r="L1732" s="9">
        <v>8.43</v>
      </c>
      <c r="M1732" s="9" t="str">
        <f>INDEX(Taxonomie!S:S,MATCH(ZACKS_Screener[[#This Row],[Ticker]], Taxonomie!P:P,0))</f>
        <v>Financial Services</v>
      </c>
      <c r="N1732" t="str">
        <f>INDEX(Taxonomie!Q:Q,MATCH(ZACKS_Screener[[#This Row],[Ticker]], Taxonomie!P:P,0))</f>
        <v>Banks—Diversified</v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1732" s="18">
        <f>IFERROR(ZACKS_Screener[[#This Row],[Price]]/ZACKS_Screener[[#This Row],[EPS1]], "")</f>
        <v>5.7845804988662133</v>
      </c>
      <c r="R1732" s="18">
        <f>IFERROR(ZACKS_Screener[[#This Row],[Price]]/ZACKS_Screener[[#This Row],[EPS2]], "")</f>
        <v>6.0521945432977464</v>
      </c>
      <c r="S1732" s="18">
        <f>IFERROR(ZACKS_Screener[[#This Row],[PE1]]/(ZACKS_Screener[[#This Row],[EG1]]*100), "")</f>
        <v>0.50904308390022657</v>
      </c>
      <c r="T1732" s="18">
        <f>IFERROR(ZACKS_Screener[[#This Row],[PE2]]/(ZACKS_Screener[[#This Row],[EG2]]*100), "")</f>
        <v>-1.3687270736381039</v>
      </c>
      <c r="U1732"/>
    </row>
    <row r="1733" spans="1:21" hidden="1" x14ac:dyDescent="0.25">
      <c r="A1733" s="23" t="s">
        <v>40910</v>
      </c>
      <c r="B1733" s="31">
        <v>2252.1</v>
      </c>
      <c r="C1733" s="6" t="s">
        <v>40909</v>
      </c>
      <c r="D1733" s="6" t="s">
        <v>22</v>
      </c>
      <c r="E1733" s="6" t="s">
        <v>37</v>
      </c>
      <c r="F1733" s="6" t="s">
        <v>801</v>
      </c>
      <c r="G1733">
        <v>12</v>
      </c>
      <c r="H1733">
        <v>202212</v>
      </c>
      <c r="I1733" s="9">
        <v>17.649999999999999</v>
      </c>
      <c r="J1733" s="9">
        <v>2.08</v>
      </c>
      <c r="K1733" s="9">
        <v>2.0299999999999998</v>
      </c>
      <c r="L1733" s="9">
        <v>1.94</v>
      </c>
      <c r="M1733" s="9" t="str">
        <f>INDEX(Taxonomie!S:S,MATCH(ZACKS_Screener[[#This Row],[Ticker]], Taxonomie!P:P,0))</f>
        <v>Financial Services</v>
      </c>
      <c r="N1733" t="str">
        <f>INDEX(Taxonomie!Q:Q,MATCH(ZACKS_Screener[[#This Row],[Ticker]], Taxonomie!P:P,0))</f>
        <v>Banks—Regional</v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1733" s="18">
        <f>IFERROR(ZACKS_Screener[[#This Row],[Price]]/ZACKS_Screener[[#This Row],[EPS1]], "")</f>
        <v>8.6945812807881779</v>
      </c>
      <c r="R1733" s="18">
        <f>IFERROR(ZACKS_Screener[[#This Row],[Price]]/ZACKS_Screener[[#This Row],[EPS2]], "")</f>
        <v>9.0979381443298966</v>
      </c>
      <c r="S1733" s="18">
        <f>IFERROR(ZACKS_Screener[[#This Row],[PE1]]/(ZACKS_Screener[[#This Row],[EG1]]*100), "")</f>
        <v>-3.6169458128078626</v>
      </c>
      <c r="T1733" s="18">
        <f>IFERROR(ZACKS_Screener[[#This Row],[PE2]]/(ZACKS_Screener[[#This Row],[EG2]]*100), "")</f>
        <v>-2.052090492554413</v>
      </c>
      <c r="U1733"/>
    </row>
    <row r="1734" spans="1:21" hidden="1" x14ac:dyDescent="0.25">
      <c r="A1734" s="23" t="s">
        <v>1339</v>
      </c>
      <c r="B1734" s="31">
        <v>3547.85</v>
      </c>
      <c r="C1734" s="6" t="s">
        <v>1338</v>
      </c>
      <c r="D1734" s="6" t="s">
        <v>13</v>
      </c>
      <c r="E1734" s="6" t="s">
        <v>37</v>
      </c>
      <c r="F1734" s="6" t="s">
        <v>801</v>
      </c>
      <c r="G1734">
        <v>12</v>
      </c>
      <c r="H1734">
        <v>202212</v>
      </c>
      <c r="I1734" s="9">
        <v>32</v>
      </c>
      <c r="J1734" s="9">
        <v>2.74</v>
      </c>
      <c r="K1734" s="9">
        <v>2.12</v>
      </c>
      <c r="L1734" s="9">
        <v>2.2599999999999998</v>
      </c>
      <c r="M1734" s="9" t="str">
        <f>INDEX(Taxonomie!S:S,MATCH(ZACKS_Screener[[#This Row],[Ticker]], Taxonomie!P:P,0))</f>
        <v>Financial Services</v>
      </c>
      <c r="N1734" t="str">
        <f>INDEX(Taxonomie!Q:Q,MATCH(ZACKS_Screener[[#This Row],[Ticker]], Taxonomie!P:P,0))</f>
        <v>Banks—Regional</v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1734" s="18">
        <f>IFERROR(ZACKS_Screener[[#This Row],[Price]]/ZACKS_Screener[[#This Row],[EPS1]], "")</f>
        <v>15.094339622641508</v>
      </c>
      <c r="R1734" s="18">
        <f>IFERROR(ZACKS_Screener[[#This Row],[Price]]/ZACKS_Screener[[#This Row],[EPS2]], "")</f>
        <v>14.159292035398231</v>
      </c>
      <c r="S1734" s="18">
        <f>IFERROR(ZACKS_Screener[[#This Row],[PE1]]/(ZACKS_Screener[[#This Row],[EG1]]*100), "")</f>
        <v>-0.66707242848447945</v>
      </c>
      <c r="T1734" s="18">
        <f>IFERROR(ZACKS_Screener[[#This Row],[PE2]]/(ZACKS_Screener[[#This Row],[EG2]]*100), "")</f>
        <v>2.1441213653603084</v>
      </c>
      <c r="U1734"/>
    </row>
    <row r="1735" spans="1:21" hidden="1" x14ac:dyDescent="0.25">
      <c r="A1735" s="23" t="s">
        <v>3102</v>
      </c>
      <c r="B1735" s="31">
        <v>4078.93</v>
      </c>
      <c r="C1735" s="6" t="s">
        <v>3101</v>
      </c>
      <c r="D1735" s="6" t="s">
        <v>13</v>
      </c>
      <c r="E1735" s="6" t="s">
        <v>37</v>
      </c>
      <c r="F1735" s="6" t="s">
        <v>801</v>
      </c>
      <c r="G1735">
        <v>12</v>
      </c>
      <c r="H1735">
        <v>202212</v>
      </c>
      <c r="I1735" s="9">
        <v>37.25</v>
      </c>
      <c r="J1735" s="9">
        <v>9.6999999999999993</v>
      </c>
      <c r="K1735" s="9">
        <v>8.23</v>
      </c>
      <c r="L1735" s="9">
        <v>8.39</v>
      </c>
      <c r="M1735" s="9" t="str">
        <f>INDEX(Taxonomie!S:S,MATCH(ZACKS_Screener[[#This Row],[Ticker]], Taxonomie!P:P,0))</f>
        <v>Financial Services</v>
      </c>
      <c r="N1735" t="str">
        <f>INDEX(Taxonomie!Q:Q,MATCH(ZACKS_Screener[[#This Row],[Ticker]], Taxonomie!P:P,0))</f>
        <v>Banks—Regional</v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735" s="18">
        <f>IFERROR(ZACKS_Screener[[#This Row],[Price]]/ZACKS_Screener[[#This Row],[EPS1]], "")</f>
        <v>4.5261239368165249</v>
      </c>
      <c r="R1735" s="18">
        <f>IFERROR(ZACKS_Screener[[#This Row],[Price]]/ZACKS_Screener[[#This Row],[EPS2]], "")</f>
        <v>4.439809296781883</v>
      </c>
      <c r="S1735" s="18">
        <f>IFERROR(ZACKS_Screener[[#This Row],[PE1]]/(ZACKS_Screener[[#This Row],[EG1]]*100), "")</f>
        <v>-0.29866259991238314</v>
      </c>
      <c r="T1735" s="18">
        <f>IFERROR(ZACKS_Screener[[#This Row],[PE2]]/(ZACKS_Screener[[#This Row],[EG2]]*100), "")</f>
        <v>2.2837269070321793</v>
      </c>
      <c r="U1735"/>
    </row>
    <row r="1736" spans="1:21" hidden="1" x14ac:dyDescent="0.25">
      <c r="A1736" s="23" t="s">
        <v>3253</v>
      </c>
      <c r="B1736" s="31">
        <v>4253.45</v>
      </c>
      <c r="C1736" s="6" t="s">
        <v>3252</v>
      </c>
      <c r="D1736" s="6" t="s">
        <v>22</v>
      </c>
      <c r="E1736" s="6" t="s">
        <v>37</v>
      </c>
      <c r="F1736" s="6" t="s">
        <v>801</v>
      </c>
      <c r="G1736">
        <v>12</v>
      </c>
      <c r="H1736">
        <v>202212</v>
      </c>
      <c r="I1736" s="9">
        <v>28.72</v>
      </c>
      <c r="J1736" s="9">
        <v>5.79</v>
      </c>
      <c r="K1736" s="9">
        <v>5.19</v>
      </c>
      <c r="L1736" s="9">
        <v>5.07</v>
      </c>
      <c r="M1736" s="9" t="str">
        <f>INDEX(Taxonomie!S:S,MATCH(ZACKS_Screener[[#This Row],[Ticker]], Taxonomie!P:P,0))</f>
        <v>Financial Services</v>
      </c>
      <c r="N1736" t="str">
        <f>INDEX(Taxonomie!Q:Q,MATCH(ZACKS_Screener[[#This Row],[Ticker]], Taxonomie!P:P,0))</f>
        <v>Banks—Regional</v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736" s="18">
        <f>IFERROR(ZACKS_Screener[[#This Row],[Price]]/ZACKS_Screener[[#This Row],[EPS1]], "")</f>
        <v>5.5337186897880537</v>
      </c>
      <c r="R1736" s="18">
        <f>IFERROR(ZACKS_Screener[[#This Row],[Price]]/ZACKS_Screener[[#This Row],[EPS2]], "")</f>
        <v>5.6646942800788951</v>
      </c>
      <c r="S1736" s="18">
        <f>IFERROR(ZACKS_Screener[[#This Row],[PE1]]/(ZACKS_Screener[[#This Row],[EG1]]*100), "")</f>
        <v>-0.53400385356454749</v>
      </c>
      <c r="T1736" s="18">
        <f>IFERROR(ZACKS_Screener[[#This Row],[PE2]]/(ZACKS_Screener[[#This Row],[EG2]]*100), "")</f>
        <v>-2.4499802761341201</v>
      </c>
      <c r="U1736"/>
    </row>
    <row r="1737" spans="1:21" hidden="1" x14ac:dyDescent="0.25">
      <c r="A1737" s="23" t="s">
        <v>40535</v>
      </c>
      <c r="B1737" s="31">
        <v>2901.11</v>
      </c>
      <c r="C1737" s="6" t="s">
        <v>40534</v>
      </c>
      <c r="D1737" s="6" t="s">
        <v>22</v>
      </c>
      <c r="E1737" s="6" t="s">
        <v>37</v>
      </c>
      <c r="F1737" s="6" t="s">
        <v>542</v>
      </c>
      <c r="G1737">
        <v>12</v>
      </c>
      <c r="H1737">
        <v>202212</v>
      </c>
      <c r="I1737" s="9">
        <v>88.18</v>
      </c>
      <c r="J1737" s="9">
        <v>5.77</v>
      </c>
      <c r="K1737" s="9">
        <v>6.27</v>
      </c>
      <c r="L1737" s="9">
        <v>5.53</v>
      </c>
      <c r="M1737" s="9" t="str">
        <f>INDEX(Taxonomie!S:S,MATCH(ZACKS_Screener[[#This Row],[Ticker]], Taxonomie!P:P,0))</f>
        <v>Financial Services</v>
      </c>
      <c r="N1737" t="str">
        <f>INDEX(Taxonomie!Q:Q,MATCH(ZACKS_Screener[[#This Row],[Ticker]], Taxonomie!P:P,0))</f>
        <v>Banks—Regional</v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1737" s="18">
        <f>IFERROR(ZACKS_Screener[[#This Row],[Price]]/ZACKS_Screener[[#This Row],[EPS1]], "")</f>
        <v>14.063795853269539</v>
      </c>
      <c r="R1737" s="18">
        <f>IFERROR(ZACKS_Screener[[#This Row],[Price]]/ZACKS_Screener[[#This Row],[EPS2]], "")</f>
        <v>15.945750452079567</v>
      </c>
      <c r="S1737" s="18">
        <f>IFERROR(ZACKS_Screener[[#This Row],[PE1]]/(ZACKS_Screener[[#This Row],[EG1]]*100), "")</f>
        <v>1.6229620414673049</v>
      </c>
      <c r="T1737" s="18">
        <f>IFERROR(ZACKS_Screener[[#This Row],[PE2]]/(ZACKS_Screener[[#This Row],[EG2]]*100), "")</f>
        <v>-1.3510791261424187</v>
      </c>
      <c r="U1737"/>
    </row>
    <row r="1738" spans="1:21" hidden="1" x14ac:dyDescent="0.25">
      <c r="A1738" s="23" t="s">
        <v>541</v>
      </c>
      <c r="B1738" s="31">
        <v>5707.69</v>
      </c>
      <c r="C1738" s="6" t="s">
        <v>540</v>
      </c>
      <c r="D1738" s="6" t="s">
        <v>22</v>
      </c>
      <c r="E1738" s="6" t="s">
        <v>37</v>
      </c>
      <c r="F1738" s="6" t="s">
        <v>542</v>
      </c>
      <c r="G1738">
        <v>12</v>
      </c>
      <c r="H1738">
        <v>202212</v>
      </c>
      <c r="I1738" s="9">
        <v>85.7</v>
      </c>
      <c r="J1738" s="9">
        <v>7.68</v>
      </c>
      <c r="K1738" s="9">
        <v>9.19</v>
      </c>
      <c r="L1738" s="9">
        <v>8.83</v>
      </c>
      <c r="M1738" s="9" t="str">
        <f>INDEX(Taxonomie!S:S,MATCH(ZACKS_Screener[[#This Row],[Ticker]], Taxonomie!P:P,0))</f>
        <v>Financial Services</v>
      </c>
      <c r="N1738" t="str">
        <f>INDEX(Taxonomie!Q:Q,MATCH(ZACKS_Screener[[#This Row],[Ticker]], Taxonomie!P:P,0))</f>
        <v>Banks—Regional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1738" s="18">
        <f>IFERROR(ZACKS_Screener[[#This Row],[Price]]/ZACKS_Screener[[#This Row],[EPS1]], "")</f>
        <v>9.3253536452665955</v>
      </c>
      <c r="R1738" s="18">
        <f>IFERROR(ZACKS_Screener[[#This Row],[Price]]/ZACKS_Screener[[#This Row],[EPS2]], "")</f>
        <v>9.7055492638731593</v>
      </c>
      <c r="S1738" s="18">
        <f>IFERROR(ZACKS_Screener[[#This Row],[PE1]]/(ZACKS_Screener[[#This Row],[EG1]]*100), "")</f>
        <v>0.47429613242150637</v>
      </c>
      <c r="T1738" s="18">
        <f>IFERROR(ZACKS_Screener[[#This Row],[PE2]]/(ZACKS_Screener[[#This Row],[EG2]]*100), "")</f>
        <v>-2.4776110481942908</v>
      </c>
      <c r="U1738"/>
    </row>
    <row r="1739" spans="1:21" hidden="1" x14ac:dyDescent="0.25">
      <c r="A1739" s="23" t="s">
        <v>692</v>
      </c>
      <c r="B1739" s="31">
        <v>6784.39</v>
      </c>
      <c r="C1739" s="6" t="s">
        <v>691</v>
      </c>
      <c r="D1739" s="6" t="s">
        <v>13</v>
      </c>
      <c r="E1739" s="6" t="s">
        <v>37</v>
      </c>
      <c r="F1739" s="6" t="s">
        <v>542</v>
      </c>
      <c r="G1739">
        <v>12</v>
      </c>
      <c r="H1739">
        <v>202212</v>
      </c>
      <c r="I1739" s="9">
        <v>105.35</v>
      </c>
      <c r="J1739" s="9">
        <v>8.81</v>
      </c>
      <c r="K1739" s="9">
        <v>9.74</v>
      </c>
      <c r="L1739" s="9">
        <v>9.19</v>
      </c>
      <c r="M1739" s="9" t="str">
        <f>INDEX(Taxonomie!S:S,MATCH(ZACKS_Screener[[#This Row],[Ticker]], Taxonomie!P:P,0))</f>
        <v>Financial Services</v>
      </c>
      <c r="N1739" t="str">
        <f>INDEX(Taxonomie!Q:Q,MATCH(ZACKS_Screener[[#This Row],[Ticker]], Taxonomie!P:P,0))</f>
        <v>Banks—Regional</v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1739" s="18">
        <f>IFERROR(ZACKS_Screener[[#This Row],[Price]]/ZACKS_Screener[[#This Row],[EPS1]], "")</f>
        <v>10.816221765913756</v>
      </c>
      <c r="R1739" s="18">
        <f>IFERROR(ZACKS_Screener[[#This Row],[Price]]/ZACKS_Screener[[#This Row],[EPS2]], "")</f>
        <v>11.463547334058759</v>
      </c>
      <c r="S1739" s="18">
        <f>IFERROR(ZACKS_Screener[[#This Row],[PE1]]/(ZACKS_Screener[[#This Row],[EG1]]*100), "")</f>
        <v>1.0246334812655939</v>
      </c>
      <c r="T1739" s="18">
        <f>IFERROR(ZACKS_Screener[[#This Row],[PE2]]/(ZACKS_Screener[[#This Row],[EG2]]*100), "")</f>
        <v>-2.0300900187951307</v>
      </c>
      <c r="U1739"/>
    </row>
    <row r="1740" spans="1:21" hidden="1" x14ac:dyDescent="0.25">
      <c r="A1740" s="23" t="s">
        <v>1234</v>
      </c>
      <c r="B1740" s="31">
        <v>3899.42</v>
      </c>
      <c r="C1740" s="6" t="s">
        <v>1233</v>
      </c>
      <c r="D1740" s="6" t="s">
        <v>22</v>
      </c>
      <c r="E1740" s="6" t="s">
        <v>37</v>
      </c>
      <c r="F1740" s="6" t="s">
        <v>542</v>
      </c>
      <c r="G1740">
        <v>12</v>
      </c>
      <c r="H1740">
        <v>202212</v>
      </c>
      <c r="I1740" s="9">
        <v>27.32</v>
      </c>
      <c r="J1740" s="9">
        <v>1.64</v>
      </c>
      <c r="K1740" s="9">
        <v>1.49</v>
      </c>
      <c r="L1740" s="9">
        <v>1.49</v>
      </c>
      <c r="M1740" s="9" t="str">
        <f>INDEX(Taxonomie!S:S,MATCH(ZACKS_Screener[[#This Row],[Ticker]], Taxonomie!P:P,0))</f>
        <v>Financial Services</v>
      </c>
      <c r="N1740" t="str">
        <f>INDEX(Taxonomie!Q:Q,MATCH(ZACKS_Screener[[#This Row],[Ticker]], Taxonomie!P:P,0))</f>
        <v>Banks—Regional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40" s="18">
        <f>IFERROR(ZACKS_Screener[[#This Row],[Price]]/ZACKS_Screener[[#This Row],[EPS1]], "")</f>
        <v>18.335570469798657</v>
      </c>
      <c r="R1740" s="18">
        <f>IFERROR(ZACKS_Screener[[#This Row],[Price]]/ZACKS_Screener[[#This Row],[EPS2]], "")</f>
        <v>18.335570469798657</v>
      </c>
      <c r="S1740" s="18">
        <f>IFERROR(ZACKS_Screener[[#This Row],[PE1]]/(ZACKS_Screener[[#This Row],[EG1]]*100), "")</f>
        <v>-2.0046890380313211</v>
      </c>
      <c r="T1740" s="18" t="str">
        <f>IFERROR(ZACKS_Screener[[#This Row],[PE2]]/(ZACKS_Screener[[#This Row],[EG2]]*100), "")</f>
        <v/>
      </c>
      <c r="U1740"/>
    </row>
    <row r="1741" spans="1:21" hidden="1" x14ac:dyDescent="0.25">
      <c r="A1741" s="23" t="s">
        <v>1240</v>
      </c>
      <c r="B1741" s="31">
        <v>5824.5</v>
      </c>
      <c r="C1741" s="6" t="s">
        <v>1239</v>
      </c>
      <c r="D1741" s="6" t="s">
        <v>13</v>
      </c>
      <c r="E1741" s="6" t="s">
        <v>37</v>
      </c>
      <c r="F1741" s="6" t="s">
        <v>542</v>
      </c>
      <c r="G1741">
        <v>12</v>
      </c>
      <c r="H1741">
        <v>202212</v>
      </c>
      <c r="I1741" s="9">
        <v>10.83</v>
      </c>
      <c r="J1741" s="9">
        <v>1.68</v>
      </c>
      <c r="K1741" s="9">
        <v>1.68</v>
      </c>
      <c r="L1741" s="9">
        <v>1.63</v>
      </c>
      <c r="M1741" s="9" t="str">
        <f>INDEX(Taxonomie!S:S,MATCH(ZACKS_Screener[[#This Row],[Ticker]], Taxonomie!P:P,0))</f>
        <v>Financial Services</v>
      </c>
      <c r="N1741" t="str">
        <f>INDEX(Taxonomie!Q:Q,MATCH(ZACKS_Screener[[#This Row],[Ticker]], Taxonomie!P:P,0))</f>
        <v>Banks—Regional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1741" s="18">
        <f>IFERROR(ZACKS_Screener[[#This Row],[Price]]/ZACKS_Screener[[#This Row],[EPS1]], "")</f>
        <v>6.4464285714285721</v>
      </c>
      <c r="R1741" s="18">
        <f>IFERROR(ZACKS_Screener[[#This Row],[Price]]/ZACKS_Screener[[#This Row],[EPS2]], "")</f>
        <v>6.6441717791411046</v>
      </c>
      <c r="S1741" s="18" t="str">
        <f>IFERROR(ZACKS_Screener[[#This Row],[PE1]]/(ZACKS_Screener[[#This Row],[EG1]]*100), "")</f>
        <v/>
      </c>
      <c r="T1741" s="18">
        <f>IFERROR(ZACKS_Screener[[#This Row],[PE2]]/(ZACKS_Screener[[#This Row],[EG2]]*100), "")</f>
        <v>-2.2324417177914091</v>
      </c>
      <c r="U1741"/>
    </row>
    <row r="1742" spans="1:21" hidden="1" x14ac:dyDescent="0.25">
      <c r="A1742" s="23" t="s">
        <v>41097</v>
      </c>
      <c r="B1742" s="31">
        <v>2779.01</v>
      </c>
      <c r="C1742" s="6" t="s">
        <v>41096</v>
      </c>
      <c r="D1742" s="6" t="s">
        <v>22</v>
      </c>
      <c r="E1742" s="6" t="s">
        <v>37</v>
      </c>
      <c r="F1742" s="6" t="s">
        <v>542</v>
      </c>
      <c r="G1742">
        <v>12</v>
      </c>
      <c r="H1742">
        <v>202212</v>
      </c>
      <c r="I1742" s="9">
        <v>44.74</v>
      </c>
      <c r="J1742" s="9">
        <v>4.78</v>
      </c>
      <c r="M1742" s="9" t="str">
        <f>INDEX(Taxonomie!S:S,MATCH(ZACKS_Screener[[#This Row],[Ticker]], Taxonomie!P:P,0))</f>
        <v>Financial Services</v>
      </c>
      <c r="N1742" t="str">
        <f>INDEX(Taxonomie!Q:Q,MATCH(ZACKS_Screener[[#This Row],[Ticker]], Taxonomie!P:P,0))</f>
        <v>Banks—Regional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2" s="18" t="str">
        <f>IFERROR(ZACKS_Screener[[#This Row],[Price]]/ZACKS_Screener[[#This Row],[EPS1]], "")</f>
        <v/>
      </c>
      <c r="R1742" s="18" t="str">
        <f>IFERROR(ZACKS_Screener[[#This Row],[Price]]/ZACKS_Screener[[#This Row],[EPS2]], "")</f>
        <v/>
      </c>
      <c r="S1742" s="18" t="str">
        <f>IFERROR(ZACKS_Screener[[#This Row],[PE1]]/(ZACKS_Screener[[#This Row],[EG1]]*100), "")</f>
        <v/>
      </c>
      <c r="T1742" s="18" t="str">
        <f>IFERROR(ZACKS_Screener[[#This Row],[PE2]]/(ZACKS_Screener[[#This Row],[EG2]]*100), "")</f>
        <v/>
      </c>
      <c r="U1742"/>
    </row>
    <row r="1743" spans="1:21" hidden="1" x14ac:dyDescent="0.25">
      <c r="A1743" s="23" t="s">
        <v>2301</v>
      </c>
      <c r="B1743" s="31">
        <v>5591.73</v>
      </c>
      <c r="C1743" s="6" t="s">
        <v>2300</v>
      </c>
      <c r="D1743" s="6" t="s">
        <v>13</v>
      </c>
      <c r="E1743" s="6" t="s">
        <v>37</v>
      </c>
      <c r="F1743" s="6" t="s">
        <v>542</v>
      </c>
      <c r="G1743">
        <v>12</v>
      </c>
      <c r="H1743">
        <v>202212</v>
      </c>
      <c r="I1743" s="9">
        <v>59.31</v>
      </c>
      <c r="J1743" s="9">
        <v>5.73</v>
      </c>
      <c r="K1743" s="9">
        <v>5.37</v>
      </c>
      <c r="L1743" s="9">
        <v>5.74</v>
      </c>
      <c r="M1743" s="9" t="str">
        <f>INDEX(Taxonomie!S:S,MATCH(ZACKS_Screener[[#This Row],[Ticker]], Taxonomie!P:P,0))</f>
        <v>Financial Services</v>
      </c>
      <c r="N1743" t="str">
        <f>INDEX(Taxonomie!Q:Q,MATCH(ZACKS_Screener[[#This Row],[Ticker]], Taxonomie!P:P,0))</f>
        <v>Banks—Regional</v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743" s="18">
        <f>IFERROR(ZACKS_Screener[[#This Row],[Price]]/ZACKS_Screener[[#This Row],[EPS1]], "")</f>
        <v>11.044692737430168</v>
      </c>
      <c r="R1743" s="18">
        <f>IFERROR(ZACKS_Screener[[#This Row],[Price]]/ZACKS_Screener[[#This Row],[EPS2]], "")</f>
        <v>10.332752613240418</v>
      </c>
      <c r="S1743" s="18">
        <f>IFERROR(ZACKS_Screener[[#This Row],[PE1]]/(ZACKS_Screener[[#This Row],[EG1]]*100), "")</f>
        <v>-1.7579469273743005</v>
      </c>
      <c r="T1743" s="18">
        <f>IFERROR(ZACKS_Screener[[#This Row],[PE2]]/(ZACKS_Screener[[#This Row],[EG2]]*100), "")</f>
        <v>1.4996454468405682</v>
      </c>
      <c r="U1743"/>
    </row>
    <row r="1744" spans="1:21" hidden="1" x14ac:dyDescent="0.25">
      <c r="A1744" s="23" t="s">
        <v>41769</v>
      </c>
      <c r="B1744" s="31">
        <v>2359.98</v>
      </c>
      <c r="C1744" s="6" t="s">
        <v>41768</v>
      </c>
      <c r="D1744" s="6" t="s">
        <v>22</v>
      </c>
      <c r="E1744" s="6" t="s">
        <v>37</v>
      </c>
      <c r="F1744" s="6" t="s">
        <v>542</v>
      </c>
      <c r="G1744">
        <v>12</v>
      </c>
      <c r="H1744">
        <v>202212</v>
      </c>
      <c r="I1744" s="9">
        <v>49.3</v>
      </c>
      <c r="J1744" s="9">
        <v>2.82</v>
      </c>
      <c r="K1744" s="9">
        <v>3.91</v>
      </c>
      <c r="L1744" s="9">
        <v>3.84</v>
      </c>
      <c r="M1744" s="9" t="str">
        <f>INDEX(Taxonomie!S:S,MATCH(ZACKS_Screener[[#This Row],[Ticker]], Taxonomie!P:P,0))</f>
        <v>Financial Services</v>
      </c>
      <c r="N1744" t="str">
        <f>INDEX(Taxonomie!Q:Q,MATCH(ZACKS_Screener[[#This Row],[Ticker]], Taxonomie!P:P,0))</f>
        <v>Banks—Regional</v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744" s="18">
        <f>IFERROR(ZACKS_Screener[[#This Row],[Price]]/ZACKS_Screener[[#This Row],[EPS1]], "")</f>
        <v>12.608695652173912</v>
      </c>
      <c r="R1744" s="18">
        <f>IFERROR(ZACKS_Screener[[#This Row],[Price]]/ZACKS_Screener[[#This Row],[EPS2]], "")</f>
        <v>12.838541666666666</v>
      </c>
      <c r="S1744" s="18">
        <f>IFERROR(ZACKS_Screener[[#This Row],[PE1]]/(ZACKS_Screener[[#This Row],[EG1]]*100), "")</f>
        <v>0.32620662145991214</v>
      </c>
      <c r="T1744" s="18">
        <f>IFERROR(ZACKS_Screener[[#This Row],[PE2]]/(ZACKS_Screener[[#This Row],[EG2]]*100), "")</f>
        <v>-7.1712425595237796</v>
      </c>
      <c r="U1744"/>
    </row>
    <row r="1745" spans="1:21" hidden="1" x14ac:dyDescent="0.25">
      <c r="A1745" s="23" t="s">
        <v>40363</v>
      </c>
      <c r="B1745" s="31">
        <v>2326.8000000000002</v>
      </c>
      <c r="C1745" s="6" t="s">
        <v>40362</v>
      </c>
      <c r="D1745" s="6" t="s">
        <v>22</v>
      </c>
      <c r="E1745" s="6" t="s">
        <v>37</v>
      </c>
      <c r="F1745" s="6" t="s">
        <v>550</v>
      </c>
      <c r="G1745">
        <v>12</v>
      </c>
      <c r="H1745">
        <v>202212</v>
      </c>
      <c r="I1745" s="9">
        <v>33.54</v>
      </c>
      <c r="J1745" s="9">
        <v>4.7300000000000004</v>
      </c>
      <c r="K1745" s="9">
        <v>4.4000000000000004</v>
      </c>
      <c r="L1745" s="9">
        <v>4.5599999999999996</v>
      </c>
      <c r="M1745" s="9" t="str">
        <f>INDEX(Taxonomie!S:S,MATCH(ZACKS_Screener[[#This Row],[Ticker]], Taxonomie!P:P,0))</f>
        <v>Financial Services</v>
      </c>
      <c r="N1745" t="str">
        <f>INDEX(Taxonomie!Q:Q,MATCH(ZACKS_Screener[[#This Row],[Ticker]], Taxonomie!P:P,0))</f>
        <v>Banks—Regional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745" s="18">
        <f>IFERROR(ZACKS_Screener[[#This Row],[Price]]/ZACKS_Screener[[#This Row],[EPS1]], "")</f>
        <v>7.6227272727272721</v>
      </c>
      <c r="R1745" s="18">
        <f>IFERROR(ZACKS_Screener[[#This Row],[Price]]/ZACKS_Screener[[#This Row],[EPS2]], "")</f>
        <v>7.3552631578947372</v>
      </c>
      <c r="S1745" s="18">
        <f>IFERROR(ZACKS_Screener[[#This Row],[PE1]]/(ZACKS_Screener[[#This Row],[EG1]]*100), "")</f>
        <v>-1.0925909090909087</v>
      </c>
      <c r="T1745" s="18">
        <f>IFERROR(ZACKS_Screener[[#This Row],[PE2]]/(ZACKS_Screener[[#This Row],[EG2]]*100), "")</f>
        <v>2.0226973684210625</v>
      </c>
      <c r="U1745"/>
    </row>
    <row r="1746" spans="1:21" hidden="1" x14ac:dyDescent="0.25">
      <c r="A1746" s="23" t="s">
        <v>549</v>
      </c>
      <c r="B1746" s="31">
        <v>4411.3</v>
      </c>
      <c r="C1746" s="6" t="s">
        <v>548</v>
      </c>
      <c r="D1746" s="6" t="s">
        <v>22</v>
      </c>
      <c r="E1746" s="6" t="s">
        <v>37</v>
      </c>
      <c r="F1746" s="6" t="s">
        <v>550</v>
      </c>
      <c r="G1746">
        <v>12</v>
      </c>
      <c r="H1746">
        <v>202212</v>
      </c>
      <c r="I1746" s="9">
        <v>61.29</v>
      </c>
      <c r="J1746" s="9">
        <v>14.63</v>
      </c>
      <c r="K1746" s="9">
        <v>7.16</v>
      </c>
      <c r="L1746" s="9">
        <v>9.2200000000000006</v>
      </c>
      <c r="M1746" s="9" t="str">
        <f>INDEX(Taxonomie!S:S,MATCH(ZACKS_Screener[[#This Row],[Ticker]], Taxonomie!P:P,0))</f>
        <v>Financial Services</v>
      </c>
      <c r="N1746" t="str">
        <f>INDEX(Taxonomie!Q:Q,MATCH(ZACKS_Screener[[#This Row],[Ticker]], Taxonomie!P:P,0))</f>
        <v>Banks—Regional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1746" s="18">
        <f>IFERROR(ZACKS_Screener[[#This Row],[Price]]/ZACKS_Screener[[#This Row],[EPS1]], "")</f>
        <v>8.5600558659217878</v>
      </c>
      <c r="R1746" s="18">
        <f>IFERROR(ZACKS_Screener[[#This Row],[Price]]/ZACKS_Screener[[#This Row],[EPS2]], "")</f>
        <v>6.6475054229934916</v>
      </c>
      <c r="S1746" s="18">
        <f>IFERROR(ZACKS_Screener[[#This Row],[PE1]]/(ZACKS_Screener[[#This Row],[EG1]]*100), "")</f>
        <v>-0.1676487514303022</v>
      </c>
      <c r="T1746" s="18">
        <f>IFERROR(ZACKS_Screener[[#This Row],[PE2]]/(ZACKS_Screener[[#This Row],[EG2]]*100), "")</f>
        <v>0.23104921761472519</v>
      </c>
      <c r="U1746"/>
    </row>
    <row r="1747" spans="1:21" hidden="1" x14ac:dyDescent="0.25">
      <c r="A1747" s="23" t="s">
        <v>40629</v>
      </c>
      <c r="B1747" s="31">
        <v>2081.06</v>
      </c>
      <c r="C1747" s="6" t="s">
        <v>40628</v>
      </c>
      <c r="D1747" s="6" t="s">
        <v>13</v>
      </c>
      <c r="E1747" s="6" t="s">
        <v>37</v>
      </c>
      <c r="F1747" s="6" t="s">
        <v>550</v>
      </c>
      <c r="G1747">
        <v>12</v>
      </c>
      <c r="H1747">
        <v>202212</v>
      </c>
      <c r="I1747" s="9">
        <v>19.16</v>
      </c>
      <c r="J1747" s="9">
        <v>2.94</v>
      </c>
      <c r="K1747" s="9">
        <v>2.7</v>
      </c>
      <c r="L1747" s="9">
        <v>2.68</v>
      </c>
      <c r="M1747" s="9" t="str">
        <f>INDEX(Taxonomie!S:S,MATCH(ZACKS_Screener[[#This Row],[Ticker]], Taxonomie!P:P,0))</f>
        <v>Financial Services</v>
      </c>
      <c r="N1747" t="str">
        <f>INDEX(Taxonomie!Q:Q,MATCH(ZACKS_Screener[[#This Row],[Ticker]], Taxonomie!P:P,0))</f>
        <v>Banks—Regional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1747" s="18">
        <f>IFERROR(ZACKS_Screener[[#This Row],[Price]]/ZACKS_Screener[[#This Row],[EPS1]], "")</f>
        <v>7.0962962962962957</v>
      </c>
      <c r="R1747" s="18">
        <f>IFERROR(ZACKS_Screener[[#This Row],[Price]]/ZACKS_Screener[[#This Row],[EPS2]], "")</f>
        <v>7.1492537313432836</v>
      </c>
      <c r="S1747" s="18">
        <f>IFERROR(ZACKS_Screener[[#This Row],[PE1]]/(ZACKS_Screener[[#This Row],[EG1]]*100), "")</f>
        <v>-0.86929629629629701</v>
      </c>
      <c r="T1747" s="18">
        <f>IFERROR(ZACKS_Screener[[#This Row],[PE2]]/(ZACKS_Screener[[#This Row],[EG2]]*100), "")</f>
        <v>-9.651492537313425</v>
      </c>
      <c r="U1747"/>
    </row>
    <row r="1748" spans="1:21" hidden="1" x14ac:dyDescent="0.25">
      <c r="A1748" s="23" t="s">
        <v>40902</v>
      </c>
      <c r="B1748" s="31">
        <v>2139.4899999999998</v>
      </c>
      <c r="C1748" s="6" t="s">
        <v>40901</v>
      </c>
      <c r="D1748" s="6" t="s">
        <v>13</v>
      </c>
      <c r="E1748" s="6" t="s">
        <v>37</v>
      </c>
      <c r="F1748" s="6" t="s">
        <v>550</v>
      </c>
      <c r="G1748">
        <v>12</v>
      </c>
      <c r="H1748">
        <v>202212</v>
      </c>
      <c r="I1748" s="9">
        <v>11.9</v>
      </c>
      <c r="J1748" s="9">
        <v>1.59</v>
      </c>
      <c r="K1748" s="9">
        <v>1.49</v>
      </c>
      <c r="L1748" s="9">
        <v>1.53</v>
      </c>
      <c r="M1748" s="9" t="str">
        <f>INDEX(Taxonomie!S:S,MATCH(ZACKS_Screener[[#This Row],[Ticker]], Taxonomie!P:P,0))</f>
        <v>Financial Services</v>
      </c>
      <c r="N1748" t="str">
        <f>INDEX(Taxonomie!Q:Q,MATCH(ZACKS_Screener[[#This Row],[Ticker]], Taxonomie!P:P,0))</f>
        <v>Banks—Regional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1748" s="18">
        <f>IFERROR(ZACKS_Screener[[#This Row],[Price]]/ZACKS_Screener[[#This Row],[EPS1]], "")</f>
        <v>7.9865771812080544</v>
      </c>
      <c r="R1748" s="18">
        <f>IFERROR(ZACKS_Screener[[#This Row],[Price]]/ZACKS_Screener[[#This Row],[EPS2]], "")</f>
        <v>7.7777777777777777</v>
      </c>
      <c r="S1748" s="18">
        <f>IFERROR(ZACKS_Screener[[#This Row],[PE1]]/(ZACKS_Screener[[#This Row],[EG1]]*100), "")</f>
        <v>-1.2698657718120796</v>
      </c>
      <c r="T1748" s="18">
        <f>IFERROR(ZACKS_Screener[[#This Row],[PE2]]/(ZACKS_Screener[[#This Row],[EG2]]*100), "")</f>
        <v>2.8972222222222195</v>
      </c>
      <c r="U1748"/>
    </row>
    <row r="1749" spans="1:21" hidden="1" x14ac:dyDescent="0.25">
      <c r="A1749" s="23" t="s">
        <v>1219</v>
      </c>
      <c r="B1749" s="31">
        <v>18246.7</v>
      </c>
      <c r="C1749" s="6" t="s">
        <v>1218</v>
      </c>
      <c r="D1749" s="6" t="s">
        <v>22</v>
      </c>
      <c r="E1749" s="6" t="s">
        <v>37</v>
      </c>
      <c r="F1749" s="6" t="s">
        <v>550</v>
      </c>
      <c r="G1749">
        <v>12</v>
      </c>
      <c r="H1749">
        <v>202212</v>
      </c>
      <c r="I1749" s="9">
        <v>1256.6600000000001</v>
      </c>
      <c r="J1749" s="9">
        <v>77.239999999999995</v>
      </c>
      <c r="K1749" s="9">
        <v>150.6</v>
      </c>
      <c r="L1749" s="9">
        <v>184.87</v>
      </c>
      <c r="M1749" s="9" t="str">
        <f>INDEX(Taxonomie!S:S,MATCH(ZACKS_Screener[[#This Row],[Ticker]], Taxonomie!P:P,0))</f>
        <v>Financial Services</v>
      </c>
      <c r="N1749" t="str">
        <f>INDEX(Taxonomie!Q:Q,MATCH(ZACKS_Screener[[#This Row],[Ticker]], Taxonomie!P:P,0))</f>
        <v>Banks—Regional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1749" s="18">
        <f>IFERROR(ZACKS_Screener[[#This Row],[Price]]/ZACKS_Screener[[#This Row],[EPS1]], "")</f>
        <v>8.3443559096945563</v>
      </c>
      <c r="R1749" s="18">
        <f>IFERROR(ZACKS_Screener[[#This Row],[Price]]/ZACKS_Screener[[#This Row],[EPS2]], "")</f>
        <v>6.7975334018499485</v>
      </c>
      <c r="S1749" s="18">
        <f>IFERROR(ZACKS_Screener[[#This Row],[PE1]]/(ZACKS_Screener[[#This Row],[EG1]]*100), "")</f>
        <v>8.785687710807083E-2</v>
      </c>
      <c r="T1749" s="18">
        <f>IFERROR(ZACKS_Screener[[#This Row],[PE2]]/(ZACKS_Screener[[#This Row],[EG2]]*100), "")</f>
        <v>0.29871856735296232</v>
      </c>
      <c r="U1749"/>
    </row>
    <row r="1750" spans="1:21" hidden="1" x14ac:dyDescent="0.25">
      <c r="A1750" s="23" t="s">
        <v>1277</v>
      </c>
      <c r="B1750" s="31">
        <v>4119.7700000000004</v>
      </c>
      <c r="C1750" s="6" t="s">
        <v>1276</v>
      </c>
      <c r="D1750" s="6" t="s">
        <v>13</v>
      </c>
      <c r="E1750" s="6" t="s">
        <v>37</v>
      </c>
      <c r="F1750" s="6" t="s">
        <v>550</v>
      </c>
      <c r="G1750">
        <v>12</v>
      </c>
      <c r="H1750">
        <v>202212</v>
      </c>
      <c r="I1750" s="9">
        <v>11.41</v>
      </c>
      <c r="J1750" s="9">
        <v>1.4</v>
      </c>
      <c r="K1750" s="9">
        <v>1.53</v>
      </c>
      <c r="L1750" s="9">
        <v>1.53</v>
      </c>
      <c r="M1750" s="9" t="str">
        <f>INDEX(Taxonomie!S:S,MATCH(ZACKS_Screener[[#This Row],[Ticker]], Taxonomie!P:P,0))</f>
        <v>Financial Services</v>
      </c>
      <c r="N1750" t="str">
        <f>INDEX(Taxonomie!Q:Q,MATCH(ZACKS_Screener[[#This Row],[Ticker]], Taxonomie!P:P,0))</f>
        <v>Banks—Regional</v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50" s="18">
        <f>IFERROR(ZACKS_Screener[[#This Row],[Price]]/ZACKS_Screener[[#This Row],[EPS1]], "")</f>
        <v>7.4575163398692812</v>
      </c>
      <c r="R1750" s="18">
        <f>IFERROR(ZACKS_Screener[[#This Row],[Price]]/ZACKS_Screener[[#This Row],[EPS2]], "")</f>
        <v>7.4575163398692812</v>
      </c>
      <c r="S1750" s="18">
        <f>IFERROR(ZACKS_Screener[[#This Row],[PE1]]/(ZACKS_Screener[[#This Row],[EG1]]*100), "")</f>
        <v>0.80311714429361425</v>
      </c>
      <c r="T1750" s="18" t="str">
        <f>IFERROR(ZACKS_Screener[[#This Row],[PE2]]/(ZACKS_Screener[[#This Row],[EG2]]*100), "")</f>
        <v/>
      </c>
      <c r="U1750"/>
    </row>
    <row r="1751" spans="1:21" hidden="1" x14ac:dyDescent="0.25">
      <c r="A1751" s="23" t="s">
        <v>1501</v>
      </c>
      <c r="B1751" s="31">
        <v>4571.08</v>
      </c>
      <c r="C1751" s="6" t="s">
        <v>1500</v>
      </c>
      <c r="D1751" s="6" t="s">
        <v>13</v>
      </c>
      <c r="E1751" s="6" t="s">
        <v>37</v>
      </c>
      <c r="F1751" s="6" t="s">
        <v>550</v>
      </c>
      <c r="G1751">
        <v>12</v>
      </c>
      <c r="H1751">
        <v>202212</v>
      </c>
      <c r="I1751" s="9">
        <v>22.54</v>
      </c>
      <c r="J1751" s="9">
        <v>1.93</v>
      </c>
      <c r="K1751" s="9">
        <v>2.0299999999999998</v>
      </c>
      <c r="L1751" s="9">
        <v>1.95</v>
      </c>
      <c r="M1751" s="9" t="str">
        <f>INDEX(Taxonomie!S:S,MATCH(ZACKS_Screener[[#This Row],[Ticker]], Taxonomie!P:P,0))</f>
        <v>Financial Services</v>
      </c>
      <c r="N1751" t="str">
        <f>INDEX(Taxonomie!Q:Q,MATCH(ZACKS_Screener[[#This Row],[Ticker]], Taxonomie!P:P,0))</f>
        <v>Banks—Regional</v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1751" s="18">
        <f>IFERROR(ZACKS_Screener[[#This Row],[Price]]/ZACKS_Screener[[#This Row],[EPS1]], "")</f>
        <v>11.103448275862069</v>
      </c>
      <c r="R1751" s="18">
        <f>IFERROR(ZACKS_Screener[[#This Row],[Price]]/ZACKS_Screener[[#This Row],[EPS2]], "")</f>
        <v>11.558974358974359</v>
      </c>
      <c r="S1751" s="18">
        <f>IFERROR(ZACKS_Screener[[#This Row],[PE1]]/(ZACKS_Screener[[#This Row],[EG1]]*100), "")</f>
        <v>2.142965517241382</v>
      </c>
      <c r="T1751" s="18">
        <f>IFERROR(ZACKS_Screener[[#This Row],[PE2]]/(ZACKS_Screener[[#This Row],[EG2]]*100), "")</f>
        <v>-2.9330897435897487</v>
      </c>
      <c r="U1751"/>
    </row>
    <row r="1752" spans="1:21" hidden="1" x14ac:dyDescent="0.25">
      <c r="A1752" s="23" t="s">
        <v>41078</v>
      </c>
      <c r="B1752" s="31">
        <v>2013.79</v>
      </c>
      <c r="C1752" s="6" t="s">
        <v>41077</v>
      </c>
      <c r="D1752" s="6" t="s">
        <v>13</v>
      </c>
      <c r="E1752" s="6" t="s">
        <v>37</v>
      </c>
      <c r="F1752" s="6" t="s">
        <v>550</v>
      </c>
      <c r="G1752">
        <v>12</v>
      </c>
      <c r="H1752">
        <v>202212</v>
      </c>
      <c r="I1752" s="9">
        <v>30.97</v>
      </c>
      <c r="J1752" s="9">
        <v>1.6</v>
      </c>
      <c r="K1752" s="9">
        <v>1.68</v>
      </c>
      <c r="L1752" s="9">
        <v>1.59</v>
      </c>
      <c r="M1752" s="9" t="str">
        <f>INDEX(Taxonomie!S:S,MATCH(ZACKS_Screener[[#This Row],[Ticker]], Taxonomie!P:P,0))</f>
        <v>Financial Services</v>
      </c>
      <c r="N1752" t="str">
        <f>INDEX(Taxonomie!Q:Q,MATCH(ZACKS_Screener[[#This Row],[Ticker]], Taxonomie!P:P,0))</f>
        <v>Banks—Regional</v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1752" s="18">
        <f>IFERROR(ZACKS_Screener[[#This Row],[Price]]/ZACKS_Screener[[#This Row],[EPS1]], "")</f>
        <v>18.43452380952381</v>
      </c>
      <c r="R1752" s="18">
        <f>IFERROR(ZACKS_Screener[[#This Row],[Price]]/ZACKS_Screener[[#This Row],[EPS2]], "")</f>
        <v>19.477987421383645</v>
      </c>
      <c r="S1752" s="18">
        <f>IFERROR(ZACKS_Screener[[#This Row],[PE1]]/(ZACKS_Screener[[#This Row],[EG1]]*100), "")</f>
        <v>3.6869047619047692</v>
      </c>
      <c r="T1752" s="18">
        <f>IFERROR(ZACKS_Screener[[#This Row],[PE2]]/(ZACKS_Screener[[#This Row],[EG2]]*100), "")</f>
        <v>-3.6358909853249526</v>
      </c>
      <c r="U1752"/>
    </row>
    <row r="1753" spans="1:21" hidden="1" x14ac:dyDescent="0.25">
      <c r="A1753" s="23" t="s">
        <v>1543</v>
      </c>
      <c r="B1753" s="31">
        <v>3350.98</v>
      </c>
      <c r="C1753" s="6" t="s">
        <v>1542</v>
      </c>
      <c r="D1753" s="6" t="s">
        <v>22</v>
      </c>
      <c r="E1753" s="6" t="s">
        <v>37</v>
      </c>
      <c r="F1753" s="6" t="s">
        <v>550</v>
      </c>
      <c r="G1753">
        <v>12</v>
      </c>
      <c r="H1753">
        <v>202212</v>
      </c>
      <c r="I1753" s="9">
        <v>38.93</v>
      </c>
      <c r="J1753" s="9">
        <v>5.98</v>
      </c>
      <c r="K1753" s="9">
        <v>5.44</v>
      </c>
      <c r="L1753" s="9">
        <v>5.1100000000000003</v>
      </c>
      <c r="M1753" s="9" t="str">
        <f>INDEX(Taxonomie!S:S,MATCH(ZACKS_Screener[[#This Row],[Ticker]], Taxonomie!P:P,0))</f>
        <v>Financial Services</v>
      </c>
      <c r="N1753" t="str">
        <f>INDEX(Taxonomie!Q:Q,MATCH(ZACKS_Screener[[#This Row],[Ticker]], Taxonomie!P:P,0))</f>
        <v>Banks—Regional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1753" s="18">
        <f>IFERROR(ZACKS_Screener[[#This Row],[Price]]/ZACKS_Screener[[#This Row],[EPS1]], "")</f>
        <v>7.1562499999999991</v>
      </c>
      <c r="R1753" s="18">
        <f>IFERROR(ZACKS_Screener[[#This Row],[Price]]/ZACKS_Screener[[#This Row],[EPS2]], "")</f>
        <v>7.6183953033268095</v>
      </c>
      <c r="S1753" s="18">
        <f>IFERROR(ZACKS_Screener[[#This Row],[PE1]]/(ZACKS_Screener[[#This Row],[EG1]]*100), "")</f>
        <v>-0.79248842592592583</v>
      </c>
      <c r="T1753" s="18">
        <f>IFERROR(ZACKS_Screener[[#This Row],[PE2]]/(ZACKS_Screener[[#This Row],[EG2]]*100), "")</f>
        <v>-1.2558809227302377</v>
      </c>
      <c r="U1753"/>
    </row>
    <row r="1754" spans="1:21" hidden="1" x14ac:dyDescent="0.25">
      <c r="A1754" s="23" t="s">
        <v>2387</v>
      </c>
      <c r="B1754" s="31">
        <v>3990.66</v>
      </c>
      <c r="C1754" s="6" t="s">
        <v>2386</v>
      </c>
      <c r="D1754" s="6" t="s">
        <v>22</v>
      </c>
      <c r="E1754" s="6" t="s">
        <v>37</v>
      </c>
      <c r="F1754" s="6" t="s">
        <v>550</v>
      </c>
      <c r="G1754">
        <v>12</v>
      </c>
      <c r="H1754">
        <v>202212</v>
      </c>
      <c r="I1754" s="9">
        <v>52</v>
      </c>
      <c r="J1754" s="9">
        <v>7.17</v>
      </c>
      <c r="K1754" s="9">
        <v>6.55</v>
      </c>
      <c r="L1754" s="9">
        <v>6.68</v>
      </c>
      <c r="M1754" s="9" t="str">
        <f>INDEX(Taxonomie!S:S,MATCH(ZACKS_Screener[[#This Row],[Ticker]], Taxonomie!P:P,0))</f>
        <v>Financial Services</v>
      </c>
      <c r="N1754" t="str">
        <f>INDEX(Taxonomie!Q:Q,MATCH(ZACKS_Screener[[#This Row],[Ticker]], Taxonomie!P:P,0))</f>
        <v>Banks—Regional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754" s="18">
        <f>IFERROR(ZACKS_Screener[[#This Row],[Price]]/ZACKS_Screener[[#This Row],[EPS1]], "")</f>
        <v>7.9389312977099236</v>
      </c>
      <c r="R1754" s="18">
        <f>IFERROR(ZACKS_Screener[[#This Row],[Price]]/ZACKS_Screener[[#This Row],[EPS2]], "")</f>
        <v>7.7844311377245514</v>
      </c>
      <c r="S1754" s="18">
        <f>IFERROR(ZACKS_Screener[[#This Row],[PE1]]/(ZACKS_Screener[[#This Row],[EG1]]*100), "")</f>
        <v>-0.91809899039645382</v>
      </c>
      <c r="T1754" s="18">
        <f>IFERROR(ZACKS_Screener[[#This Row],[PE2]]/(ZACKS_Screener[[#This Row],[EG2]]*100), "")</f>
        <v>3.922155688622758</v>
      </c>
      <c r="U1754"/>
    </row>
    <row r="1755" spans="1:21" hidden="1" x14ac:dyDescent="0.25">
      <c r="A1755" s="23" t="s">
        <v>2500</v>
      </c>
      <c r="B1755" s="31">
        <v>16701.939999999999</v>
      </c>
      <c r="C1755" s="6" t="s">
        <v>2499</v>
      </c>
      <c r="D1755" s="6" t="s">
        <v>13</v>
      </c>
      <c r="E1755" s="6" t="s">
        <v>37</v>
      </c>
      <c r="F1755" s="6" t="s">
        <v>550</v>
      </c>
      <c r="G1755">
        <v>12</v>
      </c>
      <c r="H1755">
        <v>202212</v>
      </c>
      <c r="I1755" s="9">
        <v>17.8</v>
      </c>
      <c r="J1755" s="9">
        <v>2.37</v>
      </c>
      <c r="K1755" s="9">
        <v>2.38</v>
      </c>
      <c r="L1755" s="9">
        <v>2.2400000000000002</v>
      </c>
      <c r="M1755" s="9" t="str">
        <f>INDEX(Taxonomie!S:S,MATCH(ZACKS_Screener[[#This Row],[Ticker]], Taxonomie!P:P,0))</f>
        <v>Financial Services</v>
      </c>
      <c r="N1755" t="str">
        <f>INDEX(Taxonomie!Q:Q,MATCH(ZACKS_Screener[[#This Row],[Ticker]], Taxonomie!P:P,0))</f>
        <v>Banks—Regional</v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755" s="18">
        <f>IFERROR(ZACKS_Screener[[#This Row],[Price]]/ZACKS_Screener[[#This Row],[EPS1]], "")</f>
        <v>7.4789915966386564</v>
      </c>
      <c r="R1755" s="18">
        <f>IFERROR(ZACKS_Screener[[#This Row],[Price]]/ZACKS_Screener[[#This Row],[EPS2]], "")</f>
        <v>7.9464285714285712</v>
      </c>
      <c r="S1755" s="18">
        <f>IFERROR(ZACKS_Screener[[#This Row],[PE1]]/(ZACKS_Screener[[#This Row],[EG1]]*100), "")</f>
        <v>17.725210084033996</v>
      </c>
      <c r="T1755" s="18">
        <f>IFERROR(ZACKS_Screener[[#This Row],[PE2]]/(ZACKS_Screener[[#This Row],[EG2]]*100), "")</f>
        <v>-1.35089285714286</v>
      </c>
      <c r="U1755"/>
    </row>
    <row r="1756" spans="1:21" hidden="1" x14ac:dyDescent="0.25">
      <c r="A1756" s="23" t="s">
        <v>41640</v>
      </c>
      <c r="B1756" s="31">
        <v>2187.4899999999998</v>
      </c>
      <c r="C1756" s="6" t="s">
        <v>41639</v>
      </c>
      <c r="D1756" s="6" t="s">
        <v>22</v>
      </c>
      <c r="E1756" s="6" t="s">
        <v>37</v>
      </c>
      <c r="F1756" s="6" t="s">
        <v>550</v>
      </c>
      <c r="G1756">
        <v>12</v>
      </c>
      <c r="H1756">
        <v>202212</v>
      </c>
      <c r="I1756" s="9">
        <v>17.18</v>
      </c>
      <c r="J1756" s="9">
        <v>2.4</v>
      </c>
      <c r="K1756" s="9">
        <v>1.65</v>
      </c>
      <c r="L1756" s="9">
        <v>1.91</v>
      </c>
      <c r="M1756" s="9" t="str">
        <f>INDEX(Taxonomie!S:S,MATCH(ZACKS_Screener[[#This Row],[Ticker]], Taxonomie!P:P,0))</f>
        <v>Financial Services</v>
      </c>
      <c r="N1756" t="str">
        <f>INDEX(Taxonomie!Q:Q,MATCH(ZACKS_Screener[[#This Row],[Ticker]], Taxonomie!P:P,0))</f>
        <v>Banks—Regional</v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756" s="18">
        <f>IFERROR(ZACKS_Screener[[#This Row],[Price]]/ZACKS_Screener[[#This Row],[EPS1]], "")</f>
        <v>10.412121212121212</v>
      </c>
      <c r="R1756" s="18">
        <f>IFERROR(ZACKS_Screener[[#This Row],[Price]]/ZACKS_Screener[[#This Row],[EPS2]], "")</f>
        <v>8.9947643979057599</v>
      </c>
      <c r="S1756" s="18">
        <f>IFERROR(ZACKS_Screener[[#This Row],[PE1]]/(ZACKS_Screener[[#This Row],[EG1]]*100), "")</f>
        <v>-0.33318787878787881</v>
      </c>
      <c r="T1756" s="18">
        <f>IFERROR(ZACKS_Screener[[#This Row],[PE2]]/(ZACKS_Screener[[#This Row],[EG2]]*100), "")</f>
        <v>0.57082158679017314</v>
      </c>
      <c r="U1756"/>
    </row>
    <row r="1757" spans="1:21" hidden="1" x14ac:dyDescent="0.25">
      <c r="A1757" s="23" t="s">
        <v>2705</v>
      </c>
      <c r="B1757" s="31">
        <v>4228.63</v>
      </c>
      <c r="C1757" s="6" t="s">
        <v>2704</v>
      </c>
      <c r="D1757" s="6" t="s">
        <v>13</v>
      </c>
      <c r="E1757" s="6" t="s">
        <v>37</v>
      </c>
      <c r="F1757" s="6" t="s">
        <v>550</v>
      </c>
      <c r="G1757">
        <v>12</v>
      </c>
      <c r="H1757">
        <v>202212</v>
      </c>
      <c r="I1757" s="9">
        <v>28.94</v>
      </c>
      <c r="J1757" s="9">
        <v>4.96</v>
      </c>
      <c r="K1757" s="9">
        <v>4.66</v>
      </c>
      <c r="L1757" s="9">
        <v>4.5</v>
      </c>
      <c r="M1757" s="9" t="str">
        <f>INDEX(Taxonomie!S:S,MATCH(ZACKS_Screener[[#This Row],[Ticker]], Taxonomie!P:P,0))</f>
        <v>Financial Services</v>
      </c>
      <c r="N1757" t="str">
        <f>INDEX(Taxonomie!Q:Q,MATCH(ZACKS_Screener[[#This Row],[Ticker]], Taxonomie!P:P,0))</f>
        <v>Banks—Regional</v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757" s="18">
        <f>IFERROR(ZACKS_Screener[[#This Row],[Price]]/ZACKS_Screener[[#This Row],[EPS1]], "")</f>
        <v>6.2103004291845494</v>
      </c>
      <c r="R1757" s="18">
        <f>IFERROR(ZACKS_Screener[[#This Row],[Price]]/ZACKS_Screener[[#This Row],[EPS2]], "")</f>
        <v>6.431111111111111</v>
      </c>
      <c r="S1757" s="18">
        <f>IFERROR(ZACKS_Screener[[#This Row],[PE1]]/(ZACKS_Screener[[#This Row],[EG1]]*100), "")</f>
        <v>-1.0267696709585128</v>
      </c>
      <c r="T1757" s="18">
        <f>IFERROR(ZACKS_Screener[[#This Row],[PE2]]/(ZACKS_Screener[[#This Row],[EG2]]*100), "")</f>
        <v>-1.8730611111111095</v>
      </c>
      <c r="U1757"/>
    </row>
    <row r="1758" spans="1:21" hidden="1" x14ac:dyDescent="0.25">
      <c r="A1758" s="23" t="s">
        <v>2752</v>
      </c>
      <c r="B1758" s="31">
        <v>4995.7299999999996</v>
      </c>
      <c r="C1758" s="6" t="s">
        <v>2751</v>
      </c>
      <c r="D1758" s="6" t="s">
        <v>22</v>
      </c>
      <c r="E1758" s="6" t="s">
        <v>37</v>
      </c>
      <c r="F1758" s="6" t="s">
        <v>550</v>
      </c>
      <c r="G1758">
        <v>12</v>
      </c>
      <c r="H1758">
        <v>202212</v>
      </c>
      <c r="I1758" s="9">
        <v>65.8</v>
      </c>
      <c r="J1758" s="9">
        <v>7.1</v>
      </c>
      <c r="K1758" s="9">
        <v>7.55</v>
      </c>
      <c r="L1758" s="9">
        <v>7.22</v>
      </c>
      <c r="M1758" s="9" t="str">
        <f>INDEX(Taxonomie!S:S,MATCH(ZACKS_Screener[[#This Row],[Ticker]], Taxonomie!P:P,0))</f>
        <v>Financial Services</v>
      </c>
      <c r="N1758" t="str">
        <f>INDEX(Taxonomie!Q:Q,MATCH(ZACKS_Screener[[#This Row],[Ticker]], Taxonomie!P:P,0))</f>
        <v>Banks—Regional</v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758" s="18">
        <f>IFERROR(ZACKS_Screener[[#This Row],[Price]]/ZACKS_Screener[[#This Row],[EPS1]], "")</f>
        <v>8.7152317880794694</v>
      </c>
      <c r="R1758" s="18">
        <f>IFERROR(ZACKS_Screener[[#This Row],[Price]]/ZACKS_Screener[[#This Row],[EPS2]], "")</f>
        <v>9.1135734072022156</v>
      </c>
      <c r="S1758" s="18">
        <f>IFERROR(ZACKS_Screener[[#This Row],[PE1]]/(ZACKS_Screener[[#This Row],[EG1]]*100), "")</f>
        <v>1.3750699043414267</v>
      </c>
      <c r="T1758" s="18">
        <f>IFERROR(ZACKS_Screener[[#This Row],[PE2]]/(ZACKS_Screener[[#This Row],[EG2]]*100), "")</f>
        <v>-2.0850751280114155</v>
      </c>
      <c r="U1758"/>
    </row>
    <row r="1759" spans="1:21" hidden="1" x14ac:dyDescent="0.25">
      <c r="A1759" s="23" t="s">
        <v>2986</v>
      </c>
      <c r="B1759" s="31">
        <v>4209.93</v>
      </c>
      <c r="C1759" s="6" t="s">
        <v>2985</v>
      </c>
      <c r="D1759" s="6" t="s">
        <v>22</v>
      </c>
      <c r="E1759" s="6" t="s">
        <v>37</v>
      </c>
      <c r="F1759" s="6" t="s">
        <v>550</v>
      </c>
      <c r="G1759">
        <v>12</v>
      </c>
      <c r="H1759">
        <v>202212</v>
      </c>
      <c r="I1759" s="9">
        <v>31.2</v>
      </c>
      <c r="J1759" s="9">
        <v>2.8</v>
      </c>
      <c r="K1759" s="9">
        <v>2.71</v>
      </c>
      <c r="L1759" s="9">
        <v>2.63</v>
      </c>
      <c r="M1759" s="9" t="str">
        <f>INDEX(Taxonomie!S:S,MATCH(ZACKS_Screener[[#This Row],[Ticker]], Taxonomie!P:P,0))</f>
        <v>Financial Services</v>
      </c>
      <c r="N1759" t="str">
        <f>INDEX(Taxonomie!Q:Q,MATCH(ZACKS_Screener[[#This Row],[Ticker]], Taxonomie!P:P,0))</f>
        <v>Banks—Regional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9" s="18">
        <f>IFERROR(ZACKS_Screener[[#This Row],[Price]]/ZACKS_Screener[[#This Row],[EPS1]], "")</f>
        <v>11.512915129151292</v>
      </c>
      <c r="R1759" s="18">
        <f>IFERROR(ZACKS_Screener[[#This Row],[Price]]/ZACKS_Screener[[#This Row],[EPS2]], "")</f>
        <v>11.863117870722434</v>
      </c>
      <c r="S1759" s="18">
        <f>IFERROR(ZACKS_Screener[[#This Row],[PE1]]/(ZACKS_Screener[[#This Row],[EG1]]*100), "")</f>
        <v>-3.5817958179581857</v>
      </c>
      <c r="T1759" s="18">
        <f>IFERROR(ZACKS_Screener[[#This Row],[PE2]]/(ZACKS_Screener[[#This Row],[EG2]]*100), "")</f>
        <v>-4.0186311787072206</v>
      </c>
      <c r="U1759"/>
    </row>
    <row r="1760" spans="1:21" hidden="1" x14ac:dyDescent="0.25">
      <c r="A1760" s="23" t="s">
        <v>41845</v>
      </c>
      <c r="B1760" s="31">
        <v>2786.74</v>
      </c>
      <c r="C1760" s="6" t="s">
        <v>41844</v>
      </c>
      <c r="D1760" s="6" t="s">
        <v>22</v>
      </c>
      <c r="E1760" s="6" t="s">
        <v>37</v>
      </c>
      <c r="F1760" s="6" t="s">
        <v>550</v>
      </c>
      <c r="G1760">
        <v>12</v>
      </c>
      <c r="H1760">
        <v>202212</v>
      </c>
      <c r="I1760" s="9">
        <v>24.2</v>
      </c>
      <c r="J1760" s="9">
        <v>2.66</v>
      </c>
      <c r="K1760" s="9">
        <v>2.5299999999999998</v>
      </c>
      <c r="L1760" s="9">
        <v>2.72</v>
      </c>
      <c r="M1760" s="9" t="str">
        <f>INDEX(Taxonomie!S:S,MATCH(ZACKS_Screener[[#This Row],[Ticker]], Taxonomie!P:P,0))</f>
        <v>Financial Services</v>
      </c>
      <c r="N1760" t="str">
        <f>INDEX(Taxonomie!Q:Q,MATCH(ZACKS_Screener[[#This Row],[Ticker]], Taxonomie!P:P,0))</f>
        <v>Banks—Regional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60" s="18">
        <f>IFERROR(ZACKS_Screener[[#This Row],[Price]]/ZACKS_Screener[[#This Row],[EPS1]], "")</f>
        <v>9.5652173913043477</v>
      </c>
      <c r="R1760" s="18">
        <f>IFERROR(ZACKS_Screener[[#This Row],[Price]]/ZACKS_Screener[[#This Row],[EPS2]], "")</f>
        <v>8.8970588235294112</v>
      </c>
      <c r="S1760" s="18">
        <f>IFERROR(ZACKS_Screener[[#This Row],[PE1]]/(ZACKS_Screener[[#This Row],[EG1]]*100), "")</f>
        <v>-1.9571906354515001</v>
      </c>
      <c r="T1760" s="18">
        <f>IFERROR(ZACKS_Screener[[#This Row],[PE2]]/(ZACKS_Screener[[#This Row],[EG2]]*100), "")</f>
        <v>1.1847136222910191</v>
      </c>
      <c r="U1760"/>
    </row>
    <row r="1761" spans="1:21" hidden="1" x14ac:dyDescent="0.25">
      <c r="A1761" s="23" t="s">
        <v>40495</v>
      </c>
      <c r="B1761" s="31">
        <v>2004.61</v>
      </c>
      <c r="C1761" s="6" t="s">
        <v>40494</v>
      </c>
      <c r="D1761" s="6" t="s">
        <v>13</v>
      </c>
      <c r="E1761" s="6" t="s">
        <v>37</v>
      </c>
      <c r="F1761" s="6" t="s">
        <v>2275</v>
      </c>
      <c r="G1761">
        <v>12</v>
      </c>
      <c r="H1761">
        <v>202212</v>
      </c>
      <c r="I1761" s="9">
        <v>26.73</v>
      </c>
      <c r="J1761" s="9">
        <v>2.92</v>
      </c>
      <c r="K1761" s="9">
        <v>2.71</v>
      </c>
      <c r="L1761" s="9">
        <v>2.64</v>
      </c>
      <c r="M1761" s="9" t="str">
        <f>INDEX(Taxonomie!S:S,MATCH(ZACKS_Screener[[#This Row],[Ticker]], Taxonomie!P:P,0))</f>
        <v>Financial Services</v>
      </c>
      <c r="N1761" t="str">
        <f>INDEX(Taxonomie!Q:Q,MATCH(ZACKS_Screener[[#This Row],[Ticker]], Taxonomie!P:P,0))</f>
        <v>Banks—Regional</v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761" s="18">
        <f>IFERROR(ZACKS_Screener[[#This Row],[Price]]/ZACKS_Screener[[#This Row],[EPS1]], "")</f>
        <v>9.8634686346863472</v>
      </c>
      <c r="R1761" s="18">
        <f>IFERROR(ZACKS_Screener[[#This Row],[Price]]/ZACKS_Screener[[#This Row],[EPS2]], "")</f>
        <v>10.125</v>
      </c>
      <c r="S1761" s="18">
        <f>IFERROR(ZACKS_Screener[[#This Row],[PE1]]/(ZACKS_Screener[[#This Row],[EG1]]*100), "")</f>
        <v>-1.3714918292040064</v>
      </c>
      <c r="T1761" s="18">
        <f>IFERROR(ZACKS_Screener[[#This Row],[PE2]]/(ZACKS_Screener[[#This Row],[EG2]]*100), "")</f>
        <v>-3.9198214285714372</v>
      </c>
      <c r="U1761"/>
    </row>
    <row r="1762" spans="1:21" hidden="1" x14ac:dyDescent="0.25">
      <c r="A1762" s="23" t="s">
        <v>40645</v>
      </c>
      <c r="B1762" s="31">
        <v>2746.61</v>
      </c>
      <c r="C1762" s="6" t="s">
        <v>40644</v>
      </c>
      <c r="D1762" s="6" t="s">
        <v>13</v>
      </c>
      <c r="E1762" s="6" t="s">
        <v>37</v>
      </c>
      <c r="F1762" s="6" t="s">
        <v>2275</v>
      </c>
      <c r="G1762">
        <v>12</v>
      </c>
      <c r="H1762">
        <v>202212</v>
      </c>
      <c r="I1762" s="9">
        <v>51.12</v>
      </c>
      <c r="J1762" s="9">
        <v>3.58</v>
      </c>
      <c r="K1762" s="9">
        <v>3.51</v>
      </c>
      <c r="L1762" s="9">
        <v>3.55</v>
      </c>
      <c r="M1762" s="9" t="str">
        <f>INDEX(Taxonomie!S:S,MATCH(ZACKS_Screener[[#This Row],[Ticker]], Taxonomie!P:P,0))</f>
        <v>Financial Services</v>
      </c>
      <c r="N1762" t="str">
        <f>INDEX(Taxonomie!Q:Q,MATCH(ZACKS_Screener[[#This Row],[Ticker]], Taxonomie!P:P,0))</f>
        <v>Banks—Regional</v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1762" s="18">
        <f>IFERROR(ZACKS_Screener[[#This Row],[Price]]/ZACKS_Screener[[#This Row],[EPS1]], "")</f>
        <v>14.564102564102564</v>
      </c>
      <c r="R1762" s="18">
        <f>IFERROR(ZACKS_Screener[[#This Row],[Price]]/ZACKS_Screener[[#This Row],[EPS2]], "")</f>
        <v>14.4</v>
      </c>
      <c r="S1762" s="18">
        <f>IFERROR(ZACKS_Screener[[#This Row],[PE1]]/(ZACKS_Screener[[#This Row],[EG1]]*100), "")</f>
        <v>-7.448498168498138</v>
      </c>
      <c r="T1762" s="18">
        <f>IFERROR(ZACKS_Screener[[#This Row],[PE2]]/(ZACKS_Screener[[#This Row],[EG2]]*100), "")</f>
        <v>12.635999999999989</v>
      </c>
      <c r="U1762"/>
    </row>
    <row r="1763" spans="1:21" hidden="1" x14ac:dyDescent="0.25">
      <c r="A1763" s="23" t="s">
        <v>40842</v>
      </c>
      <c r="B1763" s="31">
        <v>2066.5700000000002</v>
      </c>
      <c r="C1763" s="6" t="s">
        <v>40841</v>
      </c>
      <c r="D1763" s="6" t="s">
        <v>22</v>
      </c>
      <c r="E1763" s="6" t="s">
        <v>37</v>
      </c>
      <c r="F1763" s="6" t="s">
        <v>2275</v>
      </c>
      <c r="G1763">
        <v>12</v>
      </c>
      <c r="H1763">
        <v>202212</v>
      </c>
      <c r="I1763" s="9">
        <v>11.72</v>
      </c>
      <c r="J1763" s="9">
        <v>1.29</v>
      </c>
      <c r="K1763" s="9">
        <v>1.3</v>
      </c>
      <c r="L1763" s="9">
        <v>1.33</v>
      </c>
      <c r="M1763" s="9" t="str">
        <f>INDEX(Taxonomie!S:S,MATCH(ZACKS_Screener[[#This Row],[Ticker]], Taxonomie!P:P,0))</f>
        <v>Financial Services</v>
      </c>
      <c r="N1763" t="str">
        <f>INDEX(Taxonomie!Q:Q,MATCH(ZACKS_Screener[[#This Row],[Ticker]], Taxonomie!P:P,0))</f>
        <v>Banks—Regional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1763" s="18">
        <f>IFERROR(ZACKS_Screener[[#This Row],[Price]]/ZACKS_Screener[[#This Row],[EPS1]], "")</f>
        <v>9.0153846153846153</v>
      </c>
      <c r="R1763" s="18">
        <f>IFERROR(ZACKS_Screener[[#This Row],[Price]]/ZACKS_Screener[[#This Row],[EPS2]], "")</f>
        <v>8.8120300751879697</v>
      </c>
      <c r="S1763" s="18">
        <f>IFERROR(ZACKS_Screener[[#This Row],[PE1]]/(ZACKS_Screener[[#This Row],[EG1]]*100), "")</f>
        <v>11.629846153846144</v>
      </c>
      <c r="T1763" s="18">
        <f>IFERROR(ZACKS_Screener[[#This Row],[PE2]]/(ZACKS_Screener[[#This Row],[EG2]]*100), "")</f>
        <v>3.8185463659147834</v>
      </c>
      <c r="U1763"/>
    </row>
    <row r="1764" spans="1:21" hidden="1" x14ac:dyDescent="0.25">
      <c r="A1764" s="23" t="s">
        <v>40950</v>
      </c>
      <c r="B1764" s="31">
        <v>2002.94</v>
      </c>
      <c r="C1764" s="6" t="s">
        <v>40949</v>
      </c>
      <c r="D1764" s="6" t="s">
        <v>22</v>
      </c>
      <c r="E1764" s="6" t="s">
        <v>37</v>
      </c>
      <c r="F1764" s="6" t="s">
        <v>2275</v>
      </c>
      <c r="G1764">
        <v>12</v>
      </c>
      <c r="H1764">
        <v>202212</v>
      </c>
      <c r="I1764" s="9">
        <v>12.11</v>
      </c>
      <c r="J1764" s="9">
        <v>1.76</v>
      </c>
      <c r="K1764" s="9">
        <v>1.64</v>
      </c>
      <c r="L1764" s="9">
        <v>1.63</v>
      </c>
      <c r="M1764" s="9" t="str">
        <f>INDEX(Taxonomie!S:S,MATCH(ZACKS_Screener[[#This Row],[Ticker]], Taxonomie!P:P,0))</f>
        <v>Financial Services</v>
      </c>
      <c r="N1764" t="str">
        <f>INDEX(Taxonomie!Q:Q,MATCH(ZACKS_Screener[[#This Row],[Ticker]], Taxonomie!P:P,0))</f>
        <v>Banks—Regional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1764" s="18">
        <f>IFERROR(ZACKS_Screener[[#This Row],[Price]]/ZACKS_Screener[[#This Row],[EPS1]], "")</f>
        <v>7.3841463414634143</v>
      </c>
      <c r="R1764" s="18">
        <f>IFERROR(ZACKS_Screener[[#This Row],[Price]]/ZACKS_Screener[[#This Row],[EPS2]], "")</f>
        <v>7.4294478527607364</v>
      </c>
      <c r="S1764" s="18">
        <f>IFERROR(ZACKS_Screener[[#This Row],[PE1]]/(ZACKS_Screener[[#This Row],[EG1]]*100), "")</f>
        <v>-1.0830081300812997</v>
      </c>
      <c r="T1764" s="18">
        <f>IFERROR(ZACKS_Screener[[#This Row],[PE2]]/(ZACKS_Screener[[#This Row],[EG2]]*100), "")</f>
        <v>-12.184294478527598</v>
      </c>
      <c r="U1764"/>
    </row>
    <row r="1765" spans="1:21" hidden="1" x14ac:dyDescent="0.25">
      <c r="A1765" s="23" t="s">
        <v>41131</v>
      </c>
      <c r="B1765" s="31">
        <v>2095.5</v>
      </c>
      <c r="C1765" s="6" t="s">
        <v>41130</v>
      </c>
      <c r="D1765" s="6" t="s">
        <v>22</v>
      </c>
      <c r="E1765" s="6" t="s">
        <v>37</v>
      </c>
      <c r="F1765" s="6" t="s">
        <v>2275</v>
      </c>
      <c r="G1765">
        <v>12</v>
      </c>
      <c r="H1765">
        <v>202212</v>
      </c>
      <c r="I1765" s="9">
        <v>47.49</v>
      </c>
      <c r="J1765" s="9">
        <v>5.8</v>
      </c>
      <c r="K1765" s="9">
        <v>5.37</v>
      </c>
      <c r="L1765" s="9">
        <v>5.13</v>
      </c>
      <c r="M1765" s="9" t="str">
        <f>INDEX(Taxonomie!S:S,MATCH(ZACKS_Screener[[#This Row],[Ticker]], Taxonomie!P:P,0))</f>
        <v>Financial Services</v>
      </c>
      <c r="N1765" t="str">
        <f>INDEX(Taxonomie!Q:Q,MATCH(ZACKS_Screener[[#This Row],[Ticker]], Taxonomie!P:P,0))</f>
        <v>Banks—Regional</v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1765" s="18">
        <f>IFERROR(ZACKS_Screener[[#This Row],[Price]]/ZACKS_Screener[[#This Row],[EPS1]], "")</f>
        <v>8.8435754189944138</v>
      </c>
      <c r="R1765" s="18">
        <f>IFERROR(ZACKS_Screener[[#This Row],[Price]]/ZACKS_Screener[[#This Row],[EPS2]], "")</f>
        <v>9.257309941520468</v>
      </c>
      <c r="S1765" s="18">
        <f>IFERROR(ZACKS_Screener[[#This Row],[PE1]]/(ZACKS_Screener[[#This Row],[EG1]]*100), "")</f>
        <v>-1.1928543588411078</v>
      </c>
      <c r="T1765" s="18">
        <f>IFERROR(ZACKS_Screener[[#This Row],[PE2]]/(ZACKS_Screener[[#This Row],[EG2]]*100), "")</f>
        <v>-2.0713230994152032</v>
      </c>
      <c r="U1765"/>
    </row>
    <row r="1766" spans="1:21" hidden="1" x14ac:dyDescent="0.25">
      <c r="A1766" s="23" t="s">
        <v>2274</v>
      </c>
      <c r="B1766" s="31">
        <v>4603.79</v>
      </c>
      <c r="C1766" s="6" t="s">
        <v>2273</v>
      </c>
      <c r="D1766" s="6" t="s">
        <v>22</v>
      </c>
      <c r="E1766" s="6" t="s">
        <v>37</v>
      </c>
      <c r="F1766" s="6" t="s">
        <v>2275</v>
      </c>
      <c r="G1766">
        <v>12</v>
      </c>
      <c r="H1766">
        <v>202212</v>
      </c>
      <c r="I1766" s="9">
        <v>36.700000000000003</v>
      </c>
      <c r="J1766" s="9">
        <v>4.54</v>
      </c>
      <c r="K1766" s="9">
        <v>5.78</v>
      </c>
      <c r="L1766" s="9">
        <v>5.59</v>
      </c>
      <c r="M1766" s="9" t="str">
        <f>INDEX(Taxonomie!S:S,MATCH(ZACKS_Screener[[#This Row],[Ticker]], Taxonomie!P:P,0))</f>
        <v>Financial Services</v>
      </c>
      <c r="N1766" t="str">
        <f>INDEX(Taxonomie!Q:Q,MATCH(ZACKS_Screener[[#This Row],[Ticker]], Taxonomie!P:P,0))</f>
        <v>Banks—Regional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766" s="18">
        <f>IFERROR(ZACKS_Screener[[#This Row],[Price]]/ZACKS_Screener[[#This Row],[EPS1]], "")</f>
        <v>6.3494809688581313</v>
      </c>
      <c r="R1766" s="18">
        <f>IFERROR(ZACKS_Screener[[#This Row],[Price]]/ZACKS_Screener[[#This Row],[EPS2]], "")</f>
        <v>6.5652951699463333</v>
      </c>
      <c r="S1766" s="18">
        <f>IFERROR(ZACKS_Screener[[#This Row],[PE1]]/(ZACKS_Screener[[#This Row],[EG1]]*100), "")</f>
        <v>0.23247293224690249</v>
      </c>
      <c r="T1766" s="18">
        <f>IFERROR(ZACKS_Screener[[#This Row],[PE2]]/(ZACKS_Screener[[#This Row],[EG2]]*100), "")</f>
        <v>-1.9972318990678803</v>
      </c>
      <c r="U1766"/>
    </row>
    <row r="1767" spans="1:21" hidden="1" x14ac:dyDescent="0.25">
      <c r="A1767" s="23" t="s">
        <v>3056</v>
      </c>
      <c r="B1767" s="31">
        <v>3996.98</v>
      </c>
      <c r="C1767" s="6" t="s">
        <v>3055</v>
      </c>
      <c r="D1767" s="6" t="s">
        <v>22</v>
      </c>
      <c r="E1767" s="6" t="s">
        <v>37</v>
      </c>
      <c r="F1767" s="6" t="s">
        <v>2275</v>
      </c>
      <c r="G1767">
        <v>12</v>
      </c>
      <c r="H1767">
        <v>202212</v>
      </c>
      <c r="I1767" s="9">
        <v>7.87</v>
      </c>
      <c r="J1767" s="9">
        <v>1.31</v>
      </c>
      <c r="K1767" s="9">
        <v>1.2</v>
      </c>
      <c r="L1767" s="9">
        <v>1.21</v>
      </c>
      <c r="M1767" s="9" t="str">
        <f>INDEX(Taxonomie!S:S,MATCH(ZACKS_Screener[[#This Row],[Ticker]], Taxonomie!P:P,0))</f>
        <v>Financial Services</v>
      </c>
      <c r="N1767" t="str">
        <f>INDEX(Taxonomie!Q:Q,MATCH(ZACKS_Screener[[#This Row],[Ticker]], Taxonomie!P:P,0))</f>
        <v>Banks—Regional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67" s="18">
        <f>IFERROR(ZACKS_Screener[[#This Row],[Price]]/ZACKS_Screener[[#This Row],[EPS1]], "")</f>
        <v>6.5583333333333336</v>
      </c>
      <c r="R1767" s="18">
        <f>IFERROR(ZACKS_Screener[[#This Row],[Price]]/ZACKS_Screener[[#This Row],[EPS2]], "")</f>
        <v>6.5041322314049586</v>
      </c>
      <c r="S1767" s="18">
        <f>IFERROR(ZACKS_Screener[[#This Row],[PE1]]/(ZACKS_Screener[[#This Row],[EG1]]*100), "")</f>
        <v>-0.78103787878787811</v>
      </c>
      <c r="T1767" s="18">
        <f>IFERROR(ZACKS_Screener[[#This Row],[PE2]]/(ZACKS_Screener[[#This Row],[EG2]]*100), "")</f>
        <v>7.804958677685943</v>
      </c>
      <c r="U1767"/>
    </row>
    <row r="1768" spans="1:21" hidden="1" x14ac:dyDescent="0.25">
      <c r="A1768" s="23" t="s">
        <v>3112</v>
      </c>
      <c r="B1768" s="31">
        <v>6561.67</v>
      </c>
      <c r="C1768" s="6" t="s">
        <v>3111</v>
      </c>
      <c r="D1768" s="6" t="s">
        <v>13</v>
      </c>
      <c r="E1768" s="6" t="s">
        <v>37</v>
      </c>
      <c r="F1768" s="6" t="s">
        <v>2275</v>
      </c>
      <c r="G1768">
        <v>12</v>
      </c>
      <c r="H1768">
        <v>202212</v>
      </c>
      <c r="I1768" s="9">
        <v>37.549999999999997</v>
      </c>
      <c r="J1768" s="9">
        <v>5.76</v>
      </c>
      <c r="K1768" s="9">
        <v>6.03</v>
      </c>
      <c r="L1768" s="9">
        <v>6.36</v>
      </c>
      <c r="M1768" s="9" t="str">
        <f>INDEX(Taxonomie!S:S,MATCH(ZACKS_Screener[[#This Row],[Ticker]], Taxonomie!P:P,0))</f>
        <v>Financial Services</v>
      </c>
      <c r="N1768" t="str">
        <f>INDEX(Taxonomie!Q:Q,MATCH(ZACKS_Screener[[#This Row],[Ticker]], Taxonomie!P:P,0))</f>
        <v>Banks—Regional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768" s="18">
        <f>IFERROR(ZACKS_Screener[[#This Row],[Price]]/ZACKS_Screener[[#This Row],[EPS1]], "")</f>
        <v>6.227197346600331</v>
      </c>
      <c r="R1768" s="18">
        <f>IFERROR(ZACKS_Screener[[#This Row],[Price]]/ZACKS_Screener[[#This Row],[EPS2]], "")</f>
        <v>5.9040880503144644</v>
      </c>
      <c r="S1768" s="18">
        <f>IFERROR(ZACKS_Screener[[#This Row],[PE1]]/(ZACKS_Screener[[#This Row],[EG1]]*100), "")</f>
        <v>1.3284687672747351</v>
      </c>
      <c r="T1768" s="18">
        <f>IFERROR(ZACKS_Screener[[#This Row],[PE2]]/(ZACKS_Screener[[#This Row],[EG2]]*100), "")</f>
        <v>1.0788379073756429</v>
      </c>
      <c r="U1768"/>
    </row>
    <row r="1769" spans="1:21" hidden="1" x14ac:dyDescent="0.25">
      <c r="A1769" s="23" t="s">
        <v>40471</v>
      </c>
      <c r="B1769" s="31">
        <v>2344.84</v>
      </c>
      <c r="C1769" s="6" t="s">
        <v>40470</v>
      </c>
      <c r="D1769" s="6" t="s">
        <v>13</v>
      </c>
      <c r="E1769" s="6" t="s">
        <v>37</v>
      </c>
      <c r="F1769" s="6" t="s">
        <v>646</v>
      </c>
      <c r="G1769">
        <v>12</v>
      </c>
      <c r="H1769">
        <v>202212</v>
      </c>
      <c r="I1769" s="9">
        <v>15.54</v>
      </c>
      <c r="J1769" s="9">
        <v>2.34</v>
      </c>
      <c r="K1769" s="9">
        <v>2.4</v>
      </c>
      <c r="L1769" s="9">
        <v>2.2599999999999998</v>
      </c>
      <c r="M1769" s="9" t="str">
        <f>INDEX(Taxonomie!S:S,MATCH(ZACKS_Screener[[#This Row],[Ticker]], Taxonomie!P:P,0))</f>
        <v>Financial Services</v>
      </c>
      <c r="N1769" t="str">
        <f>INDEX(Taxonomie!Q:Q,MATCH(ZACKS_Screener[[#This Row],[Ticker]], Taxonomie!P:P,0))</f>
        <v>Banks—Regional</v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769" s="18">
        <f>IFERROR(ZACKS_Screener[[#This Row],[Price]]/ZACKS_Screener[[#This Row],[EPS1]], "")</f>
        <v>6.4749999999999996</v>
      </c>
      <c r="R1769" s="18">
        <f>IFERROR(ZACKS_Screener[[#This Row],[Price]]/ZACKS_Screener[[#This Row],[EPS2]], "")</f>
        <v>6.8761061946902657</v>
      </c>
      <c r="S1769" s="18">
        <f>IFERROR(ZACKS_Screener[[#This Row],[PE1]]/(ZACKS_Screener[[#This Row],[EG1]]*100), "")</f>
        <v>2.5252499999999976</v>
      </c>
      <c r="T1769" s="18">
        <f>IFERROR(ZACKS_Screener[[#This Row],[PE2]]/(ZACKS_Screener[[#This Row],[EG2]]*100), "")</f>
        <v>-1.1787610619469016</v>
      </c>
      <c r="U1769"/>
    </row>
    <row r="1770" spans="1:21" hidden="1" x14ac:dyDescent="0.25">
      <c r="A1770" s="23" t="s">
        <v>645</v>
      </c>
      <c r="B1770" s="31">
        <v>6030.1</v>
      </c>
      <c r="C1770" s="6" t="s">
        <v>644</v>
      </c>
      <c r="D1770" s="6" t="s">
        <v>22</v>
      </c>
      <c r="E1770" s="6" t="s">
        <v>37</v>
      </c>
      <c r="F1770" s="6" t="s">
        <v>646</v>
      </c>
      <c r="G1770">
        <v>12</v>
      </c>
      <c r="H1770">
        <v>202212</v>
      </c>
      <c r="I1770" s="9">
        <v>48.35</v>
      </c>
      <c r="J1770" s="9">
        <v>3.85</v>
      </c>
      <c r="K1770" s="9">
        <v>3.69</v>
      </c>
      <c r="L1770" s="9">
        <v>3.56</v>
      </c>
      <c r="M1770" s="9" t="str">
        <f>INDEX(Taxonomie!S:S,MATCH(ZACKS_Screener[[#This Row],[Ticker]], Taxonomie!P:P,0))</f>
        <v>Financial Services</v>
      </c>
      <c r="N1770" t="str">
        <f>INDEX(Taxonomie!Q:Q,MATCH(ZACKS_Screener[[#This Row],[Ticker]], Taxonomie!P:P,0))</f>
        <v>Banks—Regional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1770" s="18">
        <f>IFERROR(ZACKS_Screener[[#This Row],[Price]]/ZACKS_Screener[[#This Row],[EPS1]], "")</f>
        <v>13.102981029810298</v>
      </c>
      <c r="R1770" s="18">
        <f>IFERROR(ZACKS_Screener[[#This Row],[Price]]/ZACKS_Screener[[#This Row],[EPS2]], "")</f>
        <v>13.581460674157304</v>
      </c>
      <c r="S1770" s="18">
        <f>IFERROR(ZACKS_Screener[[#This Row],[PE1]]/(ZACKS_Screener[[#This Row],[EG1]]*100), "")</f>
        <v>-3.1529048102981005</v>
      </c>
      <c r="T1770" s="18">
        <f>IFERROR(ZACKS_Screener[[#This Row],[PE2]]/(ZACKS_Screener[[#This Row],[EG2]]*100), "")</f>
        <v>-3.8550453759723458</v>
      </c>
      <c r="U1770"/>
    </row>
    <row r="1771" spans="1:21" hidden="1" x14ac:dyDescent="0.25">
      <c r="A1771" s="23" t="s">
        <v>40912</v>
      </c>
      <c r="B1771" s="31">
        <v>2455.9699999999998</v>
      </c>
      <c r="C1771" s="6" t="s">
        <v>40911</v>
      </c>
      <c r="D1771" s="6" t="s">
        <v>22</v>
      </c>
      <c r="E1771" s="6" t="s">
        <v>37</v>
      </c>
      <c r="F1771" s="6" t="s">
        <v>646</v>
      </c>
      <c r="G1771">
        <v>12</v>
      </c>
      <c r="H1771">
        <v>202212</v>
      </c>
      <c r="I1771" s="9">
        <v>23.53</v>
      </c>
      <c r="J1771" s="9">
        <v>3.52</v>
      </c>
      <c r="K1771" s="9">
        <v>2.85</v>
      </c>
      <c r="L1771" s="9">
        <v>3.07</v>
      </c>
      <c r="M1771" s="9" t="str">
        <f>INDEX(Taxonomie!S:S,MATCH(ZACKS_Screener[[#This Row],[Ticker]], Taxonomie!P:P,0))</f>
        <v>Financial Services</v>
      </c>
      <c r="N1771" t="str">
        <f>INDEX(Taxonomie!Q:Q,MATCH(ZACKS_Screener[[#This Row],[Ticker]], Taxonomie!P:P,0))</f>
        <v>Banks—Regional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1771" s="18">
        <f>IFERROR(ZACKS_Screener[[#This Row],[Price]]/ZACKS_Screener[[#This Row],[EPS1]], "")</f>
        <v>8.2561403508771924</v>
      </c>
      <c r="R1771" s="18">
        <f>IFERROR(ZACKS_Screener[[#This Row],[Price]]/ZACKS_Screener[[#This Row],[EPS2]], "")</f>
        <v>7.6644951140065158</v>
      </c>
      <c r="S1771" s="18">
        <f>IFERROR(ZACKS_Screener[[#This Row],[PE1]]/(ZACKS_Screener[[#This Row],[EG1]]*100), "")</f>
        <v>-0.43375543335951822</v>
      </c>
      <c r="T1771" s="18">
        <f>IFERROR(ZACKS_Screener[[#This Row],[PE2]]/(ZACKS_Screener[[#This Row],[EG2]]*100), "")</f>
        <v>0.99290050340539082</v>
      </c>
      <c r="U1771"/>
    </row>
    <row r="1772" spans="1:21" hidden="1" x14ac:dyDescent="0.25">
      <c r="A1772" s="23" t="s">
        <v>1456</v>
      </c>
      <c r="B1772" s="31">
        <v>15547.73</v>
      </c>
      <c r="C1772" s="6" t="s">
        <v>1455</v>
      </c>
      <c r="D1772" s="6" t="s">
        <v>22</v>
      </c>
      <c r="E1772" s="6" t="s">
        <v>37</v>
      </c>
      <c r="F1772" s="6" t="s">
        <v>646</v>
      </c>
      <c r="G1772">
        <v>12</v>
      </c>
      <c r="H1772">
        <v>202212</v>
      </c>
      <c r="I1772" s="9">
        <v>10.77</v>
      </c>
      <c r="J1772" s="9">
        <v>1.5</v>
      </c>
      <c r="K1772" s="9">
        <v>1.44</v>
      </c>
      <c r="L1772" s="9">
        <v>1.37</v>
      </c>
      <c r="M1772" s="9" t="str">
        <f>INDEX(Taxonomie!S:S,MATCH(ZACKS_Screener[[#This Row],[Ticker]], Taxonomie!P:P,0))</f>
        <v>Financial Services</v>
      </c>
      <c r="N1772" t="str">
        <f>INDEX(Taxonomie!Q:Q,MATCH(ZACKS_Screener[[#This Row],[Ticker]], Taxonomie!P:P,0))</f>
        <v>Banks—Regional</v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1772" s="18">
        <f>IFERROR(ZACKS_Screener[[#This Row],[Price]]/ZACKS_Screener[[#This Row],[EPS1]], "")</f>
        <v>7.479166666666667</v>
      </c>
      <c r="R1772" s="18">
        <f>IFERROR(ZACKS_Screener[[#This Row],[Price]]/ZACKS_Screener[[#This Row],[EPS2]], "")</f>
        <v>7.8613138686131379</v>
      </c>
      <c r="S1772" s="18">
        <f>IFERROR(ZACKS_Screener[[#This Row],[PE1]]/(ZACKS_Screener[[#This Row],[EG1]]*100), "")</f>
        <v>-1.8697916666666652</v>
      </c>
      <c r="T1772" s="18">
        <f>IFERROR(ZACKS_Screener[[#This Row],[PE2]]/(ZACKS_Screener[[#This Row],[EG2]]*100), "")</f>
        <v>-1.6171845672575635</v>
      </c>
      <c r="U1772"/>
    </row>
    <row r="1773" spans="1:21" hidden="1" x14ac:dyDescent="0.25">
      <c r="A1773" s="23" t="s">
        <v>2239</v>
      </c>
      <c r="B1773" s="31">
        <v>3774.53</v>
      </c>
      <c r="C1773" s="6" t="s">
        <v>2238</v>
      </c>
      <c r="D1773" s="6" t="s">
        <v>22</v>
      </c>
      <c r="E1773" s="6" t="s">
        <v>37</v>
      </c>
      <c r="F1773" s="6" t="s">
        <v>646</v>
      </c>
      <c r="G1773">
        <v>12</v>
      </c>
      <c r="H1773">
        <v>202212</v>
      </c>
      <c r="I1773" s="9">
        <v>12.9</v>
      </c>
      <c r="J1773" s="9">
        <v>1.96</v>
      </c>
      <c r="K1773" s="9">
        <v>2.06</v>
      </c>
      <c r="L1773" s="9">
        <v>1.89</v>
      </c>
      <c r="M1773" s="9" t="str">
        <f>INDEX(Taxonomie!S:S,MATCH(ZACKS_Screener[[#This Row],[Ticker]], Taxonomie!P:P,0))</f>
        <v>Financial Services</v>
      </c>
      <c r="N1773" t="str">
        <f>INDEX(Taxonomie!Q:Q,MATCH(ZACKS_Screener[[#This Row],[Ticker]], Taxonomie!P:P,0))</f>
        <v>Banks—Regional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773" s="18">
        <f>IFERROR(ZACKS_Screener[[#This Row],[Price]]/ZACKS_Screener[[#This Row],[EPS1]], "")</f>
        <v>6.2621359223300974</v>
      </c>
      <c r="R1773" s="18">
        <f>IFERROR(ZACKS_Screener[[#This Row],[Price]]/ZACKS_Screener[[#This Row],[EPS2]], "")</f>
        <v>6.825396825396826</v>
      </c>
      <c r="S1773" s="18">
        <f>IFERROR(ZACKS_Screener[[#This Row],[PE1]]/(ZACKS_Screener[[#This Row],[EG1]]*100), "")</f>
        <v>1.2273786407766978</v>
      </c>
      <c r="T1773" s="18">
        <f>IFERROR(ZACKS_Screener[[#This Row],[PE2]]/(ZACKS_Screener[[#This Row],[EG2]]*100), "")</f>
        <v>-0.82707749766573224</v>
      </c>
      <c r="U1773"/>
    </row>
    <row r="1774" spans="1:21" hidden="1" x14ac:dyDescent="0.25">
      <c r="A1774" s="23" t="s">
        <v>41847</v>
      </c>
      <c r="B1774" s="31">
        <v>3011.92</v>
      </c>
      <c r="C1774" s="6" t="s">
        <v>41846</v>
      </c>
      <c r="D1774" s="6" t="s">
        <v>22</v>
      </c>
      <c r="E1774" s="6" t="s">
        <v>37</v>
      </c>
      <c r="F1774" s="6" t="s">
        <v>646</v>
      </c>
      <c r="G1774">
        <v>12</v>
      </c>
      <c r="H1774">
        <v>202212</v>
      </c>
      <c r="I1774" s="9">
        <v>62.09</v>
      </c>
      <c r="J1774" s="9">
        <v>8.86</v>
      </c>
      <c r="K1774" s="9">
        <v>7.64</v>
      </c>
      <c r="L1774" s="9">
        <v>7.42</v>
      </c>
      <c r="M1774" s="9" t="str">
        <f>INDEX(Taxonomie!S:S,MATCH(ZACKS_Screener[[#This Row],[Ticker]], Taxonomie!P:P,0))</f>
        <v>Financial Services</v>
      </c>
      <c r="N1774" t="str">
        <f>INDEX(Taxonomie!Q:Q,MATCH(ZACKS_Screener[[#This Row],[Ticker]], Taxonomie!P:P,0))</f>
        <v>Banks—Regional</v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74" s="18">
        <f>IFERROR(ZACKS_Screener[[#This Row],[Price]]/ZACKS_Screener[[#This Row],[EPS1]], "")</f>
        <v>8.1269633507853403</v>
      </c>
      <c r="R1774" s="18">
        <f>IFERROR(ZACKS_Screener[[#This Row],[Price]]/ZACKS_Screener[[#This Row],[EPS2]], "")</f>
        <v>8.3679245283018879</v>
      </c>
      <c r="S1774" s="18">
        <f>IFERROR(ZACKS_Screener[[#This Row],[PE1]]/(ZACKS_Screener[[#This Row],[EG1]]*100), "")</f>
        <v>-0.59020405973736167</v>
      </c>
      <c r="T1774" s="18">
        <f>IFERROR(ZACKS_Screener[[#This Row],[PE2]]/(ZACKS_Screener[[#This Row],[EG2]]*100), "")</f>
        <v>-2.9059519725557497</v>
      </c>
      <c r="U1774"/>
    </row>
    <row r="1775" spans="1:21" hidden="1" x14ac:dyDescent="0.25">
      <c r="A1775" s="23" t="s">
        <v>3188</v>
      </c>
      <c r="B1775" s="31">
        <v>4030.16</v>
      </c>
      <c r="C1775" s="6" t="s">
        <v>3187</v>
      </c>
      <c r="D1775" s="6" t="s">
        <v>22</v>
      </c>
      <c r="E1775" s="6" t="s">
        <v>37</v>
      </c>
      <c r="F1775" s="6" t="s">
        <v>646</v>
      </c>
      <c r="G1775">
        <v>12</v>
      </c>
      <c r="H1775">
        <v>202212</v>
      </c>
      <c r="I1775" s="9">
        <v>65.86</v>
      </c>
      <c r="J1775" s="9">
        <v>8.02</v>
      </c>
      <c r="K1775" s="9">
        <v>9.9600000000000009</v>
      </c>
      <c r="L1775" s="9">
        <v>9.42</v>
      </c>
      <c r="M1775" s="9" t="str">
        <f>INDEX(Taxonomie!S:S,MATCH(ZACKS_Screener[[#This Row],[Ticker]], Taxonomie!P:P,0))</f>
        <v>Financial Services</v>
      </c>
      <c r="N1775" t="str">
        <f>INDEX(Taxonomie!Q:Q,MATCH(ZACKS_Screener[[#This Row],[Ticker]], Taxonomie!P:P,0))</f>
        <v>Banks—Regional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775" s="18">
        <f>IFERROR(ZACKS_Screener[[#This Row],[Price]]/ZACKS_Screener[[#This Row],[EPS1]], "")</f>
        <v>6.6124497991967868</v>
      </c>
      <c r="R1775" s="18">
        <f>IFERROR(ZACKS_Screener[[#This Row],[Price]]/ZACKS_Screener[[#This Row],[EPS2]], "")</f>
        <v>6.9915074309978769</v>
      </c>
      <c r="S1775" s="18">
        <f>IFERROR(ZACKS_Screener[[#This Row],[PE1]]/(ZACKS_Screener[[#This Row],[EG1]]*100), "")</f>
        <v>0.27336003809050613</v>
      </c>
      <c r="T1775" s="18">
        <f>IFERROR(ZACKS_Screener[[#This Row],[PE2]]/(ZACKS_Screener[[#This Row],[EG2]]*100), "")</f>
        <v>-1.2895447039396064</v>
      </c>
      <c r="U1775"/>
    </row>
    <row r="1776" spans="1:21" hidden="1" x14ac:dyDescent="0.25">
      <c r="A1776" s="23" t="s">
        <v>403</v>
      </c>
      <c r="B1776" s="31">
        <v>227439.63</v>
      </c>
      <c r="C1776" s="6" t="s">
        <v>402</v>
      </c>
      <c r="D1776" s="6" t="s">
        <v>13</v>
      </c>
      <c r="E1776" s="6" t="s">
        <v>37</v>
      </c>
      <c r="F1776" s="6" t="s">
        <v>404</v>
      </c>
      <c r="G1776">
        <v>12</v>
      </c>
      <c r="H1776">
        <v>202212</v>
      </c>
      <c r="I1776" s="9">
        <v>28.54</v>
      </c>
      <c r="J1776" s="9">
        <v>3.19</v>
      </c>
      <c r="K1776" s="9">
        <v>3.42</v>
      </c>
      <c r="L1776" s="9">
        <v>3.3</v>
      </c>
      <c r="M1776" s="9" t="str">
        <f>INDEX(Taxonomie!S:S,MATCH(ZACKS_Screener[[#This Row],[Ticker]], Taxonomie!P:P,0))</f>
        <v>Financial Services</v>
      </c>
      <c r="N1776" t="str">
        <f>INDEX(Taxonomie!Q:Q,MATCH(ZACKS_Screener[[#This Row],[Ticker]], Taxonomie!P:P,0))</f>
        <v>Banks—Diversified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776" s="18">
        <f>IFERROR(ZACKS_Screener[[#This Row],[Price]]/ZACKS_Screener[[#This Row],[EPS1]], "")</f>
        <v>8.345029239766081</v>
      </c>
      <c r="R1776" s="18">
        <f>IFERROR(ZACKS_Screener[[#This Row],[Price]]/ZACKS_Screener[[#This Row],[EPS2]], "")</f>
        <v>8.6484848484848484</v>
      </c>
      <c r="S1776" s="18">
        <f>IFERROR(ZACKS_Screener[[#This Row],[PE1]]/(ZACKS_Screener[[#This Row],[EG1]]*100), "")</f>
        <v>1.1574192728197303</v>
      </c>
      <c r="T1776" s="18">
        <f>IFERROR(ZACKS_Screener[[#This Row],[PE2]]/(ZACKS_Screener[[#This Row],[EG2]]*100), "")</f>
        <v>-2.4648181818181794</v>
      </c>
      <c r="U1776"/>
    </row>
    <row r="1777" spans="1:21" hidden="1" x14ac:dyDescent="0.25">
      <c r="A1777" s="23" t="s">
        <v>502</v>
      </c>
      <c r="B1777" s="31">
        <v>33553.97</v>
      </c>
      <c r="C1777" s="6" t="s">
        <v>501</v>
      </c>
      <c r="D1777" s="6" t="s">
        <v>13</v>
      </c>
      <c r="E1777" s="6" t="s">
        <v>37</v>
      </c>
      <c r="F1777" s="6" t="s">
        <v>404</v>
      </c>
      <c r="G1777">
        <v>12</v>
      </c>
      <c r="H1777">
        <v>202212</v>
      </c>
      <c r="I1777" s="9">
        <v>42.52</v>
      </c>
      <c r="J1777" s="9">
        <v>4.59</v>
      </c>
      <c r="K1777" s="9">
        <v>4.7300000000000004</v>
      </c>
      <c r="L1777" s="9">
        <v>4.9800000000000004</v>
      </c>
      <c r="M1777" s="9" t="str">
        <f>INDEX(Taxonomie!S:S,MATCH(ZACKS_Screener[[#This Row],[Ticker]], Taxonomie!P:P,0))</f>
        <v>Financial Services</v>
      </c>
      <c r="N1777" t="str">
        <f>INDEX(Taxonomie!Q:Q,MATCH(ZACKS_Screener[[#This Row],[Ticker]], Taxonomie!P:P,0))</f>
        <v>Asset Management</v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1777" s="18">
        <f>IFERROR(ZACKS_Screener[[#This Row],[Price]]/ZACKS_Screener[[#This Row],[EPS1]], "")</f>
        <v>8.9894291754756868</v>
      </c>
      <c r="R1777" s="18">
        <f>IFERROR(ZACKS_Screener[[#This Row],[Price]]/ZACKS_Screener[[#This Row],[EPS2]], "")</f>
        <v>8.5381526104417667</v>
      </c>
      <c r="S1777" s="18">
        <f>IFERROR(ZACKS_Screener[[#This Row],[PE1]]/(ZACKS_Screener[[#This Row],[EG1]]*100), "")</f>
        <v>2.947248565388088</v>
      </c>
      <c r="T1777" s="18">
        <f>IFERROR(ZACKS_Screener[[#This Row],[PE2]]/(ZACKS_Screener[[#This Row],[EG2]]*100), "")</f>
        <v>1.6154184738955824</v>
      </c>
      <c r="U1777"/>
    </row>
    <row r="1778" spans="1:21" hidden="1" x14ac:dyDescent="0.25">
      <c r="A1778" s="23" t="s">
        <v>610</v>
      </c>
      <c r="B1778" s="31">
        <v>90017.8</v>
      </c>
      <c r="C1778" s="6" t="s">
        <v>609</v>
      </c>
      <c r="D1778" s="6" t="s">
        <v>13</v>
      </c>
      <c r="E1778" s="6" t="s">
        <v>37</v>
      </c>
      <c r="F1778" s="6" t="s">
        <v>404</v>
      </c>
      <c r="G1778">
        <v>12</v>
      </c>
      <c r="H1778">
        <v>202212</v>
      </c>
      <c r="I1778" s="9">
        <v>46.24</v>
      </c>
      <c r="J1778" s="9">
        <v>7.11</v>
      </c>
      <c r="K1778" s="9">
        <v>6.06</v>
      </c>
      <c r="L1778" s="9">
        <v>6.26</v>
      </c>
      <c r="M1778" s="9" t="str">
        <f>INDEX(Taxonomie!S:S,MATCH(ZACKS_Screener[[#This Row],[Ticker]], Taxonomie!P:P,0))</f>
        <v>Financial Services</v>
      </c>
      <c r="N1778" t="str">
        <f>INDEX(Taxonomie!Q:Q,MATCH(ZACKS_Screener[[#This Row],[Ticker]], Taxonomie!P:P,0))</f>
        <v>Banks—Diversified</v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1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1778" s="18">
        <f>IFERROR(ZACKS_Screener[[#This Row],[Price]]/ZACKS_Screener[[#This Row],[EPS1]], "")</f>
        <v>7.6303630363036312</v>
      </c>
      <c r="R1778" s="18">
        <f>IFERROR(ZACKS_Screener[[#This Row],[Price]]/ZACKS_Screener[[#This Row],[EPS2]], "")</f>
        <v>7.3865814696485632</v>
      </c>
      <c r="S1778" s="18">
        <f>IFERROR(ZACKS_Screener[[#This Row],[PE1]]/(ZACKS_Screener[[#This Row],[EG1]]*100), "")</f>
        <v>-0.51668458274398843</v>
      </c>
      <c r="T1778" s="18">
        <f>IFERROR(ZACKS_Screener[[#This Row],[PE2]]/(ZACKS_Screener[[#This Row],[EG2]]*100), "")</f>
        <v>2.2381341853035126</v>
      </c>
      <c r="U1778"/>
    </row>
    <row r="1779" spans="1:21" hidden="1" x14ac:dyDescent="0.25">
      <c r="A1779" s="23" t="s">
        <v>753</v>
      </c>
      <c r="B1779" s="31">
        <v>5311.56</v>
      </c>
      <c r="C1779" s="6" t="s">
        <v>752</v>
      </c>
      <c r="D1779" s="6" t="s">
        <v>13</v>
      </c>
      <c r="E1779" s="6" t="s">
        <v>37</v>
      </c>
      <c r="F1779" s="6" t="s">
        <v>404</v>
      </c>
      <c r="G1779">
        <v>12</v>
      </c>
      <c r="H1779">
        <v>202212</v>
      </c>
      <c r="I1779" s="9">
        <v>40.340000000000003</v>
      </c>
      <c r="J1779" s="9">
        <v>8.4700000000000006</v>
      </c>
      <c r="K1779" s="9">
        <v>8.23</v>
      </c>
      <c r="L1779" s="9">
        <v>7.76</v>
      </c>
      <c r="M1779" s="9" t="str">
        <f>INDEX(Taxonomie!S:S,MATCH(ZACKS_Screener[[#This Row],[Ticker]], Taxonomie!P:P,0))</f>
        <v>Financial Services</v>
      </c>
      <c r="N1779" t="str">
        <f>INDEX(Taxonomie!Q:Q,MATCH(ZACKS_Screener[[#This Row],[Ticker]], Taxonomie!P:P,0))</f>
        <v>Banks—Regional</v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1779" s="18">
        <f>IFERROR(ZACKS_Screener[[#This Row],[Price]]/ZACKS_Screener[[#This Row],[EPS1]], "")</f>
        <v>4.9015795868772782</v>
      </c>
      <c r="R1779" s="18">
        <f>IFERROR(ZACKS_Screener[[#This Row],[Price]]/ZACKS_Screener[[#This Row],[EPS2]], "")</f>
        <v>5.1984536082474229</v>
      </c>
      <c r="S1779" s="18">
        <f>IFERROR(ZACKS_Screener[[#This Row],[PE1]]/(ZACKS_Screener[[#This Row],[EG1]]*100), "")</f>
        <v>-1.7298491292021048</v>
      </c>
      <c r="T1779" s="18">
        <f>IFERROR(ZACKS_Screener[[#This Row],[PE2]]/(ZACKS_Screener[[#This Row],[EG2]]*100), "")</f>
        <v>-0.91028240842289865</v>
      </c>
      <c r="U1779"/>
    </row>
    <row r="1780" spans="1:21" hidden="1" x14ac:dyDescent="0.25">
      <c r="A1780" s="23" t="s">
        <v>1248</v>
      </c>
      <c r="B1780" s="31">
        <v>17351.45</v>
      </c>
      <c r="C1780" s="6" t="s">
        <v>1247</v>
      </c>
      <c r="D1780" s="6" t="s">
        <v>22</v>
      </c>
      <c r="E1780" s="6" t="s">
        <v>37</v>
      </c>
      <c r="F1780" s="6" t="s">
        <v>404</v>
      </c>
      <c r="G1780">
        <v>12</v>
      </c>
      <c r="H1780">
        <v>202212</v>
      </c>
      <c r="I1780" s="9">
        <v>25.49</v>
      </c>
      <c r="J1780" s="9">
        <v>3.35</v>
      </c>
      <c r="K1780" s="9">
        <v>3.47</v>
      </c>
      <c r="L1780" s="9">
        <v>3.46</v>
      </c>
      <c r="M1780" s="9" t="str">
        <f>INDEX(Taxonomie!S:S,MATCH(ZACKS_Screener[[#This Row],[Ticker]], Taxonomie!P:P,0))</f>
        <v>Financial Services</v>
      </c>
      <c r="N1780" t="str">
        <f>INDEX(Taxonomie!Q:Q,MATCH(ZACKS_Screener[[#This Row],[Ticker]], Taxonomie!P:P,0))</f>
        <v>Banks—Regional</v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1780" s="18">
        <f>IFERROR(ZACKS_Screener[[#This Row],[Price]]/ZACKS_Screener[[#This Row],[EPS1]], "")</f>
        <v>7.3458213256484139</v>
      </c>
      <c r="R1780" s="18">
        <f>IFERROR(ZACKS_Screener[[#This Row],[Price]]/ZACKS_Screener[[#This Row],[EPS2]], "")</f>
        <v>7.3670520231213867</v>
      </c>
      <c r="S1780" s="18">
        <f>IFERROR(ZACKS_Screener[[#This Row],[PE1]]/(ZACKS_Screener[[#This Row],[EG1]]*100), "")</f>
        <v>2.0507084534101807</v>
      </c>
      <c r="T1780" s="18">
        <f>IFERROR(ZACKS_Screener[[#This Row],[PE2]]/(ZACKS_Screener[[#This Row],[EG2]]*100), "")</f>
        <v>-25.56367052023062</v>
      </c>
      <c r="U1780"/>
    </row>
    <row r="1781" spans="1:21" hidden="1" x14ac:dyDescent="0.25">
      <c r="A1781" s="23" t="s">
        <v>1720</v>
      </c>
      <c r="B1781" s="31">
        <v>406461.06</v>
      </c>
      <c r="C1781" s="6" t="s">
        <v>1719</v>
      </c>
      <c r="D1781" s="6" t="s">
        <v>13</v>
      </c>
      <c r="E1781" s="6" t="s">
        <v>37</v>
      </c>
      <c r="F1781" s="6" t="s">
        <v>404</v>
      </c>
      <c r="G1781">
        <v>12</v>
      </c>
      <c r="H1781">
        <v>202212</v>
      </c>
      <c r="I1781" s="9">
        <v>139.09</v>
      </c>
      <c r="J1781" s="9">
        <v>12.09</v>
      </c>
      <c r="K1781" s="9">
        <v>14.29</v>
      </c>
      <c r="L1781" s="9">
        <v>13.86</v>
      </c>
      <c r="M1781" s="9" t="str">
        <f>INDEX(Taxonomie!S:S,MATCH(ZACKS_Screener[[#This Row],[Ticker]], Taxonomie!P:P,0))</f>
        <v>Financial Services</v>
      </c>
      <c r="N1781" t="str">
        <f>INDEX(Taxonomie!Q:Q,MATCH(ZACKS_Screener[[#This Row],[Ticker]], Taxonomie!P:P,0))</f>
        <v>Banks—Diversified</v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1781" s="18">
        <f>IFERROR(ZACKS_Screener[[#This Row],[Price]]/ZACKS_Screener[[#This Row],[EPS1]], "")</f>
        <v>9.7333799860042003</v>
      </c>
      <c r="R1781" s="18">
        <f>IFERROR(ZACKS_Screener[[#This Row],[Price]]/ZACKS_Screener[[#This Row],[EPS2]], "")</f>
        <v>10.035353535353536</v>
      </c>
      <c r="S1781" s="18">
        <f>IFERROR(ZACKS_Screener[[#This Row],[PE1]]/(ZACKS_Screener[[#This Row],[EG1]]*100), "")</f>
        <v>0.53489347286723099</v>
      </c>
      <c r="T1781" s="18">
        <f>IFERROR(ZACKS_Screener[[#This Row],[PE2]]/(ZACKS_Screener[[#This Row],[EG2]]*100), "")</f>
        <v>-3.3350046981442354</v>
      </c>
      <c r="U1781"/>
    </row>
    <row r="1782" spans="1:21" hidden="1" x14ac:dyDescent="0.25">
      <c r="A1782" s="23" t="s">
        <v>1735</v>
      </c>
      <c r="B1782" s="31">
        <v>9474.23</v>
      </c>
      <c r="C1782" s="6" t="s">
        <v>1734</v>
      </c>
      <c r="D1782" s="6" t="s">
        <v>13</v>
      </c>
      <c r="E1782" s="6" t="s">
        <v>37</v>
      </c>
      <c r="F1782" s="6" t="s">
        <v>404</v>
      </c>
      <c r="G1782">
        <v>12</v>
      </c>
      <c r="H1782">
        <v>202212</v>
      </c>
      <c r="I1782" s="9">
        <v>10.130000000000001</v>
      </c>
      <c r="J1782" s="9">
        <v>1.92</v>
      </c>
      <c r="K1782" s="9">
        <v>1.56</v>
      </c>
      <c r="L1782" s="9">
        <v>1.76</v>
      </c>
      <c r="M1782" s="9" t="str">
        <f>INDEX(Taxonomie!S:S,MATCH(ZACKS_Screener[[#This Row],[Ticker]], Taxonomie!P:P,0))</f>
        <v>Financial Services</v>
      </c>
      <c r="N1782" t="str">
        <f>INDEX(Taxonomie!Q:Q,MATCH(ZACKS_Screener[[#This Row],[Ticker]], Taxonomie!P:P,0))</f>
        <v>Banks—Regional</v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82" s="18">
        <f>IFERROR(ZACKS_Screener[[#This Row],[Price]]/ZACKS_Screener[[#This Row],[EPS1]], "")</f>
        <v>6.4935897435897436</v>
      </c>
      <c r="R1782" s="18">
        <f>IFERROR(ZACKS_Screener[[#This Row],[Price]]/ZACKS_Screener[[#This Row],[EPS2]], "")</f>
        <v>5.7556818181818183</v>
      </c>
      <c r="S1782" s="18">
        <f>IFERROR(ZACKS_Screener[[#This Row],[PE1]]/(ZACKS_Screener[[#This Row],[EG1]]*100), "")</f>
        <v>-0.34632478632478647</v>
      </c>
      <c r="T1782" s="18">
        <f>IFERROR(ZACKS_Screener[[#This Row],[PE2]]/(ZACKS_Screener[[#This Row],[EG2]]*100), "")</f>
        <v>0.44894318181818199</v>
      </c>
      <c r="U1782"/>
    </row>
    <row r="1783" spans="1:21" hidden="1" x14ac:dyDescent="0.25">
      <c r="A1783" s="23" t="s">
        <v>2043</v>
      </c>
      <c r="B1783" s="31">
        <v>20251.05</v>
      </c>
      <c r="C1783" s="6" t="s">
        <v>2042</v>
      </c>
      <c r="D1783" s="6" t="s">
        <v>13</v>
      </c>
      <c r="E1783" s="6" t="s">
        <v>37</v>
      </c>
      <c r="F1783" s="6" t="s">
        <v>404</v>
      </c>
      <c r="G1783">
        <v>12</v>
      </c>
      <c r="H1783">
        <v>202212</v>
      </c>
      <c r="I1783" s="9">
        <v>122.09</v>
      </c>
      <c r="J1783" s="9">
        <v>14.42</v>
      </c>
      <c r="K1783" s="9">
        <v>16.54</v>
      </c>
      <c r="L1783" s="9">
        <v>16.190000000000001</v>
      </c>
      <c r="M1783" s="9" t="str">
        <f>INDEX(Taxonomie!S:S,MATCH(ZACKS_Screener[[#This Row],[Ticker]], Taxonomie!P:P,0))</f>
        <v>Financial Services</v>
      </c>
      <c r="N1783" t="str">
        <f>INDEX(Taxonomie!Q:Q,MATCH(ZACKS_Screener[[#This Row],[Ticker]], Taxonomie!P:P,0))</f>
        <v>Banks—Regional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783" s="18">
        <f>IFERROR(ZACKS_Screener[[#This Row],[Price]]/ZACKS_Screener[[#This Row],[EPS1]], "")</f>
        <v>7.3814993954050792</v>
      </c>
      <c r="R1783" s="18">
        <f>IFERROR(ZACKS_Screener[[#This Row],[Price]]/ZACKS_Screener[[#This Row],[EPS2]], "")</f>
        <v>7.5410747374922789</v>
      </c>
      <c r="S1783" s="18">
        <f>IFERROR(ZACKS_Screener[[#This Row],[PE1]]/(ZACKS_Screener[[#This Row],[EG1]]*100), "")</f>
        <v>0.50208123246104386</v>
      </c>
      <c r="T1783" s="18">
        <f>IFERROR(ZACKS_Screener[[#This Row],[PE2]]/(ZACKS_Screener[[#This Row],[EG2]]*100), "")</f>
        <v>-3.5636964616606588</v>
      </c>
      <c r="U1783"/>
    </row>
    <row r="1784" spans="1:21" hidden="1" x14ac:dyDescent="0.25">
      <c r="A1784" s="23" t="s">
        <v>2162</v>
      </c>
      <c r="B1784" s="31">
        <v>15490.25</v>
      </c>
      <c r="C1784" s="6" t="s">
        <v>2161</v>
      </c>
      <c r="D1784" s="6" t="s">
        <v>22</v>
      </c>
      <c r="E1784" s="6" t="s">
        <v>37</v>
      </c>
      <c r="F1784" s="6" t="s">
        <v>404</v>
      </c>
      <c r="G1784">
        <v>12</v>
      </c>
      <c r="H1784">
        <v>202212</v>
      </c>
      <c r="I1784" s="9">
        <v>74.349999999999994</v>
      </c>
      <c r="J1784" s="9">
        <v>7.08</v>
      </c>
      <c r="K1784" s="9">
        <v>6.29</v>
      </c>
      <c r="L1784" s="9">
        <v>6.5</v>
      </c>
      <c r="M1784" s="9" t="str">
        <f>INDEX(Taxonomie!S:S,MATCH(ZACKS_Screener[[#This Row],[Ticker]], Taxonomie!P:P,0))</f>
        <v>Financial Services</v>
      </c>
      <c r="N1784" t="str">
        <f>INDEX(Taxonomie!Q:Q,MATCH(ZACKS_Screener[[#This Row],[Ticker]], Taxonomie!P:P,0))</f>
        <v>Asset Management</v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784" s="18">
        <f>IFERROR(ZACKS_Screener[[#This Row],[Price]]/ZACKS_Screener[[#This Row],[EPS1]], "")</f>
        <v>11.820349761526231</v>
      </c>
      <c r="R1784" s="18">
        <f>IFERROR(ZACKS_Screener[[#This Row],[Price]]/ZACKS_Screener[[#This Row],[EPS2]], "")</f>
        <v>11.438461538461537</v>
      </c>
      <c r="S1784" s="18">
        <f>IFERROR(ZACKS_Screener[[#This Row],[PE1]]/(ZACKS_Screener[[#This Row],[EG1]]*100), "")</f>
        <v>-1.0593427381215912</v>
      </c>
      <c r="T1784" s="18">
        <f>IFERROR(ZACKS_Screener[[#This Row],[PE2]]/(ZACKS_Screener[[#This Row],[EG2]]*100), "")</f>
        <v>3.4260915750915752</v>
      </c>
      <c r="U1784"/>
    </row>
    <row r="1785" spans="1:21" hidden="1" x14ac:dyDescent="0.25">
      <c r="A1785" s="23" t="s">
        <v>2385</v>
      </c>
      <c r="B1785" s="31">
        <v>49202.04</v>
      </c>
      <c r="C1785" s="6" t="s">
        <v>2384</v>
      </c>
      <c r="D1785" s="6" t="s">
        <v>13</v>
      </c>
      <c r="E1785" s="6" t="s">
        <v>37</v>
      </c>
      <c r="F1785" s="6" t="s">
        <v>404</v>
      </c>
      <c r="G1785">
        <v>12</v>
      </c>
      <c r="H1785">
        <v>202212</v>
      </c>
      <c r="I1785" s="9">
        <v>123.28</v>
      </c>
      <c r="J1785" s="9">
        <v>13.96</v>
      </c>
      <c r="K1785" s="9">
        <v>13.96</v>
      </c>
      <c r="L1785" s="9">
        <v>13.19</v>
      </c>
      <c r="M1785" s="9" t="str">
        <f>INDEX(Taxonomie!S:S,MATCH(ZACKS_Screener[[#This Row],[Ticker]], Taxonomie!P:P,0))</f>
        <v>Financial Services</v>
      </c>
      <c r="N1785" t="str">
        <f>INDEX(Taxonomie!Q:Q,MATCH(ZACKS_Screener[[#This Row],[Ticker]], Taxonomie!P:P,0))</f>
        <v>Banks—Regional</v>
      </c>
      <c r="O1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785" s="18">
        <f>IFERROR(ZACKS_Screener[[#This Row],[Price]]/ZACKS_Screener[[#This Row],[EPS1]], "")</f>
        <v>8.8309455587392538</v>
      </c>
      <c r="R1785" s="18">
        <f>IFERROR(ZACKS_Screener[[#This Row],[Price]]/ZACKS_Screener[[#This Row],[EPS2]], "")</f>
        <v>9.34647460197119</v>
      </c>
      <c r="S1785" s="18" t="str">
        <f>IFERROR(ZACKS_Screener[[#This Row],[PE1]]/(ZACKS_Screener[[#This Row],[EG1]]*100), "")</f>
        <v/>
      </c>
      <c r="T1785" s="18">
        <f>IFERROR(ZACKS_Screener[[#This Row],[PE2]]/(ZACKS_Screener[[#This Row],[EG2]]*100), "")</f>
        <v>-1.6945037070586701</v>
      </c>
      <c r="U1785"/>
    </row>
    <row r="1786" spans="1:21" hidden="1" x14ac:dyDescent="0.25">
      <c r="A1786" s="23" t="s">
        <v>2779</v>
      </c>
      <c r="B1786" s="31">
        <v>24006.47</v>
      </c>
      <c r="C1786" s="6" t="s">
        <v>2778</v>
      </c>
      <c r="D1786" s="6" t="s">
        <v>13</v>
      </c>
      <c r="E1786" s="6" t="s">
        <v>37</v>
      </c>
      <c r="F1786" s="6" t="s">
        <v>404</v>
      </c>
      <c r="G1786">
        <v>12</v>
      </c>
      <c r="H1786">
        <v>202212</v>
      </c>
      <c r="I1786" s="9">
        <v>71.819999999999993</v>
      </c>
      <c r="J1786" s="9">
        <v>7.41</v>
      </c>
      <c r="K1786" s="9">
        <v>7.63</v>
      </c>
      <c r="L1786" s="9">
        <v>8.43</v>
      </c>
      <c r="M1786" s="9" t="str">
        <f>INDEX(Taxonomie!S:S,MATCH(ZACKS_Screener[[#This Row],[Ticker]], Taxonomie!P:P,0))</f>
        <v>Financial Services</v>
      </c>
      <c r="N1786" t="str">
        <f>INDEX(Taxonomie!Q:Q,MATCH(ZACKS_Screener[[#This Row],[Ticker]], Taxonomie!P:P,0))</f>
        <v>Asset Management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786" s="18">
        <f>IFERROR(ZACKS_Screener[[#This Row],[Price]]/ZACKS_Screener[[#This Row],[EPS1]], "")</f>
        <v>9.4128440366972477</v>
      </c>
      <c r="R1786" s="18">
        <f>IFERROR(ZACKS_Screener[[#This Row],[Price]]/ZACKS_Screener[[#This Row],[EPS2]], "")</f>
        <v>8.5195729537366542</v>
      </c>
      <c r="S1786" s="18">
        <f>IFERROR(ZACKS_Screener[[#This Row],[PE1]]/(ZACKS_Screener[[#This Row],[EG1]]*100), "")</f>
        <v>3.170417014178486</v>
      </c>
      <c r="T1786" s="18">
        <f>IFERROR(ZACKS_Screener[[#This Row],[PE2]]/(ZACKS_Screener[[#This Row],[EG2]]*100), "")</f>
        <v>0.81255427046263362</v>
      </c>
      <c r="U1786"/>
    </row>
    <row r="1787" spans="1:21" hidden="1" x14ac:dyDescent="0.25">
      <c r="A1787" s="23" t="s">
        <v>2860</v>
      </c>
      <c r="B1787" s="31">
        <v>42275.07</v>
      </c>
      <c r="C1787" s="6" t="s">
        <v>2859</v>
      </c>
      <c r="D1787" s="6" t="s">
        <v>13</v>
      </c>
      <c r="E1787" s="6" t="s">
        <v>37</v>
      </c>
      <c r="F1787" s="6" t="s">
        <v>404</v>
      </c>
      <c r="G1787">
        <v>12</v>
      </c>
      <c r="H1787">
        <v>202212</v>
      </c>
      <c r="I1787" s="9">
        <v>31.74</v>
      </c>
      <c r="J1787" s="9">
        <v>4.96</v>
      </c>
      <c r="K1787" s="9">
        <v>4.3</v>
      </c>
      <c r="L1787" s="9">
        <v>4.28</v>
      </c>
      <c r="M1787" s="9" t="str">
        <f>INDEX(Taxonomie!S:S,MATCH(ZACKS_Screener[[#This Row],[Ticker]], Taxonomie!P:P,0))</f>
        <v>Financial Services</v>
      </c>
      <c r="N1787" t="str">
        <f>INDEX(Taxonomie!Q:Q,MATCH(ZACKS_Screener[[#This Row],[Ticker]], Taxonomie!P:P,0))</f>
        <v>Banks—Regional</v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787" s="18">
        <f>IFERROR(ZACKS_Screener[[#This Row],[Price]]/ZACKS_Screener[[#This Row],[EPS1]], "")</f>
        <v>7.3813953488372093</v>
      </c>
      <c r="R1787" s="18">
        <f>IFERROR(ZACKS_Screener[[#This Row],[Price]]/ZACKS_Screener[[#This Row],[EPS2]], "")</f>
        <v>7.4158878504672892</v>
      </c>
      <c r="S1787" s="18">
        <f>IFERROR(ZACKS_Screener[[#This Row],[PE1]]/(ZACKS_Screener[[#This Row],[EG1]]*100), "")</f>
        <v>-0.55472304439746289</v>
      </c>
      <c r="T1787" s="18">
        <f>IFERROR(ZACKS_Screener[[#This Row],[PE2]]/(ZACKS_Screener[[#This Row],[EG2]]*100), "")</f>
        <v>-15.944158878505011</v>
      </c>
      <c r="U1787"/>
    </row>
    <row r="1788" spans="1:21" hidden="1" x14ac:dyDescent="0.25">
      <c r="A1788" s="23" t="s">
        <v>3023</v>
      </c>
      <c r="B1788" s="31">
        <v>47857.78</v>
      </c>
      <c r="C1788" s="6" t="s">
        <v>3022</v>
      </c>
      <c r="D1788" s="6" t="s">
        <v>13</v>
      </c>
      <c r="E1788" s="6" t="s">
        <v>37</v>
      </c>
      <c r="F1788" s="6" t="s">
        <v>404</v>
      </c>
      <c r="G1788">
        <v>12</v>
      </c>
      <c r="H1788">
        <v>202212</v>
      </c>
      <c r="I1788" s="9">
        <v>31.22</v>
      </c>
      <c r="J1788" s="9">
        <v>4.45</v>
      </c>
      <c r="K1788" s="9">
        <v>4.59</v>
      </c>
      <c r="L1788" s="9">
        <v>4.66</v>
      </c>
      <c r="M1788" s="9" t="str">
        <f>INDEX(Taxonomie!S:S,MATCH(ZACKS_Screener[[#This Row],[Ticker]], Taxonomie!P:P,0))</f>
        <v>Financial Services</v>
      </c>
      <c r="N1788" t="str">
        <f>INDEX(Taxonomie!Q:Q,MATCH(ZACKS_Screener[[#This Row],[Ticker]], Taxonomie!P:P,0))</f>
        <v>Banks—Regional</v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88" s="18">
        <f>IFERROR(ZACKS_Screener[[#This Row],[Price]]/ZACKS_Screener[[#This Row],[EPS1]], "")</f>
        <v>6.8017429193899783</v>
      </c>
      <c r="R1788" s="18">
        <f>IFERROR(ZACKS_Screener[[#This Row],[Price]]/ZACKS_Screener[[#This Row],[EPS2]], "")</f>
        <v>6.6995708154506435</v>
      </c>
      <c r="S1788" s="18">
        <f>IFERROR(ZACKS_Screener[[#This Row],[PE1]]/(ZACKS_Screener[[#This Row],[EG1]]*100), "")</f>
        <v>2.1619825708061056</v>
      </c>
      <c r="T1788" s="18">
        <f>IFERROR(ZACKS_Screener[[#This Row],[PE2]]/(ZACKS_Screener[[#This Row],[EG2]]*100), "")</f>
        <v>4.3930042918454753</v>
      </c>
      <c r="U1788"/>
    </row>
    <row r="1789" spans="1:21" hidden="1" x14ac:dyDescent="0.25">
      <c r="A1789" s="23" t="s">
        <v>3135</v>
      </c>
      <c r="B1789" s="31">
        <v>151777.44</v>
      </c>
      <c r="C1789" s="6" t="s">
        <v>3134</v>
      </c>
      <c r="D1789" s="6" t="s">
        <v>13</v>
      </c>
      <c r="E1789" s="6" t="s">
        <v>37</v>
      </c>
      <c r="F1789" s="6" t="s">
        <v>404</v>
      </c>
      <c r="G1789">
        <v>12</v>
      </c>
      <c r="H1789">
        <v>202212</v>
      </c>
      <c r="I1789" s="9">
        <v>40.450000000000003</v>
      </c>
      <c r="J1789" s="9">
        <v>3.14</v>
      </c>
      <c r="K1789" s="9">
        <v>4.78</v>
      </c>
      <c r="L1789" s="9">
        <v>4.75</v>
      </c>
      <c r="M1789" s="9" t="str">
        <f>INDEX(Taxonomie!S:S,MATCH(ZACKS_Screener[[#This Row],[Ticker]], Taxonomie!P:P,0))</f>
        <v>Financial Services</v>
      </c>
      <c r="N1789" t="str">
        <f>INDEX(Taxonomie!Q:Q,MATCH(ZACKS_Screener[[#This Row],[Ticker]], Taxonomie!P:P,0))</f>
        <v>Banks—Diversified</v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789" s="18">
        <f>IFERROR(ZACKS_Screener[[#This Row],[Price]]/ZACKS_Screener[[#This Row],[EPS1]], "")</f>
        <v>8.46234309623431</v>
      </c>
      <c r="R1789" s="18">
        <f>IFERROR(ZACKS_Screener[[#This Row],[Price]]/ZACKS_Screener[[#This Row],[EPS2]], "")</f>
        <v>8.5157894736842117</v>
      </c>
      <c r="S1789" s="18">
        <f>IFERROR(ZACKS_Screener[[#This Row],[PE1]]/(ZACKS_Screener[[#This Row],[EG1]]*100), "")</f>
        <v>0.16202291050107157</v>
      </c>
      <c r="T1789" s="18">
        <f>IFERROR(ZACKS_Screener[[#This Row],[PE2]]/(ZACKS_Screener[[#This Row],[EG2]]*100), "")</f>
        <v>-13.568491228070066</v>
      </c>
      <c r="U1789"/>
    </row>
    <row r="1790" spans="1:21" hidden="1" x14ac:dyDescent="0.25">
      <c r="A1790" s="23" t="s">
        <v>417</v>
      </c>
      <c r="B1790" s="31">
        <v>10972.37</v>
      </c>
      <c r="C1790" s="6" t="s">
        <v>416</v>
      </c>
      <c r="D1790" s="6" t="s">
        <v>13</v>
      </c>
      <c r="E1790" s="6" t="s">
        <v>37</v>
      </c>
      <c r="F1790" s="6" t="s">
        <v>418</v>
      </c>
      <c r="G1790">
        <v>12</v>
      </c>
      <c r="H1790">
        <v>202212</v>
      </c>
      <c r="I1790" s="9">
        <v>137.96</v>
      </c>
      <c r="J1790" s="9">
        <v>14.99</v>
      </c>
      <c r="K1790" s="9">
        <v>17.62</v>
      </c>
      <c r="L1790" s="9">
        <v>19.04</v>
      </c>
      <c r="M1790" s="9" t="str">
        <f>INDEX(Taxonomie!S:S,MATCH(ZACKS_Screener[[#This Row],[Ticker]], Taxonomie!P:P,0))</f>
        <v>Financial Services</v>
      </c>
      <c r="N1790" t="str">
        <f>INDEX(Taxonomie!Q:Q,MATCH(ZACKS_Screener[[#This Row],[Ticker]], Taxonomie!P:P,0))</f>
        <v>Banks—Regional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1790" s="18">
        <f>IFERROR(ZACKS_Screener[[#This Row],[Price]]/ZACKS_Screener[[#This Row],[EPS1]], "")</f>
        <v>7.8297389330306473</v>
      </c>
      <c r="R1790" s="18">
        <f>IFERROR(ZACKS_Screener[[#This Row],[Price]]/ZACKS_Screener[[#This Row],[EPS2]], "")</f>
        <v>7.245798319327732</v>
      </c>
      <c r="S1790" s="18">
        <f>IFERROR(ZACKS_Screener[[#This Row],[PE1]]/(ZACKS_Screener[[#This Row],[EG1]]*100), "")</f>
        <v>0.44626534831227899</v>
      </c>
      <c r="T1790" s="18">
        <f>IFERROR(ZACKS_Screener[[#This Row],[PE2]]/(ZACKS_Screener[[#This Row],[EG2]]*100), "")</f>
        <v>0.89909131258137187</v>
      </c>
      <c r="U1790"/>
    </row>
    <row r="1791" spans="1:21" hidden="1" x14ac:dyDescent="0.25">
      <c r="A1791" s="23" t="s">
        <v>424</v>
      </c>
      <c r="B1791" s="31">
        <v>35492.769999999997</v>
      </c>
      <c r="C1791" s="6" t="s">
        <v>423</v>
      </c>
      <c r="D1791" s="6" t="s">
        <v>13</v>
      </c>
      <c r="E1791" s="6" t="s">
        <v>37</v>
      </c>
      <c r="F1791" s="6" t="s">
        <v>418</v>
      </c>
      <c r="G1791">
        <v>12</v>
      </c>
      <c r="H1791">
        <v>202212</v>
      </c>
      <c r="I1791" s="9">
        <v>3.33</v>
      </c>
      <c r="J1791" s="9">
        <v>0.35</v>
      </c>
      <c r="K1791" s="9">
        <v>0.37</v>
      </c>
      <c r="L1791" s="9">
        <v>0.51</v>
      </c>
      <c r="M1791" s="9" t="str">
        <f>INDEX(Taxonomie!S:S,MATCH(ZACKS_Screener[[#This Row],[Ticker]], Taxonomie!P:P,0))</f>
        <v>Financial Services</v>
      </c>
      <c r="N1791" t="str">
        <f>INDEX(Taxonomie!Q:Q,MATCH(ZACKS_Screener[[#This Row],[Ticker]], Taxonomie!P:P,0))</f>
        <v>Banks—Regional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1791" s="18">
        <f>IFERROR(ZACKS_Screener[[#This Row],[Price]]/ZACKS_Screener[[#This Row],[EPS1]], "")</f>
        <v>9</v>
      </c>
      <c r="R1791" s="18">
        <f>IFERROR(ZACKS_Screener[[#This Row],[Price]]/ZACKS_Screener[[#This Row],[EPS2]], "")</f>
        <v>6.5294117647058822</v>
      </c>
      <c r="S1791" s="18">
        <f>IFERROR(ZACKS_Screener[[#This Row],[PE1]]/(ZACKS_Screener[[#This Row],[EG1]]*100), "")</f>
        <v>1.5749999999999984</v>
      </c>
      <c r="T1791" s="18">
        <f>IFERROR(ZACKS_Screener[[#This Row],[PE2]]/(ZACKS_Screener[[#This Row],[EG2]]*100), "")</f>
        <v>0.17256302521008401</v>
      </c>
      <c r="U1791"/>
    </row>
    <row r="1792" spans="1:21" hidden="1" x14ac:dyDescent="0.25">
      <c r="A1792" s="23" t="s">
        <v>425</v>
      </c>
      <c r="B1792" s="31">
        <v>29310.84</v>
      </c>
      <c r="C1792" s="6" t="s">
        <v>423</v>
      </c>
      <c r="D1792" s="6" t="s">
        <v>13</v>
      </c>
      <c r="E1792" s="6" t="s">
        <v>37</v>
      </c>
      <c r="F1792" s="6" t="s">
        <v>418</v>
      </c>
      <c r="G1792">
        <v>12</v>
      </c>
      <c r="H1792">
        <v>202212</v>
      </c>
      <c r="I1792" s="9">
        <v>2.75</v>
      </c>
      <c r="J1792" s="9">
        <v>0.35</v>
      </c>
      <c r="M1792" s="9" t="str">
        <f>INDEX(Taxonomie!S:S,MATCH(ZACKS_Screener[[#This Row],[Ticker]], Taxonomie!P:P,0))</f>
        <v>Financial Services</v>
      </c>
      <c r="N1792" t="str">
        <f>INDEX(Taxonomie!Q:Q,MATCH(ZACKS_Screener[[#This Row],[Ticker]], Taxonomie!P:P,0))</f>
        <v>Banks—Regional</v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92" s="18" t="str">
        <f>IFERROR(ZACKS_Screener[[#This Row],[Price]]/ZACKS_Screener[[#This Row],[EPS1]], "")</f>
        <v/>
      </c>
      <c r="R1792" s="18" t="str">
        <f>IFERROR(ZACKS_Screener[[#This Row],[Price]]/ZACKS_Screener[[#This Row],[EPS2]], "")</f>
        <v/>
      </c>
      <c r="S1792" s="18" t="str">
        <f>IFERROR(ZACKS_Screener[[#This Row],[PE1]]/(ZACKS_Screener[[#This Row],[EG1]]*100), "")</f>
        <v/>
      </c>
      <c r="T1792" s="18" t="str">
        <f>IFERROR(ZACKS_Screener[[#This Row],[PE2]]/(ZACKS_Screener[[#This Row],[EG2]]*100), "")</f>
        <v/>
      </c>
      <c r="U1792"/>
    </row>
    <row r="1793" spans="1:21" hidden="1" x14ac:dyDescent="0.25">
      <c r="A1793" s="23" t="s">
        <v>427</v>
      </c>
      <c r="B1793" s="31">
        <v>44323.48</v>
      </c>
      <c r="C1793" s="6" t="s">
        <v>426</v>
      </c>
      <c r="D1793" s="6" t="s">
        <v>13</v>
      </c>
      <c r="E1793" s="6" t="s">
        <v>37</v>
      </c>
      <c r="F1793" s="6" t="s">
        <v>418</v>
      </c>
      <c r="G1793">
        <v>12</v>
      </c>
      <c r="H1793">
        <v>202212</v>
      </c>
      <c r="I1793" s="9">
        <v>6.94</v>
      </c>
      <c r="J1793" s="9">
        <v>1.1100000000000001</v>
      </c>
      <c r="K1793" s="9">
        <v>1.3</v>
      </c>
      <c r="L1793" s="9">
        <v>1.1299999999999999</v>
      </c>
      <c r="M1793" s="9" t="str">
        <f>INDEX(Taxonomie!S:S,MATCH(ZACKS_Screener[[#This Row],[Ticker]], Taxonomie!P:P,0))</f>
        <v>Financial Services</v>
      </c>
      <c r="N1793" t="str">
        <f>INDEX(Taxonomie!Q:Q,MATCH(ZACKS_Screener[[#This Row],[Ticker]], Taxonomie!P:P,0))</f>
        <v>Banks—Diversified</v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1793" s="18">
        <f>IFERROR(ZACKS_Screener[[#This Row],[Price]]/ZACKS_Screener[[#This Row],[EPS1]], "")</f>
        <v>5.3384615384615381</v>
      </c>
      <c r="R1793" s="18">
        <f>IFERROR(ZACKS_Screener[[#This Row],[Price]]/ZACKS_Screener[[#This Row],[EPS2]], "")</f>
        <v>6.1415929203539834</v>
      </c>
      <c r="S1793" s="18">
        <f>IFERROR(ZACKS_Screener[[#This Row],[PE1]]/(ZACKS_Screener[[#This Row],[EG1]]*100), "")</f>
        <v>0.31187854251012154</v>
      </c>
      <c r="T1793" s="18">
        <f>IFERROR(ZACKS_Screener[[#This Row],[PE2]]/(ZACKS_Screener[[#This Row],[EG2]]*100), "")</f>
        <v>-0.46965122332118653</v>
      </c>
      <c r="U1793"/>
    </row>
    <row r="1794" spans="1:21" hidden="1" x14ac:dyDescent="0.25">
      <c r="A1794" s="23" t="s">
        <v>442</v>
      </c>
      <c r="B1794" s="31">
        <v>10970.46</v>
      </c>
      <c r="C1794" s="6" t="s">
        <v>441</v>
      </c>
      <c r="D1794" s="6" t="s">
        <v>13</v>
      </c>
      <c r="E1794" s="6" t="s">
        <v>37</v>
      </c>
      <c r="F1794" s="6" t="s">
        <v>418</v>
      </c>
      <c r="G1794">
        <v>12</v>
      </c>
      <c r="H1794">
        <v>202212</v>
      </c>
      <c r="I1794" s="9">
        <v>21.72</v>
      </c>
      <c r="J1794" s="9">
        <v>3.28</v>
      </c>
      <c r="K1794" s="9">
        <v>2.41</v>
      </c>
      <c r="L1794" s="9">
        <v>2.42</v>
      </c>
      <c r="M1794" s="9" t="str">
        <f>INDEX(Taxonomie!S:S,MATCH(ZACKS_Screener[[#This Row],[Ticker]], Taxonomie!P:P,0))</f>
        <v>Financial Services</v>
      </c>
      <c r="N1794" t="str">
        <f>INDEX(Taxonomie!Q:Q,MATCH(ZACKS_Screener[[#This Row],[Ticker]], Taxonomie!P:P,0))</f>
        <v>Banks—Regional</v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1794" s="18">
        <f>IFERROR(ZACKS_Screener[[#This Row],[Price]]/ZACKS_Screener[[#This Row],[EPS1]], "")</f>
        <v>9.0124481327800812</v>
      </c>
      <c r="R1794" s="18">
        <f>IFERROR(ZACKS_Screener[[#This Row],[Price]]/ZACKS_Screener[[#This Row],[EPS2]], "")</f>
        <v>8.9752066115702469</v>
      </c>
      <c r="S1794" s="18">
        <f>IFERROR(ZACKS_Screener[[#This Row],[PE1]]/(ZACKS_Screener[[#This Row],[EG1]]*100), "")</f>
        <v>-0.33977965374159397</v>
      </c>
      <c r="T1794" s="18">
        <f>IFERROR(ZACKS_Screener[[#This Row],[PE2]]/(ZACKS_Screener[[#This Row],[EG2]]*100), "")</f>
        <v>21.630247933884757</v>
      </c>
      <c r="U1794"/>
    </row>
    <row r="1795" spans="1:21" hidden="1" x14ac:dyDescent="0.25">
      <c r="A1795" s="23" t="s">
        <v>448</v>
      </c>
      <c r="B1795" s="31">
        <v>30766.09</v>
      </c>
      <c r="C1795" s="6" t="s">
        <v>447</v>
      </c>
      <c r="D1795" s="6" t="s">
        <v>13</v>
      </c>
      <c r="E1795" s="6" t="s">
        <v>37</v>
      </c>
      <c r="F1795" s="6" t="s">
        <v>418</v>
      </c>
      <c r="G1795">
        <v>12</v>
      </c>
      <c r="H1795">
        <v>202212</v>
      </c>
      <c r="I1795" s="9">
        <v>7.75</v>
      </c>
      <c r="J1795" s="9">
        <v>1.52</v>
      </c>
      <c r="K1795" s="9">
        <v>1.76</v>
      </c>
      <c r="L1795" s="9">
        <v>1.93</v>
      </c>
      <c r="M1795" s="9" t="str">
        <f>INDEX(Taxonomie!S:S,MATCH(ZACKS_Screener[[#This Row],[Ticker]], Taxonomie!P:P,0))</f>
        <v>Financial Services</v>
      </c>
      <c r="N1795" t="str">
        <f>INDEX(Taxonomie!Q:Q,MATCH(ZACKS_Screener[[#This Row],[Ticker]], Taxonomie!P:P,0))</f>
        <v>Banks—Diversified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1795" s="18">
        <f>IFERROR(ZACKS_Screener[[#This Row],[Price]]/ZACKS_Screener[[#This Row],[EPS1]], "")</f>
        <v>4.4034090909090908</v>
      </c>
      <c r="R1795" s="18">
        <f>IFERROR(ZACKS_Screener[[#This Row],[Price]]/ZACKS_Screener[[#This Row],[EPS2]], "")</f>
        <v>4.0155440414507773</v>
      </c>
      <c r="S1795" s="18">
        <f>IFERROR(ZACKS_Screener[[#This Row],[PE1]]/(ZACKS_Screener[[#This Row],[EG1]]*100), "")</f>
        <v>0.27888257575757575</v>
      </c>
      <c r="T1795" s="18">
        <f>IFERROR(ZACKS_Screener[[#This Row],[PE2]]/(ZACKS_Screener[[#This Row],[EG2]]*100), "")</f>
        <v>0.41572691252666888</v>
      </c>
      <c r="U1795"/>
    </row>
    <row r="1796" spans="1:21" hidden="1" x14ac:dyDescent="0.25">
      <c r="A1796" s="23" t="s">
        <v>529</v>
      </c>
      <c r="B1796" s="31">
        <v>61227.75</v>
      </c>
      <c r="C1796" s="6" t="s">
        <v>528</v>
      </c>
      <c r="D1796" s="6" t="s">
        <v>13</v>
      </c>
      <c r="E1796" s="6" t="s">
        <v>37</v>
      </c>
      <c r="F1796" s="6" t="s">
        <v>418</v>
      </c>
      <c r="G1796">
        <v>10</v>
      </c>
      <c r="H1796">
        <v>202210</v>
      </c>
      <c r="I1796" s="9">
        <v>85.85</v>
      </c>
      <c r="J1796" s="9">
        <v>10.28</v>
      </c>
      <c r="K1796" s="9">
        <v>9.08</v>
      </c>
      <c r="L1796" s="9">
        <v>9.82</v>
      </c>
      <c r="M1796" s="9" t="e">
        <f>INDEX(Taxonomie!S:S,MATCH(ZACKS_Screener[[#This Row],[Ticker]], Taxonomie!P:P,0))</f>
        <v>#N/A</v>
      </c>
      <c r="N1796" t="e">
        <f>INDEX(Taxonomie!Q:Q,MATCH(ZACKS_Screener[[#This Row],[Ticker]], Taxonomie!P:P,0))</f>
        <v>#N/A</v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1796" s="18">
        <f>IFERROR(ZACKS_Screener[[#This Row],[Price]]/ZACKS_Screener[[#This Row],[EPS1]], "")</f>
        <v>9.4548458149779737</v>
      </c>
      <c r="R1796" s="18">
        <f>IFERROR(ZACKS_Screener[[#This Row],[Price]]/ZACKS_Screener[[#This Row],[EPS2]], "")</f>
        <v>8.7423625254582475</v>
      </c>
      <c r="S1796" s="18">
        <f>IFERROR(ZACKS_Screener[[#This Row],[PE1]]/(ZACKS_Screener[[#This Row],[EG1]]*100), "")</f>
        <v>-0.80996512481644678</v>
      </c>
      <c r="T1796" s="18">
        <f>IFERROR(ZACKS_Screener[[#This Row],[PE2]]/(ZACKS_Screener[[#This Row],[EG2]]*100), "")</f>
        <v>1.0727115098805522</v>
      </c>
      <c r="U1796"/>
    </row>
    <row r="1797" spans="1:21" hidden="1" x14ac:dyDescent="0.25">
      <c r="A1797" s="23" t="s">
        <v>537</v>
      </c>
      <c r="B1797" s="31">
        <v>58770.46</v>
      </c>
      <c r="C1797" s="6" t="s">
        <v>536</v>
      </c>
      <c r="D1797" s="6" t="s">
        <v>13</v>
      </c>
      <c r="E1797" s="6" t="s">
        <v>37</v>
      </c>
      <c r="F1797" s="6" t="s">
        <v>418</v>
      </c>
      <c r="G1797">
        <v>10</v>
      </c>
      <c r="H1797">
        <v>202210</v>
      </c>
      <c r="I1797" s="9">
        <v>49.05</v>
      </c>
      <c r="J1797" s="9">
        <v>6.6</v>
      </c>
      <c r="K1797" s="9">
        <v>5.28</v>
      </c>
      <c r="L1797" s="9">
        <v>5.67</v>
      </c>
      <c r="M1797" s="9" t="str">
        <f>INDEX(Taxonomie!S:S,MATCH(ZACKS_Screener[[#This Row],[Ticker]], Taxonomie!P:P,0))</f>
        <v>Financial Services</v>
      </c>
      <c r="N1797" t="str">
        <f>INDEX(Taxonomie!Q:Q,MATCH(ZACKS_Screener[[#This Row],[Ticker]], Taxonomie!P:P,0))</f>
        <v>Banks—Diversified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1797" s="18">
        <f>IFERROR(ZACKS_Screener[[#This Row],[Price]]/ZACKS_Screener[[#This Row],[EPS1]], "")</f>
        <v>9.2897727272727266</v>
      </c>
      <c r="R1797" s="18">
        <f>IFERROR(ZACKS_Screener[[#This Row],[Price]]/ZACKS_Screener[[#This Row],[EPS2]], "")</f>
        <v>8.6507936507936503</v>
      </c>
      <c r="S1797" s="18">
        <f>IFERROR(ZACKS_Screener[[#This Row],[PE1]]/(ZACKS_Screener[[#This Row],[EG1]]*100), "")</f>
        <v>-0.46448863636363652</v>
      </c>
      <c r="T1797" s="18">
        <f>IFERROR(ZACKS_Screener[[#This Row],[PE2]]/(ZACKS_Screener[[#This Row],[EG2]]*100), "")</f>
        <v>1.1711843711843721</v>
      </c>
      <c r="U1797"/>
    </row>
    <row r="1798" spans="1:21" hidden="1" x14ac:dyDescent="0.25">
      <c r="A1798" s="23" t="s">
        <v>568</v>
      </c>
      <c r="B1798" s="31">
        <v>8597.85</v>
      </c>
      <c r="C1798" s="6" t="s">
        <v>567</v>
      </c>
      <c r="D1798" s="6" t="s">
        <v>13</v>
      </c>
      <c r="E1798" s="6" t="s">
        <v>37</v>
      </c>
      <c r="F1798" s="6" t="s">
        <v>418</v>
      </c>
      <c r="G1798">
        <v>12</v>
      </c>
      <c r="H1798">
        <v>202212</v>
      </c>
      <c r="I1798" s="9">
        <v>18.25</v>
      </c>
      <c r="J1798" s="9">
        <v>1.96</v>
      </c>
      <c r="K1798" s="9">
        <v>1.68</v>
      </c>
      <c r="L1798" s="9">
        <v>2.13</v>
      </c>
      <c r="M1798" s="9" t="str">
        <f>INDEX(Taxonomie!S:S,MATCH(ZACKS_Screener[[#This Row],[Ticker]], Taxonomie!P:P,0))</f>
        <v>Financial Services</v>
      </c>
      <c r="N1798" t="str">
        <f>INDEX(Taxonomie!Q:Q,MATCH(ZACKS_Screener[[#This Row],[Ticker]], Taxonomie!P:P,0))</f>
        <v>Banks—Regional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1798" s="18">
        <f>IFERROR(ZACKS_Screener[[#This Row],[Price]]/ZACKS_Screener[[#This Row],[EPS1]], "")</f>
        <v>10.863095238095239</v>
      </c>
      <c r="R1798" s="18">
        <f>IFERROR(ZACKS_Screener[[#This Row],[Price]]/ZACKS_Screener[[#This Row],[EPS2]], "")</f>
        <v>8.568075117370892</v>
      </c>
      <c r="S1798" s="18">
        <f>IFERROR(ZACKS_Screener[[#This Row],[PE1]]/(ZACKS_Screener[[#This Row],[EG1]]*100), "")</f>
        <v>-0.76041666666666663</v>
      </c>
      <c r="T1798" s="18">
        <f>IFERROR(ZACKS_Screener[[#This Row],[PE2]]/(ZACKS_Screener[[#This Row],[EG2]]*100), "")</f>
        <v>0.31987480438184662</v>
      </c>
      <c r="U1798"/>
    </row>
    <row r="1799" spans="1:21" hidden="1" x14ac:dyDescent="0.25">
      <c r="A1799" s="23" t="s">
        <v>570</v>
      </c>
      <c r="B1799" s="31">
        <v>22606.07</v>
      </c>
      <c r="C1799" s="6" t="s">
        <v>569</v>
      </c>
      <c r="D1799" s="6" t="s">
        <v>13</v>
      </c>
      <c r="E1799" s="6" t="s">
        <v>37</v>
      </c>
      <c r="F1799" s="6" t="s">
        <v>418</v>
      </c>
      <c r="G1799">
        <v>12</v>
      </c>
      <c r="H1799">
        <v>202212</v>
      </c>
      <c r="I1799" s="9">
        <v>6.08</v>
      </c>
      <c r="J1799" s="9">
        <v>0.74</v>
      </c>
      <c r="K1799" s="9">
        <v>0.57999999999999996</v>
      </c>
      <c r="L1799" s="9">
        <v>0.74</v>
      </c>
      <c r="M1799" s="9" t="str">
        <f>INDEX(Taxonomie!S:S,MATCH(ZACKS_Screener[[#This Row],[Ticker]], Taxonomie!P:P,0))</f>
        <v>Financial Services</v>
      </c>
      <c r="N1799" t="str">
        <f>INDEX(Taxonomie!Q:Q,MATCH(ZACKS_Screener[[#This Row],[Ticker]], Taxonomie!P:P,0))</f>
        <v>Banks—Regional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1799" s="18">
        <f>IFERROR(ZACKS_Screener[[#This Row],[Price]]/ZACKS_Screener[[#This Row],[EPS1]], "")</f>
        <v>10.482758620689657</v>
      </c>
      <c r="R1799" s="18">
        <f>IFERROR(ZACKS_Screener[[#This Row],[Price]]/ZACKS_Screener[[#This Row],[EPS2]], "")</f>
        <v>8.2162162162162158</v>
      </c>
      <c r="S1799" s="18">
        <f>IFERROR(ZACKS_Screener[[#This Row],[PE1]]/(ZACKS_Screener[[#This Row],[EG1]]*100), "")</f>
        <v>-0.48482758620689653</v>
      </c>
      <c r="T1799" s="18">
        <f>IFERROR(ZACKS_Screener[[#This Row],[PE2]]/(ZACKS_Screener[[#This Row],[EG2]]*100), "")</f>
        <v>0.29783783783783774</v>
      </c>
      <c r="U1799"/>
    </row>
    <row r="1800" spans="1:21" hidden="1" x14ac:dyDescent="0.25">
      <c r="A1800" s="23" t="s">
        <v>575</v>
      </c>
      <c r="B1800" s="31">
        <v>7411.4</v>
      </c>
      <c r="C1800" s="6" t="s">
        <v>574</v>
      </c>
      <c r="D1800" s="6" t="s">
        <v>13</v>
      </c>
      <c r="E1800" s="6" t="s">
        <v>37</v>
      </c>
      <c r="F1800" s="6" t="s">
        <v>418</v>
      </c>
      <c r="G1800">
        <v>12</v>
      </c>
      <c r="H1800">
        <v>202212</v>
      </c>
      <c r="I1800" s="9">
        <v>5.46</v>
      </c>
      <c r="J1800" s="9">
        <v>0.97</v>
      </c>
      <c r="M1800" s="9" t="str">
        <f>INDEX(Taxonomie!S:S,MATCH(ZACKS_Screener[[#This Row],[Ticker]], Taxonomie!P:P,0))</f>
        <v>Financial Services</v>
      </c>
      <c r="N1800" t="str">
        <f>INDEX(Taxonomie!Q:Q,MATCH(ZACKS_Screener[[#This Row],[Ticker]], Taxonomie!P:P,0))</f>
        <v>Banks—Regional</v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0" s="18" t="str">
        <f>IFERROR(ZACKS_Screener[[#This Row],[Price]]/ZACKS_Screener[[#This Row],[EPS1]], "")</f>
        <v/>
      </c>
      <c r="R1800" s="18" t="str">
        <f>IFERROR(ZACKS_Screener[[#This Row],[Price]]/ZACKS_Screener[[#This Row],[EPS2]], "")</f>
        <v/>
      </c>
      <c r="S1800" s="18" t="str">
        <f>IFERROR(ZACKS_Screener[[#This Row],[PE1]]/(ZACKS_Screener[[#This Row],[EG1]]*100), "")</f>
        <v/>
      </c>
      <c r="T1800" s="18" t="str">
        <f>IFERROR(ZACKS_Screener[[#This Row],[PE2]]/(ZACKS_Screener[[#This Row],[EG2]]*100), "")</f>
        <v/>
      </c>
      <c r="U1800"/>
    </row>
    <row r="1801" spans="1:21" hidden="1" x14ac:dyDescent="0.25">
      <c r="A1801" s="23" t="s">
        <v>751</v>
      </c>
      <c r="B1801" s="31">
        <v>38489.56</v>
      </c>
      <c r="C1801" s="6" t="s">
        <v>750</v>
      </c>
      <c r="D1801" s="6" t="s">
        <v>13</v>
      </c>
      <c r="E1801" s="6" t="s">
        <v>37</v>
      </c>
      <c r="F1801" s="6" t="s">
        <v>418</v>
      </c>
      <c r="G1801">
        <v>10</v>
      </c>
      <c r="H1801">
        <v>202210</v>
      </c>
      <c r="I1801" s="9">
        <v>41.94</v>
      </c>
      <c r="J1801" s="9">
        <v>5.54</v>
      </c>
      <c r="K1801" s="9">
        <v>5.12</v>
      </c>
      <c r="L1801" s="9">
        <v>5.16</v>
      </c>
      <c r="M1801" s="9" t="str">
        <f>INDEX(Taxonomie!S:S,MATCH(ZACKS_Screener[[#This Row],[Ticker]], Taxonomie!P:P,0))</f>
        <v>Financial Services</v>
      </c>
      <c r="N1801" t="str">
        <f>INDEX(Taxonomie!Q:Q,MATCH(ZACKS_Screener[[#This Row],[Ticker]], Taxonomie!P:P,0))</f>
        <v>Banks—Diversified</v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1801" s="18">
        <f>IFERROR(ZACKS_Screener[[#This Row],[Price]]/ZACKS_Screener[[#This Row],[EPS1]], "")</f>
        <v>8.19140625</v>
      </c>
      <c r="R1801" s="18">
        <f>IFERROR(ZACKS_Screener[[#This Row],[Price]]/ZACKS_Screener[[#This Row],[EPS2]], "")</f>
        <v>8.1279069767441854</v>
      </c>
      <c r="S1801" s="18">
        <f>IFERROR(ZACKS_Screener[[#This Row],[PE1]]/(ZACKS_Screener[[#This Row],[EG1]]*100), "")</f>
        <v>-1.0804854910714288</v>
      </c>
      <c r="T1801" s="18">
        <f>IFERROR(ZACKS_Screener[[#This Row],[PE2]]/(ZACKS_Screener[[#This Row],[EG2]]*100), "")</f>
        <v>10.403720930232549</v>
      </c>
      <c r="U1801"/>
    </row>
    <row r="1802" spans="1:21" hidden="1" x14ac:dyDescent="0.25">
      <c r="A1802" s="23" t="s">
        <v>40746</v>
      </c>
      <c r="B1802" s="31">
        <v>2757</v>
      </c>
      <c r="C1802" s="6" t="s">
        <v>40745</v>
      </c>
      <c r="D1802" s="6" t="s">
        <v>13</v>
      </c>
      <c r="E1802" s="6" t="s">
        <v>37</v>
      </c>
      <c r="F1802" s="6" t="s">
        <v>418</v>
      </c>
      <c r="G1802">
        <v>12</v>
      </c>
      <c r="H1802">
        <v>202212</v>
      </c>
      <c r="I1802" s="9">
        <v>0.88570000000000004</v>
      </c>
      <c r="J1802" s="9">
        <v>-0.36</v>
      </c>
      <c r="M1802" s="9" t="str">
        <f>INDEX(Taxonomie!S:S,MATCH(ZACKS_Screener[[#This Row],[Ticker]], Taxonomie!P:P,0))</f>
        <v>Financial Services</v>
      </c>
      <c r="N1802" t="str">
        <f>INDEX(Taxonomie!Q:Q,MATCH(ZACKS_Screener[[#This Row],[Ticker]], Taxonomie!P:P,0))</f>
        <v>Banks—Diversified</v>
      </c>
      <c r="O1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18" t="str">
        <f>IFERROR(ZACKS_Screener[[#This Row],[Price]]/ZACKS_Screener[[#This Row],[EPS1]], "")</f>
        <v/>
      </c>
      <c r="R1802" s="18" t="str">
        <f>IFERROR(ZACKS_Screener[[#This Row],[Price]]/ZACKS_Screener[[#This Row],[EPS2]], "")</f>
        <v/>
      </c>
      <c r="S1802" s="18" t="str">
        <f>IFERROR(ZACKS_Screener[[#This Row],[PE1]]/(ZACKS_Screener[[#This Row],[EG1]]*100), "")</f>
        <v/>
      </c>
      <c r="T1802" s="18" t="str">
        <f>IFERROR(ZACKS_Screener[[#This Row],[PE2]]/(ZACKS_Screener[[#This Row],[EG2]]*100), "")</f>
        <v/>
      </c>
      <c r="U1802"/>
    </row>
    <row r="1803" spans="1:21" hidden="1" x14ac:dyDescent="0.25">
      <c r="A1803" s="23" t="s">
        <v>930</v>
      </c>
      <c r="B1803" s="31">
        <v>21473.77</v>
      </c>
      <c r="C1803" s="6" t="s">
        <v>929</v>
      </c>
      <c r="D1803" s="6" t="s">
        <v>13</v>
      </c>
      <c r="E1803" s="6" t="s">
        <v>37</v>
      </c>
      <c r="F1803" s="6" t="s">
        <v>418</v>
      </c>
      <c r="G1803">
        <v>12</v>
      </c>
      <c r="H1803">
        <v>202212</v>
      </c>
      <c r="I1803" s="9">
        <v>10.39</v>
      </c>
      <c r="J1803" s="9">
        <v>1.96</v>
      </c>
      <c r="K1803" s="9">
        <v>2.0099999999999998</v>
      </c>
      <c r="L1803" s="9">
        <v>2.09</v>
      </c>
      <c r="M1803" s="9" t="str">
        <f>INDEX(Taxonomie!S:S,MATCH(ZACKS_Screener[[#This Row],[Ticker]], Taxonomie!P:P,0))</f>
        <v>Financial Services</v>
      </c>
      <c r="N1803" t="str">
        <f>INDEX(Taxonomie!Q:Q,MATCH(ZACKS_Screener[[#This Row],[Ticker]], Taxonomie!P:P,0))</f>
        <v>Banks—Regional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803" s="18">
        <f>IFERROR(ZACKS_Screener[[#This Row],[Price]]/ZACKS_Screener[[#This Row],[EPS1]], "")</f>
        <v>5.1691542288557226</v>
      </c>
      <c r="R1803" s="18">
        <f>IFERROR(ZACKS_Screener[[#This Row],[Price]]/ZACKS_Screener[[#This Row],[EPS2]], "")</f>
        <v>4.9712918660287091</v>
      </c>
      <c r="S1803" s="18">
        <f>IFERROR(ZACKS_Screener[[#This Row],[PE1]]/(ZACKS_Screener[[#This Row],[EG1]]*100), "")</f>
        <v>2.0263084577114503</v>
      </c>
      <c r="T1803" s="18">
        <f>IFERROR(ZACKS_Screener[[#This Row],[PE2]]/(ZACKS_Screener[[#This Row],[EG2]]*100), "")</f>
        <v>1.2490370813397118</v>
      </c>
      <c r="U1803"/>
    </row>
    <row r="1804" spans="1:21" hidden="1" x14ac:dyDescent="0.25">
      <c r="A1804" s="23" t="s">
        <v>1464</v>
      </c>
      <c r="B1804" s="31">
        <v>120504.61</v>
      </c>
      <c r="C1804" s="6" t="s">
        <v>1463</v>
      </c>
      <c r="D1804" s="6" t="s">
        <v>13</v>
      </c>
      <c r="E1804" s="6" t="s">
        <v>37</v>
      </c>
      <c r="F1804" s="6" t="s">
        <v>418</v>
      </c>
      <c r="G1804">
        <v>3</v>
      </c>
      <c r="H1804">
        <v>202303</v>
      </c>
      <c r="I1804" s="9">
        <v>65.19</v>
      </c>
      <c r="J1804" s="9">
        <v>3.08</v>
      </c>
      <c r="K1804" s="9">
        <v>3.51</v>
      </c>
      <c r="L1804" s="9">
        <v>4.1100000000000003</v>
      </c>
      <c r="M1804" s="9" t="str">
        <f>INDEX(Taxonomie!S:S,MATCH(ZACKS_Screener[[#This Row],[Ticker]], Taxonomie!P:P,0))</f>
        <v>Financial Services</v>
      </c>
      <c r="N1804" t="str">
        <f>INDEX(Taxonomie!Q:Q,MATCH(ZACKS_Screener[[#This Row],[Ticker]], Taxonomie!P:P,0))</f>
        <v>Banks—Regional</v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1804" s="18">
        <f>IFERROR(ZACKS_Screener[[#This Row],[Price]]/ZACKS_Screener[[#This Row],[EPS1]], "")</f>
        <v>18.572649572649574</v>
      </c>
      <c r="R1804" s="18">
        <f>IFERROR(ZACKS_Screener[[#This Row],[Price]]/ZACKS_Screener[[#This Row],[EPS2]], "")</f>
        <v>15.861313868613136</v>
      </c>
      <c r="S1804" s="18">
        <f>IFERROR(ZACKS_Screener[[#This Row],[PE1]]/(ZACKS_Screener[[#This Row],[EG1]]*100), "")</f>
        <v>1.3303200159014121</v>
      </c>
      <c r="T1804" s="18">
        <f>IFERROR(ZACKS_Screener[[#This Row],[PE2]]/(ZACKS_Screener[[#This Row],[EG2]]*100), "")</f>
        <v>0.92788686131386755</v>
      </c>
      <c r="U1804"/>
    </row>
    <row r="1805" spans="1:21" hidden="1" x14ac:dyDescent="0.25">
      <c r="A1805" s="23" t="s">
        <v>1522</v>
      </c>
      <c r="B1805" s="31">
        <v>150543.38</v>
      </c>
      <c r="C1805" s="6" t="s">
        <v>1522</v>
      </c>
      <c r="D1805" s="6" t="s">
        <v>13</v>
      </c>
      <c r="E1805" s="6" t="s">
        <v>37</v>
      </c>
      <c r="F1805" s="6" t="s">
        <v>418</v>
      </c>
      <c r="G1805">
        <v>12</v>
      </c>
      <c r="H1805">
        <v>202212</v>
      </c>
      <c r="I1805" s="9">
        <v>37.729999999999997</v>
      </c>
      <c r="J1805" s="9">
        <v>3.7</v>
      </c>
      <c r="K1805" s="9">
        <v>6.96</v>
      </c>
      <c r="L1805" s="9">
        <v>6.3</v>
      </c>
      <c r="M1805" s="9" t="str">
        <f>INDEX(Taxonomie!S:S,MATCH(ZACKS_Screener[[#This Row],[Ticker]], Taxonomie!P:P,0))</f>
        <v>Financial Services</v>
      </c>
      <c r="N1805" t="str">
        <f>INDEX(Taxonomie!Q:Q,MATCH(ZACKS_Screener[[#This Row],[Ticker]], Taxonomie!P:P,0))</f>
        <v>Banks—Diversified</v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1805" s="18">
        <f>IFERROR(ZACKS_Screener[[#This Row],[Price]]/ZACKS_Screener[[#This Row],[EPS1]], "")</f>
        <v>5.4209770114942524</v>
      </c>
      <c r="R1805" s="18">
        <f>IFERROR(ZACKS_Screener[[#This Row],[Price]]/ZACKS_Screener[[#This Row],[EPS2]], "")</f>
        <v>5.9888888888888889</v>
      </c>
      <c r="S1805" s="18">
        <f>IFERROR(ZACKS_Screener[[#This Row],[PE1]]/(ZACKS_Screener[[#This Row],[EG1]]*100), "")</f>
        <v>6.1526426204075876E-2</v>
      </c>
      <c r="T1805" s="18">
        <f>IFERROR(ZACKS_Screener[[#This Row],[PE2]]/(ZACKS_Screener[[#This Row],[EG2]]*100), "")</f>
        <v>-0.63155555555555531</v>
      </c>
      <c r="U1805"/>
    </row>
    <row r="1806" spans="1:21" hidden="1" x14ac:dyDescent="0.25">
      <c r="A1806" s="23" t="s">
        <v>1562</v>
      </c>
      <c r="B1806" s="31">
        <v>80417.25</v>
      </c>
      <c r="C1806" s="6" t="s">
        <v>1561</v>
      </c>
      <c r="D1806" s="6" t="s">
        <v>13</v>
      </c>
      <c r="E1806" s="6" t="s">
        <v>37</v>
      </c>
      <c r="F1806" s="6" t="s">
        <v>418</v>
      </c>
      <c r="G1806">
        <v>3</v>
      </c>
      <c r="H1806">
        <v>202303</v>
      </c>
      <c r="I1806" s="9">
        <v>23.01</v>
      </c>
      <c r="J1806" s="9">
        <v>1.1200000000000001</v>
      </c>
      <c r="K1806" s="9">
        <v>1.28</v>
      </c>
      <c r="L1806" s="9">
        <v>1.47</v>
      </c>
      <c r="M1806" s="9" t="str">
        <f>INDEX(Taxonomie!S:S,MATCH(ZACKS_Screener[[#This Row],[Ticker]], Taxonomie!P:P,0))</f>
        <v>Financial Services</v>
      </c>
      <c r="N1806" t="str">
        <f>INDEX(Taxonomie!Q:Q,MATCH(ZACKS_Screener[[#This Row],[Ticker]], Taxonomie!P:P,0))</f>
        <v>Banks—Regional</v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1806" s="18">
        <f>IFERROR(ZACKS_Screener[[#This Row],[Price]]/ZACKS_Screener[[#This Row],[EPS1]], "")</f>
        <v>17.9765625</v>
      </c>
      <c r="R1806" s="18">
        <f>IFERROR(ZACKS_Screener[[#This Row],[Price]]/ZACKS_Screener[[#This Row],[EPS2]], "")</f>
        <v>15.653061224489797</v>
      </c>
      <c r="S1806" s="18">
        <f>IFERROR(ZACKS_Screener[[#This Row],[PE1]]/(ZACKS_Screener[[#This Row],[EG1]]*100), "")</f>
        <v>1.2583593750000008</v>
      </c>
      <c r="T1806" s="18">
        <f>IFERROR(ZACKS_Screener[[#This Row],[PE2]]/(ZACKS_Screener[[#This Row],[EG2]]*100), "")</f>
        <v>1.0545220193340499</v>
      </c>
      <c r="U1806"/>
    </row>
    <row r="1807" spans="1:21" hidden="1" x14ac:dyDescent="0.25">
      <c r="A1807" s="23" t="s">
        <v>1610</v>
      </c>
      <c r="B1807" s="31">
        <v>47215.26</v>
      </c>
      <c r="C1807" s="6" t="s">
        <v>1609</v>
      </c>
      <c r="D1807" s="6" t="s">
        <v>13</v>
      </c>
      <c r="E1807" s="6" t="s">
        <v>37</v>
      </c>
      <c r="F1807" s="6" t="s">
        <v>418</v>
      </c>
      <c r="G1807">
        <v>12</v>
      </c>
      <c r="H1807">
        <v>202212</v>
      </c>
      <c r="I1807" s="9">
        <v>12.67</v>
      </c>
      <c r="J1807" s="9">
        <v>1.03</v>
      </c>
      <c r="K1807" s="9">
        <v>1.96</v>
      </c>
      <c r="L1807" s="9">
        <v>2.16</v>
      </c>
      <c r="M1807" s="9" t="str">
        <f>INDEX(Taxonomie!S:S,MATCH(ZACKS_Screener[[#This Row],[Ticker]], Taxonomie!P:P,0))</f>
        <v>Financial Services</v>
      </c>
      <c r="N1807" t="str">
        <f>INDEX(Taxonomie!Q:Q,MATCH(ZACKS_Screener[[#This Row],[Ticker]], Taxonomie!P:P,0))</f>
        <v>Banks—Diversified</v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1807" s="18">
        <f>IFERROR(ZACKS_Screener[[#This Row],[Price]]/ZACKS_Screener[[#This Row],[EPS1]], "")</f>
        <v>6.4642857142857144</v>
      </c>
      <c r="R1807" s="18">
        <f>IFERROR(ZACKS_Screener[[#This Row],[Price]]/ZACKS_Screener[[#This Row],[EPS2]], "")</f>
        <v>5.8657407407407405</v>
      </c>
      <c r="S1807" s="18">
        <f>IFERROR(ZACKS_Screener[[#This Row],[PE1]]/(ZACKS_Screener[[#This Row],[EG1]]*100), "")</f>
        <v>7.1593701996927814E-2</v>
      </c>
      <c r="T1807" s="18">
        <f>IFERROR(ZACKS_Screener[[#This Row],[PE2]]/(ZACKS_Screener[[#This Row],[EG2]]*100), "")</f>
        <v>0.57484259259259196</v>
      </c>
      <c r="U1807"/>
    </row>
    <row r="1808" spans="1:21" hidden="1" x14ac:dyDescent="0.25">
      <c r="A1808" s="23" t="s">
        <v>1667</v>
      </c>
      <c r="B1808" s="31">
        <v>53508</v>
      </c>
      <c r="C1808" s="6" t="s">
        <v>1666</v>
      </c>
      <c r="D1808" s="6" t="s">
        <v>13</v>
      </c>
      <c r="E1808" s="6" t="s">
        <v>37</v>
      </c>
      <c r="F1808" s="6" t="s">
        <v>418</v>
      </c>
      <c r="G1808">
        <v>12</v>
      </c>
      <c r="H1808">
        <v>202212</v>
      </c>
      <c r="I1808" s="9">
        <v>5.46</v>
      </c>
      <c r="J1808" s="9">
        <v>0.61</v>
      </c>
      <c r="K1808" s="9">
        <v>0.7</v>
      </c>
      <c r="L1808" s="9">
        <v>0.76</v>
      </c>
      <c r="M1808" s="9" t="str">
        <f>INDEX(Taxonomie!S:S,MATCH(ZACKS_Screener[[#This Row],[Ticker]], Taxonomie!P:P,0))</f>
        <v>Financial Services</v>
      </c>
      <c r="N1808" t="str">
        <f>INDEX(Taxonomie!Q:Q,MATCH(ZACKS_Screener[[#This Row],[Ticker]], Taxonomie!P:P,0))</f>
        <v>Banks—Regional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1808" s="18">
        <f>IFERROR(ZACKS_Screener[[#This Row],[Price]]/ZACKS_Screener[[#This Row],[EPS1]], "")</f>
        <v>7.8000000000000007</v>
      </c>
      <c r="R1808" s="18">
        <f>IFERROR(ZACKS_Screener[[#This Row],[Price]]/ZACKS_Screener[[#This Row],[EPS2]], "")</f>
        <v>7.1842105263157894</v>
      </c>
      <c r="S1808" s="18">
        <f>IFERROR(ZACKS_Screener[[#This Row],[PE1]]/(ZACKS_Screener[[#This Row],[EG1]]*100), "")</f>
        <v>0.52866666666666695</v>
      </c>
      <c r="T1808" s="18">
        <f>IFERROR(ZACKS_Screener[[#This Row],[PE2]]/(ZACKS_Screener[[#This Row],[EG2]]*100), "")</f>
        <v>0.83815789473684121</v>
      </c>
      <c r="U1808"/>
    </row>
    <row r="1809" spans="1:21" hidden="1" x14ac:dyDescent="0.25">
      <c r="A1809" s="23" t="s">
        <v>1724</v>
      </c>
      <c r="B1809" s="31">
        <v>14986.4</v>
      </c>
      <c r="C1809" s="6" t="s">
        <v>1723</v>
      </c>
      <c r="D1809" s="6" t="s">
        <v>13</v>
      </c>
      <c r="E1809" s="6" t="s">
        <v>37</v>
      </c>
      <c r="F1809" s="6" t="s">
        <v>418</v>
      </c>
      <c r="G1809">
        <v>12</v>
      </c>
      <c r="H1809">
        <v>202212</v>
      </c>
      <c r="I1809" s="9">
        <v>37.14</v>
      </c>
      <c r="J1809" s="9">
        <v>8.48</v>
      </c>
      <c r="K1809" s="9">
        <v>9.23</v>
      </c>
      <c r="L1809" s="9">
        <v>9.58</v>
      </c>
      <c r="M1809" s="9" t="str">
        <f>INDEX(Taxonomie!S:S,MATCH(ZACKS_Screener[[#This Row],[Ticker]], Taxonomie!P:P,0))</f>
        <v>Financial Services</v>
      </c>
      <c r="N1809" t="str">
        <f>INDEX(Taxonomie!Q:Q,MATCH(ZACKS_Screener[[#This Row],[Ticker]], Taxonomie!P:P,0))</f>
        <v>Banks—Regional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1809" s="18">
        <f>IFERROR(ZACKS_Screener[[#This Row],[Price]]/ZACKS_Screener[[#This Row],[EPS1]], "")</f>
        <v>4.023835319609967</v>
      </c>
      <c r="R1809" s="18">
        <f>IFERROR(ZACKS_Screener[[#This Row],[Price]]/ZACKS_Screener[[#This Row],[EPS2]], "")</f>
        <v>3.8768267223382047</v>
      </c>
      <c r="S1809" s="18">
        <f>IFERROR(ZACKS_Screener[[#This Row],[PE1]]/(ZACKS_Screener[[#This Row],[EG1]]*100), "")</f>
        <v>0.45496164680390028</v>
      </c>
      <c r="T1809" s="18">
        <f>IFERROR(ZACKS_Screener[[#This Row],[PE2]]/(ZACKS_Screener[[#This Row],[EG2]]*100), "")</f>
        <v>1.0223745899194763</v>
      </c>
      <c r="U1809"/>
    </row>
    <row r="1810" spans="1:21" hidden="1" x14ac:dyDescent="0.25">
      <c r="A1810" s="23" t="s">
        <v>1890</v>
      </c>
      <c r="B1810" s="31">
        <v>36303.730000000003</v>
      </c>
      <c r="C1810" s="6" t="s">
        <v>1889</v>
      </c>
      <c r="D1810" s="6" t="s">
        <v>13</v>
      </c>
      <c r="E1810" s="6" t="s">
        <v>37</v>
      </c>
      <c r="F1810" s="6" t="s">
        <v>418</v>
      </c>
      <c r="G1810">
        <v>12</v>
      </c>
      <c r="H1810">
        <v>202212</v>
      </c>
      <c r="I1810" s="9">
        <v>2.2000000000000002</v>
      </c>
      <c r="J1810" s="9">
        <v>0.36</v>
      </c>
      <c r="K1810" s="9">
        <v>0.42</v>
      </c>
      <c r="L1810" s="9">
        <v>0.47</v>
      </c>
      <c r="M1810" s="9" t="str">
        <f>INDEX(Taxonomie!S:S,MATCH(ZACKS_Screener[[#This Row],[Ticker]], Taxonomie!P:P,0))</f>
        <v>Financial Services</v>
      </c>
      <c r="N1810" t="str">
        <f>INDEX(Taxonomie!Q:Q,MATCH(ZACKS_Screener[[#This Row],[Ticker]], Taxonomie!P:P,0))</f>
        <v>Banks—Regional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810" s="18">
        <f>IFERROR(ZACKS_Screener[[#This Row],[Price]]/ZACKS_Screener[[#This Row],[EPS1]], "")</f>
        <v>5.238095238095239</v>
      </c>
      <c r="R1810" s="18">
        <f>IFERROR(ZACKS_Screener[[#This Row],[Price]]/ZACKS_Screener[[#This Row],[EPS2]], "")</f>
        <v>4.6808510638297882</v>
      </c>
      <c r="S1810" s="18">
        <f>IFERROR(ZACKS_Screener[[#This Row],[PE1]]/(ZACKS_Screener[[#This Row],[EG1]]*100), "")</f>
        <v>0.31428571428571439</v>
      </c>
      <c r="T1810" s="18">
        <f>IFERROR(ZACKS_Screener[[#This Row],[PE2]]/(ZACKS_Screener[[#This Row],[EG2]]*100), "")</f>
        <v>0.39319148936170228</v>
      </c>
      <c r="U1810"/>
    </row>
    <row r="1811" spans="1:21" hidden="1" x14ac:dyDescent="0.25">
      <c r="A1811" s="23" t="s">
        <v>1948</v>
      </c>
      <c r="B1811" s="31">
        <v>38332.33</v>
      </c>
      <c r="C1811" s="6" t="s">
        <v>1947</v>
      </c>
      <c r="D1811" s="6" t="s">
        <v>13</v>
      </c>
      <c r="E1811" s="6" t="s">
        <v>37</v>
      </c>
      <c r="F1811" s="6" t="s">
        <v>418</v>
      </c>
      <c r="G1811">
        <v>3</v>
      </c>
      <c r="H1811">
        <v>202303</v>
      </c>
      <c r="I1811" s="9">
        <v>3.02</v>
      </c>
      <c r="J1811" s="9">
        <v>0.33</v>
      </c>
      <c r="K1811" s="9">
        <v>0.35</v>
      </c>
      <c r="L1811" s="9">
        <v>0.35</v>
      </c>
      <c r="M1811" s="9" t="str">
        <f>INDEX(Taxonomie!S:S,MATCH(ZACKS_Screener[[#This Row],[Ticker]], Taxonomie!P:P,0))</f>
        <v>Financial Services</v>
      </c>
      <c r="N1811" t="str">
        <f>INDEX(Taxonomie!Q:Q,MATCH(ZACKS_Screener[[#This Row],[Ticker]], Taxonomie!P:P,0))</f>
        <v>Banks—Regional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11" s="18">
        <f>IFERROR(ZACKS_Screener[[#This Row],[Price]]/ZACKS_Screener[[#This Row],[EPS1]], "")</f>
        <v>8.6285714285714299</v>
      </c>
      <c r="R1811" s="18">
        <f>IFERROR(ZACKS_Screener[[#This Row],[Price]]/ZACKS_Screener[[#This Row],[EPS2]], "")</f>
        <v>8.6285714285714299</v>
      </c>
      <c r="S1811" s="18">
        <f>IFERROR(ZACKS_Screener[[#This Row],[PE1]]/(ZACKS_Screener[[#This Row],[EG1]]*100), "")</f>
        <v>1.4237142857142886</v>
      </c>
      <c r="T1811" s="18" t="str">
        <f>IFERROR(ZACKS_Screener[[#This Row],[PE2]]/(ZACKS_Screener[[#This Row],[EG2]]*100), "")</f>
        <v/>
      </c>
      <c r="U1811"/>
    </row>
    <row r="1812" spans="1:21" hidden="1" x14ac:dyDescent="0.25">
      <c r="A1812" s="23" t="s">
        <v>2065</v>
      </c>
      <c r="B1812" s="31">
        <v>85136.22</v>
      </c>
      <c r="C1812" s="6" t="s">
        <v>2064</v>
      </c>
      <c r="D1812" s="6" t="s">
        <v>13</v>
      </c>
      <c r="E1812" s="6" t="s">
        <v>37</v>
      </c>
      <c r="F1812" s="6" t="s">
        <v>418</v>
      </c>
      <c r="G1812">
        <v>3</v>
      </c>
      <c r="H1812">
        <v>202303</v>
      </c>
      <c r="I1812" s="9">
        <v>6.91</v>
      </c>
      <c r="J1812" s="9">
        <v>0.34</v>
      </c>
      <c r="K1812" s="9">
        <v>0.78</v>
      </c>
      <c r="L1812" s="9">
        <v>0.84</v>
      </c>
      <c r="M1812" s="9" t="str">
        <f>INDEX(Taxonomie!S:S,MATCH(ZACKS_Screener[[#This Row],[Ticker]], Taxonomie!P:P,0))</f>
        <v>Financial Services</v>
      </c>
      <c r="N1812" t="str">
        <f>INDEX(Taxonomie!Q:Q,MATCH(ZACKS_Screener[[#This Row],[Ticker]], Taxonomie!P:P,0))</f>
        <v>Banks—Diversified</v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812" s="18">
        <f>IFERROR(ZACKS_Screener[[#This Row],[Price]]/ZACKS_Screener[[#This Row],[EPS1]], "")</f>
        <v>8.8589743589743595</v>
      </c>
      <c r="R1812" s="18">
        <f>IFERROR(ZACKS_Screener[[#This Row],[Price]]/ZACKS_Screener[[#This Row],[EPS2]], "")</f>
        <v>8.2261904761904763</v>
      </c>
      <c r="S1812" s="18">
        <f>IFERROR(ZACKS_Screener[[#This Row],[PE1]]/(ZACKS_Screener[[#This Row],[EG1]]*100), "")</f>
        <v>6.8455710955710958E-2</v>
      </c>
      <c r="T1812" s="18">
        <f>IFERROR(ZACKS_Screener[[#This Row],[PE2]]/(ZACKS_Screener[[#This Row],[EG2]]*100), "")</f>
        <v>1.0694047619047631</v>
      </c>
      <c r="U1812"/>
    </row>
    <row r="1813" spans="1:21" hidden="1" x14ac:dyDescent="0.25">
      <c r="A1813" s="23" t="s">
        <v>2186</v>
      </c>
      <c r="B1813" s="31">
        <v>30638.959999999999</v>
      </c>
      <c r="C1813" s="6" t="s">
        <v>2185</v>
      </c>
      <c r="D1813" s="6" t="s">
        <v>13</v>
      </c>
      <c r="E1813" s="6" t="s">
        <v>37</v>
      </c>
      <c r="F1813" s="6" t="s">
        <v>418</v>
      </c>
      <c r="G1813">
        <v>12</v>
      </c>
      <c r="H1813">
        <v>202212</v>
      </c>
      <c r="I1813" s="9">
        <v>6.43</v>
      </c>
      <c r="J1813" s="9">
        <v>0.9</v>
      </c>
      <c r="K1813" s="9">
        <v>1.18</v>
      </c>
      <c r="L1813" s="9">
        <v>1.32</v>
      </c>
      <c r="M1813" s="9" t="str">
        <f>INDEX(Taxonomie!S:S,MATCH(ZACKS_Screener[[#This Row],[Ticker]], Taxonomie!P:P,0))</f>
        <v>Financial Services</v>
      </c>
      <c r="N1813" t="str">
        <f>INDEX(Taxonomie!Q:Q,MATCH(ZACKS_Screener[[#This Row],[Ticker]], Taxonomie!P:P,0))</f>
        <v>Banks—Diversified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813" s="18">
        <f>IFERROR(ZACKS_Screener[[#This Row],[Price]]/ZACKS_Screener[[#This Row],[EPS1]], "")</f>
        <v>5.4491525423728815</v>
      </c>
      <c r="R1813" s="18">
        <f>IFERROR(ZACKS_Screener[[#This Row],[Price]]/ZACKS_Screener[[#This Row],[EPS2]], "")</f>
        <v>4.8712121212121211</v>
      </c>
      <c r="S1813" s="18">
        <f>IFERROR(ZACKS_Screener[[#This Row],[PE1]]/(ZACKS_Screener[[#This Row],[EG1]]*100), "")</f>
        <v>0.17515133171912839</v>
      </c>
      <c r="T1813" s="18">
        <f>IFERROR(ZACKS_Screener[[#This Row],[PE2]]/(ZACKS_Screener[[#This Row],[EG2]]*100), "")</f>
        <v>0.4105735930735927</v>
      </c>
      <c r="U1813"/>
    </row>
    <row r="1814" spans="1:21" hidden="1" x14ac:dyDescent="0.25">
      <c r="A1814" s="23" t="s">
        <v>2580</v>
      </c>
      <c r="B1814" s="31">
        <v>127193.3</v>
      </c>
      <c r="C1814" s="6" t="s">
        <v>2579</v>
      </c>
      <c r="D1814" s="6" t="s">
        <v>13</v>
      </c>
      <c r="E1814" s="6" t="s">
        <v>37</v>
      </c>
      <c r="F1814" s="6" t="s">
        <v>418</v>
      </c>
      <c r="G1814">
        <v>10</v>
      </c>
      <c r="H1814">
        <v>202210</v>
      </c>
      <c r="I1814" s="9">
        <v>91.46</v>
      </c>
      <c r="J1814" s="9">
        <v>8.69</v>
      </c>
      <c r="K1814" s="9">
        <v>8.2100000000000009</v>
      </c>
      <c r="L1814" s="9">
        <v>8.77</v>
      </c>
      <c r="M1814" s="9" t="str">
        <f>INDEX(Taxonomie!S:S,MATCH(ZACKS_Screener[[#This Row],[Ticker]], Taxonomie!P:P,0))</f>
        <v>Financial Services</v>
      </c>
      <c r="N1814" t="str">
        <f>INDEX(Taxonomie!Q:Q,MATCH(ZACKS_Screener[[#This Row],[Ticker]], Taxonomie!P:P,0))</f>
        <v>Banks—Diversified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814" s="18">
        <f>IFERROR(ZACKS_Screener[[#This Row],[Price]]/ZACKS_Screener[[#This Row],[EPS1]], "")</f>
        <v>11.140073081607794</v>
      </c>
      <c r="R1814" s="18">
        <f>IFERROR(ZACKS_Screener[[#This Row],[Price]]/ZACKS_Screener[[#This Row],[EPS2]], "")</f>
        <v>10.42873432155074</v>
      </c>
      <c r="S1814" s="18">
        <f>IFERROR(ZACKS_Screener[[#This Row],[PE1]]/(ZACKS_Screener[[#This Row],[EG1]]*100), "")</f>
        <v>-2.0168173974827499</v>
      </c>
      <c r="T1814" s="18">
        <f>IFERROR(ZACKS_Screener[[#This Row],[PE2]]/(ZACKS_Screener[[#This Row],[EG2]]*100), "")</f>
        <v>1.5289269424987817</v>
      </c>
      <c r="U1814"/>
    </row>
    <row r="1815" spans="1:21" hidden="1" x14ac:dyDescent="0.25">
      <c r="A1815" s="23" t="s">
        <v>2596</v>
      </c>
      <c r="B1815" s="31">
        <v>55943.59</v>
      </c>
      <c r="C1815" s="6" t="s">
        <v>2595</v>
      </c>
      <c r="D1815" s="6" t="s">
        <v>13</v>
      </c>
      <c r="E1815" s="6" t="s">
        <v>37</v>
      </c>
      <c r="F1815" s="6" t="s">
        <v>418</v>
      </c>
      <c r="G1815">
        <v>12</v>
      </c>
      <c r="H1815">
        <v>202212</v>
      </c>
      <c r="I1815" s="9">
        <v>3.4</v>
      </c>
      <c r="J1815" s="9">
        <v>0.56999999999999995</v>
      </c>
      <c r="K1815" s="9">
        <v>0.62</v>
      </c>
      <c r="L1815" s="9">
        <v>0.66</v>
      </c>
      <c r="M1815" s="9" t="str">
        <f>INDEX(Taxonomie!S:S,MATCH(ZACKS_Screener[[#This Row],[Ticker]], Taxonomie!P:P,0))</f>
        <v>Financial Services</v>
      </c>
      <c r="N1815" t="str">
        <f>INDEX(Taxonomie!Q:Q,MATCH(ZACKS_Screener[[#This Row],[Ticker]], Taxonomie!P:P,0))</f>
        <v>Banks—Diversified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815" s="18">
        <f>IFERROR(ZACKS_Screener[[#This Row],[Price]]/ZACKS_Screener[[#This Row],[EPS1]], "")</f>
        <v>5.4838709677419351</v>
      </c>
      <c r="R1815" s="18">
        <f>IFERROR(ZACKS_Screener[[#This Row],[Price]]/ZACKS_Screener[[#This Row],[EPS2]], "")</f>
        <v>5.1515151515151514</v>
      </c>
      <c r="S1815" s="18">
        <f>IFERROR(ZACKS_Screener[[#This Row],[PE1]]/(ZACKS_Screener[[#This Row],[EG1]]*100), "")</f>
        <v>0.62516129032257994</v>
      </c>
      <c r="T1815" s="18">
        <f>IFERROR(ZACKS_Screener[[#This Row],[PE2]]/(ZACKS_Screener[[#This Row],[EG2]]*100), "")</f>
        <v>0.79848484848484791</v>
      </c>
      <c r="U1815"/>
    </row>
    <row r="1816" spans="1:21" hidden="1" x14ac:dyDescent="0.25">
      <c r="A1816" s="23" t="s">
        <v>2643</v>
      </c>
      <c r="B1816" s="31">
        <v>14104.71</v>
      </c>
      <c r="C1816" s="6" t="s">
        <v>2642</v>
      </c>
      <c r="D1816" s="6" t="s">
        <v>13</v>
      </c>
      <c r="E1816" s="6" t="s">
        <v>37</v>
      </c>
      <c r="F1816" s="6" t="s">
        <v>418</v>
      </c>
      <c r="G1816">
        <v>12</v>
      </c>
      <c r="H1816">
        <v>202212</v>
      </c>
      <c r="I1816" s="9">
        <v>26.99</v>
      </c>
      <c r="J1816" s="9">
        <v>6.54</v>
      </c>
      <c r="K1816" s="9">
        <v>6.26</v>
      </c>
      <c r="L1816" s="9">
        <v>6.42</v>
      </c>
      <c r="M1816" s="9" t="str">
        <f>INDEX(Taxonomie!S:S,MATCH(ZACKS_Screener[[#This Row],[Ticker]], Taxonomie!P:P,0))</f>
        <v>Financial Services</v>
      </c>
      <c r="N1816" t="str">
        <f>INDEX(Taxonomie!Q:Q,MATCH(ZACKS_Screener[[#This Row],[Ticker]], Taxonomie!P:P,0))</f>
        <v>Banks—Regional</v>
      </c>
      <c r="O1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816" s="18">
        <f>IFERROR(ZACKS_Screener[[#This Row],[Price]]/ZACKS_Screener[[#This Row],[EPS1]], "")</f>
        <v>4.3115015974440896</v>
      </c>
      <c r="R1816" s="18">
        <f>IFERROR(ZACKS_Screener[[#This Row],[Price]]/ZACKS_Screener[[#This Row],[EPS2]], "")</f>
        <v>4.20404984423676</v>
      </c>
      <c r="S1816" s="18">
        <f>IFERROR(ZACKS_Screener[[#This Row],[PE1]]/(ZACKS_Screener[[#This Row],[EG1]]*100), "")</f>
        <v>-1.0070435874030115</v>
      </c>
      <c r="T1816" s="18">
        <f>IFERROR(ZACKS_Screener[[#This Row],[PE2]]/(ZACKS_Screener[[#This Row],[EG2]]*100), "")</f>
        <v>1.6448345015576309</v>
      </c>
      <c r="U1816"/>
    </row>
    <row r="1817" spans="1:21" hidden="1" x14ac:dyDescent="0.25">
      <c r="A1817" s="23" t="s">
        <v>2686</v>
      </c>
      <c r="B1817" s="31">
        <v>56637.279999999999</v>
      </c>
      <c r="C1817" s="6" t="s">
        <v>2685</v>
      </c>
      <c r="D1817" s="6" t="s">
        <v>13</v>
      </c>
      <c r="E1817" s="6" t="s">
        <v>37</v>
      </c>
      <c r="F1817" s="6" t="s">
        <v>418</v>
      </c>
      <c r="G1817">
        <v>3</v>
      </c>
      <c r="H1817">
        <v>202303</v>
      </c>
      <c r="I1817" s="9">
        <v>8.24</v>
      </c>
      <c r="J1817" s="9">
        <v>0.94</v>
      </c>
      <c r="K1817" s="9">
        <v>0.9</v>
      </c>
      <c r="L1817" s="9">
        <v>1.04</v>
      </c>
      <c r="M1817" s="9" t="str">
        <f>INDEX(Taxonomie!S:S,MATCH(ZACKS_Screener[[#This Row],[Ticker]], Taxonomie!P:P,0))</f>
        <v>Financial Services</v>
      </c>
      <c r="N1817" t="str">
        <f>INDEX(Taxonomie!Q:Q,MATCH(ZACKS_Screener[[#This Row],[Ticker]], Taxonomie!P:P,0))</f>
        <v>Banks—Diversified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817" s="18">
        <f>IFERROR(ZACKS_Screener[[#This Row],[Price]]/ZACKS_Screener[[#This Row],[EPS1]], "")</f>
        <v>9.155555555555555</v>
      </c>
      <c r="R1817" s="18">
        <f>IFERROR(ZACKS_Screener[[#This Row],[Price]]/ZACKS_Screener[[#This Row],[EPS2]], "")</f>
        <v>7.9230769230769234</v>
      </c>
      <c r="S1817" s="18">
        <f>IFERROR(ZACKS_Screener[[#This Row],[PE1]]/(ZACKS_Screener[[#This Row],[EG1]]*100), "")</f>
        <v>-2.1515555555555594</v>
      </c>
      <c r="T1817" s="18">
        <f>IFERROR(ZACKS_Screener[[#This Row],[PE2]]/(ZACKS_Screener[[#This Row],[EG2]]*100), "")</f>
        <v>0.50934065934065942</v>
      </c>
      <c r="U1817"/>
    </row>
    <row r="1818" spans="1:21" hidden="1" x14ac:dyDescent="0.25">
      <c r="A1818" s="23" t="s">
        <v>2832</v>
      </c>
      <c r="B1818" s="31">
        <v>106143.67999999999</v>
      </c>
      <c r="C1818" s="6" t="s">
        <v>2831</v>
      </c>
      <c r="D1818" s="6" t="s">
        <v>13</v>
      </c>
      <c r="E1818" s="6" t="s">
        <v>37</v>
      </c>
      <c r="F1818" s="6" t="s">
        <v>418</v>
      </c>
      <c r="G1818">
        <v>10</v>
      </c>
      <c r="H1818">
        <v>202210</v>
      </c>
      <c r="I1818" s="9">
        <v>57.7</v>
      </c>
      <c r="J1818" s="9">
        <v>6.49</v>
      </c>
      <c r="K1818" s="9">
        <v>6.08</v>
      </c>
      <c r="L1818" s="9">
        <v>6.38</v>
      </c>
      <c r="M1818" s="9" t="str">
        <f>INDEX(Taxonomie!S:S,MATCH(ZACKS_Screener[[#This Row],[Ticker]], Taxonomie!P:P,0))</f>
        <v>Financial Services</v>
      </c>
      <c r="N1818" t="str">
        <f>INDEX(Taxonomie!Q:Q,MATCH(ZACKS_Screener[[#This Row],[Ticker]], Taxonomie!P:P,0))</f>
        <v>Banks—Diversified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818" s="18">
        <f>IFERROR(ZACKS_Screener[[#This Row],[Price]]/ZACKS_Screener[[#This Row],[EPS1]], "")</f>
        <v>9.4901315789473681</v>
      </c>
      <c r="R1818" s="18">
        <f>IFERROR(ZACKS_Screener[[#This Row],[Price]]/ZACKS_Screener[[#This Row],[EPS2]], "")</f>
        <v>9.0438871473354236</v>
      </c>
      <c r="S1818" s="18">
        <f>IFERROR(ZACKS_Screener[[#This Row],[PE1]]/(ZACKS_Screener[[#This Row],[EG1]]*100), "")</f>
        <v>-1.502218388960205</v>
      </c>
      <c r="T1818" s="18">
        <f>IFERROR(ZACKS_Screener[[#This Row],[PE2]]/(ZACKS_Screener[[#This Row],[EG2]]*100), "")</f>
        <v>1.8328944618599803</v>
      </c>
      <c r="U1818"/>
    </row>
    <row r="1819" spans="1:21" hidden="1" x14ac:dyDescent="0.25">
      <c r="A1819" s="23" t="s">
        <v>2984</v>
      </c>
      <c r="B1819" s="31">
        <v>69600</v>
      </c>
      <c r="C1819" s="6" t="s">
        <v>2984</v>
      </c>
      <c r="D1819" s="6" t="s">
        <v>13</v>
      </c>
      <c r="E1819" s="6" t="s">
        <v>37</v>
      </c>
      <c r="F1819" s="6" t="s">
        <v>418</v>
      </c>
      <c r="G1819">
        <v>12</v>
      </c>
      <c r="H1819">
        <v>202212</v>
      </c>
      <c r="I1819" s="9">
        <v>20</v>
      </c>
      <c r="J1819" s="9">
        <v>2.25</v>
      </c>
      <c r="K1819" s="9">
        <v>0.52</v>
      </c>
      <c r="L1819" s="9">
        <v>1.71</v>
      </c>
      <c r="M1819" s="9" t="str">
        <f>INDEX(Taxonomie!S:S,MATCH(ZACKS_Screener[[#This Row],[Ticker]], Taxonomie!P:P,0))</f>
        <v>Financial Services</v>
      </c>
      <c r="N1819" t="str">
        <f>INDEX(Taxonomie!Q:Q,MATCH(ZACKS_Screener[[#This Row],[Ticker]], Taxonomie!P:P,0))</f>
        <v>Banks—Diversified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819" s="18">
        <f>IFERROR(ZACKS_Screener[[#This Row],[Price]]/ZACKS_Screener[[#This Row],[EPS1]], "")</f>
        <v>38.46153846153846</v>
      </c>
      <c r="R1819" s="18">
        <f>IFERROR(ZACKS_Screener[[#This Row],[Price]]/ZACKS_Screener[[#This Row],[EPS2]], "")</f>
        <v>11.695906432748538</v>
      </c>
      <c r="S1819" s="18">
        <f>IFERROR(ZACKS_Screener[[#This Row],[PE1]]/(ZACKS_Screener[[#This Row],[EG1]]*100), "")</f>
        <v>-0.50022232103156961</v>
      </c>
      <c r="T1819" s="18">
        <f>IFERROR(ZACKS_Screener[[#This Row],[PE2]]/(ZACKS_Screener[[#This Row],[EG2]]*100), "")</f>
        <v>5.1108162563270922E-2</v>
      </c>
      <c r="U1819"/>
    </row>
    <row r="1820" spans="1:21" hidden="1" x14ac:dyDescent="0.25">
      <c r="A1820" s="23" t="s">
        <v>3133</v>
      </c>
      <c r="B1820" s="31">
        <v>6676.31</v>
      </c>
      <c r="C1820" s="6" t="s">
        <v>3132</v>
      </c>
      <c r="D1820" s="6" t="s">
        <v>13</v>
      </c>
      <c r="E1820" s="6" t="s">
        <v>37</v>
      </c>
      <c r="F1820" s="6" t="s">
        <v>418</v>
      </c>
      <c r="G1820">
        <v>12</v>
      </c>
      <c r="H1820">
        <v>202212</v>
      </c>
      <c r="I1820" s="9">
        <v>27.51</v>
      </c>
      <c r="J1820" s="9">
        <v>9.82</v>
      </c>
      <c r="K1820" s="9">
        <v>9.27</v>
      </c>
      <c r="L1820" s="9">
        <v>9.6</v>
      </c>
      <c r="M1820" s="9" t="str">
        <f>INDEX(Taxonomie!S:S,MATCH(ZACKS_Screener[[#This Row],[Ticker]], Taxonomie!P:P,0))</f>
        <v>Financial Services</v>
      </c>
      <c r="N1820" t="str">
        <f>INDEX(Taxonomie!Q:Q,MATCH(ZACKS_Screener[[#This Row],[Ticker]], Taxonomie!P:P,0))</f>
        <v>Banks—Regional</v>
      </c>
      <c r="O1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20" s="18">
        <f>IFERROR(ZACKS_Screener[[#This Row],[Price]]/ZACKS_Screener[[#This Row],[EPS1]], "")</f>
        <v>2.9676375404530746</v>
      </c>
      <c r="R1820" s="18">
        <f>IFERROR(ZACKS_Screener[[#This Row],[Price]]/ZACKS_Screener[[#This Row],[EPS2]], "")</f>
        <v>2.8656250000000001</v>
      </c>
      <c r="S1820" s="18">
        <f>IFERROR(ZACKS_Screener[[#This Row],[PE1]]/(ZACKS_Screener[[#This Row],[EG1]]*100), "")</f>
        <v>-0.52985819358634823</v>
      </c>
      <c r="T1820" s="18">
        <f>IFERROR(ZACKS_Screener[[#This Row],[PE2]]/(ZACKS_Screener[[#This Row],[EG2]]*100), "")</f>
        <v>0.80498011363636346</v>
      </c>
      <c r="U1820"/>
    </row>
    <row r="1821" spans="1:21" hidden="1" x14ac:dyDescent="0.25">
      <c r="A1821" s="23" t="s">
        <v>29</v>
      </c>
      <c r="B1821" s="31">
        <v>3887.77</v>
      </c>
      <c r="C1821" s="6" t="s">
        <v>28</v>
      </c>
      <c r="D1821" s="6" t="s">
        <v>13</v>
      </c>
      <c r="E1821" s="6" t="s">
        <v>30</v>
      </c>
      <c r="F1821" s="6" t="s">
        <v>31</v>
      </c>
      <c r="G1821">
        <v>12</v>
      </c>
      <c r="H1821">
        <v>202212</v>
      </c>
      <c r="I1821" s="9">
        <v>65.59</v>
      </c>
      <c r="J1821" s="9">
        <v>13.04</v>
      </c>
      <c r="K1821" s="9">
        <v>7.12</v>
      </c>
      <c r="L1821" s="9">
        <v>8.0399999999999991</v>
      </c>
      <c r="M1821" s="9" t="str">
        <f>INDEX(Taxonomie!S:S,MATCH(ZACKS_Screener[[#This Row],[Ticker]], Taxonomie!P:P,0))</f>
        <v>Consumer Cyclical</v>
      </c>
      <c r="N1821" t="str">
        <f>INDEX(Taxonomie!Q:Q,MATCH(ZACKS_Screener[[#This Row],[Ticker]], Taxonomie!P:P,0))</f>
        <v>Specialty Retail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1821" s="18">
        <f>IFERROR(ZACKS_Screener[[#This Row],[Price]]/ZACKS_Screener[[#This Row],[EPS1]], "")</f>
        <v>9.2120786516853936</v>
      </c>
      <c r="R1821" s="18">
        <f>IFERROR(ZACKS_Screener[[#This Row],[Price]]/ZACKS_Screener[[#This Row],[EPS2]], "")</f>
        <v>8.157960199004977</v>
      </c>
      <c r="S1821" s="18">
        <f>IFERROR(ZACKS_Screener[[#This Row],[PE1]]/(ZACKS_Screener[[#This Row],[EG1]]*100), "")</f>
        <v>-0.20291470543577289</v>
      </c>
      <c r="T1821" s="18">
        <f>IFERROR(ZACKS_Screener[[#This Row],[PE2]]/(ZACKS_Screener[[#This Row],[EG2]]*100), "")</f>
        <v>0.63135518061864671</v>
      </c>
      <c r="U1821"/>
    </row>
    <row r="1822" spans="1:21" hidden="1" x14ac:dyDescent="0.25">
      <c r="A1822" s="23" t="s">
        <v>393</v>
      </c>
      <c r="B1822" s="31">
        <v>43049.71</v>
      </c>
      <c r="C1822" s="6" t="s">
        <v>392</v>
      </c>
      <c r="D1822" s="6" t="s">
        <v>13</v>
      </c>
      <c r="E1822" s="6" t="s">
        <v>30</v>
      </c>
      <c r="F1822" s="6" t="s">
        <v>31</v>
      </c>
      <c r="G1822">
        <v>8</v>
      </c>
      <c r="H1822">
        <v>202208</v>
      </c>
      <c r="I1822" s="9">
        <v>2339.9499999999998</v>
      </c>
      <c r="J1822" s="9">
        <v>117.19</v>
      </c>
      <c r="K1822" s="9">
        <v>129.63999999999999</v>
      </c>
      <c r="L1822" s="9">
        <v>142.9</v>
      </c>
      <c r="M1822" s="9" t="str">
        <f>INDEX(Taxonomie!S:S,MATCH(ZACKS_Screener[[#This Row],[Ticker]], Taxonomie!P:P,0))</f>
        <v>Consumer Cyclical</v>
      </c>
      <c r="N1822" t="str">
        <f>INDEX(Taxonomie!Q:Q,MATCH(ZACKS_Screener[[#This Row],[Ticker]], Taxonomie!P:P,0))</f>
        <v>Specialty Retail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822" s="18">
        <f>IFERROR(ZACKS_Screener[[#This Row],[Price]]/ZACKS_Screener[[#This Row],[EPS1]], "")</f>
        <v>18.049598889231721</v>
      </c>
      <c r="R1822" s="18">
        <f>IFERROR(ZACKS_Screener[[#This Row],[Price]]/ZACKS_Screener[[#This Row],[EPS2]], "")</f>
        <v>16.374737578726378</v>
      </c>
      <c r="S1822" s="18">
        <f>IFERROR(ZACKS_Screener[[#This Row],[PE1]]/(ZACKS_Screener[[#This Row],[EG1]]*100), "")</f>
        <v>1.6989819227542708</v>
      </c>
      <c r="T1822" s="18">
        <f>IFERROR(ZACKS_Screener[[#This Row],[PE2]]/(ZACKS_Screener[[#This Row],[EG2]]*100), "")</f>
        <v>1.6009207991750261</v>
      </c>
      <c r="U1822"/>
    </row>
    <row r="1823" spans="1:21" hidden="1" x14ac:dyDescent="0.25">
      <c r="A1823" s="23" t="s">
        <v>41040</v>
      </c>
      <c r="B1823" s="31">
        <v>3173.02</v>
      </c>
      <c r="C1823" s="6" t="s">
        <v>41039</v>
      </c>
      <c r="D1823" s="6" t="s">
        <v>13</v>
      </c>
      <c r="E1823" s="6" t="s">
        <v>30</v>
      </c>
      <c r="F1823" s="6" t="s">
        <v>31</v>
      </c>
      <c r="G1823">
        <v>12</v>
      </c>
      <c r="H1823">
        <v>202212</v>
      </c>
      <c r="I1823" s="9">
        <v>9.4600000000000009</v>
      </c>
      <c r="J1823" s="9">
        <v>-0.2</v>
      </c>
      <c r="K1823" s="9">
        <v>0.02</v>
      </c>
      <c r="L1823" s="9">
        <v>0.1</v>
      </c>
      <c r="M1823" s="9" t="str">
        <f>INDEX(Taxonomie!S:S,MATCH(ZACKS_Screener[[#This Row],[Ticker]], Taxonomie!P:P,0))</f>
        <v>Financial Services</v>
      </c>
      <c r="N1823" t="str">
        <f>INDEX(Taxonomie!Q:Q,MATCH(ZACKS_Screener[[#This Row],[Ticker]], Taxonomie!P:P,0))</f>
        <v>Insurance—Property &amp; Casualty</v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1823" s="18">
        <f>IFERROR(ZACKS_Screener[[#This Row],[Price]]/ZACKS_Screener[[#This Row],[EPS1]], "")</f>
        <v>473.00000000000006</v>
      </c>
      <c r="R1823" s="18">
        <f>IFERROR(ZACKS_Screener[[#This Row],[Price]]/ZACKS_Screener[[#This Row],[EPS2]], "")</f>
        <v>94.600000000000009</v>
      </c>
      <c r="S1823" s="18">
        <f>IFERROR(ZACKS_Screener[[#This Row],[PE1]]/(ZACKS_Screener[[#This Row],[EG1]]*100), "")</f>
        <v>4.7300000000000004</v>
      </c>
      <c r="T1823" s="18">
        <f>IFERROR(ZACKS_Screener[[#This Row],[PE2]]/(ZACKS_Screener[[#This Row],[EG2]]*100), "")</f>
        <v>0.23650000000000002</v>
      </c>
      <c r="U1823"/>
    </row>
    <row r="1824" spans="1:21" hidden="1" x14ac:dyDescent="0.25">
      <c r="A1824" s="23" t="s">
        <v>1756</v>
      </c>
      <c r="B1824" s="31">
        <v>11898.09</v>
      </c>
      <c r="C1824" s="6" t="s">
        <v>1755</v>
      </c>
      <c r="D1824" s="6" t="s">
        <v>13</v>
      </c>
      <c r="E1824" s="6" t="s">
        <v>30</v>
      </c>
      <c r="F1824" s="6" t="s">
        <v>31</v>
      </c>
      <c r="G1824">
        <v>2</v>
      </c>
      <c r="H1824">
        <v>202302</v>
      </c>
      <c r="I1824" s="9">
        <v>75.260000000000005</v>
      </c>
      <c r="J1824" s="9">
        <v>3.03</v>
      </c>
      <c r="K1824" s="9">
        <v>2.27</v>
      </c>
      <c r="L1824" s="9">
        <v>3.32</v>
      </c>
      <c r="M1824" s="9" t="str">
        <f>INDEX(Taxonomie!S:S,MATCH(ZACKS_Screener[[#This Row],[Ticker]], Taxonomie!P:P,0))</f>
        <v>Consumer Cyclical</v>
      </c>
      <c r="N1824" t="str">
        <f>INDEX(Taxonomie!Q:Q,MATCH(ZACKS_Screener[[#This Row],[Ticker]], Taxonomie!P:P,0))</f>
        <v>Auto &amp; Truck Dealerships</v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824" s="18">
        <f>IFERROR(ZACKS_Screener[[#This Row],[Price]]/ZACKS_Screener[[#This Row],[EPS1]], "")</f>
        <v>33.154185022026432</v>
      </c>
      <c r="R1824" s="18">
        <f>IFERROR(ZACKS_Screener[[#This Row],[Price]]/ZACKS_Screener[[#This Row],[EPS2]], "")</f>
        <v>22.668674698795183</v>
      </c>
      <c r="S1824" s="18">
        <f>IFERROR(ZACKS_Screener[[#This Row],[PE1]]/(ZACKS_Screener[[#This Row],[EG1]]*100), "")</f>
        <v>-1.3218050081150015</v>
      </c>
      <c r="T1824" s="18">
        <f>IFERROR(ZACKS_Screener[[#This Row],[PE2]]/(ZACKS_Screener[[#This Row],[EG2]]*100), "")</f>
        <v>0.49007515777395305</v>
      </c>
      <c r="U1824"/>
    </row>
    <row r="1825" spans="1:21" hidden="1" x14ac:dyDescent="0.25">
      <c r="A1825" s="23" t="s">
        <v>2258</v>
      </c>
      <c r="B1825" s="31">
        <v>54919.5</v>
      </c>
      <c r="C1825" s="6" t="s">
        <v>2257</v>
      </c>
      <c r="D1825" s="6" t="s">
        <v>22</v>
      </c>
      <c r="E1825" s="6" t="s">
        <v>30</v>
      </c>
      <c r="F1825" s="6" t="s">
        <v>31</v>
      </c>
      <c r="G1825">
        <v>12</v>
      </c>
      <c r="H1825">
        <v>202212</v>
      </c>
      <c r="I1825" s="9">
        <v>902.11</v>
      </c>
      <c r="J1825" s="9">
        <v>33.44</v>
      </c>
      <c r="K1825" s="9">
        <v>37.159999999999997</v>
      </c>
      <c r="L1825" s="9">
        <v>41.24</v>
      </c>
      <c r="M1825" s="9" t="str">
        <f>INDEX(Taxonomie!S:S,MATCH(ZACKS_Screener[[#This Row],[Ticker]], Taxonomie!P:P,0))</f>
        <v>Consumer Cyclical</v>
      </c>
      <c r="N1825" t="str">
        <f>INDEX(Taxonomie!Q:Q,MATCH(ZACKS_Screener[[#This Row],[Ticker]], Taxonomie!P:P,0))</f>
        <v>Specialty Retail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825" s="18">
        <f>IFERROR(ZACKS_Screener[[#This Row],[Price]]/ZACKS_Screener[[#This Row],[EPS1]], "")</f>
        <v>24.276372443487624</v>
      </c>
      <c r="R1825" s="18">
        <f>IFERROR(ZACKS_Screener[[#This Row],[Price]]/ZACKS_Screener[[#This Row],[EPS2]], "")</f>
        <v>21.874636275460716</v>
      </c>
      <c r="S1825" s="18">
        <f>IFERROR(ZACKS_Screener[[#This Row],[PE1]]/(ZACKS_Screener[[#This Row],[EG1]]*100), "")</f>
        <v>2.1822631572855546</v>
      </c>
      <c r="T1825" s="18">
        <f>IFERROR(ZACKS_Screener[[#This Row],[PE2]]/(ZACKS_Screener[[#This Row],[EG2]]*100), "")</f>
        <v>1.9923075588140176</v>
      </c>
      <c r="U1825"/>
    </row>
    <row r="1826" spans="1:21" hidden="1" x14ac:dyDescent="0.25">
      <c r="A1826" s="23" t="s">
        <v>54</v>
      </c>
      <c r="B1826" s="31">
        <v>4542.83</v>
      </c>
      <c r="C1826" s="6" t="s">
        <v>53</v>
      </c>
      <c r="D1826" s="6" t="s">
        <v>13</v>
      </c>
      <c r="E1826" s="6" t="s">
        <v>30</v>
      </c>
      <c r="F1826" s="6" t="s">
        <v>55</v>
      </c>
      <c r="G1826">
        <v>12</v>
      </c>
      <c r="H1826">
        <v>202212</v>
      </c>
      <c r="I1826" s="9">
        <v>210.96</v>
      </c>
      <c r="J1826" s="9">
        <v>37.659999999999997</v>
      </c>
      <c r="K1826" s="9">
        <v>31.51</v>
      </c>
      <c r="L1826" s="9">
        <v>29.7</v>
      </c>
      <c r="M1826" s="9" t="str">
        <f>INDEX(Taxonomie!S:S,MATCH(ZACKS_Screener[[#This Row],[Ticker]], Taxonomie!P:P,0))</f>
        <v>Consumer Cyclical</v>
      </c>
      <c r="N1826" t="str">
        <f>INDEX(Taxonomie!Q:Q,MATCH(ZACKS_Screener[[#This Row],[Ticker]], Taxonomie!P:P,0))</f>
        <v>Auto &amp; Truck Dealerships</v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826" s="18">
        <f>IFERROR(ZACKS_Screener[[#This Row],[Price]]/ZACKS_Screener[[#This Row],[EPS1]], "")</f>
        <v>6.6950174547762611</v>
      </c>
      <c r="R1826" s="18">
        <f>IFERROR(ZACKS_Screener[[#This Row],[Price]]/ZACKS_Screener[[#This Row],[EPS2]], "")</f>
        <v>7.1030303030303035</v>
      </c>
      <c r="S1826" s="18">
        <f>IFERROR(ZACKS_Screener[[#This Row],[PE1]]/(ZACKS_Screener[[#This Row],[EG1]]*100), "")</f>
        <v>-0.40997456479166527</v>
      </c>
      <c r="T1826" s="18">
        <f>IFERROR(ZACKS_Screener[[#This Row],[PE2]]/(ZACKS_Screener[[#This Row],[EG2]]*100), "")</f>
        <v>-1.2365551649087545</v>
      </c>
      <c r="U1826"/>
    </row>
    <row r="1827" spans="1:21" hidden="1" x14ac:dyDescent="0.25">
      <c r="A1827" s="23" t="s">
        <v>258</v>
      </c>
      <c r="B1827" s="31">
        <v>6232.84</v>
      </c>
      <c r="C1827" s="6" t="s">
        <v>257</v>
      </c>
      <c r="D1827" s="6" t="s">
        <v>13</v>
      </c>
      <c r="E1827" s="6" t="s">
        <v>30</v>
      </c>
      <c r="F1827" s="6" t="s">
        <v>55</v>
      </c>
      <c r="G1827">
        <v>12</v>
      </c>
      <c r="H1827">
        <v>202212</v>
      </c>
      <c r="I1827" s="9">
        <v>136.66</v>
      </c>
      <c r="J1827" s="9">
        <v>24.57</v>
      </c>
      <c r="K1827" s="9">
        <v>21.72</v>
      </c>
      <c r="L1827" s="9">
        <v>20.170000000000002</v>
      </c>
      <c r="M1827" s="9" t="str">
        <f>INDEX(Taxonomie!S:S,MATCH(ZACKS_Screener[[#This Row],[Ticker]], Taxonomie!P:P,0))</f>
        <v>Consumer Cyclical</v>
      </c>
      <c r="N1827" t="str">
        <f>INDEX(Taxonomie!Q:Q,MATCH(ZACKS_Screener[[#This Row],[Ticker]], Taxonomie!P:P,0))</f>
        <v>Auto &amp; Truck Dealerships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827" s="18">
        <f>IFERROR(ZACKS_Screener[[#This Row],[Price]]/ZACKS_Screener[[#This Row],[EPS1]], "")</f>
        <v>6.291896869244936</v>
      </c>
      <c r="R1827" s="18">
        <f>IFERROR(ZACKS_Screener[[#This Row],[Price]]/ZACKS_Screener[[#This Row],[EPS2]], "")</f>
        <v>6.7754090233019326</v>
      </c>
      <c r="S1827" s="18">
        <f>IFERROR(ZACKS_Screener[[#This Row],[PE1]]/(ZACKS_Screener[[#This Row],[EG1]]*100), "")</f>
        <v>-0.54242774062227361</v>
      </c>
      <c r="T1827" s="18">
        <f>IFERROR(ZACKS_Screener[[#This Row],[PE2]]/(ZACKS_Screener[[#This Row],[EG2]]*100), "")</f>
        <v>-0.9494315095878596</v>
      </c>
      <c r="U1827"/>
    </row>
    <row r="1828" spans="1:21" hidden="1" x14ac:dyDescent="0.25">
      <c r="A1828" s="23" t="s">
        <v>1410</v>
      </c>
      <c r="B1828" s="31">
        <v>3215.28</v>
      </c>
      <c r="C1828" s="6" t="s">
        <v>1409</v>
      </c>
      <c r="D1828" s="6" t="s">
        <v>13</v>
      </c>
      <c r="E1828" s="6" t="s">
        <v>30</v>
      </c>
      <c r="F1828" s="6" t="s">
        <v>55</v>
      </c>
      <c r="G1828">
        <v>12</v>
      </c>
      <c r="H1828">
        <v>202212</v>
      </c>
      <c r="I1828" s="9">
        <v>227.35</v>
      </c>
      <c r="J1828" s="9">
        <v>45.71</v>
      </c>
      <c r="K1828" s="9">
        <v>40.94</v>
      </c>
      <c r="L1828" s="9">
        <v>36.130000000000003</v>
      </c>
      <c r="M1828" s="9" t="str">
        <f>INDEX(Taxonomie!S:S,MATCH(ZACKS_Screener[[#This Row],[Ticker]], Taxonomie!P:P,0))</f>
        <v>Consumer Cyclical</v>
      </c>
      <c r="N1828" t="str">
        <f>INDEX(Taxonomie!Q:Q,MATCH(ZACKS_Screener[[#This Row],[Ticker]], Taxonomie!P:P,0))</f>
        <v>Auto &amp; Truck Dealerships</v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1828" s="18">
        <f>IFERROR(ZACKS_Screener[[#This Row],[Price]]/ZACKS_Screener[[#This Row],[EPS1]], "")</f>
        <v>5.5532486565705916</v>
      </c>
      <c r="R1828" s="18">
        <f>IFERROR(ZACKS_Screener[[#This Row],[Price]]/ZACKS_Screener[[#This Row],[EPS2]], "")</f>
        <v>6.2925546637143643</v>
      </c>
      <c r="S1828" s="18">
        <f>IFERROR(ZACKS_Screener[[#This Row],[PE1]]/(ZACKS_Screener[[#This Row],[EG1]]*100), "")</f>
        <v>-0.53215722451119829</v>
      </c>
      <c r="T1828" s="18">
        <f>IFERROR(ZACKS_Screener[[#This Row],[PE2]]/(ZACKS_Screener[[#This Row],[EG2]]*100), "")</f>
        <v>-0.5355866692982667</v>
      </c>
      <c r="U1828"/>
    </row>
    <row r="1829" spans="1:21" hidden="1" x14ac:dyDescent="0.25">
      <c r="A1829" s="23" t="s">
        <v>1784</v>
      </c>
      <c r="B1829" s="31">
        <v>6693.38</v>
      </c>
      <c r="C1829" s="6" t="s">
        <v>1783</v>
      </c>
      <c r="D1829" s="6" t="s">
        <v>13</v>
      </c>
      <c r="E1829" s="6" t="s">
        <v>30</v>
      </c>
      <c r="F1829" s="6" t="s">
        <v>55</v>
      </c>
      <c r="G1829">
        <v>12</v>
      </c>
      <c r="H1829">
        <v>202212</v>
      </c>
      <c r="I1829" s="9">
        <v>243.15</v>
      </c>
      <c r="J1829" s="9">
        <v>44.42</v>
      </c>
      <c r="K1829" s="9">
        <v>34.159999999999997</v>
      </c>
      <c r="L1829" s="9">
        <v>37.020000000000003</v>
      </c>
      <c r="M1829" s="9" t="str">
        <f>INDEX(Taxonomie!S:S,MATCH(ZACKS_Screener[[#This Row],[Ticker]], Taxonomie!P:P,0))</f>
        <v>Consumer Cyclical</v>
      </c>
      <c r="N1829" t="str">
        <f>INDEX(Taxonomie!Q:Q,MATCH(ZACKS_Screener[[#This Row],[Ticker]], Taxonomie!P:P,0))</f>
        <v>Auto &amp; Truck Dealerships</v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829" s="18">
        <f>IFERROR(ZACKS_Screener[[#This Row],[Price]]/ZACKS_Screener[[#This Row],[EPS1]], "")</f>
        <v>7.1179742388758793</v>
      </c>
      <c r="R1829" s="18">
        <f>IFERROR(ZACKS_Screener[[#This Row],[Price]]/ZACKS_Screener[[#This Row],[EPS2]], "")</f>
        <v>6.5680713128038892</v>
      </c>
      <c r="S1829" s="18">
        <f>IFERROR(ZACKS_Screener[[#This Row],[PE1]]/(ZACKS_Screener[[#This Row],[EG1]]*100), "")</f>
        <v>-0.30816804648232593</v>
      </c>
      <c r="T1829" s="18">
        <f>IFERROR(ZACKS_Screener[[#This Row],[PE2]]/(ZACKS_Screener[[#This Row],[EG2]]*100), "")</f>
        <v>0.78449411204678432</v>
      </c>
      <c r="U1829"/>
    </row>
    <row r="1830" spans="1:21" hidden="1" x14ac:dyDescent="0.25">
      <c r="A1830" s="23" t="s">
        <v>2285</v>
      </c>
      <c r="B1830" s="31">
        <v>9895.32</v>
      </c>
      <c r="C1830" s="6" t="s">
        <v>2284</v>
      </c>
      <c r="D1830" s="6" t="s">
        <v>13</v>
      </c>
      <c r="E1830" s="6" t="s">
        <v>30</v>
      </c>
      <c r="F1830" s="6" t="s">
        <v>55</v>
      </c>
      <c r="G1830">
        <v>12</v>
      </c>
      <c r="H1830">
        <v>202212</v>
      </c>
      <c r="I1830" s="9">
        <v>143.41</v>
      </c>
      <c r="J1830" s="9">
        <v>18.55</v>
      </c>
      <c r="K1830" s="9">
        <v>15.57</v>
      </c>
      <c r="L1830" s="9">
        <v>14.94</v>
      </c>
      <c r="M1830" s="9" t="str">
        <f>INDEX(Taxonomie!S:S,MATCH(ZACKS_Screener[[#This Row],[Ticker]], Taxonomie!P:P,0))</f>
        <v>Consumer Cyclical</v>
      </c>
      <c r="N1830" t="str">
        <f>INDEX(Taxonomie!Q:Q,MATCH(ZACKS_Screener[[#This Row],[Ticker]], Taxonomie!P:P,0))</f>
        <v>Auto &amp; Truck Dealerships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830" s="18">
        <f>IFERROR(ZACKS_Screener[[#This Row],[Price]]/ZACKS_Screener[[#This Row],[EPS1]], "")</f>
        <v>9.2106615285806033</v>
      </c>
      <c r="R1830" s="18">
        <f>IFERROR(ZACKS_Screener[[#This Row],[Price]]/ZACKS_Screener[[#This Row],[EPS2]], "")</f>
        <v>9.5990629183400262</v>
      </c>
      <c r="S1830" s="18">
        <f>IFERROR(ZACKS_Screener[[#This Row],[PE1]]/(ZACKS_Screener[[#This Row],[EG1]]*100), "")</f>
        <v>-0.57334822602406099</v>
      </c>
      <c r="T1830" s="18">
        <f>IFERROR(ZACKS_Screener[[#This Row],[PE2]]/(ZACKS_Screener[[#This Row],[EG2]]*100), "")</f>
        <v>-2.3723398355326037</v>
      </c>
      <c r="U1830"/>
    </row>
    <row r="1831" spans="1:21" hidden="1" x14ac:dyDescent="0.25">
      <c r="A1831" s="23" t="s">
        <v>41589</v>
      </c>
      <c r="B1831" s="31">
        <v>2979.13</v>
      </c>
      <c r="C1831" s="6" t="s">
        <v>2573</v>
      </c>
      <c r="D1831" s="6" t="s">
        <v>22</v>
      </c>
      <c r="E1831" s="6" t="s">
        <v>30</v>
      </c>
      <c r="F1831" s="6" t="s">
        <v>55</v>
      </c>
      <c r="G1831">
        <v>12</v>
      </c>
      <c r="H1831">
        <v>202212</v>
      </c>
      <c r="I1831" s="9">
        <v>54.88</v>
      </c>
      <c r="J1831" s="9">
        <v>6.51</v>
      </c>
      <c r="K1831" s="9">
        <v>5.61</v>
      </c>
      <c r="L1831" s="9">
        <v>4.67</v>
      </c>
      <c r="M1831" s="9" t="str">
        <f>INDEX(Taxonomie!S:S,MATCH(ZACKS_Screener[[#This Row],[Ticker]], Taxonomie!P:P,0))</f>
        <v>Consumer Cyclical</v>
      </c>
      <c r="N1831" t="str">
        <f>INDEX(Taxonomie!Q:Q,MATCH(ZACKS_Screener[[#This Row],[Ticker]], Taxonomie!P:P,0))</f>
        <v>Auto &amp; Truck Dealerships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831" s="18">
        <f>IFERROR(ZACKS_Screener[[#This Row],[Price]]/ZACKS_Screener[[#This Row],[EPS1]], "")</f>
        <v>9.7825311942959008</v>
      </c>
      <c r="R1831" s="18">
        <f>IFERROR(ZACKS_Screener[[#This Row],[Price]]/ZACKS_Screener[[#This Row],[EPS2]], "")</f>
        <v>11.751605995717345</v>
      </c>
      <c r="S1831" s="18">
        <f>IFERROR(ZACKS_Screener[[#This Row],[PE1]]/(ZACKS_Screener[[#This Row],[EG1]]*100), "")</f>
        <v>-0.70760308972073716</v>
      </c>
      <c r="T1831" s="18">
        <f>IFERROR(ZACKS_Screener[[#This Row],[PE2]]/(ZACKS_Screener[[#This Row],[EG2]]*100), "")</f>
        <v>-0.70134584719121573</v>
      </c>
      <c r="U1831"/>
    </row>
    <row r="1832" spans="1:21" hidden="1" x14ac:dyDescent="0.25">
      <c r="A1832" s="23" t="s">
        <v>2574</v>
      </c>
      <c r="B1832" s="31">
        <v>3254.35</v>
      </c>
      <c r="C1832" s="6" t="s">
        <v>2573</v>
      </c>
      <c r="D1832" s="6" t="s">
        <v>22</v>
      </c>
      <c r="E1832" s="6" t="s">
        <v>30</v>
      </c>
      <c r="F1832" s="6" t="s">
        <v>55</v>
      </c>
      <c r="G1832">
        <v>12</v>
      </c>
      <c r="H1832">
        <v>202212</v>
      </c>
      <c r="I1832" s="9">
        <v>59.95</v>
      </c>
      <c r="J1832" s="9">
        <v>6.51</v>
      </c>
      <c r="M1832" s="9" t="str">
        <f>INDEX(Taxonomie!S:S,MATCH(ZACKS_Screener[[#This Row],[Ticker]], Taxonomie!P:P,0))</f>
        <v>Consumer Cyclical</v>
      </c>
      <c r="N1832" t="str">
        <f>INDEX(Taxonomie!Q:Q,MATCH(ZACKS_Screener[[#This Row],[Ticker]], Taxonomie!P:P,0))</f>
        <v>Auto &amp; Truck Dealerships</v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2" s="18" t="str">
        <f>IFERROR(ZACKS_Screener[[#This Row],[Price]]/ZACKS_Screener[[#This Row],[EPS1]], "")</f>
        <v/>
      </c>
      <c r="R1832" s="18" t="str">
        <f>IFERROR(ZACKS_Screener[[#This Row],[Price]]/ZACKS_Screener[[#This Row],[EPS2]], "")</f>
        <v/>
      </c>
      <c r="S1832" s="18" t="str">
        <f>IFERROR(ZACKS_Screener[[#This Row],[PE1]]/(ZACKS_Screener[[#This Row],[EG1]]*100), "")</f>
        <v/>
      </c>
      <c r="T1832" s="18" t="str">
        <f>IFERROR(ZACKS_Screener[[#This Row],[PE2]]/(ZACKS_Screener[[#This Row],[EG2]]*100), "")</f>
        <v/>
      </c>
      <c r="U1832"/>
    </row>
    <row r="1833" spans="1:21" hidden="1" x14ac:dyDescent="0.25">
      <c r="A1833" s="23" t="s">
        <v>40639</v>
      </c>
      <c r="B1833" s="31">
        <v>2309.4299999999998</v>
      </c>
      <c r="C1833" s="6" t="s">
        <v>40638</v>
      </c>
      <c r="D1833" s="6" t="s">
        <v>22</v>
      </c>
      <c r="E1833" s="6" t="s">
        <v>107</v>
      </c>
      <c r="F1833" s="6" t="s">
        <v>1408</v>
      </c>
      <c r="G1833">
        <v>12</v>
      </c>
      <c r="H1833">
        <v>202212</v>
      </c>
      <c r="I1833" s="9">
        <v>20.38</v>
      </c>
      <c r="J1833" s="9">
        <v>1.02</v>
      </c>
      <c r="K1833" s="9">
        <v>0.94</v>
      </c>
      <c r="L1833" s="9">
        <v>1.04</v>
      </c>
      <c r="M1833" s="9" t="str">
        <f>INDEX(Taxonomie!S:S,MATCH(ZACKS_Screener[[#This Row],[Ticker]], Taxonomie!P:P,0))</f>
        <v>Consumer Cyclical</v>
      </c>
      <c r="N1833" t="str">
        <f>INDEX(Taxonomie!Q:Q,MATCH(ZACKS_Screener[[#This Row],[Ticker]], Taxonomie!P:P,0))</f>
        <v>Auto &amp; Truck Dealerships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1833" s="18">
        <f>IFERROR(ZACKS_Screener[[#This Row],[Price]]/ZACKS_Screener[[#This Row],[EPS1]], "")</f>
        <v>21.680851063829788</v>
      </c>
      <c r="R1833" s="18">
        <f>IFERROR(ZACKS_Screener[[#This Row],[Price]]/ZACKS_Screener[[#This Row],[EPS2]], "")</f>
        <v>19.596153846153843</v>
      </c>
      <c r="S1833" s="18">
        <f>IFERROR(ZACKS_Screener[[#This Row],[PE1]]/(ZACKS_Screener[[#This Row],[EG1]]*100), "")</f>
        <v>-2.7643085106382954</v>
      </c>
      <c r="T1833" s="18">
        <f>IFERROR(ZACKS_Screener[[#This Row],[PE2]]/(ZACKS_Screener[[#This Row],[EG2]]*100), "")</f>
        <v>1.8420384615384595</v>
      </c>
      <c r="U1833"/>
    </row>
    <row r="1834" spans="1:21" hidden="1" x14ac:dyDescent="0.25">
      <c r="A1834" s="23" t="s">
        <v>40816</v>
      </c>
      <c r="B1834" s="31">
        <v>2559</v>
      </c>
      <c r="C1834" s="6" t="s">
        <v>40815</v>
      </c>
      <c r="D1834" s="6" t="s">
        <v>22</v>
      </c>
      <c r="E1834" s="6" t="s">
        <v>107</v>
      </c>
      <c r="F1834" s="6" t="s">
        <v>1408</v>
      </c>
      <c r="G1834">
        <v>12</v>
      </c>
      <c r="H1834">
        <v>202212</v>
      </c>
      <c r="I1834" s="9">
        <v>81.319999999999993</v>
      </c>
      <c r="J1834" s="9">
        <v>4.76</v>
      </c>
      <c r="K1834" s="9">
        <v>5.16</v>
      </c>
      <c r="L1834" s="9">
        <v>5.87</v>
      </c>
      <c r="M1834" s="9" t="str">
        <f>INDEX(Taxonomie!S:S,MATCH(ZACKS_Screener[[#This Row],[Ticker]], Taxonomie!P:P,0))</f>
        <v>Consumer Cyclical</v>
      </c>
      <c r="N1834" t="str">
        <f>INDEX(Taxonomie!Q:Q,MATCH(ZACKS_Screener[[#This Row],[Ticker]], Taxonomie!P:P,0))</f>
        <v>Auto Parts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1834" s="18">
        <f>IFERROR(ZACKS_Screener[[#This Row],[Price]]/ZACKS_Screener[[#This Row],[EPS1]], "")</f>
        <v>15.759689922480618</v>
      </c>
      <c r="R1834" s="18">
        <f>IFERROR(ZACKS_Screener[[#This Row],[Price]]/ZACKS_Screener[[#This Row],[EPS2]], "")</f>
        <v>13.85349233390119</v>
      </c>
      <c r="S1834" s="18">
        <f>IFERROR(ZACKS_Screener[[#This Row],[PE1]]/(ZACKS_Screener[[#This Row],[EG1]]*100), "")</f>
        <v>1.8754031007751919</v>
      </c>
      <c r="T1834" s="18">
        <f>IFERROR(ZACKS_Screener[[#This Row],[PE2]]/(ZACKS_Screener[[#This Row],[EG2]]*100), "")</f>
        <v>1.0068171893370443</v>
      </c>
      <c r="U1834"/>
    </row>
    <row r="1835" spans="1:21" hidden="1" x14ac:dyDescent="0.25">
      <c r="A1835" s="23" t="s">
        <v>1407</v>
      </c>
      <c r="B1835" s="31">
        <v>21358.38</v>
      </c>
      <c r="C1835" s="6" t="s">
        <v>1406</v>
      </c>
      <c r="D1835" s="6" t="s">
        <v>13</v>
      </c>
      <c r="E1835" s="6" t="s">
        <v>107</v>
      </c>
      <c r="F1835" s="6" t="s">
        <v>1408</v>
      </c>
      <c r="G1835">
        <v>12</v>
      </c>
      <c r="H1835">
        <v>202212</v>
      </c>
      <c r="I1835" s="9">
        <v>152</v>
      </c>
      <c r="J1835" s="9">
        <v>8.34</v>
      </c>
      <c r="K1835" s="9">
        <v>9.06</v>
      </c>
      <c r="L1835" s="9">
        <v>9.77</v>
      </c>
      <c r="M1835" s="9" t="str">
        <f>INDEX(Taxonomie!S:S,MATCH(ZACKS_Screener[[#This Row],[Ticker]], Taxonomie!P:P,0))</f>
        <v>Consumer Cyclical</v>
      </c>
      <c r="N1835" t="str">
        <f>INDEX(Taxonomie!Q:Q,MATCH(ZACKS_Screener[[#This Row],[Ticker]], Taxonomie!P:P,0))</f>
        <v>Specialty Retail</v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1835" s="18">
        <f>IFERROR(ZACKS_Screener[[#This Row],[Price]]/ZACKS_Screener[[#This Row],[EPS1]], "")</f>
        <v>16.777041942604857</v>
      </c>
      <c r="R1835" s="18">
        <f>IFERROR(ZACKS_Screener[[#This Row],[Price]]/ZACKS_Screener[[#This Row],[EPS2]], "")</f>
        <v>15.557830092118731</v>
      </c>
      <c r="S1835" s="18">
        <f>IFERROR(ZACKS_Screener[[#This Row],[PE1]]/(ZACKS_Screener[[#This Row],[EG1]]*100), "")</f>
        <v>1.9433406916850611</v>
      </c>
      <c r="T1835" s="18">
        <f>IFERROR(ZACKS_Screener[[#This Row],[PE2]]/(ZACKS_Screener[[#This Row],[EG2]]*100), "")</f>
        <v>1.9852667695013506</v>
      </c>
      <c r="U1835"/>
    </row>
    <row r="1836" spans="1:21" hidden="1" x14ac:dyDescent="0.25">
      <c r="A1836" s="23" t="s">
        <v>1833</v>
      </c>
      <c r="B1836" s="31">
        <v>14297.33</v>
      </c>
      <c r="C1836" s="6" t="s">
        <v>1833</v>
      </c>
      <c r="D1836" s="6" t="s">
        <v>22</v>
      </c>
      <c r="E1836" s="6" t="s">
        <v>107</v>
      </c>
      <c r="F1836" s="6" t="s">
        <v>1408</v>
      </c>
      <c r="G1836">
        <v>12</v>
      </c>
      <c r="H1836">
        <v>202212</v>
      </c>
      <c r="I1836" s="9">
        <v>53.49</v>
      </c>
      <c r="J1836" s="9">
        <v>3.85</v>
      </c>
      <c r="K1836" s="9">
        <v>4.08</v>
      </c>
      <c r="L1836" s="9">
        <v>4.3899999999999997</v>
      </c>
      <c r="M1836" s="9" t="str">
        <f>INDEX(Taxonomie!S:S,MATCH(ZACKS_Screener[[#This Row],[Ticker]], Taxonomie!P:P,0))</f>
        <v>Consumer Cyclical</v>
      </c>
      <c r="N1836" t="str">
        <f>INDEX(Taxonomie!Q:Q,MATCH(ZACKS_Screener[[#This Row],[Ticker]], Taxonomie!P:P,0))</f>
        <v>Auto Parts</v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836" s="18">
        <f>IFERROR(ZACKS_Screener[[#This Row],[Price]]/ZACKS_Screener[[#This Row],[EPS1]], "")</f>
        <v>13.11029411764706</v>
      </c>
      <c r="R1836" s="18">
        <f>IFERROR(ZACKS_Screener[[#This Row],[Price]]/ZACKS_Screener[[#This Row],[EPS2]], "")</f>
        <v>12.184510250569478</v>
      </c>
      <c r="S1836" s="18">
        <f>IFERROR(ZACKS_Screener[[#This Row],[PE1]]/(ZACKS_Screener[[#This Row],[EG1]]*100), "")</f>
        <v>2.1945492327365734</v>
      </c>
      <c r="T1836" s="18">
        <f>IFERROR(ZACKS_Screener[[#This Row],[PE2]]/(ZACKS_Screener[[#This Row],[EG2]]*100), "")</f>
        <v>1.6036387684620494</v>
      </c>
      <c r="U1836"/>
    </row>
    <row r="1837" spans="1:21" hidden="1" x14ac:dyDescent="0.25">
      <c r="A1837" s="23" t="s">
        <v>106</v>
      </c>
      <c r="B1837" s="31">
        <v>3271.94</v>
      </c>
      <c r="C1837" s="6" t="s">
        <v>105</v>
      </c>
      <c r="D1837" s="6" t="s">
        <v>13</v>
      </c>
      <c r="E1837" s="6" t="s">
        <v>107</v>
      </c>
      <c r="F1837" s="6" t="s">
        <v>108</v>
      </c>
      <c r="G1837">
        <v>9</v>
      </c>
      <c r="H1837">
        <v>202209</v>
      </c>
      <c r="I1837" s="9">
        <v>34.549999999999997</v>
      </c>
      <c r="J1837" s="9">
        <v>0.11</v>
      </c>
      <c r="K1837" s="9">
        <v>1.47</v>
      </c>
      <c r="L1837" s="9">
        <v>3.46</v>
      </c>
      <c r="M1837" s="9" t="str">
        <f>INDEX(Taxonomie!S:S,MATCH(ZACKS_Screener[[#This Row],[Ticker]], Taxonomie!P:P,0))</f>
        <v>Consumer Cyclical</v>
      </c>
      <c r="N1837" t="str">
        <f>INDEX(Taxonomie!Q:Q,MATCH(ZACKS_Screener[[#This Row],[Ticker]], Taxonomie!P:P,0))</f>
        <v>Auto Parts</v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1837" s="18">
        <f>IFERROR(ZACKS_Screener[[#This Row],[Price]]/ZACKS_Screener[[#This Row],[EPS1]], "")</f>
        <v>23.503401360544217</v>
      </c>
      <c r="R1837" s="18">
        <f>IFERROR(ZACKS_Screener[[#This Row],[Price]]/ZACKS_Screener[[#This Row],[EPS2]], "")</f>
        <v>9.9855491329479769</v>
      </c>
      <c r="S1837" s="18">
        <f>IFERROR(ZACKS_Screener[[#This Row],[PE1]]/(ZACKS_Screener[[#This Row],[EG1]]*100), "")</f>
        <v>1.9010104041616648E-2</v>
      </c>
      <c r="T1837" s="18">
        <f>IFERROR(ZACKS_Screener[[#This Row],[PE2]]/(ZACKS_Screener[[#This Row],[EG2]]*100), "")</f>
        <v>7.3762599122781533E-2</v>
      </c>
      <c r="U1837"/>
    </row>
    <row r="1838" spans="1:21" hidden="1" x14ac:dyDescent="0.25">
      <c r="A1838" s="23" t="s">
        <v>216</v>
      </c>
      <c r="B1838" s="31">
        <v>4556.3999999999996</v>
      </c>
      <c r="C1838" s="6" t="s">
        <v>215</v>
      </c>
      <c r="D1838" s="6" t="s">
        <v>13</v>
      </c>
      <c r="E1838" s="6" t="s">
        <v>107</v>
      </c>
      <c r="F1838" s="6" t="s">
        <v>108</v>
      </c>
      <c r="G1838">
        <v>12</v>
      </c>
      <c r="H1838">
        <v>202212</v>
      </c>
      <c r="I1838" s="9">
        <v>50.04</v>
      </c>
      <c r="J1838" s="9">
        <v>5.53</v>
      </c>
      <c r="K1838" s="9">
        <v>6.61</v>
      </c>
      <c r="L1838" s="9">
        <v>6.79</v>
      </c>
      <c r="M1838" s="9" t="str">
        <f>INDEX(Taxonomie!S:S,MATCH(ZACKS_Screener[[#This Row],[Ticker]], Taxonomie!P:P,0))</f>
        <v>Consumer Cyclical</v>
      </c>
      <c r="N1838" t="str">
        <f>INDEX(Taxonomie!Q:Q,MATCH(ZACKS_Screener[[#This Row],[Ticker]], Taxonomie!P:P,0))</f>
        <v>Auto Parts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1838" s="18">
        <f>IFERROR(ZACKS_Screener[[#This Row],[Price]]/ZACKS_Screener[[#This Row],[EPS1]], "")</f>
        <v>7.5703479576399388</v>
      </c>
      <c r="R1838" s="18">
        <f>IFERROR(ZACKS_Screener[[#This Row],[Price]]/ZACKS_Screener[[#This Row],[EPS2]], "")</f>
        <v>7.3696612665684826</v>
      </c>
      <c r="S1838" s="18">
        <f>IFERROR(ZACKS_Screener[[#This Row],[PE1]]/(ZACKS_Screener[[#This Row],[EG1]]*100), "")</f>
        <v>0.38762985375693393</v>
      </c>
      <c r="T1838" s="18">
        <f>IFERROR(ZACKS_Screener[[#This Row],[PE2]]/(ZACKS_Screener[[#This Row],[EG2]]*100), "")</f>
        <v>2.7063033873343194</v>
      </c>
      <c r="U1838"/>
    </row>
    <row r="1839" spans="1:21" hidden="1" x14ac:dyDescent="0.25">
      <c r="A1839" s="23" t="s">
        <v>220</v>
      </c>
      <c r="B1839" s="31">
        <v>7309.27</v>
      </c>
      <c r="C1839" s="6" t="s">
        <v>219</v>
      </c>
      <c r="D1839" s="6" t="s">
        <v>13</v>
      </c>
      <c r="E1839" s="6" t="s">
        <v>107</v>
      </c>
      <c r="F1839" s="6" t="s">
        <v>108</v>
      </c>
      <c r="G1839">
        <v>12</v>
      </c>
      <c r="H1839">
        <v>202212</v>
      </c>
      <c r="I1839" s="9">
        <v>85.16</v>
      </c>
      <c r="J1839" s="9">
        <v>4.4000000000000004</v>
      </c>
      <c r="K1839" s="9">
        <v>6.38</v>
      </c>
      <c r="L1839" s="9">
        <v>8.9</v>
      </c>
      <c r="M1839" s="9" t="str">
        <f>INDEX(Taxonomie!S:S,MATCH(ZACKS_Screener[[#This Row],[Ticker]], Taxonomie!P:P,0))</f>
        <v>Consumer Cyclical</v>
      </c>
      <c r="N1839" t="str">
        <f>INDEX(Taxonomie!Q:Q,MATCH(ZACKS_Screener[[#This Row],[Ticker]], Taxonomie!P:P,0))</f>
        <v>Auto Parts</v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1839" s="18">
        <f>IFERROR(ZACKS_Screener[[#This Row],[Price]]/ZACKS_Screener[[#This Row],[EPS1]], "")</f>
        <v>13.347962382445141</v>
      </c>
      <c r="R1839" s="18">
        <f>IFERROR(ZACKS_Screener[[#This Row],[Price]]/ZACKS_Screener[[#This Row],[EPS2]], "")</f>
        <v>9.5685393258426963</v>
      </c>
      <c r="S1839" s="18">
        <f>IFERROR(ZACKS_Screener[[#This Row],[PE1]]/(ZACKS_Screener[[#This Row],[EG1]]*100), "")</f>
        <v>0.29662138627655876</v>
      </c>
      <c r="T1839" s="18">
        <f>IFERROR(ZACKS_Screener[[#This Row],[PE2]]/(ZACKS_Screener[[#This Row],[EG2]]*100), "")</f>
        <v>0.24225111467808091</v>
      </c>
      <c r="U1839"/>
    </row>
    <row r="1840" spans="1:21" hidden="1" x14ac:dyDescent="0.25">
      <c r="A1840" s="23" t="s">
        <v>592</v>
      </c>
      <c r="B1840" s="31">
        <v>11003.83</v>
      </c>
      <c r="C1840" s="6" t="s">
        <v>591</v>
      </c>
      <c r="D1840" s="6" t="s">
        <v>13</v>
      </c>
      <c r="E1840" s="6" t="s">
        <v>107</v>
      </c>
      <c r="F1840" s="6" t="s">
        <v>108</v>
      </c>
      <c r="G1840">
        <v>12</v>
      </c>
      <c r="H1840">
        <v>202212</v>
      </c>
      <c r="I1840" s="9">
        <v>46.95</v>
      </c>
      <c r="J1840" s="9">
        <v>4.5999999999999996</v>
      </c>
      <c r="K1840" s="9">
        <v>5</v>
      </c>
      <c r="L1840" s="9">
        <v>5.73</v>
      </c>
      <c r="M1840" s="9" t="str">
        <f>INDEX(Taxonomie!S:S,MATCH(ZACKS_Screener[[#This Row],[Ticker]], Taxonomie!P:P,0))</f>
        <v>Consumer Cyclical</v>
      </c>
      <c r="N1840" t="str">
        <f>INDEX(Taxonomie!Q:Q,MATCH(ZACKS_Screener[[#This Row],[Ticker]], Taxonomie!P:P,0))</f>
        <v>Auto Parts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1840" s="18">
        <f>IFERROR(ZACKS_Screener[[#This Row],[Price]]/ZACKS_Screener[[#This Row],[EPS1]], "")</f>
        <v>9.39</v>
      </c>
      <c r="R1840" s="18">
        <f>IFERROR(ZACKS_Screener[[#This Row],[Price]]/ZACKS_Screener[[#This Row],[EPS2]], "")</f>
        <v>8.1937172774869111</v>
      </c>
      <c r="S1840" s="18">
        <f>IFERROR(ZACKS_Screener[[#This Row],[PE1]]/(ZACKS_Screener[[#This Row],[EG1]]*100), "")</f>
        <v>1.0798499999999991</v>
      </c>
      <c r="T1840" s="18">
        <f>IFERROR(ZACKS_Screener[[#This Row],[PE2]]/(ZACKS_Screener[[#This Row],[EG2]]*100), "")</f>
        <v>0.56121351215663751</v>
      </c>
      <c r="U1840"/>
    </row>
    <row r="1841" spans="1:21" hidden="1" x14ac:dyDescent="0.25">
      <c r="A1841" s="23" t="s">
        <v>713</v>
      </c>
      <c r="B1841" s="31">
        <v>3066.82</v>
      </c>
      <c r="C1841" s="6" t="s">
        <v>712</v>
      </c>
      <c r="D1841" s="6" t="s">
        <v>13</v>
      </c>
      <c r="E1841" s="6" t="s">
        <v>107</v>
      </c>
      <c r="F1841" s="6" t="s">
        <v>108</v>
      </c>
      <c r="G1841">
        <v>1</v>
      </c>
      <c r="H1841">
        <v>202301</v>
      </c>
      <c r="I1841" s="9">
        <v>8.75</v>
      </c>
      <c r="J1841" s="9">
        <v>-0.7</v>
      </c>
      <c r="K1841" s="9">
        <v>-0.42</v>
      </c>
      <c r="L1841" s="9">
        <v>-0.08</v>
      </c>
      <c r="M1841" s="9" t="str">
        <f>INDEX(Taxonomie!S:S,MATCH(ZACKS_Screener[[#This Row],[Ticker]], Taxonomie!P:P,0))</f>
        <v>Consumer Cyclical</v>
      </c>
      <c r="N1841" t="str">
        <f>INDEX(Taxonomie!Q:Q,MATCH(ZACKS_Screener[[#This Row],[Ticker]], Taxonomie!P:P,0))</f>
        <v>Specialty Retail</v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1841" s="18">
        <f>IFERROR(ZACKS_Screener[[#This Row],[Price]]/ZACKS_Screener[[#This Row],[EPS1]], "")</f>
        <v>-20.833333333333336</v>
      </c>
      <c r="R1841" s="18">
        <f>IFERROR(ZACKS_Screener[[#This Row],[Price]]/ZACKS_Screener[[#This Row],[EPS2]], "")</f>
        <v>-109.375</v>
      </c>
      <c r="S1841" s="18">
        <f>IFERROR(ZACKS_Screener[[#This Row],[PE1]]/(ZACKS_Screener[[#This Row],[EG1]]*100), "")</f>
        <v>-0.52083333333333337</v>
      </c>
      <c r="T1841" s="18">
        <f>IFERROR(ZACKS_Screener[[#This Row],[PE2]]/(ZACKS_Screener[[#This Row],[EG2]]*100), "")</f>
        <v>-1.3511029411764706</v>
      </c>
      <c r="U1841"/>
    </row>
    <row r="1842" spans="1:21" hidden="1" x14ac:dyDescent="0.25">
      <c r="A1842" s="23" t="s">
        <v>1006</v>
      </c>
      <c r="B1842" s="31">
        <v>5832</v>
      </c>
      <c r="C1842" s="6" t="s">
        <v>1005</v>
      </c>
      <c r="D1842" s="6" t="s">
        <v>22</v>
      </c>
      <c r="E1842" s="6" t="s">
        <v>107</v>
      </c>
      <c r="F1842" s="6" t="s">
        <v>108</v>
      </c>
      <c r="G1842">
        <v>1</v>
      </c>
      <c r="H1842">
        <v>202301</v>
      </c>
      <c r="I1842" s="9">
        <v>73.91</v>
      </c>
      <c r="J1842" s="9">
        <v>9.2200000000000006</v>
      </c>
      <c r="K1842" s="9">
        <v>9.14</v>
      </c>
      <c r="L1842" s="9">
        <v>9.91</v>
      </c>
      <c r="M1842" s="9" t="str">
        <f>INDEX(Taxonomie!S:S,MATCH(ZACKS_Screener[[#This Row],[Ticker]], Taxonomie!P:P,0))</f>
        <v>Consumer Cyclical</v>
      </c>
      <c r="N1842" t="str">
        <f>INDEX(Taxonomie!Q:Q,MATCH(ZACKS_Screener[[#This Row],[Ticker]], Taxonomie!P:P,0))</f>
        <v>Recreational Vehicles</v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1842" s="18">
        <f>IFERROR(ZACKS_Screener[[#This Row],[Price]]/ZACKS_Screener[[#This Row],[EPS1]], "")</f>
        <v>8.0864332603938713</v>
      </c>
      <c r="R1842" s="18">
        <f>IFERROR(ZACKS_Screener[[#This Row],[Price]]/ZACKS_Screener[[#This Row],[EPS2]], "")</f>
        <v>7.4581231079717449</v>
      </c>
      <c r="S1842" s="18">
        <f>IFERROR(ZACKS_Screener[[#This Row],[PE1]]/(ZACKS_Screener[[#This Row],[EG1]]*100), "")</f>
        <v>-9.3196143326039298</v>
      </c>
      <c r="T1842" s="18">
        <f>IFERROR(ZACKS_Screener[[#This Row],[PE2]]/(ZACKS_Screener[[#This Row],[EG2]]*100), "")</f>
        <v>0.88528889879041284</v>
      </c>
      <c r="U1842"/>
    </row>
    <row r="1843" spans="1:21" hidden="1" x14ac:dyDescent="0.25">
      <c r="A1843" s="23" t="s">
        <v>1020</v>
      </c>
      <c r="B1843" s="31">
        <v>4321.38</v>
      </c>
      <c r="C1843" s="6" t="s">
        <v>1019</v>
      </c>
      <c r="D1843" s="6" t="s">
        <v>22</v>
      </c>
      <c r="E1843" s="6" t="s">
        <v>107</v>
      </c>
      <c r="F1843" s="6" t="s">
        <v>108</v>
      </c>
      <c r="G1843">
        <v>12</v>
      </c>
      <c r="H1843">
        <v>202212</v>
      </c>
      <c r="I1843" s="9">
        <v>25.79</v>
      </c>
      <c r="J1843" s="9">
        <v>1.22</v>
      </c>
      <c r="K1843" s="9">
        <v>1.23</v>
      </c>
      <c r="L1843" s="9">
        <v>1.45</v>
      </c>
      <c r="M1843" s="9" t="str">
        <f>INDEX(Taxonomie!S:S,MATCH(ZACKS_Screener[[#This Row],[Ticker]], Taxonomie!P:P,0))</f>
        <v>Consumer Cyclical</v>
      </c>
      <c r="N1843" t="str">
        <f>INDEX(Taxonomie!Q:Q,MATCH(ZACKS_Screener[[#This Row],[Ticker]], Taxonomie!P:P,0))</f>
        <v>Auto &amp; Truck Dealerships</v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1843" s="18">
        <f>IFERROR(ZACKS_Screener[[#This Row],[Price]]/ZACKS_Screener[[#This Row],[EPS1]], "")</f>
        <v>20.967479674796749</v>
      </c>
      <c r="R1843" s="18">
        <f>IFERROR(ZACKS_Screener[[#This Row],[Price]]/ZACKS_Screener[[#This Row],[EPS2]], "")</f>
        <v>17.786206896551725</v>
      </c>
      <c r="S1843" s="18">
        <f>IFERROR(ZACKS_Screener[[#This Row],[PE1]]/(ZACKS_Screener[[#This Row],[EG1]]*100), "")</f>
        <v>25.580325203252013</v>
      </c>
      <c r="T1843" s="18">
        <f>IFERROR(ZACKS_Screener[[#This Row],[PE2]]/(ZACKS_Screener[[#This Row],[EG2]]*100), "")</f>
        <v>0.99441065830721032</v>
      </c>
      <c r="U1843"/>
    </row>
    <row r="1844" spans="1:21" hidden="1" x14ac:dyDescent="0.25">
      <c r="A1844" s="23" t="s">
        <v>1398</v>
      </c>
      <c r="B1844" s="31">
        <v>6272.58</v>
      </c>
      <c r="C1844" s="6" t="s">
        <v>1397</v>
      </c>
      <c r="D1844" s="6" t="s">
        <v>22</v>
      </c>
      <c r="E1844" s="6" t="s">
        <v>107</v>
      </c>
      <c r="F1844" s="6" t="s">
        <v>108</v>
      </c>
      <c r="G1844">
        <v>12</v>
      </c>
      <c r="H1844">
        <v>202212</v>
      </c>
      <c r="I1844" s="9">
        <v>26.84</v>
      </c>
      <c r="J1844" s="9">
        <v>1.36</v>
      </c>
      <c r="K1844" s="9">
        <v>1.66</v>
      </c>
      <c r="L1844" s="9">
        <v>2.08</v>
      </c>
      <c r="M1844" s="9" t="str">
        <f>INDEX(Taxonomie!S:S,MATCH(ZACKS_Screener[[#This Row],[Ticker]], Taxonomie!P:P,0))</f>
        <v>Consumer Cyclical</v>
      </c>
      <c r="N1844" t="str">
        <f>INDEX(Taxonomie!Q:Q,MATCH(ZACKS_Screener[[#This Row],[Ticker]], Taxonomie!P:P,0))</f>
        <v>Auto Parts</v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1844" s="18">
        <f>IFERROR(ZACKS_Screener[[#This Row],[Price]]/ZACKS_Screener[[#This Row],[EPS1]], "")</f>
        <v>16.168674698795183</v>
      </c>
      <c r="R1844" s="18">
        <f>IFERROR(ZACKS_Screener[[#This Row],[Price]]/ZACKS_Screener[[#This Row],[EPS2]], "")</f>
        <v>12.903846153846153</v>
      </c>
      <c r="S1844" s="18">
        <f>IFERROR(ZACKS_Screener[[#This Row],[PE1]]/(ZACKS_Screener[[#This Row],[EG1]]*100), "")</f>
        <v>0.73297991967871545</v>
      </c>
      <c r="T1844" s="18">
        <f>IFERROR(ZACKS_Screener[[#This Row],[PE2]]/(ZACKS_Screener[[#This Row],[EG2]]*100), "")</f>
        <v>0.51000915750915732</v>
      </c>
      <c r="U1844"/>
    </row>
    <row r="1845" spans="1:21" hidden="1" x14ac:dyDescent="0.25">
      <c r="A1845" s="23" t="s">
        <v>41247</v>
      </c>
      <c r="B1845" s="31">
        <v>2549.1799999999998</v>
      </c>
      <c r="C1845" s="6" t="s">
        <v>41246</v>
      </c>
      <c r="D1845" s="6" t="s">
        <v>22</v>
      </c>
      <c r="E1845" s="6" t="s">
        <v>107</v>
      </c>
      <c r="F1845" s="6" t="s">
        <v>108</v>
      </c>
      <c r="G1845">
        <v>12</v>
      </c>
      <c r="H1845">
        <v>202212</v>
      </c>
      <c r="I1845" s="9">
        <v>6.75</v>
      </c>
      <c r="J1845" s="9">
        <v>-0.78</v>
      </c>
      <c r="K1845" s="9">
        <v>-0.81</v>
      </c>
      <c r="L1845" s="9">
        <v>-0.48</v>
      </c>
      <c r="M1845" s="9" t="str">
        <f>INDEX(Taxonomie!S:S,MATCH(ZACKS_Screener[[#This Row],[Ticker]], Taxonomie!P:P,0))</f>
        <v>Consumer Cyclical</v>
      </c>
      <c r="N1845" t="str">
        <f>INDEX(Taxonomie!Q:Q,MATCH(ZACKS_Screener[[#This Row],[Ticker]], Taxonomie!P:P,0))</f>
        <v>Auto Parts</v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845" s="18">
        <f>IFERROR(ZACKS_Screener[[#This Row],[Price]]/ZACKS_Screener[[#This Row],[EPS1]], "")</f>
        <v>-8.3333333333333321</v>
      </c>
      <c r="R1845" s="18">
        <f>IFERROR(ZACKS_Screener[[#This Row],[Price]]/ZACKS_Screener[[#This Row],[EPS2]], "")</f>
        <v>-14.0625</v>
      </c>
      <c r="S1845" s="18">
        <f>IFERROR(ZACKS_Screener[[#This Row],[PE1]]/(ZACKS_Screener[[#This Row],[EG1]]*100), "")</f>
        <v>2.1666666666666647</v>
      </c>
      <c r="T1845" s="18">
        <f>IFERROR(ZACKS_Screener[[#This Row],[PE2]]/(ZACKS_Screener[[#This Row],[EG2]]*100), "")</f>
        <v>-0.34517045454545447</v>
      </c>
      <c r="U1845"/>
    </row>
    <row r="1846" spans="1:21" hidden="1" x14ac:dyDescent="0.25">
      <c r="A1846" s="23" t="s">
        <v>41250</v>
      </c>
      <c r="B1846" s="31">
        <v>2871.88</v>
      </c>
      <c r="C1846" s="6" t="s">
        <v>12371</v>
      </c>
      <c r="D1846" s="6" t="s">
        <v>13</v>
      </c>
      <c r="E1846" s="6" t="s">
        <v>107</v>
      </c>
      <c r="F1846" s="6" t="s">
        <v>108</v>
      </c>
      <c r="G1846">
        <v>12</v>
      </c>
      <c r="H1846">
        <v>202212</v>
      </c>
      <c r="I1846" s="9">
        <v>113.52</v>
      </c>
      <c r="J1846" s="9">
        <v>15.48</v>
      </c>
      <c r="K1846" s="9">
        <v>5.9</v>
      </c>
      <c r="L1846" s="9">
        <v>9.68</v>
      </c>
      <c r="M1846" s="9" t="str">
        <f>INDEX(Taxonomie!S:S,MATCH(ZACKS_Screener[[#This Row],[Ticker]], Taxonomie!P:P,0))</f>
        <v>Consumer Cyclical</v>
      </c>
      <c r="N1846" t="str">
        <f>INDEX(Taxonomie!Q:Q,MATCH(ZACKS_Screener[[#This Row],[Ticker]], Taxonomie!P:P,0))</f>
        <v>Recreational Vehicles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846" s="18">
        <f>IFERROR(ZACKS_Screener[[#This Row],[Price]]/ZACKS_Screener[[#This Row],[EPS1]], "")</f>
        <v>19.240677966101693</v>
      </c>
      <c r="R1846" s="18">
        <f>IFERROR(ZACKS_Screener[[#This Row],[Price]]/ZACKS_Screener[[#This Row],[EPS2]], "")</f>
        <v>11.727272727272727</v>
      </c>
      <c r="S1846" s="18">
        <f>IFERROR(ZACKS_Screener[[#This Row],[PE1]]/(ZACKS_Screener[[#This Row],[EG1]]*100), "")</f>
        <v>-0.31090364813700855</v>
      </c>
      <c r="T1846" s="18">
        <f>IFERROR(ZACKS_Screener[[#This Row],[PE2]]/(ZACKS_Screener[[#This Row],[EG2]]*100), "")</f>
        <v>0.18304473304473307</v>
      </c>
      <c r="U1846"/>
    </row>
    <row r="1847" spans="1:21" hidden="1" x14ac:dyDescent="0.25">
      <c r="A1847" s="23" t="s">
        <v>1803</v>
      </c>
      <c r="B1847" s="31">
        <v>7629.84</v>
      </c>
      <c r="C1847" s="6" t="s">
        <v>1802</v>
      </c>
      <c r="D1847" s="6" t="s">
        <v>13</v>
      </c>
      <c r="E1847" s="6" t="s">
        <v>107</v>
      </c>
      <c r="F1847" s="6" t="s">
        <v>108</v>
      </c>
      <c r="G1847">
        <v>12</v>
      </c>
      <c r="H1847">
        <v>202212</v>
      </c>
      <c r="I1847" s="9">
        <v>129.27000000000001</v>
      </c>
      <c r="J1847" s="9">
        <v>8.7200000000000006</v>
      </c>
      <c r="K1847" s="9">
        <v>11.08</v>
      </c>
      <c r="L1847" s="9">
        <v>16.329999999999998</v>
      </c>
      <c r="M1847" s="9" t="str">
        <f>INDEX(Taxonomie!S:S,MATCH(ZACKS_Screener[[#This Row],[Ticker]], Taxonomie!P:P,0))</f>
        <v>Consumer Cyclical</v>
      </c>
      <c r="N1847" t="str">
        <f>INDEX(Taxonomie!Q:Q,MATCH(ZACKS_Screener[[#This Row],[Ticker]], Taxonomie!P:P,0))</f>
        <v>Auto Parts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847" s="18">
        <f>IFERROR(ZACKS_Screener[[#This Row],[Price]]/ZACKS_Screener[[#This Row],[EPS1]], "")</f>
        <v>11.666967509025271</v>
      </c>
      <c r="R1847" s="18">
        <f>IFERROR(ZACKS_Screener[[#This Row],[Price]]/ZACKS_Screener[[#This Row],[EPS2]], "")</f>
        <v>7.916105327617883</v>
      </c>
      <c r="S1847" s="18">
        <f>IFERROR(ZACKS_Screener[[#This Row],[PE1]]/(ZACKS_Screener[[#This Row],[EG1]]*100), "")</f>
        <v>0.43108456219788305</v>
      </c>
      <c r="T1847" s="18">
        <f>IFERROR(ZACKS_Screener[[#This Row],[PE2]]/(ZACKS_Screener[[#This Row],[EG2]]*100), "")</f>
        <v>0.16706751815239271</v>
      </c>
      <c r="U1847"/>
    </row>
    <row r="1848" spans="1:21" hidden="1" x14ac:dyDescent="0.25">
      <c r="A1848" s="23" t="s">
        <v>1918</v>
      </c>
      <c r="B1848" s="31">
        <v>33977.01</v>
      </c>
      <c r="C1848" s="6" t="s">
        <v>1917</v>
      </c>
      <c r="D1848" s="6" t="s">
        <v>22</v>
      </c>
      <c r="E1848" s="6" t="s">
        <v>107</v>
      </c>
      <c r="F1848" s="6" t="s">
        <v>108</v>
      </c>
      <c r="G1848">
        <v>12</v>
      </c>
      <c r="H1848">
        <v>202212</v>
      </c>
      <c r="I1848" s="9">
        <v>42.37</v>
      </c>
      <c r="J1848" s="9">
        <v>0.79</v>
      </c>
      <c r="K1848" s="9">
        <v>0.63</v>
      </c>
      <c r="L1848" s="9">
        <v>0.79</v>
      </c>
      <c r="M1848" s="9" t="str">
        <f>INDEX(Taxonomie!S:S,MATCH(ZACKS_Screener[[#This Row],[Ticker]], Taxonomie!P:P,0))</f>
        <v>Consumer Cyclical</v>
      </c>
      <c r="N1848" t="str">
        <f>INDEX(Taxonomie!Q:Q,MATCH(ZACKS_Screener[[#This Row],[Ticker]], Taxonomie!P:P,0))</f>
        <v>Auto Parts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848" s="18">
        <f>IFERROR(ZACKS_Screener[[#This Row],[Price]]/ZACKS_Screener[[#This Row],[EPS1]], "")</f>
        <v>67.253968253968253</v>
      </c>
      <c r="R1848" s="18">
        <f>IFERROR(ZACKS_Screener[[#This Row],[Price]]/ZACKS_Screener[[#This Row],[EPS2]], "")</f>
        <v>53.632911392405056</v>
      </c>
      <c r="S1848" s="18">
        <f>IFERROR(ZACKS_Screener[[#This Row],[PE1]]/(ZACKS_Screener[[#This Row],[EG1]]*100), "")</f>
        <v>-3.3206646825396824</v>
      </c>
      <c r="T1848" s="18">
        <f>IFERROR(ZACKS_Screener[[#This Row],[PE2]]/(ZACKS_Screener[[#This Row],[EG2]]*100), "")</f>
        <v>2.1117958860759485</v>
      </c>
      <c r="U1848"/>
    </row>
    <row r="1849" spans="1:21" hidden="1" x14ac:dyDescent="0.25">
      <c r="A1849" s="23" t="s">
        <v>1950</v>
      </c>
      <c r="B1849" s="31">
        <v>14552.16</v>
      </c>
      <c r="C1849" s="6" t="s">
        <v>1949</v>
      </c>
      <c r="D1849" s="6" t="s">
        <v>13</v>
      </c>
      <c r="E1849" s="6" t="s">
        <v>107</v>
      </c>
      <c r="F1849" s="6" t="s">
        <v>108</v>
      </c>
      <c r="G1849">
        <v>12</v>
      </c>
      <c r="H1849">
        <v>202212</v>
      </c>
      <c r="I1849" s="9">
        <v>50.86</v>
      </c>
      <c r="J1849" s="9">
        <v>4.0999999999999996</v>
      </c>
      <c r="K1849" s="9">
        <v>4.84</v>
      </c>
      <c r="L1849" s="9">
        <v>6.61</v>
      </c>
      <c r="M1849" s="9" t="str">
        <f>INDEX(Taxonomie!S:S,MATCH(ZACKS_Screener[[#This Row],[Ticker]], Taxonomie!P:P,0))</f>
        <v>Consumer Cyclical</v>
      </c>
      <c r="N1849" t="str">
        <f>INDEX(Taxonomie!Q:Q,MATCH(ZACKS_Screener[[#This Row],[Ticker]], Taxonomie!P:P,0))</f>
        <v>Auto Parts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849" s="18">
        <f>IFERROR(ZACKS_Screener[[#This Row],[Price]]/ZACKS_Screener[[#This Row],[EPS1]], "")</f>
        <v>10.508264462809917</v>
      </c>
      <c r="R1849" s="18">
        <f>IFERROR(ZACKS_Screener[[#This Row],[Price]]/ZACKS_Screener[[#This Row],[EPS2]], "")</f>
        <v>7.6944024205748862</v>
      </c>
      <c r="S1849" s="18">
        <f>IFERROR(ZACKS_Screener[[#This Row],[PE1]]/(ZACKS_Screener[[#This Row],[EG1]]*100), "")</f>
        <v>0.58221465266919781</v>
      </c>
      <c r="T1849" s="18">
        <f>IFERROR(ZACKS_Screener[[#This Row],[PE2]]/(ZACKS_Screener[[#This Row],[EG2]]*100), "")</f>
        <v>0.21040060856261264</v>
      </c>
      <c r="U1849"/>
    </row>
    <row r="1850" spans="1:21" hidden="1" x14ac:dyDescent="0.25">
      <c r="A1850" s="23" t="s">
        <v>2260</v>
      </c>
      <c r="B1850" s="31">
        <v>5285.83</v>
      </c>
      <c r="C1850" s="6" t="s">
        <v>2259</v>
      </c>
      <c r="D1850" s="6" t="s">
        <v>13</v>
      </c>
      <c r="E1850" s="6" t="s">
        <v>107</v>
      </c>
      <c r="F1850" s="6" t="s">
        <v>108</v>
      </c>
      <c r="G1850">
        <v>12</v>
      </c>
      <c r="H1850">
        <v>202212</v>
      </c>
      <c r="I1850" s="9">
        <v>80.930000000000007</v>
      </c>
      <c r="J1850" s="9">
        <v>3.46</v>
      </c>
      <c r="K1850" s="9">
        <v>6.09</v>
      </c>
      <c r="L1850" s="9">
        <v>7.65</v>
      </c>
      <c r="M1850" s="9" t="str">
        <f>INDEX(Taxonomie!S:S,MATCH(ZACKS_Screener[[#This Row],[Ticker]], Taxonomie!P:P,0))</f>
        <v>Industrials</v>
      </c>
      <c r="N1850" t="str">
        <f>INDEX(Taxonomie!Q:Q,MATCH(ZACKS_Screener[[#This Row],[Ticker]], Taxonomie!P:P,0))</f>
        <v>Farm &amp; Heavy Construction Machinery</v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850" s="18">
        <f>IFERROR(ZACKS_Screener[[#This Row],[Price]]/ZACKS_Screener[[#This Row],[EPS1]], "")</f>
        <v>13.288998357963877</v>
      </c>
      <c r="R1850" s="18">
        <f>IFERROR(ZACKS_Screener[[#This Row],[Price]]/ZACKS_Screener[[#This Row],[EPS2]], "")</f>
        <v>10.579084967320261</v>
      </c>
      <c r="S1850" s="18">
        <f>IFERROR(ZACKS_Screener[[#This Row],[PE1]]/(ZACKS_Screener[[#This Row],[EG1]]*100), "")</f>
        <v>0.17482864759906849</v>
      </c>
      <c r="T1850" s="18">
        <f>IFERROR(ZACKS_Screener[[#This Row],[PE2]]/(ZACKS_Screener[[#This Row],[EG2]]*100), "")</f>
        <v>0.41299120160884856</v>
      </c>
      <c r="U1850"/>
    </row>
    <row r="1851" spans="1:21" hidden="1" x14ac:dyDescent="0.25">
      <c r="A1851" s="23" t="s">
        <v>41553</v>
      </c>
      <c r="B1851" s="31">
        <v>3021.34</v>
      </c>
      <c r="C1851" s="6" t="s">
        <v>41552</v>
      </c>
      <c r="D1851" s="6" t="s">
        <v>13</v>
      </c>
      <c r="E1851" s="6" t="s">
        <v>107</v>
      </c>
      <c r="F1851" s="6" t="s">
        <v>108</v>
      </c>
      <c r="G1851">
        <v>12</v>
      </c>
      <c r="H1851">
        <v>202212</v>
      </c>
      <c r="I1851" s="9">
        <v>6.81</v>
      </c>
      <c r="J1851" s="9">
        <v>-0.95</v>
      </c>
      <c r="K1851" s="9">
        <v>-0.92</v>
      </c>
      <c r="L1851" s="9">
        <v>-0.92</v>
      </c>
      <c r="M1851" s="9" t="str">
        <f>INDEX(Taxonomie!S:S,MATCH(ZACKS_Screener[[#This Row],[Ticker]], Taxonomie!P:P,0))</f>
        <v>Consumer Cyclical</v>
      </c>
      <c r="N1851" t="str">
        <f>INDEX(Taxonomie!Q:Q,MATCH(ZACKS_Screener[[#This Row],[Ticker]], Taxonomie!P:P,0))</f>
        <v>Auto Parts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51" s="18">
        <f>IFERROR(ZACKS_Screener[[#This Row],[Price]]/ZACKS_Screener[[#This Row],[EPS1]], "")</f>
        <v>-7.4021739130434776</v>
      </c>
      <c r="R1851" s="18">
        <f>IFERROR(ZACKS_Screener[[#This Row],[Price]]/ZACKS_Screener[[#This Row],[EPS2]], "")</f>
        <v>-7.4021739130434776</v>
      </c>
      <c r="S1851" s="18">
        <f>IFERROR(ZACKS_Screener[[#This Row],[PE1]]/(ZACKS_Screener[[#This Row],[EG1]]*100), "")</f>
        <v>-2.344021739130441</v>
      </c>
      <c r="T1851" s="18" t="str">
        <f>IFERROR(ZACKS_Screener[[#This Row],[PE2]]/(ZACKS_Screener[[#This Row],[EG2]]*100), "")</f>
        <v/>
      </c>
      <c r="U1851"/>
    </row>
    <row r="1852" spans="1:21" hidden="1" x14ac:dyDescent="0.25">
      <c r="A1852" s="23" t="s">
        <v>3037</v>
      </c>
      <c r="B1852" s="31">
        <v>3924.7</v>
      </c>
      <c r="C1852" s="6" t="s">
        <v>3036</v>
      </c>
      <c r="D1852" s="6" t="s">
        <v>22</v>
      </c>
      <c r="E1852" s="6" t="s">
        <v>107</v>
      </c>
      <c r="F1852" s="6" t="s">
        <v>108</v>
      </c>
      <c r="G1852">
        <v>12</v>
      </c>
      <c r="H1852">
        <v>202212</v>
      </c>
      <c r="I1852" s="9">
        <v>138.44</v>
      </c>
      <c r="J1852" s="9">
        <v>5.33</v>
      </c>
      <c r="K1852" s="9">
        <v>6.76</v>
      </c>
      <c r="L1852" s="9">
        <v>9.6199999999999992</v>
      </c>
      <c r="M1852" s="9" t="str">
        <f>INDEX(Taxonomie!S:S,MATCH(ZACKS_Screener[[#This Row],[Ticker]], Taxonomie!P:P,0))</f>
        <v>Consumer Cyclical</v>
      </c>
      <c r="N1852" t="str">
        <f>INDEX(Taxonomie!Q:Q,MATCH(ZACKS_Screener[[#This Row],[Ticker]], Taxonomie!P:P,0))</f>
        <v>Auto Parts</v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852" s="18">
        <f>IFERROR(ZACKS_Screener[[#This Row],[Price]]/ZACKS_Screener[[#This Row],[EPS1]], "")</f>
        <v>20.479289940828401</v>
      </c>
      <c r="R1852" s="18">
        <f>IFERROR(ZACKS_Screener[[#This Row],[Price]]/ZACKS_Screener[[#This Row],[EPS2]], "")</f>
        <v>14.390852390852391</v>
      </c>
      <c r="S1852" s="18">
        <f>IFERROR(ZACKS_Screener[[#This Row],[PE1]]/(ZACKS_Screener[[#This Row],[EG1]]*100), "")</f>
        <v>0.76331898870360415</v>
      </c>
      <c r="T1852" s="18">
        <f>IFERROR(ZACKS_Screener[[#This Row],[PE2]]/(ZACKS_Screener[[#This Row],[EG2]]*100), "")</f>
        <v>0.34014742014742022</v>
      </c>
      <c r="U1852"/>
    </row>
    <row r="1853" spans="1:21" hidden="1" x14ac:dyDescent="0.25">
      <c r="A1853" s="23" t="s">
        <v>765</v>
      </c>
      <c r="B1853" s="31">
        <v>30897.279999999999</v>
      </c>
      <c r="C1853" s="6" t="s">
        <v>764</v>
      </c>
      <c r="D1853" s="6" t="s">
        <v>13</v>
      </c>
      <c r="E1853" s="6" t="s">
        <v>107</v>
      </c>
      <c r="F1853" s="6" t="s">
        <v>766</v>
      </c>
      <c r="G1853">
        <v>12</v>
      </c>
      <c r="H1853">
        <v>202212</v>
      </c>
      <c r="I1853" s="9">
        <v>218.26</v>
      </c>
      <c r="J1853" s="9">
        <v>15.12</v>
      </c>
      <c r="K1853" s="9">
        <v>19.79</v>
      </c>
      <c r="L1853" s="9">
        <v>20.04</v>
      </c>
      <c r="M1853" s="9" t="str">
        <f>INDEX(Taxonomie!S:S,MATCH(ZACKS_Screener[[#This Row],[Ticker]], Taxonomie!P:P,0))</f>
        <v>Industrials</v>
      </c>
      <c r="N1853" t="str">
        <f>INDEX(Taxonomie!Q:Q,MATCH(ZACKS_Screener[[#This Row],[Ticker]], Taxonomie!P:P,0))</f>
        <v>Specialty Industrial Machinery</v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1853" s="18">
        <f>IFERROR(ZACKS_Screener[[#This Row],[Price]]/ZACKS_Screener[[#This Row],[EPS1]], "")</f>
        <v>11.028802425467408</v>
      </c>
      <c r="R1853" s="18">
        <f>IFERROR(ZACKS_Screener[[#This Row],[Price]]/ZACKS_Screener[[#This Row],[EPS2]], "")</f>
        <v>10.89121756487026</v>
      </c>
      <c r="S1853" s="18">
        <f>IFERROR(ZACKS_Screener[[#This Row],[PE1]]/(ZACKS_Screener[[#This Row],[EG1]]*100), "")</f>
        <v>0.3570781427688805</v>
      </c>
      <c r="T1853" s="18">
        <f>IFERROR(ZACKS_Screener[[#This Row],[PE2]]/(ZACKS_Screener[[#This Row],[EG2]]*100), "")</f>
        <v>8.6214878243512967</v>
      </c>
      <c r="U1853"/>
    </row>
    <row r="1854" spans="1:21" hidden="1" x14ac:dyDescent="0.25">
      <c r="A1854" s="23" t="s">
        <v>775</v>
      </c>
      <c r="B1854" s="31">
        <v>17603.73</v>
      </c>
      <c r="C1854" s="6" t="s">
        <v>774</v>
      </c>
      <c r="D1854" s="6" t="s">
        <v>13</v>
      </c>
      <c r="E1854" s="6" t="s">
        <v>107</v>
      </c>
      <c r="F1854" s="6" t="s">
        <v>776</v>
      </c>
      <c r="G1854">
        <v>12</v>
      </c>
      <c r="H1854">
        <v>202212</v>
      </c>
      <c r="I1854" s="9">
        <v>13.14</v>
      </c>
      <c r="J1854" s="9">
        <v>1.46</v>
      </c>
      <c r="K1854" s="9">
        <v>1.76</v>
      </c>
      <c r="L1854" s="9">
        <v>1.81</v>
      </c>
      <c r="M1854" s="9" t="str">
        <f>INDEX(Taxonomie!S:S,MATCH(ZACKS_Screener[[#This Row],[Ticker]], Taxonomie!P:P,0))</f>
        <v>Industrials</v>
      </c>
      <c r="N1854" t="str">
        <f>INDEX(Taxonomie!Q:Q,MATCH(ZACKS_Screener[[#This Row],[Ticker]], Taxonomie!P:P,0))</f>
        <v>Farm &amp; Heavy Construction Machinery</v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1854" s="18">
        <f>IFERROR(ZACKS_Screener[[#This Row],[Price]]/ZACKS_Screener[[#This Row],[EPS1]], "")</f>
        <v>7.4659090909090908</v>
      </c>
      <c r="R1854" s="18">
        <f>IFERROR(ZACKS_Screener[[#This Row],[Price]]/ZACKS_Screener[[#This Row],[EPS2]], "")</f>
        <v>7.2596685082872927</v>
      </c>
      <c r="S1854" s="18">
        <f>IFERROR(ZACKS_Screener[[#This Row],[PE1]]/(ZACKS_Screener[[#This Row],[EG1]]*100), "")</f>
        <v>0.36334090909090899</v>
      </c>
      <c r="T1854" s="18">
        <f>IFERROR(ZACKS_Screener[[#This Row],[PE2]]/(ZACKS_Screener[[#This Row],[EG2]]*100), "")</f>
        <v>2.5554033149171249</v>
      </c>
      <c r="U1854"/>
    </row>
    <row r="1855" spans="1:21" hidden="1" x14ac:dyDescent="0.25">
      <c r="A1855" s="23" t="s">
        <v>1495</v>
      </c>
      <c r="B1855" s="31">
        <v>51027.21</v>
      </c>
      <c r="C1855" s="6" t="s">
        <v>1494</v>
      </c>
      <c r="D1855" s="6" t="s">
        <v>13</v>
      </c>
      <c r="E1855" s="6" t="s">
        <v>107</v>
      </c>
      <c r="F1855" s="6" t="s">
        <v>776</v>
      </c>
      <c r="G1855">
        <v>3</v>
      </c>
      <c r="H1855">
        <v>202303</v>
      </c>
      <c r="I1855" s="9">
        <v>29.83</v>
      </c>
      <c r="J1855" s="9">
        <v>3.03</v>
      </c>
      <c r="K1855" s="9">
        <v>3.87</v>
      </c>
      <c r="L1855" s="9">
        <v>4.13</v>
      </c>
      <c r="M1855" s="9" t="str">
        <f>INDEX(Taxonomie!S:S,MATCH(ZACKS_Screener[[#This Row],[Ticker]], Taxonomie!P:P,0))</f>
        <v>Consumer Cyclical</v>
      </c>
      <c r="N1855" t="str">
        <f>INDEX(Taxonomie!Q:Q,MATCH(ZACKS_Screener[[#This Row],[Ticker]], Taxonomie!P:P,0))</f>
        <v>Auto Manufacturers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1855" s="18">
        <f>IFERROR(ZACKS_Screener[[#This Row],[Price]]/ZACKS_Screener[[#This Row],[EPS1]], "")</f>
        <v>7.7080103359173124</v>
      </c>
      <c r="R1855" s="18">
        <f>IFERROR(ZACKS_Screener[[#This Row],[Price]]/ZACKS_Screener[[#This Row],[EPS2]], "")</f>
        <v>7.2227602905569004</v>
      </c>
      <c r="S1855" s="18">
        <f>IFERROR(ZACKS_Screener[[#This Row],[PE1]]/(ZACKS_Screener[[#This Row],[EG1]]*100), "")</f>
        <v>0.27803894425987435</v>
      </c>
      <c r="T1855" s="18">
        <f>IFERROR(ZACKS_Screener[[#This Row],[PE2]]/(ZACKS_Screener[[#This Row],[EG2]]*100), "")</f>
        <v>1.0750800894021242</v>
      </c>
      <c r="U1855"/>
    </row>
    <row r="1856" spans="1:21" hidden="1" x14ac:dyDescent="0.25">
      <c r="A1856" s="23" t="s">
        <v>1826</v>
      </c>
      <c r="B1856" s="31">
        <v>31372.9</v>
      </c>
      <c r="C1856" s="6" t="s">
        <v>1825</v>
      </c>
      <c r="D1856" s="6" t="s">
        <v>22</v>
      </c>
      <c r="E1856" s="6" t="s">
        <v>107</v>
      </c>
      <c r="F1856" s="6" t="s">
        <v>776</v>
      </c>
      <c r="G1856">
        <v>12</v>
      </c>
      <c r="H1856">
        <v>202212</v>
      </c>
      <c r="I1856" s="9">
        <v>30.1</v>
      </c>
      <c r="J1856" s="9">
        <v>0.01</v>
      </c>
      <c r="K1856" s="9">
        <v>0.25</v>
      </c>
      <c r="L1856" s="9">
        <v>3.58</v>
      </c>
      <c r="M1856" s="9" t="str">
        <f>INDEX(Taxonomie!S:S,MATCH(ZACKS_Screener[[#This Row],[Ticker]], Taxonomie!P:P,0))</f>
        <v>Consumer Cyclical</v>
      </c>
      <c r="N1856" t="str">
        <f>INDEX(Taxonomie!Q:Q,MATCH(ZACKS_Screener[[#This Row],[Ticker]], Taxonomie!P:P,0))</f>
        <v>Auto Manufacturers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856" s="18">
        <f>IFERROR(ZACKS_Screener[[#This Row],[Price]]/ZACKS_Screener[[#This Row],[EPS1]], "")</f>
        <v>120.4</v>
      </c>
      <c r="R1856" s="18">
        <f>IFERROR(ZACKS_Screener[[#This Row],[Price]]/ZACKS_Screener[[#This Row],[EPS2]], "")</f>
        <v>8.4078212290502794</v>
      </c>
      <c r="S1856" s="18">
        <f>IFERROR(ZACKS_Screener[[#This Row],[PE1]]/(ZACKS_Screener[[#This Row],[EG1]]*100), "")</f>
        <v>5.0166666666666672E-2</v>
      </c>
      <c r="T1856" s="18">
        <f>IFERROR(ZACKS_Screener[[#This Row],[PE2]]/(ZACKS_Screener[[#This Row],[EG2]]*100), "")</f>
        <v>6.3121780998875972E-3</v>
      </c>
      <c r="U1856"/>
    </row>
    <row r="1857" spans="1:21" hidden="1" x14ac:dyDescent="0.25">
      <c r="A1857" s="23" t="s">
        <v>2113</v>
      </c>
      <c r="B1857" s="31">
        <v>12801.28</v>
      </c>
      <c r="C1857" s="6" t="s">
        <v>2113</v>
      </c>
      <c r="D1857" s="6" t="s">
        <v>13</v>
      </c>
      <c r="E1857" s="6" t="s">
        <v>107</v>
      </c>
      <c r="F1857" s="6" t="s">
        <v>776</v>
      </c>
      <c r="G1857">
        <v>12</v>
      </c>
      <c r="H1857">
        <v>202212</v>
      </c>
      <c r="I1857" s="9">
        <v>7.67</v>
      </c>
      <c r="J1857" s="9">
        <v>-1.29</v>
      </c>
      <c r="K1857" s="9">
        <v>-1.28</v>
      </c>
      <c r="L1857" s="9">
        <v>-0.49</v>
      </c>
      <c r="M1857" s="9" t="str">
        <f>INDEX(Taxonomie!S:S,MATCH(ZACKS_Screener[[#This Row],[Ticker]], Taxonomie!P:P,0))</f>
        <v>Consumer Cyclical</v>
      </c>
      <c r="N1857" t="str">
        <f>INDEX(Taxonomie!Q:Q,MATCH(ZACKS_Screener[[#This Row],[Ticker]], Taxonomie!P:P,0))</f>
        <v>Auto Manufacturers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857" s="18">
        <f>IFERROR(ZACKS_Screener[[#This Row],[Price]]/ZACKS_Screener[[#This Row],[EPS1]], "")</f>
        <v>-5.9921875</v>
      </c>
      <c r="R1857" s="18">
        <f>IFERROR(ZACKS_Screener[[#This Row],[Price]]/ZACKS_Screener[[#This Row],[EPS2]], "")</f>
        <v>-15.653061224489797</v>
      </c>
      <c r="S1857" s="18">
        <f>IFERROR(ZACKS_Screener[[#This Row],[PE1]]/(ZACKS_Screener[[#This Row],[EG1]]*100), "")</f>
        <v>-7.7299218749999925</v>
      </c>
      <c r="T1857" s="18">
        <f>IFERROR(ZACKS_Screener[[#This Row],[PE2]]/(ZACKS_Screener[[#This Row],[EG2]]*100), "")</f>
        <v>-0.25361921983983465</v>
      </c>
      <c r="U1857"/>
    </row>
    <row r="1858" spans="1:21" hidden="1" x14ac:dyDescent="0.25">
      <c r="A1858" s="23" t="s">
        <v>2425</v>
      </c>
      <c r="B1858" s="31">
        <v>6938.46</v>
      </c>
      <c r="C1858" s="6" t="s">
        <v>2424</v>
      </c>
      <c r="D1858" s="6" t="s">
        <v>22</v>
      </c>
      <c r="E1858" s="6" t="s">
        <v>107</v>
      </c>
      <c r="F1858" s="6" t="s">
        <v>776</v>
      </c>
      <c r="G1858">
        <v>12</v>
      </c>
      <c r="H1858">
        <v>202212</v>
      </c>
      <c r="I1858" s="9">
        <v>3.25</v>
      </c>
      <c r="J1858" s="9">
        <v>-0.23</v>
      </c>
      <c r="K1858" s="9">
        <v>-0.5</v>
      </c>
      <c r="M1858" s="9" t="str">
        <f>INDEX(Taxonomie!S:S,MATCH(ZACKS_Screener[[#This Row],[Ticker]], Taxonomie!P:P,0))</f>
        <v>Consumer Cyclical</v>
      </c>
      <c r="N1858" t="str">
        <f>INDEX(Taxonomie!Q:Q,MATCH(ZACKS_Screener[[#This Row],[Ticker]], Taxonomie!P:P,0))</f>
        <v>Auto Manufacturers</v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8" s="18">
        <f>IFERROR(ZACKS_Screener[[#This Row],[Price]]/ZACKS_Screener[[#This Row],[EPS1]], "")</f>
        <v>-6.5</v>
      </c>
      <c r="R1858" s="18" t="str">
        <f>IFERROR(ZACKS_Screener[[#This Row],[Price]]/ZACKS_Screener[[#This Row],[EPS2]], "")</f>
        <v/>
      </c>
      <c r="S1858" s="18">
        <f>IFERROR(ZACKS_Screener[[#This Row],[PE1]]/(ZACKS_Screener[[#This Row],[EG1]]*100), "")</f>
        <v>5.5370370370370368E-2</v>
      </c>
      <c r="T1858" s="18" t="str">
        <f>IFERROR(ZACKS_Screener[[#This Row],[PE2]]/(ZACKS_Screener[[#This Row],[EG2]]*100), "")</f>
        <v/>
      </c>
      <c r="U1858"/>
    </row>
    <row r="1859" spans="1:21" hidden="1" x14ac:dyDescent="0.25">
      <c r="A1859" s="23" t="s">
        <v>2766</v>
      </c>
      <c r="B1859" s="31">
        <v>49342.03</v>
      </c>
      <c r="C1859" s="6" t="s">
        <v>2765</v>
      </c>
      <c r="D1859" s="6" t="s">
        <v>13</v>
      </c>
      <c r="E1859" s="6" t="s">
        <v>107</v>
      </c>
      <c r="F1859" s="6" t="s">
        <v>776</v>
      </c>
      <c r="G1859">
        <v>12</v>
      </c>
      <c r="H1859">
        <v>202212</v>
      </c>
      <c r="I1859" s="9">
        <v>15.75</v>
      </c>
      <c r="J1859" s="9">
        <v>5.6</v>
      </c>
      <c r="K1859" s="9">
        <v>4.91</v>
      </c>
      <c r="L1859" s="9">
        <v>4.8600000000000003</v>
      </c>
      <c r="M1859" s="9" t="str">
        <f>INDEX(Taxonomie!S:S,MATCH(ZACKS_Screener[[#This Row],[Ticker]], Taxonomie!P:P,0))</f>
        <v>Consumer Cyclical</v>
      </c>
      <c r="N1859" t="str">
        <f>INDEX(Taxonomie!Q:Q,MATCH(ZACKS_Screener[[#This Row],[Ticker]], Taxonomie!P:P,0))</f>
        <v>Auto Manufacturers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859" s="18">
        <f>IFERROR(ZACKS_Screener[[#This Row],[Price]]/ZACKS_Screener[[#This Row],[EPS1]], "")</f>
        <v>3.2077393075356415</v>
      </c>
      <c r="R1859" s="18">
        <f>IFERROR(ZACKS_Screener[[#This Row],[Price]]/ZACKS_Screener[[#This Row],[EPS2]], "")</f>
        <v>3.2407407407407405</v>
      </c>
      <c r="S1859" s="18">
        <f>IFERROR(ZACKS_Screener[[#This Row],[PE1]]/(ZACKS_Screener[[#This Row],[EG1]]*100), "")</f>
        <v>-0.26033826264057397</v>
      </c>
      <c r="T1859" s="18">
        <f>IFERROR(ZACKS_Screener[[#This Row],[PE2]]/(ZACKS_Screener[[#This Row],[EG2]]*100), "")</f>
        <v>-3.1824074074074185</v>
      </c>
      <c r="U1859"/>
    </row>
    <row r="1860" spans="1:21" hidden="1" x14ac:dyDescent="0.25">
      <c r="A1860" s="23" t="s">
        <v>3222</v>
      </c>
      <c r="B1860" s="31">
        <v>7229.67</v>
      </c>
      <c r="C1860" s="6" t="s">
        <v>3221</v>
      </c>
      <c r="D1860" s="6" t="s">
        <v>13</v>
      </c>
      <c r="E1860" s="6" t="s">
        <v>107</v>
      </c>
      <c r="F1860" s="6" t="s">
        <v>776</v>
      </c>
      <c r="G1860">
        <v>12</v>
      </c>
      <c r="H1860">
        <v>202212</v>
      </c>
      <c r="I1860" s="9">
        <v>8.4499999999999993</v>
      </c>
      <c r="J1860" s="9">
        <v>-1.43</v>
      </c>
      <c r="K1860" s="9">
        <v>-1.21</v>
      </c>
      <c r="L1860" s="9">
        <v>-0.89</v>
      </c>
      <c r="M1860" s="9" t="str">
        <f>INDEX(Taxonomie!S:S,MATCH(ZACKS_Screener[[#This Row],[Ticker]], Taxonomie!P:P,0))</f>
        <v>Consumer Cyclical</v>
      </c>
      <c r="N1860" t="str">
        <f>INDEX(Taxonomie!Q:Q,MATCH(ZACKS_Screener[[#This Row],[Ticker]], Taxonomie!P:P,0))</f>
        <v>Auto Manufacturers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60" s="18">
        <f>IFERROR(ZACKS_Screener[[#This Row],[Price]]/ZACKS_Screener[[#This Row],[EPS1]], "")</f>
        <v>-6.9834710743801649</v>
      </c>
      <c r="R1860" s="18">
        <f>IFERROR(ZACKS_Screener[[#This Row],[Price]]/ZACKS_Screener[[#This Row],[EPS2]], "")</f>
        <v>-9.4943820224719087</v>
      </c>
      <c r="S1860" s="18">
        <f>IFERROR(ZACKS_Screener[[#This Row],[PE1]]/(ZACKS_Screener[[#This Row],[EG1]]*100), "")</f>
        <v>-0.45392561983471075</v>
      </c>
      <c r="T1860" s="18">
        <f>IFERROR(ZACKS_Screener[[#This Row],[PE2]]/(ZACKS_Screener[[#This Row],[EG2]]*100), "")</f>
        <v>-0.35900632022471912</v>
      </c>
      <c r="U1860"/>
    </row>
    <row r="1861" spans="1:21" hidden="1" x14ac:dyDescent="0.25">
      <c r="A1861" s="23" t="s">
        <v>1203</v>
      </c>
      <c r="B1861" s="31">
        <v>50369.7</v>
      </c>
      <c r="C1861" s="6" t="s">
        <v>1202</v>
      </c>
      <c r="D1861" s="6" t="s">
        <v>13</v>
      </c>
      <c r="E1861" s="6" t="s">
        <v>107</v>
      </c>
      <c r="F1861" s="6" t="s">
        <v>1204</v>
      </c>
      <c r="G1861">
        <v>12</v>
      </c>
      <c r="H1861">
        <v>202212</v>
      </c>
      <c r="I1861" s="9">
        <v>12.59</v>
      </c>
      <c r="J1861" s="9">
        <v>1.88</v>
      </c>
      <c r="K1861" s="9">
        <v>1.74</v>
      </c>
      <c r="L1861" s="9">
        <v>1.7</v>
      </c>
      <c r="M1861" s="9" t="str">
        <f>INDEX(Taxonomie!S:S,MATCH(ZACKS_Screener[[#This Row],[Ticker]], Taxonomie!P:P,0))</f>
        <v>Consumer Cyclical</v>
      </c>
      <c r="N1861" t="str">
        <f>INDEX(Taxonomie!Q:Q,MATCH(ZACKS_Screener[[#This Row],[Ticker]], Taxonomie!P:P,0))</f>
        <v>Auto Manufacturers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1861" s="18">
        <f>IFERROR(ZACKS_Screener[[#This Row],[Price]]/ZACKS_Screener[[#This Row],[EPS1]], "")</f>
        <v>7.235632183908046</v>
      </c>
      <c r="R1861" s="18">
        <f>IFERROR(ZACKS_Screener[[#This Row],[Price]]/ZACKS_Screener[[#This Row],[EPS2]], "")</f>
        <v>7.4058823529411768</v>
      </c>
      <c r="S1861" s="18">
        <f>IFERROR(ZACKS_Screener[[#This Row],[PE1]]/(ZACKS_Screener[[#This Row],[EG1]]*100), "")</f>
        <v>-0.97164203612479538</v>
      </c>
      <c r="T1861" s="18">
        <f>IFERROR(ZACKS_Screener[[#This Row],[PE2]]/(ZACKS_Screener[[#This Row],[EG2]]*100), "")</f>
        <v>-3.221558823529409</v>
      </c>
      <c r="U1861"/>
    </row>
    <row r="1862" spans="1:21" hidden="1" x14ac:dyDescent="0.25">
      <c r="A1862" s="23" t="s">
        <v>1295</v>
      </c>
      <c r="B1862" s="31">
        <v>3845.76</v>
      </c>
      <c r="C1862" s="6" t="s">
        <v>1294</v>
      </c>
      <c r="D1862" s="6" t="s">
        <v>22</v>
      </c>
      <c r="E1862" s="6" t="s">
        <v>107</v>
      </c>
      <c r="F1862" s="6" t="s">
        <v>1204</v>
      </c>
      <c r="G1862">
        <v>12</v>
      </c>
      <c r="H1862">
        <v>202212</v>
      </c>
      <c r="I1862" s="9">
        <v>90.91</v>
      </c>
      <c r="J1862" s="9">
        <v>5.49</v>
      </c>
      <c r="K1862" s="9">
        <v>5.16</v>
      </c>
      <c r="L1862" s="9">
        <v>6.03</v>
      </c>
      <c r="M1862" s="9" t="str">
        <f>INDEX(Taxonomie!S:S,MATCH(ZACKS_Screener[[#This Row],[Ticker]], Taxonomie!P:P,0))</f>
        <v>Consumer Cyclical</v>
      </c>
      <c r="N1862" t="str">
        <f>INDEX(Taxonomie!Q:Q,MATCH(ZACKS_Screener[[#This Row],[Ticker]], Taxonomie!P:P,0))</f>
        <v>Auto Parts</v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1862" s="18">
        <f>IFERROR(ZACKS_Screener[[#This Row],[Price]]/ZACKS_Screener[[#This Row],[EPS1]], "")</f>
        <v>17.618217054263564</v>
      </c>
      <c r="R1862" s="18">
        <f>IFERROR(ZACKS_Screener[[#This Row],[Price]]/ZACKS_Screener[[#This Row],[EPS2]], "")</f>
        <v>15.076285240464344</v>
      </c>
      <c r="S1862" s="18">
        <f>IFERROR(ZACKS_Screener[[#This Row],[PE1]]/(ZACKS_Screener[[#This Row],[EG1]]*100), "")</f>
        <v>-2.9310306553911194</v>
      </c>
      <c r="T1862" s="18">
        <f>IFERROR(ZACKS_Screener[[#This Row],[PE2]]/(ZACKS_Screener[[#This Row],[EG2]]*100), "")</f>
        <v>0.89417967633098849</v>
      </c>
      <c r="U1862"/>
    </row>
    <row r="1863" spans="1:21" hidden="1" x14ac:dyDescent="0.25">
      <c r="A1863" s="23" t="s">
        <v>1387</v>
      </c>
      <c r="B1863" s="31">
        <v>47444.92</v>
      </c>
      <c r="C1863" s="6" t="s">
        <v>1386</v>
      </c>
      <c r="D1863" s="6" t="s">
        <v>13</v>
      </c>
      <c r="E1863" s="6" t="s">
        <v>107</v>
      </c>
      <c r="F1863" s="6" t="s">
        <v>1204</v>
      </c>
      <c r="G1863">
        <v>12</v>
      </c>
      <c r="H1863">
        <v>202212</v>
      </c>
      <c r="I1863" s="9">
        <v>34.130000000000003</v>
      </c>
      <c r="J1863" s="9">
        <v>7.59</v>
      </c>
      <c r="K1863" s="9">
        <v>6.68</v>
      </c>
      <c r="L1863" s="9">
        <v>6.44</v>
      </c>
      <c r="M1863" s="9" t="str">
        <f>INDEX(Taxonomie!S:S,MATCH(ZACKS_Screener[[#This Row],[Ticker]], Taxonomie!P:P,0))</f>
        <v>Consumer Cyclical</v>
      </c>
      <c r="N1863" t="str">
        <f>INDEX(Taxonomie!Q:Q,MATCH(ZACKS_Screener[[#This Row],[Ticker]], Taxonomie!P:P,0))</f>
        <v>Auto Manufacturers</v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1863" s="18">
        <f>IFERROR(ZACKS_Screener[[#This Row],[Price]]/ZACKS_Screener[[#This Row],[EPS1]], "")</f>
        <v>5.1092814371257491</v>
      </c>
      <c r="R1863" s="18">
        <f>IFERROR(ZACKS_Screener[[#This Row],[Price]]/ZACKS_Screener[[#This Row],[EPS2]], "")</f>
        <v>5.2996894409937889</v>
      </c>
      <c r="S1863" s="18">
        <f>IFERROR(ZACKS_Screener[[#This Row],[PE1]]/(ZACKS_Screener[[#This Row],[EG1]]*100), "")</f>
        <v>-0.42614775942620253</v>
      </c>
      <c r="T1863" s="18">
        <f>IFERROR(ZACKS_Screener[[#This Row],[PE2]]/(ZACKS_Screener[[#This Row],[EG2]]*100), "")</f>
        <v>-1.4750802277432753</v>
      </c>
      <c r="U1863"/>
    </row>
    <row r="1864" spans="1:21" hidden="1" x14ac:dyDescent="0.25">
      <c r="A1864" s="23" t="s">
        <v>1497</v>
      </c>
      <c r="B1864" s="31">
        <v>4656.3999999999996</v>
      </c>
      <c r="C1864" s="6" t="s">
        <v>1496</v>
      </c>
      <c r="D1864" s="6" t="s">
        <v>13</v>
      </c>
      <c r="E1864" s="6" t="s">
        <v>107</v>
      </c>
      <c r="F1864" s="6" t="s">
        <v>1204</v>
      </c>
      <c r="G1864">
        <v>12</v>
      </c>
      <c r="H1864">
        <v>202212</v>
      </c>
      <c r="I1864" s="9">
        <v>32.39</v>
      </c>
      <c r="J1864" s="9">
        <v>4.96</v>
      </c>
      <c r="K1864" s="9">
        <v>4.79</v>
      </c>
      <c r="L1864" s="9">
        <v>4.97</v>
      </c>
      <c r="M1864" s="9" t="str">
        <f>INDEX(Taxonomie!S:S,MATCH(ZACKS_Screener[[#This Row],[Ticker]], Taxonomie!P:P,0))</f>
        <v>Consumer Cyclical</v>
      </c>
      <c r="N1864" t="str">
        <f>INDEX(Taxonomie!Q:Q,MATCH(ZACKS_Screener[[#This Row],[Ticker]], Taxonomie!P:P,0))</f>
        <v>Recreational Vehicles</v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1864" s="18">
        <f>IFERROR(ZACKS_Screener[[#This Row],[Price]]/ZACKS_Screener[[#This Row],[EPS1]], "")</f>
        <v>6.7620041753653446</v>
      </c>
      <c r="R1864" s="18">
        <f>IFERROR(ZACKS_Screener[[#This Row],[Price]]/ZACKS_Screener[[#This Row],[EPS2]], "")</f>
        <v>6.5171026156941654</v>
      </c>
      <c r="S1864" s="18">
        <f>IFERROR(ZACKS_Screener[[#This Row],[PE1]]/(ZACKS_Screener[[#This Row],[EG1]]*100), "")</f>
        <v>-1.9729141594007131</v>
      </c>
      <c r="T1864" s="18">
        <f>IFERROR(ZACKS_Screener[[#This Row],[PE2]]/(ZACKS_Screener[[#This Row],[EG2]]*100), "")</f>
        <v>1.7342734182875055</v>
      </c>
      <c r="U1864"/>
    </row>
    <row r="1865" spans="1:21" hidden="1" x14ac:dyDescent="0.25">
      <c r="A1865" s="23" t="s">
        <v>1799</v>
      </c>
      <c r="B1865" s="31">
        <v>12087.69</v>
      </c>
      <c r="C1865" s="6" t="s">
        <v>1798</v>
      </c>
      <c r="D1865" s="6" t="s">
        <v>22</v>
      </c>
      <c r="E1865" s="6" t="s">
        <v>107</v>
      </c>
      <c r="F1865" s="6" t="s">
        <v>1204</v>
      </c>
      <c r="G1865">
        <v>12</v>
      </c>
      <c r="H1865">
        <v>202212</v>
      </c>
      <c r="I1865" s="9">
        <v>6.59</v>
      </c>
      <c r="J1865" s="9">
        <v>-1.57</v>
      </c>
      <c r="K1865" s="9">
        <v>-1.46</v>
      </c>
      <c r="L1865" s="9">
        <v>-0.92</v>
      </c>
      <c r="M1865" s="9" t="str">
        <f>INDEX(Taxonomie!S:S,MATCH(ZACKS_Screener[[#This Row],[Ticker]], Taxonomie!P:P,0))</f>
        <v>Consumer Cyclical</v>
      </c>
      <c r="N1865" t="str">
        <f>INDEX(Taxonomie!Q:Q,MATCH(ZACKS_Screener[[#This Row],[Ticker]], Taxonomie!P:P,0))</f>
        <v>Auto Manufacturers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865" s="18">
        <f>IFERROR(ZACKS_Screener[[#This Row],[Price]]/ZACKS_Screener[[#This Row],[EPS1]], "")</f>
        <v>-4.5136986301369859</v>
      </c>
      <c r="R1865" s="18">
        <f>IFERROR(ZACKS_Screener[[#This Row],[Price]]/ZACKS_Screener[[#This Row],[EPS2]], "")</f>
        <v>-7.1630434782608692</v>
      </c>
      <c r="S1865" s="18">
        <f>IFERROR(ZACKS_Screener[[#This Row],[PE1]]/(ZACKS_Screener[[#This Row],[EG1]]*100), "")</f>
        <v>-0.64422789539227843</v>
      </c>
      <c r="T1865" s="18">
        <f>IFERROR(ZACKS_Screener[[#This Row],[PE2]]/(ZACKS_Screener[[#This Row],[EG2]]*100), "")</f>
        <v>-0.19366747181964572</v>
      </c>
      <c r="U1865"/>
    </row>
    <row r="1866" spans="1:21" hidden="1" x14ac:dyDescent="0.25">
      <c r="A1866" s="23" t="s">
        <v>2310</v>
      </c>
      <c r="B1866" s="31">
        <v>38320.720000000001</v>
      </c>
      <c r="C1866" s="6" t="s">
        <v>2309</v>
      </c>
      <c r="D1866" s="6" t="s">
        <v>22</v>
      </c>
      <c r="E1866" s="6" t="s">
        <v>107</v>
      </c>
      <c r="F1866" s="6" t="s">
        <v>1204</v>
      </c>
      <c r="G1866">
        <v>12</v>
      </c>
      <c r="H1866">
        <v>202212</v>
      </c>
      <c r="I1866" s="9">
        <v>73.33</v>
      </c>
      <c r="J1866" s="9">
        <v>5.75</v>
      </c>
      <c r="K1866" s="9">
        <v>7.83</v>
      </c>
      <c r="L1866" s="9">
        <v>6.44</v>
      </c>
      <c r="M1866" s="9" t="str">
        <f>INDEX(Taxonomie!S:S,MATCH(ZACKS_Screener[[#This Row],[Ticker]], Taxonomie!P:P,0))</f>
        <v>Industrials</v>
      </c>
      <c r="N1866" t="str">
        <f>INDEX(Taxonomie!Q:Q,MATCH(ZACKS_Screener[[#This Row],[Ticker]], Taxonomie!P:P,0))</f>
        <v>Farm &amp; Heavy Construction Machinery</v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866" s="18">
        <f>IFERROR(ZACKS_Screener[[#This Row],[Price]]/ZACKS_Screener[[#This Row],[EPS1]], "")</f>
        <v>9.3652618135376748</v>
      </c>
      <c r="R1866" s="18">
        <f>IFERROR(ZACKS_Screener[[#This Row],[Price]]/ZACKS_Screener[[#This Row],[EPS2]], "")</f>
        <v>11.386645962732919</v>
      </c>
      <c r="S1866" s="18">
        <f>IFERROR(ZACKS_Screener[[#This Row],[PE1]]/(ZACKS_Screener[[#This Row],[EG1]]*100), "")</f>
        <v>0.25889545878770009</v>
      </c>
      <c r="T1866" s="18">
        <f>IFERROR(ZACKS_Screener[[#This Row],[PE2]]/(ZACKS_Screener[[#This Row],[EG2]]*100), "")</f>
        <v>-0.64142041646186176</v>
      </c>
      <c r="U1866"/>
    </row>
    <row r="1867" spans="1:21" hidden="1" x14ac:dyDescent="0.25">
      <c r="A1867" s="23" t="s">
        <v>2363</v>
      </c>
      <c r="B1867" s="31">
        <v>6378.09</v>
      </c>
      <c r="C1867" s="6" t="s">
        <v>2362</v>
      </c>
      <c r="D1867" s="6" t="s">
        <v>13</v>
      </c>
      <c r="E1867" s="6" t="s">
        <v>107</v>
      </c>
      <c r="F1867" s="6" t="s">
        <v>1204</v>
      </c>
      <c r="G1867">
        <v>12</v>
      </c>
      <c r="H1867">
        <v>202212</v>
      </c>
      <c r="I1867" s="9">
        <v>112.08</v>
      </c>
      <c r="J1867" s="9">
        <v>10.4</v>
      </c>
      <c r="K1867" s="9">
        <v>10.19</v>
      </c>
      <c r="L1867" s="9">
        <v>10.35</v>
      </c>
      <c r="M1867" s="9" t="str">
        <f>INDEX(Taxonomie!S:S,MATCH(ZACKS_Screener[[#This Row],[Ticker]], Taxonomie!P:P,0))</f>
        <v>Consumer Cyclical</v>
      </c>
      <c r="N1867" t="str">
        <f>INDEX(Taxonomie!Q:Q,MATCH(ZACKS_Screener[[#This Row],[Ticker]], Taxonomie!P:P,0))</f>
        <v>Recreational Vehicles</v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867" s="18">
        <f>IFERROR(ZACKS_Screener[[#This Row],[Price]]/ZACKS_Screener[[#This Row],[EPS1]], "")</f>
        <v>10.999018645731109</v>
      </c>
      <c r="R1867" s="18">
        <f>IFERROR(ZACKS_Screener[[#This Row],[Price]]/ZACKS_Screener[[#This Row],[EPS2]], "")</f>
        <v>10.828985507246378</v>
      </c>
      <c r="S1867" s="18">
        <f>IFERROR(ZACKS_Screener[[#This Row],[PE1]]/(ZACKS_Screener[[#This Row],[EG1]]*100), "")</f>
        <v>-5.4471330436001466</v>
      </c>
      <c r="T1867" s="18">
        <f>IFERROR(ZACKS_Screener[[#This Row],[PE2]]/(ZACKS_Screener[[#This Row],[EG2]]*100), "")</f>
        <v>6.8967101449275301</v>
      </c>
      <c r="U1867"/>
    </row>
    <row r="1868" spans="1:21" hidden="1" x14ac:dyDescent="0.25">
      <c r="A1868" s="23" t="s">
        <v>2519</v>
      </c>
      <c r="B1868" s="31">
        <v>13206.51</v>
      </c>
      <c r="C1868" s="6" t="s">
        <v>2518</v>
      </c>
      <c r="D1868" s="6" t="s">
        <v>22</v>
      </c>
      <c r="E1868" s="6" t="s">
        <v>107</v>
      </c>
      <c r="F1868" s="6" t="s">
        <v>1204</v>
      </c>
      <c r="G1868">
        <v>12</v>
      </c>
      <c r="H1868">
        <v>202212</v>
      </c>
      <c r="I1868" s="9">
        <v>14.34</v>
      </c>
      <c r="J1868" s="9">
        <v>-6.34</v>
      </c>
      <c r="K1868" s="9">
        <v>-5.15</v>
      </c>
      <c r="L1868" s="9">
        <v>-3.09</v>
      </c>
      <c r="M1868" s="9" t="str">
        <f>INDEX(Taxonomie!S:S,MATCH(ZACKS_Screener[[#This Row],[Ticker]], Taxonomie!P:P,0))</f>
        <v>Consumer Cyclical</v>
      </c>
      <c r="N1868" t="str">
        <f>INDEX(Taxonomie!Q:Q,MATCH(ZACKS_Screener[[#This Row],[Ticker]], Taxonomie!P:P,0))</f>
        <v>Auto Manufacturers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868" s="18">
        <f>IFERROR(ZACKS_Screener[[#This Row],[Price]]/ZACKS_Screener[[#This Row],[EPS1]], "")</f>
        <v>-2.7844660194174753</v>
      </c>
      <c r="R1868" s="18">
        <f>IFERROR(ZACKS_Screener[[#This Row],[Price]]/ZACKS_Screener[[#This Row],[EPS2]], "")</f>
        <v>-4.6407766990291268</v>
      </c>
      <c r="S1868" s="18">
        <f>IFERROR(ZACKS_Screener[[#This Row],[PE1]]/(ZACKS_Screener[[#This Row],[EG1]]*100), "")</f>
        <v>-0.14834886187484708</v>
      </c>
      <c r="T1868" s="18">
        <f>IFERROR(ZACKS_Screener[[#This Row],[PE2]]/(ZACKS_Screener[[#This Row],[EG2]]*100), "")</f>
        <v>-0.11601941747572815</v>
      </c>
      <c r="U1868"/>
    </row>
    <row r="1869" spans="1:21" hidden="1" x14ac:dyDescent="0.25">
      <c r="A1869" s="23" t="s">
        <v>2940</v>
      </c>
      <c r="B1869" s="31">
        <v>689715.81</v>
      </c>
      <c r="C1869" s="6" t="s">
        <v>2939</v>
      </c>
      <c r="D1869" s="6" t="s">
        <v>22</v>
      </c>
      <c r="E1869" s="6" t="s">
        <v>107</v>
      </c>
      <c r="F1869" s="6" t="s">
        <v>1204</v>
      </c>
      <c r="G1869">
        <v>12</v>
      </c>
      <c r="H1869">
        <v>202212</v>
      </c>
      <c r="I1869" s="9">
        <v>217.61</v>
      </c>
      <c r="J1869" s="9">
        <v>4.07</v>
      </c>
      <c r="K1869" s="9">
        <v>3.56</v>
      </c>
      <c r="L1869" s="9">
        <v>4.72</v>
      </c>
      <c r="M1869" s="9" t="str">
        <f>INDEX(Taxonomie!S:S,MATCH(ZACKS_Screener[[#This Row],[Ticker]], Taxonomie!P:P,0))</f>
        <v>Consumer Cyclical</v>
      </c>
      <c r="N1869" t="str">
        <f>INDEX(Taxonomie!Q:Q,MATCH(ZACKS_Screener[[#This Row],[Ticker]], Taxonomie!P:P,0))</f>
        <v>Auto Manufacturers</v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869" s="18">
        <f>IFERROR(ZACKS_Screener[[#This Row],[Price]]/ZACKS_Screener[[#This Row],[EPS1]], "")</f>
        <v>61.126404494382022</v>
      </c>
      <c r="R1869" s="18">
        <f>IFERROR(ZACKS_Screener[[#This Row],[Price]]/ZACKS_Screener[[#This Row],[EPS2]], "")</f>
        <v>46.103813559322042</v>
      </c>
      <c r="S1869" s="18">
        <f>IFERROR(ZACKS_Screener[[#This Row],[PE1]]/(ZACKS_Screener[[#This Row],[EG1]]*100), "")</f>
        <v>-4.8781267900418577</v>
      </c>
      <c r="T1869" s="18">
        <f>IFERROR(ZACKS_Screener[[#This Row],[PE2]]/(ZACKS_Screener[[#This Row],[EG2]]*100), "")</f>
        <v>1.4149101402688493</v>
      </c>
      <c r="U1869"/>
    </row>
    <row r="1870" spans="1:21" hidden="1" x14ac:dyDescent="0.25">
      <c r="A1870" s="23" t="s">
        <v>981</v>
      </c>
      <c r="B1870" s="31">
        <v>7901.22</v>
      </c>
      <c r="C1870" s="6" t="s">
        <v>980</v>
      </c>
      <c r="D1870" s="6" t="s">
        <v>13</v>
      </c>
      <c r="E1870" s="6" t="s">
        <v>330</v>
      </c>
      <c r="F1870" s="6" t="s">
        <v>982</v>
      </c>
      <c r="G1870">
        <v>9</v>
      </c>
      <c r="H1870">
        <v>202209</v>
      </c>
      <c r="I1870" s="9">
        <v>82.73</v>
      </c>
      <c r="J1870" s="9">
        <v>3.14</v>
      </c>
      <c r="K1870" s="9">
        <v>3.47</v>
      </c>
      <c r="L1870" s="9">
        <v>3.83</v>
      </c>
      <c r="M1870" s="9" t="str">
        <f>INDEX(Taxonomie!S:S,MATCH(ZACKS_Screener[[#This Row],[Ticker]], Taxonomie!P:P,0))</f>
        <v>Industrials</v>
      </c>
      <c r="N1870" t="str">
        <f>INDEX(Taxonomie!Q:Q,MATCH(ZACKS_Screener[[#This Row],[Ticker]], Taxonomie!P:P,0))</f>
        <v>Specialty Business Services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1870" s="18">
        <f>IFERROR(ZACKS_Screener[[#This Row],[Price]]/ZACKS_Screener[[#This Row],[EPS1]], "")</f>
        <v>23.841498559077809</v>
      </c>
      <c r="R1870" s="18">
        <f>IFERROR(ZACKS_Screener[[#This Row],[Price]]/ZACKS_Screener[[#This Row],[EPS2]], "")</f>
        <v>21.600522193211489</v>
      </c>
      <c r="S1870" s="18">
        <f>IFERROR(ZACKS_Screener[[#This Row],[PE1]]/(ZACKS_Screener[[#This Row],[EG1]]*100), "")</f>
        <v>2.2685547113789184</v>
      </c>
      <c r="T1870" s="18">
        <f>IFERROR(ZACKS_Screener[[#This Row],[PE2]]/(ZACKS_Screener[[#This Row],[EG2]]*100), "")</f>
        <v>2.0820503336234415</v>
      </c>
      <c r="U1870"/>
    </row>
    <row r="1871" spans="1:21" hidden="1" x14ac:dyDescent="0.25">
      <c r="A1871" s="23" t="s">
        <v>2717</v>
      </c>
      <c r="B1871" s="31">
        <v>121547.23</v>
      </c>
      <c r="C1871" s="6" t="s">
        <v>2716</v>
      </c>
      <c r="D1871" s="6" t="s">
        <v>13</v>
      </c>
      <c r="E1871" s="6" t="s">
        <v>330</v>
      </c>
      <c r="F1871" s="6" t="s">
        <v>982</v>
      </c>
      <c r="G1871">
        <v>3</v>
      </c>
      <c r="H1871">
        <v>202303</v>
      </c>
      <c r="I1871" s="9">
        <v>98.5</v>
      </c>
      <c r="J1871" s="9">
        <v>5.45</v>
      </c>
      <c r="K1871" s="9">
        <v>5.65</v>
      </c>
      <c r="L1871" s="9">
        <v>6.61</v>
      </c>
      <c r="M1871" s="9" t="str">
        <f>INDEX(Taxonomie!S:S,MATCH(ZACKS_Screener[[#This Row],[Ticker]], Taxonomie!P:P,0))</f>
        <v>Technology</v>
      </c>
      <c r="N1871" t="str">
        <f>INDEX(Taxonomie!Q:Q,MATCH(ZACKS_Screener[[#This Row],[Ticker]], Taxonomie!P:P,0))</f>
        <v>Consumer Electronics</v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871" s="18">
        <f>IFERROR(ZACKS_Screener[[#This Row],[Price]]/ZACKS_Screener[[#This Row],[EPS1]], "")</f>
        <v>17.43362831858407</v>
      </c>
      <c r="R1871" s="18">
        <f>IFERROR(ZACKS_Screener[[#This Row],[Price]]/ZACKS_Screener[[#This Row],[EPS2]], "")</f>
        <v>14.901664145234493</v>
      </c>
      <c r="S1871" s="18">
        <f>IFERROR(ZACKS_Screener[[#This Row],[PE1]]/(ZACKS_Screener[[#This Row],[EG1]]*100), "")</f>
        <v>4.750663716814155</v>
      </c>
      <c r="T1871" s="18">
        <f>IFERROR(ZACKS_Screener[[#This Row],[PE2]]/(ZACKS_Screener[[#This Row],[EG2]]*100), "")</f>
        <v>0.8770250252143218</v>
      </c>
      <c r="U1871"/>
    </row>
    <row r="1872" spans="1:21" hidden="1" x14ac:dyDescent="0.25">
      <c r="A1872" s="23" t="s">
        <v>832</v>
      </c>
      <c r="B1872" s="31">
        <v>42262.97</v>
      </c>
      <c r="C1872" s="6" t="s">
        <v>831</v>
      </c>
      <c r="D1872" s="6" t="s">
        <v>22</v>
      </c>
      <c r="E1872" s="6" t="s">
        <v>85</v>
      </c>
      <c r="F1872" s="6" t="s">
        <v>833</v>
      </c>
      <c r="G1872">
        <v>7</v>
      </c>
      <c r="H1872">
        <v>202207</v>
      </c>
      <c r="I1872" s="9">
        <v>88.52</v>
      </c>
      <c r="J1872" s="9">
        <v>2.23</v>
      </c>
      <c r="K1872" s="9">
        <v>2.38</v>
      </c>
      <c r="L1872" s="9">
        <v>2.59</v>
      </c>
      <c r="M1872" s="9" t="str">
        <f>INDEX(Taxonomie!S:S,MATCH(ZACKS_Screener[[#This Row],[Ticker]], Taxonomie!P:P,0))</f>
        <v>Industrials</v>
      </c>
      <c r="N1872" t="str">
        <f>INDEX(Taxonomie!Q:Q,MATCH(ZACKS_Screener[[#This Row],[Ticker]], Taxonomie!P:P,0))</f>
        <v>Specialty Business Services</v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1872" s="18">
        <f>IFERROR(ZACKS_Screener[[#This Row],[Price]]/ZACKS_Screener[[#This Row],[EPS1]], "")</f>
        <v>37.193277310924373</v>
      </c>
      <c r="R1872" s="18">
        <f>IFERROR(ZACKS_Screener[[#This Row],[Price]]/ZACKS_Screener[[#This Row],[EPS2]], "")</f>
        <v>34.177606177606179</v>
      </c>
      <c r="S1872" s="18">
        <f>IFERROR(ZACKS_Screener[[#This Row],[PE1]]/(ZACKS_Screener[[#This Row],[EG1]]*100), "")</f>
        <v>5.5294005602240937</v>
      </c>
      <c r="T1872" s="18">
        <f>IFERROR(ZACKS_Screener[[#This Row],[PE2]]/(ZACKS_Screener[[#This Row],[EG2]]*100), "")</f>
        <v>3.873462033462034</v>
      </c>
      <c r="U1872"/>
    </row>
    <row r="1873" spans="1:21" hidden="1" x14ac:dyDescent="0.25">
      <c r="A1873" s="23" t="s">
        <v>40442</v>
      </c>
      <c r="B1873" s="31">
        <v>2359.5300000000002</v>
      </c>
      <c r="C1873" s="6" t="s">
        <v>40441</v>
      </c>
      <c r="D1873" s="6" t="s">
        <v>13</v>
      </c>
      <c r="E1873" s="6" t="s">
        <v>223</v>
      </c>
      <c r="F1873" s="6" t="s">
        <v>465</v>
      </c>
      <c r="G1873">
        <v>12</v>
      </c>
      <c r="H1873">
        <v>202212</v>
      </c>
      <c r="I1873" s="9">
        <v>45.27</v>
      </c>
      <c r="J1873" s="9">
        <v>1.87</v>
      </c>
      <c r="K1873" s="9">
        <v>1.8</v>
      </c>
      <c r="L1873" s="9">
        <v>2.41</v>
      </c>
      <c r="M1873" s="9" t="str">
        <f>INDEX(Taxonomie!S:S,MATCH(ZACKS_Screener[[#This Row],[Ticker]], Taxonomie!P:P,0))</f>
        <v>Industrials</v>
      </c>
      <c r="N1873" t="str">
        <f>INDEX(Taxonomie!Q:Q,MATCH(ZACKS_Screener[[#This Row],[Ticker]], Taxonomie!P:P,0))</f>
        <v>Engineering &amp; Construction</v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873" s="18">
        <f>IFERROR(ZACKS_Screener[[#This Row],[Price]]/ZACKS_Screener[[#This Row],[EPS1]], "")</f>
        <v>25.150000000000002</v>
      </c>
      <c r="R1873" s="18">
        <f>IFERROR(ZACKS_Screener[[#This Row],[Price]]/ZACKS_Screener[[#This Row],[EPS2]], "")</f>
        <v>18.784232365145229</v>
      </c>
      <c r="S1873" s="18">
        <f>IFERROR(ZACKS_Screener[[#This Row],[PE1]]/(ZACKS_Screener[[#This Row],[EG1]]*100), "")</f>
        <v>-6.7186428571428527</v>
      </c>
      <c r="T1873" s="18">
        <f>IFERROR(ZACKS_Screener[[#This Row],[PE2]]/(ZACKS_Screener[[#This Row],[EG2]]*100), "")</f>
        <v>0.55428882388953127</v>
      </c>
      <c r="U1873"/>
    </row>
    <row r="1874" spans="1:21" hidden="1" x14ac:dyDescent="0.25">
      <c r="A1874" s="23" t="s">
        <v>40519</v>
      </c>
      <c r="B1874" s="31">
        <v>2778.6</v>
      </c>
      <c r="C1874" s="6" t="s">
        <v>40518</v>
      </c>
      <c r="D1874" s="6" t="s">
        <v>22</v>
      </c>
      <c r="E1874" s="6" t="s">
        <v>223</v>
      </c>
      <c r="F1874" s="6" t="s">
        <v>465</v>
      </c>
      <c r="G1874">
        <v>12</v>
      </c>
      <c r="H1874">
        <v>202212</v>
      </c>
      <c r="I1874" s="9">
        <v>24.72</v>
      </c>
      <c r="J1874" s="9">
        <v>-0.05</v>
      </c>
      <c r="K1874" s="9">
        <v>0.12</v>
      </c>
      <c r="L1874" s="9">
        <v>0.26</v>
      </c>
      <c r="M1874" s="9" t="str">
        <f>INDEX(Taxonomie!S:S,MATCH(ZACKS_Screener[[#This Row],[Ticker]], Taxonomie!P:P,0))</f>
        <v>Utilities</v>
      </c>
      <c r="N1874" t="str">
        <f>INDEX(Taxonomie!Q:Q,MATCH(ZACKS_Screener[[#This Row],[Ticker]], Taxonomie!P:P,0))</f>
        <v>Utilities—Renewable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74" s="18">
        <f>IFERROR(ZACKS_Screener[[#This Row],[Price]]/ZACKS_Screener[[#This Row],[EPS1]], "")</f>
        <v>206</v>
      </c>
      <c r="R1874" s="18">
        <f>IFERROR(ZACKS_Screener[[#This Row],[Price]]/ZACKS_Screener[[#This Row],[EPS2]], "")</f>
        <v>95.076923076923066</v>
      </c>
      <c r="S1874" s="18">
        <f>IFERROR(ZACKS_Screener[[#This Row],[PE1]]/(ZACKS_Screener[[#This Row],[EG1]]*100), "")</f>
        <v>2.06</v>
      </c>
      <c r="T1874" s="18">
        <f>IFERROR(ZACKS_Screener[[#This Row],[PE2]]/(ZACKS_Screener[[#This Row],[EG2]]*100), "")</f>
        <v>0.81494505494505487</v>
      </c>
      <c r="U1874"/>
    </row>
    <row r="1875" spans="1:21" hidden="1" x14ac:dyDescent="0.25">
      <c r="A1875" s="23" t="s">
        <v>40548</v>
      </c>
      <c r="B1875" s="31">
        <v>2957.1</v>
      </c>
      <c r="C1875" s="6" t="s">
        <v>40547</v>
      </c>
      <c r="D1875" s="6" t="s">
        <v>13</v>
      </c>
      <c r="E1875" s="6" t="s">
        <v>223</v>
      </c>
      <c r="F1875" s="6" t="s">
        <v>465</v>
      </c>
      <c r="G1875">
        <v>12</v>
      </c>
      <c r="H1875">
        <v>202212</v>
      </c>
      <c r="I1875" s="9">
        <v>14.18</v>
      </c>
      <c r="J1875" s="9">
        <v>-0.41</v>
      </c>
      <c r="K1875" s="9">
        <v>-0.24</v>
      </c>
      <c r="L1875" s="9">
        <v>0.32</v>
      </c>
      <c r="M1875" s="9" t="str">
        <f>INDEX(Taxonomie!S:S,MATCH(ZACKS_Screener[[#This Row],[Ticker]], Taxonomie!P:P,0))</f>
        <v>Industrials</v>
      </c>
      <c r="N1875" t="str">
        <f>INDEX(Taxonomie!Q:Q,MATCH(ZACKS_Screener[[#This Row],[Ticker]], Taxonomie!P:P,0))</f>
        <v>Electrical Equipment &amp; Parts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1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75" s="18">
        <f>IFERROR(ZACKS_Screener[[#This Row],[Price]]/ZACKS_Screener[[#This Row],[EPS1]], "")</f>
        <v>-59.083333333333336</v>
      </c>
      <c r="R1875" s="18">
        <f>IFERROR(ZACKS_Screener[[#This Row],[Price]]/ZACKS_Screener[[#This Row],[EPS2]], "")</f>
        <v>44.3125</v>
      </c>
      <c r="S1875" s="18">
        <f>IFERROR(ZACKS_Screener[[#This Row],[PE1]]/(ZACKS_Screener[[#This Row],[EG1]]*100), "")</f>
        <v>-1.424950980392157</v>
      </c>
      <c r="T1875" s="18">
        <f>IFERROR(ZACKS_Screener[[#This Row],[PE2]]/(ZACKS_Screener[[#This Row],[EG2]]*100), "")</f>
        <v>0.44312499999999999</v>
      </c>
      <c r="U1875"/>
    </row>
    <row r="1876" spans="1:21" hidden="1" x14ac:dyDescent="0.25">
      <c r="A1876" s="23" t="s">
        <v>464</v>
      </c>
      <c r="B1876" s="31">
        <v>6119.26</v>
      </c>
      <c r="C1876" s="6" t="s">
        <v>463</v>
      </c>
      <c r="D1876" s="6" t="s">
        <v>13</v>
      </c>
      <c r="E1876" s="6" t="s">
        <v>223</v>
      </c>
      <c r="F1876" s="6" t="s">
        <v>465</v>
      </c>
      <c r="G1876">
        <v>12</v>
      </c>
      <c r="H1876">
        <v>202212</v>
      </c>
      <c r="I1876" s="9">
        <v>35.53</v>
      </c>
      <c r="J1876" s="9">
        <v>-0.6</v>
      </c>
      <c r="K1876" s="9">
        <v>-0.36</v>
      </c>
      <c r="L1876" s="9">
        <v>-0.16</v>
      </c>
      <c r="M1876" s="9" t="str">
        <f>INDEX(Taxonomie!S:S,MATCH(ZACKS_Screener[[#This Row],[Ticker]], Taxonomie!P:P,0))</f>
        <v>Utilities</v>
      </c>
      <c r="N1876" t="str">
        <f>INDEX(Taxonomie!Q:Q,MATCH(ZACKS_Screener[[#This Row],[Ticker]], Taxonomie!P:P,0))</f>
        <v>Utilities—Renewable</v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1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1876" s="18">
        <f>IFERROR(ZACKS_Screener[[#This Row],[Price]]/ZACKS_Screener[[#This Row],[EPS1]], "")</f>
        <v>-98.694444444444457</v>
      </c>
      <c r="R1876" s="18">
        <f>IFERROR(ZACKS_Screener[[#This Row],[Price]]/ZACKS_Screener[[#This Row],[EPS2]], "")</f>
        <v>-222.0625</v>
      </c>
      <c r="S1876" s="18">
        <f>IFERROR(ZACKS_Screener[[#This Row],[PE1]]/(ZACKS_Screener[[#This Row],[EG1]]*100), "")</f>
        <v>-2.4673611111111113</v>
      </c>
      <c r="T1876" s="18">
        <f>IFERROR(ZACKS_Screener[[#This Row],[PE2]]/(ZACKS_Screener[[#This Row],[EG2]]*100), "")</f>
        <v>-3.997125</v>
      </c>
      <c r="U1876"/>
    </row>
    <row r="1877" spans="1:21" hidden="1" x14ac:dyDescent="0.25">
      <c r="A1877" s="23" t="s">
        <v>676</v>
      </c>
      <c r="B1877" s="31">
        <v>28389.25</v>
      </c>
      <c r="C1877" s="6" t="s">
        <v>675</v>
      </c>
      <c r="D1877" s="6" t="s">
        <v>22</v>
      </c>
      <c r="E1877" s="6" t="s">
        <v>223</v>
      </c>
      <c r="F1877" s="6" t="s">
        <v>465</v>
      </c>
      <c r="G1877">
        <v>12</v>
      </c>
      <c r="H1877">
        <v>202212</v>
      </c>
      <c r="I1877" s="9">
        <v>87.51</v>
      </c>
      <c r="J1877" s="9">
        <v>-0.49</v>
      </c>
      <c r="K1877" s="9">
        <v>4.13</v>
      </c>
      <c r="L1877" s="9">
        <v>5.58</v>
      </c>
      <c r="M1877" s="9" t="str">
        <f>INDEX(Taxonomie!S:S,MATCH(ZACKS_Screener[[#This Row],[Ticker]], Taxonomie!P:P,0))</f>
        <v>Utilities</v>
      </c>
      <c r="N1877" t="str">
        <f>INDEX(Taxonomie!Q:Q,MATCH(ZACKS_Screener[[#This Row],[Ticker]], Taxonomie!P:P,0))</f>
        <v>Utilities—Renewable</v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1877" s="18">
        <f>IFERROR(ZACKS_Screener[[#This Row],[Price]]/ZACKS_Screener[[#This Row],[EPS1]], "")</f>
        <v>21.188861985472158</v>
      </c>
      <c r="R1877" s="18">
        <f>IFERROR(ZACKS_Screener[[#This Row],[Price]]/ZACKS_Screener[[#This Row],[EPS2]], "")</f>
        <v>15.682795698924732</v>
      </c>
      <c r="S1877" s="18">
        <f>IFERROR(ZACKS_Screener[[#This Row],[PE1]]/(ZACKS_Screener[[#This Row],[EG1]]*100), "")</f>
        <v>0.21188861985472157</v>
      </c>
      <c r="T1877" s="18">
        <f>IFERROR(ZACKS_Screener[[#This Row],[PE2]]/(ZACKS_Screener[[#This Row],[EG2]]*100), "")</f>
        <v>0.44668928439006295</v>
      </c>
      <c r="U1877"/>
    </row>
    <row r="1878" spans="1:21" hidden="1" x14ac:dyDescent="0.25">
      <c r="A1878" s="23" t="s">
        <v>901</v>
      </c>
      <c r="B1878" s="31">
        <v>6078.42</v>
      </c>
      <c r="C1878" s="6" t="s">
        <v>900</v>
      </c>
      <c r="D1878" s="6" t="s">
        <v>13</v>
      </c>
      <c r="E1878" s="6" t="s">
        <v>223</v>
      </c>
      <c r="F1878" s="6" t="s">
        <v>465</v>
      </c>
      <c r="G1878">
        <v>12</v>
      </c>
      <c r="H1878">
        <v>202212</v>
      </c>
      <c r="I1878" s="9">
        <v>30.08</v>
      </c>
      <c r="J1878" s="9">
        <v>-3.73</v>
      </c>
      <c r="K1878" s="9">
        <v>1.76</v>
      </c>
      <c r="L1878" s="9">
        <v>1.71</v>
      </c>
      <c r="M1878" s="9" t="str">
        <f>INDEX(Taxonomie!S:S,MATCH(ZACKS_Screener[[#This Row],[Ticker]], Taxonomie!P:P,0))</f>
        <v>Utilities</v>
      </c>
      <c r="N1878" t="str">
        <f>INDEX(Taxonomie!Q:Q,MATCH(ZACKS_Screener[[#This Row],[Ticker]], Taxonomie!P:P,0))</f>
        <v>Utilities—Renewable</v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1878" s="18">
        <f>IFERROR(ZACKS_Screener[[#This Row],[Price]]/ZACKS_Screener[[#This Row],[EPS1]], "")</f>
        <v>17.09090909090909</v>
      </c>
      <c r="R1878" s="18">
        <f>IFERROR(ZACKS_Screener[[#This Row],[Price]]/ZACKS_Screener[[#This Row],[EPS2]], "")</f>
        <v>17.5906432748538</v>
      </c>
      <c r="S1878" s="18">
        <f>IFERROR(ZACKS_Screener[[#This Row],[PE1]]/(ZACKS_Screener[[#This Row],[EG1]]*100), "")</f>
        <v>0.1709090909090909</v>
      </c>
      <c r="T1878" s="18">
        <f>IFERROR(ZACKS_Screener[[#This Row],[PE2]]/(ZACKS_Screener[[#This Row],[EG2]]*100), "")</f>
        <v>-6.1919064327485325</v>
      </c>
      <c r="U1878"/>
    </row>
    <row r="1879" spans="1:21" hidden="1" x14ac:dyDescent="0.25">
      <c r="A1879" s="23" t="s">
        <v>902</v>
      </c>
      <c r="B1879" s="31">
        <v>5823.81</v>
      </c>
      <c r="C1879" s="6" t="s">
        <v>900</v>
      </c>
      <c r="D1879" s="6" t="s">
        <v>13</v>
      </c>
      <c r="E1879" s="6" t="s">
        <v>223</v>
      </c>
      <c r="F1879" s="6" t="s">
        <v>465</v>
      </c>
      <c r="G1879">
        <v>12</v>
      </c>
      <c r="H1879">
        <v>202212</v>
      </c>
      <c r="I1879" s="9">
        <v>28.82</v>
      </c>
      <c r="J1879" s="9">
        <v>-3.73</v>
      </c>
      <c r="L1879" s="9">
        <v>2.35</v>
      </c>
      <c r="M1879" s="9" t="e">
        <f>INDEX(Taxonomie!S:S,MATCH(ZACKS_Screener[[#This Row],[Ticker]], Taxonomie!P:P,0))</f>
        <v>#N/A</v>
      </c>
      <c r="N1879" t="e">
        <f>INDEX(Taxonomie!Q:Q,MATCH(ZACKS_Screener[[#This Row],[Ticker]], Taxonomie!P:P,0))</f>
        <v>#N/A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9" s="18" t="str">
        <f>IFERROR(ZACKS_Screener[[#This Row],[Price]]/ZACKS_Screener[[#This Row],[EPS1]], "")</f>
        <v/>
      </c>
      <c r="R1879" s="18">
        <f>IFERROR(ZACKS_Screener[[#This Row],[Price]]/ZACKS_Screener[[#This Row],[EPS2]], "")</f>
        <v>12.263829787234043</v>
      </c>
      <c r="S1879" s="18" t="str">
        <f>IFERROR(ZACKS_Screener[[#This Row],[PE1]]/(ZACKS_Screener[[#This Row],[EG1]]*100), "")</f>
        <v/>
      </c>
      <c r="T1879" s="18" t="str">
        <f>IFERROR(ZACKS_Screener[[#This Row],[PE2]]/(ZACKS_Screener[[#This Row],[EG2]]*100), "")</f>
        <v/>
      </c>
      <c r="U1879"/>
    </row>
    <row r="1880" spans="1:21" hidden="1" x14ac:dyDescent="0.25">
      <c r="A1880" s="23" t="s">
        <v>968</v>
      </c>
      <c r="B1880" s="31">
        <v>8286.51</v>
      </c>
      <c r="C1880" s="6" t="s">
        <v>967</v>
      </c>
      <c r="D1880" s="6" t="s">
        <v>13</v>
      </c>
      <c r="E1880" s="6" t="s">
        <v>223</v>
      </c>
      <c r="F1880" s="6" t="s">
        <v>465</v>
      </c>
      <c r="G1880">
        <v>12</v>
      </c>
      <c r="H1880">
        <v>202212</v>
      </c>
      <c r="I1880" s="9">
        <v>43.09</v>
      </c>
      <c r="J1880" s="9">
        <v>14.73</v>
      </c>
      <c r="K1880" s="9">
        <v>7.81</v>
      </c>
      <c r="L1880" s="9">
        <v>6.49</v>
      </c>
      <c r="M1880" s="9" t="str">
        <f>INDEX(Taxonomie!S:S,MATCH(ZACKS_Screener[[#This Row],[Ticker]], Taxonomie!P:P,0))</f>
        <v>Energy</v>
      </c>
      <c r="N1880" t="str">
        <f>INDEX(Taxonomie!Q:Q,MATCH(ZACKS_Screener[[#This Row],[Ticker]], Taxonomie!P:P,0))</f>
        <v>Oil &amp; Gas Refining &amp; Marketing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1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1880" s="18">
        <f>IFERROR(ZACKS_Screener[[#This Row],[Price]]/ZACKS_Screener[[#This Row],[EPS1]], "")</f>
        <v>5.5172855313700389</v>
      </c>
      <c r="R1880" s="18">
        <f>IFERROR(ZACKS_Screener[[#This Row],[Price]]/ZACKS_Screener[[#This Row],[EPS2]], "")</f>
        <v>6.63944530046225</v>
      </c>
      <c r="S1880" s="18">
        <f>IFERROR(ZACKS_Screener[[#This Row],[PE1]]/(ZACKS_Screener[[#This Row],[EG1]]*100), "")</f>
        <v>-0.11744164144086801</v>
      </c>
      <c r="T1880" s="18">
        <f>IFERROR(ZACKS_Screener[[#This Row],[PE2]]/(ZACKS_Screener[[#This Row],[EG2]]*100), "")</f>
        <v>-0.39283384694401657</v>
      </c>
      <c r="U1880"/>
    </row>
    <row r="1881" spans="1:21" hidden="1" x14ac:dyDescent="0.25">
      <c r="A1881" s="23" t="s">
        <v>40848</v>
      </c>
      <c r="B1881" s="31">
        <v>2122.1999999999998</v>
      </c>
      <c r="C1881" s="6" t="s">
        <v>40847</v>
      </c>
      <c r="D1881" s="6" t="s">
        <v>13</v>
      </c>
      <c r="E1881" s="6" t="s">
        <v>223</v>
      </c>
      <c r="F1881" s="6" t="s">
        <v>465</v>
      </c>
      <c r="G1881">
        <v>12</v>
      </c>
      <c r="H1881">
        <v>202212</v>
      </c>
      <c r="I1881" s="9">
        <v>19.600000000000001</v>
      </c>
      <c r="J1881" s="9">
        <v>1.6</v>
      </c>
      <c r="K1881" s="9">
        <v>1.17</v>
      </c>
      <c r="L1881" s="9">
        <v>1.1100000000000001</v>
      </c>
      <c r="M1881" s="9" t="str">
        <f>INDEX(Taxonomie!S:S,MATCH(ZACKS_Screener[[#This Row],[Ticker]], Taxonomie!P:P,0))</f>
        <v>Utilities</v>
      </c>
      <c r="N1881" t="str">
        <f>INDEX(Taxonomie!Q:Q,MATCH(ZACKS_Screener[[#This Row],[Ticker]], Taxonomie!P:P,0))</f>
        <v>Utilities—Renewable</v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1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1881" s="18">
        <f>IFERROR(ZACKS_Screener[[#This Row],[Price]]/ZACKS_Screener[[#This Row],[EPS1]], "")</f>
        <v>16.752136752136753</v>
      </c>
      <c r="R1881" s="18">
        <f>IFERROR(ZACKS_Screener[[#This Row],[Price]]/ZACKS_Screener[[#This Row],[EPS2]], "")</f>
        <v>17.657657657657658</v>
      </c>
      <c r="S1881" s="18">
        <f>IFERROR(ZACKS_Screener[[#This Row],[PE1]]/(ZACKS_Screener[[#This Row],[EG1]]*100), "")</f>
        <v>-0.62333532100973943</v>
      </c>
      <c r="T1881" s="18">
        <f>IFERROR(ZACKS_Screener[[#This Row],[PE2]]/(ZACKS_Screener[[#This Row],[EG2]]*100), "")</f>
        <v>-3.4432432432432525</v>
      </c>
      <c r="U1881"/>
    </row>
    <row r="1882" spans="1:21" hidden="1" x14ac:dyDescent="0.25">
      <c r="A1882" s="23" t="s">
        <v>40856</v>
      </c>
      <c r="B1882" s="31">
        <v>2146.37</v>
      </c>
      <c r="C1882" s="6" t="s">
        <v>40855</v>
      </c>
      <c r="D1882" s="6" t="s">
        <v>22</v>
      </c>
      <c r="E1882" s="6" t="s">
        <v>223</v>
      </c>
      <c r="F1882" s="6" t="s">
        <v>465</v>
      </c>
      <c r="G1882">
        <v>12</v>
      </c>
      <c r="H1882">
        <v>202212</v>
      </c>
      <c r="I1882" s="9">
        <v>18.57</v>
      </c>
      <c r="J1882" s="9">
        <v>0.25</v>
      </c>
      <c r="K1882" s="9">
        <v>0.56000000000000005</v>
      </c>
      <c r="L1882" s="9">
        <v>0.7</v>
      </c>
      <c r="M1882" s="9" t="str">
        <f>INDEX(Taxonomie!S:S,MATCH(ZACKS_Screener[[#This Row],[Ticker]], Taxonomie!P:P,0))</f>
        <v>Utilities</v>
      </c>
      <c r="N1882" t="str">
        <f>INDEX(Taxonomie!Q:Q,MATCH(ZACKS_Screener[[#This Row],[Ticker]], Taxonomie!P:P,0))</f>
        <v>Utilities—Renewable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1882" s="18">
        <f>IFERROR(ZACKS_Screener[[#This Row],[Price]]/ZACKS_Screener[[#This Row],[EPS1]], "")</f>
        <v>33.160714285714285</v>
      </c>
      <c r="R1882" s="18">
        <f>IFERROR(ZACKS_Screener[[#This Row],[Price]]/ZACKS_Screener[[#This Row],[EPS2]], "")</f>
        <v>26.528571428571432</v>
      </c>
      <c r="S1882" s="18">
        <f>IFERROR(ZACKS_Screener[[#This Row],[PE1]]/(ZACKS_Screener[[#This Row],[EG1]]*100), "")</f>
        <v>0.26742511520737322</v>
      </c>
      <c r="T1882" s="18">
        <f>IFERROR(ZACKS_Screener[[#This Row],[PE2]]/(ZACKS_Screener[[#This Row],[EG2]]*100), "")</f>
        <v>1.0611428571428581</v>
      </c>
      <c r="U1882"/>
    </row>
    <row r="1883" spans="1:21" hidden="1" x14ac:dyDescent="0.25">
      <c r="A1883" s="23" t="s">
        <v>40864</v>
      </c>
      <c r="B1883" s="31">
        <v>2073.48</v>
      </c>
      <c r="C1883" s="6" t="s">
        <v>40863</v>
      </c>
      <c r="D1883" s="6" t="s">
        <v>22</v>
      </c>
      <c r="E1883" s="6" t="s">
        <v>223</v>
      </c>
      <c r="F1883" s="6" t="s">
        <v>465</v>
      </c>
      <c r="G1883">
        <v>12</v>
      </c>
      <c r="H1883">
        <v>202212</v>
      </c>
      <c r="I1883" s="9">
        <v>13.11</v>
      </c>
      <c r="J1883" s="9">
        <v>-0.59</v>
      </c>
      <c r="K1883" s="9">
        <v>-0.88</v>
      </c>
      <c r="L1883" s="9">
        <v>-0.98</v>
      </c>
      <c r="M1883" s="9" t="str">
        <f>INDEX(Taxonomie!S:S,MATCH(ZACKS_Screener[[#This Row],[Ticker]], Taxonomie!P:P,0))</f>
        <v>Industrials</v>
      </c>
      <c r="N1883" t="str">
        <f>INDEX(Taxonomie!Q:Q,MATCH(ZACKS_Screener[[#This Row],[Ticker]], Taxonomie!P:P,0))</f>
        <v>Electrical Equipment &amp; Parts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1883" s="18">
        <f>IFERROR(ZACKS_Screener[[#This Row],[Price]]/ZACKS_Screener[[#This Row],[EPS1]], "")</f>
        <v>-14.897727272727272</v>
      </c>
      <c r="R1883" s="18">
        <f>IFERROR(ZACKS_Screener[[#This Row],[Price]]/ZACKS_Screener[[#This Row],[EPS2]], "")</f>
        <v>-13.377551020408163</v>
      </c>
      <c r="S1883" s="18">
        <f>IFERROR(ZACKS_Screener[[#This Row],[PE1]]/(ZACKS_Screener[[#This Row],[EG1]]*100), "")</f>
        <v>0.30309169278996856</v>
      </c>
      <c r="T1883" s="18">
        <f>IFERROR(ZACKS_Screener[[#This Row],[PE2]]/(ZACKS_Screener[[#This Row],[EG2]]*100), "")</f>
        <v>1.1772244897959188</v>
      </c>
      <c r="U1883"/>
    </row>
    <row r="1884" spans="1:21" hidden="1" x14ac:dyDescent="0.25">
      <c r="A1884" s="23" t="s">
        <v>1260</v>
      </c>
      <c r="B1884" s="31">
        <v>4317.72</v>
      </c>
      <c r="C1884" s="6" t="s">
        <v>1259</v>
      </c>
      <c r="D1884" s="6" t="s">
        <v>22</v>
      </c>
      <c r="E1884" s="6" t="s">
        <v>223</v>
      </c>
      <c r="F1884" s="6" t="s">
        <v>465</v>
      </c>
      <c r="G1884">
        <v>9</v>
      </c>
      <c r="H1884">
        <v>202209</v>
      </c>
      <c r="I1884" s="9">
        <v>24.6</v>
      </c>
      <c r="J1884" s="9">
        <v>-2.64</v>
      </c>
      <c r="K1884" s="9">
        <v>-0.78</v>
      </c>
      <c r="L1884" s="9">
        <v>0</v>
      </c>
      <c r="M1884" s="9" t="str">
        <f>INDEX(Taxonomie!S:S,MATCH(ZACKS_Screener[[#This Row],[Ticker]], Taxonomie!P:P,0))</f>
        <v>Utilities</v>
      </c>
      <c r="N1884" t="str">
        <f>INDEX(Taxonomie!Q:Q,MATCH(ZACKS_Screener[[#This Row],[Ticker]], Taxonomie!P:P,0))</f>
        <v>Utilities—Renewable</v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1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4" s="18">
        <f>IFERROR(ZACKS_Screener[[#This Row],[Price]]/ZACKS_Screener[[#This Row],[EPS1]], "")</f>
        <v>-31.53846153846154</v>
      </c>
      <c r="R1884" s="18" t="str">
        <f>IFERROR(ZACKS_Screener[[#This Row],[Price]]/ZACKS_Screener[[#This Row],[EPS2]], "")</f>
        <v/>
      </c>
      <c r="S1884" s="18">
        <f>IFERROR(ZACKS_Screener[[#This Row],[PE1]]/(ZACKS_Screener[[#This Row],[EG1]]*100), "")</f>
        <v>-0.44764267990074447</v>
      </c>
      <c r="T1884" s="18" t="str">
        <f>IFERROR(ZACKS_Screener[[#This Row],[PE2]]/(ZACKS_Screener[[#This Row],[EG2]]*100), "")</f>
        <v/>
      </c>
      <c r="U1884"/>
    </row>
    <row r="1885" spans="1:21" hidden="1" x14ac:dyDescent="0.25">
      <c r="A1885" s="23" t="s">
        <v>2094</v>
      </c>
      <c r="B1885" s="31">
        <v>5512.83</v>
      </c>
      <c r="C1885" s="6" t="s">
        <v>2093</v>
      </c>
      <c r="D1885" s="6" t="s">
        <v>13</v>
      </c>
      <c r="E1885" s="6" t="s">
        <v>223</v>
      </c>
      <c r="F1885" s="6" t="s">
        <v>465</v>
      </c>
      <c r="G1885">
        <v>12</v>
      </c>
      <c r="H1885">
        <v>202212</v>
      </c>
      <c r="I1885" s="9">
        <v>62.01</v>
      </c>
      <c r="J1885" s="9">
        <v>5.62</v>
      </c>
      <c r="K1885" s="9">
        <v>1.34</v>
      </c>
      <c r="L1885" s="9">
        <v>1.66</v>
      </c>
      <c r="M1885" s="9" t="str">
        <f>INDEX(Taxonomie!S:S,MATCH(ZACKS_Screener[[#This Row],[Ticker]], Taxonomie!P:P,0))</f>
        <v>Utilities</v>
      </c>
      <c r="N1885" t="str">
        <f>INDEX(Taxonomie!Q:Q,MATCH(ZACKS_Screener[[#This Row],[Ticker]], Taxonomie!P:P,0))</f>
        <v>Utilities—Renewable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885" s="18">
        <f>IFERROR(ZACKS_Screener[[#This Row],[Price]]/ZACKS_Screener[[#This Row],[EPS1]], "")</f>
        <v>46.276119402985067</v>
      </c>
      <c r="R1885" s="18">
        <f>IFERROR(ZACKS_Screener[[#This Row],[Price]]/ZACKS_Screener[[#This Row],[EPS2]], "")</f>
        <v>37.355421686746986</v>
      </c>
      <c r="S1885" s="18">
        <f>IFERROR(ZACKS_Screener[[#This Row],[PE1]]/(ZACKS_Screener[[#This Row],[EG1]]*100), "")</f>
        <v>-0.60764437159994411</v>
      </c>
      <c r="T1885" s="18">
        <f>IFERROR(ZACKS_Screener[[#This Row],[PE2]]/(ZACKS_Screener[[#This Row],[EG2]]*100), "")</f>
        <v>1.5642582831325309</v>
      </c>
      <c r="U1885"/>
    </row>
    <row r="1886" spans="1:21" hidden="1" x14ac:dyDescent="0.25">
      <c r="A1886" s="23" t="s">
        <v>2248</v>
      </c>
      <c r="B1886" s="31">
        <v>5131.21</v>
      </c>
      <c r="C1886" s="6" t="s">
        <v>2247</v>
      </c>
      <c r="D1886" s="6" t="s">
        <v>13</v>
      </c>
      <c r="E1886" s="6" t="s">
        <v>223</v>
      </c>
      <c r="F1886" s="6" t="s">
        <v>465</v>
      </c>
      <c r="G1886">
        <v>12</v>
      </c>
      <c r="H1886">
        <v>202212</v>
      </c>
      <c r="I1886" s="9">
        <v>85.95</v>
      </c>
      <c r="J1886" s="9">
        <v>1.63</v>
      </c>
      <c r="K1886" s="9">
        <v>2.1</v>
      </c>
      <c r="L1886" s="9">
        <v>2.75</v>
      </c>
      <c r="M1886" s="9" t="str">
        <f>INDEX(Taxonomie!S:S,MATCH(ZACKS_Screener[[#This Row],[Ticker]], Taxonomie!P:P,0))</f>
        <v>Utilities</v>
      </c>
      <c r="N1886" t="str">
        <f>INDEX(Taxonomie!Q:Q,MATCH(ZACKS_Screener[[#This Row],[Ticker]], Taxonomie!P:P,0))</f>
        <v>Utilities—Renewable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886" s="18">
        <f>IFERROR(ZACKS_Screener[[#This Row],[Price]]/ZACKS_Screener[[#This Row],[EPS1]], "")</f>
        <v>40.928571428571431</v>
      </c>
      <c r="R1886" s="18">
        <f>IFERROR(ZACKS_Screener[[#This Row],[Price]]/ZACKS_Screener[[#This Row],[EPS2]], "")</f>
        <v>31.254545454545454</v>
      </c>
      <c r="S1886" s="18">
        <f>IFERROR(ZACKS_Screener[[#This Row],[PE1]]/(ZACKS_Screener[[#This Row],[EG1]]*100), "")</f>
        <v>1.4194376899696044</v>
      </c>
      <c r="T1886" s="18">
        <f>IFERROR(ZACKS_Screener[[#This Row],[PE2]]/(ZACKS_Screener[[#This Row],[EG2]]*100), "")</f>
        <v>1.0097622377622379</v>
      </c>
      <c r="U1886"/>
    </row>
    <row r="1887" spans="1:21" hidden="1" x14ac:dyDescent="0.25">
      <c r="A1887" s="23" t="s">
        <v>41582</v>
      </c>
      <c r="B1887" s="31">
        <v>2104.37</v>
      </c>
      <c r="C1887" s="6" t="s">
        <v>41581</v>
      </c>
      <c r="D1887" s="6" t="s">
        <v>22</v>
      </c>
      <c r="E1887" s="6" t="s">
        <v>223</v>
      </c>
      <c r="F1887" s="6" t="s">
        <v>465</v>
      </c>
      <c r="G1887">
        <v>3</v>
      </c>
      <c r="H1887">
        <v>202303</v>
      </c>
      <c r="I1887" s="9">
        <v>5.25</v>
      </c>
      <c r="J1887" s="9">
        <v>-0.22</v>
      </c>
      <c r="K1887" s="9">
        <v>-0.19</v>
      </c>
      <c r="L1887" s="9">
        <v>0.06</v>
      </c>
      <c r="M1887" s="9" t="str">
        <f>INDEX(Taxonomie!S:S,MATCH(ZACKS_Screener[[#This Row],[Ticker]], Taxonomie!P:P,0))</f>
        <v>Utilities</v>
      </c>
      <c r="N1887" t="str">
        <f>INDEX(Taxonomie!Q:Q,MATCH(ZACKS_Screener[[#This Row],[Ticker]], Taxonomie!P:P,0))</f>
        <v>Utilities—Renewable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7" s="18">
        <f>IFERROR(ZACKS_Screener[[#This Row],[Price]]/ZACKS_Screener[[#This Row],[EPS1]], "")</f>
        <v>-27.631578947368421</v>
      </c>
      <c r="R1887" s="18">
        <f>IFERROR(ZACKS_Screener[[#This Row],[Price]]/ZACKS_Screener[[#This Row],[EPS2]], "")</f>
        <v>87.5</v>
      </c>
      <c r="S1887" s="18">
        <f>IFERROR(ZACKS_Screener[[#This Row],[PE1]]/(ZACKS_Screener[[#This Row],[EG1]]*100), "")</f>
        <v>-2.0263157894736845</v>
      </c>
      <c r="T1887" s="18">
        <f>IFERROR(ZACKS_Screener[[#This Row],[PE2]]/(ZACKS_Screener[[#This Row],[EG2]]*100), "")</f>
        <v>0.875</v>
      </c>
      <c r="U1887"/>
    </row>
    <row r="1888" spans="1:21" hidden="1" x14ac:dyDescent="0.25">
      <c r="A1888" s="23" t="s">
        <v>2907</v>
      </c>
      <c r="B1888" s="31">
        <v>10347.9</v>
      </c>
      <c r="C1888" s="6" t="s">
        <v>2906</v>
      </c>
      <c r="D1888" s="6" t="s">
        <v>13</v>
      </c>
      <c r="E1888" s="6" t="s">
        <v>223</v>
      </c>
      <c r="F1888" s="6" t="s">
        <v>465</v>
      </c>
      <c r="G1888">
        <v>12</v>
      </c>
      <c r="H1888">
        <v>202212</v>
      </c>
      <c r="I1888" s="9">
        <v>1345.25</v>
      </c>
      <c r="J1888" s="9">
        <v>57.77</v>
      </c>
      <c r="K1888" s="9">
        <v>48.69</v>
      </c>
      <c r="L1888" s="9">
        <v>61.15</v>
      </c>
      <c r="M1888" s="9" t="str">
        <f>INDEX(Taxonomie!S:S,MATCH(ZACKS_Screener[[#This Row],[Ticker]], Taxonomie!P:P,0))</f>
        <v>Energy</v>
      </c>
      <c r="N1888" t="str">
        <f>INDEX(Taxonomie!Q:Q,MATCH(ZACKS_Screener[[#This Row],[Ticker]], Taxonomie!P:P,0))</f>
        <v>Oil &amp; Gas E&amp;P</v>
      </c>
      <c r="O1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888" s="18">
        <f>IFERROR(ZACKS_Screener[[#This Row],[Price]]/ZACKS_Screener[[#This Row],[EPS1]], "")</f>
        <v>27.628876566029987</v>
      </c>
      <c r="R1888" s="18">
        <f>IFERROR(ZACKS_Screener[[#This Row],[Price]]/ZACKS_Screener[[#This Row],[EPS2]], "")</f>
        <v>21.999182338511858</v>
      </c>
      <c r="S1888" s="18">
        <f>IFERROR(ZACKS_Screener[[#This Row],[PE1]]/(ZACKS_Screener[[#This Row],[EG1]]*100), "")</f>
        <v>-1.7578416290964223</v>
      </c>
      <c r="T1888" s="18">
        <f>IFERROR(ZACKS_Screener[[#This Row],[PE2]]/(ZACKS_Screener[[#This Row],[EG2]]*100), "")</f>
        <v>0.85966307228101302</v>
      </c>
      <c r="U1888"/>
    </row>
    <row r="1889" spans="1:21" hidden="1" x14ac:dyDescent="0.25">
      <c r="A1889" s="23" t="s">
        <v>2925</v>
      </c>
      <c r="B1889" s="31">
        <v>41961.26</v>
      </c>
      <c r="C1889" s="6" t="s">
        <v>2924</v>
      </c>
      <c r="D1889" s="6" t="s">
        <v>13</v>
      </c>
      <c r="E1889" s="6" t="s">
        <v>223</v>
      </c>
      <c r="F1889" s="6" t="s">
        <v>465</v>
      </c>
      <c r="G1889">
        <v>12</v>
      </c>
      <c r="H1889">
        <v>202212</v>
      </c>
      <c r="I1889" s="9">
        <v>40.76</v>
      </c>
      <c r="J1889" s="9">
        <v>3.31</v>
      </c>
      <c r="K1889" s="9">
        <v>3.07</v>
      </c>
      <c r="L1889" s="9">
        <v>2.9</v>
      </c>
      <c r="M1889" s="9" t="str">
        <f>INDEX(Taxonomie!S:S,MATCH(ZACKS_Screener[[#This Row],[Ticker]], Taxonomie!P:P,0))</f>
        <v>Energy</v>
      </c>
      <c r="N1889" t="str">
        <f>INDEX(Taxonomie!Q:Q,MATCH(ZACKS_Screener[[#This Row],[Ticker]], Taxonomie!P:P,0))</f>
        <v>Oil &amp; Gas Midstream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889" s="18">
        <f>IFERROR(ZACKS_Screener[[#This Row],[Price]]/ZACKS_Screener[[#This Row],[EPS1]], "")</f>
        <v>13.276872964169382</v>
      </c>
      <c r="R1889" s="18">
        <f>IFERROR(ZACKS_Screener[[#This Row],[Price]]/ZACKS_Screener[[#This Row],[EPS2]], "")</f>
        <v>14.055172413793104</v>
      </c>
      <c r="S1889" s="18">
        <f>IFERROR(ZACKS_Screener[[#This Row],[PE1]]/(ZACKS_Screener[[#This Row],[EG1]]*100), "")</f>
        <v>-1.8311020629750256</v>
      </c>
      <c r="T1889" s="18">
        <f>IFERROR(ZACKS_Screener[[#This Row],[PE2]]/(ZACKS_Screener[[#This Row],[EG2]]*100), "")</f>
        <v>-2.5381987829614614</v>
      </c>
      <c r="U1889"/>
    </row>
    <row r="1890" spans="1:21" hidden="1" x14ac:dyDescent="0.25">
      <c r="A1890" s="23" t="s">
        <v>476</v>
      </c>
      <c r="B1890" s="31">
        <v>13815.7</v>
      </c>
      <c r="C1890" s="6" t="s">
        <v>475</v>
      </c>
      <c r="D1890" s="6" t="s">
        <v>13</v>
      </c>
      <c r="E1890" s="6" t="s">
        <v>130</v>
      </c>
      <c r="F1890" s="6" t="s">
        <v>477</v>
      </c>
      <c r="G1890">
        <v>12</v>
      </c>
      <c r="H1890">
        <v>202212</v>
      </c>
      <c r="I1890" s="9">
        <v>91.74</v>
      </c>
      <c r="J1890" s="9">
        <v>13.91</v>
      </c>
      <c r="K1890" s="9">
        <v>11.68</v>
      </c>
      <c r="L1890" s="9">
        <v>10.6</v>
      </c>
      <c r="M1890" s="9" t="str">
        <f>INDEX(Taxonomie!S:S,MATCH(ZACKS_Screener[[#This Row],[Ticker]], Taxonomie!P:P,0))</f>
        <v>Consumer Defensive</v>
      </c>
      <c r="N1890" t="str">
        <f>INDEX(Taxonomie!Q:Q,MATCH(ZACKS_Screener[[#This Row],[Ticker]], Taxonomie!P:P,0))</f>
        <v>Farm Products</v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1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1890" s="18">
        <f>IFERROR(ZACKS_Screener[[#This Row],[Price]]/ZACKS_Screener[[#This Row],[EPS1]], "")</f>
        <v>7.8544520547945202</v>
      </c>
      <c r="R1890" s="18">
        <f>IFERROR(ZACKS_Screener[[#This Row],[Price]]/ZACKS_Screener[[#This Row],[EPS2]], "")</f>
        <v>8.6547169811320757</v>
      </c>
      <c r="S1890" s="18">
        <f>IFERROR(ZACKS_Screener[[#This Row],[PE1]]/(ZACKS_Screener[[#This Row],[EG1]]*100), "")</f>
        <v>-0.48993465507709305</v>
      </c>
      <c r="T1890" s="18">
        <f>IFERROR(ZACKS_Screener[[#This Row],[PE2]]/(ZACKS_Screener[[#This Row],[EG2]]*100), "")</f>
        <v>-0.93599161425576516</v>
      </c>
      <c r="U1890"/>
    </row>
    <row r="1891" spans="1:21" hidden="1" x14ac:dyDescent="0.25">
      <c r="A1891" s="23" t="s">
        <v>40635</v>
      </c>
      <c r="B1891" s="31">
        <v>2306.7399999999998</v>
      </c>
      <c r="C1891" s="6" t="s">
        <v>40634</v>
      </c>
      <c r="D1891" s="6" t="s">
        <v>22</v>
      </c>
      <c r="E1891" s="6" t="s">
        <v>130</v>
      </c>
      <c r="F1891" s="6" t="s">
        <v>477</v>
      </c>
      <c r="G1891">
        <v>5</v>
      </c>
      <c r="H1891">
        <v>202305</v>
      </c>
      <c r="I1891" s="9">
        <v>47.09</v>
      </c>
      <c r="J1891" s="9">
        <v>2.72</v>
      </c>
      <c r="K1891" s="9">
        <v>4.95</v>
      </c>
      <c r="M1891" s="9" t="str">
        <f>INDEX(Taxonomie!S:S,MATCH(ZACKS_Screener[[#This Row],[Ticker]], Taxonomie!P:P,0))</f>
        <v>Consumer Defensive</v>
      </c>
      <c r="N1891" t="str">
        <f>INDEX(Taxonomie!Q:Q,MATCH(ZACKS_Screener[[#This Row],[Ticker]], Taxonomie!P:P,0))</f>
        <v>Farm Products</v>
      </c>
      <c r="O1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1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91" s="18">
        <f>IFERROR(ZACKS_Screener[[#This Row],[Price]]/ZACKS_Screener[[#This Row],[EPS1]], "")</f>
        <v>9.5131313131313142</v>
      </c>
      <c r="R1891" s="18" t="str">
        <f>IFERROR(ZACKS_Screener[[#This Row],[Price]]/ZACKS_Screener[[#This Row],[EPS2]], "")</f>
        <v/>
      </c>
      <c r="S1891" s="18">
        <f>IFERROR(ZACKS_Screener[[#This Row],[PE1]]/(ZACKS_Screener[[#This Row],[EG1]]*100), "")</f>
        <v>0.11603460615119809</v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3" t="s">
        <v>3137</v>
      </c>
      <c r="B1892" s="31">
        <v>5906.56</v>
      </c>
      <c r="C1892" s="6" t="s">
        <v>3136</v>
      </c>
      <c r="D1892" s="6" t="s">
        <v>13</v>
      </c>
      <c r="E1892" s="6" t="s">
        <v>130</v>
      </c>
      <c r="F1892" s="6" t="s">
        <v>477</v>
      </c>
      <c r="G1892">
        <v>12</v>
      </c>
      <c r="H1892">
        <v>202212</v>
      </c>
      <c r="I1892" s="9">
        <v>70.69</v>
      </c>
      <c r="J1892" s="9">
        <v>20.86</v>
      </c>
      <c r="K1892" s="9">
        <v>5.26</v>
      </c>
      <c r="L1892" s="9">
        <v>9.0399999999999991</v>
      </c>
      <c r="M1892" s="9" t="str">
        <f>INDEX(Taxonomie!S:S,MATCH(ZACKS_Screener[[#This Row],[Ticker]], Taxonomie!P:P,0))</f>
        <v>Basic Materials</v>
      </c>
      <c r="N1892" t="str">
        <f>INDEX(Taxonomie!Q:Q,MATCH(ZACKS_Screener[[#This Row],[Ticker]], Taxonomie!P:P,0))</f>
        <v>Lumber &amp; Wood Production</v>
      </c>
      <c r="O1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92" s="18">
        <f>IFERROR(ZACKS_Screener[[#This Row],[Price]]/ZACKS_Screener[[#This Row],[EPS1]], "")</f>
        <v>13.439163498098859</v>
      </c>
      <c r="R1892" s="18">
        <f>IFERROR(ZACKS_Screener[[#This Row],[Price]]/ZACKS_Screener[[#This Row],[EPS2]], "")</f>
        <v>7.8196902654867264</v>
      </c>
      <c r="S1892" s="18">
        <f>IFERROR(ZACKS_Screener[[#This Row],[PE1]]/(ZACKS_Screener[[#This Row],[EG1]]*100), "")</f>
        <v>-0.17970573754509117</v>
      </c>
      <c r="T1892" s="18">
        <f>IFERROR(ZACKS_Screener[[#This Row],[PE2]]/(ZACKS_Screener[[#This Row],[EG2]]*100), "")</f>
        <v>0.10881367935571479</v>
      </c>
      <c r="U1892"/>
    </row>
    <row r="1893" spans="1:21" hidden="1" x14ac:dyDescent="0.25">
      <c r="A1893" s="23" t="s">
        <v>103</v>
      </c>
      <c r="B1893" s="31">
        <v>38816.120000000003</v>
      </c>
      <c r="C1893" s="6" t="s">
        <v>102</v>
      </c>
      <c r="D1893" s="6" t="s">
        <v>13</v>
      </c>
      <c r="E1893" s="6" t="s">
        <v>51</v>
      </c>
      <c r="F1893" s="6" t="s">
        <v>104</v>
      </c>
      <c r="G1893">
        <v>12</v>
      </c>
      <c r="H1893">
        <v>202212</v>
      </c>
      <c r="I1893" s="9">
        <v>71.27</v>
      </c>
      <c r="J1893" s="9">
        <v>7.85</v>
      </c>
      <c r="K1893" s="9">
        <v>6.84</v>
      </c>
      <c r="L1893" s="9">
        <v>6.17</v>
      </c>
      <c r="M1893" s="9" t="str">
        <f>INDEX(Taxonomie!S:S,MATCH(ZACKS_Screener[[#This Row],[Ticker]], Taxonomie!P:P,0))</f>
        <v>Consumer Defensive</v>
      </c>
      <c r="N1893" t="str">
        <f>INDEX(Taxonomie!Q:Q,MATCH(ZACKS_Screener[[#This Row],[Ticker]], Taxonomie!P:P,0))</f>
        <v>Farm Products</v>
      </c>
      <c r="O1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1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1893" s="18">
        <f>IFERROR(ZACKS_Screener[[#This Row],[Price]]/ZACKS_Screener[[#This Row],[EPS1]], "")</f>
        <v>10.419590643274853</v>
      </c>
      <c r="R1893" s="18">
        <f>IFERROR(ZACKS_Screener[[#This Row],[Price]]/ZACKS_Screener[[#This Row],[EPS2]], "")</f>
        <v>11.551053484602917</v>
      </c>
      <c r="S1893" s="18">
        <f>IFERROR(ZACKS_Screener[[#This Row],[PE1]]/(ZACKS_Screener[[#This Row],[EG1]]*100), "")</f>
        <v>-0.80983947078918428</v>
      </c>
      <c r="T1893" s="18">
        <f>IFERROR(ZACKS_Screener[[#This Row],[PE2]]/(ZACKS_Screener[[#This Row],[EG2]]*100), "")</f>
        <v>-1.1792418781296112</v>
      </c>
      <c r="U1893"/>
    </row>
    <row r="1894" spans="1:21" hidden="1" x14ac:dyDescent="0.25">
      <c r="A1894" s="23" t="s">
        <v>879</v>
      </c>
      <c r="B1894" s="31">
        <v>39951.07</v>
      </c>
      <c r="C1894" s="6" t="s">
        <v>878</v>
      </c>
      <c r="D1894" s="6" t="s">
        <v>13</v>
      </c>
      <c r="E1894" s="6" t="s">
        <v>51</v>
      </c>
      <c r="F1894" s="6" t="s">
        <v>104</v>
      </c>
      <c r="G1894">
        <v>12</v>
      </c>
      <c r="H1894">
        <v>202212</v>
      </c>
      <c r="I1894" s="9">
        <v>56.2</v>
      </c>
      <c r="J1894" s="9">
        <v>2.67</v>
      </c>
      <c r="K1894" s="9">
        <v>2.99</v>
      </c>
      <c r="L1894" s="9">
        <v>3.53</v>
      </c>
      <c r="M1894" s="9" t="str">
        <f>INDEX(Taxonomie!S:S,MATCH(ZACKS_Screener[[#This Row],[Ticker]], Taxonomie!P:P,0))</f>
        <v>Basic Materials</v>
      </c>
      <c r="N1894" t="str">
        <f>INDEX(Taxonomie!Q:Q,MATCH(ZACKS_Screener[[#This Row],[Ticker]], Taxonomie!P:P,0))</f>
        <v>Agricultural Inputs</v>
      </c>
      <c r="O1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1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1894" s="18">
        <f>IFERROR(ZACKS_Screener[[#This Row],[Price]]/ZACKS_Screener[[#This Row],[EPS1]], "")</f>
        <v>18.795986622073578</v>
      </c>
      <c r="R1894" s="18">
        <f>IFERROR(ZACKS_Screener[[#This Row],[Price]]/ZACKS_Screener[[#This Row],[EPS2]], "")</f>
        <v>15.920679886685553</v>
      </c>
      <c r="S1894" s="18">
        <f>IFERROR(ZACKS_Screener[[#This Row],[PE1]]/(ZACKS_Screener[[#This Row],[EG1]]*100), "")</f>
        <v>1.5682901337792625</v>
      </c>
      <c r="T1894" s="18">
        <f>IFERROR(ZACKS_Screener[[#This Row],[PE2]]/(ZACKS_Screener[[#This Row],[EG2]]*100), "")</f>
        <v>0.8815339418738859</v>
      </c>
      <c r="U1894"/>
    </row>
    <row r="1895" spans="1:21" hidden="1" x14ac:dyDescent="0.25">
      <c r="A1895" s="23" t="s">
        <v>178</v>
      </c>
      <c r="B1895" s="31">
        <v>4417.51</v>
      </c>
      <c r="C1895" s="6" t="s">
        <v>177</v>
      </c>
      <c r="D1895" s="6" t="s">
        <v>13</v>
      </c>
      <c r="E1895" s="6" t="s">
        <v>179</v>
      </c>
      <c r="F1895" s="6" t="s">
        <v>180</v>
      </c>
      <c r="G1895">
        <v>12</v>
      </c>
      <c r="H1895">
        <v>202212</v>
      </c>
      <c r="I1895" s="9">
        <v>54.7</v>
      </c>
      <c r="J1895" s="9">
        <v>1.39</v>
      </c>
      <c r="K1895" s="9">
        <v>1.99</v>
      </c>
      <c r="L1895" s="9">
        <v>2.2200000000000002</v>
      </c>
      <c r="M1895" s="9" t="str">
        <f>INDEX(Taxonomie!S:S,MATCH(ZACKS_Screener[[#This Row],[Ticker]], Taxonomie!P:P,0))</f>
        <v>Industrials</v>
      </c>
      <c r="N1895" t="str">
        <f>INDEX(Taxonomie!Q:Q,MATCH(ZACKS_Screener[[#This Row],[Ticker]], Taxonomie!P:P,0))</f>
        <v>Aerospace &amp; Defense</v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1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1895" s="18">
        <f>IFERROR(ZACKS_Screener[[#This Row],[Price]]/ZACKS_Screener[[#This Row],[EPS1]], "")</f>
        <v>27.48743718592965</v>
      </c>
      <c r="R1895" s="18">
        <f>IFERROR(ZACKS_Screener[[#This Row],[Price]]/ZACKS_Screener[[#This Row],[EPS2]], "")</f>
        <v>24.63963963963964</v>
      </c>
      <c r="S1895" s="18">
        <f>IFERROR(ZACKS_Screener[[#This Row],[PE1]]/(ZACKS_Screener[[#This Row],[EG1]]*100), "")</f>
        <v>0.6367922948073701</v>
      </c>
      <c r="T1895" s="18">
        <f>IFERROR(ZACKS_Screener[[#This Row],[PE2]]/(ZACKS_Screener[[#This Row],[EG2]]*100), "")</f>
        <v>2.1318644731688194</v>
      </c>
      <c r="U1895"/>
    </row>
    <row r="1896" spans="1:21" hidden="1" x14ac:dyDescent="0.25">
      <c r="A1896" s="23" t="s">
        <v>40501</v>
      </c>
      <c r="B1896" s="31">
        <v>2404.63</v>
      </c>
      <c r="C1896" s="6" t="s">
        <v>40500</v>
      </c>
      <c r="D1896" s="6" t="s">
        <v>22</v>
      </c>
      <c r="E1896" s="6" t="s">
        <v>179</v>
      </c>
      <c r="F1896" s="6" t="s">
        <v>180</v>
      </c>
      <c r="G1896">
        <v>4</v>
      </c>
      <c r="H1896">
        <v>202304</v>
      </c>
      <c r="I1896" s="9">
        <v>95.18</v>
      </c>
      <c r="J1896" s="9">
        <v>1.25</v>
      </c>
      <c r="K1896" s="9">
        <v>2.46</v>
      </c>
      <c r="L1896" s="9">
        <v>3.16</v>
      </c>
      <c r="M1896" s="9" t="str">
        <f>INDEX(Taxonomie!S:S,MATCH(ZACKS_Screener[[#This Row],[Ticker]], Taxonomie!P:P,0))</f>
        <v>Industrials</v>
      </c>
      <c r="N1896" t="str">
        <f>INDEX(Taxonomie!Q:Q,MATCH(ZACKS_Screener[[#This Row],[Ticker]], Taxonomie!P:P,0))</f>
        <v>Aerospace &amp; Defense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896" s="18">
        <f>IFERROR(ZACKS_Screener[[#This Row],[Price]]/ZACKS_Screener[[#This Row],[EPS1]], "")</f>
        <v>38.69105691056911</v>
      </c>
      <c r="R1896" s="18">
        <f>IFERROR(ZACKS_Screener[[#This Row],[Price]]/ZACKS_Screener[[#This Row],[EPS2]], "")</f>
        <v>30.120253164556964</v>
      </c>
      <c r="S1896" s="18">
        <f>IFERROR(ZACKS_Screener[[#This Row],[PE1]]/(ZACKS_Screener[[#This Row],[EG1]]*100), "")</f>
        <v>0.39970100114224288</v>
      </c>
      <c r="T1896" s="18">
        <f>IFERROR(ZACKS_Screener[[#This Row],[PE2]]/(ZACKS_Screener[[#This Row],[EG2]]*100), "")</f>
        <v>1.0585117540687159</v>
      </c>
      <c r="U1896"/>
    </row>
    <row r="1897" spans="1:21" hidden="1" x14ac:dyDescent="0.25">
      <c r="A1897" s="23" t="s">
        <v>619</v>
      </c>
      <c r="B1897" s="31">
        <v>6835.86</v>
      </c>
      <c r="C1897" s="6" t="s">
        <v>619</v>
      </c>
      <c r="D1897" s="6" t="s">
        <v>13</v>
      </c>
      <c r="E1897" s="6" t="s">
        <v>179</v>
      </c>
      <c r="F1897" s="6" t="s">
        <v>180</v>
      </c>
      <c r="G1897">
        <v>3</v>
      </c>
      <c r="H1897">
        <v>202303</v>
      </c>
      <c r="I1897" s="9">
        <v>21.5</v>
      </c>
      <c r="J1897" s="9">
        <v>0.65</v>
      </c>
      <c r="K1897" s="9">
        <v>0.87</v>
      </c>
      <c r="L1897" s="9">
        <v>1.1299999999999999</v>
      </c>
      <c r="M1897" s="9" t="str">
        <f>INDEX(Taxonomie!S:S,MATCH(ZACKS_Screener[[#This Row],[Ticker]], Taxonomie!P:P,0))</f>
        <v>Industrials</v>
      </c>
      <c r="N1897" t="str">
        <f>INDEX(Taxonomie!Q:Q,MATCH(ZACKS_Screener[[#This Row],[Ticker]], Taxonomie!P:P,0))</f>
        <v>Aerospace &amp; Defense</v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1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1897" s="18">
        <f>IFERROR(ZACKS_Screener[[#This Row],[Price]]/ZACKS_Screener[[#This Row],[EPS1]], "")</f>
        <v>24.712643678160919</v>
      </c>
      <c r="R1897" s="18">
        <f>IFERROR(ZACKS_Screener[[#This Row],[Price]]/ZACKS_Screener[[#This Row],[EPS2]], "")</f>
        <v>19.026548672566374</v>
      </c>
      <c r="S1897" s="18">
        <f>IFERROR(ZACKS_Screener[[#This Row],[PE1]]/(ZACKS_Screener[[#This Row],[EG1]]*100), "")</f>
        <v>0.73014629049111823</v>
      </c>
      <c r="T1897" s="18">
        <f>IFERROR(ZACKS_Screener[[#This Row],[PE2]]/(ZACKS_Screener[[#This Row],[EG2]]*100), "")</f>
        <v>0.63665759019741364</v>
      </c>
      <c r="U1897"/>
    </row>
    <row r="1898" spans="1:21" hidden="1" x14ac:dyDescent="0.25">
      <c r="A1898" s="23" t="s">
        <v>897</v>
      </c>
      <c r="B1898" s="31">
        <v>6290.54</v>
      </c>
      <c r="C1898" s="6" t="s">
        <v>896</v>
      </c>
      <c r="D1898" s="6" t="s">
        <v>13</v>
      </c>
      <c r="E1898" s="6" t="s">
        <v>179</v>
      </c>
      <c r="F1898" s="6" t="s">
        <v>180</v>
      </c>
      <c r="G1898">
        <v>12</v>
      </c>
      <c r="H1898">
        <v>202212</v>
      </c>
      <c r="I1898" s="9">
        <v>164.06</v>
      </c>
      <c r="J1898" s="9">
        <v>8.1300000000000008</v>
      </c>
      <c r="K1898" s="9">
        <v>8.82</v>
      </c>
      <c r="L1898" s="9">
        <v>9.49</v>
      </c>
      <c r="M1898" s="9" t="str">
        <f>INDEX(Taxonomie!S:S,MATCH(ZACKS_Screener[[#This Row],[Ticker]], Taxonomie!P:P,0))</f>
        <v>Industrials</v>
      </c>
      <c r="N1898" t="str">
        <f>INDEX(Taxonomie!Q:Q,MATCH(ZACKS_Screener[[#This Row],[Ticker]], Taxonomie!P:P,0))</f>
        <v>Aerospace &amp; Defense</v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1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1898" s="18">
        <f>IFERROR(ZACKS_Screener[[#This Row],[Price]]/ZACKS_Screener[[#This Row],[EPS1]], "")</f>
        <v>18.600907029478456</v>
      </c>
      <c r="R1898" s="18">
        <f>IFERROR(ZACKS_Screener[[#This Row],[Price]]/ZACKS_Screener[[#This Row],[EPS2]], "")</f>
        <v>17.287671232876711</v>
      </c>
      <c r="S1898" s="18">
        <f>IFERROR(ZACKS_Screener[[#This Row],[PE1]]/(ZACKS_Screener[[#This Row],[EG1]]*100), "")</f>
        <v>2.191672089125507</v>
      </c>
      <c r="T1898" s="18">
        <f>IFERROR(ZACKS_Screener[[#This Row],[PE2]]/(ZACKS_Screener[[#This Row],[EG2]]*100), "")</f>
        <v>2.2757800040891434</v>
      </c>
      <c r="U1898"/>
    </row>
    <row r="1899" spans="1:21" hidden="1" x14ac:dyDescent="0.25">
      <c r="A1899" s="23" t="s">
        <v>1018</v>
      </c>
      <c r="B1899" s="31">
        <v>4149.8999999999996</v>
      </c>
      <c r="C1899" s="6" t="s">
        <v>1017</v>
      </c>
      <c r="D1899" s="6" t="s">
        <v>22</v>
      </c>
      <c r="E1899" s="6" t="s">
        <v>179</v>
      </c>
      <c r="F1899" s="6" t="s">
        <v>180</v>
      </c>
      <c r="G1899">
        <v>12</v>
      </c>
      <c r="H1899">
        <v>202212</v>
      </c>
      <c r="I1899" s="9">
        <v>15.9</v>
      </c>
      <c r="J1899" s="9">
        <v>0.83</v>
      </c>
      <c r="M1899" s="9" t="str">
        <f>INDEX(Taxonomie!S:S,MATCH(ZACKS_Screener[[#This Row],[Ticker]], Taxonomie!P:P,0))</f>
        <v>Industrials</v>
      </c>
      <c r="N1899" t="str">
        <f>INDEX(Taxonomie!Q:Q,MATCH(ZACKS_Screener[[#This Row],[Ticker]], Taxonomie!P:P,0))</f>
        <v>Aerospace &amp; Defense</v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9" s="18" t="str">
        <f>IFERROR(ZACKS_Screener[[#This Row],[Price]]/ZACKS_Screener[[#This Row],[EPS1]], "")</f>
        <v/>
      </c>
      <c r="R1899" s="18" t="str">
        <f>IFERROR(ZACKS_Screener[[#This Row],[Price]]/ZACKS_Screener[[#This Row],[EPS2]], "")</f>
        <v/>
      </c>
      <c r="S1899" s="18" t="str">
        <f>IFERROR(ZACKS_Screener[[#This Row],[PE1]]/(ZACKS_Screener[[#This Row],[EG1]]*100), "")</f>
        <v/>
      </c>
      <c r="T1899" s="18" t="str">
        <f>IFERROR(ZACKS_Screener[[#This Row],[PE2]]/(ZACKS_Screener[[#This Row],[EG2]]*100), "")</f>
        <v/>
      </c>
      <c r="U1899"/>
    </row>
    <row r="1900" spans="1:21" hidden="1" x14ac:dyDescent="0.25">
      <c r="A1900" s="23" t="s">
        <v>1144</v>
      </c>
      <c r="B1900" s="31">
        <v>8687.11</v>
      </c>
      <c r="C1900" s="6" t="s">
        <v>1143</v>
      </c>
      <c r="D1900" s="6" t="s">
        <v>22</v>
      </c>
      <c r="E1900" s="6" t="s">
        <v>179</v>
      </c>
      <c r="F1900" s="6" t="s">
        <v>180</v>
      </c>
      <c r="G1900">
        <v>12</v>
      </c>
      <c r="H1900">
        <v>202212</v>
      </c>
      <c r="I1900" s="9">
        <v>196.27</v>
      </c>
      <c r="J1900" s="9">
        <v>6.03</v>
      </c>
      <c r="K1900" s="9">
        <v>7.1</v>
      </c>
      <c r="L1900" s="9">
        <v>7.9</v>
      </c>
      <c r="M1900" s="9" t="str">
        <f>INDEX(Taxonomie!S:S,MATCH(ZACKS_Screener[[#This Row],[Ticker]], Taxonomie!P:P,0))</f>
        <v>Industrials</v>
      </c>
      <c r="N1900" t="str">
        <f>INDEX(Taxonomie!Q:Q,MATCH(ZACKS_Screener[[#This Row],[Ticker]], Taxonomie!P:P,0))</f>
        <v>Aerospace &amp; Defense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1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1900" s="18">
        <f>IFERROR(ZACKS_Screener[[#This Row],[Price]]/ZACKS_Screener[[#This Row],[EPS1]], "")</f>
        <v>27.643661971830987</v>
      </c>
      <c r="R1900" s="18">
        <f>IFERROR(ZACKS_Screener[[#This Row],[Price]]/ZACKS_Screener[[#This Row],[EPS2]], "")</f>
        <v>24.844303797468356</v>
      </c>
      <c r="S1900" s="18">
        <f>IFERROR(ZACKS_Screener[[#This Row],[PE1]]/(ZACKS_Screener[[#This Row],[EG1]]*100), "")</f>
        <v>1.5578624457022521</v>
      </c>
      <c r="T1900" s="18">
        <f>IFERROR(ZACKS_Screener[[#This Row],[PE2]]/(ZACKS_Screener[[#This Row],[EG2]]*100), "")</f>
        <v>2.2049319620253147</v>
      </c>
      <c r="U1900"/>
    </row>
    <row r="1901" spans="1:21" hidden="1" x14ac:dyDescent="0.25">
      <c r="A1901" s="23" t="s">
        <v>40940</v>
      </c>
      <c r="B1901" s="31">
        <v>2837.28</v>
      </c>
      <c r="C1901" s="6" t="s">
        <v>40939</v>
      </c>
      <c r="D1901" s="6" t="s">
        <v>22</v>
      </c>
      <c r="E1901" s="6" t="s">
        <v>179</v>
      </c>
      <c r="F1901" s="6" t="s">
        <v>180</v>
      </c>
      <c r="G1901">
        <v>12</v>
      </c>
      <c r="H1901">
        <v>202212</v>
      </c>
      <c r="I1901" s="9">
        <v>28.45</v>
      </c>
      <c r="J1901" s="9">
        <v>-0.1</v>
      </c>
      <c r="K1901" s="9">
        <v>1.17</v>
      </c>
      <c r="L1901" s="9">
        <v>1.85</v>
      </c>
      <c r="M1901" s="9" t="str">
        <f>INDEX(Taxonomie!S:S,MATCH(ZACKS_Screener[[#This Row],[Ticker]], Taxonomie!P:P,0))</f>
        <v>Industrials</v>
      </c>
      <c r="N1901" t="str">
        <f>INDEX(Taxonomie!Q:Q,MATCH(ZACKS_Screener[[#This Row],[Ticker]], Taxonomie!P:P,0))</f>
        <v>Rental &amp; Leasing Services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1901" s="18">
        <f>IFERROR(ZACKS_Screener[[#This Row],[Price]]/ZACKS_Screener[[#This Row],[EPS1]], "")</f>
        <v>24.316239316239319</v>
      </c>
      <c r="R1901" s="18">
        <f>IFERROR(ZACKS_Screener[[#This Row],[Price]]/ZACKS_Screener[[#This Row],[EPS2]], "")</f>
        <v>15.378378378378377</v>
      </c>
      <c r="S1901" s="18">
        <f>IFERROR(ZACKS_Screener[[#This Row],[PE1]]/(ZACKS_Screener[[#This Row],[EG1]]*100), "")</f>
        <v>0.24316239316239319</v>
      </c>
      <c r="T1901" s="18">
        <f>IFERROR(ZACKS_Screener[[#This Row],[PE2]]/(ZACKS_Screener[[#This Row],[EG2]]*100), "")</f>
        <v>0.2645985691573926</v>
      </c>
      <c r="U1901"/>
    </row>
    <row r="1902" spans="1:21" hidden="1" x14ac:dyDescent="0.25">
      <c r="A1902" s="23" t="s">
        <v>1468</v>
      </c>
      <c r="B1902" s="31">
        <v>21542.53</v>
      </c>
      <c r="C1902" s="6" t="s">
        <v>1467</v>
      </c>
      <c r="D1902" s="6" t="s">
        <v>13</v>
      </c>
      <c r="E1902" s="6" t="s">
        <v>179</v>
      </c>
      <c r="F1902" s="6" t="s">
        <v>180</v>
      </c>
      <c r="G1902">
        <v>10</v>
      </c>
      <c r="H1902">
        <v>202210</v>
      </c>
      <c r="I1902" s="9">
        <v>157.24</v>
      </c>
      <c r="J1902" s="9">
        <v>2.5499999999999998</v>
      </c>
      <c r="K1902" s="9">
        <v>2.92</v>
      </c>
      <c r="L1902" s="9">
        <v>3.35</v>
      </c>
      <c r="M1902" s="9" t="str">
        <f>INDEX(Taxonomie!S:S,MATCH(ZACKS_Screener[[#This Row],[Ticker]], Taxonomie!P:P,0))</f>
        <v>Industrials</v>
      </c>
      <c r="N1902" t="str">
        <f>INDEX(Taxonomie!Q:Q,MATCH(ZACKS_Screener[[#This Row],[Ticker]], Taxonomie!P:P,0))</f>
        <v>Aerospace &amp; Defense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1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1902" s="18">
        <f>IFERROR(ZACKS_Screener[[#This Row],[Price]]/ZACKS_Screener[[#This Row],[EPS1]], "")</f>
        <v>53.849315068493155</v>
      </c>
      <c r="R1902" s="18">
        <f>IFERROR(ZACKS_Screener[[#This Row],[Price]]/ZACKS_Screener[[#This Row],[EPS2]], "")</f>
        <v>46.937313432835822</v>
      </c>
      <c r="S1902" s="18">
        <f>IFERROR(ZACKS_Screener[[#This Row],[PE1]]/(ZACKS_Screener[[#This Row],[EG1]]*100), "")</f>
        <v>3.7112365790447974</v>
      </c>
      <c r="T1902" s="18">
        <f>IFERROR(ZACKS_Screener[[#This Row],[PE2]]/(ZACKS_Screener[[#This Row],[EG2]]*100), "")</f>
        <v>3.1873710517181522</v>
      </c>
      <c r="U1902"/>
    </row>
    <row r="1903" spans="1:21" hidden="1" x14ac:dyDescent="0.25">
      <c r="A1903" s="23" t="s">
        <v>1469</v>
      </c>
      <c r="B1903" s="31">
        <v>17189.91</v>
      </c>
      <c r="C1903" s="6" t="s">
        <v>1467</v>
      </c>
      <c r="D1903" s="6" t="s">
        <v>13</v>
      </c>
      <c r="E1903" s="6" t="s">
        <v>179</v>
      </c>
      <c r="F1903" s="6" t="s">
        <v>180</v>
      </c>
      <c r="G1903">
        <v>10</v>
      </c>
      <c r="H1903">
        <v>202210</v>
      </c>
      <c r="I1903" s="9">
        <v>125.47</v>
      </c>
      <c r="J1903" s="9">
        <v>2.5499999999999998</v>
      </c>
      <c r="M1903" s="9" t="e">
        <f>INDEX(Taxonomie!S:S,MATCH(ZACKS_Screener[[#This Row],[Ticker]], Taxonomie!P:P,0))</f>
        <v>#N/A</v>
      </c>
      <c r="N1903" t="e">
        <f>INDEX(Taxonomie!Q:Q,MATCH(ZACKS_Screener[[#This Row],[Ticker]], Taxonomie!P:P,0))</f>
        <v>#N/A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3" s="18" t="str">
        <f>IFERROR(ZACKS_Screener[[#This Row],[Price]]/ZACKS_Screener[[#This Row],[EPS1]], "")</f>
        <v/>
      </c>
      <c r="R1903" s="18" t="str">
        <f>IFERROR(ZACKS_Screener[[#This Row],[Price]]/ZACKS_Screener[[#This Row],[EPS2]], "")</f>
        <v/>
      </c>
      <c r="S1903" s="18" t="str">
        <f>IFERROR(ZACKS_Screener[[#This Row],[PE1]]/(ZACKS_Screener[[#This Row],[EG1]]*100), "")</f>
        <v/>
      </c>
      <c r="T1903" s="18" t="str">
        <f>IFERROR(ZACKS_Screener[[#This Row],[PE2]]/(ZACKS_Screener[[#This Row],[EG2]]*100), "")</f>
        <v/>
      </c>
      <c r="U1903"/>
    </row>
    <row r="1904" spans="1:21" hidden="1" x14ac:dyDescent="0.25">
      <c r="A1904" s="23" t="s">
        <v>1547</v>
      </c>
      <c r="B1904" s="31">
        <v>6090</v>
      </c>
      <c r="C1904" s="6" t="s">
        <v>1546</v>
      </c>
      <c r="D1904" s="6" t="s">
        <v>13</v>
      </c>
      <c r="E1904" s="6" t="s">
        <v>179</v>
      </c>
      <c r="F1904" s="6" t="s">
        <v>180</v>
      </c>
      <c r="G1904">
        <v>12</v>
      </c>
      <c r="H1904">
        <v>202212</v>
      </c>
      <c r="I1904" s="9">
        <v>72.180000000000007</v>
      </c>
      <c r="J1904" s="9">
        <v>1.28</v>
      </c>
      <c r="K1904" s="9">
        <v>1.88</v>
      </c>
      <c r="L1904" s="9">
        <v>2.46</v>
      </c>
      <c r="M1904" s="9" t="str">
        <f>INDEX(Taxonomie!S:S,MATCH(ZACKS_Screener[[#This Row],[Ticker]], Taxonomie!P:P,0))</f>
        <v>Industrials</v>
      </c>
      <c r="N1904" t="str">
        <f>INDEX(Taxonomie!Q:Q,MATCH(ZACKS_Screener[[#This Row],[Ticker]], Taxonomie!P:P,0))</f>
        <v>Aerospace &amp; Defense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1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1904" s="18">
        <f>IFERROR(ZACKS_Screener[[#This Row],[Price]]/ZACKS_Screener[[#This Row],[EPS1]], "")</f>
        <v>38.393617021276604</v>
      </c>
      <c r="R1904" s="18">
        <f>IFERROR(ZACKS_Screener[[#This Row],[Price]]/ZACKS_Screener[[#This Row],[EPS2]], "")</f>
        <v>29.341463414634148</v>
      </c>
      <c r="S1904" s="18">
        <f>IFERROR(ZACKS_Screener[[#This Row],[PE1]]/(ZACKS_Screener[[#This Row],[EG1]]*100), "")</f>
        <v>0.81906382978723447</v>
      </c>
      <c r="T1904" s="18">
        <f>IFERROR(ZACKS_Screener[[#This Row],[PE2]]/(ZACKS_Screener[[#This Row],[EG2]]*100), "")</f>
        <v>0.95106812447434808</v>
      </c>
      <c r="U1904"/>
    </row>
    <row r="1905" spans="1:21" hidden="1" x14ac:dyDescent="0.25">
      <c r="A1905" s="23" t="s">
        <v>1997</v>
      </c>
      <c r="B1905" s="31">
        <v>3117.63</v>
      </c>
      <c r="C1905" s="6" t="s">
        <v>1996</v>
      </c>
      <c r="D1905" s="6" t="s">
        <v>13</v>
      </c>
      <c r="E1905" s="6" t="s">
        <v>179</v>
      </c>
      <c r="F1905" s="6" t="s">
        <v>180</v>
      </c>
      <c r="G1905">
        <v>9</v>
      </c>
      <c r="H1905">
        <v>202209</v>
      </c>
      <c r="I1905" s="9">
        <v>97.88</v>
      </c>
      <c r="J1905" s="9">
        <v>5.56</v>
      </c>
      <c r="K1905" s="9">
        <v>5.69</v>
      </c>
      <c r="L1905" s="9">
        <v>6.47</v>
      </c>
      <c r="M1905" s="9" t="e">
        <f>INDEX(Taxonomie!S:S,MATCH(ZACKS_Screener[[#This Row],[Ticker]], Taxonomie!P:P,0))</f>
        <v>#N/A</v>
      </c>
      <c r="N1905" t="e">
        <f>INDEX(Taxonomie!Q:Q,MATCH(ZACKS_Screener[[#This Row],[Ticker]], Taxonomie!P:P,0))</f>
        <v>#N/A</v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905" s="18">
        <f>IFERROR(ZACKS_Screener[[#This Row],[Price]]/ZACKS_Screener[[#This Row],[EPS1]], "")</f>
        <v>17.202108963093146</v>
      </c>
      <c r="R1905" s="18">
        <f>IFERROR(ZACKS_Screener[[#This Row],[Price]]/ZACKS_Screener[[#This Row],[EPS2]], "")</f>
        <v>15.128284389489954</v>
      </c>
      <c r="S1905" s="18">
        <f>IFERROR(ZACKS_Screener[[#This Row],[PE1]]/(ZACKS_Screener[[#This Row],[EG1]]*100), "")</f>
        <v>7.3572096795997926</v>
      </c>
      <c r="T1905" s="18">
        <f>IFERROR(ZACKS_Screener[[#This Row],[PE2]]/(ZACKS_Screener[[#This Row],[EG2]]*100), "")</f>
        <v>1.1035889509768964</v>
      </c>
      <c r="U1905"/>
    </row>
    <row r="1906" spans="1:21" hidden="1" x14ac:dyDescent="0.25">
      <c r="A1906" s="23" t="s">
        <v>1998</v>
      </c>
      <c r="B1906" s="31">
        <v>3089.6</v>
      </c>
      <c r="C1906" s="6" t="s">
        <v>1996</v>
      </c>
      <c r="D1906" s="6" t="s">
        <v>13</v>
      </c>
      <c r="E1906" s="6" t="s">
        <v>179</v>
      </c>
      <c r="F1906" s="6" t="s">
        <v>180</v>
      </c>
      <c r="G1906">
        <v>9</v>
      </c>
      <c r="H1906">
        <v>202209</v>
      </c>
      <c r="I1906" s="9">
        <v>97</v>
      </c>
      <c r="J1906" s="9">
        <v>5.56</v>
      </c>
      <c r="M1906" s="9" t="e">
        <f>INDEX(Taxonomie!S:S,MATCH(ZACKS_Screener[[#This Row],[Ticker]], Taxonomie!P:P,0))</f>
        <v>#N/A</v>
      </c>
      <c r="N1906" t="e">
        <f>INDEX(Taxonomie!Q:Q,MATCH(ZACKS_Screener[[#This Row],[Ticker]], Taxonomie!P:P,0))</f>
        <v>#N/A</v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hidden="1" x14ac:dyDescent="0.25">
      <c r="A1907" s="23" t="s">
        <v>2568</v>
      </c>
      <c r="B1907" s="31">
        <v>139904.34</v>
      </c>
      <c r="C1907" s="6" t="s">
        <v>2567</v>
      </c>
      <c r="D1907" s="6" t="s">
        <v>13</v>
      </c>
      <c r="E1907" s="6" t="s">
        <v>179</v>
      </c>
      <c r="F1907" s="6" t="s">
        <v>180</v>
      </c>
      <c r="G1907">
        <v>12</v>
      </c>
      <c r="H1907">
        <v>202212</v>
      </c>
      <c r="I1907" s="9">
        <v>95.75</v>
      </c>
      <c r="J1907" s="9">
        <v>4.78</v>
      </c>
      <c r="K1907" s="9">
        <v>5.05</v>
      </c>
      <c r="L1907" s="9">
        <v>5.69</v>
      </c>
      <c r="M1907" s="9" t="str">
        <f>INDEX(Taxonomie!S:S,MATCH(ZACKS_Screener[[#This Row],[Ticker]], Taxonomie!P:P,0))</f>
        <v>Industrials</v>
      </c>
      <c r="N1907" t="str">
        <f>INDEX(Taxonomie!Q:Q,MATCH(ZACKS_Screener[[#This Row],[Ticker]], Taxonomie!P:P,0))</f>
        <v>Aerospace &amp; Defense</v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907" s="18">
        <f>IFERROR(ZACKS_Screener[[#This Row],[Price]]/ZACKS_Screener[[#This Row],[EPS1]], "")</f>
        <v>18.96039603960396</v>
      </c>
      <c r="R1907" s="18">
        <f>IFERROR(ZACKS_Screener[[#This Row],[Price]]/ZACKS_Screener[[#This Row],[EPS2]], "")</f>
        <v>16.827768014059753</v>
      </c>
      <c r="S1907" s="18">
        <f>IFERROR(ZACKS_Screener[[#This Row],[PE1]]/(ZACKS_Screener[[#This Row],[EG1]]*100), "")</f>
        <v>3.3566923359002625</v>
      </c>
      <c r="T1907" s="18">
        <f>IFERROR(ZACKS_Screener[[#This Row],[PE2]]/(ZACKS_Screener[[#This Row],[EG2]]*100), "")</f>
        <v>1.3278160698594013</v>
      </c>
      <c r="U1907"/>
    </row>
    <row r="1908" spans="1:21" hidden="1" x14ac:dyDescent="0.25">
      <c r="A1908" s="23" t="s">
        <v>41723</v>
      </c>
      <c r="B1908" s="31">
        <v>2927.08</v>
      </c>
      <c r="C1908" s="6" t="s">
        <v>41722</v>
      </c>
      <c r="D1908" s="6" t="s">
        <v>13</v>
      </c>
      <c r="E1908" s="6" t="s">
        <v>179</v>
      </c>
      <c r="F1908" s="6" t="s">
        <v>180</v>
      </c>
      <c r="G1908">
        <v>12</v>
      </c>
      <c r="H1908">
        <v>202212</v>
      </c>
      <c r="I1908" s="9">
        <v>27.82</v>
      </c>
      <c r="J1908" s="9">
        <v>-2.81</v>
      </c>
      <c r="K1908" s="9">
        <v>-1.69</v>
      </c>
      <c r="L1908" s="9">
        <v>1.58</v>
      </c>
      <c r="M1908" s="9" t="str">
        <f>INDEX(Taxonomie!S:S,MATCH(ZACKS_Screener[[#This Row],[Ticker]], Taxonomie!P:P,0))</f>
        <v>Industrials</v>
      </c>
      <c r="N1908" t="str">
        <f>INDEX(Taxonomie!Q:Q,MATCH(ZACKS_Screener[[#This Row],[Ticker]], Taxonomie!P:P,0))</f>
        <v>Aerospace &amp; Defense</v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8" s="18">
        <f>IFERROR(ZACKS_Screener[[#This Row],[Price]]/ZACKS_Screener[[#This Row],[EPS1]], "")</f>
        <v>-16.461538461538463</v>
      </c>
      <c r="R1908" s="18">
        <f>IFERROR(ZACKS_Screener[[#This Row],[Price]]/ZACKS_Screener[[#This Row],[EPS2]], "")</f>
        <v>17.60759493670886</v>
      </c>
      <c r="S1908" s="18">
        <f>IFERROR(ZACKS_Screener[[#This Row],[PE1]]/(ZACKS_Screener[[#This Row],[EG1]]*100), "")</f>
        <v>-0.41300824175824175</v>
      </c>
      <c r="T1908" s="18">
        <f>IFERROR(ZACKS_Screener[[#This Row],[PE2]]/(ZACKS_Screener[[#This Row],[EG2]]*100), "")</f>
        <v>0.17607594936708859</v>
      </c>
      <c r="U1908"/>
    </row>
    <row r="1909" spans="1:21" hidden="1" x14ac:dyDescent="0.25">
      <c r="A1909" s="23" t="s">
        <v>2836</v>
      </c>
      <c r="B1909" s="31">
        <v>43291.73</v>
      </c>
      <c r="C1909" s="6" t="s">
        <v>2835</v>
      </c>
      <c r="D1909" s="6" t="s">
        <v>13</v>
      </c>
      <c r="E1909" s="6" t="s">
        <v>179</v>
      </c>
      <c r="F1909" s="6" t="s">
        <v>180</v>
      </c>
      <c r="G1909">
        <v>9</v>
      </c>
      <c r="H1909">
        <v>202209</v>
      </c>
      <c r="I1909" s="9">
        <v>788.15</v>
      </c>
      <c r="J1909" s="9">
        <v>17.14</v>
      </c>
      <c r="K1909" s="9">
        <v>24.01</v>
      </c>
      <c r="L1909" s="9">
        <v>28.7</v>
      </c>
      <c r="M1909" s="9" t="str">
        <f>INDEX(Taxonomie!S:S,MATCH(ZACKS_Screener[[#This Row],[Ticker]], Taxonomie!P:P,0))</f>
        <v>Industrials</v>
      </c>
      <c r="N1909" t="str">
        <f>INDEX(Taxonomie!Q:Q,MATCH(ZACKS_Screener[[#This Row],[Ticker]], Taxonomie!P:P,0))</f>
        <v>Aerospace &amp; Defense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909" s="18">
        <f>IFERROR(ZACKS_Screener[[#This Row],[Price]]/ZACKS_Screener[[#This Row],[EPS1]], "")</f>
        <v>32.825905872553101</v>
      </c>
      <c r="R1909" s="18">
        <f>IFERROR(ZACKS_Screener[[#This Row],[Price]]/ZACKS_Screener[[#This Row],[EPS2]], "")</f>
        <v>27.461672473867594</v>
      </c>
      <c r="S1909" s="18">
        <f>IFERROR(ZACKS_Screener[[#This Row],[PE1]]/(ZACKS_Screener[[#This Row],[EG1]]*100), "")</f>
        <v>0.81897529353065524</v>
      </c>
      <c r="T1909" s="18">
        <f>IFERROR(ZACKS_Screener[[#This Row],[PE2]]/(ZACKS_Screener[[#This Row],[EG2]]*100), "")</f>
        <v>1.4058736803785954</v>
      </c>
      <c r="U1909"/>
    </row>
    <row r="1910" spans="1:21" hidden="1" x14ac:dyDescent="0.25">
      <c r="A1910" s="23" t="s">
        <v>2840</v>
      </c>
      <c r="B1910" s="31">
        <v>18402.349999999999</v>
      </c>
      <c r="C1910" s="6" t="s">
        <v>2839</v>
      </c>
      <c r="D1910" s="6" t="s">
        <v>13</v>
      </c>
      <c r="E1910" s="6" t="s">
        <v>179</v>
      </c>
      <c r="F1910" s="6" t="s">
        <v>180</v>
      </c>
      <c r="G1910">
        <v>12</v>
      </c>
      <c r="H1910">
        <v>202212</v>
      </c>
      <c r="I1910" s="9">
        <v>391.16</v>
      </c>
      <c r="J1910" s="9">
        <v>18.190000000000001</v>
      </c>
      <c r="K1910" s="9">
        <v>19.12</v>
      </c>
      <c r="L1910" s="9">
        <v>20.61</v>
      </c>
      <c r="M1910" s="9" t="str">
        <f>INDEX(Taxonomie!S:S,MATCH(ZACKS_Screener[[#This Row],[Ticker]], Taxonomie!P:P,0))</f>
        <v>Technology</v>
      </c>
      <c r="N1910" t="str">
        <f>INDEX(Taxonomie!Q:Q,MATCH(ZACKS_Screener[[#This Row],[Ticker]], Taxonomie!P:P,0))</f>
        <v>Scientific &amp; Technical Instruments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910" s="18">
        <f>IFERROR(ZACKS_Screener[[#This Row],[Price]]/ZACKS_Screener[[#This Row],[EPS1]], "")</f>
        <v>20.4581589958159</v>
      </c>
      <c r="R1910" s="18">
        <f>IFERROR(ZACKS_Screener[[#This Row],[Price]]/ZACKS_Screener[[#This Row],[EPS2]], "")</f>
        <v>18.979136341581757</v>
      </c>
      <c r="S1910" s="18">
        <f>IFERROR(ZACKS_Screener[[#This Row],[PE1]]/(ZACKS_Screener[[#This Row],[EG1]]*100), "")</f>
        <v>4.0014399154181861</v>
      </c>
      <c r="T1910" s="18">
        <f>IFERROR(ZACKS_Screener[[#This Row],[PE2]]/(ZACKS_Screener[[#This Row],[EG2]]*100), "")</f>
        <v>2.4354435359130444</v>
      </c>
      <c r="U1910"/>
    </row>
    <row r="1911" spans="1:21" hidden="1" x14ac:dyDescent="0.25">
      <c r="A1911" s="23" t="s">
        <v>398</v>
      </c>
      <c r="B1911" s="31">
        <v>125600.7</v>
      </c>
      <c r="C1911" s="6" t="s">
        <v>397</v>
      </c>
      <c r="D1911" s="6" t="s">
        <v>13</v>
      </c>
      <c r="E1911" s="6" t="s">
        <v>179</v>
      </c>
      <c r="F1911" s="6" t="s">
        <v>399</v>
      </c>
      <c r="G1911">
        <v>12</v>
      </c>
      <c r="H1911">
        <v>202212</v>
      </c>
      <c r="I1911" s="9">
        <v>208.78</v>
      </c>
      <c r="J1911" s="9">
        <v>-11.06</v>
      </c>
      <c r="K1911" s="9">
        <v>-0.73</v>
      </c>
      <c r="L1911" s="9">
        <v>5.69</v>
      </c>
      <c r="M1911" s="9" t="str">
        <f>INDEX(Taxonomie!S:S,MATCH(ZACKS_Screener[[#This Row],[Ticker]], Taxonomie!P:P,0))</f>
        <v>Industrials</v>
      </c>
      <c r="N1911" t="str">
        <f>INDEX(Taxonomie!Q:Q,MATCH(ZACKS_Screener[[#This Row],[Ticker]], Taxonomie!P:P,0))</f>
        <v>Aerospace &amp; Defense</v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1" s="18">
        <f>IFERROR(ZACKS_Screener[[#This Row],[Price]]/ZACKS_Screener[[#This Row],[EPS1]], "")</f>
        <v>-286</v>
      </c>
      <c r="R1911" s="18">
        <f>IFERROR(ZACKS_Screener[[#This Row],[Price]]/ZACKS_Screener[[#This Row],[EPS2]], "")</f>
        <v>36.692442882249559</v>
      </c>
      <c r="S1911" s="18">
        <f>IFERROR(ZACKS_Screener[[#This Row],[PE1]]/(ZACKS_Screener[[#This Row],[EG1]]*100), "")</f>
        <v>-3.0621103581800582</v>
      </c>
      <c r="T1911" s="18">
        <f>IFERROR(ZACKS_Screener[[#This Row],[PE2]]/(ZACKS_Screener[[#This Row],[EG2]]*100), "")</f>
        <v>0.3669244288224956</v>
      </c>
      <c r="U1911"/>
    </row>
    <row r="1912" spans="1:21" hidden="1" x14ac:dyDescent="0.25">
      <c r="A1912" s="23" t="s">
        <v>40877</v>
      </c>
      <c r="B1912" s="31">
        <v>2870.4</v>
      </c>
      <c r="C1912" s="6" t="s">
        <v>40876</v>
      </c>
      <c r="D1912" s="6" t="s">
        <v>13</v>
      </c>
      <c r="E1912" s="6" t="s">
        <v>179</v>
      </c>
      <c r="F1912" s="6" t="s">
        <v>399</v>
      </c>
      <c r="G1912">
        <v>12</v>
      </c>
      <c r="H1912">
        <v>202212</v>
      </c>
      <c r="I1912" s="9">
        <v>15.63</v>
      </c>
      <c r="J1912" s="9">
        <v>0.21</v>
      </c>
      <c r="K1912" s="9">
        <v>1.03</v>
      </c>
      <c r="L1912" s="9">
        <v>1.45</v>
      </c>
      <c r="M1912" s="9" t="str">
        <f>INDEX(Taxonomie!S:S,MATCH(ZACKS_Screener[[#This Row],[Ticker]], Taxonomie!P:P,0))</f>
        <v>Industrials</v>
      </c>
      <c r="N1912" t="str">
        <f>INDEX(Taxonomie!Q:Q,MATCH(ZACKS_Screener[[#This Row],[Ticker]], Taxonomie!P:P,0))</f>
        <v>Aerospace &amp; Defense</v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1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1912" s="18">
        <f>IFERROR(ZACKS_Screener[[#This Row],[Price]]/ZACKS_Screener[[#This Row],[EPS1]], "")</f>
        <v>15.174757281553399</v>
      </c>
      <c r="R1912" s="18">
        <f>IFERROR(ZACKS_Screener[[#This Row],[Price]]/ZACKS_Screener[[#This Row],[EPS2]], "")</f>
        <v>10.779310344827588</v>
      </c>
      <c r="S1912" s="18">
        <f>IFERROR(ZACKS_Screener[[#This Row],[PE1]]/(ZACKS_Screener[[#This Row],[EG1]]*100), "")</f>
        <v>3.8862183282026994E-2</v>
      </c>
      <c r="T1912" s="18">
        <f>IFERROR(ZACKS_Screener[[#This Row],[PE2]]/(ZACKS_Screener[[#This Row],[EG2]]*100), "")</f>
        <v>0.26434975369458136</v>
      </c>
      <c r="U1912"/>
    </row>
    <row r="1913" spans="1:21" hidden="1" x14ac:dyDescent="0.25">
      <c r="A1913" s="23" t="s">
        <v>40885</v>
      </c>
      <c r="B1913" s="31">
        <v>2085.48</v>
      </c>
      <c r="C1913" s="6" t="s">
        <v>40884</v>
      </c>
      <c r="D1913" s="6" t="s">
        <v>13</v>
      </c>
      <c r="E1913" s="6" t="s">
        <v>179</v>
      </c>
      <c r="F1913" s="6" t="s">
        <v>399</v>
      </c>
      <c r="G1913">
        <v>12</v>
      </c>
      <c r="H1913">
        <v>202212</v>
      </c>
      <c r="I1913" s="9">
        <v>7.75</v>
      </c>
      <c r="J1913" s="9">
        <v>-0.24</v>
      </c>
      <c r="K1913" s="9">
        <v>-0.46</v>
      </c>
      <c r="L1913" s="9">
        <v>-0.56999999999999995</v>
      </c>
      <c r="M1913" s="9" t="str">
        <f>INDEX(Taxonomie!S:S,MATCH(ZACKS_Screener[[#This Row],[Ticker]], Taxonomie!P:P,0))</f>
        <v>Industrials</v>
      </c>
      <c r="N1913" t="str">
        <f>INDEX(Taxonomie!Q:Q,MATCH(ZACKS_Screener[[#This Row],[Ticker]], Taxonomie!P:P,0))</f>
        <v>Aerospace &amp; Defense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1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1913" s="18">
        <f>IFERROR(ZACKS_Screener[[#This Row],[Price]]/ZACKS_Screener[[#This Row],[EPS1]], "")</f>
        <v>-16.84782608695652</v>
      </c>
      <c r="R1913" s="18">
        <f>IFERROR(ZACKS_Screener[[#This Row],[Price]]/ZACKS_Screener[[#This Row],[EPS2]], "")</f>
        <v>-13.596491228070176</v>
      </c>
      <c r="S1913" s="18">
        <f>IFERROR(ZACKS_Screener[[#This Row],[PE1]]/(ZACKS_Screener[[#This Row],[EG1]]*100), "")</f>
        <v>0.18379446640316199</v>
      </c>
      <c r="T1913" s="18">
        <f>IFERROR(ZACKS_Screener[[#This Row],[PE2]]/(ZACKS_Screener[[#This Row],[EG2]]*100), "")</f>
        <v>0.56858054226475319</v>
      </c>
      <c r="U1913"/>
    </row>
    <row r="1914" spans="1:21" hidden="1" x14ac:dyDescent="0.25">
      <c r="A1914" s="23" t="s">
        <v>1343</v>
      </c>
      <c r="B1914" s="31">
        <v>57404.73</v>
      </c>
      <c r="C1914" s="6" t="s">
        <v>1342</v>
      </c>
      <c r="D1914" s="6" t="s">
        <v>13</v>
      </c>
      <c r="E1914" s="6" t="s">
        <v>179</v>
      </c>
      <c r="F1914" s="6" t="s">
        <v>399</v>
      </c>
      <c r="G1914">
        <v>12</v>
      </c>
      <c r="H1914">
        <v>202212</v>
      </c>
      <c r="I1914" s="9">
        <v>209.25</v>
      </c>
      <c r="J1914" s="9">
        <v>12.19</v>
      </c>
      <c r="K1914" s="9">
        <v>12.66</v>
      </c>
      <c r="L1914" s="9">
        <v>14.82</v>
      </c>
      <c r="M1914" s="9" t="str">
        <f>INDEX(Taxonomie!S:S,MATCH(ZACKS_Screener[[#This Row],[Ticker]], Taxonomie!P:P,0))</f>
        <v>Industrials</v>
      </c>
      <c r="N1914" t="str">
        <f>INDEX(Taxonomie!Q:Q,MATCH(ZACKS_Screener[[#This Row],[Ticker]], Taxonomie!P:P,0))</f>
        <v>Aerospace &amp; Defense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1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1914" s="18">
        <f>IFERROR(ZACKS_Screener[[#This Row],[Price]]/ZACKS_Screener[[#This Row],[EPS1]], "")</f>
        <v>16.528436018957347</v>
      </c>
      <c r="R1914" s="18">
        <f>IFERROR(ZACKS_Screener[[#This Row],[Price]]/ZACKS_Screener[[#This Row],[EPS2]], "")</f>
        <v>14.119433198380566</v>
      </c>
      <c r="S1914" s="18">
        <f>IFERROR(ZACKS_Screener[[#This Row],[PE1]]/(ZACKS_Screener[[#This Row],[EG1]]*100), "")</f>
        <v>4.2868432993848886</v>
      </c>
      <c r="T1914" s="18">
        <f>IFERROR(ZACKS_Screener[[#This Row],[PE2]]/(ZACKS_Screener[[#This Row],[EG2]]*100), "")</f>
        <v>0.82755566801619429</v>
      </c>
      <c r="U1914"/>
    </row>
    <row r="1915" spans="1:21" hidden="1" x14ac:dyDescent="0.25">
      <c r="A1915" s="23" t="s">
        <v>1482</v>
      </c>
      <c r="B1915" s="31">
        <v>8286.09</v>
      </c>
      <c r="C1915" s="6" t="s">
        <v>1481</v>
      </c>
      <c r="D1915" s="6" t="s">
        <v>13</v>
      </c>
      <c r="E1915" s="6" t="s">
        <v>179</v>
      </c>
      <c r="F1915" s="6" t="s">
        <v>399</v>
      </c>
      <c r="G1915">
        <v>12</v>
      </c>
      <c r="H1915">
        <v>202212</v>
      </c>
      <c r="I1915" s="9">
        <v>207.72</v>
      </c>
      <c r="J1915" s="9">
        <v>14.44</v>
      </c>
      <c r="K1915" s="9">
        <v>14.41</v>
      </c>
      <c r="L1915" s="9">
        <v>16.48</v>
      </c>
      <c r="M1915" s="9" t="str">
        <f>INDEX(Taxonomie!S:S,MATCH(ZACKS_Screener[[#This Row],[Ticker]], Taxonomie!P:P,0))</f>
        <v>Industrials</v>
      </c>
      <c r="N1915" t="str">
        <f>INDEX(Taxonomie!Q:Q,MATCH(ZACKS_Screener[[#This Row],[Ticker]], Taxonomie!P:P,0))</f>
        <v>Aerospace &amp; Defense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1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1915" s="18">
        <f>IFERROR(ZACKS_Screener[[#This Row],[Price]]/ZACKS_Screener[[#This Row],[EPS1]], "")</f>
        <v>14.41498959056211</v>
      </c>
      <c r="R1915" s="18">
        <f>IFERROR(ZACKS_Screener[[#This Row],[Price]]/ZACKS_Screener[[#This Row],[EPS2]], "")</f>
        <v>12.604368932038835</v>
      </c>
      <c r="S1915" s="18">
        <f>IFERROR(ZACKS_Screener[[#This Row],[PE1]]/(ZACKS_Screener[[#This Row],[EG1]]*100), "")</f>
        <v>-69.3841498959071</v>
      </c>
      <c r="T1915" s="18">
        <f>IFERROR(ZACKS_Screener[[#This Row],[PE2]]/(ZACKS_Screener[[#This Row],[EG2]]*100), "")</f>
        <v>0.8774345715491767</v>
      </c>
      <c r="U1915"/>
    </row>
    <row r="1916" spans="1:21" hidden="1" x14ac:dyDescent="0.25">
      <c r="A1916" s="23" t="s">
        <v>1801</v>
      </c>
      <c r="B1916" s="31">
        <v>11063.91</v>
      </c>
      <c r="C1916" s="6" t="s">
        <v>1800</v>
      </c>
      <c r="D1916" s="6" t="s">
        <v>13</v>
      </c>
      <c r="E1916" s="6" t="s">
        <v>179</v>
      </c>
      <c r="F1916" s="6" t="s">
        <v>399</v>
      </c>
      <c r="G1916">
        <v>12</v>
      </c>
      <c r="H1916">
        <v>202212</v>
      </c>
      <c r="I1916" s="9">
        <v>80.66</v>
      </c>
      <c r="J1916" s="9">
        <v>6.6</v>
      </c>
      <c r="K1916" s="9">
        <v>6.54</v>
      </c>
      <c r="L1916" s="9">
        <v>7.27</v>
      </c>
      <c r="M1916" s="9" t="str">
        <f>INDEX(Taxonomie!S:S,MATCH(ZACKS_Screener[[#This Row],[Ticker]], Taxonomie!P:P,0))</f>
        <v>Technology</v>
      </c>
      <c r="N1916" t="str">
        <f>INDEX(Taxonomie!Q:Q,MATCH(ZACKS_Screener[[#This Row],[Ticker]], Taxonomie!P:P,0))</f>
        <v>Information Technology Services</v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916" s="18">
        <f>IFERROR(ZACKS_Screener[[#This Row],[Price]]/ZACKS_Screener[[#This Row],[EPS1]], "")</f>
        <v>12.333333333333332</v>
      </c>
      <c r="R1916" s="18">
        <f>IFERROR(ZACKS_Screener[[#This Row],[Price]]/ZACKS_Screener[[#This Row],[EPS2]], "")</f>
        <v>11.094910591471802</v>
      </c>
      <c r="S1916" s="18">
        <f>IFERROR(ZACKS_Screener[[#This Row],[PE1]]/(ZACKS_Screener[[#This Row],[EG1]]*100), "")</f>
        <v>-13.566666666666753</v>
      </c>
      <c r="T1916" s="18">
        <f>IFERROR(ZACKS_Screener[[#This Row],[PE2]]/(ZACKS_Screener[[#This Row],[EG2]]*100), "")</f>
        <v>0.99398240093459767</v>
      </c>
      <c r="U1916"/>
    </row>
    <row r="1917" spans="1:21" hidden="1" x14ac:dyDescent="0.25">
      <c r="A1917" s="23" t="s">
        <v>1824</v>
      </c>
      <c r="B1917" s="31">
        <v>34579.03</v>
      </c>
      <c r="C1917" s="6" t="s">
        <v>1823</v>
      </c>
      <c r="D1917" s="6" t="s">
        <v>13</v>
      </c>
      <c r="E1917" s="6" t="s">
        <v>179</v>
      </c>
      <c r="F1917" s="6" t="s">
        <v>399</v>
      </c>
      <c r="G1917">
        <v>12</v>
      </c>
      <c r="H1917">
        <v>202212</v>
      </c>
      <c r="I1917" s="9">
        <v>182.52</v>
      </c>
      <c r="J1917" s="9">
        <v>12.9</v>
      </c>
      <c r="K1917" s="9">
        <v>12.32</v>
      </c>
      <c r="L1917" s="9">
        <v>13.49</v>
      </c>
      <c r="M1917" s="9" t="str">
        <f>INDEX(Taxonomie!S:S,MATCH(ZACKS_Screener[[#This Row],[Ticker]], Taxonomie!P:P,0))</f>
        <v>Industrials</v>
      </c>
      <c r="N1917" t="str">
        <f>INDEX(Taxonomie!Q:Q,MATCH(ZACKS_Screener[[#This Row],[Ticker]], Taxonomie!P:P,0))</f>
        <v>Aerospace &amp; Defense</v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917" s="18">
        <f>IFERROR(ZACKS_Screener[[#This Row],[Price]]/ZACKS_Screener[[#This Row],[EPS1]], "")</f>
        <v>14.814935064935066</v>
      </c>
      <c r="R1917" s="18">
        <f>IFERROR(ZACKS_Screener[[#This Row],[Price]]/ZACKS_Screener[[#This Row],[EPS2]], "")</f>
        <v>13.530022238695331</v>
      </c>
      <c r="S1917" s="18">
        <f>IFERROR(ZACKS_Screener[[#This Row],[PE1]]/(ZACKS_Screener[[#This Row],[EG1]]*100), "")</f>
        <v>-3.2950459023734879</v>
      </c>
      <c r="T1917" s="18">
        <f>IFERROR(ZACKS_Screener[[#This Row],[PE2]]/(ZACKS_Screener[[#This Row],[EG2]]*100), "")</f>
        <v>1.4246997776130468</v>
      </c>
      <c r="U1917"/>
    </row>
    <row r="1918" spans="1:21" hidden="1" x14ac:dyDescent="0.25">
      <c r="A1918" s="23" t="s">
        <v>1837</v>
      </c>
      <c r="B1918" s="31">
        <v>115151.41</v>
      </c>
      <c r="C1918" s="6" t="s">
        <v>1836</v>
      </c>
      <c r="D1918" s="6" t="s">
        <v>13</v>
      </c>
      <c r="E1918" s="6" t="s">
        <v>179</v>
      </c>
      <c r="F1918" s="6" t="s">
        <v>399</v>
      </c>
      <c r="G1918">
        <v>12</v>
      </c>
      <c r="H1918">
        <v>202212</v>
      </c>
      <c r="I1918" s="9">
        <v>454.69</v>
      </c>
      <c r="J1918" s="9">
        <v>27.23</v>
      </c>
      <c r="K1918" s="9">
        <v>27.09</v>
      </c>
      <c r="L1918" s="9">
        <v>28.13</v>
      </c>
      <c r="M1918" s="9" t="str">
        <f>INDEX(Taxonomie!S:S,MATCH(ZACKS_Screener[[#This Row],[Ticker]], Taxonomie!P:P,0))</f>
        <v>Industrials</v>
      </c>
      <c r="N1918" t="str">
        <f>INDEX(Taxonomie!Q:Q,MATCH(ZACKS_Screener[[#This Row],[Ticker]], Taxonomie!P:P,0))</f>
        <v>Aerospace &amp; Defense</v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918" s="18">
        <f>IFERROR(ZACKS_Screener[[#This Row],[Price]]/ZACKS_Screener[[#This Row],[EPS1]], "")</f>
        <v>16.784422296050202</v>
      </c>
      <c r="R1918" s="18">
        <f>IFERROR(ZACKS_Screener[[#This Row],[Price]]/ZACKS_Screener[[#This Row],[EPS2]], "")</f>
        <v>16.163881976537503</v>
      </c>
      <c r="S1918" s="18">
        <f>IFERROR(ZACKS_Screener[[#This Row],[PE1]]/(ZACKS_Screener[[#This Row],[EG1]]*100), "")</f>
        <v>-32.645701365817509</v>
      </c>
      <c r="T1918" s="18">
        <f>IFERROR(ZACKS_Screener[[#This Row],[PE2]]/(ZACKS_Screener[[#This Row],[EG2]]*100), "")</f>
        <v>4.2103804110038592</v>
      </c>
      <c r="U1918"/>
    </row>
    <row r="1919" spans="1:21" hidden="1" x14ac:dyDescent="0.25">
      <c r="A1919" s="23" t="s">
        <v>2127</v>
      </c>
      <c r="B1919" s="31">
        <v>67660.97</v>
      </c>
      <c r="C1919" s="6" t="s">
        <v>2126</v>
      </c>
      <c r="D1919" s="6" t="s">
        <v>13</v>
      </c>
      <c r="E1919" s="6" t="s">
        <v>179</v>
      </c>
      <c r="F1919" s="6" t="s">
        <v>399</v>
      </c>
      <c r="G1919">
        <v>12</v>
      </c>
      <c r="H1919">
        <v>202212</v>
      </c>
      <c r="I1919" s="9">
        <v>445.55</v>
      </c>
      <c r="J1919" s="9">
        <v>25.54</v>
      </c>
      <c r="K1919" s="9">
        <v>22.57</v>
      </c>
      <c r="L1919" s="9">
        <v>24.62</v>
      </c>
      <c r="M1919" s="9" t="str">
        <f>INDEX(Taxonomie!S:S,MATCH(ZACKS_Screener[[#This Row],[Ticker]], Taxonomie!P:P,0))</f>
        <v>Industrials</v>
      </c>
      <c r="N1919" t="str">
        <f>INDEX(Taxonomie!Q:Q,MATCH(ZACKS_Screener[[#This Row],[Ticker]], Taxonomie!P:P,0))</f>
        <v>Aerospace &amp; Defense</v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919" s="18">
        <f>IFERROR(ZACKS_Screener[[#This Row],[Price]]/ZACKS_Screener[[#This Row],[EPS1]], "")</f>
        <v>19.740806380150644</v>
      </c>
      <c r="R1919" s="18">
        <f>IFERROR(ZACKS_Screener[[#This Row],[Price]]/ZACKS_Screener[[#This Row],[EPS2]], "")</f>
        <v>18.097075548334686</v>
      </c>
      <c r="S1919" s="18">
        <f>IFERROR(ZACKS_Screener[[#This Row],[PE1]]/(ZACKS_Screener[[#This Row],[EG1]]*100), "")</f>
        <v>-1.6975764139698575</v>
      </c>
      <c r="T1919" s="18">
        <f>IFERROR(ZACKS_Screener[[#This Row],[PE2]]/(ZACKS_Screener[[#This Row],[EG2]]*100), "")</f>
        <v>1.9924438786629941</v>
      </c>
      <c r="U1919"/>
    </row>
    <row r="1920" spans="1:21" hidden="1" x14ac:dyDescent="0.25">
      <c r="A1920" s="23" t="s">
        <v>41574</v>
      </c>
      <c r="B1920" s="31">
        <v>2345.44</v>
      </c>
      <c r="C1920" s="6" t="s">
        <v>41573</v>
      </c>
      <c r="D1920" s="6" t="s">
        <v>22</v>
      </c>
      <c r="E1920" s="6" t="s">
        <v>179</v>
      </c>
      <c r="F1920" s="6" t="s">
        <v>399</v>
      </c>
      <c r="G1920">
        <v>12</v>
      </c>
      <c r="H1920">
        <v>202212</v>
      </c>
      <c r="I1920" s="9">
        <v>4.9000000000000004</v>
      </c>
      <c r="J1920" s="9">
        <v>-0.28999999999999998</v>
      </c>
      <c r="K1920" s="9">
        <v>-0.35</v>
      </c>
      <c r="L1920" s="9">
        <v>-0.2</v>
      </c>
      <c r="M1920" s="9" t="str">
        <f>INDEX(Taxonomie!S:S,MATCH(ZACKS_Screener[[#This Row],[Ticker]], Taxonomie!P:P,0))</f>
        <v>Industrials</v>
      </c>
      <c r="N1920" t="str">
        <f>INDEX(Taxonomie!Q:Q,MATCH(ZACKS_Screener[[#This Row],[Ticker]], Taxonomie!P:P,0))</f>
        <v>Aerospace &amp; Defense</v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920" s="18">
        <f>IFERROR(ZACKS_Screener[[#This Row],[Price]]/ZACKS_Screener[[#This Row],[EPS1]], "")</f>
        <v>-14.000000000000002</v>
      </c>
      <c r="R1920" s="18">
        <f>IFERROR(ZACKS_Screener[[#This Row],[Price]]/ZACKS_Screener[[#This Row],[EPS2]], "")</f>
        <v>-24.5</v>
      </c>
      <c r="S1920" s="18">
        <f>IFERROR(ZACKS_Screener[[#This Row],[PE1]]/(ZACKS_Screener[[#This Row],[EG1]]*100), "")</f>
        <v>0.67666666666666675</v>
      </c>
      <c r="T1920" s="18">
        <f>IFERROR(ZACKS_Screener[[#This Row],[PE2]]/(ZACKS_Screener[[#This Row],[EG2]]*100), "")</f>
        <v>-0.57166666666666677</v>
      </c>
      <c r="U1920"/>
    </row>
    <row r="1921" spans="1:21" hidden="1" x14ac:dyDescent="0.25">
      <c r="A1921" s="23" t="s">
        <v>2973</v>
      </c>
      <c r="B1921" s="31">
        <v>12764.3</v>
      </c>
      <c r="C1921" s="6" t="s">
        <v>2972</v>
      </c>
      <c r="D1921" s="6" t="s">
        <v>13</v>
      </c>
      <c r="E1921" s="6" t="s">
        <v>179</v>
      </c>
      <c r="F1921" s="6" t="s">
        <v>399</v>
      </c>
      <c r="G1921">
        <v>12</v>
      </c>
      <c r="H1921">
        <v>202212</v>
      </c>
      <c r="I1921" s="9">
        <v>63.29</v>
      </c>
      <c r="J1921" s="9">
        <v>4.01</v>
      </c>
      <c r="K1921" s="9">
        <v>5.09</v>
      </c>
      <c r="L1921" s="9">
        <v>5.46</v>
      </c>
      <c r="M1921" s="9" t="str">
        <f>INDEX(Taxonomie!S:S,MATCH(ZACKS_Screener[[#This Row],[Ticker]], Taxonomie!P:P,0))</f>
        <v>Industrials</v>
      </c>
      <c r="N1921" t="str">
        <f>INDEX(Taxonomie!Q:Q,MATCH(ZACKS_Screener[[#This Row],[Ticker]], Taxonomie!P:P,0))</f>
        <v>Aerospace &amp; Defense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921" s="18">
        <f>IFERROR(ZACKS_Screener[[#This Row],[Price]]/ZACKS_Screener[[#This Row],[EPS1]], "")</f>
        <v>12.43418467583497</v>
      </c>
      <c r="R1921" s="18">
        <f>IFERROR(ZACKS_Screener[[#This Row],[Price]]/ZACKS_Screener[[#This Row],[EPS2]], "")</f>
        <v>11.591575091575091</v>
      </c>
      <c r="S1921" s="18">
        <f>IFERROR(ZACKS_Screener[[#This Row],[PE1]]/(ZACKS_Screener[[#This Row],[EG1]]*100), "")</f>
        <v>0.46167667176016874</v>
      </c>
      <c r="T1921" s="18">
        <f>IFERROR(ZACKS_Screener[[#This Row],[PE2]]/(ZACKS_Screener[[#This Row],[EG2]]*100), "")</f>
        <v>1.5946247896247889</v>
      </c>
      <c r="U1921"/>
    </row>
    <row r="1922" spans="1:21" hidden="1" x14ac:dyDescent="0.25">
      <c r="A1922" s="23" t="s">
        <v>41091</v>
      </c>
      <c r="B1922" s="31">
        <v>2954.47</v>
      </c>
      <c r="C1922" s="6" t="s">
        <v>41090</v>
      </c>
      <c r="D1922" s="6" t="s">
        <v>22</v>
      </c>
      <c r="E1922" s="6" t="s">
        <v>85</v>
      </c>
      <c r="F1922" s="6" t="s">
        <v>1635</v>
      </c>
      <c r="G1922">
        <v>12</v>
      </c>
      <c r="H1922">
        <v>202212</v>
      </c>
      <c r="I1922" s="9">
        <v>19.07</v>
      </c>
      <c r="J1922" s="9">
        <v>0.1</v>
      </c>
      <c r="K1922" s="9">
        <v>0.12</v>
      </c>
      <c r="L1922" s="9">
        <v>0.3</v>
      </c>
      <c r="M1922" s="9" t="str">
        <f>INDEX(Taxonomie!S:S,MATCH(ZACKS_Screener[[#This Row],[Ticker]], Taxonomie!P:P,0))</f>
        <v>Communication Services</v>
      </c>
      <c r="N1922" t="str">
        <f>INDEX(Taxonomie!Q:Q,MATCH(ZACKS_Screener[[#This Row],[Ticker]], Taxonomie!P:P,0))</f>
        <v>Advertising Agencies</v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922" s="18">
        <f>IFERROR(ZACKS_Screener[[#This Row],[Price]]/ZACKS_Screener[[#This Row],[EPS1]], "")</f>
        <v>158.91666666666669</v>
      </c>
      <c r="R1922" s="18">
        <f>IFERROR(ZACKS_Screener[[#This Row],[Price]]/ZACKS_Screener[[#This Row],[EPS2]], "")</f>
        <v>63.56666666666667</v>
      </c>
      <c r="S1922" s="18">
        <f>IFERROR(ZACKS_Screener[[#This Row],[PE1]]/(ZACKS_Screener[[#This Row],[EG1]]*100), "")</f>
        <v>7.9458333333333382</v>
      </c>
      <c r="T1922" s="18">
        <f>IFERROR(ZACKS_Screener[[#This Row],[PE2]]/(ZACKS_Screener[[#This Row],[EG2]]*100), "")</f>
        <v>0.42377777777777781</v>
      </c>
      <c r="U1922"/>
    </row>
    <row r="1923" spans="1:21" hidden="1" x14ac:dyDescent="0.25">
      <c r="A1923" s="23" t="s">
        <v>1634</v>
      </c>
      <c r="B1923" s="31">
        <v>14653.8</v>
      </c>
      <c r="C1923" s="6" t="s">
        <v>1633</v>
      </c>
      <c r="D1923" s="6" t="s">
        <v>13</v>
      </c>
      <c r="E1923" s="6" t="s">
        <v>85</v>
      </c>
      <c r="F1923" s="6" t="s">
        <v>1635</v>
      </c>
      <c r="G1923">
        <v>12</v>
      </c>
      <c r="H1923">
        <v>202212</v>
      </c>
      <c r="I1923" s="9">
        <v>37.96</v>
      </c>
      <c r="J1923" s="9">
        <v>2.75</v>
      </c>
      <c r="K1923" s="9">
        <v>2.95</v>
      </c>
      <c r="L1923" s="9">
        <v>3.16</v>
      </c>
      <c r="M1923" s="9" t="str">
        <f>INDEX(Taxonomie!S:S,MATCH(ZACKS_Screener[[#This Row],[Ticker]], Taxonomie!P:P,0))</f>
        <v>Communication Services</v>
      </c>
      <c r="N1923" t="str">
        <f>INDEX(Taxonomie!Q:Q,MATCH(ZACKS_Screener[[#This Row],[Ticker]], Taxonomie!P:P,0))</f>
        <v>Advertising Agencies</v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1923" s="18">
        <f>IFERROR(ZACKS_Screener[[#This Row],[Price]]/ZACKS_Screener[[#This Row],[EPS1]], "")</f>
        <v>12.86779661016949</v>
      </c>
      <c r="R1923" s="18">
        <f>IFERROR(ZACKS_Screener[[#This Row],[Price]]/ZACKS_Screener[[#This Row],[EPS2]], "")</f>
        <v>12.012658227848101</v>
      </c>
      <c r="S1923" s="18">
        <f>IFERROR(ZACKS_Screener[[#This Row],[PE1]]/(ZACKS_Screener[[#This Row],[EG1]]*100), "")</f>
        <v>1.7693220338983033</v>
      </c>
      <c r="T1923" s="18">
        <f>IFERROR(ZACKS_Screener[[#This Row],[PE2]]/(ZACKS_Screener[[#This Row],[EG2]]*100), "")</f>
        <v>1.687492465340567</v>
      </c>
      <c r="U1923"/>
    </row>
    <row r="1924" spans="1:21" hidden="1" x14ac:dyDescent="0.25">
      <c r="A1924" s="23" t="s">
        <v>2231</v>
      </c>
      <c r="B1924" s="31">
        <v>18165.82</v>
      </c>
      <c r="C1924" s="6" t="s">
        <v>2230</v>
      </c>
      <c r="D1924" s="6" t="s">
        <v>13</v>
      </c>
      <c r="E1924" s="6" t="s">
        <v>85</v>
      </c>
      <c r="F1924" s="6" t="s">
        <v>1635</v>
      </c>
      <c r="G1924">
        <v>12</v>
      </c>
      <c r="H1924">
        <v>202212</v>
      </c>
      <c r="I1924" s="9">
        <v>91.05</v>
      </c>
      <c r="J1924" s="9">
        <v>6.93</v>
      </c>
      <c r="K1924" s="9">
        <v>7.41</v>
      </c>
      <c r="L1924" s="9">
        <v>7.71</v>
      </c>
      <c r="M1924" s="9" t="str">
        <f>INDEX(Taxonomie!S:S,MATCH(ZACKS_Screener[[#This Row],[Ticker]], Taxonomie!P:P,0))</f>
        <v>Communication Services</v>
      </c>
      <c r="N1924" t="str">
        <f>INDEX(Taxonomie!Q:Q,MATCH(ZACKS_Screener[[#This Row],[Ticker]], Taxonomie!P:P,0))</f>
        <v>Advertising Agencies</v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924" s="18">
        <f>IFERROR(ZACKS_Screener[[#This Row],[Price]]/ZACKS_Screener[[#This Row],[EPS1]], "")</f>
        <v>12.287449392712549</v>
      </c>
      <c r="R1924" s="18">
        <f>IFERROR(ZACKS_Screener[[#This Row],[Price]]/ZACKS_Screener[[#This Row],[EPS2]], "")</f>
        <v>11.809338521400777</v>
      </c>
      <c r="S1924" s="18">
        <f>IFERROR(ZACKS_Screener[[#This Row],[PE1]]/(ZACKS_Screener[[#This Row],[EG1]]*100), "")</f>
        <v>1.7740005060728725</v>
      </c>
      <c r="T1924" s="18">
        <f>IFERROR(ZACKS_Screener[[#This Row],[PE2]]/(ZACKS_Screener[[#This Row],[EG2]]*100), "")</f>
        <v>2.9169066147859937</v>
      </c>
      <c r="U1924"/>
    </row>
    <row r="1925" spans="1:21" hidden="1" x14ac:dyDescent="0.25">
      <c r="A1925" s="23" t="s">
        <v>3173</v>
      </c>
      <c r="B1925" s="31">
        <v>11692.49</v>
      </c>
      <c r="C1925" s="6" t="s">
        <v>3173</v>
      </c>
      <c r="D1925" s="6" t="s">
        <v>13</v>
      </c>
      <c r="E1925" s="6" t="s">
        <v>85</v>
      </c>
      <c r="F1925" s="6" t="s">
        <v>1635</v>
      </c>
      <c r="G1925">
        <v>12</v>
      </c>
      <c r="H1925">
        <v>202212</v>
      </c>
      <c r="I1925" s="9">
        <v>54.59</v>
      </c>
      <c r="J1925" s="9">
        <v>6.09</v>
      </c>
      <c r="K1925" s="9">
        <v>6.35</v>
      </c>
      <c r="L1925" s="9">
        <v>6.69</v>
      </c>
      <c r="M1925" s="9" t="str">
        <f>INDEX(Taxonomie!S:S,MATCH(ZACKS_Screener[[#This Row],[Ticker]], Taxonomie!P:P,0))</f>
        <v>Communication Services</v>
      </c>
      <c r="N1925" t="str">
        <f>INDEX(Taxonomie!Q:Q,MATCH(ZACKS_Screener[[#This Row],[Ticker]], Taxonomie!P:P,0))</f>
        <v>Advertising Agencies</v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925" s="18">
        <f>IFERROR(ZACKS_Screener[[#This Row],[Price]]/ZACKS_Screener[[#This Row],[EPS1]], "")</f>
        <v>8.5968503937007892</v>
      </c>
      <c r="R1925" s="18">
        <f>IFERROR(ZACKS_Screener[[#This Row],[Price]]/ZACKS_Screener[[#This Row],[EPS2]], "")</f>
        <v>8.1599402092675639</v>
      </c>
      <c r="S1925" s="18">
        <f>IFERROR(ZACKS_Screener[[#This Row],[PE1]]/(ZACKS_Screener[[#This Row],[EG1]]*100), "")</f>
        <v>2.0136468806783787</v>
      </c>
      <c r="T1925" s="18">
        <f>IFERROR(ZACKS_Screener[[#This Row],[PE2]]/(ZACKS_Screener[[#This Row],[EG2]]*100), "")</f>
        <v>1.5239888332014386</v>
      </c>
      <c r="U1925"/>
    </row>
  </sheetData>
  <conditionalFormatting sqref="K1926:K1048576 B1:B1925">
    <cfRule type="cellIs" dxfId="13" priority="7" operator="between">
      <formula>3000</formula>
      <formula>10000</formula>
    </cfRule>
    <cfRule type="cellIs" dxfId="12" priority="8" operator="greaterThan">
      <formula>20000</formula>
    </cfRule>
  </conditionalFormatting>
  <conditionalFormatting sqref="R1926:R50000 P30:P1925">
    <cfRule type="cellIs" dxfId="11" priority="6" operator="greaterThan">
      <formula>$P$2</formula>
    </cfRule>
  </conditionalFormatting>
  <conditionalFormatting sqref="S1926:S50000 Q30:Q1925">
    <cfRule type="cellIs" dxfId="10" priority="5" operator="greaterThan">
      <formula>$Q$2</formula>
    </cfRule>
  </conditionalFormatting>
  <conditionalFormatting sqref="T1926:T50000 R30:R1925">
    <cfRule type="cellIs" dxfId="9" priority="4" operator="greaterThan">
      <formula>$R$2</formula>
    </cfRule>
  </conditionalFormatting>
  <conditionalFormatting sqref="S30:S1925">
    <cfRule type="cellIs" dxfId="8" priority="3" operator="greaterThan">
      <formula>$S$2</formula>
    </cfRule>
  </conditionalFormatting>
  <conditionalFormatting sqref="U1926:U50000 T30:T1925">
    <cfRule type="cellIs" dxfId="7" priority="2" operator="greaterThan">
      <formula>$T$2</formula>
    </cfRule>
  </conditionalFormatting>
  <conditionalFormatting sqref="Q1926:Q50000 O5:O1925">
    <cfRule type="cellIs" dxfId="6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P52"/>
  <sheetViews>
    <sheetView topLeftCell="B1" workbookViewId="0">
      <selection activeCell="S21" sqref="S21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6" max="16" width="12" bestFit="1" customWidth="1"/>
    <col min="17" max="17" width="18.85546875" bestFit="1" customWidth="1"/>
  </cols>
  <sheetData>
    <row r="1" spans="1:16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s="7" t="s">
        <v>66676</v>
      </c>
      <c r="M1" s="44">
        <f>(INDEX(Data!E:E,DataIndex) + SUM('Zacks Stocks'!B17:B31) - 'Zacks Stocks'!B3)*1000000</f>
        <v>15088042959.999998</v>
      </c>
    </row>
    <row r="2" spans="1:16" x14ac:dyDescent="0.25">
      <c r="B2" s="7" t="s">
        <v>3</v>
      </c>
      <c r="C2" s="2">
        <f>Sectors!O2</f>
        <v>1.3160608158289848</v>
      </c>
      <c r="D2" s="2">
        <f>Sectors!P2</f>
        <v>0.36482100383405291</v>
      </c>
      <c r="E2" s="3">
        <f>Sectors!Q2</f>
        <v>6.7683580886785073</v>
      </c>
      <c r="F2" s="3">
        <f>Sectors!R2</f>
        <v>8.3822157356829443</v>
      </c>
      <c r="G2" s="3">
        <f>Sectors!S2</f>
        <v>0.60062581860559494</v>
      </c>
      <c r="H2" s="3">
        <f>Sectors!T2</f>
        <v>0.52327676948935098</v>
      </c>
      <c r="K2" s="7" t="s">
        <v>66677</v>
      </c>
      <c r="M2" s="44">
        <f>INDEX(Data!E:E,DataIndex)*1000000</f>
        <v>1538042960</v>
      </c>
      <c r="P2" s="43"/>
    </row>
    <row r="3" spans="1:16" x14ac:dyDescent="0.25">
      <c r="A3" t="s">
        <v>40338</v>
      </c>
      <c r="B3" s="8" t="s">
        <v>83511</v>
      </c>
      <c r="C3" s="2">
        <f>INDEX(Sectors!O:O,SectorsIndex)</f>
        <v>2.8806584362139911E-2</v>
      </c>
      <c r="D3" s="2">
        <f>INDEX(Sectors!P:P,SectorsIndex)</f>
        <v>0.27466666666666673</v>
      </c>
      <c r="E3" s="3">
        <f>INDEX(Sectors!Q:Q,SectorsIndex)</f>
        <v>14.233333333333333</v>
      </c>
      <c r="F3" s="3">
        <f>INDEX(Sectors!R:R,SectorsIndex)</f>
        <v>11.166317991631798</v>
      </c>
      <c r="G3" s="3">
        <f>INDEX(Sectors!S:S,SectorsIndex)</f>
        <v>4.9410000000000007</v>
      </c>
      <c r="H3" s="3">
        <f>INDEX(Sectors!T:T,SectorsIndex)</f>
        <v>0.40654070357882754</v>
      </c>
      <c r="K3" s="7" t="s">
        <v>66678</v>
      </c>
      <c r="M3" s="44">
        <f>INDEX(Data!D:D,DataIndex)*1000000</f>
        <v>2499464110</v>
      </c>
      <c r="P3" s="43"/>
    </row>
    <row r="4" spans="1:16" x14ac:dyDescent="0.25">
      <c r="A4" s="19"/>
      <c r="K4" s="7" t="s">
        <v>48592</v>
      </c>
      <c r="M4" s="3">
        <f>M1/M2</f>
        <v>9.8098969615257037</v>
      </c>
    </row>
    <row r="5" spans="1:16" x14ac:dyDescent="0.25">
      <c r="A5" s="19"/>
      <c r="C5" s="9"/>
      <c r="D5" s="9"/>
      <c r="E5" s="9"/>
      <c r="F5" s="9"/>
      <c r="G5" s="9"/>
      <c r="H5" s="9"/>
      <c r="K5" s="7" t="s">
        <v>48593</v>
      </c>
      <c r="M5" s="3">
        <f>M1/M3</f>
        <v>6.036511146383293</v>
      </c>
    </row>
    <row r="6" spans="1:16" x14ac:dyDescent="0.25">
      <c r="A6" s="19"/>
      <c r="C6" s="9"/>
      <c r="D6" s="9"/>
      <c r="E6" s="9"/>
      <c r="F6" s="9"/>
      <c r="G6" s="9"/>
      <c r="H6" s="9"/>
    </row>
    <row r="31" spans="2:10" x14ac:dyDescent="0.25">
      <c r="B31" s="33" t="s">
        <v>52733</v>
      </c>
      <c r="E31" s="4" t="s">
        <v>52858</v>
      </c>
      <c r="F31" s="4" t="str">
        <f>ZacksYearlyAssets[[#Headers],[12/31/2022]]</f>
        <v>12/31/2022</v>
      </c>
      <c r="G31" s="4" t="str">
        <f>ZacksYearlyAssets[[#Headers],[12/31/2021]]</f>
        <v>12/31/2021</v>
      </c>
      <c r="H31" s="4" t="str">
        <f>ZacksYearlyAssets[[#Headers],[12/31/2020]]</f>
        <v>12/31/2020</v>
      </c>
      <c r="I31" s="4" t="str">
        <f>ZacksYearlyAssets[[#Headers],[12/31/2019]]</f>
        <v>12/31/2019</v>
      </c>
      <c r="J31" s="4" t="str">
        <f>ZacksYearlyAssets[[#Headers],[12/31/2018]]</f>
        <v>12/31/2018</v>
      </c>
    </row>
    <row r="32" spans="2:10" x14ac:dyDescent="0.25">
      <c r="B32" t="s">
        <v>52734</v>
      </c>
      <c r="E32" s="1">
        <f>'Zacks Stocks'!G49</f>
        <v>2465.4499999999998</v>
      </c>
      <c r="F32" s="1">
        <f>'Zacks Stocks'!J49</f>
        <v>5831</v>
      </c>
      <c r="G32" s="9">
        <f>'Zacks Stocks'!K49</f>
        <v>5296</v>
      </c>
      <c r="H32" s="9">
        <f>'Zacks Stocks'!L49</f>
        <v>1846</v>
      </c>
      <c r="I32" s="9">
        <f>'Zacks Stocks'!M49</f>
        <v>1388</v>
      </c>
      <c r="J32" s="9">
        <f>'Zacks Stocks'!N49</f>
        <v>1039</v>
      </c>
    </row>
    <row r="33" spans="2:11" x14ac:dyDescent="0.25">
      <c r="B33" t="s">
        <v>52735</v>
      </c>
      <c r="E33" s="2">
        <f>'Zacks Stocks'!G49/'Zacks Stocks'!G47</f>
        <v>0.22098221888394318</v>
      </c>
      <c r="F33" s="2">
        <f>'Zacks Stocks'!J49/'Zacks Stocks'!J47</f>
        <v>0.53885962480362259</v>
      </c>
      <c r="G33" s="2">
        <f>'Zacks Stocks'!K49/'Zacks Stocks'!K47</f>
        <v>0.55339602925809828</v>
      </c>
      <c r="H33" s="2">
        <f>'Zacks Stocks'!L49/'Zacks Stocks'!L47</f>
        <v>0.53137593552101325</v>
      </c>
      <c r="I33" s="2">
        <f>'Zacks Stocks'!M49/'Zacks Stocks'!M47</f>
        <v>0.54905063291139244</v>
      </c>
      <c r="J33" s="2">
        <f>'Zacks Stocks'!N49/'Zacks Stocks'!N47</f>
        <v>0.50535019455252916</v>
      </c>
    </row>
    <row r="34" spans="2:11" x14ac:dyDescent="0.25">
      <c r="B34" t="s">
        <v>52736</v>
      </c>
      <c r="E34" s="3">
        <f>'Zacks Stocks'!G54/'Zacks Stocks'!G47</f>
        <v>3.8835578007274496E-2</v>
      </c>
      <c r="F34" s="3">
        <f>'Zacks Stocks'!J54/'Zacks Stocks'!J47</f>
        <v>-5.221328897514093E-2</v>
      </c>
      <c r="G34" s="3">
        <f>'Zacks Stocks'!K54/'Zacks Stocks'!K47</f>
        <v>-0.13260188087774294</v>
      </c>
      <c r="H34" s="3">
        <f>'Zacks Stocks'!L54/'Zacks Stocks'!L47</f>
        <v>-0.46977547495682209</v>
      </c>
      <c r="I34" s="3">
        <f>'Zacks Stocks'!M54/'Zacks Stocks'!M47</f>
        <v>4.9446202531645569E-2</v>
      </c>
      <c r="J34" s="3">
        <f>'Zacks Stocks'!N54/'Zacks Stocks'!N47</f>
        <v>6.6147859922178989E-2</v>
      </c>
      <c r="K34" s="34" t="s">
        <v>52742</v>
      </c>
    </row>
    <row r="35" spans="2:11" x14ac:dyDescent="0.25">
      <c r="B35" t="s">
        <v>52737</v>
      </c>
      <c r="E35" s="3">
        <f>'Zacks Stocks'!G61/'Zacks Stocks'!G47</f>
        <v>0.11898684028904397</v>
      </c>
      <c r="F35" s="3">
        <f>'Zacks Stocks'!J61/'Zacks Stocks'!J47</f>
        <v>-8.3079197856020706E-2</v>
      </c>
      <c r="G35" s="3">
        <f>'Zacks Stocks'!K61/'Zacks Stocks'!K47</f>
        <v>-0.106478578892372</v>
      </c>
      <c r="H35" s="3">
        <f>'Zacks Stocks'!L61/'Zacks Stocks'!L47</f>
        <v>-0.50575705238917679</v>
      </c>
      <c r="I35" s="3">
        <f>'Zacks Stocks'!M61/'Zacks Stocks'!M47</f>
        <v>3.2041139240506326E-2</v>
      </c>
      <c r="J35" s="3">
        <f>'Zacks Stocks'!N61/'Zacks Stocks'!N47</f>
        <v>4.6206225680933855E-2</v>
      </c>
      <c r="K35" s="34" t="s">
        <v>52742</v>
      </c>
    </row>
    <row r="36" spans="2:11" x14ac:dyDescent="0.25">
      <c r="I36" s="1"/>
      <c r="J36" s="9"/>
    </row>
    <row r="37" spans="2:11" x14ac:dyDescent="0.25">
      <c r="B37" s="33" t="s">
        <v>52738</v>
      </c>
      <c r="I37" s="1"/>
      <c r="J37" s="9"/>
    </row>
    <row r="38" spans="2:11" x14ac:dyDescent="0.25">
      <c r="B38" t="s">
        <v>48586</v>
      </c>
      <c r="E38" s="3">
        <f>'Zacks Stocks'!B94</f>
        <v>1.9070954568657479</v>
      </c>
      <c r="F38" s="3">
        <f>'Zacks Stocks'!J94</f>
        <v>7.9381498267128769</v>
      </c>
      <c r="G38" s="3">
        <f>'Zacks Stocks'!K94</f>
        <v>7.3750275269764369</v>
      </c>
      <c r="H38" s="3">
        <f>'Zacks Stocks'!L94</f>
        <v>6.2278506158124749</v>
      </c>
      <c r="I38" s="3">
        <f>'Zacks Stocks'!M94</f>
        <v>4.0492390331244401</v>
      </c>
      <c r="J38" s="3">
        <f>'Zacks Stocks'!N94</f>
        <v>4.7444120505344998</v>
      </c>
    </row>
    <row r="39" spans="2:11" x14ac:dyDescent="0.25">
      <c r="B39" t="s">
        <v>48587</v>
      </c>
      <c r="E39" s="3">
        <f>M2/'Zacks Stocks'!G53/1000000</f>
        <v>56.11247573878147</v>
      </c>
      <c r="F39" s="3">
        <f>$M$2/'Zacks Stocks'!J53/1000000</f>
        <v>0.67904766445916109</v>
      </c>
      <c r="G39" s="3">
        <f>$M$2/'Zacks Stocks'!K53/1000000</f>
        <v>0.6701712244008714</v>
      </c>
      <c r="H39" s="3">
        <f>$M$2/'Zacks Stocks'!L53/1000000</f>
        <v>1.3100877001703577</v>
      </c>
      <c r="I39" s="3">
        <f>$M$2/'Zacks Stocks'!M53/1000000</f>
        <v>5.3777725874125872</v>
      </c>
      <c r="J39" s="3">
        <f>$M$2/'Zacks Stocks'!N53/1000000</f>
        <v>8.9421102325581394</v>
      </c>
      <c r="K39" s="45" t="s">
        <v>83494</v>
      </c>
    </row>
    <row r="40" spans="2:11" x14ac:dyDescent="0.25">
      <c r="B40" t="s">
        <v>40353</v>
      </c>
      <c r="E40" s="3">
        <f>'Zacks Stocks'!B95</f>
        <v>0.79648078664769051</v>
      </c>
      <c r="F40" s="3">
        <f>'Zacks Stocks'!J95</f>
        <v>0.78785607196401797</v>
      </c>
      <c r="G40" s="3">
        <f>'Zacks Stocks'!K95</f>
        <v>1.1259203322635454</v>
      </c>
      <c r="H40" s="3">
        <f>'Zacks Stocks'!L95</f>
        <v>2.5791102514506772</v>
      </c>
      <c r="I40" s="3">
        <f>'Zacks Stocks'!M95</f>
        <v>0.87936046511627908</v>
      </c>
      <c r="J40" s="3">
        <f>'Zacks Stocks'!N95</f>
        <v>1.4253731343283582</v>
      </c>
    </row>
    <row r="41" spans="2:11" x14ac:dyDescent="0.25">
      <c r="B41" t="s">
        <v>40354</v>
      </c>
      <c r="E41" s="3">
        <f>'Zacks Stocks'!B96</f>
        <v>0.67731918747574071</v>
      </c>
      <c r="F41" s="3">
        <f>'Zacks Stocks'!J96</f>
        <v>0.66716641679160416</v>
      </c>
      <c r="G41" s="3">
        <f>'Zacks Stocks'!K96</f>
        <v>0.35133094204266568</v>
      </c>
      <c r="H41" s="3">
        <f>'Zacks Stocks'!L96</f>
        <v>1.5926499032882011</v>
      </c>
      <c r="I41" s="3">
        <f>'Zacks Stocks'!M96</f>
        <v>0.43313953488372092</v>
      </c>
      <c r="J41" s="3">
        <f>'Zacks Stocks'!N96</f>
        <v>0.82835820895522383</v>
      </c>
    </row>
    <row r="42" spans="2:11" x14ac:dyDescent="0.25">
      <c r="B42" t="s">
        <v>48588</v>
      </c>
      <c r="E42" s="2">
        <f>'Zacks Stocks'!B97</f>
        <v>-9.2069066432543173E-2</v>
      </c>
      <c r="F42" s="2">
        <f>'Zacks Stocks'!J97</f>
        <v>-1.6881916067646972E-2</v>
      </c>
      <c r="G42" s="2">
        <f>'Zacks Stocks'!K97</f>
        <v>1.7538323998843048E-2</v>
      </c>
      <c r="H42" s="2">
        <f>'Zacks Stocks'!L97</f>
        <v>0.11218908891026522</v>
      </c>
      <c r="I42" s="2">
        <f>'Zacks Stocks'!M97</f>
        <v>-1.4713703244105656E-2</v>
      </c>
      <c r="J42" s="2">
        <f>'Zacks Stocks'!N97</f>
        <v>2.8929115208932498E-2</v>
      </c>
    </row>
    <row r="43" spans="2:11" x14ac:dyDescent="0.25">
      <c r="B43" t="s">
        <v>48589</v>
      </c>
      <c r="E43" s="1">
        <f>'Zacks Stocks'!B44</f>
        <v>464.98</v>
      </c>
      <c r="F43" s="1">
        <f>'Zacks Stocks'!J44</f>
        <v>17.489999999999998</v>
      </c>
      <c r="G43" s="9">
        <f>'Zacks Stocks'!K44</f>
        <v>21.25</v>
      </c>
      <c r="H43" s="9">
        <f>'Zacks Stocks'!L44</f>
        <v>24.18</v>
      </c>
      <c r="I43" s="9">
        <f>'Zacks Stocks'!M44</f>
        <v>14.38</v>
      </c>
      <c r="J43" s="9">
        <f>'Zacks Stocks'!N44</f>
        <v>13.31</v>
      </c>
    </row>
    <row r="44" spans="2:11" x14ac:dyDescent="0.25">
      <c r="I44" s="1"/>
      <c r="J44" s="1"/>
    </row>
    <row r="45" spans="2:11" x14ac:dyDescent="0.25">
      <c r="B45" s="33" t="s">
        <v>52739</v>
      </c>
      <c r="I45" s="1"/>
      <c r="J45" s="1"/>
    </row>
    <row r="46" spans="2:11" x14ac:dyDescent="0.25">
      <c r="B46" t="s">
        <v>48590</v>
      </c>
      <c r="E46" s="3">
        <f>'Zacks Stocks'!B98</f>
        <v>0.67260165787490589</v>
      </c>
      <c r="F46" s="3">
        <f>'Zacks Stocks'!J98</f>
        <v>0.3024399787584896</v>
      </c>
      <c r="G46" s="3">
        <f>'Zacks Stocks'!K98</f>
        <v>0.25720275209632337</v>
      </c>
      <c r="H46" s="3">
        <f>'Zacks Stocks'!L98</f>
        <v>0.1653262266216152</v>
      </c>
      <c r="I46" s="3">
        <f>'Zacks Stocks'!M98</f>
        <v>0.4376731301939058</v>
      </c>
      <c r="J46" s="3">
        <f>'Zacks Stocks'!N98</f>
        <v>0.34782608695652173</v>
      </c>
    </row>
    <row r="47" spans="2:11" x14ac:dyDescent="0.25">
      <c r="B47" t="s">
        <v>48591</v>
      </c>
      <c r="E47" s="2">
        <f>'Zacks Stocks'!B99</f>
        <v>7.7700321919812701E-2</v>
      </c>
      <c r="F47" s="2">
        <f>'Zacks Stocks'!J99</f>
        <v>-2.6814209443135385E-2</v>
      </c>
      <c r="G47" s="2">
        <f>'Zacks Stocks'!K99</f>
        <v>-2.6793931266598302E-2</v>
      </c>
      <c r="H47" s="2">
        <f>'Zacks Stocks'!L99</f>
        <v>-4.8289130136045071E-2</v>
      </c>
      <c r="I47" s="2">
        <f>'Zacks Stocks'!M99</f>
        <v>1.4359156177982627E-2</v>
      </c>
      <c r="J47" s="2">
        <f>'Zacks Stocks'!N99</f>
        <v>1.6071730671629165E-2</v>
      </c>
    </row>
    <row r="48" spans="2:11" x14ac:dyDescent="0.25">
      <c r="B48" t="s">
        <v>52740</v>
      </c>
      <c r="E48" s="2">
        <f>'Zacks Stocks'!B100</f>
        <v>0.22588225285009358</v>
      </c>
      <c r="F48" s="2">
        <f>'Zacks Stocks'!J100</f>
        <v>-0.23966942148760331</v>
      </c>
      <c r="G48" s="2">
        <f>'Zacks Stocks'!K100</f>
        <v>-0.22439991191367539</v>
      </c>
      <c r="H48" s="2">
        <f>'Zacks Stocks'!L100</f>
        <v>-0.34902661899086213</v>
      </c>
      <c r="I48" s="2">
        <f>'Zacks Stocks'!M100</f>
        <v>7.2515666965085046E-2</v>
      </c>
      <c r="J48" s="2">
        <f>'Zacks Stocks'!N100</f>
        <v>9.23226433430515E-2</v>
      </c>
    </row>
    <row r="49" spans="2:10" x14ac:dyDescent="0.25">
      <c r="I49" s="1"/>
      <c r="J49" s="1"/>
    </row>
    <row r="50" spans="2:10" x14ac:dyDescent="0.25">
      <c r="B50" s="33" t="s">
        <v>52741</v>
      </c>
      <c r="I50" s="1"/>
      <c r="J50" s="1"/>
    </row>
    <row r="51" spans="2:10" x14ac:dyDescent="0.25">
      <c r="B51" t="s">
        <v>52859</v>
      </c>
      <c r="I51" s="1"/>
      <c r="J51" s="34"/>
    </row>
    <row r="52" spans="2:10" x14ac:dyDescent="0.25">
      <c r="B52" s="38" t="s">
        <v>52860</v>
      </c>
    </row>
  </sheetData>
  <conditionalFormatting sqref="E38:J38">
    <cfRule type="cellIs" dxfId="5" priority="11" operator="lessThan">
      <formula>1.1</formula>
    </cfRule>
    <cfRule type="cellIs" dxfId="4" priority="12" operator="greaterThan">
      <formula>2</formula>
    </cfRule>
  </conditionalFormatting>
  <conditionalFormatting sqref="E40:J41">
    <cfRule type="cellIs" dxfId="3" priority="4" operator="lessThan">
      <formula>1</formula>
    </cfRule>
  </conditionalFormatting>
  <conditionalFormatting sqref="E42:J42">
    <cfRule type="cellIs" dxfId="2" priority="1" operator="greaterThan">
      <formula>0.299999</formula>
    </cfRule>
    <cfRule type="cellIs" dxfId="1" priority="2" operator="between">
      <formula>0</formula>
      <formula>0.1</formula>
    </cfRule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2384"/>
  <sheetViews>
    <sheetView workbookViewId="0">
      <pane ySplit="2" topLeftCell="A3" activePane="bottomLeft" state="frozen"/>
      <selection pane="bottomLeft" activeCell="A2" sqref="A2:W2384"/>
    </sheetView>
  </sheetViews>
  <sheetFormatPr baseColWidth="10" defaultRowHeight="15" x14ac:dyDescent="0.25"/>
  <cols>
    <col min="1" max="1" width="51.42578125" style="20" bestFit="1" customWidth="1"/>
    <col min="2" max="2" width="8.5703125" style="21" bestFit="1" customWidth="1"/>
    <col min="3" max="3" width="18.140625" style="21" bestFit="1" customWidth="1"/>
    <col min="4" max="4" width="15.28515625" style="21" bestFit="1" customWidth="1"/>
    <col min="5" max="5" width="12.7109375" style="21" bestFit="1" customWidth="1"/>
    <col min="6" max="6" width="7.28515625" style="21" bestFit="1" customWidth="1"/>
    <col min="7" max="7" width="19.7109375" style="21" bestFit="1" customWidth="1"/>
    <col min="8" max="8" width="17.5703125" style="21" bestFit="1" customWidth="1"/>
    <col min="9" max="9" width="19" style="21" bestFit="1" customWidth="1"/>
    <col min="10" max="10" width="25" style="21" bestFit="1" customWidth="1"/>
    <col min="11" max="11" width="22.42578125" style="21" bestFit="1" customWidth="1"/>
    <col min="12" max="12" width="23" style="21" bestFit="1" customWidth="1"/>
    <col min="13" max="13" width="23.85546875" style="21" bestFit="1" customWidth="1"/>
    <col min="14" max="14" width="23.140625" style="21" bestFit="1" customWidth="1"/>
    <col min="15" max="15" width="13.28515625" style="21" bestFit="1" customWidth="1"/>
    <col min="16" max="16" width="19.5703125" style="21" bestFit="1" customWidth="1"/>
    <col min="17" max="17" width="19.140625" style="21" bestFit="1" customWidth="1"/>
    <col min="18" max="18" width="15" style="21" bestFit="1" customWidth="1"/>
    <col min="19" max="19" width="13.28515625" style="21" bestFit="1" customWidth="1"/>
    <col min="20" max="20" width="12.42578125" style="21" bestFit="1" customWidth="1"/>
    <col min="21" max="21" width="19.85546875" style="21" bestFit="1" customWidth="1"/>
    <col min="22" max="22" width="17.85546875" style="21" bestFit="1" customWidth="1"/>
    <col min="23" max="23" width="20.42578125" style="22" bestFit="1" customWidth="1"/>
    <col min="24" max="24" width="11.140625" style="21" bestFit="1" customWidth="1"/>
    <col min="25" max="28" width="5.28515625" style="21" bestFit="1" customWidth="1"/>
  </cols>
  <sheetData>
    <row r="1" spans="1:28" s="10" customFormat="1" ht="18.75" x14ac:dyDescent="0.3">
      <c r="A1" s="46" t="s">
        <v>48584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8"/>
      <c r="X1" s="37"/>
      <c r="Y1" s="37"/>
      <c r="Z1" s="37"/>
      <c r="AA1" s="37"/>
      <c r="AB1" s="37"/>
    </row>
    <row r="2" spans="1:28" x14ac:dyDescent="0.25">
      <c r="A2" s="20" t="s">
        <v>0</v>
      </c>
      <c r="B2" s="21" t="s">
        <v>1</v>
      </c>
      <c r="C2" s="21" t="s">
        <v>5</v>
      </c>
      <c r="D2" s="21" t="s">
        <v>40339</v>
      </c>
      <c r="E2" s="21" t="s">
        <v>40340</v>
      </c>
      <c r="F2" s="21" t="s">
        <v>40341</v>
      </c>
      <c r="G2" s="21" t="s">
        <v>40342</v>
      </c>
      <c r="H2" s="21" t="s">
        <v>40343</v>
      </c>
      <c r="I2" s="21" t="s">
        <v>40344</v>
      </c>
      <c r="J2" s="21" t="s">
        <v>40345</v>
      </c>
      <c r="K2" s="21" t="s">
        <v>40346</v>
      </c>
      <c r="L2" s="21" t="s">
        <v>40347</v>
      </c>
      <c r="M2" s="21" t="s">
        <v>40348</v>
      </c>
      <c r="N2" s="21" t="s">
        <v>40349</v>
      </c>
      <c r="O2" s="21" t="s">
        <v>40350</v>
      </c>
      <c r="P2" s="21" t="s">
        <v>40351</v>
      </c>
      <c r="Q2" s="21" t="s">
        <v>40352</v>
      </c>
      <c r="R2" s="21" t="s">
        <v>40353</v>
      </c>
      <c r="S2" s="21" t="s">
        <v>40354</v>
      </c>
      <c r="T2" s="21" t="s">
        <v>40355</v>
      </c>
      <c r="U2" s="21" t="s">
        <v>41965</v>
      </c>
      <c r="V2" s="21" t="s">
        <v>41966</v>
      </c>
      <c r="W2" s="22" t="s">
        <v>41967</v>
      </c>
      <c r="X2"/>
      <c r="Y2"/>
      <c r="Z2"/>
      <c r="AA2"/>
      <c r="AB2"/>
    </row>
    <row r="3" spans="1:28" x14ac:dyDescent="0.25">
      <c r="A3" s="25" t="s">
        <v>11</v>
      </c>
      <c r="B3" s="23" t="s">
        <v>12</v>
      </c>
      <c r="C3" s="21">
        <v>34957.730000000003</v>
      </c>
      <c r="D3" s="21">
        <v>1905</v>
      </c>
      <c r="E3" s="21">
        <v>1588</v>
      </c>
      <c r="F3" s="21">
        <v>1.04</v>
      </c>
      <c r="G3" s="21">
        <v>1405</v>
      </c>
      <c r="H3" s="21">
        <v>1038</v>
      </c>
      <c r="I3" s="21">
        <v>4773</v>
      </c>
      <c r="J3" s="21">
        <v>1861</v>
      </c>
      <c r="K3" s="21">
        <v>3778</v>
      </c>
      <c r="L3" s="21">
        <v>2733</v>
      </c>
      <c r="M3" s="21">
        <v>0</v>
      </c>
      <c r="N3" s="21">
        <v>5305</v>
      </c>
      <c r="O3" s="21">
        <v>19.57</v>
      </c>
      <c r="P3" s="21">
        <v>32.099989999999998</v>
      </c>
      <c r="Q3" s="21">
        <v>0.47275</v>
      </c>
      <c r="R3" s="21">
        <v>2.37</v>
      </c>
      <c r="S3" s="21">
        <v>1.47</v>
      </c>
      <c r="T3" s="21">
        <v>0.71735000000000004</v>
      </c>
      <c r="U3" s="23" t="s">
        <v>41968</v>
      </c>
      <c r="V3" s="23" t="s">
        <v>41969</v>
      </c>
      <c r="W3" s="24" t="s">
        <v>41970</v>
      </c>
      <c r="X3"/>
      <c r="Y3"/>
      <c r="Z3"/>
      <c r="AA3"/>
      <c r="AB3"/>
    </row>
    <row r="4" spans="1:28" x14ac:dyDescent="0.25">
      <c r="A4" s="25" t="s">
        <v>16</v>
      </c>
      <c r="B4" s="23" t="s">
        <v>17</v>
      </c>
      <c r="C4" s="21">
        <v>6026.4</v>
      </c>
      <c r="D4" s="21">
        <v>1425</v>
      </c>
      <c r="E4" s="21">
        <v>808</v>
      </c>
      <c r="F4" s="21">
        <v>2.44</v>
      </c>
      <c r="G4" s="21">
        <v>909</v>
      </c>
      <c r="H4" s="21">
        <v>2427</v>
      </c>
      <c r="I4" s="21">
        <v>0</v>
      </c>
      <c r="J4" s="21">
        <v>3004</v>
      </c>
      <c r="K4" s="21">
        <v>5250</v>
      </c>
      <c r="L4" s="21">
        <v>1806</v>
      </c>
      <c r="M4" s="21">
        <v>0</v>
      </c>
      <c r="N4" s="21">
        <v>6589</v>
      </c>
      <c r="O4" s="21">
        <v>35.29</v>
      </c>
      <c r="P4" s="21">
        <v>22.291</v>
      </c>
      <c r="Q4" s="21">
        <v>0.28683999999999998</v>
      </c>
      <c r="R4" s="21">
        <v>1.78</v>
      </c>
      <c r="S4" s="21">
        <v>0.94</v>
      </c>
      <c r="T4" s="21">
        <v>0.63714999999999999</v>
      </c>
      <c r="U4" s="23" t="s">
        <v>41971</v>
      </c>
      <c r="V4" s="23" t="s">
        <v>41972</v>
      </c>
      <c r="W4" s="24" t="s">
        <v>41973</v>
      </c>
      <c r="X4"/>
      <c r="Y4"/>
      <c r="Z4"/>
      <c r="AA4"/>
      <c r="AB4"/>
    </row>
    <row r="5" spans="1:28" x14ac:dyDescent="0.25">
      <c r="A5" s="25" t="s">
        <v>40356</v>
      </c>
      <c r="B5" s="23" t="s">
        <v>40357</v>
      </c>
      <c r="C5" s="21">
        <v>2385.0100000000002</v>
      </c>
      <c r="D5" s="21">
        <v>678.57501000000002</v>
      </c>
      <c r="E5" s="21">
        <v>283.39299999999997</v>
      </c>
      <c r="F5" s="21">
        <v>1.08</v>
      </c>
      <c r="G5" s="21">
        <v>935.63499999999999</v>
      </c>
      <c r="H5" s="21">
        <v>882.76300000000003</v>
      </c>
      <c r="I5" s="21">
        <v>93.635999999999996</v>
      </c>
      <c r="J5" s="21">
        <v>1498.4830300000001</v>
      </c>
      <c r="K5" s="21">
        <v>2782.96801</v>
      </c>
      <c r="L5" s="21">
        <v>1069.9930400000001</v>
      </c>
      <c r="M5" s="21">
        <v>0</v>
      </c>
      <c r="N5" s="21">
        <v>3487.81005</v>
      </c>
      <c r="U5" s="23" t="s">
        <v>41974</v>
      </c>
      <c r="V5" s="23" t="s">
        <v>41975</v>
      </c>
      <c r="W5" s="24" t="s">
        <v>41976</v>
      </c>
      <c r="X5"/>
      <c r="Y5"/>
      <c r="Z5"/>
      <c r="AA5"/>
      <c r="AB5"/>
    </row>
    <row r="6" spans="1:28" x14ac:dyDescent="0.25">
      <c r="A6" s="25" t="s">
        <v>40358</v>
      </c>
      <c r="B6" s="23" t="s">
        <v>40359</v>
      </c>
      <c r="C6" s="21">
        <v>118376.64</v>
      </c>
      <c r="D6" s="21">
        <v>885</v>
      </c>
      <c r="E6" s="21">
        <v>885</v>
      </c>
      <c r="F6" s="21">
        <v>0.54</v>
      </c>
      <c r="G6" s="21">
        <v>5239</v>
      </c>
      <c r="H6" s="21">
        <v>0</v>
      </c>
      <c r="I6" s="21">
        <v>3277</v>
      </c>
      <c r="J6" s="21">
        <v>220034</v>
      </c>
      <c r="K6" s="21">
        <v>13827</v>
      </c>
      <c r="L6" s="21">
        <v>11206</v>
      </c>
      <c r="M6" s="21">
        <v>0</v>
      </c>
      <c r="N6" s="21">
        <v>38550</v>
      </c>
      <c r="O6" s="21">
        <v>13.14</v>
      </c>
      <c r="P6" s="21">
        <v>22.521989999999999</v>
      </c>
      <c r="Q6" s="21">
        <v>0.29067999999999999</v>
      </c>
      <c r="R6" s="21">
        <v>0.06</v>
      </c>
      <c r="S6" s="21">
        <v>0.06</v>
      </c>
      <c r="T6" s="21">
        <v>3.9030000000000002E-2</v>
      </c>
      <c r="U6" s="23" t="s">
        <v>41977</v>
      </c>
      <c r="V6" s="23" t="s">
        <v>41977</v>
      </c>
      <c r="W6" s="24" t="s">
        <v>41978</v>
      </c>
      <c r="X6"/>
      <c r="Y6"/>
      <c r="Z6"/>
      <c r="AA6"/>
      <c r="AB6"/>
    </row>
    <row r="7" spans="1:28" x14ac:dyDescent="0.25">
      <c r="A7" s="25" t="s">
        <v>20</v>
      </c>
      <c r="B7" s="23" t="s">
        <v>21</v>
      </c>
      <c r="C7" s="21">
        <v>9669.4500000000007</v>
      </c>
      <c r="D7" s="21">
        <v>4446</v>
      </c>
      <c r="E7" s="21">
        <v>2148</v>
      </c>
      <c r="F7" s="21">
        <v>1.52</v>
      </c>
      <c r="G7" s="21">
        <v>2138</v>
      </c>
      <c r="H7" s="21">
        <v>2279</v>
      </c>
      <c r="I7" s="21">
        <v>6150</v>
      </c>
      <c r="J7" s="21">
        <v>21496</v>
      </c>
      <c r="K7" s="21">
        <v>15269</v>
      </c>
      <c r="L7" s="21">
        <v>32389</v>
      </c>
      <c r="M7" s="21">
        <v>0</v>
      </c>
      <c r="N7" s="21">
        <v>-5799</v>
      </c>
      <c r="O7" s="21">
        <v>-8.84</v>
      </c>
      <c r="Q7" s="21">
        <v>-5.47323</v>
      </c>
      <c r="R7" s="21">
        <v>0.72</v>
      </c>
      <c r="S7" s="21">
        <v>0.6</v>
      </c>
      <c r="T7" s="21">
        <v>0.50483</v>
      </c>
      <c r="U7" s="23" t="s">
        <v>41979</v>
      </c>
      <c r="V7" s="23" t="s">
        <v>41980</v>
      </c>
      <c r="W7" s="24" t="s">
        <v>41981</v>
      </c>
      <c r="X7"/>
      <c r="Y7"/>
      <c r="Z7"/>
      <c r="AA7"/>
      <c r="AB7"/>
    </row>
    <row r="8" spans="1:28" x14ac:dyDescent="0.25">
      <c r="A8" s="25" t="s">
        <v>25</v>
      </c>
      <c r="B8" s="23" t="s">
        <v>25</v>
      </c>
      <c r="C8" s="21">
        <v>4949.99</v>
      </c>
      <c r="D8" s="21">
        <v>160.00599</v>
      </c>
      <c r="E8" s="21">
        <v>124.53299</v>
      </c>
      <c r="F8" s="21">
        <v>0.81</v>
      </c>
      <c r="G8" s="21">
        <v>127.15799</v>
      </c>
      <c r="H8" s="21">
        <v>198.93898999999999</v>
      </c>
      <c r="I8" s="21">
        <v>146.49799999999999</v>
      </c>
      <c r="J8" s="21">
        <v>145.56700000000001</v>
      </c>
      <c r="K8" s="21">
        <v>349.11599000000001</v>
      </c>
      <c r="L8" s="21">
        <v>71.003990000000002</v>
      </c>
      <c r="M8" s="21">
        <v>0</v>
      </c>
      <c r="N8" s="21">
        <v>560.71397999999999</v>
      </c>
      <c r="O8" s="21">
        <v>11.26</v>
      </c>
      <c r="P8" s="21">
        <v>12.071</v>
      </c>
      <c r="Q8" s="21">
        <v>0.13728000000000001</v>
      </c>
      <c r="R8" s="21">
        <v>2.79</v>
      </c>
      <c r="S8" s="21">
        <v>1.03</v>
      </c>
      <c r="T8" s="21">
        <v>0.15812999999999999</v>
      </c>
      <c r="U8" s="23" t="s">
        <v>41982</v>
      </c>
      <c r="V8" s="23" t="s">
        <v>41983</v>
      </c>
      <c r="W8" s="24" t="s">
        <v>41984</v>
      </c>
      <c r="X8"/>
      <c r="Y8"/>
      <c r="Z8"/>
      <c r="AA8"/>
      <c r="AB8"/>
    </row>
    <row r="9" spans="1:28" x14ac:dyDescent="0.25">
      <c r="A9" s="25" t="s">
        <v>28</v>
      </c>
      <c r="B9" s="23" t="s">
        <v>29</v>
      </c>
      <c r="C9" s="21">
        <v>3887.77</v>
      </c>
      <c r="D9" s="21">
        <v>983.54699000000005</v>
      </c>
      <c r="E9" s="21">
        <v>699.74699999999996</v>
      </c>
      <c r="F9" s="21">
        <v>1.1100000000000001</v>
      </c>
      <c r="G9" s="21">
        <v>698.61297000000002</v>
      </c>
      <c r="H9" s="21">
        <v>4915.2622000000001</v>
      </c>
      <c r="I9" s="21">
        <v>1611.37194</v>
      </c>
      <c r="J9" s="21">
        <v>5370.3891599999997</v>
      </c>
      <c r="K9" s="21">
        <v>6046.8520500000004</v>
      </c>
      <c r="L9" s="21">
        <v>1188.28295</v>
      </c>
      <c r="M9" s="21">
        <v>0</v>
      </c>
      <c r="N9" s="21">
        <v>2678.2809999999999</v>
      </c>
      <c r="O9" s="21">
        <v>44.47</v>
      </c>
      <c r="P9" s="21">
        <v>40.368989999999997</v>
      </c>
      <c r="Q9" s="21">
        <v>0.67696000000000001</v>
      </c>
      <c r="R9" s="21">
        <v>1.24</v>
      </c>
      <c r="S9" s="21">
        <v>0.21</v>
      </c>
      <c r="T9" s="21">
        <v>8.0619999999999997E-2</v>
      </c>
      <c r="U9" s="23" t="s">
        <v>41985</v>
      </c>
      <c r="V9" s="23" t="s">
        <v>41986</v>
      </c>
      <c r="W9" s="24" t="s">
        <v>41987</v>
      </c>
      <c r="X9"/>
      <c r="Y9"/>
      <c r="Z9"/>
      <c r="AA9"/>
      <c r="AB9"/>
    </row>
    <row r="10" spans="1:28" x14ac:dyDescent="0.25">
      <c r="A10" s="25" t="s">
        <v>32</v>
      </c>
      <c r="B10" s="23" t="s">
        <v>33</v>
      </c>
      <c r="C10" s="21">
        <v>2824560.25</v>
      </c>
      <c r="D10" s="21">
        <v>130207</v>
      </c>
      <c r="E10" s="21">
        <v>119103</v>
      </c>
      <c r="F10" s="21">
        <v>1.29</v>
      </c>
      <c r="G10" s="21">
        <v>60932</v>
      </c>
      <c r="H10" s="21">
        <v>4946</v>
      </c>
      <c r="I10" s="21">
        <v>0</v>
      </c>
      <c r="J10" s="21">
        <v>153982</v>
      </c>
      <c r="K10" s="21">
        <v>135405</v>
      </c>
      <c r="L10" s="21">
        <v>98959</v>
      </c>
      <c r="M10" s="21">
        <v>0</v>
      </c>
      <c r="N10" s="21">
        <v>50672</v>
      </c>
      <c r="O10" s="21">
        <v>3.95</v>
      </c>
      <c r="P10" s="21">
        <v>60.956000000000003</v>
      </c>
      <c r="Q10" s="21">
        <v>1.5611900000000001</v>
      </c>
      <c r="R10" s="21">
        <v>0.94</v>
      </c>
      <c r="S10" s="21">
        <v>0.85</v>
      </c>
      <c r="T10" s="21">
        <v>0.45151999999999998</v>
      </c>
      <c r="U10" s="23" t="s">
        <v>41988</v>
      </c>
      <c r="V10" s="23" t="s">
        <v>41989</v>
      </c>
      <c r="W10" s="24" t="s">
        <v>41990</v>
      </c>
      <c r="X10"/>
      <c r="Y10"/>
      <c r="Z10"/>
      <c r="AA10"/>
      <c r="AB10"/>
    </row>
    <row r="11" spans="1:28" x14ac:dyDescent="0.25">
      <c r="A11" s="25" t="s">
        <v>35</v>
      </c>
      <c r="B11" s="23" t="s">
        <v>36</v>
      </c>
      <c r="C11" s="21">
        <v>3943.3</v>
      </c>
      <c r="D11" s="21">
        <v>305.50398999999999</v>
      </c>
      <c r="E11" s="21">
        <v>305.50398999999999</v>
      </c>
      <c r="F11" s="21">
        <v>1.34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2073.0029199999999</v>
      </c>
      <c r="O11" s="21">
        <v>18.079999999999998</v>
      </c>
      <c r="P11" s="21">
        <v>0</v>
      </c>
      <c r="Q11" s="21">
        <v>0</v>
      </c>
      <c r="U11" s="23" t="s">
        <v>41991</v>
      </c>
      <c r="V11" s="23" t="s">
        <v>41992</v>
      </c>
      <c r="W11" s="24" t="s">
        <v>41993</v>
      </c>
      <c r="X11"/>
      <c r="Y11"/>
      <c r="Z11"/>
      <c r="AA11"/>
      <c r="AB11"/>
    </row>
    <row r="12" spans="1:28" x14ac:dyDescent="0.25">
      <c r="A12" s="25" t="s">
        <v>40360</v>
      </c>
      <c r="B12" s="23" t="s">
        <v>40361</v>
      </c>
      <c r="C12" s="21">
        <v>73357.7</v>
      </c>
      <c r="D12" s="21">
        <v>4338</v>
      </c>
      <c r="E12" s="21">
        <v>3524</v>
      </c>
      <c r="F12" s="21">
        <v>1.1100000000000001</v>
      </c>
      <c r="G12" s="21">
        <v>6858</v>
      </c>
      <c r="H12" s="21">
        <v>6028</v>
      </c>
      <c r="I12" s="21">
        <v>11917</v>
      </c>
      <c r="J12" s="21">
        <v>16529</v>
      </c>
      <c r="K12" s="21">
        <v>19570</v>
      </c>
      <c r="L12" s="21">
        <v>5143</v>
      </c>
      <c r="M12" s="21">
        <v>0</v>
      </c>
      <c r="N12" s="21">
        <v>13187</v>
      </c>
      <c r="O12" s="21">
        <v>6.53</v>
      </c>
      <c r="P12" s="21">
        <v>28.957000000000001</v>
      </c>
      <c r="Q12" s="21">
        <v>0.40760000000000002</v>
      </c>
      <c r="R12" s="21">
        <v>1.1499999999999999</v>
      </c>
      <c r="S12" s="21">
        <v>0.82</v>
      </c>
      <c r="T12" s="21">
        <v>0.40438000000000002</v>
      </c>
      <c r="U12" s="23" t="s">
        <v>41994</v>
      </c>
      <c r="V12" s="23" t="s">
        <v>41995</v>
      </c>
      <c r="W12" s="24" t="s">
        <v>41996</v>
      </c>
      <c r="X12"/>
      <c r="Y12"/>
      <c r="Z12"/>
      <c r="AA12"/>
      <c r="AB12"/>
    </row>
    <row r="13" spans="1:28" x14ac:dyDescent="0.25">
      <c r="A13" s="25" t="s">
        <v>39</v>
      </c>
      <c r="B13" s="23" t="s">
        <v>40</v>
      </c>
      <c r="C13" s="21">
        <v>241460.69</v>
      </c>
      <c r="D13" s="21">
        <v>23988</v>
      </c>
      <c r="E13" s="21">
        <v>15521</v>
      </c>
      <c r="F13" s="21">
        <v>0.57999999999999996</v>
      </c>
      <c r="G13" s="21">
        <v>11254</v>
      </c>
      <c r="H13" s="21">
        <v>3579</v>
      </c>
      <c r="I13" s="21">
        <v>99595</v>
      </c>
      <c r="J13" s="21">
        <v>29538</v>
      </c>
      <c r="K13" s="21">
        <v>28463</v>
      </c>
      <c r="L13" s="21">
        <v>59135</v>
      </c>
      <c r="M13" s="21">
        <v>0</v>
      </c>
      <c r="N13" s="21">
        <v>17287</v>
      </c>
      <c r="O13" s="21">
        <v>7.54</v>
      </c>
      <c r="P13" s="21">
        <v>81.674999999999997</v>
      </c>
      <c r="Q13" s="21">
        <v>4.4570299999999996</v>
      </c>
      <c r="R13" s="21">
        <v>0.96</v>
      </c>
      <c r="S13" s="21">
        <v>0.84</v>
      </c>
      <c r="T13" s="21">
        <v>0.46143000000000001</v>
      </c>
      <c r="U13" s="23" t="s">
        <v>41997</v>
      </c>
      <c r="V13" s="23" t="s">
        <v>41998</v>
      </c>
      <c r="W13" s="24" t="s">
        <v>41999</v>
      </c>
      <c r="X13"/>
      <c r="Y13"/>
      <c r="Z13"/>
      <c r="AA13"/>
      <c r="AB13"/>
    </row>
    <row r="14" spans="1:28" x14ac:dyDescent="0.25">
      <c r="A14" s="25" t="s">
        <v>43</v>
      </c>
      <c r="B14" s="23" t="s">
        <v>44</v>
      </c>
      <c r="C14" s="21">
        <v>35368.79</v>
      </c>
      <c r="D14" s="21">
        <v>3184.4470200000001</v>
      </c>
      <c r="E14" s="21">
        <v>2393.7299800000001</v>
      </c>
      <c r="F14" s="21">
        <v>0.53</v>
      </c>
      <c r="G14" s="21">
        <v>18625.240229999999</v>
      </c>
      <c r="H14" s="21">
        <v>15556.389639999999</v>
      </c>
      <c r="I14" s="21">
        <v>12836.62011</v>
      </c>
      <c r="J14" s="21">
        <v>43477.949209999999</v>
      </c>
      <c r="K14" s="21">
        <v>39589.761709999999</v>
      </c>
      <c r="L14" s="21">
        <v>4632.3598599999996</v>
      </c>
      <c r="M14" s="21">
        <v>0</v>
      </c>
      <c r="N14" s="21">
        <v>71.272999999999996</v>
      </c>
      <c r="O14" s="21">
        <v>2.5299999999999998</v>
      </c>
      <c r="P14" s="21">
        <v>90.127989999999997</v>
      </c>
      <c r="Q14" s="21">
        <v>9.1296999999999997</v>
      </c>
      <c r="R14" s="21">
        <v>0.89</v>
      </c>
      <c r="S14" s="21">
        <v>0.55000000000000004</v>
      </c>
      <c r="T14" s="21">
        <v>0.12438</v>
      </c>
      <c r="U14" s="23" t="s">
        <v>42000</v>
      </c>
      <c r="V14" s="23" t="s">
        <v>42001</v>
      </c>
      <c r="W14" s="24" t="s">
        <v>42002</v>
      </c>
      <c r="X14"/>
      <c r="Y14"/>
      <c r="Z14"/>
      <c r="AA14"/>
      <c r="AB14"/>
    </row>
    <row r="15" spans="1:28" x14ac:dyDescent="0.25">
      <c r="A15" s="25" t="s">
        <v>40362</v>
      </c>
      <c r="B15" s="23" t="s">
        <v>40363</v>
      </c>
      <c r="C15" s="21">
        <v>2326.8000000000002</v>
      </c>
      <c r="D15" s="21">
        <v>543.80101999999999</v>
      </c>
      <c r="E15" s="21">
        <v>489.85298999999998</v>
      </c>
      <c r="F15" s="21">
        <v>1.0900000000000001</v>
      </c>
      <c r="G15" s="21">
        <v>19649.58007</v>
      </c>
      <c r="H15" s="21">
        <v>392.07799999999997</v>
      </c>
      <c r="I15" s="21">
        <v>1121.83996</v>
      </c>
      <c r="J15" s="21">
        <v>19462.740229999999</v>
      </c>
      <c r="K15" s="21">
        <v>21159.789059999999</v>
      </c>
      <c r="L15" s="21">
        <v>2004.05798</v>
      </c>
      <c r="M15" s="21">
        <v>0</v>
      </c>
      <c r="N15" s="21">
        <v>3197.3998999999999</v>
      </c>
      <c r="O15" s="21">
        <v>46.89</v>
      </c>
      <c r="P15" s="21">
        <v>43.749000000000002</v>
      </c>
      <c r="Q15" s="21">
        <v>0.77773999999999999</v>
      </c>
      <c r="R15" s="21">
        <v>1.1100000000000001</v>
      </c>
      <c r="S15" s="21">
        <v>1.07</v>
      </c>
      <c r="T15" s="21">
        <v>5.7439999999999998E-2</v>
      </c>
      <c r="U15" s="23" t="s">
        <v>42003</v>
      </c>
      <c r="V15" s="23" t="s">
        <v>42004</v>
      </c>
      <c r="W15" s="24" t="s">
        <v>42005</v>
      </c>
      <c r="X15"/>
      <c r="Y15"/>
      <c r="Z15"/>
      <c r="AA15"/>
      <c r="AB15"/>
    </row>
    <row r="16" spans="1:28" x14ac:dyDescent="0.25">
      <c r="A16" s="25" t="s">
        <v>46</v>
      </c>
      <c r="B16" s="23" t="s">
        <v>47</v>
      </c>
      <c r="C16" s="21">
        <v>3883.87</v>
      </c>
      <c r="D16" s="21">
        <v>53.433990000000001</v>
      </c>
      <c r="E16" s="21">
        <v>-11.998010000000001</v>
      </c>
      <c r="F16" s="21">
        <v>0.64</v>
      </c>
      <c r="G16" s="21">
        <v>121.093</v>
      </c>
      <c r="H16" s="21">
        <v>84.108999999999995</v>
      </c>
      <c r="I16" s="21">
        <v>774.54699000000005</v>
      </c>
      <c r="J16" s="21">
        <v>249.60599999999999</v>
      </c>
      <c r="K16" s="21">
        <v>315.90399000000002</v>
      </c>
      <c r="L16" s="21">
        <v>0</v>
      </c>
      <c r="M16" s="21">
        <v>0</v>
      </c>
      <c r="N16" s="21">
        <v>899.10302000000001</v>
      </c>
      <c r="O16" s="21">
        <v>3.92</v>
      </c>
      <c r="P16" s="21">
        <v>0</v>
      </c>
      <c r="Q16" s="21">
        <v>0</v>
      </c>
      <c r="R16" s="21">
        <v>1.27</v>
      </c>
      <c r="S16" s="21">
        <v>0.93</v>
      </c>
      <c r="T16" s="21">
        <v>0.44350000000000001</v>
      </c>
      <c r="U16" s="23" t="s">
        <v>42006</v>
      </c>
      <c r="V16" s="23" t="s">
        <v>42007</v>
      </c>
      <c r="W16" s="24" t="s">
        <v>42008</v>
      </c>
      <c r="X16"/>
      <c r="Y16"/>
      <c r="Z16"/>
      <c r="AA16"/>
      <c r="AB16"/>
    </row>
    <row r="17" spans="1:28" x14ac:dyDescent="0.25">
      <c r="A17" s="25" t="s">
        <v>49</v>
      </c>
      <c r="B17" s="23" t="s">
        <v>50</v>
      </c>
      <c r="C17" s="21">
        <v>45360.63</v>
      </c>
      <c r="D17" s="21">
        <v>5439.8901299999998</v>
      </c>
      <c r="E17" s="21">
        <v>4286.1547799999998</v>
      </c>
      <c r="F17" s="21">
        <v>1.08</v>
      </c>
      <c r="G17" s="21">
        <v>1588.8439900000001</v>
      </c>
      <c r="H17" s="21">
        <v>2503.18505</v>
      </c>
      <c r="I17" s="21">
        <v>9649.3974600000001</v>
      </c>
      <c r="J17" s="21">
        <v>7852.6747999999998</v>
      </c>
      <c r="K17" s="21">
        <v>7325.0952100000004</v>
      </c>
      <c r="L17" s="21">
        <v>540.05498999999998</v>
      </c>
      <c r="M17" s="21">
        <v>0</v>
      </c>
      <c r="N17" s="21">
        <v>16140.589840000001</v>
      </c>
      <c r="O17" s="21">
        <v>1.06</v>
      </c>
      <c r="P17" s="21">
        <v>2.976</v>
      </c>
      <c r="Q17" s="21">
        <v>3.0669999999999999E-2</v>
      </c>
      <c r="R17" s="21">
        <v>0.99</v>
      </c>
      <c r="S17" s="21">
        <v>0.61</v>
      </c>
      <c r="T17" s="21">
        <v>0.41171000000000002</v>
      </c>
      <c r="U17" s="23" t="s">
        <v>42009</v>
      </c>
      <c r="V17" s="23" t="s">
        <v>42010</v>
      </c>
      <c r="W17" s="24" t="s">
        <v>42011</v>
      </c>
      <c r="X17"/>
      <c r="Y17"/>
      <c r="Z17"/>
      <c r="AA17"/>
      <c r="AB17"/>
    </row>
    <row r="18" spans="1:28" x14ac:dyDescent="0.25">
      <c r="A18" s="25" t="s">
        <v>53</v>
      </c>
      <c r="B18" s="23" t="s">
        <v>54</v>
      </c>
      <c r="C18" s="21">
        <v>4542.83</v>
      </c>
      <c r="D18" s="21">
        <v>1563.40002</v>
      </c>
      <c r="E18" s="21">
        <v>1479.6999499999999</v>
      </c>
      <c r="F18" s="21">
        <v>1.1200000000000001</v>
      </c>
      <c r="G18" s="21">
        <v>392.70001000000002</v>
      </c>
      <c r="H18" s="21">
        <v>959.20001000000002</v>
      </c>
      <c r="I18" s="21">
        <v>1783.40002</v>
      </c>
      <c r="J18" s="21">
        <v>1033.40002</v>
      </c>
      <c r="K18" s="21">
        <v>1909.8000400000001</v>
      </c>
      <c r="L18" s="21">
        <v>3216.8000400000001</v>
      </c>
      <c r="M18" s="21">
        <v>0</v>
      </c>
      <c r="N18" s="21">
        <v>2903.5</v>
      </c>
      <c r="O18" s="21">
        <v>141.6</v>
      </c>
      <c r="P18" s="21">
        <v>51.165999999999997</v>
      </c>
      <c r="Q18" s="21">
        <v>1.04775</v>
      </c>
      <c r="R18" s="21">
        <v>1.92</v>
      </c>
      <c r="S18" s="21">
        <v>0.92</v>
      </c>
      <c r="T18" s="21">
        <v>0.53986000000000001</v>
      </c>
      <c r="U18" s="23" t="s">
        <v>42012</v>
      </c>
      <c r="V18" s="23" t="s">
        <v>42013</v>
      </c>
      <c r="W18" s="24" t="s">
        <v>42014</v>
      </c>
      <c r="X18"/>
      <c r="Y18"/>
      <c r="Z18"/>
      <c r="AA18"/>
      <c r="AB18"/>
    </row>
    <row r="19" spans="1:28" x14ac:dyDescent="0.25">
      <c r="A19" s="25" t="s">
        <v>40364</v>
      </c>
      <c r="B19" s="23" t="s">
        <v>40365</v>
      </c>
      <c r="C19" s="21">
        <v>2994.6</v>
      </c>
      <c r="D19" s="21">
        <v>458.70001000000002</v>
      </c>
      <c r="E19" s="21">
        <v>351.1</v>
      </c>
      <c r="F19" s="21">
        <v>1.1000000000000001</v>
      </c>
      <c r="G19" s="21">
        <v>1278.6999499999999</v>
      </c>
      <c r="H19" s="21">
        <v>0</v>
      </c>
      <c r="I19" s="21">
        <v>2864.1000899999999</v>
      </c>
      <c r="J19" s="21">
        <v>1353.1999499999999</v>
      </c>
      <c r="K19" s="21">
        <v>1561.1999499999999</v>
      </c>
      <c r="L19" s="21">
        <v>1086.3000400000001</v>
      </c>
      <c r="M19" s="21">
        <v>0</v>
      </c>
      <c r="N19" s="21">
        <v>1717.1999499999999</v>
      </c>
      <c r="O19" s="21">
        <v>26.27</v>
      </c>
      <c r="P19" s="21">
        <v>40.932989999999997</v>
      </c>
      <c r="Q19" s="21">
        <v>0.69299999999999995</v>
      </c>
      <c r="R19" s="21">
        <v>1.3</v>
      </c>
      <c r="S19" s="21">
        <v>1.1499999999999999</v>
      </c>
      <c r="T19" s="21">
        <v>0.20876</v>
      </c>
      <c r="U19" s="23" t="s">
        <v>42015</v>
      </c>
      <c r="V19" s="23" t="s">
        <v>42016</v>
      </c>
      <c r="W19" s="24" t="s">
        <v>42017</v>
      </c>
      <c r="X19"/>
      <c r="Y19"/>
      <c r="Z19"/>
      <c r="AA19"/>
      <c r="AB19"/>
    </row>
    <row r="20" spans="1:28" x14ac:dyDescent="0.25">
      <c r="A20" s="25" t="s">
        <v>56</v>
      </c>
      <c r="B20" s="23" t="s">
        <v>57</v>
      </c>
      <c r="C20" s="21">
        <v>73978.52</v>
      </c>
      <c r="D20" s="21">
        <v>2094</v>
      </c>
      <c r="E20" s="21">
        <v>2013</v>
      </c>
      <c r="F20" s="21">
        <v>1.1299999999999999</v>
      </c>
      <c r="G20" s="21">
        <v>4783</v>
      </c>
      <c r="H20" s="21">
        <v>0</v>
      </c>
      <c r="I20" s="21">
        <v>684</v>
      </c>
      <c r="J20" s="21">
        <v>7978</v>
      </c>
      <c r="K20" s="21">
        <v>14861</v>
      </c>
      <c r="L20" s="21">
        <v>1987</v>
      </c>
      <c r="M20" s="21">
        <v>0</v>
      </c>
      <c r="N20" s="21">
        <v>5560</v>
      </c>
      <c r="O20" s="21">
        <v>8.27</v>
      </c>
      <c r="P20" s="21">
        <v>27.311</v>
      </c>
      <c r="Q20" s="21">
        <v>0.37573000000000001</v>
      </c>
      <c r="R20" s="21">
        <v>1.55</v>
      </c>
      <c r="S20" s="21">
        <v>1.86</v>
      </c>
      <c r="T20" s="21">
        <v>1.26322</v>
      </c>
      <c r="U20" s="23" t="s">
        <v>42018</v>
      </c>
      <c r="V20" s="23" t="s">
        <v>42019</v>
      </c>
      <c r="W20" s="24" t="s">
        <v>42020</v>
      </c>
      <c r="X20"/>
      <c r="Y20"/>
      <c r="Z20"/>
      <c r="AA20"/>
      <c r="AB20"/>
    </row>
    <row r="21" spans="1:28" x14ac:dyDescent="0.25">
      <c r="A21" s="25" t="s">
        <v>40366</v>
      </c>
      <c r="B21" s="23" t="s">
        <v>40367</v>
      </c>
      <c r="C21" s="21">
        <v>2458.36</v>
      </c>
      <c r="D21" s="21">
        <v>426.37200000000001</v>
      </c>
      <c r="E21" s="21">
        <v>371.31099999999998</v>
      </c>
      <c r="F21" s="21">
        <v>1.93</v>
      </c>
      <c r="G21" s="21">
        <v>15087.62988</v>
      </c>
      <c r="H21" s="21">
        <v>0</v>
      </c>
      <c r="I21" s="21">
        <v>96.069000000000003</v>
      </c>
      <c r="J21" s="21">
        <v>353.94299000000001</v>
      </c>
      <c r="K21" s="21">
        <v>16492.349600000001</v>
      </c>
      <c r="L21" s="21">
        <v>9378.3916000000008</v>
      </c>
      <c r="M21" s="21">
        <v>633.68402000000003</v>
      </c>
      <c r="N21" s="21">
        <v>2438.19506</v>
      </c>
      <c r="O21" s="21">
        <v>13.93</v>
      </c>
      <c r="P21" s="21">
        <v>74.16</v>
      </c>
      <c r="Q21" s="21">
        <v>3.5905300000000002</v>
      </c>
      <c r="R21" s="21">
        <v>45.47</v>
      </c>
      <c r="S21" s="21">
        <v>46.6</v>
      </c>
      <c r="T21" s="21">
        <v>3.9687700000000001</v>
      </c>
      <c r="U21" s="23" t="s">
        <v>42021</v>
      </c>
      <c r="V21" s="23" t="s">
        <v>42022</v>
      </c>
      <c r="W21" s="24" t="s">
        <v>42023</v>
      </c>
      <c r="X21"/>
      <c r="Y21"/>
      <c r="Z21"/>
      <c r="AA21"/>
      <c r="AB21"/>
    </row>
    <row r="22" spans="1:28" x14ac:dyDescent="0.25">
      <c r="A22" s="25" t="s">
        <v>59</v>
      </c>
      <c r="B22" s="23" t="s">
        <v>60</v>
      </c>
      <c r="C22" s="21">
        <v>180433.13</v>
      </c>
      <c r="D22" s="21">
        <v>12131</v>
      </c>
      <c r="E22" s="21">
        <v>8864</v>
      </c>
      <c r="F22" s="21">
        <v>0.67</v>
      </c>
      <c r="G22" s="21">
        <v>6218</v>
      </c>
      <c r="H22" s="21">
        <v>6173</v>
      </c>
      <c r="I22" s="21">
        <v>33253</v>
      </c>
      <c r="J22" s="21">
        <v>15489</v>
      </c>
      <c r="K22" s="21">
        <v>25224</v>
      </c>
      <c r="L22" s="21">
        <v>14522</v>
      </c>
      <c r="M22" s="21">
        <v>0</v>
      </c>
      <c r="N22" s="21">
        <v>36905</v>
      </c>
      <c r="O22" s="21">
        <v>21.41</v>
      </c>
      <c r="P22" s="21">
        <v>28.18899</v>
      </c>
      <c r="Q22" s="21">
        <v>0.39252999999999999</v>
      </c>
      <c r="R22" s="21">
        <v>1.68</v>
      </c>
      <c r="S22" s="21">
        <v>1.23</v>
      </c>
      <c r="T22" s="21">
        <v>0.82852000000000003</v>
      </c>
      <c r="U22" s="23" t="s">
        <v>42024</v>
      </c>
      <c r="V22" s="23" t="s">
        <v>42025</v>
      </c>
      <c r="W22" s="24" t="s">
        <v>42026</v>
      </c>
      <c r="X22"/>
      <c r="Y22"/>
      <c r="Z22"/>
      <c r="AA22"/>
      <c r="AB22"/>
    </row>
    <row r="23" spans="1:28" x14ac:dyDescent="0.25">
      <c r="A23" s="25" t="s">
        <v>62</v>
      </c>
      <c r="B23" s="23" t="s">
        <v>63</v>
      </c>
      <c r="C23" s="21">
        <v>3309.11</v>
      </c>
      <c r="D23" s="21">
        <v>501.29998000000001</v>
      </c>
      <c r="E23" s="21">
        <v>347.20001000000002</v>
      </c>
      <c r="F23" s="21">
        <v>0.55000000000000004</v>
      </c>
      <c r="G23" s="21">
        <v>334.20001000000002</v>
      </c>
      <c r="H23" s="21">
        <v>315.79998000000001</v>
      </c>
      <c r="I23" s="21">
        <v>1214.59997</v>
      </c>
      <c r="J23" s="21">
        <v>367.70001000000002</v>
      </c>
      <c r="K23" s="21">
        <v>856.79998000000001</v>
      </c>
      <c r="L23" s="21">
        <v>535.90002000000004</v>
      </c>
      <c r="M23" s="21">
        <v>0</v>
      </c>
      <c r="N23" s="21">
        <v>2184.3998999999999</v>
      </c>
      <c r="O23" s="21">
        <v>46.31</v>
      </c>
      <c r="P23" s="21">
        <v>19.256989999999998</v>
      </c>
      <c r="Q23" s="21">
        <v>0.23849000000000001</v>
      </c>
      <c r="R23" s="21">
        <v>2.4</v>
      </c>
      <c r="S23" s="21">
        <v>1.47</v>
      </c>
      <c r="T23" s="21">
        <v>0.56240999999999997</v>
      </c>
      <c r="U23" s="23" t="s">
        <v>42027</v>
      </c>
      <c r="V23" s="23" t="s">
        <v>42028</v>
      </c>
      <c r="W23" s="24" t="s">
        <v>42029</v>
      </c>
      <c r="X23"/>
      <c r="Y23"/>
      <c r="Z23"/>
      <c r="AA23"/>
      <c r="AB23"/>
    </row>
    <row r="24" spans="1:28" x14ac:dyDescent="0.25">
      <c r="A24" s="25" t="s">
        <v>65</v>
      </c>
      <c r="B24" s="23" t="s">
        <v>66</v>
      </c>
      <c r="C24" s="21">
        <v>3898.13</v>
      </c>
      <c r="D24" s="21">
        <v>-214.15401</v>
      </c>
      <c r="E24" s="21">
        <v>-213.44400999999999</v>
      </c>
      <c r="F24" s="21">
        <v>0.53</v>
      </c>
      <c r="G24" s="21">
        <v>63.08</v>
      </c>
      <c r="H24" s="21">
        <v>6.6360000000000001</v>
      </c>
      <c r="I24" s="21">
        <v>0</v>
      </c>
      <c r="J24" s="21">
        <v>125.62999000000001</v>
      </c>
      <c r="K24" s="21">
        <v>507.93700999999999</v>
      </c>
      <c r="L24" s="21">
        <v>0</v>
      </c>
      <c r="M24" s="21">
        <v>0</v>
      </c>
      <c r="N24" s="21">
        <v>400.41298999999998</v>
      </c>
      <c r="O24" s="21">
        <v>2.2999999999999998</v>
      </c>
      <c r="P24" s="21">
        <v>0</v>
      </c>
      <c r="Q24" s="21">
        <v>0</v>
      </c>
      <c r="R24" s="21">
        <v>2.2400000000000002</v>
      </c>
      <c r="S24" s="21">
        <v>3.99</v>
      </c>
      <c r="T24" s="21">
        <v>3.4881799999999998</v>
      </c>
      <c r="U24" s="23" t="s">
        <v>42030</v>
      </c>
      <c r="V24" s="23" t="s">
        <v>42031</v>
      </c>
      <c r="W24" s="24" t="s">
        <v>42032</v>
      </c>
      <c r="X24"/>
      <c r="Y24"/>
      <c r="Z24"/>
      <c r="AA24"/>
      <c r="AB24"/>
    </row>
    <row r="25" spans="1:28" x14ac:dyDescent="0.25">
      <c r="A25" s="25" t="s">
        <v>40368</v>
      </c>
      <c r="B25" s="23" t="s">
        <v>40369</v>
      </c>
      <c r="C25" s="21">
        <v>5866.39</v>
      </c>
      <c r="D25" s="21">
        <v>788.42998999999998</v>
      </c>
      <c r="E25" s="21">
        <v>-473.05802</v>
      </c>
      <c r="F25" s="21">
        <v>1.93</v>
      </c>
      <c r="G25" s="21">
        <v>797.65997000000004</v>
      </c>
      <c r="H25" s="21">
        <v>244.60599999999999</v>
      </c>
      <c r="I25" s="21">
        <v>3328.3278799999998</v>
      </c>
      <c r="J25" s="21">
        <v>7194.3281200000001</v>
      </c>
      <c r="K25" s="21">
        <v>7434.3178699999999</v>
      </c>
      <c r="L25" s="21">
        <v>11571.08007</v>
      </c>
      <c r="M25" s="21">
        <v>0</v>
      </c>
      <c r="N25" s="21">
        <v>-1196.1059600000001</v>
      </c>
      <c r="O25" s="21">
        <v>-3.34</v>
      </c>
      <c r="Q25" s="21">
        <v>-9.6739599999999992</v>
      </c>
      <c r="R25" s="21">
        <v>1.03</v>
      </c>
      <c r="S25" s="21">
        <v>1</v>
      </c>
      <c r="T25" s="21">
        <v>0.88848000000000005</v>
      </c>
      <c r="U25" s="23" t="s">
        <v>42033</v>
      </c>
      <c r="V25" s="23" t="s">
        <v>42034</v>
      </c>
      <c r="W25" s="24" t="s">
        <v>42035</v>
      </c>
      <c r="X25"/>
      <c r="Y25"/>
      <c r="Z25"/>
      <c r="AA25"/>
      <c r="AB25"/>
    </row>
    <row r="26" spans="1:28" x14ac:dyDescent="0.25">
      <c r="A26" s="25" t="s">
        <v>40370</v>
      </c>
      <c r="B26" s="23" t="s">
        <v>40371</v>
      </c>
      <c r="C26" s="21">
        <v>133511.51999999999</v>
      </c>
      <c r="D26" s="21">
        <v>58251.480459999999</v>
      </c>
      <c r="E26" s="21">
        <v>55165.273430000001</v>
      </c>
      <c r="F26" s="21">
        <v>0.26</v>
      </c>
      <c r="G26" s="21">
        <v>3538189</v>
      </c>
      <c r="H26" s="21">
        <v>0</v>
      </c>
      <c r="I26" s="21">
        <v>214.05499</v>
      </c>
      <c r="J26" s="21">
        <v>3517008</v>
      </c>
      <c r="K26" s="21">
        <v>4066401</v>
      </c>
      <c r="L26" s="21">
        <v>233686.79686999999</v>
      </c>
      <c r="M26" s="21">
        <v>12384.339840000001</v>
      </c>
      <c r="N26" s="21">
        <v>362926.34375</v>
      </c>
      <c r="O26" s="21">
        <v>27.45</v>
      </c>
      <c r="P26" s="21">
        <v>41.762</v>
      </c>
      <c r="Q26" s="21">
        <v>0.71709000000000001</v>
      </c>
      <c r="R26" s="21">
        <v>1.18</v>
      </c>
      <c r="U26" s="23" t="s">
        <v>42036</v>
      </c>
      <c r="V26" s="23" t="s">
        <v>42036</v>
      </c>
      <c r="W26" s="24" t="s">
        <v>42037</v>
      </c>
      <c r="X26"/>
      <c r="Y26"/>
      <c r="Z26"/>
      <c r="AA26"/>
      <c r="AB26"/>
    </row>
    <row r="27" spans="1:28" x14ac:dyDescent="0.25">
      <c r="A27" s="25" t="s">
        <v>68</v>
      </c>
      <c r="B27" s="23" t="s">
        <v>69</v>
      </c>
      <c r="C27" s="21">
        <v>26553.73</v>
      </c>
      <c r="D27" s="21">
        <v>1724.9589800000001</v>
      </c>
      <c r="E27" s="21">
        <v>1618.7590299999999</v>
      </c>
      <c r="F27" s="21">
        <v>0.73</v>
      </c>
      <c r="G27" s="21">
        <v>14854.70019</v>
      </c>
      <c r="H27" s="21">
        <v>0</v>
      </c>
      <c r="I27" s="21">
        <v>804.28899999999999</v>
      </c>
      <c r="J27" s="21">
        <v>30632.849600000001</v>
      </c>
      <c r="K27" s="21">
        <v>17041.480459999999</v>
      </c>
      <c r="L27" s="21">
        <v>2820.4509200000002</v>
      </c>
      <c r="M27" s="21">
        <v>830</v>
      </c>
      <c r="N27" s="21">
        <v>12080.070309999999</v>
      </c>
      <c r="O27" s="21">
        <v>35.32</v>
      </c>
      <c r="P27" s="21">
        <v>17.655000000000001</v>
      </c>
      <c r="Q27" s="21">
        <v>0.22708</v>
      </c>
      <c r="R27" s="21">
        <v>0.56999999999999995</v>
      </c>
      <c r="S27" s="21">
        <v>0.56000000000000005</v>
      </c>
      <c r="T27" s="21">
        <v>7.1379999999999999E-2</v>
      </c>
      <c r="U27" s="23" t="s">
        <v>42038</v>
      </c>
      <c r="V27" s="23" t="s">
        <v>42039</v>
      </c>
      <c r="W27" s="24" t="s">
        <v>42040</v>
      </c>
      <c r="X27"/>
      <c r="Y27"/>
      <c r="Z27"/>
      <c r="AA27"/>
      <c r="AB27"/>
    </row>
    <row r="28" spans="1:28" x14ac:dyDescent="0.25">
      <c r="A28" s="25" t="s">
        <v>71</v>
      </c>
      <c r="B28" s="23" t="s">
        <v>72</v>
      </c>
      <c r="C28" s="21">
        <v>6338.43</v>
      </c>
      <c r="D28" s="21">
        <v>564.93298000000004</v>
      </c>
      <c r="E28" s="21">
        <v>443.90300999999999</v>
      </c>
      <c r="F28" s="21">
        <v>1.3</v>
      </c>
      <c r="G28" s="21">
        <v>322.43898999999999</v>
      </c>
      <c r="H28" s="21">
        <v>0</v>
      </c>
      <c r="I28" s="21">
        <v>2298.8459400000002</v>
      </c>
      <c r="J28" s="21">
        <v>388.32598000000002</v>
      </c>
      <c r="K28" s="21">
        <v>506.125</v>
      </c>
      <c r="L28" s="21">
        <v>1364.5410099999999</v>
      </c>
      <c r="M28" s="21">
        <v>0</v>
      </c>
      <c r="N28" s="21">
        <v>2812.72705</v>
      </c>
      <c r="O28" s="21">
        <v>30.85</v>
      </c>
      <c r="P28" s="21">
        <v>34.417990000000003</v>
      </c>
      <c r="Q28" s="21">
        <v>0.49293999999999999</v>
      </c>
      <c r="R28" s="21">
        <v>1.42</v>
      </c>
      <c r="S28" s="21">
        <v>1.3</v>
      </c>
      <c r="T28" s="21">
        <v>0.47302</v>
      </c>
      <c r="U28" s="23" t="s">
        <v>42041</v>
      </c>
      <c r="V28" s="23" t="s">
        <v>42042</v>
      </c>
      <c r="W28" s="24" t="s">
        <v>42043</v>
      </c>
      <c r="X28"/>
      <c r="Y28"/>
      <c r="Z28"/>
      <c r="AA28"/>
      <c r="AB28"/>
    </row>
    <row r="29" spans="1:28" x14ac:dyDescent="0.25">
      <c r="A29" s="25" t="s">
        <v>74</v>
      </c>
      <c r="B29" s="23" t="s">
        <v>75</v>
      </c>
      <c r="C29" s="21">
        <v>11875.08</v>
      </c>
      <c r="D29" s="21">
        <v>4147.2001899999996</v>
      </c>
      <c r="E29" s="21">
        <v>2340.1000899999999</v>
      </c>
      <c r="F29" s="21">
        <v>0.56999999999999995</v>
      </c>
      <c r="G29" s="21">
        <v>687.59996999999998</v>
      </c>
      <c r="H29" s="21">
        <v>4782</v>
      </c>
      <c r="I29" s="21">
        <v>3666.3998999999999</v>
      </c>
      <c r="J29" s="21">
        <v>8428.7998000000007</v>
      </c>
      <c r="K29" s="21">
        <v>6270.3999000000003</v>
      </c>
      <c r="L29" s="21">
        <v>7834.3999000000003</v>
      </c>
      <c r="M29" s="21">
        <v>0</v>
      </c>
      <c r="N29" s="21">
        <v>1610.6999499999999</v>
      </c>
      <c r="O29" s="21">
        <v>3.01</v>
      </c>
      <c r="P29" s="21">
        <v>83.028989999999993</v>
      </c>
      <c r="Q29" s="21">
        <v>4.8639700000000001</v>
      </c>
      <c r="R29" s="21">
        <v>0.74</v>
      </c>
      <c r="S29" s="21">
        <v>0.18</v>
      </c>
      <c r="T29" s="21">
        <v>9.5000000000000001E-2</v>
      </c>
      <c r="U29" s="23" t="s">
        <v>42044</v>
      </c>
      <c r="V29" s="23" t="s">
        <v>42045</v>
      </c>
      <c r="W29" s="24" t="s">
        <v>42046</v>
      </c>
      <c r="X29"/>
      <c r="Y29"/>
      <c r="Z29"/>
      <c r="AA29"/>
      <c r="AB29"/>
    </row>
    <row r="30" spans="1:28" x14ac:dyDescent="0.25">
      <c r="A30" s="25" t="s">
        <v>40372</v>
      </c>
      <c r="B30" s="23" t="s">
        <v>40373</v>
      </c>
      <c r="C30" s="21">
        <v>2484.4</v>
      </c>
      <c r="D30" s="21">
        <v>402.75299000000001</v>
      </c>
      <c r="E30" s="21">
        <v>259.82799999999997</v>
      </c>
      <c r="F30" s="21">
        <v>1.1100000000000001</v>
      </c>
      <c r="G30" s="21">
        <v>403.78100000000001</v>
      </c>
      <c r="H30" s="21">
        <v>0</v>
      </c>
      <c r="I30" s="21">
        <v>1454.72399</v>
      </c>
      <c r="J30" s="21">
        <v>858.84196999999995</v>
      </c>
      <c r="K30" s="21">
        <v>1114.8050499999999</v>
      </c>
      <c r="L30" s="21">
        <v>1024.35095</v>
      </c>
      <c r="M30" s="21">
        <v>0</v>
      </c>
      <c r="N30" s="21">
        <v>1193.1870100000001</v>
      </c>
      <c r="O30" s="21">
        <v>10.78</v>
      </c>
      <c r="P30" s="21">
        <v>46.40399</v>
      </c>
      <c r="Q30" s="21">
        <v>0.86580000000000001</v>
      </c>
      <c r="R30" s="21">
        <v>1.36</v>
      </c>
      <c r="S30" s="21">
        <v>1.3</v>
      </c>
      <c r="T30" s="21">
        <v>0.82787999999999995</v>
      </c>
      <c r="U30" s="23" t="s">
        <v>42047</v>
      </c>
      <c r="V30" s="23" t="s">
        <v>42048</v>
      </c>
      <c r="W30" s="24" t="s">
        <v>42049</v>
      </c>
      <c r="X30"/>
      <c r="Y30"/>
      <c r="Z30"/>
      <c r="AA30"/>
      <c r="AB30"/>
    </row>
    <row r="31" spans="1:28" x14ac:dyDescent="0.25">
      <c r="A31" s="25" t="s">
        <v>77</v>
      </c>
      <c r="B31" s="23" t="s">
        <v>78</v>
      </c>
      <c r="C31" s="21">
        <v>5326.35</v>
      </c>
      <c r="D31" s="21">
        <v>222.06799000000001</v>
      </c>
      <c r="E31" s="21">
        <v>210.46099000000001</v>
      </c>
      <c r="F31" s="21">
        <v>1.71</v>
      </c>
      <c r="G31" s="21">
        <v>169.77298999999999</v>
      </c>
      <c r="H31" s="21">
        <v>242.40600000000001</v>
      </c>
      <c r="I31" s="21">
        <v>0</v>
      </c>
      <c r="J31" s="21">
        <v>248.13200000000001</v>
      </c>
      <c r="K31" s="21">
        <v>877.64500999999996</v>
      </c>
      <c r="L31" s="21">
        <v>45.185000000000002</v>
      </c>
      <c r="M31" s="21">
        <v>0</v>
      </c>
      <c r="N31" s="21">
        <v>667.25598000000002</v>
      </c>
      <c r="O31" s="21">
        <v>21.45</v>
      </c>
      <c r="P31" s="21">
        <v>6.0042999999999997</v>
      </c>
      <c r="Q31" s="21">
        <v>6.3869999999999996E-2</v>
      </c>
      <c r="R31" s="21">
        <v>3.49</v>
      </c>
      <c r="S31" s="21">
        <v>2.56</v>
      </c>
      <c r="T31" s="21">
        <v>1.87588</v>
      </c>
      <c r="U31" s="23" t="s">
        <v>42050</v>
      </c>
      <c r="V31" s="23" t="s">
        <v>42051</v>
      </c>
      <c r="W31" s="24" t="s">
        <v>42052</v>
      </c>
      <c r="X31"/>
      <c r="Y31"/>
      <c r="Z31"/>
      <c r="AA31"/>
      <c r="AB31"/>
    </row>
    <row r="32" spans="1:28" x14ac:dyDescent="0.25">
      <c r="A32" s="25" t="s">
        <v>80</v>
      </c>
      <c r="B32" s="23" t="s">
        <v>81</v>
      </c>
      <c r="C32" s="21">
        <v>11388.17</v>
      </c>
      <c r="D32" s="21">
        <v>831.84196999999995</v>
      </c>
      <c r="E32" s="21">
        <v>660.95599000000004</v>
      </c>
      <c r="F32" s="21">
        <v>1.3</v>
      </c>
      <c r="G32" s="21">
        <v>2406.8998999999999</v>
      </c>
      <c r="H32" s="21">
        <v>0</v>
      </c>
      <c r="I32" s="21">
        <v>3416.3129800000002</v>
      </c>
      <c r="J32" s="21">
        <v>5404.1708900000003</v>
      </c>
      <c r="K32" s="21">
        <v>5822.81005</v>
      </c>
      <c r="L32" s="21">
        <v>2156.6860299999998</v>
      </c>
      <c r="M32" s="21">
        <v>0</v>
      </c>
      <c r="N32" s="21">
        <v>2605.3789000000002</v>
      </c>
      <c r="O32" s="21">
        <v>19.7</v>
      </c>
      <c r="P32" s="21">
        <v>44.02</v>
      </c>
      <c r="Q32" s="21">
        <v>0.78635999999999995</v>
      </c>
      <c r="R32" s="21">
        <v>1.0900000000000001</v>
      </c>
      <c r="S32" s="21">
        <v>1.08</v>
      </c>
      <c r="T32" s="21">
        <v>0.63207999999999998</v>
      </c>
      <c r="U32" s="23" t="s">
        <v>42053</v>
      </c>
      <c r="V32" s="23" t="s">
        <v>42054</v>
      </c>
      <c r="W32" s="24" t="s">
        <v>42055</v>
      </c>
      <c r="X32"/>
      <c r="Y32"/>
      <c r="Z32"/>
      <c r="AA32"/>
      <c r="AB32"/>
    </row>
    <row r="33" spans="1:28" x14ac:dyDescent="0.25">
      <c r="A33" s="25" t="s">
        <v>83</v>
      </c>
      <c r="B33" s="23" t="s">
        <v>84</v>
      </c>
      <c r="C33" s="21">
        <v>192373.11</v>
      </c>
      <c r="D33" s="21">
        <v>11331.70312</v>
      </c>
      <c r="E33" s="21">
        <v>9243.4873000000007</v>
      </c>
      <c r="F33" s="21">
        <v>1.24</v>
      </c>
      <c r="G33" s="21">
        <v>11776.780269999999</v>
      </c>
      <c r="H33" s="21">
        <v>0</v>
      </c>
      <c r="I33" s="21">
        <v>13133.29003</v>
      </c>
      <c r="J33" s="21">
        <v>17523.5</v>
      </c>
      <c r="K33" s="21">
        <v>21610.869139999999</v>
      </c>
      <c r="L33" s="21">
        <v>45.893000000000001</v>
      </c>
      <c r="M33" s="21">
        <v>0</v>
      </c>
      <c r="N33" s="21">
        <v>22747.089840000001</v>
      </c>
      <c r="O33" s="21">
        <v>38.71</v>
      </c>
      <c r="P33" s="21">
        <v>0.18429000000000001</v>
      </c>
      <c r="Q33" s="21">
        <v>1.8400000000000001E-3</v>
      </c>
      <c r="R33" s="21">
        <v>1.29</v>
      </c>
      <c r="S33" s="21">
        <v>1.23</v>
      </c>
      <c r="T33" s="21">
        <v>0.56118999999999997</v>
      </c>
      <c r="U33" s="23" t="s">
        <v>42056</v>
      </c>
      <c r="V33" s="23" t="s">
        <v>42057</v>
      </c>
      <c r="W33" s="24" t="s">
        <v>42058</v>
      </c>
      <c r="X33"/>
      <c r="Y33"/>
      <c r="Z33"/>
      <c r="AA33"/>
      <c r="AB33"/>
    </row>
    <row r="34" spans="1:28" x14ac:dyDescent="0.25">
      <c r="A34" s="25" t="s">
        <v>87</v>
      </c>
      <c r="B34" s="23" t="s">
        <v>88</v>
      </c>
      <c r="C34" s="21">
        <v>4031.44</v>
      </c>
      <c r="D34" s="21">
        <v>961.57701999999995</v>
      </c>
      <c r="E34" s="21">
        <v>949.92102</v>
      </c>
      <c r="F34" s="21">
        <v>0.62</v>
      </c>
      <c r="G34" s="21">
        <v>77.581999999999994</v>
      </c>
      <c r="H34" s="21">
        <v>0</v>
      </c>
      <c r="I34" s="21">
        <v>0</v>
      </c>
      <c r="J34" s="21">
        <v>721.72496999999998</v>
      </c>
      <c r="K34" s="21">
        <v>594.40399000000002</v>
      </c>
      <c r="L34" s="21">
        <v>742.83001000000002</v>
      </c>
      <c r="M34" s="21">
        <v>0</v>
      </c>
      <c r="N34" s="21">
        <v>4100.9081999999999</v>
      </c>
      <c r="O34" s="21">
        <v>26.5</v>
      </c>
      <c r="P34" s="21">
        <v>14.750999999999999</v>
      </c>
      <c r="Q34" s="21">
        <v>0.17302999999999999</v>
      </c>
      <c r="R34" s="21">
        <v>1.02</v>
      </c>
      <c r="S34" s="21">
        <v>0.82</v>
      </c>
      <c r="T34" s="21">
        <v>0.71609</v>
      </c>
      <c r="U34" s="23" t="s">
        <v>42059</v>
      </c>
      <c r="V34" s="23" t="s">
        <v>42060</v>
      </c>
      <c r="W34" s="24" t="s">
        <v>42061</v>
      </c>
      <c r="X34"/>
      <c r="Y34"/>
      <c r="Z34"/>
      <c r="AA34"/>
      <c r="AB34"/>
    </row>
    <row r="35" spans="1:28" x14ac:dyDescent="0.25">
      <c r="A35" s="25" t="s">
        <v>40374</v>
      </c>
      <c r="B35" s="23" t="s">
        <v>40375</v>
      </c>
      <c r="C35" s="21">
        <v>2828.9</v>
      </c>
      <c r="D35" s="21">
        <v>-89.749009999999998</v>
      </c>
      <c r="E35" s="21">
        <v>-101.127</v>
      </c>
      <c r="F35" s="21">
        <v>1.41</v>
      </c>
      <c r="G35" s="21">
        <v>246.779</v>
      </c>
      <c r="H35" s="21">
        <v>0</v>
      </c>
      <c r="I35" s="21">
        <v>148.03799000000001</v>
      </c>
      <c r="J35" s="21">
        <v>348.21701000000002</v>
      </c>
      <c r="K35" s="21">
        <v>754.77398000000005</v>
      </c>
      <c r="L35" s="21">
        <v>75.5</v>
      </c>
      <c r="M35" s="21">
        <v>0</v>
      </c>
      <c r="N35" s="21">
        <v>485.72399000000001</v>
      </c>
      <c r="O35" s="21">
        <v>3.02</v>
      </c>
      <c r="P35" s="21">
        <v>16.568000000000001</v>
      </c>
      <c r="Q35" s="21">
        <v>0.19858000000000001</v>
      </c>
      <c r="R35" s="21">
        <v>2.0099999999999998</v>
      </c>
      <c r="S35" s="21">
        <v>2.17</v>
      </c>
      <c r="T35" s="21">
        <v>1.4588399999999999</v>
      </c>
      <c r="U35" s="23" t="s">
        <v>42062</v>
      </c>
      <c r="V35" s="23" t="s">
        <v>42063</v>
      </c>
      <c r="W35" s="24" t="s">
        <v>42064</v>
      </c>
      <c r="X35"/>
      <c r="Y35"/>
      <c r="Z35"/>
      <c r="AA35"/>
      <c r="AB35"/>
    </row>
    <row r="36" spans="1:28" x14ac:dyDescent="0.25">
      <c r="A36" s="25" t="s">
        <v>90</v>
      </c>
      <c r="B36" s="23" t="s">
        <v>91</v>
      </c>
      <c r="C36" s="21">
        <v>17247.79</v>
      </c>
      <c r="F36" s="21">
        <v>0.93</v>
      </c>
      <c r="U36" s="23" t="s">
        <v>90</v>
      </c>
      <c r="V36" s="23" t="s">
        <v>90</v>
      </c>
      <c r="W36" s="24" t="s">
        <v>90</v>
      </c>
      <c r="X36"/>
      <c r="Y36"/>
      <c r="Z36"/>
      <c r="AA36"/>
      <c r="AB36"/>
    </row>
    <row r="37" spans="1:28" x14ac:dyDescent="0.25">
      <c r="A37" s="25" t="s">
        <v>93</v>
      </c>
      <c r="B37" s="23" t="s">
        <v>94</v>
      </c>
      <c r="C37" s="21">
        <v>199158.38</v>
      </c>
      <c r="D37" s="21">
        <v>6976</v>
      </c>
      <c r="E37" s="21">
        <v>6120</v>
      </c>
      <c r="F37" s="21">
        <v>1.3</v>
      </c>
      <c r="G37" s="21">
        <v>2065</v>
      </c>
      <c r="H37" s="21">
        <v>0</v>
      </c>
      <c r="I37" s="21">
        <v>14236</v>
      </c>
      <c r="J37" s="21">
        <v>8128</v>
      </c>
      <c r="K37" s="21">
        <v>8996</v>
      </c>
      <c r="L37" s="21">
        <v>3629</v>
      </c>
      <c r="M37" s="21">
        <v>0</v>
      </c>
      <c r="N37" s="21">
        <v>14051</v>
      </c>
      <c r="O37" s="21">
        <v>30.98</v>
      </c>
      <c r="P37" s="21">
        <v>20.351990000000001</v>
      </c>
      <c r="Q37" s="21">
        <v>0.25552000000000002</v>
      </c>
      <c r="R37" s="21">
        <v>1.1200000000000001</v>
      </c>
      <c r="S37" s="21">
        <v>1.1100000000000001</v>
      </c>
      <c r="T37" s="21">
        <v>0.85272999999999999</v>
      </c>
      <c r="U37" s="23" t="s">
        <v>42065</v>
      </c>
      <c r="V37" s="23" t="s">
        <v>42066</v>
      </c>
      <c r="W37" s="24" t="s">
        <v>42067</v>
      </c>
      <c r="X37"/>
      <c r="Y37"/>
      <c r="Z37"/>
      <c r="AA37"/>
      <c r="AB37"/>
    </row>
    <row r="38" spans="1:28" x14ac:dyDescent="0.25">
      <c r="A38" s="25" t="s">
        <v>96</v>
      </c>
      <c r="B38" s="23" t="s">
        <v>97</v>
      </c>
      <c r="C38" s="21">
        <v>6079.33</v>
      </c>
      <c r="D38" s="21">
        <v>387.44198</v>
      </c>
      <c r="E38" s="21">
        <v>216.47</v>
      </c>
      <c r="F38" s="21">
        <v>0.46</v>
      </c>
      <c r="G38" s="21">
        <v>65.840999999999994</v>
      </c>
      <c r="H38" s="21">
        <v>0</v>
      </c>
      <c r="I38" s="21">
        <v>799.44799</v>
      </c>
      <c r="J38" s="21">
        <v>106.06699999999999</v>
      </c>
      <c r="K38" s="21">
        <v>93.603989999999996</v>
      </c>
      <c r="L38" s="21">
        <v>1940.01794</v>
      </c>
      <c r="M38" s="21">
        <v>175</v>
      </c>
      <c r="N38" s="21">
        <v>4455.3901299999998</v>
      </c>
      <c r="O38" s="21">
        <v>51.22</v>
      </c>
      <c r="P38" s="21">
        <v>29.797999999999998</v>
      </c>
      <c r="Q38" s="21">
        <v>0.44051000000000001</v>
      </c>
      <c r="R38" s="21">
        <v>0.72</v>
      </c>
      <c r="S38" s="21">
        <v>0.88</v>
      </c>
      <c r="T38" s="21">
        <v>0.26173999999999997</v>
      </c>
      <c r="U38" s="23" t="s">
        <v>42068</v>
      </c>
      <c r="V38" s="23" t="s">
        <v>42069</v>
      </c>
      <c r="W38" s="24" t="s">
        <v>42070</v>
      </c>
      <c r="X38"/>
      <c r="Y38"/>
      <c r="Z38"/>
      <c r="AA38"/>
      <c r="AB38"/>
    </row>
    <row r="39" spans="1:28" x14ac:dyDescent="0.25">
      <c r="A39" s="25" t="s">
        <v>40376</v>
      </c>
      <c r="B39" s="23" t="s">
        <v>40377</v>
      </c>
      <c r="C39" s="21">
        <v>32586.45</v>
      </c>
      <c r="D39" s="21">
        <v>2194.6489200000001</v>
      </c>
      <c r="E39" s="21">
        <v>745.94897000000003</v>
      </c>
      <c r="F39" s="21">
        <v>1.04</v>
      </c>
      <c r="G39" s="21">
        <v>2772.0219699999998</v>
      </c>
      <c r="H39" s="21">
        <v>6293.15283</v>
      </c>
      <c r="I39" s="21">
        <v>1779.5300199999999</v>
      </c>
      <c r="J39" s="21">
        <v>9753.1748000000007</v>
      </c>
      <c r="K39" s="21">
        <v>12360.83007</v>
      </c>
      <c r="L39" s="21">
        <v>3103.9059999999999</v>
      </c>
      <c r="M39" s="21">
        <v>0</v>
      </c>
      <c r="N39" s="21">
        <v>5637.8129799999997</v>
      </c>
      <c r="O39" s="21">
        <v>14.6</v>
      </c>
      <c r="P39" s="21">
        <v>36.084989999999998</v>
      </c>
      <c r="Q39" s="21">
        <v>0.56457000000000002</v>
      </c>
      <c r="R39" s="21">
        <v>1.27</v>
      </c>
      <c r="S39" s="21">
        <v>0.62</v>
      </c>
      <c r="T39" s="21">
        <v>0.33789999999999998</v>
      </c>
      <c r="U39" s="23" t="s">
        <v>42071</v>
      </c>
      <c r="V39" s="23" t="s">
        <v>42072</v>
      </c>
      <c r="W39" s="24" t="s">
        <v>42073</v>
      </c>
      <c r="X39"/>
      <c r="Y39"/>
      <c r="Z39"/>
      <c r="AA39"/>
      <c r="AB39"/>
    </row>
    <row r="40" spans="1:28" x14ac:dyDescent="0.25">
      <c r="A40" s="25" t="s">
        <v>99</v>
      </c>
      <c r="B40" s="23" t="s">
        <v>100</v>
      </c>
      <c r="C40" s="21">
        <v>88513.98</v>
      </c>
      <c r="D40" s="21">
        <v>5596.6557599999996</v>
      </c>
      <c r="E40" s="21">
        <v>3299.1569800000002</v>
      </c>
      <c r="F40" s="21">
        <v>1.1399999999999999</v>
      </c>
      <c r="G40" s="21">
        <v>1800.4620299999999</v>
      </c>
      <c r="H40" s="21">
        <v>1399.9139399999999</v>
      </c>
      <c r="I40" s="21">
        <v>40178.539060000003</v>
      </c>
      <c r="J40" s="21">
        <v>2442.6550200000001</v>
      </c>
      <c r="K40" s="21">
        <v>4937.9921800000002</v>
      </c>
      <c r="L40" s="21">
        <v>6548.625</v>
      </c>
      <c r="M40" s="21">
        <v>0</v>
      </c>
      <c r="N40" s="21">
        <v>36465.320310000003</v>
      </c>
      <c r="O40" s="21">
        <v>71.19</v>
      </c>
      <c r="P40" s="21">
        <v>15.241</v>
      </c>
      <c r="Q40" s="21">
        <v>0.17981</v>
      </c>
      <c r="R40" s="21">
        <v>1.79</v>
      </c>
      <c r="S40" s="21">
        <v>1.45</v>
      </c>
      <c r="T40" s="21">
        <v>0.71135999999999999</v>
      </c>
      <c r="U40" s="23" t="s">
        <v>42074</v>
      </c>
      <c r="V40" s="23" t="s">
        <v>42075</v>
      </c>
      <c r="W40" s="24" t="s">
        <v>42076</v>
      </c>
      <c r="X40"/>
      <c r="Y40"/>
      <c r="Z40"/>
      <c r="AA40"/>
      <c r="AB40"/>
    </row>
    <row r="41" spans="1:28" x14ac:dyDescent="0.25">
      <c r="A41" s="25" t="s">
        <v>102</v>
      </c>
      <c r="B41" s="23" t="s">
        <v>103</v>
      </c>
      <c r="C41" s="21">
        <v>38816.120000000003</v>
      </c>
      <c r="D41" s="21">
        <v>6657</v>
      </c>
      <c r="E41" s="21">
        <v>5629</v>
      </c>
      <c r="F41" s="21">
        <v>0.81</v>
      </c>
      <c r="G41" s="21">
        <v>4926</v>
      </c>
      <c r="H41" s="21">
        <v>14771</v>
      </c>
      <c r="I41" s="21">
        <v>6544</v>
      </c>
      <c r="J41" s="21">
        <v>24191</v>
      </c>
      <c r="K41" s="21">
        <v>35410</v>
      </c>
      <c r="L41" s="21">
        <v>7735</v>
      </c>
      <c r="M41" s="21">
        <v>0</v>
      </c>
      <c r="N41" s="21">
        <v>24317</v>
      </c>
      <c r="O41" s="21">
        <v>45.71</v>
      </c>
      <c r="P41" s="21">
        <v>24.424990000000001</v>
      </c>
      <c r="Q41" s="21">
        <v>0.31108999999999998</v>
      </c>
      <c r="R41" s="21">
        <v>1.51</v>
      </c>
      <c r="S41" s="21">
        <v>0.85</v>
      </c>
      <c r="T41" s="21">
        <v>0.64953000000000005</v>
      </c>
      <c r="U41" s="23" t="s">
        <v>42077</v>
      </c>
      <c r="V41" s="23" t="s">
        <v>42078</v>
      </c>
      <c r="W41" s="24" t="s">
        <v>42079</v>
      </c>
      <c r="X41"/>
      <c r="Y41"/>
      <c r="Z41"/>
      <c r="AA41"/>
      <c r="AB41"/>
    </row>
    <row r="42" spans="1:28" x14ac:dyDescent="0.25">
      <c r="A42" s="25" t="s">
        <v>105</v>
      </c>
      <c r="B42" s="23" t="s">
        <v>106</v>
      </c>
      <c r="C42" s="21">
        <v>3271.94</v>
      </c>
      <c r="D42" s="21">
        <v>619</v>
      </c>
      <c r="E42" s="21">
        <v>269</v>
      </c>
      <c r="F42" s="21">
        <v>2.77</v>
      </c>
      <c r="G42" s="21">
        <v>1852</v>
      </c>
      <c r="H42" s="21">
        <v>953</v>
      </c>
      <c r="I42" s="21">
        <v>2524</v>
      </c>
      <c r="J42" s="21">
        <v>3501</v>
      </c>
      <c r="K42" s="21">
        <v>4163</v>
      </c>
      <c r="L42" s="21">
        <v>2564</v>
      </c>
      <c r="M42" s="21">
        <v>0</v>
      </c>
      <c r="N42" s="21">
        <v>2375</v>
      </c>
      <c r="O42" s="21">
        <v>26.74</v>
      </c>
      <c r="P42" s="21">
        <v>50.527990000000003</v>
      </c>
      <c r="Q42" s="21">
        <v>0.99960000000000004</v>
      </c>
      <c r="R42" s="21">
        <v>1.1599999999999999</v>
      </c>
      <c r="S42" s="21">
        <v>0.92</v>
      </c>
      <c r="T42" s="21">
        <v>0.38788</v>
      </c>
      <c r="U42" s="23" t="s">
        <v>42080</v>
      </c>
      <c r="V42" s="23" t="s">
        <v>42081</v>
      </c>
      <c r="W42" s="24" t="s">
        <v>42082</v>
      </c>
      <c r="X42"/>
      <c r="Y42"/>
      <c r="Z42"/>
      <c r="AA42"/>
      <c r="AB42"/>
    </row>
    <row r="43" spans="1:28" x14ac:dyDescent="0.25">
      <c r="A43" s="25" t="s">
        <v>109</v>
      </c>
      <c r="B43" s="23" t="s">
        <v>110</v>
      </c>
      <c r="C43" s="21">
        <v>89333.66</v>
      </c>
      <c r="D43" s="21">
        <v>5457.2997999999998</v>
      </c>
      <c r="E43" s="21">
        <v>3886</v>
      </c>
      <c r="F43" s="21">
        <v>0.8</v>
      </c>
      <c r="G43" s="21">
        <v>3170.6000899999999</v>
      </c>
      <c r="H43" s="21">
        <v>0</v>
      </c>
      <c r="I43" s="21">
        <v>3633.6000899999999</v>
      </c>
      <c r="J43" s="21">
        <v>55158.699209999999</v>
      </c>
      <c r="K43" s="21">
        <v>54804.898430000001</v>
      </c>
      <c r="L43" s="21">
        <v>2987.1000899999999</v>
      </c>
      <c r="M43" s="21">
        <v>0</v>
      </c>
      <c r="N43" s="21">
        <v>3225.3000400000001</v>
      </c>
      <c r="O43" s="21">
        <v>8.94</v>
      </c>
      <c r="P43" s="21">
        <v>44.722990000000003</v>
      </c>
      <c r="Q43" s="21">
        <v>0.80908000000000002</v>
      </c>
      <c r="R43" s="21">
        <v>1</v>
      </c>
      <c r="S43" s="21">
        <v>0.99</v>
      </c>
      <c r="T43" s="21">
        <v>0.93610000000000004</v>
      </c>
      <c r="U43" s="23" t="s">
        <v>42083</v>
      </c>
      <c r="V43" s="23" t="s">
        <v>42084</v>
      </c>
      <c r="W43" s="24" t="s">
        <v>42085</v>
      </c>
      <c r="X43"/>
      <c r="Y43"/>
      <c r="Z43"/>
      <c r="AA43"/>
      <c r="AB43"/>
    </row>
    <row r="44" spans="1:28" x14ac:dyDescent="0.25">
      <c r="A44" s="25" t="s">
        <v>40378</v>
      </c>
      <c r="B44" s="23" t="s">
        <v>40379</v>
      </c>
      <c r="C44" s="21">
        <v>30874.58</v>
      </c>
      <c r="D44" s="21">
        <v>7889.3569299999999</v>
      </c>
      <c r="E44" s="21">
        <v>4024.7519499999999</v>
      </c>
      <c r="F44" s="21">
        <v>0.47</v>
      </c>
      <c r="G44" s="21">
        <v>2556.0339300000001</v>
      </c>
      <c r="H44" s="21">
        <v>4858.1489199999996</v>
      </c>
      <c r="I44" s="21">
        <v>13880.12988</v>
      </c>
      <c r="J44" s="21">
        <v>15890.400390000001</v>
      </c>
      <c r="K44" s="21">
        <v>11397.839840000001</v>
      </c>
      <c r="L44" s="21">
        <v>4769.6469699999998</v>
      </c>
      <c r="M44" s="21">
        <v>0</v>
      </c>
      <c r="N44" s="21">
        <v>16230.70996</v>
      </c>
      <c r="O44" s="21">
        <v>16.61</v>
      </c>
      <c r="P44" s="21">
        <v>22.71199</v>
      </c>
      <c r="Q44" s="21">
        <v>0.29386000000000001</v>
      </c>
      <c r="R44" s="21">
        <v>0.72</v>
      </c>
      <c r="S44" s="21">
        <v>0.41</v>
      </c>
      <c r="T44" s="21">
        <v>0.25069000000000002</v>
      </c>
      <c r="U44" s="23" t="s">
        <v>42086</v>
      </c>
      <c r="V44" s="23" t="s">
        <v>42087</v>
      </c>
      <c r="W44" s="24" t="s">
        <v>42088</v>
      </c>
      <c r="X44"/>
      <c r="Y44"/>
      <c r="Z44"/>
      <c r="AA44"/>
      <c r="AB44"/>
    </row>
    <row r="45" spans="1:28" x14ac:dyDescent="0.25">
      <c r="A45" s="25" t="s">
        <v>40380</v>
      </c>
      <c r="B45" s="23" t="s">
        <v>40381</v>
      </c>
      <c r="C45" s="21">
        <v>5787.6</v>
      </c>
      <c r="D45" s="21">
        <v>849.82097999999996</v>
      </c>
      <c r="E45" s="21">
        <v>567.41497000000004</v>
      </c>
      <c r="F45" s="21">
        <v>0.79</v>
      </c>
      <c r="G45" s="21">
        <v>1569.14599</v>
      </c>
      <c r="H45" s="21">
        <v>1070.7049500000001</v>
      </c>
      <c r="I45" s="21">
        <v>1146.66101</v>
      </c>
      <c r="J45" s="21">
        <v>4942.7548800000004</v>
      </c>
      <c r="K45" s="21">
        <v>6019.1401299999998</v>
      </c>
      <c r="L45" s="21">
        <v>1475.7989500000001</v>
      </c>
      <c r="M45" s="21">
        <v>0</v>
      </c>
      <c r="N45" s="21">
        <v>1854.2729400000001</v>
      </c>
      <c r="O45" s="21">
        <v>3.56</v>
      </c>
      <c r="P45" s="21">
        <v>35.268000000000001</v>
      </c>
      <c r="Q45" s="21">
        <v>0.54483000000000004</v>
      </c>
      <c r="R45" s="21">
        <v>1.17</v>
      </c>
      <c r="U45" s="23" t="s">
        <v>42089</v>
      </c>
      <c r="V45" s="23" t="s">
        <v>42090</v>
      </c>
      <c r="W45" s="24" t="s">
        <v>42091</v>
      </c>
      <c r="X45"/>
      <c r="Y45"/>
      <c r="Z45"/>
      <c r="AA45"/>
      <c r="AB45"/>
    </row>
    <row r="46" spans="1:28" x14ac:dyDescent="0.25">
      <c r="A46" s="25" t="s">
        <v>112</v>
      </c>
      <c r="B46" s="23" t="s">
        <v>113</v>
      </c>
      <c r="C46" s="21">
        <v>44767.22</v>
      </c>
      <c r="D46" s="21">
        <v>1096</v>
      </c>
      <c r="E46" s="21">
        <v>946</v>
      </c>
      <c r="F46" s="21">
        <v>1.53</v>
      </c>
      <c r="G46" s="21">
        <v>961</v>
      </c>
      <c r="H46" s="21">
        <v>0</v>
      </c>
      <c r="I46" s="21">
        <v>4032</v>
      </c>
      <c r="J46" s="21">
        <v>4000</v>
      </c>
      <c r="K46" s="21">
        <v>3341</v>
      </c>
      <c r="L46" s="21">
        <v>2281</v>
      </c>
      <c r="M46" s="21">
        <v>0</v>
      </c>
      <c r="N46" s="21">
        <v>1145</v>
      </c>
      <c r="O46" s="21">
        <v>4.18</v>
      </c>
      <c r="P46" s="21">
        <v>71.783990000000003</v>
      </c>
      <c r="Q46" s="21">
        <v>2.5440299999999998</v>
      </c>
      <c r="R46" s="21">
        <v>0.72</v>
      </c>
      <c r="S46" s="21">
        <v>0.84</v>
      </c>
      <c r="T46" s="21">
        <v>0.59499999999999997</v>
      </c>
      <c r="U46" s="23" t="s">
        <v>42092</v>
      </c>
      <c r="V46" s="23" t="s">
        <v>42093</v>
      </c>
      <c r="W46" s="24" t="s">
        <v>42094</v>
      </c>
      <c r="X46"/>
      <c r="Y46"/>
      <c r="Z46"/>
      <c r="AA46"/>
      <c r="AB46"/>
    </row>
    <row r="47" spans="1:28" x14ac:dyDescent="0.25">
      <c r="A47" s="25" t="s">
        <v>114</v>
      </c>
      <c r="B47" s="23" t="s">
        <v>114</v>
      </c>
      <c r="C47" s="21">
        <v>5474.21</v>
      </c>
      <c r="D47" s="21">
        <v>2269.64599</v>
      </c>
      <c r="E47" s="21">
        <v>502.68797999999998</v>
      </c>
      <c r="F47" s="21">
        <v>1.71</v>
      </c>
      <c r="G47" s="21">
        <v>597.31298000000004</v>
      </c>
      <c r="H47" s="21">
        <v>410.255</v>
      </c>
      <c r="I47" s="21">
        <v>10910.3496</v>
      </c>
      <c r="J47" s="21">
        <v>2661.10302</v>
      </c>
      <c r="K47" s="21">
        <v>1721.9959699999999</v>
      </c>
      <c r="L47" s="21">
        <v>8956.6708899999994</v>
      </c>
      <c r="M47" s="21">
        <v>0</v>
      </c>
      <c r="N47" s="21">
        <v>3433.10302</v>
      </c>
      <c r="O47" s="21">
        <v>3.6</v>
      </c>
      <c r="P47" s="21">
        <v>73.880989999999997</v>
      </c>
      <c r="Q47" s="21">
        <v>2.82863</v>
      </c>
      <c r="R47" s="21">
        <v>0.81</v>
      </c>
      <c r="S47" s="21">
        <v>0.49</v>
      </c>
      <c r="T47" s="21">
        <v>0.26846999999999999</v>
      </c>
      <c r="U47" s="23" t="s">
        <v>42095</v>
      </c>
      <c r="V47" s="23" t="s">
        <v>42096</v>
      </c>
      <c r="W47" s="24" t="s">
        <v>42097</v>
      </c>
      <c r="X47"/>
      <c r="Y47"/>
      <c r="Z47"/>
      <c r="AA47"/>
      <c r="AB47"/>
    </row>
    <row r="48" spans="1:28" x14ac:dyDescent="0.25">
      <c r="A48" s="25" t="s">
        <v>40382</v>
      </c>
      <c r="B48" s="23" t="s">
        <v>40383</v>
      </c>
      <c r="C48" s="21">
        <v>52143.73</v>
      </c>
      <c r="D48" s="21">
        <v>412.54500999999999</v>
      </c>
      <c r="E48" s="21">
        <v>379.91298999999998</v>
      </c>
      <c r="F48" s="21">
        <v>1.83</v>
      </c>
      <c r="G48" s="21">
        <v>1105.53198</v>
      </c>
      <c r="H48" s="21">
        <v>22.329989999999999</v>
      </c>
      <c r="I48" s="21">
        <v>11.38899</v>
      </c>
      <c r="J48" s="21">
        <v>3118.42407</v>
      </c>
      <c r="K48" s="21">
        <v>4268.8710899999996</v>
      </c>
      <c r="L48" s="21">
        <v>0</v>
      </c>
      <c r="M48" s="21">
        <v>0</v>
      </c>
      <c r="N48" s="21">
        <v>1391.47399</v>
      </c>
      <c r="U48" s="23" t="s">
        <v>42098</v>
      </c>
      <c r="V48" s="23" t="s">
        <v>42098</v>
      </c>
      <c r="W48" s="24" t="s">
        <v>42099</v>
      </c>
      <c r="X48"/>
      <c r="Y48"/>
      <c r="Z48"/>
      <c r="AA48"/>
      <c r="AB48"/>
    </row>
    <row r="49" spans="1:28" x14ac:dyDescent="0.25">
      <c r="A49" s="25" t="s">
        <v>116</v>
      </c>
      <c r="B49" s="23" t="s">
        <v>117</v>
      </c>
      <c r="C49" s="21">
        <v>21518.22</v>
      </c>
      <c r="D49" s="21">
        <v>3200</v>
      </c>
      <c r="E49" s="21">
        <v>1741</v>
      </c>
      <c r="F49" s="21">
        <v>0.44</v>
      </c>
      <c r="G49" s="21">
        <v>654</v>
      </c>
      <c r="H49" s="21">
        <v>667</v>
      </c>
      <c r="I49" s="21">
        <v>411</v>
      </c>
      <c r="J49" s="21">
        <v>3366</v>
      </c>
      <c r="K49" s="21">
        <v>2668</v>
      </c>
      <c r="L49" s="21">
        <v>13685</v>
      </c>
      <c r="M49" s="21">
        <v>0</v>
      </c>
      <c r="N49" s="21">
        <v>10637</v>
      </c>
      <c r="O49" s="21">
        <v>40.880000000000003</v>
      </c>
      <c r="P49" s="21">
        <v>56.912990000000001</v>
      </c>
      <c r="Q49" s="21">
        <v>1.3208800000000001</v>
      </c>
      <c r="R49" s="21">
        <v>0.75</v>
      </c>
      <c r="S49" s="21">
        <v>0.59</v>
      </c>
      <c r="T49" s="21">
        <v>0.40017000000000003</v>
      </c>
      <c r="U49" s="23" t="s">
        <v>42100</v>
      </c>
      <c r="V49" s="23" t="s">
        <v>42101</v>
      </c>
      <c r="W49" s="24" t="s">
        <v>42102</v>
      </c>
      <c r="X49"/>
      <c r="Y49"/>
      <c r="Z49"/>
      <c r="AA49"/>
      <c r="AB49"/>
    </row>
    <row r="50" spans="1:28" x14ac:dyDescent="0.25">
      <c r="A50" s="25" t="s">
        <v>120</v>
      </c>
      <c r="B50" s="23" t="s">
        <v>121</v>
      </c>
      <c r="C50" s="21">
        <v>12332.45</v>
      </c>
      <c r="D50" s="21">
        <v>-56.895009999999999</v>
      </c>
      <c r="E50" s="21">
        <v>-1279.07105</v>
      </c>
      <c r="F50" s="21">
        <v>1.1200000000000001</v>
      </c>
      <c r="G50" s="21">
        <v>22319.460930000001</v>
      </c>
      <c r="H50" s="21">
        <v>0</v>
      </c>
      <c r="I50" s="21">
        <v>1306.46398</v>
      </c>
      <c r="J50" s="21">
        <v>294274.6875</v>
      </c>
      <c r="K50" s="21">
        <v>25909.08007</v>
      </c>
      <c r="L50" s="21">
        <v>6686.14599</v>
      </c>
      <c r="M50" s="21">
        <v>0</v>
      </c>
      <c r="N50" s="21">
        <v>14950.58007</v>
      </c>
      <c r="O50" s="21">
        <v>5.59</v>
      </c>
      <c r="P50" s="21">
        <v>30.902000000000001</v>
      </c>
      <c r="Q50" s="21">
        <v>0.44721</v>
      </c>
      <c r="R50" s="21">
        <v>0.09</v>
      </c>
      <c r="S50" s="21">
        <v>0.09</v>
      </c>
      <c r="T50" s="21">
        <v>1.2189999999999999E-2</v>
      </c>
      <c r="U50" s="23" t="s">
        <v>42103</v>
      </c>
      <c r="V50" s="23" t="s">
        <v>42104</v>
      </c>
      <c r="W50" s="24" t="s">
        <v>42105</v>
      </c>
      <c r="X50"/>
      <c r="Y50"/>
      <c r="Z50"/>
      <c r="AA50"/>
      <c r="AB50"/>
    </row>
    <row r="51" spans="1:28" x14ac:dyDescent="0.25">
      <c r="A51" s="25" t="s">
        <v>122</v>
      </c>
      <c r="B51" s="23" t="s">
        <v>123</v>
      </c>
      <c r="C51" s="21">
        <v>3635.89</v>
      </c>
      <c r="D51" s="21">
        <v>302.03698000000003</v>
      </c>
      <c r="E51" s="21">
        <v>241.74099000000001</v>
      </c>
      <c r="F51" s="21">
        <v>1.55</v>
      </c>
      <c r="G51" s="21">
        <v>300.68301000000002</v>
      </c>
      <c r="H51" s="21">
        <v>376.01199000000003</v>
      </c>
      <c r="I51" s="21">
        <v>470.95900999999998</v>
      </c>
      <c r="J51" s="21">
        <v>393.04298999999997</v>
      </c>
      <c r="K51" s="21">
        <v>1188.51403</v>
      </c>
      <c r="L51" s="21">
        <v>353.26199000000003</v>
      </c>
      <c r="M51" s="21">
        <v>0</v>
      </c>
      <c r="N51" s="21">
        <v>1066.2669599999999</v>
      </c>
      <c r="O51" s="21">
        <v>29.2</v>
      </c>
      <c r="P51" s="21">
        <v>24.12199</v>
      </c>
      <c r="Q51" s="21">
        <v>0.31789000000000001</v>
      </c>
      <c r="R51" s="21">
        <v>3.15</v>
      </c>
      <c r="S51" s="21">
        <v>2.0699999999999998</v>
      </c>
      <c r="T51" s="21">
        <v>1.30219</v>
      </c>
      <c r="U51" s="23" t="s">
        <v>42106</v>
      </c>
      <c r="V51" s="23" t="s">
        <v>42107</v>
      </c>
      <c r="W51" s="24" t="s">
        <v>42108</v>
      </c>
      <c r="X51"/>
      <c r="Y51"/>
      <c r="Z51"/>
      <c r="AA51"/>
      <c r="AB51"/>
    </row>
    <row r="52" spans="1:28" x14ac:dyDescent="0.25">
      <c r="A52" s="25" t="s">
        <v>125</v>
      </c>
      <c r="B52" s="23" t="s">
        <v>126</v>
      </c>
      <c r="C52" s="21">
        <v>3176.11</v>
      </c>
      <c r="D52" s="21">
        <v>2624.55908</v>
      </c>
      <c r="E52" s="21">
        <v>1583.88598</v>
      </c>
      <c r="F52" s="21">
        <v>0.87</v>
      </c>
      <c r="G52" s="21">
        <v>13761.75</v>
      </c>
      <c r="H52" s="21">
        <v>0</v>
      </c>
      <c r="I52" s="21">
        <v>0</v>
      </c>
      <c r="J52" s="21">
        <v>68208.351559999996</v>
      </c>
      <c r="K52" s="21">
        <v>15681.41992</v>
      </c>
      <c r="L52" s="21">
        <v>870.82597999999996</v>
      </c>
      <c r="M52" s="21">
        <v>2.8000000000000001E-2</v>
      </c>
      <c r="N52" s="21">
        <v>3190.4279700000002</v>
      </c>
      <c r="O52" s="21">
        <v>33.81</v>
      </c>
      <c r="P52" s="21">
        <v>24.85</v>
      </c>
      <c r="Q52" s="21">
        <v>0.33066000000000001</v>
      </c>
      <c r="R52" s="21">
        <v>0.25</v>
      </c>
      <c r="S52" s="21">
        <v>0.23</v>
      </c>
      <c r="T52" s="21">
        <v>2.8139999999999998E-2</v>
      </c>
      <c r="U52" s="23" t="s">
        <v>42109</v>
      </c>
      <c r="V52" s="23" t="s">
        <v>42110</v>
      </c>
      <c r="W52" s="24" t="s">
        <v>42111</v>
      </c>
      <c r="X52"/>
      <c r="Y52"/>
      <c r="Z52"/>
      <c r="AA52"/>
      <c r="AB52"/>
    </row>
    <row r="53" spans="1:28" x14ac:dyDescent="0.25">
      <c r="A53" s="25" t="s">
        <v>128</v>
      </c>
      <c r="B53" s="23" t="s">
        <v>129</v>
      </c>
      <c r="C53" s="21">
        <v>25752.17</v>
      </c>
      <c r="D53" s="21">
        <v>2293.04907</v>
      </c>
      <c r="E53" s="21">
        <v>1198.3580300000001</v>
      </c>
      <c r="F53" s="21">
        <v>0.81</v>
      </c>
      <c r="G53" s="21">
        <v>43.632989999999999</v>
      </c>
      <c r="H53" s="21">
        <v>1209.0749499999999</v>
      </c>
      <c r="I53" s="21">
        <v>2044.1230399999999</v>
      </c>
      <c r="J53" s="21">
        <v>946.42199000000005</v>
      </c>
      <c r="K53" s="21">
        <v>2180.05908</v>
      </c>
      <c r="L53" s="21">
        <v>1356.94604</v>
      </c>
      <c r="M53" s="21">
        <v>0</v>
      </c>
      <c r="N53" s="21">
        <v>16241.339840000001</v>
      </c>
      <c r="O53" s="21">
        <v>40.04</v>
      </c>
      <c r="P53" s="21">
        <v>10.69999</v>
      </c>
      <c r="Q53" s="21">
        <v>0.11982</v>
      </c>
      <c r="R53" s="21">
        <v>2.3199999999999998</v>
      </c>
      <c r="S53" s="21">
        <v>1.03</v>
      </c>
      <c r="T53" s="21">
        <v>0.97984000000000004</v>
      </c>
      <c r="U53" s="23" t="s">
        <v>42112</v>
      </c>
      <c r="V53" s="23" t="s">
        <v>42113</v>
      </c>
      <c r="W53" s="24" t="s">
        <v>42114</v>
      </c>
      <c r="X53"/>
      <c r="Y53"/>
      <c r="Z53"/>
      <c r="AA53"/>
      <c r="AB53"/>
    </row>
    <row r="54" spans="1:28" x14ac:dyDescent="0.25">
      <c r="A54" s="25" t="s">
        <v>40384</v>
      </c>
      <c r="B54" s="23" t="s">
        <v>40385</v>
      </c>
      <c r="C54" s="21">
        <v>2171.9699999999998</v>
      </c>
      <c r="D54" s="21">
        <v>405.29</v>
      </c>
      <c r="E54" s="21">
        <v>192.791</v>
      </c>
      <c r="F54" s="21">
        <v>1.52</v>
      </c>
      <c r="G54" s="21">
        <v>242.386</v>
      </c>
      <c r="H54" s="21">
        <v>585.08299999999997</v>
      </c>
      <c r="I54" s="21">
        <v>359.48097999999999</v>
      </c>
      <c r="J54" s="21">
        <v>768.94799</v>
      </c>
      <c r="K54" s="21">
        <v>1100.2409600000001</v>
      </c>
      <c r="L54" s="21">
        <v>8.9109999999999996</v>
      </c>
      <c r="M54" s="21">
        <v>0</v>
      </c>
      <c r="N54" s="21">
        <v>1599.1629600000001</v>
      </c>
      <c r="O54" s="21">
        <v>8.1999999999999993</v>
      </c>
      <c r="P54" s="21">
        <v>1.8327</v>
      </c>
      <c r="Q54" s="21">
        <v>1.866E-2</v>
      </c>
      <c r="R54" s="21">
        <v>1.58</v>
      </c>
      <c r="S54" s="21">
        <v>0.67</v>
      </c>
      <c r="T54" s="21">
        <v>0.35472999999999999</v>
      </c>
      <c r="U54" s="23" t="s">
        <v>42115</v>
      </c>
      <c r="V54" s="23" t="s">
        <v>42116</v>
      </c>
      <c r="W54" s="24" t="s">
        <v>42117</v>
      </c>
      <c r="X54"/>
      <c r="Y54"/>
      <c r="Z54"/>
      <c r="AA54"/>
      <c r="AB54"/>
    </row>
    <row r="55" spans="1:28" x14ac:dyDescent="0.25">
      <c r="A55" s="25" t="s">
        <v>132</v>
      </c>
      <c r="B55" s="23" t="s">
        <v>133</v>
      </c>
      <c r="C55" s="21">
        <v>43164.75</v>
      </c>
      <c r="D55" s="21">
        <v>7102.2001899999996</v>
      </c>
      <c r="E55" s="21">
        <v>3816.5</v>
      </c>
      <c r="F55" s="21">
        <v>0.46</v>
      </c>
      <c r="G55" s="21">
        <v>2570.3000400000001</v>
      </c>
      <c r="H55" s="21">
        <v>1302.09997</v>
      </c>
      <c r="I55" s="21">
        <v>52.5</v>
      </c>
      <c r="J55" s="21">
        <v>14567.400390000001</v>
      </c>
      <c r="K55" s="21">
        <v>9418.7001899999996</v>
      </c>
      <c r="L55" s="21">
        <v>33626.199209999999</v>
      </c>
      <c r="M55" s="21">
        <v>0</v>
      </c>
      <c r="N55" s="21">
        <v>24122.400389999999</v>
      </c>
      <c r="O55" s="21">
        <v>46.59</v>
      </c>
      <c r="P55" s="21">
        <v>60.191000000000003</v>
      </c>
      <c r="Q55" s="21">
        <v>1.5119899999999999</v>
      </c>
      <c r="R55" s="21">
        <v>0.62</v>
      </c>
      <c r="S55" s="21">
        <v>0.56000000000000005</v>
      </c>
      <c r="T55" s="21">
        <v>0.38073000000000001</v>
      </c>
      <c r="U55" s="23" t="s">
        <v>42118</v>
      </c>
      <c r="V55" s="23" t="s">
        <v>42119</v>
      </c>
      <c r="W55" s="24" t="s">
        <v>42120</v>
      </c>
      <c r="X55"/>
      <c r="Y55"/>
      <c r="Z55"/>
      <c r="AA55"/>
      <c r="AB55"/>
    </row>
    <row r="56" spans="1:28" x14ac:dyDescent="0.25">
      <c r="A56" s="25" t="s">
        <v>134</v>
      </c>
      <c r="B56" s="23" t="s">
        <v>135</v>
      </c>
      <c r="C56" s="21">
        <v>13734.41</v>
      </c>
      <c r="D56" s="21">
        <v>3312.4990200000002</v>
      </c>
      <c r="E56" s="21">
        <v>589.45001000000002</v>
      </c>
      <c r="F56" s="21">
        <v>1.99</v>
      </c>
      <c r="G56" s="21">
        <v>132.20199</v>
      </c>
      <c r="H56" s="21">
        <v>0</v>
      </c>
      <c r="I56" s="21">
        <v>3549.6630799999998</v>
      </c>
      <c r="J56" s="21">
        <v>4804.81005</v>
      </c>
      <c r="K56" s="21">
        <v>1888.9720400000001</v>
      </c>
      <c r="L56" s="21">
        <v>46532.960930000001</v>
      </c>
      <c r="M56" s="21">
        <v>0</v>
      </c>
      <c r="N56" s="21">
        <v>16195.049800000001</v>
      </c>
      <c r="O56" s="21">
        <v>65.27</v>
      </c>
      <c r="P56" s="21">
        <v>74.168989999999994</v>
      </c>
      <c r="Q56" s="21">
        <v>2.8713099999999998</v>
      </c>
      <c r="R56" s="21">
        <v>0.28000000000000003</v>
      </c>
      <c r="S56" s="21">
        <v>0.39</v>
      </c>
      <c r="T56" s="21">
        <v>0.36562</v>
      </c>
      <c r="U56" s="23" t="s">
        <v>42121</v>
      </c>
      <c r="V56" s="23" t="s">
        <v>42122</v>
      </c>
      <c r="W56" s="24" t="s">
        <v>42123</v>
      </c>
      <c r="X56"/>
      <c r="Y56"/>
      <c r="Z56"/>
      <c r="AA56"/>
      <c r="AB56"/>
    </row>
    <row r="57" spans="1:28" x14ac:dyDescent="0.25">
      <c r="A57" s="25" t="s">
        <v>137</v>
      </c>
      <c r="B57" s="23" t="s">
        <v>137</v>
      </c>
      <c r="C57" s="21">
        <v>13440.26</v>
      </c>
      <c r="D57" s="21">
        <v>884</v>
      </c>
      <c r="E57" s="21">
        <v>-169</v>
      </c>
      <c r="F57" s="21">
        <v>0.95</v>
      </c>
      <c r="G57" s="21">
        <v>1799</v>
      </c>
      <c r="H57" s="21">
        <v>1055</v>
      </c>
      <c r="I57" s="21">
        <v>2203</v>
      </c>
      <c r="J57" s="21">
        <v>6491</v>
      </c>
      <c r="K57" s="21">
        <v>7643</v>
      </c>
      <c r="L57" s="21">
        <v>21740</v>
      </c>
      <c r="M57" s="21">
        <v>838</v>
      </c>
      <c r="N57" s="21">
        <v>3666</v>
      </c>
      <c r="O57" s="21">
        <v>5.42</v>
      </c>
      <c r="P57" s="21">
        <v>83.504990000000006</v>
      </c>
      <c r="Q57" s="21">
        <v>6.2328200000000002</v>
      </c>
      <c r="R57" s="21">
        <v>1.1299999999999999</v>
      </c>
      <c r="S57" s="21">
        <v>1.01</v>
      </c>
      <c r="T57" s="21">
        <v>0.73778999999999995</v>
      </c>
      <c r="U57" s="23" t="s">
        <v>42124</v>
      </c>
      <c r="V57" s="23" t="s">
        <v>42125</v>
      </c>
      <c r="W57" s="24" t="s">
        <v>42126</v>
      </c>
      <c r="X57"/>
      <c r="Y57"/>
      <c r="Z57"/>
      <c r="AA57"/>
      <c r="AB57"/>
    </row>
    <row r="58" spans="1:28" x14ac:dyDescent="0.25">
      <c r="A58" s="25" t="s">
        <v>40386</v>
      </c>
      <c r="B58" s="23" t="s">
        <v>40387</v>
      </c>
      <c r="C58" s="21">
        <v>7604.5</v>
      </c>
      <c r="D58" s="21">
        <v>3378.86499</v>
      </c>
      <c r="E58" s="21">
        <v>2365.5979000000002</v>
      </c>
      <c r="F58" s="21">
        <v>1.33</v>
      </c>
      <c r="G58" s="21">
        <v>663.97302000000002</v>
      </c>
      <c r="H58" s="21">
        <v>5.1539900000000003</v>
      </c>
      <c r="I58" s="21">
        <v>190.91498999999999</v>
      </c>
      <c r="J58" s="21">
        <v>1319.71594</v>
      </c>
      <c r="K58" s="21">
        <v>758.81596999999999</v>
      </c>
      <c r="L58" s="21">
        <v>761.50798999999995</v>
      </c>
      <c r="M58" s="21">
        <v>0</v>
      </c>
      <c r="N58" s="21">
        <v>5117.8720700000003</v>
      </c>
      <c r="O58" s="21">
        <v>8.23</v>
      </c>
      <c r="P58" s="21">
        <v>12.95199</v>
      </c>
      <c r="Q58" s="21">
        <v>0.14879000000000001</v>
      </c>
      <c r="R58" s="21">
        <v>0.56999999999999995</v>
      </c>
      <c r="S58" s="21">
        <v>0.56999999999999995</v>
      </c>
      <c r="T58" s="21">
        <v>6.7960000000000007E-2</v>
      </c>
      <c r="U58" s="23" t="s">
        <v>42127</v>
      </c>
      <c r="V58" s="23" t="s">
        <v>42128</v>
      </c>
      <c r="W58" s="24" t="s">
        <v>42129</v>
      </c>
      <c r="X58"/>
      <c r="Y58"/>
      <c r="Z58"/>
      <c r="AA58"/>
      <c r="AB58"/>
    </row>
    <row r="59" spans="1:28" x14ac:dyDescent="0.25">
      <c r="A59" s="25" t="s">
        <v>138</v>
      </c>
      <c r="B59" s="23" t="s">
        <v>139</v>
      </c>
      <c r="C59" s="21">
        <v>9792.25</v>
      </c>
      <c r="D59" s="21">
        <v>1308</v>
      </c>
      <c r="E59" s="21">
        <v>1208</v>
      </c>
      <c r="F59" s="21">
        <v>0.82</v>
      </c>
      <c r="G59" s="21">
        <v>6202</v>
      </c>
      <c r="H59" s="21">
        <v>0</v>
      </c>
      <c r="I59" s="21">
        <v>246</v>
      </c>
      <c r="J59" s="21">
        <v>16255</v>
      </c>
      <c r="K59" s="21">
        <v>7106</v>
      </c>
      <c r="L59" s="21">
        <v>1496</v>
      </c>
      <c r="M59" s="21">
        <v>0</v>
      </c>
      <c r="N59" s="21">
        <v>4052</v>
      </c>
      <c r="O59" s="21">
        <v>46.27</v>
      </c>
      <c r="P59" s="21">
        <v>27.274000000000001</v>
      </c>
      <c r="Q59" s="21">
        <v>0.37502999999999997</v>
      </c>
      <c r="R59" s="21">
        <v>0.42</v>
      </c>
      <c r="S59" s="21">
        <v>0.44</v>
      </c>
      <c r="T59" s="21">
        <v>5.561E-2</v>
      </c>
      <c r="U59" s="23" t="s">
        <v>42130</v>
      </c>
      <c r="V59" s="23" t="s">
        <v>42131</v>
      </c>
      <c r="W59" s="24" t="s">
        <v>42132</v>
      </c>
      <c r="X59"/>
      <c r="Y59"/>
      <c r="Z59"/>
      <c r="AA59"/>
      <c r="AB59"/>
    </row>
    <row r="60" spans="1:28" x14ac:dyDescent="0.25">
      <c r="A60" s="25" t="s">
        <v>140</v>
      </c>
      <c r="B60" s="23" t="s">
        <v>141</v>
      </c>
      <c r="C60" s="21">
        <v>40561.760000000002</v>
      </c>
      <c r="D60" s="21">
        <v>5982</v>
      </c>
      <c r="E60" s="21">
        <v>4830</v>
      </c>
      <c r="F60" s="21">
        <v>0.94</v>
      </c>
      <c r="G60" s="21">
        <v>1392</v>
      </c>
      <c r="H60" s="21">
        <v>0</v>
      </c>
      <c r="I60" s="21">
        <v>0</v>
      </c>
      <c r="J60" s="21">
        <v>93258</v>
      </c>
      <c r="K60" s="21">
        <v>5335</v>
      </c>
      <c r="L60" s="21">
        <v>7442</v>
      </c>
      <c r="M60" s="21">
        <v>0</v>
      </c>
      <c r="N60" s="21">
        <v>22365</v>
      </c>
      <c r="O60" s="21">
        <v>32.74</v>
      </c>
      <c r="P60" s="21">
        <v>27.274989999999999</v>
      </c>
      <c r="Q60" s="21">
        <v>0.37504999999999999</v>
      </c>
      <c r="R60" s="21">
        <v>0.05</v>
      </c>
      <c r="S60" s="21">
        <v>0.06</v>
      </c>
      <c r="T60" s="21">
        <v>4.2279999999999998E-2</v>
      </c>
      <c r="U60" s="23" t="s">
        <v>42133</v>
      </c>
      <c r="V60" s="23" t="s">
        <v>42134</v>
      </c>
      <c r="W60" s="24" t="s">
        <v>42135</v>
      </c>
      <c r="X60"/>
      <c r="Y60"/>
      <c r="Z60"/>
      <c r="AA60"/>
      <c r="AB60"/>
    </row>
    <row r="61" spans="1:28" x14ac:dyDescent="0.25">
      <c r="A61" s="25" t="s">
        <v>143</v>
      </c>
      <c r="B61" s="23" t="s">
        <v>144</v>
      </c>
      <c r="C61" s="21">
        <v>4597.91</v>
      </c>
      <c r="D61" s="21">
        <v>-728.99298999999996</v>
      </c>
      <c r="E61" s="21">
        <v>-724.83100000000002</v>
      </c>
      <c r="F61" s="21">
        <v>3.15</v>
      </c>
      <c r="G61" s="21">
        <v>142.05199999999999</v>
      </c>
      <c r="H61" s="21">
        <v>0</v>
      </c>
      <c r="I61" s="21">
        <v>618.47600999999997</v>
      </c>
      <c r="J61" s="21">
        <v>277.32900999999998</v>
      </c>
      <c r="K61" s="21">
        <v>3290.90209</v>
      </c>
      <c r="L61" s="21">
        <v>4078.2080000000001</v>
      </c>
      <c r="M61" s="21">
        <v>0</v>
      </c>
      <c r="N61" s="21">
        <v>2618.25488</v>
      </c>
      <c r="O61" s="21">
        <v>8.52</v>
      </c>
      <c r="P61" s="21">
        <v>65.466999999999999</v>
      </c>
      <c r="Q61" s="21">
        <v>1.89575</v>
      </c>
      <c r="R61" s="21">
        <v>10.91</v>
      </c>
      <c r="S61" s="21">
        <v>11.87</v>
      </c>
      <c r="T61" s="21">
        <v>11.354200000000001</v>
      </c>
      <c r="U61" s="23" t="s">
        <v>42136</v>
      </c>
      <c r="V61" s="23" t="s">
        <v>42137</v>
      </c>
      <c r="W61" s="24" t="s">
        <v>42138</v>
      </c>
      <c r="X61"/>
      <c r="Y61"/>
      <c r="Z61"/>
      <c r="AA61"/>
      <c r="AB61"/>
    </row>
    <row r="62" spans="1:28" x14ac:dyDescent="0.25">
      <c r="A62" s="25" t="s">
        <v>146</v>
      </c>
      <c r="B62" s="23" t="s">
        <v>146</v>
      </c>
      <c r="C62" s="21">
        <v>8738.89</v>
      </c>
      <c r="D62" s="21">
        <v>1389.8000400000001</v>
      </c>
      <c r="E62" s="21">
        <v>1120.1999499999999</v>
      </c>
      <c r="F62" s="21">
        <v>1.34</v>
      </c>
      <c r="G62" s="21">
        <v>1221.3000400000001</v>
      </c>
      <c r="H62" s="21">
        <v>3189.6999500000002</v>
      </c>
      <c r="I62" s="21">
        <v>1675.1999499999999</v>
      </c>
      <c r="J62" s="21">
        <v>4088</v>
      </c>
      <c r="K62" s="21">
        <v>5739.2997999999998</v>
      </c>
      <c r="L62" s="21">
        <v>1264.8000400000001</v>
      </c>
      <c r="M62" s="21">
        <v>0</v>
      </c>
      <c r="N62" s="21">
        <v>3882.6000899999999</v>
      </c>
      <c r="O62" s="21">
        <v>55.22</v>
      </c>
      <c r="P62" s="21">
        <v>30.234999999999999</v>
      </c>
      <c r="Q62" s="21">
        <v>0.43336999999999998</v>
      </c>
      <c r="R62" s="21">
        <v>1.59</v>
      </c>
      <c r="S62" s="21">
        <v>0.62</v>
      </c>
      <c r="T62" s="21">
        <v>0.32491999999999999</v>
      </c>
      <c r="U62" s="23" t="s">
        <v>42139</v>
      </c>
      <c r="V62" s="23" t="s">
        <v>42140</v>
      </c>
      <c r="W62" s="24" t="s">
        <v>42141</v>
      </c>
      <c r="X62"/>
      <c r="Y62"/>
      <c r="Z62"/>
      <c r="AA62"/>
      <c r="AB62"/>
    </row>
    <row r="63" spans="1:28" x14ac:dyDescent="0.25">
      <c r="A63" s="25" t="s">
        <v>40388</v>
      </c>
      <c r="B63" s="23" t="s">
        <v>40389</v>
      </c>
      <c r="C63" s="21">
        <v>7788.46</v>
      </c>
      <c r="D63" s="21">
        <v>2605.1860299999998</v>
      </c>
      <c r="E63" s="21">
        <v>1619.6639399999999</v>
      </c>
      <c r="F63" s="21">
        <v>0.72</v>
      </c>
      <c r="G63" s="21">
        <v>2542.4819299999999</v>
      </c>
      <c r="H63" s="21">
        <v>0</v>
      </c>
      <c r="I63" s="21">
        <v>1564.05798</v>
      </c>
      <c r="J63" s="21">
        <v>105194.20312000001</v>
      </c>
      <c r="K63" s="21">
        <v>4834.14599</v>
      </c>
      <c r="L63" s="21">
        <v>4278.0898399999996</v>
      </c>
      <c r="M63" s="21">
        <v>0</v>
      </c>
      <c r="N63" s="21">
        <v>16766.890619999998</v>
      </c>
      <c r="U63" s="23" t="s">
        <v>42142</v>
      </c>
      <c r="V63" s="23" t="s">
        <v>42143</v>
      </c>
      <c r="W63" s="24" t="s">
        <v>42144</v>
      </c>
      <c r="X63"/>
      <c r="Y63"/>
      <c r="Z63"/>
      <c r="AA63"/>
      <c r="AB63"/>
    </row>
    <row r="64" spans="1:28" x14ac:dyDescent="0.25">
      <c r="A64" s="25" t="s">
        <v>90</v>
      </c>
      <c r="B64" s="23" t="s">
        <v>148</v>
      </c>
      <c r="C64" s="21">
        <v>90537.66</v>
      </c>
      <c r="F64" s="21">
        <v>0.12</v>
      </c>
      <c r="U64" s="23" t="s">
        <v>90</v>
      </c>
      <c r="V64" s="23" t="s">
        <v>90</v>
      </c>
      <c r="W64" s="24" t="s">
        <v>90</v>
      </c>
      <c r="X64"/>
      <c r="Y64"/>
      <c r="Z64"/>
      <c r="AA64"/>
      <c r="AB64"/>
    </row>
    <row r="65" spans="1:28" x14ac:dyDescent="0.25">
      <c r="A65" s="25" t="s">
        <v>149</v>
      </c>
      <c r="B65" s="23" t="s">
        <v>150</v>
      </c>
      <c r="C65" s="21">
        <v>4889.63</v>
      </c>
      <c r="D65" s="21">
        <v>279.60000000000002</v>
      </c>
      <c r="E65" s="21">
        <v>108.09999000000001</v>
      </c>
      <c r="F65" s="21">
        <v>1.0900000000000001</v>
      </c>
      <c r="G65" s="21">
        <v>37.200000000000003</v>
      </c>
      <c r="H65" s="21">
        <v>234.19999000000001</v>
      </c>
      <c r="I65" s="21">
        <v>0</v>
      </c>
      <c r="J65" s="21">
        <v>181.89999</v>
      </c>
      <c r="K65" s="21">
        <v>441</v>
      </c>
      <c r="L65" s="21">
        <v>0</v>
      </c>
      <c r="M65" s="21">
        <v>0</v>
      </c>
      <c r="N65" s="21">
        <v>2721.1000899999999</v>
      </c>
      <c r="O65" s="21">
        <v>7.02</v>
      </c>
      <c r="P65" s="21">
        <v>0</v>
      </c>
      <c r="Q65" s="21">
        <v>0</v>
      </c>
      <c r="R65" s="21">
        <v>2.4700000000000002</v>
      </c>
      <c r="S65" s="21">
        <v>1.1399999999999999</v>
      </c>
      <c r="T65" s="21">
        <v>0.93237999999999999</v>
      </c>
      <c r="U65" s="23" t="s">
        <v>42145</v>
      </c>
      <c r="V65" s="23" t="s">
        <v>42146</v>
      </c>
      <c r="W65" s="24" t="s">
        <v>42147</v>
      </c>
      <c r="X65"/>
      <c r="Y65"/>
      <c r="Z65"/>
      <c r="AA65"/>
      <c r="AB65"/>
    </row>
    <row r="66" spans="1:28" x14ac:dyDescent="0.25">
      <c r="A66" s="25" t="s">
        <v>151</v>
      </c>
      <c r="B66" s="23" t="s">
        <v>152</v>
      </c>
      <c r="C66" s="21">
        <v>8591.19</v>
      </c>
      <c r="D66" s="21">
        <v>-87.391999999999996</v>
      </c>
      <c r="E66" s="21">
        <v>-101.16401</v>
      </c>
      <c r="F66" s="21">
        <v>1.1200000000000001</v>
      </c>
      <c r="G66" s="21">
        <v>497.57400000000001</v>
      </c>
      <c r="H66" s="21">
        <v>0</v>
      </c>
      <c r="I66" s="21">
        <v>109.22</v>
      </c>
      <c r="J66" s="21">
        <v>535.09100000000001</v>
      </c>
      <c r="K66" s="21">
        <v>1451.27404</v>
      </c>
      <c r="L66" s="21">
        <v>38.481990000000003</v>
      </c>
      <c r="M66" s="21">
        <v>0</v>
      </c>
      <c r="N66" s="21">
        <v>1040.6089999999999</v>
      </c>
      <c r="O66" s="21">
        <v>2.61</v>
      </c>
      <c r="P66" s="21">
        <v>3.3285</v>
      </c>
      <c r="Q66" s="21">
        <v>3.4430000000000002E-2</v>
      </c>
      <c r="R66" s="21">
        <v>1.93</v>
      </c>
      <c r="S66" s="21">
        <v>2.71</v>
      </c>
      <c r="T66" s="21">
        <v>1.7823100000000001</v>
      </c>
      <c r="U66" s="23" t="s">
        <v>42148</v>
      </c>
      <c r="V66" s="23" t="s">
        <v>42149</v>
      </c>
      <c r="W66" s="24" t="s">
        <v>42150</v>
      </c>
      <c r="X66"/>
      <c r="Y66"/>
      <c r="Z66"/>
      <c r="AA66"/>
      <c r="AB66"/>
    </row>
    <row r="67" spans="1:28" x14ac:dyDescent="0.25">
      <c r="A67" s="25" t="s">
        <v>154</v>
      </c>
      <c r="B67" s="23" t="s">
        <v>155</v>
      </c>
      <c r="C67" s="21">
        <v>5653.31</v>
      </c>
      <c r="D67" s="21">
        <v>-1177</v>
      </c>
      <c r="E67" s="21">
        <v>-1190</v>
      </c>
      <c r="F67" s="21">
        <v>1.22</v>
      </c>
      <c r="G67" s="21">
        <v>6622</v>
      </c>
      <c r="H67" s="21">
        <v>0</v>
      </c>
      <c r="I67" s="21">
        <v>526</v>
      </c>
      <c r="J67" s="21">
        <v>36663</v>
      </c>
      <c r="K67" s="21">
        <v>8956</v>
      </c>
      <c r="L67" s="21">
        <v>95</v>
      </c>
      <c r="M67" s="21">
        <v>1634</v>
      </c>
      <c r="N67" s="21">
        <v>6236</v>
      </c>
      <c r="O67" s="21">
        <v>10.72</v>
      </c>
      <c r="P67" s="21">
        <v>1.1669</v>
      </c>
      <c r="Q67" s="21">
        <v>1.4930000000000001E-2</v>
      </c>
      <c r="R67" s="21">
        <v>0.24</v>
      </c>
      <c r="S67" s="21">
        <v>0.24</v>
      </c>
      <c r="T67" s="21">
        <v>6.3659999999999994E-2</v>
      </c>
      <c r="U67" s="23" t="s">
        <v>42151</v>
      </c>
      <c r="V67" s="23" t="s">
        <v>42152</v>
      </c>
      <c r="W67" s="24" t="s">
        <v>42153</v>
      </c>
      <c r="X67"/>
      <c r="Y67"/>
      <c r="Z67"/>
      <c r="AA67"/>
      <c r="AB67"/>
    </row>
    <row r="68" spans="1:28" x14ac:dyDescent="0.25">
      <c r="A68" s="25" t="s">
        <v>157</v>
      </c>
      <c r="B68" s="23" t="s">
        <v>158</v>
      </c>
      <c r="C68" s="21">
        <v>3105.91</v>
      </c>
      <c r="D68" s="21">
        <v>229</v>
      </c>
      <c r="E68" s="21">
        <v>229</v>
      </c>
      <c r="F68" s="21">
        <v>1.1100000000000001</v>
      </c>
      <c r="G68" s="21">
        <v>1298</v>
      </c>
      <c r="H68" s="21">
        <v>0</v>
      </c>
      <c r="I68" s="21">
        <v>163</v>
      </c>
      <c r="J68" s="21">
        <v>3620</v>
      </c>
      <c r="K68" s="21">
        <v>2518</v>
      </c>
      <c r="L68" s="21">
        <v>1675</v>
      </c>
      <c r="M68" s="21">
        <v>0</v>
      </c>
      <c r="N68" s="21">
        <v>5292</v>
      </c>
      <c r="O68" s="21">
        <v>91.3</v>
      </c>
      <c r="P68" s="21">
        <v>23.63599</v>
      </c>
      <c r="Q68" s="21">
        <v>0.30951000000000001</v>
      </c>
      <c r="R68" s="21">
        <v>0.84</v>
      </c>
      <c r="S68" s="21">
        <v>0.7</v>
      </c>
      <c r="T68" s="21">
        <v>0.33700999999999998</v>
      </c>
      <c r="U68" s="23" t="s">
        <v>42154</v>
      </c>
      <c r="V68" s="23" t="s">
        <v>42155</v>
      </c>
      <c r="W68" s="24" t="s">
        <v>42156</v>
      </c>
      <c r="X68"/>
      <c r="Y68"/>
      <c r="Z68"/>
      <c r="AA68"/>
      <c r="AB68"/>
    </row>
    <row r="69" spans="1:28" x14ac:dyDescent="0.25">
      <c r="A69" s="25" t="s">
        <v>159</v>
      </c>
      <c r="B69" s="23" t="s">
        <v>160</v>
      </c>
      <c r="C69" s="21">
        <v>14800.61</v>
      </c>
      <c r="D69" s="21">
        <v>2229</v>
      </c>
      <c r="E69" s="21">
        <v>1144</v>
      </c>
      <c r="F69" s="21">
        <v>0.42</v>
      </c>
      <c r="G69" s="21">
        <v>1742</v>
      </c>
      <c r="H69" s="21">
        <v>503</v>
      </c>
      <c r="I69" s="21">
        <v>3400</v>
      </c>
      <c r="J69" s="21">
        <v>4416</v>
      </c>
      <c r="K69" s="21">
        <v>3210</v>
      </c>
      <c r="L69" s="21">
        <v>8223</v>
      </c>
      <c r="M69" s="21">
        <v>0</v>
      </c>
      <c r="N69" s="21">
        <v>20342</v>
      </c>
      <c r="O69" s="21">
        <v>53.05</v>
      </c>
      <c r="P69" s="21">
        <v>28.66799</v>
      </c>
      <c r="Q69" s="21">
        <v>0.40189999999999998</v>
      </c>
      <c r="R69" s="21">
        <v>0.69</v>
      </c>
      <c r="S69" s="21">
        <v>0.61</v>
      </c>
      <c r="T69" s="21">
        <v>0.21851999999999999</v>
      </c>
      <c r="U69" s="23" t="s">
        <v>42157</v>
      </c>
      <c r="V69" s="23" t="s">
        <v>42158</v>
      </c>
      <c r="W69" s="24" t="s">
        <v>42159</v>
      </c>
      <c r="X69"/>
      <c r="Y69"/>
      <c r="Z69"/>
      <c r="AA69"/>
      <c r="AB69"/>
    </row>
    <row r="70" spans="1:28" x14ac:dyDescent="0.25">
      <c r="A70" s="25" t="s">
        <v>40390</v>
      </c>
      <c r="B70" s="23" t="s">
        <v>40391</v>
      </c>
      <c r="C70" s="21">
        <v>2271.0300000000002</v>
      </c>
      <c r="D70" s="21">
        <v>258.43301000000002</v>
      </c>
      <c r="E70" s="21">
        <v>78.650000000000006</v>
      </c>
      <c r="F70" s="21">
        <v>1.28</v>
      </c>
      <c r="G70" s="21">
        <v>207.75299999999999</v>
      </c>
      <c r="H70" s="21">
        <v>70.132000000000005</v>
      </c>
      <c r="I70" s="21">
        <v>1751.1259700000001</v>
      </c>
      <c r="J70" s="21">
        <v>197.38099</v>
      </c>
      <c r="K70" s="21">
        <v>316.31297999999998</v>
      </c>
      <c r="L70" s="21">
        <v>1077.29296</v>
      </c>
      <c r="M70" s="21">
        <v>0</v>
      </c>
      <c r="N70" s="21">
        <v>946.32501000000002</v>
      </c>
      <c r="O70" s="21">
        <v>7.08</v>
      </c>
      <c r="P70" s="21">
        <v>53.357999999999997</v>
      </c>
      <c r="Q70" s="21">
        <v>1.1439699999999999</v>
      </c>
      <c r="R70" s="21">
        <v>1.69</v>
      </c>
      <c r="S70" s="21">
        <v>1.25</v>
      </c>
      <c r="T70" s="21">
        <v>0.19467999999999999</v>
      </c>
      <c r="U70" s="23" t="s">
        <v>42160</v>
      </c>
      <c r="V70" s="23" t="s">
        <v>42161</v>
      </c>
      <c r="W70" s="24" t="s">
        <v>42162</v>
      </c>
      <c r="X70"/>
      <c r="Y70"/>
      <c r="Z70"/>
      <c r="AA70"/>
      <c r="AB70"/>
    </row>
    <row r="71" spans="1:28" x14ac:dyDescent="0.25">
      <c r="A71" s="25" t="s">
        <v>40392</v>
      </c>
      <c r="B71" s="23" t="s">
        <v>40393</v>
      </c>
      <c r="C71" s="21">
        <v>13778.19</v>
      </c>
      <c r="E71" s="21">
        <v>6895.8569299999999</v>
      </c>
      <c r="F71" s="21">
        <v>0.51</v>
      </c>
      <c r="G71" s="21">
        <v>1628.9549500000001</v>
      </c>
      <c r="H71" s="21">
        <v>1014.53399</v>
      </c>
      <c r="I71" s="21">
        <v>1314.6739500000001</v>
      </c>
      <c r="J71" s="21">
        <v>3509.9299299999998</v>
      </c>
      <c r="K71" s="21">
        <v>16389</v>
      </c>
      <c r="L71" s="21">
        <v>986.48698999999999</v>
      </c>
      <c r="M71" s="21">
        <v>0</v>
      </c>
      <c r="N71" s="21">
        <v>24352.320309999999</v>
      </c>
      <c r="U71" s="23" t="s">
        <v>42163</v>
      </c>
      <c r="V71" s="23" t="s">
        <v>42164</v>
      </c>
      <c r="W71" s="24" t="s">
        <v>42165</v>
      </c>
      <c r="X71"/>
      <c r="Y71"/>
      <c r="Z71"/>
      <c r="AA71"/>
      <c r="AB71"/>
    </row>
    <row r="72" spans="1:28" x14ac:dyDescent="0.25">
      <c r="A72" s="25" t="s">
        <v>40394</v>
      </c>
      <c r="B72" s="23" t="s">
        <v>40395</v>
      </c>
      <c r="C72" s="21">
        <v>5274.11</v>
      </c>
      <c r="D72" s="21">
        <v>811.27197000000001</v>
      </c>
      <c r="E72" s="21">
        <v>526.79998000000001</v>
      </c>
      <c r="F72" s="21">
        <v>1.33</v>
      </c>
      <c r="G72" s="21">
        <v>5013.0288</v>
      </c>
      <c r="H72" s="21">
        <v>0</v>
      </c>
      <c r="I72" s="21">
        <v>5489.2558499999996</v>
      </c>
      <c r="J72" s="21">
        <v>5476.6127900000001</v>
      </c>
      <c r="K72" s="21">
        <v>6452.2470700000003</v>
      </c>
      <c r="L72" s="21">
        <v>3265.1059500000001</v>
      </c>
      <c r="M72" s="21">
        <v>0</v>
      </c>
      <c r="N72" s="21">
        <v>4101.6650300000001</v>
      </c>
      <c r="O72" s="21">
        <v>12.41</v>
      </c>
      <c r="P72" s="21">
        <v>44.300989999999999</v>
      </c>
      <c r="Q72" s="21">
        <v>0.79537000000000002</v>
      </c>
      <c r="R72" s="21">
        <v>1.2</v>
      </c>
      <c r="S72" s="21">
        <v>1.18</v>
      </c>
      <c r="T72" s="21">
        <v>0.26279000000000002</v>
      </c>
      <c r="U72" s="23" t="s">
        <v>42166</v>
      </c>
      <c r="V72" s="23" t="s">
        <v>42167</v>
      </c>
      <c r="W72" s="24" t="s">
        <v>42168</v>
      </c>
      <c r="X72"/>
      <c r="Y72"/>
      <c r="Z72"/>
      <c r="AA72"/>
      <c r="AB72"/>
    </row>
    <row r="73" spans="1:28" x14ac:dyDescent="0.25">
      <c r="A73" s="25" t="s">
        <v>40396</v>
      </c>
      <c r="B73" s="23" t="s">
        <v>40397</v>
      </c>
      <c r="C73" s="21">
        <v>9597.2199999999993</v>
      </c>
      <c r="D73" s="21">
        <v>3265.3479000000002</v>
      </c>
      <c r="E73" s="21">
        <v>1947</v>
      </c>
      <c r="F73" s="21">
        <v>0.74</v>
      </c>
      <c r="G73" s="21">
        <v>0</v>
      </c>
      <c r="H73" s="21">
        <v>4808.2158200000003</v>
      </c>
      <c r="I73" s="21">
        <v>7447.90283</v>
      </c>
      <c r="J73" s="21">
        <v>8222.2646399999994</v>
      </c>
      <c r="K73" s="21">
        <v>11874.45996</v>
      </c>
      <c r="L73" s="21">
        <v>3760.2509700000001</v>
      </c>
      <c r="M73" s="21">
        <v>0</v>
      </c>
      <c r="N73" s="21">
        <v>15297.45019</v>
      </c>
      <c r="O73" s="21">
        <v>20.04</v>
      </c>
      <c r="P73" s="21">
        <v>21.405999999999999</v>
      </c>
      <c r="Q73" s="21">
        <v>0.27234999999999998</v>
      </c>
      <c r="R73" s="21">
        <v>1.58</v>
      </c>
      <c r="U73" s="23" t="s">
        <v>42169</v>
      </c>
      <c r="V73" s="23" t="s">
        <v>42170</v>
      </c>
      <c r="W73" s="24" t="s">
        <v>42171</v>
      </c>
      <c r="X73"/>
      <c r="Y73"/>
      <c r="Z73"/>
      <c r="AA73"/>
      <c r="AB73"/>
    </row>
    <row r="74" spans="1:28" x14ac:dyDescent="0.25">
      <c r="A74" s="25" t="s">
        <v>161</v>
      </c>
      <c r="B74" s="23" t="s">
        <v>162</v>
      </c>
      <c r="C74" s="21">
        <v>3963.25</v>
      </c>
      <c r="D74" s="21">
        <v>-186.08600000000001</v>
      </c>
      <c r="E74" s="21">
        <v>-191.27601000000001</v>
      </c>
      <c r="F74" s="21">
        <v>1.52</v>
      </c>
      <c r="G74" s="21">
        <v>80.271000000000001</v>
      </c>
      <c r="H74" s="21">
        <v>0</v>
      </c>
      <c r="I74" s="21">
        <v>0.625</v>
      </c>
      <c r="J74" s="21">
        <v>150.16900000000001</v>
      </c>
      <c r="K74" s="21">
        <v>1060.4360300000001</v>
      </c>
      <c r="L74" s="21">
        <v>0</v>
      </c>
      <c r="M74" s="21">
        <v>0</v>
      </c>
      <c r="N74" s="21">
        <v>989.47698000000003</v>
      </c>
      <c r="O74" s="21">
        <v>8.44</v>
      </c>
      <c r="P74" s="21">
        <v>0</v>
      </c>
      <c r="Q74" s="21">
        <v>0</v>
      </c>
      <c r="R74" s="21">
        <v>7.66</v>
      </c>
      <c r="U74" s="23" t="s">
        <v>42172</v>
      </c>
      <c r="V74" s="23" t="s">
        <v>42173</v>
      </c>
      <c r="W74" s="24" t="s">
        <v>42174</v>
      </c>
      <c r="X74"/>
      <c r="Y74"/>
      <c r="Z74"/>
      <c r="AA74"/>
      <c r="AB74"/>
    </row>
    <row r="75" spans="1:28" x14ac:dyDescent="0.25">
      <c r="A75" s="25" t="s">
        <v>164</v>
      </c>
      <c r="B75" s="23" t="s">
        <v>165</v>
      </c>
      <c r="C75" s="21">
        <v>39249.1</v>
      </c>
      <c r="D75" s="21">
        <v>20255</v>
      </c>
      <c r="E75" s="21">
        <v>15407</v>
      </c>
      <c r="F75" s="21">
        <v>1.1200000000000001</v>
      </c>
      <c r="G75" s="21">
        <v>87212</v>
      </c>
      <c r="H75" s="21">
        <v>0</v>
      </c>
      <c r="I75" s="21">
        <v>0</v>
      </c>
      <c r="J75" s="21">
        <v>345911</v>
      </c>
      <c r="K75" s="21">
        <v>106116</v>
      </c>
      <c r="L75" s="21">
        <v>27179</v>
      </c>
      <c r="M75" s="21">
        <v>485</v>
      </c>
      <c r="N75" s="21">
        <v>41750</v>
      </c>
      <c r="O75" s="21">
        <v>63.31</v>
      </c>
      <c r="P75" s="21">
        <v>7.8487999999999998</v>
      </c>
      <c r="Q75" s="21">
        <v>8.6069999999999994E-2</v>
      </c>
      <c r="R75" s="21">
        <v>0.3</v>
      </c>
      <c r="S75" s="21">
        <v>0.31</v>
      </c>
      <c r="T75" s="21">
        <v>5.4640000000000001E-2</v>
      </c>
      <c r="U75" s="23" t="s">
        <v>42175</v>
      </c>
      <c r="V75" s="23" t="s">
        <v>42176</v>
      </c>
      <c r="W75" s="24" t="s">
        <v>42177</v>
      </c>
      <c r="X75"/>
      <c r="Y75"/>
      <c r="Z75"/>
      <c r="AA75"/>
      <c r="AB75"/>
    </row>
    <row r="76" spans="1:28" x14ac:dyDescent="0.25">
      <c r="A76" s="25" t="s">
        <v>40398</v>
      </c>
      <c r="B76" s="23" t="s">
        <v>40399</v>
      </c>
      <c r="C76" s="21">
        <v>2737.18</v>
      </c>
      <c r="D76" s="21">
        <v>218.86399</v>
      </c>
      <c r="E76" s="21">
        <v>149.815</v>
      </c>
      <c r="F76" s="21">
        <v>1.32</v>
      </c>
      <c r="G76" s="21">
        <v>207.95599000000001</v>
      </c>
      <c r="H76" s="21">
        <v>139.05000000000001</v>
      </c>
      <c r="I76" s="21">
        <v>212.02798999999999</v>
      </c>
      <c r="J76" s="21">
        <v>211.31599</v>
      </c>
      <c r="K76" s="21">
        <v>838.43902000000003</v>
      </c>
      <c r="L76" s="21">
        <v>439</v>
      </c>
      <c r="M76" s="21">
        <v>0</v>
      </c>
      <c r="N76" s="21">
        <v>867.54301999999996</v>
      </c>
      <c r="O76" s="21">
        <v>28.77</v>
      </c>
      <c r="P76" s="21">
        <v>35.361989999999999</v>
      </c>
      <c r="Q76" s="21">
        <v>0.54705999999999999</v>
      </c>
      <c r="R76" s="21">
        <v>4.82</v>
      </c>
      <c r="S76" s="21">
        <v>3.31</v>
      </c>
      <c r="T76" s="21">
        <v>2.32558</v>
      </c>
      <c r="U76" s="23" t="s">
        <v>42178</v>
      </c>
      <c r="V76" s="23" t="s">
        <v>42179</v>
      </c>
      <c r="W76" s="24" t="s">
        <v>42180</v>
      </c>
      <c r="X76"/>
      <c r="Y76"/>
      <c r="Z76"/>
      <c r="AA76"/>
      <c r="AB76"/>
    </row>
    <row r="77" spans="1:28" x14ac:dyDescent="0.25">
      <c r="A77" s="25" t="s">
        <v>40401</v>
      </c>
      <c r="B77" s="23" t="s">
        <v>40402</v>
      </c>
      <c r="C77" s="21">
        <v>88738.98</v>
      </c>
      <c r="D77" s="21">
        <v>7153.3129799999997</v>
      </c>
      <c r="E77" s="21">
        <v>4555.2402300000003</v>
      </c>
      <c r="F77" s="21">
        <v>0.8</v>
      </c>
      <c r="G77" s="21">
        <v>3404.2871</v>
      </c>
      <c r="H77" s="21">
        <v>2066.1100999999999</v>
      </c>
      <c r="I77" s="21">
        <v>17277.560539999999</v>
      </c>
      <c r="J77" s="21">
        <v>9356.8105400000004</v>
      </c>
      <c r="K77" s="21">
        <v>8635.8320299999996</v>
      </c>
      <c r="L77" s="21">
        <v>10713.8496</v>
      </c>
      <c r="M77" s="21">
        <v>0</v>
      </c>
      <c r="N77" s="21">
        <v>25889.060539999999</v>
      </c>
      <c r="O77" s="21">
        <v>9.89</v>
      </c>
      <c r="P77" s="21">
        <v>29.27</v>
      </c>
      <c r="Q77" s="21">
        <v>0.41382999999999998</v>
      </c>
      <c r="R77" s="21">
        <v>0.92</v>
      </c>
      <c r="S77" s="21">
        <v>0.7</v>
      </c>
      <c r="T77" s="21">
        <v>0.33829999999999999</v>
      </c>
      <c r="U77" s="23" t="s">
        <v>42181</v>
      </c>
      <c r="V77" s="23" t="s">
        <v>42182</v>
      </c>
      <c r="W77" s="24" t="s">
        <v>42183</v>
      </c>
      <c r="X77"/>
      <c r="Y77"/>
      <c r="Z77"/>
      <c r="AA77"/>
      <c r="AB77"/>
    </row>
    <row r="78" spans="1:28" x14ac:dyDescent="0.25">
      <c r="A78" s="25" t="s">
        <v>166</v>
      </c>
      <c r="B78" s="23" t="s">
        <v>167</v>
      </c>
      <c r="C78" s="21">
        <v>5327.92</v>
      </c>
      <c r="D78" s="21">
        <v>1441.3769500000001</v>
      </c>
      <c r="E78" s="21">
        <v>1090.432</v>
      </c>
      <c r="F78" s="21">
        <v>0.9</v>
      </c>
      <c r="G78" s="21">
        <v>0</v>
      </c>
      <c r="H78" s="21">
        <v>0</v>
      </c>
      <c r="I78" s="21">
        <v>32.285989999999998</v>
      </c>
      <c r="J78" s="21">
        <v>911.29101000000003</v>
      </c>
      <c r="K78" s="21">
        <v>301.40499</v>
      </c>
      <c r="L78" s="21">
        <v>3244.1430599999999</v>
      </c>
      <c r="M78" s="21">
        <v>2</v>
      </c>
      <c r="N78" s="21">
        <v>2317.3058999999998</v>
      </c>
      <c r="O78" s="21">
        <v>14.97</v>
      </c>
      <c r="P78" s="21">
        <v>60.466990000000003</v>
      </c>
      <c r="Q78" s="21">
        <v>1.4963599999999999</v>
      </c>
      <c r="R78" s="21">
        <v>0.13</v>
      </c>
      <c r="S78" s="21">
        <v>0.33</v>
      </c>
      <c r="T78" s="21">
        <v>0.33073999999999998</v>
      </c>
      <c r="U78" s="23" t="s">
        <v>42184</v>
      </c>
      <c r="V78" s="23" t="s">
        <v>42185</v>
      </c>
      <c r="W78" s="24" t="s">
        <v>42186</v>
      </c>
      <c r="X78"/>
      <c r="Y78"/>
      <c r="Z78"/>
      <c r="AA78"/>
      <c r="AB78"/>
    </row>
    <row r="79" spans="1:28" x14ac:dyDescent="0.25">
      <c r="A79" s="25" t="s">
        <v>40403</v>
      </c>
      <c r="B79" s="23" t="s">
        <v>40404</v>
      </c>
      <c r="C79" s="21">
        <v>12871.53</v>
      </c>
      <c r="D79" s="21">
        <v>-608.32398000000001</v>
      </c>
      <c r="E79" s="21">
        <v>-2531.2241300000001</v>
      </c>
      <c r="F79" s="21">
        <v>0.64</v>
      </c>
      <c r="G79" s="21">
        <v>1027.05297</v>
      </c>
      <c r="H79" s="21">
        <v>317.79399999999998</v>
      </c>
      <c r="I79" s="21">
        <v>175.988</v>
      </c>
      <c r="J79" s="21">
        <v>14201.059569999999</v>
      </c>
      <c r="K79" s="21">
        <v>4711.49316</v>
      </c>
      <c r="L79" s="21">
        <v>20067.398430000001</v>
      </c>
      <c r="M79" s="21">
        <v>0</v>
      </c>
      <c r="N79" s="21">
        <v>10203.820309999999</v>
      </c>
      <c r="O79" s="21">
        <v>7.1</v>
      </c>
      <c r="P79" s="21">
        <v>80.448989999999995</v>
      </c>
      <c r="Q79" s="21">
        <v>4.1148699999999998</v>
      </c>
      <c r="R79" s="21">
        <v>0.3</v>
      </c>
      <c r="U79" s="23" t="s">
        <v>42187</v>
      </c>
      <c r="V79" s="23" t="s">
        <v>42188</v>
      </c>
      <c r="W79" s="24" t="s">
        <v>42189</v>
      </c>
      <c r="X79"/>
      <c r="Y79"/>
      <c r="Z79"/>
      <c r="AA79"/>
      <c r="AB79"/>
    </row>
    <row r="80" spans="1:28" x14ac:dyDescent="0.25">
      <c r="A80" s="25" t="s">
        <v>169</v>
      </c>
      <c r="B80" s="23" t="s">
        <v>170</v>
      </c>
      <c r="C80" s="21">
        <v>4973.63</v>
      </c>
      <c r="D80" s="21">
        <v>413.41399999999999</v>
      </c>
      <c r="E80" s="21">
        <v>356.57501000000002</v>
      </c>
      <c r="F80" s="21">
        <v>1.19</v>
      </c>
      <c r="G80" s="21">
        <v>656.42900999999995</v>
      </c>
      <c r="H80" s="21">
        <v>449.82101</v>
      </c>
      <c r="I80" s="21">
        <v>813.79498000000001</v>
      </c>
      <c r="J80" s="21">
        <v>499.62700999999998</v>
      </c>
      <c r="K80" s="21">
        <v>1359.5290500000001</v>
      </c>
      <c r="L80" s="21">
        <v>649.15002000000004</v>
      </c>
      <c r="M80" s="21">
        <v>0</v>
      </c>
      <c r="N80" s="21">
        <v>1149.3549800000001</v>
      </c>
      <c r="O80" s="21">
        <v>35.72</v>
      </c>
      <c r="P80" s="21">
        <v>30.187000000000001</v>
      </c>
      <c r="Q80" s="21">
        <v>0.43240000000000001</v>
      </c>
      <c r="R80" s="21">
        <v>3.14</v>
      </c>
      <c r="S80" s="21">
        <v>1.82</v>
      </c>
      <c r="T80" s="21">
        <v>0.50692999999999999</v>
      </c>
      <c r="U80" s="23" t="s">
        <v>42190</v>
      </c>
      <c r="V80" s="23" t="s">
        <v>42191</v>
      </c>
      <c r="W80" s="24" t="s">
        <v>42192</v>
      </c>
      <c r="X80"/>
      <c r="Y80"/>
      <c r="Z80"/>
      <c r="AA80"/>
      <c r="AB80"/>
    </row>
    <row r="81" spans="1:28" x14ac:dyDescent="0.25">
      <c r="A81" s="25" t="s">
        <v>172</v>
      </c>
      <c r="B81" s="23" t="s">
        <v>173</v>
      </c>
      <c r="C81" s="21">
        <v>6544.02</v>
      </c>
      <c r="D81" s="21">
        <v>640.20001000000002</v>
      </c>
      <c r="E81" s="21">
        <v>458.20001000000002</v>
      </c>
      <c r="F81" s="21">
        <v>0.54</v>
      </c>
      <c r="G81" s="21">
        <v>9497.39941</v>
      </c>
      <c r="H81" s="21">
        <v>0</v>
      </c>
      <c r="I81" s="21">
        <v>3504.6999500000002</v>
      </c>
      <c r="J81" s="21">
        <v>26398.599600000001</v>
      </c>
      <c r="K81" s="21">
        <v>11189.5996</v>
      </c>
      <c r="L81" s="21">
        <v>2129.8998999999999</v>
      </c>
      <c r="M81" s="21">
        <v>0</v>
      </c>
      <c r="N81" s="21">
        <v>4228.7001899999996</v>
      </c>
      <c r="O81" s="21">
        <v>82.71</v>
      </c>
      <c r="P81" s="21">
        <v>32.624000000000002</v>
      </c>
      <c r="Q81" s="21">
        <v>0.48420999999999997</v>
      </c>
      <c r="R81" s="21">
        <v>0.41</v>
      </c>
      <c r="S81" s="21">
        <v>0.42</v>
      </c>
      <c r="T81" s="21">
        <v>6.4100000000000004E-2</v>
      </c>
      <c r="U81" s="23" t="s">
        <v>42193</v>
      </c>
      <c r="V81" s="23" t="s">
        <v>42194</v>
      </c>
      <c r="W81" s="24" t="s">
        <v>42195</v>
      </c>
      <c r="X81"/>
      <c r="Y81"/>
      <c r="Z81"/>
      <c r="AA81"/>
      <c r="AB81"/>
    </row>
    <row r="82" spans="1:28" x14ac:dyDescent="0.25">
      <c r="A82" s="25" t="s">
        <v>174</v>
      </c>
      <c r="B82" s="23" t="s">
        <v>175</v>
      </c>
      <c r="C82" s="21">
        <v>44192.52</v>
      </c>
      <c r="D82" s="21">
        <v>2183.5</v>
      </c>
      <c r="E82" s="21">
        <v>1583.90002</v>
      </c>
      <c r="F82" s="21">
        <v>0.7</v>
      </c>
      <c r="G82" s="21">
        <v>16408.900389999999</v>
      </c>
      <c r="H82" s="21">
        <v>0</v>
      </c>
      <c r="I82" s="21">
        <v>12861.5</v>
      </c>
      <c r="J82" s="21">
        <v>21888</v>
      </c>
      <c r="K82" s="21">
        <v>22834.599600000001</v>
      </c>
      <c r="L82" s="21">
        <v>5562.7997999999998</v>
      </c>
      <c r="M82" s="21">
        <v>0</v>
      </c>
      <c r="N82" s="21">
        <v>9190.2001899999996</v>
      </c>
      <c r="O82" s="21">
        <v>46.14</v>
      </c>
      <c r="P82" s="21">
        <v>37.921999999999997</v>
      </c>
      <c r="Q82" s="21">
        <v>0.61085999999999996</v>
      </c>
      <c r="R82" s="21">
        <v>1.06</v>
      </c>
      <c r="S82" s="21">
        <v>1.04</v>
      </c>
      <c r="T82" s="21">
        <v>0.29357</v>
      </c>
      <c r="U82" s="23" t="s">
        <v>42196</v>
      </c>
      <c r="V82" s="23" t="s">
        <v>42197</v>
      </c>
      <c r="W82" s="24" t="s">
        <v>42198</v>
      </c>
      <c r="X82"/>
      <c r="Y82"/>
      <c r="Z82"/>
      <c r="AA82"/>
      <c r="AB82"/>
    </row>
    <row r="83" spans="1:28" x14ac:dyDescent="0.25">
      <c r="A83" s="25" t="s">
        <v>40405</v>
      </c>
      <c r="B83" s="23" t="s">
        <v>40406</v>
      </c>
      <c r="C83" s="21">
        <v>21483.31</v>
      </c>
      <c r="D83" s="21">
        <v>1759.2989500000001</v>
      </c>
      <c r="E83" s="21">
        <v>1169.8160399999999</v>
      </c>
      <c r="F83" s="21">
        <v>0.08</v>
      </c>
      <c r="G83" s="21">
        <v>1498.9470200000001</v>
      </c>
      <c r="H83" s="21">
        <v>1952.26794</v>
      </c>
      <c r="I83" s="21">
        <v>1496.5169599999999</v>
      </c>
      <c r="J83" s="21">
        <v>2889.2160600000002</v>
      </c>
      <c r="K83" s="21">
        <v>5174.6288999999997</v>
      </c>
      <c r="L83" s="21">
        <v>2414.4008699999999</v>
      </c>
      <c r="M83" s="21">
        <v>0</v>
      </c>
      <c r="N83" s="21">
        <v>6583.7221600000003</v>
      </c>
      <c r="O83" s="21">
        <v>11.23</v>
      </c>
      <c r="P83" s="21">
        <v>24.29</v>
      </c>
      <c r="Q83" s="21">
        <v>0.32081999999999999</v>
      </c>
      <c r="R83" s="21">
        <v>1.91</v>
      </c>
      <c r="U83" s="23" t="s">
        <v>42199</v>
      </c>
      <c r="V83" s="23" t="s">
        <v>42200</v>
      </c>
      <c r="W83" s="24" t="s">
        <v>42201</v>
      </c>
      <c r="X83"/>
      <c r="Y83"/>
      <c r="Z83"/>
      <c r="AA83"/>
      <c r="AB83"/>
    </row>
    <row r="84" spans="1:28" x14ac:dyDescent="0.25">
      <c r="A84" s="25" t="s">
        <v>177</v>
      </c>
      <c r="B84" s="23" t="s">
        <v>178</v>
      </c>
      <c r="C84" s="21">
        <v>4417.51</v>
      </c>
      <c r="D84" s="21">
        <v>185.69999000000001</v>
      </c>
      <c r="E84" s="21">
        <v>126.9</v>
      </c>
      <c r="F84" s="21">
        <v>0.56999999999999995</v>
      </c>
      <c r="G84" s="21">
        <v>126.59999000000001</v>
      </c>
      <c r="H84" s="21">
        <v>0</v>
      </c>
      <c r="I84" s="21">
        <v>189.69999000000001</v>
      </c>
      <c r="J84" s="21">
        <v>747.09996999999998</v>
      </c>
      <c r="K84" s="21">
        <v>1069</v>
      </c>
      <c r="L84" s="21">
        <v>288.39999</v>
      </c>
      <c r="M84" s="21">
        <v>0</v>
      </c>
      <c r="N84" s="21">
        <v>541.29998000000001</v>
      </c>
      <c r="O84" s="21">
        <v>6.98</v>
      </c>
      <c r="P84" s="21">
        <v>33.609000000000002</v>
      </c>
      <c r="Q84" s="21">
        <v>0.50621000000000005</v>
      </c>
      <c r="R84" s="21">
        <v>1.53</v>
      </c>
      <c r="S84" s="21">
        <v>1.43</v>
      </c>
      <c r="T84" s="21">
        <v>1.2614099999999999</v>
      </c>
      <c r="U84" s="23" t="s">
        <v>42202</v>
      </c>
      <c r="V84" s="23" t="s">
        <v>42203</v>
      </c>
      <c r="W84" s="24" t="s">
        <v>42204</v>
      </c>
      <c r="X84"/>
      <c r="Y84"/>
      <c r="Z84"/>
      <c r="AA84"/>
      <c r="AB84"/>
    </row>
    <row r="85" spans="1:28" x14ac:dyDescent="0.25">
      <c r="A85" s="25" t="s">
        <v>181</v>
      </c>
      <c r="B85" s="23" t="s">
        <v>182</v>
      </c>
      <c r="C85" s="21">
        <v>14282.65</v>
      </c>
      <c r="D85" s="21">
        <v>1266.2480399999999</v>
      </c>
      <c r="E85" s="21">
        <v>669.09898999999996</v>
      </c>
      <c r="F85" s="21">
        <v>0.8</v>
      </c>
      <c r="G85" s="21">
        <v>679.20599000000004</v>
      </c>
      <c r="H85" s="21">
        <v>0</v>
      </c>
      <c r="I85" s="21">
        <v>3205.55395</v>
      </c>
      <c r="J85" s="21">
        <v>818.86797999999999</v>
      </c>
      <c r="K85" s="21">
        <v>1969.5620100000001</v>
      </c>
      <c r="L85" s="21">
        <v>2285.2580499999999</v>
      </c>
      <c r="M85" s="21">
        <v>0</v>
      </c>
      <c r="N85" s="21">
        <v>4360.1870099999996</v>
      </c>
      <c r="O85" s="21">
        <v>26.69</v>
      </c>
      <c r="P85" s="21">
        <v>35.404989999999998</v>
      </c>
      <c r="Q85" s="21">
        <v>0.54810999999999999</v>
      </c>
      <c r="R85" s="21">
        <v>2.0299999999999998</v>
      </c>
      <c r="S85" s="21">
        <v>2.41</v>
      </c>
      <c r="T85" s="21">
        <v>1.57578</v>
      </c>
      <c r="U85" s="23" t="s">
        <v>42205</v>
      </c>
      <c r="V85" s="23" t="s">
        <v>42206</v>
      </c>
      <c r="W85" s="24" t="s">
        <v>42207</v>
      </c>
      <c r="X85"/>
      <c r="Y85"/>
      <c r="Z85"/>
      <c r="AA85"/>
      <c r="AB85"/>
    </row>
    <row r="86" spans="1:28" x14ac:dyDescent="0.25">
      <c r="A86" s="25" t="s">
        <v>40407</v>
      </c>
      <c r="B86" s="23" t="s">
        <v>40408</v>
      </c>
      <c r="C86" s="21">
        <v>2415.33</v>
      </c>
      <c r="D86" s="21">
        <v>321.58699999999999</v>
      </c>
      <c r="E86" s="21">
        <v>321.58699999999999</v>
      </c>
      <c r="F86" s="21">
        <v>0.53</v>
      </c>
      <c r="G86" s="21">
        <v>324.31599999999997</v>
      </c>
      <c r="H86" s="21">
        <v>270.47500000000002</v>
      </c>
      <c r="I86" s="21">
        <v>880.88298999999995</v>
      </c>
      <c r="J86" s="21">
        <v>1044.17004</v>
      </c>
      <c r="K86" s="21">
        <v>1277.9019699999999</v>
      </c>
      <c r="L86" s="21">
        <v>0</v>
      </c>
      <c r="M86" s="21">
        <v>0</v>
      </c>
      <c r="N86" s="21">
        <v>971.74297999999999</v>
      </c>
      <c r="O86" s="21">
        <v>7.11</v>
      </c>
      <c r="P86" s="21">
        <v>0</v>
      </c>
      <c r="Q86" s="21">
        <v>0</v>
      </c>
      <c r="R86" s="21">
        <v>1.29</v>
      </c>
      <c r="S86" s="21">
        <v>0.96</v>
      </c>
      <c r="T86" s="21">
        <v>0.65420999999999996</v>
      </c>
      <c r="U86" s="23" t="s">
        <v>42208</v>
      </c>
      <c r="V86" s="23" t="s">
        <v>42209</v>
      </c>
      <c r="W86" s="24" t="s">
        <v>42210</v>
      </c>
      <c r="X86"/>
      <c r="Y86"/>
      <c r="Z86"/>
      <c r="AA86"/>
      <c r="AB86"/>
    </row>
    <row r="87" spans="1:28" x14ac:dyDescent="0.25">
      <c r="A87" s="25" t="s">
        <v>40409</v>
      </c>
      <c r="B87" s="23" t="s">
        <v>40410</v>
      </c>
      <c r="C87" s="21">
        <v>2605.52</v>
      </c>
      <c r="D87" s="21">
        <v>-111.798</v>
      </c>
      <c r="E87" s="21">
        <v>-112.033</v>
      </c>
      <c r="F87" s="21">
        <v>-0.93</v>
      </c>
      <c r="G87" s="21">
        <v>0</v>
      </c>
      <c r="H87" s="21">
        <v>0</v>
      </c>
      <c r="I87" s="21">
        <v>0</v>
      </c>
      <c r="J87" s="21">
        <v>19.082999999999998</v>
      </c>
      <c r="K87" s="21">
        <v>355.173</v>
      </c>
      <c r="L87" s="21">
        <v>9.8459900000000005</v>
      </c>
      <c r="M87" s="21">
        <v>0</v>
      </c>
      <c r="N87" s="21">
        <v>326.56200999999999</v>
      </c>
      <c r="O87" s="21">
        <v>6.33</v>
      </c>
      <c r="P87" s="21">
        <v>7.48299</v>
      </c>
      <c r="Q87" s="21">
        <v>8.0879999999999994E-2</v>
      </c>
      <c r="R87" s="21">
        <v>20.83</v>
      </c>
      <c r="S87" s="21">
        <v>18.61</v>
      </c>
      <c r="T87" s="21">
        <v>18.612010000000001</v>
      </c>
      <c r="U87" s="23" t="s">
        <v>42211</v>
      </c>
      <c r="V87" s="23" t="s">
        <v>42212</v>
      </c>
      <c r="W87" s="24" t="s">
        <v>90</v>
      </c>
      <c r="X87"/>
      <c r="Y87"/>
      <c r="Z87"/>
      <c r="AA87"/>
      <c r="AB87"/>
    </row>
    <row r="88" spans="1:28" x14ac:dyDescent="0.25">
      <c r="A88" s="25" t="s">
        <v>40411</v>
      </c>
      <c r="B88" s="23" t="s">
        <v>40412</v>
      </c>
      <c r="C88" s="21">
        <v>13240.18</v>
      </c>
      <c r="D88" s="21">
        <v>1152.6379300000001</v>
      </c>
      <c r="E88" s="21">
        <v>764.91301999999996</v>
      </c>
      <c r="F88" s="21">
        <v>1.1599999999999999</v>
      </c>
      <c r="G88" s="21">
        <v>2578.1589300000001</v>
      </c>
      <c r="H88" s="21">
        <v>1941.78503</v>
      </c>
      <c r="I88" s="21">
        <v>4290.2587800000001</v>
      </c>
      <c r="J88" s="21">
        <v>6053.9858299999996</v>
      </c>
      <c r="K88" s="21">
        <v>6578.6782199999998</v>
      </c>
      <c r="L88" s="21">
        <v>3510.5949700000001</v>
      </c>
      <c r="M88" s="21">
        <v>0</v>
      </c>
      <c r="N88" s="21">
        <v>4791.7729399999998</v>
      </c>
      <c r="O88" s="21">
        <v>8.7899999999999991</v>
      </c>
      <c r="P88" s="21">
        <v>42.283999999999999</v>
      </c>
      <c r="Q88" s="21">
        <v>0.73262000000000005</v>
      </c>
      <c r="R88" s="21">
        <v>1.0900000000000001</v>
      </c>
      <c r="S88" s="21">
        <v>0.77</v>
      </c>
      <c r="T88" s="21">
        <v>0.34005999999999997</v>
      </c>
      <c r="U88" s="23" t="s">
        <v>42213</v>
      </c>
      <c r="V88" s="23" t="s">
        <v>42214</v>
      </c>
      <c r="W88" s="24" t="s">
        <v>42215</v>
      </c>
      <c r="X88"/>
      <c r="Y88"/>
      <c r="Z88"/>
      <c r="AA88"/>
      <c r="AB88"/>
    </row>
    <row r="89" spans="1:28" x14ac:dyDescent="0.25">
      <c r="A89" s="25" t="s">
        <v>184</v>
      </c>
      <c r="B89" s="23" t="s">
        <v>185</v>
      </c>
      <c r="C89" s="21">
        <v>4446.17</v>
      </c>
      <c r="D89" s="21">
        <v>1474.4709399999999</v>
      </c>
      <c r="E89" s="21">
        <v>407.41298999999998</v>
      </c>
      <c r="F89" s="21">
        <v>1.77</v>
      </c>
      <c r="G89" s="21">
        <v>0</v>
      </c>
      <c r="H89" s="21">
        <v>0</v>
      </c>
      <c r="I89" s="21">
        <v>0</v>
      </c>
      <c r="J89" s="21">
        <v>696.89898000000005</v>
      </c>
      <c r="K89" s="21">
        <v>780.01702</v>
      </c>
      <c r="L89" s="21">
        <v>18641.060539999999</v>
      </c>
      <c r="M89" s="21">
        <v>0.10599</v>
      </c>
      <c r="N89" s="21">
        <v>6646.2568300000003</v>
      </c>
      <c r="O89" s="21">
        <v>60.75</v>
      </c>
      <c r="P89" s="21">
        <v>74.25</v>
      </c>
      <c r="Q89" s="21">
        <v>2.88348</v>
      </c>
      <c r="R89" s="21">
        <v>1.03</v>
      </c>
      <c r="S89" s="21">
        <v>1.1200000000000001</v>
      </c>
      <c r="T89" s="21">
        <v>1.1192599999999999</v>
      </c>
      <c r="U89" s="23" t="s">
        <v>42216</v>
      </c>
      <c r="V89" s="23" t="s">
        <v>42217</v>
      </c>
      <c r="W89" s="24" t="s">
        <v>42218</v>
      </c>
      <c r="X89"/>
      <c r="Y89"/>
      <c r="Z89"/>
      <c r="AA89"/>
      <c r="AB89"/>
    </row>
    <row r="90" spans="1:28" x14ac:dyDescent="0.25">
      <c r="A90" s="25" t="s">
        <v>187</v>
      </c>
      <c r="B90" s="23" t="s">
        <v>188</v>
      </c>
      <c r="C90" s="21">
        <v>24191.25</v>
      </c>
      <c r="D90" s="21">
        <v>2857.2580499999999</v>
      </c>
      <c r="E90" s="21">
        <v>2556.4169900000002</v>
      </c>
      <c r="F90" s="21">
        <v>1.54</v>
      </c>
      <c r="G90" s="21">
        <v>1376.7889399999999</v>
      </c>
      <c r="H90" s="21">
        <v>2076.0309999999999</v>
      </c>
      <c r="I90" s="21">
        <v>1905.49694</v>
      </c>
      <c r="J90" s="21">
        <v>2741.0148899999999</v>
      </c>
      <c r="K90" s="21">
        <v>5186.9169899999997</v>
      </c>
      <c r="L90" s="21">
        <v>3214.97192</v>
      </c>
      <c r="M90" s="21">
        <v>0</v>
      </c>
      <c r="N90" s="21">
        <v>8190.8471600000003</v>
      </c>
      <c r="O90" s="21">
        <v>80.61</v>
      </c>
      <c r="P90" s="21">
        <v>25.475000000000001</v>
      </c>
      <c r="Q90" s="21">
        <v>0.34182000000000001</v>
      </c>
      <c r="R90" s="21">
        <v>1.9</v>
      </c>
      <c r="S90" s="21">
        <v>1.1299999999999999</v>
      </c>
      <c r="T90" s="21">
        <v>0.63263999999999998</v>
      </c>
      <c r="U90" s="23" t="s">
        <v>42219</v>
      </c>
      <c r="V90" s="23" t="s">
        <v>42220</v>
      </c>
      <c r="W90" s="24" t="s">
        <v>42221</v>
      </c>
      <c r="X90"/>
      <c r="Y90"/>
      <c r="Z90"/>
      <c r="AA90"/>
      <c r="AB90"/>
    </row>
    <row r="91" spans="1:28" x14ac:dyDescent="0.25">
      <c r="A91" s="25" t="s">
        <v>190</v>
      </c>
      <c r="B91" s="23" t="s">
        <v>191</v>
      </c>
      <c r="C91" s="21">
        <v>38863.9</v>
      </c>
      <c r="D91" s="21">
        <v>1708</v>
      </c>
      <c r="E91" s="21">
        <v>597</v>
      </c>
      <c r="F91" s="21">
        <v>0.89</v>
      </c>
      <c r="G91" s="21">
        <v>1686</v>
      </c>
      <c r="H91" s="21">
        <v>2109</v>
      </c>
      <c r="I91" s="21">
        <v>18659</v>
      </c>
      <c r="J91" s="21">
        <v>2782</v>
      </c>
      <c r="K91" s="21">
        <v>5193</v>
      </c>
      <c r="L91" s="21">
        <v>4541</v>
      </c>
      <c r="M91" s="21">
        <v>0</v>
      </c>
      <c r="N91" s="21">
        <v>19677</v>
      </c>
      <c r="O91" s="21">
        <v>40.53</v>
      </c>
      <c r="P91" s="21">
        <v>18.75</v>
      </c>
      <c r="Q91" s="21">
        <v>0.23075999999999999</v>
      </c>
      <c r="R91" s="21">
        <v>2.0499999999999998</v>
      </c>
      <c r="S91" s="21">
        <v>1.1100000000000001</v>
      </c>
      <c r="T91" s="21">
        <v>0.50251000000000001</v>
      </c>
      <c r="U91" s="23" t="s">
        <v>42222</v>
      </c>
      <c r="V91" s="23" t="s">
        <v>42223</v>
      </c>
      <c r="W91" s="24" t="s">
        <v>42224</v>
      </c>
      <c r="X91"/>
      <c r="Y91"/>
      <c r="Z91"/>
      <c r="AA91"/>
      <c r="AB91"/>
    </row>
    <row r="92" spans="1:28" x14ac:dyDescent="0.25">
      <c r="A92" s="25" t="s">
        <v>192</v>
      </c>
      <c r="B92" s="23" t="s">
        <v>193</v>
      </c>
      <c r="C92" s="21">
        <v>3434.96</v>
      </c>
      <c r="D92" s="21">
        <v>418</v>
      </c>
      <c r="E92" s="21">
        <v>175.3</v>
      </c>
      <c r="F92" s="21">
        <v>0.74</v>
      </c>
      <c r="G92" s="21">
        <v>137.89999</v>
      </c>
      <c r="H92" s="21">
        <v>455.89999</v>
      </c>
      <c r="I92" s="21">
        <v>155.6</v>
      </c>
      <c r="J92" s="21">
        <v>716.20001000000002</v>
      </c>
      <c r="K92" s="21">
        <v>718</v>
      </c>
      <c r="L92" s="21">
        <v>1648.1999499999999</v>
      </c>
      <c r="M92" s="21">
        <v>0</v>
      </c>
      <c r="N92" s="21">
        <v>3348.3000400000001</v>
      </c>
      <c r="O92" s="21">
        <v>58.58</v>
      </c>
      <c r="P92" s="21">
        <v>34.332999999999998</v>
      </c>
      <c r="Q92" s="21">
        <v>0.52281999999999995</v>
      </c>
      <c r="R92" s="21">
        <v>1.23</v>
      </c>
      <c r="S92" s="21">
        <v>0.37</v>
      </c>
      <c r="T92" s="21">
        <v>0.17341000000000001</v>
      </c>
      <c r="U92" s="23" t="s">
        <v>42225</v>
      </c>
      <c r="V92" s="23" t="s">
        <v>42226</v>
      </c>
      <c r="W92" s="24" t="s">
        <v>42227</v>
      </c>
      <c r="X92"/>
      <c r="Y92"/>
      <c r="Z92"/>
      <c r="AA92"/>
      <c r="AB92"/>
    </row>
    <row r="93" spans="1:28" x14ac:dyDescent="0.25">
      <c r="A93" s="25" t="s">
        <v>40413</v>
      </c>
      <c r="B93" s="23" t="s">
        <v>40414</v>
      </c>
      <c r="C93" s="21">
        <v>15123.06</v>
      </c>
      <c r="D93" s="21">
        <v>839.75298999999995</v>
      </c>
      <c r="E93" s="21">
        <v>608.06895999999995</v>
      </c>
      <c r="F93" s="21">
        <v>1.39</v>
      </c>
      <c r="G93" s="21">
        <v>1290.4119800000001</v>
      </c>
      <c r="H93" s="21">
        <v>1227.21496</v>
      </c>
      <c r="I93" s="21">
        <v>3022.3889100000001</v>
      </c>
      <c r="J93" s="21">
        <v>2715.0309999999999</v>
      </c>
      <c r="K93" s="21">
        <v>3048.9729000000002</v>
      </c>
      <c r="L93" s="21">
        <v>356.67898000000002</v>
      </c>
      <c r="M93" s="21">
        <v>0</v>
      </c>
      <c r="N93" s="21">
        <v>3771.31005</v>
      </c>
      <c r="O93" s="21">
        <v>7.83</v>
      </c>
      <c r="P93" s="21">
        <v>27.797000000000001</v>
      </c>
      <c r="Q93" s="21">
        <v>0.38497999999999999</v>
      </c>
      <c r="R93" s="21">
        <v>1.33</v>
      </c>
      <c r="U93" s="23" t="s">
        <v>42228</v>
      </c>
      <c r="V93" s="23" t="s">
        <v>42228</v>
      </c>
      <c r="W93" s="24" t="s">
        <v>42229</v>
      </c>
      <c r="X93"/>
      <c r="Y93"/>
      <c r="Z93"/>
      <c r="AA93"/>
      <c r="AB93"/>
    </row>
    <row r="94" spans="1:28" x14ac:dyDescent="0.25">
      <c r="A94" s="25" t="s">
        <v>40415</v>
      </c>
      <c r="B94" s="23" t="s">
        <v>40416</v>
      </c>
      <c r="C94" s="21">
        <v>2052.66</v>
      </c>
      <c r="D94" s="21">
        <v>196.02699000000001</v>
      </c>
      <c r="E94" s="21">
        <v>148.67099999999999</v>
      </c>
      <c r="F94" s="21">
        <v>0.99</v>
      </c>
      <c r="G94" s="21">
        <v>318.49700000000001</v>
      </c>
      <c r="H94" s="21">
        <v>352.553</v>
      </c>
      <c r="I94" s="21">
        <v>367.19900000000001</v>
      </c>
      <c r="J94" s="21">
        <v>190.50599</v>
      </c>
      <c r="K94" s="21">
        <v>727.21001999999999</v>
      </c>
      <c r="L94" s="21">
        <v>286.94299000000001</v>
      </c>
      <c r="M94" s="21">
        <v>0</v>
      </c>
      <c r="N94" s="21">
        <v>785.35997999999995</v>
      </c>
      <c r="O94" s="21">
        <v>68.52</v>
      </c>
      <c r="P94" s="21">
        <v>30.226990000000001</v>
      </c>
      <c r="Q94" s="21">
        <v>0.43321999999999999</v>
      </c>
      <c r="R94" s="21">
        <v>4.1399999999999997</v>
      </c>
      <c r="S94" s="21">
        <v>1.97</v>
      </c>
      <c r="T94" s="21">
        <v>0.29479</v>
      </c>
      <c r="U94" s="23" t="s">
        <v>42230</v>
      </c>
      <c r="V94" s="23" t="s">
        <v>42231</v>
      </c>
      <c r="W94" s="24" t="s">
        <v>42232</v>
      </c>
      <c r="X94"/>
      <c r="Y94"/>
      <c r="Z94"/>
      <c r="AA94"/>
      <c r="AB94"/>
    </row>
    <row r="95" spans="1:28" x14ac:dyDescent="0.25">
      <c r="A95" s="25" t="s">
        <v>194</v>
      </c>
      <c r="B95" s="23" t="s">
        <v>195</v>
      </c>
      <c r="C95" s="21">
        <v>7384.56</v>
      </c>
      <c r="D95" s="21">
        <v>264.58897999999999</v>
      </c>
      <c r="E95" s="21">
        <v>213.68199999999999</v>
      </c>
      <c r="F95" s="21">
        <v>1.69</v>
      </c>
      <c r="G95" s="21">
        <v>126.72699</v>
      </c>
      <c r="H95" s="21">
        <v>151.30099000000001</v>
      </c>
      <c r="I95" s="21">
        <v>80.069000000000003</v>
      </c>
      <c r="J95" s="21">
        <v>165.32499000000001</v>
      </c>
      <c r="K95" s="21">
        <v>665.82897000000003</v>
      </c>
      <c r="L95" s="21">
        <v>25</v>
      </c>
      <c r="M95" s="21">
        <v>0</v>
      </c>
      <c r="N95" s="21">
        <v>966.81500000000005</v>
      </c>
      <c r="O95" s="21">
        <v>5.05</v>
      </c>
      <c r="P95" s="21">
        <v>2.5206</v>
      </c>
      <c r="Q95" s="21">
        <v>2.5850000000000001E-2</v>
      </c>
      <c r="R95" s="21">
        <v>4.03</v>
      </c>
      <c r="S95" s="21">
        <v>3.11</v>
      </c>
      <c r="T95" s="21">
        <v>2.3456800000000002</v>
      </c>
      <c r="U95" s="23" t="s">
        <v>42233</v>
      </c>
      <c r="V95" s="23" t="s">
        <v>42234</v>
      </c>
      <c r="W95" s="24" t="s">
        <v>42235</v>
      </c>
      <c r="X95"/>
      <c r="Y95"/>
      <c r="Z95"/>
      <c r="AA95"/>
      <c r="AB95"/>
    </row>
    <row r="96" spans="1:28" x14ac:dyDescent="0.25">
      <c r="A96" s="25" t="s">
        <v>197</v>
      </c>
      <c r="B96" s="23" t="s">
        <v>198</v>
      </c>
      <c r="C96" s="21">
        <v>23349.15</v>
      </c>
      <c r="D96" s="21">
        <v>724.84996999999998</v>
      </c>
      <c r="E96" s="21">
        <v>599.05700000000002</v>
      </c>
      <c r="F96" s="21">
        <v>1.58</v>
      </c>
      <c r="G96" s="21">
        <v>859.68498999999997</v>
      </c>
      <c r="H96" s="21">
        <v>338.75200999999998</v>
      </c>
      <c r="I96" s="21">
        <v>503.27098999999998</v>
      </c>
      <c r="J96" s="21">
        <v>1925.88696</v>
      </c>
      <c r="K96" s="21">
        <v>2424.39111</v>
      </c>
      <c r="L96" s="21">
        <v>0</v>
      </c>
      <c r="M96" s="21">
        <v>0</v>
      </c>
      <c r="N96" s="21">
        <v>3601.3579100000002</v>
      </c>
      <c r="O96" s="21">
        <v>45.48</v>
      </c>
      <c r="P96" s="21">
        <v>0</v>
      </c>
      <c r="Q96" s="21">
        <v>0</v>
      </c>
      <c r="R96" s="21">
        <v>1.1599999999999999</v>
      </c>
      <c r="S96" s="21">
        <v>1.08</v>
      </c>
      <c r="T96" s="21">
        <v>0.63656000000000001</v>
      </c>
      <c r="U96" s="23" t="s">
        <v>42236</v>
      </c>
      <c r="V96" s="23" t="s">
        <v>42237</v>
      </c>
      <c r="W96" s="24" t="s">
        <v>42238</v>
      </c>
      <c r="X96"/>
      <c r="Y96"/>
      <c r="Z96"/>
      <c r="AA96"/>
      <c r="AB96"/>
    </row>
    <row r="97" spans="1:28" x14ac:dyDescent="0.25">
      <c r="A97" s="25" t="s">
        <v>199</v>
      </c>
      <c r="B97" s="23" t="s">
        <v>200</v>
      </c>
      <c r="C97" s="21">
        <v>4880.93</v>
      </c>
      <c r="D97" s="21">
        <v>474</v>
      </c>
      <c r="E97" s="21">
        <v>81</v>
      </c>
      <c r="F97" s="21">
        <v>0.7</v>
      </c>
      <c r="G97" s="21">
        <v>678</v>
      </c>
      <c r="H97" s="21">
        <v>0</v>
      </c>
      <c r="I97" s="21">
        <v>7551</v>
      </c>
      <c r="J97" s="21">
        <v>2348</v>
      </c>
      <c r="K97" s="21">
        <v>2816</v>
      </c>
      <c r="L97" s="21">
        <v>2792</v>
      </c>
      <c r="M97" s="21">
        <v>0</v>
      </c>
      <c r="N97" s="21">
        <v>5089</v>
      </c>
      <c r="O97" s="21">
        <v>8.93</v>
      </c>
      <c r="P97" s="21">
        <v>35.975999999999999</v>
      </c>
      <c r="Q97" s="21">
        <v>0.56189999999999996</v>
      </c>
      <c r="R97" s="21">
        <v>1.2</v>
      </c>
      <c r="S97" s="21">
        <v>1.2</v>
      </c>
      <c r="T97" s="21">
        <v>0.91056000000000004</v>
      </c>
      <c r="U97" s="23" t="s">
        <v>42239</v>
      </c>
      <c r="V97" s="23" t="s">
        <v>42240</v>
      </c>
      <c r="W97" s="24" t="s">
        <v>42241</v>
      </c>
      <c r="X97"/>
      <c r="Y97"/>
      <c r="Z97"/>
      <c r="AA97"/>
      <c r="AB97"/>
    </row>
    <row r="98" spans="1:28" x14ac:dyDescent="0.25">
      <c r="A98" s="25" t="s">
        <v>40417</v>
      </c>
      <c r="B98" s="23" t="s">
        <v>40418</v>
      </c>
      <c r="C98" s="21">
        <v>90576.26</v>
      </c>
      <c r="D98" s="21">
        <v>14392.18066</v>
      </c>
      <c r="E98" s="21">
        <v>11681.26757</v>
      </c>
      <c r="F98" s="21">
        <v>1.0900000000000001</v>
      </c>
      <c r="G98" s="21">
        <v>62698.679680000001</v>
      </c>
      <c r="H98" s="21">
        <v>0</v>
      </c>
      <c r="I98" s="21">
        <v>19913.039059999999</v>
      </c>
      <c r="J98" s="21">
        <v>728527.625</v>
      </c>
      <c r="K98" s="21">
        <v>86481.59375</v>
      </c>
      <c r="L98" s="21">
        <v>22110.849600000001</v>
      </c>
      <c r="M98" s="21">
        <v>0</v>
      </c>
      <c r="N98" s="21">
        <v>58202.96875</v>
      </c>
      <c r="O98" s="21">
        <v>14.43</v>
      </c>
      <c r="P98" s="21">
        <v>27.530999999999999</v>
      </c>
      <c r="Q98" s="21">
        <v>0.37989000000000001</v>
      </c>
      <c r="R98" s="21">
        <v>0.12</v>
      </c>
      <c r="S98" s="21">
        <v>0.12</v>
      </c>
      <c r="T98" s="21">
        <v>3.2640000000000002E-2</v>
      </c>
      <c r="U98" s="23" t="s">
        <v>42242</v>
      </c>
      <c r="V98" s="23" t="s">
        <v>42243</v>
      </c>
      <c r="W98" s="24" t="s">
        <v>42244</v>
      </c>
      <c r="X98"/>
      <c r="Y98"/>
      <c r="Z98"/>
      <c r="AA98"/>
      <c r="AB98"/>
    </row>
    <row r="99" spans="1:28" x14ac:dyDescent="0.25">
      <c r="A99" s="25" t="s">
        <v>202</v>
      </c>
      <c r="B99" s="23" t="s">
        <v>203</v>
      </c>
      <c r="C99" s="21">
        <v>5919.72</v>
      </c>
      <c r="D99" s="21">
        <v>602</v>
      </c>
      <c r="E99" s="21">
        <v>187</v>
      </c>
      <c r="F99" s="21">
        <v>1.52</v>
      </c>
      <c r="G99" s="21">
        <v>296</v>
      </c>
      <c r="H99" s="21">
        <v>104</v>
      </c>
      <c r="I99" s="21">
        <v>2038</v>
      </c>
      <c r="J99" s="21">
        <v>4493</v>
      </c>
      <c r="K99" s="21">
        <v>3040</v>
      </c>
      <c r="L99" s="21">
        <v>3276</v>
      </c>
      <c r="M99" s="21">
        <v>0</v>
      </c>
      <c r="N99" s="21">
        <v>3816</v>
      </c>
      <c r="O99" s="21">
        <v>28.94</v>
      </c>
      <c r="P99" s="21">
        <v>32.731990000000003</v>
      </c>
      <c r="Q99" s="21">
        <v>0.48658000000000001</v>
      </c>
      <c r="R99" s="21">
        <v>0.64</v>
      </c>
      <c r="S99" s="21">
        <v>0.65</v>
      </c>
      <c r="T99" s="21">
        <v>0.58757999999999999</v>
      </c>
      <c r="U99" s="23" t="s">
        <v>42245</v>
      </c>
      <c r="V99" s="23" t="s">
        <v>42246</v>
      </c>
      <c r="W99" s="24" t="s">
        <v>42247</v>
      </c>
      <c r="X99"/>
      <c r="Y99"/>
      <c r="Z99"/>
      <c r="AA99"/>
      <c r="AB99"/>
    </row>
    <row r="100" spans="1:28" x14ac:dyDescent="0.25">
      <c r="A100" s="25" t="s">
        <v>204</v>
      </c>
      <c r="B100" s="23" t="s">
        <v>205</v>
      </c>
      <c r="C100" s="21">
        <v>4893.9399999999996</v>
      </c>
      <c r="D100" s="21">
        <v>-76.402010000000004</v>
      </c>
      <c r="E100" s="21">
        <v>-154.26401000000001</v>
      </c>
      <c r="F100" s="21">
        <v>0.6</v>
      </c>
      <c r="G100" s="21">
        <v>287.96701000000002</v>
      </c>
      <c r="H100" s="21">
        <v>181.41799</v>
      </c>
      <c r="I100" s="21">
        <v>130.55298999999999</v>
      </c>
      <c r="J100" s="21">
        <v>497.74200000000002</v>
      </c>
      <c r="K100" s="21">
        <v>1130.30603</v>
      </c>
      <c r="L100" s="21">
        <v>290.26997999999998</v>
      </c>
      <c r="M100" s="21">
        <v>0</v>
      </c>
      <c r="N100" s="21">
        <v>1043.75305</v>
      </c>
      <c r="O100" s="21">
        <v>6.05</v>
      </c>
      <c r="P100" s="21">
        <v>22.361989999999999</v>
      </c>
      <c r="Q100" s="21">
        <v>0.28802</v>
      </c>
      <c r="R100" s="21">
        <v>2.25</v>
      </c>
      <c r="S100" s="21">
        <v>1.91</v>
      </c>
      <c r="T100" s="21">
        <v>1.3278300000000001</v>
      </c>
      <c r="U100" s="23" t="s">
        <v>42248</v>
      </c>
      <c r="V100" s="23" t="s">
        <v>42249</v>
      </c>
      <c r="W100" s="24" t="s">
        <v>42250</v>
      </c>
      <c r="X100"/>
      <c r="Y100"/>
      <c r="Z100"/>
      <c r="AA100"/>
      <c r="AB100"/>
    </row>
    <row r="101" spans="1:28" x14ac:dyDescent="0.25">
      <c r="A101" s="25" t="s">
        <v>206</v>
      </c>
      <c r="B101" s="23" t="s">
        <v>207</v>
      </c>
      <c r="C101" s="21">
        <v>28777.03</v>
      </c>
      <c r="D101" s="21">
        <v>-676</v>
      </c>
      <c r="E101" s="21">
        <v>-1523</v>
      </c>
      <c r="F101" s="21">
        <v>0.57999999999999996</v>
      </c>
      <c r="G101" s="21">
        <v>19194</v>
      </c>
      <c r="H101" s="21">
        <v>0</v>
      </c>
      <c r="I101" s="21">
        <v>3502</v>
      </c>
      <c r="J101" s="21">
        <v>63290</v>
      </c>
      <c r="K101" s="21">
        <v>24103</v>
      </c>
      <c r="L101" s="21">
        <v>7964</v>
      </c>
      <c r="M101" s="21">
        <v>1970</v>
      </c>
      <c r="N101" s="21">
        <v>15380</v>
      </c>
      <c r="O101" s="21">
        <v>58.6</v>
      </c>
      <c r="P101" s="21">
        <v>32.728000000000002</v>
      </c>
      <c r="Q101" s="21">
        <v>0.54871999999999999</v>
      </c>
      <c r="R101" s="21">
        <v>0.41</v>
      </c>
      <c r="S101" s="21">
        <v>0.38</v>
      </c>
      <c r="T101" s="21">
        <v>7.7560000000000004E-2</v>
      </c>
      <c r="U101" s="23" t="s">
        <v>42251</v>
      </c>
      <c r="V101" s="23" t="s">
        <v>42252</v>
      </c>
      <c r="W101" s="24" t="s">
        <v>42253</v>
      </c>
      <c r="X101"/>
      <c r="Y101"/>
      <c r="Z101"/>
      <c r="AA101"/>
      <c r="AB101"/>
    </row>
    <row r="102" spans="1:28" x14ac:dyDescent="0.25">
      <c r="A102" s="25" t="s">
        <v>208</v>
      </c>
      <c r="B102" s="23" t="s">
        <v>209</v>
      </c>
      <c r="C102" s="21">
        <v>9539.58</v>
      </c>
      <c r="D102" s="21">
        <v>688.29998000000001</v>
      </c>
      <c r="E102" s="21">
        <v>590.40002000000004</v>
      </c>
      <c r="F102" s="21">
        <v>1.0900000000000001</v>
      </c>
      <c r="G102" s="21">
        <v>395.6</v>
      </c>
      <c r="H102" s="21">
        <v>479</v>
      </c>
      <c r="I102" s="21">
        <v>2022</v>
      </c>
      <c r="J102" s="21">
        <v>703.59996999999998</v>
      </c>
      <c r="K102" s="21">
        <v>1214.59997</v>
      </c>
      <c r="L102" s="21">
        <v>2081.8998999999999</v>
      </c>
      <c r="M102" s="21">
        <v>0</v>
      </c>
      <c r="N102" s="21">
        <v>944.5</v>
      </c>
      <c r="O102" s="21">
        <v>11.88</v>
      </c>
      <c r="P102" s="21">
        <v>66.878990000000002</v>
      </c>
      <c r="Q102" s="21">
        <v>2.0192399999999999</v>
      </c>
      <c r="R102" s="21">
        <v>1.87</v>
      </c>
      <c r="S102" s="21">
        <v>1.05</v>
      </c>
      <c r="T102" s="21">
        <v>0.48321999999999998</v>
      </c>
      <c r="U102" s="23" t="s">
        <v>42254</v>
      </c>
      <c r="V102" s="23" t="s">
        <v>42255</v>
      </c>
      <c r="W102" s="24" t="s">
        <v>42256</v>
      </c>
      <c r="X102"/>
      <c r="Y102"/>
      <c r="Z102"/>
      <c r="AA102"/>
      <c r="AB102"/>
    </row>
    <row r="103" spans="1:28" x14ac:dyDescent="0.25">
      <c r="A103" s="25" t="s">
        <v>210</v>
      </c>
      <c r="B103" s="23" t="s">
        <v>211</v>
      </c>
      <c r="C103" s="21">
        <v>8314.68</v>
      </c>
      <c r="D103" s="21">
        <v>4539</v>
      </c>
      <c r="E103" s="21">
        <v>3212</v>
      </c>
      <c r="F103" s="21">
        <v>1.34</v>
      </c>
      <c r="G103" s="21">
        <v>134735</v>
      </c>
      <c r="H103" s="21">
        <v>654</v>
      </c>
      <c r="I103" s="21">
        <v>0</v>
      </c>
      <c r="J103" s="21">
        <v>157752</v>
      </c>
      <c r="K103" s="21">
        <v>140960</v>
      </c>
      <c r="L103" s="21">
        <v>17762</v>
      </c>
      <c r="M103" s="21">
        <v>2324</v>
      </c>
      <c r="N103" s="21">
        <v>10535</v>
      </c>
      <c r="O103" s="21">
        <v>36.75</v>
      </c>
      <c r="P103" s="21">
        <v>60.487990000000003</v>
      </c>
      <c r="Q103" s="21">
        <v>1.8527199999999999</v>
      </c>
      <c r="R103" s="21">
        <v>0.92</v>
      </c>
      <c r="S103" s="21">
        <v>0.89</v>
      </c>
      <c r="T103" s="21">
        <v>3.5310000000000001E-2</v>
      </c>
      <c r="U103" s="23" t="s">
        <v>42257</v>
      </c>
      <c r="V103" s="23" t="s">
        <v>42258</v>
      </c>
      <c r="W103" s="24" t="s">
        <v>42259</v>
      </c>
      <c r="X103"/>
      <c r="Y103"/>
      <c r="Z103"/>
      <c r="AA103"/>
      <c r="AB103"/>
    </row>
    <row r="104" spans="1:28" x14ac:dyDescent="0.25">
      <c r="A104" s="25" t="s">
        <v>213</v>
      </c>
      <c r="B104" s="23" t="s">
        <v>214</v>
      </c>
      <c r="C104" s="21">
        <v>23946.3</v>
      </c>
      <c r="D104" s="21">
        <v>-885.47497999999996</v>
      </c>
      <c r="E104" s="21">
        <v>-971.02503000000002</v>
      </c>
      <c r="F104" s="21">
        <v>0.48</v>
      </c>
      <c r="G104" s="21">
        <v>237.96298999999999</v>
      </c>
      <c r="H104" s="21">
        <v>128.96199999999999</v>
      </c>
      <c r="I104" s="21">
        <v>0</v>
      </c>
      <c r="J104" s="21">
        <v>767.91497000000004</v>
      </c>
      <c r="K104" s="21">
        <v>2692.2470699999999</v>
      </c>
      <c r="L104" s="21">
        <v>1016.94201</v>
      </c>
      <c r="M104" s="21">
        <v>0</v>
      </c>
      <c r="N104" s="21">
        <v>-158.22300999999999</v>
      </c>
      <c r="O104" s="21">
        <v>-2.08</v>
      </c>
      <c r="Q104" s="21">
        <v>-3.9264299999999999</v>
      </c>
      <c r="R104" s="21">
        <v>3.77</v>
      </c>
      <c r="S104" s="21">
        <v>3.34</v>
      </c>
      <c r="T104" s="21">
        <v>3.0280900000000002</v>
      </c>
      <c r="U104" s="23" t="s">
        <v>42260</v>
      </c>
      <c r="V104" s="23" t="s">
        <v>42261</v>
      </c>
      <c r="W104" s="24" t="s">
        <v>42262</v>
      </c>
      <c r="X104"/>
      <c r="Y104"/>
      <c r="Z104"/>
      <c r="AA104"/>
      <c r="AB104"/>
    </row>
    <row r="105" spans="1:28" x14ac:dyDescent="0.25">
      <c r="A105" s="25" t="s">
        <v>40419</v>
      </c>
      <c r="B105" s="23" t="s">
        <v>40420</v>
      </c>
      <c r="C105" s="21">
        <v>29551.8</v>
      </c>
      <c r="D105" s="21">
        <v>1980</v>
      </c>
      <c r="E105" s="21">
        <v>1327</v>
      </c>
      <c r="F105" s="21">
        <v>0.59</v>
      </c>
      <c r="G105" s="21">
        <v>3312</v>
      </c>
      <c r="H105" s="21">
        <v>1255</v>
      </c>
      <c r="I105" s="21">
        <v>7594</v>
      </c>
      <c r="J105" s="21">
        <v>5635</v>
      </c>
      <c r="K105" s="21">
        <v>7568</v>
      </c>
      <c r="L105" s="21">
        <v>0</v>
      </c>
      <c r="M105" s="21">
        <v>0</v>
      </c>
      <c r="N105" s="21">
        <v>11970</v>
      </c>
      <c r="O105" s="21">
        <v>6.07</v>
      </c>
      <c r="P105" s="21">
        <v>8.6517999999999997</v>
      </c>
      <c r="Q105" s="21">
        <v>9.4710000000000003E-2</v>
      </c>
      <c r="R105" s="21">
        <v>1.45</v>
      </c>
      <c r="U105" s="23" t="s">
        <v>42263</v>
      </c>
      <c r="V105" s="23" t="s">
        <v>42264</v>
      </c>
      <c r="W105" s="24" t="s">
        <v>42265</v>
      </c>
      <c r="X105"/>
      <c r="Y105"/>
      <c r="Z105"/>
      <c r="AA105"/>
      <c r="AB105"/>
    </row>
    <row r="106" spans="1:28" x14ac:dyDescent="0.25">
      <c r="A106" s="25" t="s">
        <v>40421</v>
      </c>
      <c r="B106" s="23" t="s">
        <v>40422</v>
      </c>
      <c r="C106" s="21">
        <v>2476.02</v>
      </c>
      <c r="D106" s="21">
        <v>105.59099999999999</v>
      </c>
      <c r="E106" s="21">
        <v>59.736989999999999</v>
      </c>
      <c r="F106" s="21">
        <v>1.02</v>
      </c>
      <c r="G106" s="21">
        <v>124.28299</v>
      </c>
      <c r="H106" s="21">
        <v>115.58399</v>
      </c>
      <c r="I106" s="21">
        <v>230.64099999999999</v>
      </c>
      <c r="J106" s="21">
        <v>164.93600000000001</v>
      </c>
      <c r="K106" s="21">
        <v>891.08801000000005</v>
      </c>
      <c r="L106" s="21">
        <v>490.36998999999997</v>
      </c>
      <c r="M106" s="21">
        <v>0</v>
      </c>
      <c r="N106" s="21">
        <v>598.85900000000004</v>
      </c>
      <c r="O106" s="21">
        <v>12.55</v>
      </c>
      <c r="P106" s="21">
        <v>45.296999999999997</v>
      </c>
      <c r="Q106" s="21">
        <v>0.78671999999999997</v>
      </c>
      <c r="R106" s="21">
        <v>5.46</v>
      </c>
      <c r="S106" s="21">
        <v>4.7</v>
      </c>
      <c r="T106" s="21">
        <v>3.9483199999999998</v>
      </c>
      <c r="U106" s="23" t="s">
        <v>42266</v>
      </c>
      <c r="V106" s="23" t="s">
        <v>42267</v>
      </c>
      <c r="W106" s="24" t="s">
        <v>42268</v>
      </c>
      <c r="X106"/>
      <c r="Y106"/>
      <c r="Z106"/>
      <c r="AA106"/>
      <c r="AB106"/>
    </row>
    <row r="107" spans="1:28" x14ac:dyDescent="0.25">
      <c r="A107" s="25" t="s">
        <v>40423</v>
      </c>
      <c r="B107" s="23" t="s">
        <v>40424</v>
      </c>
      <c r="C107" s="21">
        <v>10784.13</v>
      </c>
      <c r="D107" s="21">
        <v>861.41197999999997</v>
      </c>
      <c r="E107" s="21">
        <v>-156.93800999999999</v>
      </c>
      <c r="F107" s="21">
        <v>1.22</v>
      </c>
      <c r="G107" s="21">
        <v>3193.3869599999998</v>
      </c>
      <c r="H107" s="21">
        <v>3806.0248999999999</v>
      </c>
      <c r="I107" s="21">
        <v>14380.12988</v>
      </c>
      <c r="J107" s="21">
        <v>19175.439450000002</v>
      </c>
      <c r="K107" s="21">
        <v>15392.66015</v>
      </c>
      <c r="L107" s="21">
        <v>3753.7128899999998</v>
      </c>
      <c r="M107" s="21">
        <v>0</v>
      </c>
      <c r="N107" s="21">
        <v>10490.400390000001</v>
      </c>
      <c r="O107" s="21">
        <v>2.5099999999999998</v>
      </c>
      <c r="P107" s="21">
        <v>25.459990000000001</v>
      </c>
      <c r="Q107" s="21">
        <v>0.34155999999999997</v>
      </c>
      <c r="R107" s="21">
        <v>0.82</v>
      </c>
      <c r="U107" s="23" t="s">
        <v>42269</v>
      </c>
      <c r="V107" s="23" t="s">
        <v>42270</v>
      </c>
      <c r="W107" s="24" t="s">
        <v>42271</v>
      </c>
      <c r="X107"/>
      <c r="Y107"/>
      <c r="Z107"/>
      <c r="AA107"/>
      <c r="AB107"/>
    </row>
    <row r="108" spans="1:28" x14ac:dyDescent="0.25">
      <c r="A108" s="25" t="s">
        <v>215</v>
      </c>
      <c r="B108" s="23" t="s">
        <v>216</v>
      </c>
      <c r="C108" s="21">
        <v>4556.3999999999996</v>
      </c>
      <c r="D108" s="21">
        <v>922</v>
      </c>
      <c r="E108" s="21">
        <v>763</v>
      </c>
      <c r="F108" s="21">
        <v>0.98</v>
      </c>
      <c r="G108" s="21">
        <v>363</v>
      </c>
      <c r="H108" s="21">
        <v>224</v>
      </c>
      <c r="I108" s="21">
        <v>2953</v>
      </c>
      <c r="J108" s="21">
        <v>480</v>
      </c>
      <c r="K108" s="21">
        <v>866</v>
      </c>
      <c r="L108" s="21">
        <v>2501</v>
      </c>
      <c r="M108" s="21">
        <v>0</v>
      </c>
      <c r="N108" s="21">
        <v>874</v>
      </c>
      <c r="O108" s="21">
        <v>10.85</v>
      </c>
      <c r="P108" s="21">
        <v>71.674000000000007</v>
      </c>
      <c r="Q108" s="21">
        <v>2.5303599999999999</v>
      </c>
      <c r="R108" s="21">
        <v>1.98</v>
      </c>
      <c r="S108" s="21">
        <v>1.34</v>
      </c>
      <c r="T108" s="21">
        <v>0.58125000000000004</v>
      </c>
      <c r="U108" s="23" t="s">
        <v>42272</v>
      </c>
      <c r="V108" s="23" t="s">
        <v>42273</v>
      </c>
      <c r="W108" s="24" t="s">
        <v>42274</v>
      </c>
      <c r="X108"/>
      <c r="Y108"/>
      <c r="Z108"/>
      <c r="AA108"/>
      <c r="AB108"/>
    </row>
    <row r="109" spans="1:28" x14ac:dyDescent="0.25">
      <c r="A109" s="25" t="s">
        <v>217</v>
      </c>
      <c r="B109" s="23" t="s">
        <v>218</v>
      </c>
      <c r="C109" s="21">
        <v>6068.71</v>
      </c>
      <c r="D109" s="21">
        <v>13.46</v>
      </c>
      <c r="E109" s="21">
        <v>-23.836010000000002</v>
      </c>
      <c r="F109" s="21">
        <v>1.49</v>
      </c>
      <c r="G109" s="21">
        <v>181.53799000000001</v>
      </c>
      <c r="H109" s="21">
        <v>0</v>
      </c>
      <c r="I109" s="21">
        <v>556.65697999999998</v>
      </c>
      <c r="J109" s="21">
        <v>232.738</v>
      </c>
      <c r="K109" s="21">
        <v>526.82597999999996</v>
      </c>
      <c r="L109" s="21">
        <v>305.60399999999998</v>
      </c>
      <c r="M109" s="21">
        <v>0</v>
      </c>
      <c r="N109" s="21">
        <v>569.73602000000005</v>
      </c>
      <c r="O109" s="21">
        <v>7.52</v>
      </c>
      <c r="P109" s="21">
        <v>27.049990000000001</v>
      </c>
      <c r="Q109" s="21">
        <v>0.37079000000000001</v>
      </c>
      <c r="R109" s="21">
        <v>1.83</v>
      </c>
      <c r="S109" s="21">
        <v>2.2599999999999998</v>
      </c>
      <c r="T109" s="21">
        <v>1.48359</v>
      </c>
      <c r="U109" s="23" t="s">
        <v>42275</v>
      </c>
      <c r="V109" s="23" t="s">
        <v>42276</v>
      </c>
      <c r="W109" s="24" t="s">
        <v>42277</v>
      </c>
      <c r="X109"/>
      <c r="Y109"/>
      <c r="Z109"/>
      <c r="AA109"/>
      <c r="AB109"/>
    </row>
    <row r="110" spans="1:28" x14ac:dyDescent="0.25">
      <c r="A110" s="25" t="s">
        <v>219</v>
      </c>
      <c r="B110" s="23" t="s">
        <v>220</v>
      </c>
      <c r="C110" s="21">
        <v>7309.27</v>
      </c>
      <c r="D110" s="21">
        <v>1026</v>
      </c>
      <c r="E110" s="21">
        <v>663</v>
      </c>
      <c r="F110" s="21">
        <v>1.69</v>
      </c>
      <c r="G110" s="21">
        <v>1962</v>
      </c>
      <c r="H110" s="21">
        <v>969</v>
      </c>
      <c r="I110" s="21">
        <v>1382</v>
      </c>
      <c r="J110" s="21">
        <v>3642</v>
      </c>
      <c r="K110" s="21">
        <v>3714</v>
      </c>
      <c r="L110" s="21">
        <v>1054</v>
      </c>
      <c r="M110" s="21">
        <v>0</v>
      </c>
      <c r="N110" s="21">
        <v>2626</v>
      </c>
      <c r="O110" s="21">
        <v>30.77</v>
      </c>
      <c r="P110" s="21">
        <v>37.741999999999997</v>
      </c>
      <c r="Q110" s="21">
        <v>0.60619999999999996</v>
      </c>
      <c r="R110" s="21">
        <v>1.1499999999999999</v>
      </c>
      <c r="S110" s="21">
        <v>0.75</v>
      </c>
      <c r="T110" s="21">
        <v>0.21498999999999999</v>
      </c>
      <c r="U110" s="23" t="s">
        <v>42278</v>
      </c>
      <c r="V110" s="23" t="s">
        <v>42279</v>
      </c>
      <c r="W110" s="24" t="s">
        <v>42280</v>
      </c>
      <c r="X110"/>
      <c r="Y110"/>
      <c r="Z110"/>
      <c r="AA110"/>
      <c r="AB110"/>
    </row>
    <row r="111" spans="1:28" x14ac:dyDescent="0.25">
      <c r="A111" s="25" t="s">
        <v>221</v>
      </c>
      <c r="B111" s="23" t="s">
        <v>222</v>
      </c>
      <c r="C111" s="21">
        <v>5141.92</v>
      </c>
      <c r="D111" s="21">
        <v>841.83398</v>
      </c>
      <c r="E111" s="21">
        <v>633.68402000000003</v>
      </c>
      <c r="F111" s="21">
        <v>2.36</v>
      </c>
      <c r="G111" s="21">
        <v>87.666989999999998</v>
      </c>
      <c r="H111" s="21">
        <v>0</v>
      </c>
      <c r="I111" s="21">
        <v>1286.10302</v>
      </c>
      <c r="J111" s="21">
        <v>102.077</v>
      </c>
      <c r="K111" s="21">
        <v>88.992990000000006</v>
      </c>
      <c r="L111" s="21">
        <v>3361.2819800000002</v>
      </c>
      <c r="M111" s="21">
        <v>0</v>
      </c>
      <c r="N111" s="21">
        <v>2192.3181100000002</v>
      </c>
      <c r="O111" s="21">
        <v>4.54</v>
      </c>
      <c r="P111" s="21">
        <v>60.494990000000001</v>
      </c>
      <c r="Q111" s="21">
        <v>1.5313000000000001</v>
      </c>
      <c r="R111" s="21">
        <v>1.02</v>
      </c>
      <c r="S111" s="21">
        <v>0.87</v>
      </c>
      <c r="T111" s="21">
        <v>1.299E-2</v>
      </c>
      <c r="U111" s="23" t="s">
        <v>42281</v>
      </c>
      <c r="V111" s="23" t="s">
        <v>42282</v>
      </c>
      <c r="W111" s="24" t="s">
        <v>42283</v>
      </c>
      <c r="X111"/>
      <c r="Y111"/>
      <c r="Z111"/>
      <c r="AA111"/>
      <c r="AB111"/>
    </row>
    <row r="112" spans="1:28" x14ac:dyDescent="0.25">
      <c r="A112" s="25" t="s">
        <v>225</v>
      </c>
      <c r="B112" s="23" t="s">
        <v>226</v>
      </c>
      <c r="C112" s="21">
        <v>112299.41</v>
      </c>
      <c r="D112" s="21">
        <v>8271</v>
      </c>
      <c r="E112" s="21">
        <v>7827</v>
      </c>
      <c r="F112" s="21">
        <v>1.59</v>
      </c>
      <c r="G112" s="21">
        <v>6068</v>
      </c>
      <c r="H112" s="21">
        <v>5932</v>
      </c>
      <c r="I112" s="21">
        <v>4039</v>
      </c>
      <c r="J112" s="21">
        <v>7379</v>
      </c>
      <c r="K112" s="21">
        <v>15925</v>
      </c>
      <c r="L112" s="21">
        <v>5457</v>
      </c>
      <c r="M112" s="21">
        <v>0</v>
      </c>
      <c r="N112" s="21">
        <v>12194</v>
      </c>
      <c r="O112" s="21">
        <v>16.829999999999998</v>
      </c>
      <c r="P112" s="21">
        <v>27.86899</v>
      </c>
      <c r="Q112" s="21">
        <v>0.38635999999999998</v>
      </c>
      <c r="R112" s="21">
        <v>2.2599999999999998</v>
      </c>
      <c r="S112" s="21">
        <v>1.35</v>
      </c>
      <c r="T112" s="21">
        <v>0.53190999999999999</v>
      </c>
      <c r="U112" s="23" t="s">
        <v>42284</v>
      </c>
      <c r="V112" s="23" t="s">
        <v>42285</v>
      </c>
      <c r="W112" s="24" t="s">
        <v>42286</v>
      </c>
      <c r="X112"/>
      <c r="Y112"/>
      <c r="Z112"/>
      <c r="AA112"/>
      <c r="AB112"/>
    </row>
    <row r="113" spans="1:28" x14ac:dyDescent="0.25">
      <c r="A113" s="25" t="s">
        <v>227</v>
      </c>
      <c r="B113" s="23" t="s">
        <v>228</v>
      </c>
      <c r="C113" s="21">
        <v>3035.32</v>
      </c>
      <c r="D113" s="21">
        <v>-51.687010000000001</v>
      </c>
      <c r="E113" s="21">
        <v>-70.938010000000006</v>
      </c>
      <c r="F113" s="21">
        <v>1.49</v>
      </c>
      <c r="G113" s="21">
        <v>51.986989999999999</v>
      </c>
      <c r="H113" s="21">
        <v>40.485999999999997</v>
      </c>
      <c r="I113" s="21">
        <v>362.12200000000001</v>
      </c>
      <c r="J113" s="21">
        <v>83.46199</v>
      </c>
      <c r="K113" s="21">
        <v>304.63198</v>
      </c>
      <c r="L113" s="21">
        <v>0</v>
      </c>
      <c r="M113" s="21">
        <v>0</v>
      </c>
      <c r="N113" s="21">
        <v>606.08801000000005</v>
      </c>
      <c r="O113" s="21">
        <v>15.64</v>
      </c>
      <c r="P113" s="21">
        <v>0</v>
      </c>
      <c r="Q113" s="21">
        <v>0</v>
      </c>
      <c r="R113" s="21">
        <v>3.65</v>
      </c>
      <c r="S113" s="21">
        <v>3.16</v>
      </c>
      <c r="T113" s="21">
        <v>2.5419800000000001</v>
      </c>
      <c r="U113" s="23" t="s">
        <v>42287</v>
      </c>
      <c r="V113" s="23" t="s">
        <v>42288</v>
      </c>
      <c r="W113" s="24" t="s">
        <v>42289</v>
      </c>
      <c r="X113"/>
      <c r="Y113"/>
      <c r="Z113"/>
      <c r="AA113"/>
      <c r="AB113"/>
    </row>
    <row r="114" spans="1:28" x14ac:dyDescent="0.25">
      <c r="A114" s="25" t="s">
        <v>40425</v>
      </c>
      <c r="B114" s="23" t="s">
        <v>40426</v>
      </c>
      <c r="C114" s="21">
        <v>2294.7399999999998</v>
      </c>
      <c r="D114" s="21">
        <v>615</v>
      </c>
      <c r="E114" s="21">
        <v>256</v>
      </c>
      <c r="F114" s="21">
        <v>0.64</v>
      </c>
      <c r="G114" s="21">
        <v>509</v>
      </c>
      <c r="H114" s="21">
        <v>567</v>
      </c>
      <c r="I114" s="21">
        <v>1473</v>
      </c>
      <c r="J114" s="21">
        <v>1464</v>
      </c>
      <c r="K114" s="21">
        <v>1908</v>
      </c>
      <c r="L114" s="21">
        <v>3524</v>
      </c>
      <c r="M114" s="21">
        <v>0</v>
      </c>
      <c r="N114" s="21">
        <v>455</v>
      </c>
      <c r="O114" s="21">
        <v>0.63</v>
      </c>
      <c r="P114" s="21">
        <v>90.444990000000004</v>
      </c>
      <c r="Q114" s="21">
        <v>9.4654199999999999</v>
      </c>
      <c r="R114" s="21">
        <v>1.23</v>
      </c>
      <c r="S114" s="21">
        <v>0.92</v>
      </c>
      <c r="T114" s="21">
        <v>0.56830000000000003</v>
      </c>
      <c r="U114" s="23" t="s">
        <v>42290</v>
      </c>
      <c r="V114" s="23" t="s">
        <v>42291</v>
      </c>
      <c r="W114" s="24" t="s">
        <v>42292</v>
      </c>
      <c r="X114"/>
      <c r="Y114"/>
      <c r="Z114"/>
      <c r="AA114"/>
      <c r="AB114"/>
    </row>
    <row r="115" spans="1:28" x14ac:dyDescent="0.25">
      <c r="A115" s="25" t="s">
        <v>40427</v>
      </c>
      <c r="B115" s="23" t="s">
        <v>40428</v>
      </c>
      <c r="C115" s="21">
        <v>2403.86</v>
      </c>
      <c r="D115" s="21">
        <v>-287.39999999999998</v>
      </c>
      <c r="E115" s="21">
        <v>-630.59997999999996</v>
      </c>
      <c r="F115" s="21">
        <v>1.83</v>
      </c>
      <c r="G115" s="21">
        <v>166.6</v>
      </c>
      <c r="H115" s="21">
        <v>0</v>
      </c>
      <c r="I115" s="21">
        <v>2489.3000400000001</v>
      </c>
      <c r="J115" s="21">
        <v>1690.3000400000001</v>
      </c>
      <c r="K115" s="21">
        <v>902.09996999999998</v>
      </c>
      <c r="L115" s="21">
        <v>5174.1000899999999</v>
      </c>
      <c r="M115" s="21">
        <v>0.1</v>
      </c>
      <c r="N115" s="21">
        <v>-2624.6001000000001</v>
      </c>
      <c r="O115" s="21">
        <v>-4.99</v>
      </c>
      <c r="Q115" s="21">
        <v>-1.8970100000000001</v>
      </c>
      <c r="R115" s="21">
        <v>0.43</v>
      </c>
      <c r="S115" s="21">
        <v>0.53</v>
      </c>
      <c r="T115" s="21">
        <v>0.43512000000000001</v>
      </c>
      <c r="U115" s="23" t="s">
        <v>42293</v>
      </c>
      <c r="V115" s="23" t="s">
        <v>42294</v>
      </c>
      <c r="W115" s="24" t="s">
        <v>42295</v>
      </c>
      <c r="X115"/>
      <c r="Y115"/>
      <c r="Z115"/>
      <c r="AA115"/>
      <c r="AB115"/>
    </row>
    <row r="116" spans="1:28" x14ac:dyDescent="0.25">
      <c r="A116" s="25" t="s">
        <v>229</v>
      </c>
      <c r="B116" s="23" t="s">
        <v>230</v>
      </c>
      <c r="C116" s="21">
        <v>14714.44</v>
      </c>
      <c r="D116" s="21">
        <v>1901</v>
      </c>
      <c r="E116" s="21">
        <v>1274</v>
      </c>
      <c r="F116" s="21">
        <v>0.81</v>
      </c>
      <c r="G116" s="21">
        <v>1935</v>
      </c>
      <c r="H116" s="21">
        <v>2439</v>
      </c>
      <c r="I116" s="21">
        <v>6942</v>
      </c>
      <c r="J116" s="21">
        <v>5103</v>
      </c>
      <c r="K116" s="21">
        <v>5853</v>
      </c>
      <c r="L116" s="21">
        <v>6340</v>
      </c>
      <c r="M116" s="21">
        <v>0</v>
      </c>
      <c r="N116" s="21">
        <v>4141</v>
      </c>
      <c r="O116" s="21">
        <v>2.9</v>
      </c>
      <c r="P116" s="21">
        <v>61.230989999999998</v>
      </c>
      <c r="Q116" s="21">
        <v>1.57938</v>
      </c>
      <c r="R116" s="21">
        <v>1.27</v>
      </c>
      <c r="S116" s="21">
        <v>0.67</v>
      </c>
      <c r="T116" s="21">
        <v>0.28982000000000002</v>
      </c>
      <c r="U116" s="23" t="s">
        <v>42296</v>
      </c>
      <c r="V116" s="23" t="s">
        <v>42297</v>
      </c>
      <c r="W116" s="24" t="s">
        <v>42298</v>
      </c>
      <c r="X116"/>
      <c r="Y116"/>
      <c r="Z116"/>
      <c r="AA116"/>
      <c r="AB116"/>
    </row>
    <row r="117" spans="1:28" x14ac:dyDescent="0.25">
      <c r="A117" s="25" t="s">
        <v>232</v>
      </c>
      <c r="B117" s="23" t="s">
        <v>233</v>
      </c>
      <c r="C117" s="21">
        <v>189909.97</v>
      </c>
      <c r="D117" s="21">
        <v>5723</v>
      </c>
      <c r="E117" s="21">
        <v>1272</v>
      </c>
      <c r="F117" s="21">
        <v>1.92</v>
      </c>
      <c r="G117" s="21">
        <v>4128</v>
      </c>
      <c r="H117" s="21">
        <v>3771</v>
      </c>
      <c r="I117" s="21">
        <v>48295</v>
      </c>
      <c r="J117" s="21">
        <v>6369</v>
      </c>
      <c r="K117" s="21">
        <v>15019</v>
      </c>
      <c r="L117" s="21">
        <v>2467</v>
      </c>
      <c r="M117" s="21">
        <v>0</v>
      </c>
      <c r="N117" s="21">
        <v>54750</v>
      </c>
      <c r="O117" s="21">
        <v>33.96</v>
      </c>
      <c r="P117" s="21">
        <v>4.3158899999999996</v>
      </c>
      <c r="Q117" s="21">
        <v>4.5100000000000001E-2</v>
      </c>
      <c r="R117" s="21">
        <v>2.38</v>
      </c>
      <c r="S117" s="21">
        <v>1.77</v>
      </c>
      <c r="T117" s="21">
        <v>1.11791</v>
      </c>
      <c r="U117" s="23" t="s">
        <v>42299</v>
      </c>
      <c r="V117" s="23" t="s">
        <v>42300</v>
      </c>
      <c r="W117" s="24" t="s">
        <v>42301</v>
      </c>
      <c r="X117"/>
      <c r="Y117"/>
      <c r="Z117"/>
      <c r="AA117"/>
      <c r="AB117"/>
    </row>
    <row r="118" spans="1:28" x14ac:dyDescent="0.25">
      <c r="A118" s="25" t="s">
        <v>234</v>
      </c>
      <c r="B118" s="23" t="s">
        <v>235</v>
      </c>
      <c r="C118" s="21">
        <v>34292.400000000001</v>
      </c>
      <c r="D118" s="21">
        <v>1831.3050499999999</v>
      </c>
      <c r="E118" s="21">
        <v>1511.87805</v>
      </c>
      <c r="F118" s="21">
        <v>1.22</v>
      </c>
      <c r="G118" s="21">
        <v>919.33501999999999</v>
      </c>
      <c r="H118" s="21">
        <v>1044.28405</v>
      </c>
      <c r="I118" s="21">
        <v>8714.6464799999994</v>
      </c>
      <c r="J118" s="21">
        <v>1564.2020199999999</v>
      </c>
      <c r="K118" s="21">
        <v>2528.0581000000002</v>
      </c>
      <c r="L118" s="21">
        <v>2158.9279700000002</v>
      </c>
      <c r="M118" s="21">
        <v>0</v>
      </c>
      <c r="N118" s="21">
        <v>7476.5122000000001</v>
      </c>
      <c r="O118" s="21">
        <v>33.659999999999997</v>
      </c>
      <c r="P118" s="21">
        <v>21.905999999999999</v>
      </c>
      <c r="Q118" s="21">
        <v>0.28050000000000003</v>
      </c>
      <c r="R118" s="21">
        <v>1.84</v>
      </c>
      <c r="S118" s="21">
        <v>0.95</v>
      </c>
      <c r="T118" s="21">
        <v>0.36083999999999999</v>
      </c>
      <c r="U118" s="23" t="s">
        <v>42302</v>
      </c>
      <c r="V118" s="23" t="s">
        <v>42303</v>
      </c>
      <c r="W118" s="24" t="s">
        <v>42304</v>
      </c>
      <c r="X118"/>
      <c r="Y118"/>
      <c r="Z118"/>
      <c r="AA118"/>
      <c r="AB118"/>
    </row>
    <row r="119" spans="1:28" x14ac:dyDescent="0.25">
      <c r="A119" s="25" t="s">
        <v>40429</v>
      </c>
      <c r="B119" s="23" t="s">
        <v>40430</v>
      </c>
      <c r="C119" s="21">
        <v>2987</v>
      </c>
      <c r="D119" s="21">
        <v>254.42699999999999</v>
      </c>
      <c r="E119" s="21">
        <v>182.47200000000001</v>
      </c>
      <c r="F119" s="21">
        <v>1.01</v>
      </c>
      <c r="G119" s="21">
        <v>296.78500000000003</v>
      </c>
      <c r="H119" s="21">
        <v>0</v>
      </c>
      <c r="I119" s="21">
        <v>1388.5660399999999</v>
      </c>
      <c r="J119" s="21">
        <v>355.52899000000002</v>
      </c>
      <c r="K119" s="21">
        <v>388.96098999999998</v>
      </c>
      <c r="L119" s="21">
        <v>419.42000999999999</v>
      </c>
      <c r="M119" s="21">
        <v>0</v>
      </c>
      <c r="N119" s="21">
        <v>1106.5729899999999</v>
      </c>
      <c r="O119" s="21">
        <v>34.81</v>
      </c>
      <c r="P119" s="21">
        <v>24.771989999999999</v>
      </c>
      <c r="Q119" s="21">
        <v>0.32929000000000003</v>
      </c>
      <c r="R119" s="21">
        <v>1.1499999999999999</v>
      </c>
      <c r="S119" s="21">
        <v>1.0900000000000001</v>
      </c>
      <c r="T119" s="21">
        <v>0.25925999999999999</v>
      </c>
      <c r="U119" s="23" t="s">
        <v>42305</v>
      </c>
      <c r="V119" s="23" t="s">
        <v>42306</v>
      </c>
      <c r="W119" s="24" t="s">
        <v>42307</v>
      </c>
      <c r="X119"/>
      <c r="Y119"/>
      <c r="Z119"/>
      <c r="AA119"/>
      <c r="AB119"/>
    </row>
    <row r="120" spans="1:28" x14ac:dyDescent="0.25">
      <c r="A120" s="25" t="s">
        <v>40431</v>
      </c>
      <c r="B120" s="23" t="s">
        <v>40432</v>
      </c>
      <c r="C120" s="21">
        <v>7697.21</v>
      </c>
      <c r="D120" s="21">
        <v>559.91301999999996</v>
      </c>
      <c r="E120" s="21">
        <v>296.76699000000002</v>
      </c>
      <c r="F120" s="21">
        <v>0.57999999999999996</v>
      </c>
      <c r="G120" s="21">
        <v>307.88400000000001</v>
      </c>
      <c r="H120" s="21">
        <v>74.027000000000001</v>
      </c>
      <c r="I120" s="21">
        <v>2479.7790500000001</v>
      </c>
      <c r="J120" s="21">
        <v>1048.5720200000001</v>
      </c>
      <c r="K120" s="21">
        <v>764.92400999999995</v>
      </c>
      <c r="L120" s="21">
        <v>1195.6230399999999</v>
      </c>
      <c r="M120" s="21">
        <v>0</v>
      </c>
      <c r="N120" s="21">
        <v>1097.0660399999999</v>
      </c>
      <c r="U120" s="23" t="s">
        <v>42308</v>
      </c>
      <c r="V120" s="23" t="s">
        <v>42309</v>
      </c>
      <c r="W120" s="24" t="s">
        <v>42310</v>
      </c>
      <c r="X120"/>
      <c r="Y120"/>
      <c r="Z120"/>
      <c r="AA120"/>
      <c r="AB120"/>
    </row>
    <row r="121" spans="1:28" x14ac:dyDescent="0.25">
      <c r="A121" s="25" t="s">
        <v>236</v>
      </c>
      <c r="B121" s="23" t="s">
        <v>237</v>
      </c>
      <c r="C121" s="21">
        <v>5251.74</v>
      </c>
      <c r="D121" s="21">
        <v>1928.1999499999999</v>
      </c>
      <c r="E121" s="21">
        <v>1860.8000400000001</v>
      </c>
      <c r="F121" s="21">
        <v>1.34</v>
      </c>
      <c r="G121" s="21">
        <v>316</v>
      </c>
      <c r="H121" s="21">
        <v>0</v>
      </c>
      <c r="I121" s="21">
        <v>4524.7001899999996</v>
      </c>
      <c r="J121" s="21">
        <v>3313.6000899999999</v>
      </c>
      <c r="K121" s="21">
        <v>745.20001000000002</v>
      </c>
      <c r="L121" s="21">
        <v>0</v>
      </c>
      <c r="M121" s="21">
        <v>0</v>
      </c>
      <c r="N121" s="21">
        <v>4175.6000899999999</v>
      </c>
      <c r="O121" s="21">
        <v>116.88</v>
      </c>
      <c r="P121" s="21">
        <v>11.21899</v>
      </c>
      <c r="Q121" s="21">
        <v>0</v>
      </c>
      <c r="R121" s="21">
        <v>0.39</v>
      </c>
      <c r="S121" s="21">
        <v>0.22</v>
      </c>
      <c r="T121" s="21">
        <v>0.12952</v>
      </c>
      <c r="U121" s="23" t="s">
        <v>42311</v>
      </c>
      <c r="V121" s="23" t="s">
        <v>42312</v>
      </c>
      <c r="W121" s="24" t="s">
        <v>42313</v>
      </c>
      <c r="X121"/>
      <c r="Y121"/>
      <c r="Z121"/>
      <c r="AA121"/>
      <c r="AB121"/>
    </row>
    <row r="122" spans="1:28" x14ac:dyDescent="0.25">
      <c r="A122" s="25" t="s">
        <v>238</v>
      </c>
      <c r="B122" s="23" t="s">
        <v>239</v>
      </c>
      <c r="C122" s="21">
        <v>118556.39</v>
      </c>
      <c r="D122" s="21">
        <v>12169</v>
      </c>
      <c r="E122" s="21">
        <v>8752</v>
      </c>
      <c r="F122" s="21">
        <v>0.64</v>
      </c>
      <c r="G122" s="21">
        <v>5563</v>
      </c>
      <c r="H122" s="21">
        <v>4930</v>
      </c>
      <c r="I122" s="21">
        <v>31609</v>
      </c>
      <c r="J122" s="21">
        <v>15687</v>
      </c>
      <c r="K122" s="21">
        <v>22186</v>
      </c>
      <c r="L122" s="21">
        <v>37354</v>
      </c>
      <c r="M122" s="21">
        <v>0</v>
      </c>
      <c r="N122" s="21">
        <v>3661</v>
      </c>
      <c r="O122" s="21">
        <v>10.01</v>
      </c>
      <c r="P122" s="21">
        <v>91.91</v>
      </c>
      <c r="Q122" s="21">
        <v>11.36144</v>
      </c>
      <c r="R122" s="21">
        <v>3.14</v>
      </c>
      <c r="S122" s="21">
        <v>1.1000000000000001</v>
      </c>
      <c r="T122" s="21">
        <v>0.74539</v>
      </c>
      <c r="U122" s="23" t="s">
        <v>42314</v>
      </c>
      <c r="V122" s="23" t="s">
        <v>42315</v>
      </c>
      <c r="W122" s="24" t="s">
        <v>42316</v>
      </c>
      <c r="X122"/>
      <c r="Y122"/>
      <c r="Z122"/>
      <c r="AA122"/>
      <c r="AB122"/>
    </row>
    <row r="123" spans="1:28" x14ac:dyDescent="0.25">
      <c r="A123" s="25" t="s">
        <v>240</v>
      </c>
      <c r="B123" s="23" t="s">
        <v>241</v>
      </c>
      <c r="C123" s="21">
        <v>12568.29</v>
      </c>
      <c r="D123" s="21">
        <v>883.09996999999998</v>
      </c>
      <c r="E123" s="21">
        <v>444.89598999999998</v>
      </c>
      <c r="F123" s="21">
        <v>0.67</v>
      </c>
      <c r="G123" s="21">
        <v>47.751989999999999</v>
      </c>
      <c r="H123" s="21">
        <v>0</v>
      </c>
      <c r="I123" s="21">
        <v>120.27898999999999</v>
      </c>
      <c r="J123" s="21">
        <v>484.40300999999999</v>
      </c>
      <c r="K123" s="21">
        <v>265.71199999999999</v>
      </c>
      <c r="L123" s="21">
        <v>4515.9980400000004</v>
      </c>
      <c r="M123" s="21">
        <v>9.1999999999999998E-2</v>
      </c>
      <c r="N123" s="21">
        <v>7174.5659100000003</v>
      </c>
      <c r="O123" s="21">
        <v>20.78</v>
      </c>
      <c r="P123" s="21">
        <v>36.82199</v>
      </c>
      <c r="Q123" s="21">
        <v>0.58284000000000002</v>
      </c>
      <c r="R123" s="21">
        <v>0.88</v>
      </c>
      <c r="S123" s="21">
        <v>0.55000000000000004</v>
      </c>
      <c r="T123" s="21">
        <v>0.44995000000000002</v>
      </c>
      <c r="U123" s="23" t="s">
        <v>42317</v>
      </c>
      <c r="V123" s="23" t="s">
        <v>42318</v>
      </c>
      <c r="W123" s="24" t="s">
        <v>42319</v>
      </c>
      <c r="X123"/>
      <c r="Y123"/>
      <c r="Z123"/>
      <c r="AA123"/>
      <c r="AB123"/>
    </row>
    <row r="124" spans="1:28" x14ac:dyDescent="0.25">
      <c r="A124" s="25" t="s">
        <v>40433</v>
      </c>
      <c r="B124" s="23" t="s">
        <v>40434</v>
      </c>
      <c r="C124" s="21">
        <v>2117.9299999999998</v>
      </c>
      <c r="D124" s="21">
        <v>174.429</v>
      </c>
      <c r="E124" s="21">
        <v>143.27999</v>
      </c>
      <c r="F124" s="21">
        <v>1.04</v>
      </c>
      <c r="G124" s="21">
        <v>20.347000000000001</v>
      </c>
      <c r="H124" s="21">
        <v>0</v>
      </c>
      <c r="I124" s="21">
        <v>1181.85205</v>
      </c>
      <c r="J124" s="21">
        <v>73.819990000000004</v>
      </c>
      <c r="K124" s="21">
        <v>187.20500000000001</v>
      </c>
      <c r="L124" s="21">
        <v>112.13800000000001</v>
      </c>
      <c r="M124" s="21">
        <v>0</v>
      </c>
      <c r="N124" s="21">
        <v>1126.3659600000001</v>
      </c>
      <c r="O124" s="21">
        <v>15.52</v>
      </c>
      <c r="P124" s="21">
        <v>7.5327999999999999</v>
      </c>
      <c r="Q124" s="21">
        <v>8.1460000000000005E-2</v>
      </c>
      <c r="R124" s="21">
        <v>2.54</v>
      </c>
      <c r="S124" s="21">
        <v>2.54</v>
      </c>
      <c r="T124" s="21">
        <v>2.2603300000000002</v>
      </c>
      <c r="U124" s="23" t="s">
        <v>42320</v>
      </c>
      <c r="V124" s="23" t="s">
        <v>42321</v>
      </c>
      <c r="W124" s="24" t="s">
        <v>42322</v>
      </c>
      <c r="X124"/>
      <c r="Y124"/>
      <c r="Z124"/>
      <c r="AA124"/>
      <c r="AB124"/>
    </row>
    <row r="125" spans="1:28" x14ac:dyDescent="0.25">
      <c r="A125" s="25" t="s">
        <v>40435</v>
      </c>
      <c r="B125" s="23" t="s">
        <v>40436</v>
      </c>
      <c r="C125" s="21">
        <v>32624.959999999999</v>
      </c>
      <c r="D125" s="21">
        <v>24618</v>
      </c>
      <c r="E125" s="21">
        <v>19674</v>
      </c>
      <c r="F125" s="21">
        <v>1.48</v>
      </c>
      <c r="G125" s="21">
        <v>11529</v>
      </c>
      <c r="H125" s="21">
        <v>1457</v>
      </c>
      <c r="I125" s="21">
        <v>5769</v>
      </c>
      <c r="J125" s="21">
        <v>12093</v>
      </c>
      <c r="K125" s="21">
        <v>25802</v>
      </c>
      <c r="L125" s="21">
        <v>4315</v>
      </c>
      <c r="M125" s="21">
        <v>0</v>
      </c>
      <c r="N125" s="21">
        <v>45588</v>
      </c>
      <c r="O125" s="21">
        <v>16.100000000000001</v>
      </c>
      <c r="P125" s="21">
        <v>5.7284899999999999</v>
      </c>
      <c r="Q125" s="21">
        <v>6.0760000000000002E-2</v>
      </c>
      <c r="R125" s="21">
        <v>2.64</v>
      </c>
      <c r="U125" s="23" t="s">
        <v>42323</v>
      </c>
      <c r="V125" s="23" t="s">
        <v>42324</v>
      </c>
      <c r="W125" s="24" t="s">
        <v>42325</v>
      </c>
      <c r="X125"/>
      <c r="Y125"/>
      <c r="Z125"/>
      <c r="AA125"/>
      <c r="AB125"/>
    </row>
    <row r="126" spans="1:28" x14ac:dyDescent="0.25">
      <c r="A126" s="25" t="s">
        <v>242</v>
      </c>
      <c r="B126" s="23" t="s">
        <v>243</v>
      </c>
      <c r="C126" s="21">
        <v>6170.5</v>
      </c>
      <c r="D126" s="21">
        <v>1531.4439600000001</v>
      </c>
      <c r="E126" s="21">
        <v>915.49499000000003</v>
      </c>
      <c r="F126" s="21">
        <v>1.74</v>
      </c>
      <c r="G126" s="21">
        <v>1365.5040200000001</v>
      </c>
      <c r="H126" s="21">
        <v>629.57597999999996</v>
      </c>
      <c r="I126" s="21">
        <v>21.516999999999999</v>
      </c>
      <c r="J126" s="21">
        <v>1662.41101</v>
      </c>
      <c r="K126" s="21">
        <v>3301.2390099999998</v>
      </c>
      <c r="L126" s="21">
        <v>1088.52099</v>
      </c>
      <c r="M126" s="21">
        <v>0</v>
      </c>
      <c r="N126" s="21">
        <v>3699.7009200000002</v>
      </c>
      <c r="O126" s="21">
        <v>15.17</v>
      </c>
      <c r="P126" s="21">
        <v>22.141999999999999</v>
      </c>
      <c r="Q126" s="21">
        <v>0.28438999999999998</v>
      </c>
      <c r="R126" s="21">
        <v>2.08</v>
      </c>
      <c r="S126" s="21">
        <v>1.61</v>
      </c>
      <c r="T126" s="21">
        <v>0.78569999999999995</v>
      </c>
      <c r="U126" s="23" t="s">
        <v>42326</v>
      </c>
      <c r="V126" s="23" t="s">
        <v>42327</v>
      </c>
      <c r="W126" s="24" t="s">
        <v>42328</v>
      </c>
      <c r="X126"/>
      <c r="Y126"/>
      <c r="Z126"/>
      <c r="AA126"/>
      <c r="AB126"/>
    </row>
    <row r="127" spans="1:28" x14ac:dyDescent="0.25">
      <c r="A127" s="25" t="s">
        <v>244</v>
      </c>
      <c r="B127" s="23" t="s">
        <v>245</v>
      </c>
      <c r="C127" s="21">
        <v>3954.62</v>
      </c>
      <c r="D127" s="21">
        <v>784.96099000000004</v>
      </c>
      <c r="E127" s="21">
        <v>647.10100999999997</v>
      </c>
      <c r="F127" s="21">
        <v>0.34</v>
      </c>
      <c r="G127" s="21">
        <v>944.37597000000005</v>
      </c>
      <c r="H127" s="21">
        <v>0</v>
      </c>
      <c r="I127" s="21">
        <v>1412.19604</v>
      </c>
      <c r="J127" s="21">
        <v>857.93298000000004</v>
      </c>
      <c r="K127" s="21">
        <v>1093.64501</v>
      </c>
      <c r="L127" s="21">
        <v>843.505</v>
      </c>
      <c r="M127" s="21">
        <v>0</v>
      </c>
      <c r="N127" s="21">
        <v>1043.6340299999999</v>
      </c>
      <c r="O127" s="21">
        <v>23.63</v>
      </c>
      <c r="P127" s="21">
        <v>50.722990000000003</v>
      </c>
      <c r="Q127" s="21">
        <v>1.02932</v>
      </c>
      <c r="R127" s="21">
        <v>1.33</v>
      </c>
      <c r="S127" s="21">
        <v>1.27</v>
      </c>
      <c r="T127" s="21">
        <v>0.17398</v>
      </c>
      <c r="U127" s="23" t="s">
        <v>42329</v>
      </c>
      <c r="V127" s="23" t="s">
        <v>42330</v>
      </c>
      <c r="W127" s="24" t="s">
        <v>42331</v>
      </c>
      <c r="X127"/>
      <c r="Y127"/>
      <c r="Z127"/>
      <c r="AA127"/>
      <c r="AB127"/>
    </row>
    <row r="128" spans="1:28" x14ac:dyDescent="0.25">
      <c r="A128" s="25" t="s">
        <v>246</v>
      </c>
      <c r="B128" s="23" t="s">
        <v>247</v>
      </c>
      <c r="C128" s="21">
        <v>32475.65</v>
      </c>
      <c r="D128" s="21">
        <v>4005</v>
      </c>
      <c r="E128" s="21">
        <v>4045</v>
      </c>
      <c r="F128" s="21">
        <v>1.46</v>
      </c>
      <c r="G128" s="21">
        <v>15799</v>
      </c>
      <c r="H128" s="21">
        <v>0</v>
      </c>
      <c r="I128" s="21">
        <v>0</v>
      </c>
      <c r="J128" s="21">
        <v>33218</v>
      </c>
      <c r="K128" s="21">
        <v>22896</v>
      </c>
      <c r="L128" s="21">
        <v>5184</v>
      </c>
      <c r="M128" s="21">
        <v>0</v>
      </c>
      <c r="N128" s="21">
        <v>3613</v>
      </c>
      <c r="O128" s="21">
        <v>39.78</v>
      </c>
      <c r="P128" s="21">
        <v>58.851999999999997</v>
      </c>
      <c r="Q128" s="21">
        <v>1.4302600000000001</v>
      </c>
      <c r="R128" s="21">
        <v>0.66</v>
      </c>
      <c r="S128" s="21">
        <v>0.69</v>
      </c>
      <c r="T128" s="21">
        <v>0.21364</v>
      </c>
      <c r="U128" s="23" t="s">
        <v>42332</v>
      </c>
      <c r="V128" s="23" t="s">
        <v>42333</v>
      </c>
      <c r="W128" s="24" t="s">
        <v>42334</v>
      </c>
      <c r="X128"/>
      <c r="Y128"/>
      <c r="Z128"/>
      <c r="AA128"/>
      <c r="AB128"/>
    </row>
    <row r="129" spans="1:28" x14ac:dyDescent="0.25">
      <c r="A129" s="25" t="s">
        <v>40437</v>
      </c>
      <c r="B129" s="23" t="s">
        <v>40438</v>
      </c>
      <c r="C129" s="21">
        <v>2220.9</v>
      </c>
      <c r="D129" s="21">
        <v>143.12100000000001</v>
      </c>
      <c r="E129" s="21">
        <v>117.886</v>
      </c>
      <c r="F129" s="21">
        <v>0.77</v>
      </c>
      <c r="G129" s="21">
        <v>88.974990000000005</v>
      </c>
      <c r="H129" s="21">
        <v>103.58399</v>
      </c>
      <c r="I129" s="21">
        <v>37.298000000000002</v>
      </c>
      <c r="J129" s="21">
        <v>94.861990000000006</v>
      </c>
      <c r="K129" s="21">
        <v>378.31900000000002</v>
      </c>
      <c r="L129" s="21">
        <v>72.838989999999995</v>
      </c>
      <c r="M129" s="21">
        <v>0</v>
      </c>
      <c r="N129" s="21">
        <v>528.65801999999996</v>
      </c>
      <c r="O129" s="21">
        <v>11.38</v>
      </c>
      <c r="P129" s="21">
        <v>11.725989999999999</v>
      </c>
      <c r="Q129" s="21">
        <v>0.13283</v>
      </c>
      <c r="R129" s="21">
        <v>3.86</v>
      </c>
      <c r="S129" s="21">
        <v>2.9</v>
      </c>
      <c r="T129" s="21">
        <v>1.95821</v>
      </c>
      <c r="U129" s="23" t="s">
        <v>42335</v>
      </c>
      <c r="V129" s="23" t="s">
        <v>42336</v>
      </c>
      <c r="W129" s="24" t="s">
        <v>42337</v>
      </c>
      <c r="X129"/>
      <c r="Y129"/>
      <c r="Z129"/>
      <c r="AA129"/>
      <c r="AB129"/>
    </row>
    <row r="130" spans="1:28" x14ac:dyDescent="0.25">
      <c r="A130" s="25" t="s">
        <v>40439</v>
      </c>
      <c r="B130" s="23" t="s">
        <v>40440</v>
      </c>
      <c r="C130" s="21">
        <v>2068.3000000000002</v>
      </c>
      <c r="D130" s="21">
        <v>1735.9499499999999</v>
      </c>
      <c r="E130" s="21">
        <v>1576.5519999999999</v>
      </c>
      <c r="F130" s="21">
        <v>1.25</v>
      </c>
      <c r="G130" s="21">
        <v>407.20999</v>
      </c>
      <c r="H130" s="21">
        <v>200.57400000000001</v>
      </c>
      <c r="I130" s="21">
        <v>55.101999999999997</v>
      </c>
      <c r="J130" s="21">
        <v>402.625</v>
      </c>
      <c r="K130" s="21">
        <v>1114.42102</v>
      </c>
      <c r="L130" s="21">
        <v>7.8969899999999997</v>
      </c>
      <c r="M130" s="21">
        <v>0</v>
      </c>
      <c r="N130" s="21">
        <v>1429.7550000000001</v>
      </c>
      <c r="O130" s="21">
        <v>103.15</v>
      </c>
      <c r="P130" s="21">
        <v>0.53815999999999997</v>
      </c>
      <c r="Q130" s="21">
        <v>5.4099999999999999E-3</v>
      </c>
      <c r="R130" s="21">
        <v>3.45</v>
      </c>
      <c r="S130" s="21">
        <v>2.27</v>
      </c>
      <c r="T130" s="21">
        <v>1.2583299999999999</v>
      </c>
      <c r="U130" s="23" t="s">
        <v>42338</v>
      </c>
      <c r="V130" s="23" t="s">
        <v>42339</v>
      </c>
      <c r="W130" s="24" t="s">
        <v>42340</v>
      </c>
      <c r="X130"/>
      <c r="Y130"/>
      <c r="Z130"/>
      <c r="AA130"/>
      <c r="AB130"/>
    </row>
    <row r="131" spans="1:28" x14ac:dyDescent="0.25">
      <c r="A131" s="25" t="s">
        <v>40441</v>
      </c>
      <c r="B131" s="23" t="s">
        <v>40442</v>
      </c>
      <c r="C131" s="21">
        <v>2359.5300000000002</v>
      </c>
      <c r="D131" s="21">
        <v>164.20799</v>
      </c>
      <c r="E131" s="21">
        <v>105.71899999999999</v>
      </c>
      <c r="F131" s="21">
        <v>1.27</v>
      </c>
      <c r="G131" s="21">
        <v>796.17498000000001</v>
      </c>
      <c r="H131" s="21">
        <v>14.218</v>
      </c>
      <c r="I131" s="21">
        <v>75.325990000000004</v>
      </c>
      <c r="J131" s="21">
        <v>812.06799000000001</v>
      </c>
      <c r="K131" s="21">
        <v>1001.35101</v>
      </c>
      <c r="L131" s="21">
        <v>568.63499999999999</v>
      </c>
      <c r="M131" s="21">
        <v>0</v>
      </c>
      <c r="N131" s="21">
        <v>873.03099999999995</v>
      </c>
      <c r="O131" s="21">
        <v>17.170000000000002</v>
      </c>
      <c r="P131" s="21">
        <v>43.122</v>
      </c>
      <c r="Q131" s="21">
        <v>0.70596000000000003</v>
      </c>
      <c r="R131" s="21">
        <v>1.25</v>
      </c>
      <c r="S131" s="21">
        <v>1.22</v>
      </c>
      <c r="T131" s="21">
        <v>0.23515</v>
      </c>
      <c r="U131" s="23" t="s">
        <v>42341</v>
      </c>
      <c r="V131" s="23" t="s">
        <v>42342</v>
      </c>
      <c r="W131" s="24" t="s">
        <v>42343</v>
      </c>
      <c r="X131"/>
      <c r="Y131"/>
      <c r="Z131"/>
      <c r="AA131"/>
      <c r="AB131"/>
    </row>
    <row r="132" spans="1:28" x14ac:dyDescent="0.25">
      <c r="A132" s="25" t="s">
        <v>248</v>
      </c>
      <c r="B132" s="23" t="s">
        <v>249</v>
      </c>
      <c r="C132" s="21">
        <v>87914.4</v>
      </c>
      <c r="D132" s="21">
        <v>6259.7997999999998</v>
      </c>
      <c r="E132" s="21">
        <v>2857.1999500000002</v>
      </c>
      <c r="F132" s="21">
        <v>0.56999999999999995</v>
      </c>
      <c r="G132" s="21">
        <v>758.29998000000001</v>
      </c>
      <c r="H132" s="21">
        <v>0</v>
      </c>
      <c r="I132" s="21">
        <v>30940</v>
      </c>
      <c r="J132" s="21">
        <v>6338</v>
      </c>
      <c r="K132" s="21">
        <v>3445.6999500000002</v>
      </c>
      <c r="L132" s="21">
        <v>34156</v>
      </c>
      <c r="M132" s="21">
        <v>0</v>
      </c>
      <c r="N132" s="21">
        <v>12408.5</v>
      </c>
      <c r="O132" s="21">
        <v>26.29</v>
      </c>
      <c r="P132" s="21">
        <v>73.900000000000006</v>
      </c>
      <c r="Q132" s="21">
        <v>2.8313999999999999</v>
      </c>
      <c r="R132" s="21">
        <v>0.61</v>
      </c>
      <c r="S132" s="21">
        <v>0.54</v>
      </c>
      <c r="T132" s="21">
        <v>0.42401</v>
      </c>
      <c r="U132" s="23" t="s">
        <v>42344</v>
      </c>
      <c r="V132" s="23" t="s">
        <v>42345</v>
      </c>
      <c r="W132" s="24" t="s">
        <v>42346</v>
      </c>
      <c r="X132"/>
      <c r="Y132"/>
      <c r="Z132"/>
      <c r="AA132"/>
      <c r="AB132"/>
    </row>
    <row r="133" spans="1:28" x14ac:dyDescent="0.25">
      <c r="A133" s="25" t="s">
        <v>251</v>
      </c>
      <c r="B133" s="23" t="s">
        <v>252</v>
      </c>
      <c r="C133" s="21">
        <v>69204</v>
      </c>
      <c r="D133" s="21">
        <v>17212</v>
      </c>
      <c r="E133" s="21">
        <v>9041</v>
      </c>
      <c r="F133" s="21">
        <v>0.89</v>
      </c>
      <c r="G133" s="21">
        <v>10390</v>
      </c>
      <c r="H133" s="21">
        <v>1236</v>
      </c>
      <c r="I133" s="21">
        <v>13908</v>
      </c>
      <c r="J133" s="21">
        <v>25181</v>
      </c>
      <c r="K133" s="21">
        <v>18595</v>
      </c>
      <c r="L133" s="21">
        <v>21045</v>
      </c>
      <c r="M133" s="21">
        <v>0</v>
      </c>
      <c r="N133" s="21">
        <v>22553</v>
      </c>
      <c r="O133" s="21">
        <v>6.94</v>
      </c>
      <c r="P133" s="21">
        <v>44.851999999999997</v>
      </c>
      <c r="Q133" s="21">
        <v>0.81330000000000002</v>
      </c>
      <c r="R133" s="21">
        <v>0.67</v>
      </c>
      <c r="S133" s="21">
        <v>0.69</v>
      </c>
      <c r="T133" s="21">
        <v>0.27675</v>
      </c>
      <c r="U133" s="23" t="s">
        <v>42347</v>
      </c>
      <c r="V133" s="23" t="s">
        <v>42348</v>
      </c>
      <c r="W133" s="24" t="s">
        <v>42349</v>
      </c>
      <c r="X133"/>
      <c r="Y133"/>
      <c r="Z133"/>
      <c r="AA133"/>
      <c r="AB133"/>
    </row>
    <row r="134" spans="1:28" x14ac:dyDescent="0.25">
      <c r="A134" s="25" t="s">
        <v>254</v>
      </c>
      <c r="B134" s="23" t="s">
        <v>255</v>
      </c>
      <c r="C134" s="21">
        <v>1285622.5</v>
      </c>
      <c r="D134" s="21">
        <v>38352</v>
      </c>
      <c r="E134" s="21">
        <v>-3569</v>
      </c>
      <c r="F134" s="21">
        <v>1.26</v>
      </c>
      <c r="G134" s="21">
        <v>42360</v>
      </c>
      <c r="H134" s="21">
        <v>34405</v>
      </c>
      <c r="I134" s="21">
        <v>20288</v>
      </c>
      <c r="J134" s="21">
        <v>155393</v>
      </c>
      <c r="K134" s="21">
        <v>146791</v>
      </c>
      <c r="L134" s="21">
        <v>67150</v>
      </c>
      <c r="M134" s="21">
        <v>0</v>
      </c>
      <c r="N134" s="21">
        <v>146043</v>
      </c>
      <c r="O134" s="21">
        <v>15.06</v>
      </c>
      <c r="P134" s="21">
        <v>30.270990000000001</v>
      </c>
      <c r="Q134" s="21">
        <v>0.43412000000000001</v>
      </c>
      <c r="R134" s="21">
        <v>0.92</v>
      </c>
      <c r="S134" s="21">
        <v>0.72</v>
      </c>
      <c r="T134" s="21">
        <v>0.45062999999999998</v>
      </c>
      <c r="U134" s="23" t="s">
        <v>42350</v>
      </c>
      <c r="V134" s="23" t="s">
        <v>42351</v>
      </c>
      <c r="W134" s="24" t="s">
        <v>42352</v>
      </c>
      <c r="X134"/>
      <c r="Y134"/>
      <c r="Z134"/>
      <c r="AA134"/>
      <c r="AB134"/>
    </row>
    <row r="135" spans="1:28" x14ac:dyDescent="0.25">
      <c r="A135" s="25" t="s">
        <v>257</v>
      </c>
      <c r="B135" s="23" t="s">
        <v>258</v>
      </c>
      <c r="C135" s="21">
        <v>6232.84</v>
      </c>
      <c r="D135" s="21">
        <v>2217.3000400000001</v>
      </c>
      <c r="E135" s="21">
        <v>2009.8000400000001</v>
      </c>
      <c r="F135" s="21">
        <v>1.0900000000000001</v>
      </c>
      <c r="G135" s="21">
        <v>858.79998000000001</v>
      </c>
      <c r="H135" s="21">
        <v>2048.3000400000001</v>
      </c>
      <c r="I135" s="21">
        <v>2157.1000899999999</v>
      </c>
      <c r="J135" s="21">
        <v>3405.6999500000002</v>
      </c>
      <c r="K135" s="21">
        <v>3138</v>
      </c>
      <c r="L135" s="21">
        <v>3899.8000400000001</v>
      </c>
      <c r="M135" s="21">
        <v>0</v>
      </c>
      <c r="N135" s="21">
        <v>2047.8000400000001</v>
      </c>
      <c r="O135" s="21">
        <v>44.3</v>
      </c>
      <c r="P135" s="21">
        <v>65.62</v>
      </c>
      <c r="Q135" s="21">
        <v>1.9086700000000001</v>
      </c>
      <c r="R135" s="21">
        <v>0.83</v>
      </c>
      <c r="S135" s="21">
        <v>0.32</v>
      </c>
      <c r="T135" s="21">
        <v>6.7790000000000003E-2</v>
      </c>
      <c r="U135" s="23" t="s">
        <v>42353</v>
      </c>
      <c r="V135" s="23" t="s">
        <v>42354</v>
      </c>
      <c r="W135" s="24" t="s">
        <v>42355</v>
      </c>
      <c r="X135"/>
      <c r="Y135"/>
      <c r="Z135"/>
      <c r="AA135"/>
      <c r="AB135"/>
    </row>
    <row r="136" spans="1:28" x14ac:dyDescent="0.25">
      <c r="A136" s="25" t="s">
        <v>259</v>
      </c>
      <c r="B136" s="23" t="s">
        <v>260</v>
      </c>
      <c r="C136" s="21">
        <v>50136.03</v>
      </c>
      <c r="D136" s="21">
        <v>1657.2629300000001</v>
      </c>
      <c r="E136" s="21">
        <v>1581.79602</v>
      </c>
      <c r="F136" s="21">
        <v>1.27</v>
      </c>
      <c r="G136" s="21">
        <v>923.096</v>
      </c>
      <c r="H136" s="21">
        <v>1289.70605</v>
      </c>
      <c r="I136" s="21">
        <v>388.12898999999999</v>
      </c>
      <c r="J136" s="21">
        <v>1293.5309999999999</v>
      </c>
      <c r="K136" s="21">
        <v>5550.7480400000004</v>
      </c>
      <c r="L136" s="21">
        <v>0</v>
      </c>
      <c r="M136" s="21">
        <v>0</v>
      </c>
      <c r="N136" s="21">
        <v>4885.8198199999997</v>
      </c>
      <c r="O136" s="21">
        <v>17.29</v>
      </c>
      <c r="P136" s="21">
        <v>0</v>
      </c>
      <c r="Q136" s="21">
        <v>0</v>
      </c>
      <c r="R136" s="21">
        <v>3.96</v>
      </c>
      <c r="S136" s="21">
        <v>3.29</v>
      </c>
      <c r="T136" s="21">
        <v>2.5804900000000002</v>
      </c>
      <c r="U136" s="23" t="s">
        <v>42356</v>
      </c>
      <c r="V136" s="23" t="s">
        <v>42357</v>
      </c>
      <c r="W136" s="24" t="s">
        <v>42358</v>
      </c>
      <c r="X136"/>
      <c r="Y136"/>
      <c r="Z136"/>
      <c r="AA136"/>
      <c r="AB136"/>
    </row>
    <row r="137" spans="1:28" x14ac:dyDescent="0.25">
      <c r="A137" s="25" t="s">
        <v>40443</v>
      </c>
      <c r="B137" s="23" t="s">
        <v>40444</v>
      </c>
      <c r="C137" s="21">
        <v>2766.06</v>
      </c>
      <c r="D137" s="21">
        <v>1171.4019699999999</v>
      </c>
      <c r="E137" s="21">
        <v>959.505</v>
      </c>
      <c r="F137" s="21">
        <v>1.52</v>
      </c>
      <c r="G137" s="21">
        <v>1005.52099</v>
      </c>
      <c r="H137" s="21">
        <v>2101.9069800000002</v>
      </c>
      <c r="I137" s="21">
        <v>115.51999000000001</v>
      </c>
      <c r="J137" s="21">
        <v>2327.8269</v>
      </c>
      <c r="K137" s="21">
        <v>4633.9599600000001</v>
      </c>
      <c r="L137" s="21">
        <v>1618.77001</v>
      </c>
      <c r="M137" s="21">
        <v>0</v>
      </c>
      <c r="N137" s="21">
        <v>2620.4030699999998</v>
      </c>
      <c r="U137" s="23" t="s">
        <v>42359</v>
      </c>
      <c r="V137" s="23" t="s">
        <v>42360</v>
      </c>
      <c r="W137" s="24" t="s">
        <v>42361</v>
      </c>
      <c r="X137"/>
      <c r="Y137"/>
      <c r="Z137"/>
      <c r="AA137"/>
      <c r="AB137"/>
    </row>
    <row r="138" spans="1:28" x14ac:dyDescent="0.25">
      <c r="A138" s="25" t="s">
        <v>40445</v>
      </c>
      <c r="B138" s="23" t="s">
        <v>40446</v>
      </c>
      <c r="C138" s="21">
        <v>27108.98</v>
      </c>
      <c r="D138" s="21">
        <v>2248.4299299999998</v>
      </c>
      <c r="E138" s="21">
        <v>1742.1999499999999</v>
      </c>
      <c r="F138" s="21">
        <v>0.65</v>
      </c>
      <c r="G138" s="21">
        <v>510.88</v>
      </c>
      <c r="H138" s="21">
        <v>1184.8199400000001</v>
      </c>
      <c r="I138" s="21">
        <v>237.30499</v>
      </c>
      <c r="J138" s="21">
        <v>2471.1650300000001</v>
      </c>
      <c r="K138" s="21">
        <v>6184.81005</v>
      </c>
      <c r="L138" s="21">
        <v>1770.875</v>
      </c>
      <c r="M138" s="21">
        <v>0</v>
      </c>
      <c r="N138" s="21">
        <v>4907.7651299999998</v>
      </c>
      <c r="U138" s="23" t="s">
        <v>42362</v>
      </c>
      <c r="V138" s="23" t="s">
        <v>42362</v>
      </c>
      <c r="W138" s="24" t="s">
        <v>42363</v>
      </c>
      <c r="X138"/>
      <c r="Y138"/>
      <c r="Z138"/>
      <c r="AA138"/>
      <c r="AB138"/>
    </row>
    <row r="139" spans="1:28" x14ac:dyDescent="0.25">
      <c r="A139" s="25" t="s">
        <v>262</v>
      </c>
      <c r="B139" s="23" t="s">
        <v>263</v>
      </c>
      <c r="C139" s="21">
        <v>28265.93</v>
      </c>
      <c r="D139" s="21">
        <v>735.32501000000002</v>
      </c>
      <c r="E139" s="21">
        <v>598.04101000000003</v>
      </c>
      <c r="F139" s="21">
        <v>1.25</v>
      </c>
      <c r="G139" s="21">
        <v>1049.5479700000001</v>
      </c>
      <c r="H139" s="21">
        <v>0</v>
      </c>
      <c r="I139" s="21">
        <v>4467.4501899999996</v>
      </c>
      <c r="J139" s="21">
        <v>794.83599000000004</v>
      </c>
      <c r="K139" s="21">
        <v>1664.12194</v>
      </c>
      <c r="L139" s="21">
        <v>753.57397000000003</v>
      </c>
      <c r="M139" s="21">
        <v>0</v>
      </c>
      <c r="N139" s="21">
        <v>4865.8510699999997</v>
      </c>
      <c r="O139" s="21">
        <v>55.18</v>
      </c>
      <c r="P139" s="21">
        <v>13.614000000000001</v>
      </c>
      <c r="Q139" s="21">
        <v>0.15759000000000001</v>
      </c>
      <c r="R139" s="21">
        <v>2.13</v>
      </c>
      <c r="S139" s="21">
        <v>2.09</v>
      </c>
      <c r="T139" s="21">
        <v>0.7732</v>
      </c>
      <c r="U139" s="23" t="s">
        <v>42364</v>
      </c>
      <c r="V139" s="23" t="s">
        <v>42365</v>
      </c>
      <c r="W139" s="24" t="s">
        <v>42366</v>
      </c>
      <c r="X139"/>
      <c r="Y139"/>
      <c r="Z139"/>
      <c r="AA139"/>
      <c r="AB139"/>
    </row>
    <row r="140" spans="1:28" x14ac:dyDescent="0.25">
      <c r="A140" s="25" t="s">
        <v>264</v>
      </c>
      <c r="B140" s="23" t="s">
        <v>265</v>
      </c>
      <c r="C140" s="21">
        <v>63800.17</v>
      </c>
      <c r="D140" s="21">
        <v>3826</v>
      </c>
      <c r="E140" s="21">
        <v>3562</v>
      </c>
      <c r="F140" s="21">
        <v>0.9</v>
      </c>
      <c r="G140" s="21">
        <v>3035</v>
      </c>
      <c r="H140" s="21">
        <v>0</v>
      </c>
      <c r="I140" s="21">
        <v>8739</v>
      </c>
      <c r="J140" s="21">
        <v>3059</v>
      </c>
      <c r="K140" s="21">
        <v>4177</v>
      </c>
      <c r="L140" s="21">
        <v>9825</v>
      </c>
      <c r="M140" s="21">
        <v>0</v>
      </c>
      <c r="N140" s="21">
        <v>-429</v>
      </c>
      <c r="O140" s="21">
        <v>0.28000000000000003</v>
      </c>
      <c r="P140" s="21">
        <v>99.454999999999998</v>
      </c>
      <c r="Q140" s="21">
        <v>182.36206999999999</v>
      </c>
      <c r="R140" s="21">
        <v>2.04</v>
      </c>
      <c r="S140" s="21">
        <v>1.37</v>
      </c>
      <c r="T140" s="21">
        <v>0.37331999999999999</v>
      </c>
      <c r="U140" s="23" t="s">
        <v>42367</v>
      </c>
      <c r="V140" s="23" t="s">
        <v>42368</v>
      </c>
      <c r="W140" s="24" t="s">
        <v>42369</v>
      </c>
      <c r="X140"/>
      <c r="Y140"/>
      <c r="Z140"/>
      <c r="AA140"/>
      <c r="AB140"/>
    </row>
    <row r="141" spans="1:28" x14ac:dyDescent="0.25">
      <c r="A141" s="25" t="s">
        <v>266</v>
      </c>
      <c r="B141" s="23" t="s">
        <v>267</v>
      </c>
      <c r="C141" s="21">
        <v>10297.719999999999</v>
      </c>
      <c r="D141" s="21">
        <v>310</v>
      </c>
      <c r="E141" s="21">
        <v>233.1</v>
      </c>
      <c r="F141" s="21">
        <v>1.28</v>
      </c>
      <c r="G141" s="21">
        <v>581.20001000000002</v>
      </c>
      <c r="H141" s="21">
        <v>516.40002000000004</v>
      </c>
      <c r="I141" s="21">
        <v>967.59996999999998</v>
      </c>
      <c r="J141" s="21">
        <v>934.20001000000002</v>
      </c>
      <c r="K141" s="21">
        <v>1633.6999499999999</v>
      </c>
      <c r="L141" s="21">
        <v>334.5</v>
      </c>
      <c r="M141" s="21">
        <v>0</v>
      </c>
      <c r="N141" s="21">
        <v>1747.6999499999999</v>
      </c>
      <c r="O141" s="21">
        <v>11.9</v>
      </c>
      <c r="P141" s="21">
        <v>15.59599</v>
      </c>
      <c r="Q141" s="21">
        <v>0.18478</v>
      </c>
      <c r="R141" s="21">
        <v>1.84</v>
      </c>
      <c r="S141" s="21">
        <v>1.2</v>
      </c>
      <c r="T141" s="21">
        <v>0.57384999999999997</v>
      </c>
      <c r="U141" s="23" t="s">
        <v>42370</v>
      </c>
      <c r="V141" s="23" t="s">
        <v>42371</v>
      </c>
      <c r="W141" s="24" t="s">
        <v>42372</v>
      </c>
      <c r="X141"/>
      <c r="Y141"/>
      <c r="Z141"/>
      <c r="AA141"/>
      <c r="AB141"/>
    </row>
    <row r="142" spans="1:28" x14ac:dyDescent="0.25">
      <c r="A142" s="25" t="s">
        <v>269</v>
      </c>
      <c r="B142" s="23" t="s">
        <v>269</v>
      </c>
      <c r="C142" s="21">
        <v>10205.370000000001</v>
      </c>
      <c r="D142" s="21">
        <v>6967</v>
      </c>
      <c r="E142" s="21">
        <v>5734</v>
      </c>
      <c r="F142" s="21">
        <v>3.54</v>
      </c>
      <c r="G142" s="21">
        <v>1466</v>
      </c>
      <c r="H142" s="21">
        <v>0</v>
      </c>
      <c r="I142" s="21">
        <v>0</v>
      </c>
      <c r="J142" s="21">
        <v>2916</v>
      </c>
      <c r="K142" s="21">
        <v>2708</v>
      </c>
      <c r="L142" s="21">
        <v>5451</v>
      </c>
      <c r="M142" s="21">
        <v>0</v>
      </c>
      <c r="N142" s="21">
        <v>1345</v>
      </c>
      <c r="O142" s="21">
        <v>4.6100000000000003</v>
      </c>
      <c r="P142" s="21">
        <v>80.177000000000007</v>
      </c>
      <c r="Q142" s="21">
        <v>4.0446600000000004</v>
      </c>
      <c r="R142" s="21">
        <v>1.1100000000000001</v>
      </c>
      <c r="S142" s="21">
        <v>0.93</v>
      </c>
      <c r="T142" s="21">
        <v>0.42592000000000002</v>
      </c>
      <c r="U142" s="23" t="s">
        <v>42373</v>
      </c>
      <c r="V142" s="23" t="s">
        <v>42374</v>
      </c>
      <c r="W142" s="24" t="s">
        <v>42375</v>
      </c>
      <c r="X142"/>
      <c r="Y142"/>
      <c r="Z142"/>
      <c r="AA142"/>
      <c r="AB142"/>
    </row>
    <row r="143" spans="1:28" x14ac:dyDescent="0.25">
      <c r="A143" s="25" t="s">
        <v>40447</v>
      </c>
      <c r="B143" s="23" t="s">
        <v>40448</v>
      </c>
      <c r="C143" s="21">
        <v>2722.45</v>
      </c>
      <c r="D143" s="21">
        <v>329.98399999999998</v>
      </c>
      <c r="E143" s="21">
        <v>321.74700000000001</v>
      </c>
      <c r="F143" s="21">
        <v>1.82</v>
      </c>
      <c r="G143" s="21">
        <v>103.611</v>
      </c>
      <c r="H143" s="21">
        <v>0</v>
      </c>
      <c r="I143" s="21">
        <v>0</v>
      </c>
      <c r="J143" s="21">
        <v>479.32299</v>
      </c>
      <c r="K143" s="21">
        <v>262.58199999999999</v>
      </c>
      <c r="L143" s="21">
        <v>199.05</v>
      </c>
      <c r="M143" s="21">
        <v>0</v>
      </c>
      <c r="N143" s="21">
        <v>279.35699</v>
      </c>
      <c r="O143" s="21">
        <v>3.54</v>
      </c>
      <c r="P143" s="21">
        <v>56.173000000000002</v>
      </c>
      <c r="Q143" s="21">
        <v>0.70792999999999995</v>
      </c>
      <c r="R143" s="21">
        <v>0.56999999999999995</v>
      </c>
      <c r="S143" s="21">
        <v>0.55000000000000004</v>
      </c>
      <c r="T143" s="21">
        <v>0.33165</v>
      </c>
      <c r="U143" s="23" t="s">
        <v>42376</v>
      </c>
      <c r="V143" s="23" t="s">
        <v>42377</v>
      </c>
      <c r="W143" s="24" t="s">
        <v>42378</v>
      </c>
      <c r="X143"/>
      <c r="Y143"/>
      <c r="Z143"/>
      <c r="AA143"/>
      <c r="AB143"/>
    </row>
    <row r="144" spans="1:28" x14ac:dyDescent="0.25">
      <c r="A144" s="25" t="s">
        <v>271</v>
      </c>
      <c r="B144" s="23" t="s">
        <v>272</v>
      </c>
      <c r="C144" s="21">
        <v>62145.5</v>
      </c>
      <c r="D144" s="21">
        <v>4220.8999000000003</v>
      </c>
      <c r="E144" s="21">
        <v>2882.6999500000002</v>
      </c>
      <c r="F144" s="21">
        <v>0.85</v>
      </c>
      <c r="G144" s="21">
        <v>2310.1999500000002</v>
      </c>
      <c r="H144" s="21">
        <v>514.20001000000002</v>
      </c>
      <c r="I144" s="21">
        <v>1170.5</v>
      </c>
      <c r="J144" s="21">
        <v>3465.8000400000001</v>
      </c>
      <c r="K144" s="21">
        <v>6282.8999000000003</v>
      </c>
      <c r="L144" s="21">
        <v>7085.7997999999998</v>
      </c>
      <c r="M144" s="21">
        <v>0</v>
      </c>
      <c r="N144" s="21">
        <v>13702.400390000001</v>
      </c>
      <c r="O144" s="21">
        <v>66.14</v>
      </c>
      <c r="P144" s="21">
        <v>37.887</v>
      </c>
      <c r="Q144" s="21">
        <v>0.60995999999999995</v>
      </c>
      <c r="R144" s="21">
        <v>2.0499999999999998</v>
      </c>
      <c r="S144" s="21">
        <v>1.66</v>
      </c>
      <c r="T144" s="21">
        <v>0.99789000000000005</v>
      </c>
      <c r="U144" s="23" t="s">
        <v>42379</v>
      </c>
      <c r="V144" s="23" t="s">
        <v>42380</v>
      </c>
      <c r="W144" s="24" t="s">
        <v>42381</v>
      </c>
      <c r="X144"/>
      <c r="Y144"/>
      <c r="Z144"/>
      <c r="AA144"/>
      <c r="AB144"/>
    </row>
    <row r="145" spans="1:28" x14ac:dyDescent="0.25">
      <c r="A145" s="25" t="s">
        <v>40449</v>
      </c>
      <c r="B145" s="23" t="s">
        <v>40450</v>
      </c>
      <c r="C145" s="21">
        <v>2682.9</v>
      </c>
      <c r="D145" s="21">
        <v>1132.6199899999999</v>
      </c>
      <c r="E145" s="21">
        <v>936.65002000000004</v>
      </c>
      <c r="F145" s="21">
        <v>1.81</v>
      </c>
      <c r="G145" s="21">
        <v>492.03100000000001</v>
      </c>
      <c r="H145" s="21">
        <v>2730.9308999999998</v>
      </c>
      <c r="I145" s="21">
        <v>475.17401000000001</v>
      </c>
      <c r="J145" s="21">
        <v>1958.6419599999999</v>
      </c>
      <c r="K145" s="21">
        <v>3866.71191</v>
      </c>
      <c r="L145" s="21">
        <v>702.75097000000005</v>
      </c>
      <c r="M145" s="21">
        <v>0</v>
      </c>
      <c r="N145" s="21">
        <v>3573.8110299999998</v>
      </c>
      <c r="O145" s="21">
        <v>45.87</v>
      </c>
      <c r="P145" s="21">
        <v>16.433</v>
      </c>
      <c r="Q145" s="21">
        <v>0.19663</v>
      </c>
      <c r="R145" s="21">
        <v>1.97</v>
      </c>
      <c r="S145" s="21">
        <v>0.57999999999999996</v>
      </c>
      <c r="T145" s="21">
        <v>0.32867000000000002</v>
      </c>
      <c r="U145" s="23" t="s">
        <v>42382</v>
      </c>
      <c r="V145" s="23" t="s">
        <v>42383</v>
      </c>
      <c r="W145" s="24" t="s">
        <v>42384</v>
      </c>
      <c r="X145"/>
      <c r="Y145"/>
      <c r="Z145"/>
      <c r="AA145"/>
      <c r="AB145"/>
    </row>
    <row r="146" spans="1:28" x14ac:dyDescent="0.25">
      <c r="A146" s="25" t="s">
        <v>273</v>
      </c>
      <c r="B146" s="23" t="s">
        <v>274</v>
      </c>
      <c r="C146" s="21">
        <v>5534.56</v>
      </c>
      <c r="D146" s="21">
        <v>522</v>
      </c>
      <c r="E146" s="21">
        <v>218</v>
      </c>
      <c r="F146" s="21">
        <v>1.54</v>
      </c>
      <c r="G146" s="21">
        <v>1313</v>
      </c>
      <c r="H146" s="21">
        <v>163</v>
      </c>
      <c r="I146" s="21">
        <v>4166</v>
      </c>
      <c r="J146" s="21">
        <v>1921</v>
      </c>
      <c r="K146" s="21">
        <v>2652</v>
      </c>
      <c r="L146" s="21">
        <v>2583</v>
      </c>
      <c r="M146" s="21">
        <v>0</v>
      </c>
      <c r="N146" s="21">
        <v>2127</v>
      </c>
      <c r="O146" s="21">
        <v>9.1999999999999993</v>
      </c>
      <c r="P146" s="21">
        <v>54.45</v>
      </c>
      <c r="Q146" s="21">
        <v>1.1953800000000001</v>
      </c>
      <c r="R146" s="21">
        <v>1.53</v>
      </c>
      <c r="S146" s="21">
        <v>1.3</v>
      </c>
      <c r="T146" s="21">
        <v>0.61217999999999995</v>
      </c>
      <c r="U146" s="23" t="s">
        <v>42385</v>
      </c>
      <c r="V146" s="23" t="s">
        <v>42386</v>
      </c>
      <c r="W146" s="24" t="s">
        <v>42387</v>
      </c>
      <c r="X146"/>
      <c r="Y146"/>
      <c r="Z146"/>
      <c r="AA146"/>
      <c r="AB146"/>
    </row>
    <row r="147" spans="1:28" x14ac:dyDescent="0.25">
      <c r="A147" s="25" t="s">
        <v>275</v>
      </c>
      <c r="B147" s="23" t="s">
        <v>276</v>
      </c>
      <c r="C147" s="21">
        <v>45660.97</v>
      </c>
      <c r="D147" s="21">
        <v>2988.6999500000002</v>
      </c>
      <c r="E147" s="21">
        <v>2595.8000400000001</v>
      </c>
      <c r="F147" s="21">
        <v>1.23</v>
      </c>
      <c r="G147" s="21">
        <v>2631.3000400000001</v>
      </c>
      <c r="H147" s="21">
        <v>2093.6000899999999</v>
      </c>
      <c r="I147" s="21">
        <v>7180.2001899999996</v>
      </c>
      <c r="J147" s="21">
        <v>2676.1000899999999</v>
      </c>
      <c r="K147" s="21">
        <v>6479.1000899999999</v>
      </c>
      <c r="L147" s="21">
        <v>4575</v>
      </c>
      <c r="M147" s="21">
        <v>0</v>
      </c>
      <c r="N147" s="21">
        <v>7073.5</v>
      </c>
      <c r="O147" s="21">
        <v>12.37</v>
      </c>
      <c r="P147" s="21">
        <v>38.349989999999998</v>
      </c>
      <c r="Q147" s="21">
        <v>0.61921999999999999</v>
      </c>
      <c r="R147" s="21">
        <v>2.64</v>
      </c>
      <c r="S147" s="21">
        <v>1.64</v>
      </c>
      <c r="T147" s="21">
        <v>0.65549999999999997</v>
      </c>
      <c r="U147" s="23" t="s">
        <v>42388</v>
      </c>
      <c r="V147" s="23" t="s">
        <v>42389</v>
      </c>
      <c r="W147" s="24" t="s">
        <v>42390</v>
      </c>
      <c r="X147"/>
      <c r="Y147"/>
      <c r="Z147"/>
      <c r="AA147"/>
      <c r="AB147"/>
    </row>
    <row r="148" spans="1:28" x14ac:dyDescent="0.25">
      <c r="A148" s="25" t="s">
        <v>278</v>
      </c>
      <c r="B148" s="23" t="s">
        <v>279</v>
      </c>
      <c r="C148" s="21">
        <v>3483.29</v>
      </c>
      <c r="D148" s="21">
        <v>388.17498000000001</v>
      </c>
      <c r="E148" s="21">
        <v>206.47799000000001</v>
      </c>
      <c r="F148" s="21">
        <v>1.1599999999999999</v>
      </c>
      <c r="G148" s="21">
        <v>43.331000000000003</v>
      </c>
      <c r="H148" s="21">
        <v>0</v>
      </c>
      <c r="I148" s="21">
        <v>0</v>
      </c>
      <c r="J148" s="21">
        <v>116.06399999999999</v>
      </c>
      <c r="K148" s="21">
        <v>47.408000000000001</v>
      </c>
      <c r="L148" s="21">
        <v>1478.2550000000001</v>
      </c>
      <c r="M148" s="21">
        <v>0</v>
      </c>
      <c r="N148" s="21">
        <v>3178.3950100000002</v>
      </c>
      <c r="O148" s="21">
        <v>13.77</v>
      </c>
      <c r="P148" s="21">
        <v>32.667990000000003</v>
      </c>
      <c r="Q148" s="21">
        <v>0.48515999999999998</v>
      </c>
      <c r="R148" s="21">
        <v>0.98</v>
      </c>
      <c r="S148" s="21">
        <v>0.41</v>
      </c>
      <c r="T148" s="21">
        <v>3.5119999999999998E-2</v>
      </c>
      <c r="U148" s="23" t="s">
        <v>42391</v>
      </c>
      <c r="V148" s="23" t="s">
        <v>42392</v>
      </c>
      <c r="W148" s="24" t="s">
        <v>42393</v>
      </c>
      <c r="X148"/>
      <c r="Y148"/>
      <c r="Z148"/>
      <c r="AA148"/>
      <c r="AB148"/>
    </row>
    <row r="149" spans="1:28" x14ac:dyDescent="0.25">
      <c r="A149" s="25" t="s">
        <v>280</v>
      </c>
      <c r="B149" s="23" t="s">
        <v>281</v>
      </c>
      <c r="C149" s="21">
        <v>10456.67</v>
      </c>
      <c r="D149" s="21">
        <v>-616.93104000000005</v>
      </c>
      <c r="E149" s="21">
        <v>-618.87702000000002</v>
      </c>
      <c r="F149" s="21">
        <v>1.25</v>
      </c>
      <c r="G149" s="21">
        <v>7.7270000000000003</v>
      </c>
      <c r="H149" s="21">
        <v>85.713989999999995</v>
      </c>
      <c r="I149" s="21">
        <v>0</v>
      </c>
      <c r="J149" s="21">
        <v>167.61</v>
      </c>
      <c r="K149" s="21">
        <v>719.52301</v>
      </c>
      <c r="L149" s="21">
        <v>92.736000000000004</v>
      </c>
      <c r="M149" s="21">
        <v>0</v>
      </c>
      <c r="N149" s="21">
        <v>169.87199000000001</v>
      </c>
      <c r="O149" s="21">
        <v>3.55</v>
      </c>
      <c r="P149" s="21">
        <v>18.379989999999999</v>
      </c>
      <c r="Q149" s="21">
        <v>0.22519</v>
      </c>
      <c r="R149" s="21">
        <v>6.88</v>
      </c>
      <c r="S149" s="21">
        <v>3.78</v>
      </c>
      <c r="T149" s="21">
        <v>3.7353399999999999</v>
      </c>
      <c r="U149" s="23" t="s">
        <v>42394</v>
      </c>
      <c r="V149" s="23" t="s">
        <v>42395</v>
      </c>
      <c r="W149" s="24" t="s">
        <v>42396</v>
      </c>
      <c r="X149"/>
      <c r="Y149"/>
      <c r="Z149"/>
      <c r="AA149"/>
      <c r="AB149"/>
    </row>
    <row r="150" spans="1:28" x14ac:dyDescent="0.25">
      <c r="A150" s="25" t="s">
        <v>40451</v>
      </c>
      <c r="B150" s="23" t="s">
        <v>40452</v>
      </c>
      <c r="C150" s="21">
        <v>4020.73</v>
      </c>
      <c r="D150" s="21">
        <v>690.17601999999999</v>
      </c>
      <c r="E150" s="21">
        <v>577.46099000000004</v>
      </c>
      <c r="F150" s="21">
        <v>1.25</v>
      </c>
      <c r="G150" s="21">
        <v>830.06700999999998</v>
      </c>
      <c r="H150" s="21">
        <v>1037.2049500000001</v>
      </c>
      <c r="I150" s="21">
        <v>3859.6970200000001</v>
      </c>
      <c r="J150" s="21">
        <v>1539.3909900000001</v>
      </c>
      <c r="K150" s="21">
        <v>2274.1140099999998</v>
      </c>
      <c r="L150" s="21">
        <v>696.29602</v>
      </c>
      <c r="M150" s="21">
        <v>0</v>
      </c>
      <c r="N150" s="21">
        <v>4667.9829099999997</v>
      </c>
      <c r="S150" s="21">
        <v>0.8</v>
      </c>
      <c r="T150" s="21">
        <v>0.26428000000000001</v>
      </c>
      <c r="U150" s="23" t="s">
        <v>42397</v>
      </c>
      <c r="V150" s="23" t="s">
        <v>42398</v>
      </c>
      <c r="W150" s="24" t="s">
        <v>42399</v>
      </c>
      <c r="X150"/>
      <c r="Y150"/>
      <c r="Z150"/>
      <c r="AA150"/>
      <c r="AB150"/>
    </row>
    <row r="151" spans="1:28" x14ac:dyDescent="0.25">
      <c r="A151" s="25" t="s">
        <v>282</v>
      </c>
      <c r="B151" s="23" t="s">
        <v>283</v>
      </c>
      <c r="C151" s="21">
        <v>40001.96</v>
      </c>
      <c r="D151" s="21">
        <v>2419.9960900000001</v>
      </c>
      <c r="E151" s="21">
        <v>2334.7490200000002</v>
      </c>
      <c r="F151" s="21">
        <v>1.67</v>
      </c>
      <c r="G151" s="21">
        <v>726.25298999999995</v>
      </c>
      <c r="H151" s="21">
        <v>0</v>
      </c>
      <c r="I151" s="21">
        <v>263.74398000000002</v>
      </c>
      <c r="J151" s="21">
        <v>3445.2910099999999</v>
      </c>
      <c r="K151" s="21">
        <v>2975.1169399999999</v>
      </c>
      <c r="L151" s="21">
        <v>2814.1169399999999</v>
      </c>
      <c r="M151" s="21">
        <v>554.21301000000005</v>
      </c>
      <c r="N151" s="21">
        <v>2912.7739200000001</v>
      </c>
      <c r="O151" s="21">
        <v>5.29</v>
      </c>
      <c r="P151" s="21">
        <v>52.026000000000003</v>
      </c>
      <c r="Q151" s="21">
        <v>0.93764000000000003</v>
      </c>
      <c r="R151" s="21">
        <v>0.87</v>
      </c>
      <c r="S151" s="21">
        <v>0.86</v>
      </c>
      <c r="T151" s="21">
        <v>0.65273000000000003</v>
      </c>
      <c r="U151" s="23" t="s">
        <v>42400</v>
      </c>
      <c r="V151" s="23" t="s">
        <v>42401</v>
      </c>
      <c r="W151" s="24" t="s">
        <v>42402</v>
      </c>
      <c r="X151"/>
      <c r="Y151"/>
      <c r="Z151"/>
      <c r="AA151"/>
      <c r="AB151"/>
    </row>
    <row r="152" spans="1:28" x14ac:dyDescent="0.25">
      <c r="A152" s="25" t="s">
        <v>284</v>
      </c>
      <c r="B152" s="23" t="s">
        <v>285</v>
      </c>
      <c r="C152" s="21">
        <v>9330.6299999999992</v>
      </c>
      <c r="D152" s="21">
        <v>526.44799</v>
      </c>
      <c r="E152" s="21">
        <v>-33.314</v>
      </c>
      <c r="F152" s="21">
        <v>1.95</v>
      </c>
      <c r="G152" s="21">
        <v>702.81402000000003</v>
      </c>
      <c r="H152" s="21">
        <v>0</v>
      </c>
      <c r="I152" s="21">
        <v>3501.4150300000001</v>
      </c>
      <c r="J152" s="21">
        <v>578.95799999999997</v>
      </c>
      <c r="K152" s="21">
        <v>1939.0830000000001</v>
      </c>
      <c r="L152" s="21">
        <v>3205.3820799999999</v>
      </c>
      <c r="M152" s="21">
        <v>0</v>
      </c>
      <c r="N152" s="21">
        <v>1902.6769999999999</v>
      </c>
      <c r="O152" s="21">
        <v>5.1100000000000003</v>
      </c>
      <c r="P152" s="21">
        <v>62.65</v>
      </c>
      <c r="Q152" s="21">
        <v>1.67737</v>
      </c>
      <c r="R152" s="21">
        <v>3.31</v>
      </c>
      <c r="S152" s="21">
        <v>3.35</v>
      </c>
      <c r="T152" s="21">
        <v>2.1353300000000002</v>
      </c>
      <c r="U152" s="23" t="s">
        <v>42403</v>
      </c>
      <c r="V152" s="23" t="s">
        <v>42404</v>
      </c>
      <c r="W152" s="24" t="s">
        <v>42405</v>
      </c>
      <c r="X152"/>
      <c r="Y152"/>
      <c r="Z152"/>
      <c r="AA152"/>
      <c r="AB152"/>
    </row>
    <row r="153" spans="1:28" x14ac:dyDescent="0.25">
      <c r="A153" s="25" t="s">
        <v>287</v>
      </c>
      <c r="B153" s="23" t="s">
        <v>288</v>
      </c>
      <c r="C153" s="21">
        <v>5502.08</v>
      </c>
      <c r="D153" s="21">
        <v>-32.71</v>
      </c>
      <c r="E153" s="21">
        <v>-66.717010000000002</v>
      </c>
      <c r="F153" s="21">
        <v>0.96</v>
      </c>
      <c r="G153" s="21">
        <v>16.503</v>
      </c>
      <c r="H153" s="21">
        <v>0</v>
      </c>
      <c r="I153" s="21">
        <v>60.893000000000001</v>
      </c>
      <c r="J153" s="21">
        <v>61.34299</v>
      </c>
      <c r="K153" s="21">
        <v>201.46799999999999</v>
      </c>
      <c r="L153" s="21">
        <v>0</v>
      </c>
      <c r="M153" s="21">
        <v>0</v>
      </c>
      <c r="N153" s="21">
        <v>265.54597999999999</v>
      </c>
      <c r="O153" s="21">
        <v>6.78</v>
      </c>
      <c r="P153" s="21">
        <v>0</v>
      </c>
      <c r="Q153" s="21">
        <v>0</v>
      </c>
      <c r="R153" s="21">
        <v>2.65</v>
      </c>
      <c r="S153" s="21">
        <v>3.28</v>
      </c>
      <c r="T153" s="21">
        <v>3.01525</v>
      </c>
      <c r="U153" s="23" t="s">
        <v>42406</v>
      </c>
      <c r="V153" s="23" t="s">
        <v>42407</v>
      </c>
      <c r="W153" s="24" t="s">
        <v>42408</v>
      </c>
      <c r="X153"/>
      <c r="Y153"/>
      <c r="Z153"/>
      <c r="AA153"/>
      <c r="AB153"/>
    </row>
    <row r="154" spans="1:28" x14ac:dyDescent="0.25">
      <c r="A154" s="25" t="s">
        <v>289</v>
      </c>
      <c r="B154" s="23" t="s">
        <v>290</v>
      </c>
      <c r="C154" s="21">
        <v>3220.52</v>
      </c>
      <c r="D154" s="21">
        <v>-141.215</v>
      </c>
      <c r="E154" s="21">
        <v>-148.55500000000001</v>
      </c>
      <c r="F154" s="21">
        <v>1.61</v>
      </c>
      <c r="G154" s="21">
        <v>165.964</v>
      </c>
      <c r="H154" s="21">
        <v>0</v>
      </c>
      <c r="I154" s="21">
        <v>31.6</v>
      </c>
      <c r="J154" s="21">
        <v>270.25200999999998</v>
      </c>
      <c r="K154" s="21">
        <v>422.49700000000001</v>
      </c>
      <c r="L154" s="21">
        <v>115.37899</v>
      </c>
      <c r="M154" s="21">
        <v>0</v>
      </c>
      <c r="N154" s="21">
        <v>145.69999000000001</v>
      </c>
      <c r="O154" s="21">
        <v>1.6</v>
      </c>
      <c r="P154" s="21">
        <v>55.252989999999997</v>
      </c>
      <c r="Q154" s="21">
        <v>1.23478</v>
      </c>
      <c r="R154" s="21">
        <v>1.46</v>
      </c>
      <c r="S154" s="21">
        <v>1.56</v>
      </c>
      <c r="T154" s="21">
        <v>0.94923000000000002</v>
      </c>
      <c r="U154" s="23" t="s">
        <v>42409</v>
      </c>
      <c r="V154" s="23" t="s">
        <v>42410</v>
      </c>
      <c r="W154" s="24" t="s">
        <v>42411</v>
      </c>
      <c r="X154"/>
      <c r="Y154"/>
      <c r="Z154"/>
      <c r="AA154"/>
      <c r="AB154"/>
    </row>
    <row r="155" spans="1:28" x14ac:dyDescent="0.25">
      <c r="A155" s="25" t="s">
        <v>291</v>
      </c>
      <c r="B155" s="23" t="s">
        <v>292</v>
      </c>
      <c r="C155" s="21">
        <v>24959.63</v>
      </c>
      <c r="D155" s="21">
        <v>1980</v>
      </c>
      <c r="E155" s="21">
        <v>1209</v>
      </c>
      <c r="F155" s="21">
        <v>2.0099999999999998</v>
      </c>
      <c r="G155" s="21">
        <v>3433</v>
      </c>
      <c r="H155" s="21">
        <v>2340</v>
      </c>
      <c r="I155" s="21">
        <v>7691</v>
      </c>
      <c r="J155" s="21">
        <v>4865</v>
      </c>
      <c r="K155" s="21">
        <v>7784</v>
      </c>
      <c r="L155" s="21">
        <v>6460</v>
      </c>
      <c r="M155" s="21">
        <v>0</v>
      </c>
      <c r="N155" s="21">
        <v>8998</v>
      </c>
      <c r="O155" s="21">
        <v>33.92</v>
      </c>
      <c r="P155" s="21">
        <v>41.728000000000002</v>
      </c>
      <c r="Q155" s="21">
        <v>0.70550000000000002</v>
      </c>
      <c r="R155" s="21">
        <v>1.71</v>
      </c>
      <c r="S155" s="21">
        <v>1.1200000000000001</v>
      </c>
      <c r="T155" s="21">
        <v>0.41336000000000001</v>
      </c>
      <c r="U155" s="23" t="s">
        <v>42412</v>
      </c>
      <c r="V155" s="23" t="s">
        <v>42413</v>
      </c>
      <c r="W155" s="24" t="s">
        <v>42414</v>
      </c>
      <c r="X155"/>
      <c r="Y155"/>
      <c r="Z155"/>
      <c r="AA155"/>
      <c r="AB155"/>
    </row>
    <row r="156" spans="1:28" x14ac:dyDescent="0.25">
      <c r="A156" s="25" t="s">
        <v>293</v>
      </c>
      <c r="B156" s="23" t="s">
        <v>294</v>
      </c>
      <c r="C156" s="21">
        <v>5949.92</v>
      </c>
      <c r="D156" s="21">
        <v>364.42599000000001</v>
      </c>
      <c r="E156" s="21">
        <v>-91.094009999999997</v>
      </c>
      <c r="F156" s="21">
        <v>0.51</v>
      </c>
      <c r="G156" s="21">
        <v>528.05700000000002</v>
      </c>
      <c r="H156" s="21">
        <v>224.92099999999999</v>
      </c>
      <c r="I156" s="21">
        <v>1417.26196</v>
      </c>
      <c r="J156" s="21">
        <v>1534.4599599999999</v>
      </c>
      <c r="K156" s="21">
        <v>1094.4809499999999</v>
      </c>
      <c r="L156" s="21">
        <v>7088.74316</v>
      </c>
      <c r="M156" s="21">
        <v>184.29899</v>
      </c>
      <c r="N156" s="21">
        <v>6652.1401299999998</v>
      </c>
      <c r="O156" s="21">
        <v>9.98</v>
      </c>
      <c r="P156" s="21">
        <v>52.027990000000003</v>
      </c>
      <c r="Q156" s="21">
        <v>1.06721</v>
      </c>
      <c r="R156" s="21">
        <v>0.75</v>
      </c>
      <c r="S156" s="21">
        <v>0.56999999999999995</v>
      </c>
      <c r="T156" s="21">
        <v>0.22255</v>
      </c>
      <c r="U156" s="23" t="s">
        <v>42415</v>
      </c>
      <c r="V156" s="23" t="s">
        <v>42416</v>
      </c>
      <c r="W156" s="24" t="s">
        <v>42417</v>
      </c>
      <c r="X156"/>
      <c r="Y156"/>
      <c r="Z156"/>
      <c r="AA156"/>
      <c r="AB156"/>
    </row>
    <row r="157" spans="1:28" x14ac:dyDescent="0.25">
      <c r="A157" s="25" t="s">
        <v>295</v>
      </c>
      <c r="B157" s="23" t="s">
        <v>296</v>
      </c>
      <c r="C157" s="21">
        <v>6221.8</v>
      </c>
      <c r="D157" s="21">
        <v>3251.9960900000001</v>
      </c>
      <c r="E157" s="21">
        <v>2600.0358799999999</v>
      </c>
      <c r="F157" s="21">
        <v>3.47</v>
      </c>
      <c r="G157" s="21">
        <v>35.487990000000003</v>
      </c>
      <c r="H157" s="21">
        <v>0</v>
      </c>
      <c r="I157" s="21">
        <v>0</v>
      </c>
      <c r="J157" s="21">
        <v>1774.90905</v>
      </c>
      <c r="K157" s="21">
        <v>787.52502000000004</v>
      </c>
      <c r="L157" s="21">
        <v>1183.47595</v>
      </c>
      <c r="M157" s="21">
        <v>0</v>
      </c>
      <c r="N157" s="21">
        <v>7017.1538</v>
      </c>
      <c r="O157" s="21">
        <v>23.89</v>
      </c>
      <c r="P157" s="21">
        <v>15.468</v>
      </c>
      <c r="Q157" s="21">
        <v>0.18298</v>
      </c>
      <c r="R157" s="21">
        <v>0.28999999999999998</v>
      </c>
      <c r="S157" s="21">
        <v>0.44</v>
      </c>
      <c r="T157" s="21">
        <v>0.42370000000000002</v>
      </c>
      <c r="U157" s="23" t="s">
        <v>42418</v>
      </c>
      <c r="V157" s="23" t="s">
        <v>42419</v>
      </c>
      <c r="W157" s="24" t="s">
        <v>42420</v>
      </c>
      <c r="X157"/>
      <c r="Y157"/>
      <c r="Z157"/>
      <c r="AA157"/>
      <c r="AB157"/>
    </row>
    <row r="158" spans="1:28" x14ac:dyDescent="0.25">
      <c r="A158" s="25" t="s">
        <v>40453</v>
      </c>
      <c r="B158" s="23" t="s">
        <v>40454</v>
      </c>
      <c r="C158" s="21">
        <v>4042.76</v>
      </c>
      <c r="D158" s="21">
        <v>362.70098000000002</v>
      </c>
      <c r="E158" s="21">
        <v>235.322</v>
      </c>
      <c r="F158" s="21">
        <v>0.92</v>
      </c>
      <c r="G158" s="21">
        <v>1485.6719900000001</v>
      </c>
      <c r="H158" s="21">
        <v>0.27900000000000003</v>
      </c>
      <c r="I158" s="21">
        <v>1637.16101</v>
      </c>
      <c r="J158" s="21">
        <v>1627.2809999999999</v>
      </c>
      <c r="K158" s="21">
        <v>1868.0419899999999</v>
      </c>
      <c r="L158" s="21">
        <v>950.27899000000002</v>
      </c>
      <c r="M158" s="21">
        <v>0</v>
      </c>
      <c r="N158" s="21">
        <v>1095.057</v>
      </c>
      <c r="O158" s="21">
        <v>12.11</v>
      </c>
      <c r="P158" s="21">
        <v>46.460990000000002</v>
      </c>
      <c r="Q158" s="21">
        <v>0.86778</v>
      </c>
      <c r="R158" s="21">
        <v>1.1499999999999999</v>
      </c>
      <c r="S158" s="21">
        <v>1.1499999999999999</v>
      </c>
      <c r="T158" s="21">
        <v>0.23480000000000001</v>
      </c>
      <c r="U158" s="23" t="s">
        <v>42421</v>
      </c>
      <c r="V158" s="23" t="s">
        <v>42422</v>
      </c>
      <c r="W158" s="24" t="s">
        <v>42423</v>
      </c>
      <c r="X158"/>
      <c r="Y158"/>
      <c r="Z158"/>
      <c r="AA158"/>
      <c r="AB158"/>
    </row>
    <row r="159" spans="1:28" x14ac:dyDescent="0.25">
      <c r="A159" s="25" t="s">
        <v>40455</v>
      </c>
      <c r="B159" s="23" t="s">
        <v>40456</v>
      </c>
      <c r="C159" s="21">
        <v>2015.66</v>
      </c>
      <c r="D159" s="21">
        <v>540.89500999999996</v>
      </c>
      <c r="E159" s="21">
        <v>400.85597999999999</v>
      </c>
      <c r="F159" s="21">
        <v>1.53</v>
      </c>
      <c r="G159" s="21">
        <v>592.38201000000004</v>
      </c>
      <c r="H159" s="21">
        <v>0</v>
      </c>
      <c r="I159" s="21">
        <v>419.178</v>
      </c>
      <c r="J159" s="21">
        <v>768.46996999999999</v>
      </c>
      <c r="K159" s="21">
        <v>989.78301999999996</v>
      </c>
      <c r="L159" s="21">
        <v>198.37100000000001</v>
      </c>
      <c r="M159" s="21">
        <v>0</v>
      </c>
      <c r="N159" s="21">
        <v>1151.4010000000001</v>
      </c>
      <c r="O159" s="21">
        <v>50.34</v>
      </c>
      <c r="P159" s="21">
        <v>13.361000000000001</v>
      </c>
      <c r="Q159" s="21">
        <v>0.15421000000000001</v>
      </c>
      <c r="R159" s="21">
        <v>1.33</v>
      </c>
      <c r="S159" s="21">
        <v>1.29</v>
      </c>
      <c r="T159" s="21">
        <v>0.51712999999999998</v>
      </c>
      <c r="U159" s="23" t="s">
        <v>42424</v>
      </c>
      <c r="V159" s="23" t="s">
        <v>42425</v>
      </c>
      <c r="W159" s="24" t="s">
        <v>42426</v>
      </c>
      <c r="X159"/>
      <c r="Y159"/>
      <c r="Z159"/>
      <c r="AA159"/>
      <c r="AB159"/>
    </row>
    <row r="160" spans="1:28" x14ac:dyDescent="0.25">
      <c r="A160" s="25" t="s">
        <v>297</v>
      </c>
      <c r="B160" s="23" t="s">
        <v>298</v>
      </c>
      <c r="C160" s="21">
        <v>10390.61</v>
      </c>
      <c r="D160" s="21">
        <v>1628</v>
      </c>
      <c r="E160" s="21">
        <v>1602</v>
      </c>
      <c r="F160" s="21">
        <v>1.01</v>
      </c>
      <c r="G160" s="21">
        <v>180</v>
      </c>
      <c r="H160" s="21">
        <v>0</v>
      </c>
      <c r="I160" s="21">
        <v>0</v>
      </c>
      <c r="J160" s="21">
        <v>523</v>
      </c>
      <c r="K160" s="21">
        <v>517</v>
      </c>
      <c r="L160" s="21">
        <v>12289</v>
      </c>
      <c r="M160" s="21">
        <v>0</v>
      </c>
      <c r="N160" s="21">
        <v>9555</v>
      </c>
      <c r="O160" s="21">
        <v>18.45</v>
      </c>
      <c r="P160" s="21">
        <v>52.805990000000001</v>
      </c>
      <c r="Q160" s="21">
        <v>1.1189100000000001</v>
      </c>
      <c r="R160" s="21">
        <v>1.1599999999999999</v>
      </c>
      <c r="S160" s="21">
        <v>0.99</v>
      </c>
      <c r="T160" s="21">
        <v>0.64434999999999998</v>
      </c>
      <c r="U160" s="23" t="s">
        <v>42427</v>
      </c>
      <c r="V160" s="23" t="s">
        <v>42428</v>
      </c>
      <c r="W160" s="24" t="s">
        <v>42429</v>
      </c>
      <c r="X160"/>
      <c r="Y160"/>
      <c r="Z160"/>
      <c r="AA160"/>
      <c r="AB160"/>
    </row>
    <row r="161" spans="1:28" x14ac:dyDescent="0.25">
      <c r="A161" s="25" t="s">
        <v>40457</v>
      </c>
      <c r="B161" s="23" t="s">
        <v>40458</v>
      </c>
      <c r="C161" s="21">
        <v>2054.34</v>
      </c>
      <c r="D161" s="21">
        <v>1252.92895</v>
      </c>
      <c r="E161" s="21">
        <v>1099.4489699999999</v>
      </c>
      <c r="F161" s="21">
        <v>0.69</v>
      </c>
      <c r="G161" s="21">
        <v>255.3</v>
      </c>
      <c r="H161" s="21">
        <v>223.01499000000001</v>
      </c>
      <c r="I161" s="21">
        <v>0</v>
      </c>
      <c r="J161" s="21">
        <v>426.87898999999999</v>
      </c>
      <c r="K161" s="21">
        <v>823.85100999999997</v>
      </c>
      <c r="L161" s="21">
        <v>116.288</v>
      </c>
      <c r="M161" s="21">
        <v>0</v>
      </c>
      <c r="N161" s="21">
        <v>1365.5799500000001</v>
      </c>
      <c r="O161" s="21">
        <v>78.400000000000006</v>
      </c>
      <c r="P161" s="21">
        <v>7.04169</v>
      </c>
      <c r="Q161" s="21">
        <v>7.5749999999999998E-2</v>
      </c>
      <c r="R161" s="21">
        <v>2.58</v>
      </c>
      <c r="S161" s="21">
        <v>1.41</v>
      </c>
      <c r="T161" s="21">
        <v>0.80944000000000005</v>
      </c>
      <c r="U161" s="23" t="s">
        <v>42430</v>
      </c>
      <c r="V161" s="23" t="s">
        <v>42431</v>
      </c>
      <c r="W161" s="24" t="s">
        <v>42432</v>
      </c>
      <c r="X161"/>
      <c r="Y161"/>
      <c r="Z161"/>
      <c r="AA161"/>
      <c r="AB161"/>
    </row>
    <row r="162" spans="1:28" x14ac:dyDescent="0.25">
      <c r="A162" s="25" t="s">
        <v>300</v>
      </c>
      <c r="B162" s="23" t="s">
        <v>301</v>
      </c>
      <c r="C162" s="21">
        <v>19970.54</v>
      </c>
      <c r="D162" s="21">
        <v>1168.0739699999999</v>
      </c>
      <c r="E162" s="21">
        <v>226.34100000000001</v>
      </c>
      <c r="F162" s="21">
        <v>0.93</v>
      </c>
      <c r="G162" s="21">
        <v>7.6139900000000003</v>
      </c>
      <c r="H162" s="21">
        <v>0</v>
      </c>
      <c r="I162" s="21">
        <v>0</v>
      </c>
      <c r="J162" s="21">
        <v>2471.2590300000002</v>
      </c>
      <c r="K162" s="21">
        <v>865.58897999999999</v>
      </c>
      <c r="L162" s="21">
        <v>10159.759760000001</v>
      </c>
      <c r="M162" s="21">
        <v>0</v>
      </c>
      <c r="N162" s="21">
        <v>22673.630850000001</v>
      </c>
      <c r="O162" s="21">
        <v>130.87</v>
      </c>
      <c r="P162" s="21">
        <v>33.841990000000003</v>
      </c>
      <c r="Q162" s="21">
        <v>0.50954999999999995</v>
      </c>
      <c r="R162" s="21">
        <v>0.53</v>
      </c>
      <c r="S162" s="21">
        <v>0.35</v>
      </c>
      <c r="T162" s="21">
        <v>0.34717999999999999</v>
      </c>
      <c r="U162" s="23" t="s">
        <v>42433</v>
      </c>
      <c r="V162" s="23" t="s">
        <v>42434</v>
      </c>
      <c r="W162" s="24" t="s">
        <v>42435</v>
      </c>
      <c r="X162"/>
      <c r="Y162"/>
      <c r="Z162"/>
      <c r="AA162"/>
      <c r="AB162"/>
    </row>
    <row r="163" spans="1:28" x14ac:dyDescent="0.25">
      <c r="A163" s="25" t="s">
        <v>302</v>
      </c>
      <c r="B163" s="23" t="s">
        <v>303</v>
      </c>
      <c r="C163" s="21">
        <v>26956.880000000001</v>
      </c>
      <c r="D163" s="21">
        <v>1334.86401</v>
      </c>
      <c r="E163" s="21">
        <v>993.52301</v>
      </c>
      <c r="F163" s="21">
        <v>1.32</v>
      </c>
      <c r="G163" s="21">
        <v>774.26098000000002</v>
      </c>
      <c r="H163" s="21">
        <v>0</v>
      </c>
      <c r="I163" s="21">
        <v>2207.8759700000001</v>
      </c>
      <c r="J163" s="21">
        <v>14465.29003</v>
      </c>
      <c r="K163" s="21">
        <v>14204.190420000001</v>
      </c>
      <c r="L163" s="21">
        <v>2441.8998999999999</v>
      </c>
      <c r="M163" s="21">
        <v>0</v>
      </c>
      <c r="N163" s="21">
        <v>3798.6179099999999</v>
      </c>
      <c r="O163" s="21">
        <v>13.52</v>
      </c>
      <c r="P163" s="21">
        <v>42.206000000000003</v>
      </c>
      <c r="Q163" s="21">
        <v>0.60604999999999998</v>
      </c>
      <c r="R163" s="21">
        <v>1</v>
      </c>
      <c r="S163" s="21">
        <v>0.98</v>
      </c>
      <c r="T163" s="21">
        <v>0.92842000000000002</v>
      </c>
      <c r="U163" s="23" t="s">
        <v>42436</v>
      </c>
      <c r="V163" s="23" t="s">
        <v>42437</v>
      </c>
      <c r="W163" s="24" t="s">
        <v>42438</v>
      </c>
      <c r="X163"/>
      <c r="Y163"/>
      <c r="Z163"/>
      <c r="AA163"/>
      <c r="AB163"/>
    </row>
    <row r="164" spans="1:28" x14ac:dyDescent="0.25">
      <c r="A164" s="25" t="s">
        <v>304</v>
      </c>
      <c r="B164" s="23" t="s">
        <v>305</v>
      </c>
      <c r="C164" s="21">
        <v>22422.69</v>
      </c>
      <c r="D164" s="21">
        <v>-621.06597999999997</v>
      </c>
      <c r="E164" s="21">
        <v>-725.40803000000005</v>
      </c>
      <c r="F164" s="21">
        <v>0.74</v>
      </c>
      <c r="G164" s="21">
        <v>277.27499</v>
      </c>
      <c r="H164" s="21">
        <v>228.35299000000001</v>
      </c>
      <c r="I164" s="21">
        <v>174.90100000000001</v>
      </c>
      <c r="J164" s="21">
        <v>302.27699999999999</v>
      </c>
      <c r="K164" s="21">
        <v>2774.1970200000001</v>
      </c>
      <c r="L164" s="21">
        <v>0</v>
      </c>
      <c r="M164" s="21">
        <v>0</v>
      </c>
      <c r="N164" s="21">
        <v>2813.6989699999999</v>
      </c>
      <c r="O164" s="21">
        <v>50.79</v>
      </c>
      <c r="P164" s="21">
        <v>0</v>
      </c>
      <c r="R164" s="21">
        <v>9.18</v>
      </c>
      <c r="S164" s="21">
        <v>8.42</v>
      </c>
      <c r="T164" s="21">
        <v>7.5049299999999999</v>
      </c>
      <c r="U164" s="23" t="s">
        <v>42439</v>
      </c>
      <c r="V164" s="23" t="s">
        <v>42440</v>
      </c>
      <c r="W164" s="24" t="s">
        <v>42441</v>
      </c>
      <c r="X164"/>
      <c r="Y164"/>
      <c r="Z164"/>
      <c r="AA164"/>
      <c r="AB164"/>
    </row>
    <row r="165" spans="1:28" x14ac:dyDescent="0.25">
      <c r="A165" s="25" t="s">
        <v>40460</v>
      </c>
      <c r="B165" s="23" t="s">
        <v>40461</v>
      </c>
      <c r="C165" s="21">
        <v>6719.4</v>
      </c>
      <c r="D165" s="21">
        <v>2030.2869800000001</v>
      </c>
      <c r="E165" s="21">
        <v>1285.3919599999999</v>
      </c>
      <c r="F165" s="21">
        <v>1.4</v>
      </c>
      <c r="G165" s="21">
        <v>1782.6910399999999</v>
      </c>
      <c r="H165" s="21">
        <v>1473.98596</v>
      </c>
      <c r="I165" s="21">
        <v>5092.04882</v>
      </c>
      <c r="J165" s="21">
        <v>2539.1760199999999</v>
      </c>
      <c r="K165" s="21">
        <v>5017.24316</v>
      </c>
      <c r="L165" s="21">
        <v>2697.2160600000002</v>
      </c>
      <c r="M165" s="21">
        <v>0</v>
      </c>
      <c r="N165" s="21">
        <v>7732.3710899999996</v>
      </c>
      <c r="O165" s="21">
        <v>103.04</v>
      </c>
      <c r="P165" s="21">
        <v>25.861000000000001</v>
      </c>
      <c r="Q165" s="21">
        <v>0.34882000000000002</v>
      </c>
      <c r="R165" s="21">
        <v>1.98</v>
      </c>
      <c r="S165" s="21">
        <v>1.4</v>
      </c>
      <c r="T165" s="21">
        <v>0.69335999999999998</v>
      </c>
      <c r="U165" s="23" t="s">
        <v>42442</v>
      </c>
      <c r="V165" s="23" t="s">
        <v>42443</v>
      </c>
      <c r="W165" s="24" t="s">
        <v>42444</v>
      </c>
      <c r="X165"/>
      <c r="Y165"/>
      <c r="Z165"/>
      <c r="AA165"/>
      <c r="AB165"/>
    </row>
    <row r="166" spans="1:28" x14ac:dyDescent="0.25">
      <c r="A166" s="25" t="s">
        <v>40462</v>
      </c>
      <c r="B166" s="23" t="s">
        <v>40463</v>
      </c>
      <c r="C166" s="21">
        <v>2222.16</v>
      </c>
      <c r="D166" s="21">
        <v>944.21696999999995</v>
      </c>
      <c r="E166" s="21">
        <v>670.45799999999997</v>
      </c>
      <c r="F166" s="21">
        <v>1.35</v>
      </c>
      <c r="G166" s="21">
        <v>247.21099000000001</v>
      </c>
      <c r="H166" s="21">
        <v>77.325990000000004</v>
      </c>
      <c r="I166" s="21">
        <v>0</v>
      </c>
      <c r="J166" s="21">
        <v>255.57098999999999</v>
      </c>
      <c r="K166" s="21">
        <v>654.79101000000003</v>
      </c>
      <c r="L166" s="21">
        <v>397.20299999999997</v>
      </c>
      <c r="M166" s="21">
        <v>0</v>
      </c>
      <c r="N166" s="21">
        <v>1641.47802</v>
      </c>
      <c r="O166" s="21">
        <v>13.42</v>
      </c>
      <c r="P166" s="21">
        <v>19.681989999999999</v>
      </c>
      <c r="Q166" s="21">
        <v>0.24504000000000001</v>
      </c>
      <c r="R166" s="21">
        <v>2.33</v>
      </c>
      <c r="S166" s="21">
        <v>2.2599999999999998</v>
      </c>
      <c r="T166" s="21">
        <v>1.2922199999999999</v>
      </c>
      <c r="U166" s="23" t="s">
        <v>42445</v>
      </c>
      <c r="V166" s="23" t="s">
        <v>42446</v>
      </c>
      <c r="W166" s="24" t="s">
        <v>42447</v>
      </c>
      <c r="X166"/>
      <c r="Y166"/>
      <c r="Z166"/>
      <c r="AA166"/>
      <c r="AB166"/>
    </row>
    <row r="167" spans="1:28" x14ac:dyDescent="0.25">
      <c r="A167" s="25" t="s">
        <v>306</v>
      </c>
      <c r="B167" s="23" t="s">
        <v>307</v>
      </c>
      <c r="C167" s="21">
        <v>10450.41</v>
      </c>
      <c r="D167" s="21">
        <v>1160.69201</v>
      </c>
      <c r="E167" s="21">
        <v>628.36499000000003</v>
      </c>
      <c r="F167" s="21">
        <v>1.65</v>
      </c>
      <c r="G167" s="21">
        <v>2147.95703</v>
      </c>
      <c r="H167" s="21">
        <v>552.38598000000002</v>
      </c>
      <c r="I167" s="21">
        <v>7628.8500899999999</v>
      </c>
      <c r="J167" s="21">
        <v>3285.88598</v>
      </c>
      <c r="K167" s="21">
        <v>3291.98999</v>
      </c>
      <c r="L167" s="21">
        <v>7345.8598599999996</v>
      </c>
      <c r="M167" s="21">
        <v>0</v>
      </c>
      <c r="N167" s="21">
        <v>3029.6398899999999</v>
      </c>
      <c r="O167" s="21">
        <v>12.22</v>
      </c>
      <c r="P167" s="21">
        <v>71.316999999999993</v>
      </c>
      <c r="Q167" s="21">
        <v>2.4838</v>
      </c>
      <c r="R167" s="21">
        <v>1.21</v>
      </c>
      <c r="S167" s="21">
        <v>0.83</v>
      </c>
      <c r="T167" s="21">
        <v>0.18004999999999999</v>
      </c>
      <c r="U167" s="23" t="s">
        <v>42448</v>
      </c>
      <c r="V167" s="23" t="s">
        <v>42449</v>
      </c>
      <c r="W167" s="24" t="s">
        <v>42450</v>
      </c>
      <c r="X167"/>
      <c r="Y167"/>
      <c r="Z167"/>
      <c r="AA167"/>
      <c r="AB167"/>
    </row>
    <row r="168" spans="1:28" x14ac:dyDescent="0.25">
      <c r="A168" s="25" t="s">
        <v>40464</v>
      </c>
      <c r="B168" s="23" t="s">
        <v>40465</v>
      </c>
      <c r="C168" s="21">
        <v>2894.12</v>
      </c>
      <c r="D168" s="21">
        <v>154</v>
      </c>
      <c r="E168" s="21">
        <v>-88</v>
      </c>
      <c r="F168" s="21">
        <v>1.9</v>
      </c>
      <c r="G168" s="21">
        <v>974</v>
      </c>
      <c r="H168" s="21">
        <v>1622</v>
      </c>
      <c r="I168" s="21">
        <v>292</v>
      </c>
      <c r="J168" s="21">
        <v>1971</v>
      </c>
      <c r="K168" s="21">
        <v>3002</v>
      </c>
      <c r="L168" s="21">
        <v>1597</v>
      </c>
      <c r="M168" s="21">
        <v>0</v>
      </c>
      <c r="N168" s="21">
        <v>1357</v>
      </c>
      <c r="O168" s="21">
        <v>14.05</v>
      </c>
      <c r="P168" s="21">
        <v>53.34</v>
      </c>
      <c r="Q168" s="21">
        <v>1.14316</v>
      </c>
      <c r="R168" s="21">
        <v>1.52</v>
      </c>
      <c r="S168" s="21">
        <v>0.7</v>
      </c>
      <c r="T168" s="21">
        <v>0.20598</v>
      </c>
      <c r="U168" s="23" t="s">
        <v>42451</v>
      </c>
      <c r="V168" s="23" t="s">
        <v>42452</v>
      </c>
      <c r="W168" s="24" t="s">
        <v>42453</v>
      </c>
      <c r="X168"/>
      <c r="Y168"/>
      <c r="Z168"/>
      <c r="AA168"/>
      <c r="AB168"/>
    </row>
    <row r="169" spans="1:28" x14ac:dyDescent="0.25">
      <c r="A169" s="25" t="s">
        <v>309</v>
      </c>
      <c r="B169" s="23" t="s">
        <v>310</v>
      </c>
      <c r="C169" s="21">
        <v>3495.27</v>
      </c>
      <c r="D169" s="21">
        <v>136.477</v>
      </c>
      <c r="E169" s="21">
        <v>28.561</v>
      </c>
      <c r="F169" s="21">
        <v>2.0299999999999998</v>
      </c>
      <c r="G169" s="21">
        <v>424.71499</v>
      </c>
      <c r="H169" s="21">
        <v>233.15898999999999</v>
      </c>
      <c r="I169" s="21">
        <v>802.54796999999996</v>
      </c>
      <c r="J169" s="21">
        <v>465.26199000000003</v>
      </c>
      <c r="K169" s="21">
        <v>831.20898</v>
      </c>
      <c r="L169" s="21">
        <v>720.35198000000003</v>
      </c>
      <c r="M169" s="21">
        <v>0</v>
      </c>
      <c r="N169" s="21">
        <v>124.28099</v>
      </c>
      <c r="O169" s="21">
        <v>1.37</v>
      </c>
      <c r="P169" s="21">
        <v>83.078000000000003</v>
      </c>
      <c r="Q169" s="21">
        <v>3.4043600000000001</v>
      </c>
      <c r="R169" s="21">
        <v>1.84</v>
      </c>
      <c r="S169" s="21">
        <v>1.29</v>
      </c>
      <c r="T169" s="21">
        <v>0.37254999999999999</v>
      </c>
      <c r="U169" s="23" t="s">
        <v>42454</v>
      </c>
      <c r="V169" s="23" t="s">
        <v>42455</v>
      </c>
      <c r="W169" s="24" t="s">
        <v>42456</v>
      </c>
      <c r="X169"/>
      <c r="Y169"/>
      <c r="Z169"/>
      <c r="AA169"/>
      <c r="AB169"/>
    </row>
    <row r="170" spans="1:28" x14ac:dyDescent="0.25">
      <c r="A170" s="25" t="s">
        <v>312</v>
      </c>
      <c r="B170" s="23" t="s">
        <v>313</v>
      </c>
      <c r="C170" s="21">
        <v>7161.6</v>
      </c>
      <c r="D170" s="21">
        <v>2300.1100999999999</v>
      </c>
      <c r="E170" s="21">
        <v>2069.7980899999998</v>
      </c>
      <c r="F170" s="21">
        <v>1.4</v>
      </c>
      <c r="G170" s="21">
        <v>12322.719719999999</v>
      </c>
      <c r="H170" s="21">
        <v>5319.3691399999998</v>
      </c>
      <c r="I170" s="21">
        <v>2186.7629299999999</v>
      </c>
      <c r="J170" s="21">
        <v>12389.5996</v>
      </c>
      <c r="K170" s="21">
        <v>18340.339840000001</v>
      </c>
      <c r="L170" s="21">
        <v>3182.9641099999999</v>
      </c>
      <c r="M170" s="21">
        <v>0</v>
      </c>
      <c r="N170" s="21">
        <v>5611.3530199999996</v>
      </c>
      <c r="O170" s="21">
        <v>99.14</v>
      </c>
      <c r="P170" s="21">
        <v>39.906999999999996</v>
      </c>
      <c r="Q170" s="21">
        <v>0.66408999999999996</v>
      </c>
      <c r="R170" s="21">
        <v>1.62</v>
      </c>
      <c r="S170" s="21">
        <v>1.05</v>
      </c>
      <c r="T170" s="21">
        <v>5.6349999999999997E-2</v>
      </c>
      <c r="U170" s="23" t="s">
        <v>42457</v>
      </c>
      <c r="V170" s="23" t="s">
        <v>42458</v>
      </c>
      <c r="W170" s="24" t="s">
        <v>42459</v>
      </c>
      <c r="X170"/>
      <c r="Y170"/>
      <c r="Z170"/>
      <c r="AA170"/>
      <c r="AB170"/>
    </row>
    <row r="171" spans="1:28" x14ac:dyDescent="0.25">
      <c r="A171" s="25" t="s">
        <v>315</v>
      </c>
      <c r="B171" s="23" t="s">
        <v>316</v>
      </c>
      <c r="C171" s="21">
        <v>3741.51</v>
      </c>
      <c r="D171" s="21">
        <v>-159.37800999999999</v>
      </c>
      <c r="E171" s="21">
        <v>-172.709</v>
      </c>
      <c r="F171" s="21">
        <v>0.99</v>
      </c>
      <c r="G171" s="21">
        <v>1.4099900000000001</v>
      </c>
      <c r="H171" s="21">
        <v>0</v>
      </c>
      <c r="I171" s="21">
        <v>11.96199</v>
      </c>
      <c r="J171" s="21">
        <v>138.85</v>
      </c>
      <c r="K171" s="21">
        <v>405.29901000000001</v>
      </c>
      <c r="L171" s="21">
        <v>0</v>
      </c>
      <c r="M171" s="21">
        <v>0</v>
      </c>
      <c r="N171" s="21">
        <v>418.33897999999999</v>
      </c>
      <c r="O171" s="21">
        <v>4.3499999999999996</v>
      </c>
      <c r="P171" s="21">
        <v>0</v>
      </c>
      <c r="Q171" s="21">
        <v>0</v>
      </c>
      <c r="R171" s="21">
        <v>6.6</v>
      </c>
      <c r="S171" s="21">
        <v>2.92</v>
      </c>
      <c r="T171" s="21">
        <v>2.9088099999999999</v>
      </c>
      <c r="U171" s="23" t="s">
        <v>42460</v>
      </c>
      <c r="V171" s="23" t="s">
        <v>42461</v>
      </c>
      <c r="W171" s="24" t="s">
        <v>42462</v>
      </c>
      <c r="X171"/>
      <c r="Y171"/>
      <c r="Z171"/>
      <c r="AA171"/>
      <c r="AB171"/>
    </row>
    <row r="172" spans="1:28" x14ac:dyDescent="0.25">
      <c r="A172" s="25" t="s">
        <v>40466</v>
      </c>
      <c r="B172" s="23" t="s">
        <v>40467</v>
      </c>
      <c r="C172" s="21">
        <v>3056.98</v>
      </c>
      <c r="D172" s="21">
        <v>450.35298999999998</v>
      </c>
      <c r="E172" s="21">
        <v>258.58999</v>
      </c>
      <c r="F172" s="21">
        <v>0.77</v>
      </c>
      <c r="G172" s="21">
        <v>324.83499</v>
      </c>
      <c r="H172" s="21">
        <v>1252.65795</v>
      </c>
      <c r="I172" s="21">
        <v>971.98698999999999</v>
      </c>
      <c r="J172" s="21">
        <v>3179.7790500000001</v>
      </c>
      <c r="K172" s="21">
        <v>2746.47192</v>
      </c>
      <c r="L172" s="21">
        <v>3729.8879299999999</v>
      </c>
      <c r="M172" s="21">
        <v>0</v>
      </c>
      <c r="N172" s="21">
        <v>754.65502000000004</v>
      </c>
      <c r="O172" s="21">
        <v>2.84</v>
      </c>
      <c r="P172" s="21">
        <v>83.029989999999998</v>
      </c>
      <c r="Q172" s="21">
        <v>4.8927100000000001</v>
      </c>
      <c r="R172" s="21">
        <v>0.81</v>
      </c>
      <c r="S172" s="21">
        <v>0.47</v>
      </c>
      <c r="T172" s="21">
        <v>0.36762</v>
      </c>
      <c r="U172" s="23" t="s">
        <v>42463</v>
      </c>
      <c r="V172" s="23" t="s">
        <v>42464</v>
      </c>
      <c r="W172" s="24" t="s">
        <v>42465</v>
      </c>
      <c r="X172"/>
      <c r="Y172"/>
      <c r="Z172"/>
      <c r="AA172"/>
      <c r="AB172"/>
    </row>
    <row r="173" spans="1:28" x14ac:dyDescent="0.25">
      <c r="A173" s="25" t="s">
        <v>318</v>
      </c>
      <c r="B173" s="23" t="s">
        <v>319</v>
      </c>
      <c r="C173" s="21">
        <v>4737.97</v>
      </c>
      <c r="D173" s="21">
        <v>-373.08499999999998</v>
      </c>
      <c r="E173" s="21">
        <v>-400.89301</v>
      </c>
      <c r="F173" s="21">
        <v>1.3</v>
      </c>
      <c r="G173" s="21">
        <v>82.362989999999996</v>
      </c>
      <c r="H173" s="21">
        <v>0</v>
      </c>
      <c r="I173" s="21">
        <v>0</v>
      </c>
      <c r="J173" s="21">
        <v>332.31599999999997</v>
      </c>
      <c r="K173" s="21">
        <v>660.39098999999999</v>
      </c>
      <c r="L173" s="21">
        <v>46.695990000000002</v>
      </c>
      <c r="M173" s="21">
        <v>0</v>
      </c>
      <c r="N173" s="21">
        <v>356.57400000000001</v>
      </c>
      <c r="O173" s="21">
        <v>1.62</v>
      </c>
      <c r="P173" s="21">
        <v>11.690989999999999</v>
      </c>
      <c r="Q173" s="21">
        <v>0.13238</v>
      </c>
      <c r="R173" s="21">
        <v>1.9</v>
      </c>
      <c r="S173" s="21">
        <v>1.99</v>
      </c>
      <c r="T173" s="21">
        <v>1.73939</v>
      </c>
      <c r="U173" s="23" t="s">
        <v>42466</v>
      </c>
      <c r="V173" s="23" t="s">
        <v>42467</v>
      </c>
      <c r="W173" s="24" t="s">
        <v>42468</v>
      </c>
      <c r="X173"/>
      <c r="Y173"/>
      <c r="Z173"/>
      <c r="AA173"/>
      <c r="AB173"/>
    </row>
    <row r="174" spans="1:28" x14ac:dyDescent="0.25">
      <c r="A174" s="25" t="s">
        <v>40468</v>
      </c>
      <c r="B174" s="23" t="s">
        <v>40469</v>
      </c>
      <c r="C174" s="21">
        <v>25633.759999999998</v>
      </c>
      <c r="D174" s="21">
        <v>1842.3680400000001</v>
      </c>
      <c r="E174" s="21">
        <v>1842.3680400000001</v>
      </c>
      <c r="F174" s="21">
        <v>0.99</v>
      </c>
      <c r="G174" s="21">
        <v>2210.4260199999999</v>
      </c>
      <c r="H174" s="21">
        <v>1904.4050199999999</v>
      </c>
      <c r="I174" s="21">
        <v>9007.89257</v>
      </c>
      <c r="J174" s="21">
        <v>3924.5581000000002</v>
      </c>
      <c r="K174" s="21">
        <v>4696.7460899999996</v>
      </c>
      <c r="L174" s="21">
        <v>2033.82897</v>
      </c>
      <c r="M174" s="21">
        <v>0</v>
      </c>
      <c r="N174" s="21">
        <v>8525.1767500000005</v>
      </c>
      <c r="O174" s="21">
        <v>3.83</v>
      </c>
      <c r="P174" s="21">
        <v>19.261990000000001</v>
      </c>
      <c r="Q174" s="21">
        <v>0.23855999999999999</v>
      </c>
      <c r="R174" s="21">
        <v>1.2</v>
      </c>
      <c r="S174" s="21">
        <v>0.71</v>
      </c>
      <c r="T174" s="21">
        <v>0.14827000000000001</v>
      </c>
      <c r="U174" s="23" t="s">
        <v>42469</v>
      </c>
      <c r="V174" s="23" t="s">
        <v>42470</v>
      </c>
      <c r="W174" s="24" t="s">
        <v>42471</v>
      </c>
      <c r="X174"/>
      <c r="Y174"/>
      <c r="Z174"/>
      <c r="AA174"/>
      <c r="AB174"/>
    </row>
    <row r="175" spans="1:28" x14ac:dyDescent="0.25">
      <c r="A175" s="25" t="s">
        <v>40470</v>
      </c>
      <c r="B175" s="23" t="s">
        <v>40471</v>
      </c>
      <c r="C175" s="21">
        <v>2344.84</v>
      </c>
      <c r="D175" s="21">
        <v>652.81500000000005</v>
      </c>
      <c r="E175" s="21">
        <v>549.25201000000004</v>
      </c>
      <c r="F175" s="21">
        <v>0.99</v>
      </c>
      <c r="G175" s="21">
        <v>28631.300780000001</v>
      </c>
      <c r="H175" s="21">
        <v>20.382989999999999</v>
      </c>
      <c r="I175" s="21">
        <v>1231.625</v>
      </c>
      <c r="J175" s="21">
        <v>30783.529289999999</v>
      </c>
      <c r="K175" s="21">
        <v>29273.140619999998</v>
      </c>
      <c r="L175" s="21">
        <v>4567.9321200000004</v>
      </c>
      <c r="M175" s="21">
        <v>194.11198999999999</v>
      </c>
      <c r="N175" s="21">
        <v>3821.3779199999999</v>
      </c>
      <c r="O175" s="21">
        <v>26.06</v>
      </c>
      <c r="P175" s="21">
        <v>57.27299</v>
      </c>
      <c r="Q175" s="21">
        <v>1.40663</v>
      </c>
      <c r="R175" s="21">
        <v>0.97</v>
      </c>
      <c r="S175" s="21">
        <v>0.95</v>
      </c>
      <c r="T175" s="21">
        <v>2.018E-2</v>
      </c>
      <c r="U175" s="23" t="s">
        <v>42472</v>
      </c>
      <c r="V175" s="23" t="s">
        <v>42473</v>
      </c>
      <c r="W175" s="24" t="s">
        <v>42474</v>
      </c>
      <c r="X175"/>
      <c r="Y175"/>
      <c r="Z175"/>
      <c r="AA175"/>
      <c r="AB175"/>
    </row>
    <row r="176" spans="1:28" x14ac:dyDescent="0.25">
      <c r="A176" s="25" t="s">
        <v>40472</v>
      </c>
      <c r="B176" s="23" t="s">
        <v>40473</v>
      </c>
      <c r="C176" s="21">
        <v>17777.21</v>
      </c>
      <c r="D176" s="21">
        <v>2634.6059500000001</v>
      </c>
      <c r="E176" s="21">
        <v>1520.31005</v>
      </c>
      <c r="F176" s="21">
        <v>1.33</v>
      </c>
      <c r="G176" s="21">
        <v>2337.4599600000001</v>
      </c>
      <c r="H176" s="21">
        <v>4174.1269499999999</v>
      </c>
      <c r="I176" s="21">
        <v>2392.5339300000001</v>
      </c>
      <c r="J176" s="21">
        <v>5191.0829999999996</v>
      </c>
      <c r="K176" s="21">
        <v>10033.79003</v>
      </c>
      <c r="L176" s="21">
        <v>4375.2128899999998</v>
      </c>
      <c r="M176" s="21">
        <v>0</v>
      </c>
      <c r="N176" s="21">
        <v>14798.360350000001</v>
      </c>
      <c r="O176" s="21">
        <v>18.690000000000001</v>
      </c>
      <c r="P176" s="21">
        <v>22.818999999999999</v>
      </c>
      <c r="Q176" s="21">
        <v>0.29565000000000002</v>
      </c>
      <c r="R176" s="21">
        <v>1.93</v>
      </c>
      <c r="S176" s="21">
        <v>1.1299999999999999</v>
      </c>
      <c r="T176" s="21">
        <v>0.67850999999999995</v>
      </c>
      <c r="U176" s="23" t="s">
        <v>42475</v>
      </c>
      <c r="V176" s="23" t="s">
        <v>42476</v>
      </c>
      <c r="W176" s="24" t="s">
        <v>42477</v>
      </c>
      <c r="X176"/>
      <c r="Y176"/>
      <c r="Z176"/>
      <c r="AA176"/>
      <c r="AB176"/>
    </row>
    <row r="177" spans="1:28" x14ac:dyDescent="0.25">
      <c r="A177" s="25" t="s">
        <v>40474</v>
      </c>
      <c r="B177" s="23" t="s">
        <v>40475</v>
      </c>
      <c r="C177" s="21">
        <v>7654.21</v>
      </c>
      <c r="D177" s="21">
        <v>4355.7402300000003</v>
      </c>
      <c r="E177" s="21">
        <v>2054.0309999999999</v>
      </c>
      <c r="F177" s="21">
        <v>1</v>
      </c>
      <c r="G177" s="21">
        <v>5657.9790000000003</v>
      </c>
      <c r="H177" s="21">
        <v>5062.9072200000001</v>
      </c>
      <c r="I177" s="21">
        <v>407.13101</v>
      </c>
      <c r="J177" s="21">
        <v>9531.8378900000007</v>
      </c>
      <c r="K177" s="21">
        <v>15416.33007</v>
      </c>
      <c r="L177" s="21">
        <v>6861.0991199999999</v>
      </c>
      <c r="M177" s="21">
        <v>0</v>
      </c>
      <c r="N177" s="21">
        <v>17768.91992</v>
      </c>
      <c r="O177" s="21">
        <v>53.04</v>
      </c>
      <c r="P177" s="21">
        <v>26.636990000000001</v>
      </c>
      <c r="Q177" s="21">
        <v>0.36308000000000001</v>
      </c>
      <c r="R177" s="21">
        <v>1.57</v>
      </c>
      <c r="U177" s="23" t="s">
        <v>42478</v>
      </c>
      <c r="V177" s="23" t="s">
        <v>42479</v>
      </c>
      <c r="W177" s="24" t="s">
        <v>42480</v>
      </c>
      <c r="X177"/>
      <c r="Y177"/>
      <c r="Z177"/>
      <c r="AA177"/>
      <c r="AB177"/>
    </row>
    <row r="178" spans="1:28" x14ac:dyDescent="0.25">
      <c r="A178" s="25" t="s">
        <v>40476</v>
      </c>
      <c r="B178" s="23" t="s">
        <v>40477</v>
      </c>
      <c r="C178" s="21">
        <v>7924.5</v>
      </c>
      <c r="D178" s="21">
        <v>3490.17895</v>
      </c>
      <c r="E178" s="21">
        <v>1972.6989699999999</v>
      </c>
      <c r="F178" s="21">
        <v>0.76</v>
      </c>
      <c r="G178" s="21">
        <v>3313.7739200000001</v>
      </c>
      <c r="H178" s="21">
        <v>3003.91894</v>
      </c>
      <c r="I178" s="21">
        <v>1663.7440099999999</v>
      </c>
      <c r="J178" s="21">
        <v>5454.6127900000001</v>
      </c>
      <c r="K178" s="21">
        <v>8328.9658199999994</v>
      </c>
      <c r="L178" s="21">
        <v>4347.74316</v>
      </c>
      <c r="M178" s="21">
        <v>0</v>
      </c>
      <c r="N178" s="21">
        <v>13480.559569999999</v>
      </c>
      <c r="O178" s="21">
        <v>11.29</v>
      </c>
      <c r="P178" s="21">
        <v>21.135000000000002</v>
      </c>
      <c r="Q178" s="21">
        <v>0.26798</v>
      </c>
      <c r="R178" s="21">
        <v>1.62</v>
      </c>
      <c r="U178" s="23" t="s">
        <v>42481</v>
      </c>
      <c r="V178" s="23" t="s">
        <v>42482</v>
      </c>
      <c r="W178" s="24" t="s">
        <v>42483</v>
      </c>
      <c r="X178"/>
      <c r="Y178"/>
      <c r="Z178"/>
      <c r="AA178"/>
      <c r="AB178"/>
    </row>
    <row r="179" spans="1:28" x14ac:dyDescent="0.25">
      <c r="A179" s="25" t="s">
        <v>320</v>
      </c>
      <c r="B179" s="23" t="s">
        <v>320</v>
      </c>
      <c r="C179" s="21">
        <v>3345.5</v>
      </c>
      <c r="D179" s="21">
        <v>500.89999</v>
      </c>
      <c r="E179" s="21">
        <v>409.5</v>
      </c>
      <c r="F179" s="21">
        <v>1.66</v>
      </c>
      <c r="G179" s="21">
        <v>853.59996999999998</v>
      </c>
      <c r="H179" s="21">
        <v>0</v>
      </c>
      <c r="I179" s="21">
        <v>2461.6000899999999</v>
      </c>
      <c r="J179" s="21">
        <v>441.89999</v>
      </c>
      <c r="K179" s="21">
        <v>981.09996999999998</v>
      </c>
      <c r="L179" s="21">
        <v>1066.59997</v>
      </c>
      <c r="M179" s="21">
        <v>0</v>
      </c>
      <c r="N179" s="21">
        <v>1901.3000400000001</v>
      </c>
      <c r="O179" s="21">
        <v>39.020000000000003</v>
      </c>
      <c r="P179" s="21">
        <v>34.993000000000002</v>
      </c>
      <c r="Q179" s="21">
        <v>0.53827999999999998</v>
      </c>
      <c r="R179" s="21">
        <v>2.4</v>
      </c>
      <c r="S179" s="21">
        <v>2.2200000000000002</v>
      </c>
      <c r="T179" s="21">
        <v>0.28852</v>
      </c>
      <c r="U179" s="23" t="s">
        <v>42484</v>
      </c>
      <c r="V179" s="23" t="s">
        <v>42485</v>
      </c>
      <c r="W179" s="24" t="s">
        <v>42486</v>
      </c>
      <c r="X179"/>
      <c r="Y179"/>
      <c r="Z179"/>
      <c r="AA179"/>
      <c r="AB179"/>
    </row>
    <row r="180" spans="1:28" x14ac:dyDescent="0.25">
      <c r="A180" s="25" t="s">
        <v>321</v>
      </c>
      <c r="B180" s="23" t="s">
        <v>322</v>
      </c>
      <c r="C180" s="21">
        <v>4779.16</v>
      </c>
      <c r="D180" s="21">
        <v>603</v>
      </c>
      <c r="E180" s="21">
        <v>355</v>
      </c>
      <c r="F180" s="21">
        <v>0.99</v>
      </c>
      <c r="G180" s="21">
        <v>402</v>
      </c>
      <c r="H180" s="21">
        <v>629</v>
      </c>
      <c r="I180" s="21">
        <v>2275</v>
      </c>
      <c r="J180" s="21">
        <v>553</v>
      </c>
      <c r="K180" s="21">
        <v>1768</v>
      </c>
      <c r="L180" s="21">
        <v>1270</v>
      </c>
      <c r="M180" s="21">
        <v>0</v>
      </c>
      <c r="N180" s="21">
        <v>3220</v>
      </c>
      <c r="O180" s="21">
        <v>60.2</v>
      </c>
      <c r="P180" s="21">
        <v>28.90099</v>
      </c>
      <c r="Q180" s="21">
        <v>0.40648000000000001</v>
      </c>
      <c r="R180" s="21">
        <v>3.46</v>
      </c>
      <c r="S180" s="21">
        <v>2.06</v>
      </c>
      <c r="T180" s="21">
        <v>1.33273</v>
      </c>
      <c r="U180" s="23" t="s">
        <v>42487</v>
      </c>
      <c r="V180" s="23" t="s">
        <v>42488</v>
      </c>
      <c r="W180" s="24" t="s">
        <v>42489</v>
      </c>
      <c r="X180"/>
      <c r="Y180"/>
      <c r="Z180"/>
      <c r="AA180"/>
      <c r="AB180"/>
    </row>
    <row r="181" spans="1:28" x14ac:dyDescent="0.25">
      <c r="A181" s="25" t="s">
        <v>40478</v>
      </c>
      <c r="B181" s="23" t="s">
        <v>40479</v>
      </c>
      <c r="C181" s="21">
        <v>27871.02</v>
      </c>
      <c r="D181" s="21">
        <v>1947.90002</v>
      </c>
      <c r="E181" s="21">
        <v>1947.90002</v>
      </c>
      <c r="F181" s="21">
        <v>1.79</v>
      </c>
      <c r="G181" s="21">
        <v>1397.59997</v>
      </c>
      <c r="H181" s="21">
        <v>168.5</v>
      </c>
      <c r="I181" s="21">
        <v>2775.3000400000001</v>
      </c>
      <c r="J181" s="21">
        <v>1474.6999499999999</v>
      </c>
      <c r="K181" s="21">
        <v>1581.40002</v>
      </c>
      <c r="L181" s="21">
        <v>5180.1000899999999</v>
      </c>
      <c r="M181" s="21">
        <v>0</v>
      </c>
      <c r="N181" s="21">
        <v>5033.7001899999996</v>
      </c>
      <c r="O181" s="21">
        <v>52.24</v>
      </c>
      <c r="P181" s="21">
        <v>53.360999999999997</v>
      </c>
      <c r="Q181" s="21">
        <v>1.14411</v>
      </c>
      <c r="R181" s="21">
        <v>1.22</v>
      </c>
      <c r="U181" s="23" t="s">
        <v>42490</v>
      </c>
      <c r="V181" s="23" t="s">
        <v>42491</v>
      </c>
      <c r="W181" s="24" t="s">
        <v>42492</v>
      </c>
      <c r="X181"/>
      <c r="Y181"/>
      <c r="Z181"/>
      <c r="AA181"/>
      <c r="AB181"/>
    </row>
    <row r="182" spans="1:28" x14ac:dyDescent="0.25">
      <c r="A182" s="25" t="s">
        <v>40480</v>
      </c>
      <c r="B182" s="23" t="s">
        <v>40481</v>
      </c>
      <c r="C182" s="21">
        <v>20729.14</v>
      </c>
      <c r="D182" s="21">
        <v>822.15502000000004</v>
      </c>
      <c r="E182" s="21">
        <v>709.07397000000003</v>
      </c>
      <c r="F182" s="21">
        <v>1.74</v>
      </c>
      <c r="G182" s="21">
        <v>550.54101000000003</v>
      </c>
      <c r="H182" s="21">
        <v>250.62898999999999</v>
      </c>
      <c r="I182" s="21">
        <v>338.488</v>
      </c>
      <c r="J182" s="21">
        <v>482.35</v>
      </c>
      <c r="K182" s="21">
        <v>1442.97705</v>
      </c>
      <c r="L182" s="21">
        <v>0</v>
      </c>
      <c r="M182" s="21">
        <v>0</v>
      </c>
      <c r="N182" s="21">
        <v>2652.2189899999998</v>
      </c>
      <c r="O182" s="21">
        <v>51.13</v>
      </c>
      <c r="P182" s="21">
        <v>0</v>
      </c>
      <c r="Q182" s="21">
        <v>0</v>
      </c>
      <c r="R182" s="21">
        <v>2.64</v>
      </c>
      <c r="U182" s="23" t="s">
        <v>42493</v>
      </c>
      <c r="V182" s="23" t="s">
        <v>42494</v>
      </c>
      <c r="W182" s="24" t="s">
        <v>42495</v>
      </c>
      <c r="X182"/>
      <c r="Y182"/>
      <c r="Z182"/>
      <c r="AA182"/>
      <c r="AB182"/>
    </row>
    <row r="183" spans="1:28" x14ac:dyDescent="0.25">
      <c r="A183" s="25" t="s">
        <v>324</v>
      </c>
      <c r="B183" s="23" t="s">
        <v>325</v>
      </c>
      <c r="C183" s="21">
        <v>284972.46999999997</v>
      </c>
      <c r="D183" s="21">
        <v>7464.0190400000001</v>
      </c>
      <c r="E183" s="21">
        <v>6849.1381799999999</v>
      </c>
      <c r="F183" s="21">
        <v>1.47</v>
      </c>
      <c r="G183" s="21">
        <v>7038.5751899999996</v>
      </c>
      <c r="H183" s="21">
        <v>7585.6040000000003</v>
      </c>
      <c r="I183" s="21">
        <v>5687.3329999999996</v>
      </c>
      <c r="J183" s="21">
        <v>18947.519530000001</v>
      </c>
      <c r="K183" s="21">
        <v>24301.179680000001</v>
      </c>
      <c r="L183" s="21">
        <v>3702.5610299999998</v>
      </c>
      <c r="M183" s="21">
        <v>0</v>
      </c>
      <c r="N183" s="21">
        <v>9283.0585900000005</v>
      </c>
      <c r="O183" s="21">
        <v>23.53</v>
      </c>
      <c r="P183" s="21">
        <v>28.513000000000002</v>
      </c>
      <c r="Q183" s="21">
        <v>0.39884999999999998</v>
      </c>
      <c r="R183" s="21">
        <v>1.28</v>
      </c>
      <c r="S183" s="21">
        <v>0.88</v>
      </c>
      <c r="T183" s="21">
        <v>0.51071999999999995</v>
      </c>
      <c r="U183" s="23" t="s">
        <v>42496</v>
      </c>
      <c r="V183" s="23" t="s">
        <v>42497</v>
      </c>
      <c r="W183" s="24" t="s">
        <v>42498</v>
      </c>
      <c r="X183"/>
      <c r="Y183"/>
      <c r="Z183"/>
      <c r="AA183"/>
      <c r="AB183"/>
    </row>
    <row r="184" spans="1:28" x14ac:dyDescent="0.25">
      <c r="A184" s="25" t="s">
        <v>326</v>
      </c>
      <c r="B184" s="23" t="s">
        <v>327</v>
      </c>
      <c r="C184" s="21">
        <v>5267.35</v>
      </c>
      <c r="D184" s="21">
        <v>-536.67402000000004</v>
      </c>
      <c r="E184" s="21">
        <v>-555.59497999999996</v>
      </c>
      <c r="F184" s="21">
        <v>0.52</v>
      </c>
      <c r="G184" s="21">
        <v>27</v>
      </c>
      <c r="H184" s="21">
        <v>137.67699999999999</v>
      </c>
      <c r="I184" s="21">
        <v>5.0869900000000001</v>
      </c>
      <c r="J184" s="21">
        <v>180.45099999999999</v>
      </c>
      <c r="K184" s="21">
        <v>972.96898999999996</v>
      </c>
      <c r="L184" s="21">
        <v>508.84201000000002</v>
      </c>
      <c r="M184" s="21">
        <v>0</v>
      </c>
      <c r="N184" s="21">
        <v>277.46301</v>
      </c>
      <c r="O184" s="21">
        <v>3.14</v>
      </c>
      <c r="P184" s="21">
        <v>74.165000000000006</v>
      </c>
      <c r="Q184" s="21">
        <v>2.8707099999999999</v>
      </c>
      <c r="R184" s="21">
        <v>4.08</v>
      </c>
      <c r="S184" s="21">
        <v>4.63</v>
      </c>
      <c r="T184" s="21">
        <v>4.4792800000000002</v>
      </c>
      <c r="U184" s="23" t="s">
        <v>42499</v>
      </c>
      <c r="V184" s="23" t="s">
        <v>42500</v>
      </c>
      <c r="W184" s="24" t="s">
        <v>42501</v>
      </c>
      <c r="X184"/>
      <c r="Y184"/>
      <c r="Z184"/>
      <c r="AA184"/>
      <c r="AB184"/>
    </row>
    <row r="185" spans="1:28" x14ac:dyDescent="0.25">
      <c r="A185" s="25" t="s">
        <v>328</v>
      </c>
      <c r="B185" s="23" t="s">
        <v>329</v>
      </c>
      <c r="C185" s="21">
        <v>3739.55</v>
      </c>
      <c r="D185" s="21">
        <v>974.57701999999995</v>
      </c>
      <c r="E185" s="21">
        <v>864.76098000000002</v>
      </c>
      <c r="F185" s="21">
        <v>1.1599999999999999</v>
      </c>
      <c r="G185" s="21">
        <v>16.503</v>
      </c>
      <c r="H185" s="21">
        <v>1283.5169599999999</v>
      </c>
      <c r="I185" s="21">
        <v>1439.63598</v>
      </c>
      <c r="J185" s="21">
        <v>1038.71594</v>
      </c>
      <c r="K185" s="21">
        <v>1686.6750400000001</v>
      </c>
      <c r="L185" s="21">
        <v>584.45599000000004</v>
      </c>
      <c r="M185" s="21">
        <v>0</v>
      </c>
      <c r="N185" s="21">
        <v>1628.30603</v>
      </c>
      <c r="O185" s="21">
        <v>20.84</v>
      </c>
      <c r="P185" s="21">
        <v>26.413</v>
      </c>
      <c r="Q185" s="21">
        <v>0.35893000000000003</v>
      </c>
      <c r="R185" s="21">
        <v>1.62</v>
      </c>
      <c r="S185" s="21">
        <v>0.39</v>
      </c>
      <c r="T185" s="21">
        <v>0.37224000000000002</v>
      </c>
      <c r="U185" s="23" t="s">
        <v>42502</v>
      </c>
      <c r="V185" s="23" t="s">
        <v>42503</v>
      </c>
      <c r="W185" s="24" t="s">
        <v>42504</v>
      </c>
      <c r="X185"/>
      <c r="Y185"/>
      <c r="Z185"/>
      <c r="AA185"/>
      <c r="AB185"/>
    </row>
    <row r="186" spans="1:28" x14ac:dyDescent="0.25">
      <c r="A186" s="25" t="s">
        <v>332</v>
      </c>
      <c r="B186" s="23" t="s">
        <v>333</v>
      </c>
      <c r="C186" s="21">
        <v>8337.9</v>
      </c>
      <c r="D186" s="21">
        <v>844.87401999999997</v>
      </c>
      <c r="E186" s="21">
        <v>742.53002000000004</v>
      </c>
      <c r="F186" s="21">
        <v>1.0900000000000001</v>
      </c>
      <c r="G186" s="21">
        <v>155.76899</v>
      </c>
      <c r="H186" s="21">
        <v>3.2160000000000002</v>
      </c>
      <c r="I186" s="21">
        <v>2617.1069299999999</v>
      </c>
      <c r="J186" s="21">
        <v>276.52899000000002</v>
      </c>
      <c r="K186" s="21">
        <v>898.58501999999999</v>
      </c>
      <c r="L186" s="21">
        <v>662.73797000000002</v>
      </c>
      <c r="M186" s="21">
        <v>0</v>
      </c>
      <c r="N186" s="21">
        <v>2436.0759200000002</v>
      </c>
      <c r="O186" s="21">
        <v>81.2</v>
      </c>
      <c r="P186" s="21">
        <v>21.386990000000001</v>
      </c>
      <c r="Q186" s="21">
        <v>0.27205000000000001</v>
      </c>
      <c r="R186" s="21">
        <v>3.25</v>
      </c>
      <c r="S186" s="21">
        <v>3.24</v>
      </c>
      <c r="T186" s="21">
        <v>2.6745800000000002</v>
      </c>
      <c r="U186" s="23" t="s">
        <v>42505</v>
      </c>
      <c r="V186" s="23" t="s">
        <v>42506</v>
      </c>
      <c r="W186" s="24" t="s">
        <v>42507</v>
      </c>
      <c r="X186"/>
      <c r="Y186"/>
      <c r="Z186"/>
      <c r="AA186"/>
      <c r="AB186"/>
    </row>
    <row r="187" spans="1:28" x14ac:dyDescent="0.25">
      <c r="A187" s="25" t="s">
        <v>335</v>
      </c>
      <c r="B187" s="23" t="s">
        <v>336</v>
      </c>
      <c r="C187" s="21">
        <v>17337.95</v>
      </c>
      <c r="D187" s="21">
        <v>4595.6821200000004</v>
      </c>
      <c r="E187" s="21">
        <v>2791.19506</v>
      </c>
      <c r="F187" s="21">
        <v>1.22</v>
      </c>
      <c r="G187" s="21">
        <v>4260.2519499999999</v>
      </c>
      <c r="H187" s="21">
        <v>2842.09204</v>
      </c>
      <c r="I187" s="21">
        <v>2391.5100000000002</v>
      </c>
      <c r="J187" s="21">
        <v>7462.5927700000002</v>
      </c>
      <c r="K187" s="21">
        <v>9774.3984299999993</v>
      </c>
      <c r="L187" s="21">
        <v>4484.18408</v>
      </c>
      <c r="M187" s="21">
        <v>0</v>
      </c>
      <c r="N187" s="21">
        <v>10194.480460000001</v>
      </c>
      <c r="O187" s="21">
        <v>4.37</v>
      </c>
      <c r="P187" s="21">
        <v>30.239000000000001</v>
      </c>
      <c r="Q187" s="21">
        <v>0.43347000000000002</v>
      </c>
      <c r="R187" s="21">
        <v>1.1599999999999999</v>
      </c>
      <c r="S187" s="21">
        <v>0.93</v>
      </c>
      <c r="T187" s="21">
        <v>0.35804999999999998</v>
      </c>
      <c r="U187" s="23" t="s">
        <v>42508</v>
      </c>
      <c r="V187" s="23" t="s">
        <v>42509</v>
      </c>
      <c r="W187" s="24" t="s">
        <v>42510</v>
      </c>
      <c r="X187"/>
      <c r="Y187"/>
      <c r="Z187"/>
      <c r="AA187"/>
      <c r="AB187"/>
    </row>
    <row r="188" spans="1:28" x14ac:dyDescent="0.25">
      <c r="A188" s="25" t="s">
        <v>40482</v>
      </c>
      <c r="B188" s="23" t="s">
        <v>40483</v>
      </c>
      <c r="C188" s="21">
        <v>2219.52</v>
      </c>
      <c r="D188" s="21">
        <v>39.963000000000001</v>
      </c>
      <c r="E188" s="21">
        <v>27.122990000000001</v>
      </c>
      <c r="G188" s="21">
        <v>27.014990000000001</v>
      </c>
      <c r="H188" s="21">
        <v>8.3309999999999995</v>
      </c>
      <c r="I188" s="21">
        <v>3.3319999999999999</v>
      </c>
      <c r="J188" s="21">
        <v>195.38498999999999</v>
      </c>
      <c r="K188" s="21">
        <v>308.04698999999999</v>
      </c>
      <c r="L188" s="21">
        <v>0.28999000000000003</v>
      </c>
      <c r="M188" s="21">
        <v>0</v>
      </c>
      <c r="N188" s="21">
        <v>172.15799999999999</v>
      </c>
      <c r="O188" s="21">
        <v>1.5</v>
      </c>
      <c r="P188" s="21">
        <v>0.14846999999999999</v>
      </c>
      <c r="Q188" s="21">
        <v>1.48E-3</v>
      </c>
      <c r="R188" s="21">
        <v>1.58</v>
      </c>
      <c r="S188" s="21">
        <v>1.53</v>
      </c>
      <c r="T188" s="21">
        <v>1.39571</v>
      </c>
      <c r="U188" s="23" t="s">
        <v>42511</v>
      </c>
      <c r="V188" s="23" t="s">
        <v>42512</v>
      </c>
      <c r="W188" s="24" t="s">
        <v>42513</v>
      </c>
      <c r="X188"/>
      <c r="Y188"/>
      <c r="Z188"/>
      <c r="AA188"/>
      <c r="AB188"/>
    </row>
    <row r="189" spans="1:28" x14ac:dyDescent="0.25">
      <c r="A189" s="25" t="s">
        <v>40484</v>
      </c>
      <c r="B189" s="23" t="s">
        <v>40485</v>
      </c>
      <c r="C189" s="21">
        <v>6738.57</v>
      </c>
      <c r="D189" s="21">
        <v>424.49099000000001</v>
      </c>
      <c r="E189" s="21">
        <v>414.65701000000001</v>
      </c>
      <c r="F189" s="21">
        <v>1.04</v>
      </c>
      <c r="G189" s="21">
        <v>90.825990000000004</v>
      </c>
      <c r="H189" s="21">
        <v>0</v>
      </c>
      <c r="I189" s="21">
        <v>485.67898000000002</v>
      </c>
      <c r="J189" s="21">
        <v>73.343000000000004</v>
      </c>
      <c r="K189" s="21">
        <v>160.89099999999999</v>
      </c>
      <c r="L189" s="21">
        <v>0</v>
      </c>
      <c r="M189" s="21">
        <v>0</v>
      </c>
      <c r="N189" s="21">
        <v>645.34100000000001</v>
      </c>
      <c r="O189" s="21">
        <v>0.16</v>
      </c>
      <c r="P189" s="21">
        <v>12.380990000000001</v>
      </c>
      <c r="Q189" s="21">
        <v>0.14129</v>
      </c>
      <c r="R189" s="21">
        <v>1.61</v>
      </c>
      <c r="U189" s="23" t="s">
        <v>42514</v>
      </c>
      <c r="V189" s="23" t="s">
        <v>42515</v>
      </c>
      <c r="W189" s="24" t="s">
        <v>42516</v>
      </c>
      <c r="X189"/>
      <c r="Y189"/>
      <c r="Z189"/>
      <c r="AA189"/>
      <c r="AB189"/>
    </row>
    <row r="190" spans="1:28" x14ac:dyDescent="0.25">
      <c r="A190" s="25" t="s">
        <v>40486</v>
      </c>
      <c r="B190" s="23" t="s">
        <v>40487</v>
      </c>
      <c r="C190" s="21">
        <v>24440.04</v>
      </c>
      <c r="D190" s="21">
        <v>1171.36499</v>
      </c>
      <c r="E190" s="21">
        <v>1038.15002</v>
      </c>
      <c r="F190" s="21">
        <v>1.31</v>
      </c>
      <c r="G190" s="21">
        <v>731.17998999999998</v>
      </c>
      <c r="H190" s="21">
        <v>845.61602000000005</v>
      </c>
      <c r="I190" s="21">
        <v>759.23199</v>
      </c>
      <c r="J190" s="21">
        <v>1342.84997</v>
      </c>
      <c r="K190" s="21">
        <v>2714.01</v>
      </c>
      <c r="L190" s="21">
        <v>108.92700000000001</v>
      </c>
      <c r="M190" s="21">
        <v>0</v>
      </c>
      <c r="N190" s="21">
        <v>2622.1269499999999</v>
      </c>
      <c r="O190" s="21">
        <v>13.2</v>
      </c>
      <c r="P190" s="21">
        <v>4.0575999999999999</v>
      </c>
      <c r="Q190" s="21">
        <v>4.2290000000000001E-2</v>
      </c>
      <c r="R190" s="21">
        <v>2.04</v>
      </c>
      <c r="U190" s="23" t="s">
        <v>42517</v>
      </c>
      <c r="V190" s="23" t="s">
        <v>42518</v>
      </c>
      <c r="W190" s="24" t="s">
        <v>42519</v>
      </c>
      <c r="X190"/>
      <c r="Y190"/>
      <c r="Z190"/>
      <c r="AA190"/>
      <c r="AB190"/>
    </row>
    <row r="191" spans="1:28" x14ac:dyDescent="0.25">
      <c r="A191" s="25" t="s">
        <v>337</v>
      </c>
      <c r="B191" s="23" t="s">
        <v>338</v>
      </c>
      <c r="C191" s="21">
        <v>3702.32</v>
      </c>
      <c r="D191" s="21">
        <v>317.06599999999997</v>
      </c>
      <c r="E191" s="21">
        <v>255.58999</v>
      </c>
      <c r="F191" s="21">
        <v>0.21</v>
      </c>
      <c r="G191" s="21">
        <v>279.48998999999998</v>
      </c>
      <c r="H191" s="21">
        <v>0</v>
      </c>
      <c r="I191" s="21">
        <v>611.88702000000001</v>
      </c>
      <c r="J191" s="21">
        <v>588.45201999999995</v>
      </c>
      <c r="K191" s="21">
        <v>3541.2819800000002</v>
      </c>
      <c r="L191" s="21">
        <v>0</v>
      </c>
      <c r="M191" s="21">
        <v>0</v>
      </c>
      <c r="N191" s="21">
        <v>3404.7141099999999</v>
      </c>
      <c r="O191" s="21">
        <v>27.02</v>
      </c>
      <c r="P191" s="21">
        <v>6.5842999999999998</v>
      </c>
      <c r="Q191" s="21">
        <v>0</v>
      </c>
      <c r="R191" s="21">
        <v>5.24</v>
      </c>
      <c r="S191" s="21">
        <v>6.02</v>
      </c>
      <c r="T191" s="21">
        <v>5.5430000000000001</v>
      </c>
      <c r="U191" s="23" t="s">
        <v>42520</v>
      </c>
      <c r="V191" s="23" t="s">
        <v>42521</v>
      </c>
      <c r="W191" s="24" t="s">
        <v>42522</v>
      </c>
      <c r="X191"/>
      <c r="Y191"/>
      <c r="Z191"/>
      <c r="AA191"/>
      <c r="AB191"/>
    </row>
    <row r="192" spans="1:28" x14ac:dyDescent="0.25">
      <c r="A192" s="25" t="s">
        <v>339</v>
      </c>
      <c r="B192" s="23" t="s">
        <v>340</v>
      </c>
      <c r="C192" s="21">
        <v>4819.26</v>
      </c>
      <c r="D192" s="21">
        <v>392.29998000000001</v>
      </c>
      <c r="E192" s="21">
        <v>249.39999</v>
      </c>
      <c r="F192" s="21">
        <v>1.19</v>
      </c>
      <c r="G192" s="21">
        <v>579.20001000000002</v>
      </c>
      <c r="H192" s="21">
        <v>1195.6999499999999</v>
      </c>
      <c r="I192" s="21">
        <v>227.19999000000001</v>
      </c>
      <c r="J192" s="21">
        <v>963.90002000000004</v>
      </c>
      <c r="K192" s="21">
        <v>2476.3998999999999</v>
      </c>
      <c r="L192" s="21">
        <v>1706.3000400000001</v>
      </c>
      <c r="M192" s="21">
        <v>0</v>
      </c>
      <c r="N192" s="21">
        <v>1157.1999499999999</v>
      </c>
      <c r="O192" s="21">
        <v>9.4499999999999993</v>
      </c>
      <c r="P192" s="21">
        <v>58.362990000000003</v>
      </c>
      <c r="Q192" s="21">
        <v>1.40171</v>
      </c>
      <c r="R192" s="21">
        <v>2.81</v>
      </c>
      <c r="S192" s="21">
        <v>1.33</v>
      </c>
      <c r="T192" s="21">
        <v>0.72777000000000003</v>
      </c>
      <c r="U192" s="23" t="s">
        <v>42523</v>
      </c>
      <c r="V192" s="23" t="s">
        <v>42524</v>
      </c>
      <c r="W192" s="24" t="s">
        <v>42525</v>
      </c>
      <c r="X192"/>
      <c r="Y192"/>
      <c r="Z192"/>
      <c r="AA192"/>
      <c r="AB192"/>
    </row>
    <row r="193" spans="1:28" x14ac:dyDescent="0.25">
      <c r="A193" s="25" t="s">
        <v>342</v>
      </c>
      <c r="B193" s="23" t="s">
        <v>343</v>
      </c>
      <c r="C193" s="21">
        <v>4868.93</v>
      </c>
      <c r="D193" s="21">
        <v>1334.7779499999999</v>
      </c>
      <c r="E193" s="21">
        <v>1234.29602</v>
      </c>
      <c r="F193" s="21">
        <v>2.17</v>
      </c>
      <c r="G193" s="21">
        <v>528.90399000000002</v>
      </c>
      <c r="H193" s="21">
        <v>454.51098000000002</v>
      </c>
      <c r="I193" s="21">
        <v>672.03601000000003</v>
      </c>
      <c r="J193" s="21">
        <v>501.91100999999998</v>
      </c>
      <c r="K193" s="21">
        <v>1452.8199400000001</v>
      </c>
      <c r="L193" s="21">
        <v>760.53697999999997</v>
      </c>
      <c r="M193" s="21">
        <v>0</v>
      </c>
      <c r="N193" s="21">
        <v>1249.7869800000001</v>
      </c>
      <c r="O193" s="21">
        <v>33.89</v>
      </c>
      <c r="P193" s="21">
        <v>36.259990000000002</v>
      </c>
      <c r="Q193" s="21">
        <v>0.56886999999999999</v>
      </c>
      <c r="R193" s="21">
        <v>2.99</v>
      </c>
      <c r="S193" s="21">
        <v>1.99</v>
      </c>
      <c r="T193" s="21">
        <v>0.93523000000000001</v>
      </c>
      <c r="U193" s="23" t="s">
        <v>42526</v>
      </c>
      <c r="V193" s="23" t="s">
        <v>42527</v>
      </c>
      <c r="W193" s="24" t="s">
        <v>42528</v>
      </c>
      <c r="X193"/>
      <c r="Y193"/>
      <c r="Z193"/>
      <c r="AA193"/>
      <c r="AB193"/>
    </row>
    <row r="194" spans="1:28" x14ac:dyDescent="0.25">
      <c r="A194" s="25" t="s">
        <v>40488</v>
      </c>
      <c r="B194" s="23" t="s">
        <v>40489</v>
      </c>
      <c r="C194" s="21">
        <v>71869.91</v>
      </c>
      <c r="D194" s="21">
        <v>3622.00488</v>
      </c>
      <c r="E194" s="21">
        <v>2994.4050200000001</v>
      </c>
      <c r="F194" s="21">
        <v>1.24</v>
      </c>
      <c r="G194" s="21">
        <v>4048.13598</v>
      </c>
      <c r="H194" s="21">
        <v>2697.4030699999998</v>
      </c>
      <c r="I194" s="21">
        <v>6646.3398399999996</v>
      </c>
      <c r="J194" s="21">
        <v>6090.4877900000001</v>
      </c>
      <c r="K194" s="21">
        <v>7949.0087800000001</v>
      </c>
      <c r="L194" s="21">
        <v>2355.6069299999999</v>
      </c>
      <c r="M194" s="21">
        <v>0</v>
      </c>
      <c r="N194" s="21">
        <v>7930.5771400000003</v>
      </c>
      <c r="O194" s="21">
        <v>1.63</v>
      </c>
      <c r="P194" s="21">
        <v>22.90099</v>
      </c>
      <c r="Q194" s="21">
        <v>0.29702000000000001</v>
      </c>
      <c r="R194" s="21">
        <v>1.31</v>
      </c>
      <c r="S194" s="21">
        <v>0.86</v>
      </c>
      <c r="T194" s="21">
        <v>0.19758999999999999</v>
      </c>
      <c r="U194" s="23" t="s">
        <v>42529</v>
      </c>
      <c r="V194" s="23" t="s">
        <v>42530</v>
      </c>
      <c r="W194" s="24" t="s">
        <v>42531</v>
      </c>
      <c r="X194"/>
      <c r="Y194"/>
      <c r="Z194"/>
      <c r="AA194"/>
      <c r="AB194"/>
    </row>
    <row r="195" spans="1:28" x14ac:dyDescent="0.25">
      <c r="A195" s="25" t="s">
        <v>345</v>
      </c>
      <c r="B195" s="23" t="s">
        <v>346</v>
      </c>
      <c r="C195" s="21">
        <v>16558.240000000002</v>
      </c>
      <c r="D195" s="21">
        <v>1499.5150100000001</v>
      </c>
      <c r="E195" s="21">
        <v>954.71898999999996</v>
      </c>
      <c r="F195" s="21">
        <v>0.62</v>
      </c>
      <c r="G195" s="21">
        <v>363.70800000000003</v>
      </c>
      <c r="H195" s="21">
        <v>357.94099999999997</v>
      </c>
      <c r="I195" s="21">
        <v>731.25701000000004</v>
      </c>
      <c r="J195" s="21">
        <v>3602.6000899999999</v>
      </c>
      <c r="K195" s="21">
        <v>3047.6931100000002</v>
      </c>
      <c r="L195" s="21">
        <v>5760.6469699999998</v>
      </c>
      <c r="M195" s="21">
        <v>0</v>
      </c>
      <c r="N195" s="21">
        <v>9419.0908199999994</v>
      </c>
      <c r="O195" s="21">
        <v>70.63</v>
      </c>
      <c r="P195" s="21">
        <v>39.103999999999999</v>
      </c>
      <c r="Q195" s="21">
        <v>0.64212999999999998</v>
      </c>
      <c r="R195" s="21">
        <v>0.96</v>
      </c>
      <c r="S195" s="21">
        <v>0.75</v>
      </c>
      <c r="T195" s="21">
        <v>0.64564999999999995</v>
      </c>
      <c r="U195" s="23" t="s">
        <v>42532</v>
      </c>
      <c r="V195" s="23" t="s">
        <v>42533</v>
      </c>
      <c r="W195" s="24" t="s">
        <v>42534</v>
      </c>
      <c r="X195"/>
      <c r="Y195"/>
      <c r="Z195"/>
      <c r="AA195"/>
      <c r="AB195"/>
    </row>
    <row r="196" spans="1:28" x14ac:dyDescent="0.25">
      <c r="A196" s="25" t="s">
        <v>348</v>
      </c>
      <c r="B196" s="23" t="s">
        <v>349</v>
      </c>
      <c r="C196" s="21">
        <v>7394.18</v>
      </c>
      <c r="D196" s="21">
        <v>609.23698999999999</v>
      </c>
      <c r="E196" s="21">
        <v>375.53100000000001</v>
      </c>
      <c r="F196" s="21">
        <v>0.64</v>
      </c>
      <c r="G196" s="21">
        <v>676.98698999999999</v>
      </c>
      <c r="H196" s="21">
        <v>486.80599000000001</v>
      </c>
      <c r="I196" s="21">
        <v>1261.3759700000001</v>
      </c>
      <c r="J196" s="21">
        <v>917.17601999999999</v>
      </c>
      <c r="K196" s="21">
        <v>1430.2910099999999</v>
      </c>
      <c r="L196" s="21">
        <v>1052.5970400000001</v>
      </c>
      <c r="M196" s="21">
        <v>0</v>
      </c>
      <c r="N196" s="21">
        <v>2068.2040999999999</v>
      </c>
      <c r="O196" s="21">
        <v>32.47</v>
      </c>
      <c r="P196" s="21">
        <v>30.998999999999999</v>
      </c>
      <c r="Q196" s="21">
        <v>0.44925999999999999</v>
      </c>
      <c r="R196" s="21">
        <v>1.42</v>
      </c>
      <c r="S196" s="21">
        <v>1.03</v>
      </c>
      <c r="T196" s="21">
        <v>0.29055999999999998</v>
      </c>
      <c r="U196" s="23" t="s">
        <v>42535</v>
      </c>
      <c r="V196" s="23" t="s">
        <v>42536</v>
      </c>
      <c r="W196" s="24" t="s">
        <v>42537</v>
      </c>
      <c r="X196"/>
      <c r="Y196"/>
      <c r="Z196"/>
      <c r="AA196"/>
      <c r="AB196"/>
    </row>
    <row r="197" spans="1:28" x14ac:dyDescent="0.25">
      <c r="A197" s="25" t="s">
        <v>40490</v>
      </c>
      <c r="B197" s="23" t="s">
        <v>40491</v>
      </c>
      <c r="C197" s="21">
        <v>2222.1799999999998</v>
      </c>
      <c r="D197" s="21">
        <v>-27.517009999999999</v>
      </c>
      <c r="E197" s="21">
        <v>-41.212009999999999</v>
      </c>
      <c r="F197" s="21">
        <v>1.35</v>
      </c>
      <c r="G197" s="21">
        <v>42.692999999999998</v>
      </c>
      <c r="H197" s="21">
        <v>45.930990000000001</v>
      </c>
      <c r="I197" s="21">
        <v>274.11998999999997</v>
      </c>
      <c r="J197" s="21">
        <v>58.39199</v>
      </c>
      <c r="K197" s="21">
        <v>215.214</v>
      </c>
      <c r="L197" s="21">
        <v>65.980999999999995</v>
      </c>
      <c r="M197" s="21">
        <v>0</v>
      </c>
      <c r="N197" s="21">
        <v>456.75398999999999</v>
      </c>
      <c r="O197" s="21">
        <v>9.6300000000000008</v>
      </c>
      <c r="P197" s="21">
        <v>11.795</v>
      </c>
      <c r="Q197" s="21">
        <v>0.13372000000000001</v>
      </c>
      <c r="R197" s="21">
        <v>3.82</v>
      </c>
      <c r="S197" s="21">
        <v>2.9</v>
      </c>
      <c r="T197" s="21">
        <v>2.1679300000000001</v>
      </c>
      <c r="U197" s="23" t="s">
        <v>42538</v>
      </c>
      <c r="V197" s="23" t="s">
        <v>42539</v>
      </c>
      <c r="W197" s="24" t="s">
        <v>42540</v>
      </c>
      <c r="X197"/>
      <c r="Y197"/>
      <c r="Z197"/>
      <c r="AA197"/>
      <c r="AB197"/>
    </row>
    <row r="198" spans="1:28" x14ac:dyDescent="0.25">
      <c r="A198" s="25" t="s">
        <v>40492</v>
      </c>
      <c r="B198" s="23" t="s">
        <v>40493</v>
      </c>
      <c r="C198" s="21">
        <v>4486.33</v>
      </c>
      <c r="U198" s="23" t="s">
        <v>90</v>
      </c>
      <c r="V198" s="23" t="s">
        <v>90</v>
      </c>
      <c r="W198" s="24" t="s">
        <v>90</v>
      </c>
      <c r="X198"/>
      <c r="Y198"/>
      <c r="Z198"/>
      <c r="AA198"/>
      <c r="AB198"/>
    </row>
    <row r="199" spans="1:28" x14ac:dyDescent="0.25">
      <c r="A199" s="25" t="s">
        <v>350</v>
      </c>
      <c r="B199" s="23" t="s">
        <v>351</v>
      </c>
      <c r="C199" s="21">
        <v>63402.81</v>
      </c>
      <c r="D199" s="21">
        <v>2171</v>
      </c>
      <c r="E199" s="21">
        <v>1852</v>
      </c>
      <c r="F199" s="21">
        <v>0.41</v>
      </c>
      <c r="G199" s="21">
        <v>1204</v>
      </c>
      <c r="H199" s="21">
        <v>0</v>
      </c>
      <c r="I199" s="21">
        <v>10371</v>
      </c>
      <c r="J199" s="21">
        <v>3555</v>
      </c>
      <c r="K199" s="21">
        <v>14469</v>
      </c>
      <c r="L199" s="21">
        <v>3611</v>
      </c>
      <c r="M199" s="21">
        <v>0</v>
      </c>
      <c r="N199" s="21">
        <v>19243</v>
      </c>
      <c r="O199" s="21">
        <v>25.59</v>
      </c>
      <c r="P199" s="21">
        <v>15.22</v>
      </c>
      <c r="Q199" s="21">
        <v>0.17951</v>
      </c>
      <c r="R199" s="21">
        <v>5.15</v>
      </c>
      <c r="S199" s="21">
        <v>4.07</v>
      </c>
      <c r="T199" s="21">
        <v>3.73136</v>
      </c>
      <c r="U199" s="23" t="s">
        <v>42541</v>
      </c>
      <c r="V199" s="23" t="s">
        <v>42542</v>
      </c>
      <c r="W199" s="24" t="s">
        <v>42543</v>
      </c>
      <c r="X199"/>
      <c r="Y199"/>
      <c r="Z199"/>
      <c r="AA199"/>
      <c r="AB199"/>
    </row>
    <row r="200" spans="1:28" x14ac:dyDescent="0.25">
      <c r="A200" s="25" t="s">
        <v>353</v>
      </c>
      <c r="B200" s="23" t="s">
        <v>354</v>
      </c>
      <c r="C200" s="21">
        <v>10305.94</v>
      </c>
      <c r="D200" s="21">
        <v>1122</v>
      </c>
      <c r="E200" s="21">
        <v>489</v>
      </c>
      <c r="F200" s="21">
        <v>0.7</v>
      </c>
      <c r="G200" s="21">
        <v>237</v>
      </c>
      <c r="H200" s="21">
        <v>773</v>
      </c>
      <c r="I200" s="21">
        <v>106</v>
      </c>
      <c r="J200" s="21">
        <v>859</v>
      </c>
      <c r="K200" s="21">
        <v>2145</v>
      </c>
      <c r="L200" s="21">
        <v>1965</v>
      </c>
      <c r="M200" s="21">
        <v>0</v>
      </c>
      <c r="N200" s="21">
        <v>4134</v>
      </c>
      <c r="O200" s="21">
        <v>9.8800000000000008</v>
      </c>
      <c r="P200" s="21">
        <v>32.21799</v>
      </c>
      <c r="Q200" s="21">
        <v>0.47532000000000002</v>
      </c>
      <c r="R200" s="21">
        <v>2.5</v>
      </c>
      <c r="S200" s="21">
        <v>1.6</v>
      </c>
      <c r="T200" s="21">
        <v>1.3212999999999999</v>
      </c>
      <c r="U200" s="23" t="s">
        <v>42544</v>
      </c>
      <c r="V200" s="23" t="s">
        <v>42545</v>
      </c>
      <c r="W200" s="24" t="s">
        <v>42546</v>
      </c>
      <c r="X200"/>
      <c r="Y200"/>
      <c r="Z200"/>
      <c r="AA200"/>
      <c r="AB200"/>
    </row>
    <row r="201" spans="1:28" x14ac:dyDescent="0.25">
      <c r="A201" s="25" t="s">
        <v>40494</v>
      </c>
      <c r="B201" s="23" t="s">
        <v>40495</v>
      </c>
      <c r="C201" s="21">
        <v>2004.61</v>
      </c>
      <c r="D201" s="21">
        <v>348.65600000000001</v>
      </c>
      <c r="E201" s="21">
        <v>299.92700000000002</v>
      </c>
      <c r="F201" s="21">
        <v>1.04</v>
      </c>
      <c r="G201" s="21">
        <v>14338.37011</v>
      </c>
      <c r="H201" s="21">
        <v>3.9359999999999999</v>
      </c>
      <c r="I201" s="21">
        <v>951.97198000000003</v>
      </c>
      <c r="J201" s="21">
        <v>17250.509760000001</v>
      </c>
      <c r="K201" s="21">
        <v>14662.259760000001</v>
      </c>
      <c r="L201" s="21">
        <v>389.863</v>
      </c>
      <c r="M201" s="21">
        <v>0.17299</v>
      </c>
      <c r="N201" s="21">
        <v>2372.56396</v>
      </c>
      <c r="O201" s="21">
        <v>32.54</v>
      </c>
      <c r="P201" s="21">
        <v>13.784000000000001</v>
      </c>
      <c r="Q201" s="21">
        <v>0.15989</v>
      </c>
      <c r="R201" s="21">
        <v>0.88</v>
      </c>
      <c r="S201" s="21">
        <v>0.85</v>
      </c>
      <c r="T201" s="21">
        <v>1.8540000000000001E-2</v>
      </c>
      <c r="U201" s="23" t="s">
        <v>42547</v>
      </c>
      <c r="V201" s="23" t="s">
        <v>42548</v>
      </c>
      <c r="W201" s="24" t="s">
        <v>42549</v>
      </c>
      <c r="X201"/>
      <c r="Y201"/>
      <c r="Z201"/>
      <c r="AA201"/>
      <c r="AB201"/>
    </row>
    <row r="202" spans="1:28" x14ac:dyDescent="0.25">
      <c r="A202" s="25" t="s">
        <v>40496</v>
      </c>
      <c r="B202" s="23" t="s">
        <v>40497</v>
      </c>
      <c r="C202" s="21">
        <v>4688.83</v>
      </c>
      <c r="F202" s="21">
        <v>0.95</v>
      </c>
      <c r="U202" s="23" t="s">
        <v>90</v>
      </c>
      <c r="V202" s="23" t="s">
        <v>90</v>
      </c>
      <c r="W202" s="24" t="s">
        <v>90</v>
      </c>
      <c r="X202"/>
      <c r="Y202"/>
      <c r="Z202"/>
      <c r="AA202"/>
      <c r="AB202"/>
    </row>
    <row r="203" spans="1:28" x14ac:dyDescent="0.25">
      <c r="A203" s="25" t="s">
        <v>355</v>
      </c>
      <c r="B203" s="23" t="s">
        <v>356</v>
      </c>
      <c r="C203" s="21">
        <v>3116.15</v>
      </c>
      <c r="D203" s="21">
        <v>508.07501000000002</v>
      </c>
      <c r="E203" s="21">
        <v>252.95899</v>
      </c>
      <c r="F203" s="21">
        <v>0.51</v>
      </c>
      <c r="G203" s="21">
        <v>255.74600000000001</v>
      </c>
      <c r="H203" s="21">
        <v>107.67400000000001</v>
      </c>
      <c r="I203" s="21">
        <v>52.425989999999999</v>
      </c>
      <c r="J203" s="21">
        <v>964.53399000000002</v>
      </c>
      <c r="K203" s="21">
        <v>721.80200000000002</v>
      </c>
      <c r="L203" s="21">
        <v>2332.56005</v>
      </c>
      <c r="M203" s="21">
        <v>0</v>
      </c>
      <c r="N203" s="21">
        <v>2334.6679600000002</v>
      </c>
      <c r="O203" s="21">
        <v>33.32</v>
      </c>
      <c r="P203" s="21">
        <v>51.975999999999999</v>
      </c>
      <c r="Q203" s="21">
        <v>1.0822700000000001</v>
      </c>
      <c r="R203" s="21">
        <v>1.08</v>
      </c>
      <c r="S203" s="21">
        <v>0.64</v>
      </c>
      <c r="T203" s="21">
        <v>0.37154999999999999</v>
      </c>
      <c r="U203" s="23" t="s">
        <v>42550</v>
      </c>
      <c r="V203" s="23" t="s">
        <v>42551</v>
      </c>
      <c r="W203" s="24" t="s">
        <v>42552</v>
      </c>
      <c r="X203"/>
      <c r="Y203"/>
      <c r="Z203"/>
      <c r="AA203"/>
      <c r="AB203"/>
    </row>
    <row r="204" spans="1:28" x14ac:dyDescent="0.25">
      <c r="A204" s="25" t="s">
        <v>40498</v>
      </c>
      <c r="B204" s="23" t="s">
        <v>40499</v>
      </c>
      <c r="C204" s="21">
        <v>2789.86</v>
      </c>
      <c r="D204" s="21">
        <v>2254.5668900000001</v>
      </c>
      <c r="E204" s="21">
        <v>2036.46704</v>
      </c>
      <c r="F204" s="21">
        <v>1.18</v>
      </c>
      <c r="G204" s="21">
        <v>40499.28125</v>
      </c>
      <c r="H204" s="21">
        <v>0</v>
      </c>
      <c r="I204" s="21">
        <v>3506.2160600000002</v>
      </c>
      <c r="J204" s="21">
        <v>43419.140619999998</v>
      </c>
      <c r="K204" s="21">
        <v>46274.128900000003</v>
      </c>
      <c r="L204" s="21">
        <v>5672.4438399999999</v>
      </c>
      <c r="M204" s="21">
        <v>0</v>
      </c>
      <c r="N204" s="21">
        <v>6164.3320299999996</v>
      </c>
      <c r="O204" s="21">
        <v>5.09</v>
      </c>
      <c r="P204" s="21">
        <v>47.503999999999998</v>
      </c>
      <c r="Q204" s="21">
        <v>0.90488999999999997</v>
      </c>
      <c r="R204" s="21">
        <v>1.01</v>
      </c>
      <c r="S204" s="21">
        <v>1.07</v>
      </c>
      <c r="T204" s="21">
        <v>0.13300000000000001</v>
      </c>
      <c r="U204" s="23" t="s">
        <v>42553</v>
      </c>
      <c r="V204" s="23" t="s">
        <v>42554</v>
      </c>
      <c r="W204" s="24" t="s">
        <v>42555</v>
      </c>
      <c r="X204"/>
      <c r="Y204"/>
      <c r="Z204"/>
      <c r="AA204"/>
      <c r="AB204"/>
    </row>
    <row r="205" spans="1:28" x14ac:dyDescent="0.25">
      <c r="A205" s="25" t="s">
        <v>40500</v>
      </c>
      <c r="B205" s="23" t="s">
        <v>40501</v>
      </c>
      <c r="C205" s="21">
        <v>2404.63</v>
      </c>
      <c r="D205" s="21">
        <v>42.470999999999997</v>
      </c>
      <c r="E205" s="21">
        <v>-19.143000000000001</v>
      </c>
      <c r="F205" s="21">
        <v>0.59</v>
      </c>
      <c r="G205" s="21">
        <v>164.80599000000001</v>
      </c>
      <c r="H205" s="21">
        <v>90.628990000000002</v>
      </c>
      <c r="I205" s="21">
        <v>431.57101</v>
      </c>
      <c r="J205" s="21">
        <v>101.39099</v>
      </c>
      <c r="K205" s="21">
        <v>368.90899000000002</v>
      </c>
      <c r="L205" s="21">
        <v>177.83999</v>
      </c>
      <c r="M205" s="21">
        <v>0</v>
      </c>
      <c r="N205" s="21">
        <v>608.21001999999999</v>
      </c>
      <c r="O205" s="21">
        <v>24.7</v>
      </c>
      <c r="P205" s="21">
        <v>20.04</v>
      </c>
      <c r="Q205" s="21">
        <v>0.25061</v>
      </c>
      <c r="R205" s="21">
        <v>3.36</v>
      </c>
      <c r="U205" s="23" t="s">
        <v>42556</v>
      </c>
      <c r="V205" s="23" t="s">
        <v>42557</v>
      </c>
      <c r="W205" s="24" t="s">
        <v>42558</v>
      </c>
      <c r="X205"/>
      <c r="Y205"/>
      <c r="Z205"/>
      <c r="AA205"/>
      <c r="AB205"/>
    </row>
    <row r="206" spans="1:28" x14ac:dyDescent="0.25">
      <c r="A206" s="25" t="s">
        <v>357</v>
      </c>
      <c r="B206" s="23" t="s">
        <v>358</v>
      </c>
      <c r="C206" s="21">
        <v>25774.25</v>
      </c>
      <c r="D206" s="21">
        <v>2011.1440399999999</v>
      </c>
      <c r="E206" s="21">
        <v>1151.0839800000001</v>
      </c>
      <c r="F206" s="21">
        <v>0.92</v>
      </c>
      <c r="G206" s="21">
        <v>0</v>
      </c>
      <c r="H206" s="21">
        <v>0</v>
      </c>
      <c r="I206" s="21">
        <v>0</v>
      </c>
      <c r="J206" s="21">
        <v>360.28600999999998</v>
      </c>
      <c r="K206" s="21">
        <v>734.24499000000003</v>
      </c>
      <c r="L206" s="21">
        <v>8316.0449200000003</v>
      </c>
      <c r="M206" s="21">
        <v>0</v>
      </c>
      <c r="N206" s="21">
        <v>11253.549800000001</v>
      </c>
      <c r="O206" s="21">
        <v>78.66</v>
      </c>
      <c r="P206" s="21">
        <v>41.944000000000003</v>
      </c>
      <c r="Q206" s="21">
        <v>0.72223999999999999</v>
      </c>
      <c r="R206" s="21">
        <v>0.95</v>
      </c>
      <c r="S206" s="21">
        <v>2.04</v>
      </c>
      <c r="T206" s="21">
        <v>2.0379499999999999</v>
      </c>
      <c r="U206" s="23" t="s">
        <v>42559</v>
      </c>
      <c r="V206" s="23" t="s">
        <v>42560</v>
      </c>
      <c r="W206" s="24" t="s">
        <v>42561</v>
      </c>
      <c r="X206"/>
      <c r="Y206"/>
      <c r="Z206"/>
      <c r="AA206"/>
      <c r="AB206"/>
    </row>
    <row r="207" spans="1:28" x14ac:dyDescent="0.25">
      <c r="A207" s="25" t="s">
        <v>40502</v>
      </c>
      <c r="B207" s="23" t="s">
        <v>40503</v>
      </c>
      <c r="C207" s="21">
        <v>2161.42</v>
      </c>
      <c r="D207" s="21">
        <v>-48.123010000000001</v>
      </c>
      <c r="E207" s="21">
        <v>-80.213999999999999</v>
      </c>
      <c r="F207" s="21">
        <v>0.41</v>
      </c>
      <c r="G207" s="21">
        <v>49.683990000000001</v>
      </c>
      <c r="H207" s="21">
        <v>0</v>
      </c>
      <c r="I207" s="21">
        <v>264.67000999999999</v>
      </c>
      <c r="J207" s="21">
        <v>1391.15698</v>
      </c>
      <c r="K207" s="21">
        <v>1807.6180400000001</v>
      </c>
      <c r="L207" s="21">
        <v>137.886</v>
      </c>
      <c r="M207" s="21">
        <v>0</v>
      </c>
      <c r="N207" s="21">
        <v>657.44395999999995</v>
      </c>
      <c r="O207" s="21">
        <v>3.24</v>
      </c>
      <c r="P207" s="21">
        <v>17.462990000000001</v>
      </c>
      <c r="Q207" s="21">
        <v>0.21157000000000001</v>
      </c>
      <c r="R207" s="21">
        <v>1.36</v>
      </c>
      <c r="S207" s="21">
        <v>1.3</v>
      </c>
      <c r="T207" s="21">
        <v>1.2636400000000001</v>
      </c>
      <c r="U207" s="23" t="s">
        <v>42562</v>
      </c>
      <c r="V207" s="23" t="s">
        <v>42563</v>
      </c>
      <c r="W207" s="24" t="s">
        <v>42564</v>
      </c>
      <c r="X207"/>
      <c r="Y207"/>
      <c r="Z207"/>
      <c r="AA207"/>
      <c r="AB207"/>
    </row>
    <row r="208" spans="1:28" x14ac:dyDescent="0.25">
      <c r="A208" s="25" t="s">
        <v>359</v>
      </c>
      <c r="B208" s="23" t="s">
        <v>360</v>
      </c>
      <c r="C208" s="21">
        <v>334497.88</v>
      </c>
      <c r="D208" s="21">
        <v>19155</v>
      </c>
      <c r="E208" s="21">
        <v>14171</v>
      </c>
      <c r="F208" s="21">
        <v>1.08</v>
      </c>
      <c r="G208" s="21">
        <v>2958</v>
      </c>
      <c r="H208" s="21">
        <v>1925</v>
      </c>
      <c r="I208" s="21">
        <v>50725</v>
      </c>
      <c r="J208" s="21">
        <v>7052</v>
      </c>
      <c r="K208" s="21">
        <v>18504</v>
      </c>
      <c r="L208" s="21">
        <v>39075</v>
      </c>
      <c r="M208" s="21">
        <v>0</v>
      </c>
      <c r="N208" s="21">
        <v>22709</v>
      </c>
      <c r="O208" s="21">
        <v>52.78</v>
      </c>
      <c r="P208" s="21">
        <v>63.444000000000003</v>
      </c>
      <c r="Q208" s="21">
        <v>1.73553</v>
      </c>
      <c r="R208" s="21">
        <v>2.38</v>
      </c>
      <c r="S208" s="21">
        <v>2.35</v>
      </c>
      <c r="T208" s="21">
        <v>1.9315</v>
      </c>
      <c r="U208" s="23" t="s">
        <v>42565</v>
      </c>
      <c r="V208" s="23" t="s">
        <v>42566</v>
      </c>
      <c r="W208" s="24" t="s">
        <v>42567</v>
      </c>
      <c r="X208"/>
      <c r="Y208"/>
      <c r="Z208"/>
      <c r="AA208"/>
      <c r="AB208"/>
    </row>
    <row r="209" spans="1:28" x14ac:dyDescent="0.25">
      <c r="A209" s="25" t="s">
        <v>40504</v>
      </c>
      <c r="B209" s="23" t="s">
        <v>40505</v>
      </c>
      <c r="C209" s="21">
        <v>17873.740000000002</v>
      </c>
      <c r="D209" s="21">
        <v>2876.2858799999999</v>
      </c>
      <c r="E209" s="21">
        <v>1205.67895</v>
      </c>
      <c r="F209" s="21">
        <v>0.35</v>
      </c>
      <c r="G209" s="21">
        <v>518.25298999999995</v>
      </c>
      <c r="H209" s="21">
        <v>65.864990000000006</v>
      </c>
      <c r="I209" s="21">
        <v>4554.7968700000001</v>
      </c>
      <c r="J209" s="21">
        <v>2875.47705</v>
      </c>
      <c r="K209" s="21">
        <v>1113.21801</v>
      </c>
      <c r="L209" s="21">
        <v>0</v>
      </c>
      <c r="M209" s="21">
        <v>0</v>
      </c>
      <c r="N209" s="21">
        <v>2561.1079100000002</v>
      </c>
      <c r="U209" s="23" t="s">
        <v>42568</v>
      </c>
      <c r="V209" s="23" t="s">
        <v>42569</v>
      </c>
      <c r="W209" s="24" t="s">
        <v>42570</v>
      </c>
      <c r="X209"/>
      <c r="Y209"/>
      <c r="Z209"/>
      <c r="AA209"/>
      <c r="AB209"/>
    </row>
    <row r="210" spans="1:28" x14ac:dyDescent="0.25">
      <c r="A210" s="25" t="s">
        <v>361</v>
      </c>
      <c r="B210" s="23" t="s">
        <v>362</v>
      </c>
      <c r="C210" s="21">
        <v>3539.99</v>
      </c>
      <c r="D210" s="21">
        <v>381.1</v>
      </c>
      <c r="E210" s="21">
        <v>183.6</v>
      </c>
      <c r="F210" s="21">
        <v>1.53</v>
      </c>
      <c r="G210" s="21">
        <v>440.6</v>
      </c>
      <c r="H210" s="21">
        <v>372.70001000000002</v>
      </c>
      <c r="I210" s="21">
        <v>3269.5</v>
      </c>
      <c r="J210" s="21">
        <v>869.40002000000004</v>
      </c>
      <c r="K210" s="21">
        <v>1569.6999499999999</v>
      </c>
      <c r="L210" s="21">
        <v>2176.6999500000002</v>
      </c>
      <c r="M210" s="21">
        <v>0</v>
      </c>
      <c r="N210" s="21">
        <v>2352.8000400000001</v>
      </c>
      <c r="O210" s="21">
        <v>26.01</v>
      </c>
      <c r="P210" s="21">
        <v>47.9</v>
      </c>
      <c r="Q210" s="21">
        <v>0.9194</v>
      </c>
      <c r="R210" s="21">
        <v>1.87</v>
      </c>
      <c r="S210" s="21">
        <v>1.38</v>
      </c>
      <c r="T210" s="21">
        <v>0.87002000000000002</v>
      </c>
      <c r="U210" s="23" t="s">
        <v>42571</v>
      </c>
      <c r="V210" s="23" t="s">
        <v>42572</v>
      </c>
      <c r="W210" s="24" t="s">
        <v>42573</v>
      </c>
      <c r="X210"/>
      <c r="Y210"/>
      <c r="Z210"/>
      <c r="AA210"/>
      <c r="AB210"/>
    </row>
    <row r="211" spans="1:28" x14ac:dyDescent="0.25">
      <c r="A211" s="25" t="s">
        <v>363</v>
      </c>
      <c r="B211" s="23" t="s">
        <v>364</v>
      </c>
      <c r="C211" s="21">
        <v>3986.84</v>
      </c>
      <c r="D211" s="21">
        <v>1088.9160099999999</v>
      </c>
      <c r="E211" s="21">
        <v>933.70898</v>
      </c>
      <c r="F211" s="21">
        <v>1.35</v>
      </c>
      <c r="G211" s="21">
        <v>4301.0019499999999</v>
      </c>
      <c r="H211" s="21">
        <v>4244.1479399999998</v>
      </c>
      <c r="I211" s="21">
        <v>771.48400000000004</v>
      </c>
      <c r="J211" s="21">
        <v>4251.6538</v>
      </c>
      <c r="K211" s="21">
        <v>8876.6259699999991</v>
      </c>
      <c r="L211" s="21">
        <v>1437.40002</v>
      </c>
      <c r="M211" s="21">
        <v>0</v>
      </c>
      <c r="N211" s="21">
        <v>4192.7597599999999</v>
      </c>
      <c r="O211" s="21">
        <v>50.72</v>
      </c>
      <c r="P211" s="21">
        <v>39.549990000000001</v>
      </c>
      <c r="Q211" s="21">
        <v>0.65425</v>
      </c>
      <c r="R211" s="21">
        <v>2.63</v>
      </c>
      <c r="S211" s="21">
        <v>1.0900000000000001</v>
      </c>
      <c r="T211" s="21">
        <v>7.7960000000000002E-2</v>
      </c>
      <c r="U211" s="23" t="s">
        <v>42574</v>
      </c>
      <c r="V211" s="23" t="s">
        <v>42575</v>
      </c>
      <c r="W211" s="24" t="s">
        <v>42576</v>
      </c>
      <c r="X211"/>
      <c r="Y211"/>
      <c r="Z211"/>
      <c r="AA211"/>
      <c r="AB211"/>
    </row>
    <row r="212" spans="1:28" x14ac:dyDescent="0.25">
      <c r="A212" s="25" t="s">
        <v>365</v>
      </c>
      <c r="B212" s="23" t="s">
        <v>366</v>
      </c>
      <c r="C212" s="21">
        <v>13664.18</v>
      </c>
      <c r="D212" s="21">
        <v>1538.09997</v>
      </c>
      <c r="E212" s="21">
        <v>1116.90002</v>
      </c>
      <c r="F212" s="21">
        <v>1.33</v>
      </c>
      <c r="G212" s="21">
        <v>1218.40002</v>
      </c>
      <c r="H212" s="21">
        <v>913.5</v>
      </c>
      <c r="I212" s="21">
        <v>9785.9003900000007</v>
      </c>
      <c r="J212" s="21">
        <v>1658.8000400000001</v>
      </c>
      <c r="K212" s="21">
        <v>2657.8998999999999</v>
      </c>
      <c r="L212" s="21">
        <v>5923.2997999999998</v>
      </c>
      <c r="M212" s="21">
        <v>0</v>
      </c>
      <c r="N212" s="21">
        <v>4855.3999000000003</v>
      </c>
      <c r="O212" s="21">
        <v>7.4</v>
      </c>
      <c r="P212" s="21">
        <v>53.454999999999998</v>
      </c>
      <c r="Q212" s="21">
        <v>1.1484399999999999</v>
      </c>
      <c r="R212" s="21">
        <v>1.57</v>
      </c>
      <c r="S212" s="21">
        <v>1.05</v>
      </c>
      <c r="T212" s="21">
        <v>0.31708999999999998</v>
      </c>
      <c r="U212" s="23" t="s">
        <v>42577</v>
      </c>
      <c r="V212" s="23" t="s">
        <v>42578</v>
      </c>
      <c r="W212" s="24" t="s">
        <v>42579</v>
      </c>
      <c r="X212"/>
      <c r="Y212"/>
      <c r="Z212"/>
      <c r="AA212"/>
      <c r="AB212"/>
    </row>
    <row r="213" spans="1:28" x14ac:dyDescent="0.25">
      <c r="A213" s="25" t="s">
        <v>40506</v>
      </c>
      <c r="B213" s="23" t="s">
        <v>40507</v>
      </c>
      <c r="C213" s="21">
        <v>14026.15</v>
      </c>
      <c r="D213" s="21">
        <v>2251.0380799999998</v>
      </c>
      <c r="E213" s="21">
        <v>1793.13</v>
      </c>
      <c r="F213" s="21">
        <v>1.21</v>
      </c>
      <c r="G213" s="21">
        <v>8371.6083899999994</v>
      </c>
      <c r="H213" s="21">
        <v>0</v>
      </c>
      <c r="I213" s="21">
        <v>5075.4941399999998</v>
      </c>
      <c r="J213" s="21">
        <v>17338.640619999998</v>
      </c>
      <c r="K213" s="21">
        <v>25539.730459999999</v>
      </c>
      <c r="L213" s="21">
        <v>10098.730460000001</v>
      </c>
      <c r="M213" s="21">
        <v>275.01997999999998</v>
      </c>
      <c r="N213" s="21">
        <v>26476.179680000001</v>
      </c>
      <c r="U213" s="23" t="s">
        <v>42580</v>
      </c>
      <c r="V213" s="23" t="s">
        <v>42581</v>
      </c>
      <c r="W213" s="24" t="s">
        <v>42582</v>
      </c>
      <c r="X213"/>
      <c r="Y213"/>
      <c r="Z213"/>
      <c r="AA213"/>
      <c r="AB213"/>
    </row>
    <row r="214" spans="1:28" x14ac:dyDescent="0.25">
      <c r="A214" s="25" t="s">
        <v>367</v>
      </c>
      <c r="B214" s="23" t="s">
        <v>368</v>
      </c>
      <c r="C214" s="21">
        <v>13402.51</v>
      </c>
      <c r="D214" s="21">
        <v>1374.09997</v>
      </c>
      <c r="E214" s="21">
        <v>1083.40002</v>
      </c>
      <c r="F214" s="21">
        <v>0.96</v>
      </c>
      <c r="G214" s="21">
        <v>1374.40002</v>
      </c>
      <c r="H214" s="21">
        <v>1009.90002</v>
      </c>
      <c r="I214" s="21">
        <v>2702.6999500000002</v>
      </c>
      <c r="J214" s="21">
        <v>2799.8000400000001</v>
      </c>
      <c r="K214" s="21">
        <v>2782</v>
      </c>
      <c r="L214" s="21">
        <v>2503.5</v>
      </c>
      <c r="M214" s="21">
        <v>0</v>
      </c>
      <c r="N214" s="21">
        <v>2032.1999499999999</v>
      </c>
      <c r="O214" s="21">
        <v>25.19</v>
      </c>
      <c r="P214" s="21">
        <v>58.759990000000002</v>
      </c>
      <c r="Q214" s="21">
        <v>1.42483</v>
      </c>
      <c r="R214" s="21">
        <v>1.1299999999999999</v>
      </c>
      <c r="S214" s="21">
        <v>0.63</v>
      </c>
      <c r="T214" s="21">
        <v>0.14204</v>
      </c>
      <c r="U214" s="23" t="s">
        <v>42583</v>
      </c>
      <c r="V214" s="23" t="s">
        <v>42584</v>
      </c>
      <c r="W214" s="24" t="s">
        <v>42585</v>
      </c>
      <c r="X214"/>
      <c r="Y214"/>
      <c r="Z214"/>
      <c r="AA214"/>
      <c r="AB214"/>
    </row>
    <row r="215" spans="1:28" x14ac:dyDescent="0.25">
      <c r="A215" s="25" t="s">
        <v>40508</v>
      </c>
      <c r="B215" s="23" t="s">
        <v>40509</v>
      </c>
      <c r="C215" s="21">
        <v>2756.6</v>
      </c>
      <c r="D215" s="21">
        <v>108.4</v>
      </c>
      <c r="E215" s="21">
        <v>108.4</v>
      </c>
      <c r="F215" s="21">
        <v>1.17</v>
      </c>
      <c r="G215" s="21">
        <v>0</v>
      </c>
      <c r="H215" s="21">
        <v>0</v>
      </c>
      <c r="I215" s="21">
        <v>0</v>
      </c>
      <c r="J215" s="21">
        <v>1.29999</v>
      </c>
      <c r="K215" s="21">
        <v>4.8</v>
      </c>
      <c r="L215" s="21">
        <v>111.3</v>
      </c>
      <c r="M215" s="21">
        <v>0</v>
      </c>
      <c r="N215" s="21">
        <v>1549.40002</v>
      </c>
      <c r="O215" s="21">
        <v>2.14</v>
      </c>
      <c r="P215" s="21">
        <v>6.702</v>
      </c>
      <c r="Q215" s="21">
        <v>7.1830000000000005E-2</v>
      </c>
      <c r="R215" s="21">
        <v>3.69</v>
      </c>
      <c r="S215" s="21">
        <v>3.69</v>
      </c>
      <c r="T215" s="21">
        <v>3.6922999999999999</v>
      </c>
      <c r="U215" s="23" t="s">
        <v>42586</v>
      </c>
      <c r="V215" s="23" t="s">
        <v>42586</v>
      </c>
      <c r="W215" s="24" t="s">
        <v>42587</v>
      </c>
      <c r="X215"/>
      <c r="Y215"/>
      <c r="Z215"/>
      <c r="AA215"/>
      <c r="AB215"/>
    </row>
    <row r="216" spans="1:28" x14ac:dyDescent="0.25">
      <c r="A216" s="25" t="s">
        <v>40510</v>
      </c>
      <c r="B216" s="23" t="s">
        <v>40511</v>
      </c>
      <c r="C216" s="21">
        <v>2944.46</v>
      </c>
      <c r="D216" s="21">
        <v>369</v>
      </c>
      <c r="E216" s="21">
        <v>284.70001000000002</v>
      </c>
      <c r="F216" s="21">
        <v>1.1000000000000001</v>
      </c>
      <c r="G216" s="21">
        <v>114.19999</v>
      </c>
      <c r="H216" s="21">
        <v>110</v>
      </c>
      <c r="I216" s="21">
        <v>575</v>
      </c>
      <c r="J216" s="21">
        <v>182.69999000000001</v>
      </c>
      <c r="K216" s="21">
        <v>356.5</v>
      </c>
      <c r="L216" s="21">
        <v>665.70001000000002</v>
      </c>
      <c r="M216" s="21">
        <v>0</v>
      </c>
      <c r="N216" s="21">
        <v>535</v>
      </c>
      <c r="O216" s="21">
        <v>12.07</v>
      </c>
      <c r="P216" s="21">
        <v>55.32199</v>
      </c>
      <c r="Q216" s="21">
        <v>1.2382500000000001</v>
      </c>
      <c r="R216" s="21">
        <v>2.1800000000000002</v>
      </c>
      <c r="S216" s="21">
        <v>1.35</v>
      </c>
      <c r="T216" s="21">
        <v>0.72413000000000005</v>
      </c>
      <c r="U216" s="23" t="s">
        <v>42588</v>
      </c>
      <c r="V216" s="23" t="s">
        <v>42589</v>
      </c>
      <c r="W216" s="24" t="s">
        <v>42590</v>
      </c>
      <c r="X216"/>
      <c r="Y216"/>
      <c r="Z216"/>
      <c r="AA216"/>
      <c r="AB216"/>
    </row>
    <row r="217" spans="1:28" x14ac:dyDescent="0.25">
      <c r="A217" s="25" t="s">
        <v>370</v>
      </c>
      <c r="B217" s="23" t="s">
        <v>371</v>
      </c>
      <c r="C217" s="21">
        <v>28400.45</v>
      </c>
      <c r="D217" s="21">
        <v>2090</v>
      </c>
      <c r="E217" s="21">
        <v>1441</v>
      </c>
      <c r="F217" s="21">
        <v>0.57999999999999996</v>
      </c>
      <c r="G217" s="21">
        <v>448</v>
      </c>
      <c r="H217" s="21">
        <v>98</v>
      </c>
      <c r="I217" s="21">
        <v>1143</v>
      </c>
      <c r="J217" s="21">
        <v>2811</v>
      </c>
      <c r="K217" s="21">
        <v>1250</v>
      </c>
      <c r="L217" s="21">
        <v>10929</v>
      </c>
      <c r="M217" s="21">
        <v>0</v>
      </c>
      <c r="N217" s="21">
        <v>7693</v>
      </c>
      <c r="O217" s="21">
        <v>49.05</v>
      </c>
      <c r="P217" s="21">
        <v>52.345999999999997</v>
      </c>
      <c r="Q217" s="21">
        <v>1.09846</v>
      </c>
      <c r="R217" s="21">
        <v>0.71</v>
      </c>
      <c r="S217" s="21">
        <v>0.41</v>
      </c>
      <c r="T217" s="21">
        <v>0.25044</v>
      </c>
      <c r="U217" s="23" t="s">
        <v>42591</v>
      </c>
      <c r="V217" s="23" t="s">
        <v>42592</v>
      </c>
      <c r="W217" s="24" t="s">
        <v>42593</v>
      </c>
      <c r="X217"/>
      <c r="Y217"/>
      <c r="Z217"/>
      <c r="AA217"/>
      <c r="AB217"/>
    </row>
    <row r="218" spans="1:28" x14ac:dyDescent="0.25">
      <c r="A218" s="25" t="s">
        <v>373</v>
      </c>
      <c r="B218" s="23" t="s">
        <v>374</v>
      </c>
      <c r="C218" s="21">
        <v>3311.61</v>
      </c>
      <c r="D218" s="21">
        <v>170.78398999999999</v>
      </c>
      <c r="E218" s="21">
        <v>129.08699999999999</v>
      </c>
      <c r="F218" s="21">
        <v>0.41</v>
      </c>
      <c r="G218" s="21">
        <v>69.295990000000003</v>
      </c>
      <c r="H218" s="21">
        <v>14.622999999999999</v>
      </c>
      <c r="I218" s="21">
        <v>1.1160000000000001</v>
      </c>
      <c r="J218" s="21">
        <v>396.52199999999999</v>
      </c>
      <c r="K218" s="21">
        <v>151.29400000000001</v>
      </c>
      <c r="L218" s="21">
        <v>468.54698999999999</v>
      </c>
      <c r="M218" s="21">
        <v>0</v>
      </c>
      <c r="N218" s="21">
        <v>709.54900999999995</v>
      </c>
      <c r="O218" s="21">
        <v>19.760000000000002</v>
      </c>
      <c r="P218" s="21">
        <v>45.143000000000001</v>
      </c>
      <c r="Q218" s="21">
        <v>0.82291999999999998</v>
      </c>
      <c r="R218" s="21">
        <v>0.45</v>
      </c>
      <c r="S218" s="21">
        <v>0.34</v>
      </c>
      <c r="T218" s="21">
        <v>0.16991000000000001</v>
      </c>
      <c r="U218" s="23" t="s">
        <v>42594</v>
      </c>
      <c r="V218" s="23" t="s">
        <v>42595</v>
      </c>
      <c r="W218" s="24" t="s">
        <v>42596</v>
      </c>
      <c r="X218"/>
      <c r="Y218"/>
      <c r="Z218"/>
      <c r="AA218"/>
      <c r="AB218"/>
    </row>
    <row r="219" spans="1:28" x14ac:dyDescent="0.25">
      <c r="A219" s="25" t="s">
        <v>40512</v>
      </c>
      <c r="B219" s="23" t="s">
        <v>40513</v>
      </c>
      <c r="C219" s="21">
        <v>2343.2199999999998</v>
      </c>
      <c r="D219" s="21">
        <v>387.43797999999998</v>
      </c>
      <c r="E219" s="21">
        <v>358.90899000000002</v>
      </c>
      <c r="F219" s="21">
        <v>1.45</v>
      </c>
      <c r="G219" s="21">
        <v>14508.480460000001</v>
      </c>
      <c r="H219" s="21">
        <v>15.911</v>
      </c>
      <c r="I219" s="21">
        <v>181.61798999999999</v>
      </c>
      <c r="J219" s="21">
        <v>14721.049800000001</v>
      </c>
      <c r="K219" s="21">
        <v>16100.8496</v>
      </c>
      <c r="L219" s="21">
        <v>919.64398000000006</v>
      </c>
      <c r="M219" s="21">
        <v>0</v>
      </c>
      <c r="N219" s="21">
        <v>1642.9730199999999</v>
      </c>
      <c r="O219" s="21">
        <v>31.2</v>
      </c>
      <c r="P219" s="21">
        <v>19.57799</v>
      </c>
      <c r="Q219" s="21">
        <v>0.24343999999999999</v>
      </c>
      <c r="R219" s="21">
        <v>1.07</v>
      </c>
      <c r="S219" s="21">
        <v>1.0900000000000001</v>
      </c>
      <c r="T219" s="21">
        <v>0.10707999999999999</v>
      </c>
      <c r="U219" s="23" t="s">
        <v>42597</v>
      </c>
      <c r="V219" s="23" t="s">
        <v>42598</v>
      </c>
      <c r="W219" s="24" t="s">
        <v>42599</v>
      </c>
      <c r="X219"/>
      <c r="Y219"/>
      <c r="Z219"/>
      <c r="AA219"/>
      <c r="AB219"/>
    </row>
    <row r="220" spans="1:28" x14ac:dyDescent="0.25">
      <c r="A220" s="25" t="s">
        <v>40514</v>
      </c>
      <c r="B220" s="23" t="s">
        <v>40515</v>
      </c>
      <c r="C220" s="21">
        <v>70470.05</v>
      </c>
      <c r="D220" s="21">
        <v>9005.1191400000007</v>
      </c>
      <c r="E220" s="21">
        <v>9176.8564399999996</v>
      </c>
      <c r="F220" s="21">
        <v>1.26</v>
      </c>
      <c r="G220" s="21">
        <v>59074.289060000003</v>
      </c>
      <c r="H220" s="21">
        <v>0</v>
      </c>
      <c r="I220" s="21">
        <v>23228.720700000002</v>
      </c>
      <c r="J220" s="21">
        <v>585499.1875</v>
      </c>
      <c r="K220" s="21">
        <v>86641.742180000001</v>
      </c>
      <c r="L220" s="21">
        <v>14198.309569999999</v>
      </c>
      <c r="M220" s="21">
        <v>0</v>
      </c>
      <c r="N220" s="21">
        <v>50971.058590000001</v>
      </c>
      <c r="O220" s="21">
        <v>21.67</v>
      </c>
      <c r="P220" s="21">
        <v>21.786999999999999</v>
      </c>
      <c r="Q220" s="21">
        <v>0.27855000000000002</v>
      </c>
      <c r="R220" s="21">
        <v>0.15</v>
      </c>
      <c r="S220" s="21">
        <v>0.15</v>
      </c>
      <c r="T220" s="21">
        <v>4.7079999999999997E-2</v>
      </c>
      <c r="U220" s="23" t="s">
        <v>42600</v>
      </c>
      <c r="V220" s="23" t="s">
        <v>42601</v>
      </c>
      <c r="W220" s="24" t="s">
        <v>42602</v>
      </c>
      <c r="X220"/>
      <c r="Y220"/>
      <c r="Z220"/>
      <c r="AA220"/>
      <c r="AB220"/>
    </row>
    <row r="221" spans="1:28" x14ac:dyDescent="0.25">
      <c r="A221" s="25" t="s">
        <v>40516</v>
      </c>
      <c r="B221" s="23" t="s">
        <v>40517</v>
      </c>
      <c r="C221" s="21">
        <v>2419.4299999999998</v>
      </c>
      <c r="D221" s="21">
        <v>-48.161000000000001</v>
      </c>
      <c r="E221" s="21">
        <v>-59.881999999999998</v>
      </c>
      <c r="F221" s="21">
        <v>0.4</v>
      </c>
      <c r="G221" s="21">
        <v>44.817</v>
      </c>
      <c r="H221" s="21">
        <v>55.764989999999997</v>
      </c>
      <c r="I221" s="21">
        <v>180.667</v>
      </c>
      <c r="J221" s="21">
        <v>65.247</v>
      </c>
      <c r="K221" s="21">
        <v>465.07501000000002</v>
      </c>
      <c r="L221" s="21">
        <v>0</v>
      </c>
      <c r="M221" s="21">
        <v>0</v>
      </c>
      <c r="N221" s="21">
        <v>570.13896999999997</v>
      </c>
      <c r="O221" s="21">
        <v>11.44</v>
      </c>
      <c r="P221" s="21">
        <v>0</v>
      </c>
      <c r="Q221" s="21">
        <v>0</v>
      </c>
      <c r="R221" s="21">
        <v>7.1</v>
      </c>
      <c r="S221" s="21">
        <v>6.27</v>
      </c>
      <c r="T221" s="21">
        <v>5.5863500000000004</v>
      </c>
      <c r="U221" s="23" t="s">
        <v>42603</v>
      </c>
      <c r="V221" s="23" t="s">
        <v>42604</v>
      </c>
      <c r="W221" s="24" t="s">
        <v>42605</v>
      </c>
      <c r="X221"/>
      <c r="Y221"/>
      <c r="Z221"/>
      <c r="AA221"/>
      <c r="AB221"/>
    </row>
    <row r="222" spans="1:28" x14ac:dyDescent="0.25">
      <c r="A222" s="25" t="s">
        <v>375</v>
      </c>
      <c r="B222" s="23" t="s">
        <v>376</v>
      </c>
      <c r="C222" s="21">
        <v>14175.63</v>
      </c>
      <c r="D222" s="21">
        <v>219.63399999999999</v>
      </c>
      <c r="E222" s="21">
        <v>196.518</v>
      </c>
      <c r="F222" s="21">
        <v>0.92</v>
      </c>
      <c r="G222" s="21">
        <v>358.19</v>
      </c>
      <c r="H222" s="21">
        <v>202.47099</v>
      </c>
      <c r="I222" s="21">
        <v>57.140990000000002</v>
      </c>
      <c r="J222" s="21">
        <v>602.64598999999998</v>
      </c>
      <c r="K222" s="21">
        <v>1805.2779499999999</v>
      </c>
      <c r="L222" s="21">
        <v>673.96696999999995</v>
      </c>
      <c r="M222" s="21">
        <v>0</v>
      </c>
      <c r="N222" s="21">
        <v>1268.4909600000001</v>
      </c>
      <c r="O222" s="21">
        <v>18.989999999999998</v>
      </c>
      <c r="P222" s="21">
        <v>32.473990000000001</v>
      </c>
      <c r="Q222" s="21">
        <v>0.48091</v>
      </c>
      <c r="R222" s="21">
        <v>3.33</v>
      </c>
      <c r="S222" s="21">
        <v>2.66</v>
      </c>
      <c r="T222" s="21">
        <v>2.0652499999999998</v>
      </c>
      <c r="U222" s="23" t="s">
        <v>42606</v>
      </c>
      <c r="V222" s="23" t="s">
        <v>42607</v>
      </c>
      <c r="W222" s="24" t="s">
        <v>42608</v>
      </c>
      <c r="X222"/>
      <c r="Y222"/>
      <c r="Z222"/>
      <c r="AA222"/>
      <c r="AB222"/>
    </row>
    <row r="223" spans="1:28" x14ac:dyDescent="0.25">
      <c r="A223" s="25" t="s">
        <v>377</v>
      </c>
      <c r="B223" s="23" t="s">
        <v>378</v>
      </c>
      <c r="C223" s="21">
        <v>124446</v>
      </c>
      <c r="D223" s="21">
        <v>12447</v>
      </c>
      <c r="E223" s="21">
        <v>10821</v>
      </c>
      <c r="F223" s="21">
        <v>1.18</v>
      </c>
      <c r="G223" s="21">
        <v>166958</v>
      </c>
      <c r="H223" s="21">
        <v>0</v>
      </c>
      <c r="I223" s="21">
        <v>0</v>
      </c>
      <c r="J223" s="21">
        <v>123720</v>
      </c>
      <c r="K223" s="21">
        <v>200872</v>
      </c>
      <c r="L223" s="21">
        <v>42573</v>
      </c>
      <c r="M223" s="21">
        <v>0</v>
      </c>
      <c r="N223" s="21">
        <v>24711</v>
      </c>
      <c r="O223" s="21">
        <v>34.97</v>
      </c>
      <c r="P223" s="21">
        <v>61.280990000000003</v>
      </c>
      <c r="Q223" s="21">
        <v>1.5827100000000001</v>
      </c>
      <c r="R223" s="21">
        <v>1.55</v>
      </c>
      <c r="S223" s="21">
        <v>1.62</v>
      </c>
      <c r="T223" s="21">
        <v>0.27411000000000002</v>
      </c>
      <c r="U223" s="23" t="s">
        <v>42609</v>
      </c>
      <c r="V223" s="23" t="s">
        <v>42610</v>
      </c>
      <c r="W223" s="24" t="s">
        <v>42611</v>
      </c>
      <c r="X223"/>
      <c r="Y223"/>
      <c r="Z223"/>
      <c r="AA223"/>
      <c r="AB223"/>
    </row>
    <row r="224" spans="1:28" x14ac:dyDescent="0.25">
      <c r="A224" s="25" t="s">
        <v>380</v>
      </c>
      <c r="B224" s="23" t="s">
        <v>381</v>
      </c>
      <c r="C224" s="21">
        <v>4512.1899999999996</v>
      </c>
      <c r="D224" s="21">
        <v>400.69699000000003</v>
      </c>
      <c r="E224" s="21">
        <v>306.27098999999998</v>
      </c>
      <c r="F224" s="21">
        <v>0.84</v>
      </c>
      <c r="G224" s="21">
        <v>10765.150390000001</v>
      </c>
      <c r="H224" s="21">
        <v>0</v>
      </c>
      <c r="I224" s="21">
        <v>298.60100999999997</v>
      </c>
      <c r="J224" s="21">
        <v>21053.070309999999</v>
      </c>
      <c r="K224" s="21">
        <v>12010.110350000001</v>
      </c>
      <c r="L224" s="21">
        <v>1413.39501</v>
      </c>
      <c r="M224" s="21">
        <v>550</v>
      </c>
      <c r="N224" s="21">
        <v>4089.9099099999999</v>
      </c>
      <c r="O224" s="21">
        <v>51.76</v>
      </c>
      <c r="P224" s="21">
        <v>22.946999999999999</v>
      </c>
      <c r="Q224" s="21">
        <v>0.33493000000000001</v>
      </c>
      <c r="R224" s="21">
        <v>0.57999999999999996</v>
      </c>
      <c r="S224" s="21">
        <v>0.56999999999999995</v>
      </c>
      <c r="T224" s="21">
        <v>5.9130000000000002E-2</v>
      </c>
      <c r="U224" s="23" t="s">
        <v>42612</v>
      </c>
      <c r="V224" s="23" t="s">
        <v>42613</v>
      </c>
      <c r="W224" s="24" t="s">
        <v>42614</v>
      </c>
      <c r="X224"/>
      <c r="Y224"/>
      <c r="Z224"/>
      <c r="AA224"/>
      <c r="AB224"/>
    </row>
    <row r="225" spans="1:28" x14ac:dyDescent="0.25">
      <c r="A225" s="25" t="s">
        <v>382</v>
      </c>
      <c r="B225" s="23" t="s">
        <v>383</v>
      </c>
      <c r="C225" s="21">
        <v>3260.15</v>
      </c>
      <c r="D225" s="21">
        <v>-172.75200000000001</v>
      </c>
      <c r="E225" s="21">
        <v>-179.79900000000001</v>
      </c>
      <c r="F225" s="21">
        <v>1.92</v>
      </c>
      <c r="G225" s="21">
        <v>37.698999999999998</v>
      </c>
      <c r="H225" s="21">
        <v>4.32</v>
      </c>
      <c r="I225" s="21">
        <v>69.971000000000004</v>
      </c>
      <c r="J225" s="21">
        <v>96.560990000000004</v>
      </c>
      <c r="K225" s="21">
        <v>245.64099999999999</v>
      </c>
      <c r="L225" s="21">
        <v>94.259</v>
      </c>
      <c r="M225" s="21">
        <v>0</v>
      </c>
      <c r="N225" s="21">
        <v>109.55598999999999</v>
      </c>
      <c r="O225" s="21">
        <v>2.57</v>
      </c>
      <c r="P225" s="21">
        <v>56.9</v>
      </c>
      <c r="Q225" s="21">
        <v>1.3202</v>
      </c>
      <c r="R225" s="21">
        <v>3.02</v>
      </c>
      <c r="S225" s="21">
        <v>2.5</v>
      </c>
      <c r="T225" s="21">
        <v>2.10873</v>
      </c>
      <c r="U225" s="23" t="s">
        <v>42615</v>
      </c>
      <c r="V225" s="23" t="s">
        <v>42616</v>
      </c>
      <c r="W225" s="24" t="s">
        <v>42617</v>
      </c>
      <c r="X225"/>
      <c r="Y225"/>
      <c r="Z225"/>
      <c r="AA225"/>
      <c r="AB225"/>
    </row>
    <row r="226" spans="1:28" x14ac:dyDescent="0.25">
      <c r="A226" s="25" t="s">
        <v>384</v>
      </c>
      <c r="B226" s="23" t="s">
        <v>385</v>
      </c>
      <c r="C226" s="21">
        <v>6887.45</v>
      </c>
      <c r="D226" s="21">
        <v>709.79998000000001</v>
      </c>
      <c r="E226" s="21">
        <v>397.1</v>
      </c>
      <c r="F226" s="21">
        <v>1.43</v>
      </c>
      <c r="G226" s="21">
        <v>1067.40002</v>
      </c>
      <c r="H226" s="21">
        <v>829.59996999999998</v>
      </c>
      <c r="I226" s="21">
        <v>2610.3000400000001</v>
      </c>
      <c r="J226" s="21">
        <v>1384.6999499999999</v>
      </c>
      <c r="K226" s="21">
        <v>2692.6999500000002</v>
      </c>
      <c r="L226" s="21">
        <v>3673.3000400000001</v>
      </c>
      <c r="M226" s="21">
        <v>0</v>
      </c>
      <c r="N226" s="21">
        <v>1499.5</v>
      </c>
      <c r="O226" s="21">
        <v>7.29</v>
      </c>
      <c r="P226" s="21">
        <v>69.059989999999999</v>
      </c>
      <c r="Q226" s="21">
        <v>2.2320899999999999</v>
      </c>
      <c r="R226" s="21">
        <v>2.0499999999999998</v>
      </c>
      <c r="S226" s="21">
        <v>1.35</v>
      </c>
      <c r="T226" s="21">
        <v>0.57462999999999997</v>
      </c>
      <c r="U226" s="23" t="s">
        <v>42618</v>
      </c>
      <c r="V226" s="23" t="s">
        <v>42619</v>
      </c>
      <c r="W226" s="24" t="s">
        <v>42620</v>
      </c>
      <c r="X226"/>
      <c r="Y226"/>
      <c r="Z226"/>
      <c r="AA226"/>
      <c r="AB226"/>
    </row>
    <row r="227" spans="1:28" x14ac:dyDescent="0.25">
      <c r="A227" s="25" t="s">
        <v>40518</v>
      </c>
      <c r="B227" s="23" t="s">
        <v>40519</v>
      </c>
      <c r="C227" s="21">
        <v>2778.6</v>
      </c>
      <c r="D227" s="21">
        <v>795.125</v>
      </c>
      <c r="E227" s="21">
        <v>321.48698999999999</v>
      </c>
      <c r="F227" s="21">
        <v>0.85</v>
      </c>
      <c r="G227" s="21">
        <v>200.33399</v>
      </c>
      <c r="H227" s="21">
        <v>34.511000000000003</v>
      </c>
      <c r="I227" s="21">
        <v>0</v>
      </c>
      <c r="J227" s="21">
        <v>519.00201000000004</v>
      </c>
      <c r="K227" s="21">
        <v>1031.72802</v>
      </c>
      <c r="L227" s="21">
        <v>5227.02099</v>
      </c>
      <c r="M227" s="21">
        <v>0</v>
      </c>
      <c r="N227" s="21">
        <v>1789.0469900000001</v>
      </c>
      <c r="O227" s="21">
        <v>15.21</v>
      </c>
      <c r="P227" s="21">
        <v>75.584990000000005</v>
      </c>
      <c r="Q227" s="21">
        <v>3.0957599999999998</v>
      </c>
      <c r="R227" s="21">
        <v>2</v>
      </c>
      <c r="S227" s="21">
        <v>1.92</v>
      </c>
      <c r="T227" s="21">
        <v>1.5354099999999999</v>
      </c>
      <c r="U227" s="23" t="s">
        <v>42621</v>
      </c>
      <c r="V227" s="23" t="s">
        <v>42622</v>
      </c>
      <c r="W227" s="24" t="s">
        <v>42623</v>
      </c>
      <c r="X227"/>
      <c r="Y227"/>
      <c r="Z227"/>
      <c r="AA227"/>
      <c r="AB227"/>
    </row>
    <row r="228" spans="1:28" x14ac:dyDescent="0.25">
      <c r="A228" s="25" t="s">
        <v>386</v>
      </c>
      <c r="B228" s="23" t="s">
        <v>387</v>
      </c>
      <c r="C228" s="21">
        <v>4989.79</v>
      </c>
      <c r="D228" s="21">
        <v>613.59996999999998</v>
      </c>
      <c r="E228" s="21">
        <v>518.79998000000001</v>
      </c>
      <c r="F228" s="21">
        <v>1.57</v>
      </c>
      <c r="G228" s="21">
        <v>665.90002000000004</v>
      </c>
      <c r="H228" s="21">
        <v>485.70001000000002</v>
      </c>
      <c r="I228" s="21">
        <v>1613.5</v>
      </c>
      <c r="J228" s="21">
        <v>733.59996999999998</v>
      </c>
      <c r="K228" s="21">
        <v>1466</v>
      </c>
      <c r="L228" s="21">
        <v>495</v>
      </c>
      <c r="M228" s="21">
        <v>0</v>
      </c>
      <c r="N228" s="21">
        <v>1911.8000400000001</v>
      </c>
      <c r="O228" s="21">
        <v>61.25</v>
      </c>
      <c r="P228" s="21">
        <v>20.274989999999999</v>
      </c>
      <c r="Q228" s="21">
        <v>0.25430999999999998</v>
      </c>
      <c r="R228" s="21">
        <v>2.34</v>
      </c>
      <c r="S228" s="21">
        <v>1.34</v>
      </c>
      <c r="T228" s="21">
        <v>0.42857000000000001</v>
      </c>
      <c r="U228" s="23" t="s">
        <v>42624</v>
      </c>
      <c r="V228" s="23" t="s">
        <v>42625</v>
      </c>
      <c r="W228" s="24" t="s">
        <v>42626</v>
      </c>
      <c r="X228"/>
      <c r="Y228"/>
      <c r="Z228"/>
      <c r="AA228"/>
      <c r="AB228"/>
    </row>
    <row r="229" spans="1:28" x14ac:dyDescent="0.25">
      <c r="A229" s="25" t="s">
        <v>40520</v>
      </c>
      <c r="B229" s="23" t="s">
        <v>40521</v>
      </c>
      <c r="C229" s="21">
        <v>2932.82</v>
      </c>
      <c r="D229" s="21">
        <v>-263.26600000000002</v>
      </c>
      <c r="E229" s="21">
        <v>-304.03699</v>
      </c>
      <c r="F229" s="21">
        <v>0.5</v>
      </c>
      <c r="G229" s="21">
        <v>259.58999</v>
      </c>
      <c r="H229" s="21">
        <v>0</v>
      </c>
      <c r="I229" s="21">
        <v>458.99200000000002</v>
      </c>
      <c r="J229" s="21">
        <v>512.41197999999997</v>
      </c>
      <c r="K229" s="21">
        <v>747.14801</v>
      </c>
      <c r="L229" s="21">
        <v>792.92102</v>
      </c>
      <c r="M229" s="21">
        <v>0</v>
      </c>
      <c r="N229" s="21">
        <v>173.65600000000001</v>
      </c>
      <c r="O229" s="21">
        <v>1.78</v>
      </c>
      <c r="P229" s="21">
        <v>90.791989999999998</v>
      </c>
      <c r="Q229" s="21">
        <v>9.8596599999999999</v>
      </c>
      <c r="R229" s="21">
        <v>2.5499999999999998</v>
      </c>
      <c r="S229" s="21">
        <v>1.46</v>
      </c>
      <c r="T229" s="21">
        <v>0.95148999999999995</v>
      </c>
      <c r="U229" s="23" t="s">
        <v>42627</v>
      </c>
      <c r="V229" s="23" t="s">
        <v>42628</v>
      </c>
      <c r="W229" s="24" t="s">
        <v>42629</v>
      </c>
      <c r="X229"/>
      <c r="Y229"/>
      <c r="Z229"/>
      <c r="AA229"/>
      <c r="AB229"/>
    </row>
    <row r="230" spans="1:28" x14ac:dyDescent="0.25">
      <c r="A230" s="25" t="s">
        <v>389</v>
      </c>
      <c r="B230" s="23" t="s">
        <v>389</v>
      </c>
      <c r="C230" s="21">
        <v>3877.46</v>
      </c>
      <c r="D230" s="21">
        <v>247.46799999999999</v>
      </c>
      <c r="E230" s="21">
        <v>128.93499</v>
      </c>
      <c r="F230" s="21">
        <v>1.61</v>
      </c>
      <c r="G230" s="21">
        <v>90.158990000000003</v>
      </c>
      <c r="H230" s="21">
        <v>299.90499</v>
      </c>
      <c r="I230" s="21">
        <v>1239.8299500000001</v>
      </c>
      <c r="J230" s="21">
        <v>182.49099000000001</v>
      </c>
      <c r="K230" s="21">
        <v>530.59398999999996</v>
      </c>
      <c r="L230" s="21">
        <v>584.87901999999997</v>
      </c>
      <c r="M230" s="21">
        <v>0</v>
      </c>
      <c r="N230" s="21">
        <v>1444.44299</v>
      </c>
      <c r="O230" s="21">
        <v>9.51</v>
      </c>
      <c r="P230" s="21">
        <v>28.873999999999999</v>
      </c>
      <c r="Q230" s="21">
        <v>0.40594999999999998</v>
      </c>
      <c r="R230" s="21">
        <v>2.95</v>
      </c>
      <c r="S230" s="21">
        <v>1.26</v>
      </c>
      <c r="T230" s="21">
        <v>0.77005999999999997</v>
      </c>
      <c r="U230" s="23" t="s">
        <v>42630</v>
      </c>
      <c r="V230" s="23" t="s">
        <v>42631</v>
      </c>
      <c r="W230" s="24" t="s">
        <v>42632</v>
      </c>
      <c r="X230"/>
      <c r="Y230"/>
      <c r="Z230"/>
      <c r="AA230"/>
      <c r="AB230"/>
    </row>
    <row r="231" spans="1:28" x14ac:dyDescent="0.25">
      <c r="A231" s="25" t="s">
        <v>390</v>
      </c>
      <c r="B231" s="23" t="s">
        <v>391</v>
      </c>
      <c r="C231" s="21">
        <v>226897.64</v>
      </c>
      <c r="D231" s="21">
        <v>9327</v>
      </c>
      <c r="E231" s="21">
        <v>3847</v>
      </c>
      <c r="F231" s="21">
        <v>0.52</v>
      </c>
      <c r="G231" s="21">
        <v>11252</v>
      </c>
      <c r="H231" s="21">
        <v>4699</v>
      </c>
      <c r="I231" s="21">
        <v>59127</v>
      </c>
      <c r="J231" s="21">
        <v>26293</v>
      </c>
      <c r="K231" s="21">
        <v>22593</v>
      </c>
      <c r="L231" s="21">
        <v>22965</v>
      </c>
      <c r="M231" s="21">
        <v>0</v>
      </c>
      <c r="N231" s="21">
        <v>37058</v>
      </c>
      <c r="O231" s="21">
        <v>11.55</v>
      </c>
      <c r="P231" s="21">
        <v>42.909990000000001</v>
      </c>
      <c r="Q231" s="21">
        <v>0.75161</v>
      </c>
      <c r="R231" s="21">
        <v>0.9</v>
      </c>
      <c r="S231" s="21">
        <v>0.68</v>
      </c>
      <c r="T231" s="21">
        <v>0.25261</v>
      </c>
      <c r="U231" s="23" t="s">
        <v>42633</v>
      </c>
      <c r="V231" s="23" t="s">
        <v>42634</v>
      </c>
      <c r="W231" s="24" t="s">
        <v>42635</v>
      </c>
      <c r="X231"/>
      <c r="Y231"/>
      <c r="Z231"/>
      <c r="AA231"/>
      <c r="AB231"/>
    </row>
    <row r="232" spans="1:28" x14ac:dyDescent="0.25">
      <c r="A232" s="25" t="s">
        <v>392</v>
      </c>
      <c r="B232" s="23" t="s">
        <v>393</v>
      </c>
      <c r="C232" s="21">
        <v>43049.71</v>
      </c>
      <c r="D232" s="21">
        <v>3724.22802</v>
      </c>
      <c r="E232" s="21">
        <v>3270.7289999999998</v>
      </c>
      <c r="F232" s="21">
        <v>0.68</v>
      </c>
      <c r="G232" s="21">
        <v>504.88598000000002</v>
      </c>
      <c r="H232" s="21">
        <v>5638.0038999999997</v>
      </c>
      <c r="I232" s="21">
        <v>302.64497999999998</v>
      </c>
      <c r="J232" s="21">
        <v>8588.39257</v>
      </c>
      <c r="K232" s="21">
        <v>6627.9838799999998</v>
      </c>
      <c r="L232" s="21">
        <v>6122.0917900000004</v>
      </c>
      <c r="M232" s="21">
        <v>0</v>
      </c>
      <c r="N232" s="21">
        <v>-3538.91309</v>
      </c>
      <c r="O232" s="21">
        <v>-227.43</v>
      </c>
      <c r="Q232" s="21">
        <v>-1.68309</v>
      </c>
      <c r="R232" s="21">
        <v>0.79</v>
      </c>
      <c r="S232" s="21">
        <v>0.12</v>
      </c>
      <c r="T232" s="21">
        <v>5.6480000000000002E-2</v>
      </c>
      <c r="U232" s="23" t="s">
        <v>42636</v>
      </c>
      <c r="V232" s="23" t="s">
        <v>42637</v>
      </c>
      <c r="W232" s="24" t="s">
        <v>42638</v>
      </c>
      <c r="X232"/>
      <c r="Y232"/>
      <c r="Z232"/>
      <c r="AA232"/>
      <c r="AB232"/>
    </row>
    <row r="233" spans="1:28" x14ac:dyDescent="0.25">
      <c r="A233" s="25" t="s">
        <v>394</v>
      </c>
      <c r="B233" s="23" t="s">
        <v>395</v>
      </c>
      <c r="C233" s="21">
        <v>10666.49</v>
      </c>
      <c r="D233" s="21">
        <v>165.80599000000001</v>
      </c>
      <c r="E233" s="21">
        <v>39.960990000000002</v>
      </c>
      <c r="F233" s="21">
        <v>0.94</v>
      </c>
      <c r="G233" s="21">
        <v>128.52999</v>
      </c>
      <c r="H233" s="21">
        <v>0</v>
      </c>
      <c r="I233" s="21">
        <v>13379.589840000001</v>
      </c>
      <c r="J233" s="21">
        <v>300.93599999999998</v>
      </c>
      <c r="K233" s="21">
        <v>1047.48999</v>
      </c>
      <c r="L233" s="21">
        <v>245.64699999999999</v>
      </c>
      <c r="M233" s="21">
        <v>0</v>
      </c>
      <c r="N233" s="21">
        <v>13169.360350000001</v>
      </c>
      <c r="O233" s="21">
        <v>202.24</v>
      </c>
      <c r="P233" s="21">
        <v>0</v>
      </c>
      <c r="Q233" s="21">
        <v>0</v>
      </c>
      <c r="R233" s="21">
        <v>2.4700000000000002</v>
      </c>
      <c r="S233" s="21">
        <v>3.48</v>
      </c>
      <c r="T233" s="21">
        <v>3.0536699999999999</v>
      </c>
      <c r="U233" s="23" t="s">
        <v>42639</v>
      </c>
      <c r="V233" s="23" t="s">
        <v>42640</v>
      </c>
      <c r="W233" s="24" t="s">
        <v>42641</v>
      </c>
      <c r="X233"/>
      <c r="Y233"/>
      <c r="Z233"/>
      <c r="AA233"/>
      <c r="AB233"/>
    </row>
    <row r="234" spans="1:28" x14ac:dyDescent="0.25">
      <c r="A234" s="25" t="s">
        <v>40522</v>
      </c>
      <c r="B234" s="23" t="s">
        <v>40523</v>
      </c>
      <c r="C234" s="21">
        <v>2806.72</v>
      </c>
      <c r="D234" s="21">
        <v>46.460990000000002</v>
      </c>
      <c r="E234" s="21">
        <v>-5.34701</v>
      </c>
      <c r="F234" s="21">
        <v>1.56</v>
      </c>
      <c r="G234" s="21">
        <v>163.75799000000001</v>
      </c>
      <c r="H234" s="21">
        <v>85.543989999999994</v>
      </c>
      <c r="I234" s="21">
        <v>692.02398000000005</v>
      </c>
      <c r="J234" s="21">
        <v>230.54599999999999</v>
      </c>
      <c r="K234" s="21">
        <v>2459.3459400000002</v>
      </c>
      <c r="L234" s="21">
        <v>0</v>
      </c>
      <c r="M234" s="21">
        <v>0</v>
      </c>
      <c r="N234" s="21">
        <v>3363.38598</v>
      </c>
      <c r="O234" s="21">
        <v>41.9</v>
      </c>
      <c r="P234" s="21">
        <v>0</v>
      </c>
      <c r="Q234" s="21">
        <v>0</v>
      </c>
      <c r="R234" s="21">
        <v>7.46</v>
      </c>
      <c r="S234" s="21">
        <v>10.3</v>
      </c>
      <c r="T234" s="21">
        <v>9.5861300000000007</v>
      </c>
      <c r="U234" s="23" t="s">
        <v>42642</v>
      </c>
      <c r="V234" s="23" t="s">
        <v>42643</v>
      </c>
      <c r="W234" s="24" t="s">
        <v>42644</v>
      </c>
      <c r="X234"/>
      <c r="Y234"/>
      <c r="Z234"/>
      <c r="AA234"/>
      <c r="AB234"/>
    </row>
    <row r="235" spans="1:28" x14ac:dyDescent="0.25">
      <c r="A235" s="25" t="s">
        <v>396</v>
      </c>
      <c r="B235" s="23" t="s">
        <v>396</v>
      </c>
      <c r="C235" s="21">
        <v>4692.83</v>
      </c>
      <c r="D235" s="21">
        <v>1194.328</v>
      </c>
      <c r="E235" s="21">
        <v>788.63298999999995</v>
      </c>
      <c r="F235" s="21">
        <v>1.39</v>
      </c>
      <c r="G235" s="21">
        <v>394.93301000000002</v>
      </c>
      <c r="H235" s="21">
        <v>139.80099000000001</v>
      </c>
      <c r="I235" s="21">
        <v>276.31799000000001</v>
      </c>
      <c r="J235" s="21">
        <v>2916.3669399999999</v>
      </c>
      <c r="K235" s="21">
        <v>943.69395999999995</v>
      </c>
      <c r="L235" s="21">
        <v>1454.43298</v>
      </c>
      <c r="M235" s="21">
        <v>0</v>
      </c>
      <c r="N235" s="21">
        <v>-3681.7529300000001</v>
      </c>
      <c r="O235" s="21">
        <v>-9.02</v>
      </c>
      <c r="Q235" s="21">
        <v>-0.36513000000000001</v>
      </c>
      <c r="R235" s="21">
        <v>0.25</v>
      </c>
      <c r="S235" s="21">
        <v>0.28000000000000003</v>
      </c>
      <c r="T235" s="21">
        <v>0.14022000000000001</v>
      </c>
      <c r="U235" s="23" t="s">
        <v>42645</v>
      </c>
      <c r="V235" s="23" t="s">
        <v>42646</v>
      </c>
      <c r="W235" s="24" t="s">
        <v>42647</v>
      </c>
      <c r="X235"/>
      <c r="Y235"/>
      <c r="Z235"/>
      <c r="AA235"/>
      <c r="AB235"/>
    </row>
    <row r="236" spans="1:28" x14ac:dyDescent="0.25">
      <c r="A236" s="25" t="s">
        <v>40524</v>
      </c>
      <c r="B236" s="23" t="s">
        <v>40525</v>
      </c>
      <c r="C236" s="21">
        <v>2075.0300000000002</v>
      </c>
      <c r="D236" s="21">
        <v>213.15298999999999</v>
      </c>
      <c r="E236" s="21">
        <v>52.808990000000001</v>
      </c>
      <c r="F236" s="21">
        <v>1.23</v>
      </c>
      <c r="G236" s="21">
        <v>291.88299000000001</v>
      </c>
      <c r="H236" s="21">
        <v>283.40199999999999</v>
      </c>
      <c r="I236" s="21">
        <v>1277.96398</v>
      </c>
      <c r="J236" s="21">
        <v>305.07299</v>
      </c>
      <c r="K236" s="21">
        <v>732.30400999999995</v>
      </c>
      <c r="L236" s="21">
        <v>569.63896999999997</v>
      </c>
      <c r="M236" s="21">
        <v>0</v>
      </c>
      <c r="N236" s="21">
        <v>1346.3270199999999</v>
      </c>
      <c r="O236" s="21">
        <v>27.28</v>
      </c>
      <c r="P236" s="21">
        <v>29.001999999999999</v>
      </c>
      <c r="Q236" s="21">
        <v>0.40849000000000002</v>
      </c>
      <c r="R236" s="21">
        <v>2.41</v>
      </c>
      <c r="S236" s="21">
        <v>1.47</v>
      </c>
      <c r="T236" s="21">
        <v>0.51468999999999998</v>
      </c>
      <c r="U236" s="23" t="s">
        <v>42648</v>
      </c>
      <c r="V236" s="23" t="s">
        <v>42649</v>
      </c>
      <c r="W236" s="24" t="s">
        <v>42650</v>
      </c>
      <c r="X236"/>
      <c r="Y236"/>
      <c r="Z236"/>
      <c r="AA236"/>
      <c r="AB236"/>
    </row>
    <row r="237" spans="1:28" x14ac:dyDescent="0.25">
      <c r="A237" s="25" t="s">
        <v>397</v>
      </c>
      <c r="B237" s="23" t="s">
        <v>398</v>
      </c>
      <c r="C237" s="21">
        <v>125600.7</v>
      </c>
      <c r="D237" s="21">
        <v>-482</v>
      </c>
      <c r="E237" s="21">
        <v>-2461</v>
      </c>
      <c r="F237" s="21">
        <v>1.42</v>
      </c>
      <c r="G237" s="21">
        <v>11305</v>
      </c>
      <c r="H237" s="21">
        <v>78151</v>
      </c>
      <c r="I237" s="21">
        <v>10368</v>
      </c>
      <c r="J237" s="21">
        <v>90052</v>
      </c>
      <c r="K237" s="21">
        <v>109523</v>
      </c>
      <c r="L237" s="21">
        <v>51811</v>
      </c>
      <c r="M237" s="21">
        <v>0</v>
      </c>
      <c r="N237" s="21">
        <v>-15848</v>
      </c>
      <c r="O237" s="21">
        <v>-25.74</v>
      </c>
      <c r="Q237" s="21">
        <v>-3.0654300000000001</v>
      </c>
      <c r="R237" s="21">
        <v>1.1599999999999999</v>
      </c>
      <c r="S237" s="21">
        <v>0.35</v>
      </c>
      <c r="T237" s="21">
        <v>0.22283</v>
      </c>
      <c r="U237" s="23" t="s">
        <v>42651</v>
      </c>
      <c r="V237" s="23" t="s">
        <v>42652</v>
      </c>
      <c r="W237" s="24" t="s">
        <v>42653</v>
      </c>
      <c r="X237"/>
      <c r="Y237"/>
      <c r="Z237"/>
      <c r="AA237"/>
      <c r="AB237"/>
    </row>
    <row r="238" spans="1:28" x14ac:dyDescent="0.25">
      <c r="A238" s="25" t="s">
        <v>400</v>
      </c>
      <c r="B238" s="23" t="s">
        <v>401</v>
      </c>
      <c r="C238" s="21">
        <v>223502.89</v>
      </c>
      <c r="D238" s="21">
        <v>17749</v>
      </c>
      <c r="E238" s="21">
        <v>13848</v>
      </c>
      <c r="F238" s="21">
        <v>0.65</v>
      </c>
      <c r="G238" s="21">
        <v>0</v>
      </c>
      <c r="H238" s="21">
        <v>0</v>
      </c>
      <c r="I238" s="21">
        <v>45868</v>
      </c>
      <c r="J238" s="21">
        <v>56111</v>
      </c>
      <c r="K238" s="21">
        <v>101632</v>
      </c>
      <c r="L238" s="21">
        <v>21709</v>
      </c>
      <c r="M238" s="21">
        <v>0</v>
      </c>
      <c r="N238" s="21">
        <v>162075</v>
      </c>
      <c r="O238" s="21">
        <v>61.2</v>
      </c>
      <c r="P238" s="21">
        <v>12.49499</v>
      </c>
      <c r="Q238" s="21">
        <v>0.13394</v>
      </c>
      <c r="R238" s="21">
        <v>1.81</v>
      </c>
      <c r="U238" s="23" t="s">
        <v>42654</v>
      </c>
      <c r="V238" s="23" t="s">
        <v>42655</v>
      </c>
      <c r="W238" s="24" t="s">
        <v>42656</v>
      </c>
      <c r="X238"/>
      <c r="Y238"/>
      <c r="Z238"/>
      <c r="AA238"/>
      <c r="AB238"/>
    </row>
    <row r="239" spans="1:28" x14ac:dyDescent="0.25">
      <c r="A239" s="25" t="s">
        <v>402</v>
      </c>
      <c r="B239" s="23" t="s">
        <v>403</v>
      </c>
      <c r="C239" s="21">
        <v>227439.63</v>
      </c>
      <c r="D239" s="21">
        <v>50404</v>
      </c>
      <c r="E239" s="21">
        <v>46354</v>
      </c>
      <c r="F239" s="21">
        <v>1.37</v>
      </c>
      <c r="G239" s="21">
        <v>1100608</v>
      </c>
      <c r="H239" s="21">
        <v>6871</v>
      </c>
      <c r="I239" s="21">
        <v>69022</v>
      </c>
      <c r="J239" s="21">
        <v>2457380</v>
      </c>
      <c r="K239" s="21">
        <v>1908623</v>
      </c>
      <c r="L239" s="21">
        <v>275982</v>
      </c>
      <c r="M239" s="21">
        <v>28397</v>
      </c>
      <c r="N239" s="21">
        <v>244800</v>
      </c>
      <c r="O239" s="21">
        <v>31.6</v>
      </c>
      <c r="P239" s="21">
        <v>50.326000000000001</v>
      </c>
      <c r="Q239" s="21">
        <v>1.12737</v>
      </c>
      <c r="R239" s="21">
        <v>0.82</v>
      </c>
      <c r="S239" s="21">
        <v>0.77</v>
      </c>
      <c r="T239" s="21">
        <v>0.32601000000000002</v>
      </c>
      <c r="U239" s="23" t="s">
        <v>42657</v>
      </c>
      <c r="V239" s="23" t="s">
        <v>42658</v>
      </c>
      <c r="W239" s="24" t="s">
        <v>42659</v>
      </c>
      <c r="X239"/>
      <c r="Y239"/>
      <c r="Z239"/>
      <c r="AA239"/>
      <c r="AB239"/>
    </row>
    <row r="240" spans="1:28" x14ac:dyDescent="0.25">
      <c r="A240" s="25" t="s">
        <v>40526</v>
      </c>
      <c r="B240" s="23" t="s">
        <v>40527</v>
      </c>
      <c r="C240" s="21">
        <v>116518.7</v>
      </c>
      <c r="D240" s="21">
        <v>62954.652340000001</v>
      </c>
      <c r="E240" s="21">
        <v>58491.890619999998</v>
      </c>
      <c r="F240" s="21">
        <v>0.27</v>
      </c>
      <c r="G240" s="21">
        <v>2374985</v>
      </c>
      <c r="H240" s="21">
        <v>0</v>
      </c>
      <c r="I240" s="21">
        <v>0</v>
      </c>
      <c r="J240" s="21">
        <v>3702546</v>
      </c>
      <c r="K240" s="21">
        <v>3187242</v>
      </c>
      <c r="L240" s="21">
        <v>4084.8701099999998</v>
      </c>
      <c r="M240" s="21">
        <v>0</v>
      </c>
      <c r="N240" s="21">
        <v>364335.6875</v>
      </c>
      <c r="U240" s="23" t="s">
        <v>42660</v>
      </c>
      <c r="V240" s="23" t="s">
        <v>42660</v>
      </c>
      <c r="W240" s="24" t="s">
        <v>42661</v>
      </c>
      <c r="X240"/>
      <c r="Y240"/>
      <c r="Z240"/>
      <c r="AA240"/>
      <c r="AB240"/>
    </row>
    <row r="241" spans="1:28" x14ac:dyDescent="0.25">
      <c r="A241" s="25" t="s">
        <v>40528</v>
      </c>
      <c r="B241" s="23" t="s">
        <v>40529</v>
      </c>
      <c r="C241" s="21">
        <v>36142.879999999997</v>
      </c>
      <c r="D241" s="21">
        <v>3955.6059500000001</v>
      </c>
      <c r="E241" s="21">
        <v>3006.9040500000001</v>
      </c>
      <c r="F241" s="21">
        <v>0.7</v>
      </c>
      <c r="G241" s="21">
        <v>7626.7260699999997</v>
      </c>
      <c r="H241" s="21">
        <v>1207.21398</v>
      </c>
      <c r="I241" s="21">
        <v>15639.360350000001</v>
      </c>
      <c r="J241" s="21">
        <v>12178.51953</v>
      </c>
      <c r="K241" s="21">
        <v>13153.190420000001</v>
      </c>
      <c r="L241" s="21">
        <v>6418.2739199999996</v>
      </c>
      <c r="M241" s="21">
        <v>0</v>
      </c>
      <c r="N241" s="21">
        <v>14100.66015</v>
      </c>
      <c r="O241" s="21">
        <v>18.350000000000001</v>
      </c>
      <c r="P241" s="21">
        <v>31.28</v>
      </c>
      <c r="Q241" s="21">
        <v>0.45517000000000002</v>
      </c>
      <c r="R241" s="21">
        <v>1.08</v>
      </c>
      <c r="S241" s="21">
        <v>0.98</v>
      </c>
      <c r="T241" s="21">
        <v>0.35465999999999998</v>
      </c>
      <c r="U241" s="23" t="s">
        <v>42662</v>
      </c>
      <c r="V241" s="23" t="s">
        <v>42663</v>
      </c>
      <c r="W241" s="24" t="s">
        <v>42664</v>
      </c>
      <c r="X241"/>
      <c r="Y241"/>
      <c r="Z241"/>
      <c r="AA241"/>
      <c r="AB241"/>
    </row>
    <row r="242" spans="1:28" x14ac:dyDescent="0.25">
      <c r="A242" s="25" t="s">
        <v>40530</v>
      </c>
      <c r="B242" s="23" t="s">
        <v>40531</v>
      </c>
      <c r="C242" s="21">
        <v>2659.63</v>
      </c>
      <c r="D242" s="21">
        <v>520.73400000000004</v>
      </c>
      <c r="E242" s="21">
        <v>401.99200000000002</v>
      </c>
      <c r="F242" s="21">
        <v>0.93</v>
      </c>
      <c r="G242" s="21">
        <v>1097.1300000000001</v>
      </c>
      <c r="H242" s="21">
        <v>141.00700000000001</v>
      </c>
      <c r="I242" s="21">
        <v>1444.6989699999999</v>
      </c>
      <c r="J242" s="21">
        <v>3366.84204</v>
      </c>
      <c r="K242" s="21">
        <v>3068.7490200000002</v>
      </c>
      <c r="L242" s="21">
        <v>498.471</v>
      </c>
      <c r="M242" s="21">
        <v>0</v>
      </c>
      <c r="N242" s="21">
        <v>1710.6330499999999</v>
      </c>
      <c r="O242" s="21">
        <v>5.88</v>
      </c>
      <c r="P242" s="21">
        <v>22.56399</v>
      </c>
      <c r="Q242" s="21">
        <v>0.29138999999999998</v>
      </c>
      <c r="R242" s="21">
        <v>0.91</v>
      </c>
      <c r="S242" s="21">
        <v>0.87</v>
      </c>
      <c r="T242" s="21">
        <v>0.54371000000000003</v>
      </c>
      <c r="U242" s="23" t="s">
        <v>42665</v>
      </c>
      <c r="V242" s="23" t="s">
        <v>42666</v>
      </c>
      <c r="W242" s="24" t="s">
        <v>42667</v>
      </c>
      <c r="X242"/>
      <c r="Y242"/>
      <c r="Z242"/>
      <c r="AA242"/>
      <c r="AB242"/>
    </row>
    <row r="243" spans="1:28" x14ac:dyDescent="0.25">
      <c r="A243" s="25" t="s">
        <v>405</v>
      </c>
      <c r="B243" s="23" t="s">
        <v>406</v>
      </c>
      <c r="C243" s="21">
        <v>13498.48</v>
      </c>
      <c r="D243" s="21">
        <v>657.63298999999995</v>
      </c>
      <c r="E243" s="21">
        <v>487.79901000000001</v>
      </c>
      <c r="F243" s="21">
        <v>0.59</v>
      </c>
      <c r="G243" s="21">
        <v>1774.8299500000001</v>
      </c>
      <c r="H243" s="21">
        <v>0</v>
      </c>
      <c r="I243" s="21">
        <v>3024.0139100000001</v>
      </c>
      <c r="J243" s="21">
        <v>1897.05395</v>
      </c>
      <c r="K243" s="21">
        <v>2288.0581000000002</v>
      </c>
      <c r="L243" s="21">
        <v>2770.8950100000002</v>
      </c>
      <c r="M243" s="21">
        <v>0</v>
      </c>
      <c r="N243" s="21">
        <v>992.00201000000004</v>
      </c>
      <c r="O243" s="21">
        <v>7.5</v>
      </c>
      <c r="P243" s="21">
        <v>73.637</v>
      </c>
      <c r="Q243" s="21">
        <v>2.7932299999999999</v>
      </c>
      <c r="R243" s="21">
        <v>1.21</v>
      </c>
      <c r="S243" s="21">
        <v>1.21</v>
      </c>
      <c r="T243" s="21">
        <v>0.27052999999999999</v>
      </c>
      <c r="U243" s="23" t="s">
        <v>42668</v>
      </c>
      <c r="V243" s="23" t="s">
        <v>42669</v>
      </c>
      <c r="W243" s="24" t="s">
        <v>42670</v>
      </c>
      <c r="X243"/>
      <c r="Y243"/>
      <c r="Z243"/>
      <c r="AA243"/>
      <c r="AB243"/>
    </row>
    <row r="244" spans="1:28" x14ac:dyDescent="0.25">
      <c r="A244" s="25" t="s">
        <v>408</v>
      </c>
      <c r="B244" s="23" t="s">
        <v>409</v>
      </c>
      <c r="C244" s="21">
        <v>4417.32</v>
      </c>
      <c r="D244" s="21">
        <v>2022.84899</v>
      </c>
      <c r="E244" s="21">
        <v>1106.03503</v>
      </c>
      <c r="F244" s="21">
        <v>1.7</v>
      </c>
      <c r="G244" s="21">
        <v>1066.8439900000001</v>
      </c>
      <c r="H244" s="21">
        <v>2717.6230399999999</v>
      </c>
      <c r="I244" s="21">
        <v>585.38896999999997</v>
      </c>
      <c r="J244" s="21">
        <v>4684.6821200000004</v>
      </c>
      <c r="K244" s="21">
        <v>6674.4482399999997</v>
      </c>
      <c r="L244" s="21">
        <v>9168.6269499999999</v>
      </c>
      <c r="M244" s="21">
        <v>0</v>
      </c>
      <c r="N244" s="21">
        <v>1183.1619800000001</v>
      </c>
      <c r="O244" s="21">
        <v>3.05</v>
      </c>
      <c r="P244" s="21">
        <v>87.448989999999995</v>
      </c>
      <c r="Q244" s="21">
        <v>6.9677499999999997</v>
      </c>
      <c r="R244" s="21">
        <v>1.52</v>
      </c>
      <c r="S244" s="21">
        <v>0.84</v>
      </c>
      <c r="T244" s="21">
        <v>0.6169</v>
      </c>
      <c r="U244" s="23" t="s">
        <v>42671</v>
      </c>
      <c r="V244" s="23" t="s">
        <v>42672</v>
      </c>
      <c r="W244" s="24" t="s">
        <v>42673</v>
      </c>
      <c r="X244"/>
      <c r="Y244"/>
      <c r="Z244"/>
      <c r="AA244"/>
      <c r="AB244"/>
    </row>
    <row r="245" spans="1:28" x14ac:dyDescent="0.25">
      <c r="A245" s="25" t="s">
        <v>411</v>
      </c>
      <c r="B245" s="23" t="s">
        <v>412</v>
      </c>
      <c r="C245" s="21">
        <v>17026.46</v>
      </c>
      <c r="D245" s="21">
        <v>1886</v>
      </c>
      <c r="E245" s="21">
        <v>1214</v>
      </c>
      <c r="F245" s="21">
        <v>0.78</v>
      </c>
      <c r="G245" s="21">
        <v>2594</v>
      </c>
      <c r="H245" s="21">
        <v>2179</v>
      </c>
      <c r="I245" s="21">
        <v>5652</v>
      </c>
      <c r="J245" s="21">
        <v>7008</v>
      </c>
      <c r="K245" s="21">
        <v>5489</v>
      </c>
      <c r="L245" s="21">
        <v>7540</v>
      </c>
      <c r="M245" s="21">
        <v>0</v>
      </c>
      <c r="N245" s="21">
        <v>3527</v>
      </c>
      <c r="O245" s="21">
        <v>11.79</v>
      </c>
      <c r="P245" s="21">
        <v>66.382999999999996</v>
      </c>
      <c r="Q245" s="21">
        <v>1.97464</v>
      </c>
      <c r="R245" s="21">
        <v>0.76</v>
      </c>
      <c r="S245" s="21">
        <v>0.47</v>
      </c>
      <c r="T245" s="21">
        <v>0.10216</v>
      </c>
      <c r="U245" s="23" t="s">
        <v>42674</v>
      </c>
      <c r="V245" s="23" t="s">
        <v>42675</v>
      </c>
      <c r="W245" s="24" t="s">
        <v>42676</v>
      </c>
      <c r="X245"/>
      <c r="Y245"/>
      <c r="Z245"/>
      <c r="AA245"/>
      <c r="AB245"/>
    </row>
    <row r="246" spans="1:28" x14ac:dyDescent="0.25">
      <c r="A246" s="25" t="s">
        <v>414</v>
      </c>
      <c r="B246" s="23" t="s">
        <v>415</v>
      </c>
      <c r="C246" s="21">
        <v>13065.77</v>
      </c>
      <c r="U246" s="23" t="s">
        <v>90</v>
      </c>
      <c r="V246" s="23" t="s">
        <v>42677</v>
      </c>
      <c r="W246" s="24" t="s">
        <v>42678</v>
      </c>
      <c r="X246"/>
      <c r="Y246"/>
      <c r="Z246"/>
      <c r="AA246"/>
      <c r="AB246"/>
    </row>
    <row r="247" spans="1:28" x14ac:dyDescent="0.25">
      <c r="A247" s="25" t="s">
        <v>40532</v>
      </c>
      <c r="B247" s="23" t="s">
        <v>40533</v>
      </c>
      <c r="C247" s="21">
        <v>68621.429999999993</v>
      </c>
      <c r="D247" s="21">
        <v>33529.765619999998</v>
      </c>
      <c r="E247" s="21">
        <v>24504.626950000002</v>
      </c>
      <c r="F247" s="21">
        <v>1.03</v>
      </c>
      <c r="G247" s="21">
        <v>41582.429680000001</v>
      </c>
      <c r="H247" s="21">
        <v>21077.269530000001</v>
      </c>
      <c r="I247" s="21">
        <v>22943.189450000002</v>
      </c>
      <c r="J247" s="21">
        <v>88945.96875</v>
      </c>
      <c r="K247" s="21">
        <v>97146.132809999996</v>
      </c>
      <c r="L247" s="21">
        <v>56334.941400000003</v>
      </c>
      <c r="M247" s="21">
        <v>0</v>
      </c>
      <c r="N247" s="21">
        <v>96181.039059999996</v>
      </c>
      <c r="O247" s="21">
        <v>159.77000000000001</v>
      </c>
      <c r="P247" s="21">
        <v>36.936999999999998</v>
      </c>
      <c r="Q247" s="21">
        <v>0.58570999999999995</v>
      </c>
      <c r="R247" s="21">
        <v>1.0900000000000001</v>
      </c>
      <c r="S247" s="21">
        <v>0.86</v>
      </c>
      <c r="T247" s="21">
        <v>0.38772000000000001</v>
      </c>
      <c r="U247" s="23" t="s">
        <v>42679</v>
      </c>
      <c r="V247" s="23" t="s">
        <v>42680</v>
      </c>
      <c r="W247" s="24" t="s">
        <v>42681</v>
      </c>
      <c r="X247"/>
      <c r="Y247"/>
      <c r="Z247"/>
      <c r="AA247"/>
      <c r="AB247"/>
    </row>
    <row r="248" spans="1:28" x14ac:dyDescent="0.25">
      <c r="A248" s="25" t="s">
        <v>40534</v>
      </c>
      <c r="B248" s="23" t="s">
        <v>40535</v>
      </c>
      <c r="C248" s="21">
        <v>2901.11</v>
      </c>
      <c r="D248" s="21">
        <v>268.22197999999997</v>
      </c>
      <c r="E248" s="21">
        <v>241.61399</v>
      </c>
      <c r="F248" s="21">
        <v>1.06</v>
      </c>
      <c r="G248" s="21">
        <v>7152.3847599999999</v>
      </c>
      <c r="H248" s="21">
        <v>6.2319899999999997</v>
      </c>
      <c r="I248" s="21">
        <v>202.03799000000001</v>
      </c>
      <c r="J248" s="21">
        <v>11050.980460000001</v>
      </c>
      <c r="K248" s="21">
        <v>10330.37988</v>
      </c>
      <c r="L248" s="21">
        <v>86.043989999999994</v>
      </c>
      <c r="M248" s="21">
        <v>0</v>
      </c>
      <c r="N248" s="21">
        <v>1250.8360499999999</v>
      </c>
      <c r="O248" s="21">
        <v>39.85</v>
      </c>
      <c r="P248" s="21">
        <v>6.1604999999999999</v>
      </c>
      <c r="Q248" s="21">
        <v>6.5640000000000004E-2</v>
      </c>
      <c r="R248" s="21">
        <v>0.93</v>
      </c>
      <c r="S248" s="21">
        <v>0.93</v>
      </c>
      <c r="T248" s="21">
        <v>0.28700999999999999</v>
      </c>
      <c r="U248" s="23" t="s">
        <v>42682</v>
      </c>
      <c r="V248" s="23" t="s">
        <v>42683</v>
      </c>
      <c r="W248" s="24" t="s">
        <v>42684</v>
      </c>
      <c r="X248"/>
      <c r="Y248"/>
      <c r="Z248"/>
      <c r="AA248"/>
      <c r="AB248"/>
    </row>
    <row r="249" spans="1:28" x14ac:dyDescent="0.25">
      <c r="A249" s="25" t="s">
        <v>416</v>
      </c>
      <c r="B249" s="23" t="s">
        <v>417</v>
      </c>
      <c r="C249" s="21">
        <v>10972.37</v>
      </c>
      <c r="D249" s="21">
        <v>2413.6079100000002</v>
      </c>
      <c r="E249" s="21">
        <v>2235.3610800000001</v>
      </c>
      <c r="F249" s="21">
        <v>0.93</v>
      </c>
      <c r="G249" s="21">
        <v>37030.5</v>
      </c>
      <c r="H249" s="21">
        <v>0</v>
      </c>
      <c r="I249" s="21">
        <v>748.34301000000005</v>
      </c>
      <c r="J249" s="21">
        <v>43888.539060000003</v>
      </c>
      <c r="K249" s="21">
        <v>45853.351560000003</v>
      </c>
      <c r="L249" s="21">
        <v>4389.5571200000004</v>
      </c>
      <c r="M249" s="21">
        <v>0</v>
      </c>
      <c r="N249" s="21">
        <v>7634.5229399999998</v>
      </c>
      <c r="O249" s="21">
        <v>102.06</v>
      </c>
      <c r="P249" s="21">
        <v>43.783999999999999</v>
      </c>
      <c r="Q249" s="21">
        <v>0.77885000000000004</v>
      </c>
      <c r="R249" s="21">
        <v>1.1000000000000001</v>
      </c>
      <c r="S249" s="21">
        <v>1.04</v>
      </c>
      <c r="T249" s="21">
        <v>0.20102</v>
      </c>
      <c r="U249" s="23" t="s">
        <v>42685</v>
      </c>
      <c r="V249" s="23" t="s">
        <v>42686</v>
      </c>
      <c r="W249" s="24" t="s">
        <v>42687</v>
      </c>
      <c r="X249"/>
      <c r="Y249"/>
      <c r="Z249"/>
      <c r="AA249"/>
      <c r="AB249"/>
    </row>
    <row r="250" spans="1:28" x14ac:dyDescent="0.25">
      <c r="A250" s="25" t="s">
        <v>40536</v>
      </c>
      <c r="B250" s="23" t="s">
        <v>40537</v>
      </c>
      <c r="C250" s="21">
        <v>45039.69</v>
      </c>
      <c r="D250" s="21">
        <v>6341.61816</v>
      </c>
      <c r="E250" s="21">
        <v>1916.4980399999999</v>
      </c>
      <c r="F250" s="21">
        <v>1.24</v>
      </c>
      <c r="G250" s="21">
        <v>19645.429680000001</v>
      </c>
      <c r="H250" s="21">
        <v>16887.099600000001</v>
      </c>
      <c r="I250" s="21">
        <v>13984.429679999999</v>
      </c>
      <c r="J250" s="21">
        <v>21535.58007</v>
      </c>
      <c r="K250" s="21">
        <v>39427.820310000003</v>
      </c>
      <c r="L250" s="21">
        <v>15984.16992</v>
      </c>
      <c r="M250" s="21">
        <v>0</v>
      </c>
      <c r="N250" s="21">
        <v>43116.46875</v>
      </c>
      <c r="O250" s="21">
        <v>11.92</v>
      </c>
      <c r="P250" s="21">
        <v>27.04599</v>
      </c>
      <c r="Q250" s="21">
        <v>0.37071999999999999</v>
      </c>
      <c r="R250" s="21">
        <v>1.83</v>
      </c>
      <c r="S250" s="21">
        <v>1.05</v>
      </c>
      <c r="T250" s="21">
        <v>0.13444</v>
      </c>
      <c r="U250" s="23" t="s">
        <v>42688</v>
      </c>
      <c r="V250" s="23" t="s">
        <v>42689</v>
      </c>
      <c r="W250" s="24" t="s">
        <v>42690</v>
      </c>
      <c r="X250"/>
      <c r="Y250"/>
      <c r="Z250"/>
      <c r="AA250"/>
      <c r="AB250"/>
    </row>
    <row r="251" spans="1:28" x14ac:dyDescent="0.25">
      <c r="A251" s="25" t="s">
        <v>1328</v>
      </c>
      <c r="B251" s="23" t="s">
        <v>40538</v>
      </c>
      <c r="C251" s="21">
        <v>2222.4</v>
      </c>
      <c r="D251" s="21">
        <v>3926</v>
      </c>
      <c r="E251" s="21">
        <v>2882</v>
      </c>
      <c r="F251" s="21">
        <v>0.08</v>
      </c>
      <c r="G251" s="21">
        <v>837</v>
      </c>
      <c r="H251" s="21">
        <v>0</v>
      </c>
      <c r="I251" s="21">
        <v>33595</v>
      </c>
      <c r="J251" s="21">
        <v>5410</v>
      </c>
      <c r="K251" s="21">
        <v>3851</v>
      </c>
      <c r="L251" s="21">
        <v>14953</v>
      </c>
      <c r="M251" s="21">
        <v>0</v>
      </c>
      <c r="N251" s="21">
        <v>19126</v>
      </c>
      <c r="O251" s="21">
        <v>361</v>
      </c>
      <c r="P251" s="21">
        <v>45.119990000000001</v>
      </c>
      <c r="Q251" s="21">
        <v>0.82215000000000005</v>
      </c>
      <c r="R251" s="21">
        <v>0.79</v>
      </c>
      <c r="S251" s="21">
        <v>0.71</v>
      </c>
      <c r="T251" s="21">
        <v>0.55710999999999999</v>
      </c>
      <c r="U251" s="23" t="s">
        <v>42691</v>
      </c>
      <c r="V251" s="23" t="s">
        <v>42692</v>
      </c>
      <c r="W251" s="24" t="s">
        <v>42693</v>
      </c>
      <c r="X251"/>
      <c r="Y251"/>
      <c r="Z251"/>
      <c r="AA251"/>
      <c r="AB251"/>
    </row>
    <row r="252" spans="1:28" x14ac:dyDescent="0.25">
      <c r="A252" s="25" t="s">
        <v>419</v>
      </c>
      <c r="B252" s="23" t="s">
        <v>420</v>
      </c>
      <c r="C252" s="21">
        <v>21068.66</v>
      </c>
      <c r="D252" s="21">
        <v>2601</v>
      </c>
      <c r="E252" s="21">
        <v>-1958</v>
      </c>
      <c r="F252" s="21">
        <v>0.56000000000000005</v>
      </c>
      <c r="G252" s="21">
        <v>2659</v>
      </c>
      <c r="H252" s="21">
        <v>2718</v>
      </c>
      <c r="I252" s="21">
        <v>13636</v>
      </c>
      <c r="J252" s="21">
        <v>4745</v>
      </c>
      <c r="K252" s="21">
        <v>8011</v>
      </c>
      <c r="L252" s="21">
        <v>15232</v>
      </c>
      <c r="M252" s="21">
        <v>0</v>
      </c>
      <c r="N252" s="21">
        <v>5895</v>
      </c>
      <c r="O252" s="21">
        <v>11.74</v>
      </c>
      <c r="P252" s="21">
        <v>72.001990000000006</v>
      </c>
      <c r="Q252" s="21">
        <v>2.5716199999999998</v>
      </c>
      <c r="R252" s="21">
        <v>1.7</v>
      </c>
      <c r="S252" s="21">
        <v>1.1200000000000001</v>
      </c>
      <c r="T252" s="21">
        <v>0.55510999999999999</v>
      </c>
      <c r="U252" s="23" t="s">
        <v>42694</v>
      </c>
      <c r="V252" s="23" t="s">
        <v>42695</v>
      </c>
      <c r="W252" s="24" t="s">
        <v>42696</v>
      </c>
      <c r="X252"/>
      <c r="Y252"/>
      <c r="Z252"/>
      <c r="AA252"/>
      <c r="AB252"/>
    </row>
    <row r="253" spans="1:28" x14ac:dyDescent="0.25">
      <c r="A253" s="25" t="s">
        <v>421</v>
      </c>
      <c r="B253" s="23" t="s">
        <v>422</v>
      </c>
      <c r="C253" s="21">
        <v>3038.61</v>
      </c>
      <c r="D253" s="21">
        <v>-370</v>
      </c>
      <c r="E253" s="21">
        <v>-720</v>
      </c>
      <c r="F253" s="21">
        <v>1.57</v>
      </c>
      <c r="G253" s="21">
        <v>135</v>
      </c>
      <c r="H253" s="21">
        <v>0</v>
      </c>
      <c r="I253" s="21">
        <v>798</v>
      </c>
      <c r="J253" s="21">
        <v>729</v>
      </c>
      <c r="K253" s="21">
        <v>743</v>
      </c>
      <c r="L253" s="21">
        <v>0</v>
      </c>
      <c r="M253" s="21">
        <v>0</v>
      </c>
      <c r="N253" s="21">
        <v>857</v>
      </c>
      <c r="O253" s="21">
        <v>1.47</v>
      </c>
      <c r="P253" s="21">
        <v>0</v>
      </c>
      <c r="Q253" s="21">
        <v>0</v>
      </c>
      <c r="R253" s="21">
        <v>1.02</v>
      </c>
      <c r="S253" s="21">
        <v>1.02</v>
      </c>
      <c r="T253" s="21">
        <v>0.83401000000000003</v>
      </c>
      <c r="U253" s="23" t="s">
        <v>42697</v>
      </c>
      <c r="V253" s="23" t="s">
        <v>42698</v>
      </c>
      <c r="W253" s="24" t="s">
        <v>42699</v>
      </c>
      <c r="X253"/>
      <c r="Y253"/>
      <c r="Z253"/>
      <c r="AA253"/>
      <c r="AB253"/>
    </row>
    <row r="254" spans="1:28" x14ac:dyDescent="0.25">
      <c r="A254" s="25" t="s">
        <v>423</v>
      </c>
      <c r="B254" s="23" t="s">
        <v>424</v>
      </c>
      <c r="C254" s="21">
        <v>35492.769999999997</v>
      </c>
      <c r="D254" s="21">
        <v>23030.234369999998</v>
      </c>
      <c r="E254" s="21">
        <v>21933.26757</v>
      </c>
      <c r="F254" s="21">
        <v>0.73</v>
      </c>
      <c r="G254" s="21">
        <v>141574</v>
      </c>
      <c r="H254" s="21">
        <v>0</v>
      </c>
      <c r="I254" s="21">
        <v>3641.5239200000001</v>
      </c>
      <c r="J254" s="21">
        <v>222198.90625</v>
      </c>
      <c r="K254" s="21">
        <v>165306.40625</v>
      </c>
      <c r="L254" s="21">
        <v>18508.720700000002</v>
      </c>
      <c r="M254" s="21">
        <v>0</v>
      </c>
      <c r="N254" s="21">
        <v>30748.179680000001</v>
      </c>
      <c r="O254" s="21">
        <v>2.82</v>
      </c>
      <c r="P254" s="21">
        <v>30.481000000000002</v>
      </c>
      <c r="Q254" s="21">
        <v>0.43846000000000002</v>
      </c>
      <c r="R254" s="21">
        <v>0.72</v>
      </c>
      <c r="S254" s="21">
        <v>0.74</v>
      </c>
      <c r="T254" s="21">
        <v>0.10680000000000001</v>
      </c>
      <c r="U254" s="23" t="s">
        <v>42700</v>
      </c>
      <c r="V254" s="23" t="s">
        <v>42701</v>
      </c>
      <c r="W254" s="24" t="s">
        <v>42702</v>
      </c>
      <c r="X254"/>
      <c r="Y254"/>
      <c r="Z254"/>
      <c r="AA254"/>
      <c r="AB254"/>
    </row>
    <row r="255" spans="1:28" x14ac:dyDescent="0.25">
      <c r="A255" s="25" t="s">
        <v>423</v>
      </c>
      <c r="B255" s="23" t="s">
        <v>425</v>
      </c>
      <c r="C255" s="21">
        <v>29310.84</v>
      </c>
      <c r="D255" s="21">
        <v>23030.234369999998</v>
      </c>
      <c r="E255" s="21">
        <v>21933.26757</v>
      </c>
      <c r="F255" s="21">
        <v>0.87</v>
      </c>
      <c r="G255" s="21">
        <v>141574</v>
      </c>
      <c r="H255" s="21">
        <v>0</v>
      </c>
      <c r="I255" s="21">
        <v>3641.5239200000001</v>
      </c>
      <c r="J255" s="21">
        <v>222198.90625</v>
      </c>
      <c r="K255" s="21">
        <v>165306.40625</v>
      </c>
      <c r="L255" s="21">
        <v>18508.720700000002</v>
      </c>
      <c r="M255" s="21">
        <v>0</v>
      </c>
      <c r="N255" s="21">
        <v>30748.179680000001</v>
      </c>
      <c r="O255" s="21">
        <v>2.82</v>
      </c>
      <c r="P255" s="21">
        <v>30.481000000000002</v>
      </c>
      <c r="Q255" s="21">
        <v>0.43846000000000002</v>
      </c>
      <c r="R255" s="21">
        <v>0.72</v>
      </c>
      <c r="S255" s="21">
        <v>0.74</v>
      </c>
      <c r="T255" s="21">
        <v>0.10680000000000001</v>
      </c>
      <c r="U255" s="23" t="s">
        <v>42700</v>
      </c>
      <c r="V255" s="23" t="s">
        <v>42701</v>
      </c>
      <c r="W255" s="24" t="s">
        <v>42702</v>
      </c>
      <c r="X255"/>
      <c r="Y255"/>
      <c r="Z255"/>
      <c r="AA255"/>
      <c r="AB255"/>
    </row>
    <row r="256" spans="1:28" x14ac:dyDescent="0.25">
      <c r="A256" s="25" t="s">
        <v>40539</v>
      </c>
      <c r="B256" s="23" t="s">
        <v>40540</v>
      </c>
      <c r="C256" s="21">
        <v>2343.31</v>
      </c>
      <c r="D256" s="21">
        <v>-397.44299999999998</v>
      </c>
      <c r="E256" s="21">
        <v>-404.21399000000002</v>
      </c>
      <c r="F256" s="21">
        <v>0.71</v>
      </c>
      <c r="G256" s="21">
        <v>17.079000000000001</v>
      </c>
      <c r="H256" s="21">
        <v>0</v>
      </c>
      <c r="I256" s="21">
        <v>28.71199</v>
      </c>
      <c r="J256" s="21">
        <v>121.428</v>
      </c>
      <c r="K256" s="21">
        <v>548.85302000000001</v>
      </c>
      <c r="L256" s="21">
        <v>1707.61499</v>
      </c>
      <c r="M256" s="21">
        <v>0</v>
      </c>
      <c r="N256" s="21">
        <v>-1243.3349700000001</v>
      </c>
      <c r="O256" s="21">
        <v>-7.56</v>
      </c>
      <c r="Q256" s="21">
        <v>-1.4119699999999999</v>
      </c>
      <c r="R256" s="21">
        <v>5.72</v>
      </c>
      <c r="S256" s="21">
        <v>4.5199999999999996</v>
      </c>
      <c r="T256" s="21">
        <v>4.3793300000000004</v>
      </c>
      <c r="U256" s="23" t="s">
        <v>42703</v>
      </c>
      <c r="V256" s="23" t="s">
        <v>42704</v>
      </c>
      <c r="W256" s="24" t="s">
        <v>42705</v>
      </c>
      <c r="X256"/>
      <c r="Y256"/>
      <c r="Z256"/>
      <c r="AA256"/>
      <c r="AB256"/>
    </row>
    <row r="257" spans="1:28" x14ac:dyDescent="0.25">
      <c r="A257" s="25" t="s">
        <v>40541</v>
      </c>
      <c r="B257" s="23" t="s">
        <v>40542</v>
      </c>
      <c r="C257" s="21">
        <v>12000</v>
      </c>
      <c r="D257" s="21">
        <v>942.05400999999995</v>
      </c>
      <c r="E257" s="21">
        <v>942.05400999999995</v>
      </c>
      <c r="F257" s="21">
        <v>0.85</v>
      </c>
      <c r="G257" s="21">
        <v>1322.5309999999999</v>
      </c>
      <c r="H257" s="21">
        <v>0</v>
      </c>
      <c r="I257" s="21">
        <v>0.91900000000000004</v>
      </c>
      <c r="J257" s="21">
        <v>549.78997000000004</v>
      </c>
      <c r="K257" s="21">
        <v>2080.5119599999998</v>
      </c>
      <c r="L257" s="21">
        <v>0</v>
      </c>
      <c r="M257" s="21">
        <v>0</v>
      </c>
      <c r="N257" s="21">
        <v>1349.2459699999999</v>
      </c>
      <c r="U257" s="23" t="s">
        <v>42706</v>
      </c>
      <c r="V257" s="23" t="s">
        <v>42707</v>
      </c>
      <c r="W257" s="24" t="s">
        <v>42708</v>
      </c>
      <c r="X257"/>
      <c r="Y257"/>
      <c r="Z257"/>
      <c r="AA257"/>
      <c r="AB257"/>
    </row>
    <row r="258" spans="1:28" x14ac:dyDescent="0.25">
      <c r="A258" s="25" t="s">
        <v>426</v>
      </c>
      <c r="B258" s="23" t="s">
        <v>427</v>
      </c>
      <c r="C258" s="21">
        <v>44323.48</v>
      </c>
      <c r="D258" s="21">
        <v>12451.440420000001</v>
      </c>
      <c r="E258" s="21">
        <v>11052.259760000001</v>
      </c>
      <c r="F258" s="21">
        <v>1.27</v>
      </c>
      <c r="G258" s="21">
        <v>398740.1875</v>
      </c>
      <c r="H258" s="21">
        <v>342.42000999999999</v>
      </c>
      <c r="I258" s="21">
        <v>2271.5620100000001</v>
      </c>
      <c r="J258" s="21">
        <v>597096.1875</v>
      </c>
      <c r="K258" s="21">
        <v>606973.6875</v>
      </c>
      <c r="L258" s="21">
        <v>58400</v>
      </c>
      <c r="M258" s="21">
        <v>0</v>
      </c>
      <c r="N258" s="21">
        <v>53327.960930000001</v>
      </c>
      <c r="O258" s="21">
        <v>8.35</v>
      </c>
      <c r="P258" s="21">
        <v>52.27</v>
      </c>
      <c r="Q258" s="21">
        <v>1.09511</v>
      </c>
      <c r="R258" s="21">
        <v>1.02</v>
      </c>
      <c r="S258" s="21">
        <v>1.02</v>
      </c>
      <c r="T258" s="21">
        <v>0.34816999999999998</v>
      </c>
      <c r="U258" s="23" t="s">
        <v>42709</v>
      </c>
      <c r="V258" s="23" t="s">
        <v>42710</v>
      </c>
      <c r="W258" s="24" t="s">
        <v>42711</v>
      </c>
      <c r="X258"/>
      <c r="Y258"/>
      <c r="Z258"/>
      <c r="AA258"/>
      <c r="AB258"/>
    </row>
    <row r="259" spans="1:28" x14ac:dyDescent="0.25">
      <c r="A259" s="25" t="s">
        <v>428</v>
      </c>
      <c r="B259" s="23" t="s">
        <v>429</v>
      </c>
      <c r="C259" s="21">
        <v>9104.89</v>
      </c>
      <c r="D259" s="21">
        <v>1614</v>
      </c>
      <c r="E259" s="21">
        <v>1393</v>
      </c>
      <c r="F259" s="21">
        <v>1.7</v>
      </c>
      <c r="G259" s="21">
        <v>226</v>
      </c>
      <c r="H259" s="21">
        <v>709</v>
      </c>
      <c r="I259" s="21">
        <v>793</v>
      </c>
      <c r="J259" s="21">
        <v>1379</v>
      </c>
      <c r="K259" s="21">
        <v>2266</v>
      </c>
      <c r="L259" s="21">
        <v>4862</v>
      </c>
      <c r="M259" s="21">
        <v>0</v>
      </c>
      <c r="N259" s="21">
        <v>-2205</v>
      </c>
      <c r="O259" s="21">
        <v>-9.49</v>
      </c>
      <c r="Q259" s="21">
        <v>-2.20323</v>
      </c>
      <c r="R259" s="21">
        <v>1.63</v>
      </c>
      <c r="S259" s="21">
        <v>1.1299999999999999</v>
      </c>
      <c r="T259" s="21">
        <v>0.96518999999999999</v>
      </c>
      <c r="U259" s="23" t="s">
        <v>42712</v>
      </c>
      <c r="V259" s="23" t="s">
        <v>42713</v>
      </c>
      <c r="W259" s="24" t="s">
        <v>42714</v>
      </c>
      <c r="X259"/>
      <c r="Y259"/>
      <c r="Z259"/>
      <c r="AA259"/>
      <c r="AB259"/>
    </row>
    <row r="260" spans="1:28" x14ac:dyDescent="0.25">
      <c r="A260" s="25" t="s">
        <v>431</v>
      </c>
      <c r="B260" s="23" t="s">
        <v>432</v>
      </c>
      <c r="C260" s="21">
        <v>15925.5</v>
      </c>
      <c r="D260" s="21">
        <v>2741</v>
      </c>
      <c r="E260" s="21">
        <v>1823</v>
      </c>
      <c r="F260" s="21">
        <v>1.51</v>
      </c>
      <c r="G260" s="21">
        <v>1141</v>
      </c>
      <c r="H260" s="21">
        <v>5140</v>
      </c>
      <c r="I260" s="21">
        <v>1383</v>
      </c>
      <c r="J260" s="21">
        <v>8979</v>
      </c>
      <c r="K260" s="21">
        <v>8802</v>
      </c>
      <c r="L260" s="21">
        <v>1160</v>
      </c>
      <c r="M260" s="21">
        <v>0</v>
      </c>
      <c r="N260" s="21">
        <v>2795</v>
      </c>
      <c r="O260" s="21">
        <v>12.77</v>
      </c>
      <c r="P260" s="21">
        <v>29.254989999999999</v>
      </c>
      <c r="Q260" s="21">
        <v>0.41353000000000001</v>
      </c>
      <c r="R260" s="21">
        <v>0.98</v>
      </c>
      <c r="S260" s="21">
        <v>0.41</v>
      </c>
      <c r="T260" s="21">
        <v>0.28076000000000001</v>
      </c>
      <c r="U260" s="23" t="s">
        <v>42715</v>
      </c>
      <c r="V260" s="23" t="s">
        <v>42716</v>
      </c>
      <c r="W260" s="24" t="s">
        <v>42717</v>
      </c>
      <c r="X260"/>
      <c r="Y260"/>
      <c r="Z260"/>
      <c r="AA260"/>
      <c r="AB260"/>
    </row>
    <row r="261" spans="1:28" x14ac:dyDescent="0.25">
      <c r="A261" s="25" t="s">
        <v>434</v>
      </c>
      <c r="B261" s="23" t="s">
        <v>435</v>
      </c>
      <c r="C261" s="21">
        <v>5482.08</v>
      </c>
      <c r="D261" s="21">
        <v>1182.90002</v>
      </c>
      <c r="E261" s="21">
        <v>951.70001000000002</v>
      </c>
      <c r="F261" s="21">
        <v>1.53</v>
      </c>
      <c r="G261" s="21">
        <v>543</v>
      </c>
      <c r="H261" s="21">
        <v>1471.40002</v>
      </c>
      <c r="I261" s="21">
        <v>1965</v>
      </c>
      <c r="J261" s="21">
        <v>1489.90002</v>
      </c>
      <c r="K261" s="21">
        <v>2695.1999500000002</v>
      </c>
      <c r="L261" s="21">
        <v>2420</v>
      </c>
      <c r="M261" s="21">
        <v>0</v>
      </c>
      <c r="N261" s="21">
        <v>2042.3000400000001</v>
      </c>
      <c r="O261" s="21">
        <v>28.94</v>
      </c>
      <c r="P261" s="21">
        <v>53.993000000000002</v>
      </c>
      <c r="Q261" s="21">
        <v>1.17357</v>
      </c>
      <c r="R261" s="21">
        <v>1.86</v>
      </c>
      <c r="S261" s="21">
        <v>0.82</v>
      </c>
      <c r="T261" s="21">
        <v>0.45694000000000001</v>
      </c>
      <c r="U261" s="23" t="s">
        <v>42718</v>
      </c>
      <c r="V261" s="23" t="s">
        <v>42719</v>
      </c>
      <c r="W261" s="24" t="s">
        <v>42720</v>
      </c>
      <c r="X261"/>
      <c r="Y261"/>
      <c r="Z261"/>
      <c r="AA261"/>
      <c r="AB261"/>
    </row>
    <row r="262" spans="1:28" x14ac:dyDescent="0.25">
      <c r="A262" s="25" t="s">
        <v>436</v>
      </c>
      <c r="B262" s="23" t="s">
        <v>437</v>
      </c>
      <c r="C262" s="21">
        <v>2946.27</v>
      </c>
      <c r="D262" s="21">
        <v>1275.6719900000001</v>
      </c>
      <c r="E262" s="21">
        <v>1171.79296</v>
      </c>
      <c r="F262" s="21">
        <v>1.5</v>
      </c>
      <c r="G262" s="21">
        <v>320.27899000000002</v>
      </c>
      <c r="H262" s="21">
        <v>697.55101999999999</v>
      </c>
      <c r="I262" s="21">
        <v>299.39098999999999</v>
      </c>
      <c r="J262" s="21">
        <v>545.82799999999997</v>
      </c>
      <c r="K262" s="21">
        <v>2064.0520000000001</v>
      </c>
      <c r="L262" s="21">
        <v>474.41399999999999</v>
      </c>
      <c r="M262" s="21">
        <v>0</v>
      </c>
      <c r="N262" s="21">
        <v>2057.9750899999999</v>
      </c>
      <c r="O262" s="21">
        <v>54.17</v>
      </c>
      <c r="P262" s="21">
        <v>18.106999999999999</v>
      </c>
      <c r="Q262" s="21">
        <v>0.22109999999999999</v>
      </c>
      <c r="R262" s="21">
        <v>3.78</v>
      </c>
      <c r="S262" s="21">
        <v>2.5</v>
      </c>
      <c r="T262" s="21">
        <v>1.91676</v>
      </c>
      <c r="U262" s="23" t="s">
        <v>42721</v>
      </c>
      <c r="V262" s="23" t="s">
        <v>42722</v>
      </c>
      <c r="W262" s="24" t="s">
        <v>42723</v>
      </c>
      <c r="X262"/>
      <c r="Y262"/>
      <c r="Z262"/>
      <c r="AA262"/>
      <c r="AB262"/>
    </row>
    <row r="263" spans="1:28" x14ac:dyDescent="0.25">
      <c r="A263" s="25" t="s">
        <v>439</v>
      </c>
      <c r="B263" s="23" t="s">
        <v>439</v>
      </c>
      <c r="C263" s="21">
        <v>41595.1</v>
      </c>
      <c r="D263" s="21">
        <v>7508.9311500000003</v>
      </c>
      <c r="E263" s="21">
        <v>3875.9990200000002</v>
      </c>
      <c r="F263" s="21">
        <v>0.61</v>
      </c>
      <c r="G263" s="21">
        <v>3182.9499500000002</v>
      </c>
      <c r="H263" s="21">
        <v>504.59500000000003</v>
      </c>
      <c r="I263" s="21">
        <v>20836.859369999998</v>
      </c>
      <c r="J263" s="21">
        <v>8821.95507</v>
      </c>
      <c r="K263" s="21">
        <v>4989.7997999999998</v>
      </c>
      <c r="L263" s="21">
        <v>21370.679680000001</v>
      </c>
      <c r="M263" s="21">
        <v>2976.80395</v>
      </c>
      <c r="N263" s="21">
        <v>14341.735350000001</v>
      </c>
      <c r="O263" s="21">
        <v>14.94</v>
      </c>
      <c r="P263" s="21">
        <v>55.21799</v>
      </c>
      <c r="Q263" s="21">
        <v>1.4889300000000001</v>
      </c>
      <c r="R263" s="21">
        <v>0.56999999999999995</v>
      </c>
      <c r="S263" s="21">
        <v>0.51</v>
      </c>
      <c r="T263" s="21">
        <v>0.14760999999999999</v>
      </c>
      <c r="U263" s="23" t="s">
        <v>42724</v>
      </c>
      <c r="V263" s="23" t="s">
        <v>42725</v>
      </c>
      <c r="W263" s="24" t="s">
        <v>42726</v>
      </c>
      <c r="X263"/>
      <c r="Y263"/>
      <c r="Z263"/>
      <c r="AA263"/>
      <c r="AB263"/>
    </row>
    <row r="264" spans="1:28" x14ac:dyDescent="0.25">
      <c r="A264" s="25" t="s">
        <v>441</v>
      </c>
      <c r="B264" s="23" t="s">
        <v>442</v>
      </c>
      <c r="C264" s="21">
        <v>10970.46</v>
      </c>
      <c r="D264" s="21">
        <v>2001.13696</v>
      </c>
      <c r="E264" s="21">
        <v>1908.51098</v>
      </c>
      <c r="F264" s="21">
        <v>0.37</v>
      </c>
      <c r="G264" s="21">
        <v>40404.039060000003</v>
      </c>
      <c r="H264" s="21">
        <v>0</v>
      </c>
      <c r="I264" s="21">
        <v>154.03299999999999</v>
      </c>
      <c r="J264" s="21">
        <v>32112.550780000001</v>
      </c>
      <c r="K264" s="21">
        <v>49896.050779999998</v>
      </c>
      <c r="L264" s="21">
        <v>16132.190420000001</v>
      </c>
      <c r="M264" s="21">
        <v>0</v>
      </c>
      <c r="N264" s="21">
        <v>5974.5810499999998</v>
      </c>
      <c r="O264" s="21">
        <v>11.17</v>
      </c>
      <c r="P264" s="21">
        <v>75.957999999999998</v>
      </c>
      <c r="Q264" s="21">
        <v>3.1593</v>
      </c>
      <c r="R264" s="21">
        <v>1.52</v>
      </c>
      <c r="S264" s="21">
        <v>1.55</v>
      </c>
      <c r="T264" s="21">
        <v>0.29558000000000001</v>
      </c>
      <c r="U264" s="23" t="s">
        <v>42727</v>
      </c>
      <c r="V264" s="23" t="s">
        <v>42728</v>
      </c>
      <c r="W264" s="24" t="s">
        <v>42729</v>
      </c>
      <c r="X264"/>
      <c r="Y264"/>
      <c r="Z264"/>
      <c r="AA264"/>
      <c r="AB264"/>
    </row>
    <row r="265" spans="1:28" x14ac:dyDescent="0.25">
      <c r="A265" s="25" t="s">
        <v>40543</v>
      </c>
      <c r="B265" s="23" t="s">
        <v>40544</v>
      </c>
      <c r="C265" s="21">
        <v>51983.91</v>
      </c>
      <c r="D265" s="21">
        <v>16863.685539999999</v>
      </c>
      <c r="E265" s="21">
        <v>14563.639639999999</v>
      </c>
      <c r="F265" s="21">
        <v>0.11</v>
      </c>
      <c r="G265" s="21">
        <v>1091961</v>
      </c>
      <c r="H265" s="21">
        <v>0</v>
      </c>
      <c r="I265" s="21">
        <v>0</v>
      </c>
      <c r="J265" s="21">
        <v>1401559</v>
      </c>
      <c r="K265" s="21">
        <v>1304809</v>
      </c>
      <c r="L265" s="21">
        <v>216309.5</v>
      </c>
      <c r="M265" s="21">
        <v>0</v>
      </c>
      <c r="N265" s="21">
        <v>151471.59375</v>
      </c>
      <c r="U265" s="23" t="s">
        <v>42730</v>
      </c>
      <c r="V265" s="23" t="s">
        <v>42730</v>
      </c>
      <c r="W265" s="24" t="s">
        <v>42731</v>
      </c>
      <c r="X265"/>
      <c r="Y265"/>
      <c r="Z265"/>
      <c r="AA265"/>
      <c r="AB265"/>
    </row>
    <row r="266" spans="1:28" x14ac:dyDescent="0.25">
      <c r="A266" s="25" t="s">
        <v>443</v>
      </c>
      <c r="B266" s="23" t="s">
        <v>444</v>
      </c>
      <c r="C266" s="21">
        <v>3212.64</v>
      </c>
      <c r="D266" s="21">
        <v>610.79998000000001</v>
      </c>
      <c r="E266" s="21">
        <v>365</v>
      </c>
      <c r="F266" s="21">
        <v>1.34</v>
      </c>
      <c r="G266" s="21">
        <v>862.20001000000002</v>
      </c>
      <c r="H266" s="21">
        <v>0</v>
      </c>
      <c r="I266" s="21">
        <v>1986.40002</v>
      </c>
      <c r="J266" s="21">
        <v>1674.8000400000001</v>
      </c>
      <c r="K266" s="21">
        <v>2597.3998999999999</v>
      </c>
      <c r="L266" s="21">
        <v>3273.1999500000002</v>
      </c>
      <c r="M266" s="21">
        <v>0</v>
      </c>
      <c r="N266" s="21">
        <v>570.20001000000002</v>
      </c>
      <c r="O266" s="21">
        <v>12.97</v>
      </c>
      <c r="P266" s="21">
        <v>84.058989999999994</v>
      </c>
      <c r="Q266" s="21">
        <v>5.2730499999999996</v>
      </c>
      <c r="R266" s="21">
        <v>1.53</v>
      </c>
      <c r="S266" s="21">
        <v>1.55</v>
      </c>
      <c r="T266" s="21">
        <v>1.03606</v>
      </c>
      <c r="U266" s="23" t="s">
        <v>42732</v>
      </c>
      <c r="V266" s="23" t="s">
        <v>42733</v>
      </c>
      <c r="W266" s="24" t="s">
        <v>42734</v>
      </c>
      <c r="X266"/>
      <c r="Y266"/>
      <c r="Z266"/>
      <c r="AA266"/>
      <c r="AB266"/>
    </row>
    <row r="267" spans="1:28" x14ac:dyDescent="0.25">
      <c r="A267" s="25" t="s">
        <v>445</v>
      </c>
      <c r="B267" s="23" t="s">
        <v>446</v>
      </c>
      <c r="C267" s="21">
        <v>4161.57</v>
      </c>
      <c r="D267" s="21">
        <v>195.86500000000001</v>
      </c>
      <c r="E267" s="21">
        <v>144.01698999999999</v>
      </c>
      <c r="F267" s="21">
        <v>0.7</v>
      </c>
      <c r="G267" s="21">
        <v>131.578</v>
      </c>
      <c r="H267" s="21">
        <v>119.66799</v>
      </c>
      <c r="I267" s="21">
        <v>982.80400999999995</v>
      </c>
      <c r="J267" s="21">
        <v>140.042</v>
      </c>
      <c r="K267" s="21">
        <v>335.803</v>
      </c>
      <c r="L267" s="21">
        <v>469.596</v>
      </c>
      <c r="M267" s="21">
        <v>0</v>
      </c>
      <c r="N267" s="21">
        <v>938.28399000000002</v>
      </c>
      <c r="O267" s="21">
        <v>30.2</v>
      </c>
      <c r="P267" s="21">
        <v>32.223990000000001</v>
      </c>
      <c r="Q267" s="21">
        <v>0.47544999999999998</v>
      </c>
      <c r="R267" s="21">
        <v>2.88</v>
      </c>
      <c r="S267" s="21">
        <v>1.54</v>
      </c>
      <c r="T267" s="21">
        <v>0.60379000000000005</v>
      </c>
      <c r="U267" s="23" t="s">
        <v>42735</v>
      </c>
      <c r="V267" s="23" t="s">
        <v>42736</v>
      </c>
      <c r="W267" s="24" t="s">
        <v>42737</v>
      </c>
      <c r="X267"/>
      <c r="Y267"/>
      <c r="Z267"/>
      <c r="AA267"/>
      <c r="AB267"/>
    </row>
    <row r="268" spans="1:28" x14ac:dyDescent="0.25">
      <c r="A268" s="25" t="s">
        <v>447</v>
      </c>
      <c r="B268" s="23" t="s">
        <v>448</v>
      </c>
      <c r="C268" s="21">
        <v>30766.09</v>
      </c>
      <c r="D268" s="21">
        <v>10882.247069999999</v>
      </c>
      <c r="E268" s="21">
        <v>8673.14257</v>
      </c>
      <c r="F268" s="21">
        <v>1.38</v>
      </c>
      <c r="G268" s="21">
        <v>493249.8125</v>
      </c>
      <c r="H268" s="21">
        <v>0</v>
      </c>
      <c r="I268" s="21">
        <v>10190.820309999999</v>
      </c>
      <c r="J268" s="21">
        <v>798738.125</v>
      </c>
      <c r="K268" s="21">
        <v>1116075</v>
      </c>
      <c r="L268" s="21">
        <v>489739.40625</v>
      </c>
      <c r="M268" s="21">
        <v>0</v>
      </c>
      <c r="N268" s="21">
        <v>85667.703120000006</v>
      </c>
      <c r="O268" s="21">
        <v>21.62</v>
      </c>
      <c r="P268" s="21">
        <v>85.486000000000004</v>
      </c>
      <c r="Q268" s="21">
        <v>5.8898400000000004</v>
      </c>
      <c r="R268" s="21">
        <v>1.76</v>
      </c>
      <c r="S268" s="21">
        <v>1.4</v>
      </c>
      <c r="T268" s="21">
        <v>0.77976000000000001</v>
      </c>
      <c r="U268" s="23" t="s">
        <v>42738</v>
      </c>
      <c r="V268" s="23" t="s">
        <v>42739</v>
      </c>
      <c r="W268" s="24" t="s">
        <v>42740</v>
      </c>
      <c r="X268"/>
      <c r="Y268"/>
      <c r="Z268"/>
      <c r="AA268"/>
      <c r="AB268"/>
    </row>
    <row r="269" spans="1:28" x14ac:dyDescent="0.25">
      <c r="A269" s="25" t="s">
        <v>449</v>
      </c>
      <c r="B269" s="23" t="s">
        <v>450</v>
      </c>
      <c r="C269" s="21">
        <v>3751.26</v>
      </c>
      <c r="D269" s="21">
        <v>449.68499000000003</v>
      </c>
      <c r="E269" s="21">
        <v>360.94699000000003</v>
      </c>
      <c r="F269" s="21">
        <v>1.32</v>
      </c>
      <c r="G269" s="21">
        <v>440.10198000000003</v>
      </c>
      <c r="H269" s="21">
        <v>341.56297999999998</v>
      </c>
      <c r="I269" s="21">
        <v>1109.0830000000001</v>
      </c>
      <c r="J269" s="21">
        <v>639.91899999999998</v>
      </c>
      <c r="K269" s="21">
        <v>1536.20703</v>
      </c>
      <c r="L269" s="21">
        <v>1161.1760200000001</v>
      </c>
      <c r="M269" s="21">
        <v>0</v>
      </c>
      <c r="N269" s="21">
        <v>1143.9499499999999</v>
      </c>
      <c r="O269" s="21">
        <v>26.67</v>
      </c>
      <c r="P269" s="21">
        <v>50.96799</v>
      </c>
      <c r="Q269" s="21">
        <v>1.03948</v>
      </c>
      <c r="R269" s="21">
        <v>2.7</v>
      </c>
      <c r="S269" s="21">
        <v>1.87</v>
      </c>
      <c r="T269" s="21">
        <v>1.1791199999999999</v>
      </c>
      <c r="U269" s="23" t="s">
        <v>42741</v>
      </c>
      <c r="V269" s="23" t="s">
        <v>42742</v>
      </c>
      <c r="W269" s="24" t="s">
        <v>42743</v>
      </c>
      <c r="X269"/>
      <c r="Y269"/>
      <c r="Z269"/>
      <c r="AA269"/>
      <c r="AB269"/>
    </row>
    <row r="270" spans="1:28" x14ac:dyDescent="0.25">
      <c r="A270" s="25" t="s">
        <v>40545</v>
      </c>
      <c r="B270" s="23" t="s">
        <v>40546</v>
      </c>
      <c r="C270" s="21">
        <v>26103.95</v>
      </c>
      <c r="D270" s="21">
        <v>18706.738280000001</v>
      </c>
      <c r="E270" s="21">
        <v>18182.582030000001</v>
      </c>
      <c r="F270" s="21">
        <v>0.64</v>
      </c>
      <c r="G270" s="21">
        <v>145422.59375</v>
      </c>
      <c r="H270" s="21">
        <v>0</v>
      </c>
      <c r="I270" s="21">
        <v>1302.8919599999999</v>
      </c>
      <c r="J270" s="21">
        <v>266449.40625</v>
      </c>
      <c r="K270" s="21">
        <v>324751.3125</v>
      </c>
      <c r="L270" s="21">
        <v>37089.371090000001</v>
      </c>
      <c r="M270" s="21">
        <v>0</v>
      </c>
      <c r="N270" s="21">
        <v>26842.039059999999</v>
      </c>
      <c r="U270" s="23" t="s">
        <v>42744</v>
      </c>
      <c r="V270" s="23" t="s">
        <v>42745</v>
      </c>
      <c r="W270" s="24" t="s">
        <v>42746</v>
      </c>
      <c r="X270"/>
      <c r="Y270"/>
      <c r="Z270"/>
      <c r="AA270"/>
      <c r="AB270"/>
    </row>
    <row r="271" spans="1:28" x14ac:dyDescent="0.25">
      <c r="A271" s="25" t="s">
        <v>451</v>
      </c>
      <c r="B271" s="23" t="s">
        <v>452</v>
      </c>
      <c r="C271" s="21">
        <v>72136.95</v>
      </c>
      <c r="D271" s="21">
        <v>4410</v>
      </c>
      <c r="E271" s="21">
        <v>2181</v>
      </c>
      <c r="F271" s="21">
        <v>0.55000000000000004</v>
      </c>
      <c r="G271" s="21">
        <v>2191</v>
      </c>
      <c r="H271" s="21">
        <v>3224</v>
      </c>
      <c r="I271" s="21">
        <v>36931</v>
      </c>
      <c r="J271" s="21">
        <v>7811</v>
      </c>
      <c r="K271" s="21">
        <v>8141</v>
      </c>
      <c r="L271" s="21">
        <v>13886</v>
      </c>
      <c r="M271" s="21">
        <v>2</v>
      </c>
      <c r="N271" s="21">
        <v>25280</v>
      </c>
      <c r="O271" s="21">
        <v>90.44</v>
      </c>
      <c r="P271" s="21">
        <v>38.393999999999998</v>
      </c>
      <c r="Q271" s="21">
        <v>0.62326999999999999</v>
      </c>
      <c r="R271" s="21">
        <v>1.31</v>
      </c>
      <c r="S271" s="21">
        <v>0.63</v>
      </c>
      <c r="T271" s="21">
        <v>0.34899000000000002</v>
      </c>
      <c r="U271" s="23" t="s">
        <v>42747</v>
      </c>
      <c r="V271" s="23" t="s">
        <v>42748</v>
      </c>
      <c r="W271" s="24" t="s">
        <v>42749</v>
      </c>
      <c r="X271"/>
      <c r="Y271"/>
      <c r="Z271"/>
      <c r="AA271"/>
      <c r="AB271"/>
    </row>
    <row r="272" spans="1:28" x14ac:dyDescent="0.25">
      <c r="A272" s="25" t="s">
        <v>40547</v>
      </c>
      <c r="B272" s="23" t="s">
        <v>40548</v>
      </c>
      <c r="C272" s="21">
        <v>2957.1</v>
      </c>
      <c r="D272" s="21">
        <v>-195.85601</v>
      </c>
      <c r="E272" s="21">
        <v>-260.49601000000001</v>
      </c>
      <c r="F272" s="21">
        <v>2.86</v>
      </c>
      <c r="G272" s="21">
        <v>250.99499</v>
      </c>
      <c r="H272" s="21">
        <v>268.39400999999998</v>
      </c>
      <c r="I272" s="21">
        <v>0</v>
      </c>
      <c r="J272" s="21">
        <v>541.94597999999996</v>
      </c>
      <c r="K272" s="21">
        <v>1055.9630099999999</v>
      </c>
      <c r="L272" s="21">
        <v>827.61901</v>
      </c>
      <c r="M272" s="21">
        <v>0</v>
      </c>
      <c r="N272" s="21">
        <v>378.81599999999997</v>
      </c>
      <c r="O272" s="21">
        <v>2.08</v>
      </c>
      <c r="P272" s="21">
        <v>65.239990000000006</v>
      </c>
      <c r="Q272" s="21">
        <v>1.87687</v>
      </c>
      <c r="R272" s="21">
        <v>1.61</v>
      </c>
      <c r="S272" s="21">
        <v>1.45</v>
      </c>
      <c r="T272" s="21">
        <v>0.99007999999999996</v>
      </c>
      <c r="U272" s="23" t="s">
        <v>42750</v>
      </c>
      <c r="V272" s="23" t="s">
        <v>42751</v>
      </c>
      <c r="W272" s="24" t="s">
        <v>42752</v>
      </c>
      <c r="X272"/>
      <c r="Y272"/>
      <c r="Z272"/>
      <c r="AA272"/>
      <c r="AB272"/>
    </row>
    <row r="273" spans="1:28" x14ac:dyDescent="0.25">
      <c r="A273" s="25" t="s">
        <v>40549</v>
      </c>
      <c r="B273" s="23" t="s">
        <v>40550</v>
      </c>
      <c r="C273" s="21">
        <v>2586.8200000000002</v>
      </c>
      <c r="D273" s="21">
        <v>-255.441</v>
      </c>
      <c r="E273" s="21">
        <v>-260.17800999999997</v>
      </c>
      <c r="F273" s="21">
        <v>1.63</v>
      </c>
      <c r="G273" s="21">
        <v>0</v>
      </c>
      <c r="H273" s="21">
        <v>0</v>
      </c>
      <c r="I273" s="21">
        <v>0</v>
      </c>
      <c r="J273" s="21">
        <v>223.595</v>
      </c>
      <c r="K273" s="21">
        <v>1092.89599</v>
      </c>
      <c r="L273" s="21">
        <v>0</v>
      </c>
      <c r="M273" s="21">
        <v>0</v>
      </c>
      <c r="N273" s="21">
        <v>733.47398999999996</v>
      </c>
      <c r="O273" s="21">
        <v>10.199999999999999</v>
      </c>
      <c r="P273" s="21">
        <v>0</v>
      </c>
      <c r="Q273" s="21">
        <v>0</v>
      </c>
      <c r="R273" s="21">
        <v>4.92</v>
      </c>
      <c r="S273" s="21">
        <v>4.8899999999999997</v>
      </c>
      <c r="T273" s="21">
        <v>4.8878300000000001</v>
      </c>
      <c r="U273" s="23" t="s">
        <v>42753</v>
      </c>
      <c r="V273" s="23" t="s">
        <v>42754</v>
      </c>
      <c r="W273" s="24" t="s">
        <v>42755</v>
      </c>
      <c r="X273"/>
      <c r="Y273"/>
      <c r="Z273"/>
      <c r="AA273"/>
      <c r="AB273"/>
    </row>
    <row r="274" spans="1:28" x14ac:dyDescent="0.25">
      <c r="A274" s="25" t="s">
        <v>453</v>
      </c>
      <c r="B274" s="23" t="s">
        <v>454</v>
      </c>
      <c r="C274" s="21">
        <v>4256.4799999999996</v>
      </c>
      <c r="D274" s="21">
        <v>862.59996999999998</v>
      </c>
      <c r="E274" s="21">
        <v>703.40002000000004</v>
      </c>
      <c r="F274" s="21">
        <v>1.58</v>
      </c>
      <c r="G274" s="21">
        <v>1009.09997</v>
      </c>
      <c r="H274" s="21">
        <v>1322.90002</v>
      </c>
      <c r="I274" s="21">
        <v>2364</v>
      </c>
      <c r="J274" s="21">
        <v>1389.59997</v>
      </c>
      <c r="K274" s="21">
        <v>2817.5</v>
      </c>
      <c r="L274" s="21">
        <v>1928.3000400000001</v>
      </c>
      <c r="M274" s="21">
        <v>399.20001000000002</v>
      </c>
      <c r="N274" s="21">
        <v>1904.09997</v>
      </c>
      <c r="O274" s="21">
        <v>29.64</v>
      </c>
      <c r="P274" s="21">
        <v>45.335990000000002</v>
      </c>
      <c r="Q274" s="21">
        <v>1.00298</v>
      </c>
      <c r="R274" s="21">
        <v>2.0699999999999998</v>
      </c>
      <c r="S274" s="21">
        <v>1.08</v>
      </c>
      <c r="T274" s="21">
        <v>0.34938000000000002</v>
      </c>
      <c r="U274" s="23" t="s">
        <v>42756</v>
      </c>
      <c r="V274" s="23" t="s">
        <v>42757</v>
      </c>
      <c r="W274" s="24" t="s">
        <v>42758</v>
      </c>
      <c r="X274"/>
      <c r="Y274"/>
      <c r="Z274"/>
      <c r="AA274"/>
      <c r="AB274"/>
    </row>
    <row r="275" spans="1:28" x14ac:dyDescent="0.25">
      <c r="A275" s="25" t="s">
        <v>456</v>
      </c>
      <c r="B275" s="23" t="s">
        <v>457</v>
      </c>
      <c r="C275" s="21">
        <v>19794.18</v>
      </c>
      <c r="D275" s="21">
        <v>260.25299000000001</v>
      </c>
      <c r="E275" s="21">
        <v>42.378999999999998</v>
      </c>
      <c r="F275" s="21">
        <v>-1.1100000000000001</v>
      </c>
      <c r="G275" s="21">
        <v>766.49297999999999</v>
      </c>
      <c r="H275" s="21">
        <v>0</v>
      </c>
      <c r="I275" s="21">
        <v>959.98602000000005</v>
      </c>
      <c r="J275" s="21">
        <v>2891.8840300000002</v>
      </c>
      <c r="K275" s="21">
        <v>9622.2851499999997</v>
      </c>
      <c r="L275" s="21">
        <v>0</v>
      </c>
      <c r="M275" s="21">
        <v>0</v>
      </c>
      <c r="N275" s="21">
        <v>10011.95019</v>
      </c>
      <c r="O275" s="21">
        <v>8.44</v>
      </c>
      <c r="P275" s="21">
        <v>0</v>
      </c>
      <c r="Q275" s="21">
        <v>0</v>
      </c>
      <c r="R275" s="21">
        <v>3.58</v>
      </c>
      <c r="S275" s="21">
        <v>3.33</v>
      </c>
      <c r="T275" s="21">
        <v>3.06229</v>
      </c>
      <c r="U275" s="23" t="s">
        <v>42759</v>
      </c>
      <c r="V275" s="23" t="s">
        <v>42760</v>
      </c>
      <c r="W275" s="24" t="s">
        <v>42761</v>
      </c>
      <c r="X275"/>
      <c r="Y275"/>
      <c r="Z275"/>
      <c r="AA275"/>
      <c r="AB275"/>
    </row>
    <row r="276" spans="1:28" x14ac:dyDescent="0.25">
      <c r="A276" s="25" t="s">
        <v>459</v>
      </c>
      <c r="B276" s="23" t="s">
        <v>460</v>
      </c>
      <c r="C276" s="21">
        <v>12541.62</v>
      </c>
      <c r="D276" s="21">
        <v>2270.1999500000002</v>
      </c>
      <c r="E276" s="21">
        <v>1827.59997</v>
      </c>
      <c r="F276" s="21">
        <v>1.26</v>
      </c>
      <c r="G276" s="21">
        <v>1264.8000400000001</v>
      </c>
      <c r="H276" s="21">
        <v>0</v>
      </c>
      <c r="I276" s="21">
        <v>10860.70019</v>
      </c>
      <c r="J276" s="21">
        <v>4525.6000899999999</v>
      </c>
      <c r="K276" s="21">
        <v>6047.2997999999998</v>
      </c>
      <c r="L276" s="21">
        <v>8834.0995999999996</v>
      </c>
      <c r="M276" s="21">
        <v>0</v>
      </c>
      <c r="N276" s="21">
        <v>12298.900390000001</v>
      </c>
      <c r="O276" s="21">
        <v>24.84</v>
      </c>
      <c r="P276" s="21">
        <v>47.984000000000002</v>
      </c>
      <c r="Q276" s="21">
        <v>0.84528999999999999</v>
      </c>
      <c r="R276" s="21">
        <v>2.09</v>
      </c>
      <c r="S276" s="21">
        <v>1.34</v>
      </c>
      <c r="T276" s="21">
        <v>1.0567599999999999</v>
      </c>
      <c r="U276" s="23" t="s">
        <v>42762</v>
      </c>
      <c r="V276" s="23" t="s">
        <v>42763</v>
      </c>
      <c r="W276" s="24" t="s">
        <v>42764</v>
      </c>
      <c r="X276"/>
      <c r="Y276"/>
      <c r="Z276"/>
      <c r="AA276"/>
      <c r="AB276"/>
    </row>
    <row r="277" spans="1:28" x14ac:dyDescent="0.25">
      <c r="A277" s="25" t="s">
        <v>461</v>
      </c>
      <c r="B277" s="23" t="s">
        <v>462</v>
      </c>
      <c r="C277" s="21">
        <v>8767.0300000000007</v>
      </c>
      <c r="D277" s="21">
        <v>2943</v>
      </c>
      <c r="E277" s="21">
        <v>1360</v>
      </c>
      <c r="F277" s="21">
        <v>0.82</v>
      </c>
      <c r="G277" s="21">
        <v>1983</v>
      </c>
      <c r="H277" s="21">
        <v>0</v>
      </c>
      <c r="I277" s="21">
        <v>1735</v>
      </c>
      <c r="J277" s="21">
        <v>4943</v>
      </c>
      <c r="K277" s="21">
        <v>4183</v>
      </c>
      <c r="L277" s="21">
        <v>22574</v>
      </c>
      <c r="M277" s="21">
        <v>760</v>
      </c>
      <c r="N277" s="21">
        <v>25526</v>
      </c>
      <c r="O277" s="21">
        <v>94.95</v>
      </c>
      <c r="P277" s="21">
        <v>45.860999999999997</v>
      </c>
      <c r="Q277" s="21">
        <v>0.87170999999999998</v>
      </c>
      <c r="R277" s="21">
        <v>0.73</v>
      </c>
      <c r="S277" s="21">
        <v>0.85</v>
      </c>
      <c r="T277" s="21">
        <v>0.44507000000000002</v>
      </c>
      <c r="U277" s="23" t="s">
        <v>42765</v>
      </c>
      <c r="V277" s="23" t="s">
        <v>42766</v>
      </c>
      <c r="W277" s="24" t="s">
        <v>42767</v>
      </c>
      <c r="X277"/>
      <c r="Y277"/>
      <c r="Z277"/>
      <c r="AA277"/>
      <c r="AB277"/>
    </row>
    <row r="278" spans="1:28" x14ac:dyDescent="0.25">
      <c r="A278" s="25" t="s">
        <v>463</v>
      </c>
      <c r="B278" s="23" t="s">
        <v>464</v>
      </c>
      <c r="C278" s="21">
        <v>6119.26</v>
      </c>
      <c r="D278" s="21">
        <v>4179</v>
      </c>
      <c r="E278" s="21">
        <v>3000</v>
      </c>
      <c r="F278" s="21">
        <v>1.0900000000000001</v>
      </c>
      <c r="G278" s="21">
        <v>1936</v>
      </c>
      <c r="H278" s="21">
        <v>0</v>
      </c>
      <c r="I278" s="21">
        <v>931</v>
      </c>
      <c r="J278" s="21">
        <v>7251</v>
      </c>
      <c r="K278" s="21">
        <v>3426</v>
      </c>
      <c r="L278" s="21">
        <v>12416</v>
      </c>
      <c r="M278" s="21">
        <v>0</v>
      </c>
      <c r="N278" s="21">
        <v>16824</v>
      </c>
      <c r="O278" s="21">
        <v>91.22</v>
      </c>
      <c r="P278" s="21">
        <v>44.209989999999998</v>
      </c>
      <c r="Q278" s="21">
        <v>0.79242999999999997</v>
      </c>
      <c r="R278" s="21">
        <v>0.34</v>
      </c>
      <c r="S278" s="21">
        <v>0.47</v>
      </c>
      <c r="T278" s="21">
        <v>0.20548</v>
      </c>
      <c r="U278" s="23" t="s">
        <v>42768</v>
      </c>
      <c r="V278" s="23" t="s">
        <v>42769</v>
      </c>
      <c r="W278" s="24" t="s">
        <v>42767</v>
      </c>
      <c r="X278"/>
      <c r="Y278"/>
      <c r="Z278"/>
      <c r="AA278"/>
      <c r="AB278"/>
    </row>
    <row r="279" spans="1:28" x14ac:dyDescent="0.25">
      <c r="A279" s="25" t="s">
        <v>466</v>
      </c>
      <c r="B279" s="23" t="s">
        <v>467</v>
      </c>
      <c r="C279" s="21">
        <v>7244.98</v>
      </c>
      <c r="D279" s="21">
        <v>2039</v>
      </c>
      <c r="E279" s="21">
        <v>1220</v>
      </c>
      <c r="F279" s="21">
        <v>1.18</v>
      </c>
      <c r="G279" s="21">
        <v>1777</v>
      </c>
      <c r="H279" s="21">
        <v>1802</v>
      </c>
      <c r="I279" s="21">
        <v>6685</v>
      </c>
      <c r="J279" s="21">
        <v>2844</v>
      </c>
      <c r="K279" s="21">
        <v>5164</v>
      </c>
      <c r="L279" s="21">
        <v>9242</v>
      </c>
      <c r="M279" s="21">
        <v>0</v>
      </c>
      <c r="N279" s="21">
        <v>3196</v>
      </c>
      <c r="O279" s="21">
        <v>27.14</v>
      </c>
      <c r="P279" s="21">
        <v>73.828000000000003</v>
      </c>
      <c r="Q279" s="21">
        <v>2.8209399999999998</v>
      </c>
      <c r="R279" s="21">
        <v>1.95</v>
      </c>
      <c r="S279" s="21">
        <v>1.18</v>
      </c>
      <c r="T279" s="21">
        <v>0.55730999999999997</v>
      </c>
      <c r="U279" s="23" t="s">
        <v>42770</v>
      </c>
      <c r="V279" s="23" t="s">
        <v>42771</v>
      </c>
      <c r="W279" s="24" t="s">
        <v>42772</v>
      </c>
      <c r="X279"/>
      <c r="Y279"/>
      <c r="Z279"/>
      <c r="AA279"/>
      <c r="AB279"/>
    </row>
    <row r="280" spans="1:28" x14ac:dyDescent="0.25">
      <c r="A280" s="25" t="s">
        <v>40551</v>
      </c>
      <c r="B280" s="23" t="s">
        <v>40552</v>
      </c>
      <c r="C280" s="21">
        <v>8015.98</v>
      </c>
      <c r="D280" s="21">
        <v>335.82598000000002</v>
      </c>
      <c r="E280" s="21">
        <v>311.60198000000003</v>
      </c>
      <c r="F280" s="21">
        <v>1.61</v>
      </c>
      <c r="G280" s="21">
        <v>179.09700000000001</v>
      </c>
      <c r="H280" s="21">
        <v>97.054000000000002</v>
      </c>
      <c r="I280" s="21">
        <v>133.76899</v>
      </c>
      <c r="J280" s="21">
        <v>151.60400000000001</v>
      </c>
      <c r="K280" s="21">
        <v>986.90502000000004</v>
      </c>
      <c r="L280" s="21">
        <v>340.11801000000003</v>
      </c>
      <c r="M280" s="21">
        <v>0</v>
      </c>
      <c r="N280" s="21">
        <v>662.22496999999998</v>
      </c>
      <c r="O280" s="21">
        <v>9.1300000000000008</v>
      </c>
      <c r="P280" s="21">
        <v>33.931989999999999</v>
      </c>
      <c r="Q280" s="21">
        <v>0.51358999999999999</v>
      </c>
      <c r="R280" s="21">
        <v>6.51</v>
      </c>
      <c r="S280" s="21">
        <v>5.87</v>
      </c>
      <c r="T280" s="21">
        <v>4.6882200000000003</v>
      </c>
      <c r="U280" s="23" t="s">
        <v>42773</v>
      </c>
      <c r="V280" s="23" t="s">
        <v>42774</v>
      </c>
      <c r="W280" s="24" t="s">
        <v>42775</v>
      </c>
      <c r="X280"/>
      <c r="Y280"/>
      <c r="Z280"/>
      <c r="AA280"/>
      <c r="AB280"/>
    </row>
    <row r="281" spans="1:28" x14ac:dyDescent="0.25">
      <c r="A281" s="25" t="s">
        <v>468</v>
      </c>
      <c r="B281" s="23" t="s">
        <v>469</v>
      </c>
      <c r="C281" s="21">
        <v>30858.31</v>
      </c>
      <c r="D281" s="21">
        <v>1275</v>
      </c>
      <c r="E281" s="21">
        <v>1196</v>
      </c>
      <c r="F281" s="21">
        <v>0.72</v>
      </c>
      <c r="G281" s="21">
        <v>813</v>
      </c>
      <c r="H281" s="21">
        <v>1818</v>
      </c>
      <c r="I281" s="21">
        <v>1347</v>
      </c>
      <c r="J281" s="21">
        <v>1034</v>
      </c>
      <c r="K281" s="21">
        <v>3776</v>
      </c>
      <c r="L281" s="21">
        <v>2019</v>
      </c>
      <c r="M281" s="21">
        <v>0</v>
      </c>
      <c r="N281" s="21">
        <v>2737</v>
      </c>
      <c r="O281" s="21">
        <v>6.34</v>
      </c>
      <c r="P281" s="21">
        <v>39.984000000000002</v>
      </c>
      <c r="Q281" s="21">
        <v>0.66622000000000003</v>
      </c>
      <c r="R281" s="21">
        <v>1.99</v>
      </c>
      <c r="U281" s="23" t="s">
        <v>42776</v>
      </c>
      <c r="V281" s="23" t="s">
        <v>42777</v>
      </c>
      <c r="W281" s="24" t="s">
        <v>42778</v>
      </c>
      <c r="X281"/>
      <c r="Y281"/>
      <c r="Z281"/>
      <c r="AA281"/>
      <c r="AB281"/>
    </row>
    <row r="282" spans="1:28" x14ac:dyDescent="0.25">
      <c r="A282" s="25" t="s">
        <v>470</v>
      </c>
      <c r="B282" s="23" t="s">
        <v>471</v>
      </c>
      <c r="C282" s="21">
        <v>30230.5</v>
      </c>
      <c r="D282" s="21">
        <v>1275</v>
      </c>
      <c r="E282" s="21">
        <v>1196</v>
      </c>
      <c r="F282" s="21">
        <v>0.7</v>
      </c>
      <c r="G282" s="21">
        <v>813</v>
      </c>
      <c r="H282" s="21">
        <v>1818</v>
      </c>
      <c r="I282" s="21">
        <v>1347</v>
      </c>
      <c r="J282" s="21">
        <v>1034</v>
      </c>
      <c r="K282" s="21">
        <v>3776</v>
      </c>
      <c r="L282" s="21">
        <v>2019</v>
      </c>
      <c r="M282" s="21">
        <v>0</v>
      </c>
      <c r="N282" s="21">
        <v>2737</v>
      </c>
      <c r="O282" s="21">
        <v>6.34</v>
      </c>
      <c r="P282" s="21">
        <v>39.984000000000002</v>
      </c>
      <c r="Q282" s="21">
        <v>0.66622000000000003</v>
      </c>
      <c r="R282" s="21">
        <v>1.99</v>
      </c>
      <c r="U282" s="23" t="s">
        <v>42776</v>
      </c>
      <c r="V282" s="23" t="s">
        <v>42777</v>
      </c>
      <c r="W282" s="24" t="s">
        <v>42778</v>
      </c>
      <c r="X282"/>
      <c r="Y282"/>
      <c r="Z282"/>
      <c r="AA282"/>
      <c r="AB282"/>
    </row>
    <row r="283" spans="1:28" x14ac:dyDescent="0.25">
      <c r="A283" s="25" t="s">
        <v>472</v>
      </c>
      <c r="B283" s="23" t="s">
        <v>473</v>
      </c>
      <c r="C283" s="21">
        <v>4957.2299999999996</v>
      </c>
      <c r="D283" s="21">
        <v>259.92401000000001</v>
      </c>
      <c r="E283" s="21">
        <v>151.66799</v>
      </c>
      <c r="F283" s="21">
        <v>1.21</v>
      </c>
      <c r="G283" s="21">
        <v>217.16999000000001</v>
      </c>
      <c r="H283" s="21">
        <v>0</v>
      </c>
      <c r="I283" s="21">
        <v>1973.4260200000001</v>
      </c>
      <c r="J283" s="21">
        <v>786.29399999999998</v>
      </c>
      <c r="K283" s="21">
        <v>347.70999</v>
      </c>
      <c r="L283" s="21">
        <v>961.58099000000004</v>
      </c>
      <c r="M283" s="21">
        <v>0</v>
      </c>
      <c r="N283" s="21">
        <v>1080.453</v>
      </c>
      <c r="O283" s="21">
        <v>19.09</v>
      </c>
      <c r="P283" s="21">
        <v>46.469000000000001</v>
      </c>
      <c r="Q283" s="21">
        <v>0.86807000000000001</v>
      </c>
      <c r="R283" s="21">
        <v>0.47</v>
      </c>
      <c r="S283" s="21">
        <v>0.44</v>
      </c>
      <c r="T283" s="21">
        <v>0.16600999999999999</v>
      </c>
      <c r="U283" s="23" t="s">
        <v>42779</v>
      </c>
      <c r="V283" s="23" t="s">
        <v>42780</v>
      </c>
      <c r="W283" s="24" t="s">
        <v>42781</v>
      </c>
      <c r="X283"/>
      <c r="Y283"/>
      <c r="Z283"/>
      <c r="AA283"/>
      <c r="AB283"/>
    </row>
    <row r="284" spans="1:28" x14ac:dyDescent="0.25">
      <c r="A284" s="25" t="s">
        <v>475</v>
      </c>
      <c r="B284" s="23" t="s">
        <v>476</v>
      </c>
      <c r="C284" s="21">
        <v>13815.7</v>
      </c>
      <c r="D284" s="21">
        <v>2877</v>
      </c>
      <c r="E284" s="21">
        <v>2469</v>
      </c>
      <c r="F284" s="21">
        <v>0.65</v>
      </c>
      <c r="G284" s="21">
        <v>2829</v>
      </c>
      <c r="H284" s="21">
        <v>8408</v>
      </c>
      <c r="I284" s="21">
        <v>830</v>
      </c>
      <c r="J284" s="21">
        <v>9600</v>
      </c>
      <c r="K284" s="21">
        <v>16758</v>
      </c>
      <c r="L284" s="21">
        <v>3259</v>
      </c>
      <c r="M284" s="21">
        <v>0</v>
      </c>
      <c r="N284" s="21">
        <v>9956</v>
      </c>
      <c r="O284" s="21">
        <v>71.180000000000007</v>
      </c>
      <c r="P284" s="21">
        <v>28.70599</v>
      </c>
      <c r="Q284" s="21">
        <v>0.40227000000000002</v>
      </c>
      <c r="R284" s="21">
        <v>1.83</v>
      </c>
      <c r="S284" s="21">
        <v>0.87</v>
      </c>
      <c r="T284" s="21">
        <v>0.57509999999999994</v>
      </c>
      <c r="U284" s="23" t="s">
        <v>42782</v>
      </c>
      <c r="V284" s="23" t="s">
        <v>42783</v>
      </c>
      <c r="W284" s="24" t="s">
        <v>42784</v>
      </c>
      <c r="X284"/>
      <c r="Y284"/>
      <c r="Z284"/>
      <c r="AA284"/>
      <c r="AB284"/>
    </row>
    <row r="285" spans="1:28" x14ac:dyDescent="0.25">
      <c r="A285" s="25" t="s">
        <v>478</v>
      </c>
      <c r="B285" s="23" t="s">
        <v>479</v>
      </c>
      <c r="C285" s="21">
        <v>21228.33</v>
      </c>
      <c r="D285" s="21">
        <v>-1894.7590399999999</v>
      </c>
      <c r="E285" s="21">
        <v>-1961.0369900000001</v>
      </c>
      <c r="F285" s="21">
        <v>0.79</v>
      </c>
      <c r="G285" s="21">
        <v>173.16799</v>
      </c>
      <c r="H285" s="21">
        <v>282.346</v>
      </c>
      <c r="I285" s="21">
        <v>40.616</v>
      </c>
      <c r="J285" s="21">
        <v>1468.5279499999999</v>
      </c>
      <c r="K285" s="21">
        <v>5207.0781200000001</v>
      </c>
      <c r="L285" s="21">
        <v>209.14798999999999</v>
      </c>
      <c r="M285" s="21">
        <v>0</v>
      </c>
      <c r="N285" s="21">
        <v>4383.3549800000001</v>
      </c>
      <c r="O285" s="21">
        <v>39.799999999999997</v>
      </c>
      <c r="P285" s="21">
        <v>4.7276999999999996</v>
      </c>
      <c r="Q285" s="21">
        <v>4.9619999999999997E-2</v>
      </c>
      <c r="R285" s="21">
        <v>3.75</v>
      </c>
      <c r="S285" s="21">
        <v>3.35</v>
      </c>
      <c r="T285" s="21">
        <v>3.2355900000000002</v>
      </c>
      <c r="U285" s="23" t="s">
        <v>42785</v>
      </c>
      <c r="V285" s="23" t="s">
        <v>42786</v>
      </c>
      <c r="W285" s="24" t="s">
        <v>42787</v>
      </c>
      <c r="X285"/>
      <c r="Y285"/>
      <c r="Z285"/>
      <c r="AA285"/>
      <c r="AB285"/>
    </row>
    <row r="286" spans="1:28" x14ac:dyDescent="0.25">
      <c r="A286" s="25" t="s">
        <v>40553</v>
      </c>
      <c r="B286" s="23" t="s">
        <v>40554</v>
      </c>
      <c r="C286" s="21">
        <v>2363.23</v>
      </c>
      <c r="F286" s="21">
        <v>1.61</v>
      </c>
      <c r="U286" s="23" t="s">
        <v>90</v>
      </c>
      <c r="V286" s="23" t="s">
        <v>42788</v>
      </c>
      <c r="W286" s="24" t="s">
        <v>42789</v>
      </c>
      <c r="X286"/>
      <c r="Y286"/>
      <c r="Z286"/>
      <c r="AA286"/>
      <c r="AB286"/>
    </row>
    <row r="287" spans="1:28" x14ac:dyDescent="0.25">
      <c r="A287" s="25" t="s">
        <v>40555</v>
      </c>
      <c r="B287" s="23" t="s">
        <v>40556</v>
      </c>
      <c r="C287" s="21">
        <v>2874.57</v>
      </c>
      <c r="D287" s="21">
        <v>2828</v>
      </c>
      <c r="E287" s="21">
        <v>1335</v>
      </c>
      <c r="F287" s="21">
        <v>0.95</v>
      </c>
      <c r="G287" s="21">
        <v>1790</v>
      </c>
      <c r="H287" s="21">
        <v>1090</v>
      </c>
      <c r="I287" s="21">
        <v>17347</v>
      </c>
      <c r="J287" s="21">
        <v>3941</v>
      </c>
      <c r="K287" s="21">
        <v>4247</v>
      </c>
      <c r="L287" s="21">
        <v>20334</v>
      </c>
      <c r="M287" s="21">
        <v>0</v>
      </c>
      <c r="N287" s="21">
        <v>260</v>
      </c>
      <c r="O287" s="21">
        <v>0.4</v>
      </c>
      <c r="P287" s="21">
        <v>99.287999999999997</v>
      </c>
      <c r="Q287" s="21">
        <v>139.35862</v>
      </c>
      <c r="R287" s="21">
        <v>1.08</v>
      </c>
      <c r="S287" s="21">
        <v>0.8</v>
      </c>
      <c r="T287" s="21">
        <v>0.34686</v>
      </c>
      <c r="U287" s="23" t="s">
        <v>42790</v>
      </c>
      <c r="V287" s="23" t="s">
        <v>42791</v>
      </c>
      <c r="W287" s="24" t="s">
        <v>42792</v>
      </c>
      <c r="X287"/>
      <c r="Y287"/>
      <c r="Z287"/>
      <c r="AA287"/>
      <c r="AB287"/>
    </row>
    <row r="288" spans="1:28" x14ac:dyDescent="0.25">
      <c r="A288" s="25" t="s">
        <v>40557</v>
      </c>
      <c r="B288" s="23" t="s">
        <v>40558</v>
      </c>
      <c r="C288" s="21">
        <v>2863.64</v>
      </c>
      <c r="D288" s="21">
        <v>-405</v>
      </c>
      <c r="E288" s="21">
        <v>-172</v>
      </c>
      <c r="F288" s="21">
        <v>1.27</v>
      </c>
      <c r="G288" s="21">
        <v>20151</v>
      </c>
      <c r="H288" s="21">
        <v>0</v>
      </c>
      <c r="I288" s="21">
        <v>0</v>
      </c>
      <c r="J288" s="21">
        <v>41569</v>
      </c>
      <c r="K288" s="21">
        <v>25347</v>
      </c>
      <c r="L288" s="21">
        <v>3156</v>
      </c>
      <c r="M288" s="21">
        <v>0</v>
      </c>
      <c r="N288" s="21">
        <v>6038</v>
      </c>
      <c r="O288" s="21">
        <v>86.46</v>
      </c>
      <c r="P288" s="21">
        <v>35.171999999999997</v>
      </c>
      <c r="Q288" s="21">
        <v>0.54252999999999996</v>
      </c>
      <c r="R288" s="21">
        <v>0.78</v>
      </c>
      <c r="S288" s="21">
        <v>0.61</v>
      </c>
      <c r="T288" s="21">
        <v>0.12499</v>
      </c>
      <c r="U288" s="23" t="s">
        <v>42793</v>
      </c>
      <c r="V288" s="23" t="s">
        <v>42794</v>
      </c>
      <c r="W288" s="24" t="s">
        <v>42795</v>
      </c>
      <c r="X288"/>
      <c r="Y288"/>
      <c r="Z288"/>
      <c r="AA288"/>
      <c r="AB288"/>
    </row>
    <row r="289" spans="1:28" x14ac:dyDescent="0.25">
      <c r="A289" s="25" t="s">
        <v>480</v>
      </c>
      <c r="B289" s="23" t="s">
        <v>481</v>
      </c>
      <c r="C289" s="21">
        <v>85365.52</v>
      </c>
      <c r="D289" s="21">
        <v>39870</v>
      </c>
      <c r="E289" s="21">
        <v>34187</v>
      </c>
      <c r="F289" s="21">
        <v>0.89</v>
      </c>
      <c r="G289" s="21">
        <v>5426</v>
      </c>
      <c r="H289" s="21">
        <v>4935</v>
      </c>
      <c r="I289" s="21">
        <v>1369</v>
      </c>
      <c r="J289" s="21">
        <v>16919</v>
      </c>
      <c r="K289" s="21">
        <v>28664</v>
      </c>
      <c r="L289" s="21">
        <v>13806</v>
      </c>
      <c r="M289" s="21">
        <v>0</v>
      </c>
      <c r="N289" s="21">
        <v>48766</v>
      </c>
      <c r="O289" s="21">
        <v>31.56</v>
      </c>
      <c r="P289" s="21">
        <v>21.414999999999999</v>
      </c>
      <c r="Q289" s="21">
        <v>0.27250999999999997</v>
      </c>
      <c r="R289" s="21">
        <v>1.69</v>
      </c>
      <c r="S289" s="21">
        <v>1.4</v>
      </c>
      <c r="T289" s="21">
        <v>1.0818000000000001</v>
      </c>
      <c r="U289" s="23" t="s">
        <v>42796</v>
      </c>
      <c r="V289" s="23" t="s">
        <v>42797</v>
      </c>
      <c r="W289" s="24" t="s">
        <v>42798</v>
      </c>
      <c r="X289"/>
      <c r="Y289"/>
      <c r="Z289"/>
      <c r="AA289"/>
      <c r="AB289"/>
    </row>
    <row r="290" spans="1:28" x14ac:dyDescent="0.25">
      <c r="A290" s="25" t="s">
        <v>483</v>
      </c>
      <c r="B290" s="23" t="s">
        <v>484</v>
      </c>
      <c r="C290" s="21">
        <v>45704.79</v>
      </c>
      <c r="D290" s="21">
        <v>4800</v>
      </c>
      <c r="E290" s="21">
        <v>1888</v>
      </c>
      <c r="F290" s="21">
        <v>0.67</v>
      </c>
      <c r="G290" s="21">
        <v>2489</v>
      </c>
      <c r="H290" s="21">
        <v>0</v>
      </c>
      <c r="I290" s="21">
        <v>4433</v>
      </c>
      <c r="J290" s="21">
        <v>11546</v>
      </c>
      <c r="K290" s="21">
        <v>30860</v>
      </c>
      <c r="L290" s="21">
        <v>9161</v>
      </c>
      <c r="M290" s="21">
        <v>0</v>
      </c>
      <c r="N290" s="21">
        <v>33261</v>
      </c>
      <c r="O290" s="21">
        <v>100.66</v>
      </c>
      <c r="P290" s="21">
        <v>23.584990000000001</v>
      </c>
      <c r="Q290" s="21">
        <v>0.27217999999999998</v>
      </c>
      <c r="R290" s="21">
        <v>2.94</v>
      </c>
      <c r="S290" s="21">
        <v>2.67</v>
      </c>
      <c r="T290" s="21">
        <v>2.4572099999999999</v>
      </c>
      <c r="U290" s="23" t="s">
        <v>42799</v>
      </c>
      <c r="V290" s="23" t="s">
        <v>42800</v>
      </c>
      <c r="W290" s="24" t="s">
        <v>42801</v>
      </c>
      <c r="X290"/>
      <c r="Y290"/>
      <c r="Z290"/>
      <c r="AA290"/>
      <c r="AB290"/>
    </row>
    <row r="291" spans="1:28" x14ac:dyDescent="0.25">
      <c r="A291" s="25" t="s">
        <v>485</v>
      </c>
      <c r="B291" s="23" t="s">
        <v>486</v>
      </c>
      <c r="C291" s="21">
        <v>43731</v>
      </c>
      <c r="D291" s="21">
        <v>4110.2001899999996</v>
      </c>
      <c r="E291" s="21">
        <v>3591.8000400000001</v>
      </c>
      <c r="F291" s="21">
        <v>0.18</v>
      </c>
      <c r="G291" s="21">
        <v>1705</v>
      </c>
      <c r="H291" s="21">
        <v>1344.40002</v>
      </c>
      <c r="I291" s="21">
        <v>7599.1000899999999</v>
      </c>
      <c r="J291" s="21">
        <v>3272.8000400000001</v>
      </c>
      <c r="K291" s="21">
        <v>9791.2001899999996</v>
      </c>
      <c r="L291" s="21">
        <v>6281</v>
      </c>
      <c r="M291" s="21">
        <v>0</v>
      </c>
      <c r="N291" s="21">
        <v>13388.400390000001</v>
      </c>
      <c r="O291" s="21">
        <v>95.25</v>
      </c>
      <c r="P291" s="21">
        <v>31.303999999999998</v>
      </c>
      <c r="Q291" s="21">
        <v>0.45568999999999998</v>
      </c>
      <c r="R291" s="21">
        <v>3.24</v>
      </c>
      <c r="S291" s="21">
        <v>2.58</v>
      </c>
      <c r="T291" s="21">
        <v>2.0599400000000001</v>
      </c>
      <c r="U291" s="23" t="s">
        <v>42802</v>
      </c>
      <c r="V291" s="23" t="s">
        <v>42803</v>
      </c>
      <c r="W291" s="24" t="s">
        <v>42804</v>
      </c>
      <c r="X291"/>
      <c r="Y291"/>
      <c r="Z291"/>
      <c r="AA291"/>
      <c r="AB291"/>
    </row>
    <row r="292" spans="1:28" x14ac:dyDescent="0.25">
      <c r="A292" s="25" t="s">
        <v>487</v>
      </c>
      <c r="B292" s="23" t="s">
        <v>488</v>
      </c>
      <c r="C292" s="21">
        <v>5847.35</v>
      </c>
      <c r="D292" s="21">
        <v>-513.01098999999999</v>
      </c>
      <c r="E292" s="21">
        <v>-1037.0269800000001</v>
      </c>
      <c r="F292" s="21">
        <v>1.07</v>
      </c>
      <c r="G292" s="21">
        <v>423.86898000000002</v>
      </c>
      <c r="H292" s="21">
        <v>0</v>
      </c>
      <c r="I292" s="21">
        <v>1022.43298</v>
      </c>
      <c r="J292" s="21">
        <v>2478.31005</v>
      </c>
      <c r="K292" s="21">
        <v>3545.3359300000002</v>
      </c>
      <c r="L292" s="21">
        <v>1258.9379799999999</v>
      </c>
      <c r="M292" s="21">
        <v>0</v>
      </c>
      <c r="N292" s="21">
        <v>2209.5329499999998</v>
      </c>
      <c r="O292" s="21">
        <v>5.66</v>
      </c>
      <c r="P292" s="21">
        <v>25.303999999999998</v>
      </c>
      <c r="Q292" s="21">
        <v>0.56977</v>
      </c>
      <c r="R292" s="21">
        <v>1.43</v>
      </c>
      <c r="S292" s="21">
        <v>1.43</v>
      </c>
      <c r="T292" s="21">
        <v>1.2595099999999999</v>
      </c>
      <c r="U292" s="23" t="s">
        <v>42805</v>
      </c>
      <c r="V292" s="23" t="s">
        <v>42806</v>
      </c>
      <c r="W292" s="24" t="s">
        <v>42807</v>
      </c>
      <c r="X292"/>
      <c r="Y292"/>
      <c r="Z292"/>
      <c r="AA292"/>
      <c r="AB292"/>
    </row>
    <row r="293" spans="1:28" x14ac:dyDescent="0.25">
      <c r="A293" s="25" t="s">
        <v>489</v>
      </c>
      <c r="B293" s="23" t="s">
        <v>490</v>
      </c>
      <c r="C293" s="21">
        <v>11860.92</v>
      </c>
      <c r="D293" s="21">
        <v>-238.398</v>
      </c>
      <c r="E293" s="21">
        <v>-330.67899</v>
      </c>
      <c r="F293" s="21">
        <v>1.94</v>
      </c>
      <c r="G293" s="21">
        <v>280.43700999999999</v>
      </c>
      <c r="H293" s="21">
        <v>0</v>
      </c>
      <c r="I293" s="21">
        <v>2795.4760700000002</v>
      </c>
      <c r="J293" s="21">
        <v>3408.6569800000002</v>
      </c>
      <c r="K293" s="21">
        <v>6279.3901299999998</v>
      </c>
      <c r="L293" s="21">
        <v>1697.98498</v>
      </c>
      <c r="M293" s="21">
        <v>0</v>
      </c>
      <c r="N293" s="21">
        <v>4043.69409</v>
      </c>
      <c r="O293" s="21">
        <v>38.58</v>
      </c>
      <c r="P293" s="21">
        <v>30.931989999999999</v>
      </c>
      <c r="Q293" s="21">
        <v>0.44785000000000003</v>
      </c>
      <c r="R293" s="21">
        <v>1.92</v>
      </c>
      <c r="S293" s="21">
        <v>1.84</v>
      </c>
      <c r="T293" s="21">
        <v>1.7599100000000001</v>
      </c>
      <c r="U293" s="23" t="s">
        <v>42808</v>
      </c>
      <c r="V293" s="23" t="s">
        <v>42809</v>
      </c>
      <c r="W293" s="24" t="s">
        <v>42810</v>
      </c>
      <c r="X293"/>
      <c r="Y293"/>
      <c r="Z293"/>
      <c r="AA293"/>
      <c r="AB293"/>
    </row>
    <row r="294" spans="1:28" x14ac:dyDescent="0.25">
      <c r="A294" s="25" t="s">
        <v>491</v>
      </c>
      <c r="B294" s="23" t="s">
        <v>492</v>
      </c>
      <c r="C294" s="21">
        <v>10913.96</v>
      </c>
      <c r="D294" s="21">
        <v>-4666.1591799999997</v>
      </c>
      <c r="E294" s="21">
        <v>-4666.1591799999997</v>
      </c>
      <c r="F294" s="21">
        <v>0.91</v>
      </c>
      <c r="G294" s="21">
        <v>494.64497999999998</v>
      </c>
      <c r="H294" s="21">
        <v>719.31596999999999</v>
      </c>
      <c r="I294" s="21">
        <v>738.63499999999999</v>
      </c>
      <c r="J294" s="21">
        <v>568.70799999999997</v>
      </c>
      <c r="K294" s="21">
        <v>3157.9760700000002</v>
      </c>
      <c r="L294" s="21">
        <v>1197.71594</v>
      </c>
      <c r="M294" s="21">
        <v>0</v>
      </c>
      <c r="N294" s="21">
        <v>9615.2519499999999</v>
      </c>
      <c r="O294" s="21">
        <v>329.75</v>
      </c>
      <c r="P294" s="21">
        <v>10.928990000000001</v>
      </c>
      <c r="Q294" s="21">
        <v>0.12268999999999999</v>
      </c>
      <c r="R294" s="21">
        <v>5.56</v>
      </c>
      <c r="S294" s="21">
        <v>4.29</v>
      </c>
      <c r="T294" s="21">
        <v>3.4182999999999999</v>
      </c>
      <c r="U294" s="23" t="s">
        <v>42811</v>
      </c>
      <c r="V294" s="23" t="s">
        <v>42812</v>
      </c>
      <c r="W294" s="24" t="s">
        <v>42813</v>
      </c>
      <c r="X294"/>
      <c r="Y294"/>
      <c r="Z294"/>
      <c r="AA294"/>
      <c r="AB294"/>
    </row>
    <row r="295" spans="1:28" x14ac:dyDescent="0.25">
      <c r="A295" s="25" t="s">
        <v>491</v>
      </c>
      <c r="B295" s="23" t="s">
        <v>493</v>
      </c>
      <c r="C295" s="21">
        <v>10987.99</v>
      </c>
      <c r="D295" s="21">
        <v>-4666.1591799999997</v>
      </c>
      <c r="E295" s="21">
        <v>-4666.1591799999997</v>
      </c>
      <c r="F295" s="21">
        <v>0.69</v>
      </c>
      <c r="G295" s="21">
        <v>494.64497999999998</v>
      </c>
      <c r="H295" s="21">
        <v>719.31596999999999</v>
      </c>
      <c r="I295" s="21">
        <v>738.63499999999999</v>
      </c>
      <c r="J295" s="21">
        <v>568.70799999999997</v>
      </c>
      <c r="K295" s="21">
        <v>3157.9760700000002</v>
      </c>
      <c r="L295" s="21">
        <v>1197.71594</v>
      </c>
      <c r="M295" s="21">
        <v>0</v>
      </c>
      <c r="N295" s="21">
        <v>9615.2519499999999</v>
      </c>
      <c r="O295" s="21">
        <v>329.75</v>
      </c>
      <c r="P295" s="21">
        <v>10.928990000000001</v>
      </c>
      <c r="Q295" s="21">
        <v>0.12268999999999999</v>
      </c>
      <c r="R295" s="21">
        <v>5.56</v>
      </c>
      <c r="S295" s="21">
        <v>4.29</v>
      </c>
      <c r="T295" s="21">
        <v>3.4182999999999999</v>
      </c>
      <c r="U295" s="23" t="s">
        <v>42811</v>
      </c>
      <c r="V295" s="23" t="s">
        <v>42812</v>
      </c>
      <c r="W295" s="24" t="s">
        <v>42813</v>
      </c>
      <c r="X295"/>
      <c r="Y295"/>
      <c r="Z295"/>
      <c r="AA295"/>
      <c r="AB295"/>
    </row>
    <row r="296" spans="1:28" x14ac:dyDescent="0.25">
      <c r="A296" s="25" t="s">
        <v>40559</v>
      </c>
      <c r="B296" s="23" t="s">
        <v>40560</v>
      </c>
      <c r="C296" s="21">
        <v>5783.57</v>
      </c>
      <c r="D296" s="21">
        <v>617.59100000000001</v>
      </c>
      <c r="E296" s="21">
        <v>377.86801000000003</v>
      </c>
      <c r="F296" s="21">
        <v>0.5</v>
      </c>
      <c r="G296" s="21">
        <v>645.93402000000003</v>
      </c>
      <c r="H296" s="21">
        <v>330.20098000000002</v>
      </c>
      <c r="I296" s="21">
        <v>3965.2880799999998</v>
      </c>
      <c r="J296" s="21">
        <v>1472.32897</v>
      </c>
      <c r="K296" s="21">
        <v>1110.91101</v>
      </c>
      <c r="L296" s="21">
        <v>294.42599000000001</v>
      </c>
      <c r="M296" s="21">
        <v>0</v>
      </c>
      <c r="N296" s="21">
        <v>2628.6269499999999</v>
      </c>
      <c r="O296" s="21">
        <v>8.91</v>
      </c>
      <c r="P296" s="21">
        <v>10.072990000000001</v>
      </c>
      <c r="Q296" s="21">
        <v>0.112</v>
      </c>
      <c r="R296" s="21">
        <v>0.75</v>
      </c>
      <c r="S296" s="21">
        <v>0.53</v>
      </c>
      <c r="T296" s="21">
        <v>9.153E-2</v>
      </c>
      <c r="U296" s="23" t="s">
        <v>42814</v>
      </c>
      <c r="V296" s="23" t="s">
        <v>42815</v>
      </c>
      <c r="W296" s="24" t="s">
        <v>42816</v>
      </c>
      <c r="X296"/>
      <c r="Y296"/>
      <c r="Z296"/>
      <c r="AA296"/>
      <c r="AB296"/>
    </row>
    <row r="297" spans="1:28" x14ac:dyDescent="0.25">
      <c r="A297" s="25" t="s">
        <v>494</v>
      </c>
      <c r="B297" s="23" t="s">
        <v>495</v>
      </c>
      <c r="C297" s="21">
        <v>16749.32</v>
      </c>
      <c r="D297" s="21">
        <v>5948</v>
      </c>
      <c r="E297" s="21">
        <v>3790</v>
      </c>
      <c r="F297" s="21">
        <v>0.89</v>
      </c>
      <c r="G297" s="21">
        <v>2628</v>
      </c>
      <c r="H297" s="21">
        <v>531</v>
      </c>
      <c r="I297" s="21">
        <v>20611</v>
      </c>
      <c r="J297" s="21">
        <v>8377</v>
      </c>
      <c r="K297" s="21">
        <v>6686</v>
      </c>
      <c r="L297" s="21">
        <v>27202</v>
      </c>
      <c r="M297" s="21">
        <v>918</v>
      </c>
      <c r="N297" s="21">
        <v>24636</v>
      </c>
      <c r="O297" s="21">
        <v>59.76</v>
      </c>
      <c r="P297" s="21">
        <v>0</v>
      </c>
      <c r="Q297" s="21">
        <v>0</v>
      </c>
      <c r="R297" s="21">
        <v>0.06</v>
      </c>
      <c r="S297" s="21">
        <v>0.73</v>
      </c>
      <c r="T297" s="21">
        <v>0.42103000000000002</v>
      </c>
      <c r="U297" s="23" t="s">
        <v>42817</v>
      </c>
      <c r="V297" s="23" t="s">
        <v>42818</v>
      </c>
      <c r="W297" s="24" t="s">
        <v>42819</v>
      </c>
      <c r="X297"/>
      <c r="Y297"/>
      <c r="Z297"/>
      <c r="AA297"/>
      <c r="AB297"/>
    </row>
    <row r="298" spans="1:28" x14ac:dyDescent="0.25">
      <c r="A298" s="25" t="s">
        <v>496</v>
      </c>
      <c r="B298" s="23" t="s">
        <v>497</v>
      </c>
      <c r="C298" s="21">
        <v>5179.04</v>
      </c>
      <c r="D298" s="21">
        <v>2636</v>
      </c>
      <c r="E298" s="21">
        <v>2425</v>
      </c>
      <c r="F298" s="21">
        <v>1.23</v>
      </c>
      <c r="G298" s="21">
        <v>1065</v>
      </c>
      <c r="H298" s="21">
        <v>0</v>
      </c>
      <c r="I298" s="21">
        <v>3365</v>
      </c>
      <c r="J298" s="21">
        <v>4633</v>
      </c>
      <c r="K298" s="21">
        <v>1567</v>
      </c>
      <c r="L298" s="21">
        <v>4249</v>
      </c>
      <c r="M298" s="21">
        <v>0</v>
      </c>
      <c r="N298" s="21">
        <v>-361</v>
      </c>
      <c r="O298" s="21">
        <v>-5.86</v>
      </c>
      <c r="Q298" s="21">
        <v>-7.7546299999999997</v>
      </c>
      <c r="R298" s="21">
        <v>0.24</v>
      </c>
      <c r="S298" s="21">
        <v>0.34</v>
      </c>
      <c r="T298" s="21">
        <v>0.10835</v>
      </c>
      <c r="U298" s="23" t="s">
        <v>42820</v>
      </c>
      <c r="V298" s="23" t="s">
        <v>42821</v>
      </c>
      <c r="W298" s="24" t="s">
        <v>42822</v>
      </c>
      <c r="X298"/>
      <c r="Y298"/>
      <c r="Z298"/>
      <c r="AA298"/>
      <c r="AB298"/>
    </row>
    <row r="299" spans="1:28" x14ac:dyDescent="0.25">
      <c r="A299" s="25" t="s">
        <v>498</v>
      </c>
      <c r="B299" s="23" t="s">
        <v>499</v>
      </c>
      <c r="C299" s="21">
        <v>8406.15</v>
      </c>
      <c r="D299" s="21">
        <v>941.68498999999997</v>
      </c>
      <c r="E299" s="21">
        <v>737.98602000000005</v>
      </c>
      <c r="F299" s="21">
        <v>0.49</v>
      </c>
      <c r="G299" s="21">
        <v>239.74600000000001</v>
      </c>
      <c r="H299" s="21">
        <v>1378.5510200000001</v>
      </c>
      <c r="I299" s="21">
        <v>1124.32104</v>
      </c>
      <c r="J299" s="21">
        <v>2545.3410600000002</v>
      </c>
      <c r="K299" s="21">
        <v>1703.2449899999999</v>
      </c>
      <c r="L299" s="21">
        <v>447.88</v>
      </c>
      <c r="M299" s="21">
        <v>0</v>
      </c>
      <c r="N299" s="21">
        <v>1046.8370299999999</v>
      </c>
      <c r="O299" s="21">
        <v>8.42</v>
      </c>
      <c r="P299" s="21">
        <v>28.36</v>
      </c>
      <c r="Q299" s="21">
        <v>0.39584999999999998</v>
      </c>
      <c r="R299" s="21">
        <v>0.7</v>
      </c>
      <c r="S299" s="21">
        <v>0.13</v>
      </c>
      <c r="T299" s="21">
        <v>3.3369999999999997E-2</v>
      </c>
      <c r="U299" s="23" t="s">
        <v>42823</v>
      </c>
      <c r="V299" s="23" t="s">
        <v>42824</v>
      </c>
      <c r="W299" s="24" t="s">
        <v>42825</v>
      </c>
      <c r="X299"/>
      <c r="Y299"/>
      <c r="Z299"/>
      <c r="AA299"/>
      <c r="AB299"/>
    </row>
    <row r="300" spans="1:28" x14ac:dyDescent="0.25">
      <c r="A300" s="25" t="s">
        <v>501</v>
      </c>
      <c r="B300" s="23" t="s">
        <v>502</v>
      </c>
      <c r="C300" s="21">
        <v>33553.97</v>
      </c>
      <c r="D300" s="21">
        <v>7671</v>
      </c>
      <c r="E300" s="21">
        <v>5355</v>
      </c>
      <c r="F300" s="21">
        <v>1.07</v>
      </c>
      <c r="G300" s="21">
        <v>66745</v>
      </c>
      <c r="H300" s="21">
        <v>0</v>
      </c>
      <c r="I300" s="21">
        <v>19051</v>
      </c>
      <c r="J300" s="21">
        <v>325535</v>
      </c>
      <c r="K300" s="21">
        <v>214805</v>
      </c>
      <c r="L300" s="21">
        <v>30855</v>
      </c>
      <c r="M300" s="21">
        <v>4838</v>
      </c>
      <c r="N300" s="21">
        <v>35903</v>
      </c>
      <c r="O300" s="21">
        <v>45.45</v>
      </c>
      <c r="P300" s="21">
        <v>44.863990000000001</v>
      </c>
      <c r="Q300" s="21">
        <v>0.92079</v>
      </c>
      <c r="R300" s="21">
        <v>0.69</v>
      </c>
      <c r="S300" s="21">
        <v>0.66</v>
      </c>
      <c r="T300" s="21">
        <v>0.45482</v>
      </c>
      <c r="U300" s="23" t="s">
        <v>42826</v>
      </c>
      <c r="V300" s="23" t="s">
        <v>42827</v>
      </c>
      <c r="W300" s="24" t="s">
        <v>42828</v>
      </c>
      <c r="X300"/>
      <c r="Y300"/>
      <c r="Z300"/>
      <c r="AA300"/>
      <c r="AB300"/>
    </row>
    <row r="301" spans="1:28" x14ac:dyDescent="0.25">
      <c r="A301" s="25" t="s">
        <v>40561</v>
      </c>
      <c r="B301" s="23" t="s">
        <v>40562</v>
      </c>
      <c r="C301" s="21">
        <v>3223.4</v>
      </c>
      <c r="D301" s="21">
        <v>2064.5258699999999</v>
      </c>
      <c r="E301" s="21">
        <v>1951.89501</v>
      </c>
      <c r="F301" s="21">
        <v>0.2</v>
      </c>
      <c r="G301" s="21">
        <v>69263.710930000001</v>
      </c>
      <c r="H301" s="21">
        <v>0</v>
      </c>
      <c r="I301" s="21">
        <v>238.79899</v>
      </c>
      <c r="J301" s="21">
        <v>90346.476559999996</v>
      </c>
      <c r="K301" s="21">
        <v>85533.203120000006</v>
      </c>
      <c r="L301" s="21">
        <v>369.30801000000002</v>
      </c>
      <c r="M301" s="21">
        <v>0</v>
      </c>
      <c r="N301" s="21">
        <v>13580.37988</v>
      </c>
      <c r="O301" s="21">
        <v>5.07</v>
      </c>
      <c r="P301" s="21">
        <v>2.6473900000000001</v>
      </c>
      <c r="Q301" s="21">
        <v>2.7189999999999999E-2</v>
      </c>
      <c r="R301" s="21">
        <v>0.95</v>
      </c>
      <c r="S301" s="21">
        <v>0.95</v>
      </c>
      <c r="T301" s="21">
        <v>0.18007000000000001</v>
      </c>
      <c r="U301" s="23" t="s">
        <v>42829</v>
      </c>
      <c r="V301" s="23" t="s">
        <v>42830</v>
      </c>
      <c r="W301" s="24" t="s">
        <v>42831</v>
      </c>
      <c r="X301"/>
      <c r="Y301"/>
      <c r="Z301"/>
      <c r="AA301"/>
      <c r="AB301"/>
    </row>
    <row r="302" spans="1:28" x14ac:dyDescent="0.25">
      <c r="A302" s="25" t="s">
        <v>40563</v>
      </c>
      <c r="B302" s="23" t="s">
        <v>40564</v>
      </c>
      <c r="C302" s="21">
        <v>5446.14</v>
      </c>
      <c r="D302" s="21">
        <v>777.19897000000003</v>
      </c>
      <c r="E302" s="21">
        <v>769.59100000000001</v>
      </c>
      <c r="F302" s="21">
        <v>1.32</v>
      </c>
      <c r="G302" s="21">
        <v>204.04698999999999</v>
      </c>
      <c r="H302" s="21">
        <v>6974.5390600000001</v>
      </c>
      <c r="I302" s="21">
        <v>23.36599</v>
      </c>
      <c r="J302" s="21">
        <v>2675.5659099999998</v>
      </c>
      <c r="K302" s="21">
        <v>8440.4960900000005</v>
      </c>
      <c r="L302" s="21">
        <v>896.60997999999995</v>
      </c>
      <c r="M302" s="21">
        <v>0</v>
      </c>
      <c r="N302" s="21">
        <v>4260.3920799999996</v>
      </c>
      <c r="O302" s="21">
        <v>6.58</v>
      </c>
      <c r="P302" s="21">
        <v>17.055990000000001</v>
      </c>
      <c r="Q302" s="21">
        <v>0.20563000000000001</v>
      </c>
      <c r="R302" s="21">
        <v>3.36</v>
      </c>
      <c r="U302" s="23" t="s">
        <v>42832</v>
      </c>
      <c r="V302" s="23" t="s">
        <v>42833</v>
      </c>
      <c r="W302" s="24" t="s">
        <v>42834</v>
      </c>
      <c r="X302"/>
      <c r="Y302"/>
      <c r="Z302"/>
      <c r="AA302"/>
      <c r="AB302"/>
    </row>
    <row r="303" spans="1:28" x14ac:dyDescent="0.25">
      <c r="A303" s="25" t="s">
        <v>503</v>
      </c>
      <c r="B303" s="23" t="s">
        <v>504</v>
      </c>
      <c r="C303" s="21">
        <v>4134.92</v>
      </c>
      <c r="D303" s="21">
        <v>719.29900999999995</v>
      </c>
      <c r="E303" s="21">
        <v>458.54698999999999</v>
      </c>
      <c r="F303" s="21">
        <v>0.59</v>
      </c>
      <c r="G303" s="21">
        <v>525.82897000000003</v>
      </c>
      <c r="H303" s="21">
        <v>207.42099999999999</v>
      </c>
      <c r="I303" s="21">
        <v>1309.04296</v>
      </c>
      <c r="J303" s="21">
        <v>1666.68994</v>
      </c>
      <c r="K303" s="21">
        <v>1071.7080000000001</v>
      </c>
      <c r="L303" s="21">
        <v>3607.3400799999999</v>
      </c>
      <c r="M303" s="21">
        <v>0</v>
      </c>
      <c r="N303" s="21">
        <v>3089.8950100000002</v>
      </c>
      <c r="O303" s="21">
        <v>47.88</v>
      </c>
      <c r="P303" s="21">
        <v>55.335990000000002</v>
      </c>
      <c r="Q303" s="21">
        <v>1.23895</v>
      </c>
      <c r="R303" s="21">
        <v>0.88</v>
      </c>
      <c r="S303" s="21">
        <v>0.52</v>
      </c>
      <c r="T303" s="21">
        <v>0.20307</v>
      </c>
      <c r="U303" s="23" t="s">
        <v>42835</v>
      </c>
      <c r="V303" s="23" t="s">
        <v>42836</v>
      </c>
      <c r="W303" s="24" t="s">
        <v>42837</v>
      </c>
      <c r="X303"/>
      <c r="Y303"/>
      <c r="Z303"/>
      <c r="AA303"/>
      <c r="AB303"/>
    </row>
    <row r="304" spans="1:28" x14ac:dyDescent="0.25">
      <c r="A304" s="25" t="s">
        <v>40565</v>
      </c>
      <c r="B304" s="23" t="s">
        <v>40566</v>
      </c>
      <c r="C304" s="21">
        <v>10965.46</v>
      </c>
      <c r="D304" s="21">
        <v>3701.4580000000001</v>
      </c>
      <c r="E304" s="21">
        <v>3476.1699199999998</v>
      </c>
      <c r="F304" s="21">
        <v>1.01</v>
      </c>
      <c r="G304" s="21">
        <v>116483.39843</v>
      </c>
      <c r="H304" s="21">
        <v>0</v>
      </c>
      <c r="I304" s="21">
        <v>0</v>
      </c>
      <c r="J304" s="21">
        <v>166410</v>
      </c>
      <c r="K304" s="21">
        <v>156511.40625</v>
      </c>
      <c r="L304" s="21">
        <v>8006.0678699999999</v>
      </c>
      <c r="M304" s="21">
        <v>0</v>
      </c>
      <c r="N304" s="21">
        <v>13857.889639999999</v>
      </c>
      <c r="O304" s="21">
        <v>50.95</v>
      </c>
      <c r="P304" s="21">
        <v>35.442999999999998</v>
      </c>
      <c r="Q304" s="21">
        <v>0.54901999999999995</v>
      </c>
      <c r="R304" s="21">
        <v>0.89</v>
      </c>
      <c r="S304" s="21">
        <v>0.94</v>
      </c>
      <c r="T304" s="21">
        <v>0.24052999999999999</v>
      </c>
      <c r="U304" s="23" t="s">
        <v>42838</v>
      </c>
      <c r="V304" s="23" t="s">
        <v>42839</v>
      </c>
      <c r="W304" s="24" t="s">
        <v>42840</v>
      </c>
      <c r="X304"/>
      <c r="Y304"/>
      <c r="Z304"/>
      <c r="AA304"/>
      <c r="AB304"/>
    </row>
    <row r="305" spans="1:28" x14ac:dyDescent="0.25">
      <c r="A305" s="25" t="s">
        <v>505</v>
      </c>
      <c r="B305" s="23" t="s">
        <v>506</v>
      </c>
      <c r="C305" s="21">
        <v>8895.16</v>
      </c>
      <c r="D305" s="21">
        <v>639.70001000000002</v>
      </c>
      <c r="E305" s="21">
        <v>266.29998000000001</v>
      </c>
      <c r="F305" s="21">
        <v>0.48</v>
      </c>
      <c r="G305" s="21">
        <v>193.6</v>
      </c>
      <c r="H305" s="21">
        <v>0</v>
      </c>
      <c r="I305" s="21">
        <v>4217.8999000000003</v>
      </c>
      <c r="J305" s="21">
        <v>271.20001000000002</v>
      </c>
      <c r="K305" s="21">
        <v>343.70001000000002</v>
      </c>
      <c r="L305" s="21">
        <v>2621.6999500000002</v>
      </c>
      <c r="M305" s="21">
        <v>0</v>
      </c>
      <c r="N305" s="21">
        <v>2573.3000400000001</v>
      </c>
      <c r="O305" s="21">
        <v>17.37</v>
      </c>
      <c r="P305" s="21">
        <v>47.094999999999999</v>
      </c>
      <c r="Q305" s="21">
        <v>0.87480999999999998</v>
      </c>
      <c r="R305" s="21">
        <v>1.19</v>
      </c>
      <c r="S305" s="21">
        <v>1.27</v>
      </c>
      <c r="T305" s="21">
        <v>0.55345999999999995</v>
      </c>
      <c r="U305" s="23" t="s">
        <v>42841</v>
      </c>
      <c r="V305" s="23" t="s">
        <v>42842</v>
      </c>
      <c r="W305" s="24" t="s">
        <v>42843</v>
      </c>
      <c r="X305"/>
      <c r="Y305"/>
      <c r="Z305"/>
      <c r="AA305"/>
      <c r="AB305"/>
    </row>
    <row r="306" spans="1:28" x14ac:dyDescent="0.25">
      <c r="A306" s="25" t="s">
        <v>508</v>
      </c>
      <c r="B306" s="23" t="s">
        <v>509</v>
      </c>
      <c r="C306" s="21">
        <v>98640.92</v>
      </c>
      <c r="D306" s="21">
        <v>4765</v>
      </c>
      <c r="E306" s="21">
        <v>4314</v>
      </c>
      <c r="F306" s="21">
        <v>1.34</v>
      </c>
      <c r="G306" s="21">
        <v>2229</v>
      </c>
      <c r="H306" s="21">
        <v>0</v>
      </c>
      <c r="I306" s="21">
        <v>4636</v>
      </c>
      <c r="J306" s="21">
        <v>8474</v>
      </c>
      <c r="K306" s="21">
        <v>15798</v>
      </c>
      <c r="L306" s="21">
        <v>12696</v>
      </c>
      <c r="M306" s="21">
        <v>0</v>
      </c>
      <c r="N306" s="21">
        <v>2782</v>
      </c>
      <c r="O306" s="21">
        <v>29.08</v>
      </c>
      <c r="P306" s="21">
        <v>91.775000000000006</v>
      </c>
      <c r="Q306" s="21">
        <v>11.157349999999999</v>
      </c>
      <c r="R306" s="21">
        <v>1.59</v>
      </c>
      <c r="S306" s="21">
        <v>1.86</v>
      </c>
      <c r="T306" s="21">
        <v>1.6012500000000001</v>
      </c>
      <c r="U306" s="23" t="s">
        <v>42844</v>
      </c>
      <c r="V306" s="23" t="s">
        <v>42845</v>
      </c>
      <c r="W306" s="24" t="s">
        <v>42846</v>
      </c>
      <c r="X306"/>
      <c r="Y306"/>
      <c r="Z306"/>
      <c r="AA306"/>
      <c r="AB306"/>
    </row>
    <row r="307" spans="1:28" x14ac:dyDescent="0.25">
      <c r="A307" s="25" t="s">
        <v>510</v>
      </c>
      <c r="B307" s="23" t="s">
        <v>511</v>
      </c>
      <c r="C307" s="21">
        <v>30036.79</v>
      </c>
      <c r="D307" s="21">
        <v>1335</v>
      </c>
      <c r="E307" s="21">
        <v>274</v>
      </c>
      <c r="F307" s="21">
        <v>1.48</v>
      </c>
      <c r="G307" s="21">
        <v>5958</v>
      </c>
      <c r="H307" s="21">
        <v>4587</v>
      </c>
      <c r="I307" s="21">
        <v>10110</v>
      </c>
      <c r="J307" s="21">
        <v>11075</v>
      </c>
      <c r="K307" s="21">
        <v>14592</v>
      </c>
      <c r="L307" s="21">
        <v>5980</v>
      </c>
      <c r="M307" s="21">
        <v>0</v>
      </c>
      <c r="N307" s="21">
        <v>14525</v>
      </c>
      <c r="O307" s="21">
        <v>14.67</v>
      </c>
      <c r="P307" s="21">
        <v>28.693000000000001</v>
      </c>
      <c r="Q307" s="21">
        <v>0.40238000000000002</v>
      </c>
      <c r="R307" s="21">
        <v>1.32</v>
      </c>
      <c r="S307" s="21">
        <v>0.9</v>
      </c>
      <c r="T307" s="21">
        <v>0.36541000000000001</v>
      </c>
      <c r="U307" s="23" t="s">
        <v>42847</v>
      </c>
      <c r="V307" s="23" t="s">
        <v>42848</v>
      </c>
      <c r="W307" s="24" t="s">
        <v>42849</v>
      </c>
      <c r="X307"/>
      <c r="Y307"/>
      <c r="Z307"/>
      <c r="AA307"/>
      <c r="AB307"/>
    </row>
    <row r="308" spans="1:28" x14ac:dyDescent="0.25">
      <c r="A308" s="25" t="s">
        <v>513</v>
      </c>
      <c r="B308" s="23" t="s">
        <v>514</v>
      </c>
      <c r="C308" s="21">
        <v>3341.96</v>
      </c>
      <c r="D308" s="21">
        <v>-2.1080100000000002</v>
      </c>
      <c r="E308" s="21">
        <v>-41.561010000000003</v>
      </c>
      <c r="F308" s="21">
        <v>0.88</v>
      </c>
      <c r="G308" s="21">
        <v>150.858</v>
      </c>
      <c r="H308" s="21">
        <v>0</v>
      </c>
      <c r="I308" s="21">
        <v>534.72496999999998</v>
      </c>
      <c r="J308" s="21">
        <v>367.82101</v>
      </c>
      <c r="K308" s="21">
        <v>1249.56701</v>
      </c>
      <c r="L308" s="21">
        <v>1385.09094</v>
      </c>
      <c r="M308" s="21">
        <v>0</v>
      </c>
      <c r="N308" s="21">
        <v>111.86799000000001</v>
      </c>
      <c r="O308" s="21">
        <v>1.93</v>
      </c>
      <c r="P308" s="21">
        <v>92.364990000000006</v>
      </c>
      <c r="Q308" s="21">
        <v>11.84863</v>
      </c>
      <c r="R308" s="21">
        <v>3.42</v>
      </c>
      <c r="S308" s="21">
        <v>3.4</v>
      </c>
      <c r="T308" s="21">
        <v>2.9870700000000001</v>
      </c>
      <c r="U308" s="23" t="s">
        <v>42850</v>
      </c>
      <c r="V308" s="23" t="s">
        <v>42851</v>
      </c>
      <c r="W308" s="24" t="s">
        <v>42852</v>
      </c>
      <c r="X308"/>
      <c r="Y308"/>
      <c r="Z308"/>
      <c r="AA308"/>
      <c r="AB308"/>
    </row>
    <row r="309" spans="1:28" x14ac:dyDescent="0.25">
      <c r="A309" s="25" t="s">
        <v>515</v>
      </c>
      <c r="B309" s="23" t="s">
        <v>516</v>
      </c>
      <c r="C309" s="21">
        <v>6451.75</v>
      </c>
      <c r="D309" s="21">
        <v>606</v>
      </c>
      <c r="E309" s="21">
        <v>219</v>
      </c>
      <c r="G309" s="21">
        <v>724</v>
      </c>
      <c r="H309" s="21">
        <v>628</v>
      </c>
      <c r="I309" s="21">
        <v>6565</v>
      </c>
      <c r="J309" s="21">
        <v>1296</v>
      </c>
      <c r="K309" s="21">
        <v>2137</v>
      </c>
      <c r="L309" s="21">
        <v>2411</v>
      </c>
      <c r="M309" s="21">
        <v>0</v>
      </c>
      <c r="N309" s="21">
        <v>7101</v>
      </c>
      <c r="O309" s="21">
        <v>20.13</v>
      </c>
      <c r="P309" s="21">
        <v>26.233989999999999</v>
      </c>
      <c r="Q309" s="21">
        <v>0.35564000000000001</v>
      </c>
      <c r="R309" s="21">
        <v>1.74</v>
      </c>
      <c r="S309" s="21">
        <v>1.1599999999999999</v>
      </c>
      <c r="T309" s="21">
        <v>0.60570000000000002</v>
      </c>
      <c r="U309" s="23" t="s">
        <v>42853</v>
      </c>
      <c r="V309" s="23" t="s">
        <v>42854</v>
      </c>
      <c r="W309" s="24" t="s">
        <v>42855</v>
      </c>
      <c r="X309"/>
      <c r="Y309"/>
      <c r="Z309"/>
      <c r="AA309"/>
      <c r="AB309"/>
    </row>
    <row r="310" spans="1:28" x14ac:dyDescent="0.25">
      <c r="A310" s="25" t="s">
        <v>517</v>
      </c>
      <c r="B310" s="23" t="s">
        <v>518</v>
      </c>
      <c r="C310" s="21">
        <v>6859.12</v>
      </c>
      <c r="D310" s="21">
        <v>925.05296999999996</v>
      </c>
      <c r="E310" s="21">
        <v>798.85100999999997</v>
      </c>
      <c r="F310" s="21">
        <v>1.5</v>
      </c>
      <c r="G310" s="21">
        <v>836.07097999999996</v>
      </c>
      <c r="H310" s="21">
        <v>438.64400999999998</v>
      </c>
      <c r="I310" s="21">
        <v>2581.9609300000002</v>
      </c>
      <c r="J310" s="21">
        <v>789.63896999999997</v>
      </c>
      <c r="K310" s="21">
        <v>1549.0410099999999</v>
      </c>
      <c r="L310" s="21">
        <v>1423.9300499999999</v>
      </c>
      <c r="M310" s="21">
        <v>0</v>
      </c>
      <c r="N310" s="21">
        <v>1929.70605</v>
      </c>
      <c r="O310" s="21">
        <v>65.040000000000006</v>
      </c>
      <c r="P310" s="21">
        <v>40.588999999999999</v>
      </c>
      <c r="Q310" s="21">
        <v>0.68320000000000003</v>
      </c>
      <c r="R310" s="21">
        <v>2.15</v>
      </c>
      <c r="S310" s="21">
        <v>1.41</v>
      </c>
      <c r="T310" s="21">
        <v>0.34739999999999999</v>
      </c>
      <c r="U310" s="23" t="s">
        <v>42856</v>
      </c>
      <c r="V310" s="23" t="s">
        <v>42857</v>
      </c>
      <c r="W310" s="24" t="s">
        <v>42858</v>
      </c>
      <c r="X310"/>
      <c r="Y310"/>
      <c r="Z310"/>
      <c r="AA310"/>
      <c r="AB310"/>
    </row>
    <row r="311" spans="1:28" x14ac:dyDescent="0.25">
      <c r="A311" s="25" t="s">
        <v>519</v>
      </c>
      <c r="B311" s="23" t="s">
        <v>520</v>
      </c>
      <c r="C311" s="21">
        <v>15422.56</v>
      </c>
      <c r="D311" s="21">
        <v>4272.1831000000002</v>
      </c>
      <c r="E311" s="21">
        <v>3770.2060499999998</v>
      </c>
      <c r="F311" s="21">
        <v>1.97</v>
      </c>
      <c r="G311" s="21">
        <v>1683.1049800000001</v>
      </c>
      <c r="H311" s="21">
        <v>1426.19604</v>
      </c>
      <c r="I311" s="21">
        <v>5007.7978499999999</v>
      </c>
      <c r="J311" s="21">
        <v>1842.7790500000001</v>
      </c>
      <c r="K311" s="21">
        <v>3497.6469699999998</v>
      </c>
      <c r="L311" s="21">
        <v>2977.84204</v>
      </c>
      <c r="M311" s="21">
        <v>0</v>
      </c>
      <c r="N311" s="21">
        <v>4962.5659100000003</v>
      </c>
      <c r="O311" s="21">
        <v>36.340000000000003</v>
      </c>
      <c r="P311" s="21">
        <v>40.685000000000002</v>
      </c>
      <c r="Q311" s="21">
        <v>0.68589999999999995</v>
      </c>
      <c r="R311" s="21">
        <v>1.83</v>
      </c>
      <c r="S311" s="21">
        <v>1.1200000000000001</v>
      </c>
      <c r="T311" s="21">
        <v>0.21073</v>
      </c>
      <c r="U311" s="23" t="s">
        <v>42859</v>
      </c>
      <c r="V311" s="23" t="s">
        <v>42860</v>
      </c>
      <c r="W311" s="24" t="s">
        <v>42861</v>
      </c>
      <c r="X311"/>
      <c r="Y311"/>
      <c r="Z311"/>
      <c r="AA311"/>
      <c r="AB311"/>
    </row>
    <row r="312" spans="1:28" x14ac:dyDescent="0.25">
      <c r="A312" s="25" t="s">
        <v>521</v>
      </c>
      <c r="B312" s="23" t="s">
        <v>522</v>
      </c>
      <c r="C312" s="21">
        <v>101312.93</v>
      </c>
      <c r="D312" s="21">
        <v>6920</v>
      </c>
      <c r="E312" s="21">
        <v>6502</v>
      </c>
      <c r="F312" s="21">
        <v>1.27</v>
      </c>
      <c r="G312" s="21">
        <v>3264</v>
      </c>
      <c r="H312" s="21">
        <v>0</v>
      </c>
      <c r="I312" s="21">
        <v>33643</v>
      </c>
      <c r="J312" s="21">
        <v>3566</v>
      </c>
      <c r="K312" s="21">
        <v>10680</v>
      </c>
      <c r="L312" s="21">
        <v>12419</v>
      </c>
      <c r="M312" s="21">
        <v>0</v>
      </c>
      <c r="N312" s="21">
        <v>37876</v>
      </c>
      <c r="O312" s="21">
        <v>252.36</v>
      </c>
      <c r="P312" s="21">
        <v>27.527000000000001</v>
      </c>
      <c r="Q312" s="21">
        <v>0.34717999999999999</v>
      </c>
      <c r="R312" s="21">
        <v>4.2</v>
      </c>
      <c r="S312" s="21">
        <v>2.99</v>
      </c>
      <c r="T312" s="21">
        <v>2.0796399999999999</v>
      </c>
      <c r="U312" s="23" t="s">
        <v>42862</v>
      </c>
      <c r="V312" s="23" t="s">
        <v>42863</v>
      </c>
      <c r="W312" s="24" t="s">
        <v>42864</v>
      </c>
      <c r="X312"/>
      <c r="Y312"/>
      <c r="Z312"/>
      <c r="AA312"/>
      <c r="AB312"/>
    </row>
    <row r="313" spans="1:28" x14ac:dyDescent="0.25">
      <c r="A313" s="25" t="s">
        <v>523</v>
      </c>
      <c r="B313" s="23" t="s">
        <v>524</v>
      </c>
      <c r="C313" s="21">
        <v>3989.06</v>
      </c>
      <c r="D313" s="21">
        <v>84.960989999999995</v>
      </c>
      <c r="E313" s="21">
        <v>-19.771999999999998</v>
      </c>
      <c r="F313" s="21">
        <v>1.2</v>
      </c>
      <c r="G313" s="21">
        <v>103.05799</v>
      </c>
      <c r="H313" s="21">
        <v>0</v>
      </c>
      <c r="I313" s="21">
        <v>1685.40795</v>
      </c>
      <c r="J313" s="21">
        <v>1230.6419599999999</v>
      </c>
      <c r="K313" s="21">
        <v>918.64300000000003</v>
      </c>
      <c r="L313" s="21">
        <v>840.24102000000005</v>
      </c>
      <c r="M313" s="21">
        <v>0</v>
      </c>
      <c r="N313" s="21">
        <v>744.03197999999998</v>
      </c>
      <c r="O313" s="21">
        <v>13.36</v>
      </c>
      <c r="P313" s="21">
        <v>54.408000000000001</v>
      </c>
      <c r="Q313" s="21">
        <v>1.19337</v>
      </c>
      <c r="R313" s="21">
        <v>0.67</v>
      </c>
      <c r="S313" s="21">
        <v>0.75</v>
      </c>
      <c r="T313" s="21">
        <v>0.66273000000000004</v>
      </c>
      <c r="U313" s="23" t="s">
        <v>42865</v>
      </c>
      <c r="V313" s="23" t="s">
        <v>42866</v>
      </c>
      <c r="W313" s="24" t="s">
        <v>42867</v>
      </c>
      <c r="X313"/>
      <c r="Y313"/>
      <c r="Z313"/>
      <c r="AA313"/>
      <c r="AB313"/>
    </row>
    <row r="314" spans="1:28" x14ac:dyDescent="0.25">
      <c r="A314" s="25" t="s">
        <v>40567</v>
      </c>
      <c r="B314" s="23" t="s">
        <v>40568</v>
      </c>
      <c r="C314" s="21">
        <v>2176.23</v>
      </c>
      <c r="D314" s="21">
        <v>402.32900999999998</v>
      </c>
      <c r="E314" s="21">
        <v>205.08299</v>
      </c>
      <c r="F314" s="21">
        <v>1.89</v>
      </c>
      <c r="G314" s="21">
        <v>0</v>
      </c>
      <c r="H314" s="21">
        <v>78.123999999999995</v>
      </c>
      <c r="I314" s="21">
        <v>721.35797000000002</v>
      </c>
      <c r="J314" s="21">
        <v>978.86699999999996</v>
      </c>
      <c r="K314" s="21">
        <v>346.57699000000002</v>
      </c>
      <c r="L314" s="21">
        <v>831.65599999999995</v>
      </c>
      <c r="M314" s="21">
        <v>0</v>
      </c>
      <c r="N314" s="21">
        <v>273.90899000000002</v>
      </c>
      <c r="O314" s="21">
        <v>3.7</v>
      </c>
      <c r="P314" s="21">
        <v>70.341999999999999</v>
      </c>
      <c r="Q314" s="21">
        <v>2.3717600000000001</v>
      </c>
      <c r="R314" s="21">
        <v>0.27</v>
      </c>
      <c r="S314" s="21">
        <v>0.27</v>
      </c>
      <c r="T314" s="21">
        <v>0.27423999999999998</v>
      </c>
      <c r="U314" s="23" t="s">
        <v>42868</v>
      </c>
      <c r="V314" s="23" t="s">
        <v>42869</v>
      </c>
      <c r="W314" s="24" t="s">
        <v>42870</v>
      </c>
      <c r="X314"/>
      <c r="Y314"/>
      <c r="Z314"/>
      <c r="AA314"/>
      <c r="AB314"/>
    </row>
    <row r="315" spans="1:28" x14ac:dyDescent="0.25">
      <c r="A315" s="25" t="s">
        <v>40569</v>
      </c>
      <c r="B315" s="23" t="s">
        <v>40570</v>
      </c>
      <c r="C315" s="21">
        <v>3048.32</v>
      </c>
      <c r="D315" s="21">
        <v>428.88598000000002</v>
      </c>
      <c r="E315" s="21">
        <v>420.86099000000002</v>
      </c>
      <c r="F315" s="21">
        <v>-0.09</v>
      </c>
      <c r="G315" s="21">
        <v>150.768</v>
      </c>
      <c r="H315" s="21">
        <v>5819.6879799999997</v>
      </c>
      <c r="I315" s="21">
        <v>0</v>
      </c>
      <c r="J315" s="21">
        <v>1277.4479899999999</v>
      </c>
      <c r="K315" s="21">
        <v>6464.2011700000003</v>
      </c>
      <c r="L315" s="21">
        <v>171.02798999999999</v>
      </c>
      <c r="M315" s="21">
        <v>0</v>
      </c>
      <c r="N315" s="21">
        <v>4430.6782199999998</v>
      </c>
      <c r="S315" s="21">
        <v>0.5</v>
      </c>
      <c r="T315" s="21">
        <v>0.38650000000000001</v>
      </c>
      <c r="U315" s="23" t="s">
        <v>42871</v>
      </c>
      <c r="V315" s="23" t="s">
        <v>42872</v>
      </c>
      <c r="W315" s="24" t="s">
        <v>42873</v>
      </c>
      <c r="X315"/>
      <c r="Y315"/>
      <c r="Z315"/>
      <c r="AA315"/>
      <c r="AB315"/>
    </row>
    <row r="316" spans="1:28" x14ac:dyDescent="0.25">
      <c r="A316" s="25" t="s">
        <v>40571</v>
      </c>
      <c r="B316" s="23" t="s">
        <v>40572</v>
      </c>
      <c r="C316" s="21">
        <v>2223.19</v>
      </c>
      <c r="D316" s="21">
        <v>3.0579999999999998</v>
      </c>
      <c r="E316" s="21">
        <v>-86.655000000000001</v>
      </c>
      <c r="F316" s="21">
        <v>1.82</v>
      </c>
      <c r="G316" s="21">
        <v>66.930000000000007</v>
      </c>
      <c r="H316" s="21">
        <v>0</v>
      </c>
      <c r="I316" s="21">
        <v>3104.1979900000001</v>
      </c>
      <c r="J316" s="21">
        <v>211.66799</v>
      </c>
      <c r="K316" s="21">
        <v>501.37099999999998</v>
      </c>
      <c r="L316" s="21">
        <v>619.22302000000002</v>
      </c>
      <c r="M316" s="21">
        <v>0</v>
      </c>
      <c r="N316" s="21">
        <v>2453.5790999999999</v>
      </c>
      <c r="O316" s="21">
        <v>17.71</v>
      </c>
      <c r="P316" s="21">
        <v>29.812000000000001</v>
      </c>
      <c r="Q316" s="21">
        <v>0.42473</v>
      </c>
      <c r="R316" s="21">
        <v>2.5</v>
      </c>
      <c r="S316" s="21">
        <v>2.37</v>
      </c>
      <c r="T316" s="21">
        <v>2.05246</v>
      </c>
      <c r="U316" s="23" t="s">
        <v>42874</v>
      </c>
      <c r="V316" s="23" t="s">
        <v>42875</v>
      </c>
      <c r="W316" s="24" t="s">
        <v>42876</v>
      </c>
      <c r="X316"/>
      <c r="Y316"/>
      <c r="Z316"/>
      <c r="AA316"/>
      <c r="AB316"/>
    </row>
    <row r="317" spans="1:28" x14ac:dyDescent="0.25">
      <c r="A317" s="25" t="s">
        <v>525</v>
      </c>
      <c r="B317" s="23" t="s">
        <v>526</v>
      </c>
      <c r="C317" s="21">
        <v>4214.3</v>
      </c>
      <c r="D317" s="21">
        <v>113.40599</v>
      </c>
      <c r="E317" s="21">
        <v>87.165000000000006</v>
      </c>
      <c r="F317" s="21">
        <v>0.88</v>
      </c>
      <c r="G317" s="21">
        <v>76.650999999999996</v>
      </c>
      <c r="H317" s="21">
        <v>119.85599999999999</v>
      </c>
      <c r="I317" s="21">
        <v>154.86798999999999</v>
      </c>
      <c r="J317" s="21">
        <v>110.31198999999999</v>
      </c>
      <c r="K317" s="21">
        <v>347.83199999999999</v>
      </c>
      <c r="L317" s="21">
        <v>0</v>
      </c>
      <c r="M317" s="21">
        <v>0</v>
      </c>
      <c r="N317" s="21">
        <v>442.42198999999999</v>
      </c>
      <c r="O317" s="21">
        <v>15.63</v>
      </c>
      <c r="P317" s="21">
        <v>0</v>
      </c>
      <c r="Q317" s="21">
        <v>0</v>
      </c>
      <c r="R317" s="21">
        <v>3.12</v>
      </c>
      <c r="S317" s="21">
        <v>2.0699999999999998</v>
      </c>
      <c r="T317" s="21">
        <v>1.3717900000000001</v>
      </c>
      <c r="U317" s="23" t="s">
        <v>42877</v>
      </c>
      <c r="V317" s="23" t="s">
        <v>42878</v>
      </c>
      <c r="W317" s="24" t="s">
        <v>42879</v>
      </c>
      <c r="X317"/>
      <c r="Y317"/>
      <c r="Z317"/>
      <c r="AA317"/>
      <c r="AB317"/>
    </row>
    <row r="318" spans="1:28" x14ac:dyDescent="0.25">
      <c r="A318" s="25" t="s">
        <v>528</v>
      </c>
      <c r="B318" s="23" t="s">
        <v>529</v>
      </c>
      <c r="C318" s="21">
        <v>61227.75</v>
      </c>
      <c r="D318" s="21">
        <v>17778.617180000001</v>
      </c>
      <c r="E318" s="21">
        <v>17234.85742</v>
      </c>
      <c r="F318" s="21">
        <v>1.1399999999999999</v>
      </c>
      <c r="G318" s="21">
        <v>438561.09375</v>
      </c>
      <c r="H318" s="21">
        <v>0</v>
      </c>
      <c r="I318" s="21">
        <v>5808.9111300000004</v>
      </c>
      <c r="J318" s="21">
        <v>720602.375</v>
      </c>
      <c r="K318" s="21">
        <v>720330.5</v>
      </c>
      <c r="L318" s="21">
        <v>6330.9199200000003</v>
      </c>
      <c r="M318" s="21">
        <v>4900.0541899999998</v>
      </c>
      <c r="N318" s="21">
        <v>50282.265619999998</v>
      </c>
      <c r="O318" s="21">
        <v>72.930000000000007</v>
      </c>
      <c r="P318" s="21">
        <v>9.7234999999999996</v>
      </c>
      <c r="Q318" s="21">
        <v>0.11854000000000001</v>
      </c>
      <c r="R318" s="21">
        <v>0.95</v>
      </c>
      <c r="S318" s="21">
        <v>1</v>
      </c>
      <c r="T318" s="21">
        <v>0.39101000000000002</v>
      </c>
      <c r="U318" s="23" t="s">
        <v>42880</v>
      </c>
      <c r="V318" s="23" t="s">
        <v>42881</v>
      </c>
      <c r="W318" s="24" t="s">
        <v>42882</v>
      </c>
      <c r="X318"/>
      <c r="Y318"/>
      <c r="Z318"/>
      <c r="AA318"/>
      <c r="AB318"/>
    </row>
    <row r="319" spans="1:28" x14ac:dyDescent="0.25">
      <c r="A319" s="25" t="s">
        <v>530</v>
      </c>
      <c r="B319" s="23" t="s">
        <v>531</v>
      </c>
      <c r="C319" s="21">
        <v>17217.810000000001</v>
      </c>
      <c r="D319" s="21">
        <v>270.55801000000002</v>
      </c>
      <c r="E319" s="21">
        <v>165.54599999999999</v>
      </c>
      <c r="F319" s="21">
        <v>0.38</v>
      </c>
      <c r="G319" s="21">
        <v>461.31599999999997</v>
      </c>
      <c r="H319" s="21">
        <v>894.08299999999997</v>
      </c>
      <c r="I319" s="21">
        <v>534.76800000000003</v>
      </c>
      <c r="J319" s="21">
        <v>588.88396999999998</v>
      </c>
      <c r="K319" s="21">
        <v>2751.45703</v>
      </c>
      <c r="L319" s="21">
        <v>1083.0190399999999</v>
      </c>
      <c r="M319" s="21">
        <v>0</v>
      </c>
      <c r="N319" s="21">
        <v>4603.1557599999996</v>
      </c>
      <c r="O319" s="21">
        <v>24.82</v>
      </c>
      <c r="P319" s="21">
        <v>18.875</v>
      </c>
      <c r="Q319" s="21">
        <v>0.23266000000000001</v>
      </c>
      <c r="R319" s="21">
        <v>4.75</v>
      </c>
      <c r="S319" s="21">
        <v>3.15</v>
      </c>
      <c r="T319" s="21">
        <v>2.3706800000000001</v>
      </c>
      <c r="U319" s="23" t="s">
        <v>42883</v>
      </c>
      <c r="V319" s="23" t="s">
        <v>42884</v>
      </c>
      <c r="W319" s="24" t="s">
        <v>42885</v>
      </c>
      <c r="X319"/>
      <c r="Y319"/>
      <c r="Z319"/>
      <c r="AA319"/>
      <c r="AB319"/>
    </row>
    <row r="320" spans="1:28" x14ac:dyDescent="0.25">
      <c r="A320" s="25" t="s">
        <v>40573</v>
      </c>
      <c r="B320" s="23" t="s">
        <v>40574</v>
      </c>
      <c r="C320" s="21">
        <v>6677.35</v>
      </c>
      <c r="D320" s="21">
        <v>885.03801999999996</v>
      </c>
      <c r="E320" s="21">
        <v>797.62701000000004</v>
      </c>
      <c r="F320" s="21">
        <v>1.4</v>
      </c>
      <c r="G320" s="21">
        <v>84.68</v>
      </c>
      <c r="H320" s="21">
        <v>1178.68505</v>
      </c>
      <c r="I320" s="21">
        <v>1420.432</v>
      </c>
      <c r="J320" s="21">
        <v>1031.17895</v>
      </c>
      <c r="K320" s="21">
        <v>1533.79296</v>
      </c>
      <c r="L320" s="21">
        <v>2854.5219699999998</v>
      </c>
      <c r="M320" s="21">
        <v>0</v>
      </c>
      <c r="N320" s="21">
        <v>1018.88702</v>
      </c>
      <c r="O320" s="21">
        <v>3.95</v>
      </c>
      <c r="P320" s="21">
        <v>71.331000000000003</v>
      </c>
      <c r="Q320" s="21">
        <v>2.4880900000000001</v>
      </c>
      <c r="R320" s="21">
        <v>1.59</v>
      </c>
      <c r="U320" s="23" t="s">
        <v>42886</v>
      </c>
      <c r="V320" s="23" t="s">
        <v>42887</v>
      </c>
      <c r="W320" s="24" t="s">
        <v>42888</v>
      </c>
      <c r="X320"/>
      <c r="Y320"/>
      <c r="Z320"/>
      <c r="AA320"/>
      <c r="AB320"/>
    </row>
    <row r="321" spans="1:28" x14ac:dyDescent="0.25">
      <c r="A321" s="25" t="s">
        <v>40575</v>
      </c>
      <c r="B321" s="23" t="s">
        <v>40576</v>
      </c>
      <c r="C321" s="21">
        <v>68551.520000000004</v>
      </c>
      <c r="D321" s="21">
        <v>13500.84375</v>
      </c>
      <c r="E321" s="21">
        <v>6488.2641599999997</v>
      </c>
      <c r="F321" s="21">
        <v>1.0900000000000001</v>
      </c>
      <c r="G321" s="21">
        <v>44035.660150000003</v>
      </c>
      <c r="H321" s="21">
        <v>17015.699209999999</v>
      </c>
      <c r="I321" s="21">
        <v>14098.26953</v>
      </c>
      <c r="J321" s="21">
        <v>82203.34375</v>
      </c>
      <c r="K321" s="21">
        <v>93448.132809999996</v>
      </c>
      <c r="L321" s="21">
        <v>76979.59375</v>
      </c>
      <c r="M321" s="21">
        <v>0</v>
      </c>
      <c r="N321" s="21">
        <v>70274.296870000006</v>
      </c>
      <c r="U321" s="23" t="s">
        <v>42889</v>
      </c>
      <c r="V321" s="23" t="s">
        <v>42890</v>
      </c>
      <c r="W321" s="24" t="s">
        <v>42891</v>
      </c>
      <c r="X321"/>
      <c r="Y321"/>
      <c r="Z321"/>
      <c r="AA321"/>
      <c r="AB321"/>
    </row>
    <row r="322" spans="1:28" x14ac:dyDescent="0.25">
      <c r="A322" s="25" t="s">
        <v>40577</v>
      </c>
      <c r="B322" s="23" t="s">
        <v>40578</v>
      </c>
      <c r="C322" s="21">
        <v>12053.2</v>
      </c>
      <c r="D322" s="21">
        <v>1198.00695</v>
      </c>
      <c r="E322" s="21">
        <v>924.71099000000004</v>
      </c>
      <c r="F322" s="21">
        <v>0.8</v>
      </c>
      <c r="G322" s="21">
        <v>900.33897999999999</v>
      </c>
      <c r="H322" s="21">
        <v>750.79498000000001</v>
      </c>
      <c r="I322" s="21">
        <v>1278.93103</v>
      </c>
      <c r="J322" s="21">
        <v>1130.807</v>
      </c>
      <c r="K322" s="21">
        <v>2611.3378899999998</v>
      </c>
      <c r="L322" s="21">
        <v>429.22899999999998</v>
      </c>
      <c r="M322" s="21">
        <v>0</v>
      </c>
      <c r="N322" s="21">
        <v>3755.8688900000002</v>
      </c>
      <c r="U322" s="23" t="s">
        <v>42892</v>
      </c>
      <c r="V322" s="23" t="s">
        <v>42893</v>
      </c>
      <c r="W322" s="24" t="s">
        <v>42894</v>
      </c>
      <c r="X322"/>
      <c r="Y322"/>
      <c r="Z322"/>
      <c r="AA322"/>
      <c r="AB322"/>
    </row>
    <row r="323" spans="1:28" x14ac:dyDescent="0.25">
      <c r="A323" s="25" t="s">
        <v>532</v>
      </c>
      <c r="B323" s="23" t="s">
        <v>533</v>
      </c>
      <c r="C323" s="21">
        <v>138613.91</v>
      </c>
      <c r="D323" s="21">
        <v>17989</v>
      </c>
      <c r="E323" s="21">
        <v>7713</v>
      </c>
      <c r="F323" s="21">
        <v>0.44</v>
      </c>
      <c r="G323" s="21">
        <v>9886</v>
      </c>
      <c r="H323" s="21">
        <v>2339</v>
      </c>
      <c r="I323" s="21">
        <v>57008</v>
      </c>
      <c r="J323" s="21">
        <v>21890</v>
      </c>
      <c r="K323" s="21">
        <v>27273</v>
      </c>
      <c r="L323" s="21">
        <v>35056</v>
      </c>
      <c r="M323" s="21">
        <v>0</v>
      </c>
      <c r="N323" s="21">
        <v>31118</v>
      </c>
      <c r="O323" s="21">
        <v>15.18</v>
      </c>
      <c r="P323" s="21">
        <v>52.382989999999999</v>
      </c>
      <c r="Q323" s="21">
        <v>1.1001000000000001</v>
      </c>
      <c r="R323" s="21">
        <v>1.42</v>
      </c>
      <c r="S323" s="21">
        <v>1.1399999999999999</v>
      </c>
      <c r="T323" s="21">
        <v>0.68742999999999999</v>
      </c>
      <c r="U323" s="23" t="s">
        <v>42895</v>
      </c>
      <c r="V323" s="23" t="s">
        <v>42896</v>
      </c>
      <c r="W323" s="24" t="s">
        <v>42897</v>
      </c>
      <c r="X323"/>
      <c r="Y323"/>
      <c r="Z323"/>
      <c r="AA323"/>
      <c r="AB323"/>
    </row>
    <row r="324" spans="1:28" x14ac:dyDescent="0.25">
      <c r="A324" s="25" t="s">
        <v>534</v>
      </c>
      <c r="B324" s="23" t="s">
        <v>535</v>
      </c>
      <c r="C324" s="21">
        <v>50724.42</v>
      </c>
      <c r="D324" s="21">
        <v>25049</v>
      </c>
      <c r="E324" s="21">
        <v>17366</v>
      </c>
      <c r="F324" s="21">
        <v>1.41</v>
      </c>
      <c r="G324" s="21">
        <v>27378</v>
      </c>
      <c r="H324" s="21">
        <v>12843</v>
      </c>
      <c r="I324" s="21">
        <v>67073</v>
      </c>
      <c r="J324" s="21">
        <v>69331</v>
      </c>
      <c r="K324" s="21">
        <v>84346</v>
      </c>
      <c r="L324" s="21">
        <v>202684</v>
      </c>
      <c r="M324" s="21">
        <v>4145</v>
      </c>
      <c r="N324" s="21">
        <v>137746</v>
      </c>
      <c r="O324" s="21">
        <v>87.19</v>
      </c>
      <c r="P324" s="21">
        <v>59.356990000000003</v>
      </c>
      <c r="Q324" s="21">
        <v>1.5023899999999999</v>
      </c>
      <c r="R324" s="21">
        <v>1.19</v>
      </c>
      <c r="S324" s="21">
        <v>1.03</v>
      </c>
      <c r="T324" s="21">
        <v>0.63643000000000005</v>
      </c>
      <c r="U324" s="23" t="s">
        <v>42898</v>
      </c>
      <c r="V324" s="23" t="s">
        <v>42899</v>
      </c>
      <c r="W324" s="24" t="s">
        <v>42900</v>
      </c>
      <c r="X324"/>
      <c r="Y324"/>
      <c r="Z324"/>
      <c r="AA324"/>
      <c r="AB324"/>
    </row>
    <row r="325" spans="1:28" x14ac:dyDescent="0.25">
      <c r="A325" s="25" t="s">
        <v>40579</v>
      </c>
      <c r="B325" s="23" t="s">
        <v>40580</v>
      </c>
      <c r="C325" s="21">
        <v>2978.42</v>
      </c>
      <c r="D325" s="21">
        <v>362.988</v>
      </c>
      <c r="E325" s="21">
        <v>209.40199000000001</v>
      </c>
      <c r="F325" s="21">
        <v>1.1100000000000001</v>
      </c>
      <c r="G325" s="21">
        <v>137.01499000000001</v>
      </c>
      <c r="H325" s="21">
        <v>0</v>
      </c>
      <c r="I325" s="21">
        <v>339.76900999999998</v>
      </c>
      <c r="J325" s="21">
        <v>2077.7890600000001</v>
      </c>
      <c r="K325" s="21">
        <v>158.804</v>
      </c>
      <c r="L325" s="21">
        <v>0</v>
      </c>
      <c r="M325" s="21">
        <v>0</v>
      </c>
      <c r="N325" s="21">
        <v>3262.50488</v>
      </c>
      <c r="O325" s="21">
        <v>17.27</v>
      </c>
      <c r="P325" s="21">
        <v>0</v>
      </c>
      <c r="Q325" s="21">
        <v>0</v>
      </c>
      <c r="R325" s="21">
        <v>0.08</v>
      </c>
      <c r="S325" s="21">
        <v>0.08</v>
      </c>
      <c r="T325" s="21">
        <v>1.048E-2</v>
      </c>
      <c r="U325" s="23" t="s">
        <v>42901</v>
      </c>
      <c r="V325" s="23" t="s">
        <v>42902</v>
      </c>
      <c r="W325" s="24" t="s">
        <v>42903</v>
      </c>
      <c r="X325"/>
      <c r="Y325"/>
      <c r="Z325"/>
      <c r="AA325"/>
      <c r="AB325"/>
    </row>
    <row r="326" spans="1:28" x14ac:dyDescent="0.25">
      <c r="A326" s="25" t="s">
        <v>40581</v>
      </c>
      <c r="B326" s="23" t="s">
        <v>40582</v>
      </c>
      <c r="C326" s="21">
        <v>74084.59</v>
      </c>
      <c r="D326" s="21">
        <v>23100.03125</v>
      </c>
      <c r="E326" s="21">
        <v>15077.429679999999</v>
      </c>
      <c r="F326" s="21">
        <v>1.48</v>
      </c>
      <c r="G326" s="21">
        <v>988777</v>
      </c>
      <c r="H326" s="21">
        <v>0</v>
      </c>
      <c r="I326" s="21">
        <v>10387.62011</v>
      </c>
      <c r="J326" s="21">
        <v>2358718</v>
      </c>
      <c r="K326" s="21">
        <v>1695905</v>
      </c>
      <c r="L326" s="21">
        <v>206383.5</v>
      </c>
      <c r="M326" s="21">
        <v>0</v>
      </c>
      <c r="N326" s="21">
        <v>144938</v>
      </c>
      <c r="O326" s="21">
        <v>51.17</v>
      </c>
      <c r="P326" s="21">
        <v>42.731990000000003</v>
      </c>
      <c r="Q326" s="21">
        <v>0.74617999999999995</v>
      </c>
      <c r="R326" s="21">
        <v>0.69</v>
      </c>
      <c r="U326" s="23" t="s">
        <v>42904</v>
      </c>
      <c r="V326" s="23" t="s">
        <v>42904</v>
      </c>
      <c r="W326" s="24" t="s">
        <v>42905</v>
      </c>
      <c r="X326"/>
      <c r="Y326"/>
      <c r="Z326"/>
      <c r="AA326"/>
      <c r="AB326"/>
    </row>
    <row r="327" spans="1:28" x14ac:dyDescent="0.25">
      <c r="A327" s="25" t="s">
        <v>536</v>
      </c>
      <c r="B327" s="23" t="s">
        <v>537</v>
      </c>
      <c r="C327" s="21">
        <v>58770.46</v>
      </c>
      <c r="D327" s="21">
        <v>13292.603510000001</v>
      </c>
      <c r="E327" s="21">
        <v>12103.32324</v>
      </c>
      <c r="F327" s="21">
        <v>1.02</v>
      </c>
      <c r="G327" s="21">
        <v>593848.8125</v>
      </c>
      <c r="H327" s="21">
        <v>0</v>
      </c>
      <c r="I327" s="21">
        <v>13075.87011</v>
      </c>
      <c r="J327" s="21">
        <v>866271.8125</v>
      </c>
      <c r="K327" s="21">
        <v>912806</v>
      </c>
      <c r="L327" s="21">
        <v>23995.349600000001</v>
      </c>
      <c r="M327" s="21">
        <v>6272.6601499999997</v>
      </c>
      <c r="N327" s="21">
        <v>51792.359369999998</v>
      </c>
      <c r="O327" s="21">
        <v>44.38</v>
      </c>
      <c r="P327" s="21">
        <v>31.204000000000001</v>
      </c>
      <c r="Q327" s="21">
        <v>0.50539000000000001</v>
      </c>
      <c r="R327" s="21">
        <v>1.05</v>
      </c>
      <c r="S327" s="21">
        <v>1.05</v>
      </c>
      <c r="T327" s="21">
        <v>0.36819000000000002</v>
      </c>
      <c r="U327" s="23" t="s">
        <v>42906</v>
      </c>
      <c r="V327" s="23" t="s">
        <v>42907</v>
      </c>
      <c r="W327" s="24" t="s">
        <v>42908</v>
      </c>
      <c r="X327"/>
      <c r="Y327"/>
      <c r="Z327"/>
      <c r="AA327"/>
      <c r="AB327"/>
    </row>
    <row r="328" spans="1:28" x14ac:dyDescent="0.25">
      <c r="A328" s="25" t="s">
        <v>538</v>
      </c>
      <c r="B328" s="23" t="s">
        <v>539</v>
      </c>
      <c r="C328" s="21">
        <v>26444.79</v>
      </c>
      <c r="D328" s="21">
        <v>13798.26269</v>
      </c>
      <c r="E328" s="21">
        <v>13668.353510000001</v>
      </c>
      <c r="F328" s="21">
        <v>0.22</v>
      </c>
      <c r="G328" s="21">
        <v>7529.0249000000003</v>
      </c>
      <c r="H328" s="21">
        <v>463.16298999999998</v>
      </c>
      <c r="I328" s="21">
        <v>231.47599</v>
      </c>
      <c r="J328" s="21">
        <v>3108.7519499999999</v>
      </c>
      <c r="K328" s="21">
        <v>23097.019530000001</v>
      </c>
      <c r="L328" s="21">
        <v>185.64399</v>
      </c>
      <c r="M328" s="21">
        <v>0</v>
      </c>
      <c r="N328" s="21">
        <v>21130.58007</v>
      </c>
      <c r="O328" s="21">
        <v>89.44</v>
      </c>
      <c r="P328" s="21">
        <v>0.84353999999999996</v>
      </c>
      <c r="Q328" s="21">
        <v>8.5000000000000006E-3</v>
      </c>
      <c r="R328" s="21">
        <v>12.95</v>
      </c>
      <c r="S328" s="21">
        <v>7.28</v>
      </c>
      <c r="T328" s="21">
        <v>4.8587999999999996</v>
      </c>
      <c r="U328" s="23" t="s">
        <v>42909</v>
      </c>
      <c r="V328" s="23" t="s">
        <v>42910</v>
      </c>
      <c r="W328" s="24" t="s">
        <v>42911</v>
      </c>
      <c r="X328"/>
      <c r="Y328"/>
      <c r="Z328"/>
      <c r="AA328"/>
      <c r="AB328"/>
    </row>
    <row r="329" spans="1:28" x14ac:dyDescent="0.25">
      <c r="A329" s="25" t="s">
        <v>40583</v>
      </c>
      <c r="B329" s="23" t="s">
        <v>40584</v>
      </c>
      <c r="C329" s="21">
        <v>17345.599999999999</v>
      </c>
      <c r="D329" s="21">
        <v>4510.6000899999999</v>
      </c>
      <c r="E329" s="21">
        <v>2685.7758699999999</v>
      </c>
      <c r="F329" s="21">
        <v>0.95</v>
      </c>
      <c r="G329" s="21">
        <v>7639.2451099999998</v>
      </c>
      <c r="H329" s="21">
        <v>725.24597000000006</v>
      </c>
      <c r="I329" s="21">
        <v>23963.400389999999</v>
      </c>
      <c r="J329" s="21">
        <v>19820.5</v>
      </c>
      <c r="K329" s="21">
        <v>13760.95019</v>
      </c>
      <c r="L329" s="21">
        <v>8647.8964799999994</v>
      </c>
      <c r="M329" s="21">
        <v>0</v>
      </c>
      <c r="N329" s="21">
        <v>29681.980459999999</v>
      </c>
      <c r="U329" s="23" t="s">
        <v>42912</v>
      </c>
      <c r="V329" s="23" t="s">
        <v>42913</v>
      </c>
      <c r="W329" s="24" t="s">
        <v>42914</v>
      </c>
      <c r="X329"/>
      <c r="Y329"/>
      <c r="Z329"/>
      <c r="AA329"/>
      <c r="AB329"/>
    </row>
    <row r="330" spans="1:28" x14ac:dyDescent="0.25">
      <c r="A330" s="25" t="s">
        <v>540</v>
      </c>
      <c r="B330" s="23" t="s">
        <v>541</v>
      </c>
      <c r="C330" s="21">
        <v>5707.69</v>
      </c>
      <c r="D330" s="21">
        <v>835.90801999999996</v>
      </c>
      <c r="E330" s="21">
        <v>719.13</v>
      </c>
      <c r="F330" s="21">
        <v>1.22</v>
      </c>
      <c r="G330" s="21">
        <v>22626.259760000001</v>
      </c>
      <c r="H330" s="21">
        <v>75.272000000000006</v>
      </c>
      <c r="I330" s="21">
        <v>1398.48803</v>
      </c>
      <c r="J330" s="21">
        <v>37750.320310000003</v>
      </c>
      <c r="K330" s="21">
        <v>28567.41015</v>
      </c>
      <c r="L330" s="21">
        <v>4868.1127900000001</v>
      </c>
      <c r="M330" s="21">
        <v>0</v>
      </c>
      <c r="N330" s="21">
        <v>4687.3579099999997</v>
      </c>
      <c r="O330" s="21">
        <v>73.239999999999995</v>
      </c>
      <c r="P330" s="21">
        <v>49.944000000000003</v>
      </c>
      <c r="Q330" s="21">
        <v>0.99773999999999996</v>
      </c>
      <c r="R330" s="21">
        <v>0.75</v>
      </c>
      <c r="S330" s="21">
        <v>0.75</v>
      </c>
      <c r="T330" s="21">
        <v>0.15537999999999999</v>
      </c>
      <c r="U330" s="23" t="s">
        <v>42915</v>
      </c>
      <c r="V330" s="23" t="s">
        <v>42916</v>
      </c>
      <c r="W330" s="24" t="s">
        <v>42917</v>
      </c>
      <c r="X330"/>
      <c r="Y330"/>
      <c r="Z330"/>
      <c r="AA330"/>
      <c r="AB330"/>
    </row>
    <row r="331" spans="1:28" x14ac:dyDescent="0.25">
      <c r="A331" s="25" t="s">
        <v>40585</v>
      </c>
      <c r="B331" s="23" t="s">
        <v>40586</v>
      </c>
      <c r="C331" s="21">
        <v>2103.83</v>
      </c>
      <c r="D331" s="21">
        <v>315.70199000000002</v>
      </c>
      <c r="E331" s="21">
        <v>231.75799000000001</v>
      </c>
      <c r="F331" s="21">
        <v>2.34</v>
      </c>
      <c r="G331" s="21">
        <v>13.145</v>
      </c>
      <c r="H331" s="21">
        <v>589.49401</v>
      </c>
      <c r="I331" s="21">
        <v>258.25299000000001</v>
      </c>
      <c r="J331" s="21">
        <v>374.84201000000002</v>
      </c>
      <c r="K331" s="21">
        <v>669.17296999999996</v>
      </c>
      <c r="L331" s="21">
        <v>330.08098999999999</v>
      </c>
      <c r="M331" s="21">
        <v>0</v>
      </c>
      <c r="N331" s="21">
        <v>776.45001000000002</v>
      </c>
      <c r="O331" s="21">
        <v>26.04</v>
      </c>
      <c r="P331" s="21">
        <v>29.829989999999999</v>
      </c>
      <c r="Q331" s="21">
        <v>0.42510999999999999</v>
      </c>
      <c r="R331" s="21">
        <v>1.79</v>
      </c>
      <c r="S331" s="21">
        <v>0.21</v>
      </c>
      <c r="T331" s="21">
        <v>0.17749000000000001</v>
      </c>
      <c r="U331" s="23" t="s">
        <v>42918</v>
      </c>
      <c r="V331" s="23" t="s">
        <v>42919</v>
      </c>
      <c r="W331" s="24" t="s">
        <v>42920</v>
      </c>
      <c r="X331"/>
      <c r="Y331"/>
      <c r="Z331"/>
      <c r="AA331"/>
      <c r="AB331"/>
    </row>
    <row r="332" spans="1:28" x14ac:dyDescent="0.25">
      <c r="A332" s="25" t="s">
        <v>40587</v>
      </c>
      <c r="B332" s="23" t="s">
        <v>40588</v>
      </c>
      <c r="C332" s="21">
        <v>5104</v>
      </c>
      <c r="D332" s="21">
        <v>658.80498999999998</v>
      </c>
      <c r="E332" s="21">
        <v>257.39801</v>
      </c>
      <c r="F332" s="21">
        <v>1.24</v>
      </c>
      <c r="G332" s="21">
        <v>294.80700000000002</v>
      </c>
      <c r="H332" s="21">
        <v>716.43102999999996</v>
      </c>
      <c r="I332" s="21">
        <v>193.59299999999999</v>
      </c>
      <c r="J332" s="21">
        <v>1156.88598</v>
      </c>
      <c r="K332" s="21">
        <v>1511.9620299999999</v>
      </c>
      <c r="L332" s="21">
        <v>0</v>
      </c>
      <c r="M332" s="21">
        <v>0</v>
      </c>
      <c r="N332" s="21">
        <v>1111.7509700000001</v>
      </c>
      <c r="O332" s="21">
        <v>3.12</v>
      </c>
      <c r="P332" s="21">
        <v>0</v>
      </c>
      <c r="Q332" s="21">
        <v>0</v>
      </c>
      <c r="R332" s="21">
        <v>1.38</v>
      </c>
      <c r="U332" s="23" t="s">
        <v>42921</v>
      </c>
      <c r="V332" s="23" t="s">
        <v>42922</v>
      </c>
      <c r="W332" s="24" t="s">
        <v>42923</v>
      </c>
      <c r="X332"/>
      <c r="Y332"/>
      <c r="Z332"/>
      <c r="AA332"/>
      <c r="AB332"/>
    </row>
    <row r="333" spans="1:28" x14ac:dyDescent="0.25">
      <c r="A333" s="25" t="s">
        <v>40589</v>
      </c>
      <c r="B333" s="23" t="s">
        <v>40590</v>
      </c>
      <c r="C333" s="21">
        <v>62843.39</v>
      </c>
      <c r="D333" s="21">
        <v>4807.5771400000003</v>
      </c>
      <c r="E333" s="21">
        <v>1978.66101</v>
      </c>
      <c r="F333" s="21">
        <v>0.79</v>
      </c>
      <c r="G333" s="21">
        <v>15123.37988</v>
      </c>
      <c r="H333" s="21">
        <v>3298.8220200000001</v>
      </c>
      <c r="I333" s="21">
        <v>17484.490229999999</v>
      </c>
      <c r="J333" s="21">
        <v>31520.550780000001</v>
      </c>
      <c r="K333" s="21">
        <v>31042.220700000002</v>
      </c>
      <c r="L333" s="21">
        <v>12207.009760000001</v>
      </c>
      <c r="M333" s="21">
        <v>0</v>
      </c>
      <c r="N333" s="21">
        <v>14678.75</v>
      </c>
      <c r="O333" s="21">
        <v>7.67</v>
      </c>
      <c r="P333" s="21">
        <v>45.402990000000003</v>
      </c>
      <c r="Q333" s="21">
        <v>0.83160999999999996</v>
      </c>
      <c r="R333" s="21">
        <v>0.98</v>
      </c>
      <c r="S333" s="21">
        <v>0.88</v>
      </c>
      <c r="T333" s="21">
        <v>0.40037</v>
      </c>
      <c r="U333" s="23" t="s">
        <v>42924</v>
      </c>
      <c r="V333" s="23" t="s">
        <v>42925</v>
      </c>
      <c r="W333" s="24" t="s">
        <v>42926</v>
      </c>
      <c r="X333"/>
      <c r="Y333"/>
      <c r="Z333"/>
      <c r="AA333"/>
      <c r="AB333"/>
    </row>
    <row r="334" spans="1:28" x14ac:dyDescent="0.25">
      <c r="A334" s="25" t="s">
        <v>40591</v>
      </c>
      <c r="B334" s="23" t="s">
        <v>40592</v>
      </c>
      <c r="C334" s="21">
        <v>2071.79</v>
      </c>
      <c r="D334" s="21">
        <v>433.83098999999999</v>
      </c>
      <c r="E334" s="21">
        <v>427.6</v>
      </c>
      <c r="F334" s="21">
        <v>1.36</v>
      </c>
      <c r="G334" s="21">
        <v>4.91099</v>
      </c>
      <c r="H334" s="21">
        <v>0</v>
      </c>
      <c r="I334" s="21">
        <v>0</v>
      </c>
      <c r="J334" s="21">
        <v>452.56599999999997</v>
      </c>
      <c r="K334" s="21">
        <v>56.215989999999998</v>
      </c>
      <c r="L334" s="21">
        <v>1988.5269699999999</v>
      </c>
      <c r="M334" s="21">
        <v>0</v>
      </c>
      <c r="N334" s="21">
        <v>2595.7109300000002</v>
      </c>
      <c r="O334" s="21">
        <v>58.04</v>
      </c>
      <c r="P334" s="21">
        <v>42.680990000000001</v>
      </c>
      <c r="Q334" s="21">
        <v>0.74463000000000001</v>
      </c>
      <c r="R334" s="21">
        <v>0.04</v>
      </c>
      <c r="U334" s="23" t="s">
        <v>42927</v>
      </c>
      <c r="V334" s="23" t="s">
        <v>42928</v>
      </c>
      <c r="W334" s="24" t="s">
        <v>42929</v>
      </c>
      <c r="X334"/>
      <c r="Y334"/>
      <c r="Z334"/>
      <c r="AA334"/>
      <c r="AB334"/>
    </row>
    <row r="335" spans="1:28" x14ac:dyDescent="0.25">
      <c r="A335" s="25" t="s">
        <v>40593</v>
      </c>
      <c r="B335" s="23" t="s">
        <v>40594</v>
      </c>
      <c r="C335" s="21">
        <v>2182.58</v>
      </c>
      <c r="D335" s="21">
        <v>172.99898999999999</v>
      </c>
      <c r="E335" s="21">
        <v>63.835990000000002</v>
      </c>
      <c r="F335" s="21">
        <v>0.2</v>
      </c>
      <c r="G335" s="21">
        <v>5.2270000000000003</v>
      </c>
      <c r="H335" s="21">
        <v>10.31</v>
      </c>
      <c r="I335" s="21">
        <v>835.26202000000001</v>
      </c>
      <c r="J335" s="21">
        <v>119.16</v>
      </c>
      <c r="K335" s="21">
        <v>169.29400000000001</v>
      </c>
      <c r="L335" s="21">
        <v>1262.69299</v>
      </c>
      <c r="M335" s="21">
        <v>206.00199000000001</v>
      </c>
      <c r="N335" s="21">
        <v>-13.68201</v>
      </c>
      <c r="O335" s="21">
        <v>0.53</v>
      </c>
      <c r="P335" s="21">
        <v>81.412999999999997</v>
      </c>
      <c r="Q335" s="21">
        <v>14.60046</v>
      </c>
      <c r="R335" s="21">
        <v>1.37</v>
      </c>
      <c r="S335" s="21">
        <v>1.33</v>
      </c>
      <c r="T335" s="21">
        <v>1.29034</v>
      </c>
      <c r="U335" s="23" t="s">
        <v>42930</v>
      </c>
      <c r="V335" s="23" t="s">
        <v>42931</v>
      </c>
      <c r="W335" s="24" t="s">
        <v>42932</v>
      </c>
      <c r="X335"/>
      <c r="Y335"/>
      <c r="Z335"/>
      <c r="AA335"/>
      <c r="AB335"/>
    </row>
    <row r="336" spans="1:28" x14ac:dyDescent="0.25">
      <c r="A336" s="25" t="s">
        <v>543</v>
      </c>
      <c r="B336" s="23" t="s">
        <v>544</v>
      </c>
      <c r="C336" s="21">
        <v>4145.7700000000004</v>
      </c>
      <c r="D336" s="21">
        <v>156.35</v>
      </c>
      <c r="E336" s="21">
        <v>36.840000000000003</v>
      </c>
      <c r="F336" s="21">
        <v>1</v>
      </c>
      <c r="G336" s="21">
        <v>264.51501000000002</v>
      </c>
      <c r="H336" s="21">
        <v>0</v>
      </c>
      <c r="I336" s="21">
        <v>73.862989999999996</v>
      </c>
      <c r="J336" s="21">
        <v>715.82701999999995</v>
      </c>
      <c r="K336" s="21">
        <v>806.76300000000003</v>
      </c>
      <c r="L336" s="21">
        <v>369.35100999999997</v>
      </c>
      <c r="M336" s="21">
        <v>0</v>
      </c>
      <c r="N336" s="21">
        <v>-523.85101999999995</v>
      </c>
      <c r="O336" s="21">
        <v>-3.55</v>
      </c>
      <c r="Q336" s="21">
        <v>-0.72219999999999995</v>
      </c>
      <c r="R336" s="21">
        <v>1.18</v>
      </c>
      <c r="S336" s="21">
        <v>1.1299999999999999</v>
      </c>
      <c r="T336" s="21">
        <v>0.75751000000000002</v>
      </c>
      <c r="U336" s="23" t="s">
        <v>42933</v>
      </c>
      <c r="V336" s="23" t="s">
        <v>42934</v>
      </c>
      <c r="W336" s="24" t="s">
        <v>42935</v>
      </c>
      <c r="X336"/>
      <c r="Y336"/>
      <c r="Z336"/>
      <c r="AA336"/>
      <c r="AB336"/>
    </row>
    <row r="337" spans="1:28" x14ac:dyDescent="0.25">
      <c r="A337" s="25" t="s">
        <v>545</v>
      </c>
      <c r="B337" s="23" t="s">
        <v>545</v>
      </c>
      <c r="C337" s="21">
        <v>103930.78</v>
      </c>
      <c r="D337" s="21">
        <v>32426</v>
      </c>
      <c r="E337" s="21">
        <v>18108</v>
      </c>
      <c r="F337" s="21">
        <v>0.74</v>
      </c>
      <c r="G337" s="21">
        <v>34631</v>
      </c>
      <c r="H337" s="21">
        <v>28081</v>
      </c>
      <c r="I337" s="21">
        <v>22160</v>
      </c>
      <c r="J337" s="21">
        <v>99018</v>
      </c>
      <c r="K337" s="21">
        <v>107688</v>
      </c>
      <c r="L337" s="21">
        <v>43746</v>
      </c>
      <c r="M337" s="21">
        <v>0</v>
      </c>
      <c r="N337" s="21">
        <v>82990</v>
      </c>
      <c r="O337" s="21">
        <v>29.65</v>
      </c>
      <c r="P337" s="21">
        <v>34.587000000000003</v>
      </c>
      <c r="Q337" s="21">
        <v>0.52873000000000003</v>
      </c>
      <c r="R337" s="21">
        <v>1.17</v>
      </c>
      <c r="S337" s="21">
        <v>0.8</v>
      </c>
      <c r="T337" s="21">
        <v>0.45422000000000001</v>
      </c>
      <c r="U337" s="23" t="s">
        <v>42936</v>
      </c>
      <c r="V337" s="23" t="s">
        <v>42937</v>
      </c>
      <c r="W337" s="24" t="s">
        <v>42938</v>
      </c>
      <c r="X337"/>
      <c r="Y337"/>
      <c r="Z337"/>
      <c r="AA337"/>
      <c r="AB337"/>
    </row>
    <row r="338" spans="1:28" x14ac:dyDescent="0.25">
      <c r="A338" s="25" t="s">
        <v>40595</v>
      </c>
      <c r="B338" s="23" t="s">
        <v>40596</v>
      </c>
      <c r="C338" s="21">
        <v>4579.54</v>
      </c>
      <c r="F338" s="21">
        <v>0</v>
      </c>
      <c r="U338" s="23" t="s">
        <v>90</v>
      </c>
      <c r="V338" s="23" t="s">
        <v>90</v>
      </c>
      <c r="W338" s="24" t="s">
        <v>90</v>
      </c>
      <c r="X338"/>
      <c r="Y338"/>
      <c r="Z338"/>
      <c r="AA338"/>
      <c r="AB338"/>
    </row>
    <row r="339" spans="1:28" x14ac:dyDescent="0.25">
      <c r="A339" s="25" t="s">
        <v>546</v>
      </c>
      <c r="B339" s="23" t="s">
        <v>547</v>
      </c>
      <c r="C339" s="21">
        <v>3387.38</v>
      </c>
      <c r="D339" s="21">
        <v>-541.52801999999997</v>
      </c>
      <c r="E339" s="21">
        <v>-552.28101000000004</v>
      </c>
      <c r="F339" s="21">
        <v>0.71</v>
      </c>
      <c r="G339" s="21">
        <v>36.937989999999999</v>
      </c>
      <c r="H339" s="21">
        <v>29.696999999999999</v>
      </c>
      <c r="I339" s="21">
        <v>0</v>
      </c>
      <c r="J339" s="21">
        <v>183.23399000000001</v>
      </c>
      <c r="K339" s="21">
        <v>1046.6510000000001</v>
      </c>
      <c r="L339" s="21">
        <v>122.232</v>
      </c>
      <c r="M339" s="21">
        <v>0</v>
      </c>
      <c r="N339" s="21">
        <v>514.67700000000002</v>
      </c>
      <c r="O339" s="21">
        <v>6.85</v>
      </c>
      <c r="P339" s="21">
        <v>22.766999999999999</v>
      </c>
      <c r="Q339" s="21">
        <v>0.29477999999999999</v>
      </c>
      <c r="R339" s="21">
        <v>5.21</v>
      </c>
      <c r="S339" s="21">
        <v>5.55</v>
      </c>
      <c r="T339" s="21">
        <v>5.3484299999999996</v>
      </c>
      <c r="U339" s="23" t="s">
        <v>42939</v>
      </c>
      <c r="V339" s="23" t="s">
        <v>42940</v>
      </c>
      <c r="W339" s="24" t="s">
        <v>42941</v>
      </c>
      <c r="X339"/>
      <c r="Y339"/>
      <c r="Z339"/>
      <c r="AA339"/>
      <c r="AB339"/>
    </row>
    <row r="340" spans="1:28" x14ac:dyDescent="0.25">
      <c r="A340" s="25" t="s">
        <v>548</v>
      </c>
      <c r="B340" s="23" t="s">
        <v>549</v>
      </c>
      <c r="C340" s="21">
        <v>4411.3</v>
      </c>
      <c r="D340" s="21">
        <v>1377.1800499999999</v>
      </c>
      <c r="E340" s="21">
        <v>1280.67797</v>
      </c>
      <c r="F340" s="21">
        <v>0.82</v>
      </c>
      <c r="G340" s="21">
        <v>31357.470700000002</v>
      </c>
      <c r="H340" s="21">
        <v>5.3810000000000002</v>
      </c>
      <c r="I340" s="21">
        <v>968.72198000000003</v>
      </c>
      <c r="J340" s="21">
        <v>62627.550779999998</v>
      </c>
      <c r="K340" s="21">
        <v>37474.671869999998</v>
      </c>
      <c r="L340" s="21">
        <v>0</v>
      </c>
      <c r="M340" s="21">
        <v>22.142990000000001</v>
      </c>
      <c r="N340" s="21">
        <v>4071.2819800000002</v>
      </c>
      <c r="O340" s="21">
        <v>61.81</v>
      </c>
      <c r="P340" s="21">
        <v>0</v>
      </c>
      <c r="Q340" s="21">
        <v>0</v>
      </c>
      <c r="R340" s="21">
        <v>0.61</v>
      </c>
      <c r="S340" s="21">
        <v>0.6</v>
      </c>
      <c r="T340" s="21">
        <v>9.758E-2</v>
      </c>
      <c r="U340" s="23" t="s">
        <v>42942</v>
      </c>
      <c r="V340" s="23" t="s">
        <v>42943</v>
      </c>
      <c r="W340" s="24" t="s">
        <v>42944</v>
      </c>
      <c r="X340"/>
      <c r="Y340"/>
      <c r="Z340"/>
      <c r="AA340"/>
      <c r="AB340"/>
    </row>
    <row r="341" spans="1:28" x14ac:dyDescent="0.25">
      <c r="A341" s="25" t="s">
        <v>551</v>
      </c>
      <c r="B341" s="23" t="s">
        <v>552</v>
      </c>
      <c r="C341" s="21">
        <v>18114.73</v>
      </c>
      <c r="D341" s="21">
        <v>1220.90002</v>
      </c>
      <c r="E341" s="21">
        <v>756.90002000000004</v>
      </c>
      <c r="F341" s="21">
        <v>0.99</v>
      </c>
      <c r="G341" s="21">
        <v>946.90002000000004</v>
      </c>
      <c r="H341" s="21">
        <v>0</v>
      </c>
      <c r="I341" s="21">
        <v>4562</v>
      </c>
      <c r="J341" s="21">
        <v>1313.40002</v>
      </c>
      <c r="K341" s="21">
        <v>1328.40002</v>
      </c>
      <c r="L341" s="21">
        <v>3793</v>
      </c>
      <c r="M341" s="21">
        <v>0</v>
      </c>
      <c r="N341" s="21">
        <v>1919.09997</v>
      </c>
      <c r="O341" s="21">
        <v>16.940000000000001</v>
      </c>
      <c r="P341" s="21">
        <v>67.098990000000001</v>
      </c>
      <c r="Q341" s="21">
        <v>2.0394199999999998</v>
      </c>
      <c r="R341" s="21">
        <v>1.35</v>
      </c>
      <c r="S341" s="21">
        <v>1.01</v>
      </c>
      <c r="T341" s="21">
        <v>0.29046</v>
      </c>
      <c r="U341" s="23" t="s">
        <v>42945</v>
      </c>
      <c r="V341" s="23" t="s">
        <v>42946</v>
      </c>
      <c r="W341" s="24" t="s">
        <v>42947</v>
      </c>
      <c r="X341"/>
      <c r="Y341"/>
      <c r="Z341"/>
      <c r="AA341"/>
      <c r="AB341"/>
    </row>
    <row r="342" spans="1:28" x14ac:dyDescent="0.25">
      <c r="A342" s="25" t="s">
        <v>553</v>
      </c>
      <c r="B342" s="23" t="s">
        <v>554</v>
      </c>
      <c r="C342" s="21">
        <v>4913.7</v>
      </c>
      <c r="D342" s="21">
        <v>216.1</v>
      </c>
      <c r="E342" s="21">
        <v>194.8</v>
      </c>
      <c r="F342" s="21">
        <v>0.87</v>
      </c>
      <c r="G342" s="21">
        <v>173.3</v>
      </c>
      <c r="H342" s="21">
        <v>199.8</v>
      </c>
      <c r="I342" s="21">
        <v>269.20001000000002</v>
      </c>
      <c r="J342" s="21">
        <v>143.5</v>
      </c>
      <c r="K342" s="21">
        <v>421.29998000000001</v>
      </c>
      <c r="L342" s="21">
        <v>929.5</v>
      </c>
      <c r="M342" s="21">
        <v>0</v>
      </c>
      <c r="N342" s="21">
        <v>-376.20001999999999</v>
      </c>
      <c r="O342" s="21">
        <v>-2.72</v>
      </c>
      <c r="Q342" s="21">
        <v>-2.6717200000000001</v>
      </c>
      <c r="R342" s="21">
        <v>3.17</v>
      </c>
      <c r="S342" s="21">
        <v>1.54</v>
      </c>
      <c r="T342" s="21">
        <v>0.33588000000000001</v>
      </c>
      <c r="U342" s="23" t="s">
        <v>42948</v>
      </c>
      <c r="V342" s="23" t="s">
        <v>42949</v>
      </c>
      <c r="W342" s="24" t="s">
        <v>42950</v>
      </c>
      <c r="X342"/>
      <c r="Y342"/>
      <c r="Z342"/>
      <c r="AA342"/>
      <c r="AB342"/>
    </row>
    <row r="343" spans="1:28" x14ac:dyDescent="0.25">
      <c r="A343" s="25" t="s">
        <v>40597</v>
      </c>
      <c r="B343" s="23" t="s">
        <v>40598</v>
      </c>
      <c r="C343" s="21">
        <v>2398.34</v>
      </c>
      <c r="D343" s="21">
        <v>227.43799999999999</v>
      </c>
      <c r="E343" s="21">
        <v>193.25599</v>
      </c>
      <c r="F343" s="21">
        <v>0.78</v>
      </c>
      <c r="G343" s="21">
        <v>183.233</v>
      </c>
      <c r="H343" s="21">
        <v>190.02298999999999</v>
      </c>
      <c r="I343" s="21">
        <v>660.85997999999995</v>
      </c>
      <c r="J343" s="21">
        <v>255.17399</v>
      </c>
      <c r="K343" s="21">
        <v>498.06799000000001</v>
      </c>
      <c r="L343" s="21">
        <v>95</v>
      </c>
      <c r="M343" s="21">
        <v>0</v>
      </c>
      <c r="N343" s="21">
        <v>911.29796999999996</v>
      </c>
      <c r="O343" s="21">
        <v>20.12</v>
      </c>
      <c r="P343" s="21">
        <v>4.8614899999999999</v>
      </c>
      <c r="Q343" s="21">
        <v>5.1090000000000003E-2</v>
      </c>
      <c r="R343" s="21">
        <v>2.19</v>
      </c>
      <c r="S343" s="21">
        <v>1.21</v>
      </c>
      <c r="T343" s="21">
        <v>0.48912</v>
      </c>
      <c r="U343" s="23" t="s">
        <v>42951</v>
      </c>
      <c r="V343" s="23" t="s">
        <v>42952</v>
      </c>
      <c r="W343" s="24" t="s">
        <v>42953</v>
      </c>
      <c r="X343"/>
      <c r="Y343"/>
      <c r="Z343"/>
      <c r="AA343"/>
      <c r="AB343"/>
    </row>
    <row r="344" spans="1:28" x14ac:dyDescent="0.25">
      <c r="A344" s="25" t="s">
        <v>40599</v>
      </c>
      <c r="B344" s="23" t="s">
        <v>40600</v>
      </c>
      <c r="C344" s="21">
        <v>28800.080000000002</v>
      </c>
      <c r="D344" s="21">
        <v>5755.4741199999999</v>
      </c>
      <c r="E344" s="21">
        <v>3583.2419399999999</v>
      </c>
      <c r="F344" s="21">
        <v>0.51</v>
      </c>
      <c r="G344" s="21">
        <v>7288.8818300000003</v>
      </c>
      <c r="H344" s="21">
        <v>6816.8491199999999</v>
      </c>
      <c r="I344" s="21">
        <v>2281.7099600000001</v>
      </c>
      <c r="J344" s="21">
        <v>8360.6601499999997</v>
      </c>
      <c r="K344" s="21">
        <v>19347.400389999999</v>
      </c>
      <c r="L344" s="21">
        <v>4645.1640600000001</v>
      </c>
      <c r="M344" s="21">
        <v>0</v>
      </c>
      <c r="N344" s="21">
        <v>23195.929680000001</v>
      </c>
      <c r="O344" s="21">
        <v>16.600000000000001</v>
      </c>
      <c r="P344" s="21">
        <v>16.684989999999999</v>
      </c>
      <c r="Q344" s="21">
        <v>0.20025000000000001</v>
      </c>
      <c r="R344" s="21">
        <v>2.31</v>
      </c>
      <c r="S344" s="21">
        <v>1.5</v>
      </c>
      <c r="T344" s="21">
        <v>0.62694000000000005</v>
      </c>
      <c r="U344" s="23" t="s">
        <v>42954</v>
      </c>
      <c r="V344" s="23" t="s">
        <v>42955</v>
      </c>
      <c r="W344" s="24" t="s">
        <v>42956</v>
      </c>
      <c r="X344"/>
      <c r="Y344"/>
      <c r="Z344"/>
      <c r="AA344"/>
      <c r="AB344"/>
    </row>
    <row r="345" spans="1:28" x14ac:dyDescent="0.25">
      <c r="A345" s="25" t="s">
        <v>555</v>
      </c>
      <c r="B345" s="23" t="s">
        <v>556</v>
      </c>
      <c r="C345" s="21">
        <v>723358.81</v>
      </c>
      <c r="D345" s="21">
        <v>-17188</v>
      </c>
      <c r="E345" s="21">
        <v>-28087</v>
      </c>
      <c r="F345" s="21">
        <v>0.88</v>
      </c>
      <c r="G345" s="21">
        <v>71509</v>
      </c>
      <c r="H345" s="21">
        <v>0</v>
      </c>
      <c r="I345" s="21">
        <v>107306</v>
      </c>
      <c r="J345" s="21">
        <v>366525</v>
      </c>
      <c r="K345" s="21">
        <v>107320</v>
      </c>
      <c r="L345" s="21">
        <v>0</v>
      </c>
      <c r="M345" s="21">
        <v>0</v>
      </c>
      <c r="N345" s="21">
        <v>480617</v>
      </c>
      <c r="O345" s="21">
        <v>353887.94</v>
      </c>
      <c r="P345" s="21">
        <v>0.61655000000000004</v>
      </c>
      <c r="Q345" s="21">
        <v>0</v>
      </c>
      <c r="R345" s="21">
        <v>0.28000000000000003</v>
      </c>
      <c r="S345" s="21">
        <v>0.28999999999999998</v>
      </c>
      <c r="T345" s="21">
        <v>9.7699999999999995E-2</v>
      </c>
      <c r="U345" s="23" t="s">
        <v>42957</v>
      </c>
      <c r="V345" s="23" t="s">
        <v>42958</v>
      </c>
      <c r="W345" s="24" t="s">
        <v>42959</v>
      </c>
      <c r="X345"/>
      <c r="Y345"/>
      <c r="Z345"/>
      <c r="AA345"/>
      <c r="AB345"/>
    </row>
    <row r="346" spans="1:28" x14ac:dyDescent="0.25">
      <c r="A346" s="25" t="s">
        <v>555</v>
      </c>
      <c r="B346" s="23" t="s">
        <v>557</v>
      </c>
      <c r="C346" s="21">
        <v>714576.94</v>
      </c>
      <c r="D346" s="21">
        <v>-17188</v>
      </c>
      <c r="E346" s="21">
        <v>-28087</v>
      </c>
      <c r="F346" s="21">
        <v>0.87</v>
      </c>
      <c r="G346" s="21">
        <v>71509</v>
      </c>
      <c r="H346" s="21">
        <v>0</v>
      </c>
      <c r="I346" s="21">
        <v>107306</v>
      </c>
      <c r="J346" s="21">
        <v>366525</v>
      </c>
      <c r="K346" s="21">
        <v>107320</v>
      </c>
      <c r="L346" s="21">
        <v>0</v>
      </c>
      <c r="M346" s="21">
        <v>0</v>
      </c>
      <c r="N346" s="21">
        <v>480617</v>
      </c>
      <c r="O346" s="21">
        <v>235.93</v>
      </c>
      <c r="P346" s="21">
        <v>0.61655000000000004</v>
      </c>
      <c r="Q346" s="21">
        <v>0</v>
      </c>
      <c r="R346" s="21">
        <v>0.28000000000000003</v>
      </c>
      <c r="S346" s="21">
        <v>0.28999999999999998</v>
      </c>
      <c r="T346" s="21">
        <v>9.7699999999999995E-2</v>
      </c>
      <c r="U346" s="23" t="s">
        <v>42957</v>
      </c>
      <c r="V346" s="23" t="s">
        <v>42958</v>
      </c>
      <c r="W346" s="24" t="s">
        <v>42959</v>
      </c>
      <c r="X346"/>
      <c r="Y346"/>
      <c r="Z346"/>
      <c r="AA346"/>
      <c r="AB346"/>
    </row>
    <row r="347" spans="1:28" x14ac:dyDescent="0.25">
      <c r="A347" s="25" t="s">
        <v>558</v>
      </c>
      <c r="B347" s="23" t="s">
        <v>559</v>
      </c>
      <c r="C347" s="21">
        <v>10706.17</v>
      </c>
      <c r="D347" s="21">
        <v>502.70001000000002</v>
      </c>
      <c r="E347" s="21">
        <v>413.89999</v>
      </c>
      <c r="F347" s="21">
        <v>1.1599999999999999</v>
      </c>
      <c r="G347" s="21">
        <v>472.70001000000002</v>
      </c>
      <c r="H347" s="21">
        <v>800.09996999999998</v>
      </c>
      <c r="I347" s="21">
        <v>728.5</v>
      </c>
      <c r="J347" s="21">
        <v>914.29998000000001</v>
      </c>
      <c r="K347" s="21">
        <v>2113.1999500000002</v>
      </c>
      <c r="L347" s="21">
        <v>1200.5</v>
      </c>
      <c r="M347" s="21">
        <v>0</v>
      </c>
      <c r="N347" s="21">
        <v>1125.6999499999999</v>
      </c>
      <c r="O347" s="21">
        <v>8.17</v>
      </c>
      <c r="P347" s="21">
        <v>48.323</v>
      </c>
      <c r="Q347" s="21">
        <v>0.92508999999999997</v>
      </c>
      <c r="R347" s="21">
        <v>2.0299999999999998</v>
      </c>
      <c r="S347" s="21">
        <v>1.44</v>
      </c>
      <c r="T347" s="21">
        <v>0.91917000000000004</v>
      </c>
      <c r="U347" s="23" t="s">
        <v>42960</v>
      </c>
      <c r="V347" s="23" t="s">
        <v>42961</v>
      </c>
      <c r="W347" s="24" t="s">
        <v>42962</v>
      </c>
      <c r="X347"/>
      <c r="Y347"/>
      <c r="Z347"/>
      <c r="AA347"/>
      <c r="AB347"/>
    </row>
    <row r="348" spans="1:28" x14ac:dyDescent="0.25">
      <c r="A348" s="25" t="s">
        <v>561</v>
      </c>
      <c r="B348" s="23" t="s">
        <v>562</v>
      </c>
      <c r="C348" s="21">
        <v>18062.47</v>
      </c>
      <c r="D348" s="21">
        <v>1203.5</v>
      </c>
      <c r="E348" s="21">
        <v>1017.29998</v>
      </c>
      <c r="F348" s="21">
        <v>0.75</v>
      </c>
      <c r="G348" s="21">
        <v>2355.3000400000001</v>
      </c>
      <c r="H348" s="21">
        <v>0</v>
      </c>
      <c r="I348" s="21">
        <v>8269.4003900000007</v>
      </c>
      <c r="J348" s="21">
        <v>2332</v>
      </c>
      <c r="K348" s="21">
        <v>4400.5</v>
      </c>
      <c r="L348" s="21">
        <v>3691.5</v>
      </c>
      <c r="M348" s="21">
        <v>0</v>
      </c>
      <c r="N348" s="21">
        <v>4606.6000899999999</v>
      </c>
      <c r="O348" s="21">
        <v>17.079999999999998</v>
      </c>
      <c r="P348" s="21">
        <v>43.166989999999998</v>
      </c>
      <c r="Q348" s="21">
        <v>0.75953999999999999</v>
      </c>
      <c r="R348" s="21">
        <v>2.4900000000000002</v>
      </c>
      <c r="S348" s="21">
        <v>1.89</v>
      </c>
      <c r="T348" s="21">
        <v>0.87700999999999996</v>
      </c>
      <c r="U348" s="23" t="s">
        <v>42963</v>
      </c>
      <c r="V348" s="23" t="s">
        <v>42964</v>
      </c>
      <c r="W348" s="24" t="s">
        <v>42965</v>
      </c>
      <c r="X348"/>
      <c r="Y348"/>
      <c r="Z348"/>
      <c r="AA348"/>
      <c r="AB348"/>
    </row>
    <row r="349" spans="1:28" x14ac:dyDescent="0.25">
      <c r="A349" s="25" t="s">
        <v>40601</v>
      </c>
      <c r="B349" s="23" t="s">
        <v>1005</v>
      </c>
      <c r="C349" s="21">
        <v>2547.44</v>
      </c>
      <c r="D349" s="21">
        <v>86.516990000000007</v>
      </c>
      <c r="E349" s="21">
        <v>-4.9610000000000003</v>
      </c>
      <c r="F349" s="21">
        <v>1.53</v>
      </c>
      <c r="G349" s="21">
        <v>531.99199999999996</v>
      </c>
      <c r="H349" s="21">
        <v>0</v>
      </c>
      <c r="I349" s="21">
        <v>2521.97802</v>
      </c>
      <c r="J349" s="21">
        <v>699.20599000000004</v>
      </c>
      <c r="K349" s="21">
        <v>772.39898000000005</v>
      </c>
      <c r="L349" s="21">
        <v>1314.8620599999999</v>
      </c>
      <c r="M349" s="21">
        <v>0</v>
      </c>
      <c r="N349" s="21">
        <v>1139.5519999999999</v>
      </c>
      <c r="O349" s="21">
        <v>9.69</v>
      </c>
      <c r="P349" s="21">
        <v>53.463999999999999</v>
      </c>
      <c r="Q349" s="21">
        <v>1.1484000000000001</v>
      </c>
      <c r="R349" s="21">
        <v>1.01</v>
      </c>
      <c r="S349" s="21">
        <v>1.1000000000000001</v>
      </c>
      <c r="T349" s="21">
        <v>0.34382000000000001</v>
      </c>
      <c r="U349" s="23" t="s">
        <v>42966</v>
      </c>
      <c r="V349" s="23" t="s">
        <v>42967</v>
      </c>
      <c r="W349" s="24" t="s">
        <v>42968</v>
      </c>
      <c r="X349"/>
      <c r="Y349"/>
      <c r="Z349"/>
      <c r="AA349"/>
      <c r="AB349"/>
    </row>
    <row r="350" spans="1:28" x14ac:dyDescent="0.25">
      <c r="A350" s="25" t="s">
        <v>40602</v>
      </c>
      <c r="B350" s="23" t="s">
        <v>40603</v>
      </c>
      <c r="C350" s="21">
        <v>3800.61</v>
      </c>
      <c r="D350" s="21">
        <v>1143.3559499999999</v>
      </c>
      <c r="E350" s="21">
        <v>798.92601999999999</v>
      </c>
      <c r="F350" s="21">
        <v>0.74</v>
      </c>
      <c r="G350" s="21">
        <v>913.89697000000001</v>
      </c>
      <c r="H350" s="21">
        <v>1509.2889399999999</v>
      </c>
      <c r="I350" s="21">
        <v>1083.03198</v>
      </c>
      <c r="J350" s="21">
        <v>1597.60302</v>
      </c>
      <c r="K350" s="21">
        <v>4243.0297799999998</v>
      </c>
      <c r="L350" s="21">
        <v>184.27499</v>
      </c>
      <c r="M350" s="21">
        <v>0</v>
      </c>
      <c r="N350" s="21">
        <v>4994.77783</v>
      </c>
      <c r="O350" s="21">
        <v>34.17</v>
      </c>
      <c r="P350" s="21">
        <v>9.8000000000000004E-2</v>
      </c>
      <c r="Q350" s="21">
        <v>9.7999999999999997E-4</v>
      </c>
      <c r="R350" s="21">
        <v>2.4700000000000002</v>
      </c>
      <c r="U350" s="23" t="s">
        <v>42969</v>
      </c>
      <c r="V350" s="23" t="s">
        <v>42970</v>
      </c>
      <c r="W350" s="24" t="s">
        <v>42971</v>
      </c>
      <c r="X350"/>
      <c r="Y350"/>
      <c r="Z350"/>
      <c r="AA350"/>
      <c r="AB350"/>
    </row>
    <row r="351" spans="1:28" x14ac:dyDescent="0.25">
      <c r="A351" s="25" t="s">
        <v>563</v>
      </c>
      <c r="B351" s="23" t="s">
        <v>564</v>
      </c>
      <c r="C351" s="21">
        <v>6164.23</v>
      </c>
      <c r="D351" s="21">
        <v>883.34398999999996</v>
      </c>
      <c r="E351" s="21">
        <v>546.61999000000003</v>
      </c>
      <c r="F351" s="21">
        <v>1.59</v>
      </c>
      <c r="G351" s="21">
        <v>264.14598999999998</v>
      </c>
      <c r="H351" s="21">
        <v>0</v>
      </c>
      <c r="I351" s="21">
        <v>0</v>
      </c>
      <c r="J351" s="21">
        <v>535.41899999999998</v>
      </c>
      <c r="K351" s="21">
        <v>307.07400000000001</v>
      </c>
      <c r="L351" s="21">
        <v>5035.5009700000001</v>
      </c>
      <c r="M351" s="21">
        <v>0</v>
      </c>
      <c r="N351" s="21">
        <v>2865.01</v>
      </c>
      <c r="O351" s="21">
        <v>9.61</v>
      </c>
      <c r="P351" s="21">
        <v>63.198</v>
      </c>
      <c r="Q351" s="21">
        <v>1.7172099999999999</v>
      </c>
      <c r="R351" s="21">
        <v>0.6</v>
      </c>
      <c r="S351" s="21">
        <v>0.56999999999999995</v>
      </c>
      <c r="T351" s="21">
        <v>8.0170000000000005E-2</v>
      </c>
      <c r="U351" s="23" t="s">
        <v>42972</v>
      </c>
      <c r="V351" s="23" t="s">
        <v>42973</v>
      </c>
      <c r="W351" s="24" t="s">
        <v>42974</v>
      </c>
      <c r="X351"/>
      <c r="Y351"/>
      <c r="Z351"/>
      <c r="AA351"/>
      <c r="AB351"/>
    </row>
    <row r="352" spans="1:28" x14ac:dyDescent="0.25">
      <c r="A352" s="25" t="s">
        <v>565</v>
      </c>
      <c r="B352" s="23" t="s">
        <v>566</v>
      </c>
      <c r="C352" s="21">
        <v>3138.13</v>
      </c>
      <c r="D352" s="21">
        <v>-110.57</v>
      </c>
      <c r="E352" s="21">
        <v>-140.16300000000001</v>
      </c>
      <c r="F352" s="21">
        <v>0.74</v>
      </c>
      <c r="G352" s="21">
        <v>78.337990000000005</v>
      </c>
      <c r="H352" s="21">
        <v>0</v>
      </c>
      <c r="I352" s="21">
        <v>0</v>
      </c>
      <c r="J352" s="21">
        <v>217.30298999999999</v>
      </c>
      <c r="K352" s="21">
        <v>583.17102</v>
      </c>
      <c r="L352" s="21">
        <v>0</v>
      </c>
      <c r="M352" s="21">
        <v>0</v>
      </c>
      <c r="N352" s="21">
        <v>445.303</v>
      </c>
      <c r="O352" s="21">
        <v>4.6399999999999997</v>
      </c>
      <c r="P352" s="21">
        <v>0</v>
      </c>
      <c r="Q352" s="21">
        <v>0</v>
      </c>
      <c r="R352" s="21">
        <v>2.68</v>
      </c>
      <c r="S352" s="21">
        <v>2.68</v>
      </c>
      <c r="T352" s="21">
        <v>2.3231700000000002</v>
      </c>
      <c r="U352" s="23" t="s">
        <v>42975</v>
      </c>
      <c r="V352" s="23" t="s">
        <v>42976</v>
      </c>
      <c r="W352" s="24" t="s">
        <v>42977</v>
      </c>
      <c r="X352"/>
      <c r="Y352"/>
      <c r="Z352"/>
      <c r="AA352"/>
      <c r="AB352"/>
    </row>
    <row r="353" spans="1:28" x14ac:dyDescent="0.25">
      <c r="A353" s="25" t="s">
        <v>567</v>
      </c>
      <c r="B353" s="23" t="s">
        <v>568</v>
      </c>
      <c r="C353" s="21">
        <v>8597.85</v>
      </c>
      <c r="D353" s="21">
        <v>2899.4599600000001</v>
      </c>
      <c r="E353" s="21">
        <v>2764.1679600000002</v>
      </c>
      <c r="F353" s="21">
        <v>0.73</v>
      </c>
      <c r="G353" s="21">
        <v>41333.75</v>
      </c>
      <c r="H353" s="21">
        <v>0</v>
      </c>
      <c r="I353" s="21">
        <v>118.568</v>
      </c>
      <c r="J353" s="21">
        <v>29771.519530000001</v>
      </c>
      <c r="K353" s="21">
        <v>57283.441400000003</v>
      </c>
      <c r="L353" s="21">
        <v>17633.720700000002</v>
      </c>
      <c r="M353" s="21">
        <v>0</v>
      </c>
      <c r="N353" s="21">
        <v>5460.3417900000004</v>
      </c>
      <c r="O353" s="21">
        <v>10.28</v>
      </c>
      <c r="P353" s="21">
        <v>80.072990000000004</v>
      </c>
      <c r="Q353" s="21">
        <v>4.0183400000000002</v>
      </c>
      <c r="R353" s="21">
        <v>2.0499999999999998</v>
      </c>
      <c r="S353" s="21">
        <v>1.92</v>
      </c>
      <c r="T353" s="21">
        <v>0.53573000000000004</v>
      </c>
      <c r="U353" s="23" t="s">
        <v>42978</v>
      </c>
      <c r="V353" s="23" t="s">
        <v>42979</v>
      </c>
      <c r="W353" s="24" t="s">
        <v>42980</v>
      </c>
      <c r="X353"/>
      <c r="Y353"/>
      <c r="Z353"/>
      <c r="AA353"/>
      <c r="AB353"/>
    </row>
    <row r="354" spans="1:28" x14ac:dyDescent="0.25">
      <c r="A354" s="25" t="s">
        <v>569</v>
      </c>
      <c r="B354" s="23" t="s">
        <v>570</v>
      </c>
      <c r="C354" s="21">
        <v>22606.07</v>
      </c>
      <c r="D354" s="21">
        <v>8646.0859299999993</v>
      </c>
      <c r="E354" s="21">
        <v>8145.2739199999996</v>
      </c>
      <c r="F354" s="21">
        <v>0.84</v>
      </c>
      <c r="G354" s="21">
        <v>0</v>
      </c>
      <c r="H354" s="21">
        <v>0</v>
      </c>
      <c r="I354" s="21">
        <v>6121.4501899999996</v>
      </c>
      <c r="J354" s="21">
        <v>151069.59375</v>
      </c>
      <c r="K354" s="21">
        <v>32034.960930000001</v>
      </c>
      <c r="L354" s="21">
        <v>3784.4370100000001</v>
      </c>
      <c r="M354" s="21">
        <v>0</v>
      </c>
      <c r="N354" s="21">
        <v>21438.75</v>
      </c>
      <c r="O354" s="21">
        <v>5.77</v>
      </c>
      <c r="P354" s="21">
        <v>15.00399</v>
      </c>
      <c r="Q354" s="21">
        <v>0.17652000000000001</v>
      </c>
      <c r="R354" s="21">
        <v>0.21</v>
      </c>
      <c r="S354" s="21">
        <v>0.21</v>
      </c>
      <c r="T354" s="21">
        <v>0.21204999999999999</v>
      </c>
      <c r="U354" s="23" t="s">
        <v>42981</v>
      </c>
      <c r="V354" s="23" t="s">
        <v>42982</v>
      </c>
      <c r="W354" s="24" t="s">
        <v>42983</v>
      </c>
      <c r="X354"/>
      <c r="Y354"/>
      <c r="Z354"/>
      <c r="AA354"/>
      <c r="AB354"/>
    </row>
    <row r="355" spans="1:28" x14ac:dyDescent="0.25">
      <c r="A355" s="25" t="s">
        <v>571</v>
      </c>
      <c r="B355" s="23" t="s">
        <v>572</v>
      </c>
      <c r="C355" s="21">
        <v>3374.16</v>
      </c>
      <c r="D355" s="21">
        <v>532.52398000000005</v>
      </c>
      <c r="E355" s="21">
        <v>482.76598999999999</v>
      </c>
      <c r="F355" s="21">
        <v>1.04</v>
      </c>
      <c r="G355" s="21">
        <v>135.697</v>
      </c>
      <c r="H355" s="21">
        <v>0</v>
      </c>
      <c r="I355" s="21">
        <v>0</v>
      </c>
      <c r="J355" s="21">
        <v>30.733989999999999</v>
      </c>
      <c r="K355" s="21">
        <v>173.38099</v>
      </c>
      <c r="L355" s="21">
        <v>10</v>
      </c>
      <c r="M355" s="21">
        <v>298.36099000000002</v>
      </c>
      <c r="N355" s="21">
        <v>911.45097999999996</v>
      </c>
      <c r="O355" s="21">
        <v>4.4800000000000004</v>
      </c>
      <c r="P355" s="21">
        <v>0</v>
      </c>
      <c r="Q355" s="21">
        <v>0</v>
      </c>
      <c r="R355" s="21">
        <v>14.38</v>
      </c>
      <c r="S355" s="21">
        <v>5.64</v>
      </c>
      <c r="T355" s="21">
        <v>1.2261299999999999</v>
      </c>
      <c r="U355" s="23" t="s">
        <v>42984</v>
      </c>
      <c r="V355" s="23" t="s">
        <v>42985</v>
      </c>
      <c r="W355" s="24" t="s">
        <v>42986</v>
      </c>
      <c r="X355"/>
      <c r="Y355"/>
      <c r="Z355"/>
      <c r="AA355"/>
      <c r="AB355"/>
    </row>
    <row r="356" spans="1:28" x14ac:dyDescent="0.25">
      <c r="A356" s="25" t="s">
        <v>574</v>
      </c>
      <c r="B356" s="23" t="s">
        <v>575</v>
      </c>
      <c r="C356" s="21">
        <v>7411.4</v>
      </c>
      <c r="D356" s="21">
        <v>2702.4870599999999</v>
      </c>
      <c r="E356" s="21">
        <v>2370.1931100000002</v>
      </c>
      <c r="F356" s="21">
        <v>1.0900000000000001</v>
      </c>
      <c r="G356" s="21">
        <v>0</v>
      </c>
      <c r="H356" s="21">
        <v>0</v>
      </c>
      <c r="I356" s="21">
        <v>530.846</v>
      </c>
      <c r="J356" s="21">
        <v>48340.160150000003</v>
      </c>
      <c r="K356" s="21">
        <v>3618.9059999999999</v>
      </c>
      <c r="L356" s="21">
        <v>8636.7167900000004</v>
      </c>
      <c r="M356" s="21">
        <v>0</v>
      </c>
      <c r="N356" s="21">
        <v>8123.6640600000001</v>
      </c>
      <c r="O356" s="21">
        <v>6.88</v>
      </c>
      <c r="P356" s="21">
        <v>47.920999999999999</v>
      </c>
      <c r="Q356" s="21">
        <v>0.92013999999999996</v>
      </c>
      <c r="R356" s="21">
        <v>0.95</v>
      </c>
      <c r="S356" s="21">
        <v>7.0000000000000007E-2</v>
      </c>
      <c r="T356" s="21">
        <v>7.4859999999999996E-2</v>
      </c>
      <c r="U356" s="23" t="s">
        <v>42987</v>
      </c>
      <c r="V356" s="23" t="s">
        <v>42988</v>
      </c>
      <c r="W356" s="24" t="s">
        <v>42989</v>
      </c>
      <c r="X356"/>
      <c r="Y356"/>
      <c r="Z356"/>
      <c r="AA356"/>
      <c r="AB356"/>
    </row>
    <row r="357" spans="1:28" x14ac:dyDescent="0.25">
      <c r="A357" s="25" t="s">
        <v>576</v>
      </c>
      <c r="B357" s="23" t="s">
        <v>577</v>
      </c>
      <c r="C357" s="21">
        <v>71960</v>
      </c>
      <c r="D357" s="21">
        <v>2879</v>
      </c>
      <c r="E357" s="21">
        <v>1611</v>
      </c>
      <c r="F357" s="21">
        <v>0.8</v>
      </c>
      <c r="G357" s="21">
        <v>1970</v>
      </c>
      <c r="H357" s="21">
        <v>1867</v>
      </c>
      <c r="I357" s="21">
        <v>18822</v>
      </c>
      <c r="J357" s="21">
        <v>3803</v>
      </c>
      <c r="K357" s="21">
        <v>5760</v>
      </c>
      <c r="L357" s="21">
        <v>8915</v>
      </c>
      <c r="M357" s="21">
        <v>0</v>
      </c>
      <c r="N357" s="21">
        <v>17573</v>
      </c>
      <c r="O357" s="21">
        <v>12.62</v>
      </c>
      <c r="P357" s="21">
        <v>31.930990000000001</v>
      </c>
      <c r="Q357" s="21">
        <v>0.46910000000000002</v>
      </c>
      <c r="R357" s="21">
        <v>1.4</v>
      </c>
      <c r="S357" s="21">
        <v>1.02</v>
      </c>
      <c r="T357" s="21">
        <v>0.50565000000000004</v>
      </c>
      <c r="U357" s="23" t="s">
        <v>42990</v>
      </c>
      <c r="V357" s="23" t="s">
        <v>42991</v>
      </c>
      <c r="W357" s="24" t="s">
        <v>42992</v>
      </c>
      <c r="X357"/>
      <c r="Y357"/>
      <c r="Z357"/>
      <c r="AA357"/>
      <c r="AB357"/>
    </row>
    <row r="358" spans="1:28" x14ac:dyDescent="0.25">
      <c r="A358" s="25" t="s">
        <v>578</v>
      </c>
      <c r="B358" s="23" t="s">
        <v>579</v>
      </c>
      <c r="C358" s="21">
        <v>14164.58</v>
      </c>
      <c r="D358" s="21">
        <v>311.738</v>
      </c>
      <c r="E358" s="21">
        <v>232.91</v>
      </c>
      <c r="F358" s="21">
        <v>1.19</v>
      </c>
      <c r="G358" s="21">
        <v>287.07299</v>
      </c>
      <c r="H358" s="21">
        <v>0</v>
      </c>
      <c r="I358" s="21">
        <v>2529.45507</v>
      </c>
      <c r="J358" s="21">
        <v>628.35797000000002</v>
      </c>
      <c r="K358" s="21">
        <v>415.89497999999998</v>
      </c>
      <c r="L358" s="21">
        <v>1775.69604</v>
      </c>
      <c r="M358" s="21">
        <v>0</v>
      </c>
      <c r="N358" s="21">
        <v>573.45397000000003</v>
      </c>
      <c r="O358" s="21">
        <v>2.11</v>
      </c>
      <c r="P358" s="21">
        <v>73.096999999999994</v>
      </c>
      <c r="Q358" s="21">
        <v>2.7170399999999999</v>
      </c>
      <c r="R358" s="21">
        <v>0.6</v>
      </c>
      <c r="S358" s="21">
        <v>0.66</v>
      </c>
      <c r="T358" s="21">
        <v>0.20501</v>
      </c>
      <c r="U358" s="23" t="s">
        <v>42993</v>
      </c>
      <c r="V358" s="23" t="s">
        <v>42994</v>
      </c>
      <c r="W358" s="24" t="s">
        <v>42995</v>
      </c>
      <c r="X358"/>
      <c r="Y358"/>
      <c r="Z358"/>
      <c r="AA358"/>
      <c r="AB358"/>
    </row>
    <row r="359" spans="1:28" x14ac:dyDescent="0.25">
      <c r="A359" s="25" t="s">
        <v>40604</v>
      </c>
      <c r="B359" s="23" t="s">
        <v>40605</v>
      </c>
      <c r="C359" s="21">
        <v>5834.53</v>
      </c>
      <c r="D359" s="21">
        <v>909.00896999999998</v>
      </c>
      <c r="E359" s="21">
        <v>895.03197999999998</v>
      </c>
      <c r="F359" s="21">
        <v>1.52</v>
      </c>
      <c r="G359" s="21">
        <v>324.12297999999998</v>
      </c>
      <c r="H359" s="21">
        <v>0</v>
      </c>
      <c r="I359" s="21">
        <v>1408.703</v>
      </c>
      <c r="J359" s="21">
        <v>1905.73596</v>
      </c>
      <c r="K359" s="21">
        <v>2124.7019</v>
      </c>
      <c r="L359" s="21">
        <v>266.22000000000003</v>
      </c>
      <c r="M359" s="21">
        <v>0</v>
      </c>
      <c r="N359" s="21">
        <v>7495.8232399999997</v>
      </c>
      <c r="S359" s="21">
        <v>1.1100000000000001</v>
      </c>
      <c r="T359" s="21">
        <v>0.94481999999999999</v>
      </c>
      <c r="U359" s="23" t="s">
        <v>42996</v>
      </c>
      <c r="V359" s="23" t="s">
        <v>42997</v>
      </c>
      <c r="W359" s="24" t="s">
        <v>42998</v>
      </c>
      <c r="X359"/>
      <c r="Y359"/>
      <c r="Z359"/>
      <c r="AA359"/>
      <c r="AB359"/>
    </row>
    <row r="360" spans="1:28" x14ac:dyDescent="0.25">
      <c r="A360" s="25" t="s">
        <v>580</v>
      </c>
      <c r="B360" s="23" t="s">
        <v>581</v>
      </c>
      <c r="C360" s="21">
        <v>4944.2700000000004</v>
      </c>
      <c r="D360" s="21">
        <v>924.40197000000001</v>
      </c>
      <c r="E360" s="21">
        <v>541.45898</v>
      </c>
      <c r="F360" s="21">
        <v>0.96</v>
      </c>
      <c r="G360" s="21">
        <v>51.194000000000003</v>
      </c>
      <c r="H360" s="21">
        <v>332.03100000000001</v>
      </c>
      <c r="I360" s="21">
        <v>0</v>
      </c>
      <c r="J360" s="21">
        <v>233.61599000000001</v>
      </c>
      <c r="K360" s="21">
        <v>1035.17102</v>
      </c>
      <c r="L360" s="21">
        <v>41.70899</v>
      </c>
      <c r="M360" s="21">
        <v>0</v>
      </c>
      <c r="N360" s="21">
        <v>3111.7890600000001</v>
      </c>
      <c r="O360" s="21">
        <v>2.4500000000000002</v>
      </c>
      <c r="P360" s="21">
        <v>1.0801000000000001</v>
      </c>
      <c r="Q360" s="21">
        <v>1.091E-2</v>
      </c>
      <c r="R360" s="21">
        <v>4</v>
      </c>
      <c r="S360" s="21">
        <v>3.01</v>
      </c>
      <c r="T360" s="21">
        <v>2.79067</v>
      </c>
      <c r="U360" s="23" t="s">
        <v>42999</v>
      </c>
      <c r="V360" s="23" t="s">
        <v>43000</v>
      </c>
      <c r="W360" s="24" t="s">
        <v>43001</v>
      </c>
      <c r="X360"/>
      <c r="Y360"/>
      <c r="Z360"/>
      <c r="AA360"/>
      <c r="AB360"/>
    </row>
    <row r="361" spans="1:28" x14ac:dyDescent="0.25">
      <c r="A361" s="25" t="s">
        <v>583</v>
      </c>
      <c r="B361" s="23" t="s">
        <v>584</v>
      </c>
      <c r="C361" s="21">
        <v>78251.23</v>
      </c>
      <c r="D361" s="21">
        <v>15176.768550000001</v>
      </c>
      <c r="E361" s="21">
        <v>13562.61328</v>
      </c>
      <c r="F361" s="21">
        <v>0.56000000000000005</v>
      </c>
      <c r="G361" s="21">
        <v>5585.8408200000003</v>
      </c>
      <c r="H361" s="21">
        <v>7014.4599600000001</v>
      </c>
      <c r="I361" s="21">
        <v>159652.90625</v>
      </c>
      <c r="J361" s="21">
        <v>22082.380850000001</v>
      </c>
      <c r="K361" s="21">
        <v>19059.390619999998</v>
      </c>
      <c r="L361" s="21">
        <v>47900.191400000003</v>
      </c>
      <c r="M361" s="21">
        <v>0</v>
      </c>
      <c r="N361" s="21">
        <v>93645.703120000006</v>
      </c>
      <c r="O361" s="21">
        <v>38.119999999999997</v>
      </c>
      <c r="P361" s="21">
        <v>33.840989999999998</v>
      </c>
      <c r="Q361" s="21">
        <v>0.51149999999999995</v>
      </c>
      <c r="R361" s="21">
        <v>0.86</v>
      </c>
      <c r="S361" s="21">
        <v>0.55000000000000004</v>
      </c>
      <c r="T361" s="21">
        <v>0.29249000000000003</v>
      </c>
      <c r="U361" s="23" t="s">
        <v>43002</v>
      </c>
      <c r="V361" s="23" t="s">
        <v>43003</v>
      </c>
      <c r="W361" s="24" t="s">
        <v>43004</v>
      </c>
      <c r="X361"/>
      <c r="Y361"/>
      <c r="Z361"/>
      <c r="AA361"/>
      <c r="AB361"/>
    </row>
    <row r="362" spans="1:28" x14ac:dyDescent="0.25">
      <c r="A362" s="25" t="s">
        <v>40606</v>
      </c>
      <c r="B362" s="23" t="s">
        <v>40607</v>
      </c>
      <c r="C362" s="21">
        <v>4032.8</v>
      </c>
      <c r="D362" s="21">
        <v>1393.1159600000001</v>
      </c>
      <c r="E362" s="21">
        <v>1393.1159600000001</v>
      </c>
      <c r="F362" s="21">
        <v>1.6</v>
      </c>
      <c r="G362" s="21">
        <v>57.363990000000001</v>
      </c>
      <c r="H362" s="21">
        <v>0</v>
      </c>
      <c r="I362" s="21">
        <v>0</v>
      </c>
      <c r="J362" s="21">
        <v>592.75701000000004</v>
      </c>
      <c r="K362" s="21">
        <v>183.01698999999999</v>
      </c>
      <c r="L362" s="21">
        <v>3314.79711</v>
      </c>
      <c r="M362" s="21">
        <v>0</v>
      </c>
      <c r="N362" s="21">
        <v>9195.9316400000007</v>
      </c>
      <c r="O362" s="21">
        <v>8.3800000000000008</v>
      </c>
      <c r="P362" s="21">
        <v>20.696999999999999</v>
      </c>
      <c r="Q362" s="21">
        <v>0.26097999999999999</v>
      </c>
      <c r="R362" s="21">
        <v>0.55000000000000004</v>
      </c>
      <c r="U362" s="23" t="s">
        <v>43005</v>
      </c>
      <c r="V362" s="23" t="s">
        <v>43006</v>
      </c>
      <c r="W362" s="24" t="s">
        <v>43007</v>
      </c>
      <c r="X362"/>
      <c r="Y362"/>
      <c r="Z362"/>
      <c r="AA362"/>
      <c r="AB362"/>
    </row>
    <row r="363" spans="1:28" x14ac:dyDescent="0.25">
      <c r="A363" s="25" t="s">
        <v>40608</v>
      </c>
      <c r="B363" s="23" t="s">
        <v>40609</v>
      </c>
      <c r="C363" s="21">
        <v>2746.41</v>
      </c>
      <c r="D363" s="21">
        <v>1736.5</v>
      </c>
      <c r="E363" s="21">
        <v>1418.90002</v>
      </c>
      <c r="F363" s="21">
        <v>1.01</v>
      </c>
      <c r="G363" s="21">
        <v>465.5</v>
      </c>
      <c r="H363" s="21">
        <v>296.10000000000002</v>
      </c>
      <c r="I363" s="21">
        <v>0</v>
      </c>
      <c r="J363" s="21">
        <v>918.70001000000002</v>
      </c>
      <c r="K363" s="21">
        <v>2372.5</v>
      </c>
      <c r="L363" s="21">
        <v>320.60000000000002</v>
      </c>
      <c r="M363" s="21">
        <v>0</v>
      </c>
      <c r="N363" s="21">
        <v>3294.8000400000001</v>
      </c>
      <c r="O363" s="21">
        <v>24.39</v>
      </c>
      <c r="P363" s="21">
        <v>8.3695000000000004</v>
      </c>
      <c r="Q363" s="21">
        <v>9.1329999999999995E-2</v>
      </c>
      <c r="R363" s="21">
        <v>2.17</v>
      </c>
      <c r="S363" s="21">
        <v>2.2599999999999998</v>
      </c>
      <c r="T363" s="21">
        <v>1.75345</v>
      </c>
      <c r="U363" s="23" t="s">
        <v>43008</v>
      </c>
      <c r="V363" s="23" t="s">
        <v>43009</v>
      </c>
      <c r="W363" s="24" t="s">
        <v>43010</v>
      </c>
      <c r="X363"/>
      <c r="Y363"/>
      <c r="Z363"/>
      <c r="AA363"/>
      <c r="AB363"/>
    </row>
    <row r="364" spans="1:28" x14ac:dyDescent="0.25">
      <c r="A364" s="25" t="s">
        <v>40610</v>
      </c>
      <c r="B364" s="23" t="s">
        <v>40611</v>
      </c>
      <c r="C364" s="21">
        <v>2826.94</v>
      </c>
      <c r="D364" s="21">
        <v>314.16100999999998</v>
      </c>
      <c r="E364" s="21">
        <v>221.11699999999999</v>
      </c>
      <c r="F364" s="21">
        <v>0.96</v>
      </c>
      <c r="G364" s="21">
        <v>524.46898999999996</v>
      </c>
      <c r="H364" s="21">
        <v>184.72099</v>
      </c>
      <c r="I364" s="21">
        <v>572.35997999999995</v>
      </c>
      <c r="J364" s="21">
        <v>772.81596999999999</v>
      </c>
      <c r="K364" s="21">
        <v>834.93700999999999</v>
      </c>
      <c r="L364" s="21">
        <v>879.95299999999997</v>
      </c>
      <c r="M364" s="21">
        <v>0</v>
      </c>
      <c r="N364" s="21">
        <v>575.09698000000003</v>
      </c>
      <c r="U364" s="23" t="s">
        <v>43011</v>
      </c>
      <c r="V364" s="23" t="s">
        <v>43012</v>
      </c>
      <c r="W364" s="24" t="s">
        <v>43013</v>
      </c>
      <c r="X364"/>
      <c r="Y364"/>
      <c r="Z364"/>
      <c r="AA364"/>
      <c r="AB364"/>
    </row>
    <row r="365" spans="1:28" x14ac:dyDescent="0.25">
      <c r="A365" s="25" t="s">
        <v>586</v>
      </c>
      <c r="B365" s="23" t="s">
        <v>587</v>
      </c>
      <c r="C365" s="21">
        <v>94110.66</v>
      </c>
      <c r="D365" s="21">
        <v>20649</v>
      </c>
      <c r="E365" s="21">
        <v>15571</v>
      </c>
      <c r="F365" s="21">
        <v>1.24</v>
      </c>
      <c r="G365" s="21">
        <v>6143</v>
      </c>
      <c r="H365" s="21">
        <v>6612</v>
      </c>
      <c r="I365" s="21">
        <v>153219</v>
      </c>
      <c r="J365" s="21">
        <v>34383</v>
      </c>
      <c r="K365" s="21">
        <v>23186</v>
      </c>
      <c r="L365" s="21">
        <v>78880</v>
      </c>
      <c r="M365" s="21">
        <v>0</v>
      </c>
      <c r="N365" s="21">
        <v>84278</v>
      </c>
      <c r="O365" s="21">
        <v>48.52</v>
      </c>
      <c r="P365" s="21">
        <v>48.345999999999997</v>
      </c>
      <c r="R365" s="21">
        <v>0.67</v>
      </c>
      <c r="S365" s="21">
        <v>0.48</v>
      </c>
      <c r="T365" s="21">
        <v>0.30336999999999997</v>
      </c>
      <c r="U365" s="23" t="s">
        <v>43014</v>
      </c>
      <c r="V365" s="23" t="s">
        <v>43015</v>
      </c>
      <c r="W365" s="24" t="s">
        <v>43016</v>
      </c>
      <c r="X365"/>
      <c r="Y365"/>
      <c r="Z365"/>
      <c r="AA365"/>
      <c r="AB365"/>
    </row>
    <row r="366" spans="1:28" x14ac:dyDescent="0.25">
      <c r="A366" s="25" t="s">
        <v>40612</v>
      </c>
      <c r="B366" s="23" t="s">
        <v>40613</v>
      </c>
      <c r="C366" s="21">
        <v>10187.23</v>
      </c>
      <c r="D366" s="21">
        <v>1171.8559499999999</v>
      </c>
      <c r="E366" s="21">
        <v>744.36102000000005</v>
      </c>
      <c r="F366" s="21">
        <v>1.27</v>
      </c>
      <c r="G366" s="21">
        <v>503.98000999999999</v>
      </c>
      <c r="H366" s="21">
        <v>581.83099000000004</v>
      </c>
      <c r="I366" s="21">
        <v>327.79199</v>
      </c>
      <c r="J366" s="21">
        <v>1098.10302</v>
      </c>
      <c r="K366" s="21">
        <v>2779.4030699999998</v>
      </c>
      <c r="L366" s="21">
        <v>407.00799000000001</v>
      </c>
      <c r="M366" s="21">
        <v>0</v>
      </c>
      <c r="N366" s="21">
        <v>2208.4990200000002</v>
      </c>
      <c r="U366" s="23" t="s">
        <v>43017</v>
      </c>
      <c r="V366" s="23" t="s">
        <v>43018</v>
      </c>
      <c r="W366" s="24" t="s">
        <v>43019</v>
      </c>
      <c r="X366"/>
      <c r="Y366"/>
      <c r="Z366"/>
      <c r="AA366"/>
      <c r="AB366"/>
    </row>
    <row r="367" spans="1:28" x14ac:dyDescent="0.25">
      <c r="A367" s="25" t="s">
        <v>588</v>
      </c>
      <c r="B367" s="23" t="s">
        <v>589</v>
      </c>
      <c r="C367" s="21">
        <v>9699.56</v>
      </c>
      <c r="D367" s="21">
        <v>648.01396999999997</v>
      </c>
      <c r="E367" s="21">
        <v>373.983</v>
      </c>
      <c r="F367" s="21">
        <v>1.1000000000000001</v>
      </c>
      <c r="G367" s="21">
        <v>71.090999999999994</v>
      </c>
      <c r="H367" s="21">
        <v>1181.9820500000001</v>
      </c>
      <c r="I367" s="21">
        <v>285.06398999999999</v>
      </c>
      <c r="J367" s="21">
        <v>1911.9510399999999</v>
      </c>
      <c r="K367" s="21">
        <v>2283.7919900000002</v>
      </c>
      <c r="L367" s="21">
        <v>1462.0720200000001</v>
      </c>
      <c r="M367" s="21">
        <v>0</v>
      </c>
      <c r="N367" s="21">
        <v>794.90502000000004</v>
      </c>
      <c r="O367" s="21">
        <v>12.35</v>
      </c>
      <c r="P367" s="21">
        <v>62.755000000000003</v>
      </c>
      <c r="Q367" s="21">
        <v>1.6849099999999999</v>
      </c>
      <c r="R367" s="21">
        <v>1.1599999999999999</v>
      </c>
      <c r="S367" s="21">
        <v>0.57999999999999996</v>
      </c>
      <c r="T367" s="21">
        <v>0.53908999999999996</v>
      </c>
      <c r="U367" s="23" t="s">
        <v>43020</v>
      </c>
      <c r="V367" s="23" t="s">
        <v>43021</v>
      </c>
      <c r="W367" s="24" t="s">
        <v>43022</v>
      </c>
      <c r="X367"/>
      <c r="Y367"/>
      <c r="Z367"/>
      <c r="AA367"/>
      <c r="AB367"/>
    </row>
    <row r="368" spans="1:28" x14ac:dyDescent="0.25">
      <c r="A368" s="25" t="s">
        <v>40614</v>
      </c>
      <c r="B368" s="23" t="s">
        <v>40615</v>
      </c>
      <c r="C368" s="21">
        <v>2144.62</v>
      </c>
      <c r="D368" s="21">
        <v>19.886990000000001</v>
      </c>
      <c r="E368" s="21">
        <v>-41.893009999999997</v>
      </c>
      <c r="F368" s="21">
        <v>1.51</v>
      </c>
      <c r="G368" s="21">
        <v>71.299000000000007</v>
      </c>
      <c r="H368" s="21">
        <v>76.375</v>
      </c>
      <c r="I368" s="21">
        <v>923.40899000000002</v>
      </c>
      <c r="J368" s="21">
        <v>303.65199999999999</v>
      </c>
      <c r="K368" s="21">
        <v>756.30400999999995</v>
      </c>
      <c r="L368" s="21">
        <v>3.0059999999999998</v>
      </c>
      <c r="M368" s="21">
        <v>0</v>
      </c>
      <c r="N368" s="21">
        <v>1173.31005</v>
      </c>
      <c r="O368" s="21">
        <v>4.4400000000000004</v>
      </c>
      <c r="P368" s="21">
        <v>0.24773999999999999</v>
      </c>
      <c r="Q368" s="21">
        <v>2.48E-3</v>
      </c>
      <c r="R368" s="21">
        <v>1.96</v>
      </c>
      <c r="U368" s="23" t="s">
        <v>43023</v>
      </c>
      <c r="V368" s="23" t="s">
        <v>43024</v>
      </c>
      <c r="W368" s="24" t="s">
        <v>43025</v>
      </c>
      <c r="X368"/>
      <c r="Y368"/>
      <c r="Z368"/>
      <c r="AA368"/>
      <c r="AB368"/>
    </row>
    <row r="369" spans="1:28" x14ac:dyDescent="0.25">
      <c r="A369" s="25" t="s">
        <v>40616</v>
      </c>
      <c r="B369" s="23" t="s">
        <v>40617</v>
      </c>
      <c r="C369" s="21">
        <v>11894.95</v>
      </c>
      <c r="D369" s="21">
        <v>1158.9610499999999</v>
      </c>
      <c r="E369" s="21">
        <v>845.93597</v>
      </c>
      <c r="F369" s="21">
        <v>1.1000000000000001</v>
      </c>
      <c r="G369" s="21">
        <v>1680.9129600000001</v>
      </c>
      <c r="H369" s="21">
        <v>0</v>
      </c>
      <c r="I369" s="21">
        <v>2672.1398899999999</v>
      </c>
      <c r="J369" s="21">
        <v>2506.5139100000001</v>
      </c>
      <c r="K369" s="21">
        <v>3788.9560499999998</v>
      </c>
      <c r="L369" s="21">
        <v>2214.6669900000002</v>
      </c>
      <c r="M369" s="21">
        <v>0</v>
      </c>
      <c r="N369" s="21">
        <v>2031.34094</v>
      </c>
      <c r="O369" s="21">
        <v>4.49</v>
      </c>
      <c r="P369" s="21">
        <v>52.158999999999999</v>
      </c>
      <c r="Q369" s="21">
        <v>1.0902400000000001</v>
      </c>
      <c r="R369" s="21">
        <v>1.51</v>
      </c>
      <c r="S369" s="21">
        <v>1.51</v>
      </c>
      <c r="T369" s="21">
        <v>0.84101999999999999</v>
      </c>
      <c r="U369" s="23" t="s">
        <v>43026</v>
      </c>
      <c r="V369" s="23" t="s">
        <v>43027</v>
      </c>
      <c r="W369" s="24" t="s">
        <v>43028</v>
      </c>
      <c r="X369"/>
      <c r="Y369"/>
      <c r="Z369"/>
      <c r="AA369"/>
      <c r="AB369"/>
    </row>
    <row r="370" spans="1:28" x14ac:dyDescent="0.25">
      <c r="A370" s="25" t="s">
        <v>591</v>
      </c>
      <c r="B370" s="23" t="s">
        <v>592</v>
      </c>
      <c r="C370" s="21">
        <v>11003.83</v>
      </c>
      <c r="D370" s="21">
        <v>2091</v>
      </c>
      <c r="E370" s="21">
        <v>1370</v>
      </c>
      <c r="F370" s="21">
        <v>1.42</v>
      </c>
      <c r="G370" s="21">
        <v>3323</v>
      </c>
      <c r="H370" s="21">
        <v>1687</v>
      </c>
      <c r="I370" s="21">
        <v>4448</v>
      </c>
      <c r="J370" s="21">
        <v>4236</v>
      </c>
      <c r="K370" s="21">
        <v>6617</v>
      </c>
      <c r="L370" s="21">
        <v>4166</v>
      </c>
      <c r="M370" s="21">
        <v>0</v>
      </c>
      <c r="N370" s="21">
        <v>7508</v>
      </c>
      <c r="O370" s="21">
        <v>32.76</v>
      </c>
      <c r="P370" s="21">
        <v>35.22</v>
      </c>
      <c r="Q370" s="21">
        <v>0.54369000000000001</v>
      </c>
      <c r="R370" s="21">
        <v>1.59</v>
      </c>
      <c r="S370" s="21">
        <v>1.1599999999999999</v>
      </c>
      <c r="T370" s="21">
        <v>0.37935999999999998</v>
      </c>
      <c r="U370" s="23" t="s">
        <v>43029</v>
      </c>
      <c r="V370" s="23" t="s">
        <v>43030</v>
      </c>
      <c r="W370" s="24" t="s">
        <v>43031</v>
      </c>
      <c r="X370"/>
      <c r="Y370"/>
      <c r="Z370"/>
      <c r="AA370"/>
      <c r="AB370"/>
    </row>
    <row r="371" spans="1:28" x14ac:dyDescent="0.25">
      <c r="A371" s="25" t="s">
        <v>593</v>
      </c>
      <c r="B371" s="23" t="s">
        <v>594</v>
      </c>
      <c r="C371" s="21">
        <v>5902.95</v>
      </c>
      <c r="D371" s="21">
        <v>424.62898999999999</v>
      </c>
      <c r="E371" s="21">
        <v>350.78698000000003</v>
      </c>
      <c r="F371" s="21">
        <v>0.81</v>
      </c>
      <c r="G371" s="21">
        <v>87.676000000000002</v>
      </c>
      <c r="H371" s="21">
        <v>0</v>
      </c>
      <c r="I371" s="21">
        <v>486.77699999999999</v>
      </c>
      <c r="J371" s="21">
        <v>367.85998000000001</v>
      </c>
      <c r="K371" s="21">
        <v>771.61901</v>
      </c>
      <c r="L371" s="21">
        <v>1282.62402</v>
      </c>
      <c r="M371" s="21">
        <v>0</v>
      </c>
      <c r="N371" s="21">
        <v>748.35497999999995</v>
      </c>
      <c r="O371" s="21">
        <v>8.6199999999999992</v>
      </c>
      <c r="P371" s="21">
        <v>63.340989999999998</v>
      </c>
      <c r="Q371" s="21">
        <v>1.72786</v>
      </c>
      <c r="R371" s="21">
        <v>2.44</v>
      </c>
      <c r="S371" s="21">
        <v>2.1</v>
      </c>
      <c r="T371" s="21">
        <v>1.85924</v>
      </c>
      <c r="U371" s="23" t="s">
        <v>43032</v>
      </c>
      <c r="V371" s="23" t="s">
        <v>43033</v>
      </c>
      <c r="W371" s="24" t="s">
        <v>43034</v>
      </c>
      <c r="X371"/>
      <c r="Y371"/>
      <c r="Z371"/>
      <c r="AA371"/>
      <c r="AB371"/>
    </row>
    <row r="372" spans="1:28" x14ac:dyDescent="0.25">
      <c r="A372" s="25" t="s">
        <v>596</v>
      </c>
      <c r="B372" s="23" t="s">
        <v>597</v>
      </c>
      <c r="C372" s="21">
        <v>60384.37</v>
      </c>
      <c r="D372" s="21">
        <v>3846.1110800000001</v>
      </c>
      <c r="E372" s="21">
        <v>3779.0139100000001</v>
      </c>
      <c r="F372" s="21">
        <v>1.5</v>
      </c>
      <c r="G372" s="21">
        <v>4609.6108299999996</v>
      </c>
      <c r="H372" s="21">
        <v>0</v>
      </c>
      <c r="I372" s="21">
        <v>2107.4890099999998</v>
      </c>
      <c r="J372" s="21">
        <v>9382.1777299999994</v>
      </c>
      <c r="K372" s="21">
        <v>9103.3261700000003</v>
      </c>
      <c r="L372" s="21">
        <v>12439.530269999999</v>
      </c>
      <c r="M372" s="21">
        <v>0</v>
      </c>
      <c r="N372" s="21">
        <v>17966.060539999999</v>
      </c>
      <c r="O372" s="21">
        <v>24.17</v>
      </c>
      <c r="P372" s="21">
        <v>45.018000000000001</v>
      </c>
      <c r="Q372" s="21">
        <v>0.72241</v>
      </c>
      <c r="R372" s="21">
        <v>0.89</v>
      </c>
      <c r="S372" s="21">
        <v>0.97</v>
      </c>
      <c r="T372" s="21">
        <v>0.47896</v>
      </c>
      <c r="U372" s="23" t="s">
        <v>43035</v>
      </c>
      <c r="V372" s="23" t="s">
        <v>43036</v>
      </c>
      <c r="W372" s="24" t="s">
        <v>43037</v>
      </c>
      <c r="X372"/>
      <c r="Y372"/>
      <c r="Z372"/>
      <c r="AA372"/>
      <c r="AB372"/>
    </row>
    <row r="373" spans="1:28" x14ac:dyDescent="0.25">
      <c r="A373" s="25" t="s">
        <v>40618</v>
      </c>
      <c r="B373" s="23" t="s">
        <v>40619</v>
      </c>
      <c r="C373" s="21">
        <v>12329.67</v>
      </c>
      <c r="D373" s="21">
        <v>1611.40002</v>
      </c>
      <c r="E373" s="21">
        <v>919.5</v>
      </c>
      <c r="F373" s="21">
        <v>0.91</v>
      </c>
      <c r="G373" s="21">
        <v>978.5</v>
      </c>
      <c r="H373" s="21">
        <v>94.5</v>
      </c>
      <c r="I373" s="21">
        <v>243.5</v>
      </c>
      <c r="J373" s="21">
        <v>2237</v>
      </c>
      <c r="K373" s="21">
        <v>1321.59997</v>
      </c>
      <c r="L373" s="21">
        <v>2108.3998999999999</v>
      </c>
      <c r="M373" s="21">
        <v>0</v>
      </c>
      <c r="N373" s="21">
        <v>2451.1000899999999</v>
      </c>
      <c r="S373" s="21">
        <v>0.55000000000000004</v>
      </c>
      <c r="T373" s="21">
        <v>0.11113000000000001</v>
      </c>
      <c r="U373" s="23" t="s">
        <v>43038</v>
      </c>
      <c r="V373" s="23" t="s">
        <v>43039</v>
      </c>
      <c r="W373" s="24" t="s">
        <v>43040</v>
      </c>
      <c r="X373"/>
      <c r="Y373"/>
      <c r="Z373"/>
      <c r="AA373"/>
      <c r="AB373"/>
    </row>
    <row r="374" spans="1:28" x14ac:dyDescent="0.25">
      <c r="A374" s="25" t="s">
        <v>598</v>
      </c>
      <c r="B374" s="23" t="s">
        <v>599</v>
      </c>
      <c r="C374" s="21">
        <v>3223.48</v>
      </c>
      <c r="D374" s="21">
        <v>933.23602000000005</v>
      </c>
      <c r="E374" s="21">
        <v>964.96397999999999</v>
      </c>
      <c r="F374" s="21">
        <v>1.33</v>
      </c>
      <c r="G374" s="21">
        <v>24691.740229999999</v>
      </c>
      <c r="H374" s="21">
        <v>0</v>
      </c>
      <c r="I374" s="21">
        <v>0</v>
      </c>
      <c r="J374" s="21">
        <v>0</v>
      </c>
      <c r="K374" s="21">
        <v>24983.08007</v>
      </c>
      <c r="L374" s="21">
        <v>20382.880850000001</v>
      </c>
      <c r="M374" s="21">
        <v>0</v>
      </c>
      <c r="N374" s="21">
        <v>4544.2001899999996</v>
      </c>
      <c r="O374" s="21">
        <v>26.47</v>
      </c>
      <c r="P374" s="21">
        <v>81.831999999999994</v>
      </c>
      <c r="Q374" s="21">
        <v>4.5040699999999996</v>
      </c>
      <c r="U374" s="23" t="s">
        <v>43041</v>
      </c>
      <c r="V374" s="23" t="s">
        <v>43042</v>
      </c>
      <c r="W374" s="24" t="s">
        <v>43043</v>
      </c>
      <c r="X374"/>
      <c r="Y374"/>
      <c r="Z374"/>
      <c r="AA374"/>
      <c r="AB374"/>
    </row>
    <row r="375" spans="1:28" x14ac:dyDescent="0.25">
      <c r="A375" s="25" t="s">
        <v>600</v>
      </c>
      <c r="B375" s="23" t="s">
        <v>601</v>
      </c>
      <c r="C375" s="21">
        <v>7793.16</v>
      </c>
      <c r="D375" s="21">
        <v>2209.9250400000001</v>
      </c>
      <c r="E375" s="21">
        <v>1457.7230199999999</v>
      </c>
      <c r="F375" s="21">
        <v>1.07</v>
      </c>
      <c r="G375" s="21">
        <v>1370.7800199999999</v>
      </c>
      <c r="H375" s="21">
        <v>0</v>
      </c>
      <c r="I375" s="21">
        <v>0</v>
      </c>
      <c r="J375" s="21">
        <v>521.31895999999995</v>
      </c>
      <c r="K375" s="21">
        <v>2186.1679600000002</v>
      </c>
      <c r="L375" s="21">
        <v>14489.66992</v>
      </c>
      <c r="M375" s="21">
        <v>0</v>
      </c>
      <c r="N375" s="21">
        <v>8363.8193300000003</v>
      </c>
      <c r="O375" s="21">
        <v>52.96</v>
      </c>
      <c r="P375" s="21">
        <v>64.299000000000007</v>
      </c>
      <c r="Q375" s="21">
        <v>1.8009999999999999</v>
      </c>
      <c r="R375" s="21">
        <v>4.76</v>
      </c>
      <c r="S375" s="21">
        <v>4.1900000000000004</v>
      </c>
      <c r="T375" s="21">
        <v>1.5640799999999999</v>
      </c>
      <c r="U375" s="23" t="s">
        <v>43044</v>
      </c>
      <c r="V375" s="23" t="s">
        <v>43045</v>
      </c>
      <c r="W375" s="24" t="s">
        <v>43046</v>
      </c>
      <c r="X375"/>
      <c r="Y375"/>
      <c r="Z375"/>
      <c r="AA375"/>
      <c r="AB375"/>
    </row>
    <row r="376" spans="1:28" x14ac:dyDescent="0.25">
      <c r="A376" s="25" t="s">
        <v>602</v>
      </c>
      <c r="B376" s="23" t="s">
        <v>603</v>
      </c>
      <c r="C376" s="21">
        <v>4199.6899999999996</v>
      </c>
      <c r="D376" s="21">
        <v>697.26800000000003</v>
      </c>
      <c r="E376" s="21">
        <v>608.13499999999999</v>
      </c>
      <c r="F376" s="21">
        <v>0.45</v>
      </c>
      <c r="G376" s="21">
        <v>0</v>
      </c>
      <c r="H376" s="21">
        <v>0</v>
      </c>
      <c r="I376" s="21">
        <v>0</v>
      </c>
      <c r="J376" s="21">
        <v>5750.0288</v>
      </c>
      <c r="K376" s="21">
        <v>9748.5214799999994</v>
      </c>
      <c r="L376" s="21">
        <v>0</v>
      </c>
      <c r="M376" s="21">
        <v>0</v>
      </c>
      <c r="N376" s="21">
        <v>4158.9658200000003</v>
      </c>
      <c r="O376" s="21">
        <v>26.1</v>
      </c>
      <c r="P376" s="21">
        <v>0</v>
      </c>
      <c r="Q376" s="21">
        <v>0</v>
      </c>
      <c r="R376" s="21">
        <v>1.72</v>
      </c>
      <c r="S376" s="21">
        <v>1.7</v>
      </c>
      <c r="T376" s="21">
        <v>1.6953800000000001</v>
      </c>
      <c r="U376" s="23" t="s">
        <v>43047</v>
      </c>
      <c r="V376" s="23" t="s">
        <v>43048</v>
      </c>
      <c r="W376" s="24" t="s">
        <v>43049</v>
      </c>
      <c r="X376"/>
      <c r="Y376"/>
      <c r="Z376"/>
      <c r="AA376"/>
      <c r="AB376"/>
    </row>
    <row r="377" spans="1:28" x14ac:dyDescent="0.25">
      <c r="A377" s="25" t="s">
        <v>604</v>
      </c>
      <c r="B377" s="23" t="s">
        <v>605</v>
      </c>
      <c r="C377" s="21">
        <v>6737.59</v>
      </c>
      <c r="D377" s="21">
        <v>1311.98901</v>
      </c>
      <c r="E377" s="21">
        <v>980.05498999999998</v>
      </c>
      <c r="F377" s="21">
        <v>1.78</v>
      </c>
      <c r="G377" s="21">
        <v>111.611</v>
      </c>
      <c r="H377" s="21">
        <v>22.172999999999998</v>
      </c>
      <c r="I377" s="21">
        <v>2460.8789000000002</v>
      </c>
      <c r="J377" s="21">
        <v>586.13396999999998</v>
      </c>
      <c r="K377" s="21">
        <v>478.22798999999998</v>
      </c>
      <c r="L377" s="21">
        <v>3005.1340300000002</v>
      </c>
      <c r="M377" s="21">
        <v>0</v>
      </c>
      <c r="N377" s="21">
        <v>1590.625</v>
      </c>
      <c r="O377" s="21">
        <v>16.3</v>
      </c>
      <c r="P377" s="21">
        <v>63.776000000000003</v>
      </c>
      <c r="Q377" s="21">
        <v>1.7605999999999999</v>
      </c>
      <c r="R377" s="21">
        <v>0.77</v>
      </c>
      <c r="S377" s="21">
        <v>0.78</v>
      </c>
      <c r="T377" s="21">
        <v>0.58765000000000001</v>
      </c>
      <c r="U377" s="23" t="s">
        <v>43050</v>
      </c>
      <c r="V377" s="23" t="s">
        <v>43051</v>
      </c>
      <c r="W377" s="24" t="s">
        <v>43052</v>
      </c>
      <c r="X377"/>
      <c r="Y377"/>
      <c r="Z377"/>
      <c r="AA377"/>
      <c r="AB377"/>
    </row>
    <row r="378" spans="1:28" x14ac:dyDescent="0.25">
      <c r="A378" s="25" t="s">
        <v>40620</v>
      </c>
      <c r="B378" s="23" t="s">
        <v>40621</v>
      </c>
      <c r="C378" s="21">
        <v>92603.45</v>
      </c>
      <c r="D378" s="21">
        <v>3182.7748999999999</v>
      </c>
      <c r="E378" s="21">
        <v>995.97600999999997</v>
      </c>
      <c r="F378" s="21">
        <v>0.53</v>
      </c>
      <c r="G378" s="21">
        <v>7210.9799800000001</v>
      </c>
      <c r="H378" s="21">
        <v>6719.9912100000001</v>
      </c>
      <c r="I378" s="21">
        <v>1567.9520199999999</v>
      </c>
      <c r="J378" s="21">
        <v>26552.109369999998</v>
      </c>
      <c r="K378" s="21">
        <v>25747.08007</v>
      </c>
      <c r="L378" s="21">
        <v>1891.8129799999999</v>
      </c>
      <c r="M378" s="21">
        <v>0</v>
      </c>
      <c r="N378" s="21">
        <v>16157.8496</v>
      </c>
      <c r="U378" s="23" t="s">
        <v>43053</v>
      </c>
      <c r="V378" s="23" t="s">
        <v>43054</v>
      </c>
      <c r="W378" s="24" t="s">
        <v>43055</v>
      </c>
      <c r="X378"/>
      <c r="Y378"/>
      <c r="Z378"/>
      <c r="AA378"/>
      <c r="AB378"/>
    </row>
    <row r="379" spans="1:28" x14ac:dyDescent="0.25">
      <c r="A379" s="25" t="s">
        <v>607</v>
      </c>
      <c r="B379" s="23" t="s">
        <v>608</v>
      </c>
      <c r="C379" s="21">
        <v>5252.75</v>
      </c>
      <c r="D379" s="21">
        <v>58.631</v>
      </c>
      <c r="E379" s="21">
        <v>16.96199</v>
      </c>
      <c r="F379" s="21">
        <v>0.24</v>
      </c>
      <c r="G379" s="21">
        <v>2.2579899999999999</v>
      </c>
      <c r="H379" s="21">
        <v>0</v>
      </c>
      <c r="I379" s="21">
        <v>2.3109999999999999</v>
      </c>
      <c r="J379" s="21">
        <v>439.46899000000002</v>
      </c>
      <c r="K379" s="21">
        <v>2004.6199899999999</v>
      </c>
      <c r="L379" s="21">
        <v>0</v>
      </c>
      <c r="M379" s="21">
        <v>0</v>
      </c>
      <c r="N379" s="21">
        <v>1687.75305</v>
      </c>
      <c r="O379" s="21">
        <v>4.57</v>
      </c>
      <c r="P379" s="21">
        <v>0</v>
      </c>
      <c r="Q379" s="21">
        <v>0</v>
      </c>
      <c r="R379" s="21">
        <v>4.5199999999999996</v>
      </c>
      <c r="S379" s="21">
        <v>4.5599999999999996</v>
      </c>
      <c r="T379" s="21">
        <v>4.5563200000000004</v>
      </c>
      <c r="U379" s="23" t="s">
        <v>43056</v>
      </c>
      <c r="V379" s="23" t="s">
        <v>43057</v>
      </c>
      <c r="W379" s="24" t="s">
        <v>43058</v>
      </c>
      <c r="X379"/>
      <c r="Y379"/>
      <c r="Z379"/>
      <c r="AA379"/>
      <c r="AB379"/>
    </row>
    <row r="380" spans="1:28" x14ac:dyDescent="0.25">
      <c r="A380" s="25" t="s">
        <v>40622</v>
      </c>
      <c r="B380" s="23" t="s">
        <v>40623</v>
      </c>
      <c r="C380" s="21">
        <v>13137.22</v>
      </c>
      <c r="D380" s="21">
        <v>1107.2299800000001</v>
      </c>
      <c r="E380" s="21">
        <v>871.81298000000004</v>
      </c>
      <c r="F380" s="21">
        <v>0.92</v>
      </c>
      <c r="G380" s="21">
        <v>1978.7690399999999</v>
      </c>
      <c r="H380" s="21">
        <v>2026.89697</v>
      </c>
      <c r="I380" s="21">
        <v>3804.6269499999999</v>
      </c>
      <c r="J380" s="21">
        <v>3815.7648899999999</v>
      </c>
      <c r="K380" s="21">
        <v>5094.4711900000002</v>
      </c>
      <c r="L380" s="21">
        <v>1971.4809499999999</v>
      </c>
      <c r="M380" s="21">
        <v>0</v>
      </c>
      <c r="N380" s="21">
        <v>3030.5830000000001</v>
      </c>
      <c r="U380" s="23" t="s">
        <v>43059</v>
      </c>
      <c r="V380" s="23" t="s">
        <v>43060</v>
      </c>
      <c r="W380" s="24" t="s">
        <v>43061</v>
      </c>
      <c r="X380"/>
      <c r="Y380"/>
      <c r="Z380"/>
      <c r="AA380"/>
      <c r="AB380"/>
    </row>
    <row r="381" spans="1:28" x14ac:dyDescent="0.25">
      <c r="A381" s="25" t="s">
        <v>40624</v>
      </c>
      <c r="B381" s="23" t="s">
        <v>40625</v>
      </c>
      <c r="C381" s="21">
        <v>4276.54</v>
      </c>
      <c r="F381" s="21">
        <v>0.46</v>
      </c>
      <c r="U381" s="23" t="s">
        <v>90</v>
      </c>
      <c r="V381" s="23" t="s">
        <v>90</v>
      </c>
      <c r="W381" s="24" t="s">
        <v>90</v>
      </c>
      <c r="X381"/>
      <c r="Y381"/>
      <c r="Z381"/>
      <c r="AA381"/>
      <c r="AB381"/>
    </row>
    <row r="382" spans="1:28" x14ac:dyDescent="0.25">
      <c r="A382" s="25" t="s">
        <v>609</v>
      </c>
      <c r="B382" s="23" t="s">
        <v>610</v>
      </c>
      <c r="C382" s="21">
        <v>90017.8</v>
      </c>
      <c r="D382" s="21">
        <v>37785</v>
      </c>
      <c r="E382" s="21">
        <v>32988</v>
      </c>
      <c r="F382" s="21">
        <v>1.57</v>
      </c>
      <c r="G382" s="21">
        <v>694439</v>
      </c>
      <c r="H382" s="21">
        <v>0</v>
      </c>
      <c r="I382" s="21">
        <v>24119</v>
      </c>
      <c r="J382" s="21">
        <v>1855359</v>
      </c>
      <c r="K382" s="21">
        <v>1735979</v>
      </c>
      <c r="L382" s="21">
        <v>271606</v>
      </c>
      <c r="M382" s="21">
        <v>18995</v>
      </c>
      <c r="N382" s="21">
        <v>182843</v>
      </c>
      <c r="O382" s="21">
        <v>96.97</v>
      </c>
      <c r="P382" s="21">
        <v>57.229990000000001</v>
      </c>
      <c r="Q382" s="21">
        <v>1.4815799999999999</v>
      </c>
      <c r="R382" s="21">
        <v>0.95</v>
      </c>
      <c r="S382" s="21">
        <v>0.94</v>
      </c>
      <c r="T382" s="21">
        <v>0.56135999999999997</v>
      </c>
      <c r="U382" s="23" t="s">
        <v>43062</v>
      </c>
      <c r="V382" s="23" t="s">
        <v>43063</v>
      </c>
      <c r="W382" s="24" t="s">
        <v>43064</v>
      </c>
      <c r="X382"/>
      <c r="Y382"/>
      <c r="Z382"/>
      <c r="AA382"/>
      <c r="AB382"/>
    </row>
    <row r="383" spans="1:28" x14ac:dyDescent="0.25">
      <c r="A383" s="25" t="s">
        <v>40626</v>
      </c>
      <c r="B383" s="23" t="s">
        <v>40627</v>
      </c>
      <c r="C383" s="21">
        <v>20493.63</v>
      </c>
      <c r="D383" s="21">
        <v>2155.15209</v>
      </c>
      <c r="E383" s="21">
        <v>1562.2729400000001</v>
      </c>
      <c r="F383" s="21">
        <v>0.71</v>
      </c>
      <c r="G383" s="21">
        <v>1239</v>
      </c>
      <c r="H383" s="21">
        <v>809.66899999999998</v>
      </c>
      <c r="I383" s="21">
        <v>6969.9770500000004</v>
      </c>
      <c r="J383" s="21">
        <v>6902.5751899999996</v>
      </c>
      <c r="K383" s="21">
        <v>4849.6581999999999</v>
      </c>
      <c r="L383" s="21">
        <v>3237.68408</v>
      </c>
      <c r="M383" s="21">
        <v>0</v>
      </c>
      <c r="N383" s="21">
        <v>4916.6347599999999</v>
      </c>
      <c r="O383" s="21">
        <v>6.93</v>
      </c>
      <c r="P383" s="21">
        <v>39.704999999999998</v>
      </c>
      <c r="Q383" s="21">
        <v>0.65851000000000004</v>
      </c>
      <c r="R383" s="21">
        <v>0.7</v>
      </c>
      <c r="S383" s="21">
        <v>0.59</v>
      </c>
      <c r="T383" s="21">
        <v>0.40577999999999997</v>
      </c>
      <c r="U383" s="23" t="s">
        <v>43065</v>
      </c>
      <c r="V383" s="23" t="s">
        <v>43066</v>
      </c>
      <c r="W383" s="24" t="s">
        <v>43067</v>
      </c>
      <c r="X383"/>
      <c r="Y383"/>
      <c r="Z383"/>
      <c r="AA383"/>
      <c r="AB383"/>
    </row>
    <row r="384" spans="1:28" x14ac:dyDescent="0.25">
      <c r="A384" s="25" t="s">
        <v>611</v>
      </c>
      <c r="B384" s="23" t="s">
        <v>612</v>
      </c>
      <c r="C384" s="21">
        <v>3737.03</v>
      </c>
      <c r="D384" s="21">
        <v>873.05602999999996</v>
      </c>
      <c r="E384" s="21">
        <v>513.07597999999996</v>
      </c>
      <c r="F384" s="21">
        <v>0.84</v>
      </c>
      <c r="G384" s="21">
        <v>74.382999999999996</v>
      </c>
      <c r="H384" s="21">
        <v>0</v>
      </c>
      <c r="I384" s="21">
        <v>3595.5319800000002</v>
      </c>
      <c r="J384" s="21">
        <v>244.15499</v>
      </c>
      <c r="K384" s="21">
        <v>346.70497999999998</v>
      </c>
      <c r="L384" s="21">
        <v>3752.5910600000002</v>
      </c>
      <c r="M384" s="21">
        <v>0</v>
      </c>
      <c r="N384" s="21">
        <v>1757.9730199999999</v>
      </c>
      <c r="O384" s="21">
        <v>306.72000000000003</v>
      </c>
      <c r="P384" s="21">
        <v>68.47</v>
      </c>
      <c r="Q384" s="21">
        <v>2.1715900000000001</v>
      </c>
      <c r="R384" s="21">
        <v>1.75</v>
      </c>
      <c r="S384" s="21">
        <v>1.42</v>
      </c>
      <c r="T384" s="21">
        <v>1.1153599999999999</v>
      </c>
      <c r="U384" s="23" t="s">
        <v>43068</v>
      </c>
      <c r="V384" s="23" t="s">
        <v>43069</v>
      </c>
      <c r="W384" s="24" t="s">
        <v>43070</v>
      </c>
      <c r="X384"/>
      <c r="Y384"/>
      <c r="Z384"/>
      <c r="AA384"/>
      <c r="AB384"/>
    </row>
    <row r="385" spans="1:28" x14ac:dyDescent="0.25">
      <c r="A385" s="25" t="s">
        <v>614</v>
      </c>
      <c r="B385" s="23" t="s">
        <v>615</v>
      </c>
      <c r="C385" s="21">
        <v>6131.44</v>
      </c>
      <c r="D385" s="21">
        <v>903.90002000000004</v>
      </c>
      <c r="E385" s="21">
        <v>878.29998000000001</v>
      </c>
      <c r="F385" s="21">
        <v>1.32</v>
      </c>
      <c r="G385" s="21">
        <v>8.6999899999999997</v>
      </c>
      <c r="H385" s="21">
        <v>0</v>
      </c>
      <c r="I385" s="21">
        <v>0</v>
      </c>
      <c r="J385" s="21">
        <v>294.20001000000002</v>
      </c>
      <c r="K385" s="21">
        <v>6796.3999000000003</v>
      </c>
      <c r="L385" s="21">
        <v>4559.7997999999998</v>
      </c>
      <c r="M385" s="21">
        <v>0</v>
      </c>
      <c r="N385" s="21">
        <v>1624</v>
      </c>
      <c r="O385" s="21">
        <v>134.25</v>
      </c>
      <c r="P385" s="21">
        <v>72.639989999999997</v>
      </c>
      <c r="Q385" s="21">
        <v>2.6549800000000001</v>
      </c>
      <c r="R385" s="21">
        <v>17.48</v>
      </c>
      <c r="S385" s="21">
        <v>23.1</v>
      </c>
      <c r="T385" s="21">
        <v>23.071709999999999</v>
      </c>
      <c r="U385" s="23" t="s">
        <v>43071</v>
      </c>
      <c r="V385" s="23" t="s">
        <v>43072</v>
      </c>
      <c r="W385" s="24" t="s">
        <v>43073</v>
      </c>
      <c r="X385"/>
      <c r="Y385"/>
      <c r="Z385"/>
      <c r="AA385"/>
      <c r="AB385"/>
    </row>
    <row r="386" spans="1:28" x14ac:dyDescent="0.25">
      <c r="A386" s="25" t="s">
        <v>616</v>
      </c>
      <c r="B386" s="23" t="s">
        <v>617</v>
      </c>
      <c r="C386" s="21">
        <v>6927.27</v>
      </c>
      <c r="D386" s="21">
        <v>633.28601000000003</v>
      </c>
      <c r="E386" s="21">
        <v>496.32900999999998</v>
      </c>
      <c r="F386" s="21">
        <v>0.97</v>
      </c>
      <c r="G386" s="21">
        <v>926.14398000000006</v>
      </c>
      <c r="H386" s="21">
        <v>0</v>
      </c>
      <c r="I386" s="21">
        <v>4639.6757799999996</v>
      </c>
      <c r="J386" s="21">
        <v>1027.36096</v>
      </c>
      <c r="K386" s="21">
        <v>1209.6379300000001</v>
      </c>
      <c r="L386" s="21">
        <v>1702.1479400000001</v>
      </c>
      <c r="M386" s="21">
        <v>0</v>
      </c>
      <c r="N386" s="21">
        <v>3053.5429600000002</v>
      </c>
      <c r="O386" s="21">
        <v>131.43</v>
      </c>
      <c r="P386" s="21">
        <v>36.36</v>
      </c>
      <c r="Q386" s="21">
        <v>0.57133</v>
      </c>
      <c r="R386" s="21">
        <v>1.23</v>
      </c>
      <c r="S386" s="21">
        <v>1.18</v>
      </c>
      <c r="T386" s="21">
        <v>0.27594000000000002</v>
      </c>
      <c r="U386" s="23" t="s">
        <v>43074</v>
      </c>
      <c r="V386" s="23" t="s">
        <v>43075</v>
      </c>
      <c r="W386" s="24" t="s">
        <v>43076</v>
      </c>
      <c r="X386"/>
      <c r="Y386"/>
      <c r="Z386"/>
      <c r="AA386"/>
      <c r="AB386"/>
    </row>
    <row r="387" spans="1:28" x14ac:dyDescent="0.25">
      <c r="A387" s="25" t="s">
        <v>40628</v>
      </c>
      <c r="B387" s="23" t="s">
        <v>40629</v>
      </c>
      <c r="C387" s="21">
        <v>2081.06</v>
      </c>
      <c r="D387" s="21">
        <v>924.82097999999996</v>
      </c>
      <c r="E387" s="21">
        <v>669</v>
      </c>
      <c r="F387" s="21">
        <v>0.97</v>
      </c>
      <c r="G387" s="21">
        <v>29908.929680000001</v>
      </c>
      <c r="H387" s="21">
        <v>187.92500000000001</v>
      </c>
      <c r="I387" s="21">
        <v>1591.5589500000001</v>
      </c>
      <c r="J387" s="21">
        <v>42965.578119999998</v>
      </c>
      <c r="K387" s="21">
        <v>32095.009760000001</v>
      </c>
      <c r="L387" s="21">
        <v>462.55398000000002</v>
      </c>
      <c r="M387" s="21">
        <v>166.99298999999999</v>
      </c>
      <c r="N387" s="21">
        <v>4144.3808499999996</v>
      </c>
      <c r="O387" s="21">
        <v>39.81</v>
      </c>
      <c r="P387" s="21">
        <v>9.3313900000000007</v>
      </c>
      <c r="Q387" s="21">
        <v>0.10689</v>
      </c>
      <c r="R387" s="21">
        <v>0.79</v>
      </c>
      <c r="S387" s="21">
        <v>0.74</v>
      </c>
      <c r="T387" s="21">
        <v>4.65E-2</v>
      </c>
      <c r="U387" s="23" t="s">
        <v>43077</v>
      </c>
      <c r="V387" s="23" t="s">
        <v>43078</v>
      </c>
      <c r="W387" s="24" t="s">
        <v>43079</v>
      </c>
      <c r="X387"/>
      <c r="Y387"/>
      <c r="Z387"/>
      <c r="AA387"/>
      <c r="AB387"/>
    </row>
    <row r="388" spans="1:28" x14ac:dyDescent="0.25">
      <c r="A388" s="25" t="s">
        <v>619</v>
      </c>
      <c r="B388" s="23" t="s">
        <v>619</v>
      </c>
      <c r="C388" s="21">
        <v>6835.86</v>
      </c>
      <c r="D388" s="21">
        <v>617.45501000000002</v>
      </c>
      <c r="E388" s="21">
        <v>358.58098999999999</v>
      </c>
      <c r="F388" s="21">
        <v>1.69</v>
      </c>
      <c r="G388" s="21">
        <v>502.31599999999997</v>
      </c>
      <c r="H388" s="21">
        <v>441.34201000000002</v>
      </c>
      <c r="I388" s="21">
        <v>3064.4299299999998</v>
      </c>
      <c r="J388" s="21">
        <v>1699.6290200000001</v>
      </c>
      <c r="K388" s="21">
        <v>1690.7769699999999</v>
      </c>
      <c r="L388" s="21">
        <v>2296.3559500000001</v>
      </c>
      <c r="M388" s="21">
        <v>0</v>
      </c>
      <c r="N388" s="21">
        <v>3471.5029199999999</v>
      </c>
      <c r="O388" s="21">
        <v>10.92</v>
      </c>
      <c r="P388" s="21">
        <v>39.812989999999999</v>
      </c>
      <c r="Q388" s="21">
        <v>0.66147999999999996</v>
      </c>
      <c r="R388" s="21">
        <v>0.99</v>
      </c>
      <c r="S388" s="21">
        <v>0.74</v>
      </c>
      <c r="T388" s="21">
        <v>0.43957000000000002</v>
      </c>
      <c r="U388" s="23" t="s">
        <v>43080</v>
      </c>
      <c r="V388" s="23" t="s">
        <v>43081</v>
      </c>
      <c r="W388" s="24" t="s">
        <v>43082</v>
      </c>
      <c r="X388"/>
      <c r="Y388"/>
      <c r="Z388"/>
      <c r="AA388"/>
      <c r="AB388"/>
    </row>
    <row r="389" spans="1:28" x14ac:dyDescent="0.25">
      <c r="A389" s="25" t="s">
        <v>620</v>
      </c>
      <c r="B389" s="23" t="s">
        <v>621</v>
      </c>
      <c r="C389" s="21">
        <v>16701.28</v>
      </c>
      <c r="D389" s="21">
        <v>1788.6999499999999</v>
      </c>
      <c r="E389" s="21">
        <v>1413.3000400000001</v>
      </c>
      <c r="F389" s="21">
        <v>0.56000000000000005</v>
      </c>
      <c r="G389" s="21">
        <v>867.40002000000004</v>
      </c>
      <c r="H389" s="21">
        <v>1939.6999499999999</v>
      </c>
      <c r="I389" s="21">
        <v>15182.299800000001</v>
      </c>
      <c r="J389" s="21">
        <v>3518.8000400000001</v>
      </c>
      <c r="K389" s="21">
        <v>3033.6999500000002</v>
      </c>
      <c r="L389" s="21">
        <v>8088.2001899999996</v>
      </c>
      <c r="M389" s="21">
        <v>0</v>
      </c>
      <c r="N389" s="21">
        <v>8862.2001899999996</v>
      </c>
      <c r="O389" s="21">
        <v>18.739999999999998</v>
      </c>
      <c r="P389" s="21">
        <v>47.481990000000003</v>
      </c>
      <c r="Q389" s="21">
        <v>0.90410000000000001</v>
      </c>
      <c r="R389" s="21">
        <v>0.97</v>
      </c>
      <c r="U389" s="23" t="s">
        <v>43083</v>
      </c>
      <c r="V389" s="23" t="s">
        <v>43084</v>
      </c>
      <c r="W389" s="24" t="s">
        <v>43085</v>
      </c>
      <c r="X389"/>
      <c r="Y389"/>
      <c r="Z389"/>
      <c r="AA389"/>
      <c r="AB389"/>
    </row>
    <row r="390" spans="1:28" x14ac:dyDescent="0.25">
      <c r="A390" s="25" t="s">
        <v>622</v>
      </c>
      <c r="B390" s="23" t="s">
        <v>623</v>
      </c>
      <c r="C390" s="21">
        <v>21579.91</v>
      </c>
      <c r="D390" s="21">
        <v>72</v>
      </c>
      <c r="E390" s="21">
        <v>-620</v>
      </c>
      <c r="F390" s="21">
        <v>0.76</v>
      </c>
      <c r="G390" s="21">
        <v>10561</v>
      </c>
      <c r="H390" s="21">
        <v>15636</v>
      </c>
      <c r="I390" s="21">
        <v>7629</v>
      </c>
      <c r="J390" s="21">
        <v>30550</v>
      </c>
      <c r="K390" s="21">
        <v>32935</v>
      </c>
      <c r="L390" s="21">
        <v>4735</v>
      </c>
      <c r="M390" s="21">
        <v>0</v>
      </c>
      <c r="N390" s="21">
        <v>-706</v>
      </c>
      <c r="O390" s="21">
        <v>-8.61</v>
      </c>
      <c r="Q390" s="21">
        <v>-2.1226400000000001</v>
      </c>
      <c r="R390" s="21">
        <v>1.03</v>
      </c>
      <c r="S390" s="21">
        <v>0.56999999999999995</v>
      </c>
      <c r="T390" s="21">
        <v>0.22055</v>
      </c>
      <c r="U390" s="23" t="s">
        <v>43086</v>
      </c>
      <c r="V390" s="23" t="s">
        <v>43087</v>
      </c>
      <c r="W390" s="24" t="s">
        <v>43088</v>
      </c>
      <c r="X390"/>
      <c r="Y390"/>
      <c r="Z390"/>
      <c r="AA390"/>
      <c r="AB390"/>
    </row>
    <row r="391" spans="1:28" x14ac:dyDescent="0.25">
      <c r="A391" s="25" t="s">
        <v>40630</v>
      </c>
      <c r="B391" s="23" t="s">
        <v>40631</v>
      </c>
      <c r="C391" s="21">
        <v>28245.53</v>
      </c>
      <c r="D391" s="21">
        <v>5632.6811500000003</v>
      </c>
      <c r="E391" s="21">
        <v>5015.8388599999998</v>
      </c>
      <c r="F391" s="21">
        <v>-0.06</v>
      </c>
      <c r="G391" s="21">
        <v>0</v>
      </c>
      <c r="H391" s="21">
        <v>0</v>
      </c>
      <c r="I391" s="21">
        <v>4510.9418900000001</v>
      </c>
      <c r="J391" s="21">
        <v>7685.3950100000002</v>
      </c>
      <c r="K391" s="21">
        <v>66216.84375</v>
      </c>
      <c r="L391" s="21">
        <v>0</v>
      </c>
      <c r="M391" s="21">
        <v>0</v>
      </c>
      <c r="N391" s="21">
        <v>28875.060539999999</v>
      </c>
      <c r="U391" s="23" t="s">
        <v>43089</v>
      </c>
      <c r="V391" s="23" t="s">
        <v>43090</v>
      </c>
      <c r="W391" s="24" t="s">
        <v>43091</v>
      </c>
      <c r="X391"/>
      <c r="Y391"/>
      <c r="Z391"/>
      <c r="AA391"/>
      <c r="AB391"/>
    </row>
    <row r="392" spans="1:28" x14ac:dyDescent="0.25">
      <c r="A392" s="25" t="s">
        <v>40632</v>
      </c>
      <c r="B392" s="23" t="s">
        <v>40633</v>
      </c>
      <c r="C392" s="21">
        <v>26573.06</v>
      </c>
      <c r="D392" s="21">
        <v>4465.83007</v>
      </c>
      <c r="E392" s="21">
        <v>2721.84204</v>
      </c>
      <c r="F392" s="21">
        <v>0.41</v>
      </c>
      <c r="G392" s="21">
        <v>5958.5761700000003</v>
      </c>
      <c r="H392" s="21">
        <v>6224.0019499999999</v>
      </c>
      <c r="I392" s="21">
        <v>9652.8818300000003</v>
      </c>
      <c r="J392" s="21">
        <v>10513.219719999999</v>
      </c>
      <c r="K392" s="21">
        <v>16600.539059999999</v>
      </c>
      <c r="L392" s="21">
        <v>18.611000000000001</v>
      </c>
      <c r="M392" s="21">
        <v>0</v>
      </c>
      <c r="N392" s="21">
        <v>25787.529289999999</v>
      </c>
      <c r="O392" s="21">
        <v>24.57</v>
      </c>
      <c r="P392" s="21">
        <v>6.9720000000000004E-2</v>
      </c>
      <c r="Q392" s="21">
        <v>6.8999999999999997E-4</v>
      </c>
      <c r="R392" s="21">
        <v>1.51</v>
      </c>
      <c r="S392" s="21">
        <v>0.99</v>
      </c>
      <c r="T392" s="21">
        <v>0.42021999999999998</v>
      </c>
      <c r="U392" s="23" t="s">
        <v>43092</v>
      </c>
      <c r="V392" s="23" t="s">
        <v>43093</v>
      </c>
      <c r="W392" s="24" t="s">
        <v>43094</v>
      </c>
      <c r="X392"/>
      <c r="Y392"/>
      <c r="Z392"/>
      <c r="AA392"/>
      <c r="AB392"/>
    </row>
    <row r="393" spans="1:28" x14ac:dyDescent="0.25">
      <c r="A393" s="25" t="s">
        <v>40634</v>
      </c>
      <c r="B393" s="23" t="s">
        <v>40635</v>
      </c>
      <c r="C393" s="21">
        <v>2306.7399999999998</v>
      </c>
      <c r="D393" s="21">
        <v>235.78998999999999</v>
      </c>
      <c r="E393" s="21">
        <v>166.41799</v>
      </c>
      <c r="F393" s="21">
        <v>-0.04</v>
      </c>
      <c r="G393" s="21">
        <v>219.404</v>
      </c>
      <c r="H393" s="21">
        <v>263.31599999999997</v>
      </c>
      <c r="I393" s="21">
        <v>62.137</v>
      </c>
      <c r="J393" s="21">
        <v>184.67399</v>
      </c>
      <c r="K393" s="21">
        <v>661.51898000000006</v>
      </c>
      <c r="L393" s="21">
        <v>0.214</v>
      </c>
      <c r="M393" s="21">
        <v>0</v>
      </c>
      <c r="N393" s="21">
        <v>1104.3449700000001</v>
      </c>
      <c r="O393" s="21">
        <v>31.33</v>
      </c>
      <c r="P393" s="21">
        <v>0</v>
      </c>
      <c r="Q393" s="21">
        <v>0</v>
      </c>
      <c r="R393" s="21">
        <v>3.81</v>
      </c>
      <c r="U393" s="23" t="s">
        <v>43095</v>
      </c>
      <c r="V393" s="23" t="s">
        <v>43096</v>
      </c>
      <c r="W393" s="24" t="s">
        <v>43097</v>
      </c>
      <c r="X393"/>
      <c r="Y393"/>
      <c r="Z393"/>
      <c r="AA393"/>
      <c r="AB393"/>
    </row>
    <row r="394" spans="1:28" x14ac:dyDescent="0.25">
      <c r="A394" s="25" t="s">
        <v>624</v>
      </c>
      <c r="B394" s="23" t="s">
        <v>625</v>
      </c>
      <c r="C394" s="21">
        <v>3263.66</v>
      </c>
      <c r="D394" s="21">
        <v>67.210989999999995</v>
      </c>
      <c r="E394" s="21">
        <v>54.041989999999998</v>
      </c>
      <c r="F394" s="21">
        <v>1.55</v>
      </c>
      <c r="G394" s="21">
        <v>93.804000000000002</v>
      </c>
      <c r="H394" s="21">
        <v>149.16</v>
      </c>
      <c r="I394" s="21">
        <v>116.175</v>
      </c>
      <c r="J394" s="21">
        <v>165.42198999999999</v>
      </c>
      <c r="K394" s="21">
        <v>547.36999000000003</v>
      </c>
      <c r="L394" s="21">
        <v>0</v>
      </c>
      <c r="M394" s="21">
        <v>0</v>
      </c>
      <c r="N394" s="21">
        <v>679.56700999999998</v>
      </c>
      <c r="O394" s="21">
        <v>10.84</v>
      </c>
      <c r="P394" s="21">
        <v>0</v>
      </c>
      <c r="Q394" s="21">
        <v>0</v>
      </c>
      <c r="R394" s="21">
        <v>3.58</v>
      </c>
      <c r="S394" s="21">
        <v>2.41</v>
      </c>
      <c r="T394" s="21">
        <v>1.8401700000000001</v>
      </c>
      <c r="U394" s="23" t="s">
        <v>43098</v>
      </c>
      <c r="V394" s="23" t="s">
        <v>43099</v>
      </c>
      <c r="W394" s="24" t="s">
        <v>43100</v>
      </c>
      <c r="X394"/>
      <c r="Y394"/>
      <c r="Z394"/>
      <c r="AA394"/>
      <c r="AB394"/>
    </row>
    <row r="395" spans="1:28" x14ac:dyDescent="0.25">
      <c r="A395" s="25" t="s">
        <v>626</v>
      </c>
      <c r="B395" s="23" t="s">
        <v>627</v>
      </c>
      <c r="C395" s="21">
        <v>6991.02</v>
      </c>
      <c r="D395" s="21">
        <v>7133</v>
      </c>
      <c r="E395" s="21">
        <v>4288</v>
      </c>
      <c r="F395" s="21">
        <v>2.34</v>
      </c>
      <c r="G395" s="21">
        <v>810</v>
      </c>
      <c r="H395" s="21">
        <v>0</v>
      </c>
      <c r="I395" s="21">
        <v>1736</v>
      </c>
      <c r="J395" s="21">
        <v>2574</v>
      </c>
      <c r="K395" s="21">
        <v>1886</v>
      </c>
      <c r="L395" s="21">
        <v>18453</v>
      </c>
      <c r="M395" s="21">
        <v>0</v>
      </c>
      <c r="N395" s="21">
        <v>-700</v>
      </c>
      <c r="O395" s="21">
        <v>-11.09</v>
      </c>
      <c r="Q395" s="21">
        <v>-44.079369999999997</v>
      </c>
      <c r="R395" s="21">
        <v>0.72</v>
      </c>
      <c r="S395" s="21">
        <v>0.73</v>
      </c>
      <c r="T395" s="21">
        <v>0.41802</v>
      </c>
      <c r="U395" s="23" t="s">
        <v>43101</v>
      </c>
      <c r="V395" s="23" t="s">
        <v>43102</v>
      </c>
      <c r="W395" s="24" t="s">
        <v>43103</v>
      </c>
      <c r="X395"/>
      <c r="Y395"/>
      <c r="Z395"/>
      <c r="AA395"/>
      <c r="AB395"/>
    </row>
    <row r="396" spans="1:28" x14ac:dyDescent="0.25">
      <c r="A396" s="25" t="s">
        <v>40636</v>
      </c>
      <c r="B396" s="23" t="s">
        <v>40637</v>
      </c>
      <c r="C396" s="21">
        <v>3070.17</v>
      </c>
      <c r="D396" s="21">
        <v>1680.38696</v>
      </c>
      <c r="E396" s="21">
        <v>1354.28295</v>
      </c>
      <c r="F396" s="21">
        <v>0.11</v>
      </c>
      <c r="G396" s="21">
        <v>825.77599999999995</v>
      </c>
      <c r="H396" s="21">
        <v>378.53100000000001</v>
      </c>
      <c r="I396" s="21">
        <v>1582.8449700000001</v>
      </c>
      <c r="J396" s="21">
        <v>2704.30395</v>
      </c>
      <c r="K396" s="21">
        <v>2126.47192</v>
      </c>
      <c r="L396" s="21">
        <v>175.33798999999999</v>
      </c>
      <c r="M396" s="21">
        <v>0</v>
      </c>
      <c r="N396" s="21">
        <v>7161.0419899999997</v>
      </c>
      <c r="U396" s="23" t="s">
        <v>43104</v>
      </c>
      <c r="V396" s="23" t="s">
        <v>43105</v>
      </c>
      <c r="W396" s="24" t="s">
        <v>43106</v>
      </c>
      <c r="X396"/>
      <c r="Y396"/>
      <c r="Z396"/>
      <c r="AA396"/>
      <c r="AB396"/>
    </row>
    <row r="397" spans="1:28" x14ac:dyDescent="0.25">
      <c r="A397" s="25" t="s">
        <v>40638</v>
      </c>
      <c r="B397" s="23" t="s">
        <v>40639</v>
      </c>
      <c r="C397" s="21">
        <v>2309.4299999999998</v>
      </c>
      <c r="D397" s="21">
        <v>167.899</v>
      </c>
      <c r="E397" s="21">
        <v>111.36199000000001</v>
      </c>
      <c r="F397" s="21">
        <v>1.61</v>
      </c>
      <c r="G397" s="21">
        <v>46.817</v>
      </c>
      <c r="H397" s="21">
        <v>5.282</v>
      </c>
      <c r="I397" s="21">
        <v>210.52099000000001</v>
      </c>
      <c r="J397" s="21">
        <v>98.733000000000004</v>
      </c>
      <c r="K397" s="21">
        <v>557.36602000000005</v>
      </c>
      <c r="L397" s="21">
        <v>0</v>
      </c>
      <c r="M397" s="21">
        <v>0</v>
      </c>
      <c r="N397" s="21">
        <v>734.60900000000004</v>
      </c>
      <c r="O397" s="21">
        <v>6.09</v>
      </c>
      <c r="P397" s="21">
        <v>4.4590899999999998</v>
      </c>
      <c r="Q397" s="21">
        <v>0</v>
      </c>
      <c r="R397" s="21">
        <v>4.38</v>
      </c>
      <c r="S397" s="21">
        <v>5.59</v>
      </c>
      <c r="T397" s="21">
        <v>5.1174999999999997</v>
      </c>
      <c r="U397" s="23" t="s">
        <v>43107</v>
      </c>
      <c r="V397" s="23" t="s">
        <v>43108</v>
      </c>
      <c r="W397" s="24" t="s">
        <v>43109</v>
      </c>
      <c r="X397"/>
      <c r="Y397"/>
      <c r="Z397"/>
      <c r="AA397"/>
      <c r="AB397"/>
    </row>
    <row r="398" spans="1:28" x14ac:dyDescent="0.25">
      <c r="A398" s="25" t="s">
        <v>628</v>
      </c>
      <c r="B398" s="23" t="s">
        <v>629</v>
      </c>
      <c r="C398" s="21">
        <v>36065</v>
      </c>
      <c r="D398" s="21">
        <v>4891</v>
      </c>
      <c r="E398" s="21">
        <v>4511</v>
      </c>
      <c r="F398" s="21">
        <v>1.32</v>
      </c>
      <c r="G398" s="21">
        <v>2833</v>
      </c>
      <c r="H398" s="21">
        <v>2640</v>
      </c>
      <c r="I398" s="21">
        <v>11319</v>
      </c>
      <c r="J398" s="21">
        <v>6032</v>
      </c>
      <c r="K398" s="21">
        <v>9879</v>
      </c>
      <c r="L398" s="21">
        <v>8702</v>
      </c>
      <c r="M398" s="21">
        <v>0</v>
      </c>
      <c r="N398" s="21">
        <v>8076</v>
      </c>
      <c r="O398" s="21">
        <v>10.14</v>
      </c>
      <c r="P398" s="21">
        <v>50.698999999999998</v>
      </c>
      <c r="Q398" s="21">
        <v>1.02834</v>
      </c>
      <c r="R398" s="21">
        <v>1.7</v>
      </c>
      <c r="S398" s="21">
        <v>1.2</v>
      </c>
      <c r="T398" s="21">
        <v>0.73043000000000002</v>
      </c>
      <c r="U398" s="23" t="s">
        <v>43110</v>
      </c>
      <c r="V398" s="23" t="s">
        <v>43111</v>
      </c>
      <c r="W398" s="24" t="s">
        <v>43112</v>
      </c>
      <c r="X398"/>
      <c r="Y398"/>
      <c r="Z398"/>
      <c r="AA398"/>
      <c r="AB398"/>
    </row>
    <row r="399" spans="1:28" x14ac:dyDescent="0.25">
      <c r="A399" s="25" t="s">
        <v>631</v>
      </c>
      <c r="B399" s="23" t="s">
        <v>632</v>
      </c>
      <c r="C399" s="21">
        <v>8492.86</v>
      </c>
      <c r="D399" s="21">
        <v>803.76800000000003</v>
      </c>
      <c r="E399" s="21">
        <v>497.70001000000002</v>
      </c>
      <c r="F399" s="21">
        <v>0.82</v>
      </c>
      <c r="G399" s="21">
        <v>152.09898999999999</v>
      </c>
      <c r="H399" s="21">
        <v>396.19900000000001</v>
      </c>
      <c r="I399" s="21">
        <v>612.93402000000003</v>
      </c>
      <c r="J399" s="21">
        <v>904.67796999999996</v>
      </c>
      <c r="K399" s="21">
        <v>725.03497000000004</v>
      </c>
      <c r="L399" s="21">
        <v>1663.4029499999999</v>
      </c>
      <c r="M399" s="21">
        <v>0</v>
      </c>
      <c r="N399" s="21">
        <v>2240.8378899999998</v>
      </c>
      <c r="O399" s="21">
        <v>69.959999999999994</v>
      </c>
      <c r="P399" s="21">
        <v>38.537990000000001</v>
      </c>
      <c r="Q399" s="21">
        <v>0.62700999999999996</v>
      </c>
      <c r="R399" s="21">
        <v>1.1000000000000001</v>
      </c>
      <c r="U399" s="23" t="s">
        <v>43113</v>
      </c>
      <c r="V399" s="23" t="s">
        <v>43114</v>
      </c>
      <c r="W399" s="24" t="s">
        <v>43115</v>
      </c>
      <c r="X399"/>
      <c r="Y399"/>
      <c r="Z399"/>
      <c r="AA399"/>
      <c r="AB399"/>
    </row>
    <row r="400" spans="1:28" x14ac:dyDescent="0.25">
      <c r="A400" s="25" t="s">
        <v>634</v>
      </c>
      <c r="B400" s="23" t="s">
        <v>635</v>
      </c>
      <c r="C400" s="21">
        <v>114651.17</v>
      </c>
      <c r="D400" s="21">
        <v>12904</v>
      </c>
      <c r="E400" s="21">
        <v>9760</v>
      </c>
      <c r="F400" s="21">
        <v>1.0900000000000001</v>
      </c>
      <c r="G400" s="21">
        <v>17869</v>
      </c>
      <c r="H400" s="21">
        <v>16270</v>
      </c>
      <c r="I400" s="21">
        <v>6046</v>
      </c>
      <c r="J400" s="21">
        <v>31531</v>
      </c>
      <c r="K400" s="21">
        <v>43785</v>
      </c>
      <c r="L400" s="21">
        <v>25714</v>
      </c>
      <c r="M400" s="21">
        <v>0</v>
      </c>
      <c r="N400" s="21">
        <v>15891</v>
      </c>
      <c r="O400" s="21">
        <v>35.26</v>
      </c>
      <c r="P400" s="21">
        <v>57.785989999999998</v>
      </c>
      <c r="Q400" s="21">
        <v>1.3689</v>
      </c>
      <c r="R400" s="21">
        <v>1.43</v>
      </c>
      <c r="S400" s="21">
        <v>0.87</v>
      </c>
      <c r="T400" s="21">
        <v>0.30592000000000003</v>
      </c>
      <c r="U400" s="23" t="s">
        <v>43116</v>
      </c>
      <c r="V400" s="23" t="s">
        <v>43117</v>
      </c>
      <c r="W400" s="24" t="s">
        <v>43118</v>
      </c>
      <c r="X400"/>
      <c r="Y400"/>
      <c r="Z400"/>
      <c r="AA400"/>
      <c r="AB400"/>
    </row>
    <row r="401" spans="1:28" x14ac:dyDescent="0.25">
      <c r="A401" s="25" t="s">
        <v>40640</v>
      </c>
      <c r="B401" s="23" t="s">
        <v>40641</v>
      </c>
      <c r="C401" s="21">
        <v>2256.59</v>
      </c>
      <c r="D401" s="21">
        <v>549.15697999999998</v>
      </c>
      <c r="E401" s="21">
        <v>484.82400000000001</v>
      </c>
      <c r="F401" s="21">
        <v>1.1399999999999999</v>
      </c>
      <c r="G401" s="21">
        <v>18185.699209999999</v>
      </c>
      <c r="H401" s="21">
        <v>0</v>
      </c>
      <c r="I401" s="21">
        <v>381.45299999999997</v>
      </c>
      <c r="J401" s="21">
        <v>18507.650389999999</v>
      </c>
      <c r="K401" s="21">
        <v>19348.099600000001</v>
      </c>
      <c r="L401" s="21">
        <v>626.73602000000005</v>
      </c>
      <c r="M401" s="21">
        <v>0</v>
      </c>
      <c r="N401" s="21">
        <v>2474.0400300000001</v>
      </c>
      <c r="O401" s="21">
        <v>35.119999999999997</v>
      </c>
      <c r="P401" s="21">
        <v>16.478999999999999</v>
      </c>
      <c r="Q401" s="21">
        <v>0.1973</v>
      </c>
      <c r="R401" s="21">
        <v>1.04</v>
      </c>
      <c r="S401" s="21">
        <v>1.05</v>
      </c>
      <c r="T401" s="21">
        <v>6.2799999999999995E-2</v>
      </c>
      <c r="U401" s="23" t="s">
        <v>43119</v>
      </c>
      <c r="V401" s="23" t="s">
        <v>43120</v>
      </c>
      <c r="W401" s="24" t="s">
        <v>43121</v>
      </c>
      <c r="X401"/>
      <c r="Y401"/>
      <c r="Z401"/>
      <c r="AA401"/>
      <c r="AB401"/>
    </row>
    <row r="402" spans="1:28" x14ac:dyDescent="0.25">
      <c r="A402" s="25" t="s">
        <v>637</v>
      </c>
      <c r="B402" s="23" t="s">
        <v>638</v>
      </c>
      <c r="C402" s="21">
        <v>79239.87</v>
      </c>
      <c r="D402" s="21">
        <v>7612</v>
      </c>
      <c r="E402" s="21">
        <v>7138</v>
      </c>
      <c r="F402" s="21">
        <v>0.65</v>
      </c>
      <c r="G402" s="21">
        <v>38551</v>
      </c>
      <c r="H402" s="21">
        <v>0</v>
      </c>
      <c r="I402" s="21">
        <v>21728</v>
      </c>
      <c r="J402" s="21">
        <v>132079</v>
      </c>
      <c r="K402" s="21">
        <v>45638</v>
      </c>
      <c r="L402" s="21">
        <v>14402</v>
      </c>
      <c r="M402" s="21">
        <v>0</v>
      </c>
      <c r="N402" s="21">
        <v>50540</v>
      </c>
      <c r="O402" s="21">
        <v>127.93</v>
      </c>
      <c r="P402" s="21">
        <v>21.697990000000001</v>
      </c>
      <c r="Q402" s="21">
        <v>0.27128999999999998</v>
      </c>
      <c r="R402" s="21">
        <v>0.36</v>
      </c>
      <c r="S402" s="21">
        <v>0.35</v>
      </c>
      <c r="T402" s="21">
        <v>5.3650000000000003E-2</v>
      </c>
      <c r="U402" s="23" t="s">
        <v>43122</v>
      </c>
      <c r="V402" s="23" t="s">
        <v>43123</v>
      </c>
      <c r="W402" s="24" t="s">
        <v>43124</v>
      </c>
      <c r="X402"/>
      <c r="Y402"/>
      <c r="Z402"/>
      <c r="AA402"/>
      <c r="AB402"/>
    </row>
    <row r="403" spans="1:28" x14ac:dyDescent="0.25">
      <c r="A403" s="25" t="s">
        <v>639</v>
      </c>
      <c r="B403" s="23" t="s">
        <v>640</v>
      </c>
      <c r="C403" s="21">
        <v>14258.89</v>
      </c>
      <c r="D403" s="21">
        <v>1119.40002</v>
      </c>
      <c r="E403" s="21">
        <v>489.29998000000001</v>
      </c>
      <c r="F403" s="21">
        <v>0.51</v>
      </c>
      <c r="G403" s="21">
        <v>418.1</v>
      </c>
      <c r="H403" s="21">
        <v>0</v>
      </c>
      <c r="I403" s="21">
        <v>4785.6000899999999</v>
      </c>
      <c r="J403" s="21">
        <v>1477.1999499999999</v>
      </c>
      <c r="K403" s="21">
        <v>1556</v>
      </c>
      <c r="L403" s="21">
        <v>1437.3000400000001</v>
      </c>
      <c r="M403" s="21">
        <v>0</v>
      </c>
      <c r="N403" s="21">
        <v>3465.3000400000001</v>
      </c>
      <c r="O403" s="21">
        <v>33.520000000000003</v>
      </c>
      <c r="P403" s="21">
        <v>28.891999999999999</v>
      </c>
      <c r="Q403" s="21">
        <v>0.40629999999999999</v>
      </c>
      <c r="R403" s="21">
        <v>1.07</v>
      </c>
      <c r="S403" s="21">
        <v>1.05</v>
      </c>
      <c r="T403" s="21">
        <v>0.77029999999999998</v>
      </c>
      <c r="U403" s="23" t="s">
        <v>43125</v>
      </c>
      <c r="V403" s="23" t="s">
        <v>43126</v>
      </c>
      <c r="W403" s="24" t="s">
        <v>43127</v>
      </c>
      <c r="X403"/>
      <c r="Y403"/>
      <c r="Z403"/>
      <c r="AA403"/>
      <c r="AB403"/>
    </row>
    <row r="404" spans="1:28" x14ac:dyDescent="0.25">
      <c r="A404" s="25" t="s">
        <v>642</v>
      </c>
      <c r="B404" s="23" t="s">
        <v>643</v>
      </c>
      <c r="C404" s="21">
        <v>23638.799999999999</v>
      </c>
      <c r="D404" s="21">
        <v>2406.7309500000001</v>
      </c>
      <c r="E404" s="21">
        <v>1727.18896</v>
      </c>
      <c r="F404" s="21">
        <v>1.36</v>
      </c>
      <c r="G404" s="21">
        <v>5863.6889600000004</v>
      </c>
      <c r="H404" s="21">
        <v>0</v>
      </c>
      <c r="I404" s="21">
        <v>7061.0878899999998</v>
      </c>
      <c r="J404" s="21">
        <v>8241.9941400000007</v>
      </c>
      <c r="K404" s="21">
        <v>8528.68066</v>
      </c>
      <c r="L404" s="21">
        <v>1085.7120299999999</v>
      </c>
      <c r="M404" s="21">
        <v>0</v>
      </c>
      <c r="N404" s="21">
        <v>8605.7324200000003</v>
      </c>
      <c r="O404" s="21">
        <v>27.8</v>
      </c>
      <c r="P404" s="21">
        <v>11.166</v>
      </c>
      <c r="Q404" s="21">
        <v>0.12569</v>
      </c>
      <c r="R404" s="21">
        <v>1.04</v>
      </c>
      <c r="S404" s="21">
        <v>1.03</v>
      </c>
      <c r="T404" s="21">
        <v>0.32334000000000002</v>
      </c>
      <c r="U404" s="23" t="s">
        <v>43128</v>
      </c>
      <c r="V404" s="23" t="s">
        <v>43129</v>
      </c>
      <c r="W404" s="24" t="s">
        <v>43130</v>
      </c>
      <c r="X404"/>
      <c r="Y404"/>
      <c r="Z404"/>
      <c r="AA404"/>
      <c r="AB404"/>
    </row>
    <row r="405" spans="1:28" x14ac:dyDescent="0.25">
      <c r="A405" s="25" t="s">
        <v>40642</v>
      </c>
      <c r="B405" s="23" t="s">
        <v>40643</v>
      </c>
      <c r="C405" s="21">
        <v>2155.27</v>
      </c>
      <c r="D405" s="21">
        <v>271.06099999999998</v>
      </c>
      <c r="E405" s="21">
        <v>153.00299999999999</v>
      </c>
      <c r="F405" s="21">
        <v>1.38</v>
      </c>
      <c r="G405" s="21">
        <v>34.69699</v>
      </c>
      <c r="H405" s="21">
        <v>213.24898999999999</v>
      </c>
      <c r="I405" s="21">
        <v>25.899989999999999</v>
      </c>
      <c r="J405" s="21">
        <v>502.32400000000001</v>
      </c>
      <c r="K405" s="21">
        <v>317.27600000000001</v>
      </c>
      <c r="L405" s="21">
        <v>423.24898999999999</v>
      </c>
      <c r="M405" s="21">
        <v>0</v>
      </c>
      <c r="N405" s="21">
        <v>511.47899999999998</v>
      </c>
      <c r="O405" s="21">
        <v>21.96</v>
      </c>
      <c r="P405" s="21">
        <v>48.27899</v>
      </c>
      <c r="Q405" s="21">
        <v>0.93342999999999998</v>
      </c>
      <c r="R405" s="21">
        <v>0.66</v>
      </c>
      <c r="S405" s="21">
        <v>0.21</v>
      </c>
      <c r="T405" s="21">
        <v>0.13800999999999999</v>
      </c>
      <c r="U405" s="23" t="s">
        <v>43131</v>
      </c>
      <c r="V405" s="23" t="s">
        <v>43132</v>
      </c>
      <c r="W405" s="24" t="s">
        <v>43133</v>
      </c>
      <c r="X405"/>
      <c r="Y405"/>
      <c r="Z405"/>
      <c r="AA405"/>
      <c r="AB405"/>
    </row>
    <row r="406" spans="1:28" x14ac:dyDescent="0.25">
      <c r="A406" s="25" t="s">
        <v>644</v>
      </c>
      <c r="B406" s="23" t="s">
        <v>645</v>
      </c>
      <c r="C406" s="21">
        <v>6030.1</v>
      </c>
      <c r="D406" s="21">
        <v>724.36699999999996</v>
      </c>
      <c r="E406" s="21">
        <v>658.70599000000004</v>
      </c>
      <c r="F406" s="21">
        <v>0.75</v>
      </c>
      <c r="G406" s="21">
        <v>16153</v>
      </c>
      <c r="H406" s="21">
        <v>4.9640000000000004</v>
      </c>
      <c r="I406" s="21">
        <v>154.15499</v>
      </c>
      <c r="J406" s="21">
        <v>29029.16992</v>
      </c>
      <c r="K406" s="21">
        <v>17917.619139999999</v>
      </c>
      <c r="L406" s="21">
        <v>9.6719899999999992</v>
      </c>
      <c r="M406" s="21">
        <v>0</v>
      </c>
      <c r="N406" s="21">
        <v>2481.5769</v>
      </c>
      <c r="O406" s="21">
        <v>21.49</v>
      </c>
      <c r="P406" s="21">
        <v>35.982999999999997</v>
      </c>
      <c r="Q406" s="21">
        <v>0.56208999999999998</v>
      </c>
      <c r="R406" s="21">
        <v>0.69</v>
      </c>
      <c r="S406" s="21">
        <v>0.62</v>
      </c>
      <c r="T406" s="21">
        <v>6.0609999999999997E-2</v>
      </c>
      <c r="U406" s="23" t="s">
        <v>43134</v>
      </c>
      <c r="V406" s="23" t="s">
        <v>43135</v>
      </c>
      <c r="W406" s="24" t="s">
        <v>43136</v>
      </c>
      <c r="X406"/>
      <c r="Y406"/>
      <c r="Z406"/>
      <c r="AA406"/>
      <c r="AB406"/>
    </row>
    <row r="407" spans="1:28" x14ac:dyDescent="0.25">
      <c r="A407" s="25" t="s">
        <v>647</v>
      </c>
      <c r="B407" s="23" t="s">
        <v>648</v>
      </c>
      <c r="C407" s="21">
        <v>4137.43</v>
      </c>
      <c r="D407" s="21">
        <v>537</v>
      </c>
      <c r="E407" s="21">
        <v>391</v>
      </c>
      <c r="F407" s="21">
        <v>1.33</v>
      </c>
      <c r="G407" s="21">
        <v>836</v>
      </c>
      <c r="H407" s="21">
        <v>664</v>
      </c>
      <c r="I407" s="21">
        <v>192</v>
      </c>
      <c r="J407" s="21">
        <v>1105</v>
      </c>
      <c r="K407" s="21">
        <v>1820</v>
      </c>
      <c r="L407" s="21">
        <v>1089</v>
      </c>
      <c r="M407" s="21">
        <v>0</v>
      </c>
      <c r="N407" s="21">
        <v>1032</v>
      </c>
      <c r="O407" s="21">
        <v>21.87</v>
      </c>
      <c r="P407" s="21">
        <v>47.033999999999999</v>
      </c>
      <c r="Q407" s="21">
        <v>0.88797999999999999</v>
      </c>
      <c r="R407" s="21">
        <v>1.93</v>
      </c>
      <c r="S407" s="21">
        <v>1.05</v>
      </c>
      <c r="T407" s="21">
        <v>0.28959000000000001</v>
      </c>
      <c r="U407" s="23" t="s">
        <v>43137</v>
      </c>
      <c r="V407" s="23" t="s">
        <v>43138</v>
      </c>
      <c r="W407" s="24" t="s">
        <v>43139</v>
      </c>
      <c r="X407"/>
      <c r="Y407"/>
      <c r="Z407"/>
      <c r="AA407"/>
      <c r="AB407"/>
    </row>
    <row r="408" spans="1:28" x14ac:dyDescent="0.25">
      <c r="A408" s="25" t="s">
        <v>40644</v>
      </c>
      <c r="B408" s="23" t="s">
        <v>40645</v>
      </c>
      <c r="C408" s="21">
        <v>2746.61</v>
      </c>
      <c r="D408" s="21">
        <v>260.05700000000002</v>
      </c>
      <c r="E408" s="21">
        <v>248.369</v>
      </c>
      <c r="F408" s="21">
        <v>0.61</v>
      </c>
      <c r="G408" s="21">
        <v>8800.9482399999997</v>
      </c>
      <c r="H408" s="21">
        <v>0</v>
      </c>
      <c r="I408" s="21">
        <v>902.83696999999995</v>
      </c>
      <c r="J408" s="21">
        <v>13492.820309999999</v>
      </c>
      <c r="K408" s="21">
        <v>9010.84375</v>
      </c>
      <c r="L408" s="21">
        <v>791.12297999999998</v>
      </c>
      <c r="M408" s="21">
        <v>0</v>
      </c>
      <c r="N408" s="21">
        <v>1551.7049500000001</v>
      </c>
      <c r="O408" s="21">
        <v>30.41</v>
      </c>
      <c r="P408" s="21">
        <v>4.4267000000000003</v>
      </c>
      <c r="Q408" s="21">
        <v>4.6309999999999997E-2</v>
      </c>
      <c r="R408" s="21">
        <v>0.68</v>
      </c>
      <c r="S408" s="21">
        <v>0.67</v>
      </c>
      <c r="T408" s="21">
        <v>1.555E-2</v>
      </c>
      <c r="U408" s="23" t="s">
        <v>43140</v>
      </c>
      <c r="V408" s="23" t="s">
        <v>43141</v>
      </c>
      <c r="W408" s="24" t="s">
        <v>43142</v>
      </c>
      <c r="X408"/>
      <c r="Y408"/>
      <c r="Z408"/>
      <c r="AA408"/>
      <c r="AB408"/>
    </row>
    <row r="409" spans="1:28" x14ac:dyDescent="0.25">
      <c r="A409" s="25" t="s">
        <v>40646</v>
      </c>
      <c r="B409" s="23" t="s">
        <v>40647</v>
      </c>
      <c r="C409" s="21">
        <v>2634.89</v>
      </c>
      <c r="D409" s="21">
        <v>182.42699999999999</v>
      </c>
      <c r="E409" s="21">
        <v>149.53199000000001</v>
      </c>
      <c r="F409" s="21">
        <v>0.75</v>
      </c>
      <c r="G409" s="21">
        <v>334.49797999999998</v>
      </c>
      <c r="H409" s="21">
        <v>0</v>
      </c>
      <c r="I409" s="21">
        <v>951.70201999999995</v>
      </c>
      <c r="J409" s="21">
        <v>512.40697999999998</v>
      </c>
      <c r="K409" s="21">
        <v>568.42601999999999</v>
      </c>
      <c r="L409" s="21">
        <v>263.65399000000002</v>
      </c>
      <c r="M409" s="21">
        <v>0</v>
      </c>
      <c r="N409" s="21">
        <v>713.45201999999995</v>
      </c>
      <c r="O409" s="21">
        <v>15.4</v>
      </c>
      <c r="P409" s="21">
        <v>34.230989999999998</v>
      </c>
      <c r="Q409" s="21">
        <v>0.52046999999999999</v>
      </c>
      <c r="R409" s="21">
        <v>1.41</v>
      </c>
      <c r="S409" s="21">
        <v>1.1100000000000001</v>
      </c>
      <c r="T409" s="21">
        <v>0.45651999999999998</v>
      </c>
      <c r="U409" s="23" t="s">
        <v>43143</v>
      </c>
      <c r="V409" s="23" t="s">
        <v>43144</v>
      </c>
      <c r="W409" s="24" t="s">
        <v>43145</v>
      </c>
      <c r="X409"/>
      <c r="Y409"/>
      <c r="Z409"/>
      <c r="AA409"/>
      <c r="AB409"/>
    </row>
    <row r="410" spans="1:28" x14ac:dyDescent="0.25">
      <c r="A410" s="25" t="s">
        <v>649</v>
      </c>
      <c r="B410" s="23" t="s">
        <v>650</v>
      </c>
      <c r="C410" s="21">
        <v>5183.17</v>
      </c>
      <c r="D410" s="21">
        <v>1204</v>
      </c>
      <c r="E410" s="21">
        <v>904</v>
      </c>
      <c r="F410" s="21">
        <v>1.87</v>
      </c>
      <c r="G410" s="21">
        <v>626</v>
      </c>
      <c r="H410" s="21">
        <v>1404</v>
      </c>
      <c r="I410" s="21">
        <v>115</v>
      </c>
      <c r="J410" s="21">
        <v>1891</v>
      </c>
      <c r="K410" s="21">
        <v>3214</v>
      </c>
      <c r="L410" s="21">
        <v>3590</v>
      </c>
      <c r="M410" s="21">
        <v>0</v>
      </c>
      <c r="N410" s="21">
        <v>1107</v>
      </c>
      <c r="O410" s="21">
        <v>8.23</v>
      </c>
      <c r="P410" s="21">
        <v>74.559989999999999</v>
      </c>
      <c r="Q410" s="21">
        <v>2.9307799999999999</v>
      </c>
      <c r="R410" s="21">
        <v>1.84</v>
      </c>
      <c r="S410" s="21">
        <v>0.96</v>
      </c>
      <c r="T410" s="21">
        <v>0.62612000000000001</v>
      </c>
      <c r="U410" s="23" t="s">
        <v>43146</v>
      </c>
      <c r="V410" s="23" t="s">
        <v>43147</v>
      </c>
      <c r="W410" s="24" t="s">
        <v>43148</v>
      </c>
      <c r="X410"/>
      <c r="Y410"/>
      <c r="Z410"/>
      <c r="AA410"/>
      <c r="AB410"/>
    </row>
    <row r="411" spans="1:28" x14ac:dyDescent="0.25">
      <c r="A411" s="25" t="s">
        <v>651</v>
      </c>
      <c r="B411" s="23" t="s">
        <v>652</v>
      </c>
      <c r="C411" s="21">
        <v>7074.81</v>
      </c>
      <c r="D411" s="21">
        <v>218.136</v>
      </c>
      <c r="E411" s="21">
        <v>88.851990000000001</v>
      </c>
      <c r="F411" s="21">
        <v>0.73</v>
      </c>
      <c r="G411" s="21">
        <v>102.36799000000001</v>
      </c>
      <c r="H411" s="21">
        <v>0</v>
      </c>
      <c r="I411" s="21">
        <v>2613.9479900000001</v>
      </c>
      <c r="J411" s="21">
        <v>151.565</v>
      </c>
      <c r="K411" s="21">
        <v>479.07</v>
      </c>
      <c r="L411" s="21">
        <v>774.13201000000004</v>
      </c>
      <c r="M411" s="21">
        <v>0</v>
      </c>
      <c r="N411" s="21">
        <v>2045.2869800000001</v>
      </c>
      <c r="O411" s="21">
        <v>3.3</v>
      </c>
      <c r="P411" s="21">
        <v>27.131989999999998</v>
      </c>
      <c r="Q411" s="21">
        <v>0.37235000000000001</v>
      </c>
      <c r="R411" s="21">
        <v>3.89</v>
      </c>
      <c r="S411" s="21">
        <v>3.16</v>
      </c>
      <c r="T411" s="21">
        <v>2.4854099999999999</v>
      </c>
      <c r="U411" s="23" t="s">
        <v>43149</v>
      </c>
      <c r="V411" s="23" t="s">
        <v>43150</v>
      </c>
      <c r="W411" s="24" t="s">
        <v>43151</v>
      </c>
      <c r="X411"/>
      <c r="Y411"/>
      <c r="Z411"/>
      <c r="AA411"/>
      <c r="AB411"/>
    </row>
    <row r="412" spans="1:28" x14ac:dyDescent="0.25">
      <c r="A412" s="25" t="s">
        <v>653</v>
      </c>
      <c r="B412" s="23" t="s">
        <v>654</v>
      </c>
      <c r="C412" s="21">
        <v>28983.26</v>
      </c>
      <c r="D412" s="21">
        <v>3112.3349600000001</v>
      </c>
      <c r="E412" s="21">
        <v>2252.59692</v>
      </c>
      <c r="F412" s="21">
        <v>0.82</v>
      </c>
      <c r="G412" s="21">
        <v>2834.18408</v>
      </c>
      <c r="H412" s="21">
        <v>1453.96801</v>
      </c>
      <c r="I412" s="21">
        <v>18021.83007</v>
      </c>
      <c r="J412" s="21">
        <v>7704.9770500000004</v>
      </c>
      <c r="K412" s="21">
        <v>6893.70507</v>
      </c>
      <c r="L412" s="21">
        <v>11137.610350000001</v>
      </c>
      <c r="M412" s="21">
        <v>0</v>
      </c>
      <c r="N412" s="21">
        <v>7846.1591699999999</v>
      </c>
      <c r="O412" s="21">
        <v>17.18</v>
      </c>
      <c r="P412" s="21">
        <v>58.668990000000001</v>
      </c>
      <c r="Q412" s="21">
        <v>1.4194899999999999</v>
      </c>
      <c r="R412" s="21">
        <v>0.89</v>
      </c>
      <c r="S412" s="21">
        <v>0.71</v>
      </c>
      <c r="T412" s="21">
        <v>0.33816000000000002</v>
      </c>
      <c r="U412" s="23" t="s">
        <v>43152</v>
      </c>
      <c r="V412" s="23" t="s">
        <v>43153</v>
      </c>
      <c r="W412" s="24" t="s">
        <v>43154</v>
      </c>
      <c r="X412"/>
      <c r="Y412"/>
      <c r="Z412"/>
      <c r="AA412"/>
      <c r="AB412"/>
    </row>
    <row r="413" spans="1:28" x14ac:dyDescent="0.25">
      <c r="A413" s="25" t="s">
        <v>40648</v>
      </c>
      <c r="B413" s="23" t="s">
        <v>40649</v>
      </c>
      <c r="C413" s="21">
        <v>10990.32</v>
      </c>
      <c r="D413" s="21">
        <v>1184.5620100000001</v>
      </c>
      <c r="E413" s="21">
        <v>758.06500000000005</v>
      </c>
      <c r="F413" s="21">
        <v>1.2</v>
      </c>
      <c r="G413" s="21">
        <v>1224.7049500000001</v>
      </c>
      <c r="H413" s="21">
        <v>811.27197000000001</v>
      </c>
      <c r="I413" s="21">
        <v>2678.7780699999998</v>
      </c>
      <c r="J413" s="21">
        <v>3167.8588800000002</v>
      </c>
      <c r="K413" s="21">
        <v>3915.3879299999999</v>
      </c>
      <c r="L413" s="21">
        <v>3248.1440400000001</v>
      </c>
      <c r="M413" s="21">
        <v>0</v>
      </c>
      <c r="N413" s="21">
        <v>3567.0681100000002</v>
      </c>
      <c r="O413" s="21">
        <v>9.73</v>
      </c>
      <c r="P413" s="21">
        <v>47.659990000000001</v>
      </c>
      <c r="Q413" s="21">
        <v>0.91059000000000001</v>
      </c>
      <c r="R413" s="21">
        <v>1.24</v>
      </c>
      <c r="S413" s="21">
        <v>0.98</v>
      </c>
      <c r="T413" s="21">
        <v>0.59326999999999996</v>
      </c>
      <c r="U413" s="23" t="s">
        <v>43155</v>
      </c>
      <c r="V413" s="23" t="s">
        <v>43156</v>
      </c>
      <c r="W413" s="24" t="s">
        <v>43157</v>
      </c>
      <c r="X413"/>
      <c r="Y413"/>
      <c r="Z413"/>
      <c r="AA413"/>
      <c r="AB413"/>
    </row>
    <row r="414" spans="1:28" x14ac:dyDescent="0.25">
      <c r="A414" s="25" t="s">
        <v>656</v>
      </c>
      <c r="B414" s="23" t="s">
        <v>657</v>
      </c>
      <c r="C414" s="21">
        <v>48918.13</v>
      </c>
      <c r="D414" s="21">
        <v>4114</v>
      </c>
      <c r="E414" s="21">
        <v>2390</v>
      </c>
      <c r="F414" s="21">
        <v>0.65</v>
      </c>
      <c r="G414" s="21">
        <v>593</v>
      </c>
      <c r="H414" s="21">
        <v>0</v>
      </c>
      <c r="I414" s="21">
        <v>10146</v>
      </c>
      <c r="J414" s="21">
        <v>2731</v>
      </c>
      <c r="K414" s="21">
        <v>1217</v>
      </c>
      <c r="L414" s="21">
        <v>20910</v>
      </c>
      <c r="M414" s="21">
        <v>0</v>
      </c>
      <c r="N414" s="21">
        <v>7449</v>
      </c>
      <c r="O414" s="21">
        <v>16.66</v>
      </c>
      <c r="P414" s="21">
        <v>74.863990000000001</v>
      </c>
      <c r="Q414" s="21">
        <v>2.9784000000000002</v>
      </c>
      <c r="R414" s="21">
        <v>0.52</v>
      </c>
      <c r="S414" s="21">
        <v>0.45</v>
      </c>
      <c r="T414" s="21">
        <v>0.22847999999999999</v>
      </c>
      <c r="U414" s="23" t="s">
        <v>43158</v>
      </c>
      <c r="V414" s="23" t="s">
        <v>43159</v>
      </c>
      <c r="W414" s="24" t="s">
        <v>43160</v>
      </c>
      <c r="X414"/>
      <c r="Y414"/>
      <c r="Z414"/>
      <c r="AA414"/>
      <c r="AB414"/>
    </row>
    <row r="415" spans="1:28" x14ac:dyDescent="0.25">
      <c r="A415" s="25" t="s">
        <v>658</v>
      </c>
      <c r="B415" s="23" t="s">
        <v>659</v>
      </c>
      <c r="C415" s="21">
        <v>13376.36</v>
      </c>
      <c r="D415" s="21">
        <v>267.60399999999998</v>
      </c>
      <c r="E415" s="21">
        <v>131.166</v>
      </c>
      <c r="F415" s="21">
        <v>0.95</v>
      </c>
      <c r="G415" s="21">
        <v>166.24298999999999</v>
      </c>
      <c r="H415" s="21">
        <v>511.28600999999998</v>
      </c>
      <c r="I415" s="21">
        <v>36.241999999999997</v>
      </c>
      <c r="J415" s="21">
        <v>431.39897999999999</v>
      </c>
      <c r="K415" s="21">
        <v>2555.0019499999999</v>
      </c>
      <c r="L415" s="21">
        <v>766.89202</v>
      </c>
      <c r="M415" s="21">
        <v>0</v>
      </c>
      <c r="N415" s="21">
        <v>4489.1010699999997</v>
      </c>
      <c r="O415" s="21">
        <v>10.17</v>
      </c>
      <c r="P415" s="21">
        <v>14.34099</v>
      </c>
      <c r="Q415" s="21">
        <v>0.16741</v>
      </c>
      <c r="R415" s="21">
        <v>7.75</v>
      </c>
      <c r="S415" s="21">
        <v>4.74</v>
      </c>
      <c r="T415" s="21">
        <v>4.3520500000000002</v>
      </c>
      <c r="U415" s="23" t="s">
        <v>43161</v>
      </c>
      <c r="V415" s="23" t="s">
        <v>43162</v>
      </c>
      <c r="W415" s="24" t="s">
        <v>43163</v>
      </c>
      <c r="X415"/>
      <c r="Y415"/>
      <c r="Z415"/>
      <c r="AA415"/>
      <c r="AB415"/>
    </row>
    <row r="416" spans="1:28" x14ac:dyDescent="0.25">
      <c r="A416" s="25" t="s">
        <v>660</v>
      </c>
      <c r="B416" s="23" t="s">
        <v>661</v>
      </c>
      <c r="C416" s="21">
        <v>9910.66</v>
      </c>
      <c r="D416" s="21">
        <v>1800</v>
      </c>
      <c r="E416" s="21">
        <v>1340</v>
      </c>
      <c r="F416" s="21">
        <v>1.06</v>
      </c>
      <c r="G416" s="21">
        <v>1843</v>
      </c>
      <c r="H416" s="21">
        <v>2014</v>
      </c>
      <c r="I416" s="21">
        <v>4309</v>
      </c>
      <c r="J416" s="21">
        <v>3932</v>
      </c>
      <c r="K416" s="21">
        <v>4659</v>
      </c>
      <c r="L416" s="21">
        <v>6792</v>
      </c>
      <c r="M416" s="21">
        <v>0</v>
      </c>
      <c r="N416" s="21">
        <v>2287</v>
      </c>
      <c r="O416" s="21">
        <v>20.67</v>
      </c>
      <c r="P416" s="21">
        <v>73.94999</v>
      </c>
      <c r="Q416" s="21">
        <v>2.8388300000000002</v>
      </c>
      <c r="R416" s="21">
        <v>1.3</v>
      </c>
      <c r="S416" s="21">
        <v>0.67</v>
      </c>
      <c r="T416" s="21">
        <v>0.20396</v>
      </c>
      <c r="U416" s="23" t="s">
        <v>43164</v>
      </c>
      <c r="V416" s="23" t="s">
        <v>43165</v>
      </c>
      <c r="W416" s="24" t="s">
        <v>43166</v>
      </c>
      <c r="X416"/>
      <c r="Y416"/>
      <c r="Z416"/>
      <c r="AA416"/>
      <c r="AB416"/>
    </row>
    <row r="417" spans="1:28" x14ac:dyDescent="0.25">
      <c r="A417" s="25" t="s">
        <v>662</v>
      </c>
      <c r="B417" s="23" t="s">
        <v>663</v>
      </c>
      <c r="C417" s="21">
        <v>13726.97</v>
      </c>
      <c r="D417" s="21">
        <v>-2025</v>
      </c>
      <c r="E417" s="21">
        <v>-4471</v>
      </c>
      <c r="F417" s="21">
        <v>2.21</v>
      </c>
      <c r="G417" s="21">
        <v>395</v>
      </c>
      <c r="H417" s="21">
        <v>428</v>
      </c>
      <c r="I417" s="21">
        <v>1735</v>
      </c>
      <c r="J417" s="21">
        <v>10605</v>
      </c>
      <c r="K417" s="21">
        <v>7492</v>
      </c>
      <c r="L417" s="21">
        <v>31953</v>
      </c>
      <c r="M417" s="21">
        <v>0</v>
      </c>
      <c r="N417" s="21">
        <v>7065</v>
      </c>
      <c r="O417" s="21">
        <v>5.53</v>
      </c>
      <c r="P417" s="21">
        <v>84.114990000000006</v>
      </c>
      <c r="Q417" s="21">
        <v>5.2953000000000001</v>
      </c>
      <c r="R417" s="21">
        <v>0.64</v>
      </c>
      <c r="S417" s="21">
        <v>0.67</v>
      </c>
      <c r="T417" s="21">
        <v>0.62885000000000002</v>
      </c>
      <c r="U417" s="23" t="s">
        <v>43167</v>
      </c>
      <c r="V417" s="23" t="s">
        <v>43168</v>
      </c>
      <c r="W417" s="24" t="s">
        <v>43169</v>
      </c>
      <c r="X417"/>
      <c r="Y417"/>
      <c r="Z417"/>
      <c r="AA417"/>
      <c r="AB417"/>
    </row>
    <row r="418" spans="1:28" x14ac:dyDescent="0.25">
      <c r="A418" s="25" t="s">
        <v>665</v>
      </c>
      <c r="B418" s="23" t="s">
        <v>666</v>
      </c>
      <c r="C418" s="21">
        <v>2979.14</v>
      </c>
      <c r="D418" s="21">
        <v>187.64599000000001</v>
      </c>
      <c r="E418" s="21">
        <v>93.959990000000005</v>
      </c>
      <c r="F418" s="21">
        <v>0.44</v>
      </c>
      <c r="G418" s="21">
        <v>44.122999999999998</v>
      </c>
      <c r="H418" s="21">
        <v>0</v>
      </c>
      <c r="I418" s="21">
        <v>0</v>
      </c>
      <c r="J418" s="21">
        <v>120.28399</v>
      </c>
      <c r="K418" s="21">
        <v>365.91298999999998</v>
      </c>
      <c r="L418" s="21">
        <v>1231.307</v>
      </c>
      <c r="M418" s="21">
        <v>0</v>
      </c>
      <c r="N418" s="21">
        <v>-518.63202000000001</v>
      </c>
      <c r="O418" s="21">
        <v>-11.36</v>
      </c>
      <c r="Q418" s="21">
        <v>-2.2699799999999999</v>
      </c>
      <c r="R418" s="21">
        <v>2.58</v>
      </c>
      <c r="S418" s="21">
        <v>3.04</v>
      </c>
      <c r="T418" s="21">
        <v>2.6752500000000001</v>
      </c>
      <c r="U418" s="23" t="s">
        <v>43170</v>
      </c>
      <c r="V418" s="23" t="s">
        <v>43171</v>
      </c>
      <c r="W418" s="24" t="s">
        <v>43172</v>
      </c>
      <c r="X418"/>
      <c r="Y418"/>
      <c r="Z418"/>
      <c r="AA418"/>
      <c r="AB418"/>
    </row>
    <row r="419" spans="1:28" x14ac:dyDescent="0.25">
      <c r="A419" s="25" t="s">
        <v>40650</v>
      </c>
      <c r="B419" s="23" t="s">
        <v>40651</v>
      </c>
      <c r="C419" s="21">
        <v>10421.31</v>
      </c>
      <c r="D419" s="21">
        <v>6712.9438399999999</v>
      </c>
      <c r="E419" s="21">
        <v>5139.0532199999998</v>
      </c>
      <c r="F419" s="21">
        <v>-0.1</v>
      </c>
      <c r="G419" s="21">
        <v>2330.3549800000001</v>
      </c>
      <c r="H419" s="21">
        <v>1389.4139399999999</v>
      </c>
      <c r="I419" s="21">
        <v>7158.6899400000002</v>
      </c>
      <c r="J419" s="21">
        <v>15602.730460000001</v>
      </c>
      <c r="K419" s="21">
        <v>18413.179680000001</v>
      </c>
      <c r="L419" s="21">
        <v>7922.0268500000002</v>
      </c>
      <c r="M419" s="21">
        <v>0</v>
      </c>
      <c r="N419" s="21">
        <v>24486.179680000001</v>
      </c>
      <c r="O419" s="21">
        <v>36.94</v>
      </c>
      <c r="P419" s="21">
        <v>24.444990000000001</v>
      </c>
      <c r="Q419" s="21">
        <v>0.32352999999999998</v>
      </c>
      <c r="R419" s="21">
        <v>1.18</v>
      </c>
      <c r="S419" s="21">
        <v>1.0900000000000001</v>
      </c>
      <c r="T419" s="21">
        <v>0.94172</v>
      </c>
      <c r="U419" s="23" t="s">
        <v>43173</v>
      </c>
      <c r="V419" s="23" t="s">
        <v>43174</v>
      </c>
      <c r="W419" s="24" t="s">
        <v>43175</v>
      </c>
      <c r="X419"/>
      <c r="Y419"/>
      <c r="Z419"/>
      <c r="AA419"/>
      <c r="AB419"/>
    </row>
    <row r="420" spans="1:28" x14ac:dyDescent="0.25">
      <c r="A420" s="25" t="s">
        <v>40652</v>
      </c>
      <c r="B420" s="23" t="s">
        <v>40653</v>
      </c>
      <c r="C420" s="21">
        <v>2156.3000000000002</v>
      </c>
      <c r="D420" s="21">
        <v>742.39801</v>
      </c>
      <c r="E420" s="21">
        <v>731.17498000000001</v>
      </c>
      <c r="F420" s="21">
        <v>1.75</v>
      </c>
      <c r="G420" s="21">
        <v>256.35500999999999</v>
      </c>
      <c r="H420" s="21">
        <v>0</v>
      </c>
      <c r="I420" s="21">
        <v>30.395</v>
      </c>
      <c r="J420" s="21">
        <v>406.51400000000001</v>
      </c>
      <c r="K420" s="21">
        <v>609.64801</v>
      </c>
      <c r="L420" s="21">
        <v>1019.41198</v>
      </c>
      <c r="M420" s="21">
        <v>0</v>
      </c>
      <c r="N420" s="21">
        <v>2150.2150799999999</v>
      </c>
      <c r="O420" s="21">
        <v>67.81</v>
      </c>
      <c r="P420" s="21">
        <v>32.098990000000001</v>
      </c>
      <c r="Q420" s="21">
        <v>0.47272999999999998</v>
      </c>
      <c r="R420" s="21">
        <v>1.72</v>
      </c>
      <c r="S420" s="21">
        <v>1.5</v>
      </c>
      <c r="T420" s="21">
        <v>0.86907000000000001</v>
      </c>
      <c r="U420" s="23" t="s">
        <v>43176</v>
      </c>
      <c r="V420" s="23" t="s">
        <v>43177</v>
      </c>
      <c r="W420" s="24" t="s">
        <v>43178</v>
      </c>
      <c r="X420"/>
      <c r="Y420"/>
      <c r="Z420"/>
      <c r="AA420"/>
      <c r="AB420"/>
    </row>
    <row r="421" spans="1:28" x14ac:dyDescent="0.25">
      <c r="A421" s="25" t="s">
        <v>40654</v>
      </c>
      <c r="B421" s="23" t="s">
        <v>40655</v>
      </c>
      <c r="C421" s="21">
        <v>2920.92</v>
      </c>
      <c r="D421" s="21">
        <v>232.84700000000001</v>
      </c>
      <c r="E421" s="21">
        <v>232.84700000000001</v>
      </c>
      <c r="F421" s="21">
        <v>0.82</v>
      </c>
      <c r="G421" s="21">
        <v>547.99297999999999</v>
      </c>
      <c r="H421" s="21">
        <v>546.67796999999996</v>
      </c>
      <c r="I421" s="21">
        <v>340.29500999999999</v>
      </c>
      <c r="J421" s="21">
        <v>876.86797999999999</v>
      </c>
      <c r="K421" s="21">
        <v>1828.14294</v>
      </c>
      <c r="L421" s="21">
        <v>1327.71398</v>
      </c>
      <c r="M421" s="21">
        <v>0</v>
      </c>
      <c r="N421" s="21">
        <v>1579.5660399999999</v>
      </c>
      <c r="O421" s="21">
        <v>9.0399999999999991</v>
      </c>
      <c r="P421" s="21">
        <v>45.551990000000004</v>
      </c>
      <c r="Q421" s="21">
        <v>0.83662000000000003</v>
      </c>
      <c r="R421" s="21">
        <v>2.13</v>
      </c>
      <c r="S421" s="21">
        <v>1.46</v>
      </c>
      <c r="T421" s="21">
        <v>0.83645999999999998</v>
      </c>
      <c r="U421" s="23" t="s">
        <v>43179</v>
      </c>
      <c r="V421" s="23" t="s">
        <v>43180</v>
      </c>
      <c r="W421" s="24" t="s">
        <v>43181</v>
      </c>
      <c r="X421"/>
      <c r="Y421"/>
      <c r="Z421"/>
      <c r="AA421"/>
      <c r="AB421"/>
    </row>
    <row r="422" spans="1:28" x14ac:dyDescent="0.25">
      <c r="A422" s="25" t="s">
        <v>40656</v>
      </c>
      <c r="B422" s="23" t="s">
        <v>40657</v>
      </c>
      <c r="C422" s="21">
        <v>2208.67</v>
      </c>
      <c r="D422" s="21">
        <v>324.81698</v>
      </c>
      <c r="E422" s="21">
        <v>188.899</v>
      </c>
      <c r="F422" s="21">
        <v>0.54</v>
      </c>
      <c r="G422" s="21">
        <v>344.38198</v>
      </c>
      <c r="H422" s="21">
        <v>0</v>
      </c>
      <c r="I422" s="21">
        <v>114.986</v>
      </c>
      <c r="J422" s="21">
        <v>617.01598999999999</v>
      </c>
      <c r="K422" s="21">
        <v>979.58897999999999</v>
      </c>
      <c r="L422" s="21">
        <v>1047.8439900000001</v>
      </c>
      <c r="M422" s="21">
        <v>0</v>
      </c>
      <c r="N422" s="21">
        <v>1581.7370599999999</v>
      </c>
      <c r="O422" s="21">
        <v>4.45</v>
      </c>
      <c r="P422" s="21">
        <v>47.031999999999996</v>
      </c>
      <c r="Q422" s="21">
        <v>0.88793999999999995</v>
      </c>
      <c r="R422" s="21">
        <v>2.29</v>
      </c>
      <c r="S422" s="21">
        <v>1.59</v>
      </c>
      <c r="T422" s="21">
        <v>1.02948</v>
      </c>
      <c r="U422" s="23" t="s">
        <v>43182</v>
      </c>
      <c r="V422" s="23" t="s">
        <v>43183</v>
      </c>
      <c r="W422" s="24" t="s">
        <v>43184</v>
      </c>
      <c r="X422"/>
      <c r="Y422"/>
      <c r="Z422"/>
      <c r="AA422"/>
      <c r="AB422"/>
    </row>
    <row r="423" spans="1:28" x14ac:dyDescent="0.25">
      <c r="A423" s="25" t="s">
        <v>668</v>
      </c>
      <c r="B423" s="23" t="s">
        <v>669</v>
      </c>
      <c r="C423" s="21">
        <v>10138.280000000001</v>
      </c>
      <c r="D423" s="21">
        <v>59.299990000000001</v>
      </c>
      <c r="E423" s="21">
        <v>-34.299999999999997</v>
      </c>
      <c r="F423" s="21">
        <v>1.44</v>
      </c>
      <c r="G423" s="21">
        <v>180.1</v>
      </c>
      <c r="H423" s="21">
        <v>0</v>
      </c>
      <c r="I423" s="21">
        <v>2561.6000899999999</v>
      </c>
      <c r="J423" s="21">
        <v>4533.5</v>
      </c>
      <c r="K423" s="21">
        <v>4894</v>
      </c>
      <c r="L423" s="21">
        <v>1213.40002</v>
      </c>
      <c r="M423" s="21">
        <v>0</v>
      </c>
      <c r="N423" s="21">
        <v>2109.3998999999999</v>
      </c>
      <c r="O423" s="21">
        <v>14.15</v>
      </c>
      <c r="P423" s="21">
        <v>35.590000000000003</v>
      </c>
      <c r="Q423" s="21">
        <v>0.55254000000000003</v>
      </c>
      <c r="R423" s="21">
        <v>1.07</v>
      </c>
      <c r="S423" s="21">
        <v>1.08</v>
      </c>
      <c r="T423" s="21">
        <v>1.03979</v>
      </c>
      <c r="U423" s="23" t="s">
        <v>43185</v>
      </c>
      <c r="V423" s="23" t="s">
        <v>43186</v>
      </c>
      <c r="W423" s="24" t="s">
        <v>43187</v>
      </c>
      <c r="X423"/>
      <c r="Y423"/>
      <c r="Z423"/>
      <c r="AA423"/>
      <c r="AB423"/>
    </row>
    <row r="424" spans="1:28" x14ac:dyDescent="0.25">
      <c r="A424" s="25" t="s">
        <v>670</v>
      </c>
      <c r="B424" s="23" t="s">
        <v>671</v>
      </c>
      <c r="C424" s="21">
        <v>63352.67</v>
      </c>
      <c r="D424" s="21">
        <v>1201.5190399999999</v>
      </c>
      <c r="E424" s="21">
        <v>1068.2969900000001</v>
      </c>
      <c r="F424" s="21">
        <v>1.06</v>
      </c>
      <c r="G424" s="21">
        <v>486.70999</v>
      </c>
      <c r="H424" s="21">
        <v>128.005</v>
      </c>
      <c r="I424" s="21">
        <v>1728.885</v>
      </c>
      <c r="J424" s="21">
        <v>1347.69604</v>
      </c>
      <c r="K424" s="21">
        <v>1706.7669599999999</v>
      </c>
      <c r="L424" s="21">
        <v>648.07799999999997</v>
      </c>
      <c r="M424" s="21">
        <v>0</v>
      </c>
      <c r="N424" s="21">
        <v>2745.11303</v>
      </c>
      <c r="O424" s="21">
        <v>10.78</v>
      </c>
      <c r="P424" s="21">
        <v>18.062989999999999</v>
      </c>
      <c r="Q424" s="21">
        <v>0.22044</v>
      </c>
      <c r="R424" s="21">
        <v>1.44</v>
      </c>
      <c r="S424" s="21">
        <v>1.17</v>
      </c>
      <c r="T424" s="21">
        <v>0.81030999999999997</v>
      </c>
      <c r="U424" s="23" t="s">
        <v>43188</v>
      </c>
      <c r="V424" s="23" t="s">
        <v>43189</v>
      </c>
      <c r="W424" s="24" t="s">
        <v>43190</v>
      </c>
      <c r="X424"/>
      <c r="Y424"/>
      <c r="Z424"/>
      <c r="AA424"/>
      <c r="AB424"/>
    </row>
    <row r="425" spans="1:28" x14ac:dyDescent="0.25">
      <c r="A425" s="25" t="s">
        <v>672</v>
      </c>
      <c r="B425" s="23" t="s">
        <v>672</v>
      </c>
      <c r="C425" s="21">
        <v>22824.78</v>
      </c>
      <c r="D425" s="21">
        <v>2014.09997</v>
      </c>
      <c r="E425" s="21">
        <v>1723.5</v>
      </c>
      <c r="F425" s="21">
        <v>1.1000000000000001</v>
      </c>
      <c r="G425" s="21">
        <v>4950.3999000000003</v>
      </c>
      <c r="H425" s="21">
        <v>800.20001000000002</v>
      </c>
      <c r="I425" s="21">
        <v>5833.3999000000003</v>
      </c>
      <c r="J425" s="21">
        <v>4947.1000899999999</v>
      </c>
      <c r="K425" s="21">
        <v>6564</v>
      </c>
      <c r="L425" s="21">
        <v>5866.3999000000003</v>
      </c>
      <c r="M425" s="21">
        <v>0</v>
      </c>
      <c r="N425" s="21">
        <v>1603.3000400000001</v>
      </c>
      <c r="O425" s="21">
        <v>11.64</v>
      </c>
      <c r="P425" s="21">
        <v>78.563000000000002</v>
      </c>
      <c r="Q425" s="21">
        <v>3.66492</v>
      </c>
      <c r="R425" s="21">
        <v>1.31</v>
      </c>
      <c r="S425" s="21">
        <v>1.17</v>
      </c>
      <c r="T425" s="21">
        <v>0.16441</v>
      </c>
      <c r="U425" s="23" t="s">
        <v>43191</v>
      </c>
      <c r="V425" s="23" t="s">
        <v>43192</v>
      </c>
      <c r="W425" s="24" t="s">
        <v>43193</v>
      </c>
      <c r="X425"/>
      <c r="Y425"/>
      <c r="Z425"/>
      <c r="AA425"/>
      <c r="AB425"/>
    </row>
    <row r="426" spans="1:28" x14ac:dyDescent="0.25">
      <c r="A426" s="25" t="s">
        <v>673</v>
      </c>
      <c r="B426" s="23" t="s">
        <v>674</v>
      </c>
      <c r="C426" s="21">
        <v>12388.76</v>
      </c>
      <c r="D426" s="21">
        <v>2304</v>
      </c>
      <c r="E426" s="21">
        <v>1826</v>
      </c>
      <c r="F426" s="21">
        <v>1.3</v>
      </c>
      <c r="G426" s="21">
        <v>2054</v>
      </c>
      <c r="H426" s="21">
        <v>2808</v>
      </c>
      <c r="I426" s="21">
        <v>11247</v>
      </c>
      <c r="J426" s="21">
        <v>4068</v>
      </c>
      <c r="K426" s="21">
        <v>6611</v>
      </c>
      <c r="L426" s="21">
        <v>13373</v>
      </c>
      <c r="M426" s="21">
        <v>0</v>
      </c>
      <c r="N426" s="21">
        <v>6105</v>
      </c>
      <c r="O426" s="21">
        <v>56.35</v>
      </c>
      <c r="P426" s="21">
        <v>68.605999999999995</v>
      </c>
      <c r="Q426" s="21">
        <v>2.1853099999999999</v>
      </c>
      <c r="R426" s="21">
        <v>1.67</v>
      </c>
      <c r="S426" s="21">
        <v>0.93</v>
      </c>
      <c r="T426" s="21">
        <v>0.42993999999999999</v>
      </c>
      <c r="U426" s="23" t="s">
        <v>43194</v>
      </c>
      <c r="V426" s="23" t="s">
        <v>43195</v>
      </c>
      <c r="W426" s="24" t="s">
        <v>43196</v>
      </c>
      <c r="X426"/>
      <c r="Y426"/>
      <c r="Z426"/>
      <c r="AA426"/>
      <c r="AB426"/>
    </row>
    <row r="427" spans="1:28" x14ac:dyDescent="0.25">
      <c r="A427" s="25" t="s">
        <v>675</v>
      </c>
      <c r="B427" s="23" t="s">
        <v>676</v>
      </c>
      <c r="C427" s="21">
        <v>28389.25</v>
      </c>
      <c r="D427" s="21">
        <v>2136</v>
      </c>
      <c r="E427" s="21">
        <v>-291</v>
      </c>
      <c r="F427" s="21">
        <v>0.65</v>
      </c>
      <c r="G427" s="21">
        <v>3316</v>
      </c>
      <c r="H427" s="21">
        <v>1505</v>
      </c>
      <c r="I427" s="21">
        <v>0</v>
      </c>
      <c r="J427" s="21">
        <v>7839</v>
      </c>
      <c r="K427" s="21">
        <v>9360</v>
      </c>
      <c r="L427" s="21">
        <v>4466</v>
      </c>
      <c r="M427" s="21">
        <v>0</v>
      </c>
      <c r="N427" s="21">
        <v>11372</v>
      </c>
      <c r="O427" s="21">
        <v>34.17</v>
      </c>
      <c r="P427" s="21">
        <v>34.203989999999997</v>
      </c>
      <c r="Q427" s="21">
        <v>0.51983999999999997</v>
      </c>
      <c r="R427" s="21">
        <v>1.36</v>
      </c>
      <c r="S427" s="21">
        <v>1</v>
      </c>
      <c r="T427" s="21">
        <v>0.57901999999999998</v>
      </c>
      <c r="U427" s="23" t="s">
        <v>43197</v>
      </c>
      <c r="V427" s="23" t="s">
        <v>43198</v>
      </c>
      <c r="W427" s="24" t="s">
        <v>43199</v>
      </c>
      <c r="X427"/>
      <c r="Y427"/>
      <c r="Z427"/>
      <c r="AA427"/>
      <c r="AB427"/>
    </row>
    <row r="428" spans="1:28" x14ac:dyDescent="0.25">
      <c r="A428" s="25" t="s">
        <v>40658</v>
      </c>
      <c r="B428" s="23" t="s">
        <v>40659</v>
      </c>
      <c r="C428" s="21">
        <v>2067.09</v>
      </c>
      <c r="D428" s="21">
        <v>856.26898000000006</v>
      </c>
      <c r="E428" s="21">
        <v>621.07701999999995</v>
      </c>
      <c r="F428" s="21">
        <v>1.82</v>
      </c>
      <c r="G428" s="21">
        <v>196.64399</v>
      </c>
      <c r="H428" s="21">
        <v>66.290000000000006</v>
      </c>
      <c r="I428" s="21">
        <v>0</v>
      </c>
      <c r="J428" s="21">
        <v>448.798</v>
      </c>
      <c r="K428" s="21">
        <v>598.48297000000002</v>
      </c>
      <c r="L428" s="21">
        <v>355.33499</v>
      </c>
      <c r="M428" s="21">
        <v>0</v>
      </c>
      <c r="N428" s="21">
        <v>1165.8260399999999</v>
      </c>
      <c r="O428" s="21">
        <v>36.86</v>
      </c>
      <c r="P428" s="21">
        <v>17.036999999999999</v>
      </c>
      <c r="Q428" s="21">
        <v>0.20535</v>
      </c>
      <c r="R428" s="21">
        <v>1.38</v>
      </c>
      <c r="S428" s="21">
        <v>1.19</v>
      </c>
      <c r="T428" s="21">
        <v>0.74765999999999999</v>
      </c>
      <c r="U428" s="23" t="s">
        <v>43200</v>
      </c>
      <c r="V428" s="23" t="s">
        <v>43201</v>
      </c>
      <c r="W428" s="24" t="s">
        <v>43202</v>
      </c>
      <c r="X428"/>
      <c r="Y428"/>
      <c r="Z428"/>
      <c r="AA428"/>
      <c r="AB428"/>
    </row>
    <row r="429" spans="1:28" x14ac:dyDescent="0.25">
      <c r="A429" s="25" t="s">
        <v>677</v>
      </c>
      <c r="B429" s="23" t="s">
        <v>678</v>
      </c>
      <c r="C429" s="21">
        <v>10939.44</v>
      </c>
      <c r="D429" s="21">
        <v>-144.86199999999999</v>
      </c>
      <c r="E429" s="21">
        <v>-152.66400999999999</v>
      </c>
      <c r="F429" s="21">
        <v>1.81</v>
      </c>
      <c r="G429" s="21">
        <v>63.311</v>
      </c>
      <c r="H429" s="21">
        <v>173.28899999999999</v>
      </c>
      <c r="I429" s="21">
        <v>25.933</v>
      </c>
      <c r="J429" s="21">
        <v>161.29499000000001</v>
      </c>
      <c r="K429" s="21">
        <v>917.971</v>
      </c>
      <c r="L429" s="21">
        <v>0.16200000000000001</v>
      </c>
      <c r="M429" s="21">
        <v>0</v>
      </c>
      <c r="N429" s="21">
        <v>40.090989999999998</v>
      </c>
      <c r="O429" s="21">
        <v>1.06</v>
      </c>
      <c r="P429" s="21">
        <v>0.19213</v>
      </c>
      <c r="Q429" s="21">
        <v>1.92E-3</v>
      </c>
      <c r="R429" s="21">
        <v>5.18</v>
      </c>
      <c r="S429" s="21">
        <v>4.62</v>
      </c>
      <c r="T429" s="21">
        <v>4.2243700000000004</v>
      </c>
      <c r="U429" s="23" t="s">
        <v>43203</v>
      </c>
      <c r="V429" s="23" t="s">
        <v>43204</v>
      </c>
      <c r="W429" s="24" t="s">
        <v>43205</v>
      </c>
      <c r="X429"/>
      <c r="Y429"/>
      <c r="Z429"/>
      <c r="AA429"/>
      <c r="AB429"/>
    </row>
    <row r="430" spans="1:28" x14ac:dyDescent="0.25">
      <c r="A430" s="25" t="s">
        <v>40660</v>
      </c>
      <c r="B430" s="23" t="s">
        <v>40661</v>
      </c>
      <c r="C430" s="21">
        <v>2010.18</v>
      </c>
      <c r="D430" s="21">
        <v>340.76400000000001</v>
      </c>
      <c r="E430" s="21">
        <v>257.15899000000002</v>
      </c>
      <c r="F430" s="21">
        <v>0.69</v>
      </c>
      <c r="G430" s="21">
        <v>376.78698000000003</v>
      </c>
      <c r="H430" s="21">
        <v>938</v>
      </c>
      <c r="I430" s="21">
        <v>1089.64599</v>
      </c>
      <c r="J430" s="21">
        <v>465.89199000000002</v>
      </c>
      <c r="K430" s="21">
        <v>1553.854</v>
      </c>
      <c r="L430" s="21">
        <v>1186.2449899999999</v>
      </c>
      <c r="M430" s="21">
        <v>0</v>
      </c>
      <c r="N430" s="21">
        <v>1334.7120299999999</v>
      </c>
      <c r="O430" s="21">
        <v>25.41</v>
      </c>
      <c r="P430" s="21">
        <v>46.901000000000003</v>
      </c>
      <c r="Q430" s="21">
        <v>0.88326000000000005</v>
      </c>
      <c r="R430" s="21">
        <v>3.47</v>
      </c>
      <c r="S430" s="21">
        <v>1.32</v>
      </c>
      <c r="T430" s="21">
        <v>0.51312999999999998</v>
      </c>
      <c r="U430" s="23" t="s">
        <v>43206</v>
      </c>
      <c r="V430" s="23" t="s">
        <v>43207</v>
      </c>
      <c r="W430" s="24" t="s">
        <v>43208</v>
      </c>
      <c r="X430"/>
      <c r="Y430"/>
      <c r="Z430"/>
      <c r="AA430"/>
      <c r="AB430"/>
    </row>
    <row r="431" spans="1:28" x14ac:dyDescent="0.25">
      <c r="A431" s="25" t="s">
        <v>40662</v>
      </c>
      <c r="B431" s="23" t="s">
        <v>40663</v>
      </c>
      <c r="C431" s="21">
        <v>2706.23</v>
      </c>
      <c r="D431" s="21">
        <v>582.90002000000004</v>
      </c>
      <c r="E431" s="21">
        <v>251.8</v>
      </c>
      <c r="F431" s="21">
        <v>2.4900000000000002</v>
      </c>
      <c r="G431" s="21">
        <v>432.20001000000002</v>
      </c>
      <c r="H431" s="21">
        <v>122.59999000000001</v>
      </c>
      <c r="I431" s="21">
        <v>1228.59997</v>
      </c>
      <c r="J431" s="21">
        <v>510.20001000000002</v>
      </c>
      <c r="K431" s="21">
        <v>653.79998000000001</v>
      </c>
      <c r="L431" s="21">
        <v>3378.3000400000001</v>
      </c>
      <c r="M431" s="21">
        <v>612</v>
      </c>
      <c r="N431" s="21">
        <v>1729.59997</v>
      </c>
      <c r="O431" s="21">
        <v>15.92</v>
      </c>
      <c r="P431" s="21">
        <v>59.164999999999999</v>
      </c>
      <c r="Q431" s="21">
        <v>1.9780899999999999</v>
      </c>
      <c r="R431" s="21">
        <v>1.1000000000000001</v>
      </c>
      <c r="S431" s="21">
        <v>1.04</v>
      </c>
      <c r="T431" s="21">
        <v>0.19403999999999999</v>
      </c>
      <c r="U431" s="23" t="s">
        <v>43209</v>
      </c>
      <c r="V431" s="23" t="s">
        <v>43210</v>
      </c>
      <c r="W431" s="24" t="s">
        <v>43211</v>
      </c>
      <c r="X431"/>
      <c r="Y431"/>
      <c r="Z431"/>
      <c r="AA431"/>
      <c r="AB431"/>
    </row>
    <row r="432" spans="1:28" x14ac:dyDescent="0.25">
      <c r="A432" s="25" t="s">
        <v>679</v>
      </c>
      <c r="B432" s="23" t="s">
        <v>680</v>
      </c>
      <c r="C432" s="21">
        <v>5144.12</v>
      </c>
      <c r="D432" s="21">
        <v>-352.99700999999999</v>
      </c>
      <c r="E432" s="21">
        <v>-351.35102000000001</v>
      </c>
      <c r="F432" s="21">
        <v>1.47</v>
      </c>
      <c r="G432" s="21">
        <v>0</v>
      </c>
      <c r="H432" s="21">
        <v>0</v>
      </c>
      <c r="I432" s="21">
        <v>0</v>
      </c>
      <c r="J432" s="21">
        <v>72.563999999999993</v>
      </c>
      <c r="K432" s="21">
        <v>905.65099999999995</v>
      </c>
      <c r="L432" s="21">
        <v>335.48199</v>
      </c>
      <c r="M432" s="21">
        <v>0</v>
      </c>
      <c r="N432" s="21">
        <v>521.23797000000002</v>
      </c>
      <c r="O432" s="21">
        <v>2.75</v>
      </c>
      <c r="P432" s="21">
        <v>43.76399</v>
      </c>
      <c r="Q432" s="21">
        <v>0.77820999999999996</v>
      </c>
      <c r="R432" s="21">
        <v>13.35</v>
      </c>
      <c r="S432" s="21">
        <v>12.48</v>
      </c>
      <c r="T432" s="21">
        <v>12.48071</v>
      </c>
      <c r="U432" s="23" t="s">
        <v>43212</v>
      </c>
      <c r="V432" s="23" t="s">
        <v>43213</v>
      </c>
      <c r="W432" s="24" t="s">
        <v>90</v>
      </c>
      <c r="X432"/>
      <c r="Y432"/>
      <c r="Z432"/>
      <c r="AA432"/>
      <c r="AB432"/>
    </row>
    <row r="433" spans="1:28" x14ac:dyDescent="0.25">
      <c r="A433" s="25" t="s">
        <v>681</v>
      </c>
      <c r="B433" s="23" t="s">
        <v>682</v>
      </c>
      <c r="C433" s="21">
        <v>3415.6</v>
      </c>
      <c r="D433" s="21">
        <v>90.537999999999997</v>
      </c>
      <c r="E433" s="21">
        <v>36.527990000000003</v>
      </c>
      <c r="F433" s="21">
        <v>1.58</v>
      </c>
      <c r="G433" s="21">
        <v>82.58399</v>
      </c>
      <c r="H433" s="21">
        <v>0</v>
      </c>
      <c r="I433" s="21">
        <v>1204.52502</v>
      </c>
      <c r="J433" s="21">
        <v>103.15799</v>
      </c>
      <c r="K433" s="21">
        <v>342.25200999999998</v>
      </c>
      <c r="L433" s="21">
        <v>289.988</v>
      </c>
      <c r="M433" s="21">
        <v>0</v>
      </c>
      <c r="N433" s="21">
        <v>1079.66101</v>
      </c>
      <c r="O433" s="21">
        <v>6.79</v>
      </c>
      <c r="P433" s="21">
        <v>21.06399</v>
      </c>
      <c r="Q433" s="21">
        <v>0.26684000000000002</v>
      </c>
      <c r="R433" s="21">
        <v>3.71</v>
      </c>
      <c r="S433" s="21">
        <v>3.32</v>
      </c>
      <c r="T433" s="21">
        <v>2.5171800000000002</v>
      </c>
      <c r="U433" s="23" t="s">
        <v>43214</v>
      </c>
      <c r="V433" s="23" t="s">
        <v>43215</v>
      </c>
      <c r="W433" s="24" t="s">
        <v>43216</v>
      </c>
      <c r="X433"/>
      <c r="Y433"/>
      <c r="Z433"/>
      <c r="AA433"/>
      <c r="AB433"/>
    </row>
    <row r="434" spans="1:28" x14ac:dyDescent="0.25">
      <c r="A434" s="25" t="s">
        <v>683</v>
      </c>
      <c r="B434" s="23" t="s">
        <v>684</v>
      </c>
      <c r="C434" s="21">
        <v>12447.59</v>
      </c>
      <c r="D434" s="21">
        <v>6289</v>
      </c>
      <c r="E434" s="21">
        <v>5439</v>
      </c>
      <c r="F434" s="21">
        <v>1.01</v>
      </c>
      <c r="G434" s="21">
        <v>582</v>
      </c>
      <c r="H434" s="21">
        <v>474</v>
      </c>
      <c r="I434" s="21">
        <v>2089</v>
      </c>
      <c r="J434" s="21">
        <v>995</v>
      </c>
      <c r="K434" s="21">
        <v>3673</v>
      </c>
      <c r="L434" s="21">
        <v>2965</v>
      </c>
      <c r="M434" s="21">
        <v>0</v>
      </c>
      <c r="N434" s="21">
        <v>7853</v>
      </c>
      <c r="O434" s="21">
        <v>41.5</v>
      </c>
      <c r="P434" s="21">
        <v>26.826989999999999</v>
      </c>
      <c r="Q434" s="21">
        <v>0.36662</v>
      </c>
      <c r="R434" s="21">
        <v>4.46</v>
      </c>
      <c r="S434" s="21">
        <v>3.22</v>
      </c>
      <c r="T434" s="21">
        <v>2.63015</v>
      </c>
      <c r="U434" s="23" t="s">
        <v>43217</v>
      </c>
      <c r="V434" s="23" t="s">
        <v>43218</v>
      </c>
      <c r="W434" s="24" t="s">
        <v>43219</v>
      </c>
      <c r="X434"/>
      <c r="Y434"/>
      <c r="Z434"/>
      <c r="AA434"/>
      <c r="AB434"/>
    </row>
    <row r="435" spans="1:28" x14ac:dyDescent="0.25">
      <c r="A435" s="25" t="s">
        <v>686</v>
      </c>
      <c r="B435" s="23" t="s">
        <v>687</v>
      </c>
      <c r="C435" s="21">
        <v>13304.84</v>
      </c>
      <c r="D435" s="21">
        <v>3617</v>
      </c>
      <c r="E435" s="21">
        <v>3052</v>
      </c>
      <c r="F435" s="21">
        <v>1.33</v>
      </c>
      <c r="G435" s="21">
        <v>154679</v>
      </c>
      <c r="H435" s="21">
        <v>982</v>
      </c>
      <c r="I435" s="21">
        <v>8370</v>
      </c>
      <c r="J435" s="21">
        <v>180727</v>
      </c>
      <c r="K435" s="21">
        <v>166511</v>
      </c>
      <c r="L435" s="21">
        <v>15887</v>
      </c>
      <c r="M435" s="21">
        <v>2014</v>
      </c>
      <c r="N435" s="21">
        <v>21676</v>
      </c>
      <c r="O435" s="21">
        <v>45.84</v>
      </c>
      <c r="P435" s="21">
        <v>43.791989999999998</v>
      </c>
      <c r="Q435" s="21">
        <v>0.84982000000000002</v>
      </c>
      <c r="R435" s="21">
        <v>0.94</v>
      </c>
      <c r="S435" s="21">
        <v>0.92</v>
      </c>
      <c r="T435" s="21">
        <v>6.003E-2</v>
      </c>
      <c r="U435" s="23" t="s">
        <v>43220</v>
      </c>
      <c r="V435" s="23" t="s">
        <v>43221</v>
      </c>
      <c r="W435" s="24" t="s">
        <v>43222</v>
      </c>
      <c r="X435"/>
      <c r="Y435"/>
      <c r="Z435"/>
      <c r="AA435"/>
      <c r="AB435"/>
    </row>
    <row r="436" spans="1:28" x14ac:dyDescent="0.25">
      <c r="A436" s="25" t="s">
        <v>689</v>
      </c>
      <c r="B436" s="23" t="s">
        <v>690</v>
      </c>
      <c r="C436" s="21">
        <v>10494.92</v>
      </c>
      <c r="D436" s="21">
        <v>-406.39100000000002</v>
      </c>
      <c r="E436" s="21">
        <v>-446.25799999999998</v>
      </c>
      <c r="F436" s="21">
        <v>0.96</v>
      </c>
      <c r="G436" s="21">
        <v>178.18799999999999</v>
      </c>
      <c r="H436" s="21">
        <v>0</v>
      </c>
      <c r="I436" s="21">
        <v>0</v>
      </c>
      <c r="J436" s="21">
        <v>424.32997999999998</v>
      </c>
      <c r="K436" s="21">
        <v>2198.125</v>
      </c>
      <c r="L436" s="21">
        <v>1084.5</v>
      </c>
      <c r="M436" s="21">
        <v>0</v>
      </c>
      <c r="N436" s="21">
        <v>769.47698000000003</v>
      </c>
      <c r="O436" s="21">
        <v>2.52</v>
      </c>
      <c r="P436" s="21">
        <v>59.304000000000002</v>
      </c>
      <c r="Q436" s="21">
        <v>1.4572499999999999</v>
      </c>
      <c r="R436" s="21">
        <v>5.27</v>
      </c>
      <c r="S436" s="21">
        <v>5.18</v>
      </c>
      <c r="T436" s="21">
        <v>4.7602900000000004</v>
      </c>
      <c r="U436" s="23" t="s">
        <v>43223</v>
      </c>
      <c r="V436" s="23" t="s">
        <v>43224</v>
      </c>
      <c r="W436" s="24" t="s">
        <v>43225</v>
      </c>
      <c r="X436"/>
      <c r="Y436"/>
      <c r="Z436"/>
      <c r="AA436"/>
      <c r="AB436"/>
    </row>
    <row r="437" spans="1:28" x14ac:dyDescent="0.25">
      <c r="A437" s="25" t="s">
        <v>691</v>
      </c>
      <c r="B437" s="23" t="s">
        <v>692</v>
      </c>
      <c r="C437" s="21">
        <v>6784.39</v>
      </c>
      <c r="D437" s="21">
        <v>881.53301999999996</v>
      </c>
      <c r="E437" s="21">
        <v>712.78899999999999</v>
      </c>
      <c r="F437" s="21">
        <v>1.04</v>
      </c>
      <c r="G437" s="21">
        <v>18005.289059999999</v>
      </c>
      <c r="H437" s="21">
        <v>0</v>
      </c>
      <c r="I437" s="21">
        <v>655.33801000000005</v>
      </c>
      <c r="J437" s="21">
        <v>49532.738279999998</v>
      </c>
      <c r="K437" s="21">
        <v>30061.470700000002</v>
      </c>
      <c r="L437" s="21">
        <v>222.404</v>
      </c>
      <c r="M437" s="21">
        <v>145.45199</v>
      </c>
      <c r="N437" s="21">
        <v>2991.7758699999999</v>
      </c>
      <c r="O437" s="21">
        <v>51.59</v>
      </c>
      <c r="P437" s="21">
        <v>6.0282</v>
      </c>
      <c r="Q437" s="21">
        <v>6.6949999999999996E-2</v>
      </c>
      <c r="R437" s="21">
        <v>0.57999999999999996</v>
      </c>
      <c r="S437" s="21">
        <v>0.61</v>
      </c>
      <c r="T437" s="21">
        <v>0.24339</v>
      </c>
      <c r="U437" s="23" t="s">
        <v>43226</v>
      </c>
      <c r="V437" s="23" t="s">
        <v>43227</v>
      </c>
      <c r="W437" s="24" t="s">
        <v>43228</v>
      </c>
      <c r="X437"/>
      <c r="Y437"/>
      <c r="Z437"/>
      <c r="AA437"/>
      <c r="AB437"/>
    </row>
    <row r="438" spans="1:28" x14ac:dyDescent="0.25">
      <c r="A438" s="25" t="s">
        <v>40664</v>
      </c>
      <c r="B438" s="23" t="s">
        <v>40665</v>
      </c>
      <c r="C438" s="21">
        <v>166413.59</v>
      </c>
      <c r="D438" s="21">
        <v>5105.7001899999996</v>
      </c>
      <c r="E438" s="21">
        <v>4110.6000899999999</v>
      </c>
      <c r="F438" s="21">
        <v>1.17</v>
      </c>
      <c r="G438" s="21">
        <v>1932.0749499999999</v>
      </c>
      <c r="H438" s="21">
        <v>8252.5878900000007</v>
      </c>
      <c r="I438" s="21">
        <v>6835.5</v>
      </c>
      <c r="J438" s="21">
        <v>12214.389639999999</v>
      </c>
      <c r="K438" s="21">
        <v>29508.900389999999</v>
      </c>
      <c r="L438" s="21">
        <v>6914.5497999999998</v>
      </c>
      <c r="M438" s="21">
        <v>0</v>
      </c>
      <c r="N438" s="21">
        <v>23090.740229999999</v>
      </c>
      <c r="U438" s="23" t="s">
        <v>43229</v>
      </c>
      <c r="V438" s="23" t="s">
        <v>43230</v>
      </c>
      <c r="W438" s="24" t="s">
        <v>43231</v>
      </c>
      <c r="X438"/>
      <c r="Y438"/>
      <c r="Z438"/>
      <c r="AA438"/>
      <c r="AB438"/>
    </row>
    <row r="439" spans="1:28" x14ac:dyDescent="0.25">
      <c r="A439" s="25" t="s">
        <v>693</v>
      </c>
      <c r="B439" s="23" t="s">
        <v>694</v>
      </c>
      <c r="C439" s="21">
        <v>10298.549999999999</v>
      </c>
      <c r="D439" s="21">
        <v>2041.90002</v>
      </c>
      <c r="E439" s="21">
        <v>1894.5</v>
      </c>
      <c r="F439" s="21">
        <v>1.67</v>
      </c>
      <c r="G439" s="21">
        <v>681.29998000000001</v>
      </c>
      <c r="H439" s="21">
        <v>20</v>
      </c>
      <c r="I439" s="21">
        <v>897.79998000000001</v>
      </c>
      <c r="J439" s="21">
        <v>5052.6000899999999</v>
      </c>
      <c r="K439" s="21">
        <v>13039.70019</v>
      </c>
      <c r="L439" s="21">
        <v>8176.8999000000003</v>
      </c>
      <c r="M439" s="21">
        <v>0</v>
      </c>
      <c r="N439" s="21">
        <v>6821.2997999999998</v>
      </c>
      <c r="O439" s="21">
        <v>18.809999999999999</v>
      </c>
      <c r="P439" s="21">
        <v>55.107999999999997</v>
      </c>
      <c r="Q439" s="21">
        <v>1.2275499999999999</v>
      </c>
      <c r="R439" s="21">
        <v>2.82</v>
      </c>
      <c r="S439" s="21">
        <v>2.58</v>
      </c>
      <c r="T439" s="21">
        <v>2.4419900000000001</v>
      </c>
      <c r="U439" s="23" t="s">
        <v>43232</v>
      </c>
      <c r="V439" s="23" t="s">
        <v>43233</v>
      </c>
      <c r="W439" s="24" t="s">
        <v>43234</v>
      </c>
      <c r="X439"/>
      <c r="Y439"/>
      <c r="Z439"/>
      <c r="AA439"/>
      <c r="AB439"/>
    </row>
    <row r="440" spans="1:28" x14ac:dyDescent="0.25">
      <c r="A440" s="25" t="s">
        <v>40667</v>
      </c>
      <c r="B440" s="23" t="s">
        <v>40668</v>
      </c>
      <c r="C440" s="21">
        <v>31059.91</v>
      </c>
      <c r="D440" s="21">
        <v>3138.67407</v>
      </c>
      <c r="E440" s="21">
        <v>2381.13598</v>
      </c>
      <c r="F440" s="21">
        <v>1.41</v>
      </c>
      <c r="G440" s="21">
        <v>3619.1159600000001</v>
      </c>
      <c r="H440" s="21">
        <v>0</v>
      </c>
      <c r="I440" s="21">
        <v>12638.990229999999</v>
      </c>
      <c r="J440" s="21">
        <v>8497.2841700000008</v>
      </c>
      <c r="K440" s="21">
        <v>10896.33007</v>
      </c>
      <c r="L440" s="21">
        <v>5958.1079099999997</v>
      </c>
      <c r="M440" s="21">
        <v>0</v>
      </c>
      <c r="N440" s="21">
        <v>10265.219719999999</v>
      </c>
      <c r="O440" s="21">
        <v>11.83</v>
      </c>
      <c r="P440" s="21">
        <v>36.725999999999999</v>
      </c>
      <c r="Q440" s="21">
        <v>0.58040999999999998</v>
      </c>
      <c r="R440" s="21">
        <v>1.28</v>
      </c>
      <c r="S440" s="21">
        <v>1.28</v>
      </c>
      <c r="T440" s="21">
        <v>0.85641</v>
      </c>
      <c r="U440" s="23" t="s">
        <v>43235</v>
      </c>
      <c r="V440" s="23" t="s">
        <v>43236</v>
      </c>
      <c r="W440" s="24" t="s">
        <v>43237</v>
      </c>
      <c r="X440"/>
      <c r="Y440"/>
      <c r="Z440"/>
      <c r="AA440"/>
      <c r="AB440"/>
    </row>
    <row r="441" spans="1:28" x14ac:dyDescent="0.25">
      <c r="A441" s="25" t="s">
        <v>695</v>
      </c>
      <c r="B441" s="23" t="s">
        <v>696</v>
      </c>
      <c r="C441" s="21">
        <v>9588.01</v>
      </c>
      <c r="D441" s="21">
        <v>275.28399000000002</v>
      </c>
      <c r="E441" s="21">
        <v>250.69499999999999</v>
      </c>
      <c r="F441" s="21">
        <v>1.6</v>
      </c>
      <c r="G441" s="21">
        <v>125.41699</v>
      </c>
      <c r="H441" s="21">
        <v>122.48</v>
      </c>
      <c r="I441" s="21">
        <v>255.04400000000001</v>
      </c>
      <c r="J441" s="21">
        <v>187.70799</v>
      </c>
      <c r="K441" s="21">
        <v>717.69897000000003</v>
      </c>
      <c r="L441" s="21">
        <v>0</v>
      </c>
      <c r="M441" s="21">
        <v>0</v>
      </c>
      <c r="N441" s="21">
        <v>1438.3940399999999</v>
      </c>
      <c r="O441" s="21">
        <v>8.3800000000000008</v>
      </c>
      <c r="P441" s="21">
        <v>0</v>
      </c>
      <c r="Q441" s="21">
        <v>0</v>
      </c>
      <c r="R441" s="21">
        <v>3.38</v>
      </c>
      <c r="S441" s="21">
        <v>3.17</v>
      </c>
      <c r="T441" s="21">
        <v>2.5028299999999999</v>
      </c>
      <c r="U441" s="23" t="s">
        <v>43238</v>
      </c>
      <c r="V441" s="23" t="s">
        <v>43239</v>
      </c>
      <c r="W441" s="24" t="s">
        <v>43240</v>
      </c>
      <c r="X441"/>
      <c r="Y441"/>
      <c r="Z441"/>
      <c r="AA441"/>
      <c r="AB441"/>
    </row>
    <row r="442" spans="1:28" x14ac:dyDescent="0.25">
      <c r="A442" s="25" t="s">
        <v>40669</v>
      </c>
      <c r="B442" s="23" t="s">
        <v>40670</v>
      </c>
      <c r="C442" s="21">
        <v>5510.97</v>
      </c>
      <c r="D442" s="21">
        <v>822.53197999999998</v>
      </c>
      <c r="E442" s="21">
        <v>737.98497999999995</v>
      </c>
      <c r="F442" s="21">
        <v>0.66</v>
      </c>
      <c r="G442" s="21">
        <v>100856.79687000001</v>
      </c>
      <c r="H442" s="21">
        <v>0</v>
      </c>
      <c r="I442" s="21">
        <v>130.49699000000001</v>
      </c>
      <c r="J442" s="21">
        <v>138513.59375</v>
      </c>
      <c r="K442" s="21">
        <v>135120.29686999999</v>
      </c>
      <c r="L442" s="21">
        <v>11606.87988</v>
      </c>
      <c r="M442" s="21">
        <v>0</v>
      </c>
      <c r="N442" s="21">
        <v>9409.7783199999994</v>
      </c>
      <c r="U442" s="23" t="s">
        <v>43241</v>
      </c>
      <c r="V442" s="23" t="s">
        <v>43242</v>
      </c>
      <c r="W442" s="24" t="s">
        <v>43243</v>
      </c>
      <c r="X442"/>
      <c r="Y442"/>
      <c r="Z442"/>
      <c r="AA442"/>
      <c r="AB442"/>
    </row>
    <row r="443" spans="1:28" x14ac:dyDescent="0.25">
      <c r="A443" s="25" t="s">
        <v>40671</v>
      </c>
      <c r="B443" s="23" t="s">
        <v>40672</v>
      </c>
      <c r="C443" s="21">
        <v>25641.94</v>
      </c>
      <c r="D443" s="21">
        <v>17173.375</v>
      </c>
      <c r="E443" s="21">
        <v>16064.66015</v>
      </c>
      <c r="F443" s="21">
        <v>0.02</v>
      </c>
      <c r="G443" s="21">
        <v>735951.8125</v>
      </c>
      <c r="H443" s="21">
        <v>0</v>
      </c>
      <c r="I443" s="21">
        <v>582.48999000000003</v>
      </c>
      <c r="J443" s="21">
        <v>972085.875</v>
      </c>
      <c r="K443" s="21">
        <v>835821.5</v>
      </c>
      <c r="L443" s="21">
        <v>148521.5</v>
      </c>
      <c r="M443" s="21">
        <v>0</v>
      </c>
      <c r="N443" s="21">
        <v>99607.03125</v>
      </c>
      <c r="O443" s="21">
        <v>40.47</v>
      </c>
      <c r="P443" s="21">
        <v>61.084989999999998</v>
      </c>
      <c r="Q443" s="21">
        <v>1.5697099999999999</v>
      </c>
      <c r="R443" s="21">
        <v>0.85</v>
      </c>
      <c r="U443" s="23" t="s">
        <v>43244</v>
      </c>
      <c r="V443" s="23" t="s">
        <v>43244</v>
      </c>
      <c r="W443" s="24" t="s">
        <v>43245</v>
      </c>
      <c r="X443"/>
      <c r="Y443"/>
      <c r="Z443"/>
      <c r="AA443"/>
      <c r="AB443"/>
    </row>
    <row r="444" spans="1:28" x14ac:dyDescent="0.25">
      <c r="A444" s="25" t="s">
        <v>697</v>
      </c>
      <c r="B444" s="23" t="s">
        <v>698</v>
      </c>
      <c r="C444" s="21">
        <v>23119.59</v>
      </c>
      <c r="D444" s="21">
        <v>831.90002000000004</v>
      </c>
      <c r="E444" s="21">
        <v>612.90002000000004</v>
      </c>
      <c r="F444" s="21">
        <v>0.47</v>
      </c>
      <c r="G444" s="21">
        <v>422</v>
      </c>
      <c r="H444" s="21">
        <v>646.59996999999998</v>
      </c>
      <c r="I444" s="21">
        <v>5858.3999000000003</v>
      </c>
      <c r="J444" s="21">
        <v>1183.8000400000001</v>
      </c>
      <c r="K444" s="21">
        <v>1395.90002</v>
      </c>
      <c r="L444" s="21">
        <v>2599.5</v>
      </c>
      <c r="M444" s="21">
        <v>0</v>
      </c>
      <c r="N444" s="21">
        <v>3489.8998999999999</v>
      </c>
      <c r="O444" s="21">
        <v>15.02</v>
      </c>
      <c r="P444" s="21">
        <v>39.555</v>
      </c>
      <c r="Q444" s="21">
        <v>0.65437999999999996</v>
      </c>
      <c r="R444" s="21">
        <v>1.18</v>
      </c>
      <c r="S444" s="21">
        <v>0.63</v>
      </c>
      <c r="T444" s="21">
        <v>0.27648</v>
      </c>
      <c r="U444" s="23" t="s">
        <v>43246</v>
      </c>
      <c r="V444" s="23" t="s">
        <v>43247</v>
      </c>
      <c r="W444" s="24" t="s">
        <v>43248</v>
      </c>
      <c r="X444"/>
      <c r="Y444"/>
      <c r="Z444"/>
      <c r="AA444"/>
      <c r="AB444"/>
    </row>
    <row r="445" spans="1:28" x14ac:dyDescent="0.25">
      <c r="A445" s="25" t="s">
        <v>700</v>
      </c>
      <c r="B445" s="23" t="s">
        <v>701</v>
      </c>
      <c r="C445" s="21">
        <v>9996.31</v>
      </c>
      <c r="D445" s="21">
        <v>875.09996999999998</v>
      </c>
      <c r="E445" s="21">
        <v>756.09996999999998</v>
      </c>
      <c r="F445" s="21">
        <v>1.1200000000000001</v>
      </c>
      <c r="G445" s="21">
        <v>95.5</v>
      </c>
      <c r="H445" s="21">
        <v>0</v>
      </c>
      <c r="I445" s="21">
        <v>3115.6000899999999</v>
      </c>
      <c r="J445" s="21">
        <v>621.59996999999998</v>
      </c>
      <c r="K445" s="21">
        <v>344.5</v>
      </c>
      <c r="L445" s="21">
        <v>4558.7001899999996</v>
      </c>
      <c r="M445" s="21">
        <v>0</v>
      </c>
      <c r="N445" s="21">
        <v>551.5</v>
      </c>
      <c r="O445" s="21">
        <v>9.41</v>
      </c>
      <c r="P445" s="21">
        <v>86.069000000000003</v>
      </c>
      <c r="Q445" s="21">
        <v>6.17821</v>
      </c>
      <c r="R445" s="21">
        <v>0.54</v>
      </c>
      <c r="S445" s="21">
        <v>0.55000000000000004</v>
      </c>
      <c r="T445" s="21">
        <v>0.40056999999999998</v>
      </c>
      <c r="U445" s="23" t="s">
        <v>43249</v>
      </c>
      <c r="V445" s="23" t="s">
        <v>43250</v>
      </c>
      <c r="W445" s="24" t="s">
        <v>43251</v>
      </c>
      <c r="X445"/>
      <c r="Y445"/>
      <c r="Z445"/>
      <c r="AA445"/>
      <c r="AB445"/>
    </row>
    <row r="446" spans="1:28" x14ac:dyDescent="0.25">
      <c r="A446" s="25" t="s">
        <v>40673</v>
      </c>
      <c r="B446" s="23" t="s">
        <v>40674</v>
      </c>
      <c r="C446" s="21">
        <v>150409.70000000001</v>
      </c>
      <c r="D446" s="21">
        <v>27476.310539999999</v>
      </c>
      <c r="E446" s="21">
        <v>20582.386709999999</v>
      </c>
      <c r="F446" s="21">
        <v>1.04</v>
      </c>
      <c r="G446" s="21">
        <v>4880.2880800000003</v>
      </c>
      <c r="H446" s="21">
        <v>19579.119139999999</v>
      </c>
      <c r="I446" s="21">
        <v>56853.871090000001</v>
      </c>
      <c r="J446" s="21">
        <v>33142.179680000001</v>
      </c>
      <c r="K446" s="21">
        <v>40701.011709999999</v>
      </c>
      <c r="L446" s="21">
        <v>14392.41015</v>
      </c>
      <c r="M446" s="21">
        <v>0</v>
      </c>
      <c r="N446" s="21">
        <v>54856.800779999998</v>
      </c>
      <c r="U446" s="23" t="s">
        <v>43252</v>
      </c>
      <c r="V446" s="23" t="s">
        <v>43253</v>
      </c>
      <c r="W446" s="24" t="s">
        <v>43254</v>
      </c>
      <c r="X446"/>
      <c r="Y446"/>
      <c r="Z446"/>
      <c r="AA446"/>
      <c r="AB446"/>
    </row>
    <row r="447" spans="1:28" x14ac:dyDescent="0.25">
      <c r="A447" s="25" t="s">
        <v>702</v>
      </c>
      <c r="B447" s="23" t="s">
        <v>703</v>
      </c>
      <c r="C447" s="21">
        <v>8163.55</v>
      </c>
      <c r="D447" s="21">
        <v>393.77699999999999</v>
      </c>
      <c r="E447" s="21">
        <v>334.26299999999998</v>
      </c>
      <c r="F447" s="21">
        <v>0.54</v>
      </c>
      <c r="G447" s="21">
        <v>139.40799999999999</v>
      </c>
      <c r="H447" s="21">
        <v>10.272</v>
      </c>
      <c r="I447" s="21">
        <v>681.02098999999998</v>
      </c>
      <c r="J447" s="21">
        <v>297.20497999999998</v>
      </c>
      <c r="K447" s="21">
        <v>272.61198999999999</v>
      </c>
      <c r="L447" s="21">
        <v>92.5</v>
      </c>
      <c r="M447" s="21">
        <v>0</v>
      </c>
      <c r="N447" s="21">
        <v>798.71501999999998</v>
      </c>
      <c r="O447" s="21">
        <v>58.59</v>
      </c>
      <c r="P447" s="21">
        <v>1.8129900000000001</v>
      </c>
      <c r="Q447" s="21">
        <v>1.8460000000000001E-2</v>
      </c>
      <c r="R447" s="21">
        <v>0.93</v>
      </c>
      <c r="S447" s="21">
        <v>0.88</v>
      </c>
      <c r="T447" s="21">
        <v>0.41361999999999999</v>
      </c>
      <c r="U447" s="23" t="s">
        <v>43255</v>
      </c>
      <c r="V447" s="23" t="s">
        <v>43256</v>
      </c>
      <c r="W447" s="24" t="s">
        <v>43257</v>
      </c>
      <c r="X447"/>
      <c r="Y447"/>
      <c r="Z447"/>
      <c r="AA447"/>
      <c r="AB447"/>
    </row>
    <row r="448" spans="1:28" x14ac:dyDescent="0.25">
      <c r="A448" s="25" t="s">
        <v>40675</v>
      </c>
      <c r="B448" s="23" t="s">
        <v>40676</v>
      </c>
      <c r="C448" s="21">
        <v>2583.7399999999998</v>
      </c>
      <c r="F448" s="21">
        <v>0.3</v>
      </c>
      <c r="U448" s="23" t="s">
        <v>90</v>
      </c>
      <c r="V448" s="23" t="s">
        <v>43258</v>
      </c>
      <c r="W448" s="24" t="s">
        <v>43259</v>
      </c>
      <c r="X448"/>
      <c r="Y448"/>
      <c r="Z448"/>
      <c r="AA448"/>
      <c r="AB448"/>
    </row>
    <row r="449" spans="1:28" x14ac:dyDescent="0.25">
      <c r="A449" s="25" t="s">
        <v>40677</v>
      </c>
      <c r="B449" s="23" t="s">
        <v>40678</v>
      </c>
      <c r="C449" s="21">
        <v>46035.01</v>
      </c>
      <c r="D449" s="21">
        <v>4332.4902300000003</v>
      </c>
      <c r="E449" s="21">
        <v>4090.4479900000001</v>
      </c>
      <c r="F449" s="21">
        <v>0.59</v>
      </c>
      <c r="G449" s="21">
        <v>3959.9789999999998</v>
      </c>
      <c r="H449" s="21">
        <v>2249.9860800000001</v>
      </c>
      <c r="I449" s="21">
        <v>193.58599000000001</v>
      </c>
      <c r="J449" s="21">
        <v>3262.7209400000002</v>
      </c>
      <c r="K449" s="21">
        <v>10291.33007</v>
      </c>
      <c r="L449" s="21">
        <v>0</v>
      </c>
      <c r="M449" s="21">
        <v>0</v>
      </c>
      <c r="N449" s="21">
        <v>10967.780269999999</v>
      </c>
      <c r="O449" s="21">
        <v>3.33</v>
      </c>
      <c r="R449" s="21">
        <v>3.15</v>
      </c>
      <c r="S449" s="21">
        <v>2.46</v>
      </c>
      <c r="T449" s="21">
        <v>1.2508999999999999</v>
      </c>
      <c r="U449" s="23" t="s">
        <v>42637</v>
      </c>
      <c r="V449" s="23" t="s">
        <v>43260</v>
      </c>
      <c r="W449" s="24" t="s">
        <v>43261</v>
      </c>
      <c r="X449"/>
      <c r="Y449"/>
      <c r="Z449"/>
      <c r="AA449"/>
      <c r="AB449"/>
    </row>
    <row r="450" spans="1:28" x14ac:dyDescent="0.25">
      <c r="A450" s="25" t="s">
        <v>705</v>
      </c>
      <c r="B450" s="23" t="s">
        <v>706</v>
      </c>
      <c r="C450" s="21">
        <v>5794.68</v>
      </c>
      <c r="D450" s="21">
        <v>560.18200000000002</v>
      </c>
      <c r="E450" s="21">
        <v>480.60298999999998</v>
      </c>
      <c r="F450" s="21">
        <v>1.28</v>
      </c>
      <c r="G450" s="21">
        <v>221.37299999999999</v>
      </c>
      <c r="H450" s="21">
        <v>0</v>
      </c>
      <c r="I450" s="21">
        <v>960.84301000000005</v>
      </c>
      <c r="J450" s="21">
        <v>435.89801</v>
      </c>
      <c r="K450" s="21">
        <v>347.92198999999999</v>
      </c>
      <c r="L450" s="21">
        <v>1200.5469900000001</v>
      </c>
      <c r="M450" s="21">
        <v>0</v>
      </c>
      <c r="N450" s="21">
        <v>154.66</v>
      </c>
      <c r="O450" s="21">
        <v>0.92</v>
      </c>
      <c r="P450" s="21">
        <v>96.694000000000003</v>
      </c>
      <c r="Q450" s="21">
        <v>29.246379999999998</v>
      </c>
      <c r="R450" s="21">
        <v>0.92</v>
      </c>
      <c r="S450" s="21">
        <v>0.8</v>
      </c>
      <c r="T450" s="21">
        <v>0.29031000000000001</v>
      </c>
      <c r="U450" s="23" t="s">
        <v>43262</v>
      </c>
      <c r="V450" s="23" t="s">
        <v>43263</v>
      </c>
      <c r="W450" s="24" t="s">
        <v>43264</v>
      </c>
      <c r="X450"/>
      <c r="Y450"/>
      <c r="Z450"/>
      <c r="AA450"/>
      <c r="AB450"/>
    </row>
    <row r="451" spans="1:28" x14ac:dyDescent="0.25">
      <c r="A451" s="25" t="s">
        <v>708</v>
      </c>
      <c r="B451" s="23" t="s">
        <v>709</v>
      </c>
      <c r="C451" s="21">
        <v>10400.290000000001</v>
      </c>
      <c r="D451" s="21">
        <v>5564</v>
      </c>
      <c r="E451" s="21">
        <v>3811</v>
      </c>
      <c r="F451" s="21">
        <v>0.65</v>
      </c>
      <c r="G451" s="21">
        <v>1438</v>
      </c>
      <c r="H451" s="21">
        <v>0</v>
      </c>
      <c r="I451" s="21">
        <v>0</v>
      </c>
      <c r="J451" s="21">
        <v>2704</v>
      </c>
      <c r="K451" s="21">
        <v>2698</v>
      </c>
      <c r="L451" s="21">
        <v>3093</v>
      </c>
      <c r="M451" s="21">
        <v>0</v>
      </c>
      <c r="N451" s="21">
        <v>9124</v>
      </c>
      <c r="O451" s="21">
        <v>76.81</v>
      </c>
      <c r="P451" s="21">
        <v>16.553999999999998</v>
      </c>
      <c r="Q451" s="21">
        <v>0.19838</v>
      </c>
      <c r="R451" s="21">
        <v>1.39</v>
      </c>
      <c r="S451" s="21">
        <v>1</v>
      </c>
      <c r="T451" s="21">
        <v>0.46597</v>
      </c>
      <c r="U451" s="23" t="s">
        <v>43265</v>
      </c>
      <c r="V451" s="23" t="s">
        <v>43266</v>
      </c>
      <c r="W451" s="24" t="s">
        <v>43267</v>
      </c>
      <c r="X451"/>
      <c r="Y451"/>
      <c r="Z451"/>
      <c r="AA451"/>
      <c r="AB451"/>
    </row>
    <row r="452" spans="1:28" x14ac:dyDescent="0.25">
      <c r="A452" s="25" t="s">
        <v>710</v>
      </c>
      <c r="B452" s="23" t="s">
        <v>711</v>
      </c>
      <c r="C452" s="21">
        <v>14973.28</v>
      </c>
      <c r="D452" s="21">
        <v>983</v>
      </c>
      <c r="E452" s="21">
        <v>928.29998000000001</v>
      </c>
      <c r="F452" s="21">
        <v>0.69</v>
      </c>
      <c r="G452" s="21">
        <v>644.20001000000002</v>
      </c>
      <c r="H452" s="21">
        <v>0</v>
      </c>
      <c r="I452" s="21">
        <v>1295.5</v>
      </c>
      <c r="J452" s="21">
        <v>1839.1999499999999</v>
      </c>
      <c r="K452" s="21">
        <v>2331.8000400000001</v>
      </c>
      <c r="L452" s="21">
        <v>0</v>
      </c>
      <c r="M452" s="21">
        <v>0</v>
      </c>
      <c r="N452" s="21">
        <v>2929.3000400000001</v>
      </c>
      <c r="O452" s="21">
        <v>23.78</v>
      </c>
      <c r="P452" s="21">
        <v>0</v>
      </c>
      <c r="Q452" s="21">
        <v>0</v>
      </c>
      <c r="R452" s="21">
        <v>1.2</v>
      </c>
      <c r="S452" s="21">
        <v>1.27</v>
      </c>
      <c r="T452" s="21">
        <v>0.91757</v>
      </c>
      <c r="U452" s="23" t="s">
        <v>43268</v>
      </c>
      <c r="V452" s="23" t="s">
        <v>43269</v>
      </c>
      <c r="W452" s="24" t="s">
        <v>43270</v>
      </c>
      <c r="X452"/>
      <c r="Y452"/>
      <c r="Z452"/>
      <c r="AA452"/>
      <c r="AB452"/>
    </row>
    <row r="453" spans="1:28" x14ac:dyDescent="0.25">
      <c r="A453" s="25" t="s">
        <v>712</v>
      </c>
      <c r="B453" s="23" t="s">
        <v>713</v>
      </c>
      <c r="C453" s="21">
        <v>3066.82</v>
      </c>
      <c r="D453" s="21">
        <v>-310.43</v>
      </c>
      <c r="E453" s="21">
        <v>-337.84100999999998</v>
      </c>
      <c r="F453" s="21">
        <v>1.68</v>
      </c>
      <c r="G453" s="21">
        <v>164.89198999999999</v>
      </c>
      <c r="H453" s="21">
        <v>68.73</v>
      </c>
      <c r="I453" s="21">
        <v>306.38900000000001</v>
      </c>
      <c r="J453" s="21">
        <v>284.33598999999998</v>
      </c>
      <c r="K453" s="21">
        <v>704.16998000000001</v>
      </c>
      <c r="L453" s="21">
        <v>294.93599999999998</v>
      </c>
      <c r="M453" s="21">
        <v>0</v>
      </c>
      <c r="N453" s="21">
        <v>354.99200000000002</v>
      </c>
      <c r="O453" s="21">
        <v>1.02</v>
      </c>
      <c r="P453" s="21">
        <v>45.38</v>
      </c>
      <c r="Q453" s="21">
        <v>0.83082</v>
      </c>
      <c r="R453" s="21">
        <v>2.48</v>
      </c>
      <c r="S453" s="21">
        <v>2.23</v>
      </c>
      <c r="T453" s="21">
        <v>1.6549</v>
      </c>
      <c r="U453" s="23" t="s">
        <v>43271</v>
      </c>
      <c r="V453" s="23" t="s">
        <v>43272</v>
      </c>
      <c r="W453" s="24" t="s">
        <v>43273</v>
      </c>
      <c r="X453"/>
      <c r="Y453"/>
      <c r="Z453"/>
      <c r="AA453"/>
      <c r="AB453"/>
    </row>
    <row r="454" spans="1:28" x14ac:dyDescent="0.25">
      <c r="A454" s="25" t="s">
        <v>714</v>
      </c>
      <c r="B454" s="23" t="s">
        <v>715</v>
      </c>
      <c r="C454" s="21">
        <v>6078.34</v>
      </c>
      <c r="D454" s="21">
        <v>1785.7809999999999</v>
      </c>
      <c r="E454" s="21">
        <v>1412.92797</v>
      </c>
      <c r="F454" s="21">
        <v>1.36</v>
      </c>
      <c r="G454" s="21">
        <v>781.73797000000002</v>
      </c>
      <c r="H454" s="21">
        <v>54.410989999999998</v>
      </c>
      <c r="I454" s="21">
        <v>0</v>
      </c>
      <c r="J454" s="21">
        <v>1361.3330000000001</v>
      </c>
      <c r="K454" s="21">
        <v>1482.51196</v>
      </c>
      <c r="L454" s="21">
        <v>394.20900999999998</v>
      </c>
      <c r="M454" s="21">
        <v>0</v>
      </c>
      <c r="N454" s="21">
        <v>4679.7978499999999</v>
      </c>
      <c r="O454" s="21">
        <v>114.53</v>
      </c>
      <c r="P454" s="21">
        <v>7.6575899999999999</v>
      </c>
      <c r="Q454" s="21">
        <v>8.2919999999999994E-2</v>
      </c>
      <c r="R454" s="21">
        <v>1.18</v>
      </c>
      <c r="S454" s="21">
        <v>1.05</v>
      </c>
      <c r="T454" s="21">
        <v>0.4748</v>
      </c>
      <c r="U454" s="23" t="s">
        <v>43274</v>
      </c>
      <c r="V454" s="23" t="s">
        <v>43275</v>
      </c>
      <c r="W454" s="24" t="s">
        <v>43276</v>
      </c>
      <c r="X454"/>
      <c r="Y454"/>
      <c r="Z454"/>
      <c r="AA454"/>
      <c r="AB454"/>
    </row>
    <row r="455" spans="1:28" x14ac:dyDescent="0.25">
      <c r="A455" s="25" t="s">
        <v>716</v>
      </c>
      <c r="B455" s="23" t="s">
        <v>717</v>
      </c>
      <c r="C455" s="21">
        <v>10642.51</v>
      </c>
      <c r="D455" s="21">
        <v>1359.55798</v>
      </c>
      <c r="E455" s="21">
        <v>1266.78198</v>
      </c>
      <c r="F455" s="21">
        <v>0.8</v>
      </c>
      <c r="G455" s="21">
        <v>2991.7529199999999</v>
      </c>
      <c r="H455" s="21">
        <v>0</v>
      </c>
      <c r="I455" s="21">
        <v>1534.83898</v>
      </c>
      <c r="J455" s="21">
        <v>3322.85205</v>
      </c>
      <c r="K455" s="21">
        <v>3589.23803</v>
      </c>
      <c r="L455" s="21">
        <v>920.04900999999995</v>
      </c>
      <c r="M455" s="21">
        <v>0</v>
      </c>
      <c r="N455" s="21">
        <v>1353.4219900000001</v>
      </c>
      <c r="O455" s="21">
        <v>11.86</v>
      </c>
      <c r="P455" s="21">
        <v>39.982999999999997</v>
      </c>
      <c r="Q455" s="21">
        <v>0.66618999999999995</v>
      </c>
      <c r="R455" s="21">
        <v>1.1000000000000001</v>
      </c>
      <c r="S455" s="21">
        <v>1.08</v>
      </c>
      <c r="T455" s="21">
        <v>0.17981</v>
      </c>
      <c r="U455" s="23" t="s">
        <v>43277</v>
      </c>
      <c r="V455" s="23" t="s">
        <v>43278</v>
      </c>
      <c r="W455" s="24" t="s">
        <v>43279</v>
      </c>
      <c r="X455"/>
      <c r="Y455"/>
      <c r="Z455"/>
      <c r="AA455"/>
      <c r="AB455"/>
    </row>
    <row r="456" spans="1:28" x14ac:dyDescent="0.25">
      <c r="A456" s="25" t="s">
        <v>40679</v>
      </c>
      <c r="B456" s="23" t="s">
        <v>40680</v>
      </c>
      <c r="C456" s="21">
        <v>2253.61</v>
      </c>
      <c r="D456" s="21">
        <v>156.41999000000001</v>
      </c>
      <c r="E456" s="21">
        <v>156.41999000000001</v>
      </c>
      <c r="F456" s="21">
        <v>0.66</v>
      </c>
      <c r="G456" s="21">
        <v>100.804</v>
      </c>
      <c r="H456" s="21">
        <v>0</v>
      </c>
      <c r="I456" s="21">
        <v>114.01300000000001</v>
      </c>
      <c r="J456" s="21">
        <v>320.48698999999999</v>
      </c>
      <c r="K456" s="21">
        <v>140.42999</v>
      </c>
      <c r="L456" s="21">
        <v>2752.9919399999999</v>
      </c>
      <c r="M456" s="21">
        <v>0</v>
      </c>
      <c r="N456" s="21">
        <v>659.04998000000001</v>
      </c>
      <c r="U456" s="23" t="s">
        <v>43280</v>
      </c>
      <c r="V456" s="23" t="s">
        <v>43281</v>
      </c>
      <c r="W456" s="24" t="s">
        <v>42382</v>
      </c>
      <c r="X456"/>
      <c r="Y456"/>
      <c r="Z456"/>
      <c r="AA456"/>
      <c r="AB456"/>
    </row>
    <row r="457" spans="1:28" x14ac:dyDescent="0.25">
      <c r="A457" s="25" t="s">
        <v>718</v>
      </c>
      <c r="B457" s="23" t="s">
        <v>719</v>
      </c>
      <c r="C457" s="21">
        <v>31603.84</v>
      </c>
      <c r="D457" s="21">
        <v>2828</v>
      </c>
      <c r="E457" s="21">
        <v>1545</v>
      </c>
      <c r="F457" s="21">
        <v>0.13</v>
      </c>
      <c r="G457" s="21">
        <v>2</v>
      </c>
      <c r="H457" s="21">
        <v>368</v>
      </c>
      <c r="I457" s="21">
        <v>2577</v>
      </c>
      <c r="J457" s="21">
        <v>2204</v>
      </c>
      <c r="K457" s="21">
        <v>3316</v>
      </c>
      <c r="L457" s="21">
        <v>1044</v>
      </c>
      <c r="M457" s="21">
        <v>0</v>
      </c>
      <c r="N457" s="21">
        <v>12741</v>
      </c>
      <c r="O457" s="21">
        <v>17</v>
      </c>
      <c r="P457" s="21">
        <v>7.4107900000000004</v>
      </c>
      <c r="Q457" s="21">
        <v>8.0030000000000004E-2</v>
      </c>
      <c r="R457" s="21">
        <v>1.8</v>
      </c>
      <c r="S457" s="21">
        <v>1.34</v>
      </c>
      <c r="T457" s="21">
        <v>1.33666</v>
      </c>
      <c r="U457" s="23" t="s">
        <v>43282</v>
      </c>
      <c r="V457" s="23" t="s">
        <v>43283</v>
      </c>
      <c r="W457" s="24" t="s">
        <v>43284</v>
      </c>
      <c r="X457"/>
      <c r="Y457"/>
      <c r="Z457"/>
      <c r="AA457"/>
      <c r="AB457"/>
    </row>
    <row r="458" spans="1:28" x14ac:dyDescent="0.25">
      <c r="A458" s="25" t="s">
        <v>720</v>
      </c>
      <c r="B458" s="23" t="s">
        <v>721</v>
      </c>
      <c r="C458" s="21">
        <v>51124.480000000003</v>
      </c>
      <c r="D458" s="21">
        <v>20921</v>
      </c>
      <c r="E458" s="21">
        <v>12018</v>
      </c>
      <c r="F458" s="21">
        <v>1.1100000000000001</v>
      </c>
      <c r="G458" s="21">
        <v>2921</v>
      </c>
      <c r="H458" s="21">
        <v>0</v>
      </c>
      <c r="I458" s="21">
        <v>99698</v>
      </c>
      <c r="J458" s="21">
        <v>12065</v>
      </c>
      <c r="K458" s="21">
        <v>4017</v>
      </c>
      <c r="L458" s="21">
        <v>96093</v>
      </c>
      <c r="M458" s="21">
        <v>0</v>
      </c>
      <c r="N458" s="21">
        <v>12549</v>
      </c>
      <c r="O458" s="21">
        <v>84.52</v>
      </c>
      <c r="P458" s="21">
        <v>88.15</v>
      </c>
      <c r="Q458" s="21">
        <v>7.4386099999999997</v>
      </c>
      <c r="R458" s="21">
        <v>0.33</v>
      </c>
      <c r="S458" s="21">
        <v>0.33</v>
      </c>
      <c r="T458" s="21">
        <v>9.0840000000000004E-2</v>
      </c>
      <c r="U458" s="23" t="s">
        <v>43285</v>
      </c>
      <c r="V458" s="23" t="s">
        <v>43286</v>
      </c>
      <c r="W458" s="24" t="s">
        <v>43287</v>
      </c>
      <c r="X458"/>
      <c r="Y458"/>
      <c r="Z458"/>
      <c r="AA458"/>
      <c r="AB458"/>
    </row>
    <row r="459" spans="1:28" x14ac:dyDescent="0.25">
      <c r="A459" s="25" t="s">
        <v>722</v>
      </c>
      <c r="B459" s="23" t="s">
        <v>723</v>
      </c>
      <c r="C459" s="21">
        <v>15711.59</v>
      </c>
      <c r="D459" s="21">
        <v>135.18499</v>
      </c>
      <c r="E459" s="21">
        <v>51.877989999999997</v>
      </c>
      <c r="F459" s="21">
        <v>0.76</v>
      </c>
      <c r="G459" s="21">
        <v>126.34899</v>
      </c>
      <c r="H459" s="21">
        <v>675.52000999999996</v>
      </c>
      <c r="I459" s="21">
        <v>39.442</v>
      </c>
      <c r="J459" s="21">
        <v>1769.34899</v>
      </c>
      <c r="K459" s="21">
        <v>1520.32104</v>
      </c>
      <c r="L459" s="21">
        <v>0</v>
      </c>
      <c r="M459" s="21">
        <v>0</v>
      </c>
      <c r="N459" s="21">
        <v>213.95699999999999</v>
      </c>
      <c r="O459" s="21">
        <v>0.66</v>
      </c>
      <c r="P459" s="21">
        <v>0</v>
      </c>
      <c r="Q459" s="21">
        <v>0</v>
      </c>
      <c r="R459" s="21">
        <v>0.92</v>
      </c>
      <c r="S459" s="21">
        <v>0.48</v>
      </c>
      <c r="T459" s="21">
        <v>0.40605000000000002</v>
      </c>
      <c r="U459" s="23" t="s">
        <v>43288</v>
      </c>
      <c r="V459" s="23" t="s">
        <v>43289</v>
      </c>
      <c r="W459" s="24" t="s">
        <v>43290</v>
      </c>
      <c r="X459"/>
      <c r="Y459"/>
      <c r="Z459"/>
      <c r="AA459"/>
      <c r="AB459"/>
    </row>
    <row r="460" spans="1:28" x14ac:dyDescent="0.25">
      <c r="A460" s="25" t="s">
        <v>724</v>
      </c>
      <c r="B460" s="23" t="s">
        <v>725</v>
      </c>
      <c r="C460" s="21">
        <v>5404.68</v>
      </c>
      <c r="D460" s="21">
        <v>527.25798999999995</v>
      </c>
      <c r="E460" s="21">
        <v>242.00998999999999</v>
      </c>
      <c r="F460" s="21">
        <v>2.5499999999999998</v>
      </c>
      <c r="G460" s="21">
        <v>601.06097</v>
      </c>
      <c r="H460" s="21">
        <v>542.54301999999996</v>
      </c>
      <c r="I460" s="21">
        <v>984.49797999999998</v>
      </c>
      <c r="J460" s="21">
        <v>858.97600999999997</v>
      </c>
      <c r="K460" s="21">
        <v>1498.58105</v>
      </c>
      <c r="L460" s="21">
        <v>621.70201999999995</v>
      </c>
      <c r="M460" s="21">
        <v>0</v>
      </c>
      <c r="N460" s="21">
        <v>1677.21496</v>
      </c>
      <c r="O460" s="21">
        <v>8.44</v>
      </c>
      <c r="P460" s="21">
        <v>26.297999999999998</v>
      </c>
      <c r="Q460" s="21">
        <v>0.35681000000000002</v>
      </c>
      <c r="R460" s="21">
        <v>1.75</v>
      </c>
      <c r="S460" s="21">
        <v>1.1100000000000001</v>
      </c>
      <c r="T460" s="21">
        <v>0.41325000000000001</v>
      </c>
      <c r="U460" s="23" t="s">
        <v>43291</v>
      </c>
      <c r="V460" s="23" t="s">
        <v>43292</v>
      </c>
      <c r="W460" s="24" t="s">
        <v>43293</v>
      </c>
      <c r="X460"/>
      <c r="Y460"/>
      <c r="Z460"/>
      <c r="AA460"/>
      <c r="AB460"/>
    </row>
    <row r="461" spans="1:28" x14ac:dyDescent="0.25">
      <c r="A461" s="25" t="s">
        <v>726</v>
      </c>
      <c r="B461" s="23" t="s">
        <v>727</v>
      </c>
      <c r="C461" s="21">
        <v>77737.47</v>
      </c>
      <c r="D461" s="21">
        <v>12518</v>
      </c>
      <c r="E461" s="21">
        <v>9581</v>
      </c>
      <c r="F461" s="21">
        <v>0.62</v>
      </c>
      <c r="G461" s="21">
        <v>21961</v>
      </c>
      <c r="H461" s="21">
        <v>0</v>
      </c>
      <c r="I461" s="21">
        <v>78303</v>
      </c>
      <c r="J461" s="21">
        <v>41229</v>
      </c>
      <c r="K461" s="21">
        <v>28790</v>
      </c>
      <c r="L461" s="21">
        <v>28100</v>
      </c>
      <c r="M461" s="21">
        <v>0</v>
      </c>
      <c r="N461" s="21">
        <v>44885</v>
      </c>
      <c r="O461" s="21">
        <v>150.46</v>
      </c>
      <c r="P461" s="21">
        <v>39.611989999999999</v>
      </c>
      <c r="Q461" s="21">
        <v>0.6542</v>
      </c>
      <c r="R461" s="21">
        <v>0.71</v>
      </c>
      <c r="S461" s="21">
        <v>0.7</v>
      </c>
      <c r="T461" s="21">
        <v>0.16563</v>
      </c>
      <c r="U461" s="23" t="s">
        <v>43294</v>
      </c>
      <c r="V461" s="23" t="s">
        <v>43295</v>
      </c>
      <c r="W461" s="24" t="s">
        <v>43296</v>
      </c>
      <c r="X461"/>
      <c r="Y461"/>
      <c r="Z461"/>
      <c r="AA461"/>
      <c r="AB461"/>
    </row>
    <row r="462" spans="1:28" x14ac:dyDescent="0.25">
      <c r="A462" s="25" t="s">
        <v>40681</v>
      </c>
      <c r="B462" s="23" t="s">
        <v>40682</v>
      </c>
      <c r="C462" s="21">
        <v>15387.54</v>
      </c>
      <c r="D462" s="21">
        <v>950.21600000000001</v>
      </c>
      <c r="E462" s="21">
        <v>684.94897000000003</v>
      </c>
      <c r="F462" s="21">
        <v>0.34</v>
      </c>
      <c r="G462" s="21">
        <v>433.01400000000001</v>
      </c>
      <c r="H462" s="21">
        <v>798.75401999999997</v>
      </c>
      <c r="I462" s="21">
        <v>1825.83105</v>
      </c>
      <c r="J462" s="21">
        <v>3788.33691</v>
      </c>
      <c r="K462" s="21">
        <v>4565.3032199999998</v>
      </c>
      <c r="L462" s="21">
        <v>2031.47399</v>
      </c>
      <c r="M462" s="21">
        <v>0</v>
      </c>
      <c r="N462" s="21">
        <v>5397.1708900000003</v>
      </c>
      <c r="U462" s="23" t="s">
        <v>43297</v>
      </c>
      <c r="V462" s="23" t="s">
        <v>43298</v>
      </c>
      <c r="W462" s="24" t="s">
        <v>43299</v>
      </c>
      <c r="X462"/>
      <c r="Y462"/>
      <c r="Z462"/>
      <c r="AA462"/>
      <c r="AB462"/>
    </row>
    <row r="463" spans="1:28" x14ac:dyDescent="0.25">
      <c r="A463" s="25" t="s">
        <v>40683</v>
      </c>
      <c r="B463" s="23" t="s">
        <v>40684</v>
      </c>
      <c r="C463" s="21">
        <v>161887.10999999999</v>
      </c>
      <c r="D463" s="21">
        <v>52569.433590000001</v>
      </c>
      <c r="E463" s="21">
        <v>48775.660150000003</v>
      </c>
      <c r="F463" s="21">
        <v>0.28000000000000003</v>
      </c>
      <c r="G463" s="21">
        <v>2351925</v>
      </c>
      <c r="H463" s="21">
        <v>0</v>
      </c>
      <c r="I463" s="21">
        <v>3130.8539999999998</v>
      </c>
      <c r="J463" s="21">
        <v>3458149</v>
      </c>
      <c r="K463" s="21">
        <v>3064785</v>
      </c>
      <c r="L463" s="21">
        <v>136234.5</v>
      </c>
      <c r="M463" s="21">
        <v>8690.6669899999997</v>
      </c>
      <c r="N463" s="21">
        <v>337526.65625</v>
      </c>
      <c r="U463" s="23" t="s">
        <v>43300</v>
      </c>
      <c r="V463" s="23" t="s">
        <v>43301</v>
      </c>
      <c r="W463" s="24" t="s">
        <v>43302</v>
      </c>
      <c r="X463"/>
      <c r="Y463"/>
      <c r="Z463"/>
      <c r="AA463"/>
      <c r="AB463"/>
    </row>
    <row r="464" spans="1:28" x14ac:dyDescent="0.25">
      <c r="A464" s="25" t="s">
        <v>40685</v>
      </c>
      <c r="B464" s="23" t="s">
        <v>40686</v>
      </c>
      <c r="C464" s="21">
        <v>14694.27</v>
      </c>
      <c r="D464" s="21">
        <v>4444.9877900000001</v>
      </c>
      <c r="E464" s="21">
        <v>2653.4850999999999</v>
      </c>
      <c r="F464" s="21">
        <v>1.54</v>
      </c>
      <c r="G464" s="21">
        <v>2174.1188900000002</v>
      </c>
      <c r="H464" s="21">
        <v>468.25200999999998</v>
      </c>
      <c r="I464" s="21">
        <v>1570.0159900000001</v>
      </c>
      <c r="J464" s="21">
        <v>10726.799800000001</v>
      </c>
      <c r="K464" s="21">
        <v>10427.570309999999</v>
      </c>
      <c r="L464" s="21">
        <v>10571.3496</v>
      </c>
      <c r="M464" s="21">
        <v>0</v>
      </c>
      <c r="N464" s="21">
        <v>11403.20019</v>
      </c>
      <c r="U464" s="23" t="s">
        <v>43303</v>
      </c>
      <c r="V464" s="23" t="s">
        <v>43303</v>
      </c>
      <c r="W464" s="24" t="s">
        <v>43304</v>
      </c>
      <c r="X464"/>
      <c r="Y464"/>
      <c r="Z464"/>
      <c r="AA464"/>
      <c r="AB464"/>
    </row>
    <row r="465" spans="1:28" x14ac:dyDescent="0.25">
      <c r="A465" s="25" t="s">
        <v>728</v>
      </c>
      <c r="B465" s="23" t="s">
        <v>729</v>
      </c>
      <c r="C465" s="21">
        <v>7085.09</v>
      </c>
      <c r="D465" s="21">
        <v>369.75799000000001</v>
      </c>
      <c r="E465" s="21">
        <v>229.55499</v>
      </c>
      <c r="F465" s="21">
        <v>1.01</v>
      </c>
      <c r="G465" s="21">
        <v>920.77197000000001</v>
      </c>
      <c r="H465" s="21">
        <v>946.72997999999995</v>
      </c>
      <c r="I465" s="21">
        <v>397.83897999999999</v>
      </c>
      <c r="J465" s="21">
        <v>1040.5830000000001</v>
      </c>
      <c r="K465" s="21">
        <v>3385.89599</v>
      </c>
      <c r="L465" s="21">
        <v>1061.125</v>
      </c>
      <c r="M465" s="21">
        <v>0</v>
      </c>
      <c r="N465" s="21">
        <v>2712.8610800000001</v>
      </c>
      <c r="O465" s="21">
        <v>19.03</v>
      </c>
      <c r="P465" s="21">
        <v>35.283999999999999</v>
      </c>
      <c r="Q465" s="21">
        <v>0.54520999999999997</v>
      </c>
      <c r="R465" s="21">
        <v>3.7</v>
      </c>
      <c r="S465" s="21">
        <v>2.34</v>
      </c>
      <c r="T465" s="21">
        <v>1.4591700000000001</v>
      </c>
      <c r="U465" s="23" t="s">
        <v>43305</v>
      </c>
      <c r="V465" s="23" t="s">
        <v>43306</v>
      </c>
      <c r="W465" s="24" t="s">
        <v>43307</v>
      </c>
      <c r="X465"/>
      <c r="Y465"/>
      <c r="Z465"/>
      <c r="AA465"/>
      <c r="AB465"/>
    </row>
    <row r="466" spans="1:28" x14ac:dyDescent="0.25">
      <c r="A466" s="25" t="s">
        <v>731</v>
      </c>
      <c r="B466" s="23" t="s">
        <v>732</v>
      </c>
      <c r="C466" s="21">
        <v>5217.25</v>
      </c>
      <c r="D466" s="21">
        <v>1620.8809799999999</v>
      </c>
      <c r="E466" s="21">
        <v>1391.92797</v>
      </c>
      <c r="F466" s="21">
        <v>0.75</v>
      </c>
      <c r="G466" s="21">
        <v>1527.7120299999999</v>
      </c>
      <c r="H466" s="21">
        <v>0</v>
      </c>
      <c r="I466" s="21">
        <v>2832.0878899999998</v>
      </c>
      <c r="J466" s="21">
        <v>2170.02099</v>
      </c>
      <c r="K466" s="21">
        <v>2608.1699199999998</v>
      </c>
      <c r="L466" s="21">
        <v>1922.0849599999999</v>
      </c>
      <c r="M466" s="21">
        <v>0</v>
      </c>
      <c r="N466" s="21">
        <v>4219.5610299999998</v>
      </c>
      <c r="O466" s="21">
        <v>1.99</v>
      </c>
      <c r="P466" s="21">
        <v>29.462990000000001</v>
      </c>
      <c r="Q466" s="21">
        <v>0.41768</v>
      </c>
      <c r="R466" s="21">
        <v>1.19</v>
      </c>
      <c r="S466" s="21">
        <v>1.2</v>
      </c>
      <c r="T466" s="21">
        <v>0.49790000000000001</v>
      </c>
      <c r="U466" s="23" t="s">
        <v>43308</v>
      </c>
      <c r="V466" s="23" t="s">
        <v>43309</v>
      </c>
      <c r="W466" s="24" t="s">
        <v>43310</v>
      </c>
      <c r="X466"/>
      <c r="Y466"/>
      <c r="Z466"/>
      <c r="AA466"/>
      <c r="AB466"/>
    </row>
    <row r="467" spans="1:28" x14ac:dyDescent="0.25">
      <c r="A467" s="25" t="s">
        <v>733</v>
      </c>
      <c r="B467" s="23" t="s">
        <v>734</v>
      </c>
      <c r="C467" s="21">
        <v>4090.98</v>
      </c>
      <c r="D467" s="21">
        <v>515.56200999999999</v>
      </c>
      <c r="E467" s="21">
        <v>338.14098999999999</v>
      </c>
      <c r="F467" s="21">
        <v>1.49</v>
      </c>
      <c r="G467" s="21">
        <v>629.47198000000003</v>
      </c>
      <c r="H467" s="21">
        <v>0</v>
      </c>
      <c r="I467" s="21">
        <v>3148.4489699999999</v>
      </c>
      <c r="J467" s="21">
        <v>1341.58203</v>
      </c>
      <c r="K467" s="21">
        <v>1213.4260200000001</v>
      </c>
      <c r="L467" s="21">
        <v>1664.2729400000001</v>
      </c>
      <c r="M467" s="21">
        <v>0</v>
      </c>
      <c r="N467" s="21">
        <v>493.37398999999999</v>
      </c>
      <c r="O467" s="21">
        <v>11.79</v>
      </c>
      <c r="P467" s="21">
        <v>85.524000000000001</v>
      </c>
      <c r="Q467" s="21">
        <v>3.7315499999999999</v>
      </c>
      <c r="R467" s="21">
        <v>1.04</v>
      </c>
      <c r="S467" s="21">
        <v>0.9</v>
      </c>
      <c r="T467" s="21">
        <v>0.43526999999999999</v>
      </c>
      <c r="U467" s="23" t="s">
        <v>43311</v>
      </c>
      <c r="V467" s="23" t="s">
        <v>43312</v>
      </c>
      <c r="W467" s="24" t="s">
        <v>43313</v>
      </c>
      <c r="X467"/>
      <c r="Y467"/>
      <c r="Z467"/>
      <c r="AA467"/>
      <c r="AB467"/>
    </row>
    <row r="468" spans="1:28" x14ac:dyDescent="0.25">
      <c r="A468" s="25" t="s">
        <v>40687</v>
      </c>
      <c r="B468" s="23" t="s">
        <v>40688</v>
      </c>
      <c r="C468" s="21">
        <v>118331.52</v>
      </c>
      <c r="D468" s="21">
        <v>24554.9414</v>
      </c>
      <c r="E468" s="21">
        <v>22966.810539999999</v>
      </c>
      <c r="F468" s="21">
        <v>0.57999999999999996</v>
      </c>
      <c r="G468" s="21">
        <v>826985.625</v>
      </c>
      <c r="H468" s="21">
        <v>0</v>
      </c>
      <c r="I468" s="21">
        <v>2173.1000899999999</v>
      </c>
      <c r="J468" s="21">
        <v>1188652</v>
      </c>
      <c r="K468" s="21">
        <v>1093484</v>
      </c>
      <c r="L468" s="21">
        <v>69229.976559999996</v>
      </c>
      <c r="M468" s="21">
        <v>5280.0751899999996</v>
      </c>
      <c r="N468" s="21">
        <v>128900.51562000001</v>
      </c>
      <c r="O468" s="21">
        <v>26.06</v>
      </c>
      <c r="P468" s="21">
        <v>20.264990000000001</v>
      </c>
      <c r="Q468" s="21">
        <v>0.26190000000000002</v>
      </c>
      <c r="R468" s="21">
        <v>0.88</v>
      </c>
      <c r="U468" s="23" t="s">
        <v>43314</v>
      </c>
      <c r="V468" s="23" t="s">
        <v>43314</v>
      </c>
      <c r="W468" s="24" t="s">
        <v>43315</v>
      </c>
      <c r="X468"/>
      <c r="Y468"/>
      <c r="Z468"/>
      <c r="AA468"/>
      <c r="AB468"/>
    </row>
    <row r="469" spans="1:28" x14ac:dyDescent="0.25">
      <c r="A469" s="25" t="s">
        <v>735</v>
      </c>
      <c r="B469" s="23" t="s">
        <v>736</v>
      </c>
      <c r="C469" s="21">
        <v>15810.88</v>
      </c>
      <c r="D469" s="21">
        <v>-513</v>
      </c>
      <c r="E469" s="21">
        <v>-640</v>
      </c>
      <c r="F469" s="21">
        <v>0.62</v>
      </c>
      <c r="G469" s="21">
        <v>3214</v>
      </c>
      <c r="H469" s="21">
        <v>0</v>
      </c>
      <c r="I469" s="21">
        <v>0</v>
      </c>
      <c r="J469" s="21">
        <v>15148</v>
      </c>
      <c r="K469" s="21">
        <v>4478</v>
      </c>
      <c r="L469" s="21">
        <v>891</v>
      </c>
      <c r="M469" s="21">
        <v>0</v>
      </c>
      <c r="N469" s="21">
        <v>10531</v>
      </c>
      <c r="O469" s="21">
        <v>68.319999999999993</v>
      </c>
      <c r="P469" s="21">
        <v>7.6915899999999997</v>
      </c>
      <c r="Q469" s="21">
        <v>8.3320000000000005E-2</v>
      </c>
      <c r="R469" s="21">
        <v>0.28000000000000003</v>
      </c>
      <c r="S469" s="21">
        <v>0.3</v>
      </c>
      <c r="T469" s="21">
        <v>8.344E-2</v>
      </c>
      <c r="U469" s="23" t="s">
        <v>43316</v>
      </c>
      <c r="V469" s="23" t="s">
        <v>42712</v>
      </c>
      <c r="W469" s="24" t="s">
        <v>43317</v>
      </c>
      <c r="X469"/>
      <c r="Y469"/>
      <c r="Z469"/>
      <c r="AA469"/>
      <c r="AB469"/>
    </row>
    <row r="470" spans="1:28" x14ac:dyDescent="0.25">
      <c r="A470" s="25" t="s">
        <v>40689</v>
      </c>
      <c r="B470" s="23" t="s">
        <v>40690</v>
      </c>
      <c r="C470" s="21">
        <v>2492.27</v>
      </c>
      <c r="D470" s="21">
        <v>364.24498999999997</v>
      </c>
      <c r="E470" s="21">
        <v>154.59199000000001</v>
      </c>
      <c r="F470" s="21">
        <v>0.9</v>
      </c>
      <c r="G470" s="21">
        <v>14846.95019</v>
      </c>
      <c r="H470" s="21">
        <v>0</v>
      </c>
      <c r="I470" s="21">
        <v>1843.1159600000001</v>
      </c>
      <c r="J470" s="21">
        <v>13754.559569999999</v>
      </c>
      <c r="K470" s="21">
        <v>15967.12988</v>
      </c>
      <c r="L470" s="21">
        <v>2607.10205</v>
      </c>
      <c r="M470" s="21">
        <v>0</v>
      </c>
      <c r="N470" s="21">
        <v>2444.7748999999999</v>
      </c>
      <c r="U470" s="23" t="s">
        <v>43318</v>
      </c>
      <c r="V470" s="23" t="s">
        <v>43319</v>
      </c>
      <c r="W470" s="24" t="s">
        <v>43320</v>
      </c>
      <c r="X470"/>
      <c r="Y470"/>
      <c r="Z470"/>
      <c r="AA470"/>
      <c r="AB470"/>
    </row>
    <row r="471" spans="1:28" x14ac:dyDescent="0.25">
      <c r="A471" s="25" t="s">
        <v>737</v>
      </c>
      <c r="B471" s="23" t="s">
        <v>738</v>
      </c>
      <c r="C471" s="21">
        <v>5570.25</v>
      </c>
      <c r="D471" s="21">
        <v>2506.8869599999998</v>
      </c>
      <c r="E471" s="21">
        <v>1685.97705</v>
      </c>
      <c r="F471" s="21">
        <v>1.73</v>
      </c>
      <c r="G471" s="21">
        <v>479.31599999999997</v>
      </c>
      <c r="H471" s="21">
        <v>0</v>
      </c>
      <c r="I471" s="21">
        <v>0</v>
      </c>
      <c r="J471" s="21">
        <v>1177.9269999999999</v>
      </c>
      <c r="K471" s="21">
        <v>1328.4300499999999</v>
      </c>
      <c r="L471" s="21">
        <v>393.29298999999997</v>
      </c>
      <c r="M471" s="21">
        <v>0</v>
      </c>
      <c r="N471" s="21">
        <v>5373.9189399999996</v>
      </c>
      <c r="O471" s="21">
        <v>63.53</v>
      </c>
      <c r="P471" s="21">
        <v>7.1639999999999997</v>
      </c>
      <c r="Q471" s="21">
        <v>7.7160000000000006E-2</v>
      </c>
      <c r="R471" s="21">
        <v>0.9</v>
      </c>
      <c r="S471" s="21">
        <v>1.1299999999999999</v>
      </c>
      <c r="T471" s="21">
        <v>0.72084999999999999</v>
      </c>
      <c r="U471" s="23" t="s">
        <v>43321</v>
      </c>
      <c r="V471" s="23" t="s">
        <v>43322</v>
      </c>
      <c r="W471" s="24" t="s">
        <v>43323</v>
      </c>
      <c r="X471"/>
      <c r="Y471"/>
      <c r="Z471"/>
      <c r="AA471"/>
      <c r="AB471"/>
    </row>
    <row r="472" spans="1:28" x14ac:dyDescent="0.25">
      <c r="A472" s="25" t="s">
        <v>40691</v>
      </c>
      <c r="B472" s="23" t="s">
        <v>40692</v>
      </c>
      <c r="C472" s="21">
        <v>17850</v>
      </c>
      <c r="D472" s="21">
        <v>1271.4489699999999</v>
      </c>
      <c r="E472" s="21">
        <v>1131.40698</v>
      </c>
      <c r="F472" s="21">
        <v>0.67</v>
      </c>
      <c r="G472" s="21">
        <v>798.02000999999996</v>
      </c>
      <c r="H472" s="21">
        <v>5548.4711900000002</v>
      </c>
      <c r="I472" s="21">
        <v>216.47499999999999</v>
      </c>
      <c r="J472" s="21">
        <v>3759.3439899999998</v>
      </c>
      <c r="K472" s="21">
        <v>7126.3471600000003</v>
      </c>
      <c r="L472" s="21">
        <v>232.05798999999999</v>
      </c>
      <c r="M472" s="21">
        <v>0</v>
      </c>
      <c r="N472" s="21">
        <v>4072.2199700000001</v>
      </c>
      <c r="O472" s="21">
        <v>4.1500000000000004</v>
      </c>
      <c r="P472" s="21">
        <v>7.0656999999999996</v>
      </c>
      <c r="Q472" s="21">
        <v>7.6020000000000004E-2</v>
      </c>
      <c r="R472" s="21">
        <v>1.51</v>
      </c>
      <c r="U472" s="23" t="s">
        <v>43324</v>
      </c>
      <c r="V472" s="23" t="s">
        <v>43324</v>
      </c>
      <c r="W472" s="24" t="s">
        <v>43325</v>
      </c>
      <c r="X472"/>
      <c r="Y472"/>
      <c r="Z472"/>
      <c r="AA472"/>
      <c r="AB472"/>
    </row>
    <row r="473" spans="1:28" x14ac:dyDescent="0.25">
      <c r="A473" s="25" t="s">
        <v>40693</v>
      </c>
      <c r="B473" s="23" t="s">
        <v>40694</v>
      </c>
      <c r="C473" s="21">
        <v>23401.57</v>
      </c>
      <c r="D473" s="21">
        <v>12077.73242</v>
      </c>
      <c r="E473" s="21">
        <v>6835</v>
      </c>
      <c r="F473" s="21">
        <v>0.76</v>
      </c>
      <c r="G473" s="21">
        <v>7402</v>
      </c>
      <c r="H473" s="21">
        <v>3029</v>
      </c>
      <c r="I473" s="21">
        <v>57480</v>
      </c>
      <c r="J473" s="21">
        <v>23258</v>
      </c>
      <c r="K473" s="21">
        <v>30063</v>
      </c>
      <c r="L473" s="21">
        <v>33358</v>
      </c>
      <c r="M473" s="21">
        <v>0</v>
      </c>
      <c r="N473" s="21">
        <v>82597</v>
      </c>
      <c r="U473" s="23" t="s">
        <v>43326</v>
      </c>
      <c r="V473" s="23" t="s">
        <v>43326</v>
      </c>
      <c r="W473" s="24" t="s">
        <v>43327</v>
      </c>
      <c r="X473"/>
      <c r="Y473"/>
      <c r="Z473"/>
      <c r="AA473"/>
      <c r="AB473"/>
    </row>
    <row r="474" spans="1:28" x14ac:dyDescent="0.25">
      <c r="A474" s="25" t="s">
        <v>739</v>
      </c>
      <c r="B474" s="23" t="s">
        <v>740</v>
      </c>
      <c r="C474" s="21">
        <v>63254.57</v>
      </c>
      <c r="D474" s="21">
        <v>4079</v>
      </c>
      <c r="E474" s="21">
        <v>2813</v>
      </c>
      <c r="F474" s="21">
        <v>0.5</v>
      </c>
      <c r="G474" s="21">
        <v>1504</v>
      </c>
      <c r="H474" s="21">
        <v>2074</v>
      </c>
      <c r="I474" s="21">
        <v>5272</v>
      </c>
      <c r="J474" s="21">
        <v>4004</v>
      </c>
      <c r="K474" s="21">
        <v>5113</v>
      </c>
      <c r="L474" s="21">
        <v>8741</v>
      </c>
      <c r="M474" s="21">
        <v>0</v>
      </c>
      <c r="N474" s="21">
        <v>806</v>
      </c>
      <c r="O474" s="21">
        <v>0.51</v>
      </c>
      <c r="P474" s="21">
        <v>95.427999999999997</v>
      </c>
      <c r="Q474" s="21">
        <v>20.87058</v>
      </c>
      <c r="R474" s="21">
        <v>1.23</v>
      </c>
      <c r="S474" s="21">
        <v>0.76</v>
      </c>
      <c r="T474" s="21">
        <v>0.38335999999999998</v>
      </c>
      <c r="U474" s="23" t="s">
        <v>43328</v>
      </c>
      <c r="V474" s="23" t="s">
        <v>42678</v>
      </c>
      <c r="W474" s="24" t="s">
        <v>43329</v>
      </c>
      <c r="X474"/>
      <c r="Y474"/>
      <c r="Z474"/>
      <c r="AA474"/>
      <c r="AB474"/>
    </row>
    <row r="475" spans="1:28" x14ac:dyDescent="0.25">
      <c r="A475" s="25" t="s">
        <v>741</v>
      </c>
      <c r="B475" s="23" t="s">
        <v>742</v>
      </c>
      <c r="C475" s="21">
        <v>7860.11</v>
      </c>
      <c r="D475" s="21">
        <v>3106</v>
      </c>
      <c r="E475" s="21">
        <v>2072</v>
      </c>
      <c r="F475" s="21">
        <v>2.21</v>
      </c>
      <c r="G475" s="21">
        <v>1960</v>
      </c>
      <c r="H475" s="21">
        <v>5130</v>
      </c>
      <c r="I475" s="21">
        <v>1130</v>
      </c>
      <c r="J475" s="21">
        <v>3549</v>
      </c>
      <c r="K475" s="21">
        <v>7422</v>
      </c>
      <c r="L475" s="21">
        <v>4249</v>
      </c>
      <c r="M475" s="21">
        <v>0</v>
      </c>
      <c r="N475" s="21">
        <v>8042</v>
      </c>
      <c r="O475" s="21">
        <v>15.13</v>
      </c>
      <c r="P475" s="21">
        <v>36.908999999999999</v>
      </c>
      <c r="Q475" s="21">
        <v>0.58501000000000003</v>
      </c>
      <c r="R475" s="21">
        <v>2.15</v>
      </c>
      <c r="S475" s="21">
        <v>0.65</v>
      </c>
      <c r="T475" s="21">
        <v>9.3539999999999998E-2</v>
      </c>
      <c r="U475" s="23" t="s">
        <v>43330</v>
      </c>
      <c r="V475" s="23" t="s">
        <v>43331</v>
      </c>
      <c r="W475" s="24" t="s">
        <v>43332</v>
      </c>
      <c r="X475"/>
      <c r="Y475"/>
      <c r="Z475"/>
      <c r="AA475"/>
      <c r="AB475"/>
    </row>
    <row r="476" spans="1:28" x14ac:dyDescent="0.25">
      <c r="A476" s="25" t="s">
        <v>743</v>
      </c>
      <c r="B476" s="23" t="s">
        <v>744</v>
      </c>
      <c r="C476" s="21">
        <v>8064.15</v>
      </c>
      <c r="D476" s="21">
        <v>1012.49902</v>
      </c>
      <c r="E476" s="21">
        <v>645.66101000000003</v>
      </c>
      <c r="F476" s="21">
        <v>1.37</v>
      </c>
      <c r="G476" s="21">
        <v>1071.61303</v>
      </c>
      <c r="H476" s="21">
        <v>324.99398000000002</v>
      </c>
      <c r="I476" s="21">
        <v>1867.66003</v>
      </c>
      <c r="J476" s="21">
        <v>1020.09399</v>
      </c>
      <c r="K476" s="21">
        <v>2033.76098</v>
      </c>
      <c r="L476" s="21">
        <v>2414.8278799999998</v>
      </c>
      <c r="M476" s="21">
        <v>0</v>
      </c>
      <c r="N476" s="21">
        <v>1922.3220200000001</v>
      </c>
      <c r="O476" s="21">
        <v>36.6</v>
      </c>
      <c r="P476" s="21">
        <v>54.893000000000001</v>
      </c>
      <c r="Q476" s="21">
        <v>1.21696</v>
      </c>
      <c r="R476" s="21">
        <v>2.0499999999999998</v>
      </c>
      <c r="S476" s="21">
        <v>1.68</v>
      </c>
      <c r="T476" s="21">
        <v>0.62460000000000004</v>
      </c>
      <c r="U476" s="23" t="s">
        <v>43333</v>
      </c>
      <c r="V476" s="23" t="s">
        <v>43334</v>
      </c>
      <c r="W476" s="24" t="s">
        <v>43335</v>
      </c>
      <c r="X476"/>
      <c r="Y476"/>
      <c r="Z476"/>
      <c r="AA476"/>
      <c r="AB476"/>
    </row>
    <row r="477" spans="1:28" x14ac:dyDescent="0.25">
      <c r="A477" s="25" t="s">
        <v>746</v>
      </c>
      <c r="B477" s="23" t="s">
        <v>747</v>
      </c>
      <c r="C477" s="21">
        <v>5406.12</v>
      </c>
      <c r="D477" s="21">
        <v>-3008.3000499999998</v>
      </c>
      <c r="E477" s="21">
        <v>-3718.8000499999998</v>
      </c>
      <c r="F477" s="21">
        <v>1.07</v>
      </c>
      <c r="G477" s="21">
        <v>872.09996999999998</v>
      </c>
      <c r="H477" s="21">
        <v>0</v>
      </c>
      <c r="I477" s="21">
        <v>12314.20019</v>
      </c>
      <c r="J477" s="21">
        <v>1559.8000400000001</v>
      </c>
      <c r="K477" s="21">
        <v>1395.1999499999999</v>
      </c>
      <c r="L477" s="21">
        <v>5005</v>
      </c>
      <c r="M477" s="21">
        <v>1392.59997</v>
      </c>
      <c r="N477" s="21">
        <v>5419.8999000000003</v>
      </c>
      <c r="O477" s="21">
        <v>8.24</v>
      </c>
      <c r="P477" s="21">
        <v>41.241999999999997</v>
      </c>
      <c r="Q477" s="21">
        <v>0.87749999999999995</v>
      </c>
      <c r="R477" s="21">
        <v>0.9</v>
      </c>
      <c r="S477" s="21">
        <v>0.89</v>
      </c>
      <c r="T477" s="21">
        <v>0.33535999999999999</v>
      </c>
      <c r="U477" s="23" t="s">
        <v>43336</v>
      </c>
      <c r="V477" s="23" t="s">
        <v>43337</v>
      </c>
      <c r="W477" s="24" t="s">
        <v>43338</v>
      </c>
      <c r="X477"/>
      <c r="Y477"/>
      <c r="Z477"/>
      <c r="AA477"/>
      <c r="AB477"/>
    </row>
    <row r="478" spans="1:28" x14ac:dyDescent="0.25">
      <c r="A478" s="25" t="s">
        <v>748</v>
      </c>
      <c r="B478" s="23" t="s">
        <v>749</v>
      </c>
      <c r="C478" s="21">
        <v>20064.099999999999</v>
      </c>
      <c r="D478" s="21">
        <v>937</v>
      </c>
      <c r="E478" s="21">
        <v>713</v>
      </c>
      <c r="F478" s="21">
        <v>0.3</v>
      </c>
      <c r="G478" s="21">
        <v>681</v>
      </c>
      <c r="H478" s="21">
        <v>755</v>
      </c>
      <c r="I478" s="21">
        <v>2442</v>
      </c>
      <c r="J478" s="21">
        <v>1784</v>
      </c>
      <c r="K478" s="21">
        <v>1725</v>
      </c>
      <c r="L478" s="21">
        <v>2474</v>
      </c>
      <c r="M478" s="21">
        <v>0</v>
      </c>
      <c r="N478" s="21">
        <v>729</v>
      </c>
      <c r="O478" s="21">
        <v>1.39</v>
      </c>
      <c r="P478" s="21">
        <v>93.504990000000006</v>
      </c>
      <c r="Q478" s="21">
        <v>14.395339999999999</v>
      </c>
      <c r="R478" s="21">
        <v>0.87</v>
      </c>
      <c r="S478" s="21">
        <v>0.54</v>
      </c>
      <c r="T478" s="21">
        <v>0.16199</v>
      </c>
      <c r="U478" s="23" t="s">
        <v>43339</v>
      </c>
      <c r="V478" s="23" t="s">
        <v>43340</v>
      </c>
      <c r="W478" s="24" t="s">
        <v>43341</v>
      </c>
      <c r="X478"/>
      <c r="Y478"/>
      <c r="Z478"/>
      <c r="AA478"/>
      <c r="AB478"/>
    </row>
    <row r="479" spans="1:28" x14ac:dyDescent="0.25">
      <c r="A479" s="25" t="s">
        <v>750</v>
      </c>
      <c r="B479" s="23" t="s">
        <v>751</v>
      </c>
      <c r="C479" s="21">
        <v>38489.56</v>
      </c>
      <c r="D479" s="21">
        <v>8289.2324200000003</v>
      </c>
      <c r="E479" s="21">
        <v>7475.9228499999999</v>
      </c>
      <c r="F479" s="21">
        <v>1.01</v>
      </c>
      <c r="G479" s="21">
        <v>410660.8125</v>
      </c>
      <c r="H479" s="21">
        <v>0</v>
      </c>
      <c r="I479" s="21">
        <v>6167.7919899999997</v>
      </c>
      <c r="J479" s="21">
        <v>622693</v>
      </c>
      <c r="K479" s="21">
        <v>650655.5</v>
      </c>
      <c r="L479" s="21">
        <v>4887.625</v>
      </c>
      <c r="M479" s="21">
        <v>2037.54602</v>
      </c>
      <c r="N479" s="21">
        <v>37099.191400000003</v>
      </c>
      <c r="O479" s="21">
        <v>38.19</v>
      </c>
      <c r="P479" s="21">
        <v>11.380990000000001</v>
      </c>
      <c r="Q479" s="21">
        <v>0.14201</v>
      </c>
      <c r="R479" s="21">
        <v>1.06</v>
      </c>
      <c r="S479" s="21">
        <v>1.04</v>
      </c>
      <c r="T479" s="21">
        <v>0.38540999999999997</v>
      </c>
      <c r="U479" s="23" t="s">
        <v>43342</v>
      </c>
      <c r="V479" s="23" t="s">
        <v>43343</v>
      </c>
      <c r="W479" s="24" t="s">
        <v>43344</v>
      </c>
      <c r="X479"/>
      <c r="Y479"/>
      <c r="Z479"/>
      <c r="AA479"/>
      <c r="AB479"/>
    </row>
    <row r="480" spans="1:28" x14ac:dyDescent="0.25">
      <c r="A480" s="25" t="s">
        <v>752</v>
      </c>
      <c r="B480" s="23" t="s">
        <v>753</v>
      </c>
      <c r="C480" s="21">
        <v>5311.56</v>
      </c>
      <c r="D480" s="21">
        <v>1702</v>
      </c>
      <c r="E480" s="21">
        <v>1580</v>
      </c>
      <c r="F480" s="21">
        <v>1.1499999999999999</v>
      </c>
      <c r="G480" s="21">
        <v>59555</v>
      </c>
      <c r="H480" s="21">
        <v>0</v>
      </c>
      <c r="I480" s="21">
        <v>0</v>
      </c>
      <c r="J480" s="21">
        <v>77201</v>
      </c>
      <c r="K480" s="21">
        <v>65994</v>
      </c>
      <c r="L480" s="21">
        <v>3024</v>
      </c>
      <c r="M480" s="21">
        <v>394</v>
      </c>
      <c r="N480" s="21">
        <v>4787</v>
      </c>
      <c r="O480" s="21">
        <v>42.53</v>
      </c>
      <c r="P480" s="21">
        <v>54.166989999999998</v>
      </c>
      <c r="Q480" s="21">
        <v>1.2649900000000001</v>
      </c>
      <c r="R480" s="21">
        <v>0.93</v>
      </c>
      <c r="S480" s="21">
        <v>0.85</v>
      </c>
      <c r="T480" s="21">
        <v>8.3400000000000002E-2</v>
      </c>
      <c r="U480" s="23" t="s">
        <v>43345</v>
      </c>
      <c r="V480" s="23" t="s">
        <v>43346</v>
      </c>
      <c r="W480" s="24" t="s">
        <v>43347</v>
      </c>
      <c r="X480"/>
      <c r="Y480"/>
      <c r="Z480"/>
      <c r="AA480"/>
      <c r="AB480"/>
    </row>
    <row r="481" spans="1:28" x14ac:dyDescent="0.25">
      <c r="A481" s="25" t="s">
        <v>40695</v>
      </c>
      <c r="B481" s="23" t="s">
        <v>40696</v>
      </c>
      <c r="C481" s="21">
        <v>17425.400000000001</v>
      </c>
      <c r="D481" s="21">
        <v>17275.375</v>
      </c>
      <c r="E481" s="21">
        <v>16127.29003</v>
      </c>
      <c r="F481" s="21">
        <v>0.43</v>
      </c>
      <c r="G481" s="21">
        <v>634011.3125</v>
      </c>
      <c r="H481" s="21">
        <v>0</v>
      </c>
      <c r="I481" s="21">
        <v>0</v>
      </c>
      <c r="J481" s="21">
        <v>861737.3125</v>
      </c>
      <c r="K481" s="21">
        <v>735478.625</v>
      </c>
      <c r="L481" s="21">
        <v>110208.70312000001</v>
      </c>
      <c r="M481" s="21">
        <v>0</v>
      </c>
      <c r="N481" s="21">
        <v>90913.546870000006</v>
      </c>
      <c r="U481" s="23" t="s">
        <v>43348</v>
      </c>
      <c r="V481" s="23" t="s">
        <v>43349</v>
      </c>
      <c r="W481" s="24" t="s">
        <v>43350</v>
      </c>
      <c r="X481"/>
      <c r="Y481"/>
      <c r="Z481"/>
      <c r="AA481"/>
      <c r="AB481"/>
    </row>
    <row r="482" spans="1:28" x14ac:dyDescent="0.25">
      <c r="A482" s="25" t="s">
        <v>754</v>
      </c>
      <c r="B482" s="23" t="s">
        <v>755</v>
      </c>
      <c r="C482" s="21">
        <v>5231.63</v>
      </c>
      <c r="D482" s="21">
        <v>1740.88</v>
      </c>
      <c r="E482" s="21">
        <v>1565.8559499999999</v>
      </c>
      <c r="F482" s="21">
        <v>1.26</v>
      </c>
      <c r="G482" s="21">
        <v>1358.90698</v>
      </c>
      <c r="H482" s="21">
        <v>1169.69604</v>
      </c>
      <c r="I482" s="21">
        <v>506.41798999999997</v>
      </c>
      <c r="J482" s="21">
        <v>1356.9870599999999</v>
      </c>
      <c r="K482" s="21">
        <v>3441.46801</v>
      </c>
      <c r="L482" s="21">
        <v>1113.24902</v>
      </c>
      <c r="M482" s="21">
        <v>0</v>
      </c>
      <c r="N482" s="21">
        <v>3286.42895</v>
      </c>
      <c r="O482" s="21">
        <v>32.299999999999997</v>
      </c>
      <c r="P482" s="21">
        <v>22.521989999999999</v>
      </c>
      <c r="Q482" s="21">
        <v>0.29067999999999999</v>
      </c>
      <c r="R482" s="21">
        <v>3.07</v>
      </c>
      <c r="S482" s="21">
        <v>1.67</v>
      </c>
      <c r="T482" s="21">
        <v>0.67271000000000003</v>
      </c>
      <c r="U482" s="23" t="s">
        <v>43351</v>
      </c>
      <c r="V482" s="23" t="s">
        <v>43352</v>
      </c>
      <c r="W482" s="24" t="s">
        <v>43353</v>
      </c>
      <c r="X482"/>
      <c r="Y482"/>
      <c r="Z482"/>
      <c r="AA482"/>
      <c r="AB482"/>
    </row>
    <row r="483" spans="1:28" x14ac:dyDescent="0.25">
      <c r="A483" s="25" t="s">
        <v>757</v>
      </c>
      <c r="B483" s="23" t="s">
        <v>758</v>
      </c>
      <c r="C483" s="21">
        <v>165877.64000000001</v>
      </c>
      <c r="D483" s="21">
        <v>27001</v>
      </c>
      <c r="E483" s="21">
        <v>13180</v>
      </c>
      <c r="F483" s="21">
        <v>1</v>
      </c>
      <c r="G483" s="21">
        <v>12672</v>
      </c>
      <c r="H483" s="21">
        <v>0</v>
      </c>
      <c r="I483" s="21">
        <v>147167</v>
      </c>
      <c r="J483" s="21">
        <v>27887</v>
      </c>
      <c r="K483" s="21">
        <v>21826</v>
      </c>
      <c r="L483" s="21">
        <v>98240</v>
      </c>
      <c r="M483" s="21">
        <v>0</v>
      </c>
      <c r="N483" s="21">
        <v>81627</v>
      </c>
      <c r="O483" s="21">
        <v>19.920000000000002</v>
      </c>
      <c r="P483" s="21">
        <v>53.314990000000002</v>
      </c>
      <c r="Q483" s="21">
        <v>1.13693</v>
      </c>
      <c r="R483" s="21">
        <v>0.69</v>
      </c>
      <c r="S483" s="21">
        <v>0.78</v>
      </c>
      <c r="T483" s="21">
        <v>0.32824999999999999</v>
      </c>
      <c r="U483" s="23" t="s">
        <v>43354</v>
      </c>
      <c r="V483" s="23" t="s">
        <v>43355</v>
      </c>
      <c r="W483" s="24" t="s">
        <v>43356</v>
      </c>
      <c r="X483"/>
      <c r="Y483"/>
      <c r="Z483"/>
      <c r="AA483"/>
      <c r="AB483"/>
    </row>
    <row r="484" spans="1:28" x14ac:dyDescent="0.25">
      <c r="A484" s="25" t="s">
        <v>759</v>
      </c>
      <c r="B484" s="23" t="s">
        <v>760</v>
      </c>
      <c r="C484" s="21">
        <v>67004.61</v>
      </c>
      <c r="D484" s="21">
        <v>4015.6000899999999</v>
      </c>
      <c r="E484" s="21">
        <v>3653</v>
      </c>
      <c r="F484" s="21">
        <v>0.41</v>
      </c>
      <c r="G484" s="21">
        <v>483.20001000000002</v>
      </c>
      <c r="H484" s="21">
        <v>0</v>
      </c>
      <c r="I484" s="21">
        <v>30927.5</v>
      </c>
      <c r="J484" s="21">
        <v>137687.5</v>
      </c>
      <c r="K484" s="21">
        <v>139078.29686999999</v>
      </c>
      <c r="L484" s="21">
        <v>3422.3998999999999</v>
      </c>
      <c r="M484" s="21">
        <v>0</v>
      </c>
      <c r="N484" s="21">
        <v>26878.699209999999</v>
      </c>
      <c r="O484" s="21">
        <v>76.13</v>
      </c>
      <c r="P484" s="21">
        <v>11.111000000000001</v>
      </c>
      <c r="Q484" s="21">
        <v>0.125</v>
      </c>
      <c r="R484" s="21">
        <v>1.02</v>
      </c>
      <c r="S484" s="21">
        <v>1.01</v>
      </c>
      <c r="T484" s="21">
        <v>1.0065900000000001</v>
      </c>
      <c r="U484" s="23" t="s">
        <v>43357</v>
      </c>
      <c r="V484" s="23" t="s">
        <v>43358</v>
      </c>
      <c r="W484" s="24" t="s">
        <v>43359</v>
      </c>
      <c r="X484"/>
      <c r="Y484"/>
      <c r="Z484"/>
      <c r="AA484"/>
      <c r="AB484"/>
    </row>
    <row r="485" spans="1:28" x14ac:dyDescent="0.25">
      <c r="A485" s="25" t="s">
        <v>761</v>
      </c>
      <c r="B485" s="23" t="s">
        <v>762</v>
      </c>
      <c r="C485" s="21">
        <v>57231.81</v>
      </c>
      <c r="D485" s="21">
        <v>1468.3570500000001</v>
      </c>
      <c r="E485" s="21">
        <v>1181.5309999999999</v>
      </c>
      <c r="F485" s="21">
        <v>1.34</v>
      </c>
      <c r="G485" s="21">
        <v>154.62100000000001</v>
      </c>
      <c r="H485" s="21">
        <v>35.667990000000003</v>
      </c>
      <c r="I485" s="21">
        <v>21.93899</v>
      </c>
      <c r="J485" s="21">
        <v>921.88</v>
      </c>
      <c r="K485" s="21">
        <v>1175.8370299999999</v>
      </c>
      <c r="L485" s="21">
        <v>0</v>
      </c>
      <c r="M485" s="21">
        <v>0</v>
      </c>
      <c r="N485" s="21">
        <v>2368.0229399999998</v>
      </c>
      <c r="O485" s="21">
        <v>89.95</v>
      </c>
      <c r="P485" s="21">
        <v>0</v>
      </c>
      <c r="Q485" s="21">
        <v>0</v>
      </c>
      <c r="R485" s="21">
        <v>1.41</v>
      </c>
      <c r="S485" s="21">
        <v>1.24</v>
      </c>
      <c r="T485" s="21">
        <v>1.0690599999999999</v>
      </c>
      <c r="U485" s="23" t="s">
        <v>43360</v>
      </c>
      <c r="V485" s="23" t="s">
        <v>43361</v>
      </c>
      <c r="W485" s="24" t="s">
        <v>43362</v>
      </c>
      <c r="X485"/>
      <c r="Y485"/>
      <c r="Z485"/>
      <c r="AA485"/>
      <c r="AB485"/>
    </row>
    <row r="486" spans="1:28" x14ac:dyDescent="0.25">
      <c r="A486" s="25" t="s">
        <v>40697</v>
      </c>
      <c r="B486" s="23" t="s">
        <v>40698</v>
      </c>
      <c r="C486" s="21">
        <v>5880.97</v>
      </c>
      <c r="D486" s="21">
        <v>1895.36499</v>
      </c>
      <c r="E486" s="21">
        <v>1601.15698</v>
      </c>
      <c r="F486" s="21">
        <v>0.81</v>
      </c>
      <c r="G486" s="21">
        <v>275.03201000000001</v>
      </c>
      <c r="H486" s="21">
        <v>21.364000000000001</v>
      </c>
      <c r="I486" s="21">
        <v>1833.71801</v>
      </c>
      <c r="J486" s="21">
        <v>2727.0239200000001</v>
      </c>
      <c r="K486" s="21">
        <v>1968.9809499999999</v>
      </c>
      <c r="L486" s="21">
        <v>2861.12988</v>
      </c>
      <c r="M486" s="21">
        <v>0</v>
      </c>
      <c r="N486" s="21">
        <v>16061.5</v>
      </c>
      <c r="U486" s="23" t="s">
        <v>43363</v>
      </c>
      <c r="V486" s="23" t="s">
        <v>43364</v>
      </c>
      <c r="W486" s="24" t="s">
        <v>43365</v>
      </c>
      <c r="X486"/>
      <c r="Y486"/>
      <c r="Z486"/>
      <c r="AA486"/>
      <c r="AB486"/>
    </row>
    <row r="487" spans="1:28" x14ac:dyDescent="0.25">
      <c r="A487" s="25" t="s">
        <v>764</v>
      </c>
      <c r="B487" s="23" t="s">
        <v>765</v>
      </c>
      <c r="C487" s="21">
        <v>30897.279999999999</v>
      </c>
      <c r="D487" s="21">
        <v>3802</v>
      </c>
      <c r="E487" s="21">
        <v>3018</v>
      </c>
      <c r="F487" s="21">
        <v>1.01</v>
      </c>
      <c r="G487" s="21">
        <v>5202</v>
      </c>
      <c r="H487" s="21">
        <v>5603</v>
      </c>
      <c r="I487" s="21">
        <v>5030</v>
      </c>
      <c r="J487" s="21">
        <v>11421</v>
      </c>
      <c r="K487" s="21">
        <v>14451</v>
      </c>
      <c r="L487" s="21">
        <v>4498</v>
      </c>
      <c r="M487" s="21">
        <v>0</v>
      </c>
      <c r="N487" s="21">
        <v>9967</v>
      </c>
      <c r="O487" s="21">
        <v>75.02</v>
      </c>
      <c r="P487" s="21">
        <v>30.54299</v>
      </c>
      <c r="Q487" s="21">
        <v>0.41515999999999997</v>
      </c>
      <c r="R487" s="21">
        <v>1.29</v>
      </c>
      <c r="S487" s="21">
        <v>0.77</v>
      </c>
      <c r="T487" s="21">
        <v>0.31923000000000001</v>
      </c>
      <c r="U487" s="23" t="s">
        <v>43366</v>
      </c>
      <c r="V487" s="23" t="s">
        <v>43367</v>
      </c>
      <c r="W487" s="24" t="s">
        <v>43368</v>
      </c>
      <c r="X487"/>
      <c r="Y487"/>
      <c r="Z487"/>
      <c r="AA487"/>
      <c r="AB487"/>
    </row>
    <row r="488" spans="1:28" x14ac:dyDescent="0.25">
      <c r="A488" s="25" t="s">
        <v>40699</v>
      </c>
      <c r="B488" s="23" t="s">
        <v>40700</v>
      </c>
      <c r="C488" s="21">
        <v>47429.88</v>
      </c>
      <c r="D488" s="21">
        <v>2762.6860299999998</v>
      </c>
      <c r="E488" s="21">
        <v>2023.6639399999999</v>
      </c>
      <c r="F488" s="21">
        <v>1.07</v>
      </c>
      <c r="G488" s="21">
        <v>5243.5952100000004</v>
      </c>
      <c r="H488" s="21">
        <v>654.48901000000001</v>
      </c>
      <c r="I488" s="21">
        <v>9066.7831999999999</v>
      </c>
      <c r="J488" s="21">
        <v>9007.8662100000001</v>
      </c>
      <c r="K488" s="21">
        <v>8562.1484299999993</v>
      </c>
      <c r="L488" s="21">
        <v>5110.3920799999996</v>
      </c>
      <c r="M488" s="21">
        <v>0</v>
      </c>
      <c r="N488" s="21">
        <v>7563.1240200000002</v>
      </c>
      <c r="O488" s="21">
        <v>4.3</v>
      </c>
      <c r="P488" s="21">
        <v>40.323</v>
      </c>
      <c r="Q488" s="21">
        <v>0.67569000000000001</v>
      </c>
      <c r="R488" s="21">
        <v>0.95</v>
      </c>
      <c r="S488" s="21">
        <v>0.88</v>
      </c>
      <c r="T488" s="21">
        <v>0.29574</v>
      </c>
      <c r="U488" s="23" t="s">
        <v>43369</v>
      </c>
      <c r="V488" s="23" t="s">
        <v>43370</v>
      </c>
      <c r="W488" s="24" t="s">
        <v>43371</v>
      </c>
      <c r="X488"/>
      <c r="Y488"/>
      <c r="Z488"/>
      <c r="AA488"/>
      <c r="AB488"/>
    </row>
    <row r="489" spans="1:28" x14ac:dyDescent="0.25">
      <c r="A489" s="25" t="s">
        <v>767</v>
      </c>
      <c r="B489" s="23" t="s">
        <v>768</v>
      </c>
      <c r="C489" s="21">
        <v>17204.79</v>
      </c>
      <c r="D489" s="21">
        <v>2549</v>
      </c>
      <c r="E489" s="21">
        <v>1423</v>
      </c>
      <c r="F489" s="21">
        <v>0.36</v>
      </c>
      <c r="G489" s="21">
        <v>1580</v>
      </c>
      <c r="H489" s="21">
        <v>1117</v>
      </c>
      <c r="I489" s="21">
        <v>0</v>
      </c>
      <c r="J489" s="21">
        <v>2985</v>
      </c>
      <c r="K489" s="21">
        <v>3433</v>
      </c>
      <c r="L489" s="21">
        <v>13190</v>
      </c>
      <c r="M489" s="21">
        <v>224</v>
      </c>
      <c r="N489" s="21">
        <v>7371</v>
      </c>
      <c r="O489" s="21">
        <v>25.47</v>
      </c>
      <c r="P489" s="21">
        <v>63.039000000000001</v>
      </c>
      <c r="Q489" s="21">
        <v>1.7569999999999999</v>
      </c>
      <c r="R489" s="21">
        <v>1.02</v>
      </c>
      <c r="S489" s="21">
        <v>0.78</v>
      </c>
      <c r="T489" s="21">
        <v>0.24656</v>
      </c>
      <c r="U489" s="23" t="s">
        <v>43372</v>
      </c>
      <c r="V489" s="23" t="s">
        <v>43373</v>
      </c>
      <c r="W489" s="24" t="s">
        <v>43374</v>
      </c>
      <c r="X489"/>
      <c r="Y489"/>
      <c r="Z489"/>
      <c r="AA489"/>
      <c r="AB489"/>
    </row>
    <row r="490" spans="1:28" x14ac:dyDescent="0.25">
      <c r="A490" s="25" t="s">
        <v>40701</v>
      </c>
      <c r="B490" s="23" t="s">
        <v>40702</v>
      </c>
      <c r="C490" s="21">
        <v>108654.77</v>
      </c>
      <c r="D490" s="21">
        <v>9889.1796799999993</v>
      </c>
      <c r="E490" s="21">
        <v>9889.1796799999993</v>
      </c>
      <c r="F490" s="21">
        <v>1.1000000000000001</v>
      </c>
      <c r="G490" s="21">
        <v>523833.09375</v>
      </c>
      <c r="H490" s="21">
        <v>0</v>
      </c>
      <c r="I490" s="21">
        <v>4662.89599</v>
      </c>
      <c r="J490" s="21">
        <v>509650.40625</v>
      </c>
      <c r="K490" s="21">
        <v>573826.3125</v>
      </c>
      <c r="L490" s="21">
        <v>95690.773430000001</v>
      </c>
      <c r="M490" s="21">
        <v>0</v>
      </c>
      <c r="N490" s="21">
        <v>48356.730459999999</v>
      </c>
      <c r="U490" s="23" t="s">
        <v>43375</v>
      </c>
      <c r="V490" s="23" t="s">
        <v>43376</v>
      </c>
      <c r="W490" s="24" t="s">
        <v>43377</v>
      </c>
      <c r="X490"/>
      <c r="Y490"/>
      <c r="Z490"/>
      <c r="AA490"/>
      <c r="AB490"/>
    </row>
    <row r="491" spans="1:28" x14ac:dyDescent="0.25">
      <c r="A491" s="25" t="s">
        <v>769</v>
      </c>
      <c r="B491" s="23" t="s">
        <v>770</v>
      </c>
      <c r="C491" s="21">
        <v>10452.27</v>
      </c>
      <c r="D491" s="21">
        <v>1115</v>
      </c>
      <c r="E491" s="21">
        <v>1193</v>
      </c>
      <c r="F491" s="21">
        <v>0.65</v>
      </c>
      <c r="G491" s="21">
        <v>8976</v>
      </c>
      <c r="H491" s="21">
        <v>0</v>
      </c>
      <c r="I491" s="21">
        <v>144</v>
      </c>
      <c r="J491" s="21">
        <v>41867</v>
      </c>
      <c r="K491" s="21">
        <v>11283</v>
      </c>
      <c r="L491" s="21">
        <v>2538</v>
      </c>
      <c r="M491" s="21">
        <v>0</v>
      </c>
      <c r="N491" s="21">
        <v>8825</v>
      </c>
      <c r="O491" s="21">
        <v>32</v>
      </c>
      <c r="P491" s="21">
        <v>22.658000000000001</v>
      </c>
      <c r="Q491" s="21">
        <v>0.29294999999999999</v>
      </c>
      <c r="R491" s="21">
        <v>0.25</v>
      </c>
      <c r="S491" s="21">
        <v>0.27</v>
      </c>
      <c r="T491" s="21">
        <v>5.5100000000000003E-2</v>
      </c>
      <c r="U491" s="23" t="s">
        <v>43378</v>
      </c>
      <c r="V491" s="23" t="s">
        <v>43379</v>
      </c>
      <c r="W491" s="24" t="s">
        <v>43380</v>
      </c>
      <c r="X491"/>
      <c r="Y491"/>
      <c r="Z491"/>
      <c r="AA491"/>
      <c r="AB491"/>
    </row>
    <row r="492" spans="1:28" x14ac:dyDescent="0.25">
      <c r="A492" s="25" t="s">
        <v>771</v>
      </c>
      <c r="B492" s="23" t="s">
        <v>772</v>
      </c>
      <c r="C492" s="21">
        <v>36954.120000000003</v>
      </c>
      <c r="D492" s="21">
        <v>4180</v>
      </c>
      <c r="E492" s="21">
        <v>2627</v>
      </c>
      <c r="F492" s="21">
        <v>0.56000000000000005</v>
      </c>
      <c r="G492" s="21">
        <v>13272</v>
      </c>
      <c r="H492" s="21">
        <v>0</v>
      </c>
      <c r="I492" s="21">
        <v>25723</v>
      </c>
      <c r="J492" s="21">
        <v>28464</v>
      </c>
      <c r="K492" s="21">
        <v>30128</v>
      </c>
      <c r="L492" s="21">
        <v>17938</v>
      </c>
      <c r="M492" s="21">
        <v>0</v>
      </c>
      <c r="N492" s="21">
        <v>24181</v>
      </c>
      <c r="O492" s="21">
        <v>45.86</v>
      </c>
      <c r="P492" s="21">
        <v>42.026000000000003</v>
      </c>
      <c r="Q492" s="21">
        <v>0.72411000000000003</v>
      </c>
      <c r="R492" s="21">
        <v>1.07</v>
      </c>
      <c r="S492" s="21">
        <v>1.06</v>
      </c>
      <c r="T492" s="21">
        <v>0.59218000000000004</v>
      </c>
      <c r="U492" s="23" t="s">
        <v>43381</v>
      </c>
      <c r="V492" s="23" t="s">
        <v>43382</v>
      </c>
      <c r="W492" s="24" t="s">
        <v>43383</v>
      </c>
      <c r="X492"/>
      <c r="Y492"/>
      <c r="Z492"/>
      <c r="AA492"/>
      <c r="AB492"/>
    </row>
    <row r="493" spans="1:28" x14ac:dyDescent="0.25">
      <c r="A493" s="25" t="s">
        <v>774</v>
      </c>
      <c r="B493" s="23" t="s">
        <v>775</v>
      </c>
      <c r="C493" s="21">
        <v>17603.73</v>
      </c>
      <c r="D493" s="21">
        <v>3951</v>
      </c>
      <c r="E493" s="21">
        <v>3416</v>
      </c>
      <c r="F493" s="21">
        <v>1.63</v>
      </c>
      <c r="G493" s="21">
        <v>19730</v>
      </c>
      <c r="H493" s="21">
        <v>4811</v>
      </c>
      <c r="I493" s="21">
        <v>4451</v>
      </c>
      <c r="J493" s="21">
        <v>4147</v>
      </c>
      <c r="K493" s="21">
        <v>29670</v>
      </c>
      <c r="L493" s="21">
        <v>22962</v>
      </c>
      <c r="M493" s="21">
        <v>0</v>
      </c>
      <c r="N493" s="21">
        <v>6927</v>
      </c>
      <c r="O493" s="21">
        <v>5.52</v>
      </c>
      <c r="P493" s="21">
        <v>76.135000000000005</v>
      </c>
      <c r="Q493" s="21">
        <v>3.1831299999999998</v>
      </c>
      <c r="R493" s="21">
        <v>7.28</v>
      </c>
      <c r="S493" s="21">
        <v>5.99</v>
      </c>
      <c r="T493" s="21">
        <v>1.2367900000000001</v>
      </c>
      <c r="U493" s="23" t="s">
        <v>43384</v>
      </c>
      <c r="V493" s="23" t="s">
        <v>43385</v>
      </c>
      <c r="W493" s="24" t="s">
        <v>43386</v>
      </c>
      <c r="X493"/>
      <c r="Y493"/>
      <c r="Z493"/>
      <c r="AA493"/>
      <c r="AB493"/>
    </row>
    <row r="494" spans="1:28" x14ac:dyDescent="0.25">
      <c r="A494" s="25" t="s">
        <v>777</v>
      </c>
      <c r="B494" s="23" t="s">
        <v>778</v>
      </c>
      <c r="C494" s="21">
        <v>77514.539999999994</v>
      </c>
      <c r="D494" s="21">
        <v>6953.5688399999999</v>
      </c>
      <c r="E494" s="21">
        <v>5623.6220700000003</v>
      </c>
      <c r="F494" s="21">
        <v>0.9</v>
      </c>
      <c r="G494" s="21">
        <v>1054.5729899999999</v>
      </c>
      <c r="H494" s="21">
        <v>532.28601000000003</v>
      </c>
      <c r="I494" s="21">
        <v>311.52600000000001</v>
      </c>
      <c r="J494" s="21">
        <v>2955.26611</v>
      </c>
      <c r="K494" s="21">
        <v>2474.51611</v>
      </c>
      <c r="L494" s="21">
        <v>11054.940420000001</v>
      </c>
      <c r="M494" s="21">
        <v>0</v>
      </c>
      <c r="N494" s="21">
        <v>16448.570309999999</v>
      </c>
      <c r="O494" s="21">
        <v>23.17</v>
      </c>
      <c r="P494" s="21">
        <v>40.710990000000002</v>
      </c>
      <c r="Q494" s="21">
        <v>0.68664999999999998</v>
      </c>
      <c r="R494" s="21">
        <v>0.74</v>
      </c>
      <c r="S494" s="21">
        <v>0.66</v>
      </c>
      <c r="T494" s="21">
        <v>0.30036000000000002</v>
      </c>
      <c r="U494" s="23" t="s">
        <v>43387</v>
      </c>
      <c r="V494" s="23" t="s">
        <v>43388</v>
      </c>
      <c r="W494" s="24" t="s">
        <v>43389</v>
      </c>
      <c r="X494"/>
      <c r="Y494"/>
      <c r="Z494"/>
      <c r="AA494"/>
      <c r="AB494"/>
    </row>
    <row r="495" spans="1:28" x14ac:dyDescent="0.25">
      <c r="A495" s="25" t="s">
        <v>40703</v>
      </c>
      <c r="B495" s="23" t="s">
        <v>40704</v>
      </c>
      <c r="C495" s="21">
        <v>2110.6</v>
      </c>
      <c r="D495" s="21">
        <v>134.6</v>
      </c>
      <c r="E495" s="21">
        <v>-86.5</v>
      </c>
      <c r="F495" s="21">
        <v>2.2999999999999998</v>
      </c>
      <c r="G495" s="21">
        <v>114.69999</v>
      </c>
      <c r="H495" s="21">
        <v>23.7</v>
      </c>
      <c r="I495" s="21">
        <v>1555.5</v>
      </c>
      <c r="J495" s="21">
        <v>708.5</v>
      </c>
      <c r="K495" s="21">
        <v>863.59996999999998</v>
      </c>
      <c r="L495" s="21">
        <v>2562</v>
      </c>
      <c r="M495" s="21">
        <v>0</v>
      </c>
      <c r="N495" s="21">
        <v>119.5</v>
      </c>
      <c r="O495" s="21">
        <v>1.02</v>
      </c>
      <c r="P495" s="21">
        <v>95.207999999999998</v>
      </c>
      <c r="Q495" s="21">
        <v>19.869140000000002</v>
      </c>
      <c r="R495" s="21">
        <v>1.1200000000000001</v>
      </c>
      <c r="S495" s="21">
        <v>1.19</v>
      </c>
      <c r="T495" s="21">
        <v>1.0235700000000001</v>
      </c>
      <c r="U495" s="23" t="s">
        <v>43390</v>
      </c>
      <c r="V495" s="23" t="s">
        <v>43391</v>
      </c>
      <c r="W495" s="24" t="s">
        <v>43392</v>
      </c>
      <c r="X495"/>
      <c r="Y495"/>
      <c r="Z495"/>
      <c r="AA495"/>
      <c r="AB495"/>
    </row>
    <row r="496" spans="1:28" x14ac:dyDescent="0.25">
      <c r="A496" s="25" t="s">
        <v>780</v>
      </c>
      <c r="B496" s="23" t="s">
        <v>781</v>
      </c>
      <c r="C496" s="21">
        <v>6690.55</v>
      </c>
      <c r="D496" s="21">
        <v>923</v>
      </c>
      <c r="E496" s="21">
        <v>775</v>
      </c>
      <c r="F496" s="21">
        <v>0.83</v>
      </c>
      <c r="G496" s="21">
        <v>955</v>
      </c>
      <c r="H496" s="21">
        <v>1047</v>
      </c>
      <c r="I496" s="21">
        <v>2330</v>
      </c>
      <c r="J496" s="21">
        <v>726</v>
      </c>
      <c r="K496" s="21">
        <v>2211</v>
      </c>
      <c r="L496" s="21">
        <v>1444</v>
      </c>
      <c r="M496" s="21">
        <v>0</v>
      </c>
      <c r="N496" s="21">
        <v>2410</v>
      </c>
      <c r="O496" s="21">
        <v>9.8000000000000007</v>
      </c>
      <c r="P496" s="21">
        <v>37.46799</v>
      </c>
      <c r="Q496" s="21">
        <v>0.59916999999999998</v>
      </c>
      <c r="R496" s="21">
        <v>3.05</v>
      </c>
      <c r="S496" s="21">
        <v>1.6</v>
      </c>
      <c r="T496" s="21">
        <v>0.28787000000000001</v>
      </c>
      <c r="U496" s="23" t="s">
        <v>43393</v>
      </c>
      <c r="V496" s="23" t="s">
        <v>43394</v>
      </c>
      <c r="W496" s="24" t="s">
        <v>43395</v>
      </c>
      <c r="X496"/>
      <c r="Y496"/>
      <c r="Z496"/>
      <c r="AA496"/>
      <c r="AB496"/>
    </row>
    <row r="497" spans="1:28" x14ac:dyDescent="0.25">
      <c r="A497" s="25" t="s">
        <v>782</v>
      </c>
      <c r="B497" s="23" t="s">
        <v>783</v>
      </c>
      <c r="C497" s="21">
        <v>3840.87</v>
      </c>
      <c r="D497" s="21">
        <v>32.472000000000001</v>
      </c>
      <c r="E497" s="21">
        <v>-41.957009999999997</v>
      </c>
      <c r="F497" s="21">
        <v>1.38</v>
      </c>
      <c r="G497" s="21">
        <v>191.345</v>
      </c>
      <c r="H497" s="21">
        <v>332.32</v>
      </c>
      <c r="I497" s="21">
        <v>1497.22802</v>
      </c>
      <c r="J497" s="21">
        <v>296.55200000000002</v>
      </c>
      <c r="K497" s="21">
        <v>581.22600999999997</v>
      </c>
      <c r="L497" s="21">
        <v>985.07597999999996</v>
      </c>
      <c r="M497" s="21">
        <v>0</v>
      </c>
      <c r="N497" s="21">
        <v>745.54498000000001</v>
      </c>
      <c r="O497" s="21">
        <v>24.61</v>
      </c>
      <c r="P497" s="21">
        <v>56.94699</v>
      </c>
      <c r="Q497" s="21">
        <v>1.3227</v>
      </c>
      <c r="R497" s="21">
        <v>1.9</v>
      </c>
      <c r="S497" s="21">
        <v>0.84</v>
      </c>
      <c r="T497" s="21">
        <v>0.19409999999999999</v>
      </c>
      <c r="U497" s="23" t="s">
        <v>43396</v>
      </c>
      <c r="V497" s="23" t="s">
        <v>43397</v>
      </c>
      <c r="W497" s="24" t="s">
        <v>43398</v>
      </c>
      <c r="X497"/>
      <c r="Y497"/>
      <c r="Z497"/>
      <c r="AA497"/>
      <c r="AB497"/>
    </row>
    <row r="498" spans="1:28" x14ac:dyDescent="0.25">
      <c r="A498" s="25" t="s">
        <v>40705</v>
      </c>
      <c r="B498" s="23" t="s">
        <v>40706</v>
      </c>
      <c r="C498" s="21">
        <v>2586.62</v>
      </c>
      <c r="D498" s="21">
        <v>999.59996999999998</v>
      </c>
      <c r="E498" s="21">
        <v>654.29998000000001</v>
      </c>
      <c r="F498" s="21">
        <v>1.1299999999999999</v>
      </c>
      <c r="G498" s="21">
        <v>4477.2997999999998</v>
      </c>
      <c r="H498" s="21">
        <v>0</v>
      </c>
      <c r="I498" s="21">
        <v>0</v>
      </c>
      <c r="J498" s="21">
        <v>27358.900389999999</v>
      </c>
      <c r="K498" s="21">
        <v>5330.1000899999999</v>
      </c>
      <c r="L498" s="21">
        <v>2778.3000400000001</v>
      </c>
      <c r="M498" s="21">
        <v>0</v>
      </c>
      <c r="N498" s="21">
        <v>1400.8000400000001</v>
      </c>
      <c r="O498" s="21">
        <v>17.739999999999998</v>
      </c>
      <c r="P498" s="21">
        <v>59.45</v>
      </c>
      <c r="Q498" s="21">
        <v>1.46608</v>
      </c>
      <c r="R498" s="21">
        <v>0.19</v>
      </c>
      <c r="S498" s="21">
        <v>0.19</v>
      </c>
      <c r="T498" s="21">
        <v>3.117E-2</v>
      </c>
      <c r="U498" s="23" t="s">
        <v>43399</v>
      </c>
      <c r="V498" s="23" t="s">
        <v>43400</v>
      </c>
      <c r="W498" s="24" t="s">
        <v>43401</v>
      </c>
      <c r="X498"/>
      <c r="Y498"/>
      <c r="Z498"/>
      <c r="AA498"/>
      <c r="AB498"/>
    </row>
    <row r="499" spans="1:28" x14ac:dyDescent="0.25">
      <c r="A499" s="25" t="s">
        <v>784</v>
      </c>
      <c r="B499" s="23" t="s">
        <v>785</v>
      </c>
      <c r="C499" s="21">
        <v>18142.09</v>
      </c>
      <c r="D499" s="21">
        <v>3229</v>
      </c>
      <c r="E499" s="21">
        <v>1941</v>
      </c>
      <c r="F499" s="21">
        <v>0.88</v>
      </c>
      <c r="G499" s="21">
        <v>909</v>
      </c>
      <c r="H499" s="21">
        <v>876</v>
      </c>
      <c r="I499" s="21">
        <v>4294</v>
      </c>
      <c r="J499" s="21">
        <v>5113</v>
      </c>
      <c r="K499" s="21">
        <v>4699</v>
      </c>
      <c r="L499" s="21">
        <v>161</v>
      </c>
      <c r="M499" s="21">
        <v>790</v>
      </c>
      <c r="N499" s="21">
        <v>9252</v>
      </c>
      <c r="O499" s="21">
        <v>15.16</v>
      </c>
      <c r="P499" s="21">
        <v>60.381</v>
      </c>
      <c r="Q499" s="21">
        <v>1.6498999999999999</v>
      </c>
      <c r="R499" s="21">
        <v>1</v>
      </c>
      <c r="S499" s="21">
        <v>0.75</v>
      </c>
      <c r="T499" s="21">
        <v>0.56991000000000003</v>
      </c>
      <c r="U499" s="23" t="s">
        <v>43402</v>
      </c>
      <c r="V499" s="23" t="s">
        <v>43403</v>
      </c>
      <c r="W499" s="24" t="s">
        <v>43404</v>
      </c>
      <c r="X499"/>
      <c r="Y499"/>
      <c r="Z499"/>
      <c r="AA499"/>
      <c r="AB499"/>
    </row>
    <row r="500" spans="1:28" x14ac:dyDescent="0.25">
      <c r="A500" s="25" t="s">
        <v>786</v>
      </c>
      <c r="B500" s="23" t="s">
        <v>787</v>
      </c>
      <c r="C500" s="21">
        <v>60733.26</v>
      </c>
      <c r="D500" s="21">
        <v>16619.339840000001</v>
      </c>
      <c r="E500" s="21">
        <v>10963.41113</v>
      </c>
      <c r="F500" s="21">
        <v>1.58</v>
      </c>
      <c r="G500" s="21">
        <v>2734.5061000000001</v>
      </c>
      <c r="H500" s="21">
        <v>1396.0980199999999</v>
      </c>
      <c r="I500" s="21">
        <v>0</v>
      </c>
      <c r="J500" s="21">
        <v>6654.3491199999999</v>
      </c>
      <c r="K500" s="21">
        <v>5428.2451099999998</v>
      </c>
      <c r="L500" s="21">
        <v>8492.7373000000007</v>
      </c>
      <c r="M500" s="21">
        <v>0</v>
      </c>
      <c r="N500" s="21">
        <v>29364.210930000001</v>
      </c>
      <c r="O500" s="21">
        <v>25.98</v>
      </c>
      <c r="P500" s="21">
        <v>22.233989999999999</v>
      </c>
      <c r="Q500" s="21">
        <v>0.28591</v>
      </c>
      <c r="R500" s="21">
        <v>0.83</v>
      </c>
      <c r="S500" s="21">
        <v>0.61</v>
      </c>
      <c r="T500" s="21">
        <v>0.19500000000000001</v>
      </c>
      <c r="U500" s="23" t="s">
        <v>43405</v>
      </c>
      <c r="V500" s="23" t="s">
        <v>43406</v>
      </c>
      <c r="W500" s="24" t="s">
        <v>43407</v>
      </c>
      <c r="X500"/>
      <c r="Y500"/>
      <c r="Z500"/>
      <c r="AA500"/>
      <c r="AB500"/>
    </row>
    <row r="501" spans="1:28" x14ac:dyDescent="0.25">
      <c r="A501" s="25" t="s">
        <v>40707</v>
      </c>
      <c r="B501" s="23" t="s">
        <v>40708</v>
      </c>
      <c r="C501" s="21">
        <v>2847.33</v>
      </c>
      <c r="D501" s="21">
        <v>214.24699000000001</v>
      </c>
      <c r="E501" s="21">
        <v>196.89699999999999</v>
      </c>
      <c r="F501" s="21">
        <v>1.35</v>
      </c>
      <c r="G501" s="21">
        <v>72.272999999999996</v>
      </c>
      <c r="H501" s="21">
        <v>0</v>
      </c>
      <c r="I501" s="21">
        <v>19.04899</v>
      </c>
      <c r="J501" s="21">
        <v>94.769990000000007</v>
      </c>
      <c r="K501" s="21">
        <v>319.69099999999997</v>
      </c>
      <c r="L501" s="21">
        <v>0</v>
      </c>
      <c r="M501" s="21">
        <v>0</v>
      </c>
      <c r="N501" s="21">
        <v>341.608</v>
      </c>
      <c r="O501" s="21">
        <v>6.97</v>
      </c>
      <c r="P501" s="21">
        <v>20.309989999999999</v>
      </c>
      <c r="Q501" s="21">
        <v>0</v>
      </c>
      <c r="R501" s="21">
        <v>5.91</v>
      </c>
      <c r="S501" s="21">
        <v>3.37</v>
      </c>
      <c r="T501" s="21">
        <v>2.6107200000000002</v>
      </c>
      <c r="U501" s="23" t="s">
        <v>43408</v>
      </c>
      <c r="V501" s="23" t="s">
        <v>43409</v>
      </c>
      <c r="W501" s="24" t="s">
        <v>43410</v>
      </c>
      <c r="X501"/>
      <c r="Y501"/>
      <c r="Z501"/>
      <c r="AA501"/>
      <c r="AB501"/>
    </row>
    <row r="502" spans="1:28" x14ac:dyDescent="0.25">
      <c r="A502" s="25" t="s">
        <v>40709</v>
      </c>
      <c r="B502" s="23" t="s">
        <v>40710</v>
      </c>
      <c r="C502" s="21">
        <v>2624.37</v>
      </c>
      <c r="D502" s="21">
        <v>385.41298999999998</v>
      </c>
      <c r="E502" s="21">
        <v>-84.258009999999999</v>
      </c>
      <c r="F502" s="21">
        <v>1.31</v>
      </c>
      <c r="G502" s="21">
        <v>354.64199000000002</v>
      </c>
      <c r="H502" s="21">
        <v>27.155999999999999</v>
      </c>
      <c r="I502" s="21">
        <v>400.30398000000002</v>
      </c>
      <c r="J502" s="21">
        <v>1312.80395</v>
      </c>
      <c r="K502" s="21">
        <v>573.80400999999995</v>
      </c>
      <c r="L502" s="21">
        <v>2207.70507</v>
      </c>
      <c r="M502" s="21">
        <v>0</v>
      </c>
      <c r="N502" s="21">
        <v>2950.4609300000002</v>
      </c>
      <c r="O502" s="21">
        <v>21.55</v>
      </c>
      <c r="P502" s="21">
        <v>38.222990000000003</v>
      </c>
      <c r="Q502" s="21">
        <v>0.61870999999999998</v>
      </c>
      <c r="R502" s="21">
        <v>0.5</v>
      </c>
      <c r="S502" s="21">
        <v>0.42</v>
      </c>
      <c r="T502" s="21">
        <v>0.14624999999999999</v>
      </c>
      <c r="U502" s="23" t="s">
        <v>43411</v>
      </c>
      <c r="V502" s="23" t="s">
        <v>43412</v>
      </c>
      <c r="W502" s="24" t="s">
        <v>43413</v>
      </c>
      <c r="X502"/>
      <c r="Y502"/>
      <c r="Z502"/>
      <c r="AA502"/>
      <c r="AB502"/>
    </row>
    <row r="503" spans="1:28" x14ac:dyDescent="0.25">
      <c r="A503" s="25" t="s">
        <v>789</v>
      </c>
      <c r="B503" s="23" t="s">
        <v>790</v>
      </c>
      <c r="C503" s="21">
        <v>4540.29</v>
      </c>
      <c r="D503" s="21">
        <v>984.61602000000005</v>
      </c>
      <c r="E503" s="21">
        <v>675.07897000000003</v>
      </c>
      <c r="F503" s="21">
        <v>0.49</v>
      </c>
      <c r="G503" s="21">
        <v>1390.47399</v>
      </c>
      <c r="H503" s="21">
        <v>0</v>
      </c>
      <c r="I503" s="21">
        <v>3889.9741199999999</v>
      </c>
      <c r="J503" s="21">
        <v>1132.1230399999999</v>
      </c>
      <c r="K503" s="21">
        <v>1754.33203</v>
      </c>
      <c r="L503" s="21">
        <v>2224.2880799999998</v>
      </c>
      <c r="M503" s="21">
        <v>0</v>
      </c>
      <c r="N503" s="21">
        <v>2695.9040500000001</v>
      </c>
      <c r="O503" s="21">
        <v>53.78</v>
      </c>
      <c r="P503" s="21">
        <v>44.220999999999997</v>
      </c>
      <c r="Q503" s="21">
        <v>0.79278000000000004</v>
      </c>
      <c r="R503" s="21">
        <v>1.76</v>
      </c>
      <c r="S503" s="21">
        <v>1.55</v>
      </c>
      <c r="T503" s="21">
        <v>0.32139000000000001</v>
      </c>
      <c r="U503" s="23" t="s">
        <v>43414</v>
      </c>
      <c r="V503" s="23" t="s">
        <v>43415</v>
      </c>
      <c r="W503" s="24" t="s">
        <v>43416</v>
      </c>
      <c r="X503"/>
      <c r="Y503"/>
      <c r="Z503"/>
      <c r="AA503"/>
      <c r="AB503"/>
    </row>
    <row r="504" spans="1:28" x14ac:dyDescent="0.25">
      <c r="A504" s="25" t="s">
        <v>791</v>
      </c>
      <c r="B504" s="23" t="s">
        <v>792</v>
      </c>
      <c r="C504" s="21">
        <v>41616.879999999997</v>
      </c>
      <c r="D504" s="21">
        <v>14038</v>
      </c>
      <c r="E504" s="21">
        <v>10828</v>
      </c>
      <c r="F504" s="21">
        <v>1.46</v>
      </c>
      <c r="G504" s="21">
        <v>301195</v>
      </c>
      <c r="H504" s="21">
        <v>203</v>
      </c>
      <c r="I504" s="21">
        <v>14777</v>
      </c>
      <c r="J504" s="21">
        <v>334402</v>
      </c>
      <c r="K504" s="21">
        <v>332654</v>
      </c>
      <c r="L504" s="21">
        <v>47832</v>
      </c>
      <c r="M504" s="21">
        <v>0</v>
      </c>
      <c r="N504" s="21">
        <v>52582</v>
      </c>
      <c r="O504" s="21">
        <v>143.35</v>
      </c>
      <c r="P504" s="21">
        <v>46.881</v>
      </c>
      <c r="Q504" s="21">
        <v>0.88256000000000001</v>
      </c>
      <c r="R504" s="21">
        <v>0.98</v>
      </c>
      <c r="S504" s="21">
        <v>0.99</v>
      </c>
      <c r="T504" s="21">
        <v>9.3460000000000001E-2</v>
      </c>
      <c r="U504" s="23" t="s">
        <v>43417</v>
      </c>
      <c r="V504" s="23" t="s">
        <v>43418</v>
      </c>
      <c r="W504" s="24" t="s">
        <v>43419</v>
      </c>
      <c r="X504"/>
      <c r="Y504"/>
      <c r="Z504"/>
      <c r="AA504"/>
      <c r="AB504"/>
    </row>
    <row r="505" spans="1:28" x14ac:dyDescent="0.25">
      <c r="A505" s="25" t="s">
        <v>793</v>
      </c>
      <c r="B505" s="23" t="s">
        <v>794</v>
      </c>
      <c r="C505" s="21">
        <v>5272.66</v>
      </c>
      <c r="D505" s="21">
        <v>708.64697000000001</v>
      </c>
      <c r="E505" s="21">
        <v>403.06099999999998</v>
      </c>
      <c r="F505" s="21">
        <v>1.5</v>
      </c>
      <c r="G505" s="21">
        <v>700.33099000000004</v>
      </c>
      <c r="H505" s="21">
        <v>902.55902000000003</v>
      </c>
      <c r="I505" s="21">
        <v>1921.1629600000001</v>
      </c>
      <c r="J505" s="21">
        <v>1266.9589800000001</v>
      </c>
      <c r="K505" s="21">
        <v>4305.1918900000001</v>
      </c>
      <c r="L505" s="21">
        <v>1897.21398</v>
      </c>
      <c r="M505" s="21">
        <v>445.31900000000002</v>
      </c>
      <c r="N505" s="21">
        <v>3171.1559999999999</v>
      </c>
      <c r="O505" s="21">
        <v>34.5</v>
      </c>
      <c r="P505" s="21">
        <v>45.361989999999999</v>
      </c>
      <c r="Q505" s="21">
        <v>0.90734000000000004</v>
      </c>
      <c r="R505" s="21">
        <v>3.08</v>
      </c>
      <c r="S505" s="21">
        <v>2.69</v>
      </c>
      <c r="T505" s="21">
        <v>2.1328999999999998</v>
      </c>
      <c r="U505" s="23" t="s">
        <v>43420</v>
      </c>
      <c r="V505" s="23" t="s">
        <v>43421</v>
      </c>
      <c r="W505" s="24" t="s">
        <v>43422</v>
      </c>
      <c r="X505"/>
      <c r="Y505"/>
      <c r="Z505"/>
      <c r="AA505"/>
      <c r="AB505"/>
    </row>
    <row r="506" spans="1:28" x14ac:dyDescent="0.25">
      <c r="A506" s="25" t="s">
        <v>40711</v>
      </c>
      <c r="B506" s="23" t="s">
        <v>40712</v>
      </c>
      <c r="C506" s="21">
        <v>10804.99</v>
      </c>
      <c r="D506" s="21">
        <v>758.43902000000003</v>
      </c>
      <c r="E506" s="21">
        <v>603.04796999999996</v>
      </c>
      <c r="F506" s="21">
        <v>1.1100000000000001</v>
      </c>
      <c r="G506" s="21">
        <v>463.42998999999998</v>
      </c>
      <c r="H506" s="21">
        <v>607.57501000000002</v>
      </c>
      <c r="I506" s="21">
        <v>1743.99902</v>
      </c>
      <c r="J506" s="21">
        <v>630.75298999999995</v>
      </c>
      <c r="K506" s="21">
        <v>1225.7099599999999</v>
      </c>
      <c r="L506" s="21">
        <v>1089.79394</v>
      </c>
      <c r="M506" s="21">
        <v>0</v>
      </c>
      <c r="N506" s="21">
        <v>2421.9318800000001</v>
      </c>
      <c r="U506" s="23" t="s">
        <v>43423</v>
      </c>
      <c r="V506" s="23" t="s">
        <v>43424</v>
      </c>
      <c r="W506" s="24" t="s">
        <v>43425</v>
      </c>
      <c r="X506"/>
      <c r="Y506"/>
      <c r="Z506"/>
      <c r="AA506"/>
      <c r="AB506"/>
    </row>
    <row r="507" spans="1:28" x14ac:dyDescent="0.25">
      <c r="A507" s="25" t="s">
        <v>795</v>
      </c>
      <c r="B507" s="23" t="s">
        <v>796</v>
      </c>
      <c r="C507" s="21">
        <v>13769.97</v>
      </c>
      <c r="D507" s="21">
        <v>-2812.35889</v>
      </c>
      <c r="E507" s="21">
        <v>-2975.68091</v>
      </c>
      <c r="F507" s="21">
        <v>2.58</v>
      </c>
      <c r="G507" s="21">
        <v>464.81698</v>
      </c>
      <c r="H507" s="21">
        <v>0</v>
      </c>
      <c r="I507" s="21">
        <v>1209.3349599999999</v>
      </c>
      <c r="J507" s="21">
        <v>80815.296870000006</v>
      </c>
      <c r="K507" s="21">
        <v>86448.21875</v>
      </c>
      <c r="L507" s="21">
        <v>3393.4479900000001</v>
      </c>
      <c r="M507" s="21">
        <v>0</v>
      </c>
      <c r="N507" s="21">
        <v>5454.5571200000004</v>
      </c>
      <c r="O507" s="21">
        <v>24.19</v>
      </c>
      <c r="P507" s="21">
        <v>37.436</v>
      </c>
      <c r="Q507" s="21">
        <v>0.59835000000000005</v>
      </c>
      <c r="R507" s="21">
        <v>1.04</v>
      </c>
      <c r="S507" s="21">
        <v>1.07</v>
      </c>
      <c r="T507" s="21">
        <v>1.0639400000000001</v>
      </c>
      <c r="U507" s="23" t="s">
        <v>43426</v>
      </c>
      <c r="V507" s="23" t="s">
        <v>43427</v>
      </c>
      <c r="W507" s="24" t="s">
        <v>43428</v>
      </c>
      <c r="X507"/>
      <c r="Y507"/>
      <c r="Z507"/>
      <c r="AA507"/>
      <c r="AB507"/>
    </row>
    <row r="508" spans="1:28" x14ac:dyDescent="0.25">
      <c r="A508" s="25" t="s">
        <v>797</v>
      </c>
      <c r="B508" s="23" t="s">
        <v>798</v>
      </c>
      <c r="C508" s="21">
        <v>6238.94</v>
      </c>
      <c r="D508" s="21">
        <v>772.48100999999997</v>
      </c>
      <c r="E508" s="21">
        <v>599.87901999999997</v>
      </c>
      <c r="F508" s="21">
        <v>0.91</v>
      </c>
      <c r="G508" s="21">
        <v>606.34496999999999</v>
      </c>
      <c r="H508" s="21">
        <v>347.54500999999999</v>
      </c>
      <c r="I508" s="21">
        <v>1007.93798</v>
      </c>
      <c r="J508" s="21">
        <v>905.15599999999995</v>
      </c>
      <c r="K508" s="21">
        <v>1245.8010200000001</v>
      </c>
      <c r="L508" s="21">
        <v>606.33599000000004</v>
      </c>
      <c r="M508" s="21">
        <v>0</v>
      </c>
      <c r="N508" s="21">
        <v>1115.3879300000001</v>
      </c>
      <c r="O508" s="21">
        <v>131.66999999999999</v>
      </c>
      <c r="P508" s="21">
        <v>36.804000000000002</v>
      </c>
      <c r="Q508" s="21">
        <v>0.58238999999999996</v>
      </c>
      <c r="R508" s="21">
        <v>1.67</v>
      </c>
      <c r="S508" s="21">
        <v>0.99</v>
      </c>
      <c r="T508" s="21">
        <v>0.32249</v>
      </c>
      <c r="U508" s="23" t="s">
        <v>43429</v>
      </c>
      <c r="V508" s="23" t="s">
        <v>43430</v>
      </c>
      <c r="W508" s="24" t="s">
        <v>43431</v>
      </c>
      <c r="X508"/>
      <c r="Y508"/>
      <c r="Z508"/>
      <c r="AA508"/>
      <c r="AB508"/>
    </row>
    <row r="509" spans="1:28" x14ac:dyDescent="0.25">
      <c r="A509" s="25" t="s">
        <v>799</v>
      </c>
      <c r="B509" s="23" t="s">
        <v>800</v>
      </c>
      <c r="C509" s="21">
        <v>4498.5200000000004</v>
      </c>
      <c r="D509" s="21">
        <v>373.77699999999999</v>
      </c>
      <c r="E509" s="21">
        <v>324.75900000000001</v>
      </c>
      <c r="F509" s="21">
        <v>0.66</v>
      </c>
      <c r="G509" s="21">
        <v>11517.440420000001</v>
      </c>
      <c r="H509" s="21">
        <v>76.843000000000004</v>
      </c>
      <c r="I509" s="21">
        <v>849.12097000000006</v>
      </c>
      <c r="J509" s="21">
        <v>16826.929680000001</v>
      </c>
      <c r="K509" s="21">
        <v>11886.030269999999</v>
      </c>
      <c r="L509" s="21">
        <v>954.31500000000005</v>
      </c>
      <c r="M509" s="21">
        <v>0</v>
      </c>
      <c r="N509" s="21">
        <v>2213.1530699999998</v>
      </c>
      <c r="O509" s="21">
        <v>23.44</v>
      </c>
      <c r="P509" s="21">
        <v>0</v>
      </c>
      <c r="Q509" s="21">
        <v>0</v>
      </c>
      <c r="R509" s="21">
        <v>0.84</v>
      </c>
      <c r="S509" s="21">
        <v>0.7</v>
      </c>
      <c r="T509" s="21">
        <v>1.7330000000000002E-2</v>
      </c>
      <c r="U509" s="23" t="s">
        <v>43432</v>
      </c>
      <c r="V509" s="23" t="s">
        <v>43433</v>
      </c>
      <c r="W509" s="24" t="s">
        <v>43434</v>
      </c>
      <c r="X509"/>
      <c r="Y509"/>
      <c r="Z509"/>
      <c r="AA509"/>
      <c r="AB509"/>
    </row>
    <row r="510" spans="1:28" x14ac:dyDescent="0.25">
      <c r="A510" s="25" t="s">
        <v>802</v>
      </c>
      <c r="B510" s="23" t="s">
        <v>803</v>
      </c>
      <c r="C510" s="21">
        <v>7934.72</v>
      </c>
      <c r="D510" s="21">
        <v>416.22698000000003</v>
      </c>
      <c r="E510" s="21">
        <v>77.816999999999993</v>
      </c>
      <c r="F510" s="21">
        <v>0.5</v>
      </c>
      <c r="G510" s="21">
        <v>430.04199</v>
      </c>
      <c r="H510" s="21">
        <v>0</v>
      </c>
      <c r="I510" s="21">
        <v>1958.85998</v>
      </c>
      <c r="J510" s="21">
        <v>3126.8210399999998</v>
      </c>
      <c r="K510" s="21">
        <v>562.03099999999995</v>
      </c>
      <c r="L510" s="21">
        <v>577.61297000000002</v>
      </c>
      <c r="M510" s="21">
        <v>0</v>
      </c>
      <c r="N510" s="21">
        <v>3787.8779199999999</v>
      </c>
      <c r="O510" s="21">
        <v>13.78</v>
      </c>
      <c r="P510" s="21">
        <v>15.621</v>
      </c>
      <c r="Q510" s="21">
        <v>0.18512999999999999</v>
      </c>
      <c r="R510" s="21">
        <v>0.18</v>
      </c>
      <c r="S510" s="21">
        <v>0.18</v>
      </c>
      <c r="T510" s="21">
        <v>4.2209999999999998E-2</v>
      </c>
      <c r="U510" s="23" t="s">
        <v>43435</v>
      </c>
      <c r="V510" s="23" t="s">
        <v>43436</v>
      </c>
      <c r="W510" s="24" t="s">
        <v>43437</v>
      </c>
      <c r="X510"/>
      <c r="Y510"/>
      <c r="Z510"/>
      <c r="AA510"/>
      <c r="AB510"/>
    </row>
    <row r="511" spans="1:28" x14ac:dyDescent="0.25">
      <c r="A511" s="25" t="s">
        <v>804</v>
      </c>
      <c r="B511" s="23" t="s">
        <v>805</v>
      </c>
      <c r="C511" s="21">
        <v>4700.84</v>
      </c>
      <c r="D511" s="21">
        <v>514.80902000000003</v>
      </c>
      <c r="E511" s="21">
        <v>397.41</v>
      </c>
      <c r="F511" s="21">
        <v>0.95</v>
      </c>
      <c r="G511" s="21">
        <v>547.56097</v>
      </c>
      <c r="H511" s="21">
        <v>1028.54504</v>
      </c>
      <c r="I511" s="21">
        <v>133.25199000000001</v>
      </c>
      <c r="J511" s="21">
        <v>738.71801000000005</v>
      </c>
      <c r="K511" s="21">
        <v>2136.9409099999998</v>
      </c>
      <c r="L511" s="21">
        <v>0</v>
      </c>
      <c r="M511" s="21">
        <v>0</v>
      </c>
      <c r="N511" s="21">
        <v>1935.7889399999999</v>
      </c>
      <c r="O511" s="21">
        <v>31.4</v>
      </c>
      <c r="P511" s="21">
        <v>0</v>
      </c>
      <c r="Q511" s="21">
        <v>0</v>
      </c>
      <c r="R511" s="21">
        <v>3.49</v>
      </c>
      <c r="S511" s="21">
        <v>1.5</v>
      </c>
      <c r="T511" s="21">
        <v>0.75919999999999999</v>
      </c>
      <c r="U511" s="23" t="s">
        <v>43438</v>
      </c>
      <c r="V511" s="23" t="s">
        <v>43439</v>
      </c>
      <c r="W511" s="24" t="s">
        <v>43440</v>
      </c>
      <c r="X511"/>
      <c r="Y511"/>
      <c r="Z511"/>
      <c r="AA511"/>
      <c r="AB511"/>
    </row>
    <row r="512" spans="1:28" x14ac:dyDescent="0.25">
      <c r="A512" s="25" t="s">
        <v>807</v>
      </c>
      <c r="B512" s="23" t="s">
        <v>808</v>
      </c>
      <c r="C512" s="21">
        <v>17485.05</v>
      </c>
      <c r="D512" s="21">
        <v>878.70001000000002</v>
      </c>
      <c r="E512" s="21">
        <v>532.59996999999998</v>
      </c>
      <c r="F512" s="21">
        <v>0.92</v>
      </c>
      <c r="G512" s="21">
        <v>557.79998000000001</v>
      </c>
      <c r="H512" s="21">
        <v>628.70001000000002</v>
      </c>
      <c r="I512" s="21">
        <v>5494.7997999999998</v>
      </c>
      <c r="J512" s="21">
        <v>1280.1999499999999</v>
      </c>
      <c r="K512" s="21">
        <v>1533.59997</v>
      </c>
      <c r="L512" s="21">
        <v>2350.8000400000001</v>
      </c>
      <c r="M512" s="21">
        <v>0</v>
      </c>
      <c r="N512" s="21">
        <v>7174.7001899999996</v>
      </c>
      <c r="O512" s="21">
        <v>149.18</v>
      </c>
      <c r="P512" s="21">
        <v>25.802</v>
      </c>
      <c r="Q512" s="21">
        <v>0.34775</v>
      </c>
      <c r="R512" s="21">
        <v>1.69</v>
      </c>
      <c r="S512" s="21">
        <v>0.71</v>
      </c>
      <c r="T512" s="21">
        <v>0.27112000000000003</v>
      </c>
      <c r="U512" s="23" t="s">
        <v>43441</v>
      </c>
      <c r="V512" s="23" t="s">
        <v>43442</v>
      </c>
      <c r="W512" s="24" t="s">
        <v>43443</v>
      </c>
      <c r="X512"/>
      <c r="Y512"/>
      <c r="Z512"/>
      <c r="AA512"/>
      <c r="AB512"/>
    </row>
    <row r="513" spans="1:28" x14ac:dyDescent="0.25">
      <c r="A513" s="25" t="s">
        <v>809</v>
      </c>
      <c r="B513" s="23" t="s">
        <v>810</v>
      </c>
      <c r="C513" s="21">
        <v>3221.65</v>
      </c>
      <c r="D513" s="21">
        <v>1675</v>
      </c>
      <c r="E513" s="21">
        <v>1638</v>
      </c>
      <c r="F513" s="21">
        <v>1.57</v>
      </c>
      <c r="G513" s="21">
        <v>1019</v>
      </c>
      <c r="H513" s="21">
        <v>0</v>
      </c>
      <c r="I513" s="21">
        <v>6654</v>
      </c>
      <c r="J513" s="21">
        <v>5306</v>
      </c>
      <c r="K513" s="21">
        <v>1721</v>
      </c>
      <c r="L513" s="21">
        <v>0</v>
      </c>
      <c r="M513" s="21">
        <v>0</v>
      </c>
      <c r="N513" s="21">
        <v>4057</v>
      </c>
      <c r="O513" s="21">
        <v>58.57</v>
      </c>
      <c r="P513" s="21">
        <v>0</v>
      </c>
      <c r="Q513" s="21">
        <v>0</v>
      </c>
      <c r="R513" s="21">
        <v>0.31</v>
      </c>
      <c r="S513" s="21">
        <v>0.32</v>
      </c>
      <c r="T513" s="21">
        <v>0.1323</v>
      </c>
      <c r="U513" s="23" t="s">
        <v>43444</v>
      </c>
      <c r="V513" s="23" t="s">
        <v>43445</v>
      </c>
      <c r="W513" s="24" t="s">
        <v>43446</v>
      </c>
      <c r="X513"/>
      <c r="Y513"/>
      <c r="Z513"/>
      <c r="AA513"/>
      <c r="AB513"/>
    </row>
    <row r="514" spans="1:28" x14ac:dyDescent="0.25">
      <c r="A514" s="25" t="s">
        <v>811</v>
      </c>
      <c r="B514" s="23" t="s">
        <v>812</v>
      </c>
      <c r="C514" s="21">
        <v>123510.7</v>
      </c>
      <c r="D514" s="21">
        <v>36787</v>
      </c>
      <c r="E514" s="21">
        <v>29033</v>
      </c>
      <c r="F514" s="21">
        <v>1.31</v>
      </c>
      <c r="G514" s="21">
        <v>7088</v>
      </c>
      <c r="H514" s="21">
        <v>1219</v>
      </c>
      <c r="I514" s="21">
        <v>0</v>
      </c>
      <c r="J514" s="21">
        <v>12847</v>
      </c>
      <c r="K514" s="21">
        <v>18749</v>
      </c>
      <c r="L514" s="21">
        <v>16226</v>
      </c>
      <c r="M514" s="21">
        <v>0</v>
      </c>
      <c r="N514" s="21">
        <v>48003</v>
      </c>
      <c r="O514" s="21">
        <v>39.49</v>
      </c>
      <c r="P514" s="21">
        <v>24.212990000000001</v>
      </c>
      <c r="Q514" s="21">
        <v>0.31947999999999999</v>
      </c>
      <c r="R514" s="21">
        <v>1.39</v>
      </c>
      <c r="S514" s="21">
        <v>1.36</v>
      </c>
      <c r="T514" s="21">
        <v>0.81279000000000001</v>
      </c>
      <c r="U514" s="23" t="s">
        <v>43447</v>
      </c>
      <c r="V514" s="23" t="s">
        <v>43448</v>
      </c>
      <c r="W514" s="24" t="s">
        <v>43449</v>
      </c>
      <c r="X514"/>
      <c r="Y514"/>
      <c r="Z514"/>
      <c r="AA514"/>
      <c r="AB514"/>
    </row>
    <row r="515" spans="1:28" x14ac:dyDescent="0.25">
      <c r="A515" s="25" t="s">
        <v>40713</v>
      </c>
      <c r="B515" s="23" t="s">
        <v>40714</v>
      </c>
      <c r="C515" s="21">
        <v>2359.6999999999998</v>
      </c>
      <c r="D515" s="21">
        <v>119.16</v>
      </c>
      <c r="E515" s="21">
        <v>116.191</v>
      </c>
      <c r="F515" s="21">
        <v>0.5</v>
      </c>
      <c r="G515" s="21">
        <v>31.056989999999999</v>
      </c>
      <c r="H515" s="21">
        <v>6.09999</v>
      </c>
      <c r="I515" s="21">
        <v>0</v>
      </c>
      <c r="J515" s="21">
        <v>72.490989999999996</v>
      </c>
      <c r="K515" s="21">
        <v>499.25299000000001</v>
      </c>
      <c r="L515" s="21">
        <v>0</v>
      </c>
      <c r="M515" s="21">
        <v>0</v>
      </c>
      <c r="N515" s="21">
        <v>501.84201000000002</v>
      </c>
      <c r="O515" s="21">
        <v>5.21</v>
      </c>
      <c r="P515" s="21">
        <v>0</v>
      </c>
      <c r="Q515" s="21">
        <v>0</v>
      </c>
      <c r="R515" s="21">
        <v>6.77</v>
      </c>
      <c r="S515" s="21">
        <v>6.8</v>
      </c>
      <c r="T515" s="21">
        <v>6.3745200000000004</v>
      </c>
      <c r="U515" s="23" t="s">
        <v>43450</v>
      </c>
      <c r="V515" s="23" t="s">
        <v>43451</v>
      </c>
      <c r="W515" s="24" t="s">
        <v>43452</v>
      </c>
      <c r="X515"/>
      <c r="Y515"/>
      <c r="Z515"/>
      <c r="AA515"/>
      <c r="AB515"/>
    </row>
    <row r="516" spans="1:28" x14ac:dyDescent="0.25">
      <c r="A516" s="25" t="s">
        <v>813</v>
      </c>
      <c r="B516" s="23" t="s">
        <v>814</v>
      </c>
      <c r="C516" s="21">
        <v>229661.69</v>
      </c>
      <c r="D516" s="21">
        <v>9898</v>
      </c>
      <c r="E516" s="21">
        <v>7998</v>
      </c>
      <c r="F516" s="21">
        <v>0.79</v>
      </c>
      <c r="G516" s="21">
        <v>2241</v>
      </c>
      <c r="H516" s="21">
        <v>17907</v>
      </c>
      <c r="I516" s="21">
        <v>0</v>
      </c>
      <c r="J516" s="21">
        <v>31998</v>
      </c>
      <c r="K516" s="21">
        <v>32696</v>
      </c>
      <c r="L516" s="21">
        <v>6484</v>
      </c>
      <c r="M516" s="21">
        <v>0</v>
      </c>
      <c r="N516" s="21">
        <v>20647</v>
      </c>
      <c r="O516" s="21">
        <v>53.19</v>
      </c>
      <c r="P516" s="21">
        <v>21.606000000000002</v>
      </c>
      <c r="Q516" s="21">
        <v>0.27561000000000002</v>
      </c>
      <c r="R516" s="21">
        <v>1.08</v>
      </c>
      <c r="S516" s="21">
        <v>0.46</v>
      </c>
      <c r="T516" s="21">
        <v>0.39213999999999999</v>
      </c>
      <c r="U516" s="23" t="s">
        <v>43453</v>
      </c>
      <c r="V516" s="23" t="s">
        <v>43454</v>
      </c>
      <c r="W516" s="24" t="s">
        <v>43455</v>
      </c>
      <c r="X516"/>
      <c r="Y516"/>
      <c r="Z516"/>
      <c r="AA516"/>
      <c r="AB516"/>
    </row>
    <row r="517" spans="1:28" x14ac:dyDescent="0.25">
      <c r="A517" s="25" t="s">
        <v>815</v>
      </c>
      <c r="B517" s="23" t="s">
        <v>816</v>
      </c>
      <c r="C517" s="21">
        <v>9653.66</v>
      </c>
      <c r="D517" s="21">
        <v>1167.1999499999999</v>
      </c>
      <c r="E517" s="21">
        <v>650.79998000000001</v>
      </c>
      <c r="F517" s="21">
        <v>1.88</v>
      </c>
      <c r="G517" s="21">
        <v>364.6</v>
      </c>
      <c r="H517" s="21">
        <v>661.5</v>
      </c>
      <c r="I517" s="21">
        <v>7817.5</v>
      </c>
      <c r="J517" s="21">
        <v>2565.6000899999999</v>
      </c>
      <c r="K517" s="21">
        <v>1681.90002</v>
      </c>
      <c r="L517" s="21">
        <v>4409.1000899999999</v>
      </c>
      <c r="M517" s="21">
        <v>0</v>
      </c>
      <c r="N517" s="21">
        <v>3345.8000400000001</v>
      </c>
      <c r="O517" s="21">
        <v>4.5999999999999996</v>
      </c>
      <c r="P517" s="21">
        <v>52.244990000000001</v>
      </c>
      <c r="Q517" s="21">
        <v>1.07643</v>
      </c>
      <c r="R517" s="21">
        <v>0.69</v>
      </c>
      <c r="S517" s="21">
        <v>0.4</v>
      </c>
      <c r="T517" s="21">
        <v>0.25561</v>
      </c>
      <c r="U517" s="23" t="s">
        <v>43456</v>
      </c>
      <c r="V517" s="23" t="s">
        <v>43457</v>
      </c>
      <c r="W517" s="24" t="s">
        <v>43458</v>
      </c>
      <c r="X517"/>
      <c r="Y517"/>
      <c r="Z517"/>
      <c r="AA517"/>
      <c r="AB517"/>
    </row>
    <row r="518" spans="1:28" x14ac:dyDescent="0.25">
      <c r="A518" s="25" t="s">
        <v>40715</v>
      </c>
      <c r="B518" s="23" t="s">
        <v>40716</v>
      </c>
      <c r="C518" s="21">
        <v>2016.63</v>
      </c>
      <c r="D518" s="21">
        <v>-153.02901</v>
      </c>
      <c r="E518" s="21">
        <v>-170.637</v>
      </c>
      <c r="F518" s="21">
        <v>1.79</v>
      </c>
      <c r="G518" s="21">
        <v>53.734000000000002</v>
      </c>
      <c r="H518" s="21">
        <v>0</v>
      </c>
      <c r="I518" s="21">
        <v>8.5530000000000008</v>
      </c>
      <c r="J518" s="21">
        <v>242.44099</v>
      </c>
      <c r="K518" s="21">
        <v>875.98797000000002</v>
      </c>
      <c r="L518" s="21">
        <v>0</v>
      </c>
      <c r="M518" s="21">
        <v>0</v>
      </c>
      <c r="N518" s="21">
        <v>694.57501000000002</v>
      </c>
      <c r="O518" s="21">
        <v>4.54</v>
      </c>
      <c r="P518" s="21">
        <v>0</v>
      </c>
      <c r="Q518" s="21">
        <v>0</v>
      </c>
      <c r="R518" s="21">
        <v>3.25</v>
      </c>
      <c r="S518" s="21">
        <v>3.61</v>
      </c>
      <c r="T518" s="21">
        <v>3.3915600000000001</v>
      </c>
      <c r="U518" s="23" t="s">
        <v>43459</v>
      </c>
      <c r="V518" s="23" t="s">
        <v>43460</v>
      </c>
      <c r="W518" s="24" t="s">
        <v>43461</v>
      </c>
      <c r="X518"/>
      <c r="Y518"/>
      <c r="Z518"/>
      <c r="AA518"/>
      <c r="AB518"/>
    </row>
    <row r="519" spans="1:28" x14ac:dyDescent="0.25">
      <c r="A519" s="25" t="s">
        <v>818</v>
      </c>
      <c r="B519" s="23" t="s">
        <v>819</v>
      </c>
      <c r="C519" s="21">
        <v>72510.91</v>
      </c>
      <c r="D519" s="21">
        <v>4345.9799800000001</v>
      </c>
      <c r="E519" s="21">
        <v>3689.85205</v>
      </c>
      <c r="F519" s="21">
        <v>1.02</v>
      </c>
      <c r="G519" s="21">
        <v>781.50701000000004</v>
      </c>
      <c r="H519" s="21">
        <v>218.453</v>
      </c>
      <c r="I519" s="21">
        <v>296.91100999999998</v>
      </c>
      <c r="J519" s="21">
        <v>2471.4399400000002</v>
      </c>
      <c r="K519" s="21">
        <v>1453.0190399999999</v>
      </c>
      <c r="L519" s="21">
        <v>13954.059569999999</v>
      </c>
      <c r="M519" s="21">
        <v>0</v>
      </c>
      <c r="N519" s="21">
        <v>29911.109369999998</v>
      </c>
      <c r="O519" s="21">
        <v>31.38</v>
      </c>
      <c r="P519" s="21">
        <v>31.37199</v>
      </c>
      <c r="Q519" s="21">
        <v>0.45712999999999998</v>
      </c>
      <c r="R519" s="21">
        <v>0.66</v>
      </c>
      <c r="S519" s="21">
        <v>0.5</v>
      </c>
      <c r="T519" s="21">
        <v>0.18331</v>
      </c>
      <c r="U519" s="23" t="s">
        <v>43462</v>
      </c>
      <c r="V519" s="23" t="s">
        <v>43463</v>
      </c>
      <c r="W519" s="24" t="s">
        <v>43464</v>
      </c>
      <c r="X519"/>
      <c r="Y519"/>
      <c r="Z519"/>
      <c r="AA519"/>
      <c r="AB519"/>
    </row>
    <row r="520" spans="1:28" x14ac:dyDescent="0.25">
      <c r="A520" s="25" t="s">
        <v>820</v>
      </c>
      <c r="B520" s="23" t="s">
        <v>821</v>
      </c>
      <c r="C520" s="21">
        <v>4245.08</v>
      </c>
      <c r="D520" s="21">
        <v>743.56500000000005</v>
      </c>
      <c r="E520" s="21">
        <v>475.86099000000002</v>
      </c>
      <c r="F520" s="21">
        <v>1.31</v>
      </c>
      <c r="G520" s="21">
        <v>137.58299</v>
      </c>
      <c r="H520" s="21">
        <v>93.331999999999994</v>
      </c>
      <c r="I520" s="21">
        <v>78.555000000000007</v>
      </c>
      <c r="J520" s="21">
        <v>1193.57104</v>
      </c>
      <c r="K520" s="21">
        <v>1235.8249499999999</v>
      </c>
      <c r="L520" s="21">
        <v>1301.8189600000001</v>
      </c>
      <c r="M520" s="21">
        <v>0</v>
      </c>
      <c r="N520" s="21">
        <v>1492.10998</v>
      </c>
      <c r="O520" s="21">
        <v>40.69</v>
      </c>
      <c r="P520" s="21">
        <v>45.281999999999996</v>
      </c>
      <c r="Q520" s="21">
        <v>0.82755000000000001</v>
      </c>
      <c r="R520" s="21">
        <v>1.1100000000000001</v>
      </c>
      <c r="S520" s="21">
        <v>0.96</v>
      </c>
      <c r="T520" s="21">
        <v>0.84192999999999996</v>
      </c>
      <c r="U520" s="23" t="s">
        <v>43465</v>
      </c>
      <c r="V520" s="23" t="s">
        <v>43466</v>
      </c>
      <c r="W520" s="24" t="s">
        <v>43467</v>
      </c>
      <c r="X520"/>
      <c r="Y520"/>
      <c r="Z520"/>
      <c r="AA520"/>
      <c r="AB520"/>
    </row>
    <row r="521" spans="1:28" x14ac:dyDescent="0.25">
      <c r="A521" s="25" t="s">
        <v>822</v>
      </c>
      <c r="B521" s="23" t="s">
        <v>823</v>
      </c>
      <c r="C521" s="21">
        <v>15440.98</v>
      </c>
      <c r="D521" s="21">
        <v>1501</v>
      </c>
      <c r="E521" s="21">
        <v>1164</v>
      </c>
      <c r="F521" s="21">
        <v>0.36</v>
      </c>
      <c r="G521" s="21">
        <v>541</v>
      </c>
      <c r="H521" s="21">
        <v>1246</v>
      </c>
      <c r="I521" s="21">
        <v>7177</v>
      </c>
      <c r="J521" s="21">
        <v>2886</v>
      </c>
      <c r="K521" s="21">
        <v>1963</v>
      </c>
      <c r="L521" s="21">
        <v>3996</v>
      </c>
      <c r="M521" s="21">
        <v>0</v>
      </c>
      <c r="N521" s="21">
        <v>3333</v>
      </c>
      <c r="O521" s="21">
        <v>12.02</v>
      </c>
      <c r="P521" s="21">
        <v>52.575000000000003</v>
      </c>
      <c r="Q521" s="21">
        <v>1.1085799999999999</v>
      </c>
      <c r="R521" s="21">
        <v>0.77</v>
      </c>
      <c r="S521" s="21">
        <v>0.25</v>
      </c>
      <c r="T521" s="21">
        <v>6.0979999999999999E-2</v>
      </c>
      <c r="U521" s="23" t="s">
        <v>43468</v>
      </c>
      <c r="V521" s="23" t="s">
        <v>43469</v>
      </c>
      <c r="W521" s="24" t="s">
        <v>43470</v>
      </c>
      <c r="X521"/>
      <c r="Y521"/>
      <c r="Z521"/>
      <c r="AA521"/>
      <c r="AB521"/>
    </row>
    <row r="522" spans="1:28" x14ac:dyDescent="0.25">
      <c r="A522" s="25" t="s">
        <v>40717</v>
      </c>
      <c r="B522" s="23" t="s">
        <v>40718</v>
      </c>
      <c r="C522" s="21">
        <v>5986.6</v>
      </c>
      <c r="D522" s="21">
        <v>-378.75799999999998</v>
      </c>
      <c r="E522" s="21">
        <v>-378.75799999999998</v>
      </c>
      <c r="F522" s="21">
        <v>0.44</v>
      </c>
      <c r="G522" s="21">
        <v>883.81200999999999</v>
      </c>
      <c r="H522" s="21">
        <v>0</v>
      </c>
      <c r="I522" s="21">
        <v>1889.9599599999999</v>
      </c>
      <c r="J522" s="21">
        <v>5542.4360299999998</v>
      </c>
      <c r="K522" s="21">
        <v>3363.1069299999999</v>
      </c>
      <c r="L522" s="21">
        <v>7976.5249000000003</v>
      </c>
      <c r="M522" s="21">
        <v>0</v>
      </c>
      <c r="N522" s="21">
        <v>8157.9868100000003</v>
      </c>
      <c r="P522" s="21">
        <v>49.437989999999999</v>
      </c>
      <c r="Q522" s="21">
        <v>0.97775000000000001</v>
      </c>
      <c r="R522" s="21">
        <v>0.61</v>
      </c>
      <c r="S522" s="21">
        <v>0.61</v>
      </c>
      <c r="T522" s="21">
        <v>0.44732</v>
      </c>
      <c r="U522" s="23" t="s">
        <v>43471</v>
      </c>
      <c r="V522" s="23" t="s">
        <v>43472</v>
      </c>
      <c r="W522" s="24" t="s">
        <v>43473</v>
      </c>
      <c r="X522"/>
      <c r="Y522"/>
      <c r="Z522"/>
      <c r="AA522"/>
      <c r="AB522"/>
    </row>
    <row r="523" spans="1:28" x14ac:dyDescent="0.25">
      <c r="A523" s="25" t="s">
        <v>824</v>
      </c>
      <c r="B523" s="23" t="s">
        <v>825</v>
      </c>
      <c r="C523" s="21">
        <v>3679.26</v>
      </c>
      <c r="D523" s="21">
        <v>2220.3730399999999</v>
      </c>
      <c r="E523" s="21">
        <v>1488.3249499999999</v>
      </c>
      <c r="F523" s="21">
        <v>2.2400000000000002</v>
      </c>
      <c r="G523" s="21">
        <v>252.14399</v>
      </c>
      <c r="H523" s="21">
        <v>0</v>
      </c>
      <c r="I523" s="21">
        <v>156.83999</v>
      </c>
      <c r="J523" s="21">
        <v>953.03899999999999</v>
      </c>
      <c r="K523" s="21">
        <v>760.89300000000003</v>
      </c>
      <c r="L523" s="21">
        <v>694.43402000000003</v>
      </c>
      <c r="M523" s="21">
        <v>0</v>
      </c>
      <c r="N523" s="21">
        <v>4994.7231400000001</v>
      </c>
      <c r="O523" s="21">
        <v>8.98</v>
      </c>
      <c r="P523" s="21">
        <v>13.18099</v>
      </c>
      <c r="Q523" s="21">
        <v>0.15182000000000001</v>
      </c>
      <c r="R523" s="21">
        <v>0.67</v>
      </c>
      <c r="S523" s="21">
        <v>0.8</v>
      </c>
      <c r="T523" s="21">
        <v>0.53381000000000001</v>
      </c>
      <c r="U523" s="23" t="s">
        <v>43474</v>
      </c>
      <c r="V523" s="23" t="s">
        <v>43475</v>
      </c>
      <c r="W523" s="24" t="s">
        <v>43476</v>
      </c>
      <c r="X523"/>
      <c r="Y523"/>
      <c r="Z523"/>
      <c r="AA523"/>
      <c r="AB523"/>
    </row>
    <row r="524" spans="1:28" x14ac:dyDescent="0.25">
      <c r="A524" s="25" t="s">
        <v>40719</v>
      </c>
      <c r="B524" s="23" t="s">
        <v>40720</v>
      </c>
      <c r="C524" s="21">
        <v>2273.9</v>
      </c>
      <c r="D524" s="21">
        <v>228.001</v>
      </c>
      <c r="E524" s="21">
        <v>147.98399000000001</v>
      </c>
      <c r="F524" s="21">
        <v>0.6</v>
      </c>
      <c r="G524" s="21">
        <v>65.421989999999994</v>
      </c>
      <c r="H524" s="21">
        <v>26.26099</v>
      </c>
      <c r="I524" s="21">
        <v>64.07199</v>
      </c>
      <c r="J524" s="21">
        <v>369.02301</v>
      </c>
      <c r="K524" s="21">
        <v>193.97599</v>
      </c>
      <c r="L524" s="21">
        <v>578.38800000000003</v>
      </c>
      <c r="M524" s="21">
        <v>0</v>
      </c>
      <c r="N524" s="21">
        <v>832.80101999999999</v>
      </c>
      <c r="O524" s="21">
        <v>48.26</v>
      </c>
      <c r="P524" s="21">
        <v>43.323</v>
      </c>
      <c r="Q524" s="21">
        <v>0.76436999999999999</v>
      </c>
      <c r="R524" s="21">
        <v>0.65</v>
      </c>
      <c r="S524" s="21">
        <v>0.45</v>
      </c>
      <c r="T524" s="21">
        <v>0.27718999999999999</v>
      </c>
      <c r="U524" s="23" t="s">
        <v>43477</v>
      </c>
      <c r="V524" s="23" t="s">
        <v>43478</v>
      </c>
      <c r="W524" s="24" t="s">
        <v>43479</v>
      </c>
      <c r="X524"/>
      <c r="Y524"/>
      <c r="Z524"/>
      <c r="AA524"/>
      <c r="AB524"/>
    </row>
    <row r="525" spans="1:28" x14ac:dyDescent="0.25">
      <c r="A525" s="25" t="s">
        <v>826</v>
      </c>
      <c r="B525" s="23" t="s">
        <v>827</v>
      </c>
      <c r="C525" s="21">
        <v>27857.06</v>
      </c>
      <c r="D525" s="21">
        <v>165.029</v>
      </c>
      <c r="E525" s="21">
        <v>-65.936000000000007</v>
      </c>
      <c r="F525" s="21">
        <v>1.36</v>
      </c>
      <c r="G525" s="21">
        <v>184.46298999999999</v>
      </c>
      <c r="H525" s="21">
        <v>1656.85095</v>
      </c>
      <c r="I525" s="21">
        <v>0</v>
      </c>
      <c r="J525" s="21">
        <v>5062.5058499999996</v>
      </c>
      <c r="K525" s="21">
        <v>5830.1298800000004</v>
      </c>
      <c r="L525" s="21">
        <v>537.88</v>
      </c>
      <c r="M525" s="21">
        <v>0</v>
      </c>
      <c r="N525" s="21">
        <v>2413.9130799999998</v>
      </c>
      <c r="O525" s="21">
        <v>1.44</v>
      </c>
      <c r="P525" s="21">
        <v>16.95899</v>
      </c>
      <c r="Q525" s="21">
        <v>0.20422000000000001</v>
      </c>
      <c r="R525" s="21">
        <v>1.18</v>
      </c>
      <c r="S525" s="21">
        <v>0.82</v>
      </c>
      <c r="T525" s="21">
        <v>0.78791</v>
      </c>
      <c r="U525" s="23" t="s">
        <v>43480</v>
      </c>
      <c r="V525" s="23" t="s">
        <v>43481</v>
      </c>
      <c r="W525" s="24" t="s">
        <v>43482</v>
      </c>
      <c r="X525"/>
      <c r="Y525"/>
      <c r="Z525"/>
      <c r="AA525"/>
      <c r="AB525"/>
    </row>
    <row r="526" spans="1:28" x14ac:dyDescent="0.25">
      <c r="A526" s="25" t="s">
        <v>828</v>
      </c>
      <c r="B526" s="23" t="s">
        <v>829</v>
      </c>
      <c r="C526" s="21">
        <v>4189.2</v>
      </c>
      <c r="D526" s="21">
        <v>892</v>
      </c>
      <c r="E526" s="21">
        <v>672</v>
      </c>
      <c r="F526" s="21">
        <v>2.2999999999999998</v>
      </c>
      <c r="G526" s="21">
        <v>369</v>
      </c>
      <c r="H526" s="21">
        <v>1057</v>
      </c>
      <c r="I526" s="21">
        <v>3021</v>
      </c>
      <c r="J526" s="21">
        <v>1450</v>
      </c>
      <c r="K526" s="21">
        <v>1870</v>
      </c>
      <c r="L526" s="21">
        <v>1822</v>
      </c>
      <c r="M526" s="21">
        <v>0</v>
      </c>
      <c r="N526" s="21">
        <v>1849</v>
      </c>
      <c r="O526" s="21">
        <v>14.71</v>
      </c>
      <c r="P526" s="21">
        <v>49.631990000000002</v>
      </c>
      <c r="Q526" s="21">
        <v>0.98538999999999999</v>
      </c>
      <c r="R526" s="21">
        <v>1.29</v>
      </c>
      <c r="S526" s="21">
        <v>0.56000000000000005</v>
      </c>
      <c r="T526" s="21">
        <v>0.30620000000000003</v>
      </c>
      <c r="U526" s="23" t="s">
        <v>43483</v>
      </c>
      <c r="V526" s="23" t="s">
        <v>43484</v>
      </c>
      <c r="W526" s="24" t="s">
        <v>43485</v>
      </c>
      <c r="X526"/>
      <c r="Y526"/>
      <c r="Z526"/>
      <c r="AA526"/>
      <c r="AB526"/>
    </row>
    <row r="527" spans="1:28" x14ac:dyDescent="0.25">
      <c r="A527" s="25" t="s">
        <v>831</v>
      </c>
      <c r="B527" s="23" t="s">
        <v>832</v>
      </c>
      <c r="C527" s="21">
        <v>42262.97</v>
      </c>
      <c r="D527" s="21">
        <v>1496.24694</v>
      </c>
      <c r="E527" s="21">
        <v>1357.6419599999999</v>
      </c>
      <c r="F527" s="21">
        <v>1.23</v>
      </c>
      <c r="G527" s="21">
        <v>628.45501000000002</v>
      </c>
      <c r="H527" s="21">
        <v>58.790999999999997</v>
      </c>
      <c r="I527" s="21">
        <v>456.63400000000001</v>
      </c>
      <c r="J527" s="21">
        <v>440.88900000000001</v>
      </c>
      <c r="K527" s="21">
        <v>2202.45507</v>
      </c>
      <c r="L527" s="21">
        <v>1.996</v>
      </c>
      <c r="M527" s="21">
        <v>0</v>
      </c>
      <c r="N527" s="21">
        <v>4625.5991199999999</v>
      </c>
      <c r="O527" s="21">
        <v>11.71</v>
      </c>
      <c r="P527" s="21">
        <v>0.39838000000000001</v>
      </c>
      <c r="Q527" s="21">
        <v>3.9899999999999996E-3</v>
      </c>
      <c r="R527" s="21">
        <v>5.92</v>
      </c>
      <c r="S527" s="21">
        <v>4.8600000000000003</v>
      </c>
      <c r="T527" s="21">
        <v>3.4367100000000002</v>
      </c>
      <c r="U527" s="23" t="s">
        <v>43486</v>
      </c>
      <c r="V527" s="23" t="s">
        <v>43487</v>
      </c>
      <c r="W527" s="24" t="s">
        <v>43488</v>
      </c>
      <c r="X527"/>
      <c r="Y527"/>
      <c r="Z527"/>
      <c r="AA527"/>
      <c r="AB527"/>
    </row>
    <row r="528" spans="1:28" x14ac:dyDescent="0.25">
      <c r="A528" s="25" t="s">
        <v>834</v>
      </c>
      <c r="B528" s="23" t="s">
        <v>835</v>
      </c>
      <c r="C528" s="21">
        <v>11601.84</v>
      </c>
      <c r="D528" s="21">
        <v>1354.91796</v>
      </c>
      <c r="E528" s="21">
        <v>777.89801</v>
      </c>
      <c r="F528" s="21">
        <v>0.79</v>
      </c>
      <c r="G528" s="21">
        <v>13.364000000000001</v>
      </c>
      <c r="H528" s="21">
        <v>0</v>
      </c>
      <c r="I528" s="21">
        <v>0</v>
      </c>
      <c r="J528" s="21">
        <v>306.92097999999999</v>
      </c>
      <c r="K528" s="21">
        <v>30.802</v>
      </c>
      <c r="L528" s="21">
        <v>3680.9130799999998</v>
      </c>
      <c r="M528" s="21">
        <v>0</v>
      </c>
      <c r="N528" s="21">
        <v>5056.9208900000003</v>
      </c>
      <c r="O528" s="21">
        <v>46.87</v>
      </c>
      <c r="P528" s="21">
        <v>42.825000000000003</v>
      </c>
      <c r="Q528" s="21">
        <v>0.74902999999999997</v>
      </c>
      <c r="R528" s="21">
        <v>0.16</v>
      </c>
      <c r="S528" s="21">
        <v>0.1</v>
      </c>
      <c r="T528" s="21">
        <v>5.6809999999999999E-2</v>
      </c>
      <c r="U528" s="23" t="s">
        <v>43489</v>
      </c>
      <c r="V528" s="23" t="s">
        <v>43490</v>
      </c>
      <c r="W528" s="24" t="s">
        <v>43491</v>
      </c>
      <c r="X528"/>
      <c r="Y528"/>
      <c r="Z528"/>
      <c r="AA528"/>
      <c r="AB528"/>
    </row>
    <row r="529" spans="1:28" x14ac:dyDescent="0.25">
      <c r="A529" s="25" t="s">
        <v>40721</v>
      </c>
      <c r="B529" s="23" t="s">
        <v>40722</v>
      </c>
      <c r="C529" s="21">
        <v>8359.39</v>
      </c>
      <c r="D529" s="21">
        <v>530.63</v>
      </c>
      <c r="E529" s="21">
        <v>-296.85599000000002</v>
      </c>
      <c r="F529" s="21">
        <v>1.27</v>
      </c>
      <c r="G529" s="21">
        <v>10451.799800000001</v>
      </c>
      <c r="H529" s="21">
        <v>1569.6259700000001</v>
      </c>
      <c r="I529" s="21">
        <v>1380.38</v>
      </c>
      <c r="J529" s="21">
        <v>26854.339840000001</v>
      </c>
      <c r="K529" s="21">
        <v>25588.990229999999</v>
      </c>
      <c r="L529" s="21">
        <v>3720.5949700000001</v>
      </c>
      <c r="M529" s="21">
        <v>0</v>
      </c>
      <c r="N529" s="21">
        <v>1583.2320500000001</v>
      </c>
      <c r="O529" s="21">
        <v>1.0900000000000001</v>
      </c>
      <c r="P529" s="21">
        <v>70.149000000000001</v>
      </c>
      <c r="Q529" s="21">
        <v>2.34999</v>
      </c>
      <c r="R529" s="21">
        <v>0.95</v>
      </c>
      <c r="S529" s="21">
        <v>0.89</v>
      </c>
      <c r="T529" s="21">
        <v>0.50522</v>
      </c>
      <c r="U529" s="23" t="s">
        <v>43492</v>
      </c>
      <c r="V529" s="23" t="s">
        <v>43493</v>
      </c>
      <c r="W529" s="24" t="s">
        <v>43494</v>
      </c>
      <c r="X529"/>
      <c r="Y529"/>
      <c r="Z529"/>
      <c r="AA529"/>
      <c r="AB529"/>
    </row>
    <row r="530" spans="1:28" x14ac:dyDescent="0.25">
      <c r="A530" s="25" t="s">
        <v>836</v>
      </c>
      <c r="B530" s="23" t="s">
        <v>837</v>
      </c>
      <c r="C530" s="21">
        <v>21220.01</v>
      </c>
      <c r="D530" s="21">
        <v>4032</v>
      </c>
      <c r="E530" s="21">
        <v>3368</v>
      </c>
      <c r="F530" s="21">
        <v>0.83</v>
      </c>
      <c r="G530" s="21">
        <v>1178</v>
      </c>
      <c r="H530" s="21">
        <v>160</v>
      </c>
      <c r="I530" s="21">
        <v>0</v>
      </c>
      <c r="J530" s="21">
        <v>2421</v>
      </c>
      <c r="K530" s="21">
        <v>2620</v>
      </c>
      <c r="L530" s="21">
        <v>16216</v>
      </c>
      <c r="M530" s="21">
        <v>0</v>
      </c>
      <c r="N530" s="21">
        <v>-2131</v>
      </c>
      <c r="O530" s="21">
        <v>-1.96</v>
      </c>
      <c r="Q530" s="21">
        <v>-17.012640000000001</v>
      </c>
      <c r="R530" s="21">
        <v>1.43</v>
      </c>
      <c r="S530" s="21">
        <v>1.02</v>
      </c>
      <c r="T530" s="21">
        <v>0.52952999999999995</v>
      </c>
      <c r="U530" s="23" t="s">
        <v>43495</v>
      </c>
      <c r="V530" s="23" t="s">
        <v>43496</v>
      </c>
      <c r="W530" s="24" t="s">
        <v>43497</v>
      </c>
      <c r="X530"/>
      <c r="Y530"/>
      <c r="Z530"/>
      <c r="AA530"/>
      <c r="AB530"/>
    </row>
    <row r="531" spans="1:28" x14ac:dyDescent="0.25">
      <c r="A531" s="25" t="s">
        <v>839</v>
      </c>
      <c r="B531" s="23" t="s">
        <v>840</v>
      </c>
      <c r="C531" s="21">
        <v>4259.79</v>
      </c>
      <c r="D531" s="21">
        <v>734.09996999999998</v>
      </c>
      <c r="E531" s="21">
        <v>615.20001000000002</v>
      </c>
      <c r="G531" s="21">
        <v>474.70001000000002</v>
      </c>
      <c r="H531" s="21">
        <v>439.79998000000001</v>
      </c>
      <c r="I531" s="21">
        <v>1944.09997</v>
      </c>
      <c r="J531" s="21">
        <v>1488.1999499999999</v>
      </c>
      <c r="K531" s="21">
        <v>1751.90002</v>
      </c>
      <c r="L531" s="21">
        <v>543.70001000000002</v>
      </c>
      <c r="M531" s="21">
        <v>0</v>
      </c>
      <c r="N531" s="21">
        <v>1904</v>
      </c>
      <c r="O531" s="21">
        <v>27.55</v>
      </c>
      <c r="P531" s="21">
        <v>0</v>
      </c>
      <c r="Q531" s="21">
        <v>0</v>
      </c>
      <c r="R531" s="21">
        <v>2.86</v>
      </c>
      <c r="S531" s="21">
        <v>0.88</v>
      </c>
      <c r="T531" s="21">
        <v>0.56269000000000002</v>
      </c>
      <c r="U531" s="23" t="s">
        <v>43498</v>
      </c>
      <c r="V531" s="23" t="s">
        <v>43499</v>
      </c>
      <c r="W531" s="24" t="s">
        <v>43500</v>
      </c>
      <c r="X531"/>
      <c r="Y531"/>
      <c r="Z531"/>
      <c r="AA531"/>
      <c r="AB531"/>
    </row>
    <row r="532" spans="1:28" x14ac:dyDescent="0.25">
      <c r="A532" s="25" t="s">
        <v>40723</v>
      </c>
      <c r="B532" s="23" t="s">
        <v>40724</v>
      </c>
      <c r="C532" s="21">
        <v>34843.269999999997</v>
      </c>
      <c r="D532" s="21">
        <v>10358.041010000001</v>
      </c>
      <c r="E532" s="21">
        <v>9559.4482399999997</v>
      </c>
      <c r="F532" s="21">
        <v>1.6</v>
      </c>
      <c r="G532" s="21">
        <v>0</v>
      </c>
      <c r="H532" s="21">
        <v>0</v>
      </c>
      <c r="I532" s="21">
        <v>22354.66992</v>
      </c>
      <c r="J532" s="21">
        <v>0</v>
      </c>
      <c r="K532" s="21">
        <v>1518016</v>
      </c>
      <c r="L532" s="21">
        <v>32389.730459999999</v>
      </c>
      <c r="M532" s="21">
        <v>0</v>
      </c>
      <c r="N532" s="21">
        <v>90999.320309999996</v>
      </c>
      <c r="U532" s="23" t="s">
        <v>43501</v>
      </c>
      <c r="V532" s="23" t="s">
        <v>43502</v>
      </c>
      <c r="W532" s="24" t="s">
        <v>43503</v>
      </c>
      <c r="X532"/>
      <c r="Y532"/>
      <c r="Z532"/>
      <c r="AA532"/>
      <c r="AB532"/>
    </row>
    <row r="533" spans="1:28" x14ac:dyDescent="0.25">
      <c r="A533" s="25" t="s">
        <v>841</v>
      </c>
      <c r="B533" s="23" t="s">
        <v>842</v>
      </c>
      <c r="C533" s="21">
        <v>11465.66</v>
      </c>
      <c r="D533" s="21">
        <v>12015</v>
      </c>
      <c r="E533" s="21">
        <v>10994</v>
      </c>
      <c r="G533" s="21">
        <v>33503</v>
      </c>
      <c r="H533" s="21">
        <v>0</v>
      </c>
      <c r="I533" s="21">
        <v>0</v>
      </c>
      <c r="J533" s="21">
        <v>247614</v>
      </c>
      <c r="K533" s="21">
        <v>38455</v>
      </c>
      <c r="L533" s="21">
        <v>13826</v>
      </c>
      <c r="M533" s="21">
        <v>0</v>
      </c>
      <c r="N533" s="21">
        <v>9149</v>
      </c>
      <c r="O533" s="21">
        <v>19.23</v>
      </c>
      <c r="P533" s="21">
        <v>45.860999999999997</v>
      </c>
      <c r="Q533" s="21">
        <v>0.84709000000000001</v>
      </c>
      <c r="R533" s="21">
        <v>0.15</v>
      </c>
      <c r="S533" s="21">
        <v>0.16</v>
      </c>
      <c r="T533" s="21">
        <v>1.9990000000000001E-2</v>
      </c>
      <c r="U533" s="23" t="s">
        <v>43504</v>
      </c>
      <c r="V533" s="23" t="s">
        <v>43505</v>
      </c>
      <c r="W533" s="24" t="s">
        <v>43506</v>
      </c>
      <c r="X533"/>
      <c r="Y533"/>
      <c r="Z533"/>
      <c r="AA533"/>
      <c r="AB533"/>
    </row>
    <row r="534" spans="1:28" x14ac:dyDescent="0.25">
      <c r="A534" s="25" t="s">
        <v>40725</v>
      </c>
      <c r="B534" s="23" t="s">
        <v>40726</v>
      </c>
      <c r="C534" s="21">
        <v>2852.3</v>
      </c>
      <c r="D534" s="21">
        <v>1012</v>
      </c>
      <c r="E534" s="21">
        <v>814</v>
      </c>
      <c r="F534" s="21">
        <v>1.05</v>
      </c>
      <c r="G534" s="21">
        <v>359</v>
      </c>
      <c r="H534" s="21">
        <v>60</v>
      </c>
      <c r="I534" s="21">
        <v>0</v>
      </c>
      <c r="J534" s="21">
        <v>894</v>
      </c>
      <c r="K534" s="21">
        <v>864</v>
      </c>
      <c r="L534" s="21">
        <v>592</v>
      </c>
      <c r="M534" s="21">
        <v>0</v>
      </c>
      <c r="N534" s="21">
        <v>1864</v>
      </c>
      <c r="O534" s="21">
        <v>29.65</v>
      </c>
      <c r="P534" s="21">
        <v>22.056989999999999</v>
      </c>
      <c r="Q534" s="21">
        <v>0.28298000000000001</v>
      </c>
      <c r="R534" s="21">
        <v>1.36</v>
      </c>
      <c r="S534" s="21">
        <v>0.9</v>
      </c>
      <c r="T534" s="21">
        <v>0.49775999999999998</v>
      </c>
      <c r="U534" s="23" t="s">
        <v>43507</v>
      </c>
      <c r="V534" s="23" t="s">
        <v>43508</v>
      </c>
      <c r="W534" s="24" t="s">
        <v>43509</v>
      </c>
      <c r="X534"/>
      <c r="Y534"/>
      <c r="Z534"/>
      <c r="AA534"/>
      <c r="AB534"/>
    </row>
    <row r="535" spans="1:28" x14ac:dyDescent="0.25">
      <c r="A535" s="25" t="s">
        <v>40727</v>
      </c>
      <c r="B535" s="23" t="s">
        <v>40728</v>
      </c>
      <c r="C535" s="21">
        <v>2650.42</v>
      </c>
      <c r="D535" s="21">
        <v>108.938</v>
      </c>
      <c r="E535" s="21">
        <v>81.980999999999995</v>
      </c>
      <c r="F535" s="21">
        <v>0</v>
      </c>
      <c r="G535" s="21">
        <v>136.53899999999999</v>
      </c>
      <c r="H535" s="21">
        <v>351.68200000000002</v>
      </c>
      <c r="I535" s="21">
        <v>0.75999000000000005</v>
      </c>
      <c r="J535" s="21">
        <v>254.05599000000001</v>
      </c>
      <c r="K535" s="21">
        <v>811.26202000000001</v>
      </c>
      <c r="L535" s="21">
        <v>0</v>
      </c>
      <c r="M535" s="21">
        <v>0</v>
      </c>
      <c r="N535" s="21">
        <v>672.73497999999995</v>
      </c>
      <c r="O535" s="21">
        <v>3.17</v>
      </c>
      <c r="P535" s="21">
        <v>0</v>
      </c>
      <c r="Q535" s="21">
        <v>0</v>
      </c>
      <c r="R535" s="21">
        <v>5.42</v>
      </c>
      <c r="S535" s="21">
        <v>1.81</v>
      </c>
      <c r="T535" s="21">
        <v>1.27153</v>
      </c>
      <c r="U535" s="23" t="s">
        <v>43510</v>
      </c>
      <c r="V535" s="23" t="s">
        <v>43511</v>
      </c>
      <c r="W535" s="24" t="s">
        <v>43512</v>
      </c>
      <c r="X535"/>
      <c r="Y535"/>
      <c r="Z535"/>
      <c r="AA535"/>
      <c r="AB535"/>
    </row>
    <row r="536" spans="1:28" x14ac:dyDescent="0.25">
      <c r="A536" s="25" t="s">
        <v>40729</v>
      </c>
      <c r="B536" s="23" t="s">
        <v>40730</v>
      </c>
      <c r="C536" s="21">
        <v>2374.1</v>
      </c>
      <c r="D536" s="21">
        <v>-17.420010000000001</v>
      </c>
      <c r="E536" s="21">
        <v>-22.213000000000001</v>
      </c>
      <c r="F536" s="21">
        <v>1.93</v>
      </c>
      <c r="G536" s="21">
        <v>29.524000000000001</v>
      </c>
      <c r="H536" s="21">
        <v>27.33699</v>
      </c>
      <c r="I536" s="21">
        <v>0</v>
      </c>
      <c r="J536" s="21">
        <v>26.49699</v>
      </c>
      <c r="K536" s="21">
        <v>332.17700000000002</v>
      </c>
      <c r="L536" s="21">
        <v>0</v>
      </c>
      <c r="M536" s="21">
        <v>0</v>
      </c>
      <c r="N536" s="21">
        <v>334.16298999999998</v>
      </c>
      <c r="O536" s="21">
        <v>2.4</v>
      </c>
      <c r="P536" s="21">
        <v>0</v>
      </c>
      <c r="Q536" s="21">
        <v>0</v>
      </c>
      <c r="R536" s="21">
        <v>8.07</v>
      </c>
      <c r="U536" s="23" t="s">
        <v>43513</v>
      </c>
      <c r="V536" s="23" t="s">
        <v>43514</v>
      </c>
      <c r="W536" s="24" t="s">
        <v>43515</v>
      </c>
      <c r="X536"/>
      <c r="Y536"/>
      <c r="Z536"/>
      <c r="AA536"/>
      <c r="AB536"/>
    </row>
    <row r="537" spans="1:28" x14ac:dyDescent="0.25">
      <c r="A537" s="25" t="s">
        <v>843</v>
      </c>
      <c r="B537" s="23" t="s">
        <v>843</v>
      </c>
      <c r="C537" s="21">
        <v>35659.11</v>
      </c>
      <c r="D537" s="21">
        <v>5627</v>
      </c>
      <c r="E537" s="21">
        <v>3870</v>
      </c>
      <c r="F537" s="21">
        <v>1.1299999999999999</v>
      </c>
      <c r="G537" s="21">
        <v>4632</v>
      </c>
      <c r="H537" s="21">
        <v>4194</v>
      </c>
      <c r="I537" s="21">
        <v>10287</v>
      </c>
      <c r="J537" s="21">
        <v>8889</v>
      </c>
      <c r="K537" s="21">
        <v>14801</v>
      </c>
      <c r="L537" s="21">
        <v>8145</v>
      </c>
      <c r="M537" s="21">
        <v>1</v>
      </c>
      <c r="N537" s="21">
        <v>22336</v>
      </c>
      <c r="O537" s="21">
        <v>29.99</v>
      </c>
      <c r="P537" s="21">
        <v>26.721</v>
      </c>
      <c r="Q537" s="21">
        <v>0.36464999999999997</v>
      </c>
      <c r="R537" s="21">
        <v>1.67</v>
      </c>
      <c r="S537" s="21">
        <v>1.19</v>
      </c>
      <c r="T537" s="21">
        <v>0.67217000000000005</v>
      </c>
      <c r="U537" s="23" t="s">
        <v>43516</v>
      </c>
      <c r="V537" s="23" t="s">
        <v>43517</v>
      </c>
      <c r="W537" s="24" t="s">
        <v>43518</v>
      </c>
      <c r="X537"/>
      <c r="Y537"/>
      <c r="Z537"/>
      <c r="AA537"/>
      <c r="AB537"/>
    </row>
    <row r="538" spans="1:28" x14ac:dyDescent="0.25">
      <c r="A538" s="25" t="s">
        <v>40731</v>
      </c>
      <c r="B538" s="23" t="s">
        <v>40732</v>
      </c>
      <c r="C538" s="21">
        <v>20924.939999999999</v>
      </c>
      <c r="F538" s="21">
        <v>0.24</v>
      </c>
      <c r="U538" s="23" t="s">
        <v>43519</v>
      </c>
      <c r="V538" s="23" t="s">
        <v>43519</v>
      </c>
      <c r="W538" s="24" t="s">
        <v>43520</v>
      </c>
      <c r="X538"/>
      <c r="Y538"/>
      <c r="Z538"/>
      <c r="AA538"/>
      <c r="AB538"/>
    </row>
    <row r="539" spans="1:28" x14ac:dyDescent="0.25">
      <c r="A539" s="25" t="s">
        <v>40733</v>
      </c>
      <c r="B539" s="23" t="s">
        <v>40734</v>
      </c>
      <c r="C539" s="21">
        <v>2361.9299999999998</v>
      </c>
      <c r="D539" s="21">
        <v>426.74301000000003</v>
      </c>
      <c r="E539" s="21">
        <v>359.51699000000002</v>
      </c>
      <c r="F539" s="21">
        <v>1.22</v>
      </c>
      <c r="G539" s="21">
        <v>198.58699999999999</v>
      </c>
      <c r="H539" s="21">
        <v>744.57299</v>
      </c>
      <c r="I539" s="21">
        <v>538.28997000000004</v>
      </c>
      <c r="J539" s="21">
        <v>528.94897000000003</v>
      </c>
      <c r="K539" s="21">
        <v>1188.7199700000001</v>
      </c>
      <c r="L539" s="21">
        <v>616.62401999999997</v>
      </c>
      <c r="M539" s="21">
        <v>0</v>
      </c>
      <c r="N539" s="21">
        <v>796.40899000000002</v>
      </c>
      <c r="O539" s="21">
        <v>21.17</v>
      </c>
      <c r="P539" s="21">
        <v>41.95899</v>
      </c>
      <c r="Q539" s="21">
        <v>0.72289999999999999</v>
      </c>
      <c r="R539" s="21">
        <v>2.54</v>
      </c>
      <c r="S539" s="21">
        <v>0.84</v>
      </c>
      <c r="T539" s="21">
        <v>0.46423999999999999</v>
      </c>
      <c r="U539" s="23" t="s">
        <v>43521</v>
      </c>
      <c r="V539" s="23" t="s">
        <v>43522</v>
      </c>
      <c r="W539" s="24" t="s">
        <v>43523</v>
      </c>
      <c r="X539"/>
      <c r="Y539"/>
      <c r="Z539"/>
      <c r="AA539"/>
      <c r="AB539"/>
    </row>
    <row r="540" spans="1:28" x14ac:dyDescent="0.25">
      <c r="A540" s="25" t="s">
        <v>40735</v>
      </c>
      <c r="B540" s="23" t="s">
        <v>40736</v>
      </c>
      <c r="C540" s="21">
        <v>2650.22</v>
      </c>
      <c r="D540" s="21">
        <v>2072.73999</v>
      </c>
      <c r="E540" s="21">
        <v>1573.03503</v>
      </c>
      <c r="F540" s="21">
        <v>1.1499999999999999</v>
      </c>
      <c r="G540" s="21">
        <v>510.12700999999998</v>
      </c>
      <c r="H540" s="21">
        <v>0</v>
      </c>
      <c r="I540" s="21">
        <v>335.89699999999999</v>
      </c>
      <c r="J540" s="21">
        <v>756.13702000000001</v>
      </c>
      <c r="K540" s="21">
        <v>644.98698999999999</v>
      </c>
      <c r="L540" s="21">
        <v>2152.5710399999998</v>
      </c>
      <c r="M540" s="21">
        <v>0</v>
      </c>
      <c r="N540" s="21">
        <v>2278.31396</v>
      </c>
      <c r="O540" s="21">
        <v>8.58</v>
      </c>
      <c r="P540" s="21">
        <v>47.511000000000003</v>
      </c>
      <c r="Q540" s="21">
        <v>0.90515000000000001</v>
      </c>
      <c r="R540" s="21">
        <v>0.67</v>
      </c>
      <c r="S540" s="21">
        <v>0.85</v>
      </c>
      <c r="T540" s="21">
        <v>0.17835000000000001</v>
      </c>
      <c r="U540" s="23" t="s">
        <v>43524</v>
      </c>
      <c r="V540" s="23" t="s">
        <v>43525</v>
      </c>
      <c r="W540" s="24" t="s">
        <v>43526</v>
      </c>
      <c r="X540"/>
      <c r="Y540"/>
      <c r="Z540"/>
      <c r="AA540"/>
      <c r="AB540"/>
    </row>
    <row r="541" spans="1:28" x14ac:dyDescent="0.25">
      <c r="A541" s="25" t="s">
        <v>844</v>
      </c>
      <c r="B541" s="23" t="s">
        <v>845</v>
      </c>
      <c r="C541" s="21">
        <v>10190.450000000001</v>
      </c>
      <c r="D541" s="21">
        <v>986.14801</v>
      </c>
      <c r="E541" s="21">
        <v>682.27800999999999</v>
      </c>
      <c r="F541" s="21">
        <v>1.34</v>
      </c>
      <c r="G541" s="21">
        <v>752.39000999999996</v>
      </c>
      <c r="H541" s="21">
        <v>255.809</v>
      </c>
      <c r="I541" s="21">
        <v>3805.1779700000002</v>
      </c>
      <c r="J541" s="21">
        <v>1091.5849599999999</v>
      </c>
      <c r="K541" s="21">
        <v>1439.03198</v>
      </c>
      <c r="L541" s="21">
        <v>2707.5309999999999</v>
      </c>
      <c r="M541" s="21">
        <v>0</v>
      </c>
      <c r="N541" s="21">
        <v>2981.0778799999998</v>
      </c>
      <c r="O541" s="21">
        <v>60.84</v>
      </c>
      <c r="P541" s="21">
        <v>47.228000000000002</v>
      </c>
      <c r="Q541" s="21">
        <v>0.88114000000000003</v>
      </c>
      <c r="R541" s="21">
        <v>1.48</v>
      </c>
      <c r="S541" s="21">
        <v>1.08</v>
      </c>
      <c r="T541" s="21">
        <v>0.39467999999999998</v>
      </c>
      <c r="U541" s="23" t="s">
        <v>43527</v>
      </c>
      <c r="V541" s="23" t="s">
        <v>43528</v>
      </c>
      <c r="W541" s="24" t="s">
        <v>43529</v>
      </c>
      <c r="X541"/>
      <c r="Y541"/>
      <c r="Z541"/>
      <c r="AA541"/>
      <c r="AB541"/>
    </row>
    <row r="542" spans="1:28" x14ac:dyDescent="0.25">
      <c r="A542" s="25" t="s">
        <v>846</v>
      </c>
      <c r="B542" s="23" t="s">
        <v>847</v>
      </c>
      <c r="C542" s="21">
        <v>204403.64</v>
      </c>
      <c r="D542" s="21">
        <v>6114</v>
      </c>
      <c r="E542" s="21">
        <v>660</v>
      </c>
      <c r="F542" s="21">
        <v>1.24</v>
      </c>
      <c r="G542" s="21">
        <v>10755</v>
      </c>
      <c r="H542" s="21">
        <v>0</v>
      </c>
      <c r="I542" s="21">
        <v>55693</v>
      </c>
      <c r="J542" s="21">
        <v>25891</v>
      </c>
      <c r="K542" s="21">
        <v>26395</v>
      </c>
      <c r="L542" s="21">
        <v>9419</v>
      </c>
      <c r="M542" s="21">
        <v>0</v>
      </c>
      <c r="N542" s="21">
        <v>58359</v>
      </c>
      <c r="O542" s="21">
        <v>58.94</v>
      </c>
      <c r="P542" s="21">
        <v>14.09599</v>
      </c>
      <c r="Q542" s="21">
        <v>0.16409000000000001</v>
      </c>
      <c r="R542" s="21">
        <v>1.02</v>
      </c>
      <c r="S542" s="21">
        <v>1.02</v>
      </c>
      <c r="T542" s="21">
        <v>0.60407</v>
      </c>
      <c r="U542" s="23" t="s">
        <v>43530</v>
      </c>
      <c r="V542" s="23" t="s">
        <v>43531</v>
      </c>
      <c r="W542" s="24" t="s">
        <v>43532</v>
      </c>
      <c r="X542"/>
      <c r="Y542"/>
      <c r="Z542"/>
      <c r="AA542"/>
      <c r="AB542"/>
    </row>
    <row r="543" spans="1:28" x14ac:dyDescent="0.25">
      <c r="A543" s="25" t="s">
        <v>848</v>
      </c>
      <c r="B543" s="23" t="s">
        <v>849</v>
      </c>
      <c r="C543" s="21">
        <v>6801.71</v>
      </c>
      <c r="D543" s="21">
        <v>893.89500999999996</v>
      </c>
      <c r="E543" s="21">
        <v>854.66601000000003</v>
      </c>
      <c r="F543" s="21">
        <v>1.94</v>
      </c>
      <c r="G543" s="21">
        <v>329.18797999999998</v>
      </c>
      <c r="H543" s="21">
        <v>471.55099000000001</v>
      </c>
      <c r="I543" s="21">
        <v>2514.9809500000001</v>
      </c>
      <c r="J543" s="21">
        <v>641.27398000000005</v>
      </c>
      <c r="K543" s="21">
        <v>1025.97497</v>
      </c>
      <c r="L543" s="21">
        <v>2298.02709</v>
      </c>
      <c r="M543" s="21">
        <v>0</v>
      </c>
      <c r="N543" s="21">
        <v>817.93102999999996</v>
      </c>
      <c r="O543" s="21">
        <v>15.61</v>
      </c>
      <c r="P543" s="21">
        <v>69.911000000000001</v>
      </c>
      <c r="Q543" s="21">
        <v>2.3234699999999999</v>
      </c>
      <c r="R543" s="21">
        <v>1.76</v>
      </c>
      <c r="S543" s="21">
        <v>0.86</v>
      </c>
      <c r="T543" s="21">
        <v>0.35122999999999999</v>
      </c>
      <c r="U543" s="23" t="s">
        <v>43533</v>
      </c>
      <c r="V543" s="23" t="s">
        <v>43534</v>
      </c>
      <c r="W543" s="24" t="s">
        <v>43535</v>
      </c>
      <c r="X543"/>
      <c r="Y543"/>
      <c r="Z543"/>
      <c r="AA543"/>
      <c r="AB543"/>
    </row>
    <row r="544" spans="1:28" x14ac:dyDescent="0.25">
      <c r="A544" s="25" t="s">
        <v>40737</v>
      </c>
      <c r="B544" s="23" t="s">
        <v>40738</v>
      </c>
      <c r="C544" s="21">
        <v>10945.17</v>
      </c>
      <c r="D544" s="21">
        <v>2599.6049800000001</v>
      </c>
      <c r="E544" s="21">
        <v>720.89598999999998</v>
      </c>
      <c r="F544" s="21">
        <v>0.44</v>
      </c>
      <c r="G544" s="21">
        <v>4940.3862300000001</v>
      </c>
      <c r="H544" s="21">
        <v>868.50298999999995</v>
      </c>
      <c r="I544" s="21">
        <v>693.49499000000003</v>
      </c>
      <c r="J544" s="21">
        <v>8759.2529200000008</v>
      </c>
      <c r="K544" s="21">
        <v>6942.14599</v>
      </c>
      <c r="L544" s="21">
        <v>13553.41992</v>
      </c>
      <c r="M544" s="21">
        <v>0</v>
      </c>
      <c r="N544" s="21">
        <v>13777.41015</v>
      </c>
      <c r="U544" s="23" t="s">
        <v>43536</v>
      </c>
      <c r="V544" s="23" t="s">
        <v>43536</v>
      </c>
      <c r="W544" s="24" t="s">
        <v>43537</v>
      </c>
      <c r="X544"/>
      <c r="Y544"/>
      <c r="Z544"/>
      <c r="AA544"/>
      <c r="AB544"/>
    </row>
    <row r="545" spans="1:28" x14ac:dyDescent="0.25">
      <c r="A545" s="25" t="s">
        <v>40739</v>
      </c>
      <c r="B545" s="23" t="s">
        <v>40740</v>
      </c>
      <c r="C545" s="21">
        <v>13692.81</v>
      </c>
      <c r="D545" s="21">
        <v>4434.6030199999996</v>
      </c>
      <c r="E545" s="21">
        <v>2078.7529199999999</v>
      </c>
      <c r="F545" s="21">
        <v>0.62</v>
      </c>
      <c r="G545" s="21">
        <v>4507.3007799999996</v>
      </c>
      <c r="H545" s="21">
        <v>7262.4648399999996</v>
      </c>
      <c r="I545" s="21">
        <v>10827.8496</v>
      </c>
      <c r="J545" s="21">
        <v>28349.210930000001</v>
      </c>
      <c r="K545" s="21">
        <v>25164.179680000001</v>
      </c>
      <c r="L545" s="21">
        <v>8915.5634699999991</v>
      </c>
      <c r="M545" s="21">
        <v>0</v>
      </c>
      <c r="N545" s="21">
        <v>13892.76953</v>
      </c>
      <c r="O545" s="21">
        <v>3.74</v>
      </c>
      <c r="P545" s="21">
        <v>39.088999999999999</v>
      </c>
      <c r="Q545" s="21">
        <v>0.64173999999999998</v>
      </c>
      <c r="R545" s="21">
        <v>0.89</v>
      </c>
      <c r="S545" s="21">
        <v>0.63</v>
      </c>
      <c r="T545" s="21">
        <v>0.47247</v>
      </c>
      <c r="U545" s="23" t="s">
        <v>43538</v>
      </c>
      <c r="V545" s="23" t="s">
        <v>43539</v>
      </c>
      <c r="W545" s="24" t="s">
        <v>43540</v>
      </c>
      <c r="X545"/>
      <c r="Y545"/>
      <c r="Z545"/>
      <c r="AA545"/>
      <c r="AB545"/>
    </row>
    <row r="546" spans="1:28" x14ac:dyDescent="0.25">
      <c r="A546" s="25" t="s">
        <v>40741</v>
      </c>
      <c r="B546" s="23" t="s">
        <v>40742</v>
      </c>
      <c r="C546" s="21">
        <v>2337.69</v>
      </c>
      <c r="D546" s="21">
        <v>113.19999</v>
      </c>
      <c r="E546" s="21">
        <v>-18.200009999999999</v>
      </c>
      <c r="F546" s="21">
        <v>1.76</v>
      </c>
      <c r="G546" s="21">
        <v>382.29998000000001</v>
      </c>
      <c r="H546" s="21">
        <v>496.1</v>
      </c>
      <c r="I546" s="21">
        <v>276.60000000000002</v>
      </c>
      <c r="J546" s="21">
        <v>375.6</v>
      </c>
      <c r="K546" s="21">
        <v>1119.40002</v>
      </c>
      <c r="L546" s="21">
        <v>691.79998000000001</v>
      </c>
      <c r="M546" s="21">
        <v>0</v>
      </c>
      <c r="N546" s="21">
        <v>1330.5</v>
      </c>
      <c r="O546" s="21">
        <v>27.34</v>
      </c>
      <c r="P546" s="21">
        <v>34.293990000000001</v>
      </c>
      <c r="Q546" s="21">
        <v>0.52192000000000005</v>
      </c>
      <c r="R546" s="21">
        <v>2.4500000000000002</v>
      </c>
      <c r="S546" s="21">
        <v>1.66</v>
      </c>
      <c r="T546" s="21">
        <v>0.64163999999999999</v>
      </c>
      <c r="U546" s="23" t="s">
        <v>43541</v>
      </c>
      <c r="V546" s="23" t="s">
        <v>43542</v>
      </c>
      <c r="W546" s="24" t="s">
        <v>43543</v>
      </c>
      <c r="X546"/>
      <c r="Y546"/>
      <c r="Z546"/>
      <c r="AA546"/>
      <c r="AB546"/>
    </row>
    <row r="547" spans="1:28" x14ac:dyDescent="0.25">
      <c r="A547" s="25" t="s">
        <v>850</v>
      </c>
      <c r="B547" s="23" t="s">
        <v>851</v>
      </c>
      <c r="C547" s="21">
        <v>4976.07</v>
      </c>
      <c r="D547" s="21">
        <v>-626.32800999999995</v>
      </c>
      <c r="E547" s="21">
        <v>-650.5</v>
      </c>
      <c r="F547" s="21">
        <v>1.66</v>
      </c>
      <c r="G547" s="21">
        <v>0</v>
      </c>
      <c r="H547" s="21">
        <v>0</v>
      </c>
      <c r="I547" s="21">
        <v>7.0999999999999994E-2</v>
      </c>
      <c r="J547" s="21">
        <v>121.107</v>
      </c>
      <c r="K547" s="21">
        <v>1853.0260000000001</v>
      </c>
      <c r="L547" s="21">
        <v>0</v>
      </c>
      <c r="M547" s="21">
        <v>0</v>
      </c>
      <c r="N547" s="21">
        <v>1875.479</v>
      </c>
      <c r="O547" s="21">
        <v>23.51</v>
      </c>
      <c r="P547" s="21">
        <v>0</v>
      </c>
      <c r="Q547" s="21">
        <v>0</v>
      </c>
      <c r="R547" s="21">
        <v>13</v>
      </c>
      <c r="S547" s="21">
        <v>15.3</v>
      </c>
      <c r="T547" s="21">
        <v>15.30073</v>
      </c>
      <c r="U547" s="23" t="s">
        <v>43544</v>
      </c>
      <c r="V547" s="23" t="s">
        <v>43545</v>
      </c>
      <c r="W547" s="24" t="s">
        <v>43546</v>
      </c>
      <c r="X547"/>
      <c r="Y547"/>
      <c r="Z547"/>
      <c r="AA547"/>
      <c r="AB547"/>
    </row>
    <row r="548" spans="1:28" x14ac:dyDescent="0.25">
      <c r="A548" s="25" t="s">
        <v>40743</v>
      </c>
      <c r="B548" s="23" t="s">
        <v>40744</v>
      </c>
      <c r="C548" s="21">
        <v>2159.94</v>
      </c>
      <c r="D548" s="21">
        <v>192.322</v>
      </c>
      <c r="E548" s="21">
        <v>42.061</v>
      </c>
      <c r="F548" s="21">
        <v>0.9</v>
      </c>
      <c r="G548" s="21">
        <v>810.83196999999996</v>
      </c>
      <c r="H548" s="21">
        <v>0</v>
      </c>
      <c r="I548" s="21">
        <v>691.12297999999998</v>
      </c>
      <c r="J548" s="21">
        <v>1079.9930400000001</v>
      </c>
      <c r="K548" s="21">
        <v>1260.9959699999999</v>
      </c>
      <c r="L548" s="21">
        <v>7.3999999999999996E-2</v>
      </c>
      <c r="M548" s="21">
        <v>0</v>
      </c>
      <c r="N548" s="21">
        <v>1081.1059499999999</v>
      </c>
      <c r="O548" s="21">
        <v>16.600000000000001</v>
      </c>
      <c r="P548" s="21">
        <v>7.2300000000000003E-3</v>
      </c>
      <c r="Q548" s="21">
        <v>6.9999999999999994E-5</v>
      </c>
      <c r="R548" s="21">
        <v>1.1299999999999999</v>
      </c>
      <c r="S548" s="21">
        <v>1.17</v>
      </c>
      <c r="T548" s="21">
        <v>0.41682000000000002</v>
      </c>
      <c r="U548" s="23" t="s">
        <v>43547</v>
      </c>
      <c r="V548" s="23" t="s">
        <v>43548</v>
      </c>
      <c r="W548" s="24" t="s">
        <v>43549</v>
      </c>
      <c r="X548"/>
      <c r="Y548"/>
      <c r="Z548"/>
      <c r="AA548"/>
      <c r="AB548"/>
    </row>
    <row r="549" spans="1:28" x14ac:dyDescent="0.25">
      <c r="A549" s="25" t="s">
        <v>852</v>
      </c>
      <c r="B549" s="23" t="s">
        <v>853</v>
      </c>
      <c r="C549" s="21">
        <v>4201.5200000000004</v>
      </c>
      <c r="D549" s="21">
        <v>412.59899000000001</v>
      </c>
      <c r="E549" s="21">
        <v>255.63699</v>
      </c>
      <c r="F549" s="21">
        <v>0.97</v>
      </c>
      <c r="G549" s="21">
        <v>150.47300000000001</v>
      </c>
      <c r="H549" s="21">
        <v>233.44999000000001</v>
      </c>
      <c r="I549" s="21">
        <v>474.81200999999999</v>
      </c>
      <c r="J549" s="21">
        <v>216.33999</v>
      </c>
      <c r="K549" s="21">
        <v>1017.85601</v>
      </c>
      <c r="L549" s="21">
        <v>0</v>
      </c>
      <c r="M549" s="21">
        <v>0</v>
      </c>
      <c r="N549" s="21">
        <v>1658.28198</v>
      </c>
      <c r="O549" s="21">
        <v>30.01</v>
      </c>
      <c r="P549" s="21">
        <v>0</v>
      </c>
      <c r="Q549" s="21">
        <v>0</v>
      </c>
      <c r="R549" s="21">
        <v>4.7</v>
      </c>
      <c r="S549" s="21">
        <v>3.63</v>
      </c>
      <c r="T549" s="21">
        <v>2.9302600000000001</v>
      </c>
      <c r="U549" s="23" t="s">
        <v>43550</v>
      </c>
      <c r="V549" s="23" t="s">
        <v>43551</v>
      </c>
      <c r="W549" s="24" t="s">
        <v>43552</v>
      </c>
      <c r="X549"/>
      <c r="Y549"/>
      <c r="Z549"/>
      <c r="AA549"/>
      <c r="AB549"/>
    </row>
    <row r="550" spans="1:28" x14ac:dyDescent="0.25">
      <c r="A550" s="25" t="s">
        <v>854</v>
      </c>
      <c r="B550" s="23" t="s">
        <v>855</v>
      </c>
      <c r="C550" s="21">
        <v>3420.69</v>
      </c>
      <c r="D550" s="21">
        <v>109.675</v>
      </c>
      <c r="E550" s="21">
        <v>84.554000000000002</v>
      </c>
      <c r="F550" s="21">
        <v>1.07</v>
      </c>
      <c r="G550" s="21">
        <v>81.033990000000003</v>
      </c>
      <c r="H550" s="21">
        <v>0</v>
      </c>
      <c r="I550" s="21">
        <v>38.057989999999997</v>
      </c>
      <c r="J550" s="21">
        <v>167.88699</v>
      </c>
      <c r="K550" s="21">
        <v>243.77</v>
      </c>
      <c r="L550" s="21">
        <v>0</v>
      </c>
      <c r="M550" s="21">
        <v>0</v>
      </c>
      <c r="N550" s="21">
        <v>202.17599000000001</v>
      </c>
      <c r="O550" s="21">
        <v>11.78</v>
      </c>
      <c r="P550" s="21">
        <v>0</v>
      </c>
      <c r="Q550" s="21">
        <v>0</v>
      </c>
      <c r="R550" s="21">
        <v>1.45</v>
      </c>
      <c r="S550" s="21">
        <v>1.45</v>
      </c>
      <c r="T550" s="21">
        <v>0.96931</v>
      </c>
      <c r="U550" s="23" t="s">
        <v>43553</v>
      </c>
      <c r="V550" s="23" t="s">
        <v>43554</v>
      </c>
      <c r="W550" s="24" t="s">
        <v>43555</v>
      </c>
      <c r="X550"/>
      <c r="Y550"/>
      <c r="Z550"/>
      <c r="AA550"/>
      <c r="AB550"/>
    </row>
    <row r="551" spans="1:28" x14ac:dyDescent="0.25">
      <c r="A551" s="25" t="s">
        <v>856</v>
      </c>
      <c r="B551" s="23" t="s">
        <v>857</v>
      </c>
      <c r="C551" s="21">
        <v>36341.919999999998</v>
      </c>
      <c r="D551" s="21">
        <v>130.054</v>
      </c>
      <c r="E551" s="21">
        <v>-134.56399999999999</v>
      </c>
      <c r="F551" s="21">
        <v>1.02</v>
      </c>
      <c r="G551" s="21">
        <v>626.18102999999996</v>
      </c>
      <c r="H551" s="21">
        <v>0</v>
      </c>
      <c r="I551" s="21">
        <v>517.53399000000002</v>
      </c>
      <c r="J551" s="21">
        <v>2109.0720200000001</v>
      </c>
      <c r="K551" s="21">
        <v>3640.2670800000001</v>
      </c>
      <c r="L551" s="21">
        <v>741.005</v>
      </c>
      <c r="M551" s="21">
        <v>0</v>
      </c>
      <c r="N551" s="21">
        <v>1487.4339500000001</v>
      </c>
      <c r="O551" s="21">
        <v>6.93</v>
      </c>
      <c r="P551" s="21">
        <v>31.20599</v>
      </c>
      <c r="Q551" s="21">
        <v>0.45361000000000001</v>
      </c>
      <c r="R551" s="21">
        <v>1.78</v>
      </c>
      <c r="S551" s="21">
        <v>1.73</v>
      </c>
      <c r="T551" s="21">
        <v>1.4291</v>
      </c>
      <c r="U551" s="23" t="s">
        <v>43556</v>
      </c>
      <c r="V551" s="23" t="s">
        <v>43557</v>
      </c>
      <c r="W551" s="24" t="s">
        <v>43558</v>
      </c>
      <c r="X551"/>
      <c r="Y551"/>
      <c r="Z551"/>
      <c r="AA551"/>
      <c r="AB551"/>
    </row>
    <row r="552" spans="1:28" x14ac:dyDescent="0.25">
      <c r="A552" s="25" t="s">
        <v>40745</v>
      </c>
      <c r="B552" s="23" t="s">
        <v>40746</v>
      </c>
      <c r="C552" s="21">
        <v>2757</v>
      </c>
      <c r="D552" s="21">
        <v>3817.4990200000002</v>
      </c>
      <c r="E552" s="21">
        <v>1997.2969900000001</v>
      </c>
      <c r="F552" s="21">
        <v>1.27</v>
      </c>
      <c r="G552" s="21">
        <v>291298.40625</v>
      </c>
      <c r="H552" s="21">
        <v>0</v>
      </c>
      <c r="I552" s="21">
        <v>3521.9919399999999</v>
      </c>
      <c r="J552" s="21">
        <v>322348.6875</v>
      </c>
      <c r="K552" s="21">
        <v>493744.3125</v>
      </c>
      <c r="L552" s="21">
        <v>164766.59375</v>
      </c>
      <c r="M552" s="21">
        <v>0</v>
      </c>
      <c r="N552" s="21">
        <v>47502.359369999998</v>
      </c>
      <c r="O552" s="21">
        <v>18.84</v>
      </c>
      <c r="P552" s="21">
        <v>73.600989999999996</v>
      </c>
      <c r="Q552" s="21">
        <v>2.7880600000000002</v>
      </c>
      <c r="R552" s="21">
        <v>1.53</v>
      </c>
      <c r="S552" s="21">
        <v>1.53</v>
      </c>
      <c r="T552" s="21">
        <v>0.62802999999999998</v>
      </c>
      <c r="U552" s="23" t="s">
        <v>43559</v>
      </c>
      <c r="V552" s="23" t="s">
        <v>43560</v>
      </c>
      <c r="W552" s="24" t="s">
        <v>43561</v>
      </c>
      <c r="X552"/>
      <c r="Y552"/>
      <c r="Z552"/>
      <c r="AA552"/>
      <c r="AB552"/>
    </row>
    <row r="553" spans="1:28" x14ac:dyDescent="0.25">
      <c r="A553" s="25" t="s">
        <v>858</v>
      </c>
      <c r="B553" s="23" t="s">
        <v>859</v>
      </c>
      <c r="C553" s="21">
        <v>204608.66</v>
      </c>
      <c r="D553" s="21">
        <v>16794</v>
      </c>
      <c r="E553" s="21">
        <v>14837</v>
      </c>
      <c r="F553" s="21">
        <v>1.01</v>
      </c>
      <c r="G553" s="21">
        <v>6622</v>
      </c>
      <c r="H553" s="21">
        <v>2568</v>
      </c>
      <c r="I553" s="21">
        <v>40873</v>
      </c>
      <c r="J553" s="21">
        <v>25640</v>
      </c>
      <c r="K553" s="21">
        <v>36717</v>
      </c>
      <c r="L553" s="21">
        <v>8416</v>
      </c>
      <c r="M553" s="21">
        <v>0</v>
      </c>
      <c r="N553" s="21">
        <v>39773</v>
      </c>
      <c r="O553" s="21">
        <v>10.38</v>
      </c>
      <c r="P553" s="21">
        <v>13.60999</v>
      </c>
      <c r="Q553" s="21">
        <v>0.15753</v>
      </c>
      <c r="R553" s="21">
        <v>1.39</v>
      </c>
      <c r="S553" s="21">
        <v>1.33</v>
      </c>
      <c r="T553" s="21">
        <v>1.07359</v>
      </c>
      <c r="U553" s="23" t="s">
        <v>43562</v>
      </c>
      <c r="V553" s="23" t="s">
        <v>43563</v>
      </c>
      <c r="W553" s="24" t="s">
        <v>43564</v>
      </c>
      <c r="X553"/>
      <c r="Y553"/>
      <c r="Z553"/>
      <c r="AA553"/>
      <c r="AB553"/>
    </row>
    <row r="554" spans="1:28" x14ac:dyDescent="0.25">
      <c r="A554" s="25" t="s">
        <v>861</v>
      </c>
      <c r="B554" s="23" t="s">
        <v>862</v>
      </c>
      <c r="C554" s="21">
        <v>33500.21</v>
      </c>
      <c r="D554" s="21">
        <v>702.78899999999999</v>
      </c>
      <c r="E554" s="21">
        <v>486.45699999999999</v>
      </c>
      <c r="F554" s="21">
        <v>0.88</v>
      </c>
      <c r="G554" s="21">
        <v>153.94499999999999</v>
      </c>
      <c r="H554" s="21">
        <v>0</v>
      </c>
      <c r="I554" s="21">
        <v>2644.0649400000002</v>
      </c>
      <c r="J554" s="21">
        <v>372.61498999999998</v>
      </c>
      <c r="K554" s="21">
        <v>5185.8671800000002</v>
      </c>
      <c r="L554" s="21">
        <v>989.21001999999999</v>
      </c>
      <c r="M554" s="21">
        <v>0</v>
      </c>
      <c r="N554" s="21">
        <v>6870.1210899999996</v>
      </c>
      <c r="O554" s="21">
        <v>17.05</v>
      </c>
      <c r="P554" s="21">
        <v>12.439</v>
      </c>
      <c r="Q554" s="21">
        <v>0.14205000000000001</v>
      </c>
      <c r="R554" s="21">
        <v>13.21</v>
      </c>
      <c r="S554" s="21">
        <v>13.92</v>
      </c>
      <c r="T554" s="21">
        <v>13.504339999999999</v>
      </c>
      <c r="U554" s="23" t="s">
        <v>43565</v>
      </c>
      <c r="V554" s="23" t="s">
        <v>43566</v>
      </c>
      <c r="W554" s="24" t="s">
        <v>43567</v>
      </c>
      <c r="X554"/>
      <c r="Y554"/>
      <c r="Z554"/>
      <c r="AA554"/>
      <c r="AB554"/>
    </row>
    <row r="555" spans="1:28" x14ac:dyDescent="0.25">
      <c r="A555" s="25" t="s">
        <v>40747</v>
      </c>
      <c r="B555" s="23" t="s">
        <v>40748</v>
      </c>
      <c r="C555" s="21">
        <v>2086.79</v>
      </c>
      <c r="D555" s="21">
        <v>307.255</v>
      </c>
      <c r="E555" s="21">
        <v>205.86599000000001</v>
      </c>
      <c r="F555" s="21">
        <v>0.73</v>
      </c>
      <c r="G555" s="21">
        <v>242.13299000000001</v>
      </c>
      <c r="H555" s="21">
        <v>541.27098999999998</v>
      </c>
      <c r="I555" s="21">
        <v>88.287999999999997</v>
      </c>
      <c r="J555" s="21">
        <v>637.82701999999995</v>
      </c>
      <c r="K555" s="21">
        <v>2053.8349600000001</v>
      </c>
      <c r="L555" s="21">
        <v>369.35</v>
      </c>
      <c r="M555" s="21">
        <v>0</v>
      </c>
      <c r="N555" s="21">
        <v>1948.18298</v>
      </c>
      <c r="O555" s="21">
        <v>62.69</v>
      </c>
      <c r="P555" s="21">
        <v>6.7838000000000003</v>
      </c>
      <c r="Q555" s="21">
        <v>7.2770000000000001E-2</v>
      </c>
      <c r="R555" s="21">
        <v>2.44</v>
      </c>
      <c r="U555" s="23" t="s">
        <v>43568</v>
      </c>
      <c r="V555" s="23" t="s">
        <v>43569</v>
      </c>
      <c r="W555" s="24" t="s">
        <v>43570</v>
      </c>
      <c r="X555"/>
      <c r="Y555"/>
      <c r="Z555"/>
      <c r="AA555"/>
      <c r="AB555"/>
    </row>
    <row r="556" spans="1:28" x14ac:dyDescent="0.25">
      <c r="A556" s="25" t="s">
        <v>40749</v>
      </c>
      <c r="B556" s="23" t="s">
        <v>40750</v>
      </c>
      <c r="C556" s="21">
        <v>2624.13</v>
      </c>
      <c r="D556" s="21">
        <v>665.29301999999996</v>
      </c>
      <c r="E556" s="21">
        <v>430.73399999999998</v>
      </c>
      <c r="F556" s="21">
        <v>1.46</v>
      </c>
      <c r="G556" s="21">
        <v>1236.1070500000001</v>
      </c>
      <c r="H556" s="21">
        <v>1524.0949700000001</v>
      </c>
      <c r="I556" s="21">
        <v>17.53</v>
      </c>
      <c r="J556" s="21">
        <v>5258.7680600000003</v>
      </c>
      <c r="K556" s="21">
        <v>5644.6572200000001</v>
      </c>
      <c r="L556" s="21">
        <v>1039.3830499999999</v>
      </c>
      <c r="M556" s="21">
        <v>0</v>
      </c>
      <c r="N556" s="21">
        <v>2306.69409</v>
      </c>
      <c r="O556" s="21">
        <v>37.94</v>
      </c>
      <c r="P556" s="21">
        <v>30.911999999999999</v>
      </c>
      <c r="Q556" s="21">
        <v>0.44742999999999999</v>
      </c>
      <c r="R556" s="21">
        <v>1.04</v>
      </c>
      <c r="S556" s="21">
        <v>0.78</v>
      </c>
      <c r="T556" s="21">
        <v>0.54849999999999999</v>
      </c>
      <c r="U556" s="23" t="s">
        <v>43571</v>
      </c>
      <c r="V556" s="23" t="s">
        <v>43572</v>
      </c>
      <c r="W556" s="24" t="s">
        <v>43573</v>
      </c>
      <c r="X556"/>
      <c r="Y556"/>
      <c r="Z556"/>
      <c r="AA556"/>
      <c r="AB556"/>
    </row>
    <row r="557" spans="1:28" x14ac:dyDescent="0.25">
      <c r="A557" s="25" t="s">
        <v>863</v>
      </c>
      <c r="B557" s="23" t="s">
        <v>864</v>
      </c>
      <c r="C557" s="21">
        <v>11443.77</v>
      </c>
      <c r="D557" s="21">
        <v>1532.8000400000001</v>
      </c>
      <c r="E557" s="21">
        <v>1281.5</v>
      </c>
      <c r="F557" s="21">
        <v>0.92</v>
      </c>
      <c r="G557" s="21">
        <v>829.09996999999998</v>
      </c>
      <c r="H557" s="21">
        <v>748.79998000000001</v>
      </c>
      <c r="I557" s="21">
        <v>4038</v>
      </c>
      <c r="J557" s="21">
        <v>1078.40002</v>
      </c>
      <c r="K557" s="21">
        <v>2245</v>
      </c>
      <c r="L557" s="21">
        <v>2281.5</v>
      </c>
      <c r="M557" s="21">
        <v>0</v>
      </c>
      <c r="N557" s="21">
        <v>3024.3998999999999</v>
      </c>
      <c r="O557" s="21">
        <v>60.01</v>
      </c>
      <c r="P557" s="21">
        <v>42.730989999999998</v>
      </c>
      <c r="Q557" s="21">
        <v>0.74612999999999996</v>
      </c>
      <c r="R557" s="21">
        <v>2.31</v>
      </c>
      <c r="S557" s="21">
        <v>1.39</v>
      </c>
      <c r="T557" s="21">
        <v>0.61860000000000004</v>
      </c>
      <c r="U557" s="23" t="s">
        <v>43574</v>
      </c>
      <c r="V557" s="23" t="s">
        <v>43575</v>
      </c>
      <c r="W557" s="24" t="s">
        <v>43576</v>
      </c>
      <c r="X557"/>
      <c r="Y557"/>
      <c r="Z557"/>
      <c r="AA557"/>
      <c r="AB557"/>
    </row>
    <row r="558" spans="1:28" x14ac:dyDescent="0.25">
      <c r="A558" s="25" t="s">
        <v>40751</v>
      </c>
      <c r="B558" s="23" t="s">
        <v>40752</v>
      </c>
      <c r="C558" s="21">
        <v>99561.01</v>
      </c>
      <c r="D558" s="21">
        <v>3613.1000899999999</v>
      </c>
      <c r="E558" s="21">
        <v>2944.8000400000001</v>
      </c>
      <c r="F558" s="21">
        <v>0.7</v>
      </c>
      <c r="G558" s="21">
        <v>1687.09997</v>
      </c>
      <c r="H558" s="21">
        <v>4333</v>
      </c>
      <c r="I558" s="21">
        <v>2638.1000899999999</v>
      </c>
      <c r="J558" s="21">
        <v>7108.2001899999996</v>
      </c>
      <c r="K558" s="21">
        <v>16460.699209999999</v>
      </c>
      <c r="L558" s="21">
        <v>5163.7997999999998</v>
      </c>
      <c r="M558" s="21">
        <v>0</v>
      </c>
      <c r="N558" s="21">
        <v>14577.5</v>
      </c>
      <c r="S558" s="21">
        <v>1.71</v>
      </c>
      <c r="T558" s="21">
        <v>1.4688099999999999</v>
      </c>
      <c r="U558" s="23" t="s">
        <v>43577</v>
      </c>
      <c r="V558" s="23" t="s">
        <v>43578</v>
      </c>
      <c r="W558" s="24" t="s">
        <v>43579</v>
      </c>
      <c r="X558"/>
      <c r="Y558"/>
      <c r="Z558"/>
      <c r="AA558"/>
      <c r="AB558"/>
    </row>
    <row r="559" spans="1:28" x14ac:dyDescent="0.25">
      <c r="A559" s="25" t="s">
        <v>40753</v>
      </c>
      <c r="B559" s="23" t="s">
        <v>40754</v>
      </c>
      <c r="C559" s="21">
        <v>2327.58</v>
      </c>
      <c r="D559" s="21">
        <v>654.28601000000003</v>
      </c>
      <c r="E559" s="21">
        <v>351.90300999999999</v>
      </c>
      <c r="F559" s="21">
        <v>1.88</v>
      </c>
      <c r="G559" s="21">
        <v>567.89000999999996</v>
      </c>
      <c r="H559" s="21">
        <v>1390.7519500000001</v>
      </c>
      <c r="I559" s="21">
        <v>560.51500999999996</v>
      </c>
      <c r="J559" s="21">
        <v>1783.7449899999999</v>
      </c>
      <c r="K559" s="21">
        <v>2166.2019</v>
      </c>
      <c r="L559" s="21">
        <v>2010.2690399999999</v>
      </c>
      <c r="M559" s="21">
        <v>0</v>
      </c>
      <c r="N559" s="21">
        <v>792.30700000000002</v>
      </c>
      <c r="O559" s="21">
        <v>5.69</v>
      </c>
      <c r="P559" s="21">
        <v>71.076999999999998</v>
      </c>
      <c r="Q559" s="21">
        <v>2.4575100000000001</v>
      </c>
      <c r="R559" s="21">
        <v>1.21</v>
      </c>
      <c r="S559" s="21">
        <v>0.43</v>
      </c>
      <c r="T559" s="21">
        <v>0.11636000000000001</v>
      </c>
      <c r="U559" s="23" t="s">
        <v>43580</v>
      </c>
      <c r="V559" s="23" t="s">
        <v>43581</v>
      </c>
      <c r="W559" s="24" t="s">
        <v>43582</v>
      </c>
      <c r="X559"/>
      <c r="Y559"/>
      <c r="Z559"/>
      <c r="AA559"/>
      <c r="AB559"/>
    </row>
    <row r="560" spans="1:28" x14ac:dyDescent="0.25">
      <c r="A560" s="25" t="s">
        <v>40755</v>
      </c>
      <c r="B560" s="23" t="s">
        <v>40756</v>
      </c>
      <c r="C560" s="21">
        <v>2411.19</v>
      </c>
      <c r="D560" s="21">
        <v>174.66200000000001</v>
      </c>
      <c r="E560" s="21">
        <v>139.108</v>
      </c>
      <c r="F560" s="21">
        <v>0.78</v>
      </c>
      <c r="G560" s="21">
        <v>122.75299</v>
      </c>
      <c r="H560" s="21">
        <v>161.56899999999999</v>
      </c>
      <c r="I560" s="21">
        <v>561.64300000000003</v>
      </c>
      <c r="J560" s="21">
        <v>108.039</v>
      </c>
      <c r="K560" s="21">
        <v>323.05599000000001</v>
      </c>
      <c r="L560" s="21">
        <v>253</v>
      </c>
      <c r="M560" s="21">
        <v>0</v>
      </c>
      <c r="N560" s="21">
        <v>525.67498000000001</v>
      </c>
      <c r="O560" s="21">
        <v>33.97</v>
      </c>
      <c r="P560" s="21">
        <v>34.055</v>
      </c>
      <c r="Q560" s="21">
        <v>0.48127999999999999</v>
      </c>
      <c r="R560" s="21">
        <v>2.99</v>
      </c>
      <c r="S560" s="21">
        <v>1.49</v>
      </c>
      <c r="T560" s="21">
        <v>0.35851</v>
      </c>
      <c r="U560" s="23" t="s">
        <v>43583</v>
      </c>
      <c r="V560" s="23" t="s">
        <v>43584</v>
      </c>
      <c r="W560" s="24" t="s">
        <v>43585</v>
      </c>
      <c r="X560"/>
      <c r="Y560"/>
      <c r="Z560"/>
      <c r="AA560"/>
      <c r="AB560"/>
    </row>
    <row r="561" spans="1:28" x14ac:dyDescent="0.25">
      <c r="A561" s="25" t="s">
        <v>867</v>
      </c>
      <c r="B561" s="23" t="s">
        <v>867</v>
      </c>
      <c r="C561" s="21">
        <v>65322.06</v>
      </c>
      <c r="D561" s="21">
        <v>7656</v>
      </c>
      <c r="E561" s="21">
        <v>6156</v>
      </c>
      <c r="F561" s="21">
        <v>1.22</v>
      </c>
      <c r="G561" s="21">
        <v>1313</v>
      </c>
      <c r="H561" s="21">
        <v>341</v>
      </c>
      <c r="I561" s="21">
        <v>502</v>
      </c>
      <c r="J561" s="21">
        <v>2471</v>
      </c>
      <c r="K561" s="21">
        <v>3849</v>
      </c>
      <c r="L561" s="21">
        <v>17896</v>
      </c>
      <c r="M561" s="21">
        <v>0</v>
      </c>
      <c r="N561" s="21">
        <v>12625</v>
      </c>
      <c r="O561" s="21">
        <v>6.07</v>
      </c>
      <c r="P561" s="21">
        <v>59.22</v>
      </c>
      <c r="Q561" s="21">
        <v>1.4521599999999999</v>
      </c>
      <c r="R561" s="21">
        <v>1.45</v>
      </c>
      <c r="S561" s="21">
        <v>1.42</v>
      </c>
      <c r="T561" s="21">
        <v>0.88829999999999998</v>
      </c>
      <c r="U561" s="23" t="s">
        <v>43586</v>
      </c>
      <c r="V561" s="23" t="s">
        <v>43587</v>
      </c>
      <c r="W561" s="24" t="s">
        <v>43588</v>
      </c>
      <c r="X561"/>
      <c r="Y561"/>
      <c r="Z561"/>
      <c r="AA561"/>
      <c r="AB561"/>
    </row>
    <row r="562" spans="1:28" x14ac:dyDescent="0.25">
      <c r="A562" s="25" t="s">
        <v>868</v>
      </c>
      <c r="B562" s="23" t="s">
        <v>869</v>
      </c>
      <c r="C562" s="21">
        <v>49249.1</v>
      </c>
      <c r="D562" s="21">
        <v>1987.3129799999999</v>
      </c>
      <c r="E562" s="21">
        <v>1587.6120599999999</v>
      </c>
      <c r="F562" s="21">
        <v>1.34</v>
      </c>
      <c r="G562" s="21">
        <v>1027.92797</v>
      </c>
      <c r="H562" s="21">
        <v>472.14999</v>
      </c>
      <c r="I562" s="21">
        <v>3434.6140099999998</v>
      </c>
      <c r="J562" s="21">
        <v>1432.8900100000001</v>
      </c>
      <c r="K562" s="21">
        <v>2631.9829100000002</v>
      </c>
      <c r="L562" s="21">
        <v>2483.9318800000001</v>
      </c>
      <c r="M562" s="21">
        <v>0</v>
      </c>
      <c r="N562" s="21">
        <v>3308.1960399999998</v>
      </c>
      <c r="O562" s="21">
        <v>35.75</v>
      </c>
      <c r="P562" s="21">
        <v>40.625</v>
      </c>
      <c r="Q562" s="21">
        <v>0.68422000000000005</v>
      </c>
      <c r="R562" s="21">
        <v>2.1</v>
      </c>
      <c r="U562" s="23" t="s">
        <v>43589</v>
      </c>
      <c r="V562" s="23" t="s">
        <v>43590</v>
      </c>
      <c r="W562" s="24" t="s">
        <v>43591</v>
      </c>
      <c r="X562"/>
      <c r="Y562"/>
      <c r="Z562"/>
      <c r="AA562"/>
      <c r="AB562"/>
    </row>
    <row r="563" spans="1:28" x14ac:dyDescent="0.25">
      <c r="A563" s="25" t="s">
        <v>871</v>
      </c>
      <c r="B563" s="23" t="s">
        <v>872</v>
      </c>
      <c r="C563" s="21">
        <v>6807.42</v>
      </c>
      <c r="D563" s="21">
        <v>1113</v>
      </c>
      <c r="E563" s="21">
        <v>728</v>
      </c>
      <c r="F563" s="21">
        <v>1.18</v>
      </c>
      <c r="G563" s="21">
        <v>1051</v>
      </c>
      <c r="H563" s="21">
        <v>702</v>
      </c>
      <c r="I563" s="21">
        <v>4066</v>
      </c>
      <c r="J563" s="21">
        <v>1072</v>
      </c>
      <c r="K563" s="21">
        <v>2916</v>
      </c>
      <c r="L563" s="21">
        <v>4171</v>
      </c>
      <c r="M563" s="21">
        <v>0</v>
      </c>
      <c r="N563" s="21">
        <v>4795</v>
      </c>
      <c r="O563" s="21">
        <v>27.29</v>
      </c>
      <c r="P563" s="21">
        <v>46.216990000000003</v>
      </c>
      <c r="Q563" s="21">
        <v>0.85931999999999997</v>
      </c>
      <c r="R563" s="21">
        <v>1.91</v>
      </c>
      <c r="S563" s="21">
        <v>2.0699999999999998</v>
      </c>
      <c r="T563" s="21">
        <v>1.0848800000000001</v>
      </c>
      <c r="U563" s="23" t="s">
        <v>43592</v>
      </c>
      <c r="V563" s="23" t="s">
        <v>43593</v>
      </c>
      <c r="W563" s="24" t="s">
        <v>43594</v>
      </c>
      <c r="X563"/>
      <c r="Y563"/>
      <c r="Z563"/>
      <c r="AA563"/>
      <c r="AB563"/>
    </row>
    <row r="564" spans="1:28" x14ac:dyDescent="0.25">
      <c r="A564" s="25" t="s">
        <v>873</v>
      </c>
      <c r="B564" s="23" t="s">
        <v>874</v>
      </c>
      <c r="C564" s="21">
        <v>17974.37</v>
      </c>
      <c r="D564" s="21">
        <v>6834</v>
      </c>
      <c r="E564" s="21">
        <v>5239</v>
      </c>
      <c r="F564" s="21">
        <v>0.26</v>
      </c>
      <c r="G564" s="21">
        <v>1310</v>
      </c>
      <c r="H564" s="21">
        <v>63</v>
      </c>
      <c r="I564" s="21">
        <v>0</v>
      </c>
      <c r="J564" s="21">
        <v>1193</v>
      </c>
      <c r="K564" s="21">
        <v>2211</v>
      </c>
      <c r="L564" s="21">
        <v>2181</v>
      </c>
      <c r="M564" s="21">
        <v>0</v>
      </c>
      <c r="N564" s="21">
        <v>12659</v>
      </c>
      <c r="O564" s="21">
        <v>16.52</v>
      </c>
      <c r="P564" s="21">
        <v>14.683999999999999</v>
      </c>
      <c r="Q564" s="21">
        <v>0.17211000000000001</v>
      </c>
      <c r="R564" s="21">
        <v>1.66</v>
      </c>
      <c r="S564" s="21">
        <v>1.8</v>
      </c>
      <c r="T564" s="21">
        <v>0.70243</v>
      </c>
      <c r="U564" s="23" t="s">
        <v>43595</v>
      </c>
      <c r="V564" s="23" t="s">
        <v>43596</v>
      </c>
      <c r="W564" s="24" t="s">
        <v>43597</v>
      </c>
      <c r="X564"/>
      <c r="Y564"/>
      <c r="Z564"/>
      <c r="AA564"/>
      <c r="AB564"/>
    </row>
    <row r="565" spans="1:28" x14ac:dyDescent="0.25">
      <c r="A565" s="25" t="s">
        <v>40757</v>
      </c>
      <c r="B565" s="23" t="s">
        <v>40758</v>
      </c>
      <c r="C565" s="21">
        <v>5184.8599999999997</v>
      </c>
      <c r="D565" s="21">
        <v>11009.64453</v>
      </c>
      <c r="E565" s="21">
        <v>10687.089840000001</v>
      </c>
      <c r="F565" s="21">
        <v>1.28</v>
      </c>
      <c r="G565" s="21">
        <v>63053.691400000003</v>
      </c>
      <c r="H565" s="21">
        <v>1501.79504</v>
      </c>
      <c r="I565" s="21">
        <v>212.35</v>
      </c>
      <c r="J565" s="21">
        <v>213730.29686999999</v>
      </c>
      <c r="K565" s="21">
        <v>265660.3125</v>
      </c>
      <c r="L565" s="21">
        <v>37030.121090000001</v>
      </c>
      <c r="M565" s="21">
        <v>0</v>
      </c>
      <c r="N565" s="21">
        <v>46597.179680000001</v>
      </c>
      <c r="U565" s="23" t="s">
        <v>43598</v>
      </c>
      <c r="V565" s="23" t="s">
        <v>43598</v>
      </c>
      <c r="W565" s="24" t="s">
        <v>43599</v>
      </c>
      <c r="X565"/>
      <c r="Y565"/>
      <c r="Z565"/>
      <c r="AA565"/>
      <c r="AB565"/>
    </row>
    <row r="566" spans="1:28" x14ac:dyDescent="0.25">
      <c r="A566" s="25" t="s">
        <v>875</v>
      </c>
      <c r="B566" s="23" t="s">
        <v>876</v>
      </c>
      <c r="C566" s="21">
        <v>31108.37</v>
      </c>
      <c r="D566" s="21">
        <v>3604</v>
      </c>
      <c r="E566" s="21">
        <v>3035</v>
      </c>
      <c r="F566" s="21">
        <v>1.1000000000000001</v>
      </c>
      <c r="G566" s="21">
        <v>3796</v>
      </c>
      <c r="H566" s="21">
        <v>0</v>
      </c>
      <c r="I566" s="21">
        <v>6878</v>
      </c>
      <c r="J566" s="21">
        <v>3347</v>
      </c>
      <c r="K566" s="21">
        <v>7266</v>
      </c>
      <c r="L566" s="21">
        <v>638</v>
      </c>
      <c r="M566" s="21">
        <v>0</v>
      </c>
      <c r="N566" s="21">
        <v>12309</v>
      </c>
      <c r="O566" s="21">
        <v>24.95</v>
      </c>
      <c r="P566" s="21">
        <v>4.7399899999999997</v>
      </c>
      <c r="Q566" s="21">
        <v>4.9750000000000003E-2</v>
      </c>
      <c r="R566" s="21">
        <v>2.1800000000000002</v>
      </c>
      <c r="S566" s="21">
        <v>2.17</v>
      </c>
      <c r="T566" s="21">
        <v>1.03674</v>
      </c>
      <c r="U566" s="23" t="s">
        <v>43600</v>
      </c>
      <c r="V566" s="23" t="s">
        <v>43601</v>
      </c>
      <c r="W566" s="24" t="s">
        <v>43602</v>
      </c>
      <c r="X566"/>
      <c r="Y566"/>
      <c r="Z566"/>
      <c r="AA566"/>
      <c r="AB566"/>
    </row>
    <row r="567" spans="1:28" x14ac:dyDescent="0.25">
      <c r="A567" s="25" t="s">
        <v>878</v>
      </c>
      <c r="B567" s="23" t="s">
        <v>879</v>
      </c>
      <c r="C567" s="21">
        <v>39951.07</v>
      </c>
      <c r="D567" s="21">
        <v>2728</v>
      </c>
      <c r="E567" s="21">
        <v>1505</v>
      </c>
      <c r="F567" s="21">
        <v>0.79</v>
      </c>
      <c r="G567" s="21">
        <v>5701</v>
      </c>
      <c r="H567" s="21">
        <v>6811</v>
      </c>
      <c r="I567" s="21">
        <v>19301</v>
      </c>
      <c r="J567" s="21">
        <v>10744</v>
      </c>
      <c r="K567" s="21">
        <v>16795</v>
      </c>
      <c r="L567" s="21">
        <v>1283</v>
      </c>
      <c r="M567" s="21">
        <v>0</v>
      </c>
      <c r="N567" s="21">
        <v>25541</v>
      </c>
      <c r="O567" s="21">
        <v>36.35</v>
      </c>
      <c r="P567" s="21">
        <v>4.5826900000000004</v>
      </c>
      <c r="Q567" s="21">
        <v>4.802E-2</v>
      </c>
      <c r="R567" s="21">
        <v>1.39</v>
      </c>
      <c r="S567" s="21">
        <v>0.93</v>
      </c>
      <c r="T567" s="21">
        <v>0.39863999999999999</v>
      </c>
      <c r="U567" s="23" t="s">
        <v>43603</v>
      </c>
      <c r="V567" s="23" t="s">
        <v>43604</v>
      </c>
      <c r="W567" s="24" t="s">
        <v>43605</v>
      </c>
      <c r="X567"/>
      <c r="Y567"/>
      <c r="Z567"/>
      <c r="AA567"/>
      <c r="AB567"/>
    </row>
    <row r="568" spans="1:28" x14ac:dyDescent="0.25">
      <c r="A568" s="25" t="s">
        <v>880</v>
      </c>
      <c r="B568" s="23" t="s">
        <v>881</v>
      </c>
      <c r="C568" s="21">
        <v>9991.41</v>
      </c>
      <c r="D568" s="21">
        <v>704.15997000000004</v>
      </c>
      <c r="E568" s="21">
        <v>389.65300999999999</v>
      </c>
      <c r="F568" s="21">
        <v>0.57999999999999996</v>
      </c>
      <c r="G568" s="21">
        <v>0</v>
      </c>
      <c r="H568" s="21">
        <v>0</v>
      </c>
      <c r="I568" s="21">
        <v>0</v>
      </c>
      <c r="J568" s="21">
        <v>213.29698999999999</v>
      </c>
      <c r="K568" s="21">
        <v>8.9250000000000007</v>
      </c>
      <c r="L568" s="21">
        <v>2996.1679600000002</v>
      </c>
      <c r="M568" s="21">
        <v>0</v>
      </c>
      <c r="N568" s="21">
        <v>2840.3811000000001</v>
      </c>
      <c r="O568" s="21">
        <v>12.56</v>
      </c>
      <c r="P568" s="21">
        <v>52.042990000000003</v>
      </c>
      <c r="Q568" s="21">
        <v>1.0619799999999999</v>
      </c>
      <c r="R568" s="21">
        <v>0.05</v>
      </c>
      <c r="S568" s="21">
        <v>0.04</v>
      </c>
      <c r="T568" s="21">
        <v>4.1840000000000002E-2</v>
      </c>
      <c r="U568" s="23" t="s">
        <v>43606</v>
      </c>
      <c r="V568" s="23" t="s">
        <v>43607</v>
      </c>
      <c r="W568" s="24" t="s">
        <v>43608</v>
      </c>
      <c r="X568"/>
      <c r="Y568"/>
      <c r="Z568"/>
      <c r="AA568"/>
      <c r="AB568"/>
    </row>
    <row r="569" spans="1:28" x14ac:dyDescent="0.25">
      <c r="A569" s="25" t="s">
        <v>662</v>
      </c>
      <c r="B569" s="23" t="s">
        <v>40759</v>
      </c>
      <c r="C569" s="21">
        <v>2034.47</v>
      </c>
      <c r="D569" s="21">
        <v>-2196</v>
      </c>
      <c r="E569" s="21">
        <v>-4471</v>
      </c>
      <c r="F569" s="21">
        <v>2.25</v>
      </c>
      <c r="G569" s="21">
        <v>395</v>
      </c>
      <c r="H569" s="21">
        <v>428</v>
      </c>
      <c r="I569" s="21">
        <v>1735</v>
      </c>
      <c r="J569" s="21">
        <v>10605</v>
      </c>
      <c r="K569" s="21">
        <v>7492</v>
      </c>
      <c r="L569" s="21">
        <v>31953</v>
      </c>
      <c r="M569" s="21">
        <v>0</v>
      </c>
      <c r="N569" s="21">
        <v>7065</v>
      </c>
      <c r="O569" s="21">
        <v>33.15</v>
      </c>
      <c r="P569" s="21">
        <v>84.114990000000006</v>
      </c>
      <c r="Q569" s="21">
        <v>5.2953000000000001</v>
      </c>
      <c r="R569" s="21">
        <v>0.64</v>
      </c>
      <c r="S569" s="21">
        <v>0.67</v>
      </c>
      <c r="T569" s="21">
        <v>0.62885000000000002</v>
      </c>
      <c r="U569" s="23" t="s">
        <v>43167</v>
      </c>
      <c r="V569" s="23" t="s">
        <v>43609</v>
      </c>
      <c r="W569" s="24" t="s">
        <v>43169</v>
      </c>
      <c r="X569"/>
      <c r="Y569"/>
      <c r="Z569"/>
      <c r="AA569"/>
      <c r="AB569"/>
    </row>
    <row r="570" spans="1:28" x14ac:dyDescent="0.25">
      <c r="A570" s="25" t="s">
        <v>40760</v>
      </c>
      <c r="B570" s="23" t="s">
        <v>40761</v>
      </c>
      <c r="C570" s="21">
        <v>3684.46</v>
      </c>
      <c r="D570" s="21">
        <v>881.05998999999997</v>
      </c>
      <c r="E570" s="21">
        <v>456.28201000000001</v>
      </c>
      <c r="F570" s="21">
        <v>0.44</v>
      </c>
      <c r="G570" s="21">
        <v>835.83801000000005</v>
      </c>
      <c r="H570" s="21">
        <v>948.13499999999999</v>
      </c>
      <c r="I570" s="21">
        <v>566.13800000000003</v>
      </c>
      <c r="J570" s="21">
        <v>2658.1730899999998</v>
      </c>
      <c r="K570" s="21">
        <v>2137.9540999999999</v>
      </c>
      <c r="L570" s="21">
        <v>756.43902000000003</v>
      </c>
      <c r="M570" s="21">
        <v>0</v>
      </c>
      <c r="N570" s="21">
        <v>2862.1909099999998</v>
      </c>
      <c r="O570" s="21">
        <v>4.5199999999999996</v>
      </c>
      <c r="P570" s="21">
        <v>20.428999999999998</v>
      </c>
      <c r="Q570" s="21">
        <v>0.25673000000000001</v>
      </c>
      <c r="R570" s="21">
        <v>0.72</v>
      </c>
      <c r="U570" s="23" t="s">
        <v>43610</v>
      </c>
      <c r="V570" s="23" t="s">
        <v>43611</v>
      </c>
      <c r="W570" s="24" t="s">
        <v>43612</v>
      </c>
      <c r="X570"/>
      <c r="Y570"/>
      <c r="Z570"/>
      <c r="AA570"/>
      <c r="AB570"/>
    </row>
    <row r="571" spans="1:28" x14ac:dyDescent="0.25">
      <c r="A571" s="25" t="s">
        <v>882</v>
      </c>
      <c r="B571" s="23" t="s">
        <v>883</v>
      </c>
      <c r="C571" s="21">
        <v>3003.54</v>
      </c>
      <c r="D571" s="21">
        <v>471.34298000000001</v>
      </c>
      <c r="E571" s="21">
        <v>175.85498999999999</v>
      </c>
      <c r="F571" s="21">
        <v>1.1200000000000001</v>
      </c>
      <c r="G571" s="21">
        <v>192.69598999999999</v>
      </c>
      <c r="H571" s="21">
        <v>0</v>
      </c>
      <c r="I571" s="21">
        <v>136.24</v>
      </c>
      <c r="J571" s="21">
        <v>271.10298999999998</v>
      </c>
      <c r="K571" s="21">
        <v>197.84100000000001</v>
      </c>
      <c r="L571" s="21">
        <v>2334.6059500000001</v>
      </c>
      <c r="M571" s="21">
        <v>0</v>
      </c>
      <c r="N571" s="21">
        <v>4646.9492099999998</v>
      </c>
      <c r="O571" s="21">
        <v>30.46</v>
      </c>
      <c r="P571" s="21">
        <v>34.63899</v>
      </c>
      <c r="Q571" s="21">
        <v>0.52995000000000003</v>
      </c>
      <c r="R571" s="21">
        <v>1</v>
      </c>
      <c r="S571" s="21">
        <v>0.73</v>
      </c>
      <c r="T571" s="21">
        <v>1.8970000000000001E-2</v>
      </c>
      <c r="U571" s="23" t="s">
        <v>43613</v>
      </c>
      <c r="V571" s="23" t="s">
        <v>43614</v>
      </c>
      <c r="W571" s="24" t="s">
        <v>43615</v>
      </c>
      <c r="X571"/>
      <c r="Y571"/>
      <c r="Z571"/>
      <c r="AA571"/>
      <c r="AB571"/>
    </row>
    <row r="572" spans="1:28" x14ac:dyDescent="0.25">
      <c r="A572" s="25" t="s">
        <v>40762</v>
      </c>
      <c r="B572" s="23" t="s">
        <v>40763</v>
      </c>
      <c r="C572" s="21">
        <v>2117.54</v>
      </c>
      <c r="D572" s="21">
        <v>-233.59</v>
      </c>
      <c r="E572" s="21">
        <v>-258.60401000000002</v>
      </c>
      <c r="F572" s="21">
        <v>2.87</v>
      </c>
      <c r="G572" s="21">
        <v>6.6319900000000001</v>
      </c>
      <c r="H572" s="21">
        <v>25.274989999999999</v>
      </c>
      <c r="I572" s="21">
        <v>33.480989999999998</v>
      </c>
      <c r="J572" s="21">
        <v>164.59898999999999</v>
      </c>
      <c r="K572" s="21">
        <v>615.33299999999997</v>
      </c>
      <c r="L572" s="21">
        <v>39.094999999999999</v>
      </c>
      <c r="M572" s="21">
        <v>0</v>
      </c>
      <c r="N572" s="21">
        <v>561.83501999999999</v>
      </c>
      <c r="O572" s="21">
        <v>3.42</v>
      </c>
      <c r="P572" s="21">
        <v>4.8148900000000001</v>
      </c>
      <c r="Q572" s="21">
        <v>5.058E-2</v>
      </c>
      <c r="R572" s="21">
        <v>7.61</v>
      </c>
      <c r="S572" s="21">
        <v>3.58</v>
      </c>
      <c r="T572" s="21">
        <v>3.5445199999999999</v>
      </c>
      <c r="U572" s="23" t="s">
        <v>43616</v>
      </c>
      <c r="V572" s="23" t="s">
        <v>43617</v>
      </c>
      <c r="W572" s="24" t="s">
        <v>43618</v>
      </c>
      <c r="X572"/>
      <c r="Y572"/>
      <c r="Z572"/>
      <c r="AA572"/>
      <c r="AB572"/>
    </row>
    <row r="573" spans="1:28" x14ac:dyDescent="0.25">
      <c r="A573" s="25" t="s">
        <v>40764</v>
      </c>
      <c r="B573" s="23" t="s">
        <v>40765</v>
      </c>
      <c r="C573" s="21">
        <v>2314.4299999999998</v>
      </c>
      <c r="D573" s="21">
        <v>324.57598000000002</v>
      </c>
      <c r="E573" s="21">
        <v>307.673</v>
      </c>
      <c r="F573" s="21">
        <v>1.21</v>
      </c>
      <c r="G573" s="21">
        <v>89.346999999999994</v>
      </c>
      <c r="H573" s="21">
        <v>263.14999</v>
      </c>
      <c r="I573" s="21">
        <v>144.33699999999999</v>
      </c>
      <c r="J573" s="21">
        <v>293.39098999999999</v>
      </c>
      <c r="K573" s="21">
        <v>804.57897000000003</v>
      </c>
      <c r="L573" s="21">
        <v>0</v>
      </c>
      <c r="M573" s="21">
        <v>0</v>
      </c>
      <c r="N573" s="21">
        <v>976.28601000000003</v>
      </c>
      <c r="O573" s="21">
        <v>112.3</v>
      </c>
      <c r="P573" s="21">
        <v>0.12471</v>
      </c>
      <c r="Q573" s="21">
        <v>0</v>
      </c>
      <c r="R573" s="21">
        <v>2.74</v>
      </c>
      <c r="S573" s="21">
        <v>1.85</v>
      </c>
      <c r="T573" s="21">
        <v>1.54088</v>
      </c>
      <c r="U573" s="23" t="s">
        <v>43619</v>
      </c>
      <c r="V573" s="23" t="s">
        <v>43620</v>
      </c>
      <c r="W573" s="24" t="s">
        <v>43621</v>
      </c>
      <c r="X573"/>
      <c r="Y573"/>
      <c r="Z573"/>
      <c r="AA573"/>
      <c r="AB573"/>
    </row>
    <row r="574" spans="1:28" x14ac:dyDescent="0.25">
      <c r="A574" s="25" t="s">
        <v>884</v>
      </c>
      <c r="B574" s="23" t="s">
        <v>885</v>
      </c>
      <c r="C574" s="21">
        <v>32474.43</v>
      </c>
      <c r="D574" s="21">
        <v>10945.715819999999</v>
      </c>
      <c r="E574" s="21">
        <v>7346.6288999999997</v>
      </c>
      <c r="F574" s="21">
        <v>2.2400000000000002</v>
      </c>
      <c r="G574" s="21">
        <v>2764.50488</v>
      </c>
      <c r="H574" s="21">
        <v>3316.7900300000001</v>
      </c>
      <c r="I574" s="21">
        <v>2248.3720699999999</v>
      </c>
      <c r="J574" s="21">
        <v>6169.7529199999999</v>
      </c>
      <c r="K574" s="21">
        <v>9561.15625</v>
      </c>
      <c r="L574" s="21">
        <v>6685.1171800000002</v>
      </c>
      <c r="M574" s="21">
        <v>399.21499</v>
      </c>
      <c r="N574" s="21">
        <v>20822.246090000001</v>
      </c>
      <c r="O574" s="21">
        <v>10.63</v>
      </c>
      <c r="P574" s="21">
        <v>23.68899</v>
      </c>
      <c r="Q574" s="21">
        <v>0.31629000000000002</v>
      </c>
      <c r="R574" s="21">
        <v>1.63</v>
      </c>
      <c r="S574" s="21">
        <v>1.01</v>
      </c>
      <c r="T574" s="21">
        <v>0.56401000000000001</v>
      </c>
      <c r="U574" s="23" t="s">
        <v>43622</v>
      </c>
      <c r="V574" s="23" t="s">
        <v>43623</v>
      </c>
      <c r="W574" s="24" t="s">
        <v>43624</v>
      </c>
      <c r="X574"/>
      <c r="Y574"/>
      <c r="Z574"/>
      <c r="AA574"/>
      <c r="AB574"/>
    </row>
    <row r="575" spans="1:28" x14ac:dyDescent="0.25">
      <c r="A575" s="25" t="s">
        <v>40766</v>
      </c>
      <c r="B575" s="23" t="s">
        <v>40767</v>
      </c>
      <c r="C575" s="21">
        <v>2515.2600000000002</v>
      </c>
      <c r="D575" s="21">
        <v>1174</v>
      </c>
      <c r="E575" s="21">
        <v>886</v>
      </c>
      <c r="F575" s="21">
        <v>1.5</v>
      </c>
      <c r="G575" s="21">
        <v>358</v>
      </c>
      <c r="H575" s="21">
        <v>624</v>
      </c>
      <c r="I575" s="21">
        <v>0</v>
      </c>
      <c r="J575" s="21">
        <v>1439</v>
      </c>
      <c r="K575" s="21">
        <v>1593</v>
      </c>
      <c r="L575" s="21">
        <v>1585</v>
      </c>
      <c r="M575" s="21">
        <v>0</v>
      </c>
      <c r="N575" s="21">
        <v>791</v>
      </c>
      <c r="O575" s="21">
        <v>9.24</v>
      </c>
      <c r="P575" s="21">
        <v>63.031999999999996</v>
      </c>
      <c r="Q575" s="21">
        <v>1.70505</v>
      </c>
      <c r="R575" s="21">
        <v>1.22</v>
      </c>
      <c r="S575" s="21">
        <v>0.67</v>
      </c>
      <c r="T575" s="21">
        <v>0.42459999999999998</v>
      </c>
      <c r="U575" s="23" t="s">
        <v>43625</v>
      </c>
      <c r="V575" s="23" t="s">
        <v>43626</v>
      </c>
      <c r="W575" s="24" t="s">
        <v>43627</v>
      </c>
      <c r="X575"/>
      <c r="Y575"/>
      <c r="Z575"/>
      <c r="AA575"/>
      <c r="AB575"/>
    </row>
    <row r="576" spans="1:28" x14ac:dyDescent="0.25">
      <c r="A576" s="25" t="s">
        <v>887</v>
      </c>
      <c r="B576" s="23" t="s">
        <v>888</v>
      </c>
      <c r="C576" s="21">
        <v>3123.46</v>
      </c>
      <c r="D576" s="21">
        <v>18.059000000000001</v>
      </c>
      <c r="E576" s="21">
        <v>-14.89001</v>
      </c>
      <c r="F576" s="21">
        <v>0.59</v>
      </c>
      <c r="G576" s="21">
        <v>210.44099</v>
      </c>
      <c r="H576" s="21">
        <v>0</v>
      </c>
      <c r="I576" s="21">
        <v>130.072</v>
      </c>
      <c r="J576" s="21">
        <v>410.07598000000002</v>
      </c>
      <c r="K576" s="21">
        <v>550.91399999999999</v>
      </c>
      <c r="L576" s="21">
        <v>0</v>
      </c>
      <c r="M576" s="21">
        <v>0</v>
      </c>
      <c r="N576" s="21">
        <v>186.09800000000001</v>
      </c>
      <c r="O576" s="21">
        <v>4.18</v>
      </c>
      <c r="P576" s="21">
        <v>0</v>
      </c>
      <c r="Q576" s="21">
        <v>0</v>
      </c>
      <c r="R576" s="21">
        <v>1.34</v>
      </c>
      <c r="S576" s="21">
        <v>1.34</v>
      </c>
      <c r="T576" s="21">
        <v>0.83026</v>
      </c>
      <c r="U576" s="23" t="s">
        <v>43628</v>
      </c>
      <c r="V576" s="23" t="s">
        <v>43629</v>
      </c>
      <c r="W576" s="24" t="s">
        <v>43630</v>
      </c>
      <c r="X576"/>
      <c r="Y576"/>
      <c r="Z576"/>
      <c r="AA576"/>
      <c r="AB576"/>
    </row>
    <row r="577" spans="1:28" x14ac:dyDescent="0.25">
      <c r="A577" s="25" t="s">
        <v>40768</v>
      </c>
      <c r="B577" s="23" t="s">
        <v>40769</v>
      </c>
      <c r="C577" s="21">
        <v>2836.24</v>
      </c>
      <c r="D577" s="21">
        <v>-1272</v>
      </c>
      <c r="E577" s="21">
        <v>-2407</v>
      </c>
      <c r="F577" s="21">
        <v>2.8</v>
      </c>
      <c r="G577" s="21">
        <v>1587</v>
      </c>
      <c r="H577" s="21">
        <v>1876</v>
      </c>
      <c r="I577" s="21">
        <v>70</v>
      </c>
      <c r="J577" s="21">
        <v>2592</v>
      </c>
      <c r="K577" s="21">
        <v>4594</v>
      </c>
      <c r="L577" s="21">
        <v>6574</v>
      </c>
      <c r="M577" s="21">
        <v>0</v>
      </c>
      <c r="N577" s="21">
        <v>-1053</v>
      </c>
      <c r="O577" s="21">
        <v>-7</v>
      </c>
      <c r="P577" s="21">
        <v>94.649000000000001</v>
      </c>
      <c r="Q577" s="21">
        <v>-4.9568899999999996</v>
      </c>
      <c r="R577" s="21">
        <v>1.62</v>
      </c>
      <c r="S577" s="21">
        <v>1.05</v>
      </c>
      <c r="T577" s="21">
        <v>0.43634000000000001</v>
      </c>
      <c r="U577" s="23" t="s">
        <v>43631</v>
      </c>
      <c r="V577" s="23" t="s">
        <v>43632</v>
      </c>
      <c r="W577" s="24" t="s">
        <v>43633</v>
      </c>
      <c r="X577"/>
      <c r="Y577"/>
      <c r="Z577"/>
      <c r="AA577"/>
      <c r="AB577"/>
    </row>
    <row r="578" spans="1:28" x14ac:dyDescent="0.25">
      <c r="A578" s="25" t="s">
        <v>889</v>
      </c>
      <c r="B578" s="23" t="s">
        <v>890</v>
      </c>
      <c r="C578" s="21">
        <v>90690.48</v>
      </c>
      <c r="D578" s="21">
        <v>12162</v>
      </c>
      <c r="E578" s="21">
        <v>7915</v>
      </c>
      <c r="F578" s="21">
        <v>0.63</v>
      </c>
      <c r="G578" s="21">
        <v>27276</v>
      </c>
      <c r="H578" s="21">
        <v>19090</v>
      </c>
      <c r="I578" s="21">
        <v>102904</v>
      </c>
      <c r="J578" s="21">
        <v>69736</v>
      </c>
      <c r="K578" s="21">
        <v>65682</v>
      </c>
      <c r="L578" s="21">
        <v>50476</v>
      </c>
      <c r="M578" s="21">
        <v>0</v>
      </c>
      <c r="N578" s="21">
        <v>71315</v>
      </c>
      <c r="O578" s="21">
        <v>55.83</v>
      </c>
      <c r="P578" s="21">
        <v>44.090989999999998</v>
      </c>
      <c r="Q578" s="21">
        <v>0.78861999999999999</v>
      </c>
      <c r="R578" s="21">
        <v>0.92</v>
      </c>
      <c r="S578" s="21">
        <v>0.67</v>
      </c>
      <c r="T578" s="21">
        <v>0.27698</v>
      </c>
      <c r="U578" s="23" t="s">
        <v>43634</v>
      </c>
      <c r="V578" s="23" t="s">
        <v>43635</v>
      </c>
      <c r="W578" s="24" t="s">
        <v>43636</v>
      </c>
      <c r="X578"/>
      <c r="Y578"/>
      <c r="Z578"/>
      <c r="AA578"/>
      <c r="AB578"/>
    </row>
    <row r="579" spans="1:28" x14ac:dyDescent="0.25">
      <c r="A579" s="25" t="s">
        <v>892</v>
      </c>
      <c r="B579" s="23" t="s">
        <v>893</v>
      </c>
      <c r="C579" s="21">
        <v>4173.8599999999997</v>
      </c>
      <c r="D579" s="21">
        <v>85.317999999999998</v>
      </c>
      <c r="E579" s="21">
        <v>-79.031000000000006</v>
      </c>
      <c r="F579" s="21">
        <v>1.1100000000000001</v>
      </c>
      <c r="G579" s="21">
        <v>120.36199000000001</v>
      </c>
      <c r="H579" s="21">
        <v>0</v>
      </c>
      <c r="I579" s="21">
        <v>1793.09301</v>
      </c>
      <c r="J579" s="21">
        <v>401.72698000000003</v>
      </c>
      <c r="K579" s="21">
        <v>305.71397999999999</v>
      </c>
      <c r="L579" s="21">
        <v>208</v>
      </c>
      <c r="M579" s="21">
        <v>0</v>
      </c>
      <c r="N579" s="21">
        <v>1610.86499</v>
      </c>
      <c r="O579" s="21">
        <v>3.25</v>
      </c>
      <c r="P579" s="21">
        <v>7.9459999999999997</v>
      </c>
      <c r="Q579" s="21">
        <v>8.6309999999999998E-2</v>
      </c>
      <c r="R579" s="21">
        <v>0.66</v>
      </c>
      <c r="S579" s="21">
        <v>0.76</v>
      </c>
      <c r="T579" s="21">
        <v>0.46138000000000001</v>
      </c>
      <c r="U579" s="23" t="s">
        <v>43637</v>
      </c>
      <c r="V579" s="23" t="s">
        <v>43638</v>
      </c>
      <c r="W579" s="24" t="s">
        <v>43639</v>
      </c>
      <c r="X579"/>
      <c r="Y579"/>
      <c r="Z579"/>
      <c r="AA579"/>
      <c r="AB579"/>
    </row>
    <row r="580" spans="1:28" x14ac:dyDescent="0.25">
      <c r="A580" s="25" t="s">
        <v>894</v>
      </c>
      <c r="B580" s="23" t="s">
        <v>895</v>
      </c>
      <c r="C580" s="21">
        <v>294636</v>
      </c>
      <c r="D580" s="21">
        <v>66509</v>
      </c>
      <c r="E580" s="21">
        <v>50190</v>
      </c>
      <c r="F580" s="21">
        <v>1.17</v>
      </c>
      <c r="G580" s="21">
        <v>20456</v>
      </c>
      <c r="H580" s="21">
        <v>8247</v>
      </c>
      <c r="I580" s="21">
        <v>4722</v>
      </c>
      <c r="J580" s="21">
        <v>34208</v>
      </c>
      <c r="K580" s="21">
        <v>50343</v>
      </c>
      <c r="L580" s="21">
        <v>21375</v>
      </c>
      <c r="M580" s="21">
        <v>0</v>
      </c>
      <c r="N580" s="21">
        <v>160242</v>
      </c>
      <c r="O580" s="21">
        <v>84.68</v>
      </c>
      <c r="P580" s="21">
        <v>11.22</v>
      </c>
      <c r="Q580" s="21">
        <v>0.12637000000000001</v>
      </c>
      <c r="R580" s="21">
        <v>1.43</v>
      </c>
      <c r="S580" s="21">
        <v>1.23</v>
      </c>
      <c r="T580" s="21">
        <v>0.63260000000000005</v>
      </c>
      <c r="U580" s="23" t="s">
        <v>43640</v>
      </c>
      <c r="V580" s="23" t="s">
        <v>43641</v>
      </c>
      <c r="W580" s="24" t="s">
        <v>43642</v>
      </c>
      <c r="X580"/>
      <c r="Y580"/>
      <c r="Z580"/>
      <c r="AA580"/>
      <c r="AB580"/>
    </row>
    <row r="581" spans="1:28" x14ac:dyDescent="0.25">
      <c r="A581" s="25" t="s">
        <v>896</v>
      </c>
      <c r="B581" s="23" t="s">
        <v>897</v>
      </c>
      <c r="C581" s="21">
        <v>6290.54</v>
      </c>
      <c r="D581" s="21">
        <v>548.20201999999995</v>
      </c>
      <c r="E581" s="21">
        <v>436.17498000000001</v>
      </c>
      <c r="F581" s="21">
        <v>1.25</v>
      </c>
      <c r="G581" s="21">
        <v>724.60302000000001</v>
      </c>
      <c r="H581" s="21">
        <v>483.113</v>
      </c>
      <c r="I581" s="21">
        <v>2165.5319800000002</v>
      </c>
      <c r="J581" s="21">
        <v>971.43902000000003</v>
      </c>
      <c r="K581" s="21">
        <v>1517.3129799999999</v>
      </c>
      <c r="L581" s="21">
        <v>1051.90002</v>
      </c>
      <c r="M581" s="21">
        <v>0</v>
      </c>
      <c r="N581" s="21">
        <v>1992.1190099999999</v>
      </c>
      <c r="O581" s="21">
        <v>53.62</v>
      </c>
      <c r="P581" s="21">
        <v>37.444989999999997</v>
      </c>
      <c r="Q581" s="21">
        <v>0.59858999999999996</v>
      </c>
      <c r="R581" s="21">
        <v>2.15</v>
      </c>
      <c r="S581" s="21">
        <v>1.06</v>
      </c>
      <c r="T581" s="21">
        <v>0.31868999999999997</v>
      </c>
      <c r="U581" s="23" t="s">
        <v>43643</v>
      </c>
      <c r="V581" s="23" t="s">
        <v>43644</v>
      </c>
      <c r="W581" s="24" t="s">
        <v>43645</v>
      </c>
      <c r="X581"/>
      <c r="Y581"/>
      <c r="Z581"/>
      <c r="AA581"/>
      <c r="AB581"/>
    </row>
    <row r="582" spans="1:28" x14ac:dyDescent="0.25">
      <c r="A582" s="25" t="s">
        <v>898</v>
      </c>
      <c r="B582" s="23" t="s">
        <v>899</v>
      </c>
      <c r="C582" s="21">
        <v>3849.48</v>
      </c>
      <c r="D582" s="21">
        <v>3.2730000000000001</v>
      </c>
      <c r="E582" s="21">
        <v>-6.47201</v>
      </c>
      <c r="F582" s="21">
        <v>0.45</v>
      </c>
      <c r="G582" s="21">
        <v>72.57499</v>
      </c>
      <c r="H582" s="21">
        <v>0</v>
      </c>
      <c r="I582" s="21">
        <v>73.247</v>
      </c>
      <c r="J582" s="21">
        <v>66.012</v>
      </c>
      <c r="K582" s="21">
        <v>356.346</v>
      </c>
      <c r="L582" s="21">
        <v>48.491999999999997</v>
      </c>
      <c r="M582" s="21">
        <v>0</v>
      </c>
      <c r="N582" s="21">
        <v>338.38598000000002</v>
      </c>
      <c r="O582" s="21">
        <v>1.46</v>
      </c>
      <c r="P582" s="21">
        <v>11.917999999999999</v>
      </c>
      <c r="Q582" s="21">
        <v>0.1353</v>
      </c>
      <c r="R582" s="21">
        <v>5.87</v>
      </c>
      <c r="S582" s="21">
        <v>5.4</v>
      </c>
      <c r="T582" s="21">
        <v>4.2987700000000002</v>
      </c>
      <c r="U582" s="23" t="s">
        <v>43646</v>
      </c>
      <c r="V582" s="23" t="s">
        <v>43647</v>
      </c>
      <c r="W582" s="24" t="s">
        <v>43648</v>
      </c>
      <c r="X582"/>
      <c r="Y582"/>
      <c r="Z582"/>
      <c r="AA582"/>
      <c r="AB582"/>
    </row>
    <row r="583" spans="1:28" x14ac:dyDescent="0.25">
      <c r="A583" s="25" t="s">
        <v>900</v>
      </c>
      <c r="B583" s="23" t="s">
        <v>901</v>
      </c>
      <c r="C583" s="21">
        <v>6078.42</v>
      </c>
      <c r="D583" s="21">
        <v>2212</v>
      </c>
      <c r="E583" s="21">
        <v>1514</v>
      </c>
      <c r="F583" s="21">
        <v>0.74</v>
      </c>
      <c r="G583" s="21">
        <v>153</v>
      </c>
      <c r="H583" s="21">
        <v>47</v>
      </c>
      <c r="I583" s="21">
        <v>2565</v>
      </c>
      <c r="J583" s="21">
        <v>617</v>
      </c>
      <c r="K583" s="21">
        <v>1276</v>
      </c>
      <c r="L583" s="21">
        <v>6491</v>
      </c>
      <c r="M583" s="21">
        <v>0</v>
      </c>
      <c r="N583" s="21">
        <v>4026</v>
      </c>
      <c r="O583" s="21">
        <v>20.55</v>
      </c>
      <c r="P583" s="21">
        <v>62.006990000000002</v>
      </c>
      <c r="Q583" s="21">
        <v>1.6298999999999999</v>
      </c>
      <c r="R583" s="21">
        <v>2.02</v>
      </c>
      <c r="S583" s="21">
        <v>1.99</v>
      </c>
      <c r="T583" s="21">
        <v>1.7439199999999999</v>
      </c>
      <c r="U583" s="23" t="s">
        <v>43508</v>
      </c>
      <c r="V583" s="23" t="s">
        <v>43649</v>
      </c>
      <c r="W583" s="24" t="s">
        <v>43650</v>
      </c>
      <c r="X583"/>
      <c r="Y583"/>
      <c r="Z583"/>
      <c r="AA583"/>
      <c r="AB583"/>
    </row>
    <row r="584" spans="1:28" x14ac:dyDescent="0.25">
      <c r="A584" s="25" t="s">
        <v>900</v>
      </c>
      <c r="B584" s="23" t="s">
        <v>902</v>
      </c>
      <c r="C584" s="21">
        <v>5823.81</v>
      </c>
      <c r="D584" s="21">
        <v>2212</v>
      </c>
      <c r="E584" s="21">
        <v>1514</v>
      </c>
      <c r="F584" s="21">
        <v>0.84</v>
      </c>
      <c r="G584" s="21">
        <v>153</v>
      </c>
      <c r="H584" s="21">
        <v>47</v>
      </c>
      <c r="I584" s="21">
        <v>2565</v>
      </c>
      <c r="J584" s="21">
        <v>617</v>
      </c>
      <c r="K584" s="21">
        <v>1276</v>
      </c>
      <c r="L584" s="21">
        <v>6491</v>
      </c>
      <c r="M584" s="21">
        <v>0</v>
      </c>
      <c r="N584" s="21">
        <v>4026</v>
      </c>
      <c r="O584" s="21">
        <v>20.55</v>
      </c>
      <c r="P584" s="21">
        <v>62.006990000000002</v>
      </c>
      <c r="Q584" s="21">
        <v>1.6298999999999999</v>
      </c>
      <c r="R584" s="21">
        <v>2.02</v>
      </c>
      <c r="S584" s="21">
        <v>1.99</v>
      </c>
      <c r="T584" s="21">
        <v>1.7439199999999999</v>
      </c>
      <c r="U584" s="23" t="s">
        <v>43508</v>
      </c>
      <c r="V584" s="23" t="s">
        <v>43651</v>
      </c>
      <c r="W584" s="24" t="s">
        <v>43650</v>
      </c>
      <c r="X584"/>
      <c r="Y584"/>
      <c r="Z584"/>
      <c r="AA584"/>
      <c r="AB584"/>
    </row>
    <row r="585" spans="1:28" x14ac:dyDescent="0.25">
      <c r="A585" s="25" t="s">
        <v>40770</v>
      </c>
      <c r="B585" s="23" t="s">
        <v>40771</v>
      </c>
      <c r="C585" s="21">
        <v>2189.83</v>
      </c>
      <c r="D585" s="21">
        <v>575.80400999999995</v>
      </c>
      <c r="E585" s="21">
        <v>492.89801</v>
      </c>
      <c r="F585" s="21">
        <v>2.58</v>
      </c>
      <c r="G585" s="21">
        <v>112.411</v>
      </c>
      <c r="H585" s="21">
        <v>2123.8579100000002</v>
      </c>
      <c r="I585" s="21">
        <v>643.36797999999999</v>
      </c>
      <c r="J585" s="21">
        <v>1872.3270199999999</v>
      </c>
      <c r="K585" s="21">
        <v>2483.6621</v>
      </c>
      <c r="L585" s="21">
        <v>1599.5169599999999</v>
      </c>
      <c r="M585" s="21">
        <v>0</v>
      </c>
      <c r="N585" s="21">
        <v>247.68600000000001</v>
      </c>
      <c r="O585" s="21">
        <v>2.69</v>
      </c>
      <c r="P585" s="21">
        <v>87.944990000000004</v>
      </c>
      <c r="Q585" s="21">
        <v>7.2950900000000001</v>
      </c>
      <c r="R585" s="21">
        <v>1.39</v>
      </c>
      <c r="S585" s="21">
        <v>0.19</v>
      </c>
      <c r="T585" s="21">
        <v>0.13213</v>
      </c>
      <c r="U585" s="23" t="s">
        <v>43652</v>
      </c>
      <c r="V585" s="23" t="s">
        <v>43653</v>
      </c>
      <c r="W585" s="24" t="s">
        <v>43654</v>
      </c>
      <c r="X585"/>
      <c r="Y585"/>
      <c r="Z585"/>
      <c r="AA585"/>
      <c r="AB585"/>
    </row>
    <row r="586" spans="1:28" x14ac:dyDescent="0.25">
      <c r="A586" s="25" t="s">
        <v>903</v>
      </c>
      <c r="B586" s="23" t="s">
        <v>904</v>
      </c>
      <c r="C586" s="21">
        <v>4772.49</v>
      </c>
      <c r="D586" s="21">
        <v>226.94200000000001</v>
      </c>
      <c r="E586" s="21">
        <v>98.688000000000002</v>
      </c>
      <c r="F586" s="21">
        <v>0.93</v>
      </c>
      <c r="G586" s="21">
        <v>100.886</v>
      </c>
      <c r="H586" s="21">
        <v>13.472</v>
      </c>
      <c r="I586" s="21">
        <v>366.24099000000001</v>
      </c>
      <c r="J586" s="21">
        <v>177.6</v>
      </c>
      <c r="K586" s="21">
        <v>207.47900000000001</v>
      </c>
      <c r="L586" s="21">
        <v>585.01500999999996</v>
      </c>
      <c r="M586" s="21">
        <v>0</v>
      </c>
      <c r="N586" s="21">
        <v>497.89999</v>
      </c>
      <c r="O586" s="21">
        <v>9.67</v>
      </c>
      <c r="P586" s="21">
        <v>53.51699</v>
      </c>
      <c r="Q586" s="21">
        <v>1.1513199999999999</v>
      </c>
      <c r="R586" s="21">
        <v>1.29</v>
      </c>
      <c r="S586" s="21">
        <v>1.0900000000000001</v>
      </c>
      <c r="T586" s="21">
        <v>0.52432000000000001</v>
      </c>
      <c r="U586" s="23" t="s">
        <v>43655</v>
      </c>
      <c r="V586" s="23" t="s">
        <v>43656</v>
      </c>
      <c r="W586" s="24" t="s">
        <v>43657</v>
      </c>
      <c r="X586"/>
      <c r="Y586"/>
      <c r="Z586"/>
      <c r="AA586"/>
      <c r="AB586"/>
    </row>
    <row r="587" spans="1:28" x14ac:dyDescent="0.25">
      <c r="A587" s="25" t="s">
        <v>906</v>
      </c>
      <c r="B587" s="23" t="s">
        <v>907</v>
      </c>
      <c r="C587" s="21">
        <v>3184.21</v>
      </c>
      <c r="D587" s="21">
        <v>262.79500999999999</v>
      </c>
      <c r="E587" s="21">
        <v>145.06199000000001</v>
      </c>
      <c r="F587" s="21">
        <v>0.47</v>
      </c>
      <c r="G587" s="21">
        <v>142.83699999999999</v>
      </c>
      <c r="H587" s="21">
        <v>12.564</v>
      </c>
      <c r="I587" s="21">
        <v>36.813989999999997</v>
      </c>
      <c r="J587" s="21">
        <v>294.64999</v>
      </c>
      <c r="K587" s="21">
        <v>295.53500000000003</v>
      </c>
      <c r="L587" s="21">
        <v>1052.4870599999999</v>
      </c>
      <c r="M587" s="21">
        <v>0</v>
      </c>
      <c r="N587" s="21">
        <v>1322.3940399999999</v>
      </c>
      <c r="O587" s="21">
        <v>23.27</v>
      </c>
      <c r="P587" s="21">
        <v>44.679000000000002</v>
      </c>
      <c r="Q587" s="21">
        <v>0.80762999999999996</v>
      </c>
      <c r="R587" s="21">
        <v>0.77</v>
      </c>
      <c r="S587" s="21">
        <v>0.96</v>
      </c>
      <c r="T587" s="21">
        <v>0.47559000000000001</v>
      </c>
      <c r="U587" s="23" t="s">
        <v>43658</v>
      </c>
      <c r="V587" s="23" t="s">
        <v>43659</v>
      </c>
      <c r="W587" s="24" t="s">
        <v>43660</v>
      </c>
      <c r="X587"/>
      <c r="Y587"/>
      <c r="Z587"/>
      <c r="AA587"/>
      <c r="AB587"/>
    </row>
    <row r="588" spans="1:28" x14ac:dyDescent="0.25">
      <c r="A588" s="25" t="s">
        <v>40772</v>
      </c>
      <c r="B588" s="23" t="s">
        <v>40773</v>
      </c>
      <c r="C588" s="21">
        <v>3392.74</v>
      </c>
      <c r="D588" s="21">
        <v>913.34100000000001</v>
      </c>
      <c r="E588" s="21">
        <v>903.39598999999998</v>
      </c>
      <c r="F588" s="21">
        <v>1.08</v>
      </c>
      <c r="G588" s="21">
        <v>372.28298000000001</v>
      </c>
      <c r="H588" s="21">
        <v>0</v>
      </c>
      <c r="I588" s="21">
        <v>36.015990000000002</v>
      </c>
      <c r="J588" s="21">
        <v>743.23100999999997</v>
      </c>
      <c r="K588" s="21">
        <v>421.94</v>
      </c>
      <c r="L588" s="21">
        <v>3332.1269499999999</v>
      </c>
      <c r="M588" s="21">
        <v>0</v>
      </c>
      <c r="N588" s="21">
        <v>4660.7851499999997</v>
      </c>
      <c r="U588" s="23" t="s">
        <v>43661</v>
      </c>
      <c r="V588" s="23" t="s">
        <v>43662</v>
      </c>
      <c r="W588" s="24" t="s">
        <v>43663</v>
      </c>
      <c r="X588"/>
      <c r="Y588"/>
      <c r="Z588"/>
      <c r="AA588"/>
      <c r="AB588"/>
    </row>
    <row r="589" spans="1:28" x14ac:dyDescent="0.25">
      <c r="A589" s="25" t="s">
        <v>908</v>
      </c>
      <c r="B589" s="23" t="s">
        <v>909</v>
      </c>
      <c r="C589" s="21">
        <v>9272.18</v>
      </c>
      <c r="D589" s="21">
        <v>2291</v>
      </c>
      <c r="E589" s="21">
        <v>1171</v>
      </c>
      <c r="F589" s="21">
        <v>1.42</v>
      </c>
      <c r="G589" s="21">
        <v>2179</v>
      </c>
      <c r="H589" s="21">
        <v>1669</v>
      </c>
      <c r="I589" s="21">
        <v>9293</v>
      </c>
      <c r="J589" s="21">
        <v>5546</v>
      </c>
      <c r="K589" s="21">
        <v>4526</v>
      </c>
      <c r="L589" s="21">
        <v>7838</v>
      </c>
      <c r="M589" s="21">
        <v>0</v>
      </c>
      <c r="N589" s="21">
        <v>10909</v>
      </c>
      <c r="O589" s="21">
        <v>8.3800000000000008</v>
      </c>
      <c r="P589" s="21">
        <v>35.261000000000003</v>
      </c>
      <c r="Q589" s="21">
        <v>0.54466000000000003</v>
      </c>
      <c r="R589" s="21">
        <v>0.92</v>
      </c>
      <c r="S589" s="21">
        <v>0.52</v>
      </c>
      <c r="T589" s="21">
        <v>0.12225</v>
      </c>
      <c r="U589" s="23" t="s">
        <v>43664</v>
      </c>
      <c r="V589" s="23" t="s">
        <v>43665</v>
      </c>
      <c r="W589" s="24" t="s">
        <v>43666</v>
      </c>
      <c r="X589"/>
      <c r="Y589"/>
      <c r="Z589"/>
      <c r="AA589"/>
      <c r="AB589"/>
    </row>
    <row r="590" spans="1:28" x14ac:dyDescent="0.25">
      <c r="A590" s="25" t="s">
        <v>911</v>
      </c>
      <c r="B590" s="23" t="s">
        <v>912</v>
      </c>
      <c r="C590" s="21">
        <v>3587.01</v>
      </c>
      <c r="D590" s="21">
        <v>-35.417000000000002</v>
      </c>
      <c r="E590" s="21">
        <v>-47.468000000000004</v>
      </c>
      <c r="F590" s="21">
        <v>0.95</v>
      </c>
      <c r="G590" s="21">
        <v>205.03799000000001</v>
      </c>
      <c r="H590" s="21">
        <v>0</v>
      </c>
      <c r="I590" s="21">
        <v>50.348990000000001</v>
      </c>
      <c r="J590" s="21">
        <v>458.89897999999999</v>
      </c>
      <c r="K590" s="21">
        <v>862.52899000000002</v>
      </c>
      <c r="L590" s="21">
        <v>0</v>
      </c>
      <c r="M590" s="21">
        <v>0</v>
      </c>
      <c r="N590" s="21">
        <v>549.33196999999996</v>
      </c>
      <c r="O590" s="21">
        <v>2.08</v>
      </c>
      <c r="P590" s="21">
        <v>0</v>
      </c>
      <c r="Q590" s="21">
        <v>0</v>
      </c>
      <c r="R590" s="21">
        <v>1.88</v>
      </c>
      <c r="S590" s="21">
        <v>1.88</v>
      </c>
      <c r="T590" s="21">
        <v>1.43275</v>
      </c>
      <c r="U590" s="23" t="s">
        <v>43667</v>
      </c>
      <c r="V590" s="23" t="s">
        <v>43668</v>
      </c>
      <c r="W590" s="24" t="s">
        <v>43669</v>
      </c>
      <c r="X590"/>
      <c r="Y590"/>
      <c r="Z590"/>
      <c r="AA590"/>
      <c r="AB590"/>
    </row>
    <row r="591" spans="1:28" x14ac:dyDescent="0.25">
      <c r="A591" s="25" t="s">
        <v>913</v>
      </c>
      <c r="B591" s="23" t="s">
        <v>914</v>
      </c>
      <c r="C591" s="21">
        <v>3027.69</v>
      </c>
      <c r="D591" s="21">
        <v>734.09996999999998</v>
      </c>
      <c r="E591" s="21">
        <v>615.20001000000002</v>
      </c>
      <c r="F591" s="21">
        <v>1.49</v>
      </c>
      <c r="G591" s="21">
        <v>474.70001000000002</v>
      </c>
      <c r="H591" s="21">
        <v>439.79998000000001</v>
      </c>
      <c r="I591" s="21">
        <v>1944.09997</v>
      </c>
      <c r="J591" s="21">
        <v>1488.1999499999999</v>
      </c>
      <c r="K591" s="21">
        <v>1751.90002</v>
      </c>
      <c r="L591" s="21">
        <v>543.70001000000002</v>
      </c>
      <c r="M591" s="21">
        <v>0</v>
      </c>
      <c r="N591" s="21">
        <v>1904</v>
      </c>
      <c r="O591" s="21">
        <v>35.57</v>
      </c>
      <c r="P591" s="21">
        <v>30.38599</v>
      </c>
      <c r="Q591" s="21">
        <v>0.43647999999999998</v>
      </c>
      <c r="R591" s="21">
        <v>1.74</v>
      </c>
      <c r="S591" s="21">
        <v>0.88</v>
      </c>
      <c r="T591" s="21">
        <v>0.56269000000000002</v>
      </c>
      <c r="U591" s="23" t="s">
        <v>43498</v>
      </c>
      <c r="V591" s="23" t="s">
        <v>43670</v>
      </c>
      <c r="W591" s="24" t="s">
        <v>43500</v>
      </c>
      <c r="X591"/>
      <c r="Y591"/>
      <c r="Z591"/>
      <c r="AA591"/>
      <c r="AB591"/>
    </row>
    <row r="592" spans="1:28" x14ac:dyDescent="0.25">
      <c r="A592" s="25" t="s">
        <v>915</v>
      </c>
      <c r="B592" s="23" t="s">
        <v>916</v>
      </c>
      <c r="C592" s="21">
        <v>6105</v>
      </c>
      <c r="D592" s="21">
        <v>-117.83499999999999</v>
      </c>
      <c r="E592" s="21">
        <v>-137.01801</v>
      </c>
      <c r="F592" s="21">
        <v>1.07</v>
      </c>
      <c r="G592" s="21">
        <v>120.81699999999999</v>
      </c>
      <c r="H592" s="21">
        <v>0</v>
      </c>
      <c r="I592" s="21">
        <v>180.74898999999999</v>
      </c>
      <c r="J592" s="21">
        <v>452.47197999999997</v>
      </c>
      <c r="K592" s="21">
        <v>1097.58105</v>
      </c>
      <c r="L592" s="21">
        <v>569.34398999999996</v>
      </c>
      <c r="M592" s="21">
        <v>0</v>
      </c>
      <c r="N592" s="21">
        <v>678.14398000000006</v>
      </c>
      <c r="O592" s="21">
        <v>16.54</v>
      </c>
      <c r="P592" s="21">
        <v>45.658000000000001</v>
      </c>
      <c r="Q592" s="21">
        <v>0.84018999999999999</v>
      </c>
      <c r="R592" s="21">
        <v>2.31</v>
      </c>
      <c r="S592" s="21">
        <v>2.4300000000000002</v>
      </c>
      <c r="T592" s="21">
        <v>2.1587200000000002</v>
      </c>
      <c r="U592" s="23" t="s">
        <v>43671</v>
      </c>
      <c r="V592" s="23" t="s">
        <v>43672</v>
      </c>
      <c r="W592" s="24" t="s">
        <v>43673</v>
      </c>
      <c r="X592"/>
      <c r="Y592"/>
      <c r="Z592"/>
      <c r="AA592"/>
      <c r="AB592"/>
    </row>
    <row r="593" spans="1:28" x14ac:dyDescent="0.25">
      <c r="A593" s="25" t="s">
        <v>40774</v>
      </c>
      <c r="B593" s="23" t="s">
        <v>40775</v>
      </c>
      <c r="C593" s="21">
        <v>4067.53</v>
      </c>
      <c r="F593" s="21">
        <v>-0.04</v>
      </c>
      <c r="U593" s="23" t="s">
        <v>90</v>
      </c>
      <c r="V593" s="23" t="s">
        <v>43674</v>
      </c>
      <c r="W593" s="24" t="s">
        <v>43675</v>
      </c>
      <c r="X593"/>
      <c r="Y593"/>
      <c r="Z593"/>
      <c r="AA593"/>
      <c r="AB593"/>
    </row>
    <row r="594" spans="1:28" x14ac:dyDescent="0.25">
      <c r="A594" s="25" t="s">
        <v>917</v>
      </c>
      <c r="B594" s="23" t="s">
        <v>918</v>
      </c>
      <c r="C594" s="21">
        <v>3634.34</v>
      </c>
      <c r="D594" s="21">
        <v>-331.98498999999998</v>
      </c>
      <c r="E594" s="21">
        <v>-337.79901999999998</v>
      </c>
      <c r="F594" s="21">
        <v>0.8</v>
      </c>
      <c r="G594" s="21">
        <v>0.14699000000000001</v>
      </c>
      <c r="H594" s="21">
        <v>0</v>
      </c>
      <c r="I594" s="21">
        <v>0</v>
      </c>
      <c r="J594" s="21">
        <v>84.616990000000001</v>
      </c>
      <c r="K594" s="21">
        <v>795.18597</v>
      </c>
      <c r="L594" s="21">
        <v>609.61797999999999</v>
      </c>
      <c r="M594" s="21">
        <v>0</v>
      </c>
      <c r="N594" s="21">
        <v>-107.90000999999999</v>
      </c>
      <c r="O594" s="21">
        <v>-2.4</v>
      </c>
      <c r="Q594" s="21">
        <v>-2.6662499999999998</v>
      </c>
      <c r="R594" s="21">
        <v>9.0500000000000007</v>
      </c>
      <c r="S594" s="21">
        <v>9.4</v>
      </c>
      <c r="T594" s="21">
        <v>9.3957300000000004</v>
      </c>
      <c r="U594" s="23" t="s">
        <v>43676</v>
      </c>
      <c r="V594" s="23" t="s">
        <v>43677</v>
      </c>
      <c r="W594" s="24" t="s">
        <v>43678</v>
      </c>
      <c r="X594"/>
      <c r="Y594"/>
      <c r="Z594"/>
      <c r="AA594"/>
      <c r="AB594"/>
    </row>
    <row r="595" spans="1:28" x14ac:dyDescent="0.25">
      <c r="A595" s="25" t="s">
        <v>919</v>
      </c>
      <c r="B595" s="23" t="s">
        <v>920</v>
      </c>
      <c r="C595" s="21">
        <v>9953.19</v>
      </c>
      <c r="D595" s="21">
        <v>3364</v>
      </c>
      <c r="E595" s="21">
        <v>1700</v>
      </c>
      <c r="F595" s="21">
        <v>2.89</v>
      </c>
      <c r="G595" s="21">
        <v>611</v>
      </c>
      <c r="H595" s="21">
        <v>59</v>
      </c>
      <c r="I595" s="21">
        <v>15718</v>
      </c>
      <c r="J595" s="21">
        <v>2668</v>
      </c>
      <c r="K595" s="21">
        <v>2102</v>
      </c>
      <c r="L595" s="21">
        <v>12659</v>
      </c>
      <c r="M595" s="21">
        <v>0</v>
      </c>
      <c r="N595" s="21">
        <v>3751</v>
      </c>
      <c r="O595" s="21">
        <v>16.89</v>
      </c>
      <c r="P595" s="21">
        <v>87.545990000000003</v>
      </c>
      <c r="Q595" s="21">
        <v>7.0294299999999996</v>
      </c>
      <c r="R595" s="21">
        <v>0.85</v>
      </c>
      <c r="S595" s="21">
        <v>0.77</v>
      </c>
      <c r="T595" s="21">
        <v>0.53673000000000004</v>
      </c>
      <c r="U595" s="23" t="s">
        <v>43679</v>
      </c>
      <c r="V595" s="23" t="s">
        <v>43680</v>
      </c>
      <c r="W595" s="24" t="s">
        <v>43681</v>
      </c>
      <c r="X595"/>
      <c r="Y595"/>
      <c r="Z595"/>
      <c r="AA595"/>
      <c r="AB595"/>
    </row>
    <row r="596" spans="1:28" x14ac:dyDescent="0.25">
      <c r="A596" s="25" t="s">
        <v>921</v>
      </c>
      <c r="B596" s="23" t="s">
        <v>922</v>
      </c>
      <c r="C596" s="21">
        <v>42215.040000000001</v>
      </c>
      <c r="D596" s="21">
        <v>5132</v>
      </c>
      <c r="E596" s="21">
        <v>2019</v>
      </c>
      <c r="F596" s="21">
        <v>0.44</v>
      </c>
      <c r="G596" s="21">
        <v>3357</v>
      </c>
      <c r="H596" s="21">
        <v>1729</v>
      </c>
      <c r="I596" s="21">
        <v>8163</v>
      </c>
      <c r="J596" s="21">
        <v>13450</v>
      </c>
      <c r="K596" s="21">
        <v>9850</v>
      </c>
      <c r="L596" s="21">
        <v>38914</v>
      </c>
      <c r="M596" s="21">
        <v>1783</v>
      </c>
      <c r="N596" s="21">
        <v>26098</v>
      </c>
      <c r="O596" s="21">
        <v>31.79</v>
      </c>
      <c r="P596" s="21">
        <v>58.463000000000001</v>
      </c>
      <c r="Q596" s="21">
        <v>1.50193</v>
      </c>
      <c r="R596" s="21">
        <v>0.75</v>
      </c>
      <c r="S596" s="21">
        <v>0.6</v>
      </c>
      <c r="T596" s="21">
        <v>0.35420000000000001</v>
      </c>
      <c r="U596" s="23" t="s">
        <v>43682</v>
      </c>
      <c r="V596" s="23" t="s">
        <v>43683</v>
      </c>
      <c r="W596" s="24" t="s">
        <v>43684</v>
      </c>
      <c r="X596"/>
      <c r="Y596"/>
      <c r="Z596"/>
      <c r="AA596"/>
      <c r="AB596"/>
    </row>
    <row r="597" spans="1:28" x14ac:dyDescent="0.25">
      <c r="A597" s="25" t="s">
        <v>923</v>
      </c>
      <c r="B597" s="23" t="s">
        <v>924</v>
      </c>
      <c r="C597" s="21">
        <v>23844.73</v>
      </c>
      <c r="D597" s="21">
        <v>5050</v>
      </c>
      <c r="E597" s="21">
        <v>2943</v>
      </c>
      <c r="F597" s="21">
        <v>1.24</v>
      </c>
      <c r="G597" s="21">
        <v>3176</v>
      </c>
      <c r="H597" s="21">
        <v>1424</v>
      </c>
      <c r="I597" s="21">
        <v>15745</v>
      </c>
      <c r="J597" s="21">
        <v>25940</v>
      </c>
      <c r="K597" s="21">
        <v>13011</v>
      </c>
      <c r="L597" s="21">
        <v>20671</v>
      </c>
      <c r="M597" s="21">
        <v>0</v>
      </c>
      <c r="N597" s="21">
        <v>6582</v>
      </c>
      <c r="O597" s="21">
        <v>9.74</v>
      </c>
      <c r="P597" s="21">
        <v>76</v>
      </c>
      <c r="Q597" s="21">
        <v>3.1666099999999999</v>
      </c>
      <c r="R597" s="21">
        <v>0.47</v>
      </c>
      <c r="S597" s="21">
        <v>0.45</v>
      </c>
      <c r="T597" s="21">
        <v>0.32423999999999997</v>
      </c>
      <c r="U597" s="23" t="s">
        <v>43685</v>
      </c>
      <c r="V597" s="23" t="s">
        <v>43686</v>
      </c>
      <c r="W597" s="24" t="s">
        <v>43687</v>
      </c>
      <c r="X597"/>
      <c r="Y597"/>
      <c r="Z597"/>
      <c r="AA597"/>
      <c r="AB597"/>
    </row>
    <row r="598" spans="1:28" x14ac:dyDescent="0.25">
      <c r="A598" s="25" t="s">
        <v>40776</v>
      </c>
      <c r="B598" s="23" t="s">
        <v>40777</v>
      </c>
      <c r="C598" s="21">
        <v>40712.94</v>
      </c>
      <c r="D598" s="21">
        <v>4217.5610299999998</v>
      </c>
      <c r="E598" s="21">
        <v>2254.7040999999999</v>
      </c>
      <c r="F598" s="21">
        <v>0.59</v>
      </c>
      <c r="G598" s="21">
        <v>3447.3789000000002</v>
      </c>
      <c r="H598" s="21">
        <v>2759.3779199999999</v>
      </c>
      <c r="I598" s="21">
        <v>25538.210930000001</v>
      </c>
      <c r="J598" s="21">
        <v>12780.16992</v>
      </c>
      <c r="K598" s="21">
        <v>12804.400390000001</v>
      </c>
      <c r="L598" s="21">
        <v>11385.20019</v>
      </c>
      <c r="M598" s="21">
        <v>0</v>
      </c>
      <c r="N598" s="21">
        <v>18956.369139999999</v>
      </c>
      <c r="O598" s="21">
        <v>5.61</v>
      </c>
      <c r="P598" s="21">
        <v>37.52299</v>
      </c>
      <c r="Q598" s="21">
        <v>0.60060000000000002</v>
      </c>
      <c r="R598" s="21">
        <v>1</v>
      </c>
      <c r="S598" s="21">
        <v>0.79</v>
      </c>
      <c r="T598" s="21">
        <v>0.51624000000000003</v>
      </c>
      <c r="U598" s="23" t="s">
        <v>43688</v>
      </c>
      <c r="V598" s="23" t="s">
        <v>43689</v>
      </c>
      <c r="W598" s="24" t="s">
        <v>43690</v>
      </c>
      <c r="X598"/>
      <c r="Y598"/>
      <c r="Z598"/>
      <c r="AA598"/>
      <c r="AB598"/>
    </row>
    <row r="599" spans="1:28" x14ac:dyDescent="0.25">
      <c r="A599" s="25" t="s">
        <v>925</v>
      </c>
      <c r="B599" s="23" t="s">
        <v>926</v>
      </c>
      <c r="C599" s="21">
        <v>10068.39</v>
      </c>
      <c r="D599" s="21">
        <v>1418.98901</v>
      </c>
      <c r="E599" s="21">
        <v>1019.28399</v>
      </c>
      <c r="F599" s="21">
        <v>1.23</v>
      </c>
      <c r="G599" s="21">
        <v>695.15599999999995</v>
      </c>
      <c r="H599" s="21">
        <v>673.62097000000006</v>
      </c>
      <c r="I599" s="21">
        <v>2835.4990200000002</v>
      </c>
      <c r="J599" s="21">
        <v>1068.44299</v>
      </c>
      <c r="K599" s="21">
        <v>1638.0970400000001</v>
      </c>
      <c r="L599" s="21">
        <v>3314.9689899999998</v>
      </c>
      <c r="M599" s="21">
        <v>0</v>
      </c>
      <c r="N599" s="21">
        <v>3896.48999</v>
      </c>
      <c r="O599" s="21">
        <v>25.77</v>
      </c>
      <c r="P599" s="21">
        <v>52.51699</v>
      </c>
      <c r="Q599" s="21">
        <v>1.1060300000000001</v>
      </c>
      <c r="R599" s="21">
        <v>1.73</v>
      </c>
      <c r="S599" s="21">
        <v>0.9</v>
      </c>
      <c r="T599" s="21">
        <v>0.25206000000000001</v>
      </c>
      <c r="U599" s="23" t="s">
        <v>43691</v>
      </c>
      <c r="V599" s="23" t="s">
        <v>43692</v>
      </c>
      <c r="W599" s="24" t="s">
        <v>43693</v>
      </c>
      <c r="X599"/>
      <c r="Y599"/>
      <c r="Z599"/>
      <c r="AA599"/>
      <c r="AB599"/>
    </row>
    <row r="600" spans="1:28" x14ac:dyDescent="0.25">
      <c r="A600" s="25" t="s">
        <v>927</v>
      </c>
      <c r="B600" s="23" t="s">
        <v>928</v>
      </c>
      <c r="C600" s="21">
        <v>26946.94</v>
      </c>
      <c r="D600" s="21">
        <v>-1028</v>
      </c>
      <c r="E600" s="21">
        <v>-1397</v>
      </c>
      <c r="F600" s="21">
        <v>1.5</v>
      </c>
      <c r="G600" s="21">
        <v>400</v>
      </c>
      <c r="H600" s="21">
        <v>0</v>
      </c>
      <c r="I600" s="21">
        <v>3135</v>
      </c>
      <c r="J600" s="21">
        <v>2544</v>
      </c>
      <c r="K600" s="21">
        <v>4720</v>
      </c>
      <c r="L600" s="21">
        <v>0</v>
      </c>
      <c r="M600" s="21">
        <v>0</v>
      </c>
      <c r="N600" s="21">
        <v>6754</v>
      </c>
      <c r="O600" s="21">
        <v>16.72</v>
      </c>
      <c r="P600" s="21">
        <v>0.19903999999999999</v>
      </c>
      <c r="Q600" s="21">
        <v>0</v>
      </c>
      <c r="R600" s="21">
        <v>1.73</v>
      </c>
      <c r="S600" s="21">
        <v>1.86</v>
      </c>
      <c r="T600" s="21">
        <v>1.69811</v>
      </c>
      <c r="U600" s="23" t="s">
        <v>43694</v>
      </c>
      <c r="V600" s="23" t="s">
        <v>43695</v>
      </c>
      <c r="W600" s="24" t="s">
        <v>43696</v>
      </c>
      <c r="X600"/>
      <c r="Y600"/>
      <c r="Z600"/>
      <c r="AA600"/>
      <c r="AB600"/>
    </row>
    <row r="601" spans="1:28" x14ac:dyDescent="0.25">
      <c r="A601" s="25" t="s">
        <v>40778</v>
      </c>
      <c r="B601" s="23" t="s">
        <v>40779</v>
      </c>
      <c r="C601" s="21">
        <v>59036.19</v>
      </c>
      <c r="D601" s="21">
        <v>1870.36303</v>
      </c>
      <c r="E601" s="21">
        <v>1188.1870100000001</v>
      </c>
      <c r="F601" s="21">
        <v>1</v>
      </c>
      <c r="G601" s="21">
        <v>1750.6619800000001</v>
      </c>
      <c r="H601" s="21">
        <v>0</v>
      </c>
      <c r="I601" s="21">
        <v>8717.0654200000008</v>
      </c>
      <c r="J601" s="21">
        <v>3035.42211</v>
      </c>
      <c r="K601" s="21">
        <v>5103.95507</v>
      </c>
      <c r="L601" s="21">
        <v>2884.125</v>
      </c>
      <c r="M601" s="21">
        <v>0</v>
      </c>
      <c r="N601" s="21">
        <v>7717.5151299999998</v>
      </c>
      <c r="O601" s="21">
        <v>5.79</v>
      </c>
      <c r="P601" s="21">
        <v>27.204989999999999</v>
      </c>
      <c r="Q601" s="21">
        <v>0.37370999999999999</v>
      </c>
      <c r="R601" s="21">
        <v>1.68</v>
      </c>
      <c r="U601" s="23" t="s">
        <v>43697</v>
      </c>
      <c r="V601" s="23" t="s">
        <v>43698</v>
      </c>
      <c r="W601" s="24" t="s">
        <v>43699</v>
      </c>
      <c r="X601"/>
      <c r="Y601"/>
      <c r="Z601"/>
      <c r="AA601"/>
      <c r="AB601"/>
    </row>
    <row r="602" spans="1:28" x14ac:dyDescent="0.25">
      <c r="A602" s="25" t="s">
        <v>40780</v>
      </c>
      <c r="B602" s="23" t="s">
        <v>40781</v>
      </c>
      <c r="C602" s="21">
        <v>2609.44</v>
      </c>
      <c r="D602" s="21">
        <v>179.02</v>
      </c>
      <c r="E602" s="21">
        <v>140.45899</v>
      </c>
      <c r="F602" s="21">
        <v>1.17</v>
      </c>
      <c r="G602" s="21">
        <v>219.60498999999999</v>
      </c>
      <c r="H602" s="21">
        <v>0</v>
      </c>
      <c r="I602" s="21">
        <v>269.02199999999999</v>
      </c>
      <c r="J602" s="21">
        <v>170.93199999999999</v>
      </c>
      <c r="K602" s="21">
        <v>436.83801</v>
      </c>
      <c r="L602" s="21">
        <v>0</v>
      </c>
      <c r="M602" s="21">
        <v>0</v>
      </c>
      <c r="N602" s="21">
        <v>575.99797999999998</v>
      </c>
      <c r="O602" s="21">
        <v>11.51</v>
      </c>
      <c r="P602" s="21">
        <v>0</v>
      </c>
      <c r="Q602" s="21">
        <v>0</v>
      </c>
      <c r="R602" s="21">
        <v>3.14</v>
      </c>
      <c r="S602" s="21">
        <v>2.56</v>
      </c>
      <c r="T602" s="21">
        <v>1.2708699999999999</v>
      </c>
      <c r="U602" s="23" t="s">
        <v>43700</v>
      </c>
      <c r="V602" s="23" t="s">
        <v>43701</v>
      </c>
      <c r="W602" s="24" t="s">
        <v>43702</v>
      </c>
      <c r="X602"/>
      <c r="Y602"/>
      <c r="Z602"/>
      <c r="AA602"/>
      <c r="AB602"/>
    </row>
    <row r="603" spans="1:28" x14ac:dyDescent="0.25">
      <c r="A603" s="25" t="s">
        <v>929</v>
      </c>
      <c r="B603" s="23" t="s">
        <v>930</v>
      </c>
      <c r="C603" s="21">
        <v>21473.77</v>
      </c>
      <c r="D603" s="21">
        <v>9255.8759699999991</v>
      </c>
      <c r="E603" s="21">
        <v>5738.9589800000003</v>
      </c>
      <c r="F603" s="21">
        <v>1.35</v>
      </c>
      <c r="G603" s="21">
        <v>517502</v>
      </c>
      <c r="H603" s="21">
        <v>0</v>
      </c>
      <c r="I603" s="21">
        <v>7472.1308499999996</v>
      </c>
      <c r="J603" s="21">
        <v>1077354</v>
      </c>
      <c r="K603" s="21">
        <v>823682.375</v>
      </c>
      <c r="L603" s="21">
        <v>138588.40625</v>
      </c>
      <c r="M603" s="21">
        <v>0</v>
      </c>
      <c r="N603" s="21">
        <v>76007.757809999996</v>
      </c>
      <c r="O603" s="21">
        <v>36.78</v>
      </c>
      <c r="P603" s="21">
        <v>64.667990000000003</v>
      </c>
      <c r="Q603" s="21">
        <v>1.82334</v>
      </c>
      <c r="R603" s="21">
        <v>0.76</v>
      </c>
      <c r="S603" s="21">
        <v>0.76</v>
      </c>
      <c r="T603" s="21">
        <v>0.28419</v>
      </c>
      <c r="U603" s="23" t="s">
        <v>43703</v>
      </c>
      <c r="V603" s="23" t="s">
        <v>43704</v>
      </c>
      <c r="W603" s="24" t="s">
        <v>43705</v>
      </c>
      <c r="X603"/>
      <c r="Y603"/>
      <c r="Z603"/>
      <c r="AA603"/>
      <c r="AB603"/>
    </row>
    <row r="604" spans="1:28" x14ac:dyDescent="0.25">
      <c r="A604" s="25" t="s">
        <v>40782</v>
      </c>
      <c r="B604" s="23" t="s">
        <v>40783</v>
      </c>
      <c r="C604" s="21">
        <v>2291.4</v>
      </c>
      <c r="D604" s="21">
        <v>278.04199</v>
      </c>
      <c r="E604" s="21">
        <v>-407.82598999999999</v>
      </c>
      <c r="F604" s="21">
        <v>2.02</v>
      </c>
      <c r="G604" s="21">
        <v>137.94499999999999</v>
      </c>
      <c r="H604" s="21">
        <v>0</v>
      </c>
      <c r="I604" s="21">
        <v>761.36797999999999</v>
      </c>
      <c r="J604" s="21">
        <v>1272.0959399999999</v>
      </c>
      <c r="K604" s="21">
        <v>1174.6839500000001</v>
      </c>
      <c r="L604" s="21">
        <v>5156.1401299999998</v>
      </c>
      <c r="M604" s="21">
        <v>800.35497999999995</v>
      </c>
      <c r="N604" s="21">
        <v>3669.1340300000002</v>
      </c>
      <c r="O604" s="21">
        <v>20.68</v>
      </c>
      <c r="P604" s="21">
        <v>56.665999999999997</v>
      </c>
      <c r="Q604" s="21">
        <v>1.58788</v>
      </c>
      <c r="R604" s="21">
        <v>0.92</v>
      </c>
      <c r="S604" s="21">
        <v>0.92</v>
      </c>
      <c r="T604" s="21">
        <v>0.81498000000000004</v>
      </c>
      <c r="U604" s="23" t="s">
        <v>43706</v>
      </c>
      <c r="V604" s="23" t="s">
        <v>43707</v>
      </c>
      <c r="W604" s="24" t="s">
        <v>43708</v>
      </c>
      <c r="X604"/>
      <c r="Y604"/>
      <c r="Z604"/>
      <c r="AA604"/>
      <c r="AB604"/>
    </row>
    <row r="605" spans="1:28" x14ac:dyDescent="0.25">
      <c r="A605" s="25" t="s">
        <v>40784</v>
      </c>
      <c r="B605" s="23" t="s">
        <v>40785</v>
      </c>
      <c r="C605" s="21">
        <v>59317.59</v>
      </c>
      <c r="D605" s="21">
        <v>6287.7460899999996</v>
      </c>
      <c r="E605" s="21">
        <v>5789.8759700000001</v>
      </c>
      <c r="F605" s="21">
        <v>0.9</v>
      </c>
      <c r="G605" s="21">
        <v>342607.3125</v>
      </c>
      <c r="H605" s="21">
        <v>0</v>
      </c>
      <c r="I605" s="21">
        <v>3990.3998999999999</v>
      </c>
      <c r="J605" s="21">
        <v>411160.09375</v>
      </c>
      <c r="K605" s="21">
        <v>384563.09375</v>
      </c>
      <c r="L605" s="21">
        <v>42572.699209999999</v>
      </c>
      <c r="M605" s="21">
        <v>0</v>
      </c>
      <c r="N605" s="21">
        <v>42950.761709999999</v>
      </c>
      <c r="U605" s="23" t="s">
        <v>43709</v>
      </c>
      <c r="V605" s="23" t="s">
        <v>43709</v>
      </c>
      <c r="W605" s="24" t="s">
        <v>43710</v>
      </c>
      <c r="X605"/>
      <c r="Y605"/>
      <c r="Z605"/>
      <c r="AA605"/>
      <c r="AB605"/>
    </row>
    <row r="606" spans="1:28" x14ac:dyDescent="0.25">
      <c r="A606" s="25" t="s">
        <v>931</v>
      </c>
      <c r="B606" s="23" t="s">
        <v>932</v>
      </c>
      <c r="C606" s="21">
        <v>8367.5400000000009</v>
      </c>
      <c r="D606" s="21">
        <v>390.20001000000002</v>
      </c>
      <c r="E606" s="21">
        <v>189.39999</v>
      </c>
      <c r="F606" s="21">
        <v>0.83</v>
      </c>
      <c r="G606" s="21">
        <v>53.799990000000001</v>
      </c>
      <c r="H606" s="21">
        <v>0</v>
      </c>
      <c r="I606" s="21">
        <v>491.6</v>
      </c>
      <c r="J606" s="21">
        <v>1196.5</v>
      </c>
      <c r="K606" s="21">
        <v>1489.8000400000001</v>
      </c>
      <c r="L606" s="21">
        <v>1525.6999499999999</v>
      </c>
      <c r="M606" s="21">
        <v>0</v>
      </c>
      <c r="N606" s="21">
        <v>-309.39999999999998</v>
      </c>
      <c r="O606" s="21">
        <v>-1.02</v>
      </c>
      <c r="Q606" s="21">
        <v>-4.1889399999999997</v>
      </c>
      <c r="R606" s="21">
        <v>1.21</v>
      </c>
      <c r="S606" s="21">
        <v>1.25</v>
      </c>
      <c r="T606" s="21">
        <v>1.2001599999999999</v>
      </c>
      <c r="U606" s="23" t="s">
        <v>43711</v>
      </c>
      <c r="V606" s="23" t="s">
        <v>43712</v>
      </c>
      <c r="W606" s="24" t="s">
        <v>43713</v>
      </c>
      <c r="X606"/>
      <c r="Y606"/>
      <c r="Z606"/>
      <c r="AA606"/>
      <c r="AB606"/>
    </row>
    <row r="607" spans="1:28" x14ac:dyDescent="0.25">
      <c r="A607" s="25" t="s">
        <v>40786</v>
      </c>
      <c r="B607" s="23" t="s">
        <v>40787</v>
      </c>
      <c r="C607" s="21">
        <v>5741.54</v>
      </c>
      <c r="D607" s="21">
        <v>1055.8470400000001</v>
      </c>
      <c r="E607" s="21">
        <v>659.60100999999997</v>
      </c>
      <c r="F607" s="21">
        <v>0.9</v>
      </c>
      <c r="G607" s="21">
        <v>3426.2639100000001</v>
      </c>
      <c r="H607" s="21">
        <v>1548.36096</v>
      </c>
      <c r="I607" s="21">
        <v>3598.12988</v>
      </c>
      <c r="J607" s="21">
        <v>5138.6708900000003</v>
      </c>
      <c r="K607" s="21">
        <v>7025.5551699999996</v>
      </c>
      <c r="L607" s="21">
        <v>3013.83691</v>
      </c>
      <c r="M607" s="21">
        <v>0</v>
      </c>
      <c r="N607" s="21">
        <v>4057.19506</v>
      </c>
      <c r="U607" s="23" t="s">
        <v>43714</v>
      </c>
      <c r="V607" s="23" t="s">
        <v>43715</v>
      </c>
      <c r="W607" s="24" t="s">
        <v>43716</v>
      </c>
      <c r="X607"/>
      <c r="Y607"/>
      <c r="Z607"/>
      <c r="AA607"/>
      <c r="AB607"/>
    </row>
    <row r="608" spans="1:28" x14ac:dyDescent="0.25">
      <c r="A608" s="25" t="s">
        <v>933</v>
      </c>
      <c r="B608" s="23" t="s">
        <v>934</v>
      </c>
      <c r="C608" s="21">
        <v>7083.74</v>
      </c>
      <c r="D608" s="21">
        <v>547.09996999999998</v>
      </c>
      <c r="E608" s="21">
        <v>453.29998000000001</v>
      </c>
      <c r="F608" s="21">
        <v>1.2</v>
      </c>
      <c r="G608" s="21">
        <v>616.59996999999998</v>
      </c>
      <c r="H608" s="21">
        <v>502.39999</v>
      </c>
      <c r="I608" s="21">
        <v>445.6</v>
      </c>
      <c r="J608" s="21">
        <v>629.59996999999998</v>
      </c>
      <c r="K608" s="21">
        <v>1406.5</v>
      </c>
      <c r="L608" s="21">
        <v>644.29998000000001</v>
      </c>
      <c r="M608" s="21">
        <v>0</v>
      </c>
      <c r="N608" s="21">
        <v>1133.1999499999999</v>
      </c>
      <c r="O608" s="21">
        <v>10.71</v>
      </c>
      <c r="P608" s="21">
        <v>26.593990000000002</v>
      </c>
      <c r="Q608" s="21">
        <v>0.36227999999999999</v>
      </c>
      <c r="R608" s="21">
        <v>1.9</v>
      </c>
      <c r="S608" s="21">
        <v>1.44</v>
      </c>
      <c r="T608" s="21">
        <v>0.45662999999999998</v>
      </c>
      <c r="U608" s="23" t="s">
        <v>43717</v>
      </c>
      <c r="V608" s="23" t="s">
        <v>43718</v>
      </c>
      <c r="W608" s="24" t="s">
        <v>43719</v>
      </c>
      <c r="X608"/>
      <c r="Y608"/>
      <c r="Z608"/>
      <c r="AA608"/>
      <c r="AB608"/>
    </row>
    <row r="609" spans="1:28" x14ac:dyDescent="0.25">
      <c r="A609" s="25" t="s">
        <v>935</v>
      </c>
      <c r="B609" s="23" t="s">
        <v>936</v>
      </c>
      <c r="C609" s="21">
        <v>8682.26</v>
      </c>
      <c r="D609" s="21">
        <v>1695</v>
      </c>
      <c r="E609" s="21">
        <v>1335</v>
      </c>
      <c r="F609" s="21">
        <v>2.4</v>
      </c>
      <c r="G609" s="21">
        <v>1358</v>
      </c>
      <c r="H609" s="21">
        <v>83</v>
      </c>
      <c r="I609" s="21">
        <v>34</v>
      </c>
      <c r="J609" s="21">
        <v>2504</v>
      </c>
      <c r="K609" s="21">
        <v>1702</v>
      </c>
      <c r="L609" s="21">
        <v>4357</v>
      </c>
      <c r="M609" s="21">
        <v>262</v>
      </c>
      <c r="N609" s="21">
        <v>5774</v>
      </c>
      <c r="O609" s="21">
        <v>28.21</v>
      </c>
      <c r="P609" s="21">
        <v>44.311999999999998</v>
      </c>
      <c r="Q609" s="21">
        <v>0.83111999999999997</v>
      </c>
      <c r="R609" s="21">
        <v>0.91</v>
      </c>
      <c r="S609" s="21">
        <v>0.65</v>
      </c>
      <c r="T609" s="21">
        <v>0.10423</v>
      </c>
      <c r="U609" s="23" t="s">
        <v>43720</v>
      </c>
      <c r="V609" s="23" t="s">
        <v>43136</v>
      </c>
      <c r="W609" s="24" t="s">
        <v>43721</v>
      </c>
      <c r="X609"/>
      <c r="Y609"/>
      <c r="Z609"/>
      <c r="AA609"/>
      <c r="AB609"/>
    </row>
    <row r="610" spans="1:28" x14ac:dyDescent="0.25">
      <c r="A610" s="25" t="s">
        <v>937</v>
      </c>
      <c r="B610" s="23" t="s">
        <v>938</v>
      </c>
      <c r="C610" s="21">
        <v>32851.83</v>
      </c>
      <c r="D610" s="21">
        <v>3120</v>
      </c>
      <c r="E610" s="21">
        <v>1940</v>
      </c>
      <c r="F610" s="21">
        <v>1.41</v>
      </c>
      <c r="G610" s="21">
        <v>2518</v>
      </c>
      <c r="H610" s="21">
        <v>2329</v>
      </c>
      <c r="I610" s="21">
        <v>22158</v>
      </c>
      <c r="J610" s="21">
        <v>3733</v>
      </c>
      <c r="K610" s="21">
        <v>11270</v>
      </c>
      <c r="L610" s="21">
        <v>7774</v>
      </c>
      <c r="M610" s="21">
        <v>0</v>
      </c>
      <c r="N610" s="21">
        <v>27017</v>
      </c>
      <c r="O610" s="21">
        <v>59.17</v>
      </c>
      <c r="P610" s="21">
        <v>22.326000000000001</v>
      </c>
      <c r="Q610" s="21">
        <v>0.28743000000000002</v>
      </c>
      <c r="R610" s="21">
        <v>3.29</v>
      </c>
      <c r="S610" s="21">
        <v>2.4</v>
      </c>
      <c r="T610" s="21">
        <v>1.7205999999999999</v>
      </c>
      <c r="U610" s="23" t="s">
        <v>43722</v>
      </c>
      <c r="V610" s="23" t="s">
        <v>43723</v>
      </c>
      <c r="W610" s="24" t="s">
        <v>43724</v>
      </c>
      <c r="X610"/>
      <c r="Y610"/>
      <c r="Z610"/>
      <c r="AA610"/>
      <c r="AB610"/>
    </row>
    <row r="611" spans="1:28" x14ac:dyDescent="0.25">
      <c r="A611" s="25" t="s">
        <v>939</v>
      </c>
      <c r="B611" s="23" t="s">
        <v>940</v>
      </c>
      <c r="C611" s="21">
        <v>32300.16</v>
      </c>
      <c r="D611" s="21">
        <v>49.192</v>
      </c>
      <c r="E611" s="21">
        <v>-21.535</v>
      </c>
      <c r="F611" s="21">
        <v>0.95</v>
      </c>
      <c r="G611" s="21">
        <v>399.55099000000001</v>
      </c>
      <c r="H611" s="21">
        <v>0</v>
      </c>
      <c r="I611" s="21">
        <v>364.64199000000002</v>
      </c>
      <c r="J611" s="21">
        <v>759.74797999999998</v>
      </c>
      <c r="K611" s="21">
        <v>2344.2338800000002</v>
      </c>
      <c r="L611" s="21">
        <v>738.84698000000003</v>
      </c>
      <c r="M611" s="21">
        <v>0</v>
      </c>
      <c r="N611" s="21">
        <v>1410.5050000000001</v>
      </c>
      <c r="O611" s="21">
        <v>4.7</v>
      </c>
      <c r="P611" s="21">
        <v>32.848990000000001</v>
      </c>
      <c r="Q611" s="21">
        <v>0.48918</v>
      </c>
      <c r="R611" s="21">
        <v>3.19</v>
      </c>
      <c r="S611" s="21">
        <v>3.09</v>
      </c>
      <c r="T611" s="21">
        <v>2.5596399999999999</v>
      </c>
      <c r="U611" s="23" t="s">
        <v>43725</v>
      </c>
      <c r="V611" s="23" t="s">
        <v>43726</v>
      </c>
      <c r="W611" s="24" t="s">
        <v>43727</v>
      </c>
      <c r="X611"/>
      <c r="Y611"/>
      <c r="Z611"/>
      <c r="AA611"/>
      <c r="AB611"/>
    </row>
    <row r="612" spans="1:28" x14ac:dyDescent="0.25">
      <c r="A612" s="25" t="s">
        <v>941</v>
      </c>
      <c r="B612" s="23" t="s">
        <v>942</v>
      </c>
      <c r="C612" s="21">
        <v>5177.1899999999996</v>
      </c>
      <c r="D612" s="21">
        <v>1330.02404</v>
      </c>
      <c r="E612" s="21">
        <v>1139.9940099999999</v>
      </c>
      <c r="F612" s="21">
        <v>0.89</v>
      </c>
      <c r="G612" s="21">
        <v>56.951990000000002</v>
      </c>
      <c r="H612" s="21">
        <v>1120.2080000000001</v>
      </c>
      <c r="I612" s="21">
        <v>0</v>
      </c>
      <c r="J612" s="21">
        <v>858.96099000000004</v>
      </c>
      <c r="K612" s="21">
        <v>2071.8459400000002</v>
      </c>
      <c r="L612" s="21">
        <v>521.35400000000004</v>
      </c>
      <c r="M612" s="21">
        <v>0</v>
      </c>
      <c r="N612" s="21">
        <v>1598.6379300000001</v>
      </c>
      <c r="O612" s="21">
        <v>98.66</v>
      </c>
      <c r="P612" s="21">
        <v>23.65099</v>
      </c>
      <c r="Q612" s="21">
        <v>0.30978</v>
      </c>
      <c r="R612" s="21">
        <v>2.1</v>
      </c>
      <c r="S612" s="21">
        <v>1.1100000000000001</v>
      </c>
      <c r="T612" s="21">
        <v>1.04159</v>
      </c>
      <c r="U612" s="23" t="s">
        <v>43728</v>
      </c>
      <c r="V612" s="23" t="s">
        <v>43729</v>
      </c>
      <c r="W612" s="24" t="s">
        <v>43730</v>
      </c>
      <c r="X612"/>
      <c r="Y612"/>
      <c r="Z612"/>
      <c r="AA612"/>
      <c r="AB612"/>
    </row>
    <row r="613" spans="1:28" x14ac:dyDescent="0.25">
      <c r="A613" s="25" t="s">
        <v>944</v>
      </c>
      <c r="B613" s="23" t="s">
        <v>945</v>
      </c>
      <c r="C613" s="21">
        <v>107757.59</v>
      </c>
      <c r="D613" s="21">
        <v>12084</v>
      </c>
      <c r="E613" s="21">
        <v>10189</v>
      </c>
      <c r="F613" s="21">
        <v>1.03</v>
      </c>
      <c r="G613" s="21">
        <v>8902</v>
      </c>
      <c r="H613" s="21">
        <v>8495</v>
      </c>
      <c r="I613" s="21">
        <v>4905</v>
      </c>
      <c r="J613" s="21">
        <v>33125</v>
      </c>
      <c r="K613" s="21">
        <v>65475</v>
      </c>
      <c r="L613" s="21">
        <v>33596</v>
      </c>
      <c r="M613" s="21">
        <v>0</v>
      </c>
      <c r="N613" s="21">
        <v>20265</v>
      </c>
      <c r="O613" s="21">
        <v>75.59</v>
      </c>
      <c r="P613" s="21">
        <v>61.454999999999998</v>
      </c>
      <c r="Q613" s="21">
        <v>1.5898399999999999</v>
      </c>
      <c r="R613" s="21">
        <v>1.96</v>
      </c>
      <c r="S613" s="21">
        <v>1.72</v>
      </c>
      <c r="T613" s="21">
        <v>1.4514100000000001</v>
      </c>
      <c r="U613" s="23" t="s">
        <v>43731</v>
      </c>
      <c r="V613" s="23" t="s">
        <v>43732</v>
      </c>
      <c r="W613" s="24" t="s">
        <v>43733</v>
      </c>
      <c r="X613"/>
      <c r="Y613"/>
      <c r="Z613"/>
      <c r="AA613"/>
      <c r="AB613"/>
    </row>
    <row r="614" spans="1:28" x14ac:dyDescent="0.25">
      <c r="A614" s="25" t="s">
        <v>946</v>
      </c>
      <c r="B614" s="23" t="s">
        <v>947</v>
      </c>
      <c r="C614" s="21">
        <v>12707.48</v>
      </c>
      <c r="D614" s="21">
        <v>719.53099999999995</v>
      </c>
      <c r="E614" s="21">
        <v>669.52398000000005</v>
      </c>
      <c r="F614" s="21">
        <v>0.91</v>
      </c>
      <c r="G614" s="21">
        <v>306.29500999999999</v>
      </c>
      <c r="H614" s="21">
        <v>532.85198000000003</v>
      </c>
      <c r="I614" s="21">
        <v>51.44699</v>
      </c>
      <c r="J614" s="21">
        <v>497.38</v>
      </c>
      <c r="K614" s="21">
        <v>1910.25305</v>
      </c>
      <c r="L614" s="21">
        <v>0</v>
      </c>
      <c r="M614" s="21">
        <v>0</v>
      </c>
      <c r="N614" s="21">
        <v>1765.7330300000001</v>
      </c>
      <c r="O614" s="21">
        <v>66.989999999999995</v>
      </c>
      <c r="P614" s="21">
        <v>0</v>
      </c>
      <c r="Q614" s="21">
        <v>0</v>
      </c>
      <c r="R614" s="21">
        <v>3.84</v>
      </c>
      <c r="S614" s="21">
        <v>2.77</v>
      </c>
      <c r="T614" s="21">
        <v>2.1534900000000001</v>
      </c>
      <c r="U614" s="23" t="s">
        <v>43734</v>
      </c>
      <c r="V614" s="23" t="s">
        <v>43735</v>
      </c>
      <c r="W614" s="24" t="s">
        <v>43736</v>
      </c>
      <c r="X614"/>
      <c r="Y614"/>
      <c r="Z614"/>
      <c r="AA614"/>
      <c r="AB614"/>
    </row>
    <row r="615" spans="1:28" x14ac:dyDescent="0.25">
      <c r="A615" s="25" t="s">
        <v>949</v>
      </c>
      <c r="B615" s="23" t="s">
        <v>950</v>
      </c>
      <c r="C615" s="21">
        <v>33255.199999999997</v>
      </c>
      <c r="D615" s="21">
        <v>8927</v>
      </c>
      <c r="E615" s="21">
        <v>5771</v>
      </c>
      <c r="F615" s="21">
        <v>1.02</v>
      </c>
      <c r="G615" s="21">
        <v>17763</v>
      </c>
      <c r="H615" s="21">
        <v>4776</v>
      </c>
      <c r="I615" s="21">
        <v>26144</v>
      </c>
      <c r="J615" s="21">
        <v>51654</v>
      </c>
      <c r="K615" s="21">
        <v>42351</v>
      </c>
      <c r="L615" s="21">
        <v>23015</v>
      </c>
      <c r="M615" s="21">
        <v>0</v>
      </c>
      <c r="N615" s="21">
        <v>-3025</v>
      </c>
      <c r="O615" s="21">
        <v>-4.22</v>
      </c>
      <c r="Q615" s="21">
        <v>-7.6082700000000001</v>
      </c>
      <c r="R615" s="21">
        <v>0.82</v>
      </c>
      <c r="S615" s="21">
        <v>0.73</v>
      </c>
      <c r="T615" s="21">
        <v>0.38355</v>
      </c>
      <c r="U615" s="23" t="s">
        <v>43737</v>
      </c>
      <c r="V615" s="23" t="s">
        <v>43738</v>
      </c>
      <c r="W615" s="24" t="s">
        <v>43739</v>
      </c>
      <c r="X615"/>
      <c r="Y615"/>
      <c r="Z615"/>
      <c r="AA615"/>
      <c r="AB615"/>
    </row>
    <row r="616" spans="1:28" x14ac:dyDescent="0.25">
      <c r="A616" s="25" t="s">
        <v>90</v>
      </c>
      <c r="B616" s="23" t="s">
        <v>40788</v>
      </c>
      <c r="C616" s="21">
        <v>2314.69</v>
      </c>
      <c r="F616" s="21">
        <v>0.75</v>
      </c>
      <c r="U616" s="23" t="s">
        <v>90</v>
      </c>
      <c r="V616" s="23" t="s">
        <v>90</v>
      </c>
      <c r="W616" s="24" t="s">
        <v>90</v>
      </c>
      <c r="X616"/>
      <c r="Y616"/>
      <c r="Z616"/>
      <c r="AA616"/>
      <c r="AB616"/>
    </row>
    <row r="617" spans="1:28" x14ac:dyDescent="0.25">
      <c r="A617" s="25" t="s">
        <v>951</v>
      </c>
      <c r="B617" s="23" t="s">
        <v>952</v>
      </c>
      <c r="C617" s="21">
        <v>4544.5600000000004</v>
      </c>
      <c r="D617" s="21">
        <v>710.45696999999996</v>
      </c>
      <c r="E617" s="21">
        <v>559.02899000000002</v>
      </c>
      <c r="F617" s="21">
        <v>2.68</v>
      </c>
      <c r="G617" s="21">
        <v>171.61999</v>
      </c>
      <c r="H617" s="21">
        <v>0</v>
      </c>
      <c r="I617" s="21">
        <v>79.127989999999997</v>
      </c>
      <c r="J617" s="21">
        <v>346.86198999999999</v>
      </c>
      <c r="K617" s="21">
        <v>206.22998999999999</v>
      </c>
      <c r="L617" s="21">
        <v>29</v>
      </c>
      <c r="M617" s="21">
        <v>0</v>
      </c>
      <c r="N617" s="21">
        <v>1532.6169400000001</v>
      </c>
      <c r="O617" s="21">
        <v>32.6</v>
      </c>
      <c r="P617" s="21">
        <v>4.0331900000000003</v>
      </c>
      <c r="Q617" s="21">
        <v>4.2020000000000002E-2</v>
      </c>
      <c r="R617" s="21">
        <v>0.71</v>
      </c>
      <c r="S617" s="21">
        <v>0.59</v>
      </c>
      <c r="T617" s="21">
        <v>9.9779999999999994E-2</v>
      </c>
      <c r="U617" s="23" t="s">
        <v>43740</v>
      </c>
      <c r="V617" s="23" t="s">
        <v>43741</v>
      </c>
      <c r="W617" s="24" t="s">
        <v>43742</v>
      </c>
      <c r="X617"/>
      <c r="Y617"/>
      <c r="Z617"/>
      <c r="AA617"/>
      <c r="AB617"/>
    </row>
    <row r="618" spans="1:28" x14ac:dyDescent="0.25">
      <c r="A618" s="25" t="s">
        <v>953</v>
      </c>
      <c r="B618" s="23" t="s">
        <v>954</v>
      </c>
      <c r="C618" s="21">
        <v>94230.49</v>
      </c>
      <c r="D618" s="21">
        <v>8164.9677700000002</v>
      </c>
      <c r="E618" s="21">
        <v>7062.8168900000001</v>
      </c>
      <c r="F618" s="21">
        <v>0.68</v>
      </c>
      <c r="G618" s="21">
        <v>4102.4501899999996</v>
      </c>
      <c r="H618" s="21">
        <v>9442.8232399999997</v>
      </c>
      <c r="I618" s="21">
        <v>15842.75</v>
      </c>
      <c r="J618" s="21">
        <v>11237.150390000001</v>
      </c>
      <c r="K618" s="21">
        <v>17216.449209999999</v>
      </c>
      <c r="L618" s="21">
        <v>20234.050780000001</v>
      </c>
      <c r="M618" s="21">
        <v>0</v>
      </c>
      <c r="N618" s="21">
        <v>12664.08007</v>
      </c>
      <c r="O618" s="21">
        <v>20.420000000000002</v>
      </c>
      <c r="P618" s="21">
        <v>61.96799</v>
      </c>
      <c r="Q618" s="21">
        <v>1.6293299999999999</v>
      </c>
      <c r="R618" s="21">
        <v>1.57</v>
      </c>
      <c r="S618" s="21">
        <v>0.69</v>
      </c>
      <c r="T618" s="21">
        <v>0.32668999999999998</v>
      </c>
      <c r="U618" s="23" t="s">
        <v>43743</v>
      </c>
      <c r="V618" s="23" t="s">
        <v>43744</v>
      </c>
      <c r="W618" s="24" t="s">
        <v>43745</v>
      </c>
      <c r="X618"/>
      <c r="Y618"/>
      <c r="Z618"/>
      <c r="AA618"/>
      <c r="AB618"/>
    </row>
    <row r="619" spans="1:28" x14ac:dyDescent="0.25">
      <c r="A619" s="25" t="s">
        <v>40789</v>
      </c>
      <c r="B619" s="23" t="s">
        <v>40790</v>
      </c>
      <c r="C619" s="21">
        <v>4227.45</v>
      </c>
      <c r="D619" s="21">
        <v>1035.90002</v>
      </c>
      <c r="E619" s="21">
        <v>150.19999000000001</v>
      </c>
      <c r="F619" s="21">
        <v>0.24</v>
      </c>
      <c r="G619" s="21">
        <v>247.6</v>
      </c>
      <c r="H619" s="21">
        <v>781.90002000000004</v>
      </c>
      <c r="I619" s="21">
        <v>1215.1999499999999</v>
      </c>
      <c r="J619" s="21">
        <v>3540.8998999999999</v>
      </c>
      <c r="K619" s="21">
        <v>1325</v>
      </c>
      <c r="L619" s="21">
        <v>310.79998000000001</v>
      </c>
      <c r="M619" s="21">
        <v>0</v>
      </c>
      <c r="N619" s="21">
        <v>1267.1999499999999</v>
      </c>
      <c r="U619" s="23" t="s">
        <v>43746</v>
      </c>
      <c r="V619" s="23" t="s">
        <v>43747</v>
      </c>
      <c r="W619" s="24" t="s">
        <v>43748</v>
      </c>
      <c r="X619"/>
      <c r="Y619"/>
      <c r="Z619"/>
      <c r="AA619"/>
      <c r="AB619"/>
    </row>
    <row r="620" spans="1:28" x14ac:dyDescent="0.25">
      <c r="A620" s="25" t="s">
        <v>955</v>
      </c>
      <c r="B620" s="23" t="s">
        <v>956</v>
      </c>
      <c r="C620" s="21">
        <v>27690.28</v>
      </c>
      <c r="D620" s="21">
        <v>6546</v>
      </c>
      <c r="E620" s="21">
        <v>6350</v>
      </c>
      <c r="F620" s="21">
        <v>1.43</v>
      </c>
      <c r="G620" s="21">
        <v>104746</v>
      </c>
      <c r="H620" s="21">
        <v>0</v>
      </c>
      <c r="I620" s="21">
        <v>255</v>
      </c>
      <c r="J620" s="21">
        <v>96930</v>
      </c>
      <c r="K620" s="21">
        <v>113643</v>
      </c>
      <c r="L620" s="21">
        <v>20108</v>
      </c>
      <c r="M620" s="21">
        <v>1056</v>
      </c>
      <c r="N620" s="21">
        <v>13534</v>
      </c>
      <c r="O620" s="21">
        <v>52.21</v>
      </c>
      <c r="P620" s="21">
        <v>55.923990000000003</v>
      </c>
      <c r="Q620" s="21">
        <v>1.3698600000000001</v>
      </c>
      <c r="R620" s="21">
        <v>1.1399999999999999</v>
      </c>
      <c r="S620" s="21">
        <v>1.17</v>
      </c>
      <c r="T620" s="21">
        <v>9.178E-2</v>
      </c>
      <c r="U620" s="23" t="s">
        <v>43749</v>
      </c>
      <c r="V620" s="23" t="s">
        <v>43750</v>
      </c>
      <c r="W620" s="24" t="s">
        <v>43751</v>
      </c>
      <c r="X620"/>
      <c r="Y620"/>
      <c r="Z620"/>
      <c r="AA620"/>
      <c r="AB620"/>
    </row>
    <row r="621" spans="1:28" x14ac:dyDescent="0.25">
      <c r="A621" s="25" t="s">
        <v>957</v>
      </c>
      <c r="B621" s="23" t="s">
        <v>958</v>
      </c>
      <c r="C621" s="21">
        <v>34809.760000000002</v>
      </c>
      <c r="D621" s="21">
        <v>4052.7639100000001</v>
      </c>
      <c r="E621" s="21">
        <v>3327.8869599999998</v>
      </c>
      <c r="F621" s="21">
        <v>0.34</v>
      </c>
      <c r="G621" s="21">
        <v>135.77499</v>
      </c>
      <c r="H621" s="21">
        <v>6760.7329099999997</v>
      </c>
      <c r="I621" s="21">
        <v>5538.2890600000001</v>
      </c>
      <c r="J621" s="21">
        <v>5887.7680600000003</v>
      </c>
      <c r="K621" s="21">
        <v>7581.0087800000001</v>
      </c>
      <c r="L621" s="21">
        <v>7009.3989199999996</v>
      </c>
      <c r="M621" s="21">
        <v>0</v>
      </c>
      <c r="N621" s="21">
        <v>5541.7719699999998</v>
      </c>
      <c r="O621" s="21">
        <v>27.09</v>
      </c>
      <c r="P621" s="21">
        <v>54.21799</v>
      </c>
      <c r="Q621" s="21">
        <v>1.18424</v>
      </c>
      <c r="R621" s="21">
        <v>1.32</v>
      </c>
      <c r="S621" s="21">
        <v>0.14000000000000001</v>
      </c>
      <c r="T621" s="21">
        <v>0.11625000000000001</v>
      </c>
      <c r="U621" s="23" t="s">
        <v>43752</v>
      </c>
      <c r="V621" s="23" t="s">
        <v>43753</v>
      </c>
      <c r="W621" s="24" t="s">
        <v>43754</v>
      </c>
      <c r="X621"/>
      <c r="Y621"/>
      <c r="Z621"/>
      <c r="AA621"/>
      <c r="AB621"/>
    </row>
    <row r="622" spans="1:28" x14ac:dyDescent="0.25">
      <c r="A622" s="25" t="s">
        <v>959</v>
      </c>
      <c r="B622" s="23" t="s">
        <v>960</v>
      </c>
      <c r="C622" s="21">
        <v>15033.88</v>
      </c>
      <c r="D622" s="21">
        <v>1810</v>
      </c>
      <c r="E622" s="21">
        <v>1373</v>
      </c>
      <c r="F622" s="21">
        <v>0.95</v>
      </c>
      <c r="G622" s="21">
        <v>1195</v>
      </c>
      <c r="H622" s="21">
        <v>192</v>
      </c>
      <c r="I622" s="21">
        <v>8312</v>
      </c>
      <c r="J622" s="21">
        <v>1551</v>
      </c>
      <c r="K622" s="21">
        <v>1898</v>
      </c>
      <c r="L622" s="21">
        <v>3978</v>
      </c>
      <c r="M622" s="21">
        <v>0</v>
      </c>
      <c r="N622" s="21">
        <v>5930</v>
      </c>
      <c r="O622" s="21">
        <v>54.35</v>
      </c>
      <c r="P622" s="21">
        <v>39.960990000000002</v>
      </c>
      <c r="Q622" s="21">
        <v>0.65291999999999994</v>
      </c>
      <c r="R622" s="21">
        <v>1.34</v>
      </c>
      <c r="S622" s="21">
        <v>1.1000000000000001</v>
      </c>
      <c r="T622" s="21">
        <v>0.32945999999999998</v>
      </c>
      <c r="U622" s="23" t="s">
        <v>43755</v>
      </c>
      <c r="V622" s="23" t="s">
        <v>43756</v>
      </c>
      <c r="W622" s="24" t="s">
        <v>43757</v>
      </c>
      <c r="X622"/>
      <c r="Y622"/>
      <c r="Z622"/>
      <c r="AA622"/>
      <c r="AB622"/>
    </row>
    <row r="623" spans="1:28" x14ac:dyDescent="0.25">
      <c r="A623" s="25" t="s">
        <v>961</v>
      </c>
      <c r="B623" s="23" t="s">
        <v>962</v>
      </c>
      <c r="C623" s="21">
        <v>38002.15</v>
      </c>
      <c r="D623" s="21">
        <v>7711.1000899999999</v>
      </c>
      <c r="E623" s="21">
        <v>7629.7001899999996</v>
      </c>
      <c r="F623" s="21">
        <v>1.53</v>
      </c>
      <c r="G623" s="21">
        <v>0</v>
      </c>
      <c r="H623" s="21">
        <v>21655.699209999999</v>
      </c>
      <c r="I623" s="21">
        <v>163.5</v>
      </c>
      <c r="J623" s="21">
        <v>4498.6000899999999</v>
      </c>
      <c r="K623" s="21">
        <v>26614.599600000001</v>
      </c>
      <c r="L623" s="21">
        <v>6066.8999000000003</v>
      </c>
      <c r="M623" s="21">
        <v>0</v>
      </c>
      <c r="N623" s="21">
        <v>19785.599600000001</v>
      </c>
      <c r="O623" s="21">
        <v>61.93</v>
      </c>
      <c r="P623" s="21">
        <v>22.027000000000001</v>
      </c>
      <c r="Q623" s="21">
        <v>0.28249000000000002</v>
      </c>
      <c r="R623" s="21">
        <v>6.8</v>
      </c>
      <c r="S623" s="21">
        <v>1.1000000000000001</v>
      </c>
      <c r="T623" s="21">
        <v>1.10232</v>
      </c>
      <c r="U623" s="23" t="s">
        <v>43758</v>
      </c>
      <c r="V623" s="23" t="s">
        <v>43759</v>
      </c>
      <c r="W623" s="24" t="s">
        <v>43760</v>
      </c>
      <c r="X623"/>
      <c r="Y623"/>
      <c r="Z623"/>
      <c r="AA623"/>
      <c r="AB623"/>
    </row>
    <row r="624" spans="1:28" x14ac:dyDescent="0.25">
      <c r="A624" s="25" t="s">
        <v>964</v>
      </c>
      <c r="B624" s="23" t="s">
        <v>965</v>
      </c>
      <c r="C624" s="21">
        <v>172018.97</v>
      </c>
      <c r="D624" s="21">
        <v>10725</v>
      </c>
      <c r="E624" s="21">
        <v>8503</v>
      </c>
      <c r="F624" s="21">
        <v>0.8</v>
      </c>
      <c r="G624" s="21">
        <v>4918</v>
      </c>
      <c r="H624" s="21">
        <v>3110</v>
      </c>
      <c r="I624" s="21">
        <v>60052</v>
      </c>
      <c r="J624" s="21">
        <v>8389</v>
      </c>
      <c r="K624" s="21">
        <v>15883</v>
      </c>
      <c r="L624" s="21">
        <v>19086</v>
      </c>
      <c r="M624" s="21">
        <v>1668</v>
      </c>
      <c r="N624" s="21">
        <v>48422</v>
      </c>
      <c r="O624" s="21">
        <v>67.510000000000005</v>
      </c>
      <c r="P624" s="21">
        <v>26.181989999999999</v>
      </c>
      <c r="Q624" s="21">
        <v>0.36654999999999999</v>
      </c>
      <c r="R624" s="21">
        <v>1.89</v>
      </c>
      <c r="S624" s="21">
        <v>1.52</v>
      </c>
      <c r="T624" s="21">
        <v>0.93633999999999995</v>
      </c>
      <c r="U624" s="23" t="s">
        <v>43761</v>
      </c>
      <c r="V624" s="23" t="s">
        <v>43762</v>
      </c>
      <c r="W624" s="24" t="s">
        <v>43763</v>
      </c>
      <c r="X624"/>
      <c r="Y624"/>
      <c r="Z624"/>
      <c r="AA624"/>
      <c r="AB624"/>
    </row>
    <row r="625" spans="1:28" x14ac:dyDescent="0.25">
      <c r="A625" s="25" t="s">
        <v>90</v>
      </c>
      <c r="B625" s="23" t="s">
        <v>966</v>
      </c>
      <c r="C625" s="21">
        <v>28147.53</v>
      </c>
      <c r="F625" s="21">
        <v>0.94</v>
      </c>
      <c r="U625" s="23" t="s">
        <v>90</v>
      </c>
      <c r="V625" s="23" t="s">
        <v>90</v>
      </c>
      <c r="W625" s="24" t="s">
        <v>90</v>
      </c>
      <c r="X625"/>
      <c r="Y625"/>
      <c r="Z625"/>
      <c r="AA625"/>
      <c r="AB625"/>
    </row>
    <row r="626" spans="1:28" x14ac:dyDescent="0.25">
      <c r="A626" s="25" t="s">
        <v>40791</v>
      </c>
      <c r="B626" s="23" t="s">
        <v>40792</v>
      </c>
      <c r="C626" s="21">
        <v>14136.85</v>
      </c>
      <c r="D626" s="21">
        <v>-2673.2810100000002</v>
      </c>
      <c r="E626" s="21">
        <v>-3418.9609399999999</v>
      </c>
      <c r="F626" s="21">
        <v>0.33</v>
      </c>
      <c r="G626" s="21">
        <v>1109.38903</v>
      </c>
      <c r="H626" s="21">
        <v>0</v>
      </c>
      <c r="I626" s="21">
        <v>6974.0942299999997</v>
      </c>
      <c r="J626" s="21">
        <v>2935.7519499999999</v>
      </c>
      <c r="K626" s="21">
        <v>7401.8530199999996</v>
      </c>
      <c r="L626" s="21">
        <v>21.736989999999999</v>
      </c>
      <c r="M626" s="21">
        <v>0</v>
      </c>
      <c r="N626" s="21">
        <v>13823.690420000001</v>
      </c>
      <c r="O626" s="21">
        <v>2.85</v>
      </c>
      <c r="P626" s="21">
        <v>0.157</v>
      </c>
      <c r="Q626" s="21">
        <v>1.57E-3</v>
      </c>
      <c r="R626" s="21">
        <v>2.52</v>
      </c>
      <c r="S626" s="21">
        <v>2.52</v>
      </c>
      <c r="T626" s="21">
        <v>2.1433900000000001</v>
      </c>
      <c r="U626" s="23" t="s">
        <v>43764</v>
      </c>
      <c r="V626" s="23" t="s">
        <v>43765</v>
      </c>
      <c r="W626" s="24" t="s">
        <v>43766</v>
      </c>
      <c r="X626"/>
      <c r="Y626"/>
      <c r="Z626"/>
      <c r="AA626"/>
      <c r="AB626"/>
    </row>
    <row r="627" spans="1:28" x14ac:dyDescent="0.25">
      <c r="A627" s="25" t="s">
        <v>40793</v>
      </c>
      <c r="B627" s="23" t="s">
        <v>40794</v>
      </c>
      <c r="C627" s="21">
        <v>6478.38</v>
      </c>
      <c r="D627" s="21">
        <v>986.34496999999999</v>
      </c>
      <c r="E627" s="21">
        <v>846.88201000000004</v>
      </c>
      <c r="F627" s="21">
        <v>0.28000000000000003</v>
      </c>
      <c r="G627" s="21">
        <v>0</v>
      </c>
      <c r="H627" s="21">
        <v>0</v>
      </c>
      <c r="I627" s="21">
        <v>298.26699000000002</v>
      </c>
      <c r="J627" s="21">
        <v>404.99099000000001</v>
      </c>
      <c r="K627" s="21">
        <v>2690.94506</v>
      </c>
      <c r="L627" s="21">
        <v>666.98199</v>
      </c>
      <c r="M627" s="21">
        <v>0</v>
      </c>
      <c r="N627" s="21">
        <v>2988.6999500000002</v>
      </c>
      <c r="U627" s="23" t="s">
        <v>43767</v>
      </c>
      <c r="V627" s="23" t="s">
        <v>43768</v>
      </c>
      <c r="W627" s="24" t="s">
        <v>43769</v>
      </c>
      <c r="X627"/>
      <c r="Y627"/>
      <c r="Z627"/>
      <c r="AA627"/>
      <c r="AB627"/>
    </row>
    <row r="628" spans="1:28" x14ac:dyDescent="0.25">
      <c r="A628" s="25" t="s">
        <v>967</v>
      </c>
      <c r="B628" s="23" t="s">
        <v>968</v>
      </c>
      <c r="C628" s="21">
        <v>8286.51</v>
      </c>
      <c r="D628" s="21">
        <v>4768.4609300000002</v>
      </c>
      <c r="E628" s="21">
        <v>4111.67382</v>
      </c>
      <c r="F628" s="21">
        <v>1.4</v>
      </c>
      <c r="G628" s="21">
        <v>1756.7120299999999</v>
      </c>
      <c r="H628" s="21">
        <v>3214.5280699999998</v>
      </c>
      <c r="I628" s="21">
        <v>3961.0329499999998</v>
      </c>
      <c r="J628" s="21">
        <v>3245.5290500000001</v>
      </c>
      <c r="K628" s="21">
        <v>6748.3188399999999</v>
      </c>
      <c r="L628" s="21">
        <v>2948.5129299999999</v>
      </c>
      <c r="M628" s="21">
        <v>0</v>
      </c>
      <c r="N628" s="21">
        <v>10017.570309999999</v>
      </c>
      <c r="O628" s="21">
        <v>52.26</v>
      </c>
      <c r="P628" s="21">
        <v>22.59</v>
      </c>
      <c r="Q628" s="21">
        <v>0.29182000000000002</v>
      </c>
      <c r="R628" s="21">
        <v>2.1</v>
      </c>
      <c r="S628" s="21">
        <v>1.0900000000000001</v>
      </c>
      <c r="T628" s="21">
        <v>0.54754000000000003</v>
      </c>
      <c r="U628" s="23" t="s">
        <v>43770</v>
      </c>
      <c r="V628" s="23" t="s">
        <v>43771</v>
      </c>
      <c r="W628" s="24" t="s">
        <v>43772</v>
      </c>
      <c r="X628"/>
      <c r="Y628"/>
      <c r="Z628"/>
      <c r="AA628"/>
      <c r="AB628"/>
    </row>
    <row r="629" spans="1:28" x14ac:dyDescent="0.25">
      <c r="A629" s="25" t="s">
        <v>40795</v>
      </c>
      <c r="B629" s="23" t="s">
        <v>40796</v>
      </c>
      <c r="C629" s="21">
        <v>4773.1499999999996</v>
      </c>
      <c r="D629" s="21">
        <v>592.54399999999998</v>
      </c>
      <c r="E629" s="21">
        <v>507.99398000000002</v>
      </c>
      <c r="F629" s="21">
        <v>0.37</v>
      </c>
      <c r="G629" s="21">
        <v>752.73497999999995</v>
      </c>
      <c r="H629" s="21">
        <v>923.25896999999998</v>
      </c>
      <c r="I629" s="21">
        <v>42.747</v>
      </c>
      <c r="J629" s="21">
        <v>1563.01794</v>
      </c>
      <c r="K629" s="21">
        <v>3011.4660600000002</v>
      </c>
      <c r="L629" s="21">
        <v>247.785</v>
      </c>
      <c r="M629" s="21">
        <v>0</v>
      </c>
      <c r="N629" s="21">
        <v>2205.3129800000002</v>
      </c>
      <c r="U629" s="23" t="s">
        <v>43773</v>
      </c>
      <c r="V629" s="23" t="s">
        <v>43774</v>
      </c>
      <c r="W629" s="24" t="s">
        <v>43775</v>
      </c>
      <c r="X629"/>
      <c r="Y629"/>
      <c r="Z629"/>
      <c r="AA629"/>
      <c r="AB629"/>
    </row>
    <row r="630" spans="1:28" x14ac:dyDescent="0.25">
      <c r="A630" s="25" t="s">
        <v>969</v>
      </c>
      <c r="B630" s="23" t="s">
        <v>970</v>
      </c>
      <c r="C630" s="21">
        <v>4018.35</v>
      </c>
      <c r="D630" s="21">
        <v>532.96898999999996</v>
      </c>
      <c r="E630" s="21">
        <v>404.26</v>
      </c>
      <c r="F630" s="21">
        <v>1.46</v>
      </c>
      <c r="G630" s="21">
        <v>369.233</v>
      </c>
      <c r="H630" s="21">
        <v>360.28100000000001</v>
      </c>
      <c r="I630" s="21">
        <v>223.89399</v>
      </c>
      <c r="J630" s="21">
        <v>432.52999</v>
      </c>
      <c r="K630" s="21">
        <v>1161.67102</v>
      </c>
      <c r="L630" s="21">
        <v>147.47</v>
      </c>
      <c r="M630" s="21">
        <v>0</v>
      </c>
      <c r="N630" s="21">
        <v>1582.91894</v>
      </c>
      <c r="O630" s="21">
        <v>36.44</v>
      </c>
      <c r="P630" s="21">
        <v>5.1065899999999997</v>
      </c>
      <c r="Q630" s="21">
        <v>5.3809999999999997E-2</v>
      </c>
      <c r="R630" s="21">
        <v>2.87</v>
      </c>
      <c r="S630" s="21">
        <v>1.85</v>
      </c>
      <c r="T630" s="21">
        <v>0.99912999999999996</v>
      </c>
      <c r="U630" s="23" t="s">
        <v>43776</v>
      </c>
      <c r="V630" s="23" t="s">
        <v>43777</v>
      </c>
      <c r="W630" s="24" t="s">
        <v>43778</v>
      </c>
      <c r="X630"/>
      <c r="Y630"/>
      <c r="Z630"/>
      <c r="AA630"/>
      <c r="AB630"/>
    </row>
    <row r="631" spans="1:28" x14ac:dyDescent="0.25">
      <c r="A631" s="25" t="s">
        <v>971</v>
      </c>
      <c r="B631" s="23" t="s">
        <v>972</v>
      </c>
      <c r="C631" s="21">
        <v>166284.75</v>
      </c>
      <c r="D631" s="21">
        <v>11845</v>
      </c>
      <c r="E631" s="21">
        <v>6682</v>
      </c>
      <c r="F631" s="21">
        <v>1.3</v>
      </c>
      <c r="G631" s="21">
        <v>12652</v>
      </c>
      <c r="H631" s="21">
        <v>1742</v>
      </c>
      <c r="I631" s="21">
        <v>92734</v>
      </c>
      <c r="J631" s="21">
        <v>29073</v>
      </c>
      <c r="K631" s="21">
        <v>29098</v>
      </c>
      <c r="L631" s="21">
        <v>45299</v>
      </c>
      <c r="M631" s="21">
        <v>0</v>
      </c>
      <c r="N631" s="21">
        <v>98879</v>
      </c>
      <c r="O631" s="21">
        <v>55.59</v>
      </c>
      <c r="P631" s="21">
        <v>34.664000000000001</v>
      </c>
      <c r="Q631" s="21">
        <v>0.44374999999999998</v>
      </c>
      <c r="R631" s="21">
        <v>1.01</v>
      </c>
      <c r="S631" s="21">
        <v>0.94</v>
      </c>
      <c r="T631" s="21">
        <v>0.50575999999999999</v>
      </c>
      <c r="U631" s="23" t="s">
        <v>43779</v>
      </c>
      <c r="V631" s="23" t="s">
        <v>43780</v>
      </c>
      <c r="W631" s="24" t="s">
        <v>43781</v>
      </c>
      <c r="X631"/>
      <c r="Y631"/>
      <c r="Z631"/>
      <c r="AA631"/>
      <c r="AB631"/>
    </row>
    <row r="632" spans="1:28" x14ac:dyDescent="0.25">
      <c r="A632" s="25" t="s">
        <v>974</v>
      </c>
      <c r="B632" s="23" t="s">
        <v>975</v>
      </c>
      <c r="C632" s="21">
        <v>3781.51</v>
      </c>
      <c r="D632" s="21">
        <v>3844.4970699999999</v>
      </c>
      <c r="E632" s="21">
        <v>3127.42407</v>
      </c>
      <c r="F632" s="21">
        <v>1.81</v>
      </c>
      <c r="G632" s="21">
        <v>953.81200999999999</v>
      </c>
      <c r="H632" s="21">
        <v>502.37297999999998</v>
      </c>
      <c r="I632" s="21">
        <v>565.10900000000004</v>
      </c>
      <c r="J632" s="21">
        <v>6024.2480400000004</v>
      </c>
      <c r="K632" s="21">
        <v>4610.1098599999996</v>
      </c>
      <c r="L632" s="21">
        <v>19801.949209999999</v>
      </c>
      <c r="M632" s="21">
        <v>0</v>
      </c>
      <c r="N632" s="21">
        <v>17944.279289999999</v>
      </c>
      <c r="O632" s="21">
        <v>34.14</v>
      </c>
      <c r="P632" s="21">
        <v>53.402000000000001</v>
      </c>
      <c r="Q632" s="21">
        <v>1.1193599999999999</v>
      </c>
      <c r="R632" s="21">
        <v>0.77</v>
      </c>
      <c r="S632" s="21">
        <v>0.68</v>
      </c>
      <c r="T632" s="21">
        <v>0.52353000000000005</v>
      </c>
      <c r="U632" s="23" t="s">
        <v>43782</v>
      </c>
      <c r="V632" s="23" t="s">
        <v>43783</v>
      </c>
      <c r="W632" s="24" t="s">
        <v>43784</v>
      </c>
      <c r="X632"/>
      <c r="Y632"/>
      <c r="Z632"/>
      <c r="AA632"/>
      <c r="AB632"/>
    </row>
    <row r="633" spans="1:28" x14ac:dyDescent="0.25">
      <c r="A633" s="25" t="s">
        <v>40797</v>
      </c>
      <c r="B633" s="23" t="s">
        <v>40798</v>
      </c>
      <c r="C633" s="21">
        <v>5303.16</v>
      </c>
      <c r="D633" s="21">
        <v>1187.32897</v>
      </c>
      <c r="E633" s="21">
        <v>608.60797000000002</v>
      </c>
      <c r="F633" s="21">
        <v>0.9</v>
      </c>
      <c r="G633" s="21">
        <v>1715.78601</v>
      </c>
      <c r="H633" s="21">
        <v>964.53497000000004</v>
      </c>
      <c r="I633" s="21">
        <v>3947.8010199999999</v>
      </c>
      <c r="J633" s="21">
        <v>4845.7700100000002</v>
      </c>
      <c r="K633" s="21">
        <v>4222.2177700000002</v>
      </c>
      <c r="L633" s="21">
        <v>1889.6729700000001</v>
      </c>
      <c r="M633" s="21">
        <v>0</v>
      </c>
      <c r="N633" s="21">
        <v>5751.8891599999997</v>
      </c>
      <c r="U633" s="23" t="s">
        <v>43785</v>
      </c>
      <c r="V633" s="23" t="s">
        <v>43786</v>
      </c>
      <c r="W633" s="24" t="s">
        <v>43787</v>
      </c>
      <c r="X633"/>
      <c r="Y633"/>
      <c r="Z633"/>
      <c r="AA633"/>
      <c r="AB633"/>
    </row>
    <row r="634" spans="1:28" x14ac:dyDescent="0.25">
      <c r="A634" s="25" t="s">
        <v>40799</v>
      </c>
      <c r="B634" s="23" t="s">
        <v>40800</v>
      </c>
      <c r="C634" s="21">
        <v>60352.17</v>
      </c>
      <c r="D634" s="21">
        <v>4315.9838799999998</v>
      </c>
      <c r="E634" s="21">
        <v>2998.2319299999999</v>
      </c>
      <c r="F634" s="21">
        <v>1.01</v>
      </c>
      <c r="G634" s="21">
        <v>-150.65899999999999</v>
      </c>
      <c r="H634" s="21">
        <v>5976.0029199999999</v>
      </c>
      <c r="I634" s="21">
        <v>5146.7451099999998</v>
      </c>
      <c r="J634" s="21">
        <v>11625.530269999999</v>
      </c>
      <c r="K634" s="21">
        <v>19274.039059999999</v>
      </c>
      <c r="L634" s="21">
        <v>2999.60205</v>
      </c>
      <c r="M634" s="21">
        <v>0</v>
      </c>
      <c r="N634" s="21">
        <v>17872.16992</v>
      </c>
      <c r="O634" s="21">
        <v>5.61</v>
      </c>
      <c r="P634" s="21">
        <v>11.552</v>
      </c>
      <c r="Q634" s="21">
        <v>0.13061</v>
      </c>
      <c r="R634" s="21">
        <v>1.74</v>
      </c>
      <c r="U634" s="23" t="s">
        <v>43788</v>
      </c>
      <c r="V634" s="23" t="s">
        <v>43789</v>
      </c>
      <c r="W634" s="24" t="s">
        <v>43790</v>
      </c>
      <c r="X634"/>
      <c r="Y634"/>
      <c r="Z634"/>
      <c r="AA634"/>
      <c r="AB634"/>
    </row>
    <row r="635" spans="1:28" x14ac:dyDescent="0.25">
      <c r="A635" s="25" t="s">
        <v>40801</v>
      </c>
      <c r="B635" s="23" t="s">
        <v>40802</v>
      </c>
      <c r="C635" s="21">
        <v>2312.1</v>
      </c>
      <c r="D635" s="21">
        <v>314.03399000000002</v>
      </c>
      <c r="E635" s="21">
        <v>241.738</v>
      </c>
      <c r="F635" s="21">
        <v>2.14</v>
      </c>
      <c r="G635" s="21">
        <v>53.313989999999997</v>
      </c>
      <c r="H635" s="21">
        <v>1.4830000000000001</v>
      </c>
      <c r="I635" s="21">
        <v>136.417</v>
      </c>
      <c r="J635" s="21">
        <v>106.218</v>
      </c>
      <c r="K635" s="21">
        <v>65.23</v>
      </c>
      <c r="L635" s="21">
        <v>1646.56701</v>
      </c>
      <c r="M635" s="21">
        <v>0</v>
      </c>
      <c r="N635" s="21">
        <v>-110.7</v>
      </c>
      <c r="O635" s="21">
        <v>-2.69</v>
      </c>
      <c r="Q635" s="21">
        <v>-14.419790000000001</v>
      </c>
      <c r="R635" s="21">
        <v>0.99</v>
      </c>
      <c r="S635" s="21">
        <v>0.6</v>
      </c>
      <c r="T635" s="21">
        <v>9.8220000000000002E-2</v>
      </c>
      <c r="U635" s="23" t="s">
        <v>43791</v>
      </c>
      <c r="V635" s="23" t="s">
        <v>43792</v>
      </c>
      <c r="W635" s="24" t="s">
        <v>43793</v>
      </c>
      <c r="X635"/>
      <c r="Y635"/>
      <c r="Z635"/>
      <c r="AA635"/>
      <c r="AB635"/>
    </row>
    <row r="636" spans="1:28" x14ac:dyDescent="0.25">
      <c r="A636" s="25" t="s">
        <v>976</v>
      </c>
      <c r="B636" s="23" t="s">
        <v>977</v>
      </c>
      <c r="C636" s="21">
        <v>21628.46</v>
      </c>
      <c r="D636" s="21">
        <v>-1292.40796</v>
      </c>
      <c r="E636" s="21">
        <v>-1461.66004</v>
      </c>
      <c r="F636" s="21">
        <v>1.8</v>
      </c>
      <c r="G636" s="21">
        <v>211.17999</v>
      </c>
      <c r="H636" s="21">
        <v>0</v>
      </c>
      <c r="I636" s="21">
        <v>1663.307</v>
      </c>
      <c r="J636" s="21">
        <v>1246.45703</v>
      </c>
      <c r="K636" s="21">
        <v>2084.8410600000002</v>
      </c>
      <c r="L636" s="21">
        <v>1251.10302</v>
      </c>
      <c r="M636" s="21">
        <v>0</v>
      </c>
      <c r="N636" s="21">
        <v>1322.69299</v>
      </c>
      <c r="O636" s="21">
        <v>1.19</v>
      </c>
      <c r="P636" s="21">
        <v>55.154989999999998</v>
      </c>
      <c r="Q636" s="21">
        <v>1.2298899999999999</v>
      </c>
      <c r="R636" s="21">
        <v>1.47</v>
      </c>
      <c r="S636" s="21">
        <v>1.67</v>
      </c>
      <c r="T636" s="21">
        <v>1.50318</v>
      </c>
      <c r="U636" s="23" t="s">
        <v>43794</v>
      </c>
      <c r="V636" s="23" t="s">
        <v>43795</v>
      </c>
      <c r="W636" s="24" t="s">
        <v>43796</v>
      </c>
      <c r="X636"/>
      <c r="Y636"/>
      <c r="Z636"/>
      <c r="AA636"/>
      <c r="AB636"/>
    </row>
    <row r="637" spans="1:28" x14ac:dyDescent="0.25">
      <c r="A637" s="25" t="s">
        <v>978</v>
      </c>
      <c r="B637" s="23" t="s">
        <v>979</v>
      </c>
      <c r="C637" s="21">
        <v>10996.27</v>
      </c>
      <c r="D637" s="21">
        <v>1848.69299</v>
      </c>
      <c r="E637" s="21">
        <v>1478.96801</v>
      </c>
      <c r="F637" s="21">
        <v>1.44</v>
      </c>
      <c r="G637" s="21">
        <v>79.472989999999996</v>
      </c>
      <c r="H637" s="21">
        <v>2830.9169900000002</v>
      </c>
      <c r="I637" s="21">
        <v>306.221</v>
      </c>
      <c r="J637" s="21">
        <v>2641.4460399999998</v>
      </c>
      <c r="K637" s="21">
        <v>4963.1860299999998</v>
      </c>
      <c r="L637" s="21">
        <v>1540.6070500000001</v>
      </c>
      <c r="M637" s="21">
        <v>0</v>
      </c>
      <c r="N637" s="21">
        <v>2524.6230399999999</v>
      </c>
      <c r="O637" s="21">
        <v>31.01</v>
      </c>
      <c r="P637" s="21">
        <v>35.666989999999998</v>
      </c>
      <c r="Q637" s="21">
        <v>0.5544</v>
      </c>
      <c r="R637" s="21">
        <v>1.96</v>
      </c>
      <c r="S637" s="21">
        <v>0.81</v>
      </c>
      <c r="T637" s="21">
        <v>0.77714000000000005</v>
      </c>
      <c r="U637" s="23" t="s">
        <v>43797</v>
      </c>
      <c r="V637" s="23" t="s">
        <v>43798</v>
      </c>
      <c r="W637" s="24" t="s">
        <v>43799</v>
      </c>
      <c r="X637"/>
      <c r="Y637"/>
      <c r="Z637"/>
      <c r="AA637"/>
      <c r="AB637"/>
    </row>
    <row r="638" spans="1:28" x14ac:dyDescent="0.25">
      <c r="A638" s="25" t="s">
        <v>980</v>
      </c>
      <c r="B638" s="23" t="s">
        <v>981</v>
      </c>
      <c r="C638" s="21">
        <v>7901.22</v>
      </c>
      <c r="D638" s="21">
        <v>320.72197999999997</v>
      </c>
      <c r="E638" s="21">
        <v>215.673</v>
      </c>
      <c r="F638" s="21">
        <v>1</v>
      </c>
      <c r="G638" s="21">
        <v>243.59299999999999</v>
      </c>
      <c r="H638" s="21">
        <v>23.54899</v>
      </c>
      <c r="I638" s="21">
        <v>477.41198000000003</v>
      </c>
      <c r="J638" s="21">
        <v>277.51799999999997</v>
      </c>
      <c r="K638" s="21">
        <v>1310.8940399999999</v>
      </c>
      <c r="L638" s="21">
        <v>0</v>
      </c>
      <c r="M638" s="21">
        <v>0</v>
      </c>
      <c r="N638" s="21">
        <v>2251.0200100000002</v>
      </c>
      <c r="O638" s="21">
        <v>24.67</v>
      </c>
      <c r="P638" s="21">
        <v>0</v>
      </c>
      <c r="Q638" s="21">
        <v>0</v>
      </c>
      <c r="R638" s="21">
        <v>4.66</v>
      </c>
      <c r="S638" s="21">
        <v>4.6399999999999997</v>
      </c>
      <c r="T638" s="21">
        <v>3.7610199999999998</v>
      </c>
      <c r="U638" s="23" t="s">
        <v>43800</v>
      </c>
      <c r="V638" s="23" t="s">
        <v>43801</v>
      </c>
      <c r="W638" s="24" t="s">
        <v>43802</v>
      </c>
      <c r="X638"/>
      <c r="Y638"/>
      <c r="Z638"/>
      <c r="AA638"/>
      <c r="AB638"/>
    </row>
    <row r="639" spans="1:28" x14ac:dyDescent="0.25">
      <c r="A639" s="25" t="s">
        <v>983</v>
      </c>
      <c r="B639" s="23" t="s">
        <v>984</v>
      </c>
      <c r="C639" s="21">
        <v>2908.34</v>
      </c>
      <c r="D639" s="21">
        <v>152.58000000000001</v>
      </c>
      <c r="E639" s="21">
        <v>144.95099999999999</v>
      </c>
      <c r="F639" s="21">
        <v>1.01</v>
      </c>
      <c r="G639" s="21">
        <v>240.44598999999999</v>
      </c>
      <c r="H639" s="21">
        <v>0</v>
      </c>
      <c r="I639" s="21">
        <v>51.442999999999998</v>
      </c>
      <c r="J639" s="21">
        <v>422.27199999999999</v>
      </c>
      <c r="K639" s="21">
        <v>767.82799999999997</v>
      </c>
      <c r="L639" s="21">
        <v>3.3929900000000002</v>
      </c>
      <c r="M639" s="21">
        <v>0</v>
      </c>
      <c r="N639" s="21">
        <v>399.61998999999997</v>
      </c>
      <c r="O639" s="21">
        <v>1.36</v>
      </c>
      <c r="P639" s="21">
        <v>0.81830000000000003</v>
      </c>
      <c r="Q639" s="21">
        <v>8.2500000000000004E-3</v>
      </c>
      <c r="R639" s="21">
        <v>1.75</v>
      </c>
      <c r="S639" s="21">
        <v>1.82</v>
      </c>
      <c r="T639" s="21">
        <v>1.24891</v>
      </c>
      <c r="U639" s="23" t="s">
        <v>43803</v>
      </c>
      <c r="V639" s="23" t="s">
        <v>43804</v>
      </c>
      <c r="W639" s="24" t="s">
        <v>43805</v>
      </c>
      <c r="X639"/>
      <c r="Y639"/>
      <c r="Z639"/>
      <c r="AA639"/>
      <c r="AB639"/>
    </row>
    <row r="640" spans="1:28" x14ac:dyDescent="0.25">
      <c r="A640" s="25" t="s">
        <v>986</v>
      </c>
      <c r="B640" s="23" t="s">
        <v>987</v>
      </c>
      <c r="C640" s="21">
        <v>31157.95</v>
      </c>
      <c r="D640" s="21">
        <v>2335.2949199999998</v>
      </c>
      <c r="E640" s="21">
        <v>711.00701000000004</v>
      </c>
      <c r="F640" s="21">
        <v>0.52</v>
      </c>
      <c r="G640" s="21">
        <v>969.29199000000006</v>
      </c>
      <c r="H640" s="21">
        <v>0</v>
      </c>
      <c r="I640" s="21">
        <v>9208.4970699999994</v>
      </c>
      <c r="J640" s="21">
        <v>2232.6010700000002</v>
      </c>
      <c r="K640" s="21">
        <v>1111.06494</v>
      </c>
      <c r="L640" s="21">
        <v>16596.800780000001</v>
      </c>
      <c r="M640" s="21">
        <v>731.69</v>
      </c>
      <c r="N640" s="21">
        <v>17375.771479999999</v>
      </c>
      <c r="O640" s="21">
        <v>58.26</v>
      </c>
      <c r="P640" s="21">
        <v>52.186999999999998</v>
      </c>
      <c r="Q640" s="21">
        <v>1.0531699999999999</v>
      </c>
      <c r="R640" s="21">
        <v>0.62</v>
      </c>
      <c r="S640" s="21">
        <v>0.5</v>
      </c>
      <c r="T640" s="21">
        <v>6.3500000000000001E-2</v>
      </c>
      <c r="U640" s="23" t="s">
        <v>43806</v>
      </c>
      <c r="V640" s="23" t="s">
        <v>43807</v>
      </c>
      <c r="W640" s="24" t="s">
        <v>43808</v>
      </c>
      <c r="X640"/>
      <c r="Y640"/>
      <c r="Z640"/>
      <c r="AA640"/>
      <c r="AB640"/>
    </row>
    <row r="641" spans="1:28" x14ac:dyDescent="0.25">
      <c r="A641" s="25" t="s">
        <v>988</v>
      </c>
      <c r="B641" s="23" t="s">
        <v>989</v>
      </c>
      <c r="C641" s="21">
        <v>28702.99</v>
      </c>
      <c r="D641" s="21">
        <v>3008.3998999999999</v>
      </c>
      <c r="E641" s="21">
        <v>2235.8998999999999</v>
      </c>
      <c r="F641" s="21">
        <v>0.68</v>
      </c>
      <c r="G641" s="21">
        <v>0</v>
      </c>
      <c r="H641" s="21">
        <v>5449.2997999999998</v>
      </c>
      <c r="I641" s="21">
        <v>5083.1000899999999</v>
      </c>
      <c r="J641" s="21">
        <v>4225.2001899999996</v>
      </c>
      <c r="K641" s="21">
        <v>6367.1000899999999</v>
      </c>
      <c r="L641" s="21">
        <v>3421.6000899999999</v>
      </c>
      <c r="M641" s="21">
        <v>0</v>
      </c>
      <c r="N641" s="21">
        <v>8751.5</v>
      </c>
      <c r="O641" s="21">
        <v>40.380000000000003</v>
      </c>
      <c r="P641" s="21">
        <v>27.77599</v>
      </c>
      <c r="Q641" s="21">
        <v>0.38457999999999998</v>
      </c>
      <c r="R641" s="21">
        <v>1.51</v>
      </c>
      <c r="S641" s="21">
        <v>0.22</v>
      </c>
      <c r="T641" s="21">
        <v>0.21722</v>
      </c>
      <c r="U641" s="23" t="s">
        <v>43809</v>
      </c>
      <c r="V641" s="23" t="s">
        <v>43810</v>
      </c>
      <c r="W641" s="24" t="s">
        <v>43811</v>
      </c>
      <c r="X641"/>
      <c r="Y641"/>
      <c r="Z641"/>
      <c r="AA641"/>
      <c r="AB641"/>
    </row>
    <row r="642" spans="1:28" x14ac:dyDescent="0.25">
      <c r="A642" s="25" t="s">
        <v>990</v>
      </c>
      <c r="B642" s="23" t="s">
        <v>991</v>
      </c>
      <c r="C642" s="21">
        <v>3441.07</v>
      </c>
      <c r="D642" s="21">
        <v>-2076.87012</v>
      </c>
      <c r="E642" s="21">
        <v>-2121.29297</v>
      </c>
      <c r="F642" s="21">
        <v>0.89</v>
      </c>
      <c r="G642" s="21">
        <v>82.46499</v>
      </c>
      <c r="H642" s="21">
        <v>4.3639900000000003</v>
      </c>
      <c r="I642" s="21">
        <v>171.251</v>
      </c>
      <c r="J642" s="21">
        <v>172.96199999999999</v>
      </c>
      <c r="K642" s="21">
        <v>1450.07897</v>
      </c>
      <c r="L642" s="21">
        <v>0</v>
      </c>
      <c r="M642" s="21">
        <v>0</v>
      </c>
      <c r="N642" s="21">
        <v>1736.2769699999999</v>
      </c>
      <c r="O642" s="21">
        <v>0.78</v>
      </c>
      <c r="P642" s="21">
        <v>0</v>
      </c>
      <c r="Q642" s="21">
        <v>0</v>
      </c>
      <c r="R642" s="21">
        <v>6.92</v>
      </c>
      <c r="S642" s="21">
        <v>8.36</v>
      </c>
      <c r="T642" s="21">
        <v>7.88178</v>
      </c>
      <c r="U642" s="23" t="s">
        <v>43812</v>
      </c>
      <c r="V642" s="23" t="s">
        <v>43813</v>
      </c>
      <c r="W642" s="24" t="s">
        <v>43814</v>
      </c>
      <c r="X642"/>
      <c r="Y642"/>
      <c r="Z642"/>
      <c r="AA642"/>
      <c r="AB642"/>
    </row>
    <row r="643" spans="1:28" x14ac:dyDescent="0.25">
      <c r="A643" s="25" t="s">
        <v>992</v>
      </c>
      <c r="B643" s="23" t="s">
        <v>993</v>
      </c>
      <c r="C643" s="21">
        <v>4591.09</v>
      </c>
      <c r="D643" s="21">
        <v>777</v>
      </c>
      <c r="E643" s="21">
        <v>166</v>
      </c>
      <c r="F643" s="21">
        <v>0.96</v>
      </c>
      <c r="G643" s="21">
        <v>271.60000000000002</v>
      </c>
      <c r="H643" s="21">
        <v>0</v>
      </c>
      <c r="I643" s="21">
        <v>8383.2001899999996</v>
      </c>
      <c r="J643" s="21">
        <v>1102.59997</v>
      </c>
      <c r="K643" s="21">
        <v>703.90002000000004</v>
      </c>
      <c r="L643" s="21">
        <v>3552.1999500000002</v>
      </c>
      <c r="M643" s="21">
        <v>0</v>
      </c>
      <c r="N643" s="21">
        <v>3508.3998999999999</v>
      </c>
      <c r="O643" s="21">
        <v>7.88</v>
      </c>
      <c r="P643" s="21">
        <v>50.656999999999996</v>
      </c>
      <c r="Q643" s="21">
        <v>1.02661</v>
      </c>
      <c r="R643" s="21">
        <v>0.62</v>
      </c>
      <c r="S643" s="21">
        <v>0.64</v>
      </c>
      <c r="T643" s="21">
        <v>0.39206999999999997</v>
      </c>
      <c r="U643" s="23" t="s">
        <v>43815</v>
      </c>
      <c r="V643" s="23" t="s">
        <v>43816</v>
      </c>
      <c r="W643" s="24" t="s">
        <v>43817</v>
      </c>
      <c r="X643"/>
      <c r="Y643"/>
      <c r="Z643"/>
      <c r="AA643"/>
      <c r="AB643"/>
    </row>
    <row r="644" spans="1:28" x14ac:dyDescent="0.25">
      <c r="A644" s="25" t="s">
        <v>40803</v>
      </c>
      <c r="B644" s="23" t="s">
        <v>40804</v>
      </c>
      <c r="C644" s="21">
        <v>26805.81</v>
      </c>
      <c r="D644" s="21">
        <v>4477.0927700000002</v>
      </c>
      <c r="E644" s="21">
        <v>4477.0927700000002</v>
      </c>
      <c r="F644" s="21">
        <v>1.26</v>
      </c>
      <c r="G644" s="21">
        <v>203108.90625</v>
      </c>
      <c r="H644" s="21">
        <v>0</v>
      </c>
      <c r="I644" s="21">
        <v>675.58599000000004</v>
      </c>
      <c r="J644" s="21">
        <v>163004.70311999999</v>
      </c>
      <c r="K644" s="21">
        <v>242881.20311999999</v>
      </c>
      <c r="L644" s="21">
        <v>90044.132809999996</v>
      </c>
      <c r="M644" s="21">
        <v>0</v>
      </c>
      <c r="N644" s="21">
        <v>28391.359369999998</v>
      </c>
      <c r="O644" s="21">
        <v>16.22</v>
      </c>
      <c r="P644" s="21">
        <v>77.665000000000006</v>
      </c>
      <c r="Q644" s="21">
        <v>3.4773700000000001</v>
      </c>
      <c r="R644" s="21">
        <v>1.7</v>
      </c>
      <c r="U644" s="23" t="s">
        <v>43818</v>
      </c>
      <c r="V644" s="23" t="s">
        <v>43819</v>
      </c>
      <c r="W644" s="24" t="s">
        <v>43820</v>
      </c>
      <c r="X644"/>
      <c r="Y644"/>
      <c r="Z644"/>
      <c r="AA644"/>
      <c r="AB644"/>
    </row>
    <row r="645" spans="1:28" x14ac:dyDescent="0.25">
      <c r="A645" s="25" t="s">
        <v>40805</v>
      </c>
      <c r="B645" s="23" t="s">
        <v>40806</v>
      </c>
      <c r="C645" s="21">
        <v>3986.68</v>
      </c>
      <c r="D645" s="21">
        <v>2581.06005</v>
      </c>
      <c r="E645" s="21">
        <v>2018.875</v>
      </c>
      <c r="F645" s="21">
        <v>0.6</v>
      </c>
      <c r="G645" s="21">
        <v>1190.08996</v>
      </c>
      <c r="H645" s="21">
        <v>1769.9449400000001</v>
      </c>
      <c r="I645" s="21">
        <v>1171.64501</v>
      </c>
      <c r="J645" s="21">
        <v>21636.449209999999</v>
      </c>
      <c r="K645" s="21">
        <v>27105.630850000001</v>
      </c>
      <c r="L645" s="21">
        <v>2918.8049299999998</v>
      </c>
      <c r="M645" s="21">
        <v>0</v>
      </c>
      <c r="N645" s="21">
        <v>23569.91992</v>
      </c>
      <c r="U645" s="23" t="s">
        <v>43821</v>
      </c>
      <c r="V645" s="23" t="s">
        <v>43822</v>
      </c>
      <c r="W645" s="24" t="s">
        <v>43823</v>
      </c>
      <c r="X645"/>
      <c r="Y645"/>
      <c r="Z645"/>
      <c r="AA645"/>
      <c r="AB645"/>
    </row>
    <row r="646" spans="1:28" x14ac:dyDescent="0.25">
      <c r="A646" s="25" t="s">
        <v>994</v>
      </c>
      <c r="B646" s="23" t="s">
        <v>995</v>
      </c>
      <c r="C646" s="21">
        <v>4169.6400000000003</v>
      </c>
      <c r="D646" s="21">
        <v>-317.22399999999999</v>
      </c>
      <c r="E646" s="21">
        <v>-325.97001</v>
      </c>
      <c r="F646" s="21">
        <v>1.33</v>
      </c>
      <c r="G646" s="21">
        <v>0</v>
      </c>
      <c r="H646" s="21">
        <v>0</v>
      </c>
      <c r="I646" s="21">
        <v>0</v>
      </c>
      <c r="J646" s="21">
        <v>363.92198999999999</v>
      </c>
      <c r="K646" s="21">
        <v>1372.3189600000001</v>
      </c>
      <c r="L646" s="21">
        <v>0</v>
      </c>
      <c r="M646" s="21">
        <v>0</v>
      </c>
      <c r="N646" s="21">
        <v>1042.4300499999999</v>
      </c>
      <c r="O646" s="21">
        <v>7.07</v>
      </c>
      <c r="P646" s="21">
        <v>0</v>
      </c>
      <c r="Q646" s="21">
        <v>0</v>
      </c>
      <c r="R646" s="21">
        <v>3.39</v>
      </c>
      <c r="S646" s="21">
        <v>3.77</v>
      </c>
      <c r="T646" s="21">
        <v>3.7709100000000002</v>
      </c>
      <c r="U646" s="23" t="s">
        <v>43824</v>
      </c>
      <c r="V646" s="23" t="s">
        <v>43825</v>
      </c>
      <c r="W646" s="24" t="s">
        <v>43826</v>
      </c>
      <c r="X646"/>
      <c r="Y646"/>
      <c r="Z646"/>
      <c r="AA646"/>
      <c r="AB646"/>
    </row>
    <row r="647" spans="1:28" x14ac:dyDescent="0.25">
      <c r="A647" s="25" t="s">
        <v>40807</v>
      </c>
      <c r="B647" s="23" t="s">
        <v>40808</v>
      </c>
      <c r="C647" s="21">
        <v>2734.74</v>
      </c>
      <c r="D647" s="21">
        <v>396.66798999999997</v>
      </c>
      <c r="E647" s="21">
        <v>291.37799000000001</v>
      </c>
      <c r="F647" s="21">
        <v>0.01</v>
      </c>
      <c r="G647" s="21">
        <v>31.945989999999998</v>
      </c>
      <c r="H647" s="21">
        <v>296.83499</v>
      </c>
      <c r="I647" s="21">
        <v>13.178000000000001</v>
      </c>
      <c r="J647" s="21">
        <v>367.38400000000001</v>
      </c>
      <c r="K647" s="21">
        <v>395.47</v>
      </c>
      <c r="L647" s="21">
        <v>370.17898000000002</v>
      </c>
      <c r="M647" s="21">
        <v>0</v>
      </c>
      <c r="N647" s="21">
        <v>237.33500000000001</v>
      </c>
      <c r="O647" s="21">
        <v>1.17</v>
      </c>
      <c r="P647" s="21">
        <v>54.198</v>
      </c>
      <c r="Q647" s="21">
        <v>1.1833</v>
      </c>
      <c r="R647" s="21">
        <v>1.06</v>
      </c>
      <c r="S647" s="21">
        <v>0.27</v>
      </c>
      <c r="T647" s="21">
        <v>0.18151999999999999</v>
      </c>
      <c r="U647" s="23" t="s">
        <v>43827</v>
      </c>
      <c r="V647" s="23" t="s">
        <v>43828</v>
      </c>
      <c r="W647" s="24" t="s">
        <v>43829</v>
      </c>
      <c r="X647"/>
      <c r="Y647"/>
      <c r="Z647"/>
      <c r="AA647"/>
      <c r="AB647"/>
    </row>
    <row r="648" spans="1:28" x14ac:dyDescent="0.25">
      <c r="A648" s="25" t="s">
        <v>90</v>
      </c>
      <c r="B648" s="23" t="s">
        <v>996</v>
      </c>
      <c r="C648" s="21">
        <v>3612.42</v>
      </c>
      <c r="F648" s="21">
        <v>0.5</v>
      </c>
      <c r="U648" s="23" t="s">
        <v>90</v>
      </c>
      <c r="V648" s="23" t="s">
        <v>90</v>
      </c>
      <c r="W648" s="24" t="s">
        <v>90</v>
      </c>
      <c r="X648"/>
      <c r="Y648"/>
      <c r="Z648"/>
      <c r="AA648"/>
      <c r="AB648"/>
    </row>
    <row r="649" spans="1:28" x14ac:dyDescent="0.25">
      <c r="A649" s="25" t="s">
        <v>40809</v>
      </c>
      <c r="B649" s="23" t="s">
        <v>40810</v>
      </c>
      <c r="C649" s="21">
        <v>8387.2999999999993</v>
      </c>
      <c r="D649" s="21">
        <v>1595.77099</v>
      </c>
      <c r="E649" s="21">
        <v>1135.86303</v>
      </c>
      <c r="F649" s="21">
        <v>0.56000000000000005</v>
      </c>
      <c r="G649" s="21">
        <v>2467.2490200000002</v>
      </c>
      <c r="H649" s="21">
        <v>1260.41796</v>
      </c>
      <c r="I649" s="21">
        <v>246.93898999999999</v>
      </c>
      <c r="J649" s="21">
        <v>3614.3610800000001</v>
      </c>
      <c r="K649" s="21">
        <v>7162.8359300000002</v>
      </c>
      <c r="L649" s="21">
        <v>1039.11096</v>
      </c>
      <c r="M649" s="21">
        <v>0</v>
      </c>
      <c r="N649" s="21">
        <v>10220.87988</v>
      </c>
      <c r="U649" s="23" t="s">
        <v>43830</v>
      </c>
      <c r="V649" s="23" t="s">
        <v>43831</v>
      </c>
      <c r="W649" s="24" t="s">
        <v>43832</v>
      </c>
      <c r="X649"/>
      <c r="Y649"/>
      <c r="Z649"/>
      <c r="AA649"/>
      <c r="AB649"/>
    </row>
    <row r="650" spans="1:28" x14ac:dyDescent="0.25">
      <c r="A650" s="25" t="s">
        <v>40811</v>
      </c>
      <c r="B650" s="23" t="s">
        <v>40812</v>
      </c>
      <c r="C650" s="21">
        <v>2590.2800000000002</v>
      </c>
      <c r="D650" s="21">
        <v>136.19999000000001</v>
      </c>
      <c r="E650" s="21">
        <v>25.93899</v>
      </c>
      <c r="F650" s="21">
        <v>1.72</v>
      </c>
      <c r="G650" s="21">
        <v>69.351990000000001</v>
      </c>
      <c r="H650" s="21">
        <v>46.238990000000001</v>
      </c>
      <c r="I650" s="21">
        <v>2053.9960900000001</v>
      </c>
      <c r="J650" s="21">
        <v>516.46898999999996</v>
      </c>
      <c r="K650" s="21">
        <v>178.274</v>
      </c>
      <c r="L650" s="21">
        <v>739.05200000000002</v>
      </c>
      <c r="M650" s="21">
        <v>0</v>
      </c>
      <c r="N650" s="21">
        <v>1298.875</v>
      </c>
      <c r="O650" s="21">
        <v>7.78</v>
      </c>
      <c r="P650" s="21">
        <v>37.280990000000003</v>
      </c>
      <c r="Q650" s="21">
        <v>0.59440000000000004</v>
      </c>
      <c r="R650" s="21">
        <v>0.35</v>
      </c>
      <c r="S650" s="21">
        <v>0.26</v>
      </c>
      <c r="T650" s="21">
        <v>0.12136</v>
      </c>
      <c r="U650" s="23" t="s">
        <v>43833</v>
      </c>
      <c r="V650" s="23" t="s">
        <v>43834</v>
      </c>
      <c r="W650" s="24" t="s">
        <v>43835</v>
      </c>
      <c r="X650"/>
      <c r="Y650"/>
      <c r="Z650"/>
      <c r="AA650"/>
      <c r="AB650"/>
    </row>
    <row r="651" spans="1:28" x14ac:dyDescent="0.25">
      <c r="A651" s="25" t="s">
        <v>997</v>
      </c>
      <c r="B651" s="23" t="s">
        <v>998</v>
      </c>
      <c r="C651" s="21">
        <v>3339.96</v>
      </c>
      <c r="D651" s="21">
        <v>381.113</v>
      </c>
      <c r="E651" s="21">
        <v>182.27</v>
      </c>
      <c r="F651" s="21">
        <v>0.83</v>
      </c>
      <c r="G651" s="21">
        <v>116.47599</v>
      </c>
      <c r="H651" s="21">
        <v>0</v>
      </c>
      <c r="I651" s="21">
        <v>0</v>
      </c>
      <c r="J651" s="21">
        <v>92.111000000000004</v>
      </c>
      <c r="K651" s="21">
        <v>124.206</v>
      </c>
      <c r="L651" s="21">
        <v>1818.1169400000001</v>
      </c>
      <c r="M651" s="21">
        <v>0</v>
      </c>
      <c r="N651" s="21">
        <v>2993.8510700000002</v>
      </c>
      <c r="O651" s="21">
        <v>12.66</v>
      </c>
      <c r="P651" s="21">
        <v>36.909990000000001</v>
      </c>
      <c r="Q651" s="21">
        <v>0.58396999999999999</v>
      </c>
      <c r="R651" s="21">
        <v>1.47</v>
      </c>
      <c r="S651" s="21">
        <v>1.35</v>
      </c>
      <c r="T651" s="21">
        <v>8.3919999999999995E-2</v>
      </c>
      <c r="U651" s="23" t="s">
        <v>43836</v>
      </c>
      <c r="V651" s="23" t="s">
        <v>43837</v>
      </c>
      <c r="W651" s="24" t="s">
        <v>43838</v>
      </c>
      <c r="X651"/>
      <c r="Y651"/>
      <c r="Z651"/>
      <c r="AA651"/>
      <c r="AB651"/>
    </row>
    <row r="652" spans="1:28" x14ac:dyDescent="0.25">
      <c r="A652" s="25" t="s">
        <v>999</v>
      </c>
      <c r="B652" s="23" t="s">
        <v>1000</v>
      </c>
      <c r="C652" s="21">
        <v>3744.34</v>
      </c>
      <c r="D652" s="21">
        <v>80.085989999999995</v>
      </c>
      <c r="E652" s="21">
        <v>-16.010999999999999</v>
      </c>
      <c r="F652" s="21">
        <v>1.2</v>
      </c>
      <c r="G652" s="21">
        <v>53.832999999999998</v>
      </c>
      <c r="H652" s="21">
        <v>0</v>
      </c>
      <c r="I652" s="21">
        <v>432.64598999999998</v>
      </c>
      <c r="J652" s="21">
        <v>164.27</v>
      </c>
      <c r="K652" s="21">
        <v>946.55200000000002</v>
      </c>
      <c r="L652" s="21">
        <v>1470.27001</v>
      </c>
      <c r="M652" s="21">
        <v>0</v>
      </c>
      <c r="N652" s="21">
        <v>51.09</v>
      </c>
      <c r="O652" s="21">
        <v>-2.4500000000000002</v>
      </c>
      <c r="P652" s="21">
        <v>96.641990000000007</v>
      </c>
      <c r="Q652" s="21">
        <v>-6.7637099999999997</v>
      </c>
      <c r="R652" s="21">
        <v>3.75</v>
      </c>
      <c r="S652" s="21">
        <v>5.76</v>
      </c>
      <c r="T652" s="21">
        <v>5.4344599999999996</v>
      </c>
      <c r="U652" s="23" t="s">
        <v>43839</v>
      </c>
      <c r="V652" s="23" t="s">
        <v>43840</v>
      </c>
      <c r="W652" s="24" t="s">
        <v>43841</v>
      </c>
      <c r="X652"/>
      <c r="Y652"/>
      <c r="Z652"/>
      <c r="AA652"/>
      <c r="AB652"/>
    </row>
    <row r="653" spans="1:28" x14ac:dyDescent="0.25">
      <c r="A653" s="25" t="s">
        <v>1001</v>
      </c>
      <c r="B653" s="23" t="s">
        <v>1002</v>
      </c>
      <c r="C653" s="21">
        <v>6610.88</v>
      </c>
      <c r="D653" s="21">
        <v>155.339</v>
      </c>
      <c r="E653" s="21">
        <v>133.15600000000001</v>
      </c>
      <c r="F653" s="21">
        <v>0.86</v>
      </c>
      <c r="G653" s="21">
        <v>107.04698999999999</v>
      </c>
      <c r="H653" s="21">
        <v>0</v>
      </c>
      <c r="I653" s="21">
        <v>99.775999999999996</v>
      </c>
      <c r="J653" s="21">
        <v>139.50700000000001</v>
      </c>
      <c r="K653" s="21">
        <v>975.45299999999997</v>
      </c>
      <c r="L653" s="21">
        <v>0</v>
      </c>
      <c r="M653" s="21">
        <v>0</v>
      </c>
      <c r="N653" s="21">
        <v>966.11602000000005</v>
      </c>
      <c r="O653" s="21">
        <v>4.9800000000000004</v>
      </c>
      <c r="P653" s="21">
        <v>0</v>
      </c>
      <c r="Q653" s="21">
        <v>0</v>
      </c>
      <c r="R653" s="21">
        <v>6.99</v>
      </c>
      <c r="S653" s="21">
        <v>6.99</v>
      </c>
      <c r="T653" s="21">
        <v>6.2248200000000002</v>
      </c>
      <c r="U653" s="23" t="s">
        <v>43842</v>
      </c>
      <c r="V653" s="23" t="s">
        <v>43843</v>
      </c>
      <c r="W653" s="24" t="s">
        <v>43844</v>
      </c>
      <c r="X653"/>
      <c r="Y653"/>
      <c r="Z653"/>
      <c r="AA653"/>
      <c r="AB653"/>
    </row>
    <row r="654" spans="1:28" x14ac:dyDescent="0.25">
      <c r="A654" s="25" t="s">
        <v>1003</v>
      </c>
      <c r="B654" s="23" t="s">
        <v>1004</v>
      </c>
      <c r="C654" s="21">
        <v>11647.4</v>
      </c>
      <c r="D654" s="21">
        <v>192.77798999999999</v>
      </c>
      <c r="E654" s="21">
        <v>-83.492000000000004</v>
      </c>
      <c r="F654" s="21">
        <v>0.96</v>
      </c>
      <c r="G654" s="21">
        <v>516.91399999999999</v>
      </c>
      <c r="H654" s="21">
        <v>0</v>
      </c>
      <c r="I654" s="21">
        <v>423.89897999999999</v>
      </c>
      <c r="J654" s="21">
        <v>2208.3220200000001</v>
      </c>
      <c r="K654" s="21">
        <v>1631.0040200000001</v>
      </c>
      <c r="L654" s="21">
        <v>0</v>
      </c>
      <c r="M654" s="21">
        <v>0</v>
      </c>
      <c r="N654" s="21">
        <v>617.28697999999997</v>
      </c>
      <c r="O654" s="21">
        <v>3.07</v>
      </c>
      <c r="P654" s="21">
        <v>0</v>
      </c>
      <c r="Q654" s="21">
        <v>0</v>
      </c>
      <c r="R654" s="21">
        <v>0.74</v>
      </c>
      <c r="S654" s="21">
        <v>0.74</v>
      </c>
      <c r="T654" s="21">
        <v>0.50448999999999999</v>
      </c>
      <c r="U654" s="23" t="s">
        <v>43845</v>
      </c>
      <c r="V654" s="23" t="s">
        <v>43846</v>
      </c>
      <c r="W654" s="24" t="s">
        <v>43847</v>
      </c>
      <c r="X654"/>
      <c r="Y654"/>
      <c r="Z654"/>
      <c r="AA654"/>
      <c r="AB654"/>
    </row>
    <row r="655" spans="1:28" x14ac:dyDescent="0.25">
      <c r="A655" s="25" t="s">
        <v>1005</v>
      </c>
      <c r="B655" s="23" t="s">
        <v>1006</v>
      </c>
      <c r="C655" s="21">
        <v>5832</v>
      </c>
      <c r="D655" s="21">
        <v>1217.51</v>
      </c>
      <c r="E655" s="21">
        <v>979.99199999999996</v>
      </c>
      <c r="F655" s="21">
        <v>2.2599999999999998</v>
      </c>
      <c r="G655" s="21">
        <v>534.79796999999996</v>
      </c>
      <c r="H655" s="21">
        <v>1752.385</v>
      </c>
      <c r="I655" s="21">
        <v>567.24297999999999</v>
      </c>
      <c r="J655" s="21">
        <v>1900.2209399999999</v>
      </c>
      <c r="K655" s="21">
        <v>2586.8349600000001</v>
      </c>
      <c r="L655" s="21">
        <v>2089.6079100000002</v>
      </c>
      <c r="M655" s="21">
        <v>0</v>
      </c>
      <c r="N655" s="21">
        <v>413.28500000000003</v>
      </c>
      <c r="O655" s="21">
        <v>5.51</v>
      </c>
      <c r="P655" s="21">
        <v>82.757999999999996</v>
      </c>
      <c r="Q655" s="21">
        <v>4.7996800000000004</v>
      </c>
      <c r="R655" s="21">
        <v>1.34</v>
      </c>
      <c r="S655" s="21">
        <v>0.44</v>
      </c>
      <c r="T655" s="21">
        <v>0.15769</v>
      </c>
      <c r="U655" s="23" t="s">
        <v>43848</v>
      </c>
      <c r="V655" s="23" t="s">
        <v>43849</v>
      </c>
      <c r="W655" s="24" t="s">
        <v>43850</v>
      </c>
      <c r="X655"/>
      <c r="Y655"/>
      <c r="Z655"/>
      <c r="AA655"/>
      <c r="AB655"/>
    </row>
    <row r="656" spans="1:28" x14ac:dyDescent="0.25">
      <c r="A656" s="25" t="s">
        <v>40813</v>
      </c>
      <c r="B656" s="23" t="s">
        <v>40814</v>
      </c>
      <c r="C656" s="21">
        <v>2130.98</v>
      </c>
      <c r="D656" s="21">
        <v>419.82299</v>
      </c>
      <c r="E656" s="21">
        <v>331.52800999999999</v>
      </c>
      <c r="F656" s="21">
        <v>1.6</v>
      </c>
      <c r="G656" s="21">
        <v>392.83999</v>
      </c>
      <c r="H656" s="21">
        <v>406.82799999999997</v>
      </c>
      <c r="I656" s="21">
        <v>205.92399</v>
      </c>
      <c r="J656" s="21">
        <v>348.93301000000002</v>
      </c>
      <c r="K656" s="21">
        <v>1163.6400100000001</v>
      </c>
      <c r="L656" s="21">
        <v>866.11602000000005</v>
      </c>
      <c r="M656" s="21">
        <v>0</v>
      </c>
      <c r="N656" s="21">
        <v>742.78197999999998</v>
      </c>
      <c r="O656" s="21">
        <v>35.14</v>
      </c>
      <c r="P656" s="21">
        <v>58.791989999999998</v>
      </c>
      <c r="Q656" s="21">
        <v>1.42672</v>
      </c>
      <c r="R656" s="21">
        <v>3.39</v>
      </c>
      <c r="S656" s="21">
        <v>2.17</v>
      </c>
      <c r="T656" s="21">
        <v>1.0430900000000001</v>
      </c>
      <c r="U656" s="23" t="s">
        <v>43851</v>
      </c>
      <c r="V656" s="23" t="s">
        <v>43852</v>
      </c>
      <c r="W656" s="24" t="s">
        <v>43853</v>
      </c>
      <c r="X656"/>
      <c r="Y656"/>
      <c r="Z656"/>
      <c r="AA656"/>
      <c r="AB656"/>
    </row>
    <row r="657" spans="1:28" x14ac:dyDescent="0.25">
      <c r="A657" s="25" t="s">
        <v>40815</v>
      </c>
      <c r="B657" s="23" t="s">
        <v>40816</v>
      </c>
      <c r="C657" s="21">
        <v>2559</v>
      </c>
      <c r="D657" s="21">
        <v>216.46</v>
      </c>
      <c r="E657" s="21">
        <v>171.78299999999999</v>
      </c>
      <c r="F657" s="21">
        <v>0.56000000000000005</v>
      </c>
      <c r="G657" s="21">
        <v>427.38499999999999</v>
      </c>
      <c r="H657" s="21">
        <v>755.90099999999995</v>
      </c>
      <c r="I657" s="21">
        <v>765.44395999999995</v>
      </c>
      <c r="J657" s="21">
        <v>678.29498000000001</v>
      </c>
      <c r="K657" s="21">
        <v>1269.1199899999999</v>
      </c>
      <c r="L657" s="21">
        <v>482.46397999999999</v>
      </c>
      <c r="M657" s="21">
        <v>0</v>
      </c>
      <c r="N657" s="21">
        <v>1042.6309799999999</v>
      </c>
      <c r="O657" s="21">
        <v>33.340000000000003</v>
      </c>
      <c r="P657" s="21">
        <v>31.364989999999999</v>
      </c>
      <c r="Q657" s="21">
        <v>0.45698</v>
      </c>
      <c r="R657" s="21">
        <v>1.96</v>
      </c>
      <c r="S657" s="21">
        <v>0.76</v>
      </c>
      <c r="T657" s="21">
        <v>0.12654000000000001</v>
      </c>
      <c r="U657" s="23" t="s">
        <v>43854</v>
      </c>
      <c r="V657" s="23" t="s">
        <v>43855</v>
      </c>
      <c r="W657" s="24" t="s">
        <v>43856</v>
      </c>
      <c r="X657"/>
      <c r="Y657"/>
      <c r="Z657"/>
      <c r="AA657"/>
      <c r="AB657"/>
    </row>
    <row r="658" spans="1:28" x14ac:dyDescent="0.25">
      <c r="A658" s="25" t="s">
        <v>1007</v>
      </c>
      <c r="B658" s="23" t="s">
        <v>1008</v>
      </c>
      <c r="C658" s="21">
        <v>19282.7</v>
      </c>
      <c r="D658" s="21">
        <v>1711.49902</v>
      </c>
      <c r="E658" s="21">
        <v>1403.9610499999999</v>
      </c>
      <c r="F658" s="21">
        <v>1.35</v>
      </c>
      <c r="G658" s="21">
        <v>1516.8709699999999</v>
      </c>
      <c r="H658" s="21">
        <v>1366.6080300000001</v>
      </c>
      <c r="I658" s="21">
        <v>6003.2290000000003</v>
      </c>
      <c r="J658" s="21">
        <v>2773.2739200000001</v>
      </c>
      <c r="K658" s="21">
        <v>3423.4650799999999</v>
      </c>
      <c r="L658" s="21">
        <v>2942.5129299999999</v>
      </c>
      <c r="M658" s="21">
        <v>0</v>
      </c>
      <c r="N658" s="21">
        <v>4286.3662100000001</v>
      </c>
      <c r="O658" s="21">
        <v>31.9</v>
      </c>
      <c r="P658" s="21">
        <v>39.9</v>
      </c>
      <c r="Q658" s="21">
        <v>0.66388999999999998</v>
      </c>
      <c r="R658" s="21">
        <v>1.32</v>
      </c>
      <c r="S658" s="21">
        <v>0.74</v>
      </c>
      <c r="T658" s="21">
        <v>0.19470999999999999</v>
      </c>
      <c r="U658" s="23" t="s">
        <v>43857</v>
      </c>
      <c r="V658" s="23" t="s">
        <v>43858</v>
      </c>
      <c r="W658" s="24" t="s">
        <v>43859</v>
      </c>
      <c r="X658"/>
      <c r="Y658"/>
      <c r="Z658"/>
      <c r="AA658"/>
      <c r="AB658"/>
    </row>
    <row r="659" spans="1:28" x14ac:dyDescent="0.25">
      <c r="A659" s="25" t="s">
        <v>1009</v>
      </c>
      <c r="B659" s="23" t="s">
        <v>1010</v>
      </c>
      <c r="C659" s="21">
        <v>36426.71</v>
      </c>
      <c r="D659" s="21">
        <v>9510</v>
      </c>
      <c r="E659" s="21">
        <v>6752</v>
      </c>
      <c r="F659" s="21">
        <v>1.32</v>
      </c>
      <c r="G659" s="21">
        <v>7755</v>
      </c>
      <c r="H659" s="21">
        <v>6988</v>
      </c>
      <c r="I659" s="21">
        <v>11086</v>
      </c>
      <c r="J659" s="21">
        <v>11331</v>
      </c>
      <c r="K659" s="21">
        <v>20477</v>
      </c>
      <c r="L659" s="21">
        <v>14698</v>
      </c>
      <c r="M659" s="21">
        <v>0</v>
      </c>
      <c r="N659" s="21">
        <v>21247</v>
      </c>
      <c r="O659" s="21">
        <v>29.29</v>
      </c>
      <c r="P659" s="21">
        <v>41.57199</v>
      </c>
      <c r="Q659" s="21">
        <v>0.71150999999999998</v>
      </c>
      <c r="R659" s="21">
        <v>1.85</v>
      </c>
      <c r="S659" s="21">
        <v>1.19</v>
      </c>
      <c r="T659" s="21">
        <v>0.50604000000000005</v>
      </c>
      <c r="U659" s="23" t="s">
        <v>43860</v>
      </c>
      <c r="V659" s="23" t="s">
        <v>43861</v>
      </c>
      <c r="W659" s="24" t="s">
        <v>43862</v>
      </c>
      <c r="X659"/>
      <c r="Y659"/>
      <c r="Z659"/>
      <c r="AA659"/>
      <c r="AB659"/>
    </row>
    <row r="660" spans="1:28" x14ac:dyDescent="0.25">
      <c r="A660" s="25" t="s">
        <v>1011</v>
      </c>
      <c r="B660" s="23" t="s">
        <v>1012</v>
      </c>
      <c r="C660" s="21">
        <v>11337.43</v>
      </c>
      <c r="D660" s="21">
        <v>899.89598999999998</v>
      </c>
      <c r="E660" s="21">
        <v>674.79699000000005</v>
      </c>
      <c r="F660" s="21">
        <v>0.66</v>
      </c>
      <c r="G660" s="21">
        <v>946.77697000000001</v>
      </c>
      <c r="H660" s="21">
        <v>0</v>
      </c>
      <c r="I660" s="21">
        <v>2841.1369599999998</v>
      </c>
      <c r="J660" s="21">
        <v>1252.6800499999999</v>
      </c>
      <c r="K660" s="21">
        <v>2003.14697</v>
      </c>
      <c r="L660" s="21">
        <v>783.49499000000003</v>
      </c>
      <c r="M660" s="21">
        <v>0</v>
      </c>
      <c r="N660" s="21">
        <v>3560.2780699999998</v>
      </c>
      <c r="O660" s="21">
        <v>30.04</v>
      </c>
      <c r="P660" s="21">
        <v>17.419</v>
      </c>
      <c r="Q660" s="21">
        <v>0.21092</v>
      </c>
      <c r="R660" s="21">
        <v>1.59</v>
      </c>
      <c r="S660" s="21">
        <v>1.6</v>
      </c>
      <c r="T660" s="21">
        <v>0.84328000000000003</v>
      </c>
      <c r="U660" s="23" t="s">
        <v>43863</v>
      </c>
      <c r="V660" s="23" t="s">
        <v>43864</v>
      </c>
      <c r="W660" s="24" t="s">
        <v>43865</v>
      </c>
      <c r="X660"/>
      <c r="Y660"/>
      <c r="Z660"/>
      <c r="AA660"/>
      <c r="AB660"/>
    </row>
    <row r="661" spans="1:28" x14ac:dyDescent="0.25">
      <c r="A661" s="25" t="s">
        <v>1013</v>
      </c>
      <c r="B661" s="23" t="s">
        <v>1014</v>
      </c>
      <c r="C661" s="21">
        <v>10525.02</v>
      </c>
      <c r="D661" s="21">
        <v>856.98297000000002</v>
      </c>
      <c r="E661" s="21">
        <v>771.08696999999995</v>
      </c>
      <c r="F661" s="21">
        <v>0.79</v>
      </c>
      <c r="G661" s="21">
        <v>257.49200000000002</v>
      </c>
      <c r="H661" s="21">
        <v>81.569990000000004</v>
      </c>
      <c r="I661" s="21">
        <v>11.76299</v>
      </c>
      <c r="J661" s="21">
        <v>536.62097000000006</v>
      </c>
      <c r="K661" s="21">
        <v>790.65399000000002</v>
      </c>
      <c r="L661" s="21">
        <v>4967.4199200000003</v>
      </c>
      <c r="M661" s="21">
        <v>0</v>
      </c>
      <c r="N661" s="21">
        <v>-4189.06495</v>
      </c>
      <c r="O661" s="21">
        <v>-117.48</v>
      </c>
      <c r="Q661" s="21">
        <v>-1.19353</v>
      </c>
      <c r="R661" s="21">
        <v>1.49</v>
      </c>
      <c r="S661" s="21">
        <v>1.32</v>
      </c>
      <c r="T661" s="21">
        <v>0.84153999999999995</v>
      </c>
      <c r="U661" s="23" t="s">
        <v>43866</v>
      </c>
      <c r="V661" s="23" t="s">
        <v>43867</v>
      </c>
      <c r="W661" s="24" t="s">
        <v>43868</v>
      </c>
      <c r="X661"/>
      <c r="Y661"/>
      <c r="Z661"/>
      <c r="AA661"/>
      <c r="AB661"/>
    </row>
    <row r="662" spans="1:28" x14ac:dyDescent="0.25">
      <c r="A662" s="25" t="s">
        <v>40817</v>
      </c>
      <c r="B662" s="23" t="s">
        <v>40818</v>
      </c>
      <c r="C662" s="21">
        <v>2820.83</v>
      </c>
      <c r="D662" s="21">
        <v>3149.5129299999999</v>
      </c>
      <c r="E662" s="21">
        <v>3042.4160099999999</v>
      </c>
      <c r="F662" s="21">
        <v>0.52</v>
      </c>
      <c r="G662" s="21">
        <v>1.7989999999999999E-2</v>
      </c>
      <c r="H662" s="21">
        <v>169.51698999999999</v>
      </c>
      <c r="I662" s="21">
        <v>0</v>
      </c>
      <c r="J662" s="21">
        <v>736.54199000000006</v>
      </c>
      <c r="K662" s="21">
        <v>4889.1630800000003</v>
      </c>
      <c r="L662" s="21">
        <v>0</v>
      </c>
      <c r="M662" s="21">
        <v>0</v>
      </c>
      <c r="N662" s="21">
        <v>6604.6059500000001</v>
      </c>
      <c r="O662" s="21">
        <v>93.73</v>
      </c>
      <c r="P662" s="21">
        <v>0</v>
      </c>
      <c r="Q662" s="21">
        <v>0</v>
      </c>
      <c r="R662" s="21">
        <v>5.52</v>
      </c>
      <c r="S662" s="21">
        <v>6.41</v>
      </c>
      <c r="T662" s="21">
        <v>6.4078099999999996</v>
      </c>
      <c r="U662" s="23" t="s">
        <v>43869</v>
      </c>
      <c r="V662" s="23" t="s">
        <v>43870</v>
      </c>
      <c r="W662" s="24" t="s">
        <v>43871</v>
      </c>
      <c r="X662"/>
      <c r="Y662"/>
      <c r="Z662"/>
      <c r="AA662"/>
      <c r="AB662"/>
    </row>
    <row r="663" spans="1:28" x14ac:dyDescent="0.25">
      <c r="A663" s="25" t="s">
        <v>1015</v>
      </c>
      <c r="B663" s="23" t="s">
        <v>1016</v>
      </c>
      <c r="C663" s="21">
        <v>19474.48</v>
      </c>
      <c r="D663" s="21">
        <v>1530.59997</v>
      </c>
      <c r="E663" s="21">
        <v>1162.1999499999999</v>
      </c>
      <c r="F663" s="21">
        <v>1.24</v>
      </c>
      <c r="G663" s="21">
        <v>72</v>
      </c>
      <c r="H663" s="21">
        <v>270.60000000000002</v>
      </c>
      <c r="I663" s="21">
        <v>1843.6999499999999</v>
      </c>
      <c r="J663" s="21">
        <v>1847.5</v>
      </c>
      <c r="K663" s="21">
        <v>1179.40002</v>
      </c>
      <c r="L663" s="21">
        <v>901</v>
      </c>
      <c r="M663" s="21">
        <v>0</v>
      </c>
      <c r="N663" s="21">
        <v>2198.1999500000002</v>
      </c>
      <c r="O663" s="21">
        <v>16.899999999999999</v>
      </c>
      <c r="P663" s="21">
        <v>30.117999999999999</v>
      </c>
      <c r="Q663" s="21">
        <v>0.43097999999999997</v>
      </c>
      <c r="R663" s="21">
        <v>0.46</v>
      </c>
      <c r="U663" s="23" t="s">
        <v>43872</v>
      </c>
      <c r="V663" s="23" t="s">
        <v>43873</v>
      </c>
      <c r="W663" s="24" t="s">
        <v>43874</v>
      </c>
      <c r="X663"/>
      <c r="Y663"/>
      <c r="Z663"/>
      <c r="AA663"/>
      <c r="AB663"/>
    </row>
    <row r="664" spans="1:28" x14ac:dyDescent="0.25">
      <c r="A664" s="25" t="s">
        <v>1017</v>
      </c>
      <c r="B664" s="23" t="s">
        <v>1018</v>
      </c>
      <c r="C664" s="21">
        <v>4149.8999999999996</v>
      </c>
      <c r="D664" s="21">
        <v>624</v>
      </c>
      <c r="E664" s="21">
        <v>559</v>
      </c>
      <c r="F664" s="21">
        <v>0.87</v>
      </c>
      <c r="G664" s="21">
        <v>166</v>
      </c>
      <c r="H664" s="21">
        <v>319</v>
      </c>
      <c r="I664" s="21">
        <v>1408</v>
      </c>
      <c r="J664" s="21">
        <v>1042</v>
      </c>
      <c r="K664" s="21">
        <v>1707</v>
      </c>
      <c r="L664" s="21">
        <v>365</v>
      </c>
      <c r="M664" s="21">
        <v>0</v>
      </c>
      <c r="N664" s="21">
        <v>2127</v>
      </c>
      <c r="O664" s="21">
        <v>8.2200000000000006</v>
      </c>
      <c r="P664" s="21">
        <v>14.382999999999999</v>
      </c>
      <c r="Q664" s="21">
        <v>0.16797999999999999</v>
      </c>
      <c r="R664" s="21">
        <v>1.68</v>
      </c>
      <c r="S664" s="21">
        <v>1.33</v>
      </c>
      <c r="T664" s="21">
        <v>1.1727399999999999</v>
      </c>
      <c r="U664" s="23" t="s">
        <v>43875</v>
      </c>
      <c r="V664" s="23" t="s">
        <v>43876</v>
      </c>
      <c r="W664" s="24" t="s">
        <v>43877</v>
      </c>
      <c r="X664"/>
      <c r="Y664"/>
      <c r="Z664"/>
      <c r="AA664"/>
      <c r="AB664"/>
    </row>
    <row r="665" spans="1:28" x14ac:dyDescent="0.25">
      <c r="A665" s="25" t="s">
        <v>1019</v>
      </c>
      <c r="B665" s="23" t="s">
        <v>1020</v>
      </c>
      <c r="C665" s="21">
        <v>4321.38</v>
      </c>
      <c r="D665" s="21">
        <v>337.5</v>
      </c>
      <c r="E665" s="21">
        <v>182.43600000000001</v>
      </c>
      <c r="F665" s="21">
        <v>0.82</v>
      </c>
      <c r="G665" s="21">
        <v>194.96298999999999</v>
      </c>
      <c r="H665" s="21">
        <v>72.040000000000006</v>
      </c>
      <c r="I665" s="21">
        <v>3042.96801</v>
      </c>
      <c r="J665" s="21">
        <v>505.41798999999997</v>
      </c>
      <c r="K665" s="21">
        <v>571.40997000000004</v>
      </c>
      <c r="L665" s="21">
        <v>2705.2809999999999</v>
      </c>
      <c r="M665" s="21">
        <v>0</v>
      </c>
      <c r="N665" s="21">
        <v>1653.5689600000001</v>
      </c>
      <c r="O665" s="21">
        <v>10.15</v>
      </c>
      <c r="P665" s="21">
        <v>62.372999999999998</v>
      </c>
      <c r="Q665" s="21">
        <v>1.6576900000000001</v>
      </c>
      <c r="R665" s="21">
        <v>1.1399999999999999</v>
      </c>
      <c r="S665" s="21">
        <v>0.99</v>
      </c>
      <c r="T665" s="21">
        <v>0.60228000000000004</v>
      </c>
      <c r="U665" s="23" t="s">
        <v>43878</v>
      </c>
      <c r="V665" s="23" t="s">
        <v>43879</v>
      </c>
      <c r="W665" s="24" t="s">
        <v>43880</v>
      </c>
      <c r="X665"/>
      <c r="Y665"/>
      <c r="Z665"/>
      <c r="AA665"/>
      <c r="AB665"/>
    </row>
    <row r="666" spans="1:28" x14ac:dyDescent="0.25">
      <c r="A666" s="25" t="s">
        <v>40819</v>
      </c>
      <c r="B666" s="23" t="s">
        <v>40820</v>
      </c>
      <c r="C666" s="21">
        <v>16117.62</v>
      </c>
      <c r="D666" s="21">
        <v>897.13800000000003</v>
      </c>
      <c r="E666" s="21">
        <v>821.03399000000002</v>
      </c>
      <c r="F666" s="21">
        <v>1.1299999999999999</v>
      </c>
      <c r="G666" s="21">
        <v>326.00698</v>
      </c>
      <c r="H666" s="21">
        <v>717.07299</v>
      </c>
      <c r="I666" s="21">
        <v>2.278</v>
      </c>
      <c r="J666" s="21">
        <v>977.67400999999995</v>
      </c>
      <c r="K666" s="21">
        <v>2179.9040500000001</v>
      </c>
      <c r="L666" s="21">
        <v>0</v>
      </c>
      <c r="M666" s="21">
        <v>0</v>
      </c>
      <c r="N666" s="21">
        <v>2614.9270000000001</v>
      </c>
      <c r="O666" s="21">
        <v>2.2999999999999998</v>
      </c>
      <c r="R666" s="21">
        <v>2.48</v>
      </c>
      <c r="U666" s="23" t="s">
        <v>43881</v>
      </c>
      <c r="V666" s="23" t="s">
        <v>43882</v>
      </c>
      <c r="W666" s="24" t="s">
        <v>43883</v>
      </c>
      <c r="X666"/>
      <c r="Y666"/>
      <c r="Z666"/>
      <c r="AA666"/>
      <c r="AB666"/>
    </row>
    <row r="667" spans="1:28" x14ac:dyDescent="0.25">
      <c r="A667" s="25" t="s">
        <v>40821</v>
      </c>
      <c r="B667" s="23" t="s">
        <v>40822</v>
      </c>
      <c r="C667" s="21">
        <v>42792.6</v>
      </c>
      <c r="D667" s="21">
        <v>3496.5290500000001</v>
      </c>
      <c r="E667" s="21">
        <v>3496.5290500000001</v>
      </c>
      <c r="F667" s="21">
        <v>1.36</v>
      </c>
      <c r="G667" s="21">
        <v>5177.7460899999996</v>
      </c>
      <c r="H667" s="21">
        <v>267.48199</v>
      </c>
      <c r="I667" s="21">
        <v>10998.639639999999</v>
      </c>
      <c r="J667" s="21">
        <v>6622.4902300000003</v>
      </c>
      <c r="K667" s="21">
        <v>7708.4208900000003</v>
      </c>
      <c r="L667" s="21">
        <v>3029.95703</v>
      </c>
      <c r="M667" s="21">
        <v>0</v>
      </c>
      <c r="N667" s="21">
        <v>10158.530269999999</v>
      </c>
      <c r="O667" s="21">
        <v>23.19</v>
      </c>
      <c r="P667" s="21">
        <v>22.974</v>
      </c>
      <c r="Q667" s="21">
        <v>0.29826000000000003</v>
      </c>
      <c r="R667" s="21">
        <v>1.1599999999999999</v>
      </c>
      <c r="S667" s="21">
        <v>1.1200000000000001</v>
      </c>
      <c r="T667" s="21">
        <v>0.34173999999999999</v>
      </c>
      <c r="U667" s="23" t="s">
        <v>43884</v>
      </c>
      <c r="V667" s="23" t="s">
        <v>43885</v>
      </c>
      <c r="W667" s="24" t="s">
        <v>43886</v>
      </c>
      <c r="X667"/>
      <c r="Y667"/>
      <c r="Z667"/>
      <c r="AA667"/>
      <c r="AB667"/>
    </row>
    <row r="668" spans="1:28" x14ac:dyDescent="0.25">
      <c r="A668" s="25" t="s">
        <v>40823</v>
      </c>
      <c r="B668" s="23" t="s">
        <v>40824</v>
      </c>
      <c r="C668" s="21">
        <v>7219.14</v>
      </c>
      <c r="D668" s="21">
        <v>2085.95507</v>
      </c>
      <c r="E668" s="21">
        <v>1675.1400100000001</v>
      </c>
      <c r="F668" s="21">
        <v>0.57999999999999996</v>
      </c>
      <c r="G668" s="21">
        <v>93502.28125</v>
      </c>
      <c r="H668" s="21">
        <v>6.835</v>
      </c>
      <c r="I668" s="21">
        <v>1081.18103</v>
      </c>
      <c r="J668" s="21">
        <v>204212.90625</v>
      </c>
      <c r="K668" s="21">
        <v>231485.79686999999</v>
      </c>
      <c r="L668" s="21">
        <v>24926.039059999999</v>
      </c>
      <c r="M668" s="21">
        <v>0</v>
      </c>
      <c r="N668" s="21">
        <v>14595</v>
      </c>
      <c r="U668" s="23" t="s">
        <v>43887</v>
      </c>
      <c r="V668" s="23" t="s">
        <v>43888</v>
      </c>
      <c r="W668" s="24" t="s">
        <v>43889</v>
      </c>
      <c r="X668"/>
      <c r="Y668"/>
      <c r="Z668"/>
      <c r="AA668"/>
      <c r="AB668"/>
    </row>
    <row r="669" spans="1:28" x14ac:dyDescent="0.25">
      <c r="A669" s="25" t="s">
        <v>40825</v>
      </c>
      <c r="B669" s="23" t="s">
        <v>40826</v>
      </c>
      <c r="C669" s="21">
        <v>2700.5</v>
      </c>
      <c r="D669" s="21">
        <v>115.59999000000001</v>
      </c>
      <c r="E669" s="21">
        <v>-73.5</v>
      </c>
      <c r="F669" s="21">
        <v>2.15</v>
      </c>
      <c r="G669" s="21">
        <v>534.5</v>
      </c>
      <c r="H669" s="21">
        <v>354.6</v>
      </c>
      <c r="I669" s="21">
        <v>2446.8998999999999</v>
      </c>
      <c r="J669" s="21">
        <v>996</v>
      </c>
      <c r="K669" s="21">
        <v>1205.3000400000001</v>
      </c>
      <c r="L669" s="21">
        <v>1969</v>
      </c>
      <c r="M669" s="21">
        <v>0</v>
      </c>
      <c r="N669" s="21">
        <v>673</v>
      </c>
      <c r="O669" s="21">
        <v>1.94</v>
      </c>
      <c r="P669" s="21">
        <v>75.764989999999997</v>
      </c>
      <c r="Q669" s="21">
        <v>3.1262699999999999</v>
      </c>
      <c r="R669" s="21">
        <v>1.1599999999999999</v>
      </c>
      <c r="S669" s="21">
        <v>0.85</v>
      </c>
      <c r="T669" s="21">
        <v>0.31746000000000002</v>
      </c>
      <c r="U669" s="23" t="s">
        <v>43890</v>
      </c>
      <c r="V669" s="23" t="s">
        <v>43891</v>
      </c>
      <c r="W669" s="24" t="s">
        <v>43892</v>
      </c>
      <c r="X669"/>
      <c r="Y669"/>
      <c r="Z669"/>
      <c r="AA669"/>
      <c r="AB669"/>
    </row>
    <row r="670" spans="1:28" x14ac:dyDescent="0.25">
      <c r="A670" s="25" t="s">
        <v>1021</v>
      </c>
      <c r="B670" s="23" t="s">
        <v>1022</v>
      </c>
      <c r="C670" s="21">
        <v>6576.74</v>
      </c>
      <c r="D670" s="21">
        <v>200.29698999999999</v>
      </c>
      <c r="E670" s="21">
        <v>134.89500000000001</v>
      </c>
      <c r="F670" s="21">
        <v>1.03</v>
      </c>
      <c r="G670" s="21">
        <v>56.831000000000003</v>
      </c>
      <c r="H670" s="21">
        <v>0.75900000000000001</v>
      </c>
      <c r="I670" s="21">
        <v>905.45501000000002</v>
      </c>
      <c r="J670" s="21">
        <v>169.595</v>
      </c>
      <c r="K670" s="21">
        <v>358.65100000000001</v>
      </c>
      <c r="L670" s="21">
        <v>0</v>
      </c>
      <c r="M670" s="21">
        <v>0</v>
      </c>
      <c r="N670" s="21">
        <v>1099.3909900000001</v>
      </c>
      <c r="O670" s="21">
        <v>13.32</v>
      </c>
      <c r="P670" s="21">
        <v>0</v>
      </c>
      <c r="Q670" s="21">
        <v>0</v>
      </c>
      <c r="R670" s="21">
        <v>1.37</v>
      </c>
      <c r="S670" s="21">
        <v>2.11</v>
      </c>
      <c r="T670" s="21">
        <v>1.7751699999999999</v>
      </c>
      <c r="U670" s="23" t="s">
        <v>43893</v>
      </c>
      <c r="V670" s="23" t="s">
        <v>43894</v>
      </c>
      <c r="W670" s="24" t="s">
        <v>43895</v>
      </c>
      <c r="X670"/>
      <c r="Y670"/>
      <c r="Z670"/>
      <c r="AA670"/>
      <c r="AB670"/>
    </row>
    <row r="671" spans="1:28" x14ac:dyDescent="0.25">
      <c r="A671" s="25" t="s">
        <v>1023</v>
      </c>
      <c r="B671" s="23" t="s">
        <v>1024</v>
      </c>
      <c r="C671" s="21">
        <v>15363.51</v>
      </c>
      <c r="D671" s="21">
        <v>147.98698999999999</v>
      </c>
      <c r="E671" s="21">
        <v>93.375990000000002</v>
      </c>
      <c r="F671" s="21">
        <v>1.1000000000000001</v>
      </c>
      <c r="G671" s="21">
        <v>442.51799999999997</v>
      </c>
      <c r="H671" s="21">
        <v>0</v>
      </c>
      <c r="I671" s="21">
        <v>1345.41101</v>
      </c>
      <c r="J671" s="21">
        <v>1037.04296</v>
      </c>
      <c r="K671" s="21">
        <v>1118.1839500000001</v>
      </c>
      <c r="L671" s="21">
        <v>0</v>
      </c>
      <c r="M671" s="21">
        <v>0</v>
      </c>
      <c r="N671" s="21">
        <v>1604.8690099999999</v>
      </c>
      <c r="O671" s="21">
        <v>5.55</v>
      </c>
      <c r="P671" s="21">
        <v>0</v>
      </c>
      <c r="Q671" s="21">
        <v>0</v>
      </c>
      <c r="R671" s="21">
        <v>1.08</v>
      </c>
      <c r="S671" s="21">
        <v>1.08</v>
      </c>
      <c r="T671" s="21">
        <v>0.65153000000000005</v>
      </c>
      <c r="U671" s="23" t="s">
        <v>43896</v>
      </c>
      <c r="V671" s="23" t="s">
        <v>43897</v>
      </c>
      <c r="W671" s="24" t="s">
        <v>43898</v>
      </c>
      <c r="X671"/>
      <c r="Y671"/>
      <c r="Z671"/>
      <c r="AA671"/>
      <c r="AB671"/>
    </row>
    <row r="672" spans="1:28" x14ac:dyDescent="0.25">
      <c r="A672" s="25" t="s">
        <v>1025</v>
      </c>
      <c r="B672" s="23" t="s">
        <v>1026</v>
      </c>
      <c r="C672" s="21">
        <v>22542.16</v>
      </c>
      <c r="D672" s="21">
        <v>3297</v>
      </c>
      <c r="E672" s="21">
        <v>1787</v>
      </c>
      <c r="F672" s="21">
        <v>0.6</v>
      </c>
      <c r="G672" s="21">
        <v>2182</v>
      </c>
      <c r="H672" s="21">
        <v>942</v>
      </c>
      <c r="I672" s="21">
        <v>2159</v>
      </c>
      <c r="J672" s="21">
        <v>5173</v>
      </c>
      <c r="K672" s="21">
        <v>4180</v>
      </c>
      <c r="L672" s="21">
        <v>16873</v>
      </c>
      <c r="M672" s="21">
        <v>0</v>
      </c>
      <c r="N672" s="21">
        <v>10401</v>
      </c>
      <c r="O672" s="21">
        <v>51.65</v>
      </c>
      <c r="P672" s="21">
        <v>62.39199</v>
      </c>
      <c r="Q672" s="21">
        <v>1.6590199999999999</v>
      </c>
      <c r="R672" s="21">
        <v>0.88</v>
      </c>
      <c r="S672" s="21">
        <v>0.63</v>
      </c>
      <c r="T672" s="21">
        <v>0.20413000000000001</v>
      </c>
      <c r="U672" s="23" t="s">
        <v>43899</v>
      </c>
      <c r="V672" s="23" t="s">
        <v>43900</v>
      </c>
      <c r="W672" s="24" t="s">
        <v>43901</v>
      </c>
      <c r="X672"/>
      <c r="Y672"/>
      <c r="Z672"/>
      <c r="AA672"/>
      <c r="AB672"/>
    </row>
    <row r="673" spans="1:28" x14ac:dyDescent="0.25">
      <c r="A673" s="25" t="s">
        <v>40827</v>
      </c>
      <c r="B673" s="23" t="s">
        <v>40828</v>
      </c>
      <c r="C673" s="21">
        <v>98990.73</v>
      </c>
      <c r="D673" s="21">
        <v>46867.296869999998</v>
      </c>
      <c r="E673" s="21">
        <v>17548.765619999998</v>
      </c>
      <c r="F673" s="21">
        <v>0.61</v>
      </c>
      <c r="G673" s="21">
        <v>17889.070309999999</v>
      </c>
      <c r="H673" s="21">
        <v>2780.4499500000002</v>
      </c>
      <c r="I673" s="21">
        <v>148136.20311999999</v>
      </c>
      <c r="J673" s="21">
        <v>47821.851560000003</v>
      </c>
      <c r="K673" s="21">
        <v>41242.121090000001</v>
      </c>
      <c r="L673" s="21">
        <v>103928.20312000001</v>
      </c>
      <c r="M673" s="21">
        <v>0</v>
      </c>
      <c r="N673" s="21">
        <v>92000.351559999996</v>
      </c>
      <c r="O673" s="21">
        <v>19.32</v>
      </c>
      <c r="P673" s="21">
        <v>53.043990000000001</v>
      </c>
      <c r="Q673" s="21">
        <v>1.12965</v>
      </c>
      <c r="R673" s="21">
        <v>0.86</v>
      </c>
      <c r="S673" s="21">
        <v>0.8</v>
      </c>
      <c r="T673" s="21">
        <v>0.43019000000000002</v>
      </c>
      <c r="U673" s="23" t="s">
        <v>43902</v>
      </c>
      <c r="V673" s="23" t="s">
        <v>43903</v>
      </c>
      <c r="W673" s="24" t="s">
        <v>43904</v>
      </c>
      <c r="X673"/>
      <c r="Y673"/>
      <c r="Z673"/>
      <c r="AA673"/>
      <c r="AB673"/>
    </row>
    <row r="674" spans="1:28" x14ac:dyDescent="0.25">
      <c r="A674" s="25" t="s">
        <v>1027</v>
      </c>
      <c r="B674" s="23" t="s">
        <v>1028</v>
      </c>
      <c r="C674" s="21">
        <v>4607.13</v>
      </c>
      <c r="D674" s="21">
        <v>808</v>
      </c>
      <c r="E674" s="21">
        <v>619</v>
      </c>
      <c r="F674" s="21">
        <v>0.76</v>
      </c>
      <c r="G674" s="21">
        <v>161</v>
      </c>
      <c r="H674" s="21">
        <v>0</v>
      </c>
      <c r="I674" s="21">
        <v>2498</v>
      </c>
      <c r="J674" s="21">
        <v>614</v>
      </c>
      <c r="K674" s="21">
        <v>262</v>
      </c>
      <c r="L674" s="21">
        <v>3059</v>
      </c>
      <c r="M674" s="21">
        <v>0</v>
      </c>
      <c r="N674" s="21">
        <v>4154</v>
      </c>
      <c r="O674" s="21">
        <v>42.99</v>
      </c>
      <c r="P674" s="21">
        <v>42.360999999999997</v>
      </c>
      <c r="Q674" s="21">
        <v>0.73492999999999997</v>
      </c>
      <c r="R674" s="21">
        <v>0.36</v>
      </c>
      <c r="S674" s="21">
        <v>0.43</v>
      </c>
      <c r="T674" s="21">
        <v>0.16449</v>
      </c>
      <c r="U674" s="23" t="s">
        <v>43905</v>
      </c>
      <c r="V674" s="23" t="s">
        <v>43906</v>
      </c>
      <c r="W674" s="24" t="s">
        <v>42052</v>
      </c>
      <c r="X674"/>
      <c r="Y674"/>
      <c r="Z674"/>
      <c r="AA674"/>
      <c r="AB674"/>
    </row>
    <row r="675" spans="1:28" x14ac:dyDescent="0.25">
      <c r="A675" s="25" t="s">
        <v>40829</v>
      </c>
      <c r="B675" s="23" t="s">
        <v>40830</v>
      </c>
      <c r="C675" s="21">
        <v>5429.28</v>
      </c>
      <c r="D675" s="21">
        <v>1738.6760200000001</v>
      </c>
      <c r="E675" s="21">
        <v>573.93498999999997</v>
      </c>
      <c r="F675" s="21">
        <v>1.51</v>
      </c>
      <c r="G675" s="21">
        <v>578.23100999999997</v>
      </c>
      <c r="H675" s="21">
        <v>972.86999000000003</v>
      </c>
      <c r="I675" s="21">
        <v>3929.625</v>
      </c>
      <c r="J675" s="21">
        <v>2697.2949199999998</v>
      </c>
      <c r="K675" s="21">
        <v>2446.7419399999999</v>
      </c>
      <c r="L675" s="21">
        <v>3617.6650300000001</v>
      </c>
      <c r="M675" s="21">
        <v>0</v>
      </c>
      <c r="N675" s="21">
        <v>1012.3759700000001</v>
      </c>
      <c r="O675" s="21">
        <v>1.1200000000000001</v>
      </c>
      <c r="P675" s="21">
        <v>78.135000000000005</v>
      </c>
      <c r="Q675" s="21">
        <v>3.5734400000000002</v>
      </c>
      <c r="R675" s="21">
        <v>0.91</v>
      </c>
      <c r="S675" s="21">
        <v>0.55000000000000004</v>
      </c>
      <c r="T675" s="21">
        <v>0.33205000000000001</v>
      </c>
      <c r="U675" s="23" t="s">
        <v>43907</v>
      </c>
      <c r="V675" s="23" t="s">
        <v>43908</v>
      </c>
      <c r="W675" s="24" t="s">
        <v>43909</v>
      </c>
      <c r="X675"/>
      <c r="Y675"/>
      <c r="Z675"/>
      <c r="AA675"/>
      <c r="AB675"/>
    </row>
    <row r="676" spans="1:28" x14ac:dyDescent="0.25">
      <c r="A676" s="25" t="s">
        <v>1029</v>
      </c>
      <c r="B676" s="23" t="s">
        <v>1030</v>
      </c>
      <c r="C676" s="21">
        <v>69481.960000000006</v>
      </c>
      <c r="D676" s="21">
        <v>12360</v>
      </c>
      <c r="E676" s="21">
        <v>6517</v>
      </c>
      <c r="F676" s="21">
        <v>0.43</v>
      </c>
      <c r="G676" s="21">
        <v>4415</v>
      </c>
      <c r="H676" s="21">
        <v>3584</v>
      </c>
      <c r="I676" s="21">
        <v>19303</v>
      </c>
      <c r="J676" s="21">
        <v>18873</v>
      </c>
      <c r="K676" s="21">
        <v>13222</v>
      </c>
      <c r="L676" s="21">
        <v>67061</v>
      </c>
      <c r="M676" s="21">
        <v>1962</v>
      </c>
      <c r="N676" s="21">
        <v>49891</v>
      </c>
      <c r="O676" s="21">
        <v>64.87</v>
      </c>
      <c r="P676" s="21">
        <v>57.085990000000002</v>
      </c>
      <c r="Q676" s="21">
        <v>1.3824399999999999</v>
      </c>
      <c r="R676" s="21">
        <v>0.77</v>
      </c>
      <c r="S676" s="21">
        <v>0.51</v>
      </c>
      <c r="T676" s="21">
        <v>0.27673999999999999</v>
      </c>
      <c r="U676" s="23" t="s">
        <v>43910</v>
      </c>
      <c r="V676" s="23" t="s">
        <v>43911</v>
      </c>
      <c r="W676" s="24" t="s">
        <v>43912</v>
      </c>
      <c r="X676"/>
      <c r="Y676"/>
      <c r="Z676"/>
      <c r="AA676"/>
      <c r="AB676"/>
    </row>
    <row r="677" spans="1:28" x14ac:dyDescent="0.25">
      <c r="A677" s="25" t="s">
        <v>1031</v>
      </c>
      <c r="B677" s="23" t="s">
        <v>1032</v>
      </c>
      <c r="C677" s="21">
        <v>6634.94</v>
      </c>
      <c r="D677" s="21">
        <v>-53.765999999999998</v>
      </c>
      <c r="E677" s="21">
        <v>-58.636009999999999</v>
      </c>
      <c r="F677" s="21">
        <v>0.41</v>
      </c>
      <c r="G677" s="21">
        <v>46.728000000000002</v>
      </c>
      <c r="H677" s="21">
        <v>0</v>
      </c>
      <c r="I677" s="21">
        <v>4.05</v>
      </c>
      <c r="J677" s="21">
        <v>181.76599999999999</v>
      </c>
      <c r="K677" s="21">
        <v>697.18298000000004</v>
      </c>
      <c r="L677" s="21">
        <v>23.503</v>
      </c>
      <c r="M677" s="21">
        <v>0</v>
      </c>
      <c r="N677" s="21">
        <v>542.07799999999997</v>
      </c>
      <c r="O677" s="21">
        <v>13.78</v>
      </c>
      <c r="P677" s="21">
        <v>3.8085900000000001</v>
      </c>
      <c r="Q677" s="21">
        <v>3.959E-2</v>
      </c>
      <c r="R677" s="21">
        <v>3.65</v>
      </c>
      <c r="S677" s="21">
        <v>3.84</v>
      </c>
      <c r="T677" s="21">
        <v>3.5785200000000001</v>
      </c>
      <c r="U677" s="23" t="s">
        <v>43913</v>
      </c>
      <c r="V677" s="23" t="s">
        <v>43914</v>
      </c>
      <c r="W677" s="24" t="s">
        <v>43915</v>
      </c>
      <c r="X677"/>
      <c r="Y677"/>
      <c r="Z677"/>
      <c r="AA677"/>
      <c r="AB677"/>
    </row>
    <row r="678" spans="1:28" x14ac:dyDescent="0.25">
      <c r="A678" s="25" t="s">
        <v>1033</v>
      </c>
      <c r="B678" s="23" t="s">
        <v>1034</v>
      </c>
      <c r="C678" s="21">
        <v>5825.08</v>
      </c>
      <c r="D678" s="21">
        <v>94.894990000000007</v>
      </c>
      <c r="E678" s="21">
        <v>60.27299</v>
      </c>
      <c r="F678" s="21">
        <v>0.82</v>
      </c>
      <c r="G678" s="21">
        <v>167.12199000000001</v>
      </c>
      <c r="H678" s="21">
        <v>0</v>
      </c>
      <c r="I678" s="21">
        <v>478.44</v>
      </c>
      <c r="J678" s="21">
        <v>68.91</v>
      </c>
      <c r="K678" s="21">
        <v>445.096</v>
      </c>
      <c r="L678" s="21">
        <v>0.77898999999999996</v>
      </c>
      <c r="M678" s="21">
        <v>0</v>
      </c>
      <c r="N678" s="21">
        <v>876.85900000000004</v>
      </c>
      <c r="O678" s="21">
        <v>5.44</v>
      </c>
      <c r="P678" s="21">
        <v>5.4989999999999997E-2</v>
      </c>
      <c r="Q678" s="21">
        <v>5.5000000000000003E-4</v>
      </c>
      <c r="R678" s="21">
        <v>6.27</v>
      </c>
      <c r="S678" s="21">
        <v>6.46</v>
      </c>
      <c r="T678" s="21">
        <v>4.0338700000000003</v>
      </c>
      <c r="U678" s="23" t="s">
        <v>43916</v>
      </c>
      <c r="V678" s="23" t="s">
        <v>43917</v>
      </c>
      <c r="W678" s="24" t="s">
        <v>43918</v>
      </c>
      <c r="X678"/>
      <c r="Y678"/>
      <c r="Z678"/>
      <c r="AA678"/>
      <c r="AB678"/>
    </row>
    <row r="679" spans="1:28" x14ac:dyDescent="0.25">
      <c r="A679" s="25" t="s">
        <v>1035</v>
      </c>
      <c r="B679" s="23" t="s">
        <v>1036</v>
      </c>
      <c r="C679" s="21">
        <v>8993.81</v>
      </c>
      <c r="D679" s="21">
        <v>1698.88</v>
      </c>
      <c r="E679" s="21">
        <v>966.27800999999999</v>
      </c>
      <c r="F679" s="21">
        <v>0.93</v>
      </c>
      <c r="G679" s="21">
        <v>2550.6489200000001</v>
      </c>
      <c r="H679" s="21">
        <v>109.122</v>
      </c>
      <c r="I679" s="21">
        <v>7259.2968700000001</v>
      </c>
      <c r="J679" s="21">
        <v>2619.7470699999999</v>
      </c>
      <c r="K679" s="21">
        <v>3155.2919900000002</v>
      </c>
      <c r="L679" s="21">
        <v>8692.6171799999993</v>
      </c>
      <c r="M679" s="21">
        <v>0</v>
      </c>
      <c r="N679" s="21">
        <v>875.89202</v>
      </c>
      <c r="O679" s="21">
        <v>11.25</v>
      </c>
      <c r="P679" s="21">
        <v>90.587990000000005</v>
      </c>
      <c r="Q679" s="21">
        <v>8.2535100000000003</v>
      </c>
      <c r="R679" s="21">
        <v>1.18</v>
      </c>
      <c r="S679" s="21">
        <v>1.1599999999999999</v>
      </c>
      <c r="T679" s="21">
        <v>0.18914</v>
      </c>
      <c r="U679" s="23" t="s">
        <v>43919</v>
      </c>
      <c r="V679" s="23" t="s">
        <v>43920</v>
      </c>
      <c r="W679" s="24" t="s">
        <v>43921</v>
      </c>
      <c r="X679"/>
      <c r="Y679"/>
      <c r="Z679"/>
      <c r="AA679"/>
      <c r="AB679"/>
    </row>
    <row r="680" spans="1:28" x14ac:dyDescent="0.25">
      <c r="A680" s="25" t="s">
        <v>40831</v>
      </c>
      <c r="B680" s="23" t="s">
        <v>40832</v>
      </c>
      <c r="C680" s="21">
        <v>23846.51</v>
      </c>
      <c r="D680" s="21">
        <v>554.04602</v>
      </c>
      <c r="E680" s="21">
        <v>459.75299000000001</v>
      </c>
      <c r="F680" s="21">
        <v>0.89</v>
      </c>
      <c r="G680" s="21">
        <v>364.51299999999998</v>
      </c>
      <c r="H680" s="21">
        <v>882.23797000000002</v>
      </c>
      <c r="I680" s="21">
        <v>2892.9160099999999</v>
      </c>
      <c r="J680" s="21">
        <v>1117.6750400000001</v>
      </c>
      <c r="K680" s="21">
        <v>2259.8391099999999</v>
      </c>
      <c r="L680" s="21">
        <v>1420.5479700000001</v>
      </c>
      <c r="M680" s="21">
        <v>0</v>
      </c>
      <c r="N680" s="21">
        <v>2809.6259700000001</v>
      </c>
      <c r="U680" s="23" t="s">
        <v>43922</v>
      </c>
      <c r="V680" s="23" t="s">
        <v>43923</v>
      </c>
      <c r="W680" s="24" t="s">
        <v>43924</v>
      </c>
      <c r="X680"/>
      <c r="Y680"/>
      <c r="Z680"/>
      <c r="AA680"/>
      <c r="AB680"/>
    </row>
    <row r="681" spans="1:28" x14ac:dyDescent="0.25">
      <c r="A681" s="25" t="s">
        <v>1037</v>
      </c>
      <c r="B681" s="23" t="s">
        <v>1038</v>
      </c>
      <c r="C681" s="21">
        <v>31633.98</v>
      </c>
      <c r="D681" s="21">
        <v>9967</v>
      </c>
      <c r="E681" s="21">
        <v>7775</v>
      </c>
      <c r="F681" s="21">
        <v>2.33</v>
      </c>
      <c r="G681" s="21">
        <v>1767</v>
      </c>
      <c r="H681" s="21">
        <v>201</v>
      </c>
      <c r="I681" s="21">
        <v>753</v>
      </c>
      <c r="J681" s="21">
        <v>3105</v>
      </c>
      <c r="K681" s="21">
        <v>3891</v>
      </c>
      <c r="L681" s="21">
        <v>6189</v>
      </c>
      <c r="M681" s="21">
        <v>0</v>
      </c>
      <c r="N681" s="21">
        <v>11296</v>
      </c>
      <c r="O681" s="21">
        <v>17.25</v>
      </c>
      <c r="P681" s="21">
        <v>35.738990000000001</v>
      </c>
      <c r="Q681" s="21">
        <v>0.55615000000000003</v>
      </c>
      <c r="R681" s="21">
        <v>1.0900000000000001</v>
      </c>
      <c r="S681" s="21">
        <v>1.19</v>
      </c>
      <c r="T681" s="21">
        <v>0.61931999999999998</v>
      </c>
      <c r="U681" s="23" t="s">
        <v>43925</v>
      </c>
      <c r="V681" s="23" t="s">
        <v>43926</v>
      </c>
      <c r="W681" s="24" t="s">
        <v>43927</v>
      </c>
      <c r="X681"/>
      <c r="Y681"/>
      <c r="Z681"/>
      <c r="AA681"/>
      <c r="AB681"/>
    </row>
    <row r="682" spans="1:28" x14ac:dyDescent="0.25">
      <c r="A682" s="25" t="s">
        <v>90</v>
      </c>
      <c r="B682" s="23" t="s">
        <v>1039</v>
      </c>
      <c r="C682" s="21">
        <v>19864.09</v>
      </c>
      <c r="F682" s="21">
        <v>0.87</v>
      </c>
      <c r="U682" s="23" t="s">
        <v>90</v>
      </c>
      <c r="V682" s="23" t="s">
        <v>90</v>
      </c>
      <c r="W682" s="24" t="s">
        <v>90</v>
      </c>
      <c r="X682"/>
      <c r="Y682"/>
      <c r="Z682"/>
      <c r="AA682"/>
      <c r="AB682"/>
    </row>
    <row r="683" spans="1:28" x14ac:dyDescent="0.25">
      <c r="A683" s="25" t="s">
        <v>40833</v>
      </c>
      <c r="B683" s="23" t="s">
        <v>40834</v>
      </c>
      <c r="C683" s="21">
        <v>17590.080000000002</v>
      </c>
      <c r="D683" s="21">
        <v>4153.2831999999999</v>
      </c>
      <c r="E683" s="21">
        <v>3260.3640099999998</v>
      </c>
      <c r="F683" s="21">
        <v>0.41</v>
      </c>
      <c r="G683" s="21">
        <v>3464.1909099999998</v>
      </c>
      <c r="H683" s="21">
        <v>309.03500000000003</v>
      </c>
      <c r="I683" s="21">
        <v>1521.16101</v>
      </c>
      <c r="J683" s="21">
        <v>12856.87011</v>
      </c>
      <c r="K683" s="21">
        <v>23965.869139999999</v>
      </c>
      <c r="L683" s="21">
        <v>11296.115229999999</v>
      </c>
      <c r="M683" s="21">
        <v>0</v>
      </c>
      <c r="N683" s="21">
        <v>18791.33007</v>
      </c>
      <c r="U683" s="23" t="s">
        <v>43928</v>
      </c>
      <c r="V683" s="23" t="s">
        <v>43929</v>
      </c>
      <c r="W683" s="24" t="s">
        <v>43930</v>
      </c>
      <c r="X683"/>
      <c r="Y683"/>
      <c r="Z683"/>
      <c r="AA683"/>
      <c r="AB683"/>
    </row>
    <row r="684" spans="1:28" x14ac:dyDescent="0.25">
      <c r="A684" s="25" t="s">
        <v>40835</v>
      </c>
      <c r="B684" s="23" t="s">
        <v>40836</v>
      </c>
      <c r="C684" s="21">
        <v>8450.67</v>
      </c>
      <c r="D684" s="21">
        <v>2804.80395</v>
      </c>
      <c r="E684" s="21">
        <v>2759.1120599999999</v>
      </c>
      <c r="F684" s="21">
        <v>0.63</v>
      </c>
      <c r="G684" s="21">
        <v>184.48099999999999</v>
      </c>
      <c r="H684" s="21">
        <v>0</v>
      </c>
      <c r="I684" s="21">
        <v>408.60100999999997</v>
      </c>
      <c r="J684" s="21">
        <v>3704.9360299999998</v>
      </c>
      <c r="K684" s="21">
        <v>1731.72705</v>
      </c>
      <c r="L684" s="21">
        <v>2303.9050200000001</v>
      </c>
      <c r="M684" s="21">
        <v>0</v>
      </c>
      <c r="N684" s="21">
        <v>15801.20996</v>
      </c>
      <c r="U684" s="23" t="s">
        <v>43931</v>
      </c>
      <c r="V684" s="23" t="s">
        <v>43932</v>
      </c>
      <c r="W684" s="24" t="s">
        <v>43933</v>
      </c>
      <c r="X684"/>
      <c r="Y684"/>
      <c r="Z684"/>
      <c r="AA684"/>
      <c r="AB684"/>
    </row>
    <row r="685" spans="1:28" x14ac:dyDescent="0.25">
      <c r="A685" s="25" t="s">
        <v>40837</v>
      </c>
      <c r="B685" s="23" t="s">
        <v>40838</v>
      </c>
      <c r="C685" s="21">
        <v>3683.13</v>
      </c>
      <c r="F685" s="21">
        <v>0.65</v>
      </c>
      <c r="U685" s="23" t="s">
        <v>90</v>
      </c>
      <c r="V685" s="23" t="s">
        <v>90</v>
      </c>
      <c r="W685" s="24" t="s">
        <v>90</v>
      </c>
      <c r="X685"/>
      <c r="Y685"/>
      <c r="Z685"/>
      <c r="AA685"/>
      <c r="AB685"/>
    </row>
    <row r="686" spans="1:28" x14ac:dyDescent="0.25">
      <c r="A686" s="25" t="s">
        <v>1040</v>
      </c>
      <c r="B686" s="23" t="s">
        <v>1041</v>
      </c>
      <c r="C686" s="21">
        <v>5298.75</v>
      </c>
      <c r="D686" s="21">
        <v>870</v>
      </c>
      <c r="E686" s="21">
        <v>-685</v>
      </c>
      <c r="F686" s="21">
        <v>1.95</v>
      </c>
      <c r="G686" s="21">
        <v>3441</v>
      </c>
      <c r="H686" s="21">
        <v>0</v>
      </c>
      <c r="I686" s="21">
        <v>3108</v>
      </c>
      <c r="J686" s="21">
        <v>5187</v>
      </c>
      <c r="K686" s="21">
        <v>6124</v>
      </c>
      <c r="L686" s="21">
        <v>3900</v>
      </c>
      <c r="M686" s="21">
        <v>0</v>
      </c>
      <c r="N686" s="21">
        <v>3820</v>
      </c>
      <c r="O686" s="21">
        <v>16.78</v>
      </c>
      <c r="P686" s="21">
        <v>50.518000000000001</v>
      </c>
      <c r="Q686" s="21">
        <v>1.02094</v>
      </c>
      <c r="R686" s="21">
        <v>1.18</v>
      </c>
      <c r="S686" s="21">
        <v>1.18</v>
      </c>
      <c r="T686" s="21">
        <v>0.51724999999999999</v>
      </c>
      <c r="U686" s="23" t="s">
        <v>43934</v>
      </c>
      <c r="V686" s="23" t="s">
        <v>43935</v>
      </c>
      <c r="W686" s="24" t="s">
        <v>43936</v>
      </c>
      <c r="X686"/>
      <c r="Y686"/>
      <c r="Z686"/>
      <c r="AA686"/>
      <c r="AB686"/>
    </row>
    <row r="687" spans="1:28" x14ac:dyDescent="0.25">
      <c r="A687" s="25" t="s">
        <v>1042</v>
      </c>
      <c r="B687" s="23" t="s">
        <v>1043</v>
      </c>
      <c r="C687" s="21">
        <v>48322.66</v>
      </c>
      <c r="D687" s="21">
        <v>565.29998000000001</v>
      </c>
      <c r="E687" s="21">
        <v>409.39999</v>
      </c>
      <c r="F687" s="21">
        <v>1.1499999999999999</v>
      </c>
      <c r="G687" s="21">
        <v>713.29998000000001</v>
      </c>
      <c r="H687" s="21">
        <v>306.70001000000002</v>
      </c>
      <c r="I687" s="21">
        <v>199</v>
      </c>
      <c r="J687" s="21">
        <v>1839.3000400000001</v>
      </c>
      <c r="K687" s="21">
        <v>3668.8000400000001</v>
      </c>
      <c r="L687" s="21">
        <v>1197.6999499999999</v>
      </c>
      <c r="M687" s="21">
        <v>0</v>
      </c>
      <c r="N687" s="21">
        <v>2131.8000400000001</v>
      </c>
      <c r="O687" s="21">
        <v>5.76</v>
      </c>
      <c r="P687" s="21">
        <v>34.925989999999999</v>
      </c>
      <c r="Q687" s="21">
        <v>0.53671999999999997</v>
      </c>
      <c r="R687" s="21">
        <v>2.02</v>
      </c>
      <c r="S687" s="21">
        <v>1.83</v>
      </c>
      <c r="T687" s="21">
        <v>1.44011</v>
      </c>
      <c r="U687" s="23" t="s">
        <v>43937</v>
      </c>
      <c r="V687" s="23" t="s">
        <v>43938</v>
      </c>
      <c r="W687" s="24" t="s">
        <v>43939</v>
      </c>
      <c r="X687"/>
      <c r="Y687"/>
      <c r="Z687"/>
      <c r="AA687"/>
      <c r="AB687"/>
    </row>
    <row r="688" spans="1:28" x14ac:dyDescent="0.25">
      <c r="A688" s="25" t="s">
        <v>1044</v>
      </c>
      <c r="B688" s="23" t="s">
        <v>1045</v>
      </c>
      <c r="C688" s="21">
        <v>3096.44</v>
      </c>
      <c r="D688" s="21">
        <v>367.75601</v>
      </c>
      <c r="E688" s="21">
        <v>220.74</v>
      </c>
      <c r="F688" s="21">
        <v>1.31</v>
      </c>
      <c r="G688" s="21">
        <v>1070.94201</v>
      </c>
      <c r="H688" s="21">
        <v>114.97199999999999</v>
      </c>
      <c r="I688" s="21">
        <v>359.11099000000002</v>
      </c>
      <c r="J688" s="21">
        <v>469.55099000000001</v>
      </c>
      <c r="K688" s="21">
        <v>1492.6800499999999</v>
      </c>
      <c r="L688" s="21">
        <v>807.36699999999996</v>
      </c>
      <c r="M688" s="21">
        <v>0</v>
      </c>
      <c r="N688" s="21">
        <v>868.755</v>
      </c>
      <c r="O688" s="21">
        <v>30.6</v>
      </c>
      <c r="P688" s="21">
        <v>47.234999999999999</v>
      </c>
      <c r="Q688" s="21">
        <v>0.89519000000000004</v>
      </c>
      <c r="R688" s="21">
        <v>3.43</v>
      </c>
      <c r="S688" s="21">
        <v>2.93</v>
      </c>
      <c r="T688" s="21">
        <v>0.65330999999999995</v>
      </c>
      <c r="U688" s="23" t="s">
        <v>43940</v>
      </c>
      <c r="V688" s="23" t="s">
        <v>43941</v>
      </c>
      <c r="W688" s="24" t="s">
        <v>43942</v>
      </c>
      <c r="X688"/>
      <c r="Y688"/>
      <c r="Z688"/>
      <c r="AA688"/>
      <c r="AB688"/>
    </row>
    <row r="689" spans="1:28" x14ac:dyDescent="0.25">
      <c r="A689" s="25" t="s">
        <v>1047</v>
      </c>
      <c r="B689" s="23" t="s">
        <v>1048</v>
      </c>
      <c r="C689" s="21">
        <v>50000.83</v>
      </c>
      <c r="D689" s="21">
        <v>40655.265619999998</v>
      </c>
      <c r="E689" s="21">
        <v>33064.078119999998</v>
      </c>
      <c r="F689" s="21">
        <v>1.04</v>
      </c>
      <c r="G689" s="21">
        <v>22291.019530000001</v>
      </c>
      <c r="H689" s="21">
        <v>8122.2031200000001</v>
      </c>
      <c r="I689" s="21">
        <v>5821.1401299999998</v>
      </c>
      <c r="J689" s="21">
        <v>51328.230459999999</v>
      </c>
      <c r="K689" s="21">
        <v>64898.601560000003</v>
      </c>
      <c r="L689" s="21">
        <v>20412.449209999999</v>
      </c>
      <c r="M689" s="21">
        <v>0</v>
      </c>
      <c r="N689" s="21">
        <v>58190.328119999998</v>
      </c>
      <c r="O689" s="21">
        <v>33.39</v>
      </c>
      <c r="P689" s="21">
        <v>26.945989999999998</v>
      </c>
      <c r="Q689" s="21">
        <v>0.36885000000000001</v>
      </c>
      <c r="R689" s="21">
        <v>1.38</v>
      </c>
      <c r="S689" s="21">
        <v>1.1100000000000001</v>
      </c>
      <c r="T689" s="21">
        <v>0.67184999999999995</v>
      </c>
      <c r="U689" s="23" t="s">
        <v>43943</v>
      </c>
      <c r="V689" s="23" t="s">
        <v>43944</v>
      </c>
      <c r="W689" s="24" t="s">
        <v>43945</v>
      </c>
      <c r="X689"/>
      <c r="Y689"/>
      <c r="Z689"/>
      <c r="AA689"/>
      <c r="AB689"/>
    </row>
    <row r="690" spans="1:28" x14ac:dyDescent="0.25">
      <c r="A690" s="25" t="s">
        <v>1049</v>
      </c>
      <c r="B690" s="23" t="s">
        <v>1050</v>
      </c>
      <c r="C690" s="21">
        <v>34832.39</v>
      </c>
      <c r="D690" s="21">
        <v>1862</v>
      </c>
      <c r="E690" s="21">
        <v>1326</v>
      </c>
      <c r="F690" s="21">
        <v>0.86</v>
      </c>
      <c r="G690" s="21">
        <v>684</v>
      </c>
      <c r="H690" s="21">
        <v>0</v>
      </c>
      <c r="I690" s="21">
        <v>5998</v>
      </c>
      <c r="J690" s="21">
        <v>3285</v>
      </c>
      <c r="K690" s="21">
        <v>3969</v>
      </c>
      <c r="L690" s="21">
        <v>1880</v>
      </c>
      <c r="M690" s="21">
        <v>0</v>
      </c>
      <c r="N690" s="21">
        <v>7293</v>
      </c>
      <c r="O690" s="21">
        <v>26.59</v>
      </c>
      <c r="P690" s="21">
        <v>20.495000000000001</v>
      </c>
      <c r="Q690" s="21">
        <v>0.25778000000000001</v>
      </c>
      <c r="R690" s="21">
        <v>1.21</v>
      </c>
      <c r="S690" s="21">
        <v>1.21</v>
      </c>
      <c r="T690" s="21">
        <v>1</v>
      </c>
      <c r="U690" s="23" t="s">
        <v>43946</v>
      </c>
      <c r="V690" s="23" t="s">
        <v>43947</v>
      </c>
      <c r="W690" s="24" t="s">
        <v>43948</v>
      </c>
      <c r="X690"/>
      <c r="Y690"/>
      <c r="Z690"/>
      <c r="AA690"/>
      <c r="AB690"/>
    </row>
    <row r="691" spans="1:28" x14ac:dyDescent="0.25">
      <c r="A691" s="25" t="s">
        <v>40839</v>
      </c>
      <c r="B691" s="23" t="s">
        <v>40840</v>
      </c>
      <c r="C691" s="21">
        <v>107209.26</v>
      </c>
      <c r="D691" s="21">
        <v>8642.68066</v>
      </c>
      <c r="E691" s="21">
        <v>5781.1030199999996</v>
      </c>
      <c r="F691" s="21">
        <v>1.59</v>
      </c>
      <c r="G691" s="21">
        <v>5218.4809500000001</v>
      </c>
      <c r="H691" s="21">
        <v>33928.03125</v>
      </c>
      <c r="I691" s="21">
        <v>17666.769530000001</v>
      </c>
      <c r="J691" s="21">
        <v>55414.089840000001</v>
      </c>
      <c r="K691" s="21">
        <v>66378.90625</v>
      </c>
      <c r="L691" s="21">
        <v>21860.089840000001</v>
      </c>
      <c r="M691" s="21">
        <v>0</v>
      </c>
      <c r="N691" s="21">
        <v>13677.83007</v>
      </c>
      <c r="O691" s="21">
        <v>4.34</v>
      </c>
      <c r="P691" s="21">
        <v>61.512</v>
      </c>
      <c r="Q691" s="21">
        <v>1.5982099999999999</v>
      </c>
      <c r="R691" s="21">
        <v>1.2</v>
      </c>
      <c r="S691" s="21">
        <v>0.59</v>
      </c>
      <c r="T691" s="21">
        <v>0.49142999999999998</v>
      </c>
      <c r="U691" s="23" t="s">
        <v>43949</v>
      </c>
      <c r="V691" s="23" t="s">
        <v>43950</v>
      </c>
      <c r="W691" s="24" t="s">
        <v>43951</v>
      </c>
      <c r="X691"/>
      <c r="Y691"/>
      <c r="Z691"/>
      <c r="AA691"/>
      <c r="AB691"/>
    </row>
    <row r="692" spans="1:28" x14ac:dyDescent="0.25">
      <c r="A692" s="25" t="s">
        <v>1051</v>
      </c>
      <c r="B692" s="23" t="s">
        <v>1052</v>
      </c>
      <c r="C692" s="21">
        <v>24218.23</v>
      </c>
      <c r="D692" s="21">
        <v>-1159</v>
      </c>
      <c r="E692" s="21">
        <v>-1601</v>
      </c>
      <c r="F692" s="21">
        <v>1.35</v>
      </c>
      <c r="G692" s="21">
        <v>763</v>
      </c>
      <c r="H692" s="21">
        <v>0</v>
      </c>
      <c r="I692" s="21">
        <v>4262</v>
      </c>
      <c r="J692" s="21">
        <v>4271</v>
      </c>
      <c r="K692" s="21">
        <v>9290</v>
      </c>
      <c r="L692" s="21">
        <v>7721</v>
      </c>
      <c r="M692" s="21">
        <v>0</v>
      </c>
      <c r="N692" s="21">
        <v>5153</v>
      </c>
      <c r="O692" s="21">
        <v>10.08</v>
      </c>
      <c r="P692" s="21">
        <v>58.902990000000003</v>
      </c>
      <c r="Q692" s="21">
        <v>1.43326</v>
      </c>
      <c r="R692" s="21">
        <v>2.68</v>
      </c>
      <c r="S692" s="21">
        <v>2.1800000000000002</v>
      </c>
      <c r="T692" s="21">
        <v>1.99648</v>
      </c>
      <c r="U692" s="23" t="s">
        <v>43952</v>
      </c>
      <c r="V692" s="23" t="s">
        <v>43953</v>
      </c>
      <c r="W692" s="24" t="s">
        <v>43954</v>
      </c>
      <c r="X692"/>
      <c r="Y692"/>
      <c r="Z692"/>
      <c r="AA692"/>
      <c r="AB692"/>
    </row>
    <row r="693" spans="1:28" x14ac:dyDescent="0.25">
      <c r="A693" s="25" t="s">
        <v>40841</v>
      </c>
      <c r="B693" s="23" t="s">
        <v>40842</v>
      </c>
      <c r="C693" s="21">
        <v>2066.5700000000002</v>
      </c>
      <c r="D693" s="21">
        <v>301.24797999999998</v>
      </c>
      <c r="E693" s="21">
        <v>265.19400000000002</v>
      </c>
      <c r="F693" s="21">
        <v>0.66</v>
      </c>
      <c r="G693" s="21">
        <v>13420.320309999999</v>
      </c>
      <c r="H693" s="21">
        <v>4.5430000000000001</v>
      </c>
      <c r="I693" s="21">
        <v>661.12597000000005</v>
      </c>
      <c r="J693" s="21">
        <v>18974.359369999998</v>
      </c>
      <c r="K693" s="21">
        <v>13594.37011</v>
      </c>
      <c r="L693" s="21">
        <v>704.08398</v>
      </c>
      <c r="M693" s="21">
        <v>0</v>
      </c>
      <c r="N693" s="21">
        <v>2471.7900300000001</v>
      </c>
      <c r="O693" s="21">
        <v>14.63</v>
      </c>
      <c r="P693" s="21">
        <v>29.916989999999998</v>
      </c>
      <c r="Q693" s="21">
        <v>0.42687000000000003</v>
      </c>
      <c r="R693" s="21">
        <v>0.84</v>
      </c>
      <c r="S693" s="21">
        <v>0.72</v>
      </c>
      <c r="T693" s="21">
        <v>8.9300000000000004E-3</v>
      </c>
      <c r="U693" s="23" t="s">
        <v>43955</v>
      </c>
      <c r="V693" s="23" t="s">
        <v>43956</v>
      </c>
      <c r="W693" s="24" t="s">
        <v>43957</v>
      </c>
      <c r="X693"/>
      <c r="Y693"/>
      <c r="Z693"/>
      <c r="AA693"/>
      <c r="AB693"/>
    </row>
    <row r="694" spans="1:28" x14ac:dyDescent="0.25">
      <c r="A694" s="25" t="s">
        <v>1053</v>
      </c>
      <c r="B694" s="23" t="s">
        <v>1054</v>
      </c>
      <c r="C694" s="21">
        <v>20023.830000000002</v>
      </c>
      <c r="D694" s="21">
        <v>81751.632809999996</v>
      </c>
      <c r="E694" s="21">
        <v>68409.742180000001</v>
      </c>
      <c r="F694" s="21">
        <v>1.44</v>
      </c>
      <c r="G694" s="21">
        <v>43147.5</v>
      </c>
      <c r="H694" s="21">
        <v>13068.04003</v>
      </c>
      <c r="I694" s="21">
        <v>25846.390619999998</v>
      </c>
      <c r="J694" s="21">
        <v>62460.570310000003</v>
      </c>
      <c r="K694" s="21">
        <v>85004.53125</v>
      </c>
      <c r="L694" s="21">
        <v>102229.89843</v>
      </c>
      <c r="M694" s="21">
        <v>0</v>
      </c>
      <c r="N694" s="21">
        <v>125293.39843</v>
      </c>
      <c r="O694" s="21">
        <v>9.6999999999999993</v>
      </c>
      <c r="P694" s="21">
        <v>50.106990000000003</v>
      </c>
      <c r="Q694" s="21">
        <v>1.0043</v>
      </c>
      <c r="R694" s="21">
        <v>1.1399999999999999</v>
      </c>
      <c r="S694" s="21">
        <v>1.1499999999999999</v>
      </c>
      <c r="T694" s="21">
        <v>0.46090999999999999</v>
      </c>
      <c r="U694" s="23" t="s">
        <v>43958</v>
      </c>
      <c r="V694" s="23" t="s">
        <v>43959</v>
      </c>
      <c r="W694" s="24" t="s">
        <v>43960</v>
      </c>
      <c r="X694"/>
      <c r="Y694"/>
      <c r="Z694"/>
      <c r="AA694"/>
      <c r="AB694"/>
    </row>
    <row r="695" spans="1:28" x14ac:dyDescent="0.25">
      <c r="A695" s="25" t="s">
        <v>40843</v>
      </c>
      <c r="B695" s="23" t="s">
        <v>40844</v>
      </c>
      <c r="C695" s="21">
        <v>51011.9</v>
      </c>
      <c r="D695" s="21">
        <v>-13215.30762</v>
      </c>
      <c r="E695" s="21">
        <v>-20400.859380000002</v>
      </c>
      <c r="F695" s="21">
        <v>1.26</v>
      </c>
      <c r="G695" s="21">
        <v>42153.480459999999</v>
      </c>
      <c r="H695" s="21">
        <v>18607.630850000001</v>
      </c>
      <c r="I695" s="21">
        <v>21211.070309999999</v>
      </c>
      <c r="J695" s="21">
        <v>144953.29686999999</v>
      </c>
      <c r="K695" s="21">
        <v>133963.09375</v>
      </c>
      <c r="L695" s="21">
        <v>0</v>
      </c>
      <c r="M695" s="21">
        <v>0</v>
      </c>
      <c r="N695" s="21">
        <v>49110.398430000001</v>
      </c>
      <c r="O695" s="21">
        <v>2.5299999999999998</v>
      </c>
      <c r="P695" s="21">
        <v>0</v>
      </c>
      <c r="Q695" s="21">
        <v>0</v>
      </c>
      <c r="R695" s="21">
        <v>0.92</v>
      </c>
      <c r="S695" s="21">
        <v>0.8</v>
      </c>
      <c r="T695" s="21">
        <v>0.505</v>
      </c>
      <c r="U695" s="23" t="s">
        <v>43961</v>
      </c>
      <c r="V695" s="23" t="s">
        <v>43962</v>
      </c>
      <c r="W695" s="24" t="s">
        <v>43963</v>
      </c>
      <c r="X695"/>
      <c r="Y695"/>
      <c r="Z695"/>
      <c r="AA695"/>
      <c r="AB695"/>
    </row>
    <row r="696" spans="1:28" x14ac:dyDescent="0.25">
      <c r="A696" s="25" t="s">
        <v>1056</v>
      </c>
      <c r="B696" s="23" t="s">
        <v>1057</v>
      </c>
      <c r="C696" s="21">
        <v>49370.61</v>
      </c>
      <c r="D696" s="21">
        <v>2525.6999500000002</v>
      </c>
      <c r="E696" s="21">
        <v>1587</v>
      </c>
      <c r="F696" s="21">
        <v>1</v>
      </c>
      <c r="G696" s="21">
        <v>2698.1000899999999</v>
      </c>
      <c r="H696" s="21">
        <v>1792.8000400000001</v>
      </c>
      <c r="I696" s="21">
        <v>11693.400390000001</v>
      </c>
      <c r="J696" s="21">
        <v>4210.3999000000003</v>
      </c>
      <c r="K696" s="21">
        <v>5494.2001899999996</v>
      </c>
      <c r="L696" s="21">
        <v>8075.2997999999998</v>
      </c>
      <c r="M696" s="21">
        <v>0</v>
      </c>
      <c r="N696" s="21">
        <v>7258.6000899999999</v>
      </c>
      <c r="O696" s="21">
        <v>25.87</v>
      </c>
      <c r="P696" s="21">
        <v>50.526000000000003</v>
      </c>
      <c r="Q696" s="21">
        <v>1.0212699999999999</v>
      </c>
      <c r="R696" s="21">
        <v>1.17</v>
      </c>
      <c r="S696" s="21">
        <v>0.88</v>
      </c>
      <c r="T696" s="21">
        <v>0.23829</v>
      </c>
      <c r="U696" s="23" t="s">
        <v>43964</v>
      </c>
      <c r="V696" s="23" t="s">
        <v>43965</v>
      </c>
      <c r="W696" s="24" t="s">
        <v>43966</v>
      </c>
      <c r="X696"/>
      <c r="Y696"/>
      <c r="Z696"/>
      <c r="AA696"/>
      <c r="AB696"/>
    </row>
    <row r="697" spans="1:28" x14ac:dyDescent="0.25">
      <c r="A697" s="25" t="s">
        <v>1058</v>
      </c>
      <c r="B697" s="23" t="s">
        <v>1059</v>
      </c>
      <c r="C697" s="21">
        <v>32210.91</v>
      </c>
      <c r="D697" s="21">
        <v>5006</v>
      </c>
      <c r="E697" s="21">
        <v>2950</v>
      </c>
      <c r="F697" s="21">
        <v>0.38</v>
      </c>
      <c r="G697" s="21">
        <v>2366</v>
      </c>
      <c r="H697" s="21">
        <v>492</v>
      </c>
      <c r="I697" s="21">
        <v>408</v>
      </c>
      <c r="J697" s="21">
        <v>11336</v>
      </c>
      <c r="K697" s="21">
        <v>12972</v>
      </c>
      <c r="L697" s="21">
        <v>20147</v>
      </c>
      <c r="M697" s="21">
        <v>0</v>
      </c>
      <c r="N697" s="21">
        <v>20889</v>
      </c>
      <c r="O697" s="21">
        <v>60.16</v>
      </c>
      <c r="P697" s="21">
        <v>49.761000000000003</v>
      </c>
      <c r="Q697" s="21">
        <v>0.99050000000000005</v>
      </c>
      <c r="R697" s="21">
        <v>1.2</v>
      </c>
      <c r="S697" s="21">
        <v>1.1000000000000001</v>
      </c>
      <c r="T697" s="21">
        <v>0.89219999999999999</v>
      </c>
      <c r="U697" s="23" t="s">
        <v>43967</v>
      </c>
      <c r="V697" s="23" t="s">
        <v>43968</v>
      </c>
      <c r="W697" s="24" t="s">
        <v>43969</v>
      </c>
      <c r="X697"/>
      <c r="Y697"/>
      <c r="Z697"/>
      <c r="AA697"/>
      <c r="AB697"/>
    </row>
    <row r="698" spans="1:28" x14ac:dyDescent="0.25">
      <c r="A698" s="25" t="s">
        <v>40845</v>
      </c>
      <c r="B698" s="23" t="s">
        <v>40846</v>
      </c>
      <c r="C698" s="21">
        <v>16063.49</v>
      </c>
      <c r="D698" s="21">
        <v>867.11198999999999</v>
      </c>
      <c r="E698" s="21">
        <v>694.32201999999995</v>
      </c>
      <c r="F698" s="21">
        <v>0.8</v>
      </c>
      <c r="G698" s="21">
        <v>2806.7900300000001</v>
      </c>
      <c r="H698" s="21">
        <v>662.71397999999999</v>
      </c>
      <c r="I698" s="21">
        <v>2468.5849600000001</v>
      </c>
      <c r="J698" s="21">
        <v>8953.49316</v>
      </c>
      <c r="K698" s="21">
        <v>8895.5449200000003</v>
      </c>
      <c r="L698" s="21">
        <v>2911.09692</v>
      </c>
      <c r="M698" s="21">
        <v>0</v>
      </c>
      <c r="N698" s="21">
        <v>-645.85699999999997</v>
      </c>
      <c r="O698" s="21">
        <v>-1.29</v>
      </c>
      <c r="Q698" s="21">
        <v>-4.5073400000000001</v>
      </c>
      <c r="R698" s="21">
        <v>0.99</v>
      </c>
      <c r="S698" s="21">
        <v>0.92</v>
      </c>
      <c r="T698" s="21">
        <v>0.60602</v>
      </c>
      <c r="U698" s="23" t="s">
        <v>43970</v>
      </c>
      <c r="V698" s="23" t="s">
        <v>43971</v>
      </c>
      <c r="W698" s="24" t="s">
        <v>43972</v>
      </c>
      <c r="X698"/>
      <c r="Y698"/>
      <c r="Z698"/>
      <c r="AA698"/>
      <c r="AB698"/>
    </row>
    <row r="699" spans="1:28" x14ac:dyDescent="0.25">
      <c r="A699" s="25" t="s">
        <v>1060</v>
      </c>
      <c r="B699" s="23" t="s">
        <v>1061</v>
      </c>
      <c r="C699" s="21">
        <v>15658.35</v>
      </c>
      <c r="D699" s="21">
        <v>491.35298999999998</v>
      </c>
      <c r="E699" s="21">
        <v>179.02</v>
      </c>
      <c r="F699" s="21">
        <v>0.89</v>
      </c>
      <c r="G699" s="21">
        <v>917</v>
      </c>
      <c r="H699" s="21">
        <v>0</v>
      </c>
      <c r="I699" s="21">
        <v>7490.2797799999998</v>
      </c>
      <c r="J699" s="21">
        <v>2414.5400300000001</v>
      </c>
      <c r="K699" s="21">
        <v>2536.7360800000001</v>
      </c>
      <c r="L699" s="21">
        <v>5080.2368100000003</v>
      </c>
      <c r="M699" s="21">
        <v>0</v>
      </c>
      <c r="N699" s="21">
        <v>3053.4929099999999</v>
      </c>
      <c r="O699" s="21">
        <v>4.47</v>
      </c>
      <c r="P699" s="21">
        <v>62.849989999999998</v>
      </c>
      <c r="Q699" s="21">
        <v>1.61086</v>
      </c>
      <c r="R699" s="21">
        <v>1</v>
      </c>
      <c r="S699" s="21">
        <v>1.05</v>
      </c>
      <c r="T699" s="21">
        <v>0.67081999999999997</v>
      </c>
      <c r="U699" s="23" t="s">
        <v>43973</v>
      </c>
      <c r="V699" s="23" t="s">
        <v>43974</v>
      </c>
      <c r="W699" s="24" t="s">
        <v>43975</v>
      </c>
      <c r="X699"/>
      <c r="Y699"/>
      <c r="Z699"/>
      <c r="AA699"/>
      <c r="AB699"/>
    </row>
    <row r="700" spans="1:28" x14ac:dyDescent="0.25">
      <c r="A700" s="25" t="s">
        <v>1062</v>
      </c>
      <c r="B700" s="23" t="s">
        <v>1063</v>
      </c>
      <c r="C700" s="21">
        <v>7049.2</v>
      </c>
      <c r="D700" s="21">
        <v>-834.01899000000003</v>
      </c>
      <c r="E700" s="21">
        <v>-1028.4480000000001</v>
      </c>
      <c r="F700" s="21">
        <v>0.6</v>
      </c>
      <c r="G700" s="21">
        <v>39.674990000000001</v>
      </c>
      <c r="H700" s="21">
        <v>27.924990000000001</v>
      </c>
      <c r="I700" s="21">
        <v>77.23</v>
      </c>
      <c r="J700" s="21">
        <v>1710.11401</v>
      </c>
      <c r="K700" s="21">
        <v>4473.9589800000003</v>
      </c>
      <c r="L700" s="21">
        <v>0</v>
      </c>
      <c r="M700" s="21">
        <v>0</v>
      </c>
      <c r="N700" s="21">
        <v>3793.5239200000001</v>
      </c>
      <c r="O700" s="21">
        <v>22.84</v>
      </c>
      <c r="P700" s="21">
        <v>0</v>
      </c>
      <c r="Q700" s="21">
        <v>0</v>
      </c>
      <c r="R700" s="21">
        <v>2.41</v>
      </c>
      <c r="U700" s="23" t="s">
        <v>43976</v>
      </c>
      <c r="V700" s="23" t="s">
        <v>43977</v>
      </c>
      <c r="W700" s="24" t="s">
        <v>43978</v>
      </c>
      <c r="X700"/>
      <c r="Y700"/>
      <c r="Z700"/>
      <c r="AA700"/>
      <c r="AB700"/>
    </row>
    <row r="701" spans="1:28" x14ac:dyDescent="0.25">
      <c r="A701" s="25" t="s">
        <v>40847</v>
      </c>
      <c r="B701" s="23" t="s">
        <v>40848</v>
      </c>
      <c r="C701" s="21">
        <v>2122.1999999999998</v>
      </c>
      <c r="D701" s="21">
        <v>299.53698000000003</v>
      </c>
      <c r="E701" s="21">
        <v>167.86098999999999</v>
      </c>
      <c r="F701" s="21">
        <v>1.21</v>
      </c>
      <c r="G701" s="21">
        <v>82.289000000000001</v>
      </c>
      <c r="H701" s="21">
        <v>173.60299000000001</v>
      </c>
      <c r="I701" s="21">
        <v>0</v>
      </c>
      <c r="J701" s="21">
        <v>391.50900000000001</v>
      </c>
      <c r="K701" s="21">
        <v>823.53497000000004</v>
      </c>
      <c r="L701" s="21">
        <v>584.52197000000001</v>
      </c>
      <c r="M701" s="21">
        <v>0</v>
      </c>
      <c r="N701" s="21">
        <v>1696.6970200000001</v>
      </c>
      <c r="O701" s="21">
        <v>15.92</v>
      </c>
      <c r="P701" s="21">
        <v>32.048990000000003</v>
      </c>
      <c r="Q701" s="21">
        <v>0.47165000000000001</v>
      </c>
      <c r="R701" s="21">
        <v>2.4500000000000002</v>
      </c>
      <c r="S701" s="21">
        <v>1.66</v>
      </c>
      <c r="T701" s="21">
        <v>1.4498800000000001</v>
      </c>
      <c r="U701" s="23" t="s">
        <v>43979</v>
      </c>
      <c r="V701" s="23" t="s">
        <v>43980</v>
      </c>
      <c r="W701" s="24" t="s">
        <v>43981</v>
      </c>
      <c r="X701"/>
      <c r="Y701"/>
      <c r="Z701"/>
      <c r="AA701"/>
      <c r="AB701"/>
    </row>
    <row r="702" spans="1:28" x14ac:dyDescent="0.25">
      <c r="A702" s="25" t="s">
        <v>1064</v>
      </c>
      <c r="B702" s="23" t="s">
        <v>1065</v>
      </c>
      <c r="C702" s="21">
        <v>5525.44</v>
      </c>
      <c r="D702" s="21">
        <v>499.78500000000003</v>
      </c>
      <c r="E702" s="21">
        <v>360.17998999999998</v>
      </c>
      <c r="F702" s="21">
        <v>1.34</v>
      </c>
      <c r="G702" s="21">
        <v>270.82799999999997</v>
      </c>
      <c r="H702" s="21">
        <v>0</v>
      </c>
      <c r="I702" s="21">
        <v>1016.61901</v>
      </c>
      <c r="J702" s="21">
        <v>2354.0710399999998</v>
      </c>
      <c r="K702" s="21">
        <v>3726.6730899999998</v>
      </c>
      <c r="L702" s="21">
        <v>1609.0980199999999</v>
      </c>
      <c r="M702" s="21">
        <v>0</v>
      </c>
      <c r="N702" s="21">
        <v>1244.4059999999999</v>
      </c>
      <c r="O702" s="21">
        <v>25.5</v>
      </c>
      <c r="P702" s="21">
        <v>56.356990000000003</v>
      </c>
      <c r="Q702" s="21">
        <v>1.29132</v>
      </c>
      <c r="R702" s="21">
        <v>1.75</v>
      </c>
      <c r="S702" s="21">
        <v>1.58</v>
      </c>
      <c r="T702" s="21">
        <v>1.4680200000000001</v>
      </c>
      <c r="U702" s="23" t="s">
        <v>43982</v>
      </c>
      <c r="V702" s="23" t="s">
        <v>43983</v>
      </c>
      <c r="W702" s="24" t="s">
        <v>43984</v>
      </c>
      <c r="X702"/>
      <c r="Y702"/>
      <c r="Z702"/>
      <c r="AA702"/>
      <c r="AB702"/>
    </row>
    <row r="703" spans="1:28" x14ac:dyDescent="0.25">
      <c r="A703" s="25" t="s">
        <v>90</v>
      </c>
      <c r="B703" s="23" t="s">
        <v>1066</v>
      </c>
      <c r="C703" s="21">
        <v>23463.03</v>
      </c>
      <c r="F703" s="21">
        <v>0.74</v>
      </c>
      <c r="U703" s="23" t="s">
        <v>90</v>
      </c>
      <c r="V703" s="23" t="s">
        <v>90</v>
      </c>
      <c r="W703" s="24" t="s">
        <v>90</v>
      </c>
      <c r="X703"/>
      <c r="Y703"/>
      <c r="Z703"/>
      <c r="AA703"/>
      <c r="AB703"/>
    </row>
    <row r="704" spans="1:28" x14ac:dyDescent="0.25">
      <c r="A704" s="25" t="s">
        <v>90</v>
      </c>
      <c r="B704" s="23" t="s">
        <v>1067</v>
      </c>
      <c r="C704" s="21">
        <v>49188.63</v>
      </c>
      <c r="F704" s="21">
        <v>0.86</v>
      </c>
      <c r="U704" s="23" t="s">
        <v>90</v>
      </c>
      <c r="V704" s="23" t="s">
        <v>90</v>
      </c>
      <c r="W704" s="24" t="s">
        <v>90</v>
      </c>
      <c r="X704"/>
      <c r="Y704"/>
      <c r="Z704"/>
      <c r="AA704"/>
      <c r="AB704"/>
    </row>
    <row r="705" spans="1:28" x14ac:dyDescent="0.25">
      <c r="A705" s="25" t="s">
        <v>1068</v>
      </c>
      <c r="B705" s="23" t="s">
        <v>1069</v>
      </c>
      <c r="C705" s="21">
        <v>26228.59</v>
      </c>
      <c r="D705" s="21">
        <v>1681.3000400000001</v>
      </c>
      <c r="E705" s="21">
        <v>1112.6999499999999</v>
      </c>
      <c r="F705" s="21">
        <v>1.45</v>
      </c>
      <c r="G705" s="21">
        <v>857.70001000000002</v>
      </c>
      <c r="H705" s="21">
        <v>0</v>
      </c>
      <c r="I705" s="21">
        <v>8297.2001899999996</v>
      </c>
      <c r="J705" s="21">
        <v>2015.1999499999999</v>
      </c>
      <c r="K705" s="21">
        <v>1370.5</v>
      </c>
      <c r="L705" s="21">
        <v>4820.1000899999999</v>
      </c>
      <c r="M705" s="21">
        <v>0</v>
      </c>
      <c r="N705" s="21">
        <v>3973.3000400000001</v>
      </c>
      <c r="O705" s="21">
        <v>33.28</v>
      </c>
      <c r="P705" s="21">
        <v>54.993000000000002</v>
      </c>
      <c r="Q705" s="21">
        <v>1.2218599999999999</v>
      </c>
      <c r="R705" s="21">
        <v>0.77</v>
      </c>
      <c r="S705" s="21">
        <v>0.68</v>
      </c>
      <c r="T705" s="21">
        <v>0.25446000000000002</v>
      </c>
      <c r="U705" s="23" t="s">
        <v>43985</v>
      </c>
      <c r="V705" s="23" t="s">
        <v>43986</v>
      </c>
      <c r="W705" s="24" t="s">
        <v>43987</v>
      </c>
      <c r="X705"/>
      <c r="Y705"/>
      <c r="Z705"/>
      <c r="AA705"/>
      <c r="AB705"/>
    </row>
    <row r="706" spans="1:28" x14ac:dyDescent="0.25">
      <c r="A706" s="25" t="s">
        <v>1070</v>
      </c>
      <c r="B706" s="23" t="s">
        <v>1071</v>
      </c>
      <c r="C706" s="21">
        <v>7247.88</v>
      </c>
      <c r="D706" s="21">
        <v>378.41100999999998</v>
      </c>
      <c r="E706" s="21">
        <v>224.77298999999999</v>
      </c>
      <c r="F706" s="21">
        <v>0.93</v>
      </c>
      <c r="G706" s="21">
        <v>0</v>
      </c>
      <c r="H706" s="21">
        <v>0</v>
      </c>
      <c r="I706" s="21">
        <v>0</v>
      </c>
      <c r="J706" s="21">
        <v>136.988</v>
      </c>
      <c r="K706" s="21">
        <v>5.6000000000000001E-2</v>
      </c>
      <c r="L706" s="21">
        <v>1861.7440099999999</v>
      </c>
      <c r="M706" s="21">
        <v>0</v>
      </c>
      <c r="N706" s="21">
        <v>1953.43896</v>
      </c>
      <c r="O706" s="21">
        <v>46.76</v>
      </c>
      <c r="P706" s="21">
        <v>46.886000000000003</v>
      </c>
      <c r="Q706" s="21">
        <v>0.88273000000000001</v>
      </c>
      <c r="R706" s="21">
        <v>0.06</v>
      </c>
      <c r="S706" s="21">
        <v>0</v>
      </c>
      <c r="T706" s="21">
        <v>4.0000000000000002E-4</v>
      </c>
      <c r="U706" s="23" t="s">
        <v>43988</v>
      </c>
      <c r="V706" s="23" t="s">
        <v>43989</v>
      </c>
      <c r="W706" s="24" t="s">
        <v>43990</v>
      </c>
      <c r="X706"/>
      <c r="Y706"/>
      <c r="Z706"/>
      <c r="AA706"/>
      <c r="AB706"/>
    </row>
    <row r="707" spans="1:28" x14ac:dyDescent="0.25">
      <c r="A707" s="25" t="s">
        <v>1072</v>
      </c>
      <c r="B707" s="23" t="s">
        <v>1073</v>
      </c>
      <c r="C707" s="21">
        <v>6300.82</v>
      </c>
      <c r="D707" s="21">
        <v>879.79998000000001</v>
      </c>
      <c r="E707" s="21">
        <v>626.5</v>
      </c>
      <c r="F707" s="21">
        <v>1.06</v>
      </c>
      <c r="G707" s="21">
        <v>536.79998000000001</v>
      </c>
      <c r="H707" s="21">
        <v>0</v>
      </c>
      <c r="I707" s="21">
        <v>1545.5</v>
      </c>
      <c r="J707" s="21">
        <v>575.90002000000004</v>
      </c>
      <c r="K707" s="21">
        <v>717.20001000000002</v>
      </c>
      <c r="L707" s="21">
        <v>2741.8000400000001</v>
      </c>
      <c r="M707" s="21">
        <v>0</v>
      </c>
      <c r="N707" s="21">
        <v>1826.3000400000001</v>
      </c>
      <c r="O707" s="21">
        <v>19.21</v>
      </c>
      <c r="P707" s="21">
        <v>58.902990000000003</v>
      </c>
      <c r="Q707" s="21">
        <v>1.41377</v>
      </c>
      <c r="R707" s="21">
        <v>1.29</v>
      </c>
      <c r="S707" s="21">
        <v>1.25</v>
      </c>
      <c r="T707" s="21">
        <v>0.31324000000000002</v>
      </c>
      <c r="U707" s="23" t="s">
        <v>43991</v>
      </c>
      <c r="V707" s="23" t="s">
        <v>43992</v>
      </c>
      <c r="W707" s="24" t="s">
        <v>43993</v>
      </c>
      <c r="X707"/>
      <c r="Y707"/>
      <c r="Z707"/>
      <c r="AA707"/>
      <c r="AB707"/>
    </row>
    <row r="708" spans="1:28" x14ac:dyDescent="0.25">
      <c r="A708" s="25" t="s">
        <v>1074</v>
      </c>
      <c r="B708" s="23" t="s">
        <v>1075</v>
      </c>
      <c r="C708" s="21">
        <v>25583.27</v>
      </c>
      <c r="D708" s="21">
        <v>4678</v>
      </c>
      <c r="E708" s="21">
        <v>1831</v>
      </c>
      <c r="F708" s="21">
        <v>0.81</v>
      </c>
      <c r="G708" s="21">
        <v>1695</v>
      </c>
      <c r="H708" s="21">
        <v>474</v>
      </c>
      <c r="I708" s="21">
        <v>0</v>
      </c>
      <c r="J708" s="21">
        <v>10347</v>
      </c>
      <c r="K708" s="21">
        <v>7070</v>
      </c>
      <c r="L708" s="21">
        <v>27025</v>
      </c>
      <c r="M708" s="21">
        <v>1978</v>
      </c>
      <c r="N708" s="21">
        <v>15544</v>
      </c>
      <c r="O708" s="21">
        <v>40.659999999999997</v>
      </c>
      <c r="P708" s="21">
        <v>62.654989999999998</v>
      </c>
      <c r="Q708" s="21">
        <v>1.8908199999999999</v>
      </c>
      <c r="R708" s="21">
        <v>0.86</v>
      </c>
      <c r="S708" s="21">
        <v>0.64</v>
      </c>
      <c r="T708" s="21">
        <v>0.47366000000000003</v>
      </c>
      <c r="U708" s="23" t="s">
        <v>43994</v>
      </c>
      <c r="V708" s="23" t="s">
        <v>43995</v>
      </c>
      <c r="W708" s="24" t="s">
        <v>43996</v>
      </c>
      <c r="X708"/>
      <c r="Y708"/>
      <c r="Z708"/>
      <c r="AA708"/>
      <c r="AB708"/>
    </row>
    <row r="709" spans="1:28" x14ac:dyDescent="0.25">
      <c r="A709" s="25" t="s">
        <v>40849</v>
      </c>
      <c r="B709" s="23" t="s">
        <v>40850</v>
      </c>
      <c r="C709" s="21">
        <v>4548.0600000000004</v>
      </c>
      <c r="D709" s="21">
        <v>639.11901</v>
      </c>
      <c r="E709" s="21">
        <v>-83.251999999999995</v>
      </c>
      <c r="F709" s="21">
        <v>1.89</v>
      </c>
      <c r="G709" s="21">
        <v>470.05398000000002</v>
      </c>
      <c r="H709" s="21">
        <v>0</v>
      </c>
      <c r="I709" s="21">
        <v>745.42601999999999</v>
      </c>
      <c r="J709" s="21">
        <v>4710.7822200000001</v>
      </c>
      <c r="K709" s="21">
        <v>6313.0629799999997</v>
      </c>
      <c r="L709" s="21">
        <v>3535.0080499999999</v>
      </c>
      <c r="M709" s="21">
        <v>0</v>
      </c>
      <c r="N709" s="21">
        <v>3244.26611</v>
      </c>
      <c r="O709" s="21">
        <v>4.28</v>
      </c>
      <c r="P709" s="21">
        <v>52.143999999999998</v>
      </c>
      <c r="Q709" s="21">
        <v>1.08961</v>
      </c>
      <c r="R709" s="21">
        <v>1.34</v>
      </c>
      <c r="S709" s="21">
        <v>1.34</v>
      </c>
      <c r="T709" s="21">
        <v>1.24034</v>
      </c>
      <c r="U709" s="23" t="s">
        <v>43997</v>
      </c>
      <c r="V709" s="23" t="s">
        <v>43998</v>
      </c>
      <c r="W709" s="24" t="s">
        <v>43999</v>
      </c>
      <c r="X709"/>
      <c r="Y709"/>
      <c r="Z709"/>
      <c r="AA709"/>
      <c r="AB709"/>
    </row>
    <row r="710" spans="1:28" x14ac:dyDescent="0.25">
      <c r="A710" s="25" t="s">
        <v>40851</v>
      </c>
      <c r="B710" s="23" t="s">
        <v>40852</v>
      </c>
      <c r="C710" s="21">
        <v>2907.45</v>
      </c>
      <c r="D710" s="21">
        <v>308.52397999999999</v>
      </c>
      <c r="E710" s="21">
        <v>191.53299999999999</v>
      </c>
      <c r="F710" s="21">
        <v>1.08</v>
      </c>
      <c r="G710" s="21">
        <v>577.41301999999996</v>
      </c>
      <c r="H710" s="21">
        <v>285.21600000000001</v>
      </c>
      <c r="I710" s="21">
        <v>1155.5009700000001</v>
      </c>
      <c r="J710" s="21">
        <v>1302.1059499999999</v>
      </c>
      <c r="K710" s="21">
        <v>1450.2879600000001</v>
      </c>
      <c r="L710" s="21">
        <v>461.54698999999999</v>
      </c>
      <c r="M710" s="21">
        <v>0</v>
      </c>
      <c r="N710" s="21">
        <v>1003.94201</v>
      </c>
      <c r="U710" s="23" t="s">
        <v>44000</v>
      </c>
      <c r="V710" s="23" t="s">
        <v>44001</v>
      </c>
      <c r="W710" s="24" t="s">
        <v>44002</v>
      </c>
      <c r="X710"/>
      <c r="Y710"/>
      <c r="Z710"/>
      <c r="AA710"/>
      <c r="AB710"/>
    </row>
    <row r="711" spans="1:28" x14ac:dyDescent="0.25">
      <c r="A711" s="25" t="s">
        <v>1076</v>
      </c>
      <c r="B711" s="23" t="s">
        <v>1077</v>
      </c>
      <c r="C711" s="21">
        <v>64723.92</v>
      </c>
      <c r="D711" s="21">
        <v>3930</v>
      </c>
      <c r="E711" s="21">
        <v>3203</v>
      </c>
      <c r="F711" s="21">
        <v>1.02</v>
      </c>
      <c r="G711" s="21">
        <v>1629</v>
      </c>
      <c r="H711" s="21">
        <v>2920</v>
      </c>
      <c r="I711" s="21">
        <v>5949</v>
      </c>
      <c r="J711" s="21">
        <v>5815</v>
      </c>
      <c r="K711" s="21">
        <v>9298</v>
      </c>
      <c r="L711" s="21">
        <v>5144</v>
      </c>
      <c r="M711" s="21">
        <v>0</v>
      </c>
      <c r="N711" s="21">
        <v>5590</v>
      </c>
      <c r="O711" s="21">
        <v>16.440000000000001</v>
      </c>
      <c r="P711" s="21">
        <v>50.295999999999999</v>
      </c>
      <c r="Q711" s="21">
        <v>0.87255000000000005</v>
      </c>
      <c r="R711" s="21">
        <v>1.46</v>
      </c>
      <c r="S711" s="21">
        <v>1.1000000000000001</v>
      </c>
      <c r="T711" s="21">
        <v>0.81667999999999996</v>
      </c>
      <c r="U711" s="23" t="s">
        <v>44003</v>
      </c>
      <c r="V711" s="23" t="s">
        <v>44004</v>
      </c>
      <c r="W711" s="24" t="s">
        <v>44005</v>
      </c>
      <c r="X711"/>
      <c r="Y711"/>
      <c r="Z711"/>
      <c r="AA711"/>
      <c r="AB711"/>
    </row>
    <row r="712" spans="1:28" x14ac:dyDescent="0.25">
      <c r="A712" s="25" t="s">
        <v>1078</v>
      </c>
      <c r="B712" s="23" t="s">
        <v>1079</v>
      </c>
      <c r="C712" s="21">
        <v>4487.13</v>
      </c>
      <c r="D712" s="21">
        <v>851</v>
      </c>
      <c r="E712" s="21">
        <v>169</v>
      </c>
      <c r="F712" s="21">
        <v>0.92</v>
      </c>
      <c r="G712" s="21">
        <v>1002</v>
      </c>
      <c r="H712" s="21">
        <v>1538</v>
      </c>
      <c r="I712" s="21">
        <v>10835</v>
      </c>
      <c r="J712" s="21">
        <v>1702</v>
      </c>
      <c r="K712" s="21">
        <v>3279</v>
      </c>
      <c r="L712" s="21">
        <v>5448</v>
      </c>
      <c r="M712" s="21">
        <v>0</v>
      </c>
      <c r="N712" s="21">
        <v>7289</v>
      </c>
      <c r="O712" s="21">
        <v>15.2</v>
      </c>
      <c r="P712" s="21">
        <v>42.982999999999997</v>
      </c>
      <c r="Q712" s="21">
        <v>0.75387000000000004</v>
      </c>
      <c r="R712" s="21">
        <v>2.25</v>
      </c>
      <c r="S712" s="21">
        <v>1.02</v>
      </c>
      <c r="T712" s="21">
        <v>0.43419000000000002</v>
      </c>
      <c r="U712" s="23" t="s">
        <v>44006</v>
      </c>
      <c r="V712" s="23" t="s">
        <v>44007</v>
      </c>
      <c r="W712" s="24" t="s">
        <v>44008</v>
      </c>
      <c r="X712"/>
      <c r="Y712"/>
      <c r="Z712"/>
      <c r="AA712"/>
      <c r="AB712"/>
    </row>
    <row r="713" spans="1:28" x14ac:dyDescent="0.25">
      <c r="A713" s="25" t="s">
        <v>1080</v>
      </c>
      <c r="B713" s="23" t="s">
        <v>1081</v>
      </c>
      <c r="C713" s="21">
        <v>5661.97</v>
      </c>
      <c r="D713" s="21">
        <v>88.601990000000001</v>
      </c>
      <c r="E713" s="21">
        <v>66.091999999999999</v>
      </c>
      <c r="F713" s="21">
        <v>1.5</v>
      </c>
      <c r="G713" s="21">
        <v>67.927999999999997</v>
      </c>
      <c r="H713" s="21">
        <v>81.322990000000004</v>
      </c>
      <c r="I713" s="21">
        <v>249.66099</v>
      </c>
      <c r="J713" s="21">
        <v>107.97599</v>
      </c>
      <c r="K713" s="21">
        <v>303.32501000000002</v>
      </c>
      <c r="L713" s="21">
        <v>60.881</v>
      </c>
      <c r="M713" s="21">
        <v>0</v>
      </c>
      <c r="N713" s="21">
        <v>411.01699000000002</v>
      </c>
      <c r="O713" s="21">
        <v>7.71</v>
      </c>
      <c r="P713" s="21">
        <v>12.901</v>
      </c>
      <c r="Q713" s="21">
        <v>0.14812</v>
      </c>
      <c r="R713" s="21">
        <v>2.81</v>
      </c>
      <c r="S713" s="21">
        <v>2.06</v>
      </c>
      <c r="T713" s="21">
        <v>1.42692</v>
      </c>
      <c r="U713" s="23" t="s">
        <v>44009</v>
      </c>
      <c r="V713" s="23" t="s">
        <v>44010</v>
      </c>
      <c r="W713" s="24" t="s">
        <v>44011</v>
      </c>
      <c r="X713"/>
      <c r="Y713"/>
      <c r="Z713"/>
      <c r="AA713"/>
      <c r="AB713"/>
    </row>
    <row r="714" spans="1:28" x14ac:dyDescent="0.25">
      <c r="A714" s="25" t="s">
        <v>1082</v>
      </c>
      <c r="B714" s="23" t="s">
        <v>1083</v>
      </c>
      <c r="C714" s="21">
        <v>4033.68</v>
      </c>
      <c r="D714" s="21">
        <v>831.72198000000003</v>
      </c>
      <c r="E714" s="21">
        <v>569.03399000000002</v>
      </c>
      <c r="F714" s="21">
        <v>0.76</v>
      </c>
      <c r="G714" s="21">
        <v>1158.7629300000001</v>
      </c>
      <c r="H714" s="21">
        <v>37.741999999999997</v>
      </c>
      <c r="I714" s="21">
        <v>1990.79602</v>
      </c>
      <c r="J714" s="21">
        <v>1386.2330300000001</v>
      </c>
      <c r="K714" s="21">
        <v>1806.6879799999999</v>
      </c>
      <c r="L714" s="21">
        <v>2097.5839799999999</v>
      </c>
      <c r="M714" s="21">
        <v>0</v>
      </c>
      <c r="N714" s="21">
        <v>4093.1179099999999</v>
      </c>
      <c r="O714" s="21">
        <v>7.66</v>
      </c>
      <c r="P714" s="21">
        <v>37.251989999999999</v>
      </c>
      <c r="Q714" s="21">
        <v>0.59365999999999997</v>
      </c>
      <c r="R714" s="21">
        <v>1.35</v>
      </c>
      <c r="S714" s="21">
        <v>1.28</v>
      </c>
      <c r="T714" s="21">
        <v>0.44017000000000001</v>
      </c>
      <c r="U714" s="23" t="s">
        <v>44012</v>
      </c>
      <c r="V714" s="23" t="s">
        <v>44013</v>
      </c>
      <c r="W714" s="24" t="s">
        <v>44014</v>
      </c>
      <c r="X714"/>
      <c r="Y714"/>
      <c r="Z714"/>
      <c r="AA714"/>
      <c r="AB714"/>
    </row>
    <row r="715" spans="1:28" x14ac:dyDescent="0.25">
      <c r="A715" s="25" t="s">
        <v>1084</v>
      </c>
      <c r="B715" s="23" t="s">
        <v>1085</v>
      </c>
      <c r="C715" s="21">
        <v>12047.77</v>
      </c>
      <c r="D715" s="21">
        <v>627.09496999999999</v>
      </c>
      <c r="E715" s="21">
        <v>415.38699000000003</v>
      </c>
      <c r="F715" s="21">
        <v>0.67</v>
      </c>
      <c r="G715" s="21">
        <v>0</v>
      </c>
      <c r="H715" s="21">
        <v>0</v>
      </c>
      <c r="I715" s="21">
        <v>0</v>
      </c>
      <c r="J715" s="21">
        <v>2880.05395</v>
      </c>
      <c r="K715" s="21">
        <v>67.703000000000003</v>
      </c>
      <c r="L715" s="21">
        <v>694.81700999999998</v>
      </c>
      <c r="M715" s="21">
        <v>0</v>
      </c>
      <c r="N715" s="21">
        <v>1517.48498</v>
      </c>
      <c r="O715" s="21">
        <v>8.1300000000000008</v>
      </c>
      <c r="P715" s="21">
        <v>31.90399</v>
      </c>
      <c r="Q715" s="21">
        <v>0.46850999999999998</v>
      </c>
      <c r="R715" s="21">
        <v>0.03</v>
      </c>
      <c r="S715" s="21">
        <v>0.02</v>
      </c>
      <c r="T715" s="21">
        <v>2.35E-2</v>
      </c>
      <c r="U715" s="23" t="s">
        <v>44015</v>
      </c>
      <c r="V715" s="23" t="s">
        <v>44016</v>
      </c>
      <c r="W715" s="24" t="s">
        <v>44017</v>
      </c>
      <c r="X715"/>
      <c r="Y715"/>
      <c r="Z715"/>
      <c r="AA715"/>
      <c r="AB715"/>
    </row>
    <row r="716" spans="1:28" x14ac:dyDescent="0.25">
      <c r="A716" s="25" t="s">
        <v>40853</v>
      </c>
      <c r="B716" s="23" t="s">
        <v>40854</v>
      </c>
      <c r="C716" s="21">
        <v>3815.88</v>
      </c>
      <c r="D716" s="21">
        <v>512.84301000000005</v>
      </c>
      <c r="E716" s="21">
        <v>-21.306000000000001</v>
      </c>
      <c r="F716" s="21">
        <v>1.27</v>
      </c>
      <c r="G716" s="21">
        <v>2249.0749500000002</v>
      </c>
      <c r="H716" s="21">
        <v>2415.4628899999998</v>
      </c>
      <c r="I716" s="21">
        <v>1219.3260399999999</v>
      </c>
      <c r="J716" s="21">
        <v>7075.7402300000003</v>
      </c>
      <c r="K716" s="21">
        <v>6936.4047799999998</v>
      </c>
      <c r="L716" s="21">
        <v>2847.9360299999998</v>
      </c>
      <c r="M716" s="21">
        <v>0</v>
      </c>
      <c r="N716" s="21">
        <v>1630.0959399999999</v>
      </c>
      <c r="O716" s="21">
        <v>10.55</v>
      </c>
      <c r="P716" s="21">
        <v>63.597990000000003</v>
      </c>
      <c r="Q716" s="21">
        <v>1.74709</v>
      </c>
      <c r="R716" s="21">
        <v>0.98</v>
      </c>
      <c r="S716" s="21">
        <v>0.64</v>
      </c>
      <c r="T716" s="21">
        <v>0.32107000000000002</v>
      </c>
      <c r="U716" s="23" t="s">
        <v>44018</v>
      </c>
      <c r="V716" s="23" t="s">
        <v>44019</v>
      </c>
      <c r="W716" s="24" t="s">
        <v>44020</v>
      </c>
      <c r="X716"/>
      <c r="Y716"/>
      <c r="Z716"/>
      <c r="AA716"/>
      <c r="AB716"/>
    </row>
    <row r="717" spans="1:28" x14ac:dyDescent="0.25">
      <c r="A717" s="25" t="s">
        <v>1086</v>
      </c>
      <c r="B717" s="23" t="s">
        <v>1087</v>
      </c>
      <c r="C717" s="21">
        <v>113888.72</v>
      </c>
      <c r="D717" s="21">
        <v>10295</v>
      </c>
      <c r="E717" s="21">
        <v>8620</v>
      </c>
      <c r="F717" s="21">
        <v>0.85</v>
      </c>
      <c r="G717" s="21">
        <v>16044</v>
      </c>
      <c r="H717" s="21">
        <v>0</v>
      </c>
      <c r="I717" s="21">
        <v>34698</v>
      </c>
      <c r="J717" s="21">
        <v>39696</v>
      </c>
      <c r="K717" s="21">
        <v>55617</v>
      </c>
      <c r="L717" s="21">
        <v>22349</v>
      </c>
      <c r="M717" s="21">
        <v>0</v>
      </c>
      <c r="N717" s="21">
        <v>36394</v>
      </c>
      <c r="O717" s="21">
        <v>158.02000000000001</v>
      </c>
      <c r="P717" s="21">
        <v>40.21799</v>
      </c>
      <c r="Q717" s="21">
        <v>0.67274</v>
      </c>
      <c r="R717" s="21">
        <v>1.43</v>
      </c>
      <c r="S717" s="21">
        <v>1.4</v>
      </c>
      <c r="T717" s="21">
        <v>0.99690000000000001</v>
      </c>
      <c r="U717" s="23" t="s">
        <v>44021</v>
      </c>
      <c r="V717" s="23" t="s">
        <v>44022</v>
      </c>
      <c r="W717" s="24" t="s">
        <v>44023</v>
      </c>
      <c r="X717"/>
      <c r="Y717"/>
      <c r="Z717"/>
      <c r="AA717"/>
      <c r="AB717"/>
    </row>
    <row r="718" spans="1:28" x14ac:dyDescent="0.25">
      <c r="A718" s="25" t="s">
        <v>90</v>
      </c>
      <c r="B718" s="23" t="s">
        <v>1088</v>
      </c>
      <c r="C718" s="21">
        <v>14337.58</v>
      </c>
      <c r="F718" s="21">
        <v>0.48</v>
      </c>
      <c r="U718" s="23" t="s">
        <v>90</v>
      </c>
      <c r="V718" s="23" t="s">
        <v>90</v>
      </c>
      <c r="W718" s="24" t="s">
        <v>90</v>
      </c>
      <c r="X718"/>
      <c r="Y718"/>
      <c r="Z718"/>
      <c r="AA718"/>
      <c r="AB718"/>
    </row>
    <row r="719" spans="1:28" x14ac:dyDescent="0.25">
      <c r="A719" s="25" t="s">
        <v>1089</v>
      </c>
      <c r="B719" s="23" t="s">
        <v>1090</v>
      </c>
      <c r="C719" s="21">
        <v>8122.56</v>
      </c>
      <c r="D719" s="21">
        <v>680.55998999999997</v>
      </c>
      <c r="E719" s="21">
        <v>571.94897000000003</v>
      </c>
      <c r="F719" s="21">
        <v>1.0900000000000001</v>
      </c>
      <c r="G719" s="21">
        <v>2567.3710900000001</v>
      </c>
      <c r="H719" s="21">
        <v>85.640990000000002</v>
      </c>
      <c r="I719" s="21">
        <v>1513.1259700000001</v>
      </c>
      <c r="J719" s="21">
        <v>2753.5219699999998</v>
      </c>
      <c r="K719" s="21">
        <v>3461.9729000000002</v>
      </c>
      <c r="L719" s="21">
        <v>231.625</v>
      </c>
      <c r="M719" s="21">
        <v>0</v>
      </c>
      <c r="N719" s="21">
        <v>1974.2910099999999</v>
      </c>
      <c r="O719" s="21">
        <v>43.33</v>
      </c>
      <c r="P719" s="21">
        <v>13.819000000000001</v>
      </c>
      <c r="Q719" s="21">
        <v>0.16034000000000001</v>
      </c>
      <c r="R719" s="21">
        <v>1.34</v>
      </c>
      <c r="S719" s="21">
        <v>1.23</v>
      </c>
      <c r="T719" s="21">
        <v>0.29379</v>
      </c>
      <c r="U719" s="23" t="s">
        <v>44024</v>
      </c>
      <c r="V719" s="23" t="s">
        <v>44025</v>
      </c>
      <c r="W719" s="24" t="s">
        <v>44026</v>
      </c>
      <c r="X719"/>
      <c r="Y719"/>
      <c r="Z719"/>
      <c r="AA719"/>
      <c r="AB719"/>
    </row>
    <row r="720" spans="1:28" x14ac:dyDescent="0.25">
      <c r="A720" s="25" t="s">
        <v>1091</v>
      </c>
      <c r="B720" s="23" t="s">
        <v>1092</v>
      </c>
      <c r="C720" s="21">
        <v>9796.66</v>
      </c>
      <c r="D720" s="21">
        <v>1636</v>
      </c>
      <c r="E720" s="21">
        <v>1159</v>
      </c>
      <c r="F720" s="21">
        <v>1.5</v>
      </c>
      <c r="G720" s="21">
        <v>1277</v>
      </c>
      <c r="H720" s="21">
        <v>1894</v>
      </c>
      <c r="I720" s="21">
        <v>4874</v>
      </c>
      <c r="J720" s="21">
        <v>3251</v>
      </c>
      <c r="K720" s="21">
        <v>3778</v>
      </c>
      <c r="L720" s="21">
        <v>4025</v>
      </c>
      <c r="M720" s="21">
        <v>0</v>
      </c>
      <c r="N720" s="21">
        <v>5236</v>
      </c>
      <c r="O720" s="21">
        <v>44.16</v>
      </c>
      <c r="P720" s="21">
        <v>46.838000000000001</v>
      </c>
      <c r="Q720" s="21">
        <v>0.88102999999999998</v>
      </c>
      <c r="R720" s="21">
        <v>1.34</v>
      </c>
      <c r="S720" s="21">
        <v>0.57999999999999996</v>
      </c>
      <c r="T720" s="21">
        <v>0.18670999999999999</v>
      </c>
      <c r="U720" s="23" t="s">
        <v>44027</v>
      </c>
      <c r="V720" s="23" t="s">
        <v>44028</v>
      </c>
      <c r="W720" s="24" t="s">
        <v>44029</v>
      </c>
      <c r="X720"/>
      <c r="Y720"/>
      <c r="Z720"/>
      <c r="AA720"/>
      <c r="AB720"/>
    </row>
    <row r="721" spans="1:28" x14ac:dyDescent="0.25">
      <c r="A721" s="25" t="s">
        <v>1093</v>
      </c>
      <c r="B721" s="23" t="s">
        <v>1094</v>
      </c>
      <c r="C721" s="21">
        <v>46971.59</v>
      </c>
      <c r="D721" s="21">
        <v>5317</v>
      </c>
      <c r="E721" s="21">
        <v>4278</v>
      </c>
      <c r="F721" s="21">
        <v>1.39</v>
      </c>
      <c r="G721" s="21">
        <v>3008</v>
      </c>
      <c r="H721" s="21">
        <v>2191</v>
      </c>
      <c r="I721" s="21">
        <v>21386</v>
      </c>
      <c r="J721" s="21">
        <v>7777</v>
      </c>
      <c r="K721" s="21">
        <v>8506</v>
      </c>
      <c r="L721" s="21">
        <v>8259</v>
      </c>
      <c r="M721" s="21">
        <v>0</v>
      </c>
      <c r="N721" s="21">
        <v>16316</v>
      </c>
      <c r="O721" s="21">
        <v>30.35</v>
      </c>
      <c r="P721" s="21">
        <v>32.02899</v>
      </c>
      <c r="Q721" s="21">
        <v>0.47120000000000001</v>
      </c>
      <c r="R721" s="21">
        <v>1.19</v>
      </c>
      <c r="S721" s="21">
        <v>0.81</v>
      </c>
      <c r="T721" s="21">
        <v>0.42521999999999999</v>
      </c>
      <c r="U721" s="23" t="s">
        <v>44030</v>
      </c>
      <c r="V721" s="23" t="s">
        <v>44031</v>
      </c>
      <c r="W721" s="24" t="s">
        <v>44032</v>
      </c>
      <c r="X721"/>
      <c r="Y721"/>
      <c r="Z721"/>
      <c r="AA721"/>
      <c r="AB721"/>
    </row>
    <row r="722" spans="1:28" x14ac:dyDescent="0.25">
      <c r="A722" s="25" t="s">
        <v>1095</v>
      </c>
      <c r="B722" s="23" t="s">
        <v>1096</v>
      </c>
      <c r="C722" s="21">
        <v>75540.679999999993</v>
      </c>
      <c r="D722" s="21">
        <v>9259.6288999999997</v>
      </c>
      <c r="E722" s="21">
        <v>5938.99316</v>
      </c>
      <c r="F722" s="21">
        <v>0.83</v>
      </c>
      <c r="G722" s="21">
        <v>6911.2622000000001</v>
      </c>
      <c r="H722" s="21">
        <v>1734.54602</v>
      </c>
      <c r="I722" s="21">
        <v>28043.490229999999</v>
      </c>
      <c r="J722" s="21">
        <v>15615.530269999999</v>
      </c>
      <c r="K722" s="21">
        <v>9343.4726499999997</v>
      </c>
      <c r="L722" s="21">
        <v>56104.679680000001</v>
      </c>
      <c r="M722" s="21">
        <v>5244.4057599999996</v>
      </c>
      <c r="N722" s="21">
        <v>43521.332029999998</v>
      </c>
      <c r="O722" s="21">
        <v>21.25</v>
      </c>
      <c r="P722" s="21">
        <v>52.454999999999998</v>
      </c>
      <c r="Q722" s="21">
        <v>1.2324900000000001</v>
      </c>
      <c r="R722" s="21">
        <v>0.59</v>
      </c>
      <c r="S722" s="21">
        <v>0.49</v>
      </c>
      <c r="T722" s="21">
        <v>4.4670000000000001E-2</v>
      </c>
      <c r="U722" s="23" t="s">
        <v>44033</v>
      </c>
      <c r="V722" s="23" t="s">
        <v>44034</v>
      </c>
      <c r="W722" s="24" t="s">
        <v>44035</v>
      </c>
      <c r="X722"/>
      <c r="Y722"/>
      <c r="Z722"/>
      <c r="AA722"/>
      <c r="AB722"/>
    </row>
    <row r="723" spans="1:28" x14ac:dyDescent="0.25">
      <c r="A723" s="25" t="s">
        <v>1097</v>
      </c>
      <c r="B723" s="23" t="s">
        <v>1098</v>
      </c>
      <c r="C723" s="21">
        <v>4136.16</v>
      </c>
      <c r="D723" s="21">
        <v>1956.5489500000001</v>
      </c>
      <c r="E723" s="21">
        <v>1956.5489500000001</v>
      </c>
      <c r="F723" s="21">
        <v>1.05</v>
      </c>
      <c r="G723" s="21">
        <v>1942.35998</v>
      </c>
      <c r="H723" s="21">
        <v>85.707999999999998</v>
      </c>
      <c r="I723" s="21">
        <v>1182.56005</v>
      </c>
      <c r="J723" s="21">
        <v>3485.3410600000002</v>
      </c>
      <c r="K723" s="21">
        <v>3370.6669900000002</v>
      </c>
      <c r="L723" s="21">
        <v>238.33099000000001</v>
      </c>
      <c r="M723" s="21">
        <v>0</v>
      </c>
      <c r="N723" s="21">
        <v>4827.8329999999996</v>
      </c>
      <c r="O723" s="21">
        <v>3.49</v>
      </c>
      <c r="P723" s="21">
        <v>4.7043999999999997</v>
      </c>
      <c r="R723" s="21">
        <v>0.97</v>
      </c>
      <c r="S723" s="21">
        <v>0.94</v>
      </c>
      <c r="T723" s="21">
        <v>0.38521</v>
      </c>
      <c r="U723" s="23" t="s">
        <v>44036</v>
      </c>
      <c r="V723" s="23" t="s">
        <v>44037</v>
      </c>
      <c r="W723" s="24" t="s">
        <v>44038</v>
      </c>
      <c r="X723"/>
      <c r="Y723"/>
      <c r="Z723"/>
      <c r="AA723"/>
      <c r="AB723"/>
    </row>
    <row r="724" spans="1:28" x14ac:dyDescent="0.25">
      <c r="A724" s="25" t="s">
        <v>1099</v>
      </c>
      <c r="B724" s="23" t="s">
        <v>1100</v>
      </c>
      <c r="C724" s="21">
        <v>4771.7299999999996</v>
      </c>
      <c r="D724" s="21">
        <v>1297.59997</v>
      </c>
      <c r="E724" s="21">
        <v>650.79998000000001</v>
      </c>
      <c r="F724" s="21">
        <v>2.54</v>
      </c>
      <c r="G724" s="21">
        <v>891.79998000000001</v>
      </c>
      <c r="H724" s="21">
        <v>0</v>
      </c>
      <c r="I724" s="21">
        <v>921.20001000000002</v>
      </c>
      <c r="J724" s="21">
        <v>875.40002000000004</v>
      </c>
      <c r="K724" s="21">
        <v>982.79998000000001</v>
      </c>
      <c r="L724" s="21">
        <v>4723.5</v>
      </c>
      <c r="M724" s="21">
        <v>0</v>
      </c>
      <c r="N724" s="21">
        <v>2912.6999500000002</v>
      </c>
      <c r="O724" s="21">
        <v>6.1</v>
      </c>
      <c r="P724" s="21">
        <v>62.94699</v>
      </c>
      <c r="Q724" s="21">
        <v>1.69886</v>
      </c>
      <c r="R724" s="21">
        <v>1.21</v>
      </c>
      <c r="S724" s="21">
        <v>1.1200000000000001</v>
      </c>
      <c r="T724" s="21">
        <v>0.10395</v>
      </c>
      <c r="U724" s="23" t="s">
        <v>44039</v>
      </c>
      <c r="V724" s="23" t="s">
        <v>44040</v>
      </c>
      <c r="W724" s="24" t="s">
        <v>44041</v>
      </c>
      <c r="X724"/>
      <c r="Y724"/>
      <c r="Z724"/>
      <c r="AA724"/>
      <c r="AB724"/>
    </row>
    <row r="725" spans="1:28" x14ac:dyDescent="0.25">
      <c r="A725" s="25" t="s">
        <v>40855</v>
      </c>
      <c r="B725" s="23" t="s">
        <v>40856</v>
      </c>
      <c r="C725" s="21">
        <v>2146.37</v>
      </c>
      <c r="D725" s="21">
        <v>155.94499999999999</v>
      </c>
      <c r="E725" s="21">
        <v>113.64700000000001</v>
      </c>
      <c r="G725" s="21">
        <v>76.775000000000006</v>
      </c>
      <c r="H725" s="21">
        <v>0</v>
      </c>
      <c r="I725" s="21">
        <v>279.71701000000002</v>
      </c>
      <c r="J725" s="21">
        <v>385.34899000000001</v>
      </c>
      <c r="K725" s="21">
        <v>423.70400999999998</v>
      </c>
      <c r="L725" s="21">
        <v>1973.64294</v>
      </c>
      <c r="M725" s="21">
        <v>0</v>
      </c>
      <c r="N725" s="21">
        <v>1050.03405</v>
      </c>
      <c r="O725" s="21">
        <v>11.92</v>
      </c>
      <c r="P725" s="21">
        <v>60.408999999999999</v>
      </c>
      <c r="Q725" s="21">
        <v>1.52579</v>
      </c>
      <c r="R725" s="21">
        <v>1.85</v>
      </c>
      <c r="S725" s="21">
        <v>1.1000000000000001</v>
      </c>
      <c r="T725" s="21">
        <v>0.90029000000000003</v>
      </c>
      <c r="U725" s="23" t="s">
        <v>44042</v>
      </c>
      <c r="V725" s="23" t="s">
        <v>44043</v>
      </c>
      <c r="W725" s="24" t="s">
        <v>44044</v>
      </c>
      <c r="X725"/>
      <c r="Y725"/>
      <c r="Z725"/>
      <c r="AA725"/>
      <c r="AB725"/>
    </row>
    <row r="726" spans="1:28" x14ac:dyDescent="0.25">
      <c r="A726" s="25" t="s">
        <v>40857</v>
      </c>
      <c r="B726" s="23" t="s">
        <v>40858</v>
      </c>
      <c r="C726" s="21">
        <v>3018.56</v>
      </c>
      <c r="D726" s="21">
        <v>241.69299000000001</v>
      </c>
      <c r="E726" s="21">
        <v>21.982990000000001</v>
      </c>
      <c r="F726" s="21">
        <v>2.02</v>
      </c>
      <c r="G726" s="21">
        <v>267.38</v>
      </c>
      <c r="H726" s="21">
        <v>426.64299999999997</v>
      </c>
      <c r="I726" s="21">
        <v>3094.3149400000002</v>
      </c>
      <c r="J726" s="21">
        <v>565.19897000000003</v>
      </c>
      <c r="K726" s="21">
        <v>795.02301</v>
      </c>
      <c r="L726" s="21">
        <v>40</v>
      </c>
      <c r="M726" s="21">
        <v>0</v>
      </c>
      <c r="N726" s="21">
        <v>3449.8010199999999</v>
      </c>
      <c r="O726" s="21">
        <v>63.22</v>
      </c>
      <c r="P726" s="21">
        <v>7.6402000000000001</v>
      </c>
      <c r="Q726" s="21">
        <v>8.2720000000000002E-2</v>
      </c>
      <c r="R726" s="21">
        <v>2.38</v>
      </c>
      <c r="S726" s="21">
        <v>0.65</v>
      </c>
      <c r="T726" s="21">
        <v>0.17868999999999999</v>
      </c>
      <c r="U726" s="23" t="s">
        <v>44045</v>
      </c>
      <c r="V726" s="23" t="s">
        <v>44046</v>
      </c>
      <c r="W726" s="24" t="s">
        <v>44047</v>
      </c>
      <c r="X726"/>
      <c r="Y726"/>
      <c r="Z726"/>
      <c r="AA726"/>
      <c r="AB726"/>
    </row>
    <row r="727" spans="1:28" x14ac:dyDescent="0.25">
      <c r="A727" s="25" t="s">
        <v>1102</v>
      </c>
      <c r="B727" s="23" t="s">
        <v>1103</v>
      </c>
      <c r="C727" s="21">
        <v>25034.01</v>
      </c>
      <c r="D727" s="21">
        <v>517.62901999999997</v>
      </c>
      <c r="E727" s="21">
        <v>461.48599000000002</v>
      </c>
      <c r="F727" s="21">
        <v>1.5</v>
      </c>
      <c r="G727" s="21">
        <v>440.89598999999998</v>
      </c>
      <c r="H727" s="21">
        <v>149.70799</v>
      </c>
      <c r="I727" s="21">
        <v>313.10000000000002</v>
      </c>
      <c r="J727" s="21">
        <v>638.21898999999996</v>
      </c>
      <c r="K727" s="21">
        <v>2264.27099</v>
      </c>
      <c r="L727" s="21">
        <v>1199.46496</v>
      </c>
      <c r="M727" s="21">
        <v>0</v>
      </c>
      <c r="N727" s="21">
        <v>825.57299</v>
      </c>
      <c r="O727" s="21">
        <v>7.08</v>
      </c>
      <c r="P727" s="21">
        <v>55.302999999999997</v>
      </c>
      <c r="Q727" s="21">
        <v>1.2372700000000001</v>
      </c>
      <c r="R727" s="21">
        <v>3.45</v>
      </c>
      <c r="S727" s="21">
        <v>3.31</v>
      </c>
      <c r="T727" s="21">
        <v>2.6223999999999998</v>
      </c>
      <c r="U727" s="23" t="s">
        <v>44048</v>
      </c>
      <c r="V727" s="23" t="s">
        <v>44049</v>
      </c>
      <c r="W727" s="24" t="s">
        <v>44050</v>
      </c>
      <c r="X727"/>
      <c r="Y727"/>
      <c r="Z727"/>
      <c r="AA727"/>
      <c r="AB727"/>
    </row>
    <row r="728" spans="1:28" x14ac:dyDescent="0.25">
      <c r="A728" s="25" t="s">
        <v>40859</v>
      </c>
      <c r="B728" s="23" t="s">
        <v>40860</v>
      </c>
      <c r="C728" s="21">
        <v>2366.59</v>
      </c>
      <c r="D728" s="21">
        <v>516.40002000000004</v>
      </c>
      <c r="E728" s="21">
        <v>-147.10001</v>
      </c>
      <c r="F728" s="21">
        <v>1</v>
      </c>
      <c r="G728" s="21">
        <v>421.70001000000002</v>
      </c>
      <c r="H728" s="21">
        <v>771.59996999999998</v>
      </c>
      <c r="I728" s="21">
        <v>2298.8998999999999</v>
      </c>
      <c r="J728" s="21">
        <v>697.90002000000004</v>
      </c>
      <c r="K728" s="21">
        <v>1590</v>
      </c>
      <c r="L728" s="21">
        <v>3499.3998999999999</v>
      </c>
      <c r="M728" s="21">
        <v>0</v>
      </c>
      <c r="N728" s="21">
        <v>130.6</v>
      </c>
      <c r="O728" s="21">
        <v>2.08</v>
      </c>
      <c r="P728" s="21">
        <v>95.834990000000005</v>
      </c>
      <c r="Q728" s="21">
        <v>23.009429999999998</v>
      </c>
      <c r="R728" s="21">
        <v>2.34</v>
      </c>
      <c r="S728" s="21">
        <v>1.17</v>
      </c>
      <c r="T728" s="21">
        <v>0.56840999999999997</v>
      </c>
      <c r="U728" s="23" t="s">
        <v>44051</v>
      </c>
      <c r="V728" s="23" t="s">
        <v>44052</v>
      </c>
      <c r="W728" s="24" t="s">
        <v>44053</v>
      </c>
      <c r="X728"/>
      <c r="Y728"/>
      <c r="Z728"/>
      <c r="AA728"/>
      <c r="AB728"/>
    </row>
    <row r="729" spans="1:28" x14ac:dyDescent="0.25">
      <c r="A729" s="25" t="s">
        <v>1104</v>
      </c>
      <c r="B729" s="23" t="s">
        <v>1105</v>
      </c>
      <c r="C729" s="21">
        <v>4165.3999999999996</v>
      </c>
      <c r="D729" s="21">
        <v>361.32101</v>
      </c>
      <c r="E729" s="21">
        <v>270.16798999999997</v>
      </c>
      <c r="F729" s="21">
        <v>1.35</v>
      </c>
      <c r="G729" s="21">
        <v>637.81700999999998</v>
      </c>
      <c r="H729" s="21">
        <v>797.79796999999996</v>
      </c>
      <c r="I729" s="21">
        <v>1037.1269500000001</v>
      </c>
      <c r="J729" s="21">
        <v>718.32</v>
      </c>
      <c r="K729" s="21">
        <v>1895.8809799999999</v>
      </c>
      <c r="L729" s="21">
        <v>1042.2430400000001</v>
      </c>
      <c r="M729" s="21">
        <v>0</v>
      </c>
      <c r="N729" s="21">
        <v>1603.8809799999999</v>
      </c>
      <c r="O729" s="21">
        <v>39.26</v>
      </c>
      <c r="P729" s="21">
        <v>39.387999999999998</v>
      </c>
      <c r="Q729" s="21">
        <v>0.64981999999999995</v>
      </c>
      <c r="R729" s="21">
        <v>2.64</v>
      </c>
      <c r="S729" s="21">
        <v>1.53</v>
      </c>
      <c r="T729" s="21">
        <v>0.64075000000000004</v>
      </c>
      <c r="U729" s="23" t="s">
        <v>44054</v>
      </c>
      <c r="V729" s="23" t="s">
        <v>44055</v>
      </c>
      <c r="W729" s="24" t="s">
        <v>44056</v>
      </c>
      <c r="X729"/>
      <c r="Y729"/>
      <c r="Z729"/>
      <c r="AA729"/>
      <c r="AB729"/>
    </row>
    <row r="730" spans="1:28" x14ac:dyDescent="0.25">
      <c r="A730" s="25" t="s">
        <v>1106</v>
      </c>
      <c r="B730" s="23" t="s">
        <v>1107</v>
      </c>
      <c r="C730" s="21">
        <v>5125.41</v>
      </c>
      <c r="D730" s="21">
        <v>361.41100999999998</v>
      </c>
      <c r="E730" s="21">
        <v>298.01997999999998</v>
      </c>
      <c r="F730" s="21">
        <v>1</v>
      </c>
      <c r="G730" s="21">
        <v>408.43200000000002</v>
      </c>
      <c r="H730" s="21">
        <v>0</v>
      </c>
      <c r="I730" s="21">
        <v>83.305989999999994</v>
      </c>
      <c r="J730" s="21">
        <v>582.07201999999995</v>
      </c>
      <c r="K730" s="21">
        <v>781.125</v>
      </c>
      <c r="L730" s="21">
        <v>149.26899</v>
      </c>
      <c r="M730" s="21">
        <v>0</v>
      </c>
      <c r="N730" s="21">
        <v>1248.8000400000001</v>
      </c>
      <c r="O730" s="21">
        <v>23.57</v>
      </c>
      <c r="P730" s="21">
        <v>10.103999999999999</v>
      </c>
      <c r="Q730" s="21">
        <v>0.11239</v>
      </c>
      <c r="R730" s="21">
        <v>1.42</v>
      </c>
      <c r="S730" s="21">
        <v>1.34</v>
      </c>
      <c r="T730" s="21">
        <v>0.64027999999999996</v>
      </c>
      <c r="U730" s="23" t="s">
        <v>44057</v>
      </c>
      <c r="V730" s="23" t="s">
        <v>44058</v>
      </c>
      <c r="W730" s="24" t="s">
        <v>44059</v>
      </c>
      <c r="X730"/>
      <c r="Y730"/>
      <c r="Z730"/>
      <c r="AA730"/>
      <c r="AB730"/>
    </row>
    <row r="731" spans="1:28" x14ac:dyDescent="0.25">
      <c r="A731" s="25" t="s">
        <v>1109</v>
      </c>
      <c r="B731" s="23" t="s">
        <v>1110</v>
      </c>
      <c r="C731" s="21">
        <v>15893.57</v>
      </c>
      <c r="D731" s="21">
        <v>739.07299</v>
      </c>
      <c r="E731" s="21">
        <v>459.74898999999999</v>
      </c>
      <c r="F731" s="21">
        <v>1.25</v>
      </c>
      <c r="G731" s="21">
        <v>535.48497999999995</v>
      </c>
      <c r="H731" s="21">
        <v>812.81500000000005</v>
      </c>
      <c r="I731" s="21">
        <v>6250.2861300000004</v>
      </c>
      <c r="J731" s="21">
        <v>761.93102999999996</v>
      </c>
      <c r="K731" s="21">
        <v>2335.18505</v>
      </c>
      <c r="L731" s="21">
        <v>5632.9282199999998</v>
      </c>
      <c r="M731" s="21">
        <v>0</v>
      </c>
      <c r="N731" s="21">
        <v>3218</v>
      </c>
      <c r="O731" s="21">
        <v>21.17</v>
      </c>
      <c r="P731" s="21">
        <v>64.009</v>
      </c>
      <c r="Q731" s="21">
        <v>1.7785</v>
      </c>
      <c r="R731" s="21">
        <v>3.14</v>
      </c>
      <c r="S731" s="21">
        <v>2</v>
      </c>
      <c r="T731" s="21">
        <v>1.2952399999999999</v>
      </c>
      <c r="U731" s="23" t="s">
        <v>44060</v>
      </c>
      <c r="V731" s="23" t="s">
        <v>44061</v>
      </c>
      <c r="W731" s="24" t="s">
        <v>44062</v>
      </c>
      <c r="X731"/>
      <c r="Y731"/>
      <c r="Z731"/>
      <c r="AA731"/>
      <c r="AB731"/>
    </row>
    <row r="732" spans="1:28" x14ac:dyDescent="0.25">
      <c r="A732" s="25" t="s">
        <v>40861</v>
      </c>
      <c r="B732" s="23" t="s">
        <v>40862</v>
      </c>
      <c r="C732" s="21">
        <v>2841.52</v>
      </c>
      <c r="D732" s="21">
        <v>68.971999999999994</v>
      </c>
      <c r="E732" s="21">
        <v>-61.576009999999997</v>
      </c>
      <c r="F732" s="21">
        <v>1.23</v>
      </c>
      <c r="G732" s="21">
        <v>101.69598999999999</v>
      </c>
      <c r="H732" s="21">
        <v>0</v>
      </c>
      <c r="I732" s="21">
        <v>1378.40905</v>
      </c>
      <c r="J732" s="21">
        <v>327.06398999999999</v>
      </c>
      <c r="K732" s="21">
        <v>305.23199</v>
      </c>
      <c r="L732" s="21">
        <v>871.76898000000006</v>
      </c>
      <c r="M732" s="21">
        <v>0</v>
      </c>
      <c r="N732" s="21">
        <v>767.60400000000004</v>
      </c>
      <c r="O732" s="21">
        <v>13.55</v>
      </c>
      <c r="P732" s="21">
        <v>54.216990000000003</v>
      </c>
      <c r="Q732" s="21">
        <v>1.1841900000000001</v>
      </c>
      <c r="R732" s="21">
        <v>0.75</v>
      </c>
      <c r="S732" s="21">
        <v>0.93</v>
      </c>
      <c r="T732" s="21">
        <v>0.62231000000000003</v>
      </c>
      <c r="U732" s="23" t="s">
        <v>44063</v>
      </c>
      <c r="V732" s="23" t="s">
        <v>44064</v>
      </c>
      <c r="W732" s="24" t="s">
        <v>44065</v>
      </c>
      <c r="X732"/>
      <c r="Y732"/>
      <c r="Z732"/>
      <c r="AA732"/>
      <c r="AB732"/>
    </row>
    <row r="733" spans="1:28" x14ac:dyDescent="0.25">
      <c r="A733" s="25" t="s">
        <v>40863</v>
      </c>
      <c r="B733" s="23" t="s">
        <v>40864</v>
      </c>
      <c r="C733" s="21">
        <v>2073.48</v>
      </c>
      <c r="D733" s="21">
        <v>-48.881010000000003</v>
      </c>
      <c r="E733" s="21">
        <v>-56.853009999999998</v>
      </c>
      <c r="F733" s="21">
        <v>1.18</v>
      </c>
      <c r="G733" s="21">
        <v>0.17</v>
      </c>
      <c r="H733" s="21">
        <v>0.63400000000000001</v>
      </c>
      <c r="I733" s="21">
        <v>0</v>
      </c>
      <c r="J733" s="21">
        <v>23.02899</v>
      </c>
      <c r="K733" s="21">
        <v>329.64801</v>
      </c>
      <c r="L733" s="21">
        <v>0</v>
      </c>
      <c r="M733" s="21">
        <v>0</v>
      </c>
      <c r="N733" s="21">
        <v>356.42700000000002</v>
      </c>
      <c r="O733" s="21">
        <v>1.97</v>
      </c>
      <c r="P733" s="21">
        <v>0</v>
      </c>
      <c r="Q733" s="21">
        <v>0</v>
      </c>
      <c r="R733" s="21">
        <v>12</v>
      </c>
      <c r="S733" s="21">
        <v>14.29</v>
      </c>
      <c r="T733" s="21">
        <v>14.27956</v>
      </c>
      <c r="U733" s="23" t="s">
        <v>44066</v>
      </c>
      <c r="V733" s="23" t="s">
        <v>44067</v>
      </c>
      <c r="W733" s="24" t="s">
        <v>44068</v>
      </c>
      <c r="X733"/>
      <c r="Y733"/>
      <c r="Z733"/>
      <c r="AA733"/>
      <c r="AB733"/>
    </row>
    <row r="734" spans="1:28" x14ac:dyDescent="0.25">
      <c r="A734" s="25" t="s">
        <v>1111</v>
      </c>
      <c r="B734" s="23" t="s">
        <v>1112</v>
      </c>
      <c r="C734" s="21">
        <v>65299.47</v>
      </c>
      <c r="D734" s="21">
        <v>13622</v>
      </c>
      <c r="E734" s="21">
        <v>10080</v>
      </c>
      <c r="F734" s="21">
        <v>1.54</v>
      </c>
      <c r="G734" s="21">
        <v>2871</v>
      </c>
      <c r="H734" s="21">
        <v>1058</v>
      </c>
      <c r="I734" s="21">
        <v>0</v>
      </c>
      <c r="J734" s="21">
        <v>5513</v>
      </c>
      <c r="K734" s="21">
        <v>10475</v>
      </c>
      <c r="L734" s="21">
        <v>3795</v>
      </c>
      <c r="M734" s="21">
        <v>0</v>
      </c>
      <c r="N734" s="21">
        <v>24779</v>
      </c>
      <c r="O734" s="21">
        <v>43.51</v>
      </c>
      <c r="P734" s="21">
        <v>12.954000000000001</v>
      </c>
      <c r="Q734" s="21">
        <v>0.14881</v>
      </c>
      <c r="R734" s="21">
        <v>2.17</v>
      </c>
      <c r="S734" s="21">
        <v>1.71</v>
      </c>
      <c r="T734" s="21">
        <v>1.18737</v>
      </c>
      <c r="U734" s="23" t="s">
        <v>44069</v>
      </c>
      <c r="V734" s="23" t="s">
        <v>44070</v>
      </c>
      <c r="W734" s="24" t="s">
        <v>44071</v>
      </c>
      <c r="X734"/>
      <c r="Y734"/>
      <c r="Z734"/>
      <c r="AA734"/>
      <c r="AB734"/>
    </row>
    <row r="735" spans="1:28" x14ac:dyDescent="0.25">
      <c r="A735" s="25" t="s">
        <v>40865</v>
      </c>
      <c r="B735" s="23" t="s">
        <v>40866</v>
      </c>
      <c r="C735" s="21">
        <v>31854.31</v>
      </c>
      <c r="D735" s="21">
        <v>13765.36816</v>
      </c>
      <c r="E735" s="21">
        <v>9125.25</v>
      </c>
      <c r="F735" s="21">
        <v>0.75</v>
      </c>
      <c r="G735" s="21">
        <v>36067.988279999998</v>
      </c>
      <c r="H735" s="21">
        <v>1243.4379799999999</v>
      </c>
      <c r="I735" s="21">
        <v>24798.960930000001</v>
      </c>
      <c r="J735" s="21">
        <v>47928.558590000001</v>
      </c>
      <c r="K735" s="21">
        <v>46285.238279999998</v>
      </c>
      <c r="L735" s="21">
        <v>33281.789060000003</v>
      </c>
      <c r="M735" s="21">
        <v>0</v>
      </c>
      <c r="N735" s="21">
        <v>21164.480459999999</v>
      </c>
      <c r="O735" s="21">
        <v>9.6300000000000008</v>
      </c>
      <c r="P735" s="21">
        <v>54.423000000000002</v>
      </c>
      <c r="Q735" s="21">
        <v>1.1940900000000001</v>
      </c>
      <c r="R735" s="21">
        <v>0.91</v>
      </c>
      <c r="U735" s="23" t="s">
        <v>44072</v>
      </c>
      <c r="V735" s="23" t="s">
        <v>44073</v>
      </c>
      <c r="W735" s="24" t="s">
        <v>44074</v>
      </c>
      <c r="X735"/>
      <c r="Y735"/>
      <c r="Z735"/>
      <c r="AA735"/>
      <c r="AB735"/>
    </row>
    <row r="736" spans="1:28" x14ac:dyDescent="0.25">
      <c r="A736" s="25" t="s">
        <v>1113</v>
      </c>
      <c r="B736" s="23" t="s">
        <v>1114</v>
      </c>
      <c r="C736" s="21">
        <v>11769.3</v>
      </c>
      <c r="D736" s="21">
        <v>589.505</v>
      </c>
      <c r="E736" s="21">
        <v>497.233</v>
      </c>
      <c r="F736" s="21">
        <v>1.57</v>
      </c>
      <c r="G736" s="21">
        <v>932.62597000000005</v>
      </c>
      <c r="H736" s="21">
        <v>0</v>
      </c>
      <c r="I736" s="21">
        <v>606.72398999999996</v>
      </c>
      <c r="J736" s="21">
        <v>747.48297000000002</v>
      </c>
      <c r="K736" s="21">
        <v>2759.625</v>
      </c>
      <c r="L736" s="21">
        <v>27.693000000000001</v>
      </c>
      <c r="M736" s="21">
        <v>0</v>
      </c>
      <c r="N736" s="21">
        <v>3003.01</v>
      </c>
      <c r="O736" s="21">
        <v>54.06</v>
      </c>
      <c r="P736" s="21">
        <v>0.89444999999999997</v>
      </c>
      <c r="Q736" s="21">
        <v>9.0200000000000002E-3</v>
      </c>
      <c r="R736" s="21">
        <v>4.1500000000000004</v>
      </c>
      <c r="S736" s="21">
        <v>3.69</v>
      </c>
      <c r="T736" s="21">
        <v>2.4441999999999999</v>
      </c>
      <c r="U736" s="23" t="s">
        <v>44075</v>
      </c>
      <c r="V736" s="23" t="s">
        <v>44076</v>
      </c>
      <c r="W736" s="24" t="s">
        <v>44077</v>
      </c>
      <c r="X736"/>
      <c r="Y736"/>
      <c r="Z736"/>
      <c r="AA736"/>
      <c r="AB736"/>
    </row>
    <row r="737" spans="1:28" x14ac:dyDescent="0.25">
      <c r="A737" s="25" t="s">
        <v>40867</v>
      </c>
      <c r="B737" s="23" t="s">
        <v>40868</v>
      </c>
      <c r="C737" s="21">
        <v>2091.52</v>
      </c>
      <c r="D737" s="21">
        <v>284.29998000000001</v>
      </c>
      <c r="E737" s="21">
        <v>194.39999</v>
      </c>
      <c r="F737" s="21">
        <v>0.96</v>
      </c>
      <c r="G737" s="21">
        <v>136.89999</v>
      </c>
      <c r="H737" s="21">
        <v>449.29998000000001</v>
      </c>
      <c r="I737" s="21">
        <v>2318.8000400000001</v>
      </c>
      <c r="J737" s="21">
        <v>548</v>
      </c>
      <c r="K737" s="21">
        <v>942.20001000000002</v>
      </c>
      <c r="L737" s="21">
        <v>1391.40002</v>
      </c>
      <c r="M737" s="21">
        <v>0</v>
      </c>
      <c r="N737" s="21">
        <v>1459.6999499999999</v>
      </c>
      <c r="O737" s="21">
        <v>29.31</v>
      </c>
      <c r="P737" s="21">
        <v>48.401000000000003</v>
      </c>
      <c r="Q737" s="21">
        <v>0.93801999999999996</v>
      </c>
      <c r="R737" s="21">
        <v>1.77</v>
      </c>
      <c r="S737" s="21">
        <v>0.9</v>
      </c>
      <c r="T737" s="21">
        <v>0.64963000000000004</v>
      </c>
      <c r="U737" s="23" t="s">
        <v>44078</v>
      </c>
      <c r="V737" s="23" t="s">
        <v>44079</v>
      </c>
      <c r="W737" s="24" t="s">
        <v>44080</v>
      </c>
      <c r="X737"/>
      <c r="Y737"/>
      <c r="Z737"/>
      <c r="AA737"/>
      <c r="AB737"/>
    </row>
    <row r="738" spans="1:28" x14ac:dyDescent="0.25">
      <c r="A738" s="25" t="s">
        <v>1115</v>
      </c>
      <c r="B738" s="23" t="s">
        <v>1116</v>
      </c>
      <c r="C738" s="21">
        <v>56450.25</v>
      </c>
      <c r="D738" s="21">
        <v>9186</v>
      </c>
      <c r="E738" s="21">
        <v>6941</v>
      </c>
      <c r="F738" s="21">
        <v>1.1000000000000001</v>
      </c>
      <c r="G738" s="21">
        <v>6975</v>
      </c>
      <c r="H738" s="21">
        <v>2554</v>
      </c>
      <c r="I738" s="21">
        <v>9573</v>
      </c>
      <c r="J738" s="21">
        <v>12265</v>
      </c>
      <c r="K738" s="21">
        <v>10598</v>
      </c>
      <c r="L738" s="21">
        <v>26551</v>
      </c>
      <c r="M738" s="21">
        <v>0</v>
      </c>
      <c r="N738" s="21">
        <v>27702</v>
      </c>
      <c r="O738" s="21">
        <v>12.81</v>
      </c>
      <c r="P738" s="21">
        <v>49.664999999999999</v>
      </c>
      <c r="Q738" s="21">
        <v>0.98492000000000002</v>
      </c>
      <c r="R738" s="21">
        <v>0.93</v>
      </c>
      <c r="S738" s="21">
        <v>0.66</v>
      </c>
      <c r="T738" s="21">
        <v>8.7150000000000005E-2</v>
      </c>
      <c r="U738" s="23" t="s">
        <v>44081</v>
      </c>
      <c r="V738" s="23" t="s">
        <v>44082</v>
      </c>
      <c r="W738" s="24" t="s">
        <v>44083</v>
      </c>
      <c r="X738"/>
      <c r="Y738"/>
      <c r="Z738"/>
      <c r="AA738"/>
      <c r="AB738"/>
    </row>
    <row r="739" spans="1:28" x14ac:dyDescent="0.25">
      <c r="A739" s="25" t="s">
        <v>40869</v>
      </c>
      <c r="B739" s="23" t="s">
        <v>40870</v>
      </c>
      <c r="C739" s="21">
        <v>22454.17</v>
      </c>
      <c r="D739" s="21">
        <v>1271.7559799999999</v>
      </c>
      <c r="E739" s="21">
        <v>1068.1719900000001</v>
      </c>
      <c r="F739" s="21">
        <v>1.67</v>
      </c>
      <c r="G739" s="21">
        <v>1098.48901</v>
      </c>
      <c r="H739" s="21">
        <v>1382.9930400000001</v>
      </c>
      <c r="I739" s="21">
        <v>843.36797999999999</v>
      </c>
      <c r="J739" s="21">
        <v>1450.27099</v>
      </c>
      <c r="K739" s="21">
        <v>3836.3730399999999</v>
      </c>
      <c r="L739" s="21">
        <v>998.32897000000003</v>
      </c>
      <c r="M739" s="21">
        <v>0</v>
      </c>
      <c r="N739" s="21">
        <v>3006.5309999999999</v>
      </c>
      <c r="U739" s="23" t="s">
        <v>44084</v>
      </c>
      <c r="V739" s="23" t="s">
        <v>44084</v>
      </c>
      <c r="W739" s="24" t="s">
        <v>44085</v>
      </c>
      <c r="X739"/>
      <c r="Y739"/>
      <c r="Z739"/>
      <c r="AA739"/>
      <c r="AB739"/>
    </row>
    <row r="740" spans="1:28" x14ac:dyDescent="0.25">
      <c r="A740" s="25" t="s">
        <v>90</v>
      </c>
      <c r="B740" s="23" t="s">
        <v>40871</v>
      </c>
      <c r="C740" s="21">
        <v>2017.82</v>
      </c>
      <c r="F740" s="21">
        <v>0.88</v>
      </c>
      <c r="U740" s="23" t="s">
        <v>90</v>
      </c>
      <c r="V740" s="23" t="s">
        <v>90</v>
      </c>
      <c r="W740" s="24" t="s">
        <v>90</v>
      </c>
      <c r="X740"/>
      <c r="Y740"/>
      <c r="Z740"/>
      <c r="AA740"/>
      <c r="AB740"/>
    </row>
    <row r="741" spans="1:28" x14ac:dyDescent="0.25">
      <c r="A741" s="25" t="s">
        <v>1118</v>
      </c>
      <c r="B741" s="23" t="s">
        <v>1119</v>
      </c>
      <c r="C741" s="21">
        <v>3215.18</v>
      </c>
      <c r="D741" s="21">
        <v>480.29698999999999</v>
      </c>
      <c r="E741" s="21">
        <v>308.64001000000002</v>
      </c>
      <c r="F741" s="21">
        <v>1.66</v>
      </c>
      <c r="G741" s="21">
        <v>510.85500999999999</v>
      </c>
      <c r="H741" s="21">
        <v>0</v>
      </c>
      <c r="I741" s="21">
        <v>0</v>
      </c>
      <c r="J741" s="21">
        <v>80.08699</v>
      </c>
      <c r="K741" s="21">
        <v>621.36602000000005</v>
      </c>
      <c r="L741" s="21">
        <v>2810.1110800000001</v>
      </c>
      <c r="M741" s="21">
        <v>0.14799999999999999</v>
      </c>
      <c r="N741" s="21">
        <v>2535.5710399999998</v>
      </c>
      <c r="O741" s="21">
        <v>33.619999999999997</v>
      </c>
      <c r="P741" s="21">
        <v>52.625</v>
      </c>
      <c r="Q741" s="21">
        <v>1.1108800000000001</v>
      </c>
      <c r="R741" s="21">
        <v>8.01</v>
      </c>
      <c r="S741" s="21">
        <v>7.76</v>
      </c>
      <c r="T741" s="21">
        <v>1.37988</v>
      </c>
      <c r="U741" s="23" t="s">
        <v>44086</v>
      </c>
      <c r="V741" s="23" t="s">
        <v>44087</v>
      </c>
      <c r="W741" s="24" t="s">
        <v>44088</v>
      </c>
      <c r="X741"/>
      <c r="Y741"/>
      <c r="Z741"/>
      <c r="AA741"/>
      <c r="AB741"/>
    </row>
    <row r="742" spans="1:28" x14ac:dyDescent="0.25">
      <c r="A742" s="25" t="s">
        <v>1120</v>
      </c>
      <c r="B742" s="23" t="s">
        <v>1121</v>
      </c>
      <c r="C742" s="21">
        <v>3622.72</v>
      </c>
      <c r="D742" s="21">
        <v>271.03399000000002</v>
      </c>
      <c r="E742" s="21">
        <v>176.11</v>
      </c>
      <c r="F742" s="21">
        <v>1.26</v>
      </c>
      <c r="G742" s="21">
        <v>78.58699</v>
      </c>
      <c r="H742" s="21">
        <v>0</v>
      </c>
      <c r="I742" s="21">
        <v>0</v>
      </c>
      <c r="J742" s="21">
        <v>29.26099</v>
      </c>
      <c r="K742" s="21">
        <v>150.08699999999999</v>
      </c>
      <c r="L742" s="21">
        <v>1420.7779499999999</v>
      </c>
      <c r="M742" s="21">
        <v>0</v>
      </c>
      <c r="N742" s="21">
        <v>2496.77099</v>
      </c>
      <c r="O742" s="21">
        <v>17.670000000000002</v>
      </c>
      <c r="P742" s="21">
        <v>35.076000000000001</v>
      </c>
      <c r="Q742" s="21">
        <v>0.54025000000000001</v>
      </c>
      <c r="R742" s="21">
        <v>6.07</v>
      </c>
      <c r="S742" s="21">
        <v>5.13</v>
      </c>
      <c r="T742" s="21">
        <v>2.4435199999999999</v>
      </c>
      <c r="U742" s="23" t="s">
        <v>44089</v>
      </c>
      <c r="V742" s="23" t="s">
        <v>44090</v>
      </c>
      <c r="W742" s="24" t="s">
        <v>44091</v>
      </c>
      <c r="X742"/>
      <c r="Y742"/>
      <c r="Z742"/>
      <c r="AA742"/>
      <c r="AB742"/>
    </row>
    <row r="743" spans="1:28" x14ac:dyDescent="0.25">
      <c r="A743" s="25" t="s">
        <v>40872</v>
      </c>
      <c r="B743" s="23" t="s">
        <v>40873</v>
      </c>
      <c r="C743" s="21">
        <v>2259.85</v>
      </c>
      <c r="D743" s="21">
        <v>55.619990000000001</v>
      </c>
      <c r="E743" s="21">
        <v>37.81</v>
      </c>
      <c r="F743" s="21">
        <v>0.3</v>
      </c>
      <c r="G743" s="21">
        <v>16.009</v>
      </c>
      <c r="H743" s="21">
        <v>0</v>
      </c>
      <c r="I743" s="21">
        <v>0</v>
      </c>
      <c r="J743" s="21">
        <v>25.934989999999999</v>
      </c>
      <c r="K743" s="21">
        <v>2598.2309500000001</v>
      </c>
      <c r="L743" s="21">
        <v>0</v>
      </c>
      <c r="M743" s="21">
        <v>119.26300000000001</v>
      </c>
      <c r="N743" s="21">
        <v>2704.4689899999998</v>
      </c>
      <c r="O743" s="21">
        <v>20.51</v>
      </c>
      <c r="P743" s="21">
        <v>0</v>
      </c>
      <c r="Q743" s="21">
        <v>0</v>
      </c>
      <c r="R743" s="21">
        <v>109.17</v>
      </c>
      <c r="S743" s="21">
        <v>100.18</v>
      </c>
      <c r="T743" s="21">
        <v>99.56514</v>
      </c>
      <c r="U743" s="23" t="s">
        <v>44092</v>
      </c>
      <c r="V743" s="23" t="s">
        <v>44093</v>
      </c>
      <c r="W743" s="24" t="s">
        <v>44094</v>
      </c>
      <c r="X743"/>
      <c r="Y743"/>
      <c r="Z743"/>
      <c r="AA743"/>
      <c r="AB743"/>
    </row>
    <row r="744" spans="1:28" x14ac:dyDescent="0.25">
      <c r="A744" s="25" t="s">
        <v>1122</v>
      </c>
      <c r="B744" s="23" t="s">
        <v>1123</v>
      </c>
      <c r="C744" s="21">
        <v>9044.51</v>
      </c>
      <c r="F744" s="21">
        <v>1.4</v>
      </c>
      <c r="U744" s="23" t="s">
        <v>90</v>
      </c>
      <c r="V744" s="23" t="s">
        <v>44095</v>
      </c>
      <c r="W744" s="24" t="s">
        <v>44096</v>
      </c>
      <c r="X744"/>
      <c r="Y744"/>
      <c r="Z744"/>
      <c r="AA744"/>
      <c r="AB744"/>
    </row>
    <row r="745" spans="1:28" x14ac:dyDescent="0.25">
      <c r="A745" s="25" t="s">
        <v>1124</v>
      </c>
      <c r="B745" s="23" t="s">
        <v>1125</v>
      </c>
      <c r="C745" s="21">
        <v>70432.23</v>
      </c>
      <c r="D745" s="21">
        <v>2939.73999</v>
      </c>
      <c r="E745" s="21">
        <v>1185.70605</v>
      </c>
      <c r="F745" s="21">
        <v>0.64</v>
      </c>
      <c r="G745" s="21">
        <v>855.38</v>
      </c>
      <c r="H745" s="21">
        <v>0</v>
      </c>
      <c r="I745" s="21">
        <v>7551.8662100000001</v>
      </c>
      <c r="J745" s="21">
        <v>1838.2979700000001</v>
      </c>
      <c r="K745" s="21">
        <v>3305.25488</v>
      </c>
      <c r="L745" s="21">
        <v>14895.938469999999</v>
      </c>
      <c r="M745" s="21">
        <v>0</v>
      </c>
      <c r="N745" s="21">
        <v>11505.83007</v>
      </c>
      <c r="O745" s="21">
        <v>128.63</v>
      </c>
      <c r="P745" s="21">
        <v>56.250990000000002</v>
      </c>
      <c r="Q745" s="21">
        <v>1.2857499999999999</v>
      </c>
      <c r="R745" s="21">
        <v>2.2799999999999998</v>
      </c>
      <c r="S745" s="21">
        <v>1.8</v>
      </c>
      <c r="T745" s="21">
        <v>1.3326800000000001</v>
      </c>
      <c r="U745" s="23" t="s">
        <v>44097</v>
      </c>
      <c r="V745" s="23" t="s">
        <v>44098</v>
      </c>
      <c r="W745" s="24" t="s">
        <v>44099</v>
      </c>
      <c r="X745"/>
      <c r="Y745"/>
      <c r="Z745"/>
      <c r="AA745"/>
      <c r="AB745"/>
    </row>
    <row r="746" spans="1:28" x14ac:dyDescent="0.25">
      <c r="A746" s="25" t="s">
        <v>1126</v>
      </c>
      <c r="B746" s="23" t="s">
        <v>1127</v>
      </c>
      <c r="C746" s="21">
        <v>24026.34</v>
      </c>
      <c r="D746" s="21">
        <v>2023.69201</v>
      </c>
      <c r="E746" s="21">
        <v>1104.5749499999999</v>
      </c>
      <c r="F746" s="21">
        <v>0.81</v>
      </c>
      <c r="G746" s="21">
        <v>0</v>
      </c>
      <c r="H746" s="21">
        <v>0</v>
      </c>
      <c r="I746" s="21">
        <v>0</v>
      </c>
      <c r="J746" s="21">
        <v>162.33798999999999</v>
      </c>
      <c r="K746" s="21">
        <v>53.868989999999997</v>
      </c>
      <c r="L746" s="21">
        <v>7425.7221600000003</v>
      </c>
      <c r="M746" s="21">
        <v>37.279989999999998</v>
      </c>
      <c r="N746" s="21">
        <v>11345.39941</v>
      </c>
      <c r="O746" s="21">
        <v>29.85</v>
      </c>
      <c r="P746" s="21">
        <v>40.225999999999999</v>
      </c>
      <c r="Q746" s="21">
        <v>0.64656000000000002</v>
      </c>
      <c r="R746" s="21">
        <v>0.69</v>
      </c>
      <c r="S746" s="21">
        <v>0.33</v>
      </c>
      <c r="T746" s="21">
        <v>0.33183000000000001</v>
      </c>
      <c r="U746" s="23" t="s">
        <v>44100</v>
      </c>
      <c r="V746" s="23" t="s">
        <v>44101</v>
      </c>
      <c r="W746" s="24" t="s">
        <v>44102</v>
      </c>
      <c r="X746"/>
      <c r="Y746"/>
      <c r="Z746"/>
      <c r="AA746"/>
      <c r="AB746"/>
    </row>
    <row r="747" spans="1:28" x14ac:dyDescent="0.25">
      <c r="A747" s="25" t="s">
        <v>1128</v>
      </c>
      <c r="B747" s="23" t="s">
        <v>1128</v>
      </c>
      <c r="C747" s="21">
        <v>13033.6</v>
      </c>
      <c r="D747" s="21">
        <v>4282.92382</v>
      </c>
      <c r="E747" s="21">
        <v>2584.3168900000001</v>
      </c>
      <c r="F747" s="21">
        <v>1.17</v>
      </c>
      <c r="G747" s="21">
        <v>1608.08898</v>
      </c>
      <c r="H747" s="21">
        <v>0</v>
      </c>
      <c r="I747" s="21">
        <v>0</v>
      </c>
      <c r="J747" s="21">
        <v>3732.2199700000001</v>
      </c>
      <c r="K747" s="21">
        <v>4014.4409099999998</v>
      </c>
      <c r="L747" s="21">
        <v>5256.3329999999996</v>
      </c>
      <c r="M747" s="21">
        <v>0</v>
      </c>
      <c r="N747" s="21">
        <v>11213.33007</v>
      </c>
      <c r="O747" s="21">
        <v>33.61</v>
      </c>
      <c r="P747" s="21">
        <v>29.38899</v>
      </c>
      <c r="Q747" s="21">
        <v>0.41621000000000002</v>
      </c>
      <c r="R747" s="21">
        <v>1.48</v>
      </c>
      <c r="S747" s="21">
        <v>1.08</v>
      </c>
      <c r="T747" s="21">
        <v>0.64475000000000005</v>
      </c>
      <c r="U747" s="23" t="s">
        <v>44103</v>
      </c>
      <c r="V747" s="23" t="s">
        <v>44104</v>
      </c>
      <c r="W747" s="24" t="s">
        <v>44105</v>
      </c>
      <c r="X747"/>
      <c r="Y747"/>
      <c r="Z747"/>
      <c r="AA747"/>
      <c r="AB747"/>
    </row>
    <row r="748" spans="1:28" x14ac:dyDescent="0.25">
      <c r="A748" s="25" t="s">
        <v>1129</v>
      </c>
      <c r="B748" s="23" t="s">
        <v>1130</v>
      </c>
      <c r="C748" s="21">
        <v>3086.74</v>
      </c>
      <c r="D748" s="21">
        <v>1542.9940099999999</v>
      </c>
      <c r="E748" s="21">
        <v>1232.1510000000001</v>
      </c>
      <c r="F748" s="21">
        <v>2.1800000000000002</v>
      </c>
      <c r="G748" s="21">
        <v>276.58999</v>
      </c>
      <c r="H748" s="21">
        <v>0</v>
      </c>
      <c r="I748" s="21">
        <v>0</v>
      </c>
      <c r="J748" s="21">
        <v>503.16699</v>
      </c>
      <c r="K748" s="21">
        <v>407.68398999999999</v>
      </c>
      <c r="L748" s="21">
        <v>178.916</v>
      </c>
      <c r="M748" s="21">
        <v>0</v>
      </c>
      <c r="N748" s="21">
        <v>1076.61303</v>
      </c>
      <c r="O748" s="21">
        <v>5.29</v>
      </c>
      <c r="P748" s="21">
        <v>9.7208000000000006</v>
      </c>
      <c r="Q748" s="21">
        <v>0.10767</v>
      </c>
      <c r="R748" s="21">
        <v>0.76</v>
      </c>
      <c r="S748" s="21">
        <v>0.81</v>
      </c>
      <c r="T748" s="21">
        <v>0.26052999999999998</v>
      </c>
      <c r="U748" s="23" t="s">
        <v>44106</v>
      </c>
      <c r="V748" s="23" t="s">
        <v>44107</v>
      </c>
      <c r="W748" s="24" t="s">
        <v>44108</v>
      </c>
      <c r="X748"/>
      <c r="Y748"/>
      <c r="Z748"/>
      <c r="AA748"/>
      <c r="AB748"/>
    </row>
    <row r="749" spans="1:28" x14ac:dyDescent="0.25">
      <c r="A749" s="25" t="s">
        <v>40874</v>
      </c>
      <c r="B749" s="23" t="s">
        <v>40875</v>
      </c>
      <c r="C749" s="21">
        <v>12611.76</v>
      </c>
      <c r="D749" s="21">
        <v>2026.65002</v>
      </c>
      <c r="E749" s="21">
        <v>1493.4269999999999</v>
      </c>
      <c r="F749" s="21">
        <v>0.74</v>
      </c>
      <c r="G749" s="21">
        <v>1335.12805</v>
      </c>
      <c r="H749" s="21">
        <v>182.434</v>
      </c>
      <c r="I749" s="21">
        <v>5928.2768500000002</v>
      </c>
      <c r="J749" s="21">
        <v>2195.4789999999998</v>
      </c>
      <c r="K749" s="21">
        <v>2743.6088800000002</v>
      </c>
      <c r="L749" s="21">
        <v>2958.1049800000001</v>
      </c>
      <c r="M749" s="21">
        <v>0</v>
      </c>
      <c r="N749" s="21">
        <v>5533.5952100000004</v>
      </c>
      <c r="U749" s="23" t="s">
        <v>44109</v>
      </c>
      <c r="V749" s="23" t="s">
        <v>44110</v>
      </c>
      <c r="W749" s="24" t="s">
        <v>44111</v>
      </c>
      <c r="X749"/>
      <c r="Y749"/>
      <c r="Z749"/>
      <c r="AA749"/>
      <c r="AB749"/>
    </row>
    <row r="750" spans="1:28" x14ac:dyDescent="0.25">
      <c r="A750" s="25" t="s">
        <v>1131</v>
      </c>
      <c r="B750" s="23" t="s">
        <v>1132</v>
      </c>
      <c r="C750" s="21">
        <v>17150.23</v>
      </c>
      <c r="D750" s="21">
        <v>3722.4929099999999</v>
      </c>
      <c r="E750" s="21">
        <v>2677.6818800000001</v>
      </c>
      <c r="F750" s="21">
        <v>0.59</v>
      </c>
      <c r="G750" s="21">
        <v>7038.9750899999999</v>
      </c>
      <c r="H750" s="21">
        <v>4543.3378899999998</v>
      </c>
      <c r="I750" s="21">
        <v>11358.3496</v>
      </c>
      <c r="J750" s="21">
        <v>14430.940420000001</v>
      </c>
      <c r="K750" s="21">
        <v>17223.880850000001</v>
      </c>
      <c r="L750" s="21">
        <v>2670.3491199999999</v>
      </c>
      <c r="M750" s="21">
        <v>0</v>
      </c>
      <c r="N750" s="21">
        <v>13210.429679999999</v>
      </c>
      <c r="O750" s="21">
        <v>3.61</v>
      </c>
      <c r="P750" s="21">
        <v>14.97799</v>
      </c>
      <c r="Q750" s="21">
        <v>0.17616000000000001</v>
      </c>
      <c r="R750" s="21">
        <v>1.1299999999999999</v>
      </c>
      <c r="S750" s="21">
        <v>0.88</v>
      </c>
      <c r="T750" s="21">
        <v>0.39093</v>
      </c>
      <c r="U750" s="23" t="s">
        <v>44112</v>
      </c>
      <c r="V750" s="23" t="s">
        <v>44113</v>
      </c>
      <c r="W750" s="24" t="s">
        <v>44114</v>
      </c>
      <c r="X750"/>
      <c r="Y750"/>
      <c r="Z750"/>
      <c r="AA750"/>
      <c r="AB750"/>
    </row>
    <row r="751" spans="1:28" x14ac:dyDescent="0.25">
      <c r="A751" s="25" t="s">
        <v>40876</v>
      </c>
      <c r="B751" s="23" t="s">
        <v>40877</v>
      </c>
      <c r="C751" s="21">
        <v>2870.4</v>
      </c>
      <c r="D751" s="21">
        <v>249.89999</v>
      </c>
      <c r="E751" s="21">
        <v>39.599989999999998</v>
      </c>
      <c r="F751" s="21">
        <v>1.28</v>
      </c>
      <c r="G751" s="21">
        <v>202.89999</v>
      </c>
      <c r="H751" s="21">
        <v>2329</v>
      </c>
      <c r="I751" s="21">
        <v>2246.5</v>
      </c>
      <c r="J751" s="21">
        <v>3217.3000400000001</v>
      </c>
      <c r="K751" s="21">
        <v>5756.6000899999999</v>
      </c>
      <c r="L751" s="21">
        <v>2894.6999500000002</v>
      </c>
      <c r="M751" s="21">
        <v>0</v>
      </c>
      <c r="N751" s="21">
        <v>2824.3000400000001</v>
      </c>
      <c r="O751" s="21">
        <v>15.09</v>
      </c>
      <c r="P751" s="21">
        <v>52.281999999999996</v>
      </c>
      <c r="Q751" s="21">
        <v>1.0956300000000001</v>
      </c>
      <c r="R751" s="21">
        <v>1.75</v>
      </c>
      <c r="S751" s="21">
        <v>1.07</v>
      </c>
      <c r="T751" s="21">
        <v>1.0023</v>
      </c>
      <c r="U751" s="23" t="s">
        <v>44115</v>
      </c>
      <c r="V751" s="23" t="s">
        <v>44116</v>
      </c>
      <c r="W751" s="24" t="s">
        <v>44117</v>
      </c>
      <c r="X751"/>
      <c r="Y751"/>
      <c r="Z751"/>
      <c r="AA751"/>
      <c r="AB751"/>
    </row>
    <row r="752" spans="1:28" x14ac:dyDescent="0.25">
      <c r="A752" s="25" t="s">
        <v>1134</v>
      </c>
      <c r="B752" s="23" t="s">
        <v>1135</v>
      </c>
      <c r="C752" s="21">
        <v>24596.84</v>
      </c>
      <c r="D752" s="21">
        <v>4187.3798800000004</v>
      </c>
      <c r="E752" s="21">
        <v>2544.2419399999999</v>
      </c>
      <c r="F752" s="21">
        <v>0.47</v>
      </c>
      <c r="G752" s="21">
        <v>1517.1379300000001</v>
      </c>
      <c r="H752" s="21">
        <v>374.39497999999998</v>
      </c>
      <c r="I752" s="21">
        <v>4522.6318300000003</v>
      </c>
      <c r="J752" s="21">
        <v>6799.2831999999999</v>
      </c>
      <c r="K752" s="21">
        <v>4223.1982399999997</v>
      </c>
      <c r="L752" s="21">
        <v>19723.990229999999</v>
      </c>
      <c r="M752" s="21">
        <v>0</v>
      </c>
      <c r="N752" s="21">
        <v>15473.16015</v>
      </c>
      <c r="O752" s="21">
        <v>45.17</v>
      </c>
      <c r="P752" s="21">
        <v>56.812989999999999</v>
      </c>
      <c r="Q752" s="21">
        <v>1.3056099999999999</v>
      </c>
      <c r="R752" s="21">
        <v>0.65</v>
      </c>
      <c r="S752" s="21">
        <v>0.56999999999999995</v>
      </c>
      <c r="T752" s="21">
        <v>0.34292</v>
      </c>
      <c r="U752" s="23" t="s">
        <v>44118</v>
      </c>
      <c r="V752" s="23" t="s">
        <v>44119</v>
      </c>
      <c r="W752" s="24" t="s">
        <v>44120</v>
      </c>
      <c r="X752"/>
      <c r="Y752"/>
      <c r="Z752"/>
      <c r="AA752"/>
      <c r="AB752"/>
    </row>
    <row r="753" spans="1:28" x14ac:dyDescent="0.25">
      <c r="A753" s="25" t="s">
        <v>1136</v>
      </c>
      <c r="B753" s="23" t="s">
        <v>1137</v>
      </c>
      <c r="C753" s="21">
        <v>3704.87</v>
      </c>
      <c r="D753" s="21">
        <v>366.22899999999998</v>
      </c>
      <c r="E753" s="21">
        <v>300.25099999999998</v>
      </c>
      <c r="F753" s="21">
        <v>1.36</v>
      </c>
      <c r="G753" s="21">
        <v>374.32900999999998</v>
      </c>
      <c r="H753" s="21">
        <v>416.82900999999998</v>
      </c>
      <c r="I753" s="21">
        <v>2046.9339500000001</v>
      </c>
      <c r="J753" s="21">
        <v>601.57501000000002</v>
      </c>
      <c r="K753" s="21">
        <v>988.66998000000001</v>
      </c>
      <c r="L753" s="21">
        <v>1218.64294</v>
      </c>
      <c r="M753" s="21">
        <v>0</v>
      </c>
      <c r="N753" s="21">
        <v>1388.4580000000001</v>
      </c>
      <c r="O753" s="21">
        <v>24.22</v>
      </c>
      <c r="P753" s="21">
        <v>45.487990000000003</v>
      </c>
      <c r="Q753" s="21">
        <v>0.83445000000000003</v>
      </c>
      <c r="R753" s="21">
        <v>1.68</v>
      </c>
      <c r="S753" s="21">
        <v>0.95</v>
      </c>
      <c r="T753" s="21">
        <v>0.32832</v>
      </c>
      <c r="U753" s="23" t="s">
        <v>44121</v>
      </c>
      <c r="V753" s="23" t="s">
        <v>44122</v>
      </c>
      <c r="W753" s="24" t="s">
        <v>44123</v>
      </c>
      <c r="X753"/>
      <c r="Y753"/>
      <c r="Z753"/>
      <c r="AA753"/>
      <c r="AB753"/>
    </row>
    <row r="754" spans="1:28" x14ac:dyDescent="0.25">
      <c r="A754" s="25" t="s">
        <v>40878</v>
      </c>
      <c r="B754" s="23" t="s">
        <v>40879</v>
      </c>
      <c r="C754" s="21">
        <v>2381.33</v>
      </c>
      <c r="D754" s="21">
        <v>159.62898999999999</v>
      </c>
      <c r="E754" s="21">
        <v>111.286</v>
      </c>
      <c r="F754" s="21">
        <v>1.1200000000000001</v>
      </c>
      <c r="G754" s="21">
        <v>164.64500000000001</v>
      </c>
      <c r="H754" s="21">
        <v>162.40298999999999</v>
      </c>
      <c r="I754" s="21">
        <v>887.17296999999996</v>
      </c>
      <c r="J754" s="21">
        <v>318.12898999999999</v>
      </c>
      <c r="K754" s="21">
        <v>572.62199999999996</v>
      </c>
      <c r="L754" s="21">
        <v>133</v>
      </c>
      <c r="M754" s="21">
        <v>0</v>
      </c>
      <c r="N754" s="21">
        <v>1048.15698</v>
      </c>
      <c r="O754" s="21">
        <v>41.88</v>
      </c>
      <c r="P754" s="21">
        <v>11.53999</v>
      </c>
      <c r="Q754" s="21">
        <v>0.13045000000000001</v>
      </c>
      <c r="R754" s="21">
        <v>1.92</v>
      </c>
      <c r="S754" s="21">
        <v>1.29</v>
      </c>
      <c r="T754" s="21">
        <v>0.77193000000000001</v>
      </c>
      <c r="U754" s="23" t="s">
        <v>44124</v>
      </c>
      <c r="V754" s="23" t="s">
        <v>44125</v>
      </c>
      <c r="W754" s="24" t="s">
        <v>44126</v>
      </c>
      <c r="X754"/>
      <c r="Y754"/>
      <c r="Z754"/>
      <c r="AA754"/>
      <c r="AB754"/>
    </row>
    <row r="755" spans="1:28" x14ac:dyDescent="0.25">
      <c r="A755" s="25" t="s">
        <v>1139</v>
      </c>
      <c r="B755" s="23" t="s">
        <v>1140</v>
      </c>
      <c r="C755" s="21">
        <v>4033.83</v>
      </c>
      <c r="D755" s="21">
        <v>-665</v>
      </c>
      <c r="E755" s="21">
        <v>-794</v>
      </c>
      <c r="F755" s="21">
        <v>0.6</v>
      </c>
      <c r="G755" s="21">
        <v>1308</v>
      </c>
      <c r="H755" s="21">
        <v>0</v>
      </c>
      <c r="I755" s="21">
        <v>0</v>
      </c>
      <c r="J755" s="21">
        <v>14291</v>
      </c>
      <c r="K755" s="21">
        <v>5060</v>
      </c>
      <c r="L755" s="21">
        <v>1829</v>
      </c>
      <c r="M755" s="21">
        <v>510</v>
      </c>
      <c r="N755" s="21">
        <v>4287</v>
      </c>
      <c r="O755" s="21">
        <v>273.19</v>
      </c>
      <c r="P755" s="21">
        <v>29.052990000000001</v>
      </c>
      <c r="Q755" s="21">
        <v>0.41837999999999997</v>
      </c>
      <c r="R755" s="21">
        <v>0.38</v>
      </c>
      <c r="S755" s="21">
        <v>0.35</v>
      </c>
      <c r="T755" s="21">
        <v>0.26254</v>
      </c>
      <c r="U755" s="23" t="s">
        <v>44127</v>
      </c>
      <c r="V755" s="23" t="s">
        <v>42586</v>
      </c>
      <c r="W755" s="24" t="s">
        <v>44128</v>
      </c>
      <c r="X755"/>
      <c r="Y755"/>
      <c r="Z755"/>
      <c r="AA755"/>
      <c r="AB755"/>
    </row>
    <row r="756" spans="1:28" x14ac:dyDescent="0.25">
      <c r="A756" s="25" t="s">
        <v>1141</v>
      </c>
      <c r="B756" s="23" t="s">
        <v>1142</v>
      </c>
      <c r="C756" s="21">
        <v>4531.4399999999996</v>
      </c>
      <c r="D756" s="21">
        <v>484.5</v>
      </c>
      <c r="E756" s="21">
        <v>323.20001000000002</v>
      </c>
      <c r="F756" s="21">
        <v>1.31</v>
      </c>
      <c r="G756" s="21">
        <v>455.79998000000001</v>
      </c>
      <c r="H756" s="21">
        <v>290.70001000000002</v>
      </c>
      <c r="I756" s="21">
        <v>3218.3000400000001</v>
      </c>
      <c r="J756" s="21">
        <v>344.39999</v>
      </c>
      <c r="K756" s="21">
        <v>1188.6999499999999</v>
      </c>
      <c r="L756" s="21">
        <v>1883.8000400000001</v>
      </c>
      <c r="M756" s="21">
        <v>0</v>
      </c>
      <c r="N756" s="21">
        <v>2349.1000899999999</v>
      </c>
      <c r="O756" s="21">
        <v>9.82</v>
      </c>
      <c r="P756" s="21">
        <v>44.249000000000002</v>
      </c>
      <c r="Q756" s="21">
        <v>0.79369000000000001</v>
      </c>
      <c r="R756" s="21">
        <v>3.6</v>
      </c>
      <c r="S756" s="21">
        <v>2.61</v>
      </c>
      <c r="T756" s="21">
        <v>1.2839700000000001</v>
      </c>
      <c r="U756" s="23" t="s">
        <v>44129</v>
      </c>
      <c r="V756" s="23" t="s">
        <v>44130</v>
      </c>
      <c r="W756" s="24" t="s">
        <v>44131</v>
      </c>
      <c r="X756"/>
      <c r="Y756"/>
      <c r="Z756"/>
      <c r="AA756"/>
      <c r="AB756"/>
    </row>
    <row r="757" spans="1:28" x14ac:dyDescent="0.25">
      <c r="A757" s="25" t="s">
        <v>40880</v>
      </c>
      <c r="B757" s="23" t="s">
        <v>40881</v>
      </c>
      <c r="C757" s="21">
        <v>80172.009999999995</v>
      </c>
      <c r="D757" s="21">
        <v>6461.7290000000003</v>
      </c>
      <c r="E757" s="21">
        <v>3332.5371</v>
      </c>
      <c r="F757" s="21">
        <v>1.07</v>
      </c>
      <c r="G757" s="21">
        <v>3114.4409099999998</v>
      </c>
      <c r="H757" s="21">
        <v>2938.48999</v>
      </c>
      <c r="I757" s="21">
        <v>45153.078119999998</v>
      </c>
      <c r="J757" s="21">
        <v>9364.3964799999994</v>
      </c>
      <c r="K757" s="21">
        <v>9104.1572199999991</v>
      </c>
      <c r="L757" s="21">
        <v>8279.1884699999991</v>
      </c>
      <c r="M757" s="21">
        <v>0</v>
      </c>
      <c r="N757" s="21">
        <v>40191.679680000001</v>
      </c>
      <c r="O757" s="21">
        <v>44.89</v>
      </c>
      <c r="P757" s="21">
        <v>17.08099</v>
      </c>
      <c r="Q757" s="21">
        <v>0.20599000000000001</v>
      </c>
      <c r="R757" s="21">
        <v>0.97</v>
      </c>
      <c r="S757" s="21">
        <v>0.66</v>
      </c>
      <c r="T757" s="21">
        <v>0.32583000000000001</v>
      </c>
      <c r="U757" s="23" t="s">
        <v>44132</v>
      </c>
      <c r="V757" s="23" t="s">
        <v>44133</v>
      </c>
      <c r="W757" s="24" t="s">
        <v>44134</v>
      </c>
      <c r="X757"/>
      <c r="Y757"/>
      <c r="Z757"/>
      <c r="AA757"/>
      <c r="AB757"/>
    </row>
    <row r="758" spans="1:28" x14ac:dyDescent="0.25">
      <c r="A758" s="25" t="s">
        <v>1143</v>
      </c>
      <c r="B758" s="23" t="s">
        <v>1144</v>
      </c>
      <c r="C758" s="21">
        <v>8687.11</v>
      </c>
      <c r="D758" s="21">
        <v>505.98498000000001</v>
      </c>
      <c r="E758" s="21">
        <v>343.92198999999999</v>
      </c>
      <c r="F758" s="21">
        <v>0.56999999999999995</v>
      </c>
      <c r="G758" s="21">
        <v>2873.3029700000002</v>
      </c>
      <c r="H758" s="21">
        <v>1946.3260399999999</v>
      </c>
      <c r="I758" s="21">
        <v>1935.22705</v>
      </c>
      <c r="J758" s="21">
        <v>4277.2890600000001</v>
      </c>
      <c r="K758" s="21">
        <v>5031.7768500000002</v>
      </c>
      <c r="L758" s="21">
        <v>680.07799999999997</v>
      </c>
      <c r="M758" s="21">
        <v>0</v>
      </c>
      <c r="N758" s="21">
        <v>2757.6750400000001</v>
      </c>
      <c r="O758" s="21">
        <v>62.84</v>
      </c>
      <c r="P758" s="21">
        <v>18.597000000000001</v>
      </c>
      <c r="Q758" s="21">
        <v>0.22846</v>
      </c>
      <c r="R758" s="21">
        <v>1.18</v>
      </c>
      <c r="S758" s="21">
        <v>0.72</v>
      </c>
      <c r="T758" s="21">
        <v>4.9590000000000002E-2</v>
      </c>
      <c r="U758" s="23" t="s">
        <v>44135</v>
      </c>
      <c r="V758" s="23" t="s">
        <v>44136</v>
      </c>
      <c r="W758" s="24" t="s">
        <v>44137</v>
      </c>
      <c r="X758"/>
      <c r="Y758"/>
      <c r="Z758"/>
      <c r="AA758"/>
      <c r="AB758"/>
    </row>
    <row r="759" spans="1:28" x14ac:dyDescent="0.25">
      <c r="A759" s="25" t="s">
        <v>1145</v>
      </c>
      <c r="B759" s="23" t="s">
        <v>1146</v>
      </c>
      <c r="C759" s="21">
        <v>3188.97</v>
      </c>
      <c r="D759" s="21">
        <v>38.643999999999998</v>
      </c>
      <c r="E759" s="21">
        <v>19.87199</v>
      </c>
      <c r="F759" s="21">
        <v>0.45</v>
      </c>
      <c r="G759" s="21">
        <v>16.384</v>
      </c>
      <c r="H759" s="21">
        <v>0</v>
      </c>
      <c r="I759" s="21">
        <v>497.99599999999998</v>
      </c>
      <c r="J759" s="21">
        <v>52.520989999999998</v>
      </c>
      <c r="K759" s="21">
        <v>341.84399000000002</v>
      </c>
      <c r="L759" s="21">
        <v>0</v>
      </c>
      <c r="M759" s="21">
        <v>0</v>
      </c>
      <c r="N759" s="21">
        <v>804.97198000000003</v>
      </c>
      <c r="O759" s="21">
        <v>4.9000000000000004</v>
      </c>
      <c r="P759" s="21">
        <v>0</v>
      </c>
      <c r="Q759" s="21">
        <v>0</v>
      </c>
      <c r="R759" s="21">
        <v>7.26</v>
      </c>
      <c r="S759" s="21">
        <v>6.51</v>
      </c>
      <c r="T759" s="21">
        <v>6.1967499999999998</v>
      </c>
      <c r="U759" s="23" t="s">
        <v>44138</v>
      </c>
      <c r="V759" s="23" t="s">
        <v>44139</v>
      </c>
      <c r="W759" s="24" t="s">
        <v>44140</v>
      </c>
      <c r="X759"/>
      <c r="Y759"/>
      <c r="Z759"/>
      <c r="AA759"/>
      <c r="AB759"/>
    </row>
    <row r="760" spans="1:28" x14ac:dyDescent="0.25">
      <c r="A760" s="25" t="s">
        <v>1147</v>
      </c>
      <c r="B760" s="23" t="s">
        <v>1148</v>
      </c>
      <c r="C760" s="21">
        <v>4828.79</v>
      </c>
      <c r="D760" s="21">
        <v>1025.1660099999999</v>
      </c>
      <c r="E760" s="21">
        <v>1003.79498</v>
      </c>
      <c r="F760" s="21">
        <v>1.1599999999999999</v>
      </c>
      <c r="G760" s="21">
        <v>90.560990000000004</v>
      </c>
      <c r="H760" s="21">
        <v>0</v>
      </c>
      <c r="I760" s="21">
        <v>0</v>
      </c>
      <c r="J760" s="21">
        <v>904.67796999999996</v>
      </c>
      <c r="K760" s="21">
        <v>423.82799999999997</v>
      </c>
      <c r="L760" s="21">
        <v>0</v>
      </c>
      <c r="M760" s="21">
        <v>0</v>
      </c>
      <c r="N760" s="21">
        <v>4462.30908</v>
      </c>
      <c r="O760" s="21">
        <v>43.01</v>
      </c>
      <c r="P760" s="21">
        <v>0</v>
      </c>
      <c r="Q760" s="21">
        <v>0</v>
      </c>
      <c r="R760" s="21">
        <v>0.56999999999999995</v>
      </c>
      <c r="S760" s="21">
        <v>0.47</v>
      </c>
      <c r="T760" s="21">
        <v>0.36837999999999999</v>
      </c>
      <c r="U760" s="23" t="s">
        <v>44141</v>
      </c>
      <c r="V760" s="23" t="s">
        <v>44142</v>
      </c>
      <c r="W760" s="24" t="s">
        <v>44143</v>
      </c>
      <c r="X760"/>
      <c r="Y760"/>
      <c r="Z760"/>
      <c r="AA760"/>
      <c r="AB760"/>
    </row>
    <row r="761" spans="1:28" x14ac:dyDescent="0.25">
      <c r="A761" s="25" t="s">
        <v>1150</v>
      </c>
      <c r="B761" s="23" t="s">
        <v>1151</v>
      </c>
      <c r="C761" s="21">
        <v>14454.98</v>
      </c>
      <c r="D761" s="21">
        <v>1183.81396</v>
      </c>
      <c r="E761" s="21">
        <v>637.78301999999996</v>
      </c>
      <c r="F761" s="21">
        <v>0.75</v>
      </c>
      <c r="G761" s="21">
        <v>0</v>
      </c>
      <c r="H761" s="21">
        <v>0</v>
      </c>
      <c r="I761" s="21">
        <v>0</v>
      </c>
      <c r="J761" s="21">
        <v>165.46099000000001</v>
      </c>
      <c r="K761" s="21">
        <v>145.72599</v>
      </c>
      <c r="L761" s="21">
        <v>5958.18408</v>
      </c>
      <c r="M761" s="21">
        <v>0</v>
      </c>
      <c r="N761" s="21">
        <v>5895.1162100000001</v>
      </c>
      <c r="O761" s="21">
        <v>90.32</v>
      </c>
      <c r="P761" s="21">
        <v>50.598990000000001</v>
      </c>
      <c r="Q761" s="21">
        <v>1.01905</v>
      </c>
      <c r="R761" s="21">
        <v>0.95</v>
      </c>
      <c r="S761" s="21">
        <v>0.88</v>
      </c>
      <c r="T761" s="21">
        <v>0.88071999999999995</v>
      </c>
      <c r="U761" s="23" t="s">
        <v>44144</v>
      </c>
      <c r="V761" s="23" t="s">
        <v>44145</v>
      </c>
      <c r="W761" s="24" t="s">
        <v>44146</v>
      </c>
      <c r="X761"/>
      <c r="Y761"/>
      <c r="Z761"/>
      <c r="AA761"/>
      <c r="AB761"/>
    </row>
    <row r="762" spans="1:28" x14ac:dyDescent="0.25">
      <c r="A762" s="25" t="s">
        <v>1152</v>
      </c>
      <c r="B762" s="23" t="s">
        <v>1153</v>
      </c>
      <c r="C762" s="21">
        <v>7027.54</v>
      </c>
      <c r="D762" s="21">
        <v>-95.804010000000005</v>
      </c>
      <c r="E762" s="21">
        <v>-177.07300000000001</v>
      </c>
      <c r="F762" s="21">
        <v>1.07</v>
      </c>
      <c r="G762" s="21">
        <v>215.22799000000001</v>
      </c>
      <c r="H762" s="21">
        <v>0</v>
      </c>
      <c r="I762" s="21">
        <v>349.70598999999999</v>
      </c>
      <c r="J762" s="21">
        <v>593.33001000000002</v>
      </c>
      <c r="K762" s="21">
        <v>1163.7080000000001</v>
      </c>
      <c r="L762" s="21">
        <v>566.52000999999996</v>
      </c>
      <c r="M762" s="21">
        <v>0</v>
      </c>
      <c r="N762" s="21">
        <v>415.43301000000002</v>
      </c>
      <c r="O762" s="21">
        <v>4.03</v>
      </c>
      <c r="P762" s="21">
        <v>59.57199</v>
      </c>
      <c r="Q762" s="21">
        <v>1.4735</v>
      </c>
      <c r="R762" s="21">
        <v>1.89</v>
      </c>
      <c r="U762" s="23" t="s">
        <v>44147</v>
      </c>
      <c r="V762" s="23" t="s">
        <v>44148</v>
      </c>
      <c r="W762" s="24" t="s">
        <v>44149</v>
      </c>
      <c r="X762"/>
      <c r="Y762"/>
      <c r="Z762"/>
      <c r="AA762"/>
      <c r="AB762"/>
    </row>
    <row r="763" spans="1:28" x14ac:dyDescent="0.25">
      <c r="A763" s="25" t="s">
        <v>1154</v>
      </c>
      <c r="B763" s="23" t="s">
        <v>1155</v>
      </c>
      <c r="C763" s="21">
        <v>40490.65</v>
      </c>
      <c r="D763" s="21">
        <v>12542</v>
      </c>
      <c r="E763" s="21">
        <v>8378</v>
      </c>
      <c r="F763" s="21">
        <v>1.72</v>
      </c>
      <c r="G763" s="21">
        <v>8627</v>
      </c>
      <c r="H763" s="21">
        <v>2461</v>
      </c>
      <c r="I763" s="21">
        <v>7981</v>
      </c>
      <c r="J763" s="21">
        <v>10368</v>
      </c>
      <c r="K763" s="21">
        <v>12081</v>
      </c>
      <c r="L763" s="21">
        <v>48260</v>
      </c>
      <c r="M763" s="21">
        <v>6051</v>
      </c>
      <c r="N763" s="21">
        <v>34608</v>
      </c>
      <c r="O763" s="21">
        <v>11.17</v>
      </c>
      <c r="P763" s="21">
        <v>53.99</v>
      </c>
      <c r="Q763" s="21">
        <v>1.3654299999999999</v>
      </c>
      <c r="R763" s="21">
        <v>1.1200000000000001</v>
      </c>
      <c r="S763" s="21">
        <v>0.93</v>
      </c>
      <c r="T763" s="21">
        <v>9.5769999999999994E-2</v>
      </c>
      <c r="U763" s="23" t="s">
        <v>44150</v>
      </c>
      <c r="V763" s="23" t="s">
        <v>44151</v>
      </c>
      <c r="W763" s="24" t="s">
        <v>44152</v>
      </c>
      <c r="X763"/>
      <c r="Y763"/>
      <c r="Z763"/>
      <c r="AA763"/>
      <c r="AB763"/>
    </row>
    <row r="764" spans="1:28" x14ac:dyDescent="0.25">
      <c r="A764" s="25" t="s">
        <v>1156</v>
      </c>
      <c r="B764" s="23" t="s">
        <v>1157</v>
      </c>
      <c r="C764" s="21">
        <v>73178.98</v>
      </c>
      <c r="D764" s="21">
        <v>4009</v>
      </c>
      <c r="E764" s="21">
        <v>3055</v>
      </c>
      <c r="F764" s="21">
        <v>1.1200000000000001</v>
      </c>
      <c r="G764" s="21">
        <v>4076</v>
      </c>
      <c r="H764" s="21">
        <v>3430</v>
      </c>
      <c r="I764" s="21">
        <v>20281</v>
      </c>
      <c r="J764" s="21">
        <v>6360</v>
      </c>
      <c r="K764" s="21">
        <v>8746</v>
      </c>
      <c r="L764" s="21">
        <v>8321</v>
      </c>
      <c r="M764" s="21">
        <v>0</v>
      </c>
      <c r="N764" s="21">
        <v>17075</v>
      </c>
      <c r="O764" s="21">
        <v>43.87</v>
      </c>
      <c r="P764" s="21">
        <v>33.228000000000002</v>
      </c>
      <c r="Q764" s="21">
        <v>0.49762000000000001</v>
      </c>
      <c r="R764" s="21">
        <v>1.5</v>
      </c>
      <c r="S764" s="21">
        <v>0.84</v>
      </c>
      <c r="T764" s="21">
        <v>0.19495999999999999</v>
      </c>
      <c r="U764" s="23" t="s">
        <v>44153</v>
      </c>
      <c r="V764" s="23" t="s">
        <v>44154</v>
      </c>
      <c r="W764" s="24" t="s">
        <v>44155</v>
      </c>
      <c r="X764"/>
      <c r="Y764"/>
      <c r="Z764"/>
      <c r="AA764"/>
      <c r="AB764"/>
    </row>
    <row r="765" spans="1:28" x14ac:dyDescent="0.25">
      <c r="A765" s="25" t="s">
        <v>1158</v>
      </c>
      <c r="B765" s="23" t="s">
        <v>1159</v>
      </c>
      <c r="C765" s="21">
        <v>21093.919999999998</v>
      </c>
      <c r="D765" s="21">
        <v>4188.5908200000003</v>
      </c>
      <c r="E765" s="21">
        <v>1998.2199700000001</v>
      </c>
      <c r="F765" s="21">
        <v>0.65</v>
      </c>
      <c r="G765" s="21">
        <v>1495.25695</v>
      </c>
      <c r="H765" s="21">
        <v>1330.93994</v>
      </c>
      <c r="I765" s="21">
        <v>377.17198999999999</v>
      </c>
      <c r="J765" s="21">
        <v>6369.4467699999996</v>
      </c>
      <c r="K765" s="21">
        <v>4095.0258699999999</v>
      </c>
      <c r="L765" s="21">
        <v>23623.509760000001</v>
      </c>
      <c r="M765" s="21">
        <v>97.906989999999993</v>
      </c>
      <c r="N765" s="21">
        <v>12966.98242</v>
      </c>
      <c r="O765" s="21">
        <v>61.76</v>
      </c>
      <c r="P765" s="21">
        <v>65.010999999999996</v>
      </c>
      <c r="Q765" s="21">
        <v>1.87347</v>
      </c>
      <c r="R765" s="21">
        <v>0.9</v>
      </c>
      <c r="S765" s="21">
        <v>0.43</v>
      </c>
      <c r="T765" s="21">
        <v>0.19919999999999999</v>
      </c>
      <c r="U765" s="23" t="s">
        <v>44156</v>
      </c>
      <c r="V765" s="23" t="s">
        <v>44157</v>
      </c>
      <c r="W765" s="24" t="s">
        <v>44158</v>
      </c>
      <c r="X765"/>
      <c r="Y765"/>
      <c r="Z765"/>
      <c r="AA765"/>
      <c r="AB765"/>
    </row>
    <row r="766" spans="1:28" x14ac:dyDescent="0.25">
      <c r="A766" s="25" t="s">
        <v>1160</v>
      </c>
      <c r="B766" s="23" t="s">
        <v>1161</v>
      </c>
      <c r="C766" s="21">
        <v>4115.24</v>
      </c>
      <c r="D766" s="21">
        <v>480.65300999999999</v>
      </c>
      <c r="E766" s="21">
        <v>143.63900000000001</v>
      </c>
      <c r="F766" s="21">
        <v>1.92</v>
      </c>
      <c r="G766" s="21">
        <v>246.88699</v>
      </c>
      <c r="H766" s="21">
        <v>0</v>
      </c>
      <c r="I766" s="21">
        <v>1073.65002</v>
      </c>
      <c r="J766" s="21">
        <v>413.30999000000003</v>
      </c>
      <c r="K766" s="21">
        <v>389.70199000000002</v>
      </c>
      <c r="L766" s="21">
        <v>6870.3198199999997</v>
      </c>
      <c r="M766" s="21">
        <v>0</v>
      </c>
      <c r="N766" s="21">
        <v>1398.604</v>
      </c>
      <c r="O766" s="21">
        <v>3.27</v>
      </c>
      <c r="P766" s="21">
        <v>84.102990000000005</v>
      </c>
      <c r="Q766" s="21">
        <v>4.8102200000000002</v>
      </c>
      <c r="R766" s="21">
        <v>1.03</v>
      </c>
      <c r="S766" s="21">
        <v>0.94</v>
      </c>
      <c r="T766" s="21">
        <v>0.34553</v>
      </c>
      <c r="U766" s="23" t="s">
        <v>44159</v>
      </c>
      <c r="V766" s="23" t="s">
        <v>44160</v>
      </c>
      <c r="W766" s="24" t="s">
        <v>44161</v>
      </c>
      <c r="X766"/>
      <c r="Y766"/>
      <c r="Z766"/>
      <c r="AA766"/>
      <c r="AB766"/>
    </row>
    <row r="767" spans="1:28" x14ac:dyDescent="0.25">
      <c r="A767" s="25" t="s">
        <v>1162</v>
      </c>
      <c r="B767" s="23" t="s">
        <v>1163</v>
      </c>
      <c r="C767" s="21">
        <v>10515.75</v>
      </c>
      <c r="D767" s="21">
        <v>493.91399999999999</v>
      </c>
      <c r="E767" s="21">
        <v>-647.80999999999995</v>
      </c>
      <c r="F767" s="21">
        <v>1.99</v>
      </c>
      <c r="G767" s="21">
        <v>261.84899000000001</v>
      </c>
      <c r="H767" s="21">
        <v>0</v>
      </c>
      <c r="I767" s="21">
        <v>673.13</v>
      </c>
      <c r="J767" s="21">
        <v>631.755</v>
      </c>
      <c r="K767" s="21">
        <v>1513.7430400000001</v>
      </c>
      <c r="L767" s="21">
        <v>2385.3391099999999</v>
      </c>
      <c r="M767" s="21">
        <v>0</v>
      </c>
      <c r="N767" s="21">
        <v>-547.27399000000003</v>
      </c>
      <c r="O767" s="21">
        <v>-4.38</v>
      </c>
      <c r="Q767" s="21">
        <v>-4.4147800000000004</v>
      </c>
      <c r="R767" s="21">
        <v>2.69</v>
      </c>
      <c r="S767" s="21">
        <v>2.4</v>
      </c>
      <c r="T767" s="21">
        <v>1.9816100000000001</v>
      </c>
      <c r="U767" s="23" t="s">
        <v>44162</v>
      </c>
      <c r="V767" s="23" t="s">
        <v>44163</v>
      </c>
      <c r="W767" s="24" t="s">
        <v>44164</v>
      </c>
      <c r="X767"/>
      <c r="Y767"/>
      <c r="Z767"/>
      <c r="AA767"/>
      <c r="AB767"/>
    </row>
    <row r="768" spans="1:28" x14ac:dyDescent="0.25">
      <c r="A768" s="25" t="s">
        <v>1164</v>
      </c>
      <c r="B768" s="23" t="s">
        <v>1165</v>
      </c>
      <c r="C768" s="21">
        <v>3103.85</v>
      </c>
      <c r="D768" s="21">
        <v>561.66101000000003</v>
      </c>
      <c r="E768" s="21">
        <v>339.06398999999999</v>
      </c>
      <c r="F768" s="21">
        <v>0.21</v>
      </c>
      <c r="G768" s="21">
        <v>366.78899999999999</v>
      </c>
      <c r="H768" s="21">
        <v>41.643000000000001</v>
      </c>
      <c r="I768" s="21">
        <v>15.746</v>
      </c>
      <c r="J768" s="21">
        <v>254.33798999999999</v>
      </c>
      <c r="K768" s="21">
        <v>607.05902000000003</v>
      </c>
      <c r="L768" s="21">
        <v>1538.6340299999999</v>
      </c>
      <c r="M768" s="21">
        <v>0</v>
      </c>
      <c r="N768" s="21">
        <v>2173.4650799999999</v>
      </c>
      <c r="O768" s="21">
        <v>11.59</v>
      </c>
      <c r="P768" s="21">
        <v>38.20899</v>
      </c>
      <c r="Q768" s="21">
        <v>0.61836000000000002</v>
      </c>
      <c r="R768" s="21">
        <v>2.21</v>
      </c>
      <c r="S768" s="21">
        <v>2.2200000000000002</v>
      </c>
      <c r="T768" s="21">
        <v>0.78095000000000003</v>
      </c>
      <c r="U768" s="23" t="s">
        <v>44165</v>
      </c>
      <c r="V768" s="23" t="s">
        <v>44166</v>
      </c>
      <c r="W768" s="24" t="s">
        <v>44167</v>
      </c>
      <c r="X768"/>
      <c r="Y768"/>
      <c r="Z768"/>
      <c r="AA768"/>
      <c r="AB768"/>
    </row>
    <row r="769" spans="1:28" x14ac:dyDescent="0.25">
      <c r="A769" s="25" t="s">
        <v>40882</v>
      </c>
      <c r="B769" s="23" t="s">
        <v>40883</v>
      </c>
      <c r="C769" s="21">
        <v>2270.25</v>
      </c>
      <c r="D769" s="21">
        <v>82.3</v>
      </c>
      <c r="E769" s="21">
        <v>-30.594000000000001</v>
      </c>
      <c r="F769" s="21">
        <v>1.25</v>
      </c>
      <c r="G769" s="21">
        <v>48.031999999999996</v>
      </c>
      <c r="H769" s="21">
        <v>0</v>
      </c>
      <c r="I769" s="21">
        <v>1319.8019999999999</v>
      </c>
      <c r="J769" s="21">
        <v>105.081</v>
      </c>
      <c r="K769" s="21">
        <v>180.58699999999999</v>
      </c>
      <c r="L769" s="21">
        <v>530.94597999999996</v>
      </c>
      <c r="M769" s="21">
        <v>0</v>
      </c>
      <c r="N769" s="21">
        <v>906.69299000000001</v>
      </c>
      <c r="O769" s="21">
        <v>4.58</v>
      </c>
      <c r="P769" s="21">
        <v>38.042990000000003</v>
      </c>
      <c r="Q769" s="21">
        <v>0.61400999999999994</v>
      </c>
      <c r="R769" s="21">
        <v>1.55</v>
      </c>
      <c r="S769" s="21">
        <v>1.72</v>
      </c>
      <c r="T769" s="21">
        <v>1.26145</v>
      </c>
      <c r="U769" s="23" t="s">
        <v>44168</v>
      </c>
      <c r="V769" s="23" t="s">
        <v>44169</v>
      </c>
      <c r="W769" s="24" t="s">
        <v>44170</v>
      </c>
      <c r="X769"/>
      <c r="Y769"/>
      <c r="Z769"/>
      <c r="AA769"/>
      <c r="AB769"/>
    </row>
    <row r="770" spans="1:28" x14ac:dyDescent="0.25">
      <c r="A770" s="25" t="s">
        <v>40884</v>
      </c>
      <c r="B770" s="23" t="s">
        <v>40885</v>
      </c>
      <c r="C770" s="21">
        <v>2085.48</v>
      </c>
      <c r="D770" s="21">
        <v>-173.07201000000001</v>
      </c>
      <c r="E770" s="21">
        <v>-173.09701000000001</v>
      </c>
      <c r="F770" s="21">
        <v>0.49</v>
      </c>
      <c r="G770" s="21">
        <v>0</v>
      </c>
      <c r="H770" s="21">
        <v>0</v>
      </c>
      <c r="I770" s="21">
        <v>0</v>
      </c>
      <c r="J770" s="21">
        <v>24.933</v>
      </c>
      <c r="K770" s="21">
        <v>312.20699999999999</v>
      </c>
      <c r="L770" s="21">
        <v>0</v>
      </c>
      <c r="M770" s="21">
        <v>0</v>
      </c>
      <c r="N770" s="21">
        <v>286.92198999999999</v>
      </c>
      <c r="O770" s="21">
        <v>0.98</v>
      </c>
      <c r="P770" s="21">
        <v>0</v>
      </c>
      <c r="Q770" s="21">
        <v>0</v>
      </c>
      <c r="R770" s="21">
        <v>8.99</v>
      </c>
      <c r="S770" s="21">
        <v>12.52</v>
      </c>
      <c r="T770" s="21">
        <v>12.52183</v>
      </c>
      <c r="U770" s="23" t="s">
        <v>44171</v>
      </c>
      <c r="V770" s="23" t="s">
        <v>44172</v>
      </c>
      <c r="W770" s="24" t="s">
        <v>90</v>
      </c>
      <c r="X770"/>
      <c r="Y770"/>
      <c r="Z770"/>
      <c r="AA770"/>
      <c r="AB770"/>
    </row>
    <row r="771" spans="1:28" x14ac:dyDescent="0.25">
      <c r="A771" s="25" t="s">
        <v>1167</v>
      </c>
      <c r="B771" s="23" t="s">
        <v>1168</v>
      </c>
      <c r="C771" s="21">
        <v>3540.02</v>
      </c>
      <c r="D771" s="21">
        <v>46.048000000000002</v>
      </c>
      <c r="E771" s="21">
        <v>-46.505009999999999</v>
      </c>
      <c r="F771" s="21">
        <v>1.54</v>
      </c>
      <c r="G771" s="21">
        <v>254.684</v>
      </c>
      <c r="H771" s="21">
        <v>0</v>
      </c>
      <c r="I771" s="21">
        <v>1165.55798</v>
      </c>
      <c r="J771" s="21">
        <v>433.44198</v>
      </c>
      <c r="K771" s="21">
        <v>478.05398000000002</v>
      </c>
      <c r="L771" s="21">
        <v>412.98599000000002</v>
      </c>
      <c r="M771" s="21">
        <v>0</v>
      </c>
      <c r="N771" s="21">
        <v>859.41699000000006</v>
      </c>
      <c r="O771" s="21">
        <v>9.9600000000000009</v>
      </c>
      <c r="P771" s="21">
        <v>32.851999999999997</v>
      </c>
      <c r="Q771" s="21">
        <v>0.56364999999999998</v>
      </c>
      <c r="R771" s="21">
        <v>1.04</v>
      </c>
      <c r="S771" s="21">
        <v>1.1000000000000001</v>
      </c>
      <c r="T771" s="21">
        <v>0.51532999999999995</v>
      </c>
      <c r="U771" s="23" t="s">
        <v>44173</v>
      </c>
      <c r="V771" s="23" t="s">
        <v>44174</v>
      </c>
      <c r="W771" s="24" t="s">
        <v>44175</v>
      </c>
      <c r="X771"/>
      <c r="Y771"/>
      <c r="Z771"/>
      <c r="AA771"/>
      <c r="AB771"/>
    </row>
    <row r="772" spans="1:28" x14ac:dyDescent="0.25">
      <c r="A772" s="25" t="s">
        <v>1169</v>
      </c>
      <c r="B772" s="23" t="s">
        <v>1170</v>
      </c>
      <c r="C772" s="21">
        <v>4034.52</v>
      </c>
      <c r="D772" s="21">
        <v>-60.699010000000001</v>
      </c>
      <c r="E772" s="21">
        <v>-148.35400999999999</v>
      </c>
      <c r="F772" s="21">
        <v>1.37</v>
      </c>
      <c r="G772" s="21">
        <v>238.34700000000001</v>
      </c>
      <c r="H772" s="21">
        <v>31.42399</v>
      </c>
      <c r="I772" s="21">
        <v>314.64497999999998</v>
      </c>
      <c r="J772" s="21">
        <v>355.80700000000002</v>
      </c>
      <c r="K772" s="21">
        <v>1131.2199700000001</v>
      </c>
      <c r="L772" s="21">
        <v>516.57299</v>
      </c>
      <c r="M772" s="21">
        <v>0</v>
      </c>
      <c r="N772" s="21">
        <v>1250.81701</v>
      </c>
      <c r="O772" s="21">
        <v>3.53</v>
      </c>
      <c r="P772" s="21">
        <v>29.228000000000002</v>
      </c>
      <c r="Q772" s="21">
        <v>0.41298000000000001</v>
      </c>
      <c r="R772" s="21">
        <v>3.18</v>
      </c>
      <c r="S772" s="21">
        <v>3.09</v>
      </c>
      <c r="T772" s="21">
        <v>2.4211100000000001</v>
      </c>
      <c r="U772" s="23" t="s">
        <v>44176</v>
      </c>
      <c r="V772" s="23" t="s">
        <v>44177</v>
      </c>
      <c r="W772" s="24" t="s">
        <v>44178</v>
      </c>
      <c r="X772"/>
      <c r="Y772"/>
      <c r="Z772"/>
      <c r="AA772"/>
      <c r="AB772"/>
    </row>
    <row r="773" spans="1:28" x14ac:dyDescent="0.25">
      <c r="A773" s="25" t="s">
        <v>1171</v>
      </c>
      <c r="B773" s="23" t="s">
        <v>1172</v>
      </c>
      <c r="C773" s="21">
        <v>4293.74</v>
      </c>
      <c r="D773" s="21">
        <v>749.54199000000006</v>
      </c>
      <c r="E773" s="21">
        <v>720.89098999999999</v>
      </c>
      <c r="F773" s="21">
        <v>1.5</v>
      </c>
      <c r="G773" s="21">
        <v>407.04500999999999</v>
      </c>
      <c r="H773" s="21">
        <v>1432.71594</v>
      </c>
      <c r="I773" s="21">
        <v>123.285</v>
      </c>
      <c r="J773" s="21">
        <v>1070.53601</v>
      </c>
      <c r="K773" s="21">
        <v>2706.7309500000001</v>
      </c>
      <c r="L773" s="21">
        <v>371.77397999999999</v>
      </c>
      <c r="M773" s="21">
        <v>0</v>
      </c>
      <c r="N773" s="21">
        <v>1726.41796</v>
      </c>
      <c r="O773" s="21">
        <v>40.92</v>
      </c>
      <c r="P773" s="21">
        <v>19.184000000000001</v>
      </c>
      <c r="Q773" s="21">
        <v>0.23737</v>
      </c>
      <c r="R773" s="21">
        <v>5.29</v>
      </c>
      <c r="S773" s="21">
        <v>1.19</v>
      </c>
      <c r="T773" s="21">
        <v>0.80984</v>
      </c>
      <c r="U773" s="23" t="s">
        <v>44179</v>
      </c>
      <c r="V773" s="23" t="s">
        <v>44180</v>
      </c>
      <c r="W773" s="24" t="s">
        <v>44181</v>
      </c>
      <c r="X773"/>
      <c r="Y773"/>
      <c r="Z773"/>
      <c r="AA773"/>
      <c r="AB773"/>
    </row>
    <row r="774" spans="1:28" x14ac:dyDescent="0.25">
      <c r="A774" s="25" t="s">
        <v>1174</v>
      </c>
      <c r="B774" s="23" t="s">
        <v>1175</v>
      </c>
      <c r="C774" s="21">
        <v>13369.73</v>
      </c>
      <c r="D774" s="21">
        <v>2241.3998999999999</v>
      </c>
      <c r="E774" s="21">
        <v>1209.1999499999999</v>
      </c>
      <c r="F774" s="21">
        <v>0.5</v>
      </c>
      <c r="G774" s="21">
        <v>683.59996999999998</v>
      </c>
      <c r="H774" s="21">
        <v>672.90002000000004</v>
      </c>
      <c r="I774" s="21">
        <v>2336.6000899999999</v>
      </c>
      <c r="J774" s="21">
        <v>3493.8000400000001</v>
      </c>
      <c r="K774" s="21">
        <v>1842</v>
      </c>
      <c r="L774" s="21">
        <v>9905.7001899999996</v>
      </c>
      <c r="M774" s="21">
        <v>0</v>
      </c>
      <c r="N774" s="21">
        <v>9493.2998000000007</v>
      </c>
      <c r="O774" s="21">
        <v>41.37</v>
      </c>
      <c r="P774" s="21">
        <v>51.518999999999998</v>
      </c>
      <c r="Q774" s="21">
        <v>1.06267</v>
      </c>
      <c r="R774" s="21">
        <v>0.52</v>
      </c>
      <c r="S774" s="21">
        <v>0.33</v>
      </c>
      <c r="T774" s="21">
        <v>0.13896</v>
      </c>
      <c r="U774" s="23" t="s">
        <v>44182</v>
      </c>
      <c r="V774" s="23" t="s">
        <v>42822</v>
      </c>
      <c r="W774" s="24" t="s">
        <v>44183</v>
      </c>
      <c r="X774"/>
      <c r="Y774"/>
      <c r="Z774"/>
      <c r="AA774"/>
      <c r="AB774"/>
    </row>
    <row r="775" spans="1:28" x14ac:dyDescent="0.25">
      <c r="A775" s="25" t="s">
        <v>40886</v>
      </c>
      <c r="B775" s="23" t="s">
        <v>40887</v>
      </c>
      <c r="C775" s="21">
        <v>2280.4</v>
      </c>
      <c r="D775" s="21">
        <v>379.59201000000002</v>
      </c>
      <c r="E775" s="21">
        <v>292.62398999999999</v>
      </c>
      <c r="F775" s="21">
        <v>0.95</v>
      </c>
      <c r="G775" s="21">
        <v>131.08000000000001</v>
      </c>
      <c r="H775" s="21">
        <v>0</v>
      </c>
      <c r="I775" s="21">
        <v>623.71196999999995</v>
      </c>
      <c r="J775" s="21">
        <v>208.41</v>
      </c>
      <c r="K775" s="21">
        <v>389.12898999999999</v>
      </c>
      <c r="L775" s="21">
        <v>389.49797999999998</v>
      </c>
      <c r="M775" s="21">
        <v>0</v>
      </c>
      <c r="N775" s="21">
        <v>474.74797999999998</v>
      </c>
      <c r="O775" s="21">
        <v>7.85</v>
      </c>
      <c r="P775" s="21">
        <v>42.932989999999997</v>
      </c>
      <c r="Q775" s="21">
        <v>0.75233000000000005</v>
      </c>
      <c r="R775" s="21">
        <v>2.0099999999999998</v>
      </c>
      <c r="S775" s="21">
        <v>1.87</v>
      </c>
      <c r="T775" s="21">
        <v>1.23817</v>
      </c>
      <c r="U775" s="23" t="s">
        <v>44184</v>
      </c>
      <c r="V775" s="23" t="s">
        <v>44185</v>
      </c>
      <c r="W775" s="24" t="s">
        <v>44186</v>
      </c>
      <c r="X775"/>
      <c r="Y775"/>
      <c r="Z775"/>
      <c r="AA775"/>
      <c r="AB775"/>
    </row>
    <row r="776" spans="1:28" x14ac:dyDescent="0.25">
      <c r="A776" s="25" t="s">
        <v>1176</v>
      </c>
      <c r="B776" s="23" t="s">
        <v>1177</v>
      </c>
      <c r="C776" s="21">
        <v>52098.400000000001</v>
      </c>
      <c r="D776" s="21">
        <v>1926.1999499999999</v>
      </c>
      <c r="E776" s="21">
        <v>1786.59997</v>
      </c>
      <c r="F776" s="21">
        <v>1.01</v>
      </c>
      <c r="G776" s="21">
        <v>699.09996999999998</v>
      </c>
      <c r="H776" s="21">
        <v>875.5</v>
      </c>
      <c r="I776" s="21">
        <v>1449.5</v>
      </c>
      <c r="J776" s="21">
        <v>1022.40002</v>
      </c>
      <c r="K776" s="21">
        <v>3095.8000400000001</v>
      </c>
      <c r="L776" s="21">
        <v>596.29998000000001</v>
      </c>
      <c r="M776" s="21">
        <v>0</v>
      </c>
      <c r="N776" s="21">
        <v>5806.7001899999996</v>
      </c>
      <c r="O776" s="21">
        <v>9.9700000000000006</v>
      </c>
      <c r="P776" s="21">
        <v>8.9584899999999994</v>
      </c>
      <c r="Q776" s="21">
        <v>9.8390000000000005E-2</v>
      </c>
      <c r="R776" s="21">
        <v>3.01</v>
      </c>
      <c r="S776" s="21">
        <v>2.17</v>
      </c>
      <c r="T776" s="21">
        <v>1.48787</v>
      </c>
      <c r="U776" s="23" t="s">
        <v>44187</v>
      </c>
      <c r="V776" s="23" t="s">
        <v>44188</v>
      </c>
      <c r="W776" s="24" t="s">
        <v>44189</v>
      </c>
      <c r="X776"/>
      <c r="Y776"/>
      <c r="Z776"/>
      <c r="AA776"/>
      <c r="AB776"/>
    </row>
    <row r="777" spans="1:28" x14ac:dyDescent="0.25">
      <c r="A777" s="25" t="s">
        <v>90</v>
      </c>
      <c r="B777" s="23" t="s">
        <v>40888</v>
      </c>
      <c r="C777" s="21">
        <v>2178.33</v>
      </c>
      <c r="F777" s="21">
        <v>1.02</v>
      </c>
      <c r="U777" s="23" t="s">
        <v>90</v>
      </c>
      <c r="V777" s="23" t="s">
        <v>90</v>
      </c>
      <c r="W777" s="24" t="s">
        <v>90</v>
      </c>
      <c r="X777"/>
      <c r="Y777"/>
      <c r="Z777"/>
      <c r="AA777"/>
      <c r="AB777"/>
    </row>
    <row r="778" spans="1:28" x14ac:dyDescent="0.25">
      <c r="A778" s="25" t="s">
        <v>1178</v>
      </c>
      <c r="B778" s="23" t="s">
        <v>1179</v>
      </c>
      <c r="C778" s="21">
        <v>7217.3</v>
      </c>
      <c r="D778" s="21">
        <v>1651.7199700000001</v>
      </c>
      <c r="E778" s="21">
        <v>1435.1660099999999</v>
      </c>
      <c r="F778" s="21">
        <v>1.4</v>
      </c>
      <c r="G778" s="21">
        <v>47606.789060000003</v>
      </c>
      <c r="H778" s="21">
        <v>25.643989999999999</v>
      </c>
      <c r="I778" s="21">
        <v>465.69699000000003</v>
      </c>
      <c r="J778" s="21">
        <v>57863.210930000001</v>
      </c>
      <c r="K778" s="21">
        <v>52045.429680000001</v>
      </c>
      <c r="L778" s="21">
        <v>152.39999</v>
      </c>
      <c r="M778" s="21">
        <v>0</v>
      </c>
      <c r="N778" s="21">
        <v>5984.6118100000003</v>
      </c>
      <c r="O778" s="21">
        <v>44.62</v>
      </c>
      <c r="P778" s="21">
        <v>2.3594900000000001</v>
      </c>
      <c r="Q778" s="21">
        <v>2.4160000000000001E-2</v>
      </c>
      <c r="R778" s="21">
        <v>0.9</v>
      </c>
      <c r="S778" s="21">
        <v>0.9</v>
      </c>
      <c r="T778" s="21">
        <v>7.6259999999999994E-2</v>
      </c>
      <c r="U778" s="23" t="s">
        <v>44190</v>
      </c>
      <c r="V778" s="23" t="s">
        <v>44191</v>
      </c>
      <c r="W778" s="24" t="s">
        <v>44192</v>
      </c>
      <c r="X778"/>
      <c r="Y778"/>
      <c r="Z778"/>
      <c r="AA778"/>
      <c r="AB778"/>
    </row>
    <row r="779" spans="1:28" x14ac:dyDescent="0.25">
      <c r="A779" s="25" t="s">
        <v>90</v>
      </c>
      <c r="B779" s="23" t="s">
        <v>1180</v>
      </c>
      <c r="C779" s="21">
        <v>11389.14</v>
      </c>
      <c r="F779" s="21">
        <v>0.68</v>
      </c>
      <c r="U779" s="23" t="s">
        <v>90</v>
      </c>
      <c r="V779" s="23" t="s">
        <v>90</v>
      </c>
      <c r="W779" s="24" t="s">
        <v>90</v>
      </c>
      <c r="X779"/>
      <c r="Y779"/>
      <c r="Z779"/>
      <c r="AA779"/>
      <c r="AB779"/>
    </row>
    <row r="780" spans="1:28" x14ac:dyDescent="0.25">
      <c r="A780" s="25" t="s">
        <v>90</v>
      </c>
      <c r="B780" s="23" t="s">
        <v>40889</v>
      </c>
      <c r="C780" s="21">
        <v>2863.57</v>
      </c>
      <c r="F780" s="21">
        <v>0.84</v>
      </c>
      <c r="U780" s="23" t="s">
        <v>90</v>
      </c>
      <c r="V780" s="23" t="s">
        <v>90</v>
      </c>
      <c r="W780" s="24" t="s">
        <v>90</v>
      </c>
      <c r="X780"/>
      <c r="Y780"/>
      <c r="Z780"/>
      <c r="AA780"/>
      <c r="AB780"/>
    </row>
    <row r="781" spans="1:28" x14ac:dyDescent="0.25">
      <c r="A781" s="25" t="s">
        <v>90</v>
      </c>
      <c r="B781" s="23" t="s">
        <v>1181</v>
      </c>
      <c r="C781" s="21">
        <v>3494.22</v>
      </c>
      <c r="F781" s="21">
        <v>1.06</v>
      </c>
      <c r="U781" s="23" t="s">
        <v>90</v>
      </c>
      <c r="V781" s="23" t="s">
        <v>90</v>
      </c>
      <c r="W781" s="24" t="s">
        <v>90</v>
      </c>
      <c r="X781"/>
      <c r="Y781"/>
      <c r="Z781"/>
      <c r="AA781"/>
      <c r="AB781"/>
    </row>
    <row r="782" spans="1:28" x14ac:dyDescent="0.25">
      <c r="A782" s="25" t="s">
        <v>90</v>
      </c>
      <c r="B782" s="23" t="s">
        <v>1182</v>
      </c>
      <c r="C782" s="21">
        <v>4883.1000000000004</v>
      </c>
      <c r="F782" s="21">
        <v>0.98</v>
      </c>
      <c r="U782" s="23" t="s">
        <v>90</v>
      </c>
      <c r="V782" s="23" t="s">
        <v>90</v>
      </c>
      <c r="W782" s="24" t="s">
        <v>90</v>
      </c>
      <c r="X782"/>
      <c r="Y782"/>
      <c r="Z782"/>
      <c r="AA782"/>
      <c r="AB782"/>
    </row>
    <row r="783" spans="1:28" x14ac:dyDescent="0.25">
      <c r="A783" s="25" t="s">
        <v>1183</v>
      </c>
      <c r="B783" s="23" t="s">
        <v>1184</v>
      </c>
      <c r="C783" s="21">
        <v>15331.38</v>
      </c>
      <c r="D783" s="21">
        <v>-390.43702000000002</v>
      </c>
      <c r="E783" s="21">
        <v>-612.93597999999997</v>
      </c>
      <c r="F783" s="21">
        <v>1.39</v>
      </c>
      <c r="G783" s="21">
        <v>158.04299</v>
      </c>
      <c r="H783" s="21">
        <v>118.259</v>
      </c>
      <c r="I783" s="21">
        <v>4302.2797799999998</v>
      </c>
      <c r="J783" s="21">
        <v>412.74700000000001</v>
      </c>
      <c r="K783" s="21">
        <v>982.25701000000004</v>
      </c>
      <c r="L783" s="21">
        <v>2236.1059500000001</v>
      </c>
      <c r="M783" s="21">
        <v>0</v>
      </c>
      <c r="N783" s="21">
        <v>3043.1621</v>
      </c>
      <c r="O783" s="21">
        <v>17</v>
      </c>
      <c r="P783" s="21">
        <v>43.562989999999999</v>
      </c>
      <c r="Q783" s="21">
        <v>0.77188000000000001</v>
      </c>
      <c r="R783" s="21">
        <v>2.97</v>
      </c>
      <c r="S783" s="21">
        <v>2.09</v>
      </c>
      <c r="T783" s="21">
        <v>1.71038</v>
      </c>
      <c r="U783" s="23" t="s">
        <v>44193</v>
      </c>
      <c r="V783" s="23" t="s">
        <v>44194</v>
      </c>
      <c r="W783" s="24" t="s">
        <v>44195</v>
      </c>
      <c r="X783"/>
      <c r="Y783"/>
      <c r="Z783"/>
      <c r="AA783"/>
      <c r="AB783"/>
    </row>
    <row r="784" spans="1:28" x14ac:dyDescent="0.25">
      <c r="A784" s="25" t="s">
        <v>1185</v>
      </c>
      <c r="B784" s="23" t="s">
        <v>1186</v>
      </c>
      <c r="C784" s="21">
        <v>39762.870000000003</v>
      </c>
      <c r="D784" s="21">
        <v>7383</v>
      </c>
      <c r="E784" s="21">
        <v>3850</v>
      </c>
      <c r="F784" s="21">
        <v>0.61</v>
      </c>
      <c r="G784" s="21">
        <v>3561</v>
      </c>
      <c r="H784" s="21">
        <v>755</v>
      </c>
      <c r="I784" s="21">
        <v>6630</v>
      </c>
      <c r="J784" s="21">
        <v>10611</v>
      </c>
      <c r="K784" s="21">
        <v>7336</v>
      </c>
      <c r="L784" s="21">
        <v>35662</v>
      </c>
      <c r="M784" s="21">
        <v>0</v>
      </c>
      <c r="N784" s="21">
        <v>24744</v>
      </c>
      <c r="O784" s="21">
        <v>25.2</v>
      </c>
      <c r="P784" s="21">
        <v>60.948999999999998</v>
      </c>
      <c r="Q784" s="21">
        <v>1.5607500000000001</v>
      </c>
      <c r="R784" s="21">
        <v>0.96</v>
      </c>
      <c r="S784" s="21">
        <v>0.62</v>
      </c>
      <c r="T784" s="21">
        <v>0.28460999999999997</v>
      </c>
      <c r="U784" s="23" t="s">
        <v>44196</v>
      </c>
      <c r="V784" s="23" t="s">
        <v>44197</v>
      </c>
      <c r="W784" s="24" t="s">
        <v>44198</v>
      </c>
      <c r="X784"/>
      <c r="Y784"/>
      <c r="Z784"/>
      <c r="AA784"/>
      <c r="AB784"/>
    </row>
    <row r="785" spans="1:28" x14ac:dyDescent="0.25">
      <c r="A785" s="25" t="s">
        <v>1187</v>
      </c>
      <c r="B785" s="23" t="s">
        <v>1188</v>
      </c>
      <c r="C785" s="21">
        <v>6342.69</v>
      </c>
      <c r="D785" s="21">
        <v>255.227</v>
      </c>
      <c r="E785" s="21">
        <v>234.352</v>
      </c>
      <c r="F785" s="21">
        <v>0.68</v>
      </c>
      <c r="G785" s="21">
        <v>214.78398999999999</v>
      </c>
      <c r="H785" s="21">
        <v>33.298990000000003</v>
      </c>
      <c r="I785" s="21">
        <v>63.683990000000001</v>
      </c>
      <c r="J785" s="21">
        <v>324.35899999999998</v>
      </c>
      <c r="K785" s="21">
        <v>1618.76196</v>
      </c>
      <c r="L785" s="21">
        <v>0</v>
      </c>
      <c r="M785" s="21">
        <v>0</v>
      </c>
      <c r="N785" s="21">
        <v>2488.4270000000001</v>
      </c>
      <c r="O785" s="21">
        <v>7.86</v>
      </c>
      <c r="P785" s="21">
        <v>0</v>
      </c>
      <c r="Q785" s="21">
        <v>0</v>
      </c>
      <c r="R785" s="21">
        <v>5</v>
      </c>
      <c r="S785" s="21">
        <v>4.8899999999999997</v>
      </c>
      <c r="T785" s="21">
        <v>4.2257999999999996</v>
      </c>
      <c r="U785" s="23" t="s">
        <v>44199</v>
      </c>
      <c r="V785" s="23" t="s">
        <v>44200</v>
      </c>
      <c r="W785" s="24" t="s">
        <v>44201</v>
      </c>
      <c r="X785"/>
      <c r="Y785"/>
      <c r="Z785"/>
      <c r="AA785"/>
      <c r="AB785"/>
    </row>
    <row r="786" spans="1:28" x14ac:dyDescent="0.25">
      <c r="A786" s="25" t="s">
        <v>1189</v>
      </c>
      <c r="B786" s="23" t="s">
        <v>1190</v>
      </c>
      <c r="C786" s="21">
        <v>5020.25</v>
      </c>
      <c r="D786" s="21">
        <v>276.23599000000002</v>
      </c>
      <c r="E786" s="21">
        <v>198.35099</v>
      </c>
      <c r="F786" s="21">
        <v>1.01</v>
      </c>
      <c r="G786" s="21">
        <v>259.22197999999997</v>
      </c>
      <c r="H786" s="21">
        <v>0</v>
      </c>
      <c r="I786" s="21">
        <v>470.45598999999999</v>
      </c>
      <c r="J786" s="21">
        <v>277.94601</v>
      </c>
      <c r="K786" s="21">
        <v>612.79399999999998</v>
      </c>
      <c r="L786" s="21">
        <v>220</v>
      </c>
      <c r="M786" s="21">
        <v>0</v>
      </c>
      <c r="N786" s="21">
        <v>758.17900999999995</v>
      </c>
      <c r="O786" s="21">
        <v>23.92</v>
      </c>
      <c r="P786" s="21">
        <v>16.75</v>
      </c>
      <c r="Q786" s="21">
        <v>0.20119999999999999</v>
      </c>
      <c r="R786" s="21">
        <v>2.02</v>
      </c>
      <c r="S786" s="21">
        <v>2.2000000000000002</v>
      </c>
      <c r="T786" s="21">
        <v>1.2720800000000001</v>
      </c>
      <c r="U786" s="23" t="s">
        <v>44202</v>
      </c>
      <c r="V786" s="23" t="s">
        <v>44203</v>
      </c>
      <c r="W786" s="24" t="s">
        <v>44204</v>
      </c>
      <c r="X786"/>
      <c r="Y786"/>
      <c r="Z786"/>
      <c r="AA786"/>
      <c r="AB786"/>
    </row>
    <row r="787" spans="1:28" x14ac:dyDescent="0.25">
      <c r="A787" s="25" t="s">
        <v>1191</v>
      </c>
      <c r="B787" s="23" t="s">
        <v>1192</v>
      </c>
      <c r="C787" s="21">
        <v>5887.83</v>
      </c>
      <c r="D787" s="21">
        <v>762.31799000000001</v>
      </c>
      <c r="E787" s="21">
        <v>623.76396999999997</v>
      </c>
      <c r="F787" s="21">
        <v>1.3</v>
      </c>
      <c r="G787" s="21">
        <v>211.31899999999999</v>
      </c>
      <c r="H787" s="21">
        <v>291.88198</v>
      </c>
      <c r="I787" s="21">
        <v>466.04298999999997</v>
      </c>
      <c r="J787" s="21">
        <v>212.88900000000001</v>
      </c>
      <c r="K787" s="21">
        <v>521.50298999999995</v>
      </c>
      <c r="L787" s="21">
        <v>1079.03198</v>
      </c>
      <c r="M787" s="21">
        <v>0</v>
      </c>
      <c r="N787" s="21">
        <v>1185.6939600000001</v>
      </c>
      <c r="O787" s="21">
        <v>32.89</v>
      </c>
      <c r="P787" s="21">
        <v>47.645000000000003</v>
      </c>
      <c r="Q787" s="21">
        <v>0.91003999999999996</v>
      </c>
      <c r="R787" s="21">
        <v>2.4500000000000002</v>
      </c>
      <c r="S787" s="21">
        <v>1.08</v>
      </c>
      <c r="T787" s="21">
        <v>8.5959999999999995E-2</v>
      </c>
      <c r="U787" s="23" t="s">
        <v>44205</v>
      </c>
      <c r="V787" s="23" t="s">
        <v>44206</v>
      </c>
      <c r="W787" s="24" t="s">
        <v>44207</v>
      </c>
      <c r="X787"/>
      <c r="Y787"/>
      <c r="Z787"/>
      <c r="AA787"/>
      <c r="AB787"/>
    </row>
    <row r="788" spans="1:28" x14ac:dyDescent="0.25">
      <c r="A788" s="25" t="s">
        <v>1193</v>
      </c>
      <c r="B788" s="23" t="s">
        <v>1194</v>
      </c>
      <c r="C788" s="21">
        <v>17458.04</v>
      </c>
      <c r="D788" s="21">
        <v>1916.5059799999999</v>
      </c>
      <c r="E788" s="21">
        <v>1859.16796</v>
      </c>
      <c r="F788" s="21">
        <v>0.99</v>
      </c>
      <c r="G788" s="21">
        <v>2107.6450100000002</v>
      </c>
      <c r="H788" s="21">
        <v>0</v>
      </c>
      <c r="I788" s="21">
        <v>7.9269999999999996</v>
      </c>
      <c r="J788" s="21">
        <v>2054.0549299999998</v>
      </c>
      <c r="K788" s="21">
        <v>4518.0170799999996</v>
      </c>
      <c r="L788" s="21">
        <v>0</v>
      </c>
      <c r="M788" s="21">
        <v>0</v>
      </c>
      <c r="N788" s="21">
        <v>3113.5349099999999</v>
      </c>
      <c r="O788" s="21">
        <v>20.62</v>
      </c>
      <c r="P788" s="21">
        <v>0</v>
      </c>
      <c r="Q788" s="21">
        <v>0</v>
      </c>
      <c r="R788" s="21">
        <v>2.42</v>
      </c>
      <c r="S788" s="21">
        <v>2.2000000000000002</v>
      </c>
      <c r="T788" s="21">
        <v>1.17347</v>
      </c>
      <c r="U788" s="23" t="s">
        <v>44208</v>
      </c>
      <c r="V788" s="23" t="s">
        <v>44209</v>
      </c>
      <c r="W788" s="24" t="s">
        <v>44210</v>
      </c>
      <c r="X788"/>
      <c r="Y788"/>
      <c r="Z788"/>
      <c r="AA788"/>
      <c r="AB788"/>
    </row>
    <row r="789" spans="1:28" x14ac:dyDescent="0.25">
      <c r="A789" s="25" t="s">
        <v>1195</v>
      </c>
      <c r="B789" s="23" t="s">
        <v>1196</v>
      </c>
      <c r="C789" s="21">
        <v>15834.52</v>
      </c>
      <c r="D789" s="21">
        <v>2062</v>
      </c>
      <c r="E789" s="21">
        <v>815</v>
      </c>
      <c r="F789" s="21">
        <v>1.6</v>
      </c>
      <c r="G789" s="21">
        <v>2118</v>
      </c>
      <c r="H789" s="21">
        <v>0</v>
      </c>
      <c r="I789" s="21">
        <v>8352</v>
      </c>
      <c r="J789" s="21">
        <v>10778</v>
      </c>
      <c r="K789" s="21">
        <v>8791</v>
      </c>
      <c r="L789" s="21">
        <v>6240</v>
      </c>
      <c r="M789" s="21">
        <v>0</v>
      </c>
      <c r="N789" s="21">
        <v>3728</v>
      </c>
      <c r="O789" s="21">
        <v>22.21</v>
      </c>
      <c r="P789" s="21">
        <v>65.487989999999996</v>
      </c>
      <c r="Q789" s="21">
        <v>1.8975599999999999</v>
      </c>
      <c r="R789" s="21">
        <v>0.83</v>
      </c>
      <c r="S789" s="21">
        <v>0.82</v>
      </c>
      <c r="T789" s="21">
        <v>0.61912999999999996</v>
      </c>
      <c r="U789" s="23" t="s">
        <v>44211</v>
      </c>
      <c r="V789" s="23" t="s">
        <v>44212</v>
      </c>
      <c r="W789" s="24" t="s">
        <v>44213</v>
      </c>
      <c r="X789"/>
      <c r="Y789"/>
      <c r="Z789"/>
      <c r="AA789"/>
      <c r="AB789"/>
    </row>
    <row r="790" spans="1:28" x14ac:dyDescent="0.25">
      <c r="A790" s="25" t="s">
        <v>40890</v>
      </c>
      <c r="B790" s="23" t="s">
        <v>40891</v>
      </c>
      <c r="C790" s="21">
        <v>33429.629999999997</v>
      </c>
      <c r="D790" s="21">
        <v>2230</v>
      </c>
      <c r="E790" s="21">
        <v>1572</v>
      </c>
      <c r="F790" s="21">
        <v>0.95</v>
      </c>
      <c r="G790" s="21">
        <v>1409</v>
      </c>
      <c r="H790" s="21">
        <v>0</v>
      </c>
      <c r="I790" s="21">
        <v>7951</v>
      </c>
      <c r="J790" s="21">
        <v>1965</v>
      </c>
      <c r="K790" s="21">
        <v>1673</v>
      </c>
      <c r="L790" s="21">
        <v>4287</v>
      </c>
      <c r="M790" s="21">
        <v>0</v>
      </c>
      <c r="N790" s="21">
        <v>4007</v>
      </c>
      <c r="U790" s="23" t="s">
        <v>44214</v>
      </c>
      <c r="V790" s="23" t="s">
        <v>44215</v>
      </c>
      <c r="W790" s="24" t="s">
        <v>44216</v>
      </c>
      <c r="X790"/>
      <c r="Y790"/>
      <c r="Z790"/>
      <c r="AA790"/>
      <c r="AB790"/>
    </row>
    <row r="791" spans="1:28" x14ac:dyDescent="0.25">
      <c r="A791" s="25" t="s">
        <v>40892</v>
      </c>
      <c r="B791" s="23" t="s">
        <v>40893</v>
      </c>
      <c r="C791" s="21">
        <v>2389.1</v>
      </c>
      <c r="D791" s="21">
        <v>14.425990000000001</v>
      </c>
      <c r="E791" s="21">
        <v>4.5879899999999996</v>
      </c>
      <c r="F791" s="21">
        <v>2.71</v>
      </c>
      <c r="G791" s="21">
        <v>87.262</v>
      </c>
      <c r="H791" s="21">
        <v>0</v>
      </c>
      <c r="I791" s="21">
        <v>35.911990000000003</v>
      </c>
      <c r="J791" s="21">
        <v>89.334990000000005</v>
      </c>
      <c r="K791" s="21">
        <v>246.64500000000001</v>
      </c>
      <c r="L791" s="21">
        <v>4.6970000000000001</v>
      </c>
      <c r="M791" s="21">
        <v>0</v>
      </c>
      <c r="N791" s="21">
        <v>248.99199999999999</v>
      </c>
      <c r="O791" s="21">
        <v>1.66</v>
      </c>
      <c r="P791" s="21">
        <v>1.97E-3</v>
      </c>
      <c r="Q791" s="21">
        <v>1.0000000000000001E-5</v>
      </c>
      <c r="R791" s="21">
        <v>2.62</v>
      </c>
      <c r="S791" s="21">
        <v>2.76</v>
      </c>
      <c r="T791" s="21">
        <v>1.7841</v>
      </c>
      <c r="U791" s="23" t="s">
        <v>44217</v>
      </c>
      <c r="V791" s="23" t="s">
        <v>44218</v>
      </c>
      <c r="W791" s="24" t="s">
        <v>44219</v>
      </c>
      <c r="X791"/>
      <c r="Y791"/>
      <c r="Z791"/>
      <c r="AA791"/>
      <c r="AB791"/>
    </row>
    <row r="792" spans="1:28" x14ac:dyDescent="0.25">
      <c r="A792" s="25" t="s">
        <v>1197</v>
      </c>
      <c r="B792" s="23" t="s">
        <v>1198</v>
      </c>
      <c r="C792" s="21">
        <v>4741.16</v>
      </c>
      <c r="D792" s="21">
        <v>139.31299999999999</v>
      </c>
      <c r="E792" s="21">
        <v>132.23399000000001</v>
      </c>
      <c r="F792" s="21">
        <v>0.63</v>
      </c>
      <c r="G792" s="21">
        <v>170.11399</v>
      </c>
      <c r="H792" s="21">
        <v>0</v>
      </c>
      <c r="I792" s="21">
        <v>8.6069999999999993</v>
      </c>
      <c r="J792" s="21">
        <v>159.029</v>
      </c>
      <c r="K792" s="21">
        <v>349.15701000000001</v>
      </c>
      <c r="L792" s="21">
        <v>0</v>
      </c>
      <c r="M792" s="21">
        <v>0</v>
      </c>
      <c r="N792" s="21">
        <v>320.75200999999998</v>
      </c>
      <c r="O792" s="21">
        <v>6.72</v>
      </c>
      <c r="P792" s="21">
        <v>0</v>
      </c>
      <c r="Q792" s="21">
        <v>0</v>
      </c>
      <c r="R792" s="21">
        <v>2.92</v>
      </c>
      <c r="S792" s="21">
        <v>2.2000000000000002</v>
      </c>
      <c r="T792" s="21">
        <v>1.12585</v>
      </c>
      <c r="U792" s="23" t="s">
        <v>44220</v>
      </c>
      <c r="V792" s="23" t="s">
        <v>44221</v>
      </c>
      <c r="W792" s="24" t="s">
        <v>44222</v>
      </c>
      <c r="X792"/>
      <c r="Y792"/>
      <c r="Z792"/>
      <c r="AA792"/>
      <c r="AB792"/>
    </row>
    <row r="793" spans="1:28" x14ac:dyDescent="0.25">
      <c r="A793" s="25" t="s">
        <v>1199</v>
      </c>
      <c r="B793" s="23" t="s">
        <v>1200</v>
      </c>
      <c r="C793" s="21">
        <v>19506.55</v>
      </c>
      <c r="D793" s="21">
        <v>1458.34094</v>
      </c>
      <c r="E793" s="21">
        <v>1161.2519500000001</v>
      </c>
      <c r="F793" s="21">
        <v>0.54</v>
      </c>
      <c r="G793" s="21">
        <v>0</v>
      </c>
      <c r="H793" s="21">
        <v>0</v>
      </c>
      <c r="I793" s="21">
        <v>0</v>
      </c>
      <c r="J793" s="21">
        <v>171.67999</v>
      </c>
      <c r="K793" s="21">
        <v>92.867990000000006</v>
      </c>
      <c r="L793" s="21">
        <v>7331.46191</v>
      </c>
      <c r="M793" s="21">
        <v>0</v>
      </c>
      <c r="N793" s="21">
        <v>4078.2739200000001</v>
      </c>
      <c r="O793" s="21">
        <v>29.87</v>
      </c>
      <c r="P793" s="21">
        <v>64.514989999999997</v>
      </c>
      <c r="Q793" s="21">
        <v>1.8180799999999999</v>
      </c>
      <c r="R793" s="21">
        <v>0.27</v>
      </c>
      <c r="S793" s="21">
        <v>0.54</v>
      </c>
      <c r="T793" s="21">
        <v>0.54093000000000002</v>
      </c>
      <c r="U793" s="23" t="s">
        <v>44223</v>
      </c>
      <c r="V793" s="23" t="s">
        <v>44224</v>
      </c>
      <c r="W793" s="24" t="s">
        <v>44225</v>
      </c>
      <c r="X793"/>
      <c r="Y793"/>
      <c r="Z793"/>
      <c r="AA793"/>
      <c r="AB793"/>
    </row>
    <row r="794" spans="1:28" x14ac:dyDescent="0.25">
      <c r="A794" s="25" t="s">
        <v>40894</v>
      </c>
      <c r="B794" s="23" t="s">
        <v>40895</v>
      </c>
      <c r="C794" s="21">
        <v>2755.38</v>
      </c>
      <c r="D794" s="21">
        <v>120.07299</v>
      </c>
      <c r="E794" s="21">
        <v>64.983000000000004</v>
      </c>
      <c r="F794" s="21">
        <v>1.97</v>
      </c>
      <c r="G794" s="21">
        <v>184.09700000000001</v>
      </c>
      <c r="H794" s="21">
        <v>49.230989999999998</v>
      </c>
      <c r="I794" s="21">
        <v>432.65899000000002</v>
      </c>
      <c r="J794" s="21">
        <v>500.18099000000001</v>
      </c>
      <c r="K794" s="21">
        <v>489.08897999999999</v>
      </c>
      <c r="L794" s="21">
        <v>270.57</v>
      </c>
      <c r="M794" s="21">
        <v>0</v>
      </c>
      <c r="N794" s="21">
        <v>90.343000000000004</v>
      </c>
      <c r="O794" s="21">
        <v>0.8</v>
      </c>
      <c r="P794" s="21">
        <v>65.760000000000005</v>
      </c>
      <c r="Q794" s="21">
        <v>1.9205700000000001</v>
      </c>
      <c r="R794" s="21">
        <v>0.95</v>
      </c>
      <c r="S794" s="21">
        <v>0.88</v>
      </c>
      <c r="T794" s="21">
        <v>0.51132999999999995</v>
      </c>
      <c r="U794" s="23" t="s">
        <v>44226</v>
      </c>
      <c r="V794" s="23" t="s">
        <v>44227</v>
      </c>
      <c r="W794" s="24" t="s">
        <v>44228</v>
      </c>
      <c r="X794"/>
      <c r="Y794"/>
      <c r="Z794"/>
      <c r="AA794"/>
      <c r="AB794"/>
    </row>
    <row r="795" spans="1:28" x14ac:dyDescent="0.25">
      <c r="A795" s="25" t="s">
        <v>40896</v>
      </c>
      <c r="B795" s="23" t="s">
        <v>40897</v>
      </c>
      <c r="C795" s="21">
        <v>2020.89</v>
      </c>
      <c r="D795" s="21">
        <v>164.54499000000001</v>
      </c>
      <c r="E795" s="21">
        <v>61.274999999999999</v>
      </c>
      <c r="F795" s="21">
        <v>1.4</v>
      </c>
      <c r="G795" s="21">
        <v>79.891990000000007</v>
      </c>
      <c r="H795" s="21">
        <v>123.15799</v>
      </c>
      <c r="I795" s="21">
        <v>1052.82897</v>
      </c>
      <c r="J795" s="21">
        <v>344.26400000000001</v>
      </c>
      <c r="K795" s="21">
        <v>473.83598999999998</v>
      </c>
      <c r="L795" s="21">
        <v>563.38800000000003</v>
      </c>
      <c r="M795" s="21">
        <v>0</v>
      </c>
      <c r="N795" s="21">
        <v>901.11297000000002</v>
      </c>
      <c r="O795" s="21">
        <v>11.48</v>
      </c>
      <c r="P795" s="21">
        <v>38.597990000000003</v>
      </c>
      <c r="Q795" s="21">
        <v>0.62861999999999996</v>
      </c>
      <c r="R795" s="21">
        <v>1.34</v>
      </c>
      <c r="S795" s="21">
        <v>1.02</v>
      </c>
      <c r="T795" s="21">
        <v>0.78656000000000004</v>
      </c>
      <c r="U795" s="23" t="s">
        <v>44229</v>
      </c>
      <c r="V795" s="23" t="s">
        <v>44230</v>
      </c>
      <c r="W795" s="24" t="s">
        <v>44231</v>
      </c>
      <c r="X795"/>
      <c r="Y795"/>
      <c r="Z795"/>
      <c r="AA795"/>
      <c r="AB795"/>
    </row>
    <row r="796" spans="1:28" x14ac:dyDescent="0.25">
      <c r="A796" s="25" t="s">
        <v>90</v>
      </c>
      <c r="B796" s="23" t="s">
        <v>1201</v>
      </c>
      <c r="C796" s="21">
        <v>8049.67</v>
      </c>
      <c r="F796" s="21">
        <v>1.04</v>
      </c>
      <c r="U796" s="23" t="s">
        <v>90</v>
      </c>
      <c r="V796" s="23" t="s">
        <v>90</v>
      </c>
      <c r="W796" s="24" t="s">
        <v>90</v>
      </c>
      <c r="X796"/>
      <c r="Y796"/>
      <c r="Z796"/>
      <c r="AA796"/>
      <c r="AB796"/>
    </row>
    <row r="797" spans="1:28" x14ac:dyDescent="0.25">
      <c r="A797" s="25" t="s">
        <v>1202</v>
      </c>
      <c r="B797" s="23" t="s">
        <v>1203</v>
      </c>
      <c r="C797" s="21">
        <v>50369.7</v>
      </c>
      <c r="D797" s="21">
        <v>4736</v>
      </c>
      <c r="E797" s="21">
        <v>-1757</v>
      </c>
      <c r="F797" s="21">
        <v>1.54</v>
      </c>
      <c r="G797" s="21">
        <v>15729</v>
      </c>
      <c r="H797" s="21">
        <v>14080</v>
      </c>
      <c r="I797" s="21">
        <v>0</v>
      </c>
      <c r="J797" s="21">
        <v>96866</v>
      </c>
      <c r="K797" s="21">
        <v>116476</v>
      </c>
      <c r="L797" s="21">
        <v>88805</v>
      </c>
      <c r="M797" s="21">
        <v>0</v>
      </c>
      <c r="N797" s="21">
        <v>43167</v>
      </c>
      <c r="O797" s="21">
        <v>10.55</v>
      </c>
      <c r="P797" s="21">
        <v>68.376990000000006</v>
      </c>
      <c r="Q797" s="21">
        <v>2.16228</v>
      </c>
      <c r="R797" s="21">
        <v>1.2</v>
      </c>
      <c r="S797" s="21">
        <v>1.06</v>
      </c>
      <c r="T797" s="21">
        <v>0.89471000000000001</v>
      </c>
      <c r="U797" s="23" t="s">
        <v>44232</v>
      </c>
      <c r="V797" s="23" t="s">
        <v>44233</v>
      </c>
      <c r="W797" s="24" t="s">
        <v>44234</v>
      </c>
      <c r="X797"/>
      <c r="Y797"/>
      <c r="Z797"/>
      <c r="AA797"/>
      <c r="AB797"/>
    </row>
    <row r="798" spans="1:28" x14ac:dyDescent="0.25">
      <c r="A798" s="25" t="s">
        <v>21597</v>
      </c>
      <c r="B798" s="23" t="s">
        <v>40898</v>
      </c>
      <c r="C798" s="21">
        <v>2024.23</v>
      </c>
      <c r="D798" s="21">
        <v>234.328</v>
      </c>
      <c r="E798" s="21">
        <v>94.277990000000003</v>
      </c>
      <c r="F798" s="21">
        <v>1.17</v>
      </c>
      <c r="G798" s="21">
        <v>147.03599</v>
      </c>
      <c r="H798" s="21">
        <v>0</v>
      </c>
      <c r="I798" s="21">
        <v>1190.2559799999999</v>
      </c>
      <c r="J798" s="21">
        <v>100.786</v>
      </c>
      <c r="K798" s="21">
        <v>566.19500000000005</v>
      </c>
      <c r="L798" s="21">
        <v>556.64898000000005</v>
      </c>
      <c r="M798" s="21">
        <v>0</v>
      </c>
      <c r="N798" s="21">
        <v>1126.6180400000001</v>
      </c>
      <c r="O798" s="21">
        <v>7.54</v>
      </c>
      <c r="P798" s="21">
        <v>33.470999999999997</v>
      </c>
      <c r="Q798" s="21">
        <v>0.50310999999999995</v>
      </c>
      <c r="R798" s="21">
        <v>6.54</v>
      </c>
      <c r="S798" s="21">
        <v>5.62</v>
      </c>
      <c r="T798" s="21">
        <v>4.1589</v>
      </c>
      <c r="U798" s="23" t="s">
        <v>44235</v>
      </c>
      <c r="V798" s="23" t="s">
        <v>44236</v>
      </c>
      <c r="W798" s="24" t="s">
        <v>44237</v>
      </c>
      <c r="X798"/>
      <c r="Y798"/>
      <c r="Z798"/>
      <c r="AA798"/>
      <c r="AB798"/>
    </row>
    <row r="799" spans="1:28" x14ac:dyDescent="0.25">
      <c r="A799" s="25" t="s">
        <v>1205</v>
      </c>
      <c r="B799" s="23" t="s">
        <v>1206</v>
      </c>
      <c r="C799" s="21">
        <v>5706.73</v>
      </c>
      <c r="D799" s="21">
        <v>605</v>
      </c>
      <c r="E799" s="21">
        <v>419</v>
      </c>
      <c r="F799" s="21">
        <v>1.26</v>
      </c>
      <c r="G799" s="21">
        <v>812</v>
      </c>
      <c r="H799" s="21">
        <v>0</v>
      </c>
      <c r="I799" s="21">
        <v>1992</v>
      </c>
      <c r="J799" s="21">
        <v>3886</v>
      </c>
      <c r="K799" s="21">
        <v>2036</v>
      </c>
      <c r="L799" s="21">
        <v>0</v>
      </c>
      <c r="M799" s="21">
        <v>0</v>
      </c>
      <c r="N799" s="21">
        <v>4688</v>
      </c>
      <c r="O799" s="21">
        <v>46.3</v>
      </c>
      <c r="P799" s="21">
        <v>0</v>
      </c>
      <c r="Q799" s="21">
        <v>0</v>
      </c>
      <c r="R799" s="21">
        <v>0.86</v>
      </c>
      <c r="S799" s="21">
        <v>0.52</v>
      </c>
      <c r="T799" s="21">
        <v>0.31497000000000003</v>
      </c>
      <c r="U799" s="23" t="s">
        <v>44238</v>
      </c>
      <c r="V799" s="23" t="s">
        <v>44239</v>
      </c>
      <c r="W799" s="24" t="s">
        <v>44240</v>
      </c>
      <c r="X799"/>
      <c r="Y799"/>
      <c r="Z799"/>
      <c r="AA799"/>
      <c r="AB799"/>
    </row>
    <row r="800" spans="1:28" x14ac:dyDescent="0.25">
      <c r="A800" s="25" t="s">
        <v>1207</v>
      </c>
      <c r="B800" s="23" t="s">
        <v>1208</v>
      </c>
      <c r="C800" s="21">
        <v>23600.11</v>
      </c>
      <c r="D800" s="21">
        <v>7239</v>
      </c>
      <c r="E800" s="21">
        <v>5895</v>
      </c>
      <c r="F800" s="21">
        <v>2.0499999999999998</v>
      </c>
      <c r="G800" s="21">
        <v>1006</v>
      </c>
      <c r="H800" s="21">
        <v>67</v>
      </c>
      <c r="I800" s="21">
        <v>0</v>
      </c>
      <c r="J800" s="21">
        <v>1716</v>
      </c>
      <c r="K800" s="21">
        <v>1392</v>
      </c>
      <c r="L800" s="21">
        <v>6238</v>
      </c>
      <c r="M800" s="21">
        <v>0</v>
      </c>
      <c r="N800" s="21">
        <v>15690</v>
      </c>
      <c r="O800" s="21">
        <v>89.03</v>
      </c>
      <c r="P800" s="21">
        <v>30.12199</v>
      </c>
      <c r="Q800" s="21">
        <v>0.43106</v>
      </c>
      <c r="R800" s="21">
        <v>0.62</v>
      </c>
      <c r="S800" s="21">
        <v>0.77</v>
      </c>
      <c r="T800" s="21">
        <v>0.18589</v>
      </c>
      <c r="U800" s="23" t="s">
        <v>44241</v>
      </c>
      <c r="V800" s="23" t="s">
        <v>44242</v>
      </c>
      <c r="W800" s="24" t="s">
        <v>44243</v>
      </c>
      <c r="X800"/>
      <c r="Y800"/>
      <c r="Z800"/>
      <c r="AA800"/>
      <c r="AB800"/>
    </row>
    <row r="801" spans="1:28" x14ac:dyDescent="0.25">
      <c r="A801" s="25" t="s">
        <v>40899</v>
      </c>
      <c r="B801" s="23" t="s">
        <v>40900</v>
      </c>
      <c r="C801" s="21">
        <v>36222.550000000003</v>
      </c>
      <c r="D801" s="21">
        <v>2313.9460399999998</v>
      </c>
      <c r="E801" s="21">
        <v>1894.9610499999999</v>
      </c>
      <c r="F801" s="21">
        <v>0.98</v>
      </c>
      <c r="G801" s="21">
        <v>1327.62194</v>
      </c>
      <c r="H801" s="21">
        <v>2221.1201099999998</v>
      </c>
      <c r="I801" s="21">
        <v>79.503990000000002</v>
      </c>
      <c r="J801" s="21">
        <v>1580.65795</v>
      </c>
      <c r="K801" s="21">
        <v>9033.0195299999996</v>
      </c>
      <c r="L801" s="21">
        <v>0</v>
      </c>
      <c r="M801" s="21">
        <v>0</v>
      </c>
      <c r="N801" s="21">
        <v>13793.91992</v>
      </c>
      <c r="O801" s="21">
        <v>5.61</v>
      </c>
      <c r="R801" s="21">
        <v>5.45</v>
      </c>
      <c r="U801" s="23" t="s">
        <v>44244</v>
      </c>
      <c r="V801" s="23" t="s">
        <v>44245</v>
      </c>
      <c r="W801" s="24" t="s">
        <v>44246</v>
      </c>
      <c r="X801"/>
      <c r="Y801"/>
      <c r="Z801"/>
      <c r="AA801"/>
      <c r="AB801"/>
    </row>
    <row r="802" spans="1:28" x14ac:dyDescent="0.25">
      <c r="A802" s="25" t="s">
        <v>1209</v>
      </c>
      <c r="B802" s="23" t="s">
        <v>1210</v>
      </c>
      <c r="C802" s="21">
        <v>31572.94</v>
      </c>
      <c r="D802" s="21">
        <v>1630.90002</v>
      </c>
      <c r="E802" s="21">
        <v>1454.3000400000001</v>
      </c>
      <c r="F802" s="21">
        <v>1.19</v>
      </c>
      <c r="G802" s="21">
        <v>1013.20001</v>
      </c>
      <c r="H802" s="21">
        <v>1708</v>
      </c>
      <c r="I802" s="21">
        <v>0</v>
      </c>
      <c r="J802" s="21">
        <v>789.79998000000001</v>
      </c>
      <c r="K802" s="21">
        <v>3124.8000400000001</v>
      </c>
      <c r="L802" s="21">
        <v>353.20001000000002</v>
      </c>
      <c r="M802" s="21">
        <v>0</v>
      </c>
      <c r="N802" s="21">
        <v>3163.1999500000002</v>
      </c>
      <c r="O802" s="21">
        <v>5.73</v>
      </c>
      <c r="P802" s="21">
        <v>5.7626999999999997</v>
      </c>
      <c r="Q802" s="21">
        <v>6.1150000000000003E-2</v>
      </c>
      <c r="R802" s="21">
        <v>3.66</v>
      </c>
      <c r="S802" s="21">
        <v>1.79</v>
      </c>
      <c r="T802" s="21">
        <v>0.51100999999999996</v>
      </c>
      <c r="U802" s="23" t="s">
        <v>44247</v>
      </c>
      <c r="V802" s="23" t="s">
        <v>44248</v>
      </c>
      <c r="W802" s="24" t="s">
        <v>44249</v>
      </c>
      <c r="X802"/>
      <c r="Y802"/>
      <c r="Z802"/>
      <c r="AA802"/>
      <c r="AB802"/>
    </row>
    <row r="803" spans="1:28" x14ac:dyDescent="0.25">
      <c r="A803" s="25" t="s">
        <v>1211</v>
      </c>
      <c r="B803" s="23" t="s">
        <v>1212</v>
      </c>
      <c r="C803" s="21">
        <v>7982.72</v>
      </c>
      <c r="D803" s="21">
        <v>981.70001000000002</v>
      </c>
      <c r="E803" s="21">
        <v>786.29998000000001</v>
      </c>
      <c r="F803" s="21">
        <v>1.51</v>
      </c>
      <c r="G803" s="21">
        <v>521.79998000000001</v>
      </c>
      <c r="H803" s="21">
        <v>1021.29998</v>
      </c>
      <c r="I803" s="21">
        <v>2641.5</v>
      </c>
      <c r="J803" s="21">
        <v>1544.6999499999999</v>
      </c>
      <c r="K803" s="21">
        <v>2460.3998999999999</v>
      </c>
      <c r="L803" s="21">
        <v>2074.3000400000001</v>
      </c>
      <c r="M803" s="21">
        <v>0</v>
      </c>
      <c r="N803" s="21">
        <v>2086.8998999999999</v>
      </c>
      <c r="O803" s="21">
        <v>16.43</v>
      </c>
      <c r="P803" s="21">
        <v>49.908999999999999</v>
      </c>
      <c r="Q803" s="21">
        <v>0.99634999999999996</v>
      </c>
      <c r="R803" s="21">
        <v>1.63</v>
      </c>
      <c r="S803" s="21">
        <v>0.93</v>
      </c>
      <c r="T803" s="21">
        <v>0.59382999999999997</v>
      </c>
      <c r="U803" s="23" t="s">
        <v>44250</v>
      </c>
      <c r="V803" s="23" t="s">
        <v>44251</v>
      </c>
      <c r="W803" s="24" t="s">
        <v>44252</v>
      </c>
      <c r="X803"/>
      <c r="Y803"/>
      <c r="Z803"/>
      <c r="AA803"/>
      <c r="AB803"/>
    </row>
    <row r="804" spans="1:28" x14ac:dyDescent="0.25">
      <c r="A804" s="25" t="s">
        <v>40901</v>
      </c>
      <c r="B804" s="23" t="s">
        <v>40902</v>
      </c>
      <c r="C804" s="21">
        <v>2139.4899999999998</v>
      </c>
      <c r="D804" s="21">
        <v>495.33699999999999</v>
      </c>
      <c r="E804" s="21">
        <v>468.54399999999998</v>
      </c>
      <c r="F804" s="21">
        <v>1.1200000000000001</v>
      </c>
      <c r="G804" s="21">
        <v>11362.089840000001</v>
      </c>
      <c r="H804" s="21">
        <v>12.30599</v>
      </c>
      <c r="I804" s="21">
        <v>59.728999999999999</v>
      </c>
      <c r="J804" s="21">
        <v>16450.179680000001</v>
      </c>
      <c r="K804" s="21">
        <v>11854.900390000001</v>
      </c>
      <c r="L804" s="21">
        <v>858.76202000000001</v>
      </c>
      <c r="M804" s="21">
        <v>0</v>
      </c>
      <c r="N804" s="21">
        <v>1325.5400299999999</v>
      </c>
      <c r="O804" s="21">
        <v>7.82</v>
      </c>
      <c r="P804" s="21">
        <v>44.097000000000001</v>
      </c>
      <c r="Q804" s="21">
        <v>0.78881999999999997</v>
      </c>
      <c r="R804" s="21">
        <v>0.74</v>
      </c>
      <c r="S804" s="21">
        <v>0.72</v>
      </c>
      <c r="T804" s="21">
        <v>2.92E-2</v>
      </c>
      <c r="U804" s="23" t="s">
        <v>44253</v>
      </c>
      <c r="V804" s="23" t="s">
        <v>44254</v>
      </c>
      <c r="W804" s="24" t="s">
        <v>44255</v>
      </c>
      <c r="X804"/>
      <c r="Y804"/>
      <c r="Z804"/>
      <c r="AA804"/>
      <c r="AB804"/>
    </row>
    <row r="805" spans="1:28" x14ac:dyDescent="0.25">
      <c r="A805" s="25" t="s">
        <v>1214</v>
      </c>
      <c r="B805" s="23" t="s">
        <v>1215</v>
      </c>
      <c r="C805" s="21">
        <v>4418.72</v>
      </c>
      <c r="D805" s="21">
        <v>899.00798999999995</v>
      </c>
      <c r="E805" s="21">
        <v>394.34100000000001</v>
      </c>
      <c r="F805" s="21">
        <v>0.83</v>
      </c>
      <c r="G805" s="21">
        <v>551.90300999999999</v>
      </c>
      <c r="H805" s="21">
        <v>288.33897999999999</v>
      </c>
      <c r="I805" s="21">
        <v>1911.7189900000001</v>
      </c>
      <c r="J805" s="21">
        <v>295.52899000000002</v>
      </c>
      <c r="K805" s="21">
        <v>1130.6619800000001</v>
      </c>
      <c r="L805" s="21">
        <v>1374.6979899999999</v>
      </c>
      <c r="M805" s="21">
        <v>0</v>
      </c>
      <c r="N805" s="21">
        <v>1879.7659900000001</v>
      </c>
      <c r="O805" s="21">
        <v>41.15</v>
      </c>
      <c r="P805" s="21">
        <v>41.808990000000001</v>
      </c>
      <c r="Q805" s="21">
        <v>0.71847000000000005</v>
      </c>
      <c r="R805" s="21">
        <v>3.5</v>
      </c>
      <c r="S805" s="21">
        <v>2.85</v>
      </c>
      <c r="T805" s="21">
        <v>0.98270999999999997</v>
      </c>
      <c r="U805" s="23" t="s">
        <v>44256</v>
      </c>
      <c r="V805" s="23" t="s">
        <v>44257</v>
      </c>
      <c r="W805" s="24" t="s">
        <v>44258</v>
      </c>
      <c r="X805"/>
      <c r="Y805"/>
      <c r="Z805"/>
      <c r="AA805"/>
      <c r="AB805"/>
    </row>
    <row r="806" spans="1:28" x14ac:dyDescent="0.25">
      <c r="A806" s="25" t="s">
        <v>1216</v>
      </c>
      <c r="B806" s="23" t="s">
        <v>1217</v>
      </c>
      <c r="C806" s="21">
        <v>6350.83</v>
      </c>
      <c r="D806" s="21">
        <v>355.56099999999998</v>
      </c>
      <c r="E806" s="21">
        <v>307.79597999999999</v>
      </c>
      <c r="F806" s="21">
        <v>0.28000000000000003</v>
      </c>
      <c r="G806" s="21">
        <v>896.15300999999999</v>
      </c>
      <c r="H806" s="21">
        <v>0</v>
      </c>
      <c r="I806" s="21">
        <v>1253.1070500000001</v>
      </c>
      <c r="J806" s="21">
        <v>769.49102000000005</v>
      </c>
      <c r="K806" s="21">
        <v>1510.60205</v>
      </c>
      <c r="L806" s="21">
        <v>315.17198999999999</v>
      </c>
      <c r="M806" s="21">
        <v>0</v>
      </c>
      <c r="N806" s="21">
        <v>1681.7209399999999</v>
      </c>
      <c r="O806" s="21">
        <v>50.64</v>
      </c>
      <c r="P806" s="21">
        <v>17.322990000000001</v>
      </c>
      <c r="Q806" s="21">
        <v>0.20952999999999999</v>
      </c>
      <c r="R806" s="21">
        <v>2.5099999999999998</v>
      </c>
      <c r="S806" s="21">
        <v>1.96</v>
      </c>
      <c r="T806" s="21">
        <v>0.79851000000000005</v>
      </c>
      <c r="U806" s="23" t="s">
        <v>44259</v>
      </c>
      <c r="V806" s="23" t="s">
        <v>44260</v>
      </c>
      <c r="W806" s="24" t="s">
        <v>44261</v>
      </c>
      <c r="X806"/>
      <c r="Y806"/>
      <c r="Z806"/>
      <c r="AA806"/>
      <c r="AB806"/>
    </row>
    <row r="807" spans="1:28" x14ac:dyDescent="0.25">
      <c r="A807" s="25" t="s">
        <v>1218</v>
      </c>
      <c r="B807" s="23" t="s">
        <v>1219</v>
      </c>
      <c r="C807" s="21">
        <v>18246.7</v>
      </c>
      <c r="D807" s="21">
        <v>2027</v>
      </c>
      <c r="E807" s="21">
        <v>1494</v>
      </c>
      <c r="F807" s="21">
        <v>0.99</v>
      </c>
      <c r="G807" s="21">
        <v>69859</v>
      </c>
      <c r="H807" s="21">
        <v>0</v>
      </c>
      <c r="I807" s="21">
        <v>486</v>
      </c>
      <c r="J807" s="21">
        <v>91594</v>
      </c>
      <c r="K807" s="21">
        <v>75402</v>
      </c>
      <c r="L807" s="21">
        <v>4459</v>
      </c>
      <c r="M807" s="21">
        <v>881</v>
      </c>
      <c r="N807" s="21">
        <v>8781</v>
      </c>
      <c r="O807" s="21">
        <v>1262.74</v>
      </c>
      <c r="P807" s="21">
        <v>70.115989999999996</v>
      </c>
      <c r="Q807" s="21">
        <v>2.4589500000000002</v>
      </c>
      <c r="R807" s="21">
        <v>1.25</v>
      </c>
      <c r="S807" s="21">
        <v>0.82</v>
      </c>
      <c r="T807" s="21">
        <v>6.0510000000000001E-2</v>
      </c>
      <c r="U807" s="23" t="s">
        <v>44262</v>
      </c>
      <c r="V807" s="23" t="s">
        <v>44263</v>
      </c>
      <c r="W807" s="24" t="s">
        <v>44264</v>
      </c>
      <c r="X807"/>
      <c r="Y807"/>
      <c r="Z807"/>
      <c r="AA807"/>
      <c r="AB807"/>
    </row>
    <row r="808" spans="1:28" x14ac:dyDescent="0.25">
      <c r="A808" s="25" t="s">
        <v>40903</v>
      </c>
      <c r="B808" s="23" t="s">
        <v>40904</v>
      </c>
      <c r="C808" s="21">
        <v>2262.67</v>
      </c>
      <c r="D808" s="21">
        <v>178.197</v>
      </c>
      <c r="E808" s="21">
        <v>134.55000000000001</v>
      </c>
      <c r="F808" s="21">
        <v>0.93</v>
      </c>
      <c r="G808" s="21">
        <v>61.027000000000001</v>
      </c>
      <c r="H808" s="21">
        <v>0</v>
      </c>
      <c r="I808" s="21">
        <v>106.206</v>
      </c>
      <c r="J808" s="21">
        <v>29.06399</v>
      </c>
      <c r="K808" s="21">
        <v>87.322990000000004</v>
      </c>
      <c r="L808" s="21">
        <v>995.47698000000003</v>
      </c>
      <c r="M808" s="21">
        <v>0</v>
      </c>
      <c r="N808" s="21">
        <v>1138.31005</v>
      </c>
      <c r="O808" s="21">
        <v>13.06</v>
      </c>
      <c r="P808" s="21">
        <v>46.783999999999999</v>
      </c>
      <c r="Q808" s="21">
        <v>0.87914000000000003</v>
      </c>
      <c r="R808" s="21">
        <v>3.19</v>
      </c>
      <c r="S808" s="21">
        <v>3</v>
      </c>
      <c r="T808" s="21">
        <v>0.90476000000000001</v>
      </c>
      <c r="U808" s="23" t="s">
        <v>44265</v>
      </c>
      <c r="V808" s="23" t="s">
        <v>44266</v>
      </c>
      <c r="W808" s="24" t="s">
        <v>44267</v>
      </c>
      <c r="X808"/>
      <c r="Y808"/>
      <c r="Z808"/>
      <c r="AA808"/>
      <c r="AB808"/>
    </row>
    <row r="809" spans="1:28" x14ac:dyDescent="0.25">
      <c r="A809" s="25" t="s">
        <v>1220</v>
      </c>
      <c r="B809" s="23" t="s">
        <v>1221</v>
      </c>
      <c r="C809" s="21">
        <v>53088.93</v>
      </c>
      <c r="D809" s="21">
        <v>9294</v>
      </c>
      <c r="E809" s="21">
        <v>7275</v>
      </c>
      <c r="F809" s="21">
        <v>2</v>
      </c>
      <c r="G809" s="21">
        <v>1795</v>
      </c>
      <c r="H809" s="21">
        <v>5180</v>
      </c>
      <c r="I809" s="21">
        <v>0</v>
      </c>
      <c r="J809" s="21">
        <v>6345</v>
      </c>
      <c r="K809" s="21">
        <v>15613</v>
      </c>
      <c r="L809" s="21">
        <v>9583</v>
      </c>
      <c r="M809" s="21">
        <v>0</v>
      </c>
      <c r="N809" s="21">
        <v>24871</v>
      </c>
      <c r="O809" s="21">
        <v>17.899999999999999</v>
      </c>
      <c r="P809" s="21">
        <v>27.207000000000001</v>
      </c>
      <c r="Q809" s="21">
        <v>0.37375000000000003</v>
      </c>
      <c r="R809" s="21">
        <v>2.79</v>
      </c>
      <c r="S809" s="21">
        <v>1.64</v>
      </c>
      <c r="T809" s="21">
        <v>1.36138</v>
      </c>
      <c r="U809" s="23" t="s">
        <v>44268</v>
      </c>
      <c r="V809" s="23" t="s">
        <v>44269</v>
      </c>
      <c r="W809" s="24" t="s">
        <v>44270</v>
      </c>
      <c r="X809"/>
      <c r="Y809"/>
      <c r="Z809"/>
      <c r="AA809"/>
      <c r="AB809"/>
    </row>
    <row r="810" spans="1:28" x14ac:dyDescent="0.25">
      <c r="A810" s="25" t="s">
        <v>90</v>
      </c>
      <c r="B810" s="23" t="s">
        <v>1223</v>
      </c>
      <c r="C810" s="21">
        <v>4385.92</v>
      </c>
      <c r="F810" s="21">
        <v>1.1100000000000001</v>
      </c>
      <c r="U810" s="23" t="s">
        <v>90</v>
      </c>
      <c r="V810" s="23" t="s">
        <v>90</v>
      </c>
      <c r="W810" s="24" t="s">
        <v>90</v>
      </c>
      <c r="X810"/>
      <c r="Y810"/>
      <c r="Z810"/>
      <c r="AA810"/>
      <c r="AB810"/>
    </row>
    <row r="811" spans="1:28" x14ac:dyDescent="0.25">
      <c r="A811" s="25" t="s">
        <v>1224</v>
      </c>
      <c r="B811" s="23" t="s">
        <v>1225</v>
      </c>
      <c r="C811" s="21">
        <v>15258.44</v>
      </c>
      <c r="D811" s="21">
        <v>602.83099000000004</v>
      </c>
      <c r="E811" s="21">
        <v>473.11599000000001</v>
      </c>
      <c r="F811" s="21">
        <v>0.83</v>
      </c>
      <c r="G811" s="21">
        <v>204.102</v>
      </c>
      <c r="H811" s="21">
        <v>0</v>
      </c>
      <c r="I811" s="21">
        <v>2861.7570799999999</v>
      </c>
      <c r="J811" s="21">
        <v>438.28698000000003</v>
      </c>
      <c r="K811" s="21">
        <v>870.34698000000003</v>
      </c>
      <c r="L811" s="21">
        <v>1982.4239500000001</v>
      </c>
      <c r="M811" s="21">
        <v>0</v>
      </c>
      <c r="N811" s="21">
        <v>1331.40795</v>
      </c>
      <c r="O811" s="21">
        <v>41.94</v>
      </c>
      <c r="P811" s="21">
        <v>51.920999999999999</v>
      </c>
      <c r="Q811" s="21">
        <v>1.07992</v>
      </c>
      <c r="R811" s="21">
        <v>2.09</v>
      </c>
      <c r="S811" s="21">
        <v>1.99</v>
      </c>
      <c r="T811" s="21">
        <v>1.5201100000000001</v>
      </c>
      <c r="U811" s="23" t="s">
        <v>44271</v>
      </c>
      <c r="V811" s="23" t="s">
        <v>44272</v>
      </c>
      <c r="W811" s="24" t="s">
        <v>44273</v>
      </c>
      <c r="X811"/>
      <c r="Y811"/>
      <c r="Z811"/>
      <c r="AA811"/>
      <c r="AB811"/>
    </row>
    <row r="812" spans="1:28" x14ac:dyDescent="0.25">
      <c r="A812" s="25" t="s">
        <v>1226</v>
      </c>
      <c r="B812" s="23" t="s">
        <v>1227</v>
      </c>
      <c r="C812" s="21">
        <v>55568.89</v>
      </c>
      <c r="D812" s="21">
        <v>9555</v>
      </c>
      <c r="E812" s="21">
        <v>5585</v>
      </c>
      <c r="F812" s="21">
        <v>1.33</v>
      </c>
      <c r="G812" s="21">
        <v>11863</v>
      </c>
      <c r="H812" s="21">
        <v>637</v>
      </c>
      <c r="I812" s="21">
        <v>6544</v>
      </c>
      <c r="J812" s="21">
        <v>14274</v>
      </c>
      <c r="K812" s="21">
        <v>20365</v>
      </c>
      <c r="L812" s="21">
        <v>20182</v>
      </c>
      <c r="M812" s="21">
        <v>0</v>
      </c>
      <c r="N812" s="21">
        <v>24939</v>
      </c>
      <c r="O812" s="21">
        <v>98.4</v>
      </c>
      <c r="P812" s="21">
        <v>44.86</v>
      </c>
      <c r="Q812" s="21">
        <v>0.81355999999999995</v>
      </c>
      <c r="R812" s="21">
        <v>1.32</v>
      </c>
      <c r="U812" s="23" t="s">
        <v>44274</v>
      </c>
      <c r="V812" s="23" t="s">
        <v>44275</v>
      </c>
      <c r="W812" s="24" t="s">
        <v>44276</v>
      </c>
      <c r="X812"/>
      <c r="Y812"/>
      <c r="Z812"/>
      <c r="AA812"/>
      <c r="AB812"/>
    </row>
    <row r="813" spans="1:28" x14ac:dyDescent="0.25">
      <c r="A813" s="25" t="s">
        <v>1229</v>
      </c>
      <c r="B813" s="23" t="s">
        <v>1230</v>
      </c>
      <c r="C813" s="21">
        <v>21848</v>
      </c>
      <c r="D813" s="21">
        <v>3795</v>
      </c>
      <c r="E813" s="21">
        <v>2478</v>
      </c>
      <c r="F813" s="21">
        <v>0.44</v>
      </c>
      <c r="G813" s="21">
        <v>1571</v>
      </c>
      <c r="H813" s="21">
        <v>421</v>
      </c>
      <c r="I813" s="21">
        <v>5618</v>
      </c>
      <c r="J813" s="21">
        <v>3958</v>
      </c>
      <c r="K813" s="21">
        <v>2415</v>
      </c>
      <c r="L813" s="21">
        <v>21203</v>
      </c>
      <c r="M813" s="21">
        <v>0</v>
      </c>
      <c r="N813" s="21">
        <v>10643</v>
      </c>
      <c r="O813" s="21">
        <v>18.73</v>
      </c>
      <c r="P813" s="21">
        <v>67.337990000000005</v>
      </c>
      <c r="Q813" s="21">
        <v>2.06169</v>
      </c>
      <c r="R813" s="21">
        <v>0.68</v>
      </c>
      <c r="S813" s="21">
        <v>0.5</v>
      </c>
      <c r="T813" s="21">
        <v>0.10687000000000001</v>
      </c>
      <c r="U813" s="23" t="s">
        <v>44277</v>
      </c>
      <c r="V813" s="23" t="s">
        <v>43877</v>
      </c>
      <c r="W813" s="24" t="s">
        <v>44278</v>
      </c>
      <c r="X813"/>
      <c r="Y813"/>
      <c r="Z813"/>
      <c r="AA813"/>
      <c r="AB813"/>
    </row>
    <row r="814" spans="1:28" x14ac:dyDescent="0.25">
      <c r="A814" s="25" t="s">
        <v>1231</v>
      </c>
      <c r="B814" s="23" t="s">
        <v>1232</v>
      </c>
      <c r="C814" s="21">
        <v>4362.6899999999996</v>
      </c>
      <c r="D814" s="21">
        <v>297.12599999999998</v>
      </c>
      <c r="E814" s="21">
        <v>246.75199000000001</v>
      </c>
      <c r="F814" s="21">
        <v>0.97</v>
      </c>
      <c r="G814" s="21">
        <v>230.404</v>
      </c>
      <c r="H814" s="21">
        <v>544.97997999999995</v>
      </c>
      <c r="I814" s="21">
        <v>559.32097999999996</v>
      </c>
      <c r="J814" s="21">
        <v>405.76900999999998</v>
      </c>
      <c r="K814" s="21">
        <v>858.09001999999998</v>
      </c>
      <c r="L814" s="21">
        <v>89.271000000000001</v>
      </c>
      <c r="M814" s="21">
        <v>0</v>
      </c>
      <c r="N814" s="21">
        <v>1070.1340299999999</v>
      </c>
      <c r="O814" s="21">
        <v>23.69</v>
      </c>
      <c r="P814" s="21">
        <v>7.5482899999999997</v>
      </c>
      <c r="Q814" s="21">
        <v>8.1059999999999993E-2</v>
      </c>
      <c r="R814" s="21">
        <v>1.99</v>
      </c>
      <c r="S814" s="21">
        <v>0.77</v>
      </c>
      <c r="T814" s="21">
        <v>0.20382</v>
      </c>
      <c r="U814" s="23" t="s">
        <v>44279</v>
      </c>
      <c r="V814" s="23" t="s">
        <v>44280</v>
      </c>
      <c r="W814" s="24" t="s">
        <v>44281</v>
      </c>
      <c r="X814"/>
      <c r="Y814"/>
      <c r="Z814"/>
      <c r="AA814"/>
      <c r="AB814"/>
    </row>
    <row r="815" spans="1:28" x14ac:dyDescent="0.25">
      <c r="A815" s="25" t="s">
        <v>1233</v>
      </c>
      <c r="B815" s="23" t="s">
        <v>1234</v>
      </c>
      <c r="C815" s="21">
        <v>3899.42</v>
      </c>
      <c r="D815" s="21">
        <v>369.61801000000003</v>
      </c>
      <c r="E815" s="21">
        <v>286.06799000000001</v>
      </c>
      <c r="F815" s="21">
        <v>0.73</v>
      </c>
      <c r="G815" s="21">
        <v>6366.0341699999999</v>
      </c>
      <c r="H815" s="21">
        <v>11.965</v>
      </c>
      <c r="I815" s="21">
        <v>315.53399000000002</v>
      </c>
      <c r="J815" s="21">
        <v>11672.29003</v>
      </c>
      <c r="K815" s="21">
        <v>6708.6767499999996</v>
      </c>
      <c r="L815" s="21">
        <v>0</v>
      </c>
      <c r="M815" s="21">
        <v>0</v>
      </c>
      <c r="N815" s="21">
        <v>1265.7370599999999</v>
      </c>
      <c r="O815" s="21">
        <v>9.6199999999999992</v>
      </c>
      <c r="P815" s="21">
        <v>0</v>
      </c>
      <c r="Q815" s="21">
        <v>0</v>
      </c>
      <c r="R815" s="21">
        <v>0.6</v>
      </c>
      <c r="S815" s="21">
        <v>0.56999999999999995</v>
      </c>
      <c r="T815" s="21">
        <v>2.8330000000000001E-2</v>
      </c>
      <c r="U815" s="23" t="s">
        <v>44282</v>
      </c>
      <c r="V815" s="23" t="s">
        <v>44283</v>
      </c>
      <c r="W815" s="24" t="s">
        <v>44284</v>
      </c>
      <c r="X815"/>
      <c r="Y815"/>
      <c r="Z815"/>
      <c r="AA815"/>
      <c r="AB815"/>
    </row>
    <row r="816" spans="1:28" x14ac:dyDescent="0.25">
      <c r="A816" s="25" t="s">
        <v>1235</v>
      </c>
      <c r="B816" s="23" t="s">
        <v>1236</v>
      </c>
      <c r="C816" s="21">
        <v>8770.08</v>
      </c>
      <c r="D816" s="21">
        <v>501.00200999999998</v>
      </c>
      <c r="E816" s="21">
        <v>385.39299999999997</v>
      </c>
      <c r="F816" s="21">
        <v>1.08</v>
      </c>
      <c r="G816" s="21">
        <v>469.97899999999998</v>
      </c>
      <c r="H816" s="21">
        <v>68.364990000000006</v>
      </c>
      <c r="I816" s="21">
        <v>2259.2819800000002</v>
      </c>
      <c r="J816" s="21">
        <v>1839.9510399999999</v>
      </c>
      <c r="K816" s="21">
        <v>1912.22399</v>
      </c>
      <c r="L816" s="21">
        <v>0</v>
      </c>
      <c r="M816" s="21">
        <v>0</v>
      </c>
      <c r="N816" s="21">
        <v>2468.97802</v>
      </c>
      <c r="O816" s="21">
        <v>49.49</v>
      </c>
      <c r="P816" s="21">
        <v>0</v>
      </c>
      <c r="Q816" s="21">
        <v>0</v>
      </c>
      <c r="R816" s="21">
        <v>1.2</v>
      </c>
      <c r="S816" s="21">
        <v>1</v>
      </c>
      <c r="T816" s="21">
        <v>0.74668999999999996</v>
      </c>
      <c r="U816" s="23" t="s">
        <v>44285</v>
      </c>
      <c r="V816" s="23" t="s">
        <v>44286</v>
      </c>
      <c r="W816" s="24" t="s">
        <v>44287</v>
      </c>
      <c r="X816"/>
      <c r="Y816"/>
      <c r="Z816"/>
      <c r="AA816"/>
      <c r="AB816"/>
    </row>
    <row r="817" spans="1:28" x14ac:dyDescent="0.25">
      <c r="A817" s="25" t="s">
        <v>40905</v>
      </c>
      <c r="B817" s="23" t="s">
        <v>40906</v>
      </c>
      <c r="C817" s="21">
        <v>2685.56</v>
      </c>
      <c r="D817" s="21">
        <v>956</v>
      </c>
      <c r="E817" s="21">
        <v>627</v>
      </c>
      <c r="G817" s="21">
        <v>5618</v>
      </c>
      <c r="H817" s="21">
        <v>0</v>
      </c>
      <c r="I817" s="21">
        <v>5408</v>
      </c>
      <c r="J817" s="21">
        <v>48429</v>
      </c>
      <c r="K817" s="21">
        <v>8134</v>
      </c>
      <c r="L817" s="21">
        <v>1114</v>
      </c>
      <c r="M817" s="21">
        <v>0</v>
      </c>
      <c r="N817" s="21">
        <v>1816</v>
      </c>
      <c r="O817" s="21">
        <v>19.66</v>
      </c>
      <c r="P817" s="21">
        <v>38.747999999999998</v>
      </c>
      <c r="Q817" s="21">
        <v>0.63258999999999999</v>
      </c>
      <c r="R817" s="21">
        <v>0.17</v>
      </c>
      <c r="S817" s="21">
        <v>0.17</v>
      </c>
      <c r="T817" s="21">
        <v>5.1950000000000003E-2</v>
      </c>
      <c r="U817" s="23" t="s">
        <v>44288</v>
      </c>
      <c r="V817" s="23" t="s">
        <v>44289</v>
      </c>
      <c r="W817" s="24" t="s">
        <v>44290</v>
      </c>
      <c r="X817"/>
      <c r="Y817"/>
      <c r="Z817"/>
      <c r="AA817"/>
      <c r="AB817"/>
    </row>
    <row r="818" spans="1:28" x14ac:dyDescent="0.25">
      <c r="A818" s="25" t="s">
        <v>40907</v>
      </c>
      <c r="B818" s="23" t="s">
        <v>40908</v>
      </c>
      <c r="C818" s="21">
        <v>2347.04</v>
      </c>
      <c r="F818" s="21">
        <v>-0.2</v>
      </c>
      <c r="U818" s="23" t="s">
        <v>90</v>
      </c>
      <c r="V818" s="23" t="s">
        <v>90</v>
      </c>
      <c r="W818" s="24" t="s">
        <v>90</v>
      </c>
      <c r="X818"/>
      <c r="Y818"/>
      <c r="Z818"/>
      <c r="AA818"/>
      <c r="AB818"/>
    </row>
    <row r="819" spans="1:28" x14ac:dyDescent="0.25">
      <c r="A819" s="25" t="s">
        <v>40909</v>
      </c>
      <c r="B819" s="23" t="s">
        <v>40910</v>
      </c>
      <c r="C819" s="21">
        <v>2252.1</v>
      </c>
      <c r="D819" s="21">
        <v>408.428</v>
      </c>
      <c r="E819" s="21">
        <v>351.68099000000001</v>
      </c>
      <c r="F819" s="21">
        <v>1.02</v>
      </c>
      <c r="G819" s="21">
        <v>14026.309569999999</v>
      </c>
      <c r="H819" s="21">
        <v>0</v>
      </c>
      <c r="I819" s="21">
        <v>1002.0540099999999</v>
      </c>
      <c r="J819" s="21">
        <v>21764.029289999999</v>
      </c>
      <c r="K819" s="21">
        <v>14552.929679999999</v>
      </c>
      <c r="L819" s="21">
        <v>0</v>
      </c>
      <c r="M819" s="21">
        <v>0</v>
      </c>
      <c r="N819" s="21">
        <v>2269.00488</v>
      </c>
      <c r="O819" s="21">
        <v>18.25</v>
      </c>
      <c r="P819" s="21">
        <v>17.67399</v>
      </c>
      <c r="Q819" s="21">
        <v>0.21468000000000001</v>
      </c>
      <c r="R819" s="21">
        <v>0.7</v>
      </c>
      <c r="S819" s="21">
        <v>0.67</v>
      </c>
      <c r="T819" s="21">
        <v>2.419E-2</v>
      </c>
      <c r="U819" s="23" t="s">
        <v>44291</v>
      </c>
      <c r="V819" s="23" t="s">
        <v>44292</v>
      </c>
      <c r="W819" s="24" t="s">
        <v>44293</v>
      </c>
      <c r="X819"/>
      <c r="Y819"/>
      <c r="Z819"/>
      <c r="AA819"/>
      <c r="AB819"/>
    </row>
    <row r="820" spans="1:28" x14ac:dyDescent="0.25">
      <c r="A820" s="25" t="s">
        <v>1237</v>
      </c>
      <c r="B820" s="23" t="s">
        <v>1238</v>
      </c>
      <c r="C820" s="21">
        <v>3225.38</v>
      </c>
      <c r="D820" s="21">
        <v>334.30700000000002</v>
      </c>
      <c r="E820" s="21">
        <v>306.22197999999997</v>
      </c>
      <c r="F820" s="21">
        <v>1.06</v>
      </c>
      <c r="G820" s="21">
        <v>94.009</v>
      </c>
      <c r="H820" s="21">
        <v>184.97200000000001</v>
      </c>
      <c r="I820" s="21">
        <v>1209.5739699999999</v>
      </c>
      <c r="J820" s="21">
        <v>257.41298999999998</v>
      </c>
      <c r="K820" s="21">
        <v>651.03099999999995</v>
      </c>
      <c r="L820" s="21">
        <v>347.58098999999999</v>
      </c>
      <c r="M820" s="21">
        <v>0</v>
      </c>
      <c r="N820" s="21">
        <v>1045.69201</v>
      </c>
      <c r="O820" s="21">
        <v>12.36</v>
      </c>
      <c r="P820" s="21">
        <v>25.916</v>
      </c>
      <c r="Q820" s="21">
        <v>0.31412000000000001</v>
      </c>
      <c r="R820" s="21">
        <v>3</v>
      </c>
      <c r="S820" s="21">
        <v>1.81</v>
      </c>
      <c r="T820" s="21">
        <v>1.4453400000000001</v>
      </c>
      <c r="U820" s="23" t="s">
        <v>44294</v>
      </c>
      <c r="V820" s="23" t="s">
        <v>44295</v>
      </c>
      <c r="W820" s="24" t="s">
        <v>44296</v>
      </c>
      <c r="X820"/>
      <c r="Y820"/>
      <c r="Z820"/>
      <c r="AA820"/>
      <c r="AB820"/>
    </row>
    <row r="821" spans="1:28" x14ac:dyDescent="0.25">
      <c r="A821" s="25" t="s">
        <v>1239</v>
      </c>
      <c r="B821" s="23" t="s">
        <v>1240</v>
      </c>
      <c r="C821" s="21">
        <v>5824.5</v>
      </c>
      <c r="D821" s="21">
        <v>1365</v>
      </c>
      <c r="E821" s="21">
        <v>1266</v>
      </c>
      <c r="F821" s="21">
        <v>0.89</v>
      </c>
      <c r="G821" s="21">
        <v>57417</v>
      </c>
      <c r="H821" s="21">
        <v>590</v>
      </c>
      <c r="I821" s="21">
        <v>1745</v>
      </c>
      <c r="J821" s="21">
        <v>66330</v>
      </c>
      <c r="K821" s="21">
        <v>62309</v>
      </c>
      <c r="L821" s="21">
        <v>1597</v>
      </c>
      <c r="M821" s="21">
        <v>1014</v>
      </c>
      <c r="N821" s="21">
        <v>7533</v>
      </c>
      <c r="O821" s="21">
        <v>14.65</v>
      </c>
      <c r="P821" s="21">
        <v>15.286</v>
      </c>
      <c r="Q821" s="21">
        <v>0.20365</v>
      </c>
      <c r="R821" s="21">
        <v>0.94</v>
      </c>
      <c r="S821" s="21">
        <v>0.93</v>
      </c>
      <c r="T821" s="21">
        <v>6.4850000000000005E-2</v>
      </c>
      <c r="U821" s="23" t="s">
        <v>44297</v>
      </c>
      <c r="V821" s="23" t="s">
        <v>44298</v>
      </c>
      <c r="W821" s="24" t="s">
        <v>44299</v>
      </c>
      <c r="X821"/>
      <c r="Y821"/>
      <c r="Z821"/>
      <c r="AA821"/>
      <c r="AB821"/>
    </row>
    <row r="822" spans="1:28" x14ac:dyDescent="0.25">
      <c r="A822" s="25" t="s">
        <v>40911</v>
      </c>
      <c r="B822" s="23" t="s">
        <v>40912</v>
      </c>
      <c r="C822" s="21">
        <v>2455.9699999999998</v>
      </c>
      <c r="D822" s="21">
        <v>360.20001000000002</v>
      </c>
      <c r="E822" s="21">
        <v>287.70001000000002</v>
      </c>
      <c r="F822" s="21">
        <v>0.83</v>
      </c>
      <c r="G822" s="21">
        <v>17997.400389999999</v>
      </c>
      <c r="H822" s="21">
        <v>79.900000000000006</v>
      </c>
      <c r="I822" s="21">
        <v>1229</v>
      </c>
      <c r="J822" s="21">
        <v>26586.900389999999</v>
      </c>
      <c r="K822" s="21">
        <v>18947.800780000001</v>
      </c>
      <c r="L822" s="21">
        <v>2610.8998999999999</v>
      </c>
      <c r="M822" s="21">
        <v>0</v>
      </c>
      <c r="N822" s="21">
        <v>3073.8000400000001</v>
      </c>
      <c r="O822" s="21">
        <v>30.28</v>
      </c>
      <c r="P822" s="21">
        <v>48.64799</v>
      </c>
      <c r="Q822" s="21">
        <v>0.94733999999999996</v>
      </c>
      <c r="R822" s="21">
        <v>0.76</v>
      </c>
      <c r="S822" s="21">
        <v>0.71</v>
      </c>
      <c r="T822" s="21">
        <v>3.2739999999999998E-2</v>
      </c>
      <c r="U822" s="23" t="s">
        <v>44300</v>
      </c>
      <c r="V822" s="23" t="s">
        <v>44301</v>
      </c>
      <c r="W822" s="24" t="s">
        <v>44302</v>
      </c>
      <c r="X822"/>
      <c r="Y822"/>
      <c r="Z822"/>
      <c r="AA822"/>
      <c r="AB822"/>
    </row>
    <row r="823" spans="1:28" x14ac:dyDescent="0.25">
      <c r="A823" s="25" t="s">
        <v>1241</v>
      </c>
      <c r="B823" s="23" t="s">
        <v>1242</v>
      </c>
      <c r="C823" s="21">
        <v>19790</v>
      </c>
      <c r="D823" s="21">
        <v>560.74102000000005</v>
      </c>
      <c r="E823" s="21">
        <v>540.27599999999995</v>
      </c>
      <c r="F823" s="21">
        <v>1.26</v>
      </c>
      <c r="G823" s="21">
        <v>322.41000000000003</v>
      </c>
      <c r="H823" s="21">
        <v>0</v>
      </c>
      <c r="I823" s="21">
        <v>763.08398</v>
      </c>
      <c r="J823" s="21">
        <v>331.45900999999998</v>
      </c>
      <c r="K823" s="21">
        <v>484.71499</v>
      </c>
      <c r="L823" s="21">
        <v>1823.66894</v>
      </c>
      <c r="M823" s="21">
        <v>0</v>
      </c>
      <c r="N823" s="21">
        <v>-801.94703000000004</v>
      </c>
      <c r="O823" s="21">
        <v>-30.84</v>
      </c>
      <c r="Q823" s="21">
        <v>-2.3581799999999999</v>
      </c>
      <c r="R823" s="21">
        <v>1.4</v>
      </c>
      <c r="S823" s="21">
        <v>1.46</v>
      </c>
      <c r="T823" s="21">
        <v>0.48965999999999998</v>
      </c>
      <c r="U823" s="23" t="s">
        <v>44303</v>
      </c>
      <c r="V823" s="23" t="s">
        <v>44304</v>
      </c>
      <c r="W823" s="24" t="s">
        <v>44305</v>
      </c>
      <c r="X823"/>
      <c r="Y823"/>
      <c r="Z823"/>
      <c r="AA823"/>
      <c r="AB823"/>
    </row>
    <row r="824" spans="1:28" x14ac:dyDescent="0.25">
      <c r="A824" s="25" t="s">
        <v>40913</v>
      </c>
      <c r="B824" s="23" t="s">
        <v>40914</v>
      </c>
      <c r="C824" s="21">
        <v>6313.4</v>
      </c>
      <c r="D824" s="21">
        <v>1256.4520199999999</v>
      </c>
      <c r="E824" s="21">
        <v>1256.4520199999999</v>
      </c>
      <c r="F824" s="21">
        <v>1.22</v>
      </c>
      <c r="G824" s="21">
        <v>3891.2160600000002</v>
      </c>
      <c r="H824" s="21">
        <v>6490.4868100000003</v>
      </c>
      <c r="I824" s="21">
        <v>8375.1650300000001</v>
      </c>
      <c r="J824" s="21">
        <v>18451.630850000001</v>
      </c>
      <c r="K824" s="21">
        <v>18399.570309999999</v>
      </c>
      <c r="L824" s="21">
        <v>4864.9072200000001</v>
      </c>
      <c r="M824" s="21">
        <v>0</v>
      </c>
      <c r="N824" s="21">
        <v>7636.9111300000004</v>
      </c>
      <c r="U824" s="23" t="s">
        <v>44306</v>
      </c>
      <c r="V824" s="23" t="s">
        <v>44307</v>
      </c>
      <c r="W824" s="24" t="s">
        <v>44308</v>
      </c>
      <c r="X824"/>
      <c r="Y824"/>
      <c r="Z824"/>
      <c r="AA824"/>
      <c r="AB824"/>
    </row>
    <row r="825" spans="1:28" x14ac:dyDescent="0.25">
      <c r="A825" s="25" t="s">
        <v>40915</v>
      </c>
      <c r="B825" s="23" t="s">
        <v>40916</v>
      </c>
      <c r="C825" s="21">
        <v>3447.99</v>
      </c>
      <c r="F825" s="21">
        <v>0.28000000000000003</v>
      </c>
      <c r="U825" s="23" t="s">
        <v>90</v>
      </c>
      <c r="V825" s="23" t="s">
        <v>90</v>
      </c>
      <c r="W825" s="24" t="s">
        <v>90</v>
      </c>
      <c r="X825"/>
      <c r="Y825"/>
      <c r="Z825"/>
      <c r="AA825"/>
      <c r="AB825"/>
    </row>
    <row r="826" spans="1:28" x14ac:dyDescent="0.25">
      <c r="A826" s="25" t="s">
        <v>1243</v>
      </c>
      <c r="B826" s="23" t="s">
        <v>1244</v>
      </c>
      <c r="C826" s="21">
        <v>32406.28</v>
      </c>
      <c r="D826" s="21">
        <v>-12154</v>
      </c>
      <c r="E826" s="21">
        <v>-16031</v>
      </c>
      <c r="F826" s="21">
        <v>0.82</v>
      </c>
      <c r="G826" s="21">
        <v>10047</v>
      </c>
      <c r="H826" s="21">
        <v>0</v>
      </c>
      <c r="I826" s="21">
        <v>46470</v>
      </c>
      <c r="J826" s="21">
        <v>16224</v>
      </c>
      <c r="K826" s="21">
        <v>12818</v>
      </c>
      <c r="L826" s="21">
        <v>14207</v>
      </c>
      <c r="M826" s="21">
        <v>0</v>
      </c>
      <c r="N826" s="21">
        <v>27226</v>
      </c>
      <c r="O826" s="21">
        <v>45.75</v>
      </c>
      <c r="P826" s="21">
        <v>33.906999999999996</v>
      </c>
      <c r="Q826" s="21">
        <v>0.51302000000000003</v>
      </c>
      <c r="R826" s="21">
        <v>0.74</v>
      </c>
      <c r="S826" s="21">
        <v>0.79</v>
      </c>
      <c r="T826" s="21">
        <v>0.17079</v>
      </c>
      <c r="U826" s="23" t="s">
        <v>44309</v>
      </c>
      <c r="V826" s="23" t="s">
        <v>44310</v>
      </c>
      <c r="W826" s="24" t="s">
        <v>44311</v>
      </c>
      <c r="X826"/>
      <c r="Y826"/>
      <c r="Z826"/>
      <c r="AA826"/>
      <c r="AB826"/>
    </row>
    <row r="827" spans="1:28" x14ac:dyDescent="0.25">
      <c r="A827" s="25" t="s">
        <v>1245</v>
      </c>
      <c r="B827" s="23" t="s">
        <v>1246</v>
      </c>
      <c r="C827" s="21">
        <v>70494.63</v>
      </c>
      <c r="D827" s="21">
        <v>6858</v>
      </c>
      <c r="E827" s="21">
        <v>3646</v>
      </c>
      <c r="F827" s="21">
        <v>0.86</v>
      </c>
      <c r="G827" s="21">
        <v>25067</v>
      </c>
      <c r="H827" s="21">
        <v>0</v>
      </c>
      <c r="I827" s="21">
        <v>49226</v>
      </c>
      <c r="J827" s="21">
        <v>26458</v>
      </c>
      <c r="K827" s="21">
        <v>27544</v>
      </c>
      <c r="L827" s="21">
        <v>20950</v>
      </c>
      <c r="M827" s="21">
        <v>0</v>
      </c>
      <c r="N827" s="21">
        <v>31527</v>
      </c>
      <c r="O827" s="21">
        <v>49.88</v>
      </c>
      <c r="P827" s="21">
        <v>41.784990000000001</v>
      </c>
      <c r="Q827" s="21">
        <v>0.71257000000000004</v>
      </c>
      <c r="R827" s="21">
        <v>1.08</v>
      </c>
      <c r="S827" s="21">
        <v>1.04</v>
      </c>
      <c r="T827" s="21">
        <v>9.3619999999999995E-2</v>
      </c>
      <c r="U827" s="23" t="s">
        <v>44312</v>
      </c>
      <c r="V827" s="23" t="s">
        <v>44313</v>
      </c>
      <c r="W827" s="24" t="s">
        <v>44005</v>
      </c>
      <c r="X827"/>
      <c r="Y827"/>
      <c r="Z827"/>
      <c r="AA827"/>
      <c r="AB827"/>
    </row>
    <row r="828" spans="1:28" x14ac:dyDescent="0.25">
      <c r="A828" s="25" t="s">
        <v>1247</v>
      </c>
      <c r="B828" s="23" t="s">
        <v>1248</v>
      </c>
      <c r="C828" s="21">
        <v>17351.45</v>
      </c>
      <c r="D828" s="21">
        <v>4060</v>
      </c>
      <c r="E828" s="21">
        <v>3624</v>
      </c>
      <c r="F828" s="21">
        <v>1.18</v>
      </c>
      <c r="G828" s="21">
        <v>119286</v>
      </c>
      <c r="H828" s="21">
        <v>1007</v>
      </c>
      <c r="I828" s="21">
        <v>6830</v>
      </c>
      <c r="J828" s="21">
        <v>170530</v>
      </c>
      <c r="K828" s="21">
        <v>132524</v>
      </c>
      <c r="L828" s="21">
        <v>13714</v>
      </c>
      <c r="M828" s="21">
        <v>2116</v>
      </c>
      <c r="N828" s="21">
        <v>15211</v>
      </c>
      <c r="O828" s="21">
        <v>23.86</v>
      </c>
      <c r="P828" s="21">
        <v>41.247999999999998</v>
      </c>
      <c r="Q828" s="21">
        <v>0.79351000000000005</v>
      </c>
      <c r="R828" s="21">
        <v>0.79</v>
      </c>
      <c r="S828" s="21">
        <v>0.77</v>
      </c>
      <c r="T828" s="21">
        <v>7.1720000000000006E-2</v>
      </c>
      <c r="U828" s="23" t="s">
        <v>44314</v>
      </c>
      <c r="V828" s="23" t="s">
        <v>43723</v>
      </c>
      <c r="W828" s="24" t="s">
        <v>44315</v>
      </c>
      <c r="X828"/>
      <c r="Y828"/>
      <c r="Z828"/>
      <c r="AA828"/>
      <c r="AB828"/>
    </row>
    <row r="829" spans="1:28" x14ac:dyDescent="0.25">
      <c r="A829" s="25" t="s">
        <v>1249</v>
      </c>
      <c r="B829" s="23" t="s">
        <v>1250</v>
      </c>
      <c r="C829" s="21">
        <v>10293.84</v>
      </c>
      <c r="D829" s="21">
        <v>450.66</v>
      </c>
      <c r="E829" s="21">
        <v>345.04298999999997</v>
      </c>
      <c r="F829" s="21">
        <v>1.17</v>
      </c>
      <c r="G829" s="21">
        <v>0</v>
      </c>
      <c r="H829" s="21">
        <v>527.71996999999999</v>
      </c>
      <c r="I829" s="21">
        <v>0</v>
      </c>
      <c r="J829" s="21">
        <v>602.55998999999997</v>
      </c>
      <c r="K829" s="21">
        <v>1066.3790200000001</v>
      </c>
      <c r="L829" s="21">
        <v>0</v>
      </c>
      <c r="M829" s="21">
        <v>0</v>
      </c>
      <c r="N829" s="21">
        <v>1361.92895</v>
      </c>
      <c r="O829" s="21">
        <v>24.92</v>
      </c>
      <c r="P829" s="21">
        <v>0</v>
      </c>
      <c r="Q829" s="21">
        <v>0</v>
      </c>
      <c r="R829" s="21">
        <v>1.75</v>
      </c>
      <c r="S829" s="21">
        <v>0.89</v>
      </c>
      <c r="T829" s="21">
        <v>0.89395000000000002</v>
      </c>
      <c r="U829" s="23" t="s">
        <v>44316</v>
      </c>
      <c r="V829" s="23" t="s">
        <v>44317</v>
      </c>
      <c r="W829" s="24" t="s">
        <v>44318</v>
      </c>
      <c r="X829"/>
      <c r="Y829"/>
      <c r="Z829"/>
      <c r="AA829"/>
      <c r="AB829"/>
    </row>
    <row r="830" spans="1:28" x14ac:dyDescent="0.25">
      <c r="A830" s="25" t="s">
        <v>1251</v>
      </c>
      <c r="B830" s="23" t="s">
        <v>1252</v>
      </c>
      <c r="C830" s="21">
        <v>4973.1000000000004</v>
      </c>
      <c r="D830" s="21">
        <v>16.965990000000001</v>
      </c>
      <c r="E830" s="21">
        <v>-82.769000000000005</v>
      </c>
      <c r="F830" s="21">
        <v>0.71</v>
      </c>
      <c r="G830" s="21">
        <v>87.494</v>
      </c>
      <c r="H830" s="21">
        <v>0</v>
      </c>
      <c r="I830" s="21">
        <v>193.61198999999999</v>
      </c>
      <c r="J830" s="21">
        <v>150.77600000000001</v>
      </c>
      <c r="K830" s="21">
        <v>778.71001999999999</v>
      </c>
      <c r="L830" s="21">
        <v>738.37597000000005</v>
      </c>
      <c r="M830" s="21">
        <v>0</v>
      </c>
      <c r="N830" s="21">
        <v>309.96499</v>
      </c>
      <c r="O830" s="21">
        <v>4.74</v>
      </c>
      <c r="P830" s="21">
        <v>68.555989999999994</v>
      </c>
      <c r="Q830" s="21">
        <v>2.1802199999999998</v>
      </c>
      <c r="R830" s="21">
        <v>5</v>
      </c>
      <c r="S830" s="21">
        <v>5.16</v>
      </c>
      <c r="T830" s="21">
        <v>4.58439</v>
      </c>
      <c r="U830" s="23" t="s">
        <v>44319</v>
      </c>
      <c r="V830" s="23" t="s">
        <v>44320</v>
      </c>
      <c r="W830" s="24" t="s">
        <v>44321</v>
      </c>
      <c r="X830"/>
      <c r="Y830"/>
      <c r="Z830"/>
      <c r="AA830"/>
      <c r="AB830"/>
    </row>
    <row r="831" spans="1:28" x14ac:dyDescent="0.25">
      <c r="A831" s="25" t="s">
        <v>1253</v>
      </c>
      <c r="B831" s="23" t="s">
        <v>1254</v>
      </c>
      <c r="C831" s="21">
        <v>5446.68</v>
      </c>
      <c r="D831" s="21">
        <v>331.34298000000001</v>
      </c>
      <c r="E831" s="21">
        <v>249.21</v>
      </c>
      <c r="F831" s="21">
        <v>1.21</v>
      </c>
      <c r="G831" s="21">
        <v>1139.4809499999999</v>
      </c>
      <c r="H831" s="21">
        <v>35.308990000000001</v>
      </c>
      <c r="I831" s="21">
        <v>885.69</v>
      </c>
      <c r="J831" s="21">
        <v>1170.8019999999999</v>
      </c>
      <c r="K831" s="21">
        <v>1307.67102</v>
      </c>
      <c r="L831" s="21">
        <v>247.24499</v>
      </c>
      <c r="M831" s="21">
        <v>0</v>
      </c>
      <c r="N831" s="21">
        <v>999.92296999999996</v>
      </c>
      <c r="O831" s="21">
        <v>29.45</v>
      </c>
      <c r="P831" s="21">
        <v>15.805</v>
      </c>
      <c r="Q831" s="21">
        <v>0.18770999999999999</v>
      </c>
      <c r="R831" s="21">
        <v>1.04</v>
      </c>
      <c r="S831" s="21">
        <v>1.0900000000000001</v>
      </c>
      <c r="T831" s="21">
        <v>0.11348999999999999</v>
      </c>
      <c r="U831" s="23" t="s">
        <v>44322</v>
      </c>
      <c r="V831" s="23" t="s">
        <v>44323</v>
      </c>
      <c r="W831" s="24" t="s">
        <v>44324</v>
      </c>
      <c r="X831"/>
      <c r="Y831"/>
      <c r="Z831"/>
      <c r="AA831"/>
      <c r="AB831"/>
    </row>
    <row r="832" spans="1:28" x14ac:dyDescent="0.25">
      <c r="A832" s="25" t="s">
        <v>1255</v>
      </c>
      <c r="B832" s="23" t="s">
        <v>1256</v>
      </c>
      <c r="C832" s="21">
        <v>4519.22</v>
      </c>
      <c r="D832" s="21">
        <v>239.39798999999999</v>
      </c>
      <c r="E832" s="21">
        <v>207.59599</v>
      </c>
      <c r="F832" s="21">
        <v>1</v>
      </c>
      <c r="G832" s="21">
        <v>93.591999999999999</v>
      </c>
      <c r="H832" s="21">
        <v>103.318</v>
      </c>
      <c r="I832" s="21">
        <v>14.76</v>
      </c>
      <c r="J832" s="21">
        <v>145.31899999999999</v>
      </c>
      <c r="K832" s="21">
        <v>274.51997999999998</v>
      </c>
      <c r="L832" s="21">
        <v>30</v>
      </c>
      <c r="M832" s="21">
        <v>0.15</v>
      </c>
      <c r="N832" s="21">
        <v>239.28799000000001</v>
      </c>
      <c r="O832" s="21">
        <v>3.64</v>
      </c>
      <c r="P832" s="21">
        <v>0</v>
      </c>
      <c r="Q832" s="21">
        <v>0</v>
      </c>
      <c r="R832" s="21">
        <v>2.58</v>
      </c>
      <c r="U832" s="23" t="s">
        <v>44325</v>
      </c>
      <c r="V832" s="23" t="s">
        <v>44326</v>
      </c>
      <c r="W832" s="24" t="s">
        <v>44327</v>
      </c>
      <c r="X832"/>
      <c r="Y832"/>
      <c r="Z832"/>
      <c r="AA832"/>
      <c r="AB832"/>
    </row>
    <row r="833" spans="1:28" x14ac:dyDescent="0.25">
      <c r="A833" s="25" t="s">
        <v>40917</v>
      </c>
      <c r="B833" s="23" t="s">
        <v>40918</v>
      </c>
      <c r="C833" s="21">
        <v>27010.69</v>
      </c>
      <c r="D833" s="21">
        <v>3835.05395</v>
      </c>
      <c r="E833" s="21">
        <v>2176.3081000000002</v>
      </c>
      <c r="F833" s="21">
        <v>0.86</v>
      </c>
      <c r="G833" s="21">
        <v>8373.1201099999998</v>
      </c>
      <c r="H833" s="21">
        <v>2757.47802</v>
      </c>
      <c r="I833" s="21">
        <v>1613.953</v>
      </c>
      <c r="J833" s="21">
        <v>11754.54003</v>
      </c>
      <c r="K833" s="21">
        <v>17282.279289999999</v>
      </c>
      <c r="L833" s="21">
        <v>1037.3220200000001</v>
      </c>
      <c r="M833" s="21">
        <v>0</v>
      </c>
      <c r="N833" s="21">
        <v>15270.16992</v>
      </c>
      <c r="O833" s="21">
        <v>13.14</v>
      </c>
      <c r="P833" s="21">
        <v>5.7427000000000001</v>
      </c>
      <c r="Q833" s="21">
        <v>6.0920000000000002E-2</v>
      </c>
      <c r="R833" s="21">
        <v>1.58</v>
      </c>
      <c r="U833" s="23" t="s">
        <v>44328</v>
      </c>
      <c r="V833" s="23" t="s">
        <v>44328</v>
      </c>
      <c r="W833" s="24" t="s">
        <v>44329</v>
      </c>
      <c r="X833"/>
      <c r="Y833"/>
      <c r="Z833"/>
      <c r="AA833"/>
      <c r="AB833"/>
    </row>
    <row r="834" spans="1:28" x14ac:dyDescent="0.25">
      <c r="A834" s="25" t="s">
        <v>40919</v>
      </c>
      <c r="B834" s="23" t="s">
        <v>40920</v>
      </c>
      <c r="C834" s="21">
        <v>2299.3000000000002</v>
      </c>
      <c r="D834" s="21">
        <v>747</v>
      </c>
      <c r="E834" s="21">
        <v>539</v>
      </c>
      <c r="F834" s="21">
        <v>1.23</v>
      </c>
      <c r="G834" s="21">
        <v>0</v>
      </c>
      <c r="H834" s="21">
        <v>1643</v>
      </c>
      <c r="I834" s="21">
        <v>1211</v>
      </c>
      <c r="J834" s="21">
        <v>1610</v>
      </c>
      <c r="K834" s="21">
        <v>2521</v>
      </c>
      <c r="L834" s="21">
        <v>446</v>
      </c>
      <c r="M834" s="21">
        <v>0</v>
      </c>
      <c r="N834" s="21">
        <v>3293</v>
      </c>
      <c r="O834" s="21">
        <v>35.14</v>
      </c>
      <c r="P834" s="21">
        <v>11.936999999999999</v>
      </c>
      <c r="Q834" s="21">
        <v>0.13553999999999999</v>
      </c>
      <c r="R834" s="21">
        <v>1.62</v>
      </c>
      <c r="S834" s="21">
        <v>0.55000000000000004</v>
      </c>
      <c r="T834" s="21">
        <v>0.54534000000000005</v>
      </c>
      <c r="U834" s="23" t="s">
        <v>44330</v>
      </c>
      <c r="V834" s="23" t="s">
        <v>44331</v>
      </c>
      <c r="W834" s="24" t="s">
        <v>44332</v>
      </c>
      <c r="X834"/>
      <c r="Y834"/>
      <c r="Z834"/>
      <c r="AA834"/>
      <c r="AB834"/>
    </row>
    <row r="835" spans="1:28" x14ac:dyDescent="0.25">
      <c r="A835" s="25" t="s">
        <v>1257</v>
      </c>
      <c r="B835" s="23" t="s">
        <v>1258</v>
      </c>
      <c r="C835" s="21">
        <v>11499.05</v>
      </c>
      <c r="D835" s="21">
        <v>1676</v>
      </c>
      <c r="E835" s="21">
        <v>1175</v>
      </c>
      <c r="F835" s="21">
        <v>1.44</v>
      </c>
      <c r="G835" s="21">
        <v>3739</v>
      </c>
      <c r="H835" s="21">
        <v>7530</v>
      </c>
      <c r="I835" s="21">
        <v>1659</v>
      </c>
      <c r="J835" s="21">
        <v>10855</v>
      </c>
      <c r="K835" s="21">
        <v>16021</v>
      </c>
      <c r="L835" s="21">
        <v>3691</v>
      </c>
      <c r="M835" s="21">
        <v>0</v>
      </c>
      <c r="N835" s="21">
        <v>5706</v>
      </c>
      <c r="O835" s="21">
        <v>12.65</v>
      </c>
      <c r="P835" s="21">
        <v>39.277990000000003</v>
      </c>
      <c r="Q835" s="21">
        <v>0.64685999999999999</v>
      </c>
      <c r="R835" s="21">
        <v>1.48</v>
      </c>
      <c r="S835" s="21">
        <v>0.78</v>
      </c>
      <c r="T835" s="21">
        <v>0.43776999999999999</v>
      </c>
      <c r="U835" s="23" t="s">
        <v>44027</v>
      </c>
      <c r="V835" s="23" t="s">
        <v>44333</v>
      </c>
      <c r="W835" s="24" t="s">
        <v>44334</v>
      </c>
      <c r="X835"/>
      <c r="Y835"/>
      <c r="Z835"/>
      <c r="AA835"/>
      <c r="AB835"/>
    </row>
    <row r="836" spans="1:28" x14ac:dyDescent="0.25">
      <c r="A836" s="25" t="s">
        <v>1259</v>
      </c>
      <c r="B836" s="23" t="s">
        <v>1260</v>
      </c>
      <c r="C836" s="21">
        <v>4317.72</v>
      </c>
      <c r="D836" s="21">
        <v>-277.91599000000002</v>
      </c>
      <c r="E836" s="21">
        <v>-285.80201</v>
      </c>
      <c r="F836" s="21">
        <v>2.7</v>
      </c>
      <c r="G836" s="21">
        <v>337.32199000000003</v>
      </c>
      <c r="H836" s="21">
        <v>652.73497999999995</v>
      </c>
      <c r="I836" s="21">
        <v>76.546989999999994</v>
      </c>
      <c r="J836" s="21">
        <v>1109.4630099999999</v>
      </c>
      <c r="K836" s="21">
        <v>1601.53295</v>
      </c>
      <c r="L836" s="21">
        <v>0</v>
      </c>
      <c r="M836" s="21">
        <v>0</v>
      </c>
      <c r="N836" s="21">
        <v>629.20799999999997</v>
      </c>
      <c r="O836" s="21">
        <v>3.24</v>
      </c>
      <c r="P836" s="21">
        <v>3.6638899999999999</v>
      </c>
      <c r="Q836" s="21">
        <v>3.8030000000000001E-2</v>
      </c>
      <c r="R836" s="21">
        <v>1.34</v>
      </c>
      <c r="S836" s="21">
        <v>0.86</v>
      </c>
      <c r="T836" s="21">
        <v>0.55113999999999996</v>
      </c>
      <c r="U836" s="23" t="s">
        <v>44335</v>
      </c>
      <c r="V836" s="23" t="s">
        <v>44336</v>
      </c>
      <c r="W836" s="24" t="s">
        <v>44337</v>
      </c>
      <c r="X836"/>
      <c r="Y836"/>
      <c r="Z836"/>
      <c r="AA836"/>
      <c r="AB836"/>
    </row>
    <row r="837" spans="1:28" x14ac:dyDescent="0.25">
      <c r="A837" s="25" t="s">
        <v>1261</v>
      </c>
      <c r="B837" s="23" t="s">
        <v>1262</v>
      </c>
      <c r="C837" s="21">
        <v>5334.29</v>
      </c>
      <c r="D837" s="21">
        <v>469.58897999999999</v>
      </c>
      <c r="E837" s="21">
        <v>327.63198</v>
      </c>
      <c r="F837" s="21">
        <v>0.41</v>
      </c>
      <c r="G837" s="21">
        <v>349.47698000000003</v>
      </c>
      <c r="H837" s="21">
        <v>168.697</v>
      </c>
      <c r="I837" s="21">
        <v>1209.625</v>
      </c>
      <c r="J837" s="21">
        <v>564.42498000000001</v>
      </c>
      <c r="K837" s="21">
        <v>804.94</v>
      </c>
      <c r="L837" s="21">
        <v>891.95799999999997</v>
      </c>
      <c r="M837" s="21">
        <v>0</v>
      </c>
      <c r="N837" s="21">
        <v>1443.2900299999999</v>
      </c>
      <c r="O837" s="21">
        <v>6.92</v>
      </c>
      <c r="P837" s="21">
        <v>42.112990000000003</v>
      </c>
      <c r="Q837" s="21">
        <v>0.72750000000000004</v>
      </c>
      <c r="R837" s="21">
        <v>1.32</v>
      </c>
      <c r="S837" s="21">
        <v>1.1299999999999999</v>
      </c>
      <c r="T837" s="21">
        <v>0.50805999999999996</v>
      </c>
      <c r="U837" s="23" t="s">
        <v>44338</v>
      </c>
      <c r="V837" s="23" t="s">
        <v>44339</v>
      </c>
      <c r="W837" s="24" t="s">
        <v>44340</v>
      </c>
      <c r="X837"/>
      <c r="Y837"/>
      <c r="Z837"/>
      <c r="AA837"/>
      <c r="AB837"/>
    </row>
    <row r="838" spans="1:28" x14ac:dyDescent="0.25">
      <c r="A838" s="25" t="s">
        <v>1263</v>
      </c>
      <c r="B838" s="23" t="s">
        <v>1264</v>
      </c>
      <c r="C838" s="21">
        <v>4192.5600000000004</v>
      </c>
      <c r="D838" s="21">
        <v>376</v>
      </c>
      <c r="E838" s="21">
        <v>303</v>
      </c>
      <c r="F838" s="21">
        <v>2.29</v>
      </c>
      <c r="G838" s="21">
        <v>1109</v>
      </c>
      <c r="H838" s="21">
        <v>0</v>
      </c>
      <c r="I838" s="21">
        <v>206</v>
      </c>
      <c r="J838" s="21">
        <v>3216</v>
      </c>
      <c r="K838" s="21">
        <v>5044</v>
      </c>
      <c r="L838" s="21">
        <v>978</v>
      </c>
      <c r="M838" s="21">
        <v>0</v>
      </c>
      <c r="N838" s="21">
        <v>1996</v>
      </c>
      <c r="O838" s="21">
        <v>13.31</v>
      </c>
      <c r="P838" s="21">
        <v>33.898989999999998</v>
      </c>
      <c r="Q838" s="21">
        <v>0.51283999999999996</v>
      </c>
      <c r="R838" s="21">
        <v>1.53</v>
      </c>
      <c r="S838" s="21">
        <v>1.57</v>
      </c>
      <c r="T838" s="21">
        <v>1.22356</v>
      </c>
      <c r="U838" s="23" t="s">
        <v>44341</v>
      </c>
      <c r="V838" s="23" t="s">
        <v>44342</v>
      </c>
      <c r="W838" s="24" t="s">
        <v>44343</v>
      </c>
      <c r="X838"/>
      <c r="Y838"/>
      <c r="Z838"/>
      <c r="AA838"/>
      <c r="AB838"/>
    </row>
    <row r="839" spans="1:28" x14ac:dyDescent="0.25">
      <c r="A839" s="25" t="s">
        <v>1265</v>
      </c>
      <c r="B839" s="23" t="s">
        <v>1266</v>
      </c>
      <c r="C839" s="21">
        <v>4524.6499999999996</v>
      </c>
      <c r="D839" s="21">
        <v>291.57598000000002</v>
      </c>
      <c r="E839" s="21">
        <v>200.62299999999999</v>
      </c>
      <c r="F839" s="21">
        <v>1.62</v>
      </c>
      <c r="G839" s="21">
        <v>868.63201000000004</v>
      </c>
      <c r="H839" s="21">
        <v>803.19799</v>
      </c>
      <c r="I839" s="21">
        <v>1302.6269500000001</v>
      </c>
      <c r="J839" s="21">
        <v>1243.1510000000001</v>
      </c>
      <c r="K839" s="21">
        <v>2450.97192</v>
      </c>
      <c r="L839" s="21">
        <v>1224.1510000000001</v>
      </c>
      <c r="M839" s="21">
        <v>0</v>
      </c>
      <c r="N839" s="21">
        <v>1858.6070500000001</v>
      </c>
      <c r="O839" s="21">
        <v>14.33</v>
      </c>
      <c r="P839" s="21">
        <v>39.145989999999998</v>
      </c>
      <c r="Q839" s="21">
        <v>0.64327000000000001</v>
      </c>
      <c r="R839" s="21">
        <v>1.92</v>
      </c>
      <c r="S839" s="21">
        <v>1.33</v>
      </c>
      <c r="T839" s="21">
        <v>0.62673999999999996</v>
      </c>
      <c r="U839" s="23" t="s">
        <v>44344</v>
      </c>
      <c r="V839" s="23" t="s">
        <v>44345</v>
      </c>
      <c r="W839" s="24" t="s">
        <v>44346</v>
      </c>
      <c r="X839"/>
      <c r="Y839"/>
      <c r="Z839"/>
      <c r="AA839"/>
      <c r="AB839"/>
    </row>
    <row r="840" spans="1:28" x14ac:dyDescent="0.25">
      <c r="A840" s="25" t="s">
        <v>1267</v>
      </c>
      <c r="B840" s="23" t="s">
        <v>1268</v>
      </c>
      <c r="C840" s="21">
        <v>17179</v>
      </c>
      <c r="D840" s="21">
        <v>1770.35205</v>
      </c>
      <c r="E840" s="21">
        <v>1440.3220200000001</v>
      </c>
      <c r="F840" s="21">
        <v>1.2</v>
      </c>
      <c r="G840" s="21">
        <v>3351.7451099999998</v>
      </c>
      <c r="H840" s="21">
        <v>0</v>
      </c>
      <c r="I840" s="21">
        <v>7332.4091699999999</v>
      </c>
      <c r="J840" s="21">
        <v>6043.45507</v>
      </c>
      <c r="K840" s="21">
        <v>6106.1518500000002</v>
      </c>
      <c r="L840" s="21">
        <v>4722.8378899999998</v>
      </c>
      <c r="M840" s="21">
        <v>0</v>
      </c>
      <c r="N840" s="21">
        <v>2541.4929099999999</v>
      </c>
      <c r="O840" s="21">
        <v>39.21</v>
      </c>
      <c r="P840" s="21">
        <v>61.993000000000002</v>
      </c>
      <c r="Q840" s="21">
        <v>1.6310800000000001</v>
      </c>
      <c r="R840" s="21">
        <v>1.03</v>
      </c>
      <c r="S840" s="21">
        <v>1.01</v>
      </c>
      <c r="T840" s="21">
        <v>0.45576</v>
      </c>
      <c r="U840" s="23" t="s">
        <v>44347</v>
      </c>
      <c r="V840" s="23" t="s">
        <v>44348</v>
      </c>
      <c r="W840" s="24" t="s">
        <v>44349</v>
      </c>
      <c r="X840"/>
      <c r="Y840"/>
      <c r="Z840"/>
      <c r="AA840"/>
      <c r="AB840"/>
    </row>
    <row r="841" spans="1:28" x14ac:dyDescent="0.25">
      <c r="A841" s="25" t="s">
        <v>1269</v>
      </c>
      <c r="B841" s="23" t="s">
        <v>1270</v>
      </c>
      <c r="C841" s="21">
        <v>3467.79</v>
      </c>
      <c r="D841" s="21">
        <v>-22.045010000000001</v>
      </c>
      <c r="E841" s="21">
        <v>-36.148000000000003</v>
      </c>
      <c r="F841" s="21">
        <v>1.1499999999999999</v>
      </c>
      <c r="G841" s="21">
        <v>13.69699</v>
      </c>
      <c r="H841" s="21">
        <v>0</v>
      </c>
      <c r="I841" s="21">
        <v>195.38200000000001</v>
      </c>
      <c r="J841" s="21">
        <v>177.27600000000001</v>
      </c>
      <c r="K841" s="21">
        <v>450.64299999999997</v>
      </c>
      <c r="L841" s="21">
        <v>0</v>
      </c>
      <c r="M841" s="21">
        <v>0</v>
      </c>
      <c r="N841" s="21">
        <v>481.90300999999999</v>
      </c>
      <c r="O841" s="21">
        <v>4.43</v>
      </c>
      <c r="P841" s="21">
        <v>0</v>
      </c>
      <c r="Q841" s="21">
        <v>0</v>
      </c>
      <c r="R841" s="21">
        <v>3.41</v>
      </c>
      <c r="S841" s="21">
        <v>2.54</v>
      </c>
      <c r="T841" s="21">
        <v>2.4647700000000001</v>
      </c>
      <c r="U841" s="23" t="s">
        <v>44350</v>
      </c>
      <c r="V841" s="23" t="s">
        <v>44351</v>
      </c>
      <c r="W841" s="24" t="s">
        <v>44352</v>
      </c>
      <c r="X841"/>
      <c r="Y841"/>
      <c r="Z841"/>
      <c r="AA841"/>
      <c r="AB841"/>
    </row>
    <row r="842" spans="1:28" x14ac:dyDescent="0.25">
      <c r="A842" s="25" t="s">
        <v>1271</v>
      </c>
      <c r="B842" s="23" t="s">
        <v>1271</v>
      </c>
      <c r="C842" s="21">
        <v>13434.21</v>
      </c>
      <c r="D842" s="21">
        <v>1305.09997</v>
      </c>
      <c r="E842" s="21">
        <v>1135.6999499999999</v>
      </c>
      <c r="F842" s="21">
        <v>0.82</v>
      </c>
      <c r="G842" s="21">
        <v>2871.3998999999999</v>
      </c>
      <c r="H842" s="21">
        <v>1651.59997</v>
      </c>
      <c r="I842" s="21">
        <v>4097.3999000000003</v>
      </c>
      <c r="J842" s="21">
        <v>3799.6000899999999</v>
      </c>
      <c r="K842" s="21">
        <v>5438.6000899999999</v>
      </c>
      <c r="L842" s="21">
        <v>2733.1999500000002</v>
      </c>
      <c r="M842" s="21">
        <v>0</v>
      </c>
      <c r="N842" s="21">
        <v>3400.8998999999999</v>
      </c>
      <c r="O842" s="21">
        <v>27.95</v>
      </c>
      <c r="P842" s="21">
        <v>40.044989999999999</v>
      </c>
      <c r="Q842" s="21">
        <v>0.66790000000000005</v>
      </c>
      <c r="R842" s="21">
        <v>1.29</v>
      </c>
      <c r="S842" s="21">
        <v>1</v>
      </c>
      <c r="T842" s="21">
        <v>0.24096999999999999</v>
      </c>
      <c r="U842" s="23" t="s">
        <v>44353</v>
      </c>
      <c r="V842" s="23" t="s">
        <v>44354</v>
      </c>
      <c r="W842" s="24" t="s">
        <v>44355</v>
      </c>
      <c r="X842"/>
      <c r="Y842"/>
      <c r="Z842"/>
      <c r="AA842"/>
      <c r="AB842"/>
    </row>
    <row r="843" spans="1:28" x14ac:dyDescent="0.25">
      <c r="A843" s="25" t="s">
        <v>1272</v>
      </c>
      <c r="B843" s="23" t="s">
        <v>1273</v>
      </c>
      <c r="C843" s="21">
        <v>12863.25</v>
      </c>
      <c r="D843" s="21">
        <v>3600.9729000000002</v>
      </c>
      <c r="E843" s="21">
        <v>1664.0739699999999</v>
      </c>
      <c r="F843" s="21">
        <v>1.02</v>
      </c>
      <c r="G843" s="21">
        <v>3913.4308999999998</v>
      </c>
      <c r="H843" s="21">
        <v>2419.2910099999999</v>
      </c>
      <c r="I843" s="21">
        <v>18237.66992</v>
      </c>
      <c r="J843" s="21">
        <v>6813.96191</v>
      </c>
      <c r="K843" s="21">
        <v>8643.1601499999997</v>
      </c>
      <c r="L843" s="21">
        <v>7555.0849600000001</v>
      </c>
      <c r="M843" s="21">
        <v>0</v>
      </c>
      <c r="N843" s="21">
        <v>16277.25</v>
      </c>
      <c r="O843" s="21">
        <v>27.85</v>
      </c>
      <c r="P843" s="21">
        <v>32.487990000000003</v>
      </c>
      <c r="Q843" s="21">
        <v>0.48121999999999998</v>
      </c>
      <c r="R843" s="21">
        <v>1.32</v>
      </c>
      <c r="S843" s="21">
        <v>0.91</v>
      </c>
      <c r="T843" s="21">
        <v>0.33906999999999998</v>
      </c>
      <c r="U843" s="23" t="s">
        <v>44356</v>
      </c>
      <c r="V843" s="23" t="s">
        <v>44357</v>
      </c>
      <c r="W843" s="24" t="s">
        <v>44358</v>
      </c>
      <c r="X843"/>
      <c r="Y843"/>
      <c r="Z843"/>
      <c r="AA843"/>
      <c r="AB843"/>
    </row>
    <row r="844" spans="1:28" x14ac:dyDescent="0.25">
      <c r="A844" s="25" t="s">
        <v>1274</v>
      </c>
      <c r="B844" s="23" t="s">
        <v>1275</v>
      </c>
      <c r="C844" s="21">
        <v>4067.08</v>
      </c>
      <c r="D844" s="21">
        <v>248.92198999999999</v>
      </c>
      <c r="E844" s="21">
        <v>207.39798999999999</v>
      </c>
      <c r="F844" s="21">
        <v>1.1299999999999999</v>
      </c>
      <c r="G844" s="21">
        <v>439.32997999999998</v>
      </c>
      <c r="H844" s="21">
        <v>557.14500999999996</v>
      </c>
      <c r="I844" s="21">
        <v>3.5079899999999999</v>
      </c>
      <c r="J844" s="21">
        <v>538.48698999999999</v>
      </c>
      <c r="K844" s="21">
        <v>1525.17102</v>
      </c>
      <c r="L844" s="21">
        <v>15.276999999999999</v>
      </c>
      <c r="M844" s="21">
        <v>0</v>
      </c>
      <c r="N844" s="21">
        <v>1253.682</v>
      </c>
      <c r="O844" s="21">
        <v>39.72</v>
      </c>
      <c r="P844" s="21">
        <v>0.21037</v>
      </c>
      <c r="Q844" s="21">
        <v>2.0999999999999999E-3</v>
      </c>
      <c r="R844" s="21">
        <v>3.07</v>
      </c>
      <c r="S844" s="21">
        <v>1.8</v>
      </c>
      <c r="T844" s="21">
        <v>0.98180999999999996</v>
      </c>
      <c r="U844" s="23" t="s">
        <v>44359</v>
      </c>
      <c r="V844" s="23" t="s">
        <v>44360</v>
      </c>
      <c r="W844" s="24" t="s">
        <v>44361</v>
      </c>
      <c r="X844"/>
      <c r="Y844"/>
      <c r="Z844"/>
      <c r="AA844"/>
      <c r="AB844"/>
    </row>
    <row r="845" spans="1:28" x14ac:dyDescent="0.25">
      <c r="A845" s="25" t="s">
        <v>1276</v>
      </c>
      <c r="B845" s="23" t="s">
        <v>1277</v>
      </c>
      <c r="C845" s="21">
        <v>4119.7700000000004</v>
      </c>
      <c r="D845" s="21">
        <v>683</v>
      </c>
      <c r="E845" s="21">
        <v>610</v>
      </c>
      <c r="F845" s="21">
        <v>1.06</v>
      </c>
      <c r="G845" s="21">
        <v>29853</v>
      </c>
      <c r="H845" s="21">
        <v>124</v>
      </c>
      <c r="I845" s="21">
        <v>2566</v>
      </c>
      <c r="J845" s="21">
        <v>36142</v>
      </c>
      <c r="K845" s="21">
        <v>31651</v>
      </c>
      <c r="L845" s="21">
        <v>1093</v>
      </c>
      <c r="M845" s="21">
        <v>107</v>
      </c>
      <c r="N845" s="21">
        <v>5546</v>
      </c>
      <c r="O845" s="21">
        <v>15.73</v>
      </c>
      <c r="P845" s="21">
        <v>18.318000000000001</v>
      </c>
      <c r="Q845" s="21">
        <v>0.22847999999999999</v>
      </c>
      <c r="R845" s="21">
        <v>0.88</v>
      </c>
      <c r="S845" s="21">
        <v>0.87</v>
      </c>
      <c r="T845" s="21">
        <v>4.6309999999999997E-2</v>
      </c>
      <c r="U845" s="23" t="s">
        <v>44362</v>
      </c>
      <c r="V845" s="23" t="s">
        <v>44363</v>
      </c>
      <c r="W845" s="24" t="s">
        <v>44364</v>
      </c>
      <c r="X845"/>
      <c r="Y845"/>
      <c r="Z845"/>
      <c r="AA845"/>
      <c r="AB845"/>
    </row>
    <row r="846" spans="1:28" x14ac:dyDescent="0.25">
      <c r="A846" s="25" t="s">
        <v>1278</v>
      </c>
      <c r="B846" s="23" t="s">
        <v>1279</v>
      </c>
      <c r="C846" s="21">
        <v>9683.44</v>
      </c>
      <c r="D846" s="21">
        <v>551.78301999999996</v>
      </c>
      <c r="E846" s="21">
        <v>396.76</v>
      </c>
      <c r="F846" s="21">
        <v>1.88</v>
      </c>
      <c r="G846" s="21">
        <v>102.05699</v>
      </c>
      <c r="H846" s="21">
        <v>1292.3360499999999</v>
      </c>
      <c r="I846" s="21">
        <v>407.82598000000002</v>
      </c>
      <c r="J846" s="21">
        <v>1006.7579899999999</v>
      </c>
      <c r="K846" s="21">
        <v>1457.48498</v>
      </c>
      <c r="L846" s="21">
        <v>405.55099000000001</v>
      </c>
      <c r="M846" s="21">
        <v>0</v>
      </c>
      <c r="N846" s="21">
        <v>1657.1760200000001</v>
      </c>
      <c r="O846" s="21">
        <v>16.260000000000002</v>
      </c>
      <c r="P846" s="21">
        <v>14.86299</v>
      </c>
      <c r="Q846" s="21">
        <v>0.17458000000000001</v>
      </c>
      <c r="R846" s="21">
        <v>1.32</v>
      </c>
      <c r="S846" s="21">
        <v>0.16</v>
      </c>
      <c r="T846" s="21">
        <v>6.2659999999999993E-2</v>
      </c>
      <c r="U846" s="23" t="s">
        <v>44365</v>
      </c>
      <c r="V846" s="23" t="s">
        <v>44366</v>
      </c>
      <c r="W846" s="24" t="s">
        <v>44367</v>
      </c>
      <c r="X846"/>
      <c r="Y846"/>
      <c r="Z846"/>
      <c r="AA846"/>
      <c r="AB846"/>
    </row>
    <row r="847" spans="1:28" x14ac:dyDescent="0.25">
      <c r="A847" s="25" t="s">
        <v>1280</v>
      </c>
      <c r="B847" s="23" t="s">
        <v>1281</v>
      </c>
      <c r="C847" s="21">
        <v>9494.0300000000007</v>
      </c>
      <c r="D847" s="21">
        <v>2146</v>
      </c>
      <c r="E847" s="21">
        <v>1650</v>
      </c>
      <c r="F847" s="21">
        <v>1.34</v>
      </c>
      <c r="G847" s="21">
        <v>6055</v>
      </c>
      <c r="H847" s="21">
        <v>0</v>
      </c>
      <c r="I847" s="21">
        <v>9092</v>
      </c>
      <c r="J847" s="21">
        <v>55021</v>
      </c>
      <c r="K847" s="21">
        <v>10931</v>
      </c>
      <c r="L847" s="21">
        <v>3238</v>
      </c>
      <c r="M847" s="21">
        <v>0</v>
      </c>
      <c r="N847" s="21">
        <v>5979</v>
      </c>
      <c r="O847" s="21">
        <v>23.83</v>
      </c>
      <c r="P847" s="21">
        <v>35.730989999999998</v>
      </c>
      <c r="Q847" s="21">
        <v>0.55595000000000006</v>
      </c>
      <c r="R847" s="21">
        <v>0.19</v>
      </c>
      <c r="S847" s="21">
        <v>0.2</v>
      </c>
      <c r="T847" s="21">
        <v>8.8620000000000004E-2</v>
      </c>
      <c r="U847" s="23" t="s">
        <v>44368</v>
      </c>
      <c r="V847" s="23" t="s">
        <v>44369</v>
      </c>
      <c r="W847" s="24" t="s">
        <v>44370</v>
      </c>
      <c r="X847"/>
      <c r="Y847"/>
      <c r="Z847"/>
      <c r="AA847"/>
      <c r="AB847"/>
    </row>
    <row r="848" spans="1:28" x14ac:dyDescent="0.25">
      <c r="A848" s="25" t="s">
        <v>40921</v>
      </c>
      <c r="B848" s="23" t="s">
        <v>40922</v>
      </c>
      <c r="C848" s="21">
        <v>6086.71</v>
      </c>
      <c r="D848" s="21">
        <v>831.96099000000004</v>
      </c>
      <c r="E848" s="21">
        <v>330.19198</v>
      </c>
      <c r="F848" s="21">
        <v>0.41</v>
      </c>
      <c r="G848" s="21">
        <v>404.49898999999999</v>
      </c>
      <c r="H848" s="21">
        <v>495.74398000000002</v>
      </c>
      <c r="I848" s="21">
        <v>0</v>
      </c>
      <c r="J848" s="21">
        <v>687.92998999999998</v>
      </c>
      <c r="K848" s="21">
        <v>1940.18103</v>
      </c>
      <c r="L848" s="21">
        <v>850.59802000000002</v>
      </c>
      <c r="M848" s="21">
        <v>0</v>
      </c>
      <c r="N848" s="21">
        <v>3916.9370100000001</v>
      </c>
      <c r="O848" s="21">
        <v>5.32</v>
      </c>
      <c r="P848" s="21">
        <v>17.840990000000001</v>
      </c>
      <c r="Q848" s="21">
        <v>0.21715000000000001</v>
      </c>
      <c r="R848" s="21">
        <v>2.82</v>
      </c>
      <c r="S848" s="21">
        <v>2.1</v>
      </c>
      <c r="T848" s="21">
        <v>1.51169</v>
      </c>
      <c r="U848" s="23" t="s">
        <v>44371</v>
      </c>
      <c r="V848" s="23" t="s">
        <v>44372</v>
      </c>
      <c r="W848" s="24" t="s">
        <v>44373</v>
      </c>
      <c r="X848"/>
      <c r="Y848"/>
      <c r="Z848"/>
      <c r="AA848"/>
      <c r="AB848"/>
    </row>
    <row r="849" spans="1:28" x14ac:dyDescent="0.25">
      <c r="A849" s="25" t="s">
        <v>1282</v>
      </c>
      <c r="B849" s="23" t="s">
        <v>1283</v>
      </c>
      <c r="C849" s="21">
        <v>28338.85</v>
      </c>
      <c r="D849" s="21">
        <v>1123.09997</v>
      </c>
      <c r="E849" s="21">
        <v>836.90002000000004</v>
      </c>
      <c r="F849" s="21">
        <v>0.72</v>
      </c>
      <c r="G849" s="21">
        <v>135.69999000000001</v>
      </c>
      <c r="H849" s="21">
        <v>0</v>
      </c>
      <c r="I849" s="21">
        <v>0</v>
      </c>
      <c r="J849" s="21">
        <v>50.2</v>
      </c>
      <c r="K849" s="21">
        <v>1383.09997</v>
      </c>
      <c r="L849" s="21">
        <v>0</v>
      </c>
      <c r="M849" s="21">
        <v>0</v>
      </c>
      <c r="N849" s="21">
        <v>6417.6000899999999</v>
      </c>
      <c r="O849" s="21">
        <v>33.99</v>
      </c>
      <c r="P849" s="21">
        <v>0</v>
      </c>
      <c r="Q849" s="21">
        <v>0</v>
      </c>
      <c r="R849" s="21">
        <v>28.75</v>
      </c>
      <c r="S849" s="21">
        <v>27.55</v>
      </c>
      <c r="T849" s="21">
        <v>24.848600000000001</v>
      </c>
      <c r="U849" s="23" t="s">
        <v>44374</v>
      </c>
      <c r="V849" s="23" t="s">
        <v>44375</v>
      </c>
      <c r="W849" s="24" t="s">
        <v>44376</v>
      </c>
      <c r="X849"/>
      <c r="Y849"/>
      <c r="Z849"/>
      <c r="AA849"/>
      <c r="AB849"/>
    </row>
    <row r="850" spans="1:28" x14ac:dyDescent="0.25">
      <c r="A850" s="25" t="s">
        <v>1284</v>
      </c>
      <c r="B850" s="23" t="s">
        <v>1285</v>
      </c>
      <c r="C850" s="21">
        <v>4089.33</v>
      </c>
      <c r="D850" s="21">
        <v>559.36401000000001</v>
      </c>
      <c r="E850" s="21">
        <v>278.24200000000002</v>
      </c>
      <c r="F850" s="21">
        <v>1.31</v>
      </c>
      <c r="G850" s="21">
        <v>217.21898999999999</v>
      </c>
      <c r="H850" s="21">
        <v>0</v>
      </c>
      <c r="I850" s="21">
        <v>3807.0410099999999</v>
      </c>
      <c r="J850" s="21">
        <v>174.59199000000001</v>
      </c>
      <c r="K850" s="21">
        <v>508.548</v>
      </c>
      <c r="L850" s="21">
        <v>2510.7490200000002</v>
      </c>
      <c r="M850" s="21">
        <v>0</v>
      </c>
      <c r="N850" s="21">
        <v>1303.29504</v>
      </c>
      <c r="O850" s="21">
        <v>16.899999999999999</v>
      </c>
      <c r="P850" s="21">
        <v>66.254990000000006</v>
      </c>
      <c r="Q850" s="21">
        <v>1.96336</v>
      </c>
      <c r="R850" s="21">
        <v>3.89</v>
      </c>
      <c r="S850" s="21">
        <v>2.91</v>
      </c>
      <c r="T850" s="21">
        <v>1.66862</v>
      </c>
      <c r="U850" s="23" t="s">
        <v>44377</v>
      </c>
      <c r="V850" s="23" t="s">
        <v>44378</v>
      </c>
      <c r="W850" s="24" t="s">
        <v>44379</v>
      </c>
      <c r="X850"/>
      <c r="Y850"/>
      <c r="Z850"/>
      <c r="AA850"/>
      <c r="AB850"/>
    </row>
    <row r="851" spans="1:28" x14ac:dyDescent="0.25">
      <c r="A851" s="25" t="s">
        <v>1286</v>
      </c>
      <c r="B851" s="23" t="s">
        <v>1287</v>
      </c>
      <c r="C851" s="21">
        <v>3449.12</v>
      </c>
      <c r="D851" s="21">
        <v>-196.94400999999999</v>
      </c>
      <c r="E851" s="21">
        <v>-204.92</v>
      </c>
      <c r="F851" s="21">
        <v>0.8</v>
      </c>
      <c r="G851" s="21">
        <v>66.195989999999995</v>
      </c>
      <c r="H851" s="21">
        <v>23.815989999999999</v>
      </c>
      <c r="I851" s="21">
        <v>197.79698999999999</v>
      </c>
      <c r="J851" s="21">
        <v>139.018</v>
      </c>
      <c r="K851" s="21">
        <v>423.81599999999997</v>
      </c>
      <c r="L851" s="21">
        <v>391.98998999999998</v>
      </c>
      <c r="M851" s="21">
        <v>0</v>
      </c>
      <c r="N851" s="21">
        <v>123.04698999999999</v>
      </c>
      <c r="O851" s="21">
        <v>0.36</v>
      </c>
      <c r="P851" s="21">
        <v>79.287999999999997</v>
      </c>
      <c r="Q851" s="21">
        <v>3.8280799999999999</v>
      </c>
      <c r="R851" s="21">
        <v>2.89</v>
      </c>
      <c r="S851" s="21">
        <v>2.88</v>
      </c>
      <c r="T851" s="21">
        <v>2.4011499999999999</v>
      </c>
      <c r="U851" s="23" t="s">
        <v>44380</v>
      </c>
      <c r="V851" s="23" t="s">
        <v>44381</v>
      </c>
      <c r="W851" s="24" t="s">
        <v>44382</v>
      </c>
      <c r="X851"/>
      <c r="Y851"/>
      <c r="Z851"/>
      <c r="AA851"/>
      <c r="AB851"/>
    </row>
    <row r="852" spans="1:28" x14ac:dyDescent="0.25">
      <c r="A852" s="25" t="s">
        <v>40923</v>
      </c>
      <c r="B852" s="23" t="s">
        <v>40924</v>
      </c>
      <c r="C852" s="21">
        <v>2325.9</v>
      </c>
      <c r="D852" s="21">
        <v>96.667990000000003</v>
      </c>
      <c r="E852" s="21">
        <v>58.448999999999998</v>
      </c>
      <c r="F852" s="21">
        <v>1.22</v>
      </c>
      <c r="G852" s="21">
        <v>88.142989999999998</v>
      </c>
      <c r="H852" s="21">
        <v>123.15698999999999</v>
      </c>
      <c r="I852" s="21">
        <v>238.19499999999999</v>
      </c>
      <c r="J852" s="21">
        <v>149.667</v>
      </c>
      <c r="K852" s="21">
        <v>474.55200000000002</v>
      </c>
      <c r="L852" s="21">
        <v>14.38899</v>
      </c>
      <c r="M852" s="21">
        <v>0</v>
      </c>
      <c r="N852" s="21">
        <v>808.28497000000004</v>
      </c>
      <c r="O852" s="21">
        <v>10.69</v>
      </c>
      <c r="P852" s="21">
        <v>1.6738999999999999</v>
      </c>
      <c r="Q852" s="21">
        <v>1.702E-2</v>
      </c>
      <c r="R852" s="21">
        <v>3.75</v>
      </c>
      <c r="S852" s="21">
        <v>2.35</v>
      </c>
      <c r="T852" s="21">
        <v>1.75891</v>
      </c>
      <c r="U852" s="23" t="s">
        <v>44383</v>
      </c>
      <c r="V852" s="23" t="s">
        <v>44384</v>
      </c>
      <c r="W852" s="24" t="s">
        <v>44385</v>
      </c>
      <c r="X852"/>
      <c r="Y852"/>
      <c r="Z852"/>
      <c r="AA852"/>
      <c r="AB852"/>
    </row>
    <row r="853" spans="1:28" x14ac:dyDescent="0.25">
      <c r="A853" s="25" t="s">
        <v>1288</v>
      </c>
      <c r="B853" s="23" t="s">
        <v>1289</v>
      </c>
      <c r="C853" s="21">
        <v>5491.67</v>
      </c>
      <c r="D853" s="21">
        <v>276.60000000000002</v>
      </c>
      <c r="E853" s="21">
        <v>119.4</v>
      </c>
      <c r="F853" s="21">
        <v>1.24</v>
      </c>
      <c r="G853" s="21">
        <v>195</v>
      </c>
      <c r="H853" s="21">
        <v>4.8</v>
      </c>
      <c r="I853" s="21">
        <v>1041.8000400000001</v>
      </c>
      <c r="J853" s="21">
        <v>268.29998000000001</v>
      </c>
      <c r="K853" s="21">
        <v>991.70001000000002</v>
      </c>
      <c r="L853" s="21">
        <v>1741.90002</v>
      </c>
      <c r="M853" s="21">
        <v>0</v>
      </c>
      <c r="N853" s="21">
        <v>480.6</v>
      </c>
      <c r="O853" s="21">
        <v>6.34</v>
      </c>
      <c r="P853" s="21">
        <v>76.814999999999998</v>
      </c>
      <c r="Q853" s="21">
        <v>3.3130600000000001</v>
      </c>
      <c r="R853" s="21">
        <v>3.71</v>
      </c>
      <c r="S853" s="21">
        <v>3.68</v>
      </c>
      <c r="T853" s="21">
        <v>2.9515400000000001</v>
      </c>
      <c r="U853" s="23" t="s">
        <v>44386</v>
      </c>
      <c r="V853" s="23" t="s">
        <v>44387</v>
      </c>
      <c r="W853" s="24" t="s">
        <v>44388</v>
      </c>
      <c r="X853"/>
      <c r="Y853"/>
      <c r="Z853"/>
      <c r="AA853"/>
      <c r="AB853"/>
    </row>
    <row r="854" spans="1:28" x14ac:dyDescent="0.25">
      <c r="A854" s="25" t="s">
        <v>1290</v>
      </c>
      <c r="B854" s="23" t="s">
        <v>1291</v>
      </c>
      <c r="C854" s="21">
        <v>15179.5</v>
      </c>
      <c r="D854" s="21">
        <v>2446</v>
      </c>
      <c r="E854" s="21">
        <v>2065</v>
      </c>
      <c r="F854" s="21">
        <v>0.91</v>
      </c>
      <c r="G854" s="21">
        <v>2128</v>
      </c>
      <c r="H854" s="21">
        <v>791</v>
      </c>
      <c r="I854" s="21">
        <v>6711</v>
      </c>
      <c r="J854" s="21">
        <v>2296</v>
      </c>
      <c r="K854" s="21">
        <v>8281</v>
      </c>
      <c r="L854" s="21">
        <v>7206</v>
      </c>
      <c r="M854" s="21">
        <v>0</v>
      </c>
      <c r="N854" s="21">
        <v>11375</v>
      </c>
      <c r="O854" s="21">
        <v>20.260000000000002</v>
      </c>
      <c r="P854" s="21">
        <v>37.529989999999998</v>
      </c>
      <c r="Q854" s="21">
        <v>0.58126999999999995</v>
      </c>
      <c r="R854" s="21">
        <v>1.75</v>
      </c>
      <c r="S854" s="21">
        <v>3.26</v>
      </c>
      <c r="T854" s="21">
        <v>2.3353600000000001</v>
      </c>
      <c r="U854" s="23" t="s">
        <v>44389</v>
      </c>
      <c r="V854" s="23" t="s">
        <v>44390</v>
      </c>
      <c r="W854" s="24" t="s">
        <v>44391</v>
      </c>
      <c r="X854"/>
      <c r="Y854"/>
      <c r="Z854"/>
      <c r="AA854"/>
      <c r="AB854"/>
    </row>
    <row r="855" spans="1:28" x14ac:dyDescent="0.25">
      <c r="A855" s="25" t="s">
        <v>1290</v>
      </c>
      <c r="B855" s="23" t="s">
        <v>1293</v>
      </c>
      <c r="C855" s="21">
        <v>16244.28</v>
      </c>
      <c r="D855" s="21">
        <v>2446</v>
      </c>
      <c r="E855" s="21">
        <v>2065</v>
      </c>
      <c r="F855" s="21">
        <v>0.85</v>
      </c>
      <c r="G855" s="21">
        <v>2128</v>
      </c>
      <c r="H855" s="21">
        <v>791</v>
      </c>
      <c r="I855" s="21">
        <v>6711</v>
      </c>
      <c r="J855" s="21">
        <v>2296</v>
      </c>
      <c r="K855" s="21">
        <v>8281</v>
      </c>
      <c r="L855" s="21">
        <v>7206</v>
      </c>
      <c r="M855" s="21">
        <v>0</v>
      </c>
      <c r="N855" s="21">
        <v>11375</v>
      </c>
      <c r="O855" s="21">
        <v>20.260000000000002</v>
      </c>
      <c r="P855" s="21">
        <v>37.529989999999998</v>
      </c>
      <c r="Q855" s="21">
        <v>0.58126999999999995</v>
      </c>
      <c r="R855" s="21">
        <v>1.75</v>
      </c>
      <c r="S855" s="21">
        <v>3.26</v>
      </c>
      <c r="T855" s="21">
        <v>2.3353600000000001</v>
      </c>
      <c r="U855" s="23" t="s">
        <v>44389</v>
      </c>
      <c r="V855" s="23" t="s">
        <v>44390</v>
      </c>
      <c r="W855" s="24" t="s">
        <v>44391</v>
      </c>
      <c r="X855"/>
      <c r="Y855"/>
      <c r="Z855"/>
      <c r="AA855"/>
      <c r="AB855"/>
    </row>
    <row r="856" spans="1:28" x14ac:dyDescent="0.25">
      <c r="A856" s="25" t="s">
        <v>1294</v>
      </c>
      <c r="B856" s="23" t="s">
        <v>1295</v>
      </c>
      <c r="C856" s="21">
        <v>3845.76</v>
      </c>
      <c r="D856" s="21">
        <v>293.03100000000001</v>
      </c>
      <c r="E856" s="21">
        <v>242.703</v>
      </c>
      <c r="F856" s="21">
        <v>1.83</v>
      </c>
      <c r="G856" s="21">
        <v>200.44</v>
      </c>
      <c r="H856" s="21">
        <v>350.61998999999997</v>
      </c>
      <c r="I856" s="21">
        <v>502.95800000000003</v>
      </c>
      <c r="J856" s="21">
        <v>258.88900000000001</v>
      </c>
      <c r="K856" s="21">
        <v>797.67400999999995</v>
      </c>
      <c r="L856" s="21">
        <v>200</v>
      </c>
      <c r="M856" s="21">
        <v>0</v>
      </c>
      <c r="N856" s="21">
        <v>1121.38598</v>
      </c>
      <c r="O856" s="21">
        <v>27.52</v>
      </c>
      <c r="P856" s="21">
        <v>23.617999999999999</v>
      </c>
      <c r="Q856" s="21">
        <v>0.30920999999999998</v>
      </c>
      <c r="R856" s="21">
        <v>3.48</v>
      </c>
      <c r="S856" s="21">
        <v>1.73</v>
      </c>
      <c r="T856" s="21">
        <v>0.95257999999999998</v>
      </c>
      <c r="U856" s="23" t="s">
        <v>44392</v>
      </c>
      <c r="V856" s="23" t="s">
        <v>44393</v>
      </c>
      <c r="W856" s="24" t="s">
        <v>44394</v>
      </c>
      <c r="X856"/>
      <c r="Y856"/>
      <c r="Z856"/>
      <c r="AA856"/>
      <c r="AB856"/>
    </row>
    <row r="857" spans="1:28" x14ac:dyDescent="0.25">
      <c r="A857" s="25" t="s">
        <v>40925</v>
      </c>
      <c r="B857" s="23" t="s">
        <v>40926</v>
      </c>
      <c r="C857" s="21">
        <v>14993.13</v>
      </c>
      <c r="D857" s="21">
        <v>3361</v>
      </c>
      <c r="E857" s="21">
        <v>2131</v>
      </c>
      <c r="F857" s="21">
        <v>1.96</v>
      </c>
      <c r="G857" s="21">
        <v>890</v>
      </c>
      <c r="H857" s="21">
        <v>1458</v>
      </c>
      <c r="I857" s="21">
        <v>237</v>
      </c>
      <c r="J857" s="21">
        <v>1738</v>
      </c>
      <c r="K857" s="21">
        <v>4169</v>
      </c>
      <c r="L857" s="21">
        <v>6805</v>
      </c>
      <c r="M857" s="21">
        <v>0</v>
      </c>
      <c r="N857" s="21">
        <v>12237</v>
      </c>
      <c r="O857" s="21">
        <v>17.670000000000002</v>
      </c>
      <c r="P857" s="21">
        <v>35.736989999999999</v>
      </c>
      <c r="Q857" s="21">
        <v>0.55610000000000004</v>
      </c>
      <c r="R857" s="21">
        <v>2.4</v>
      </c>
      <c r="S857" s="21">
        <v>1.56</v>
      </c>
      <c r="T857" s="21">
        <v>1.04775</v>
      </c>
      <c r="U857" s="23" t="s">
        <v>44395</v>
      </c>
      <c r="V857" s="23" t="s">
        <v>44396</v>
      </c>
      <c r="W857" s="24" t="s">
        <v>44397</v>
      </c>
      <c r="X857"/>
      <c r="Y857"/>
      <c r="Z857"/>
      <c r="AA857"/>
      <c r="AB857"/>
    </row>
    <row r="858" spans="1:28" x14ac:dyDescent="0.25">
      <c r="A858" s="25" t="s">
        <v>1296</v>
      </c>
      <c r="B858" s="23" t="s">
        <v>1297</v>
      </c>
      <c r="C858" s="21">
        <v>6958.63</v>
      </c>
      <c r="D858" s="21">
        <v>494.55498999999998</v>
      </c>
      <c r="E858" s="21">
        <v>339.04597999999999</v>
      </c>
      <c r="F858" s="21">
        <v>0.98</v>
      </c>
      <c r="G858" s="21">
        <v>130.05298999999999</v>
      </c>
      <c r="H858" s="21">
        <v>0</v>
      </c>
      <c r="I858" s="21">
        <v>24.09</v>
      </c>
      <c r="J858" s="21">
        <v>220.13800000000001</v>
      </c>
      <c r="K858" s="21">
        <v>275.17097999999999</v>
      </c>
      <c r="L858" s="21">
        <v>2066.3010199999999</v>
      </c>
      <c r="M858" s="21">
        <v>0</v>
      </c>
      <c r="N858" s="21">
        <v>2530.29907</v>
      </c>
      <c r="O858" s="21">
        <v>19.12</v>
      </c>
      <c r="P858" s="21">
        <v>45.148989999999998</v>
      </c>
      <c r="Q858" s="21">
        <v>0.82311000000000001</v>
      </c>
      <c r="R858" s="21">
        <v>0.96</v>
      </c>
      <c r="S858" s="21">
        <v>1.25</v>
      </c>
      <c r="T858" s="21">
        <v>0.65920999999999996</v>
      </c>
      <c r="U858" s="23" t="s">
        <v>44398</v>
      </c>
      <c r="V858" s="23" t="s">
        <v>44399</v>
      </c>
      <c r="W858" s="24" t="s">
        <v>44400</v>
      </c>
      <c r="X858"/>
      <c r="Y858"/>
      <c r="Z858"/>
      <c r="AA858"/>
      <c r="AB858"/>
    </row>
    <row r="859" spans="1:28" x14ac:dyDescent="0.25">
      <c r="A859" s="25" t="s">
        <v>40927</v>
      </c>
      <c r="B859" s="23" t="s">
        <v>40928</v>
      </c>
      <c r="C859" s="21">
        <v>17924.39</v>
      </c>
      <c r="D859" s="21">
        <v>2960.3000400000001</v>
      </c>
      <c r="E859" s="21">
        <v>2164.8000400000001</v>
      </c>
      <c r="F859" s="21">
        <v>0.85</v>
      </c>
      <c r="G859" s="21">
        <v>21023.300780000001</v>
      </c>
      <c r="H859" s="21">
        <v>0</v>
      </c>
      <c r="I859" s="21">
        <v>5689</v>
      </c>
      <c r="J859" s="21">
        <v>5406.2001899999996</v>
      </c>
      <c r="K859" s="21">
        <v>33680.101560000003</v>
      </c>
      <c r="L859" s="21">
        <v>8624.9003900000007</v>
      </c>
      <c r="M859" s="21">
        <v>1335.5</v>
      </c>
      <c r="N859" s="21">
        <v>19000.300780000001</v>
      </c>
      <c r="O859" s="21">
        <v>928.45</v>
      </c>
      <c r="P859" s="21">
        <v>26.622990000000001</v>
      </c>
      <c r="Q859" s="21">
        <v>0.38418000000000002</v>
      </c>
      <c r="R859" s="21">
        <v>4.01</v>
      </c>
      <c r="S859" s="21">
        <v>6.23</v>
      </c>
      <c r="T859" s="21">
        <v>2.3411599999999999</v>
      </c>
      <c r="U859" s="23" t="s">
        <v>44401</v>
      </c>
      <c r="V859" s="23" t="s">
        <v>44402</v>
      </c>
      <c r="W859" s="24" t="s">
        <v>44403</v>
      </c>
      <c r="X859"/>
      <c r="Y859"/>
      <c r="Z859"/>
      <c r="AA859"/>
      <c r="AB859"/>
    </row>
    <row r="860" spans="1:28" x14ac:dyDescent="0.25">
      <c r="A860" s="25" t="s">
        <v>1298</v>
      </c>
      <c r="B860" s="23" t="s">
        <v>1299</v>
      </c>
      <c r="C860" s="21">
        <v>4859.24</v>
      </c>
      <c r="D860" s="21">
        <v>422.988</v>
      </c>
      <c r="E860" s="21">
        <v>419.54199</v>
      </c>
      <c r="F860" s="21">
        <v>1.1100000000000001</v>
      </c>
      <c r="G860" s="21">
        <v>239.88299000000001</v>
      </c>
      <c r="H860" s="21">
        <v>0</v>
      </c>
      <c r="I860" s="21">
        <v>11.178990000000001</v>
      </c>
      <c r="J860" s="21">
        <v>1620.76794</v>
      </c>
      <c r="K860" s="21">
        <v>2093.4789999999998</v>
      </c>
      <c r="L860" s="21">
        <v>6.7849899999999996</v>
      </c>
      <c r="M860" s="21">
        <v>0</v>
      </c>
      <c r="N860" s="21">
        <v>507.67498000000001</v>
      </c>
      <c r="O860" s="21">
        <v>11.46</v>
      </c>
      <c r="P860" s="21">
        <v>3.4217900000000001</v>
      </c>
      <c r="Q860" s="21">
        <v>3.5430000000000003E-2</v>
      </c>
      <c r="R860" s="21">
        <v>1.27</v>
      </c>
      <c r="U860" s="23" t="s">
        <v>44404</v>
      </c>
      <c r="V860" s="23" t="s">
        <v>44405</v>
      </c>
      <c r="W860" s="24" t="s">
        <v>44406</v>
      </c>
      <c r="X860"/>
      <c r="Y860"/>
      <c r="Z860"/>
      <c r="AA860"/>
      <c r="AB860"/>
    </row>
    <row r="861" spans="1:28" x14ac:dyDescent="0.25">
      <c r="A861" s="25" t="s">
        <v>1300</v>
      </c>
      <c r="B861" s="23" t="s">
        <v>1301</v>
      </c>
      <c r="C861" s="21">
        <v>3047.71</v>
      </c>
      <c r="D861" s="21">
        <v>683.64300000000003</v>
      </c>
      <c r="E861" s="21">
        <v>521.27899000000002</v>
      </c>
      <c r="F861" s="21">
        <v>0.19</v>
      </c>
      <c r="G861" s="21">
        <v>152.95199</v>
      </c>
      <c r="H861" s="21">
        <v>107.11399</v>
      </c>
      <c r="I861" s="21">
        <v>112.452</v>
      </c>
      <c r="J861" s="21">
        <v>391.65899000000002</v>
      </c>
      <c r="K861" s="21">
        <v>881.04998000000001</v>
      </c>
      <c r="L861" s="21">
        <v>2112.4599600000001</v>
      </c>
      <c r="M861" s="21">
        <v>0</v>
      </c>
      <c r="N861" s="21">
        <v>2259.8989200000001</v>
      </c>
      <c r="O861" s="21">
        <v>9.98</v>
      </c>
      <c r="P861" s="21">
        <v>47.619990000000001</v>
      </c>
      <c r="Q861" s="21">
        <v>0.90912999999999999</v>
      </c>
      <c r="R861" s="21">
        <v>1.75</v>
      </c>
      <c r="S861" s="21">
        <v>1.98</v>
      </c>
      <c r="T861" s="21">
        <v>1.58552</v>
      </c>
      <c r="U861" s="23" t="s">
        <v>44407</v>
      </c>
      <c r="V861" s="23" t="s">
        <v>44408</v>
      </c>
      <c r="W861" s="24" t="s">
        <v>44409</v>
      </c>
      <c r="X861"/>
      <c r="Y861"/>
      <c r="Z861"/>
      <c r="AA861"/>
      <c r="AB861"/>
    </row>
    <row r="862" spans="1:28" x14ac:dyDescent="0.25">
      <c r="A862" s="25" t="s">
        <v>40929</v>
      </c>
      <c r="B862" s="23" t="s">
        <v>40930</v>
      </c>
      <c r="C862" s="21">
        <v>2455.41</v>
      </c>
      <c r="D862" s="21">
        <v>-67.736999999999995</v>
      </c>
      <c r="E862" s="21">
        <v>-84.746009999999998</v>
      </c>
      <c r="F862" s="21">
        <v>0.43</v>
      </c>
      <c r="G862" s="21">
        <v>62.116999999999997</v>
      </c>
      <c r="H862" s="21">
        <v>0</v>
      </c>
      <c r="I862" s="21">
        <v>285.49898999999999</v>
      </c>
      <c r="J862" s="21">
        <v>209.572</v>
      </c>
      <c r="K862" s="21">
        <v>532.02197000000001</v>
      </c>
      <c r="L862" s="21">
        <v>0</v>
      </c>
      <c r="M862" s="21">
        <v>0</v>
      </c>
      <c r="N862" s="21">
        <v>624.77301</v>
      </c>
      <c r="O862" s="21">
        <v>6.17</v>
      </c>
      <c r="P862" s="21">
        <v>0</v>
      </c>
      <c r="Q862" s="21">
        <v>0</v>
      </c>
      <c r="R862" s="21">
        <v>2.5299999999999998</v>
      </c>
      <c r="S862" s="21">
        <v>2.54</v>
      </c>
      <c r="T862" s="21">
        <v>2.24221</v>
      </c>
      <c r="U862" s="23" t="s">
        <v>44410</v>
      </c>
      <c r="V862" s="23" t="s">
        <v>44411</v>
      </c>
      <c r="W862" s="24" t="s">
        <v>44412</v>
      </c>
      <c r="X862"/>
      <c r="Y862"/>
      <c r="Z862"/>
      <c r="AA862"/>
      <c r="AB862"/>
    </row>
    <row r="863" spans="1:28" x14ac:dyDescent="0.25">
      <c r="A863" s="25" t="s">
        <v>1302</v>
      </c>
      <c r="B863" s="23" t="s">
        <v>1303</v>
      </c>
      <c r="C863" s="21">
        <v>2978.68</v>
      </c>
      <c r="D863" s="21">
        <v>-14.92301</v>
      </c>
      <c r="E863" s="21">
        <v>-50.273000000000003</v>
      </c>
      <c r="F863" s="21">
        <v>0.97</v>
      </c>
      <c r="G863" s="21">
        <v>57.57199</v>
      </c>
      <c r="H863" s="21">
        <v>58.29</v>
      </c>
      <c r="I863" s="21">
        <v>0</v>
      </c>
      <c r="J863" s="21">
        <v>89.613990000000001</v>
      </c>
      <c r="K863" s="21">
        <v>261.96499</v>
      </c>
      <c r="L863" s="21">
        <v>0</v>
      </c>
      <c r="M863" s="21">
        <v>0</v>
      </c>
      <c r="N863" s="21">
        <v>1031.5689600000001</v>
      </c>
      <c r="O863" s="21">
        <v>19.72</v>
      </c>
      <c r="P863" s="21">
        <v>29.210999999999999</v>
      </c>
      <c r="Q863" s="21">
        <v>0.41265000000000002</v>
      </c>
      <c r="R863" s="21">
        <v>9.2100000000000009</v>
      </c>
      <c r="S863" s="21">
        <v>2.27</v>
      </c>
      <c r="T863" s="21">
        <v>1.63035</v>
      </c>
      <c r="U863" s="23" t="s">
        <v>44413</v>
      </c>
      <c r="V863" s="23" t="s">
        <v>44414</v>
      </c>
      <c r="W863" s="24" t="s">
        <v>44415</v>
      </c>
      <c r="X863"/>
      <c r="Y863"/>
      <c r="Z863"/>
      <c r="AA863"/>
      <c r="AB863"/>
    </row>
    <row r="864" spans="1:28" x14ac:dyDescent="0.25">
      <c r="A864" s="25" t="s">
        <v>40931</v>
      </c>
      <c r="B864" s="23" t="s">
        <v>40932</v>
      </c>
      <c r="C864" s="21">
        <v>22768.97</v>
      </c>
      <c r="D864" s="21">
        <v>1843.2690399999999</v>
      </c>
      <c r="E864" s="21">
        <v>1535.6629600000001</v>
      </c>
      <c r="F864" s="21">
        <v>1.01</v>
      </c>
      <c r="G864" s="21">
        <v>1558.14294</v>
      </c>
      <c r="H864" s="21">
        <v>479.15600000000001</v>
      </c>
      <c r="I864" s="21">
        <v>645.97302000000002</v>
      </c>
      <c r="J864" s="21">
        <v>7781.2490200000002</v>
      </c>
      <c r="K864" s="21">
        <v>10768.58007</v>
      </c>
      <c r="L864" s="21">
        <v>11253.650390000001</v>
      </c>
      <c r="M864" s="21">
        <v>0</v>
      </c>
      <c r="N864" s="21">
        <v>6908.1210899999996</v>
      </c>
      <c r="U864" s="23" t="s">
        <v>44416</v>
      </c>
      <c r="V864" s="23" t="s">
        <v>44417</v>
      </c>
      <c r="W864" s="24" t="s">
        <v>44418</v>
      </c>
      <c r="X864"/>
      <c r="Y864"/>
      <c r="Z864"/>
      <c r="AA864"/>
      <c r="AB864"/>
    </row>
    <row r="865" spans="1:28" x14ac:dyDescent="0.25">
      <c r="A865" s="25" t="s">
        <v>1304</v>
      </c>
      <c r="B865" s="23" t="s">
        <v>1305</v>
      </c>
      <c r="C865" s="21">
        <v>4588.41</v>
      </c>
      <c r="D865" s="21">
        <v>-192.381</v>
      </c>
      <c r="E865" s="21">
        <v>-220.79</v>
      </c>
      <c r="F865" s="21">
        <v>0.76</v>
      </c>
      <c r="G865" s="21">
        <v>70.47</v>
      </c>
      <c r="H865" s="21">
        <v>0</v>
      </c>
      <c r="I865" s="21">
        <v>6.484</v>
      </c>
      <c r="J865" s="21">
        <v>271.69198</v>
      </c>
      <c r="K865" s="21">
        <v>1277.01</v>
      </c>
      <c r="L865" s="21">
        <v>0</v>
      </c>
      <c r="M865" s="21">
        <v>0</v>
      </c>
      <c r="N865" s="21">
        <v>1051.81799</v>
      </c>
      <c r="O865" s="21">
        <v>3.61</v>
      </c>
      <c r="P865" s="21">
        <v>0</v>
      </c>
      <c r="Q865" s="21">
        <v>0</v>
      </c>
      <c r="R865" s="21">
        <v>4.5199999999999996</v>
      </c>
      <c r="S865" s="21">
        <v>4.7</v>
      </c>
      <c r="T865" s="21">
        <v>4.4408300000000001</v>
      </c>
      <c r="U865" s="23" t="s">
        <v>44419</v>
      </c>
      <c r="V865" s="23" t="s">
        <v>44420</v>
      </c>
      <c r="W865" s="24" t="s">
        <v>44421</v>
      </c>
      <c r="X865"/>
      <c r="Y865"/>
      <c r="Z865"/>
      <c r="AA865"/>
      <c r="AB865"/>
    </row>
    <row r="866" spans="1:28" x14ac:dyDescent="0.25">
      <c r="A866" s="25" t="s">
        <v>1306</v>
      </c>
      <c r="B866" s="23" t="s">
        <v>1307</v>
      </c>
      <c r="C866" s="21">
        <v>7377.14</v>
      </c>
      <c r="D866" s="21">
        <v>835.05902000000003</v>
      </c>
      <c r="E866" s="21">
        <v>532.65002000000004</v>
      </c>
      <c r="F866" s="21">
        <v>1.2</v>
      </c>
      <c r="G866" s="21">
        <v>0</v>
      </c>
      <c r="H866" s="21">
        <v>0</v>
      </c>
      <c r="I866" s="21">
        <v>0</v>
      </c>
      <c r="J866" s="21">
        <v>190.33999</v>
      </c>
      <c r="K866" s="21">
        <v>292.66198000000003</v>
      </c>
      <c r="L866" s="21">
        <v>4397.0532199999998</v>
      </c>
      <c r="M866" s="21">
        <v>159.822</v>
      </c>
      <c r="N866" s="21">
        <v>2874.1931100000002</v>
      </c>
      <c r="O866" s="21">
        <v>34.96</v>
      </c>
      <c r="P866" s="21">
        <v>60.675989999999999</v>
      </c>
      <c r="Q866" s="21">
        <v>1.5669500000000001</v>
      </c>
      <c r="R866" s="21">
        <v>1.58</v>
      </c>
      <c r="S866" s="21">
        <v>1.54</v>
      </c>
      <c r="T866" s="21">
        <v>1.5375700000000001</v>
      </c>
      <c r="U866" s="23" t="s">
        <v>44422</v>
      </c>
      <c r="V866" s="23" t="s">
        <v>44423</v>
      </c>
      <c r="W866" s="24" t="s">
        <v>44424</v>
      </c>
      <c r="X866"/>
      <c r="Y866"/>
      <c r="Z866"/>
      <c r="AA866"/>
      <c r="AB866"/>
    </row>
    <row r="867" spans="1:28" x14ac:dyDescent="0.25">
      <c r="A867" s="25" t="s">
        <v>40933</v>
      </c>
      <c r="B867" s="23" t="s">
        <v>40934</v>
      </c>
      <c r="C867" s="21">
        <v>3201.5</v>
      </c>
      <c r="D867" s="21">
        <v>294.35198000000003</v>
      </c>
      <c r="E867" s="21">
        <v>294.35198000000003</v>
      </c>
      <c r="F867" s="21">
        <v>0.39</v>
      </c>
      <c r="G867" s="21">
        <v>496.08598999999998</v>
      </c>
      <c r="H867" s="21">
        <v>109.636</v>
      </c>
      <c r="I867" s="21">
        <v>2178.4479900000001</v>
      </c>
      <c r="J867" s="21">
        <v>1339.5469900000001</v>
      </c>
      <c r="K867" s="21">
        <v>1001.14001</v>
      </c>
      <c r="L867" s="21">
        <v>598.39500999999996</v>
      </c>
      <c r="M867" s="21">
        <v>0</v>
      </c>
      <c r="N867" s="21">
        <v>1939</v>
      </c>
      <c r="U867" s="23" t="s">
        <v>44425</v>
      </c>
      <c r="V867" s="23" t="s">
        <v>44426</v>
      </c>
      <c r="W867" s="24" t="s">
        <v>44427</v>
      </c>
      <c r="X867"/>
      <c r="Y867"/>
      <c r="Z867"/>
      <c r="AA867"/>
      <c r="AB867"/>
    </row>
    <row r="868" spans="1:28" x14ac:dyDescent="0.25">
      <c r="A868" s="25" t="s">
        <v>1308</v>
      </c>
      <c r="B868" s="23" t="s">
        <v>1309</v>
      </c>
      <c r="C868" s="21">
        <v>5534.11</v>
      </c>
      <c r="D868" s="21">
        <v>471</v>
      </c>
      <c r="E868" s="21">
        <v>457</v>
      </c>
      <c r="F868" s="21">
        <v>1.4</v>
      </c>
      <c r="G868" s="21">
        <v>439</v>
      </c>
      <c r="H868" s="21">
        <v>0</v>
      </c>
      <c r="I868" s="21">
        <v>0</v>
      </c>
      <c r="J868" s="21">
        <v>417</v>
      </c>
      <c r="K868" s="21">
        <v>722</v>
      </c>
      <c r="L868" s="21">
        <v>8694</v>
      </c>
      <c r="M868" s="21">
        <v>0</v>
      </c>
      <c r="N868" s="21">
        <v>7012</v>
      </c>
      <c r="O868" s="21">
        <v>24.93</v>
      </c>
      <c r="P868" s="21">
        <v>55.411990000000003</v>
      </c>
      <c r="Q868" s="21">
        <v>1.2427299999999999</v>
      </c>
      <c r="R868" s="21">
        <v>1.86</v>
      </c>
      <c r="S868" s="21">
        <v>1.73</v>
      </c>
      <c r="T868" s="21">
        <v>0.67864999999999998</v>
      </c>
      <c r="U868" s="23" t="s">
        <v>44428</v>
      </c>
      <c r="V868" s="23" t="s">
        <v>44429</v>
      </c>
      <c r="W868" s="24" t="s">
        <v>44430</v>
      </c>
      <c r="X868"/>
      <c r="Y868"/>
      <c r="Z868"/>
      <c r="AA868"/>
      <c r="AB868"/>
    </row>
    <row r="869" spans="1:28" x14ac:dyDescent="0.25">
      <c r="A869" s="25" t="s">
        <v>1310</v>
      </c>
      <c r="B869" s="23" t="s">
        <v>1311</v>
      </c>
      <c r="C869" s="21">
        <v>21757.18</v>
      </c>
      <c r="D869" s="21">
        <v>290.54698999999999</v>
      </c>
      <c r="E869" s="21">
        <v>20.822990000000001</v>
      </c>
      <c r="F869" s="21">
        <v>1.42</v>
      </c>
      <c r="G869" s="21">
        <v>354.99099000000001</v>
      </c>
      <c r="H869" s="21">
        <v>621.37597000000005</v>
      </c>
      <c r="I869" s="21">
        <v>45.567999999999998</v>
      </c>
      <c r="J869" s="21">
        <v>1038.0479700000001</v>
      </c>
      <c r="K869" s="21">
        <v>3791.4208899999999</v>
      </c>
      <c r="L869" s="21">
        <v>184.34898999999999</v>
      </c>
      <c r="M869" s="21">
        <v>0</v>
      </c>
      <c r="N869" s="21">
        <v>5836.0551699999996</v>
      </c>
      <c r="O869" s="21">
        <v>54.94</v>
      </c>
      <c r="P869" s="21">
        <v>5.1764900000000003</v>
      </c>
      <c r="Q869" s="21">
        <v>5.459E-2</v>
      </c>
      <c r="R869" s="21">
        <v>3.08</v>
      </c>
      <c r="S869" s="21">
        <v>3.05</v>
      </c>
      <c r="T869" s="21">
        <v>2.7118699999999998</v>
      </c>
      <c r="U869" s="23" t="s">
        <v>44431</v>
      </c>
      <c r="V869" s="23" t="s">
        <v>44432</v>
      </c>
      <c r="W869" s="24" t="s">
        <v>44433</v>
      </c>
      <c r="X869"/>
      <c r="Y869"/>
      <c r="Z869"/>
      <c r="AA869"/>
      <c r="AB869"/>
    </row>
    <row r="870" spans="1:28" x14ac:dyDescent="0.25">
      <c r="A870" s="25" t="s">
        <v>40935</v>
      </c>
      <c r="B870" s="23" t="s">
        <v>40936</v>
      </c>
      <c r="C870" s="21">
        <v>2090.42</v>
      </c>
      <c r="D870" s="21">
        <v>-75.542000000000002</v>
      </c>
      <c r="E870" s="21">
        <v>-184.79300000000001</v>
      </c>
      <c r="F870" s="21">
        <v>1.31</v>
      </c>
      <c r="G870" s="21">
        <v>89.578000000000003</v>
      </c>
      <c r="H870" s="21">
        <v>0</v>
      </c>
      <c r="I870" s="21">
        <v>753.08501999999999</v>
      </c>
      <c r="J870" s="21">
        <v>152.32098999999999</v>
      </c>
      <c r="K870" s="21">
        <v>636.48297000000002</v>
      </c>
      <c r="L870" s="21">
        <v>720.21696999999995</v>
      </c>
      <c r="M870" s="21">
        <v>0</v>
      </c>
      <c r="N870" s="21">
        <v>955.15801999999996</v>
      </c>
      <c r="O870" s="21">
        <v>7.55</v>
      </c>
      <c r="P870" s="21">
        <v>42.765990000000002</v>
      </c>
      <c r="Q870" s="21">
        <v>0.74719999999999998</v>
      </c>
      <c r="R870" s="21">
        <v>5.28</v>
      </c>
      <c r="S870" s="21">
        <v>4.18</v>
      </c>
      <c r="T870" s="21">
        <v>3.5904699999999998</v>
      </c>
      <c r="U870" s="23" t="s">
        <v>44434</v>
      </c>
      <c r="V870" s="23" t="s">
        <v>44435</v>
      </c>
      <c r="W870" s="24" t="s">
        <v>44436</v>
      </c>
      <c r="X870"/>
      <c r="Y870"/>
      <c r="Z870"/>
      <c r="AA870"/>
      <c r="AB870"/>
    </row>
    <row r="871" spans="1:28" x14ac:dyDescent="0.25">
      <c r="A871" s="25" t="s">
        <v>40937</v>
      </c>
      <c r="B871" s="23" t="s">
        <v>40938</v>
      </c>
      <c r="C871" s="21">
        <v>15526.36</v>
      </c>
      <c r="D871" s="21">
        <v>6828.3808499999996</v>
      </c>
      <c r="E871" s="21">
        <v>3696.0280699999998</v>
      </c>
      <c r="F871" s="21">
        <v>1.0900000000000001</v>
      </c>
      <c r="G871" s="21">
        <v>7549.0439399999996</v>
      </c>
      <c r="H871" s="21">
        <v>5092.04882</v>
      </c>
      <c r="I871" s="21">
        <v>37764.179680000001</v>
      </c>
      <c r="J871" s="21">
        <v>14390.070309999999</v>
      </c>
      <c r="K871" s="21">
        <v>19258.75</v>
      </c>
      <c r="L871" s="21">
        <v>20003.648430000001</v>
      </c>
      <c r="M871" s="21">
        <v>0</v>
      </c>
      <c r="N871" s="21">
        <v>33944.890619999998</v>
      </c>
      <c r="O871" s="21">
        <v>15.46</v>
      </c>
      <c r="P871" s="21">
        <v>38.094000000000001</v>
      </c>
      <c r="Q871" s="21">
        <v>0.61536000000000002</v>
      </c>
      <c r="R871" s="21">
        <v>1.2</v>
      </c>
      <c r="S871" s="21">
        <v>0.98</v>
      </c>
      <c r="T871" s="21">
        <v>0.45987</v>
      </c>
      <c r="U871" s="23" t="s">
        <v>44437</v>
      </c>
      <c r="V871" s="23" t="s">
        <v>44438</v>
      </c>
      <c r="W871" s="24" t="s">
        <v>44439</v>
      </c>
      <c r="X871"/>
      <c r="Y871"/>
      <c r="Z871"/>
      <c r="AA871"/>
      <c r="AB871"/>
    </row>
    <row r="872" spans="1:28" x14ac:dyDescent="0.25">
      <c r="A872" s="25" t="s">
        <v>1312</v>
      </c>
      <c r="B872" s="23" t="s">
        <v>1313</v>
      </c>
      <c r="C872" s="21">
        <v>3465.76</v>
      </c>
      <c r="D872" s="21">
        <v>216.3</v>
      </c>
      <c r="E872" s="21">
        <v>161.19999000000001</v>
      </c>
      <c r="F872" s="21">
        <v>1.07</v>
      </c>
      <c r="G872" s="21">
        <v>173.8</v>
      </c>
      <c r="H872" s="21">
        <v>292.70001000000002</v>
      </c>
      <c r="I872" s="21">
        <v>661.59996999999998</v>
      </c>
      <c r="J872" s="21">
        <v>180.5</v>
      </c>
      <c r="K872" s="21">
        <v>531.40002000000004</v>
      </c>
      <c r="L872" s="21">
        <v>361.5</v>
      </c>
      <c r="M872" s="21">
        <v>0</v>
      </c>
      <c r="N872" s="21">
        <v>860.90002000000004</v>
      </c>
      <c r="O872" s="21">
        <v>14.52</v>
      </c>
      <c r="P872" s="21">
        <v>29.731999999999999</v>
      </c>
      <c r="Q872" s="21">
        <v>0.42312</v>
      </c>
      <c r="R872" s="21">
        <v>2.79</v>
      </c>
      <c r="S872" s="21">
        <v>1.32</v>
      </c>
      <c r="T872" s="21">
        <v>0.35954999999999998</v>
      </c>
      <c r="U872" s="23" t="s">
        <v>44440</v>
      </c>
      <c r="V872" s="23" t="s">
        <v>44441</v>
      </c>
      <c r="W872" s="24" t="s">
        <v>44442</v>
      </c>
      <c r="X872"/>
      <c r="Y872"/>
      <c r="Z872"/>
      <c r="AA872"/>
      <c r="AB872"/>
    </row>
    <row r="873" spans="1:28" x14ac:dyDescent="0.25">
      <c r="A873" s="25" t="s">
        <v>1314</v>
      </c>
      <c r="B873" s="23" t="s">
        <v>1315</v>
      </c>
      <c r="C873" s="21">
        <v>6508.26</v>
      </c>
      <c r="D873" s="21">
        <v>329.31200999999999</v>
      </c>
      <c r="E873" s="21">
        <v>219.17198999999999</v>
      </c>
      <c r="F873" s="21">
        <v>1.08</v>
      </c>
      <c r="G873" s="21">
        <v>661.71696999999995</v>
      </c>
      <c r="H873" s="21">
        <v>0</v>
      </c>
      <c r="I873" s="21">
        <v>1254.5369800000001</v>
      </c>
      <c r="J873" s="21">
        <v>398.31297999999998</v>
      </c>
      <c r="K873" s="21">
        <v>661.71696999999995</v>
      </c>
      <c r="L873" s="21">
        <v>734.46301000000005</v>
      </c>
      <c r="M873" s="21">
        <v>0</v>
      </c>
      <c r="N873" s="21">
        <v>907.46600000000001</v>
      </c>
      <c r="O873" s="21">
        <v>21.15</v>
      </c>
      <c r="P873" s="21">
        <v>53.481990000000003</v>
      </c>
      <c r="Q873" s="21">
        <v>0.89000999999999997</v>
      </c>
      <c r="R873" s="21">
        <v>1.9</v>
      </c>
      <c r="S873" s="21">
        <v>1.66</v>
      </c>
      <c r="T873" s="21">
        <v>0</v>
      </c>
      <c r="U873" s="23" t="s">
        <v>44443</v>
      </c>
      <c r="V873" s="23" t="s">
        <v>44444</v>
      </c>
      <c r="W873" s="24" t="s">
        <v>44445</v>
      </c>
      <c r="X873"/>
      <c r="Y873"/>
      <c r="Z873"/>
      <c r="AA873"/>
      <c r="AB873"/>
    </row>
    <row r="874" spans="1:28" x14ac:dyDescent="0.25">
      <c r="A874" s="25" t="s">
        <v>40939</v>
      </c>
      <c r="B874" s="23" t="s">
        <v>40940</v>
      </c>
      <c r="C874" s="21">
        <v>2837.28</v>
      </c>
      <c r="D874" s="21">
        <v>313.27199999999999</v>
      </c>
      <c r="E874" s="21">
        <v>63.882989999999999</v>
      </c>
      <c r="F874" s="21">
        <v>1.88</v>
      </c>
      <c r="G874" s="21">
        <v>99.442999999999998</v>
      </c>
      <c r="H874" s="21">
        <v>0</v>
      </c>
      <c r="I874" s="21">
        <v>41.954999999999998</v>
      </c>
      <c r="J874" s="21">
        <v>2262.17895</v>
      </c>
      <c r="K874" s="21">
        <v>152.50799000000001</v>
      </c>
      <c r="L874" s="21">
        <v>0</v>
      </c>
      <c r="M874" s="21">
        <v>0.13300000000000001</v>
      </c>
      <c r="N874" s="21">
        <v>19.268989999999999</v>
      </c>
      <c r="O874" s="21">
        <v>0.74</v>
      </c>
      <c r="P874" s="21">
        <v>0</v>
      </c>
      <c r="Q874" s="21">
        <v>0</v>
      </c>
      <c r="R874" s="21">
        <v>7.0000000000000007E-2</v>
      </c>
      <c r="S874" s="21">
        <v>7.0000000000000007E-2</v>
      </c>
      <c r="T874" s="21">
        <v>2.3449999999999999E-2</v>
      </c>
      <c r="U874" s="23" t="s">
        <v>44446</v>
      </c>
      <c r="V874" s="23" t="s">
        <v>44447</v>
      </c>
      <c r="W874" s="24" t="s">
        <v>44448</v>
      </c>
      <c r="X874"/>
      <c r="Y874"/>
      <c r="Z874"/>
      <c r="AA874"/>
      <c r="AB874"/>
    </row>
    <row r="875" spans="1:28" x14ac:dyDescent="0.25">
      <c r="A875" s="25" t="s">
        <v>40941</v>
      </c>
      <c r="B875" s="23" t="s">
        <v>40942</v>
      </c>
      <c r="C875" s="21">
        <v>2128.14</v>
      </c>
      <c r="D875" s="21">
        <v>822.66399999999999</v>
      </c>
      <c r="E875" s="21">
        <v>489.88900000000001</v>
      </c>
      <c r="F875" s="21">
        <v>2.95</v>
      </c>
      <c r="G875" s="21">
        <v>492.565</v>
      </c>
      <c r="H875" s="21">
        <v>345.96899000000002</v>
      </c>
      <c r="I875" s="21">
        <v>1547.8299500000001</v>
      </c>
      <c r="J875" s="21">
        <v>882.87798999999995</v>
      </c>
      <c r="K875" s="21">
        <v>1589.42004</v>
      </c>
      <c r="L875" s="21">
        <v>892.70001000000002</v>
      </c>
      <c r="M875" s="21">
        <v>0</v>
      </c>
      <c r="N875" s="21">
        <v>905.62097000000006</v>
      </c>
      <c r="O875" s="21">
        <v>2.04</v>
      </c>
      <c r="P875" s="21">
        <v>53.056989999999999</v>
      </c>
      <c r="Q875" s="21">
        <v>1.1302300000000001</v>
      </c>
      <c r="R875" s="21">
        <v>1.75</v>
      </c>
      <c r="S875" s="21">
        <v>1.41</v>
      </c>
      <c r="T875" s="21">
        <v>0.85048999999999997</v>
      </c>
      <c r="U875" s="23" t="s">
        <v>44449</v>
      </c>
      <c r="V875" s="23" t="s">
        <v>44450</v>
      </c>
      <c r="W875" s="24" t="s">
        <v>44451</v>
      </c>
      <c r="X875"/>
      <c r="Y875"/>
      <c r="Z875"/>
      <c r="AA875"/>
      <c r="AB875"/>
    </row>
    <row r="876" spans="1:28" x14ac:dyDescent="0.25">
      <c r="A876" s="25" t="s">
        <v>40943</v>
      </c>
      <c r="B876" s="23" t="s">
        <v>40944</v>
      </c>
      <c r="C876" s="21">
        <v>2565.39</v>
      </c>
      <c r="D876" s="21">
        <v>172</v>
      </c>
      <c r="E876" s="21">
        <v>124</v>
      </c>
      <c r="F876" s="21">
        <v>0.7</v>
      </c>
      <c r="G876" s="21">
        <v>5</v>
      </c>
      <c r="H876" s="21">
        <v>0</v>
      </c>
      <c r="I876" s="21">
        <v>651</v>
      </c>
      <c r="J876" s="21">
        <v>364</v>
      </c>
      <c r="K876" s="21">
        <v>330</v>
      </c>
      <c r="L876" s="21">
        <v>592</v>
      </c>
      <c r="M876" s="21">
        <v>0</v>
      </c>
      <c r="N876" s="21">
        <v>61</v>
      </c>
      <c r="O876" s="21">
        <v>1.02</v>
      </c>
      <c r="P876" s="21">
        <v>87.629990000000006</v>
      </c>
      <c r="Q876" s="21">
        <v>7.0843299999999996</v>
      </c>
      <c r="R876" s="21">
        <v>0.96</v>
      </c>
      <c r="S876" s="21">
        <v>0.91</v>
      </c>
      <c r="T876" s="21">
        <v>0.89285000000000003</v>
      </c>
      <c r="U876" s="23" t="s">
        <v>44452</v>
      </c>
      <c r="V876" s="23" t="s">
        <v>44453</v>
      </c>
      <c r="W876" s="24" t="s">
        <v>44454</v>
      </c>
      <c r="X876"/>
      <c r="Y876"/>
      <c r="Z876"/>
      <c r="AA876"/>
      <c r="AB876"/>
    </row>
    <row r="877" spans="1:28" x14ac:dyDescent="0.25">
      <c r="A877" s="25" t="s">
        <v>1316</v>
      </c>
      <c r="B877" s="23" t="s">
        <v>1317</v>
      </c>
      <c r="C877" s="21">
        <v>6385</v>
      </c>
      <c r="D877" s="21">
        <v>584.79998000000001</v>
      </c>
      <c r="E877" s="21">
        <v>207.6</v>
      </c>
      <c r="F877" s="21">
        <v>1.75</v>
      </c>
      <c r="G877" s="21">
        <v>1091.8000400000001</v>
      </c>
      <c r="H877" s="21">
        <v>1039.6999499999999</v>
      </c>
      <c r="I877" s="21">
        <v>716</v>
      </c>
      <c r="J877" s="21">
        <v>4174.2997999999998</v>
      </c>
      <c r="K877" s="21">
        <v>4988.7001899999996</v>
      </c>
      <c r="L877" s="21">
        <v>1000.70001</v>
      </c>
      <c r="M877" s="21">
        <v>0</v>
      </c>
      <c r="N877" s="21">
        <v>3276.6999500000002</v>
      </c>
      <c r="O877" s="21">
        <v>7.34</v>
      </c>
      <c r="P877" s="21">
        <v>24.683</v>
      </c>
      <c r="Q877" s="21">
        <v>0.32772000000000001</v>
      </c>
      <c r="R877" s="21">
        <v>1.2</v>
      </c>
      <c r="S877" s="21">
        <v>0.95</v>
      </c>
      <c r="T877" s="21">
        <v>0.68447000000000002</v>
      </c>
      <c r="U877" s="23" t="s">
        <v>44455</v>
      </c>
      <c r="V877" s="23" t="s">
        <v>44456</v>
      </c>
      <c r="W877" s="24" t="s">
        <v>44457</v>
      </c>
      <c r="X877"/>
      <c r="Y877"/>
      <c r="Z877"/>
      <c r="AA877"/>
      <c r="AB877"/>
    </row>
    <row r="878" spans="1:28" x14ac:dyDescent="0.25">
      <c r="A878" s="25" t="s">
        <v>1318</v>
      </c>
      <c r="B878" s="23" t="s">
        <v>1319</v>
      </c>
      <c r="C878" s="21">
        <v>55960.93</v>
      </c>
      <c r="D878" s="21">
        <v>1305.5</v>
      </c>
      <c r="E878" s="21">
        <v>973.5</v>
      </c>
      <c r="F878" s="21">
        <v>1.1499999999999999</v>
      </c>
      <c r="G878" s="21">
        <v>1261.6999499999999</v>
      </c>
      <c r="H878" s="21">
        <v>264.60000000000002</v>
      </c>
      <c r="I878" s="21">
        <v>184</v>
      </c>
      <c r="J878" s="21">
        <v>3078.3998999999999</v>
      </c>
      <c r="K878" s="21">
        <v>3810.3998999999999</v>
      </c>
      <c r="L878" s="21">
        <v>990.40002000000004</v>
      </c>
      <c r="M878" s="21">
        <v>0</v>
      </c>
      <c r="N878" s="21">
        <v>-281.60001</v>
      </c>
      <c r="O878" s="21">
        <v>0.01</v>
      </c>
      <c r="P878" s="21">
        <v>98.862989999999996</v>
      </c>
      <c r="Q878" s="21">
        <v>86.921049999999994</v>
      </c>
      <c r="R878" s="21">
        <v>1.34</v>
      </c>
      <c r="S878" s="21">
        <v>1.1499999999999999</v>
      </c>
      <c r="T878" s="21">
        <v>0.74197000000000002</v>
      </c>
      <c r="U878" s="23" t="s">
        <v>44458</v>
      </c>
      <c r="V878" s="23" t="s">
        <v>44459</v>
      </c>
      <c r="W878" s="24" t="s">
        <v>44460</v>
      </c>
      <c r="X878"/>
      <c r="Y878"/>
      <c r="Z878"/>
      <c r="AA878"/>
      <c r="AB878"/>
    </row>
    <row r="879" spans="1:28" x14ac:dyDescent="0.25">
      <c r="A879" s="25" t="s">
        <v>1320</v>
      </c>
      <c r="B879" s="23" t="s">
        <v>1321</v>
      </c>
      <c r="C879" s="21">
        <v>20778.57</v>
      </c>
      <c r="D879" s="21">
        <v>3469.09204</v>
      </c>
      <c r="E879" s="21">
        <v>2234.5258699999999</v>
      </c>
      <c r="F879" s="21">
        <v>0.44</v>
      </c>
      <c r="G879" s="21">
        <v>1799.15905</v>
      </c>
      <c r="H879" s="21">
        <v>508.44099999999997</v>
      </c>
      <c r="I879" s="21">
        <v>10778.030269999999</v>
      </c>
      <c r="J879" s="21">
        <v>5089.7958900000003</v>
      </c>
      <c r="K879" s="21">
        <v>3283.7150799999999</v>
      </c>
      <c r="L879" s="21">
        <v>20204.582030000001</v>
      </c>
      <c r="M879" s="21">
        <v>1248.4119800000001</v>
      </c>
      <c r="N879" s="21">
        <v>16321.6582</v>
      </c>
      <c r="O879" s="21">
        <v>32.75</v>
      </c>
      <c r="P879" s="21">
        <v>53.734999999999999</v>
      </c>
      <c r="Q879" s="21">
        <v>1.2493000000000001</v>
      </c>
      <c r="R879" s="21">
        <v>0.68</v>
      </c>
      <c r="S879" s="21">
        <v>0.55000000000000004</v>
      </c>
      <c r="T879" s="21">
        <v>0.19177</v>
      </c>
      <c r="U879" s="23" t="s">
        <v>44461</v>
      </c>
      <c r="V879" s="23" t="s">
        <v>44462</v>
      </c>
      <c r="W879" s="24" t="s">
        <v>44463</v>
      </c>
      <c r="X879"/>
      <c r="Y879"/>
      <c r="Z879"/>
      <c r="AA879"/>
      <c r="AB879"/>
    </row>
    <row r="880" spans="1:28" x14ac:dyDescent="0.25">
      <c r="A880" s="25" t="s">
        <v>1322</v>
      </c>
      <c r="B880" s="23" t="s">
        <v>1323</v>
      </c>
      <c r="C880" s="21">
        <v>23648.959999999999</v>
      </c>
      <c r="D880" s="21">
        <v>1437.40002</v>
      </c>
      <c r="E880" s="21">
        <v>971.79998000000001</v>
      </c>
      <c r="F880" s="21">
        <v>1.1299999999999999</v>
      </c>
      <c r="G880" s="21">
        <v>958.5</v>
      </c>
      <c r="H880" s="21">
        <v>536.70001000000002</v>
      </c>
      <c r="I880" s="21">
        <v>12535.900390000001</v>
      </c>
      <c r="J880" s="21">
        <v>2727.1000899999999</v>
      </c>
      <c r="K880" s="21">
        <v>2477</v>
      </c>
      <c r="L880" s="21">
        <v>2251.6000899999999</v>
      </c>
      <c r="M880" s="21">
        <v>0</v>
      </c>
      <c r="N880" s="21">
        <v>9688.5995999999996</v>
      </c>
      <c r="O880" s="21">
        <v>27.93</v>
      </c>
      <c r="P880" s="21">
        <v>17.497990000000001</v>
      </c>
      <c r="Q880" s="21">
        <v>0.21209</v>
      </c>
      <c r="R880" s="21">
        <v>0.93</v>
      </c>
      <c r="S880" s="21">
        <v>0.71</v>
      </c>
      <c r="T880" s="21">
        <v>0.36001</v>
      </c>
      <c r="U880" s="23" t="s">
        <v>44464</v>
      </c>
      <c r="V880" s="23" t="s">
        <v>44465</v>
      </c>
      <c r="W880" s="24" t="s">
        <v>44466</v>
      </c>
      <c r="X880"/>
      <c r="Y880"/>
      <c r="Z880"/>
      <c r="AA880"/>
      <c r="AB880"/>
    </row>
    <row r="881" spans="1:28" x14ac:dyDescent="0.25">
      <c r="A881" s="25" t="s">
        <v>40945</v>
      </c>
      <c r="B881" s="23" t="s">
        <v>40946</v>
      </c>
      <c r="C881" s="21">
        <v>13796.55</v>
      </c>
      <c r="D881" s="21">
        <v>2974.6201099999998</v>
      </c>
      <c r="E881" s="21">
        <v>980.53099999999995</v>
      </c>
      <c r="F881" s="21">
        <v>0.62</v>
      </c>
      <c r="G881" s="21">
        <v>163.14599000000001</v>
      </c>
      <c r="H881" s="21">
        <v>4299.7060499999998</v>
      </c>
      <c r="I881" s="21">
        <v>2232.9829100000002</v>
      </c>
      <c r="J881" s="21">
        <v>7585.0688399999999</v>
      </c>
      <c r="K881" s="21">
        <v>18175.960930000001</v>
      </c>
      <c r="L881" s="21">
        <v>0</v>
      </c>
      <c r="M881" s="21">
        <v>0</v>
      </c>
      <c r="N881" s="21">
        <v>16919.070309999999</v>
      </c>
      <c r="O881" s="21">
        <v>9.68</v>
      </c>
      <c r="R881" s="21">
        <v>2.36</v>
      </c>
      <c r="U881" s="23" t="s">
        <v>44467</v>
      </c>
      <c r="V881" s="23" t="s">
        <v>44467</v>
      </c>
      <c r="W881" s="24" t="s">
        <v>44468</v>
      </c>
      <c r="X881"/>
      <c r="Y881"/>
      <c r="Z881"/>
      <c r="AA881"/>
      <c r="AB881"/>
    </row>
    <row r="882" spans="1:28" x14ac:dyDescent="0.25">
      <c r="A882" s="25" t="s">
        <v>40947</v>
      </c>
      <c r="B882" s="23" t="s">
        <v>40948</v>
      </c>
      <c r="C882" s="21">
        <v>26050.94</v>
      </c>
      <c r="D882" s="21">
        <v>3522.2719699999998</v>
      </c>
      <c r="E882" s="21">
        <v>2338.5810499999998</v>
      </c>
      <c r="F882" s="21">
        <v>0.43</v>
      </c>
      <c r="G882" s="21">
        <v>5327.8417900000004</v>
      </c>
      <c r="H882" s="21">
        <v>4489.7558499999996</v>
      </c>
      <c r="I882" s="21">
        <v>8692.5761700000003</v>
      </c>
      <c r="J882" s="21">
        <v>8718.2177699999993</v>
      </c>
      <c r="K882" s="21">
        <v>15350.089840000001</v>
      </c>
      <c r="L882" s="21">
        <v>2199.1989699999999</v>
      </c>
      <c r="M882" s="21">
        <v>0</v>
      </c>
      <c r="N882" s="21">
        <v>22471.970700000002</v>
      </c>
      <c r="O882" s="21">
        <v>48.17</v>
      </c>
      <c r="P882" s="21">
        <v>10.118</v>
      </c>
      <c r="Q882" s="21">
        <v>0.11255999999999999</v>
      </c>
      <c r="R882" s="21">
        <v>1.89</v>
      </c>
      <c r="U882" s="23" t="s">
        <v>44469</v>
      </c>
      <c r="V882" s="23" t="s">
        <v>44469</v>
      </c>
      <c r="W882" s="24" t="s">
        <v>44470</v>
      </c>
      <c r="X882"/>
      <c r="Y882"/>
      <c r="Z882"/>
      <c r="AA882"/>
      <c r="AB882"/>
    </row>
    <row r="883" spans="1:28" x14ac:dyDescent="0.25">
      <c r="A883" s="25" t="s">
        <v>1324</v>
      </c>
      <c r="B883" s="23" t="s">
        <v>1325</v>
      </c>
      <c r="C883" s="21">
        <v>3513.4</v>
      </c>
      <c r="D883" s="21">
        <v>490.42498000000001</v>
      </c>
      <c r="E883" s="21">
        <v>343.44900000000001</v>
      </c>
      <c r="F883" s="21">
        <v>1.53</v>
      </c>
      <c r="G883" s="21">
        <v>607.36499000000003</v>
      </c>
      <c r="H883" s="21">
        <v>491.78100000000001</v>
      </c>
      <c r="I883" s="21">
        <v>2094.7189899999998</v>
      </c>
      <c r="J883" s="21">
        <v>705.73199</v>
      </c>
      <c r="K883" s="21">
        <v>1299.375</v>
      </c>
      <c r="L883" s="21">
        <v>1736.2559799999999</v>
      </c>
      <c r="M883" s="21">
        <v>0</v>
      </c>
      <c r="N883" s="21">
        <v>1610.79394</v>
      </c>
      <c r="O883" s="21">
        <v>30.36</v>
      </c>
      <c r="P883" s="21">
        <v>53.033999999999999</v>
      </c>
      <c r="Q883" s="21">
        <v>1.12921</v>
      </c>
      <c r="R883" s="21">
        <v>2.08</v>
      </c>
      <c r="S883" s="21">
        <v>1.1399999999999999</v>
      </c>
      <c r="T883" s="21">
        <v>0.28371000000000002</v>
      </c>
      <c r="U883" s="23" t="s">
        <v>44471</v>
      </c>
      <c r="V883" s="23" t="s">
        <v>44472</v>
      </c>
      <c r="W883" s="24" t="s">
        <v>44473</v>
      </c>
      <c r="X883"/>
      <c r="Y883"/>
      <c r="Z883"/>
      <c r="AA883"/>
      <c r="AB883"/>
    </row>
    <row r="884" spans="1:28" x14ac:dyDescent="0.25">
      <c r="A884" s="25" t="s">
        <v>40949</v>
      </c>
      <c r="B884" s="23" t="s">
        <v>40950</v>
      </c>
      <c r="C884" s="21">
        <v>2002.94</v>
      </c>
      <c r="D884" s="21">
        <v>430.13900000000001</v>
      </c>
      <c r="E884" s="21">
        <v>386.39001000000002</v>
      </c>
      <c r="F884" s="21">
        <v>0.76</v>
      </c>
      <c r="G884" s="21">
        <v>20101.759760000001</v>
      </c>
      <c r="H884" s="21">
        <v>7.2639899999999997</v>
      </c>
      <c r="I884" s="21">
        <v>560.82397000000003</v>
      </c>
      <c r="J884" s="21">
        <v>22280.929680000001</v>
      </c>
      <c r="K884" s="21">
        <v>20790.949209999999</v>
      </c>
      <c r="L884" s="21">
        <v>1250</v>
      </c>
      <c r="M884" s="21">
        <v>192.87799999999999</v>
      </c>
      <c r="N884" s="21">
        <v>2386.8789000000002</v>
      </c>
      <c r="O884" s="21">
        <v>14.6</v>
      </c>
      <c r="P884" s="21">
        <v>22.193000000000001</v>
      </c>
      <c r="Q884" s="21">
        <v>0.30789</v>
      </c>
      <c r="R884" s="21">
        <v>0.91</v>
      </c>
      <c r="S884" s="21">
        <v>0.93</v>
      </c>
      <c r="T884" s="21">
        <v>3.0599999999999999E-2</v>
      </c>
      <c r="U884" s="23" t="s">
        <v>44474</v>
      </c>
      <c r="V884" s="23" t="s">
        <v>44475</v>
      </c>
      <c r="W884" s="24" t="s">
        <v>44476</v>
      </c>
      <c r="X884"/>
      <c r="Y884"/>
      <c r="Z884"/>
      <c r="AA884"/>
      <c r="AB884"/>
    </row>
    <row r="885" spans="1:28" x14ac:dyDescent="0.25">
      <c r="A885" s="25" t="s">
        <v>40951</v>
      </c>
      <c r="B885" s="23" t="s">
        <v>40952</v>
      </c>
      <c r="C885" s="21">
        <v>2233.27</v>
      </c>
      <c r="D885" s="21">
        <v>676.87097000000006</v>
      </c>
      <c r="E885" s="21">
        <v>523.59698000000003</v>
      </c>
      <c r="F885" s="21">
        <v>1.45</v>
      </c>
      <c r="G885" s="21">
        <v>70.926000000000002</v>
      </c>
      <c r="H885" s="21">
        <v>45.296999999999997</v>
      </c>
      <c r="I885" s="21">
        <v>312.15600000000001</v>
      </c>
      <c r="J885" s="21">
        <v>396.97197999999997</v>
      </c>
      <c r="K885" s="21">
        <v>243.75899999999999</v>
      </c>
      <c r="L885" s="21">
        <v>2268.1550200000001</v>
      </c>
      <c r="M885" s="21">
        <v>0</v>
      </c>
      <c r="N885" s="21">
        <v>-591.60199</v>
      </c>
      <c r="O885" s="21">
        <v>-15.45</v>
      </c>
      <c r="Q885" s="21">
        <v>-3.07382</v>
      </c>
      <c r="R885" s="21">
        <v>0.45</v>
      </c>
      <c r="S885" s="21">
        <v>0.5</v>
      </c>
      <c r="T885" s="21">
        <v>0.32127</v>
      </c>
      <c r="U885" s="23" t="s">
        <v>44477</v>
      </c>
      <c r="V885" s="23" t="s">
        <v>44478</v>
      </c>
      <c r="W885" s="24" t="s">
        <v>44479</v>
      </c>
      <c r="X885"/>
      <c r="Y885"/>
      <c r="Z885"/>
      <c r="AA885"/>
      <c r="AB885"/>
    </row>
    <row r="886" spans="1:28" x14ac:dyDescent="0.25">
      <c r="A886" s="25" t="s">
        <v>40953</v>
      </c>
      <c r="B886" s="23" t="s">
        <v>40954</v>
      </c>
      <c r="C886" s="21">
        <v>5056.82</v>
      </c>
      <c r="D886" s="21">
        <v>531.21301000000005</v>
      </c>
      <c r="E886" s="21">
        <v>429.46600000000001</v>
      </c>
      <c r="F886" s="21">
        <v>1.04</v>
      </c>
      <c r="G886" s="21">
        <v>553.69096999999999</v>
      </c>
      <c r="H886" s="21">
        <v>599.83196999999996</v>
      </c>
      <c r="I886" s="21">
        <v>418.81698</v>
      </c>
      <c r="J886" s="21">
        <v>535.94395999999995</v>
      </c>
      <c r="K886" s="21">
        <v>1326.2550000000001</v>
      </c>
      <c r="L886" s="21">
        <v>16.562989999999999</v>
      </c>
      <c r="M886" s="21">
        <v>0</v>
      </c>
      <c r="N886" s="21">
        <v>2077.5239200000001</v>
      </c>
      <c r="U886" s="23" t="s">
        <v>44480</v>
      </c>
      <c r="V886" s="23" t="s">
        <v>44481</v>
      </c>
      <c r="W886" s="24" t="s">
        <v>44482</v>
      </c>
      <c r="X886"/>
      <c r="Y886"/>
      <c r="Z886"/>
      <c r="AA886"/>
      <c r="AB886"/>
    </row>
    <row r="887" spans="1:28" x14ac:dyDescent="0.25">
      <c r="A887" s="25" t="s">
        <v>1326</v>
      </c>
      <c r="B887" s="23" t="s">
        <v>1327</v>
      </c>
      <c r="C887" s="21">
        <v>5882.84</v>
      </c>
      <c r="D887" s="21">
        <v>437.52098999999998</v>
      </c>
      <c r="E887" s="21">
        <v>430.50799000000001</v>
      </c>
      <c r="F887" s="21">
        <v>0.79</v>
      </c>
      <c r="G887" s="21">
        <v>4679.2319299999999</v>
      </c>
      <c r="H887" s="21">
        <v>0</v>
      </c>
      <c r="I887" s="21">
        <v>0</v>
      </c>
      <c r="J887" s="21">
        <v>9424.5595699999994</v>
      </c>
      <c r="K887" s="21">
        <v>11929.030269999999</v>
      </c>
      <c r="L887" s="21">
        <v>0</v>
      </c>
      <c r="M887" s="21">
        <v>0</v>
      </c>
      <c r="N887" s="21">
        <v>2674.0729900000001</v>
      </c>
      <c r="O887" s="21">
        <v>18.82</v>
      </c>
      <c r="P887" s="21">
        <v>0</v>
      </c>
      <c r="Q887" s="21">
        <v>0</v>
      </c>
      <c r="R887" s="21">
        <v>1.25</v>
      </c>
      <c r="S887" s="21">
        <v>1.27</v>
      </c>
      <c r="T887" s="21">
        <v>0.76924000000000003</v>
      </c>
      <c r="U887" s="23" t="s">
        <v>44483</v>
      </c>
      <c r="V887" s="23" t="s">
        <v>44484</v>
      </c>
      <c r="W887" s="24" t="s">
        <v>44485</v>
      </c>
      <c r="X887"/>
      <c r="Y887"/>
      <c r="Z887"/>
      <c r="AA887"/>
      <c r="AB887"/>
    </row>
    <row r="888" spans="1:28" x14ac:dyDescent="0.25">
      <c r="A888" s="25" t="s">
        <v>1328</v>
      </c>
      <c r="B888" s="23" t="s">
        <v>1329</v>
      </c>
      <c r="C888" s="21">
        <v>15338.72</v>
      </c>
      <c r="D888" s="21">
        <v>3926</v>
      </c>
      <c r="E888" s="21">
        <v>2882</v>
      </c>
      <c r="F888" s="21">
        <v>1.08</v>
      </c>
      <c r="G888" s="21">
        <v>837</v>
      </c>
      <c r="H888" s="21">
        <v>0</v>
      </c>
      <c r="I888" s="21">
        <v>33595</v>
      </c>
      <c r="J888" s="21">
        <v>5410</v>
      </c>
      <c r="K888" s="21">
        <v>3851</v>
      </c>
      <c r="L888" s="21">
        <v>14953</v>
      </c>
      <c r="M888" s="21">
        <v>0</v>
      </c>
      <c r="N888" s="21">
        <v>19126</v>
      </c>
      <c r="O888" s="21">
        <v>81.44</v>
      </c>
      <c r="P888" s="21">
        <v>45.119990000000001</v>
      </c>
      <c r="Q888" s="21">
        <v>0.82215000000000005</v>
      </c>
      <c r="R888" s="21">
        <v>0.79</v>
      </c>
      <c r="S888" s="21">
        <v>0.71</v>
      </c>
      <c r="T888" s="21">
        <v>0.55710999999999999</v>
      </c>
      <c r="U888" s="23" t="s">
        <v>42691</v>
      </c>
      <c r="V888" s="23" t="s">
        <v>44486</v>
      </c>
      <c r="W888" s="24" t="s">
        <v>42826</v>
      </c>
      <c r="X888"/>
      <c r="Y888"/>
      <c r="Z888"/>
      <c r="AA888"/>
      <c r="AB888"/>
    </row>
    <row r="889" spans="1:28" x14ac:dyDescent="0.25">
      <c r="A889" s="25" t="s">
        <v>1328</v>
      </c>
      <c r="B889" s="23" t="s">
        <v>40955</v>
      </c>
      <c r="C889" s="21">
        <v>14825.4</v>
      </c>
      <c r="D889" s="21">
        <v>3926</v>
      </c>
      <c r="E889" s="21">
        <v>2882</v>
      </c>
      <c r="F889" s="21">
        <v>1.05</v>
      </c>
      <c r="G889" s="21">
        <v>837</v>
      </c>
      <c r="H889" s="21">
        <v>0</v>
      </c>
      <c r="I889" s="21">
        <v>33595</v>
      </c>
      <c r="J889" s="21">
        <v>5410</v>
      </c>
      <c r="K889" s="21">
        <v>3851</v>
      </c>
      <c r="L889" s="21">
        <v>14953</v>
      </c>
      <c r="M889" s="21">
        <v>0</v>
      </c>
      <c r="N889" s="21">
        <v>19126</v>
      </c>
      <c r="O889" s="21">
        <v>81.44</v>
      </c>
      <c r="P889" s="21">
        <v>45.119990000000001</v>
      </c>
      <c r="Q889" s="21">
        <v>0.82215000000000005</v>
      </c>
      <c r="R889" s="21">
        <v>0.79</v>
      </c>
      <c r="S889" s="21">
        <v>0.71</v>
      </c>
      <c r="T889" s="21">
        <v>0.55710999999999999</v>
      </c>
      <c r="U889" s="23" t="s">
        <v>42691</v>
      </c>
      <c r="V889" s="23" t="s">
        <v>44486</v>
      </c>
      <c r="W889" s="24" t="s">
        <v>42826</v>
      </c>
      <c r="X889"/>
      <c r="Y889"/>
      <c r="Z889"/>
      <c r="AA889"/>
      <c r="AB889"/>
    </row>
    <row r="890" spans="1:28" x14ac:dyDescent="0.25">
      <c r="A890" s="25" t="s">
        <v>1328</v>
      </c>
      <c r="B890" s="23" t="s">
        <v>1330</v>
      </c>
      <c r="C890" s="21">
        <v>17096.669999999998</v>
      </c>
      <c r="D890" s="21">
        <v>3926</v>
      </c>
      <c r="E890" s="21">
        <v>2882</v>
      </c>
      <c r="F890" s="21">
        <v>1.08</v>
      </c>
      <c r="G890" s="21">
        <v>837</v>
      </c>
      <c r="H890" s="21">
        <v>0</v>
      </c>
      <c r="I890" s="21">
        <v>33595</v>
      </c>
      <c r="J890" s="21">
        <v>5410</v>
      </c>
      <c r="K890" s="21">
        <v>3851</v>
      </c>
      <c r="L890" s="21">
        <v>14953</v>
      </c>
      <c r="M890" s="21">
        <v>0</v>
      </c>
      <c r="N890" s="21">
        <v>19126</v>
      </c>
      <c r="O890" s="21">
        <v>81.44</v>
      </c>
      <c r="P890" s="21">
        <v>45.119990000000001</v>
      </c>
      <c r="Q890" s="21">
        <v>0.82215000000000005</v>
      </c>
      <c r="R890" s="21">
        <v>0.79</v>
      </c>
      <c r="S890" s="21">
        <v>0.71</v>
      </c>
      <c r="T890" s="21">
        <v>0.55710999999999999</v>
      </c>
      <c r="U890" s="23" t="s">
        <v>42691</v>
      </c>
      <c r="V890" s="23" t="s">
        <v>44486</v>
      </c>
      <c r="W890" s="24" t="s">
        <v>42826</v>
      </c>
      <c r="X890"/>
      <c r="Y890"/>
      <c r="Z890"/>
      <c r="AA890"/>
      <c r="AB890"/>
    </row>
    <row r="891" spans="1:28" x14ac:dyDescent="0.25">
      <c r="A891" s="25" t="s">
        <v>40956</v>
      </c>
      <c r="B891" s="23" t="s">
        <v>40957</v>
      </c>
      <c r="C891" s="21">
        <v>2558.2199999999998</v>
      </c>
      <c r="D891" s="21">
        <v>313.36198999999999</v>
      </c>
      <c r="E891" s="21">
        <v>265.97600999999997</v>
      </c>
      <c r="F891" s="21">
        <v>1.1299999999999999</v>
      </c>
      <c r="G891" s="21">
        <v>221.02798999999999</v>
      </c>
      <c r="H891" s="21">
        <v>0</v>
      </c>
      <c r="I891" s="21">
        <v>460.98498000000001</v>
      </c>
      <c r="J891" s="21">
        <v>169.39798999999999</v>
      </c>
      <c r="K891" s="21">
        <v>304.315</v>
      </c>
      <c r="L891" s="21">
        <v>122.43199</v>
      </c>
      <c r="M891" s="21">
        <v>0</v>
      </c>
      <c r="N891" s="21">
        <v>707.24401</v>
      </c>
      <c r="O891" s="21">
        <v>26.27</v>
      </c>
      <c r="P891" s="21">
        <v>19.774989999999999</v>
      </c>
      <c r="Q891" s="21">
        <v>0.2465</v>
      </c>
      <c r="R891" s="21">
        <v>1.56</v>
      </c>
      <c r="S891" s="21">
        <v>1.8</v>
      </c>
      <c r="T891" s="21">
        <v>0.49165999999999999</v>
      </c>
      <c r="U891" s="23" t="s">
        <v>44487</v>
      </c>
      <c r="V891" s="23" t="s">
        <v>44488</v>
      </c>
      <c r="W891" s="24" t="s">
        <v>44489</v>
      </c>
      <c r="X891"/>
      <c r="Y891"/>
      <c r="Z891"/>
      <c r="AA891"/>
      <c r="AB891"/>
    </row>
    <row r="892" spans="1:28" x14ac:dyDescent="0.25">
      <c r="A892" s="25" t="s">
        <v>90</v>
      </c>
      <c r="B892" s="23" t="s">
        <v>1331</v>
      </c>
      <c r="C892" s="21">
        <v>5131.5200000000004</v>
      </c>
      <c r="F892" s="21">
        <v>0.44</v>
      </c>
      <c r="U892" s="23" t="s">
        <v>90</v>
      </c>
      <c r="V892" s="23" t="s">
        <v>90</v>
      </c>
      <c r="W892" s="24" t="s">
        <v>90</v>
      </c>
      <c r="X892"/>
      <c r="Y892"/>
      <c r="Z892"/>
      <c r="AA892"/>
      <c r="AB892"/>
    </row>
    <row r="893" spans="1:28" x14ac:dyDescent="0.25">
      <c r="A893" s="25" t="s">
        <v>1332</v>
      </c>
      <c r="B893" s="23" t="s">
        <v>1333</v>
      </c>
      <c r="C893" s="21">
        <v>3780.91</v>
      </c>
      <c r="D893" s="21">
        <v>2245</v>
      </c>
      <c r="E893" s="21">
        <v>1091</v>
      </c>
      <c r="F893" s="21">
        <v>0.78</v>
      </c>
      <c r="G893" s="21">
        <v>468</v>
      </c>
      <c r="H893" s="21">
        <v>0</v>
      </c>
      <c r="I893" s="21">
        <v>3906</v>
      </c>
      <c r="J893" s="21">
        <v>2295</v>
      </c>
      <c r="K893" s="21">
        <v>2597</v>
      </c>
      <c r="L893" s="21">
        <v>9110</v>
      </c>
      <c r="M893" s="21">
        <v>0</v>
      </c>
      <c r="N893" s="21">
        <v>5134</v>
      </c>
      <c r="O893" s="21">
        <v>21.05</v>
      </c>
      <c r="P893" s="21">
        <v>65.584990000000005</v>
      </c>
      <c r="Q893" s="21">
        <v>1.90567</v>
      </c>
      <c r="R893" s="21">
        <v>1.1000000000000001</v>
      </c>
      <c r="S893" s="21">
        <v>1.1299999999999999</v>
      </c>
      <c r="T893" s="21">
        <v>0.92766000000000004</v>
      </c>
      <c r="U893" s="23" t="s">
        <v>44490</v>
      </c>
      <c r="V893" s="23" t="s">
        <v>44491</v>
      </c>
      <c r="W893" s="24" t="s">
        <v>44492</v>
      </c>
      <c r="X893"/>
      <c r="Y893"/>
      <c r="Z893"/>
      <c r="AA893"/>
      <c r="AB893"/>
    </row>
    <row r="894" spans="1:28" x14ac:dyDescent="0.25">
      <c r="A894" s="25" t="s">
        <v>1335</v>
      </c>
      <c r="B894" s="23" t="s">
        <v>1336</v>
      </c>
      <c r="C894" s="21">
        <v>6877.92</v>
      </c>
      <c r="D894" s="21">
        <v>597.12798999999995</v>
      </c>
      <c r="E894" s="21">
        <v>465.23599000000002</v>
      </c>
      <c r="F894" s="21">
        <v>1.22</v>
      </c>
      <c r="G894" s="21">
        <v>994.755</v>
      </c>
      <c r="H894" s="21">
        <v>0</v>
      </c>
      <c r="I894" s="21">
        <v>1773.91101</v>
      </c>
      <c r="J894" s="21">
        <v>1103.32104</v>
      </c>
      <c r="K894" s="21">
        <v>1779.4919400000001</v>
      </c>
      <c r="L894" s="21">
        <v>1249.1529499999999</v>
      </c>
      <c r="M894" s="21">
        <v>0</v>
      </c>
      <c r="N894" s="21">
        <v>1826.15795</v>
      </c>
      <c r="O894" s="21">
        <v>10.48</v>
      </c>
      <c r="P894" s="21">
        <v>39.229990000000001</v>
      </c>
      <c r="Q894" s="21">
        <v>0.64554999999999996</v>
      </c>
      <c r="R894" s="21">
        <v>1.84</v>
      </c>
      <c r="S894" s="21">
        <v>1.61</v>
      </c>
      <c r="T894" s="21">
        <v>0.71123999999999998</v>
      </c>
      <c r="U894" s="23" t="s">
        <v>44493</v>
      </c>
      <c r="V894" s="23" t="s">
        <v>44494</v>
      </c>
      <c r="W894" s="24" t="s">
        <v>44495</v>
      </c>
      <c r="X894"/>
      <c r="Y894"/>
      <c r="Z894"/>
      <c r="AA894"/>
      <c r="AB894"/>
    </row>
    <row r="895" spans="1:28" x14ac:dyDescent="0.25">
      <c r="A895" s="25" t="s">
        <v>1337</v>
      </c>
      <c r="B895" s="23" t="s">
        <v>1337</v>
      </c>
      <c r="C895" s="21">
        <v>4273.42</v>
      </c>
      <c r="D895" s="21">
        <v>762.40002000000004</v>
      </c>
      <c r="E895" s="21">
        <v>391.1</v>
      </c>
      <c r="F895" s="21">
        <v>1.04</v>
      </c>
      <c r="G895" s="21">
        <v>162</v>
      </c>
      <c r="H895" s="21">
        <v>0</v>
      </c>
      <c r="I895" s="21">
        <v>117.19999</v>
      </c>
      <c r="J895" s="21">
        <v>202.19999000000001</v>
      </c>
      <c r="K895" s="21">
        <v>614.5</v>
      </c>
      <c r="L895" s="21">
        <v>6448.7997999999998</v>
      </c>
      <c r="M895" s="21">
        <v>0</v>
      </c>
      <c r="N895" s="21">
        <v>2029.59997</v>
      </c>
      <c r="O895" s="21">
        <v>59.53</v>
      </c>
      <c r="P895" s="21">
        <v>75.225989999999996</v>
      </c>
      <c r="Q895" s="21">
        <v>3.0364900000000001</v>
      </c>
      <c r="R895" s="21">
        <v>2.0499999999999998</v>
      </c>
      <c r="S895" s="21">
        <v>3.04</v>
      </c>
      <c r="T895" s="21">
        <v>2.2378800000000001</v>
      </c>
      <c r="U895" s="23" t="s">
        <v>44496</v>
      </c>
      <c r="V895" s="23" t="s">
        <v>44497</v>
      </c>
      <c r="W895" s="24" t="s">
        <v>44498</v>
      </c>
      <c r="X895"/>
      <c r="Y895"/>
      <c r="Z895"/>
      <c r="AA895"/>
      <c r="AB895"/>
    </row>
    <row r="896" spans="1:28" x14ac:dyDescent="0.25">
      <c r="A896" s="25" t="s">
        <v>1338</v>
      </c>
      <c r="B896" s="23" t="s">
        <v>1339</v>
      </c>
      <c r="C896" s="21">
        <v>3547.85</v>
      </c>
      <c r="D896" s="21">
        <v>482.51900999999998</v>
      </c>
      <c r="E896" s="21">
        <v>397.01501000000002</v>
      </c>
      <c r="F896" s="21">
        <v>0.79</v>
      </c>
      <c r="G896" s="21">
        <v>15148.070309999999</v>
      </c>
      <c r="H896" s="21">
        <v>12.314</v>
      </c>
      <c r="I896" s="21">
        <v>1026.9940099999999</v>
      </c>
      <c r="J896" s="21">
        <v>21556.800780000001</v>
      </c>
      <c r="K896" s="21">
        <v>15562.37988</v>
      </c>
      <c r="L896" s="21">
        <v>2010.0749499999999</v>
      </c>
      <c r="M896" s="21">
        <v>0</v>
      </c>
      <c r="N896" s="21">
        <v>2843.3049299999998</v>
      </c>
      <c r="O896" s="21">
        <v>26.4</v>
      </c>
      <c r="P896" s="21">
        <v>15.673</v>
      </c>
      <c r="Q896" s="21">
        <v>0.18586</v>
      </c>
      <c r="R896" s="21">
        <v>0.7</v>
      </c>
      <c r="S896" s="21">
        <v>0.72</v>
      </c>
      <c r="T896" s="21">
        <v>1.864E-2</v>
      </c>
      <c r="U896" s="23" t="s">
        <v>44499</v>
      </c>
      <c r="V896" s="23" t="s">
        <v>44500</v>
      </c>
      <c r="W896" s="24" t="s">
        <v>44501</v>
      </c>
      <c r="X896"/>
      <c r="Y896"/>
      <c r="Z896"/>
      <c r="AA896"/>
      <c r="AB896"/>
    </row>
    <row r="897" spans="1:28" x14ac:dyDescent="0.25">
      <c r="A897" s="25" t="s">
        <v>40958</v>
      </c>
      <c r="B897" s="23" t="s">
        <v>40959</v>
      </c>
      <c r="C897" s="21">
        <v>2262.21</v>
      </c>
      <c r="D897" s="21">
        <v>242.82299</v>
      </c>
      <c r="E897" s="21">
        <v>242.81799000000001</v>
      </c>
      <c r="F897" s="21">
        <v>0.62</v>
      </c>
      <c r="G897" s="21">
        <v>20.794</v>
      </c>
      <c r="H897" s="21">
        <v>0</v>
      </c>
      <c r="I897" s="21">
        <v>0</v>
      </c>
      <c r="J897" s="21">
        <v>60.106990000000003</v>
      </c>
      <c r="K897" s="21">
        <v>194.5</v>
      </c>
      <c r="L897" s="21">
        <v>3076.3920800000001</v>
      </c>
      <c r="M897" s="21">
        <v>0</v>
      </c>
      <c r="N897" s="21">
        <v>2544.5</v>
      </c>
      <c r="O897" s="21">
        <v>14.66</v>
      </c>
      <c r="P897" s="21">
        <v>55.277990000000003</v>
      </c>
      <c r="Q897" s="21">
        <v>1.23604</v>
      </c>
      <c r="R897" s="21">
        <v>2.33</v>
      </c>
      <c r="S897" s="21">
        <v>3.24</v>
      </c>
      <c r="T897" s="21">
        <v>2.8899400000000002</v>
      </c>
      <c r="U897" s="23" t="s">
        <v>44502</v>
      </c>
      <c r="V897" s="23" t="s">
        <v>44503</v>
      </c>
      <c r="W897" s="24" t="s">
        <v>44504</v>
      </c>
      <c r="X897"/>
      <c r="Y897"/>
      <c r="Z897"/>
      <c r="AA897"/>
      <c r="AB897"/>
    </row>
    <row r="898" spans="1:28" x14ac:dyDescent="0.25">
      <c r="A898" s="25" t="s">
        <v>40960</v>
      </c>
      <c r="B898" s="23" t="s">
        <v>40961</v>
      </c>
      <c r="C898" s="21">
        <v>2288.23</v>
      </c>
      <c r="D898" s="21">
        <v>384.25601</v>
      </c>
      <c r="E898" s="21">
        <v>273.12297999999998</v>
      </c>
      <c r="F898" s="21">
        <v>1.08</v>
      </c>
      <c r="G898" s="21">
        <v>357.35298999999998</v>
      </c>
      <c r="H898" s="21">
        <v>198.26400000000001</v>
      </c>
      <c r="I898" s="21">
        <v>300.858</v>
      </c>
      <c r="J898" s="21">
        <v>527.43200000000002</v>
      </c>
      <c r="K898" s="21">
        <v>631.91601000000003</v>
      </c>
      <c r="L898" s="21">
        <v>1266.6970200000001</v>
      </c>
      <c r="M898" s="21">
        <v>0</v>
      </c>
      <c r="N898" s="21">
        <v>440.76400000000001</v>
      </c>
      <c r="O898" s="21">
        <v>3.02</v>
      </c>
      <c r="P898" s="21">
        <v>73.016990000000007</v>
      </c>
      <c r="Q898" s="21">
        <v>2.7059799999999998</v>
      </c>
      <c r="R898" s="21">
        <v>1.1200000000000001</v>
      </c>
      <c r="S898" s="21">
        <v>0.82</v>
      </c>
      <c r="T898" s="21">
        <v>0.14466000000000001</v>
      </c>
      <c r="U898" s="23" t="s">
        <v>44505</v>
      </c>
      <c r="V898" s="23" t="s">
        <v>44506</v>
      </c>
      <c r="W898" s="24" t="s">
        <v>44507</v>
      </c>
      <c r="X898"/>
      <c r="Y898"/>
      <c r="Z898"/>
      <c r="AA898"/>
      <c r="AB898"/>
    </row>
    <row r="899" spans="1:28" x14ac:dyDescent="0.25">
      <c r="A899" s="25" t="s">
        <v>1340</v>
      </c>
      <c r="B899" s="23" t="s">
        <v>1341</v>
      </c>
      <c r="C899" s="21">
        <v>3696.31</v>
      </c>
      <c r="D899" s="21">
        <v>-7</v>
      </c>
      <c r="E899" s="21">
        <v>-189</v>
      </c>
      <c r="F899" s="21">
        <v>0.27</v>
      </c>
      <c r="G899" s="21">
        <v>765</v>
      </c>
      <c r="H899" s="21">
        <v>0</v>
      </c>
      <c r="I899" s="21">
        <v>1824</v>
      </c>
      <c r="J899" s="21">
        <v>773</v>
      </c>
      <c r="K899" s="21">
        <v>1234</v>
      </c>
      <c r="L899" s="21">
        <v>1219</v>
      </c>
      <c r="M899" s="21">
        <v>0</v>
      </c>
      <c r="N899" s="21">
        <v>1371</v>
      </c>
      <c r="O899" s="21">
        <v>2.91</v>
      </c>
      <c r="P899" s="21">
        <v>49.981990000000003</v>
      </c>
      <c r="Q899" s="21">
        <v>0.99926000000000004</v>
      </c>
      <c r="R899" s="21">
        <v>1.64</v>
      </c>
      <c r="S899" s="21">
        <v>1.6</v>
      </c>
      <c r="T899" s="21">
        <v>0.60672000000000004</v>
      </c>
      <c r="U899" s="23" t="s">
        <v>44508</v>
      </c>
      <c r="V899" s="23" t="s">
        <v>44509</v>
      </c>
      <c r="W899" s="24" t="s">
        <v>42297</v>
      </c>
      <c r="X899"/>
      <c r="Y899"/>
      <c r="Z899"/>
      <c r="AA899"/>
      <c r="AB899"/>
    </row>
    <row r="900" spans="1:28" x14ac:dyDescent="0.25">
      <c r="A900" s="25" t="s">
        <v>1342</v>
      </c>
      <c r="B900" s="23" t="s">
        <v>1343</v>
      </c>
      <c r="C900" s="21">
        <v>57404.73</v>
      </c>
      <c r="D900" s="21">
        <v>5284</v>
      </c>
      <c r="E900" s="21">
        <v>4400</v>
      </c>
      <c r="F900" s="21">
        <v>0.84</v>
      </c>
      <c r="G900" s="21">
        <v>11803</v>
      </c>
      <c r="H900" s="21">
        <v>6322</v>
      </c>
      <c r="I900" s="21">
        <v>22158</v>
      </c>
      <c r="J900" s="21">
        <v>15341</v>
      </c>
      <c r="K900" s="21">
        <v>21063</v>
      </c>
      <c r="L900" s="21">
        <v>9243</v>
      </c>
      <c r="M900" s="21">
        <v>0</v>
      </c>
      <c r="N900" s="21">
        <v>18568</v>
      </c>
      <c r="O900" s="21">
        <v>69.569999999999993</v>
      </c>
      <c r="P900" s="21">
        <v>32.631</v>
      </c>
      <c r="Q900" s="21">
        <v>0.48436000000000001</v>
      </c>
      <c r="R900" s="21">
        <v>1.39</v>
      </c>
      <c r="S900" s="21">
        <v>0.96</v>
      </c>
      <c r="T900" s="21">
        <v>0.19151000000000001</v>
      </c>
      <c r="U900" s="23" t="s">
        <v>44510</v>
      </c>
      <c r="V900" s="23" t="s">
        <v>44511</v>
      </c>
      <c r="W900" s="24" t="s">
        <v>44512</v>
      </c>
      <c r="X900"/>
      <c r="Y900"/>
      <c r="Z900"/>
      <c r="AA900"/>
      <c r="AB900"/>
    </row>
    <row r="901" spans="1:28" x14ac:dyDescent="0.25">
      <c r="A901" s="25" t="s">
        <v>1344</v>
      </c>
      <c r="B901" s="23" t="s">
        <v>1345</v>
      </c>
      <c r="C901" s="21">
        <v>11209.67</v>
      </c>
      <c r="D901" s="21">
        <v>697.40002000000004</v>
      </c>
      <c r="E901" s="21">
        <v>502.79998000000001</v>
      </c>
      <c r="F901" s="21">
        <v>0.97</v>
      </c>
      <c r="G901" s="21">
        <v>60.099989999999998</v>
      </c>
      <c r="H901" s="21">
        <v>0</v>
      </c>
      <c r="I901" s="21">
        <v>4789.1000899999999</v>
      </c>
      <c r="J901" s="21">
        <v>2459.8000400000001</v>
      </c>
      <c r="K901" s="21">
        <v>1582.59997</v>
      </c>
      <c r="L901" s="21">
        <v>3812.8998999999999</v>
      </c>
      <c r="M901" s="21">
        <v>0</v>
      </c>
      <c r="N901" s="21">
        <v>-329.29998999999998</v>
      </c>
      <c r="O901" s="21">
        <v>-2.2999999999999998</v>
      </c>
      <c r="Q901" s="21">
        <v>-10.71618</v>
      </c>
      <c r="R901" s="21">
        <v>0.67</v>
      </c>
      <c r="S901" s="21">
        <v>0.64</v>
      </c>
      <c r="T901" s="21">
        <v>0.61895</v>
      </c>
      <c r="U901" s="23" t="s">
        <v>44513</v>
      </c>
      <c r="V901" s="23" t="s">
        <v>44514</v>
      </c>
      <c r="W901" s="24" t="s">
        <v>44515</v>
      </c>
      <c r="X901"/>
      <c r="Y901"/>
      <c r="Z901"/>
      <c r="AA901"/>
      <c r="AB901"/>
    </row>
    <row r="902" spans="1:28" x14ac:dyDescent="0.25">
      <c r="A902" s="25" t="s">
        <v>40962</v>
      </c>
      <c r="B902" s="23" t="s">
        <v>40963</v>
      </c>
      <c r="C902" s="21">
        <v>2139.12</v>
      </c>
      <c r="D902" s="21">
        <v>68.601990000000001</v>
      </c>
      <c r="E902" s="21">
        <v>11.012</v>
      </c>
      <c r="F902" s="21">
        <v>0.89</v>
      </c>
      <c r="G902" s="21">
        <v>117.14099</v>
      </c>
      <c r="H902" s="21">
        <v>0</v>
      </c>
      <c r="I902" s="21">
        <v>531.98199</v>
      </c>
      <c r="J902" s="21">
        <v>76.319990000000004</v>
      </c>
      <c r="K902" s="21">
        <v>919.68597</v>
      </c>
      <c r="L902" s="21">
        <v>651.79602</v>
      </c>
      <c r="M902" s="21">
        <v>0</v>
      </c>
      <c r="N902" s="21">
        <v>814.82701999999995</v>
      </c>
      <c r="O902" s="21">
        <v>2.09</v>
      </c>
      <c r="P902" s="21">
        <v>44.023989999999998</v>
      </c>
      <c r="Q902" s="21">
        <v>0.78646000000000005</v>
      </c>
      <c r="R902" s="21">
        <v>13.15</v>
      </c>
      <c r="S902" s="21">
        <v>12.05</v>
      </c>
      <c r="T902" s="21">
        <v>10.51552</v>
      </c>
      <c r="U902" s="23" t="s">
        <v>44516</v>
      </c>
      <c r="V902" s="23" t="s">
        <v>44517</v>
      </c>
      <c r="W902" s="24" t="s">
        <v>44518</v>
      </c>
      <c r="X902"/>
      <c r="Y902"/>
      <c r="Z902"/>
      <c r="AA902"/>
      <c r="AB902"/>
    </row>
    <row r="903" spans="1:28" x14ac:dyDescent="0.25">
      <c r="A903" s="25" t="s">
        <v>40964</v>
      </c>
      <c r="B903" s="23" t="s">
        <v>40965</v>
      </c>
      <c r="C903" s="21">
        <v>2025.97</v>
      </c>
      <c r="D903" s="21">
        <v>630.35997999999995</v>
      </c>
      <c r="E903" s="21">
        <v>133.44299000000001</v>
      </c>
      <c r="F903" s="21">
        <v>0.68</v>
      </c>
      <c r="G903" s="21">
        <v>382.01598999999999</v>
      </c>
      <c r="H903" s="21">
        <v>0</v>
      </c>
      <c r="I903" s="21">
        <v>1210.6760200000001</v>
      </c>
      <c r="J903" s="21">
        <v>1575.66101</v>
      </c>
      <c r="K903" s="21">
        <v>1775.9300499999999</v>
      </c>
      <c r="L903" s="21">
        <v>5457.9750899999999</v>
      </c>
      <c r="M903" s="21">
        <v>0</v>
      </c>
      <c r="N903" s="21">
        <v>3438.2539000000002</v>
      </c>
      <c r="O903" s="21">
        <v>17.75</v>
      </c>
      <c r="P903" s="21">
        <v>63.640990000000002</v>
      </c>
      <c r="Q903" s="21">
        <v>1.7503599999999999</v>
      </c>
      <c r="R903" s="21">
        <v>1.29</v>
      </c>
      <c r="S903" s="21">
        <v>1.1299999999999999</v>
      </c>
      <c r="T903" s="21">
        <v>0.88465000000000005</v>
      </c>
      <c r="U903" s="23" t="s">
        <v>44519</v>
      </c>
      <c r="V903" s="23" t="s">
        <v>44520</v>
      </c>
      <c r="W903" s="24" t="s">
        <v>44521</v>
      </c>
      <c r="X903"/>
      <c r="Y903"/>
      <c r="Z903"/>
      <c r="AA903"/>
      <c r="AB903"/>
    </row>
    <row r="904" spans="1:28" x14ac:dyDescent="0.25">
      <c r="A904" s="25" t="s">
        <v>1347</v>
      </c>
      <c r="B904" s="23" t="s">
        <v>1348</v>
      </c>
      <c r="C904" s="21">
        <v>113360.73</v>
      </c>
      <c r="D904" s="21">
        <v>6563</v>
      </c>
      <c r="E904" s="21">
        <v>3019</v>
      </c>
      <c r="F904" s="21">
        <v>1.27</v>
      </c>
      <c r="G904" s="21">
        <v>17976</v>
      </c>
      <c r="H904" s="21">
        <v>17403</v>
      </c>
      <c r="I904" s="21">
        <v>33423</v>
      </c>
      <c r="J904" s="21">
        <v>56947</v>
      </c>
      <c r="K904" s="21">
        <v>66234</v>
      </c>
      <c r="L904" s="21">
        <v>28593</v>
      </c>
      <c r="M904" s="21">
        <v>6</v>
      </c>
      <c r="N904" s="21">
        <v>37576</v>
      </c>
      <c r="O904" s="21">
        <v>30.14</v>
      </c>
      <c r="P904" s="21">
        <v>38.048990000000003</v>
      </c>
      <c r="Q904" s="21">
        <v>0.61421999999999999</v>
      </c>
      <c r="R904" s="21">
        <v>1.25</v>
      </c>
      <c r="S904" s="21">
        <v>0.86</v>
      </c>
      <c r="T904" s="21">
        <v>0.54181000000000001</v>
      </c>
      <c r="U904" s="23" t="s">
        <v>44522</v>
      </c>
      <c r="V904" s="23" t="s">
        <v>44523</v>
      </c>
      <c r="W904" s="24" t="s">
        <v>44524</v>
      </c>
      <c r="X904"/>
      <c r="Y904"/>
      <c r="Z904"/>
      <c r="AA904"/>
      <c r="AB904"/>
    </row>
    <row r="905" spans="1:28" x14ac:dyDescent="0.25">
      <c r="A905" s="25" t="s">
        <v>40966</v>
      </c>
      <c r="B905" s="23" t="s">
        <v>40967</v>
      </c>
      <c r="C905" s="21">
        <v>7683.78</v>
      </c>
      <c r="D905" s="21">
        <v>1119.3439900000001</v>
      </c>
      <c r="E905" s="21">
        <v>1105.3919599999999</v>
      </c>
      <c r="F905" s="21">
        <v>0.45</v>
      </c>
      <c r="G905" s="21">
        <v>185.755</v>
      </c>
      <c r="H905" s="21">
        <v>0</v>
      </c>
      <c r="I905" s="21">
        <v>231.03100000000001</v>
      </c>
      <c r="J905" s="21">
        <v>2286.0200100000002</v>
      </c>
      <c r="K905" s="21">
        <v>203.62199000000001</v>
      </c>
      <c r="L905" s="21">
        <v>6115.6620999999996</v>
      </c>
      <c r="M905" s="21">
        <v>0</v>
      </c>
      <c r="N905" s="21">
        <v>15360.41992</v>
      </c>
      <c r="U905" s="23" t="s">
        <v>44525</v>
      </c>
      <c r="V905" s="23" t="s">
        <v>44526</v>
      </c>
      <c r="W905" s="24" t="s">
        <v>44527</v>
      </c>
      <c r="X905"/>
      <c r="Y905"/>
      <c r="Z905"/>
      <c r="AA905"/>
      <c r="AB905"/>
    </row>
    <row r="906" spans="1:28" x14ac:dyDescent="0.25">
      <c r="A906" s="25" t="s">
        <v>40968</v>
      </c>
      <c r="B906" s="23" t="s">
        <v>40969</v>
      </c>
      <c r="C906" s="21">
        <v>2933.01</v>
      </c>
      <c r="D906" s="21">
        <v>803.5</v>
      </c>
      <c r="E906" s="21">
        <v>586.90002000000004</v>
      </c>
      <c r="F906" s="21">
        <v>0.96</v>
      </c>
      <c r="G906" s="21">
        <v>749.09996999999998</v>
      </c>
      <c r="H906" s="21">
        <v>403.29998000000001</v>
      </c>
      <c r="I906" s="21">
        <v>2040.6999499999999</v>
      </c>
      <c r="J906" s="21">
        <v>1047.90002</v>
      </c>
      <c r="K906" s="21">
        <v>1499.40002</v>
      </c>
      <c r="L906" s="21">
        <v>1839.3000400000001</v>
      </c>
      <c r="M906" s="21">
        <v>0</v>
      </c>
      <c r="N906" s="21">
        <v>1794.3000400000001</v>
      </c>
      <c r="O906" s="21">
        <v>39.64</v>
      </c>
      <c r="P906" s="21">
        <v>53.771990000000002</v>
      </c>
      <c r="Q906" s="21">
        <v>1.1550800000000001</v>
      </c>
      <c r="R906" s="21">
        <v>1.67</v>
      </c>
      <c r="S906" s="21">
        <v>1.05</v>
      </c>
      <c r="T906" s="21">
        <v>0.33112999999999998</v>
      </c>
      <c r="U906" s="23" t="s">
        <v>44528</v>
      </c>
      <c r="V906" s="23" t="s">
        <v>44529</v>
      </c>
      <c r="W906" s="24" t="s">
        <v>44530</v>
      </c>
      <c r="X906"/>
      <c r="Y906"/>
      <c r="Z906"/>
      <c r="AA906"/>
      <c r="AB906"/>
    </row>
    <row r="907" spans="1:28" x14ac:dyDescent="0.25">
      <c r="A907" s="25" t="s">
        <v>1349</v>
      </c>
      <c r="B907" s="23" t="s">
        <v>1350</v>
      </c>
      <c r="C907" s="21">
        <v>3386</v>
      </c>
      <c r="D907" s="21">
        <v>803.5</v>
      </c>
      <c r="E907" s="21">
        <v>586.90002000000004</v>
      </c>
      <c r="F907" s="21">
        <v>0.65</v>
      </c>
      <c r="G907" s="21">
        <v>749.09996999999998</v>
      </c>
      <c r="H907" s="21">
        <v>403.29998000000001</v>
      </c>
      <c r="I907" s="21">
        <v>2040.6999499999999</v>
      </c>
      <c r="J907" s="21">
        <v>1047.90002</v>
      </c>
      <c r="K907" s="21">
        <v>1499.40002</v>
      </c>
      <c r="L907" s="21">
        <v>1839.3000400000001</v>
      </c>
      <c r="M907" s="21">
        <v>0</v>
      </c>
      <c r="N907" s="21">
        <v>1794.3000400000001</v>
      </c>
      <c r="O907" s="21">
        <v>39.64</v>
      </c>
      <c r="P907" s="21">
        <v>53.771990000000002</v>
      </c>
      <c r="Q907" s="21">
        <v>1.1550800000000001</v>
      </c>
      <c r="R907" s="21">
        <v>1.67</v>
      </c>
      <c r="S907" s="21">
        <v>1.05</v>
      </c>
      <c r="T907" s="21">
        <v>0.33112999999999998</v>
      </c>
      <c r="U907" s="23" t="s">
        <v>44528</v>
      </c>
      <c r="V907" s="23" t="s">
        <v>44529</v>
      </c>
      <c r="W907" s="24" t="s">
        <v>44530</v>
      </c>
      <c r="X907"/>
      <c r="Y907"/>
      <c r="Z907"/>
      <c r="AA907"/>
      <c r="AB907"/>
    </row>
    <row r="908" spans="1:28" x14ac:dyDescent="0.25">
      <c r="A908" s="25" t="s">
        <v>1351</v>
      </c>
      <c r="B908" s="23" t="s">
        <v>1352</v>
      </c>
      <c r="C908" s="21">
        <v>36596.97</v>
      </c>
      <c r="D908" s="21">
        <v>3145</v>
      </c>
      <c r="E908" s="21">
        <v>2512</v>
      </c>
      <c r="G908" s="21">
        <v>3312</v>
      </c>
      <c r="H908" s="21">
        <v>2155</v>
      </c>
      <c r="I908" s="21">
        <v>14333</v>
      </c>
      <c r="J908" s="21">
        <v>7191</v>
      </c>
      <c r="K908" s="21">
        <v>8318</v>
      </c>
      <c r="L908" s="21">
        <v>8234</v>
      </c>
      <c r="M908" s="21">
        <v>0</v>
      </c>
      <c r="N908" s="21">
        <v>9362</v>
      </c>
      <c r="O908" s="21">
        <v>14.73</v>
      </c>
      <c r="P908" s="21">
        <v>60.912990000000001</v>
      </c>
      <c r="Q908" s="21">
        <v>1.52837</v>
      </c>
      <c r="R908" s="21">
        <v>1.17</v>
      </c>
      <c r="S908" s="21">
        <v>0.86</v>
      </c>
      <c r="T908" s="21">
        <v>0.39645999999999998</v>
      </c>
      <c r="U908" s="23" t="s">
        <v>44531</v>
      </c>
      <c r="V908" s="23" t="s">
        <v>44532</v>
      </c>
      <c r="W908" s="24" t="s">
        <v>44533</v>
      </c>
      <c r="X908"/>
      <c r="Y908"/>
      <c r="Z908"/>
      <c r="AA908"/>
      <c r="AB908"/>
    </row>
    <row r="909" spans="1:28" x14ac:dyDescent="0.25">
      <c r="A909" s="25" t="s">
        <v>40970</v>
      </c>
      <c r="B909" s="23" t="s">
        <v>40971</v>
      </c>
      <c r="C909" s="21">
        <v>12068.37</v>
      </c>
      <c r="D909" s="21">
        <v>1931.84094</v>
      </c>
      <c r="E909" s="21">
        <v>695.73698999999999</v>
      </c>
      <c r="F909" s="21">
        <v>0.96</v>
      </c>
      <c r="G909" s="21">
        <v>5128.6831000000002</v>
      </c>
      <c r="H909" s="21">
        <v>1608.1979899999999</v>
      </c>
      <c r="I909" s="21">
        <v>3359.7160600000002</v>
      </c>
      <c r="J909" s="21">
        <v>10246.45019</v>
      </c>
      <c r="K909" s="21">
        <v>11748.900390000001</v>
      </c>
      <c r="L909" s="21">
        <v>1565.8559499999999</v>
      </c>
      <c r="M909" s="21">
        <v>0</v>
      </c>
      <c r="N909" s="21">
        <v>11322.70019</v>
      </c>
      <c r="O909" s="21">
        <v>22.52</v>
      </c>
      <c r="P909" s="21">
        <v>12.148999999999999</v>
      </c>
      <c r="Q909" s="21">
        <v>0.13829</v>
      </c>
      <c r="R909" s="21">
        <v>1.1499999999999999</v>
      </c>
      <c r="S909" s="21">
        <v>0.99</v>
      </c>
      <c r="T909" s="21">
        <v>0.48914000000000002</v>
      </c>
      <c r="U909" s="23" t="s">
        <v>44534</v>
      </c>
      <c r="V909" s="23" t="s">
        <v>44535</v>
      </c>
      <c r="W909" s="24" t="s">
        <v>44536</v>
      </c>
      <c r="X909"/>
      <c r="Y909"/>
      <c r="Z909"/>
      <c r="AA909"/>
      <c r="AB909"/>
    </row>
    <row r="910" spans="1:28" x14ac:dyDescent="0.25">
      <c r="A910" s="25" t="s">
        <v>1354</v>
      </c>
      <c r="B910" s="23" t="s">
        <v>1355</v>
      </c>
      <c r="C910" s="21">
        <v>11514.65</v>
      </c>
      <c r="D910" s="21">
        <v>1534</v>
      </c>
      <c r="E910" s="21">
        <v>1205</v>
      </c>
      <c r="F910" s="21">
        <v>0.84</v>
      </c>
      <c r="G910" s="21">
        <v>168</v>
      </c>
      <c r="H910" s="21">
        <v>0</v>
      </c>
      <c r="I910" s="21">
        <v>13314</v>
      </c>
      <c r="J910" s="21">
        <v>2849</v>
      </c>
      <c r="K910" s="21">
        <v>1233</v>
      </c>
      <c r="L910" s="21">
        <v>9529</v>
      </c>
      <c r="M910" s="21">
        <v>0</v>
      </c>
      <c r="N910" s="21">
        <v>2200</v>
      </c>
      <c r="O910" s="21">
        <v>3.44</v>
      </c>
      <c r="P910" s="21">
        <v>81.242990000000006</v>
      </c>
      <c r="Q910" s="21">
        <v>4.3313600000000001</v>
      </c>
      <c r="R910" s="21">
        <v>0.43</v>
      </c>
      <c r="S910" s="21">
        <v>0.43</v>
      </c>
      <c r="T910" s="21">
        <v>0.37380999999999998</v>
      </c>
      <c r="U910" s="23" t="s">
        <v>44537</v>
      </c>
      <c r="V910" s="23" t="s">
        <v>44538</v>
      </c>
      <c r="W910" s="24" t="s">
        <v>44539</v>
      </c>
      <c r="X910"/>
      <c r="Y910"/>
      <c r="Z910"/>
      <c r="AA910"/>
      <c r="AB910"/>
    </row>
    <row r="911" spans="1:28" x14ac:dyDescent="0.25">
      <c r="A911" s="25" t="s">
        <v>40972</v>
      </c>
      <c r="B911" s="23" t="s">
        <v>40973</v>
      </c>
      <c r="C911" s="21">
        <v>2211.85</v>
      </c>
      <c r="D911" s="21">
        <v>183.02699000000001</v>
      </c>
      <c r="E911" s="21">
        <v>83.71199</v>
      </c>
      <c r="F911" s="21">
        <v>2.54</v>
      </c>
      <c r="G911" s="21">
        <v>140.89999</v>
      </c>
      <c r="H911" s="21">
        <v>0</v>
      </c>
      <c r="I911" s="21">
        <v>1919.1259700000001</v>
      </c>
      <c r="J911" s="21">
        <v>322.49498999999997</v>
      </c>
      <c r="K911" s="21">
        <v>269.51900999999998</v>
      </c>
      <c r="L911" s="21">
        <v>1428.8470400000001</v>
      </c>
      <c r="M911" s="21">
        <v>0</v>
      </c>
      <c r="N911" s="21">
        <v>593.04796999999996</v>
      </c>
      <c r="O911" s="21">
        <v>1.55</v>
      </c>
      <c r="P911" s="21">
        <v>70.688999999999993</v>
      </c>
      <c r="Q911" s="21">
        <v>2.41168</v>
      </c>
      <c r="R911" s="21">
        <v>0.93</v>
      </c>
      <c r="S911" s="21">
        <v>0.84</v>
      </c>
      <c r="T911" s="21">
        <v>0.39882000000000001</v>
      </c>
      <c r="U911" s="23" t="s">
        <v>44540</v>
      </c>
      <c r="V911" s="23" t="s">
        <v>44541</v>
      </c>
      <c r="W911" s="24" t="s">
        <v>44542</v>
      </c>
      <c r="X911"/>
      <c r="Y911"/>
      <c r="Z911"/>
      <c r="AA911"/>
      <c r="AB911"/>
    </row>
    <row r="912" spans="1:28" x14ac:dyDescent="0.25">
      <c r="A912" s="25" t="s">
        <v>1356</v>
      </c>
      <c r="B912" s="23" t="s">
        <v>1357</v>
      </c>
      <c r="C912" s="21">
        <v>13983.71</v>
      </c>
      <c r="D912" s="21">
        <v>2080.6000899999999</v>
      </c>
      <c r="E912" s="21">
        <v>1236.3000400000001</v>
      </c>
      <c r="F912" s="21">
        <v>0.91</v>
      </c>
      <c r="G912" s="21">
        <v>274</v>
      </c>
      <c r="H912" s="21">
        <v>759</v>
      </c>
      <c r="I912" s="21">
        <v>0</v>
      </c>
      <c r="J912" s="21">
        <v>785.40002000000004</v>
      </c>
      <c r="K912" s="21">
        <v>1802.40002</v>
      </c>
      <c r="L912" s="21">
        <v>1409.40002</v>
      </c>
      <c r="M912" s="21">
        <v>0</v>
      </c>
      <c r="N912" s="21">
        <v>4339.5</v>
      </c>
      <c r="O912" s="21">
        <v>4.87</v>
      </c>
      <c r="P912" s="21">
        <v>24.515999999999998</v>
      </c>
      <c r="Q912" s="21">
        <v>0.32478000000000001</v>
      </c>
      <c r="R912" s="21">
        <v>2.29</v>
      </c>
      <c r="S912" s="21">
        <v>1.33</v>
      </c>
      <c r="T912" s="21">
        <v>0.97962000000000005</v>
      </c>
      <c r="U912" s="23" t="s">
        <v>44543</v>
      </c>
      <c r="V912" s="23" t="s">
        <v>44544</v>
      </c>
      <c r="W912" s="24" t="s">
        <v>44545</v>
      </c>
      <c r="X912"/>
      <c r="Y912"/>
      <c r="Z912"/>
      <c r="AA912"/>
      <c r="AB912"/>
    </row>
    <row r="913" spans="1:28" x14ac:dyDescent="0.25">
      <c r="A913" s="25" t="s">
        <v>1358</v>
      </c>
      <c r="B913" s="23" t="s">
        <v>1359</v>
      </c>
      <c r="C913" s="21">
        <v>12868.8</v>
      </c>
      <c r="D913" s="21">
        <v>1273.41101</v>
      </c>
      <c r="E913" s="21">
        <v>99.995999999999995</v>
      </c>
      <c r="F913" s="21">
        <v>1.19</v>
      </c>
      <c r="G913" s="21">
        <v>860.04301999999996</v>
      </c>
      <c r="H913" s="21">
        <v>0</v>
      </c>
      <c r="I913" s="21">
        <v>8789.9560500000007</v>
      </c>
      <c r="J913" s="21">
        <v>2070.7629299999999</v>
      </c>
      <c r="K913" s="21">
        <v>1063.8800000000001</v>
      </c>
      <c r="L913" s="21">
        <v>7366.0131799999999</v>
      </c>
      <c r="M913" s="21">
        <v>0</v>
      </c>
      <c r="N913" s="21">
        <v>4649.1220700000003</v>
      </c>
      <c r="O913" s="21">
        <v>14.97</v>
      </c>
      <c r="P913" s="21">
        <v>58.683990000000001</v>
      </c>
      <c r="Q913" s="21">
        <v>1.42038</v>
      </c>
      <c r="R913" s="21">
        <v>1.5</v>
      </c>
      <c r="S913" s="21">
        <v>0.51</v>
      </c>
      <c r="T913" s="21">
        <v>9.8430000000000004E-2</v>
      </c>
      <c r="U913" s="23" t="s">
        <v>44546</v>
      </c>
      <c r="V913" s="23" t="s">
        <v>44547</v>
      </c>
      <c r="W913" s="24" t="s">
        <v>44548</v>
      </c>
      <c r="X913"/>
      <c r="Y913"/>
      <c r="Z913"/>
      <c r="AA913"/>
      <c r="AB913"/>
    </row>
    <row r="914" spans="1:28" x14ac:dyDescent="0.25">
      <c r="A914" s="25" t="s">
        <v>1360</v>
      </c>
      <c r="B914" s="23" t="s">
        <v>1361</v>
      </c>
      <c r="C914" s="21">
        <v>31019.37</v>
      </c>
      <c r="D914" s="21">
        <v>3238</v>
      </c>
      <c r="E914" s="21">
        <v>1643</v>
      </c>
      <c r="F914" s="21">
        <v>1.95</v>
      </c>
      <c r="G914" s="21">
        <v>1487</v>
      </c>
      <c r="H914" s="21">
        <v>1339</v>
      </c>
      <c r="I914" s="21">
        <v>363</v>
      </c>
      <c r="J914" s="21">
        <v>3359</v>
      </c>
      <c r="K914" s="21">
        <v>5800</v>
      </c>
      <c r="L914" s="21">
        <v>2558</v>
      </c>
      <c r="M914" s="21">
        <v>0</v>
      </c>
      <c r="N914" s="21">
        <v>9960</v>
      </c>
      <c r="O914" s="21">
        <v>18.82</v>
      </c>
      <c r="P914" s="21">
        <v>18.309000000000001</v>
      </c>
      <c r="Q914" s="21">
        <v>0.22411</v>
      </c>
      <c r="R914" s="21">
        <v>1.94</v>
      </c>
      <c r="S914" s="21">
        <v>1.33</v>
      </c>
      <c r="T914" s="21">
        <v>0.88537999999999994</v>
      </c>
      <c r="U914" s="23" t="s">
        <v>44549</v>
      </c>
      <c r="V914" s="23" t="s">
        <v>44550</v>
      </c>
      <c r="W914" s="24" t="s">
        <v>44551</v>
      </c>
      <c r="X914"/>
      <c r="Y914"/>
      <c r="Z914"/>
      <c r="AA914"/>
      <c r="AB914"/>
    </row>
    <row r="915" spans="1:28" x14ac:dyDescent="0.25">
      <c r="A915" s="25" t="s">
        <v>1362</v>
      </c>
      <c r="B915" s="23" t="s">
        <v>1363</v>
      </c>
      <c r="C915" s="21">
        <v>8873.19</v>
      </c>
      <c r="D915" s="21">
        <v>3929.9580000000001</v>
      </c>
      <c r="E915" s="21">
        <v>3374.6779700000002</v>
      </c>
      <c r="F915" s="21">
        <v>1.63</v>
      </c>
      <c r="G915" s="21">
        <v>1396.90002</v>
      </c>
      <c r="H915" s="21">
        <v>3451.26611</v>
      </c>
      <c r="I915" s="21">
        <v>2334.0119599999998</v>
      </c>
      <c r="J915" s="21">
        <v>2607.7019</v>
      </c>
      <c r="K915" s="21">
        <v>6054.5629799999997</v>
      </c>
      <c r="L915" s="21">
        <v>1983.6719900000001</v>
      </c>
      <c r="M915" s="21">
        <v>0</v>
      </c>
      <c r="N915" s="21">
        <v>8967.9599600000001</v>
      </c>
      <c r="O915" s="21">
        <v>5.35</v>
      </c>
      <c r="P915" s="21">
        <v>17.152989999999999</v>
      </c>
      <c r="Q915" s="21">
        <v>0.20704</v>
      </c>
      <c r="R915" s="21">
        <v>2.4900000000000002</v>
      </c>
      <c r="S915" s="21">
        <v>1</v>
      </c>
      <c r="T915" s="21">
        <v>0.46261999999999998</v>
      </c>
      <c r="U915" s="23" t="s">
        <v>44552</v>
      </c>
      <c r="V915" s="23" t="s">
        <v>44553</v>
      </c>
      <c r="W915" s="24" t="s">
        <v>44554</v>
      </c>
      <c r="X915"/>
      <c r="Y915"/>
      <c r="Z915"/>
      <c r="AA915"/>
      <c r="AB915"/>
    </row>
    <row r="916" spans="1:28" x14ac:dyDescent="0.25">
      <c r="A916" s="25" t="s">
        <v>1364</v>
      </c>
      <c r="B916" s="23" t="s">
        <v>1365</v>
      </c>
      <c r="C916" s="21">
        <v>13283.71</v>
      </c>
      <c r="D916" s="21">
        <v>641.61797999999999</v>
      </c>
      <c r="E916" s="21">
        <v>575.62097000000006</v>
      </c>
      <c r="F916" s="21">
        <v>0.8</v>
      </c>
      <c r="G916" s="21">
        <v>346.01</v>
      </c>
      <c r="H916" s="21">
        <v>476.79</v>
      </c>
      <c r="I916" s="21">
        <v>505.678</v>
      </c>
      <c r="J916" s="21">
        <v>399.91699</v>
      </c>
      <c r="K916" s="21">
        <v>1205.6199899999999</v>
      </c>
      <c r="L916" s="21">
        <v>75</v>
      </c>
      <c r="M916" s="21">
        <v>0</v>
      </c>
      <c r="N916" s="21">
        <v>1859.6519699999999</v>
      </c>
      <c r="O916" s="21">
        <v>11.8</v>
      </c>
      <c r="P916" s="21">
        <v>3.6383999999999999</v>
      </c>
      <c r="Q916" s="21">
        <v>3.7749999999999999E-2</v>
      </c>
      <c r="R916" s="21">
        <v>3.38</v>
      </c>
      <c r="S916" s="21">
        <v>1.82</v>
      </c>
      <c r="T916" s="21">
        <v>0.95723999999999998</v>
      </c>
      <c r="U916" s="23" t="s">
        <v>44555</v>
      </c>
      <c r="V916" s="23" t="s">
        <v>44556</v>
      </c>
      <c r="W916" s="24" t="s">
        <v>44557</v>
      </c>
      <c r="X916"/>
      <c r="Y916"/>
      <c r="Z916"/>
      <c r="AA916"/>
      <c r="AB916"/>
    </row>
    <row r="917" spans="1:28" x14ac:dyDescent="0.25">
      <c r="A917" s="25" t="s">
        <v>40974</v>
      </c>
      <c r="B917" s="23" t="s">
        <v>40975</v>
      </c>
      <c r="C917" s="21">
        <v>3328.55</v>
      </c>
      <c r="D917" s="21">
        <v>-607.74598000000003</v>
      </c>
      <c r="E917" s="21">
        <v>-650.87201000000005</v>
      </c>
      <c r="F917" s="21">
        <v>0.81</v>
      </c>
      <c r="G917" s="21">
        <v>97.255989999999997</v>
      </c>
      <c r="H917" s="21">
        <v>51.597990000000003</v>
      </c>
      <c r="I917" s="21">
        <v>15.016999999999999</v>
      </c>
      <c r="J917" s="21">
        <v>193.22</v>
      </c>
      <c r="K917" s="21">
        <v>1191.5939900000001</v>
      </c>
      <c r="L917" s="21">
        <v>1137.3909900000001</v>
      </c>
      <c r="M917" s="21">
        <v>0</v>
      </c>
      <c r="N917" s="21">
        <v>60.18</v>
      </c>
      <c r="O917" s="21">
        <v>-0.43</v>
      </c>
      <c r="P917" s="21">
        <v>94.974990000000005</v>
      </c>
      <c r="Q917" s="21">
        <v>-25.544530000000002</v>
      </c>
      <c r="R917" s="21">
        <v>5.41</v>
      </c>
      <c r="S917" s="21">
        <v>5.9</v>
      </c>
      <c r="T917" s="21">
        <v>5.3966399999999997</v>
      </c>
      <c r="U917" s="23" t="s">
        <v>44558</v>
      </c>
      <c r="V917" s="23" t="s">
        <v>44559</v>
      </c>
      <c r="W917" s="24" t="s">
        <v>44560</v>
      </c>
      <c r="X917"/>
      <c r="Y917"/>
      <c r="Z917"/>
      <c r="AA917"/>
      <c r="AB917"/>
    </row>
    <row r="918" spans="1:28" x14ac:dyDescent="0.25">
      <c r="A918" s="25" t="s">
        <v>40976</v>
      </c>
      <c r="B918" s="23" t="s">
        <v>40977</v>
      </c>
      <c r="C918" s="21">
        <v>2659.32</v>
      </c>
      <c r="D918" s="21">
        <v>504.84298000000001</v>
      </c>
      <c r="E918" s="21">
        <v>176.13699</v>
      </c>
      <c r="F918" s="21">
        <v>1.04</v>
      </c>
      <c r="G918" s="21">
        <v>570.09196999999995</v>
      </c>
      <c r="H918" s="21">
        <v>226.81100000000001</v>
      </c>
      <c r="I918" s="21">
        <v>1901.3089500000001</v>
      </c>
      <c r="J918" s="21">
        <v>1174.00695</v>
      </c>
      <c r="K918" s="21">
        <v>1708.0939900000001</v>
      </c>
      <c r="L918" s="21">
        <v>570.54699000000005</v>
      </c>
      <c r="M918" s="21">
        <v>0</v>
      </c>
      <c r="N918" s="21">
        <v>3752.6608799999999</v>
      </c>
      <c r="O918" s="21">
        <v>794.84</v>
      </c>
      <c r="P918" s="21">
        <v>14.168990000000001</v>
      </c>
      <c r="Q918" s="21">
        <v>0.1507</v>
      </c>
      <c r="R918" s="21">
        <v>1.46</v>
      </c>
      <c r="S918" s="21">
        <v>1.26</v>
      </c>
      <c r="T918" s="21">
        <v>0.77612999999999999</v>
      </c>
      <c r="U918" s="23" t="s">
        <v>44561</v>
      </c>
      <c r="V918" s="23" t="s">
        <v>44562</v>
      </c>
      <c r="W918" s="24" t="s">
        <v>44563</v>
      </c>
      <c r="X918"/>
      <c r="Y918"/>
      <c r="Z918"/>
      <c r="AA918"/>
      <c r="AB918"/>
    </row>
    <row r="919" spans="1:28" x14ac:dyDescent="0.25">
      <c r="A919" s="25" t="s">
        <v>1366</v>
      </c>
      <c r="B919" s="23" t="s">
        <v>1367</v>
      </c>
      <c r="C919" s="21">
        <v>24603.24</v>
      </c>
      <c r="D919" s="21">
        <v>1912.00305</v>
      </c>
      <c r="E919" s="21">
        <v>1540.3260399999999</v>
      </c>
      <c r="F919" s="21">
        <v>0.92</v>
      </c>
      <c r="G919" s="21">
        <v>1071.81494</v>
      </c>
      <c r="H919" s="21">
        <v>933.33299999999997</v>
      </c>
      <c r="I919" s="21">
        <v>7329.0541899999998</v>
      </c>
      <c r="J919" s="21">
        <v>2857.7910099999999</v>
      </c>
      <c r="K919" s="21">
        <v>3405.7390099999998</v>
      </c>
      <c r="L919" s="21">
        <v>2485.2360800000001</v>
      </c>
      <c r="M919" s="21">
        <v>0</v>
      </c>
      <c r="N919" s="21">
        <v>5695.2700100000002</v>
      </c>
      <c r="O919" s="21">
        <v>25.19</v>
      </c>
      <c r="P919" s="21">
        <v>23.120999999999999</v>
      </c>
      <c r="Q919" s="21">
        <v>0.30074000000000001</v>
      </c>
      <c r="R919" s="21">
        <v>1.08</v>
      </c>
      <c r="S919" s="21">
        <v>0.87</v>
      </c>
      <c r="T919" s="21">
        <v>0.49009000000000003</v>
      </c>
      <c r="U919" s="23" t="s">
        <v>44564</v>
      </c>
      <c r="V919" s="23" t="s">
        <v>44565</v>
      </c>
      <c r="W919" s="24" t="s">
        <v>44566</v>
      </c>
      <c r="X919"/>
      <c r="Y919"/>
      <c r="Z919"/>
      <c r="AA919"/>
      <c r="AB919"/>
    </row>
    <row r="920" spans="1:28" x14ac:dyDescent="0.25">
      <c r="A920" s="25" t="s">
        <v>1368</v>
      </c>
      <c r="B920" s="23" t="s">
        <v>1369</v>
      </c>
      <c r="C920" s="21">
        <v>5183.3999999999996</v>
      </c>
      <c r="D920" s="21">
        <v>728.31097</v>
      </c>
      <c r="E920" s="21">
        <v>603.38499999999999</v>
      </c>
      <c r="F920" s="21">
        <v>1.25</v>
      </c>
      <c r="G920" s="21">
        <v>248.785</v>
      </c>
      <c r="H920" s="21">
        <v>1225.93994</v>
      </c>
      <c r="I920" s="21">
        <v>501.62799000000001</v>
      </c>
      <c r="J920" s="21">
        <v>641.67296999999996</v>
      </c>
      <c r="K920" s="21">
        <v>1726.9520199999999</v>
      </c>
      <c r="L920" s="21">
        <v>860.16197999999997</v>
      </c>
      <c r="M920" s="21">
        <v>0</v>
      </c>
      <c r="N920" s="21">
        <v>1882.1619800000001</v>
      </c>
      <c r="O920" s="21">
        <v>10.61</v>
      </c>
      <c r="P920" s="21">
        <v>35.856990000000003</v>
      </c>
      <c r="Q920" s="21">
        <v>0.55901000000000001</v>
      </c>
      <c r="R920" s="21">
        <v>3.08</v>
      </c>
      <c r="S920" s="21">
        <v>0.78</v>
      </c>
      <c r="T920" s="21">
        <v>0.39306999999999997</v>
      </c>
      <c r="U920" s="23" t="s">
        <v>44567</v>
      </c>
      <c r="V920" s="23" t="s">
        <v>44568</v>
      </c>
      <c r="W920" s="24" t="s">
        <v>44569</v>
      </c>
      <c r="X920"/>
      <c r="Y920"/>
      <c r="Z920"/>
      <c r="AA920"/>
      <c r="AB920"/>
    </row>
    <row r="921" spans="1:28" x14ac:dyDescent="0.25">
      <c r="A921" s="25" t="s">
        <v>1370</v>
      </c>
      <c r="B921" s="23" t="s">
        <v>1371</v>
      </c>
      <c r="C921" s="21">
        <v>96944.25</v>
      </c>
      <c r="D921" s="21">
        <v>8852</v>
      </c>
      <c r="E921" s="21">
        <v>6749</v>
      </c>
      <c r="F921" s="21">
        <v>0.39</v>
      </c>
      <c r="G921" s="21">
        <v>4777</v>
      </c>
      <c r="H921" s="21">
        <v>1507</v>
      </c>
      <c r="I921" s="21">
        <v>37208</v>
      </c>
      <c r="J921" s="21">
        <v>11237</v>
      </c>
      <c r="K921" s="21">
        <v>14443</v>
      </c>
      <c r="L921" s="21">
        <v>24136</v>
      </c>
      <c r="M921" s="21">
        <v>0</v>
      </c>
      <c r="N921" s="21">
        <v>21209</v>
      </c>
      <c r="O921" s="21">
        <v>16.79</v>
      </c>
      <c r="P921" s="21">
        <v>52.298000000000002</v>
      </c>
      <c r="Q921" s="21">
        <v>1.09632</v>
      </c>
      <c r="R921" s="21">
        <v>1.28</v>
      </c>
      <c r="S921" s="21">
        <v>1.1499999999999999</v>
      </c>
      <c r="T921" s="21">
        <v>0.72607999999999995</v>
      </c>
      <c r="U921" s="23" t="s">
        <v>44570</v>
      </c>
      <c r="V921" s="23" t="s">
        <v>44571</v>
      </c>
      <c r="W921" s="24" t="s">
        <v>44572</v>
      </c>
      <c r="X921"/>
      <c r="Y921"/>
      <c r="Z921"/>
      <c r="AA921"/>
      <c r="AB921"/>
    </row>
    <row r="922" spans="1:28" x14ac:dyDescent="0.25">
      <c r="A922" s="25" t="s">
        <v>1372</v>
      </c>
      <c r="B922" s="23" t="s">
        <v>1373</v>
      </c>
      <c r="C922" s="21">
        <v>50065.71</v>
      </c>
      <c r="D922" s="21">
        <v>4159.5</v>
      </c>
      <c r="E922" s="21">
        <v>3589.1999500000002</v>
      </c>
      <c r="F922" s="21">
        <v>0.27</v>
      </c>
      <c r="G922" s="21">
        <v>1692.09997</v>
      </c>
      <c r="H922" s="21">
        <v>1867.3000400000001</v>
      </c>
      <c r="I922" s="21">
        <v>21378.400389999999</v>
      </c>
      <c r="J922" s="21">
        <v>8019.8999000000003</v>
      </c>
      <c r="K922" s="21">
        <v>5089.7997999999998</v>
      </c>
      <c r="L922" s="21">
        <v>9134.7998000000007</v>
      </c>
      <c r="M922" s="21">
        <v>0</v>
      </c>
      <c r="N922" s="21">
        <v>10788</v>
      </c>
      <c r="O922" s="21">
        <v>17.850000000000001</v>
      </c>
      <c r="P922" s="21">
        <v>43.707999999999998</v>
      </c>
      <c r="Q922" s="21">
        <v>0.77646000000000004</v>
      </c>
      <c r="R922" s="21">
        <v>0.54</v>
      </c>
      <c r="U922" s="23" t="s">
        <v>44573</v>
      </c>
      <c r="V922" s="23" t="s">
        <v>44574</v>
      </c>
      <c r="W922" s="24" t="s">
        <v>44575</v>
      </c>
      <c r="X922"/>
      <c r="Y922"/>
      <c r="Z922"/>
      <c r="AA922"/>
      <c r="AB922"/>
    </row>
    <row r="923" spans="1:28" x14ac:dyDescent="0.25">
      <c r="A923" s="25" t="s">
        <v>40978</v>
      </c>
      <c r="B923" s="23" t="s">
        <v>40979</v>
      </c>
      <c r="C923" s="21">
        <v>3018.35</v>
      </c>
      <c r="D923" s="21">
        <v>-46.659010000000002</v>
      </c>
      <c r="E923" s="21">
        <v>-84.709000000000003</v>
      </c>
      <c r="F923" s="21">
        <v>1.23</v>
      </c>
      <c r="G923" s="21">
        <v>36.073</v>
      </c>
      <c r="H923" s="21">
        <v>37.840989999999998</v>
      </c>
      <c r="I923" s="21">
        <v>374.00299000000001</v>
      </c>
      <c r="J923" s="21">
        <v>72.358999999999995</v>
      </c>
      <c r="K923" s="21">
        <v>443.85899999999998</v>
      </c>
      <c r="L923" s="21">
        <v>353.57199000000003</v>
      </c>
      <c r="M923" s="21">
        <v>0</v>
      </c>
      <c r="N923" s="21">
        <v>530.005</v>
      </c>
      <c r="O923" s="21">
        <v>10.62</v>
      </c>
      <c r="P923" s="21">
        <v>41.027000000000001</v>
      </c>
      <c r="Q923" s="21">
        <v>0.69567999999999997</v>
      </c>
      <c r="R923" s="21">
        <v>6.67</v>
      </c>
      <c r="S923" s="21">
        <v>5.61</v>
      </c>
      <c r="T923" s="21">
        <v>5.1126300000000002</v>
      </c>
      <c r="U923" s="23" t="s">
        <v>44576</v>
      </c>
      <c r="V923" s="23" t="s">
        <v>44577</v>
      </c>
      <c r="W923" s="24" t="s">
        <v>44578</v>
      </c>
      <c r="X923"/>
      <c r="Y923"/>
      <c r="Z923"/>
      <c r="AA923"/>
      <c r="AB923"/>
    </row>
    <row r="924" spans="1:28" x14ac:dyDescent="0.25">
      <c r="A924" s="25" t="s">
        <v>1374</v>
      </c>
      <c r="B924" s="23" t="s">
        <v>1375</v>
      </c>
      <c r="C924" s="21">
        <v>10125.950000000001</v>
      </c>
      <c r="D924" s="21">
        <v>1621.11303</v>
      </c>
      <c r="E924" s="21">
        <v>996.70599000000004</v>
      </c>
      <c r="F924" s="21">
        <v>0.79</v>
      </c>
      <c r="G924" s="21">
        <v>744.46801000000005</v>
      </c>
      <c r="H924" s="21">
        <v>0</v>
      </c>
      <c r="I924" s="21">
        <v>481.79097999999999</v>
      </c>
      <c r="J924" s="21">
        <v>17785.08007</v>
      </c>
      <c r="K924" s="21">
        <v>951.14801</v>
      </c>
      <c r="L924" s="21">
        <v>1627.9520199999999</v>
      </c>
      <c r="M924" s="21">
        <v>0</v>
      </c>
      <c r="N924" s="21">
        <v>4895.8608299999996</v>
      </c>
      <c r="O924" s="21">
        <v>40.25</v>
      </c>
      <c r="P924" s="21">
        <v>29.74399</v>
      </c>
      <c r="Q924" s="21">
        <v>0.42335</v>
      </c>
      <c r="R924" s="21">
        <v>0.06</v>
      </c>
      <c r="S924" s="21">
        <v>0.05</v>
      </c>
      <c r="T924" s="21">
        <v>1.162E-2</v>
      </c>
      <c r="U924" s="23" t="s">
        <v>44579</v>
      </c>
      <c r="V924" s="23" t="s">
        <v>44580</v>
      </c>
      <c r="W924" s="24" t="s">
        <v>44581</v>
      </c>
      <c r="X924"/>
      <c r="Y924"/>
      <c r="Z924"/>
      <c r="AA924"/>
      <c r="AB924"/>
    </row>
    <row r="925" spans="1:28" x14ac:dyDescent="0.25">
      <c r="A925" s="25" t="s">
        <v>40980</v>
      </c>
      <c r="B925" s="23" t="s">
        <v>40981</v>
      </c>
      <c r="C925" s="21">
        <v>4010.91</v>
      </c>
      <c r="D925" s="21">
        <v>411.85198000000003</v>
      </c>
      <c r="E925" s="21">
        <v>261.71397999999999</v>
      </c>
      <c r="F925" s="21">
        <v>0.33</v>
      </c>
      <c r="G925" s="21">
        <v>413.43301000000002</v>
      </c>
      <c r="H925" s="21">
        <v>741.41801999999996</v>
      </c>
      <c r="I925" s="21">
        <v>1529.93298</v>
      </c>
      <c r="J925" s="21">
        <v>1180.03198</v>
      </c>
      <c r="K925" s="21">
        <v>1635.08203</v>
      </c>
      <c r="L925" s="21">
        <v>776.29199000000006</v>
      </c>
      <c r="M925" s="21">
        <v>0</v>
      </c>
      <c r="N925" s="21">
        <v>1968.54602</v>
      </c>
      <c r="O925" s="21">
        <v>36.15</v>
      </c>
      <c r="P925" s="21">
        <v>28.28199</v>
      </c>
      <c r="Q925" s="21">
        <v>0.39434000000000002</v>
      </c>
      <c r="R925" s="21">
        <v>1.39</v>
      </c>
      <c r="S925" s="21">
        <v>0.76</v>
      </c>
      <c r="T925" s="21">
        <v>0.40695999999999999</v>
      </c>
      <c r="U925" s="23" t="s">
        <v>44582</v>
      </c>
      <c r="V925" s="23" t="s">
        <v>44583</v>
      </c>
      <c r="W925" s="24" t="s">
        <v>44584</v>
      </c>
      <c r="X925"/>
      <c r="Y925"/>
      <c r="Z925"/>
      <c r="AA925"/>
      <c r="AB925"/>
    </row>
    <row r="926" spans="1:28" x14ac:dyDescent="0.25">
      <c r="A926" s="25" t="s">
        <v>1376</v>
      </c>
      <c r="B926" s="23" t="s">
        <v>1377</v>
      </c>
      <c r="C926" s="21">
        <v>5765.27</v>
      </c>
      <c r="D926" s="21">
        <v>-22.952000000000002</v>
      </c>
      <c r="E926" s="21">
        <v>-201.41701</v>
      </c>
      <c r="F926" s="21">
        <v>1.25</v>
      </c>
      <c r="G926" s="21">
        <v>94.549000000000007</v>
      </c>
      <c r="H926" s="21">
        <v>0</v>
      </c>
      <c r="I926" s="21">
        <v>466.02397999999999</v>
      </c>
      <c r="J926" s="21">
        <v>209.58</v>
      </c>
      <c r="K926" s="21">
        <v>374.65199999999999</v>
      </c>
      <c r="L926" s="21">
        <v>0</v>
      </c>
      <c r="M926" s="21">
        <v>0</v>
      </c>
      <c r="N926" s="21">
        <v>928.12097000000006</v>
      </c>
      <c r="O926" s="21">
        <v>5.79</v>
      </c>
      <c r="P926" s="21">
        <v>0</v>
      </c>
      <c r="Q926" s="21">
        <v>0</v>
      </c>
      <c r="R926" s="21">
        <v>2.09</v>
      </c>
      <c r="S926" s="21">
        <v>1.79</v>
      </c>
      <c r="T926" s="21">
        <v>1.33649</v>
      </c>
      <c r="U926" s="23" t="s">
        <v>44585</v>
      </c>
      <c r="V926" s="23" t="s">
        <v>44586</v>
      </c>
      <c r="W926" s="24" t="s">
        <v>44587</v>
      </c>
      <c r="X926"/>
      <c r="Y926"/>
      <c r="Z926"/>
      <c r="AA926"/>
      <c r="AB926"/>
    </row>
    <row r="927" spans="1:28" x14ac:dyDescent="0.25">
      <c r="A927" s="25" t="s">
        <v>90</v>
      </c>
      <c r="B927" s="23" t="s">
        <v>1378</v>
      </c>
      <c r="C927" s="21">
        <v>59122.64</v>
      </c>
      <c r="F927" s="21">
        <v>0.15</v>
      </c>
      <c r="U927" s="23" t="s">
        <v>90</v>
      </c>
      <c r="V927" s="23" t="s">
        <v>90</v>
      </c>
      <c r="W927" s="24" t="s">
        <v>90</v>
      </c>
      <c r="X927"/>
      <c r="Y927"/>
      <c r="Z927"/>
      <c r="AA927"/>
      <c r="AB927"/>
    </row>
    <row r="928" spans="1:28" x14ac:dyDescent="0.25">
      <c r="A928" s="25" t="s">
        <v>40982</v>
      </c>
      <c r="B928" s="23" t="s">
        <v>40983</v>
      </c>
      <c r="C928" s="21">
        <v>66237.929999999993</v>
      </c>
      <c r="D928" s="21">
        <v>31637</v>
      </c>
      <c r="E928" s="21">
        <v>24650</v>
      </c>
      <c r="F928" s="21">
        <v>1.36</v>
      </c>
      <c r="G928" s="21">
        <v>24966</v>
      </c>
      <c r="H928" s="21">
        <v>33460</v>
      </c>
      <c r="I928" s="21">
        <v>6160</v>
      </c>
      <c r="J928" s="21">
        <v>53420</v>
      </c>
      <c r="K928" s="21">
        <v>69223</v>
      </c>
      <c r="L928" s="21">
        <v>20906</v>
      </c>
      <c r="M928" s="21">
        <v>0</v>
      </c>
      <c r="N928" s="21">
        <v>45219</v>
      </c>
      <c r="O928" s="21">
        <v>7.09</v>
      </c>
      <c r="P928" s="21">
        <v>31.61599</v>
      </c>
      <c r="Q928" s="21">
        <v>0.46232000000000001</v>
      </c>
      <c r="R928" s="21">
        <v>1.3</v>
      </c>
      <c r="S928" s="21">
        <v>0.67</v>
      </c>
      <c r="T928" s="21">
        <v>0.20211000000000001</v>
      </c>
      <c r="U928" s="23" t="s">
        <v>44588</v>
      </c>
      <c r="V928" s="23" t="s">
        <v>44589</v>
      </c>
      <c r="W928" s="24" t="s">
        <v>44590</v>
      </c>
      <c r="X928"/>
      <c r="Y928"/>
      <c r="Z928"/>
      <c r="AA928"/>
      <c r="AB928"/>
    </row>
    <row r="929" spans="1:28" x14ac:dyDescent="0.25">
      <c r="A929" s="25" t="s">
        <v>40984</v>
      </c>
      <c r="B929" s="23" t="s">
        <v>40985</v>
      </c>
      <c r="C929" s="21">
        <v>2349.5</v>
      </c>
      <c r="D929" s="21">
        <v>1070.58105</v>
      </c>
      <c r="E929" s="21">
        <v>1015.31402</v>
      </c>
      <c r="F929" s="21">
        <v>0.69</v>
      </c>
      <c r="G929" s="21">
        <v>41.544989999999999</v>
      </c>
      <c r="H929" s="21">
        <v>0.69198999999999999</v>
      </c>
      <c r="I929" s="21">
        <v>0</v>
      </c>
      <c r="J929" s="21">
        <v>414.41198000000003</v>
      </c>
      <c r="K929" s="21">
        <v>1258.5059799999999</v>
      </c>
      <c r="L929" s="21">
        <v>844.54602</v>
      </c>
      <c r="M929" s="21">
        <v>0</v>
      </c>
      <c r="N929" s="21">
        <v>2900.17407</v>
      </c>
      <c r="O929" s="21">
        <v>24.08</v>
      </c>
      <c r="P929" s="21">
        <v>24.047999999999998</v>
      </c>
      <c r="Q929" s="21">
        <v>0.31661</v>
      </c>
      <c r="R929" s="21">
        <v>2.16</v>
      </c>
      <c r="S929" s="21">
        <v>3.04</v>
      </c>
      <c r="T929" s="21">
        <v>2.93492</v>
      </c>
      <c r="U929" s="23" t="s">
        <v>44591</v>
      </c>
      <c r="V929" s="23" t="s">
        <v>44592</v>
      </c>
      <c r="W929" s="24" t="s">
        <v>44593</v>
      </c>
      <c r="X929"/>
      <c r="Y929"/>
      <c r="Z929"/>
      <c r="AA929"/>
      <c r="AB929"/>
    </row>
    <row r="930" spans="1:28" x14ac:dyDescent="0.25">
      <c r="A930" s="25" t="s">
        <v>1379</v>
      </c>
      <c r="B930" s="23" t="s">
        <v>1380</v>
      </c>
      <c r="C930" s="21">
        <v>7378.17</v>
      </c>
      <c r="D930" s="21">
        <v>317.36898000000002</v>
      </c>
      <c r="E930" s="21">
        <v>209.43600000000001</v>
      </c>
      <c r="F930" s="21">
        <v>1.4</v>
      </c>
      <c r="G930" s="21">
        <v>495.63400000000001</v>
      </c>
      <c r="H930" s="21">
        <v>0</v>
      </c>
      <c r="I930" s="21">
        <v>920.81596999999999</v>
      </c>
      <c r="J930" s="21">
        <v>427.83999</v>
      </c>
      <c r="K930" s="21">
        <v>858.22496999999998</v>
      </c>
      <c r="L930" s="21">
        <v>0.86099999999999999</v>
      </c>
      <c r="M930" s="21">
        <v>0</v>
      </c>
      <c r="N930" s="21">
        <v>1556.4129600000001</v>
      </c>
      <c r="O930" s="21">
        <v>38.24</v>
      </c>
      <c r="P930" s="21">
        <v>3.32E-3</v>
      </c>
      <c r="Q930" s="21">
        <v>3.0000000000000001E-5</v>
      </c>
      <c r="R930" s="21">
        <v>2.19</v>
      </c>
      <c r="S930" s="21">
        <v>2.0099999999999998</v>
      </c>
      <c r="T930" s="21">
        <v>0.84748999999999997</v>
      </c>
      <c r="U930" s="23" t="s">
        <v>44594</v>
      </c>
      <c r="V930" s="23" t="s">
        <v>44595</v>
      </c>
      <c r="W930" s="24" t="s">
        <v>44596</v>
      </c>
      <c r="X930"/>
      <c r="Y930"/>
      <c r="Z930"/>
      <c r="AA930"/>
      <c r="AB930"/>
    </row>
    <row r="931" spans="1:28" x14ac:dyDescent="0.25">
      <c r="A931" s="25" t="s">
        <v>40986</v>
      </c>
      <c r="B931" s="23" t="s">
        <v>40987</v>
      </c>
      <c r="C931" s="21">
        <v>8448.48</v>
      </c>
      <c r="D931" s="21">
        <v>3242.8769499999999</v>
      </c>
      <c r="E931" s="21">
        <v>2105.9179600000002</v>
      </c>
      <c r="F931" s="21">
        <v>0.7</v>
      </c>
      <c r="G931" s="21">
        <v>2682.0878899999998</v>
      </c>
      <c r="H931" s="21">
        <v>1191.38195</v>
      </c>
      <c r="I931" s="21">
        <v>863.66301999999996</v>
      </c>
      <c r="J931" s="21">
        <v>5370.0908200000003</v>
      </c>
      <c r="K931" s="21">
        <v>7344.68505</v>
      </c>
      <c r="L931" s="21">
        <v>3543.3850000000002</v>
      </c>
      <c r="M931" s="21">
        <v>0</v>
      </c>
      <c r="N931" s="21">
        <v>4696.9072200000001</v>
      </c>
      <c r="U931" s="23" t="s">
        <v>44597</v>
      </c>
      <c r="V931" s="23" t="s">
        <v>44598</v>
      </c>
      <c r="W931" s="24" t="s">
        <v>44599</v>
      </c>
      <c r="X931"/>
      <c r="Y931"/>
      <c r="Z931"/>
      <c r="AA931"/>
      <c r="AB931"/>
    </row>
    <row r="932" spans="1:28" x14ac:dyDescent="0.25">
      <c r="A932" s="25" t="s">
        <v>40988</v>
      </c>
      <c r="B932" s="23" t="s">
        <v>40989</v>
      </c>
      <c r="C932" s="21">
        <v>2757.79</v>
      </c>
      <c r="D932" s="21">
        <v>-138.97201000000001</v>
      </c>
      <c r="E932" s="21">
        <v>-208.05201</v>
      </c>
      <c r="F932" s="21">
        <v>0.28999999999999998</v>
      </c>
      <c r="G932" s="21">
        <v>70.122</v>
      </c>
      <c r="H932" s="21">
        <v>55.762</v>
      </c>
      <c r="I932" s="21">
        <v>227.75398999999999</v>
      </c>
      <c r="J932" s="21">
        <v>550.54602</v>
      </c>
      <c r="K932" s="21">
        <v>4463.9448199999997</v>
      </c>
      <c r="L932" s="21">
        <v>15.478999999999999</v>
      </c>
      <c r="M932" s="21">
        <v>0</v>
      </c>
      <c r="N932" s="21">
        <v>2661.4208899999999</v>
      </c>
      <c r="O932" s="21">
        <v>41.78</v>
      </c>
      <c r="P932" s="21">
        <v>0.39679999999999999</v>
      </c>
      <c r="Q932" s="21">
        <v>3.98E-3</v>
      </c>
      <c r="R932" s="21">
        <v>7.95</v>
      </c>
      <c r="S932" s="21">
        <v>8.01</v>
      </c>
      <c r="T932" s="21">
        <v>7.8795599999999997</v>
      </c>
      <c r="U932" s="23" t="s">
        <v>44600</v>
      </c>
      <c r="V932" s="23" t="s">
        <v>44601</v>
      </c>
      <c r="W932" s="24" t="s">
        <v>44602</v>
      </c>
      <c r="X932"/>
      <c r="Y932"/>
      <c r="Z932"/>
      <c r="AA932"/>
      <c r="AB932"/>
    </row>
    <row r="933" spans="1:28" x14ac:dyDescent="0.25">
      <c r="A933" s="25" t="s">
        <v>1382</v>
      </c>
      <c r="B933" s="23" t="s">
        <v>1383</v>
      </c>
      <c r="C933" s="21">
        <v>13015.47</v>
      </c>
      <c r="D933" s="21">
        <v>1294.1529499999999</v>
      </c>
      <c r="E933" s="21">
        <v>1029.6309799999999</v>
      </c>
      <c r="F933" s="21">
        <v>0.99</v>
      </c>
      <c r="G933" s="21">
        <v>0</v>
      </c>
      <c r="H933" s="21">
        <v>0</v>
      </c>
      <c r="I933" s="21">
        <v>834.06700999999998</v>
      </c>
      <c r="J933" s="21">
        <v>95.599990000000005</v>
      </c>
      <c r="K933" s="21">
        <v>239.08299</v>
      </c>
      <c r="L933" s="21">
        <v>6182.2597599999999</v>
      </c>
      <c r="M933" s="21">
        <v>0</v>
      </c>
      <c r="N933" s="21">
        <v>4118.0961900000002</v>
      </c>
      <c r="O933" s="21">
        <v>15.7</v>
      </c>
      <c r="P933" s="21">
        <v>60.643000000000001</v>
      </c>
      <c r="Q933" s="21">
        <v>1.54081</v>
      </c>
      <c r="R933" s="21">
        <v>0.08</v>
      </c>
      <c r="S933" s="21">
        <v>2.5</v>
      </c>
      <c r="T933" s="21">
        <v>2.5008599999999999</v>
      </c>
      <c r="U933" s="23" t="s">
        <v>44603</v>
      </c>
      <c r="V933" s="23" t="s">
        <v>44604</v>
      </c>
      <c r="W933" s="24" t="s">
        <v>44605</v>
      </c>
      <c r="X933"/>
      <c r="Y933"/>
      <c r="Z933"/>
      <c r="AA933"/>
      <c r="AB933"/>
    </row>
    <row r="934" spans="1:28" x14ac:dyDescent="0.25">
      <c r="A934" s="25" t="s">
        <v>1384</v>
      </c>
      <c r="B934" s="23" t="s">
        <v>1385</v>
      </c>
      <c r="C934" s="21">
        <v>26396.55</v>
      </c>
      <c r="D934" s="21">
        <v>3541</v>
      </c>
      <c r="E934" s="21">
        <v>2089</v>
      </c>
      <c r="F934" s="21">
        <v>1.07</v>
      </c>
      <c r="G934" s="21">
        <v>1721</v>
      </c>
      <c r="H934" s="21">
        <v>2904</v>
      </c>
      <c r="I934" s="21">
        <v>3423</v>
      </c>
      <c r="J934" s="21">
        <v>5175</v>
      </c>
      <c r="K934" s="21">
        <v>7453</v>
      </c>
      <c r="L934" s="21">
        <v>6687</v>
      </c>
      <c r="M934" s="21">
        <v>0</v>
      </c>
      <c r="N934" s="21">
        <v>12275</v>
      </c>
      <c r="O934" s="21">
        <v>14.36</v>
      </c>
      <c r="P934" s="21">
        <v>35.27899</v>
      </c>
      <c r="Q934" s="21">
        <v>0.54508999999999996</v>
      </c>
      <c r="R934" s="21">
        <v>1.44</v>
      </c>
      <c r="S934" s="21">
        <v>0.88</v>
      </c>
      <c r="T934" s="21">
        <v>0.54647000000000001</v>
      </c>
      <c r="U934" s="23" t="s">
        <v>44606</v>
      </c>
      <c r="V934" s="23" t="s">
        <v>44607</v>
      </c>
      <c r="W934" s="24" t="s">
        <v>44608</v>
      </c>
      <c r="X934"/>
      <c r="Y934"/>
      <c r="Z934"/>
      <c r="AA934"/>
      <c r="AB934"/>
    </row>
    <row r="935" spans="1:28" x14ac:dyDescent="0.25">
      <c r="A935" s="25" t="s">
        <v>1386</v>
      </c>
      <c r="B935" s="23" t="s">
        <v>1387</v>
      </c>
      <c r="C935" s="21">
        <v>47444.92</v>
      </c>
      <c r="D935" s="21">
        <v>23037</v>
      </c>
      <c r="E935" s="21">
        <v>11747</v>
      </c>
      <c r="F935" s="21">
        <v>1.33</v>
      </c>
      <c r="G935" s="21">
        <v>46956</v>
      </c>
      <c r="H935" s="21">
        <v>15366</v>
      </c>
      <c r="I935" s="21">
        <v>4945</v>
      </c>
      <c r="J935" s="21">
        <v>91173</v>
      </c>
      <c r="K935" s="21">
        <v>100451</v>
      </c>
      <c r="L935" s="21">
        <v>75921</v>
      </c>
      <c r="M935" s="21">
        <v>0</v>
      </c>
      <c r="N935" s="21">
        <v>71927</v>
      </c>
      <c r="O935" s="21">
        <v>53.21</v>
      </c>
      <c r="P935" s="21">
        <v>51.226999999999997</v>
      </c>
      <c r="Q935" s="21">
        <v>1.04664</v>
      </c>
      <c r="R935" s="21">
        <v>1.1000000000000001</v>
      </c>
      <c r="S935" s="21">
        <v>0.93</v>
      </c>
      <c r="T935" s="21">
        <v>0.41820000000000002</v>
      </c>
      <c r="U935" s="23" t="s">
        <v>44609</v>
      </c>
      <c r="V935" s="23" t="s">
        <v>44610</v>
      </c>
      <c r="W935" s="24" t="s">
        <v>44611</v>
      </c>
      <c r="X935"/>
      <c r="Y935"/>
      <c r="Z935"/>
      <c r="AA935"/>
      <c r="AB935"/>
    </row>
    <row r="936" spans="1:28" x14ac:dyDescent="0.25">
      <c r="A936" s="25" t="s">
        <v>1388</v>
      </c>
      <c r="B936" s="23" t="s">
        <v>1389</v>
      </c>
      <c r="C936" s="21">
        <v>25840.09</v>
      </c>
      <c r="D936" s="21">
        <v>1143.703</v>
      </c>
      <c r="E936" s="21">
        <v>1092.4439600000001</v>
      </c>
      <c r="F936" s="21">
        <v>0.96</v>
      </c>
      <c r="G936" s="21">
        <v>857.10497999999995</v>
      </c>
      <c r="H936" s="21">
        <v>0</v>
      </c>
      <c r="I936" s="21">
        <v>20.67399</v>
      </c>
      <c r="J936" s="21">
        <v>258.13699000000003</v>
      </c>
      <c r="K936" s="21">
        <v>4018.1831000000002</v>
      </c>
      <c r="L936" s="21">
        <v>0</v>
      </c>
      <c r="M936" s="21">
        <v>0</v>
      </c>
      <c r="N936" s="21">
        <v>3885.64599</v>
      </c>
      <c r="O936" s="21">
        <v>5.94</v>
      </c>
      <c r="P936" s="21">
        <v>0</v>
      </c>
      <c r="Q936" s="21">
        <v>0</v>
      </c>
      <c r="R936" s="21">
        <v>14.44</v>
      </c>
      <c r="S936" s="21">
        <v>15.57</v>
      </c>
      <c r="T936" s="21">
        <v>12.24573</v>
      </c>
      <c r="U936" s="23" t="s">
        <v>44612</v>
      </c>
      <c r="V936" s="23" t="s">
        <v>44613</v>
      </c>
      <c r="W936" s="24" t="s">
        <v>44614</v>
      </c>
      <c r="X936"/>
      <c r="Y936"/>
      <c r="Z936"/>
      <c r="AA936"/>
      <c r="AB936"/>
    </row>
    <row r="937" spans="1:28" x14ac:dyDescent="0.25">
      <c r="A937" s="25" t="s">
        <v>1390</v>
      </c>
      <c r="B937" s="23" t="s">
        <v>1391</v>
      </c>
      <c r="C937" s="21">
        <v>7407.67</v>
      </c>
      <c r="D937" s="21">
        <v>-249.9</v>
      </c>
      <c r="E937" s="21">
        <v>-311.60001</v>
      </c>
      <c r="F937" s="21">
        <v>-0.28999999999999998</v>
      </c>
      <c r="G937" s="21">
        <v>153.89999</v>
      </c>
      <c r="H937" s="21">
        <v>682.90002000000004</v>
      </c>
      <c r="I937" s="21">
        <v>0</v>
      </c>
      <c r="J937" s="21">
        <v>1339.09997</v>
      </c>
      <c r="K937" s="21">
        <v>2323.6999500000002</v>
      </c>
      <c r="L937" s="21">
        <v>28.7</v>
      </c>
      <c r="M937" s="21">
        <v>0</v>
      </c>
      <c r="N937" s="21">
        <v>1322.3000400000001</v>
      </c>
      <c r="O937" s="21">
        <v>4.34</v>
      </c>
      <c r="P937" s="21">
        <v>2.12439</v>
      </c>
      <c r="Q937" s="21">
        <v>2.1700000000000001E-2</v>
      </c>
      <c r="R937" s="21">
        <v>1.74</v>
      </c>
      <c r="S937" s="21">
        <v>1.23</v>
      </c>
      <c r="T937" s="21">
        <v>1.1103700000000001</v>
      </c>
      <c r="U937" s="23" t="s">
        <v>44615</v>
      </c>
      <c r="V937" s="23" t="s">
        <v>44616</v>
      </c>
      <c r="W937" s="24" t="s">
        <v>44617</v>
      </c>
      <c r="X937"/>
      <c r="Y937"/>
      <c r="Z937"/>
      <c r="AA937"/>
      <c r="AB937"/>
    </row>
    <row r="938" spans="1:28" x14ac:dyDescent="0.25">
      <c r="A938" s="25" t="s">
        <v>1392</v>
      </c>
      <c r="B938" s="23" t="s">
        <v>1393</v>
      </c>
      <c r="C938" s="21">
        <v>5564.52</v>
      </c>
      <c r="D938" s="21">
        <v>316.66000000000003</v>
      </c>
      <c r="E938" s="21">
        <v>243.01899</v>
      </c>
      <c r="F938" s="21">
        <v>1.05</v>
      </c>
      <c r="G938" s="21">
        <v>217.30798999999999</v>
      </c>
      <c r="H938" s="21">
        <v>298.98097999999999</v>
      </c>
      <c r="I938" s="21">
        <v>261.04500999999999</v>
      </c>
      <c r="J938" s="21">
        <v>159.20399</v>
      </c>
      <c r="K938" s="21">
        <v>983.34398999999996</v>
      </c>
      <c r="L938" s="21">
        <v>0</v>
      </c>
      <c r="M938" s="21">
        <v>0</v>
      </c>
      <c r="N938" s="21">
        <v>1846.3730399999999</v>
      </c>
      <c r="O938" s="21">
        <v>19.079999999999998</v>
      </c>
      <c r="P938" s="21">
        <v>0</v>
      </c>
      <c r="Q938" s="21">
        <v>0</v>
      </c>
      <c r="R938" s="21">
        <v>6.39</v>
      </c>
      <c r="S938" s="21">
        <v>4.3</v>
      </c>
      <c r="T938" s="21">
        <v>2.9336799999999998</v>
      </c>
      <c r="U938" s="23" t="s">
        <v>44618</v>
      </c>
      <c r="V938" s="23" t="s">
        <v>44619</v>
      </c>
      <c r="W938" s="24" t="s">
        <v>44620</v>
      </c>
      <c r="X938"/>
      <c r="Y938"/>
      <c r="Z938"/>
      <c r="AA938"/>
      <c r="AB938"/>
    </row>
    <row r="939" spans="1:28" x14ac:dyDescent="0.25">
      <c r="A939" s="25" t="s">
        <v>40990</v>
      </c>
      <c r="B939" s="23" t="s">
        <v>40990</v>
      </c>
      <c r="C939" s="21">
        <v>2665.44</v>
      </c>
      <c r="D939" s="21">
        <v>544.89202</v>
      </c>
      <c r="E939" s="21">
        <v>422.91597999999999</v>
      </c>
      <c r="F939" s="21">
        <v>1.85</v>
      </c>
      <c r="G939" s="21">
        <v>750.04602</v>
      </c>
      <c r="H939" s="21">
        <v>550.95299999999997</v>
      </c>
      <c r="I939" s="21">
        <v>1150.6440399999999</v>
      </c>
      <c r="J939" s="21">
        <v>689.19799</v>
      </c>
      <c r="K939" s="21">
        <v>1423.1269500000001</v>
      </c>
      <c r="L939" s="21">
        <v>1136.5849599999999</v>
      </c>
      <c r="M939" s="21">
        <v>0</v>
      </c>
      <c r="N939" s="21">
        <v>1064.4980399999999</v>
      </c>
      <c r="O939" s="21">
        <v>29.57</v>
      </c>
      <c r="P939" s="21">
        <v>48.72</v>
      </c>
      <c r="Q939" s="21">
        <v>0.95006999999999997</v>
      </c>
      <c r="R939" s="21">
        <v>2.5299999999999998</v>
      </c>
      <c r="U939" s="23" t="s">
        <v>44621</v>
      </c>
      <c r="V939" s="23" t="s">
        <v>44622</v>
      </c>
      <c r="W939" s="24" t="s">
        <v>44623</v>
      </c>
      <c r="X939"/>
      <c r="Y939"/>
      <c r="Z939"/>
      <c r="AA939"/>
      <c r="AB939"/>
    </row>
    <row r="940" spans="1:28" x14ac:dyDescent="0.25">
      <c r="A940" s="25" t="s">
        <v>40991</v>
      </c>
      <c r="B940" s="23" t="s">
        <v>40992</v>
      </c>
      <c r="C940" s="21">
        <v>6304</v>
      </c>
      <c r="D940" s="21">
        <v>560.21196999999995</v>
      </c>
      <c r="E940" s="21">
        <v>359.33598999999998</v>
      </c>
      <c r="F940" s="21">
        <v>1.26</v>
      </c>
      <c r="G940" s="21">
        <v>713.32201999999995</v>
      </c>
      <c r="H940" s="21">
        <v>617.59100000000001</v>
      </c>
      <c r="I940" s="21">
        <v>2676.6909099999998</v>
      </c>
      <c r="J940" s="21">
        <v>1318.0300199999999</v>
      </c>
      <c r="K940" s="21">
        <v>1893.4050199999999</v>
      </c>
      <c r="L940" s="21">
        <v>446.94099999999997</v>
      </c>
      <c r="M940" s="21">
        <v>0</v>
      </c>
      <c r="N940" s="21">
        <v>3017.8920800000001</v>
      </c>
      <c r="O940" s="21">
        <v>11.08</v>
      </c>
      <c r="P940" s="21">
        <v>12.898999999999999</v>
      </c>
      <c r="Q940" s="21">
        <v>0.14809</v>
      </c>
      <c r="R940" s="21">
        <v>1.44</v>
      </c>
      <c r="S940" s="21">
        <v>0.97</v>
      </c>
      <c r="T940" s="21">
        <v>0.42675999999999997</v>
      </c>
      <c r="U940" s="23" t="s">
        <v>44624</v>
      </c>
      <c r="V940" s="23" t="s">
        <v>44625</v>
      </c>
      <c r="W940" s="24" t="s">
        <v>44626</v>
      </c>
      <c r="X940"/>
      <c r="Y940"/>
      <c r="Z940"/>
      <c r="AA940"/>
      <c r="AB940"/>
    </row>
    <row r="941" spans="1:28" x14ac:dyDescent="0.25">
      <c r="A941" s="25" t="s">
        <v>1388</v>
      </c>
      <c r="B941" s="23" t="s">
        <v>40993</v>
      </c>
      <c r="C941" s="21">
        <v>25509.01</v>
      </c>
      <c r="D941" s="21">
        <v>1143.703</v>
      </c>
      <c r="E941" s="21">
        <v>1092.4439600000001</v>
      </c>
      <c r="F941" s="21">
        <v>0.92</v>
      </c>
      <c r="G941" s="21">
        <v>857.10497999999995</v>
      </c>
      <c r="H941" s="21">
        <v>0</v>
      </c>
      <c r="I941" s="21">
        <v>20.67399</v>
      </c>
      <c r="J941" s="21">
        <v>258.13699000000003</v>
      </c>
      <c r="K941" s="21">
        <v>4018.1831000000002</v>
      </c>
      <c r="L941" s="21">
        <v>0</v>
      </c>
      <c r="M941" s="21">
        <v>0</v>
      </c>
      <c r="N941" s="21">
        <v>3885.64599</v>
      </c>
      <c r="O941" s="21">
        <v>59.94</v>
      </c>
      <c r="P941" s="21">
        <v>0</v>
      </c>
      <c r="Q941" s="21">
        <v>0</v>
      </c>
      <c r="R941" s="21">
        <v>14.44</v>
      </c>
      <c r="S941" s="21">
        <v>15.57</v>
      </c>
      <c r="T941" s="21">
        <v>12.24573</v>
      </c>
      <c r="U941" s="23" t="s">
        <v>44612</v>
      </c>
      <c r="V941" s="23" t="s">
        <v>44613</v>
      </c>
      <c r="W941" s="24" t="s">
        <v>44614</v>
      </c>
      <c r="X941"/>
      <c r="Y941"/>
      <c r="Z941"/>
      <c r="AA941"/>
      <c r="AB941"/>
    </row>
    <row r="942" spans="1:28" x14ac:dyDescent="0.25">
      <c r="A942" s="25" t="s">
        <v>40994</v>
      </c>
      <c r="B942" s="23" t="s">
        <v>40995</v>
      </c>
      <c r="C942" s="21">
        <v>3616.88</v>
      </c>
      <c r="D942" s="21">
        <v>602.98901000000001</v>
      </c>
      <c r="E942" s="21">
        <v>413.34201000000002</v>
      </c>
      <c r="F942" s="21">
        <v>1.0900000000000001</v>
      </c>
      <c r="G942" s="21">
        <v>610.62597000000005</v>
      </c>
      <c r="H942" s="21">
        <v>309.92700000000002</v>
      </c>
      <c r="I942" s="21">
        <v>1315.9160099999999</v>
      </c>
      <c r="J942" s="21">
        <v>977.19200999999998</v>
      </c>
      <c r="K942" s="21">
        <v>1908.2449899999999</v>
      </c>
      <c r="L942" s="21">
        <v>1513.51794</v>
      </c>
      <c r="M942" s="21">
        <v>0</v>
      </c>
      <c r="N942" s="21">
        <v>991.03399000000002</v>
      </c>
      <c r="O942" s="21">
        <v>21.31</v>
      </c>
      <c r="P942" s="21">
        <v>59.794989999999999</v>
      </c>
      <c r="Q942" s="21">
        <v>1.48722</v>
      </c>
      <c r="R942" s="21">
        <v>0.87</v>
      </c>
      <c r="U942" s="23" t="s">
        <v>44627</v>
      </c>
      <c r="V942" s="23" t="s">
        <v>44628</v>
      </c>
      <c r="W942" s="24" t="s">
        <v>44629</v>
      </c>
      <c r="X942"/>
      <c r="Y942"/>
      <c r="Z942"/>
      <c r="AA942"/>
      <c r="AB942"/>
    </row>
    <row r="943" spans="1:28" x14ac:dyDescent="0.25">
      <c r="A943" s="25" t="s">
        <v>1394</v>
      </c>
      <c r="B943" s="23" t="s">
        <v>1395</v>
      </c>
      <c r="C943" s="21">
        <v>7009.19</v>
      </c>
      <c r="D943" s="21">
        <v>722.66699000000006</v>
      </c>
      <c r="E943" s="21">
        <v>563.29199000000006</v>
      </c>
      <c r="F943" s="21">
        <v>1.1499999999999999</v>
      </c>
      <c r="G943" s="21">
        <v>522.45799999999997</v>
      </c>
      <c r="H943" s="21">
        <v>1405.3840299999999</v>
      </c>
      <c r="I943" s="21">
        <v>2331.5939899999998</v>
      </c>
      <c r="J943" s="21">
        <v>992.04399999999998</v>
      </c>
      <c r="K943" s="21">
        <v>2182.3479000000002</v>
      </c>
      <c r="L943" s="21">
        <v>1369.0849599999999</v>
      </c>
      <c r="M943" s="21">
        <v>0</v>
      </c>
      <c r="N943" s="21">
        <v>2259.25488</v>
      </c>
      <c r="O943" s="21">
        <v>37.520000000000003</v>
      </c>
      <c r="P943" s="21">
        <v>39.539000000000001</v>
      </c>
      <c r="Q943" s="21">
        <v>0.65232999999999997</v>
      </c>
      <c r="R943" s="21">
        <v>2.4</v>
      </c>
      <c r="S943" s="21">
        <v>0.78</v>
      </c>
      <c r="T943" s="21">
        <v>0.25653999999999999</v>
      </c>
      <c r="U943" s="23" t="s">
        <v>44630</v>
      </c>
      <c r="V943" s="23" t="s">
        <v>44631</v>
      </c>
      <c r="W943" s="24" t="s">
        <v>44632</v>
      </c>
      <c r="X943"/>
      <c r="Y943"/>
      <c r="Z943"/>
      <c r="AA943"/>
      <c r="AB943"/>
    </row>
    <row r="944" spans="1:28" x14ac:dyDescent="0.25">
      <c r="A944" s="25" t="s">
        <v>1397</v>
      </c>
      <c r="B944" s="23" t="s">
        <v>1398</v>
      </c>
      <c r="C944" s="21">
        <v>6272.58</v>
      </c>
      <c r="D944" s="21">
        <v>466.29097999999999</v>
      </c>
      <c r="E944" s="21">
        <v>369.72298999999998</v>
      </c>
      <c r="F944" s="21">
        <v>0.92</v>
      </c>
      <c r="G944" s="21">
        <v>276.49398000000002</v>
      </c>
      <c r="H944" s="21">
        <v>404.35998000000001</v>
      </c>
      <c r="I944" s="21">
        <v>600.68402000000003</v>
      </c>
      <c r="J944" s="21">
        <v>250.55298999999999</v>
      </c>
      <c r="K944" s="21">
        <v>948.65197000000001</v>
      </c>
      <c r="L944" s="21">
        <v>0</v>
      </c>
      <c r="M944" s="21">
        <v>0</v>
      </c>
      <c r="N944" s="21">
        <v>2065.7929600000002</v>
      </c>
      <c r="O944" s="21">
        <v>9.09</v>
      </c>
      <c r="P944" s="21">
        <v>0</v>
      </c>
      <c r="Q944" s="21">
        <v>0</v>
      </c>
      <c r="R944" s="21">
        <v>3.38</v>
      </c>
      <c r="S944" s="21">
        <v>2.17</v>
      </c>
      <c r="T944" s="21">
        <v>1.0688200000000001</v>
      </c>
      <c r="U944" s="23" t="s">
        <v>44633</v>
      </c>
      <c r="V944" s="23" t="s">
        <v>44634</v>
      </c>
      <c r="W944" s="24" t="s">
        <v>44635</v>
      </c>
      <c r="X944"/>
      <c r="Y944"/>
      <c r="Z944"/>
      <c r="AA944"/>
      <c r="AB944"/>
    </row>
    <row r="945" spans="1:28" x14ac:dyDescent="0.25">
      <c r="A945" s="25" t="s">
        <v>40996</v>
      </c>
      <c r="B945" s="23" t="s">
        <v>40997</v>
      </c>
      <c r="C945" s="21">
        <v>2571.4</v>
      </c>
      <c r="D945" s="21">
        <v>1237</v>
      </c>
      <c r="E945" s="21">
        <v>1084</v>
      </c>
      <c r="F945" s="21">
        <v>1.02</v>
      </c>
      <c r="G945" s="21">
        <v>17078</v>
      </c>
      <c r="H945" s="21">
        <v>0</v>
      </c>
      <c r="I945" s="21">
        <v>241</v>
      </c>
      <c r="J945" s="21">
        <v>67995</v>
      </c>
      <c r="K945" s="21">
        <v>18877</v>
      </c>
      <c r="L945" s="21">
        <v>1611</v>
      </c>
      <c r="M945" s="21">
        <v>0</v>
      </c>
      <c r="N945" s="21">
        <v>10739</v>
      </c>
      <c r="O945" s="21">
        <v>16.79</v>
      </c>
      <c r="P945" s="21">
        <v>16.284990000000001</v>
      </c>
      <c r="Q945" s="21">
        <v>0.19452</v>
      </c>
      <c r="R945" s="21">
        <v>0.28999999999999998</v>
      </c>
      <c r="S945" s="21">
        <v>0.28000000000000003</v>
      </c>
      <c r="T945" s="21">
        <v>2.6450000000000001E-2</v>
      </c>
      <c r="U945" s="23" t="s">
        <v>44636</v>
      </c>
      <c r="V945" s="23" t="s">
        <v>44637</v>
      </c>
      <c r="W945" s="24" t="s">
        <v>44638</v>
      </c>
      <c r="X945"/>
      <c r="Y945"/>
      <c r="Z945"/>
      <c r="AA945"/>
      <c r="AB945"/>
    </row>
    <row r="946" spans="1:28" x14ac:dyDescent="0.25">
      <c r="A946" s="25" t="s">
        <v>40998</v>
      </c>
      <c r="B946" s="23" t="s">
        <v>40999</v>
      </c>
      <c r="C946" s="21">
        <v>2740.23</v>
      </c>
      <c r="D946" s="21">
        <v>174.23099999999999</v>
      </c>
      <c r="E946" s="21">
        <v>93.715999999999994</v>
      </c>
      <c r="F946" s="21">
        <v>-0.01</v>
      </c>
      <c r="G946" s="21">
        <v>4.3680000000000003</v>
      </c>
      <c r="H946" s="21">
        <v>334.31900000000002</v>
      </c>
      <c r="I946" s="21">
        <v>811.93597</v>
      </c>
      <c r="J946" s="21">
        <v>280.51400000000001</v>
      </c>
      <c r="K946" s="21">
        <v>467.35699</v>
      </c>
      <c r="L946" s="21">
        <v>379.64999</v>
      </c>
      <c r="M946" s="21">
        <v>0</v>
      </c>
      <c r="N946" s="21">
        <v>1110.21398</v>
      </c>
      <c r="O946" s="21">
        <v>11.54</v>
      </c>
      <c r="P946" s="21">
        <v>21.968</v>
      </c>
      <c r="Q946" s="21">
        <v>0.28151999999999999</v>
      </c>
      <c r="R946" s="21">
        <v>1.42</v>
      </c>
      <c r="S946" s="21">
        <v>0.47</v>
      </c>
      <c r="T946" s="21">
        <v>0.45868999999999999</v>
      </c>
      <c r="U946" s="23" t="s">
        <v>44639</v>
      </c>
      <c r="V946" s="23" t="s">
        <v>44640</v>
      </c>
      <c r="W946" s="24" t="s">
        <v>44641</v>
      </c>
      <c r="X946"/>
      <c r="Y946"/>
      <c r="Z946"/>
      <c r="AA946"/>
      <c r="AB946"/>
    </row>
    <row r="947" spans="1:28" x14ac:dyDescent="0.25">
      <c r="A947" s="25" t="s">
        <v>41000</v>
      </c>
      <c r="B947" s="23" t="s">
        <v>41001</v>
      </c>
      <c r="C947" s="21">
        <v>2008.51</v>
      </c>
      <c r="D947" s="21">
        <v>160.83999</v>
      </c>
      <c r="E947" s="21">
        <v>144.589</v>
      </c>
      <c r="F947" s="21">
        <v>1.32</v>
      </c>
      <c r="G947" s="21">
        <v>54.209989999999998</v>
      </c>
      <c r="H947" s="21">
        <v>49.493000000000002</v>
      </c>
      <c r="I947" s="21">
        <v>49.508989999999997</v>
      </c>
      <c r="J947" s="21">
        <v>84.37</v>
      </c>
      <c r="K947" s="21">
        <v>324.14897999999999</v>
      </c>
      <c r="L947" s="21">
        <v>690.17296999999996</v>
      </c>
      <c r="M947" s="21">
        <v>0</v>
      </c>
      <c r="N947" s="21">
        <v>-101.86901</v>
      </c>
      <c r="O947" s="21">
        <v>-0.69</v>
      </c>
      <c r="Q947" s="21">
        <v>-7.8167499999999999</v>
      </c>
      <c r="R947" s="21">
        <v>4.57</v>
      </c>
      <c r="S947" s="21">
        <v>3.26</v>
      </c>
      <c r="T947" s="21">
        <v>2.6128399999999998</v>
      </c>
      <c r="U947" s="23" t="s">
        <v>44642</v>
      </c>
      <c r="V947" s="23" t="s">
        <v>44643</v>
      </c>
      <c r="W947" s="24" t="s">
        <v>44644</v>
      </c>
      <c r="X947"/>
      <c r="Y947"/>
      <c r="Z947"/>
      <c r="AA947"/>
      <c r="AB947"/>
    </row>
    <row r="948" spans="1:28" x14ac:dyDescent="0.25">
      <c r="A948" s="25" t="s">
        <v>1399</v>
      </c>
      <c r="B948" s="23" t="s">
        <v>1400</v>
      </c>
      <c r="C948" s="21">
        <v>30175.46</v>
      </c>
      <c r="D948" s="21">
        <v>3979</v>
      </c>
      <c r="E948" s="21">
        <v>1982</v>
      </c>
      <c r="F948" s="21">
        <v>0.34</v>
      </c>
      <c r="G948" s="21">
        <v>554</v>
      </c>
      <c r="H948" s="21">
        <v>1781</v>
      </c>
      <c r="I948" s="21">
        <v>3730</v>
      </c>
      <c r="J948" s="21">
        <v>3120</v>
      </c>
      <c r="K948" s="21">
        <v>8465</v>
      </c>
      <c r="L948" s="21">
        <v>4769</v>
      </c>
      <c r="M948" s="21">
        <v>0</v>
      </c>
      <c r="N948" s="21">
        <v>31289</v>
      </c>
      <c r="O948" s="21">
        <v>17.829999999999998</v>
      </c>
      <c r="P948" s="21">
        <v>13.225989999999999</v>
      </c>
      <c r="Q948" s="21">
        <v>0.15240999999999999</v>
      </c>
      <c r="R948" s="21">
        <v>2.71</v>
      </c>
      <c r="S948" s="21">
        <v>2.14</v>
      </c>
      <c r="T948" s="21">
        <v>1.9647399999999999</v>
      </c>
      <c r="U948" s="23" t="s">
        <v>42226</v>
      </c>
      <c r="V948" s="23" t="s">
        <v>44645</v>
      </c>
      <c r="W948" s="24" t="s">
        <v>44646</v>
      </c>
      <c r="X948"/>
      <c r="Y948"/>
      <c r="Z948"/>
      <c r="AA948"/>
      <c r="AB948"/>
    </row>
    <row r="949" spans="1:28" x14ac:dyDescent="0.25">
      <c r="A949" s="25" t="s">
        <v>1401</v>
      </c>
      <c r="B949" s="23" t="s">
        <v>1402</v>
      </c>
      <c r="C949" s="21">
        <v>3140.47</v>
      </c>
      <c r="D949" s="21">
        <v>316.41000000000003</v>
      </c>
      <c r="E949" s="21">
        <v>272.70400999999998</v>
      </c>
      <c r="F949" s="21">
        <v>0.81</v>
      </c>
      <c r="G949" s="21">
        <v>216.69499999999999</v>
      </c>
      <c r="H949" s="21">
        <v>674.68402000000003</v>
      </c>
      <c r="I949" s="21">
        <v>750.71696999999995</v>
      </c>
      <c r="J949" s="21">
        <v>548.625</v>
      </c>
      <c r="K949" s="21">
        <v>1059.0760399999999</v>
      </c>
      <c r="L949" s="21">
        <v>527.50896999999998</v>
      </c>
      <c r="M949" s="21">
        <v>0</v>
      </c>
      <c r="N949" s="21">
        <v>976.70299999999997</v>
      </c>
      <c r="O949" s="21">
        <v>15.22</v>
      </c>
      <c r="P949" s="21">
        <v>43.591990000000003</v>
      </c>
      <c r="Q949" s="21">
        <v>0.76532</v>
      </c>
      <c r="R949" s="21">
        <v>2.73</v>
      </c>
      <c r="S949" s="21">
        <v>0.7</v>
      </c>
      <c r="T949" s="21">
        <v>0.30565999999999999</v>
      </c>
      <c r="U949" s="23" t="s">
        <v>44647</v>
      </c>
      <c r="V949" s="23" t="s">
        <v>44648</v>
      </c>
      <c r="W949" s="24" t="s">
        <v>44649</v>
      </c>
      <c r="X949"/>
      <c r="Y949"/>
      <c r="Z949"/>
      <c r="AA949"/>
      <c r="AB949"/>
    </row>
    <row r="950" spans="1:28" x14ac:dyDescent="0.25">
      <c r="A950" s="25" t="s">
        <v>1403</v>
      </c>
      <c r="B950" s="23" t="s">
        <v>1404</v>
      </c>
      <c r="C950" s="21">
        <v>1607821.13</v>
      </c>
      <c r="D950" s="21">
        <v>87256</v>
      </c>
      <c r="E950" s="21">
        <v>71328</v>
      </c>
      <c r="F950" s="21">
        <v>1.0900000000000001</v>
      </c>
      <c r="G950" s="21">
        <v>40258</v>
      </c>
      <c r="H950" s="21">
        <v>2670</v>
      </c>
      <c r="I950" s="21">
        <v>31044</v>
      </c>
      <c r="J950" s="21">
        <v>69300</v>
      </c>
      <c r="K950" s="21">
        <v>164795</v>
      </c>
      <c r="L950" s="21">
        <v>14701</v>
      </c>
      <c r="M950" s="21">
        <v>0</v>
      </c>
      <c r="N950" s="21">
        <v>256144</v>
      </c>
      <c r="O950" s="21">
        <v>20.55</v>
      </c>
      <c r="P950" s="21">
        <v>4.9881000000000002</v>
      </c>
      <c r="Q950" s="21">
        <v>5.2499999999999998E-2</v>
      </c>
      <c r="R950" s="21">
        <v>2.35</v>
      </c>
      <c r="S950" s="21">
        <v>2.34</v>
      </c>
      <c r="T950" s="21">
        <v>1.75854</v>
      </c>
      <c r="U950" s="23" t="s">
        <v>44650</v>
      </c>
      <c r="V950" s="23" t="s">
        <v>44651</v>
      </c>
      <c r="W950" s="24" t="s">
        <v>44652</v>
      </c>
      <c r="X950"/>
      <c r="Y950"/>
      <c r="Z950"/>
      <c r="AA950"/>
      <c r="AB950"/>
    </row>
    <row r="951" spans="1:28" x14ac:dyDescent="0.25">
      <c r="A951" s="25" t="s">
        <v>1403</v>
      </c>
      <c r="B951" s="23" t="s">
        <v>1405</v>
      </c>
      <c r="C951" s="21">
        <v>1599949</v>
      </c>
      <c r="D951" s="21">
        <v>87256</v>
      </c>
      <c r="E951" s="21">
        <v>71328</v>
      </c>
      <c r="F951" s="21">
        <v>1.0900000000000001</v>
      </c>
      <c r="G951" s="21">
        <v>40258</v>
      </c>
      <c r="H951" s="21">
        <v>2670</v>
      </c>
      <c r="I951" s="21">
        <v>31044</v>
      </c>
      <c r="J951" s="21">
        <v>69300</v>
      </c>
      <c r="K951" s="21">
        <v>164795</v>
      </c>
      <c r="L951" s="21">
        <v>14701</v>
      </c>
      <c r="M951" s="21">
        <v>0</v>
      </c>
      <c r="N951" s="21">
        <v>256144</v>
      </c>
      <c r="O951" s="21">
        <v>20.55</v>
      </c>
      <c r="P951" s="21">
        <v>4.9881000000000002</v>
      </c>
      <c r="Q951" s="21">
        <v>5.2499999999999998E-2</v>
      </c>
      <c r="R951" s="21">
        <v>2.35</v>
      </c>
      <c r="S951" s="21">
        <v>2.34</v>
      </c>
      <c r="T951" s="21">
        <v>1.75854</v>
      </c>
      <c r="U951" s="23" t="s">
        <v>44650</v>
      </c>
      <c r="V951" s="23" t="s">
        <v>44651</v>
      </c>
      <c r="W951" s="24" t="s">
        <v>44652</v>
      </c>
      <c r="X951"/>
      <c r="Y951"/>
      <c r="Z951"/>
      <c r="AA951"/>
      <c r="AB951"/>
    </row>
    <row r="952" spans="1:28" x14ac:dyDescent="0.25">
      <c r="A952" s="25" t="s">
        <v>1406</v>
      </c>
      <c r="B952" s="23" t="s">
        <v>1407</v>
      </c>
      <c r="C952" s="21">
        <v>21358.38</v>
      </c>
      <c r="D952" s="21">
        <v>1994.30798</v>
      </c>
      <c r="E952" s="21">
        <v>1646.48901</v>
      </c>
      <c r="F952" s="21">
        <v>0.89</v>
      </c>
      <c r="G952" s="21">
        <v>2188.8679099999999</v>
      </c>
      <c r="H952" s="21">
        <v>4441.6489199999996</v>
      </c>
      <c r="I952" s="21">
        <v>4400.6230400000004</v>
      </c>
      <c r="J952" s="21">
        <v>7686.1098599999996</v>
      </c>
      <c r="K952" s="21">
        <v>8816.7392500000005</v>
      </c>
      <c r="L952" s="21">
        <v>3076.79394</v>
      </c>
      <c r="M952" s="21">
        <v>0</v>
      </c>
      <c r="N952" s="21">
        <v>3804.4470200000001</v>
      </c>
      <c r="O952" s="21">
        <v>28.04</v>
      </c>
      <c r="P952" s="21">
        <v>43.991</v>
      </c>
      <c r="Q952" s="21">
        <v>0.78542999999999996</v>
      </c>
      <c r="R952" s="21">
        <v>1.1599999999999999</v>
      </c>
      <c r="S952" s="21">
        <v>0.56999999999999995</v>
      </c>
      <c r="T952" s="21">
        <v>0.28443000000000002</v>
      </c>
      <c r="U952" s="23" t="s">
        <v>44653</v>
      </c>
      <c r="V952" s="23" t="s">
        <v>44654</v>
      </c>
      <c r="W952" s="24" t="s">
        <v>44655</v>
      </c>
      <c r="X952"/>
      <c r="Y952"/>
      <c r="Z952"/>
      <c r="AA952"/>
      <c r="AB952"/>
    </row>
    <row r="953" spans="1:28" x14ac:dyDescent="0.25">
      <c r="A953" s="25" t="s">
        <v>41002</v>
      </c>
      <c r="B953" s="23" t="s">
        <v>41003</v>
      </c>
      <c r="C953" s="21">
        <v>13649.41</v>
      </c>
      <c r="F953" s="21">
        <v>0.96</v>
      </c>
      <c r="U953" s="23" t="s">
        <v>90</v>
      </c>
      <c r="V953" s="23" t="s">
        <v>90</v>
      </c>
      <c r="W953" s="24" t="s">
        <v>90</v>
      </c>
      <c r="X953"/>
      <c r="Y953"/>
      <c r="Z953"/>
      <c r="AA953"/>
      <c r="AB953"/>
    </row>
    <row r="954" spans="1:28" x14ac:dyDescent="0.25">
      <c r="A954" s="25" t="s">
        <v>1409</v>
      </c>
      <c r="B954" s="23" t="s">
        <v>1410</v>
      </c>
      <c r="C954" s="21">
        <v>3215.28</v>
      </c>
      <c r="D954" s="21">
        <v>1182.40002</v>
      </c>
      <c r="E954" s="21">
        <v>1090.09997</v>
      </c>
      <c r="F954" s="21">
        <v>1.47</v>
      </c>
      <c r="G954" s="21">
        <v>477.70001000000002</v>
      </c>
      <c r="H954" s="21">
        <v>1356.59997</v>
      </c>
      <c r="I954" s="21">
        <v>2178.1000899999999</v>
      </c>
      <c r="J954" s="21">
        <v>1921.40002</v>
      </c>
      <c r="K954" s="21">
        <v>1985.3000400000001</v>
      </c>
      <c r="L954" s="21">
        <v>1952.1999499999999</v>
      </c>
      <c r="M954" s="21">
        <v>0</v>
      </c>
      <c r="N954" s="21">
        <v>2237.5</v>
      </c>
      <c r="O954" s="21">
        <v>166.34</v>
      </c>
      <c r="P954" s="21">
        <v>44.719000000000001</v>
      </c>
      <c r="Q954" s="21">
        <v>0.80891999999999997</v>
      </c>
      <c r="R954" s="21">
        <v>1.02</v>
      </c>
      <c r="S954" s="21">
        <v>0.33</v>
      </c>
      <c r="T954" s="21">
        <v>7.8579999999999997E-2</v>
      </c>
      <c r="U954" s="23" t="s">
        <v>44656</v>
      </c>
      <c r="V954" s="23" t="s">
        <v>44657</v>
      </c>
      <c r="W954" s="24" t="s">
        <v>44658</v>
      </c>
      <c r="X954"/>
      <c r="Y954"/>
      <c r="Z954"/>
      <c r="AA954"/>
      <c r="AB954"/>
    </row>
    <row r="955" spans="1:28" x14ac:dyDescent="0.25">
      <c r="A955" s="25" t="s">
        <v>1411</v>
      </c>
      <c r="B955" s="23" t="s">
        <v>1412</v>
      </c>
      <c r="C955" s="21">
        <v>7816.72</v>
      </c>
      <c r="D955" s="21">
        <v>1475</v>
      </c>
      <c r="E955" s="21">
        <v>913</v>
      </c>
      <c r="F955" s="21">
        <v>0.97</v>
      </c>
      <c r="G955" s="21">
        <v>879</v>
      </c>
      <c r="H955" s="21">
        <v>1606</v>
      </c>
      <c r="I955" s="21">
        <v>2696</v>
      </c>
      <c r="J955" s="21">
        <v>1933</v>
      </c>
      <c r="K955" s="21">
        <v>2706</v>
      </c>
      <c r="L955" s="21">
        <v>5200</v>
      </c>
      <c r="M955" s="21">
        <v>0</v>
      </c>
      <c r="N955" s="21">
        <v>2150</v>
      </c>
      <c r="O955" s="21">
        <v>7.52</v>
      </c>
      <c r="P955" s="21">
        <v>70.281989999999993</v>
      </c>
      <c r="Q955" s="21">
        <v>2.3649300000000002</v>
      </c>
      <c r="R955" s="21">
        <v>1.62</v>
      </c>
      <c r="S955" s="21">
        <v>0.56999999999999995</v>
      </c>
      <c r="T955" s="21">
        <v>0.11433</v>
      </c>
      <c r="U955" s="23" t="s">
        <v>44659</v>
      </c>
      <c r="V955" s="23" t="s">
        <v>44660</v>
      </c>
      <c r="W955" s="24" t="s">
        <v>44661</v>
      </c>
      <c r="X955"/>
      <c r="Y955"/>
      <c r="Z955"/>
      <c r="AA955"/>
      <c r="AB955"/>
    </row>
    <row r="956" spans="1:28" x14ac:dyDescent="0.25">
      <c r="A956" s="25" t="s">
        <v>1413</v>
      </c>
      <c r="B956" s="23" t="s">
        <v>1414</v>
      </c>
      <c r="C956" s="21">
        <v>25697.599999999999</v>
      </c>
      <c r="D956" s="21">
        <v>2445.9108799999999</v>
      </c>
      <c r="E956" s="21">
        <v>673.755</v>
      </c>
      <c r="F956" s="21">
        <v>1</v>
      </c>
      <c r="G956" s="21">
        <v>998.33196999999996</v>
      </c>
      <c r="H956" s="21">
        <v>0</v>
      </c>
      <c r="I956" s="21">
        <v>32979.109369999998</v>
      </c>
      <c r="J956" s="21">
        <v>6898.6909100000003</v>
      </c>
      <c r="K956" s="21">
        <v>6314.1479399999998</v>
      </c>
      <c r="L956" s="21">
        <v>12289.25</v>
      </c>
      <c r="M956" s="21">
        <v>0</v>
      </c>
      <c r="N956" s="21">
        <v>22540.210930000001</v>
      </c>
      <c r="O956" s="21">
        <v>85.23</v>
      </c>
      <c r="P956" s="21">
        <v>43.356990000000003</v>
      </c>
      <c r="Q956" s="21">
        <v>0.74053999999999998</v>
      </c>
      <c r="R956" s="21">
        <v>0.92</v>
      </c>
      <c r="S956" s="21">
        <v>0.92</v>
      </c>
      <c r="T956" s="21">
        <v>0.77054999999999996</v>
      </c>
      <c r="U956" s="23" t="s">
        <v>44662</v>
      </c>
      <c r="V956" s="23" t="s">
        <v>44663</v>
      </c>
      <c r="W956" s="24" t="s">
        <v>44664</v>
      </c>
      <c r="X956"/>
      <c r="Y956"/>
      <c r="Z956"/>
      <c r="AA956"/>
      <c r="AB956"/>
    </row>
    <row r="957" spans="1:28" x14ac:dyDescent="0.25">
      <c r="A957" s="25" t="s">
        <v>41004</v>
      </c>
      <c r="B957" s="23" t="s">
        <v>41005</v>
      </c>
      <c r="C957" s="21">
        <v>14522.99</v>
      </c>
      <c r="D957" s="21">
        <v>990.61102000000005</v>
      </c>
      <c r="E957" s="21">
        <v>819.22997999999995</v>
      </c>
      <c r="F957" s="21">
        <v>0.64</v>
      </c>
      <c r="G957" s="21">
        <v>1660.48999</v>
      </c>
      <c r="H957" s="21">
        <v>992.96898999999996</v>
      </c>
      <c r="I957" s="21">
        <v>117.069</v>
      </c>
      <c r="J957" s="21">
        <v>1949.453</v>
      </c>
      <c r="K957" s="21">
        <v>3605.0959400000002</v>
      </c>
      <c r="L957" s="21">
        <v>918.49499000000003</v>
      </c>
      <c r="M957" s="21">
        <v>0</v>
      </c>
      <c r="N957" s="21">
        <v>5623.8798800000004</v>
      </c>
      <c r="O957" s="21">
        <v>5.83</v>
      </c>
      <c r="P957" s="21">
        <v>0</v>
      </c>
      <c r="Q957" s="21">
        <v>0</v>
      </c>
      <c r="R957" s="21">
        <v>1.64</v>
      </c>
      <c r="U957" s="23" t="s">
        <v>44665</v>
      </c>
      <c r="V957" s="23" t="s">
        <v>44665</v>
      </c>
      <c r="W957" s="24" t="s">
        <v>44666</v>
      </c>
      <c r="X957"/>
      <c r="Y957"/>
      <c r="Z957"/>
      <c r="AA957"/>
      <c r="AB957"/>
    </row>
    <row r="958" spans="1:28" x14ac:dyDescent="0.25">
      <c r="A958" s="25" t="s">
        <v>1415</v>
      </c>
      <c r="B958" s="23" t="s">
        <v>1416</v>
      </c>
      <c r="C958" s="21">
        <v>3154.25</v>
      </c>
      <c r="D958" s="21">
        <v>495</v>
      </c>
      <c r="E958" s="21">
        <v>-51</v>
      </c>
      <c r="F958" s="21">
        <v>1.92</v>
      </c>
      <c r="G958" s="21">
        <v>0</v>
      </c>
      <c r="H958" s="21">
        <v>2389</v>
      </c>
      <c r="I958" s="21">
        <v>0</v>
      </c>
      <c r="J958" s="21">
        <v>3256</v>
      </c>
      <c r="K958" s="21">
        <v>4617</v>
      </c>
      <c r="L958" s="21">
        <v>1836</v>
      </c>
      <c r="M958" s="21">
        <v>0</v>
      </c>
      <c r="N958" s="21">
        <v>2233</v>
      </c>
      <c r="O958" s="21">
        <v>5.94</v>
      </c>
      <c r="P958" s="21">
        <v>45.673990000000003</v>
      </c>
      <c r="Q958" s="21">
        <v>0.84072999999999998</v>
      </c>
      <c r="R958" s="21">
        <v>1.47</v>
      </c>
      <c r="S958" s="21">
        <v>0.68</v>
      </c>
      <c r="T958" s="21">
        <v>0.68427000000000004</v>
      </c>
      <c r="U958" s="23" t="s">
        <v>44667</v>
      </c>
      <c r="V958" s="23" t="s">
        <v>44668</v>
      </c>
      <c r="W958" s="24" t="s">
        <v>44669</v>
      </c>
      <c r="X958"/>
      <c r="Y958"/>
      <c r="Z958"/>
      <c r="AA958"/>
      <c r="AB958"/>
    </row>
    <row r="959" spans="1:28" x14ac:dyDescent="0.25">
      <c r="A959" s="25" t="s">
        <v>1417</v>
      </c>
      <c r="B959" s="23" t="s">
        <v>1418</v>
      </c>
      <c r="C959" s="21">
        <v>11653.53</v>
      </c>
      <c r="D959" s="21">
        <v>-1415</v>
      </c>
      <c r="E959" s="21">
        <v>-1568</v>
      </c>
      <c r="F959" s="21">
        <v>0.77</v>
      </c>
      <c r="G959" s="21">
        <v>372</v>
      </c>
      <c r="H959" s="21">
        <v>48</v>
      </c>
      <c r="I959" s="21">
        <v>904</v>
      </c>
      <c r="J959" s="21">
        <v>1097</v>
      </c>
      <c r="K959" s="21">
        <v>5688</v>
      </c>
      <c r="L959" s="21">
        <v>1248</v>
      </c>
      <c r="M959" s="21">
        <v>0</v>
      </c>
      <c r="N959" s="21">
        <v>6657</v>
      </c>
      <c r="O959" s="21">
        <v>1.74</v>
      </c>
      <c r="P959" s="21">
        <v>9.2815899999999996</v>
      </c>
      <c r="Q959" s="21">
        <v>0.10231</v>
      </c>
      <c r="R959" s="21">
        <v>5.39</v>
      </c>
      <c r="S959" s="21">
        <v>5.14</v>
      </c>
      <c r="T959" s="21">
        <v>4.8021799999999999</v>
      </c>
      <c r="U959" s="23" t="s">
        <v>44670</v>
      </c>
      <c r="V959" s="23" t="s">
        <v>44671</v>
      </c>
      <c r="W959" s="24" t="s">
        <v>44672</v>
      </c>
      <c r="X959"/>
      <c r="Y959"/>
      <c r="Z959"/>
      <c r="AA959"/>
      <c r="AB959"/>
    </row>
    <row r="960" spans="1:28" x14ac:dyDescent="0.25">
      <c r="A960" s="25" t="s">
        <v>41006</v>
      </c>
      <c r="B960" s="23" t="s">
        <v>41007</v>
      </c>
      <c r="C960" s="21">
        <v>2351.87</v>
      </c>
      <c r="D960" s="21">
        <v>398.83199999999999</v>
      </c>
      <c r="E960" s="21">
        <v>396.46499</v>
      </c>
      <c r="F960" s="21">
        <v>1.58</v>
      </c>
      <c r="G960" s="21">
        <v>5.2880000000000003</v>
      </c>
      <c r="H960" s="21">
        <v>1422.6800499999999</v>
      </c>
      <c r="I960" s="21">
        <v>1.1319900000000001</v>
      </c>
      <c r="J960" s="21">
        <v>204.214</v>
      </c>
      <c r="K960" s="21">
        <v>1595.4620299999999</v>
      </c>
      <c r="L960" s="21">
        <v>335.82501000000002</v>
      </c>
      <c r="M960" s="21">
        <v>47.695990000000002</v>
      </c>
      <c r="N960" s="21">
        <v>1035.1190099999999</v>
      </c>
      <c r="O960" s="21">
        <v>23.71</v>
      </c>
      <c r="P960" s="21">
        <v>24.53199</v>
      </c>
      <c r="Q960" s="21">
        <v>0.31135000000000002</v>
      </c>
      <c r="R960" s="21">
        <v>7.85</v>
      </c>
      <c r="S960" s="21">
        <v>0.85</v>
      </c>
      <c r="T960" s="21">
        <v>0.82018000000000002</v>
      </c>
      <c r="U960" s="23" t="s">
        <v>44673</v>
      </c>
      <c r="V960" s="23" t="s">
        <v>44674</v>
      </c>
      <c r="W960" s="24" t="s">
        <v>44675</v>
      </c>
      <c r="X960"/>
      <c r="Y960"/>
      <c r="Z960"/>
      <c r="AA960"/>
      <c r="AB960"/>
    </row>
    <row r="961" spans="1:28" x14ac:dyDescent="0.25">
      <c r="A961" s="25" t="s">
        <v>1419</v>
      </c>
      <c r="B961" s="23" t="s">
        <v>1420</v>
      </c>
      <c r="C961" s="21">
        <v>5988.6</v>
      </c>
      <c r="D961" s="21">
        <v>1333.4839999999999</v>
      </c>
      <c r="E961" s="21">
        <v>903.75798999999995</v>
      </c>
      <c r="F961" s="21">
        <v>0.4</v>
      </c>
      <c r="G961" s="21">
        <v>718.41699000000006</v>
      </c>
      <c r="H961" s="21">
        <v>3372.9499500000002</v>
      </c>
      <c r="I961" s="21">
        <v>10494.969719999999</v>
      </c>
      <c r="J961" s="21">
        <v>2060.6799299999998</v>
      </c>
      <c r="K961" s="21">
        <v>4903.0190400000001</v>
      </c>
      <c r="L961" s="21">
        <v>10494.45019</v>
      </c>
      <c r="M961" s="21">
        <v>0</v>
      </c>
      <c r="N961" s="21">
        <v>8910.86816</v>
      </c>
      <c r="O961" s="21">
        <v>12.76</v>
      </c>
      <c r="P961" s="21">
        <v>55.015990000000002</v>
      </c>
      <c r="Q961" s="21">
        <v>1.2230300000000001</v>
      </c>
      <c r="R961" s="21">
        <v>2.31</v>
      </c>
      <c r="S961" s="21">
        <v>0.74</v>
      </c>
      <c r="T961" s="21">
        <v>0.39387</v>
      </c>
      <c r="U961" s="23" t="s">
        <v>44676</v>
      </c>
      <c r="V961" s="23" t="s">
        <v>44677</v>
      </c>
      <c r="W961" s="24" t="s">
        <v>44678</v>
      </c>
      <c r="X961"/>
      <c r="Y961"/>
      <c r="Z961"/>
      <c r="AA961"/>
      <c r="AB961"/>
    </row>
    <row r="962" spans="1:28" x14ac:dyDescent="0.25">
      <c r="A962" s="25" t="s">
        <v>1421</v>
      </c>
      <c r="B962" s="23" t="s">
        <v>1422</v>
      </c>
      <c r="C962" s="21">
        <v>20186.88</v>
      </c>
      <c r="D962" s="21">
        <v>1228.8270199999999</v>
      </c>
      <c r="E962" s="21">
        <v>1064.97399</v>
      </c>
      <c r="F962" s="21">
        <v>0.94</v>
      </c>
      <c r="G962" s="21">
        <v>656.84698000000003</v>
      </c>
      <c r="H962" s="21">
        <v>1515.04504</v>
      </c>
      <c r="I962" s="21">
        <v>746.45501000000002</v>
      </c>
      <c r="J962" s="21">
        <v>1211.635</v>
      </c>
      <c r="K962" s="21">
        <v>3955.1508699999999</v>
      </c>
      <c r="L962" s="21">
        <v>0</v>
      </c>
      <c r="M962" s="21">
        <v>0</v>
      </c>
      <c r="N962" s="21">
        <v>6204.3398399999996</v>
      </c>
      <c r="O962" s="21">
        <v>33.479999999999997</v>
      </c>
      <c r="P962" s="21">
        <v>0</v>
      </c>
      <c r="Q962" s="21">
        <v>0</v>
      </c>
      <c r="R962" s="21">
        <v>3.93</v>
      </c>
      <c r="S962" s="21">
        <v>2.0099999999999998</v>
      </c>
      <c r="T962" s="21">
        <v>1.47177</v>
      </c>
      <c r="U962" s="23" t="s">
        <v>44679</v>
      </c>
      <c r="V962" s="23" t="s">
        <v>44680</v>
      </c>
      <c r="W962" s="24" t="s">
        <v>44681</v>
      </c>
      <c r="X962"/>
      <c r="Y962"/>
      <c r="Z962"/>
      <c r="AA962"/>
      <c r="AB962"/>
    </row>
    <row r="963" spans="1:28" x14ac:dyDescent="0.25">
      <c r="A963" s="25" t="s">
        <v>1423</v>
      </c>
      <c r="B963" s="23" t="s">
        <v>1424</v>
      </c>
      <c r="C963" s="21">
        <v>3908.48</v>
      </c>
      <c r="D963" s="21">
        <v>110.09099999999999</v>
      </c>
      <c r="E963" s="21">
        <v>110.09099999999999</v>
      </c>
      <c r="F963" s="21">
        <v>1.07</v>
      </c>
      <c r="G963" s="21">
        <v>127.163</v>
      </c>
      <c r="H963" s="21">
        <v>0</v>
      </c>
      <c r="I963" s="21">
        <v>0</v>
      </c>
      <c r="J963" s="21">
        <v>401.18200000000002</v>
      </c>
      <c r="K963" s="21">
        <v>231.06799000000001</v>
      </c>
      <c r="L963" s="21">
        <v>2027.0749499999999</v>
      </c>
      <c r="M963" s="21">
        <v>0</v>
      </c>
      <c r="N963" s="21">
        <v>4215.4829099999997</v>
      </c>
      <c r="O963" s="21">
        <v>63.33</v>
      </c>
      <c r="P963" s="21">
        <v>32.130000000000003</v>
      </c>
      <c r="Q963" s="21">
        <v>0.47339999999999999</v>
      </c>
      <c r="R963" s="21">
        <v>0.23</v>
      </c>
      <c r="S963" s="21">
        <v>0.57999999999999996</v>
      </c>
      <c r="T963" s="21">
        <v>0.25899</v>
      </c>
      <c r="U963" s="23" t="s">
        <v>44682</v>
      </c>
      <c r="V963" s="23" t="s">
        <v>44683</v>
      </c>
      <c r="W963" s="24" t="s">
        <v>44684</v>
      </c>
      <c r="X963"/>
      <c r="Y963"/>
      <c r="Z963"/>
      <c r="AA963"/>
      <c r="AB963"/>
    </row>
    <row r="964" spans="1:28" x14ac:dyDescent="0.25">
      <c r="A964" s="25" t="s">
        <v>41008</v>
      </c>
      <c r="B964" s="23" t="s">
        <v>41009</v>
      </c>
      <c r="C964" s="21">
        <v>12911.85</v>
      </c>
      <c r="D964" s="21">
        <v>2249.58203</v>
      </c>
      <c r="E964" s="21">
        <v>1691.99902</v>
      </c>
      <c r="F964" s="21">
        <v>-0.15</v>
      </c>
      <c r="G964" s="21">
        <v>727.53399000000002</v>
      </c>
      <c r="H964" s="21">
        <v>1277.8800000000001</v>
      </c>
      <c r="I964" s="21">
        <v>3885.5778799999998</v>
      </c>
      <c r="J964" s="21">
        <v>7756.5190400000001</v>
      </c>
      <c r="K964" s="21">
        <v>7606.8710899999996</v>
      </c>
      <c r="L964" s="21">
        <v>6237.1591699999999</v>
      </c>
      <c r="M964" s="21">
        <v>0</v>
      </c>
      <c r="N964" s="21">
        <v>15567.41015</v>
      </c>
      <c r="U964" s="23" t="s">
        <v>44685</v>
      </c>
      <c r="V964" s="23" t="s">
        <v>44686</v>
      </c>
      <c r="W964" s="24" t="s">
        <v>44687</v>
      </c>
      <c r="X964"/>
      <c r="Y964"/>
      <c r="Z964"/>
      <c r="AA964"/>
      <c r="AB964"/>
    </row>
    <row r="965" spans="1:28" x14ac:dyDescent="0.25">
      <c r="A965" s="25" t="s">
        <v>1425</v>
      </c>
      <c r="B965" s="23" t="s">
        <v>1426</v>
      </c>
      <c r="C965" s="21">
        <v>106985.12</v>
      </c>
      <c r="D965" s="21">
        <v>15941</v>
      </c>
      <c r="E965" s="21">
        <v>13486</v>
      </c>
      <c r="F965" s="21">
        <v>1.41</v>
      </c>
      <c r="G965" s="21">
        <v>135448</v>
      </c>
      <c r="H965" s="21">
        <v>0</v>
      </c>
      <c r="I965" s="21">
        <v>0</v>
      </c>
      <c r="J965" s="21">
        <v>1077472</v>
      </c>
      <c r="K965" s="21">
        <v>970717</v>
      </c>
      <c r="L965" s="21">
        <v>247138</v>
      </c>
      <c r="M965" s="21">
        <v>10703</v>
      </c>
      <c r="N965" s="21">
        <v>106486</v>
      </c>
      <c r="O965" s="21">
        <v>321.27</v>
      </c>
      <c r="P965" s="21">
        <v>67.203999999999994</v>
      </c>
      <c r="Q965" s="21">
        <v>2.2544900000000001</v>
      </c>
      <c r="R965" s="21">
        <v>0.81</v>
      </c>
      <c r="S965" s="21">
        <v>0.9</v>
      </c>
      <c r="T965" s="21">
        <v>0.77520999999999995</v>
      </c>
      <c r="U965" s="23" t="s">
        <v>44571</v>
      </c>
      <c r="V965" s="23" t="s">
        <v>44688</v>
      </c>
      <c r="W965" s="24" t="s">
        <v>44689</v>
      </c>
      <c r="X965"/>
      <c r="Y965"/>
      <c r="Z965"/>
      <c r="AA965"/>
      <c r="AB965"/>
    </row>
    <row r="966" spans="1:28" x14ac:dyDescent="0.25">
      <c r="A966" s="25" t="s">
        <v>41010</v>
      </c>
      <c r="B966" s="23" t="s">
        <v>41011</v>
      </c>
      <c r="C966" s="21">
        <v>2070</v>
      </c>
      <c r="D966" s="21">
        <v>-162.43800999999999</v>
      </c>
      <c r="E966" s="21">
        <v>-256.84201999999999</v>
      </c>
      <c r="F966" s="21">
        <v>0.59</v>
      </c>
      <c r="G966" s="21">
        <v>26.329000000000001</v>
      </c>
      <c r="H966" s="21">
        <v>9.2639899999999997</v>
      </c>
      <c r="I966" s="21">
        <v>38.424990000000001</v>
      </c>
      <c r="J966" s="21">
        <v>197.07599999999999</v>
      </c>
      <c r="K966" s="21">
        <v>81.244</v>
      </c>
      <c r="L966" s="21">
        <v>132.11500000000001</v>
      </c>
      <c r="M966" s="21">
        <v>0</v>
      </c>
      <c r="N966" s="21">
        <v>314.77098999999998</v>
      </c>
      <c r="O966" s="21">
        <v>0.17</v>
      </c>
      <c r="P966" s="21">
        <v>37.033999999999999</v>
      </c>
      <c r="Q966" s="21">
        <v>0.58814999999999995</v>
      </c>
      <c r="R966" s="21">
        <v>0.45</v>
      </c>
      <c r="S966" s="21">
        <v>0.37</v>
      </c>
      <c r="T966" s="21">
        <v>0.23164000000000001</v>
      </c>
      <c r="U966" s="23" t="s">
        <v>44690</v>
      </c>
      <c r="V966" s="23" t="s">
        <v>44691</v>
      </c>
      <c r="W966" s="24" t="s">
        <v>44692</v>
      </c>
      <c r="X966"/>
      <c r="Y966"/>
      <c r="Z966"/>
      <c r="AA966"/>
      <c r="AB966"/>
    </row>
    <row r="967" spans="1:28" x14ac:dyDescent="0.25">
      <c r="A967" s="25" t="s">
        <v>41012</v>
      </c>
      <c r="B967" s="23" t="s">
        <v>41013</v>
      </c>
      <c r="C967" s="21">
        <v>2218.27</v>
      </c>
      <c r="D967" s="21">
        <v>17.236989999999999</v>
      </c>
      <c r="E967" s="21">
        <v>10.128</v>
      </c>
      <c r="F967" s="21">
        <v>1.2</v>
      </c>
      <c r="G967" s="21">
        <v>19.37199</v>
      </c>
      <c r="H967" s="21">
        <v>0</v>
      </c>
      <c r="I967" s="21">
        <v>4.4869899999999996</v>
      </c>
      <c r="J967" s="21">
        <v>37.134990000000002</v>
      </c>
      <c r="K967" s="21">
        <v>54.09299</v>
      </c>
      <c r="L967" s="21">
        <v>86.710989999999995</v>
      </c>
      <c r="M967" s="21">
        <v>0</v>
      </c>
      <c r="N967" s="21">
        <v>-33.624009999999998</v>
      </c>
      <c r="O967" s="21">
        <v>-0.69</v>
      </c>
      <c r="Q967" s="21">
        <v>-3.2671299999999999</v>
      </c>
      <c r="R967" s="21">
        <v>1.5</v>
      </c>
      <c r="S967" s="21">
        <v>1.46</v>
      </c>
      <c r="T967" s="21">
        <v>0.93498999999999999</v>
      </c>
      <c r="U967" s="23" t="s">
        <v>44693</v>
      </c>
      <c r="V967" s="23" t="s">
        <v>44694</v>
      </c>
      <c r="W967" s="24" t="s">
        <v>44695</v>
      </c>
      <c r="X967"/>
      <c r="Y967"/>
      <c r="Z967"/>
      <c r="AA967"/>
      <c r="AB967"/>
    </row>
    <row r="968" spans="1:28" x14ac:dyDescent="0.25">
      <c r="A968" s="25" t="s">
        <v>1427</v>
      </c>
      <c r="B968" s="23" t="s">
        <v>1428</v>
      </c>
      <c r="C968" s="21">
        <v>70187.399999999994</v>
      </c>
      <c r="D968" s="21">
        <v>10704.132809999999</v>
      </c>
      <c r="E968" s="21">
        <v>8048.5078100000001</v>
      </c>
      <c r="F968" s="21">
        <v>0.67</v>
      </c>
      <c r="G968" s="21">
        <v>9224.7998000000007</v>
      </c>
      <c r="H968" s="21">
        <v>6365.08691</v>
      </c>
      <c r="I968" s="21">
        <v>26425.130850000001</v>
      </c>
      <c r="J968" s="21">
        <v>28213.689450000002</v>
      </c>
      <c r="K968" s="21">
        <v>25689.179680000001</v>
      </c>
      <c r="L968" s="21">
        <v>21070.589840000001</v>
      </c>
      <c r="M968" s="21">
        <v>0</v>
      </c>
      <c r="N968" s="21">
        <v>12487.740229999999</v>
      </c>
      <c r="O968" s="21">
        <v>6.71</v>
      </c>
      <c r="P968" s="21">
        <v>59.535989999999998</v>
      </c>
      <c r="Q968" s="21">
        <v>1.4713499999999999</v>
      </c>
      <c r="R968" s="21">
        <v>0.95</v>
      </c>
      <c r="S968" s="21">
        <v>0.68</v>
      </c>
      <c r="T968" s="21">
        <v>0.35794999999999999</v>
      </c>
      <c r="U968" s="23" t="s">
        <v>44696</v>
      </c>
      <c r="V968" s="23" t="s">
        <v>44697</v>
      </c>
      <c r="W968" s="24" t="s">
        <v>44698</v>
      </c>
      <c r="X968"/>
      <c r="Y968"/>
      <c r="Z968"/>
      <c r="AA968"/>
      <c r="AB968"/>
    </row>
    <row r="969" spans="1:28" x14ac:dyDescent="0.25">
      <c r="A969" s="25" t="s">
        <v>1429</v>
      </c>
      <c r="B969" s="23" t="s">
        <v>1430</v>
      </c>
      <c r="C969" s="21">
        <v>3729.92</v>
      </c>
      <c r="D969" s="21">
        <v>1829</v>
      </c>
      <c r="E969" s="21">
        <v>850</v>
      </c>
      <c r="F969" s="21">
        <v>1.79</v>
      </c>
      <c r="G969" s="21">
        <v>2610</v>
      </c>
      <c r="H969" s="21">
        <v>4571</v>
      </c>
      <c r="I969" s="21">
        <v>2018</v>
      </c>
      <c r="J969" s="21">
        <v>7140</v>
      </c>
      <c r="K969" s="21">
        <v>8665</v>
      </c>
      <c r="L969" s="21">
        <v>7267</v>
      </c>
      <c r="M969" s="21">
        <v>0</v>
      </c>
      <c r="N969" s="21">
        <v>5466</v>
      </c>
      <c r="O969" s="21">
        <v>19.149999999999999</v>
      </c>
      <c r="P969" s="21">
        <v>60.2</v>
      </c>
      <c r="Q969" s="21">
        <v>1.5125299999999999</v>
      </c>
      <c r="R969" s="21">
        <v>1.32</v>
      </c>
      <c r="S969" s="21">
        <v>0.56999999999999995</v>
      </c>
      <c r="T969" s="21">
        <v>0.20784</v>
      </c>
      <c r="U969" s="23" t="s">
        <v>44699</v>
      </c>
      <c r="V969" s="23" t="s">
        <v>44700</v>
      </c>
      <c r="W969" s="24" t="s">
        <v>44701</v>
      </c>
      <c r="X969"/>
      <c r="Y969"/>
      <c r="Z969"/>
      <c r="AA969"/>
      <c r="AB969"/>
    </row>
    <row r="970" spans="1:28" x14ac:dyDescent="0.25">
      <c r="A970" s="25" t="s">
        <v>1432</v>
      </c>
      <c r="B970" s="23" t="s">
        <v>1433</v>
      </c>
      <c r="C970" s="21">
        <v>3494.71</v>
      </c>
      <c r="D970" s="21">
        <v>614.40002000000004</v>
      </c>
      <c r="E970" s="21">
        <v>397.20001000000002</v>
      </c>
      <c r="F970" s="21">
        <v>1.54</v>
      </c>
      <c r="G970" s="21">
        <v>821.59996999999998</v>
      </c>
      <c r="H970" s="21">
        <v>656.20001000000002</v>
      </c>
      <c r="I970" s="21">
        <v>3471.5</v>
      </c>
      <c r="J970" s="21">
        <v>752.29998000000001</v>
      </c>
      <c r="K970" s="21">
        <v>2277.3998999999999</v>
      </c>
      <c r="L970" s="21">
        <v>2505.8998999999999</v>
      </c>
      <c r="M970" s="21">
        <v>0</v>
      </c>
      <c r="N970" s="21">
        <v>3443.6000899999999</v>
      </c>
      <c r="O970" s="21">
        <v>12.59</v>
      </c>
      <c r="P970" s="21">
        <v>41.316000000000003</v>
      </c>
      <c r="Q970" s="21">
        <v>0.70404</v>
      </c>
      <c r="R970" s="21">
        <v>3.19</v>
      </c>
      <c r="S970" s="21">
        <v>2.15</v>
      </c>
      <c r="T970" s="21">
        <v>1.06287</v>
      </c>
      <c r="U970" s="23" t="s">
        <v>44702</v>
      </c>
      <c r="V970" s="23" t="s">
        <v>44703</v>
      </c>
      <c r="W970" s="24" t="s">
        <v>44704</v>
      </c>
      <c r="X970"/>
      <c r="Y970"/>
      <c r="Z970"/>
      <c r="AA970"/>
      <c r="AB970"/>
    </row>
    <row r="971" spans="1:28" x14ac:dyDescent="0.25">
      <c r="A971" s="25" t="s">
        <v>1434</v>
      </c>
      <c r="B971" s="23" t="s">
        <v>1435</v>
      </c>
      <c r="C971" s="21">
        <v>5373.72</v>
      </c>
      <c r="D971" s="21">
        <v>-130.85601</v>
      </c>
      <c r="E971" s="21">
        <v>-175.33000999999999</v>
      </c>
      <c r="F971" s="21">
        <v>-0.28000000000000003</v>
      </c>
      <c r="G971" s="21">
        <v>130.47900000000001</v>
      </c>
      <c r="H971" s="21">
        <v>0</v>
      </c>
      <c r="I971" s="21">
        <v>12.04599</v>
      </c>
      <c r="J971" s="21">
        <v>306.29597999999999</v>
      </c>
      <c r="K971" s="21">
        <v>1117.9620299999999</v>
      </c>
      <c r="L971" s="21">
        <v>0</v>
      </c>
      <c r="M971" s="21">
        <v>0</v>
      </c>
      <c r="N971" s="21">
        <v>824.72496999999998</v>
      </c>
      <c r="O971" s="21">
        <v>5.46</v>
      </c>
      <c r="P971" s="21">
        <v>0</v>
      </c>
      <c r="Q971" s="21">
        <v>0</v>
      </c>
      <c r="R971" s="21">
        <v>3.65</v>
      </c>
      <c r="S971" s="21">
        <v>3.65</v>
      </c>
      <c r="T971" s="21">
        <v>3.2239499999999999</v>
      </c>
      <c r="U971" s="23" t="s">
        <v>44705</v>
      </c>
      <c r="V971" s="23" t="s">
        <v>44706</v>
      </c>
      <c r="W971" s="24" t="s">
        <v>44707</v>
      </c>
      <c r="X971"/>
      <c r="Y971"/>
      <c r="Z971"/>
      <c r="AA971"/>
      <c r="AB971"/>
    </row>
    <row r="972" spans="1:28" x14ac:dyDescent="0.25">
      <c r="A972" s="25" t="s">
        <v>1436</v>
      </c>
      <c r="B972" s="23" t="s">
        <v>1437</v>
      </c>
      <c r="C972" s="21">
        <v>5091.3900000000003</v>
      </c>
      <c r="D972" s="21">
        <v>212.5</v>
      </c>
      <c r="E972" s="21">
        <v>127.69999</v>
      </c>
      <c r="F972" s="21">
        <v>1.46</v>
      </c>
      <c r="G972" s="21">
        <v>512.79998000000001</v>
      </c>
      <c r="H972" s="21">
        <v>357.89999</v>
      </c>
      <c r="I972" s="21">
        <v>1527.3000400000001</v>
      </c>
      <c r="J972" s="21">
        <v>1081.59997</v>
      </c>
      <c r="K972" s="21">
        <v>3690.8998999999999</v>
      </c>
      <c r="L972" s="21">
        <v>2039.8000400000001</v>
      </c>
      <c r="M972" s="21">
        <v>0</v>
      </c>
      <c r="N972" s="21">
        <v>2684.3000400000001</v>
      </c>
      <c r="O972" s="21">
        <v>64.52</v>
      </c>
      <c r="P972" s="21">
        <v>59.948</v>
      </c>
      <c r="Q972" s="21">
        <v>1.4967600000000001</v>
      </c>
      <c r="R972" s="21">
        <v>1.25</v>
      </c>
      <c r="S972" s="21">
        <v>3.08</v>
      </c>
      <c r="T972" s="21">
        <v>2.6074299999999999</v>
      </c>
      <c r="U972" s="23" t="s">
        <v>44708</v>
      </c>
      <c r="V972" s="23" t="s">
        <v>44709</v>
      </c>
      <c r="W972" s="24" t="s">
        <v>44710</v>
      </c>
      <c r="X972"/>
      <c r="Y972"/>
      <c r="Z972"/>
      <c r="AA972"/>
      <c r="AB972"/>
    </row>
    <row r="973" spans="1:28" x14ac:dyDescent="0.25">
      <c r="A973" s="25" t="s">
        <v>41014</v>
      </c>
      <c r="B973" s="23" t="s">
        <v>41015</v>
      </c>
      <c r="C973" s="21">
        <v>30482.38</v>
      </c>
      <c r="D973" s="21">
        <v>1585.35095</v>
      </c>
      <c r="E973" s="21">
        <v>1158.6519699999999</v>
      </c>
      <c r="F973" s="21">
        <v>0.66</v>
      </c>
      <c r="G973" s="21">
        <v>1664.1259700000001</v>
      </c>
      <c r="H973" s="21">
        <v>1509.8580300000001</v>
      </c>
      <c r="I973" s="21">
        <v>5309.6669899999997</v>
      </c>
      <c r="J973" s="21">
        <v>2536.1240200000002</v>
      </c>
      <c r="K973" s="21">
        <v>3726.50488</v>
      </c>
      <c r="L973" s="21">
        <v>4637.8901299999998</v>
      </c>
      <c r="M973" s="21">
        <v>0</v>
      </c>
      <c r="N973" s="21">
        <v>4311.8481400000001</v>
      </c>
      <c r="U973" s="23" t="s">
        <v>44711</v>
      </c>
      <c r="V973" s="23" t="s">
        <v>44711</v>
      </c>
      <c r="W973" s="24" t="s">
        <v>44712</v>
      </c>
      <c r="X973"/>
      <c r="Y973"/>
      <c r="Z973"/>
      <c r="AA973"/>
      <c r="AB973"/>
    </row>
    <row r="974" spans="1:28" x14ac:dyDescent="0.25">
      <c r="A974" s="25" t="s">
        <v>1438</v>
      </c>
      <c r="B974" s="23" t="s">
        <v>1439</v>
      </c>
      <c r="C974" s="21">
        <v>5885.85</v>
      </c>
      <c r="D974" s="21">
        <v>-156.84</v>
      </c>
      <c r="E974" s="21">
        <v>-210.26900000000001</v>
      </c>
      <c r="F974" s="21">
        <v>1.27</v>
      </c>
      <c r="G974" s="21">
        <v>215.31199000000001</v>
      </c>
      <c r="H974" s="21">
        <v>0</v>
      </c>
      <c r="I974" s="21">
        <v>393.553</v>
      </c>
      <c r="J974" s="21">
        <v>337.51799999999997</v>
      </c>
      <c r="K974" s="21">
        <v>1252.703</v>
      </c>
      <c r="L974" s="21">
        <v>358.21600000000001</v>
      </c>
      <c r="M974" s="21">
        <v>0</v>
      </c>
      <c r="N974" s="21">
        <v>1451.65698</v>
      </c>
      <c r="O974" s="21">
        <v>14.65</v>
      </c>
      <c r="P974" s="21">
        <v>24.922999999999998</v>
      </c>
      <c r="Q974" s="21">
        <v>0.32479999999999998</v>
      </c>
      <c r="R974" s="21">
        <v>3.65</v>
      </c>
      <c r="S974" s="21">
        <v>3.71</v>
      </c>
      <c r="T974" s="21">
        <v>3.0735800000000002</v>
      </c>
      <c r="U974" s="23" t="s">
        <v>44713</v>
      </c>
      <c r="V974" s="23" t="s">
        <v>44714</v>
      </c>
      <c r="W974" s="24" t="s">
        <v>44715</v>
      </c>
      <c r="X974"/>
      <c r="Y974"/>
      <c r="Z974"/>
      <c r="AA974"/>
      <c r="AB974"/>
    </row>
    <row r="975" spans="1:28" x14ac:dyDescent="0.25">
      <c r="A975" s="25" t="s">
        <v>1440</v>
      </c>
      <c r="B975" s="23" t="s">
        <v>1441</v>
      </c>
      <c r="C975" s="21">
        <v>33895.81</v>
      </c>
      <c r="D975" s="21">
        <v>2463</v>
      </c>
      <c r="E975" s="21">
        <v>2239</v>
      </c>
      <c r="F975" s="21">
        <v>1.19</v>
      </c>
      <c r="G975" s="21">
        <v>2133</v>
      </c>
      <c r="H975" s="21">
        <v>2253</v>
      </c>
      <c r="I975" s="21">
        <v>603</v>
      </c>
      <c r="J975" s="21">
        <v>2010</v>
      </c>
      <c r="K975" s="21">
        <v>4977</v>
      </c>
      <c r="L975" s="21">
        <v>2284</v>
      </c>
      <c r="M975" s="21">
        <v>0</v>
      </c>
      <c r="N975" s="21">
        <v>2735</v>
      </c>
      <c r="O975" s="21">
        <v>60.7</v>
      </c>
      <c r="P975" s="21">
        <v>42.794989999999999</v>
      </c>
      <c r="Q975" s="21">
        <v>0.74811000000000005</v>
      </c>
      <c r="R975" s="21">
        <v>2.7</v>
      </c>
      <c r="S975" s="21">
        <v>1.36</v>
      </c>
      <c r="T975" s="21">
        <v>0.29402</v>
      </c>
      <c r="U975" s="23" t="s">
        <v>44716</v>
      </c>
      <c r="V975" s="23" t="s">
        <v>44717</v>
      </c>
      <c r="W975" s="24" t="s">
        <v>44718</v>
      </c>
      <c r="X975"/>
      <c r="Y975"/>
      <c r="Z975"/>
      <c r="AA975"/>
      <c r="AB975"/>
    </row>
    <row r="976" spans="1:28" x14ac:dyDescent="0.25">
      <c r="A976" s="25" t="s">
        <v>1443</v>
      </c>
      <c r="B976" s="23" t="s">
        <v>1444</v>
      </c>
      <c r="C976" s="21">
        <v>10529.36</v>
      </c>
      <c r="D976" s="21">
        <v>622</v>
      </c>
      <c r="E976" s="21">
        <v>293</v>
      </c>
      <c r="F976" s="21">
        <v>1.69</v>
      </c>
      <c r="G976" s="21">
        <v>1647</v>
      </c>
      <c r="H976" s="21">
        <v>0</v>
      </c>
      <c r="I976" s="21">
        <v>3298</v>
      </c>
      <c r="J976" s="21">
        <v>2532</v>
      </c>
      <c r="K976" s="21">
        <v>2428</v>
      </c>
      <c r="L976" s="21">
        <v>1739</v>
      </c>
      <c r="M976" s="21">
        <v>0</v>
      </c>
      <c r="N976" s="21">
        <v>2678</v>
      </c>
      <c r="O976" s="21">
        <v>22.87</v>
      </c>
      <c r="P976" s="21">
        <v>38.427999999999997</v>
      </c>
      <c r="Q976" s="21">
        <v>0.62412000000000001</v>
      </c>
      <c r="R976" s="21">
        <v>0.95</v>
      </c>
      <c r="S976" s="21">
        <v>0.96</v>
      </c>
      <c r="T976" s="21">
        <v>0.30845</v>
      </c>
      <c r="U976" s="23" t="s">
        <v>44719</v>
      </c>
      <c r="V976" s="23" t="s">
        <v>44720</v>
      </c>
      <c r="W976" s="24" t="s">
        <v>44721</v>
      </c>
      <c r="X976"/>
      <c r="Y976"/>
      <c r="Z976"/>
      <c r="AA976"/>
      <c r="AB976"/>
    </row>
    <row r="977" spans="1:28" x14ac:dyDescent="0.25">
      <c r="A977" s="25" t="s">
        <v>1445</v>
      </c>
      <c r="B977" s="23" t="s">
        <v>1446</v>
      </c>
      <c r="C977" s="21">
        <v>12095.27</v>
      </c>
      <c r="D977" s="21">
        <v>1066</v>
      </c>
      <c r="E977" s="21">
        <v>513</v>
      </c>
      <c r="F977" s="21">
        <v>1.36</v>
      </c>
      <c r="G977" s="21">
        <v>873</v>
      </c>
      <c r="H977" s="21">
        <v>9</v>
      </c>
      <c r="I977" s="21">
        <v>4769</v>
      </c>
      <c r="J977" s="21">
        <v>3287</v>
      </c>
      <c r="K977" s="21">
        <v>2250</v>
      </c>
      <c r="L977" s="21">
        <v>2453</v>
      </c>
      <c r="M977" s="21">
        <v>0</v>
      </c>
      <c r="N977" s="21">
        <v>3702</v>
      </c>
      <c r="O977" s="21">
        <v>34.96</v>
      </c>
      <c r="P977" s="21">
        <v>39.902000000000001</v>
      </c>
      <c r="Q977" s="21">
        <v>0.66395999999999999</v>
      </c>
      <c r="R977" s="21">
        <v>0.64</v>
      </c>
      <c r="S977" s="21">
        <v>0.68</v>
      </c>
      <c r="T977" s="21">
        <v>0.41617999999999999</v>
      </c>
      <c r="U977" s="23" t="s">
        <v>44722</v>
      </c>
      <c r="V977" s="23" t="s">
        <v>43625</v>
      </c>
      <c r="W977" s="24" t="s">
        <v>44723</v>
      </c>
      <c r="X977"/>
      <c r="Y977"/>
      <c r="Z977"/>
      <c r="AA977"/>
      <c r="AB977"/>
    </row>
    <row r="978" spans="1:28" x14ac:dyDescent="0.25">
      <c r="A978" s="25" t="s">
        <v>1447</v>
      </c>
      <c r="B978" s="23" t="s">
        <v>1448</v>
      </c>
      <c r="C978" s="21">
        <v>4369.25</v>
      </c>
      <c r="D978" s="21">
        <v>251.30999</v>
      </c>
      <c r="E978" s="21">
        <v>156.03299999999999</v>
      </c>
      <c r="F978" s="21">
        <v>0.43</v>
      </c>
      <c r="G978" s="21">
        <v>179.14198999999999</v>
      </c>
      <c r="H978" s="21">
        <v>259.37898999999999</v>
      </c>
      <c r="I978" s="21">
        <v>742.00201000000004</v>
      </c>
      <c r="J978" s="21">
        <v>251.81599</v>
      </c>
      <c r="K978" s="21">
        <v>769.72198000000003</v>
      </c>
      <c r="L978" s="21">
        <v>754.10198000000003</v>
      </c>
      <c r="M978" s="21">
        <v>0</v>
      </c>
      <c r="N978" s="21">
        <v>817.99699999999996</v>
      </c>
      <c r="O978" s="21">
        <v>16.22</v>
      </c>
      <c r="P978" s="21">
        <v>47.96799</v>
      </c>
      <c r="Q978" s="21">
        <v>0.92188000000000003</v>
      </c>
      <c r="R978" s="21">
        <v>3.06</v>
      </c>
      <c r="S978" s="21">
        <v>2.0299999999999998</v>
      </c>
      <c r="T978" s="21">
        <v>1.31525</v>
      </c>
      <c r="U978" s="23" t="s">
        <v>44724</v>
      </c>
      <c r="V978" s="23" t="s">
        <v>44725</v>
      </c>
      <c r="W978" s="24" t="s">
        <v>44726</v>
      </c>
      <c r="X978"/>
      <c r="Y978"/>
      <c r="Z978"/>
      <c r="AA978"/>
      <c r="AB978"/>
    </row>
    <row r="979" spans="1:28" x14ac:dyDescent="0.25">
      <c r="A979" s="25" t="s">
        <v>1449</v>
      </c>
      <c r="B979" s="23" t="s">
        <v>1450</v>
      </c>
      <c r="C979" s="21">
        <v>28112.39</v>
      </c>
      <c r="D979" s="21">
        <v>3425</v>
      </c>
      <c r="E979" s="21">
        <v>2485</v>
      </c>
      <c r="F979" s="21">
        <v>2.13</v>
      </c>
      <c r="G979" s="21">
        <v>4627</v>
      </c>
      <c r="H979" s="21">
        <v>2923</v>
      </c>
      <c r="I979" s="21">
        <v>2829</v>
      </c>
      <c r="J979" s="21">
        <v>5345</v>
      </c>
      <c r="K979" s="21">
        <v>10952</v>
      </c>
      <c r="L979" s="21">
        <v>7928</v>
      </c>
      <c r="M979" s="21">
        <v>0</v>
      </c>
      <c r="N979" s="21">
        <v>7977</v>
      </c>
      <c r="O979" s="21">
        <v>9.36</v>
      </c>
      <c r="P979" s="21">
        <v>48.423990000000003</v>
      </c>
      <c r="Q979" s="21">
        <v>0.93889</v>
      </c>
      <c r="R979" s="21">
        <v>2.14</v>
      </c>
      <c r="S979" s="21">
        <v>1.5</v>
      </c>
      <c r="T979" s="21">
        <v>0.63648000000000005</v>
      </c>
      <c r="U979" s="23" t="s">
        <v>44727</v>
      </c>
      <c r="V979" s="23" t="s">
        <v>44728</v>
      </c>
      <c r="W979" s="24" t="s">
        <v>44729</v>
      </c>
      <c r="X979"/>
      <c r="Y979"/>
      <c r="Z979"/>
      <c r="AA979"/>
      <c r="AB979"/>
    </row>
    <row r="980" spans="1:28" x14ac:dyDescent="0.25">
      <c r="A980" s="25" t="s">
        <v>1451</v>
      </c>
      <c r="B980" s="23" t="s">
        <v>1452</v>
      </c>
      <c r="C980" s="21">
        <v>4353.3500000000004</v>
      </c>
      <c r="D980" s="21">
        <v>324.45098000000002</v>
      </c>
      <c r="E980" s="21">
        <v>265.86498999999998</v>
      </c>
      <c r="F980" s="21">
        <v>1.22</v>
      </c>
      <c r="G980" s="21">
        <v>231.072</v>
      </c>
      <c r="H980" s="21">
        <v>100.123</v>
      </c>
      <c r="I980" s="21">
        <v>955.70097999999996</v>
      </c>
      <c r="J980" s="21">
        <v>130.78899999999999</v>
      </c>
      <c r="K980" s="21">
        <v>739.01300000000003</v>
      </c>
      <c r="L980" s="21">
        <v>1492.7659900000001</v>
      </c>
      <c r="M980" s="21">
        <v>0</v>
      </c>
      <c r="N980" s="21">
        <v>169.798</v>
      </c>
      <c r="O980" s="21">
        <v>0.5</v>
      </c>
      <c r="P980" s="21">
        <v>95.778989999999993</v>
      </c>
      <c r="Q980" s="21">
        <v>22.69369</v>
      </c>
      <c r="R980" s="21">
        <v>6.69</v>
      </c>
      <c r="S980" s="21">
        <v>4.88</v>
      </c>
      <c r="T980" s="21">
        <v>3.1181299999999998</v>
      </c>
      <c r="U980" s="23" t="s">
        <v>44730</v>
      </c>
      <c r="V980" s="23" t="s">
        <v>44731</v>
      </c>
      <c r="W980" s="24" t="s">
        <v>44732</v>
      </c>
      <c r="X980"/>
      <c r="Y980"/>
      <c r="Z980"/>
      <c r="AA980"/>
      <c r="AB980"/>
    </row>
    <row r="981" spans="1:28" x14ac:dyDescent="0.25">
      <c r="A981" s="25" t="s">
        <v>1453</v>
      </c>
      <c r="B981" s="23" t="s">
        <v>1454</v>
      </c>
      <c r="C981" s="21">
        <v>8301.2800000000007</v>
      </c>
      <c r="D981" s="21">
        <v>1501.59997</v>
      </c>
      <c r="E981" s="21">
        <v>432.5</v>
      </c>
      <c r="F981" s="21">
        <v>0.74</v>
      </c>
      <c r="G981" s="21">
        <v>1132.40002</v>
      </c>
      <c r="H981" s="21">
        <v>676.79998000000001</v>
      </c>
      <c r="I981" s="21">
        <v>4284.7001899999996</v>
      </c>
      <c r="J981" s="21">
        <v>2189.6999500000002</v>
      </c>
      <c r="K981" s="21">
        <v>2999.1000899999999</v>
      </c>
      <c r="L981" s="21">
        <v>3711.1999500000002</v>
      </c>
      <c r="M981" s="21">
        <v>0</v>
      </c>
      <c r="N981" s="21">
        <v>2861.8998999999999</v>
      </c>
      <c r="O981" s="21">
        <v>19.899999999999999</v>
      </c>
      <c r="P981" s="21">
        <v>57.169989999999999</v>
      </c>
      <c r="Q981" s="21">
        <v>1.33483</v>
      </c>
      <c r="R981" s="21">
        <v>1.34</v>
      </c>
      <c r="S981" s="21">
        <v>1.06</v>
      </c>
      <c r="T981" s="21">
        <v>0.54339999999999999</v>
      </c>
      <c r="U981" s="23" t="s">
        <v>44733</v>
      </c>
      <c r="V981" s="23" t="s">
        <v>44734</v>
      </c>
      <c r="W981" s="24" t="s">
        <v>44735</v>
      </c>
      <c r="X981"/>
      <c r="Y981"/>
      <c r="Z981"/>
      <c r="AA981"/>
      <c r="AB981"/>
    </row>
    <row r="982" spans="1:28" x14ac:dyDescent="0.25">
      <c r="A982" s="25" t="s">
        <v>41016</v>
      </c>
      <c r="B982" s="23" t="s">
        <v>41017</v>
      </c>
      <c r="C982" s="21">
        <v>2303.02</v>
      </c>
      <c r="D982" s="21">
        <v>180.529</v>
      </c>
      <c r="E982" s="21">
        <v>164.85099</v>
      </c>
      <c r="F982" s="21">
        <v>1.69</v>
      </c>
      <c r="G982" s="21">
        <v>2075.2480399999999</v>
      </c>
      <c r="H982" s="21">
        <v>0</v>
      </c>
      <c r="I982" s="21">
        <v>0</v>
      </c>
      <c r="J982" s="21">
        <v>120.11399</v>
      </c>
      <c r="K982" s="21">
        <v>2230.96191</v>
      </c>
      <c r="L982" s="21">
        <v>2975.2880799999998</v>
      </c>
      <c r="M982" s="21">
        <v>0</v>
      </c>
      <c r="N982" s="21">
        <v>1664.7459699999999</v>
      </c>
      <c r="O982" s="21">
        <v>18.07</v>
      </c>
      <c r="P982" s="21">
        <v>66.948989999999995</v>
      </c>
      <c r="Q982" s="21">
        <v>2.0255899999999998</v>
      </c>
      <c r="R982" s="21">
        <v>18.350000000000001</v>
      </c>
      <c r="S982" s="21">
        <v>18.57</v>
      </c>
      <c r="T982" s="21">
        <v>1.2963800000000001</v>
      </c>
      <c r="U982" s="23" t="s">
        <v>44736</v>
      </c>
      <c r="V982" s="23" t="s">
        <v>44737</v>
      </c>
      <c r="W982" s="24" t="s">
        <v>44738</v>
      </c>
      <c r="X982"/>
      <c r="Y982"/>
      <c r="Z982"/>
      <c r="AA982"/>
      <c r="AB982"/>
    </row>
    <row r="983" spans="1:28" x14ac:dyDescent="0.25">
      <c r="A983" s="25" t="s">
        <v>41018</v>
      </c>
      <c r="B983" s="23" t="s">
        <v>41019</v>
      </c>
      <c r="C983" s="21">
        <v>2192.21</v>
      </c>
      <c r="D983" s="21">
        <v>364.988</v>
      </c>
      <c r="E983" s="21">
        <v>279.66399999999999</v>
      </c>
      <c r="F983" s="21">
        <v>0.76</v>
      </c>
      <c r="G983" s="21">
        <v>1611.0300199999999</v>
      </c>
      <c r="H983" s="21">
        <v>0</v>
      </c>
      <c r="I983" s="21">
        <v>331.97600999999997</v>
      </c>
      <c r="J983" s="21">
        <v>1486.70605</v>
      </c>
      <c r="K983" s="21">
        <v>2005.3019999999999</v>
      </c>
      <c r="L983" s="21">
        <v>193.40898999999999</v>
      </c>
      <c r="M983" s="21">
        <v>0</v>
      </c>
      <c r="N983" s="21">
        <v>1059.8220200000001</v>
      </c>
      <c r="S983" s="21">
        <v>1.35</v>
      </c>
      <c r="T983" s="21">
        <v>0.26518999999999998</v>
      </c>
      <c r="U983" s="23" t="s">
        <v>44739</v>
      </c>
      <c r="V983" s="23" t="s">
        <v>44740</v>
      </c>
      <c r="W983" s="24" t="s">
        <v>44741</v>
      </c>
      <c r="X983"/>
      <c r="Y983"/>
      <c r="Z983"/>
      <c r="AA983"/>
      <c r="AB983"/>
    </row>
    <row r="984" spans="1:28" x14ac:dyDescent="0.25">
      <c r="A984" s="25" t="s">
        <v>41020</v>
      </c>
      <c r="B984" s="23" t="s">
        <v>41021</v>
      </c>
      <c r="C984" s="21">
        <v>2370.6799999999998</v>
      </c>
      <c r="D984" s="21">
        <v>346.53399000000002</v>
      </c>
      <c r="E984" s="21">
        <v>285.62398999999999</v>
      </c>
      <c r="F984" s="21">
        <v>0.95</v>
      </c>
      <c r="G984" s="21">
        <v>236.28199000000001</v>
      </c>
      <c r="H984" s="21">
        <v>283.65798000000001</v>
      </c>
      <c r="I984" s="21">
        <v>2005.5720200000001</v>
      </c>
      <c r="J984" s="21">
        <v>232.41</v>
      </c>
      <c r="K984" s="21">
        <v>612.28399000000002</v>
      </c>
      <c r="L984" s="21">
        <v>1085.0550499999999</v>
      </c>
      <c r="M984" s="21">
        <v>0</v>
      </c>
      <c r="N984" s="21">
        <v>1223.03405</v>
      </c>
      <c r="O984" s="21">
        <v>5.78</v>
      </c>
      <c r="P984" s="21">
        <v>48.728999999999999</v>
      </c>
      <c r="Q984" s="21">
        <v>0.95040000000000002</v>
      </c>
      <c r="R984" s="21">
        <v>3.48</v>
      </c>
      <c r="S984" s="21">
        <v>1.41</v>
      </c>
      <c r="T984" s="21">
        <v>0.39733000000000002</v>
      </c>
      <c r="U984" s="23" t="s">
        <v>44742</v>
      </c>
      <c r="V984" s="23" t="s">
        <v>44743</v>
      </c>
      <c r="W984" s="24" t="s">
        <v>44744</v>
      </c>
      <c r="X984"/>
      <c r="Y984"/>
      <c r="Z984"/>
      <c r="AA984"/>
      <c r="AB984"/>
    </row>
    <row r="985" spans="1:28" x14ac:dyDescent="0.25">
      <c r="A985" s="25" t="s">
        <v>1455</v>
      </c>
      <c r="B985" s="23" t="s">
        <v>1456</v>
      </c>
      <c r="C985" s="21">
        <v>15547.73</v>
      </c>
      <c r="D985" s="21">
        <v>3581</v>
      </c>
      <c r="E985" s="21">
        <v>3097</v>
      </c>
      <c r="F985" s="21">
        <v>1.07</v>
      </c>
      <c r="G985" s="21">
        <v>118975</v>
      </c>
      <c r="H985" s="21">
        <v>529</v>
      </c>
      <c r="I985" s="21">
        <v>6283</v>
      </c>
      <c r="J985" s="21">
        <v>149941</v>
      </c>
      <c r="K985" s="21">
        <v>126441</v>
      </c>
      <c r="L985" s="21">
        <v>9686</v>
      </c>
      <c r="M985" s="21">
        <v>2167</v>
      </c>
      <c r="N985" s="21">
        <v>15602</v>
      </c>
      <c r="O985" s="21">
        <v>11.31</v>
      </c>
      <c r="P985" s="21">
        <v>41</v>
      </c>
      <c r="Q985" s="21">
        <v>0.80062999999999995</v>
      </c>
      <c r="R985" s="21">
        <v>0.86</v>
      </c>
      <c r="S985" s="21">
        <v>0.84</v>
      </c>
      <c r="T985" s="21">
        <v>4.6260000000000003E-2</v>
      </c>
      <c r="U985" s="23" t="s">
        <v>44745</v>
      </c>
      <c r="V985" s="23" t="s">
        <v>44746</v>
      </c>
      <c r="W985" s="24" t="s">
        <v>44747</v>
      </c>
      <c r="X985"/>
      <c r="Y985"/>
      <c r="Z985"/>
      <c r="AA985"/>
      <c r="AB985"/>
    </row>
    <row r="986" spans="1:28" x14ac:dyDescent="0.25">
      <c r="A986" s="25" t="s">
        <v>41022</v>
      </c>
      <c r="B986" s="23" t="s">
        <v>41023</v>
      </c>
      <c r="C986" s="21">
        <v>2494.0300000000002</v>
      </c>
      <c r="D986" s="21">
        <v>2060.1000899999999</v>
      </c>
      <c r="E986" s="21">
        <v>689.09996999999998</v>
      </c>
      <c r="F986" s="21">
        <v>1.62</v>
      </c>
      <c r="G986" s="21">
        <v>1342.1999499999999</v>
      </c>
      <c r="H986" s="21">
        <v>211.39999</v>
      </c>
      <c r="I986" s="21">
        <v>2200.8000400000001</v>
      </c>
      <c r="J986" s="21">
        <v>4102.6000899999999</v>
      </c>
      <c r="K986" s="21">
        <v>2294.1000899999999</v>
      </c>
      <c r="L986" s="21">
        <v>2856</v>
      </c>
      <c r="M986" s="21">
        <v>0</v>
      </c>
      <c r="N986" s="21">
        <v>473.5</v>
      </c>
      <c r="U986" s="23" t="s">
        <v>44748</v>
      </c>
      <c r="V986" s="23" t="s">
        <v>44749</v>
      </c>
      <c r="W986" s="24" t="s">
        <v>44750</v>
      </c>
      <c r="X986"/>
      <c r="Y986"/>
      <c r="Z986"/>
      <c r="AA986"/>
      <c r="AB986"/>
    </row>
    <row r="987" spans="1:28" x14ac:dyDescent="0.25">
      <c r="A987" s="25" t="s">
        <v>1457</v>
      </c>
      <c r="B987" s="23" t="s">
        <v>1458</v>
      </c>
      <c r="C987" s="21">
        <v>74914.92</v>
      </c>
      <c r="D987" s="21">
        <v>13319</v>
      </c>
      <c r="E987" s="21">
        <v>10321</v>
      </c>
      <c r="F987" s="21">
        <v>1.64</v>
      </c>
      <c r="G987" s="21">
        <v>8891</v>
      </c>
      <c r="H987" s="21">
        <v>2068</v>
      </c>
      <c r="I987" s="21">
        <v>9653</v>
      </c>
      <c r="J987" s="21">
        <v>9902</v>
      </c>
      <c r="K987" s="21">
        <v>13643</v>
      </c>
      <c r="L987" s="21">
        <v>37714</v>
      </c>
      <c r="M987" s="21">
        <v>0</v>
      </c>
      <c r="N987" s="21">
        <v>-73</v>
      </c>
      <c r="O987" s="21">
        <v>0.84</v>
      </c>
      <c r="P987" s="21">
        <v>99.367990000000006</v>
      </c>
      <c r="Q987" s="21">
        <v>157.23275000000001</v>
      </c>
      <c r="R987" s="21">
        <v>1.23</v>
      </c>
      <c r="S987" s="21">
        <v>1.17</v>
      </c>
      <c r="T987" s="21">
        <v>0.27105000000000001</v>
      </c>
      <c r="U987" s="23" t="s">
        <v>44751</v>
      </c>
      <c r="V987" s="23" t="s">
        <v>44752</v>
      </c>
      <c r="W987" s="24" t="s">
        <v>44753</v>
      </c>
      <c r="X987"/>
      <c r="Y987"/>
      <c r="Z987"/>
      <c r="AA987"/>
      <c r="AB987"/>
    </row>
    <row r="988" spans="1:28" x14ac:dyDescent="0.25">
      <c r="A988" s="25" t="s">
        <v>41025</v>
      </c>
      <c r="B988" s="23" t="s">
        <v>41026</v>
      </c>
      <c r="C988" s="21">
        <v>2104.6999999999998</v>
      </c>
      <c r="D988" s="21">
        <v>-401.10599000000002</v>
      </c>
      <c r="E988" s="21">
        <v>-409.76999000000001</v>
      </c>
      <c r="F988" s="21">
        <v>1.02</v>
      </c>
      <c r="G988" s="21">
        <v>152.20199</v>
      </c>
      <c r="H988" s="21">
        <v>56.689990000000002</v>
      </c>
      <c r="I988" s="21">
        <v>0</v>
      </c>
      <c r="J988" s="21">
        <v>353.90300999999999</v>
      </c>
      <c r="K988" s="21">
        <v>839.88800000000003</v>
      </c>
      <c r="L988" s="21">
        <v>18.103999999999999</v>
      </c>
      <c r="M988" s="21">
        <v>0</v>
      </c>
      <c r="N988" s="21">
        <v>636.86999000000003</v>
      </c>
      <c r="O988" s="21">
        <v>3.68</v>
      </c>
      <c r="P988" s="21">
        <v>2.7641</v>
      </c>
      <c r="Q988" s="21">
        <v>2.8420000000000001E-2</v>
      </c>
      <c r="R988" s="21">
        <v>2.37</v>
      </c>
      <c r="S988" s="21">
        <v>2.21</v>
      </c>
      <c r="T988" s="21">
        <v>1.7829600000000001</v>
      </c>
      <c r="U988" s="23" t="s">
        <v>44754</v>
      </c>
      <c r="V988" s="23" t="s">
        <v>44755</v>
      </c>
      <c r="W988" s="24" t="s">
        <v>44756</v>
      </c>
      <c r="X988"/>
      <c r="Y988"/>
      <c r="Z988"/>
      <c r="AA988"/>
      <c r="AB988"/>
    </row>
    <row r="989" spans="1:28" x14ac:dyDescent="0.25">
      <c r="A989" s="25" t="s">
        <v>1459</v>
      </c>
      <c r="B989" s="23" t="s">
        <v>1460</v>
      </c>
      <c r="C989" s="21">
        <v>6602.98</v>
      </c>
      <c r="D989" s="21">
        <v>-268.697</v>
      </c>
      <c r="E989" s="21">
        <v>-273.28501</v>
      </c>
      <c r="F989" s="21">
        <v>1.38</v>
      </c>
      <c r="G989" s="21">
        <v>162.369</v>
      </c>
      <c r="H989" s="21">
        <v>0</v>
      </c>
      <c r="I989" s="21">
        <v>0</v>
      </c>
      <c r="J989" s="21">
        <v>380.84899000000001</v>
      </c>
      <c r="K989" s="21">
        <v>1508.9980399999999</v>
      </c>
      <c r="L989" s="21">
        <v>0</v>
      </c>
      <c r="M989" s="21">
        <v>0</v>
      </c>
      <c r="N989" s="21">
        <v>1205.34997</v>
      </c>
      <c r="O989" s="21">
        <v>6.34</v>
      </c>
      <c r="P989" s="21">
        <v>0</v>
      </c>
      <c r="Q989" s="21">
        <v>0</v>
      </c>
      <c r="R989" s="21">
        <v>3.96</v>
      </c>
      <c r="S989" s="21">
        <v>3.96</v>
      </c>
      <c r="T989" s="21">
        <v>3.53586</v>
      </c>
      <c r="U989" s="23" t="s">
        <v>44757</v>
      </c>
      <c r="V989" s="23" t="s">
        <v>44758</v>
      </c>
      <c r="W989" s="24" t="s">
        <v>44759</v>
      </c>
      <c r="X989"/>
      <c r="Y989"/>
      <c r="Z989"/>
      <c r="AA989"/>
      <c r="AB989"/>
    </row>
    <row r="990" spans="1:28" x14ac:dyDescent="0.25">
      <c r="A990" s="25" t="s">
        <v>1461</v>
      </c>
      <c r="B990" s="23" t="s">
        <v>1462</v>
      </c>
      <c r="C990" s="21">
        <v>294675.75</v>
      </c>
      <c r="D990" s="21">
        <v>27069</v>
      </c>
      <c r="E990" s="21">
        <v>24094</v>
      </c>
      <c r="F990" s="21">
        <v>0.93</v>
      </c>
      <c r="G990" s="21">
        <v>3317</v>
      </c>
      <c r="H990" s="21">
        <v>24886</v>
      </c>
      <c r="I990" s="21">
        <v>7444</v>
      </c>
      <c r="J990" s="21">
        <v>23110</v>
      </c>
      <c r="K990" s="21">
        <v>32471</v>
      </c>
      <c r="L990" s="21">
        <v>41962</v>
      </c>
      <c r="M990" s="21">
        <v>0</v>
      </c>
      <c r="N990" s="21">
        <v>1562</v>
      </c>
      <c r="O990" s="21">
        <v>0.36</v>
      </c>
      <c r="P990" s="21">
        <v>99.123000000000005</v>
      </c>
      <c r="Q990" s="21">
        <v>113.02486</v>
      </c>
      <c r="R990" s="21">
        <v>1.27</v>
      </c>
      <c r="S990" s="21">
        <v>0.33</v>
      </c>
      <c r="T990" s="21">
        <v>0.18468000000000001</v>
      </c>
      <c r="U990" s="23" t="s">
        <v>44760</v>
      </c>
      <c r="V990" s="23" t="s">
        <v>44761</v>
      </c>
      <c r="W990" s="24" t="s">
        <v>44762</v>
      </c>
      <c r="X990"/>
      <c r="Y990"/>
      <c r="Z990"/>
      <c r="AA990"/>
      <c r="AB990"/>
    </row>
    <row r="991" spans="1:28" x14ac:dyDescent="0.25">
      <c r="A991" s="25" t="s">
        <v>1463</v>
      </c>
      <c r="B991" s="23" t="s">
        <v>1464</v>
      </c>
      <c r="C991" s="21">
        <v>120504.61</v>
      </c>
      <c r="D991" s="21">
        <v>8464.1005800000003</v>
      </c>
      <c r="E991" s="21">
        <v>8098.6000899999999</v>
      </c>
      <c r="F991" s="21">
        <v>0.75</v>
      </c>
      <c r="G991" s="21">
        <v>186784.5</v>
      </c>
      <c r="H991" s="21">
        <v>0</v>
      </c>
      <c r="I991" s="21">
        <v>18.599</v>
      </c>
      <c r="J991" s="21">
        <v>280016.8125</v>
      </c>
      <c r="K991" s="21">
        <v>88591.1875</v>
      </c>
      <c r="L991" s="21">
        <v>20486.800780000001</v>
      </c>
      <c r="M991" s="21">
        <v>0</v>
      </c>
      <c r="N991" s="21">
        <v>36287.21875</v>
      </c>
      <c r="O991" s="21">
        <v>19.63</v>
      </c>
      <c r="P991" s="21">
        <v>44.063989999999997</v>
      </c>
      <c r="Q991" s="21">
        <v>0.70859000000000005</v>
      </c>
      <c r="R991" s="21">
        <v>0.32</v>
      </c>
      <c r="U991" s="23" t="s">
        <v>44763</v>
      </c>
      <c r="V991" s="23" t="s">
        <v>44764</v>
      </c>
      <c r="W991" s="24" t="s">
        <v>44765</v>
      </c>
      <c r="X991"/>
      <c r="Y991"/>
      <c r="Z991"/>
      <c r="AA991"/>
      <c r="AB991"/>
    </row>
    <row r="992" spans="1:28" x14ac:dyDescent="0.25">
      <c r="A992" s="25" t="s">
        <v>41027</v>
      </c>
      <c r="B992" s="23" t="s">
        <v>41028</v>
      </c>
      <c r="C992" s="21">
        <v>14409.29</v>
      </c>
      <c r="D992" s="21">
        <v>4992.2089800000003</v>
      </c>
      <c r="E992" s="21">
        <v>3685.0019499999999</v>
      </c>
      <c r="F992" s="21">
        <v>1.37</v>
      </c>
      <c r="G992" s="21">
        <v>3070.9729000000002</v>
      </c>
      <c r="H992" s="21">
        <v>2616.3068800000001</v>
      </c>
      <c r="I992" s="21">
        <v>9904.4394499999999</v>
      </c>
      <c r="J992" s="21">
        <v>8307.0185500000007</v>
      </c>
      <c r="K992" s="21">
        <v>9633.6279200000008</v>
      </c>
      <c r="L992" s="21">
        <v>6656.1210899999996</v>
      </c>
      <c r="M992" s="21">
        <v>0</v>
      </c>
      <c r="N992" s="21">
        <v>19709.740229999999</v>
      </c>
      <c r="U992" s="23" t="s">
        <v>44766</v>
      </c>
      <c r="V992" s="23" t="s">
        <v>44767</v>
      </c>
      <c r="W992" s="24" t="s">
        <v>44768</v>
      </c>
      <c r="X992"/>
      <c r="Y992"/>
      <c r="Z992"/>
      <c r="AA992"/>
      <c r="AB992"/>
    </row>
    <row r="993" spans="1:28" x14ac:dyDescent="0.25">
      <c r="A993" s="25" t="s">
        <v>1465</v>
      </c>
      <c r="B993" s="23" t="s">
        <v>1466</v>
      </c>
      <c r="C993" s="21">
        <v>3964.32</v>
      </c>
      <c r="D993" s="21">
        <v>702.43798000000004</v>
      </c>
      <c r="E993" s="21">
        <v>407.59697999999997</v>
      </c>
      <c r="F993" s="21">
        <v>0.42</v>
      </c>
      <c r="G993" s="21">
        <v>511.90300999999999</v>
      </c>
      <c r="H993" s="21">
        <v>0</v>
      </c>
      <c r="I993" s="21">
        <v>82.19</v>
      </c>
      <c r="J993" s="21">
        <v>9358.8867100000007</v>
      </c>
      <c r="K993" s="21">
        <v>717.65399000000002</v>
      </c>
      <c r="L993" s="21">
        <v>2384.9799800000001</v>
      </c>
      <c r="M993" s="21">
        <v>0</v>
      </c>
      <c r="N993" s="21">
        <v>2202.4990200000002</v>
      </c>
      <c r="O993" s="21">
        <v>20.420000000000002</v>
      </c>
      <c r="P993" s="21">
        <v>52.916989999999998</v>
      </c>
      <c r="Q993" s="21">
        <v>1.1085700000000001</v>
      </c>
      <c r="R993" s="21">
        <v>0.08</v>
      </c>
      <c r="S993" s="21">
        <v>0.08</v>
      </c>
      <c r="T993" s="21">
        <v>2.198E-2</v>
      </c>
      <c r="U993" s="23" t="s">
        <v>44769</v>
      </c>
      <c r="V993" s="23" t="s">
        <v>44770</v>
      </c>
      <c r="W993" s="24" t="s">
        <v>44771</v>
      </c>
      <c r="X993"/>
      <c r="Y993"/>
      <c r="Z993"/>
      <c r="AA993"/>
      <c r="AB993"/>
    </row>
    <row r="994" spans="1:28" x14ac:dyDescent="0.25">
      <c r="A994" s="25" t="s">
        <v>41029</v>
      </c>
      <c r="B994" s="23" t="s">
        <v>41030</v>
      </c>
      <c r="C994" s="21">
        <v>5082.42</v>
      </c>
      <c r="D994" s="21">
        <v>871.02800999999999</v>
      </c>
      <c r="E994" s="21">
        <v>743.24597000000006</v>
      </c>
      <c r="F994" s="21">
        <v>0.35</v>
      </c>
      <c r="G994" s="21">
        <v>753.11699999999996</v>
      </c>
      <c r="H994" s="21">
        <v>645.18402000000003</v>
      </c>
      <c r="I994" s="21">
        <v>112.34099999999999</v>
      </c>
      <c r="J994" s="21">
        <v>3415.80908</v>
      </c>
      <c r="K994" s="21">
        <v>4226.7260699999997</v>
      </c>
      <c r="L994" s="21">
        <v>116.27898999999999</v>
      </c>
      <c r="M994" s="21">
        <v>0</v>
      </c>
      <c r="N994" s="21">
        <v>2988.4699700000001</v>
      </c>
      <c r="U994" s="23" t="s">
        <v>44772</v>
      </c>
      <c r="V994" s="23" t="s">
        <v>44773</v>
      </c>
      <c r="W994" s="24" t="s">
        <v>44774</v>
      </c>
      <c r="X994"/>
      <c r="Y994"/>
      <c r="Z994"/>
      <c r="AA994"/>
      <c r="AB994"/>
    </row>
    <row r="995" spans="1:28" x14ac:dyDescent="0.25">
      <c r="A995" s="25" t="s">
        <v>1467</v>
      </c>
      <c r="B995" s="23" t="s">
        <v>1468</v>
      </c>
      <c r="C995" s="21">
        <v>21542.53</v>
      </c>
      <c r="D995" s="21">
        <v>593.74199999999996</v>
      </c>
      <c r="E995" s="21">
        <v>497.40899000000002</v>
      </c>
      <c r="F995" s="21">
        <v>1.19</v>
      </c>
      <c r="G995" s="21">
        <v>294.84798999999998</v>
      </c>
      <c r="H995" s="21">
        <v>582.471</v>
      </c>
      <c r="I995" s="21">
        <v>2405.7519499999999</v>
      </c>
      <c r="J995" s="21">
        <v>420.85899999999998</v>
      </c>
      <c r="K995" s="21">
        <v>1152.7299800000001</v>
      </c>
      <c r="L995" s="21">
        <v>288.61998999999997</v>
      </c>
      <c r="M995" s="21">
        <v>0</v>
      </c>
      <c r="N995" s="21">
        <v>2648.3058999999998</v>
      </c>
      <c r="O995" s="21">
        <v>20.87</v>
      </c>
      <c r="P995" s="21">
        <v>27.443000000000001</v>
      </c>
      <c r="Q995" s="21">
        <v>0.25729000000000002</v>
      </c>
      <c r="R995" s="21">
        <v>2.93</v>
      </c>
      <c r="S995" s="21">
        <v>1.35</v>
      </c>
      <c r="T995" s="21">
        <v>0.65439999999999998</v>
      </c>
      <c r="U995" s="23" t="s">
        <v>44775</v>
      </c>
      <c r="V995" s="23" t="s">
        <v>44776</v>
      </c>
      <c r="W995" s="24" t="s">
        <v>44777</v>
      </c>
      <c r="X995"/>
      <c r="Y995"/>
      <c r="Z995"/>
      <c r="AA995"/>
      <c r="AB995"/>
    </row>
    <row r="996" spans="1:28" x14ac:dyDescent="0.25">
      <c r="A996" s="25" t="s">
        <v>1467</v>
      </c>
      <c r="B996" s="23" t="s">
        <v>1469</v>
      </c>
      <c r="C996" s="21">
        <v>17189.91</v>
      </c>
      <c r="D996" s="21">
        <v>593.74199999999996</v>
      </c>
      <c r="E996" s="21">
        <v>497.40899000000002</v>
      </c>
      <c r="F996" s="21">
        <v>1.1399999999999999</v>
      </c>
      <c r="G996" s="21">
        <v>294.84798999999998</v>
      </c>
      <c r="H996" s="21">
        <v>582.471</v>
      </c>
      <c r="I996" s="21">
        <v>2405.7519499999999</v>
      </c>
      <c r="J996" s="21">
        <v>420.85899999999998</v>
      </c>
      <c r="K996" s="21">
        <v>1152.7299800000001</v>
      </c>
      <c r="L996" s="21">
        <v>288.61998999999997</v>
      </c>
      <c r="M996" s="21">
        <v>0</v>
      </c>
      <c r="N996" s="21">
        <v>2648.3058999999998</v>
      </c>
      <c r="O996" s="21">
        <v>20.87</v>
      </c>
      <c r="P996" s="21">
        <v>27.443000000000001</v>
      </c>
      <c r="Q996" s="21">
        <v>0.25729000000000002</v>
      </c>
      <c r="R996" s="21">
        <v>2.93</v>
      </c>
      <c r="S996" s="21">
        <v>1.35</v>
      </c>
      <c r="T996" s="21">
        <v>0.65439999999999998</v>
      </c>
      <c r="U996" s="23" t="s">
        <v>44775</v>
      </c>
      <c r="V996" s="23" t="s">
        <v>44776</v>
      </c>
      <c r="W996" s="24" t="s">
        <v>44777</v>
      </c>
      <c r="X996"/>
      <c r="Y996"/>
      <c r="Z996"/>
      <c r="AA996"/>
      <c r="AB996"/>
    </row>
    <row r="997" spans="1:28" x14ac:dyDescent="0.25">
      <c r="A997" s="25" t="s">
        <v>41031</v>
      </c>
      <c r="B997" s="23" t="s">
        <v>41032</v>
      </c>
      <c r="C997" s="21">
        <v>2287.5100000000002</v>
      </c>
      <c r="D997" s="21">
        <v>257.83699999999999</v>
      </c>
      <c r="E997" s="21">
        <v>212.03998999999999</v>
      </c>
      <c r="F997" s="21">
        <v>0.62</v>
      </c>
      <c r="G997" s="21">
        <v>382.76199000000003</v>
      </c>
      <c r="H997" s="21">
        <v>455.48498000000001</v>
      </c>
      <c r="I997" s="21">
        <v>1620.3620599999999</v>
      </c>
      <c r="J997" s="21">
        <v>412.15798000000001</v>
      </c>
      <c r="K997" s="21">
        <v>892.04101000000003</v>
      </c>
      <c r="L997" s="21">
        <v>928.34802000000002</v>
      </c>
      <c r="M997" s="21">
        <v>0</v>
      </c>
      <c r="N997" s="21">
        <v>1488.8110300000001</v>
      </c>
      <c r="O997" s="21">
        <v>62.05</v>
      </c>
      <c r="P997" s="21">
        <v>38.406999999999996</v>
      </c>
      <c r="Q997" s="21">
        <v>0.62353999999999998</v>
      </c>
      <c r="R997" s="21">
        <v>2.16</v>
      </c>
      <c r="S997" s="21">
        <v>1.06</v>
      </c>
      <c r="T997" s="21">
        <v>0.13050999999999999</v>
      </c>
      <c r="U997" s="23" t="s">
        <v>44778</v>
      </c>
      <c r="V997" s="23" t="s">
        <v>44779</v>
      </c>
      <c r="W997" s="24" t="s">
        <v>44780</v>
      </c>
      <c r="X997"/>
      <c r="Y997"/>
      <c r="Z997"/>
      <c r="AA997"/>
      <c r="AB997"/>
    </row>
    <row r="998" spans="1:28" x14ac:dyDescent="0.25">
      <c r="A998" s="25" t="s">
        <v>41033</v>
      </c>
      <c r="B998" s="23" t="s">
        <v>41034</v>
      </c>
      <c r="C998" s="21">
        <v>30917.040000000001</v>
      </c>
      <c r="D998" s="21">
        <v>2778.34301</v>
      </c>
      <c r="E998" s="21">
        <v>1856.44299</v>
      </c>
      <c r="F998" s="21">
        <v>0.63</v>
      </c>
      <c r="G998" s="21">
        <v>4149.0771400000003</v>
      </c>
      <c r="H998" s="21">
        <v>3350.4479900000001</v>
      </c>
      <c r="I998" s="21">
        <v>18034.470700000002</v>
      </c>
      <c r="J998" s="21">
        <v>9642.5468700000001</v>
      </c>
      <c r="K998" s="21">
        <v>10983.780269999999</v>
      </c>
      <c r="L998" s="21">
        <v>1944.94604</v>
      </c>
      <c r="M998" s="21">
        <v>0</v>
      </c>
      <c r="N998" s="21">
        <v>21237.41992</v>
      </c>
      <c r="O998" s="21">
        <v>12.31</v>
      </c>
      <c r="P998" s="21">
        <v>8.3897999999999993</v>
      </c>
      <c r="Q998" s="21">
        <v>9.1579999999999995E-2</v>
      </c>
      <c r="R998" s="21">
        <v>1.1399999999999999</v>
      </c>
      <c r="S998" s="21">
        <v>0.79</v>
      </c>
      <c r="T998" s="21">
        <v>0.36133999999999999</v>
      </c>
      <c r="U998" s="23" t="s">
        <v>44781</v>
      </c>
      <c r="V998" s="23" t="s">
        <v>44782</v>
      </c>
      <c r="W998" s="24" t="s">
        <v>44783</v>
      </c>
      <c r="X998"/>
      <c r="Y998"/>
      <c r="Z998"/>
      <c r="AA998"/>
      <c r="AB998"/>
    </row>
    <row r="999" spans="1:28" x14ac:dyDescent="0.25">
      <c r="A999" s="25" t="s">
        <v>41035</v>
      </c>
      <c r="B999" s="23" t="s">
        <v>41036</v>
      </c>
      <c r="C999" s="21">
        <v>2234.1999999999998</v>
      </c>
      <c r="D999" s="21">
        <v>415.59697999999997</v>
      </c>
      <c r="E999" s="21">
        <v>312.57598000000002</v>
      </c>
      <c r="F999" s="21">
        <v>0.9</v>
      </c>
      <c r="G999" s="21">
        <v>79.802999999999997</v>
      </c>
      <c r="H999" s="21">
        <v>0</v>
      </c>
      <c r="I999" s="21">
        <v>402.06200999999999</v>
      </c>
      <c r="J999" s="21">
        <v>85.823989999999995</v>
      </c>
      <c r="K999" s="21">
        <v>103.11699</v>
      </c>
      <c r="L999" s="21">
        <v>1618.8470400000001</v>
      </c>
      <c r="M999" s="21">
        <v>0</v>
      </c>
      <c r="N999" s="21">
        <v>926.88</v>
      </c>
      <c r="O999" s="21">
        <v>7.43</v>
      </c>
      <c r="P999" s="21">
        <v>63.029989999999998</v>
      </c>
      <c r="Q999" s="21">
        <v>1.70492</v>
      </c>
      <c r="R999" s="21">
        <v>1.38</v>
      </c>
      <c r="S999" s="21">
        <v>1.2</v>
      </c>
      <c r="T999" s="21">
        <v>0.27163999999999999</v>
      </c>
      <c r="U999" s="23" t="s">
        <v>44784</v>
      </c>
      <c r="V999" s="23" t="s">
        <v>44785</v>
      </c>
      <c r="W999" s="24" t="s">
        <v>44786</v>
      </c>
      <c r="X999"/>
      <c r="Y999"/>
      <c r="Z999"/>
      <c r="AA999"/>
      <c r="AB999"/>
    </row>
    <row r="1000" spans="1:28" x14ac:dyDescent="0.25">
      <c r="A1000" s="25" t="s">
        <v>1470</v>
      </c>
      <c r="B1000" s="23" t="s">
        <v>1471</v>
      </c>
      <c r="C1000" s="21">
        <v>40438.730000000003</v>
      </c>
      <c r="D1000" s="21">
        <v>5742</v>
      </c>
      <c r="E1000" s="21">
        <v>4039</v>
      </c>
      <c r="F1000" s="21">
        <v>1.57</v>
      </c>
      <c r="G1000" s="21">
        <v>1162</v>
      </c>
      <c r="H1000" s="21">
        <v>217</v>
      </c>
      <c r="I1000" s="21">
        <v>360</v>
      </c>
      <c r="J1000" s="21">
        <v>2396</v>
      </c>
      <c r="K1000" s="21">
        <v>3931</v>
      </c>
      <c r="L1000" s="21">
        <v>8457</v>
      </c>
      <c r="M1000" s="21">
        <v>0</v>
      </c>
      <c r="N1000" s="21">
        <v>8496</v>
      </c>
      <c r="O1000" s="21">
        <v>28.4</v>
      </c>
      <c r="P1000" s="21">
        <v>49.521990000000002</v>
      </c>
      <c r="Q1000" s="21">
        <v>0.98107999999999995</v>
      </c>
      <c r="R1000" s="21">
        <v>1.65</v>
      </c>
      <c r="S1000" s="21">
        <v>1.55</v>
      </c>
      <c r="T1000" s="21">
        <v>1.0650999999999999</v>
      </c>
      <c r="U1000" s="23" t="s">
        <v>42429</v>
      </c>
      <c r="V1000" s="23" t="s">
        <v>44787</v>
      </c>
      <c r="W1000" s="24" t="s">
        <v>44788</v>
      </c>
      <c r="X1000"/>
      <c r="Y1000"/>
      <c r="Z1000"/>
      <c r="AA1000"/>
      <c r="AB1000"/>
    </row>
    <row r="1001" spans="1:28" x14ac:dyDescent="0.25">
      <c r="A1001" s="25" t="s">
        <v>41037</v>
      </c>
      <c r="B1001" s="23" t="s">
        <v>41038</v>
      </c>
      <c r="C1001" s="21">
        <v>11518.62</v>
      </c>
      <c r="D1001" s="21">
        <v>759.17700000000002</v>
      </c>
      <c r="E1001" s="21">
        <v>758.79399999999998</v>
      </c>
      <c r="F1001" s="21">
        <v>0.44</v>
      </c>
      <c r="G1001" s="21">
        <v>125.91200000000001</v>
      </c>
      <c r="H1001" s="21">
        <v>0</v>
      </c>
      <c r="I1001" s="21">
        <v>0</v>
      </c>
      <c r="J1001" s="21">
        <v>515.65300999999999</v>
      </c>
      <c r="K1001" s="21">
        <v>878.57597999999996</v>
      </c>
      <c r="L1001" s="21">
        <v>413.36498999999998</v>
      </c>
      <c r="M1001" s="21">
        <v>0</v>
      </c>
      <c r="N1001" s="21">
        <v>11091.639639999999</v>
      </c>
      <c r="O1001" s="21">
        <v>5.2</v>
      </c>
      <c r="P1001" s="21">
        <v>3.5929000000000002</v>
      </c>
      <c r="Q1001" s="21">
        <v>3.7260000000000001E-2</v>
      </c>
      <c r="R1001" s="21">
        <v>1.7</v>
      </c>
      <c r="S1001" s="21">
        <v>1.7</v>
      </c>
      <c r="T1001" s="21">
        <v>1.45963</v>
      </c>
      <c r="U1001" s="23" t="s">
        <v>44789</v>
      </c>
      <c r="V1001" s="23" t="s">
        <v>44790</v>
      </c>
      <c r="W1001" s="24" t="s">
        <v>44791</v>
      </c>
      <c r="X1001"/>
      <c r="Y1001"/>
      <c r="Z1001"/>
      <c r="AA1001"/>
      <c r="AB1001"/>
    </row>
    <row r="1002" spans="1:28" x14ac:dyDescent="0.25">
      <c r="A1002" s="25" t="s">
        <v>41039</v>
      </c>
      <c r="B1002" s="23" t="s">
        <v>41040</v>
      </c>
      <c r="C1002" s="21">
        <v>3173.02</v>
      </c>
      <c r="D1002" s="21">
        <v>44.982999999999997</v>
      </c>
      <c r="E1002" s="21">
        <v>11.09599</v>
      </c>
      <c r="F1002" s="21">
        <v>0.73</v>
      </c>
      <c r="G1002" s="21">
        <v>219.10599999999999</v>
      </c>
      <c r="H1002" s="21">
        <v>0</v>
      </c>
      <c r="I1002" s="21">
        <v>219.065</v>
      </c>
      <c r="J1002" s="21">
        <v>667.35497999999995</v>
      </c>
      <c r="K1002" s="21">
        <v>936.78301999999996</v>
      </c>
      <c r="L1002" s="21">
        <v>108.27999</v>
      </c>
      <c r="M1002" s="21">
        <v>0</v>
      </c>
      <c r="N1002" s="21">
        <v>367.36898000000002</v>
      </c>
      <c r="O1002" s="21">
        <v>1.06</v>
      </c>
      <c r="P1002" s="21">
        <v>19.972989999999999</v>
      </c>
      <c r="Q1002" s="21">
        <v>0.24958</v>
      </c>
      <c r="R1002" s="21">
        <v>1.33</v>
      </c>
      <c r="S1002" s="21">
        <v>1.4</v>
      </c>
      <c r="T1002" s="21">
        <v>1.0753999999999999</v>
      </c>
      <c r="U1002" s="23" t="s">
        <v>44792</v>
      </c>
      <c r="V1002" s="23" t="s">
        <v>44793</v>
      </c>
      <c r="W1002" s="24" t="s">
        <v>44794</v>
      </c>
      <c r="X1002"/>
      <c r="Y1002"/>
      <c r="Z1002"/>
      <c r="AA1002"/>
      <c r="AB1002"/>
    </row>
    <row r="1003" spans="1:28" x14ac:dyDescent="0.25">
      <c r="A1003" s="25" t="s">
        <v>1472</v>
      </c>
      <c r="B1003" s="23" t="s">
        <v>1473</v>
      </c>
      <c r="C1003" s="21">
        <v>5121.25</v>
      </c>
      <c r="D1003" s="21">
        <v>919</v>
      </c>
      <c r="E1003" s="21">
        <v>623</v>
      </c>
      <c r="F1003" s="21">
        <v>2.04</v>
      </c>
      <c r="G1003" s="21">
        <v>511</v>
      </c>
      <c r="H1003" s="21">
        <v>1159</v>
      </c>
      <c r="I1003" s="21">
        <v>2693</v>
      </c>
      <c r="J1003" s="21">
        <v>1157</v>
      </c>
      <c r="K1003" s="21">
        <v>3992</v>
      </c>
      <c r="L1003" s="21">
        <v>3753</v>
      </c>
      <c r="M1003" s="21">
        <v>0</v>
      </c>
      <c r="N1003" s="21">
        <v>2151</v>
      </c>
      <c r="O1003" s="21">
        <v>19.14</v>
      </c>
      <c r="P1003" s="21">
        <v>65.429000000000002</v>
      </c>
      <c r="Q1003" s="21">
        <v>1.8925799999999999</v>
      </c>
      <c r="R1003" s="21">
        <v>3.41</v>
      </c>
      <c r="S1003" s="21">
        <v>2.4500000000000002</v>
      </c>
      <c r="T1003" s="21">
        <v>2.00691</v>
      </c>
      <c r="U1003" s="23" t="s">
        <v>44211</v>
      </c>
      <c r="V1003" s="23" t="s">
        <v>44795</v>
      </c>
      <c r="W1003" s="24" t="s">
        <v>44796</v>
      </c>
      <c r="X1003"/>
      <c r="Y1003"/>
      <c r="Z1003"/>
      <c r="AA1003"/>
      <c r="AB1003"/>
    </row>
    <row r="1004" spans="1:28" x14ac:dyDescent="0.25">
      <c r="A1004" s="25" t="s">
        <v>1474</v>
      </c>
      <c r="B1004" s="23" t="s">
        <v>1475</v>
      </c>
      <c r="C1004" s="21">
        <v>3851.57</v>
      </c>
      <c r="D1004" s="21">
        <v>570.51800000000003</v>
      </c>
      <c r="E1004" s="21">
        <v>356.02699999999999</v>
      </c>
      <c r="F1004" s="21">
        <v>1.47</v>
      </c>
      <c r="G1004" s="21">
        <v>579.40002000000004</v>
      </c>
      <c r="H1004" s="21">
        <v>0</v>
      </c>
      <c r="I1004" s="21">
        <v>0</v>
      </c>
      <c r="J1004" s="21">
        <v>944.51098000000002</v>
      </c>
      <c r="K1004" s="21">
        <v>1681.6760200000001</v>
      </c>
      <c r="L1004" s="21">
        <v>4747.1831000000002</v>
      </c>
      <c r="M1004" s="21">
        <v>0</v>
      </c>
      <c r="N1004" s="21">
        <v>3606.1120599999999</v>
      </c>
      <c r="O1004" s="21">
        <v>71.650000000000006</v>
      </c>
      <c r="P1004" s="21">
        <v>57.15</v>
      </c>
      <c r="Q1004" s="21">
        <v>1.33372</v>
      </c>
      <c r="R1004" s="21">
        <v>1.64</v>
      </c>
      <c r="S1004" s="21">
        <v>1.78</v>
      </c>
      <c r="T1004" s="21">
        <v>1.16703</v>
      </c>
      <c r="U1004" s="23" t="s">
        <v>44797</v>
      </c>
      <c r="V1004" s="23" t="s">
        <v>44798</v>
      </c>
      <c r="W1004" s="24" t="s">
        <v>44799</v>
      </c>
      <c r="X1004"/>
      <c r="Y1004"/>
      <c r="Z1004"/>
      <c r="AA1004"/>
      <c r="AB1004"/>
    </row>
    <row r="1005" spans="1:28" x14ac:dyDescent="0.25">
      <c r="A1005" s="25" t="s">
        <v>1477</v>
      </c>
      <c r="B1005" s="23" t="s">
        <v>1478</v>
      </c>
      <c r="C1005" s="21">
        <v>3454.87</v>
      </c>
      <c r="D1005" s="21">
        <v>495.6</v>
      </c>
      <c r="E1005" s="21">
        <v>383.79998000000001</v>
      </c>
      <c r="F1005" s="21">
        <v>1.48</v>
      </c>
      <c r="G1005" s="21">
        <v>525.59996999999998</v>
      </c>
      <c r="H1005" s="21">
        <v>533.79998000000001</v>
      </c>
      <c r="I1005" s="21">
        <v>1970.09997</v>
      </c>
      <c r="J1005" s="21">
        <v>1077.8000400000001</v>
      </c>
      <c r="K1005" s="21">
        <v>1402.90002</v>
      </c>
      <c r="L1005" s="21">
        <v>1222.09997</v>
      </c>
      <c r="M1005" s="21">
        <v>0</v>
      </c>
      <c r="N1005" s="21">
        <v>1108</v>
      </c>
      <c r="O1005" s="21">
        <v>24.02</v>
      </c>
      <c r="P1005" s="21">
        <v>43.89199</v>
      </c>
      <c r="Q1005" s="21">
        <v>0.78227000000000002</v>
      </c>
      <c r="R1005" s="21">
        <v>1.26</v>
      </c>
      <c r="S1005" s="21">
        <v>0.81</v>
      </c>
      <c r="T1005" s="21">
        <v>0.31869999999999998</v>
      </c>
      <c r="U1005" s="23" t="s">
        <v>44800</v>
      </c>
      <c r="V1005" s="23" t="s">
        <v>44801</v>
      </c>
      <c r="W1005" s="24" t="s">
        <v>44802</v>
      </c>
      <c r="X1005"/>
      <c r="Y1005"/>
      <c r="Z1005"/>
      <c r="AA1005"/>
      <c r="AB1005"/>
    </row>
    <row r="1006" spans="1:28" x14ac:dyDescent="0.25">
      <c r="A1006" s="25" t="s">
        <v>1479</v>
      </c>
      <c r="B1006" s="23" t="s">
        <v>1480</v>
      </c>
      <c r="C1006" s="21">
        <v>21697.82</v>
      </c>
      <c r="D1006" s="21">
        <v>2984</v>
      </c>
      <c r="E1006" s="21">
        <v>2471</v>
      </c>
      <c r="F1006" s="21">
        <v>0.86</v>
      </c>
      <c r="G1006" s="21">
        <v>11915</v>
      </c>
      <c r="H1006" s="21">
        <v>0</v>
      </c>
      <c r="I1006" s="21">
        <v>2689</v>
      </c>
      <c r="J1006" s="21">
        <v>50277</v>
      </c>
      <c r="K1006" s="21">
        <v>16118</v>
      </c>
      <c r="L1006" s="21">
        <v>4357</v>
      </c>
      <c r="M1006" s="21">
        <v>334</v>
      </c>
      <c r="N1006" s="21">
        <v>13297</v>
      </c>
      <c r="O1006" s="21">
        <v>45.15</v>
      </c>
      <c r="P1006" s="21">
        <v>23.306989999999999</v>
      </c>
      <c r="Q1006" s="21">
        <v>0.31114999999999998</v>
      </c>
      <c r="R1006" s="21">
        <v>0.32</v>
      </c>
      <c r="S1006" s="21">
        <v>0.32</v>
      </c>
      <c r="T1006" s="21">
        <v>8.3589999999999998E-2</v>
      </c>
      <c r="U1006" s="23" t="s">
        <v>42691</v>
      </c>
      <c r="V1006" s="23" t="s">
        <v>44803</v>
      </c>
      <c r="W1006" s="24" t="s">
        <v>44804</v>
      </c>
      <c r="X1006"/>
      <c r="Y1006"/>
      <c r="Z1006"/>
      <c r="AA1006"/>
      <c r="AB1006"/>
    </row>
    <row r="1007" spans="1:28" x14ac:dyDescent="0.25">
      <c r="A1007" s="25" t="s">
        <v>1481</v>
      </c>
      <c r="B1007" s="23" t="s">
        <v>1482</v>
      </c>
      <c r="C1007" s="21">
        <v>8286.09</v>
      </c>
      <c r="D1007" s="21">
        <v>1187</v>
      </c>
      <c r="E1007" s="21">
        <v>821</v>
      </c>
      <c r="F1007" s="21">
        <v>0.63</v>
      </c>
      <c r="G1007" s="21">
        <v>806</v>
      </c>
      <c r="H1007" s="21">
        <v>183</v>
      </c>
      <c r="I1007" s="21">
        <v>3637</v>
      </c>
      <c r="J1007" s="21">
        <v>2895</v>
      </c>
      <c r="K1007" s="21">
        <v>2746</v>
      </c>
      <c r="L1007" s="21">
        <v>2506</v>
      </c>
      <c r="M1007" s="21">
        <v>0</v>
      </c>
      <c r="N1007" s="21">
        <v>3489</v>
      </c>
      <c r="O1007" s="21">
        <v>89.32</v>
      </c>
      <c r="P1007" s="21">
        <v>41.213999999999999</v>
      </c>
      <c r="Q1007" s="21">
        <v>0.70108999999999999</v>
      </c>
      <c r="R1007" s="21">
        <v>0.96</v>
      </c>
      <c r="S1007" s="21">
        <v>0.89</v>
      </c>
      <c r="T1007" s="21">
        <v>0.6069</v>
      </c>
      <c r="U1007" s="23" t="s">
        <v>44805</v>
      </c>
      <c r="V1007" s="23" t="s">
        <v>44806</v>
      </c>
      <c r="W1007" s="24" t="s">
        <v>44807</v>
      </c>
      <c r="X1007"/>
      <c r="Y1007"/>
      <c r="Z1007"/>
      <c r="AA1007"/>
      <c r="AB1007"/>
    </row>
    <row r="1008" spans="1:28" x14ac:dyDescent="0.25">
      <c r="A1008" s="25" t="s">
        <v>41041</v>
      </c>
      <c r="B1008" s="23" t="s">
        <v>41042</v>
      </c>
      <c r="C1008" s="21">
        <v>2197.7399999999998</v>
      </c>
      <c r="D1008" s="21">
        <v>560.92700000000002</v>
      </c>
      <c r="E1008" s="21">
        <v>269.34298000000001</v>
      </c>
      <c r="F1008" s="21">
        <v>1.1200000000000001</v>
      </c>
      <c r="G1008" s="21">
        <v>320.20598999999999</v>
      </c>
      <c r="H1008" s="21">
        <v>0</v>
      </c>
      <c r="I1008" s="21">
        <v>0</v>
      </c>
      <c r="J1008" s="21">
        <v>301.18398999999999</v>
      </c>
      <c r="K1008" s="21">
        <v>346.31099999999998</v>
      </c>
      <c r="L1008" s="21">
        <v>3197.2150799999999</v>
      </c>
      <c r="M1008" s="21">
        <v>28.820989999999998</v>
      </c>
      <c r="N1008" s="21">
        <v>2470.17895</v>
      </c>
      <c r="O1008" s="21">
        <v>23.31</v>
      </c>
      <c r="P1008" s="21">
        <v>57.160989999999998</v>
      </c>
      <c r="Q1008" s="21">
        <v>1.3277000000000001</v>
      </c>
      <c r="R1008" s="21">
        <v>1.32</v>
      </c>
      <c r="S1008" s="21">
        <v>1.1499999999999999</v>
      </c>
      <c r="T1008" s="21">
        <v>8.6669999999999997E-2</v>
      </c>
      <c r="U1008" s="23" t="s">
        <v>44808</v>
      </c>
      <c r="V1008" s="23" t="s">
        <v>44809</v>
      </c>
      <c r="W1008" s="24" t="s">
        <v>44810</v>
      </c>
      <c r="X1008"/>
      <c r="Y1008"/>
      <c r="Z1008"/>
      <c r="AA1008"/>
      <c r="AB1008"/>
    </row>
    <row r="1009" spans="1:28" x14ac:dyDescent="0.25">
      <c r="A1009" s="25" t="s">
        <v>41043</v>
      </c>
      <c r="B1009" s="23" t="s">
        <v>41044</v>
      </c>
      <c r="C1009" s="21">
        <v>5065.2700000000004</v>
      </c>
      <c r="D1009" s="21">
        <v>673</v>
      </c>
      <c r="E1009" s="21">
        <v>314</v>
      </c>
      <c r="F1009" s="21">
        <v>0.61</v>
      </c>
      <c r="G1009" s="21">
        <v>841</v>
      </c>
      <c r="H1009" s="21">
        <v>776</v>
      </c>
      <c r="I1009" s="21">
        <v>1124</v>
      </c>
      <c r="J1009" s="21">
        <v>1077</v>
      </c>
      <c r="K1009" s="21">
        <v>1999</v>
      </c>
      <c r="L1009" s="21">
        <v>1135</v>
      </c>
      <c r="M1009" s="21">
        <v>0</v>
      </c>
      <c r="N1009" s="21">
        <v>2148</v>
      </c>
      <c r="O1009" s="21">
        <v>9.75</v>
      </c>
      <c r="P1009" s="21">
        <v>34.57199</v>
      </c>
      <c r="Q1009" s="21">
        <v>0.52839000000000003</v>
      </c>
      <c r="R1009" s="21">
        <v>1.86</v>
      </c>
      <c r="S1009" s="21">
        <v>1.1399999999999999</v>
      </c>
      <c r="T1009" s="21">
        <v>0.35468</v>
      </c>
      <c r="U1009" s="23" t="s">
        <v>44811</v>
      </c>
      <c r="V1009" s="23" t="s">
        <v>44812</v>
      </c>
      <c r="W1009" s="24" t="s">
        <v>44813</v>
      </c>
      <c r="X1009"/>
      <c r="Y1009"/>
      <c r="Z1009"/>
      <c r="AA1009"/>
      <c r="AB1009"/>
    </row>
    <row r="1010" spans="1:28" x14ac:dyDescent="0.25">
      <c r="A1010" s="25" t="s">
        <v>1483</v>
      </c>
      <c r="B1010" s="23" t="s">
        <v>1484</v>
      </c>
      <c r="C1010" s="21">
        <v>3289.86</v>
      </c>
      <c r="D1010" s="21">
        <v>143.02600000000001</v>
      </c>
      <c r="E1010" s="21">
        <v>-2.1210100000000001</v>
      </c>
      <c r="F1010" s="21">
        <v>2.0699999999999998</v>
      </c>
      <c r="G1010" s="21">
        <v>55.840989999999998</v>
      </c>
      <c r="H1010" s="21">
        <v>90.671989999999994</v>
      </c>
      <c r="I1010" s="21">
        <v>0</v>
      </c>
      <c r="J1010" s="21">
        <v>178.46600000000001</v>
      </c>
      <c r="K1010" s="21">
        <v>267.72698000000003</v>
      </c>
      <c r="L1010" s="21">
        <v>517.74199999999996</v>
      </c>
      <c r="M1010" s="21">
        <v>3.9E-2</v>
      </c>
      <c r="N1010" s="21">
        <v>1978.92797</v>
      </c>
      <c r="O1010" s="21">
        <v>3.31</v>
      </c>
      <c r="P1010" s="21">
        <v>20.603000000000002</v>
      </c>
      <c r="Q1010" s="21">
        <v>0.25950000000000001</v>
      </c>
      <c r="R1010" s="21">
        <v>1.48</v>
      </c>
      <c r="S1010" s="21">
        <v>0.99</v>
      </c>
      <c r="T1010" s="21">
        <v>0.67918999999999996</v>
      </c>
      <c r="U1010" s="23" t="s">
        <v>44814</v>
      </c>
      <c r="V1010" s="23" t="s">
        <v>44815</v>
      </c>
      <c r="W1010" s="24" t="s">
        <v>44816</v>
      </c>
      <c r="X1010"/>
      <c r="Y1010"/>
      <c r="Z1010"/>
      <c r="AA1010"/>
      <c r="AB1010"/>
    </row>
    <row r="1011" spans="1:28" x14ac:dyDescent="0.25">
      <c r="A1011" s="25" t="s">
        <v>41045</v>
      </c>
      <c r="B1011" s="23" t="s">
        <v>41046</v>
      </c>
      <c r="C1011" s="21">
        <v>15637.68</v>
      </c>
      <c r="D1011" s="21">
        <v>1445.56396</v>
      </c>
      <c r="E1011" s="21">
        <v>1376.6059499999999</v>
      </c>
      <c r="F1011" s="21">
        <v>0.73</v>
      </c>
      <c r="G1011" s="21">
        <v>1745.4040500000001</v>
      </c>
      <c r="H1011" s="21">
        <v>0</v>
      </c>
      <c r="I1011" s="21">
        <v>46.482999999999997</v>
      </c>
      <c r="J1011" s="21">
        <v>6874.8569299999999</v>
      </c>
      <c r="K1011" s="21">
        <v>13666.20019</v>
      </c>
      <c r="L1011" s="21">
        <v>7657.40283</v>
      </c>
      <c r="M1011" s="21">
        <v>0</v>
      </c>
      <c r="N1011" s="21">
        <v>44075.910150000003</v>
      </c>
      <c r="O1011" s="21">
        <v>9.1</v>
      </c>
      <c r="P1011" s="21">
        <v>14.802</v>
      </c>
      <c r="Q1011" s="21">
        <v>0.17373</v>
      </c>
      <c r="R1011" s="21">
        <v>1.99</v>
      </c>
      <c r="S1011" s="21">
        <v>1.99</v>
      </c>
      <c r="T1011" s="21">
        <v>1.73397</v>
      </c>
      <c r="U1011" s="23" t="s">
        <v>44817</v>
      </c>
      <c r="V1011" s="23" t="s">
        <v>44818</v>
      </c>
      <c r="W1011" s="24" t="s">
        <v>44819</v>
      </c>
      <c r="X1011"/>
      <c r="Y1011"/>
      <c r="Z1011"/>
      <c r="AA1011"/>
      <c r="AB1011"/>
    </row>
    <row r="1012" spans="1:28" x14ac:dyDescent="0.25">
      <c r="A1012" s="25" t="s">
        <v>1486</v>
      </c>
      <c r="B1012" s="23" t="s">
        <v>1487</v>
      </c>
      <c r="C1012" s="21">
        <v>6108.57</v>
      </c>
      <c r="D1012" s="21">
        <v>382.221</v>
      </c>
      <c r="E1012" s="21">
        <v>324</v>
      </c>
      <c r="F1012" s="21">
        <v>0.76</v>
      </c>
      <c r="G1012" s="21">
        <v>199.72200000000001</v>
      </c>
      <c r="H1012" s="21">
        <v>0</v>
      </c>
      <c r="I1012" s="21">
        <v>1291.1540500000001</v>
      </c>
      <c r="J1012" s="21">
        <v>879.29796999999996</v>
      </c>
      <c r="K1012" s="21">
        <v>914.53399000000002</v>
      </c>
      <c r="L1012" s="21">
        <v>0</v>
      </c>
      <c r="M1012" s="21">
        <v>0</v>
      </c>
      <c r="N1012" s="21">
        <v>1613.2969900000001</v>
      </c>
      <c r="O1012" s="21">
        <v>23.49</v>
      </c>
      <c r="P1012" s="21">
        <v>0</v>
      </c>
      <c r="Q1012" s="21">
        <v>0</v>
      </c>
      <c r="R1012" s="21">
        <v>1.04</v>
      </c>
      <c r="S1012" s="21">
        <v>1.04</v>
      </c>
      <c r="T1012" s="21">
        <v>0.81293000000000004</v>
      </c>
      <c r="U1012" s="23" t="s">
        <v>44820</v>
      </c>
      <c r="V1012" s="23" t="s">
        <v>44821</v>
      </c>
      <c r="W1012" s="24" t="s">
        <v>44822</v>
      </c>
      <c r="X1012"/>
      <c r="Y1012"/>
      <c r="Z1012"/>
      <c r="AA1012"/>
      <c r="AB1012"/>
    </row>
    <row r="1013" spans="1:28" x14ac:dyDescent="0.25">
      <c r="A1013" s="25" t="s">
        <v>41047</v>
      </c>
      <c r="B1013" s="23" t="s">
        <v>41048</v>
      </c>
      <c r="C1013" s="21">
        <v>11459.05</v>
      </c>
      <c r="D1013" s="21">
        <v>491.14199000000002</v>
      </c>
      <c r="E1013" s="21">
        <v>428.04199</v>
      </c>
      <c r="F1013" s="21">
        <v>1</v>
      </c>
      <c r="G1013" s="21">
        <v>444.97798999999998</v>
      </c>
      <c r="H1013" s="21">
        <v>312.49498999999997</v>
      </c>
      <c r="I1013" s="21">
        <v>1685.26098</v>
      </c>
      <c r="J1013" s="21">
        <v>497.01501000000002</v>
      </c>
      <c r="K1013" s="21">
        <v>973.40599999999995</v>
      </c>
      <c r="L1013" s="21">
        <v>392.80398000000002</v>
      </c>
      <c r="M1013" s="21">
        <v>0</v>
      </c>
      <c r="N1013" s="21">
        <v>1916.354</v>
      </c>
      <c r="O1013" s="21">
        <v>5.05</v>
      </c>
      <c r="P1013" s="21">
        <v>25.113</v>
      </c>
      <c r="Q1013" s="21">
        <v>0.33534000000000003</v>
      </c>
      <c r="R1013" s="21">
        <v>2.29</v>
      </c>
      <c r="U1013" s="23" t="s">
        <v>44823</v>
      </c>
      <c r="V1013" s="23" t="s">
        <v>44824</v>
      </c>
      <c r="W1013" s="24" t="s">
        <v>44825</v>
      </c>
      <c r="X1013"/>
      <c r="Y1013"/>
      <c r="Z1013"/>
      <c r="AA1013"/>
      <c r="AB1013"/>
    </row>
    <row r="1014" spans="1:28" x14ac:dyDescent="0.25">
      <c r="A1014" s="25" t="s">
        <v>1488</v>
      </c>
      <c r="B1014" s="23" t="s">
        <v>1489</v>
      </c>
      <c r="C1014" s="21">
        <v>38092.620000000003</v>
      </c>
      <c r="D1014" s="21">
        <v>2675.4140600000001</v>
      </c>
      <c r="E1014" s="21">
        <v>2320.42407</v>
      </c>
      <c r="G1014" s="21">
        <v>2445.3510700000002</v>
      </c>
      <c r="H1014" s="21">
        <v>1667.34094</v>
      </c>
      <c r="I1014" s="21">
        <v>35172.488279999998</v>
      </c>
      <c r="J1014" s="21">
        <v>5405.2529199999999</v>
      </c>
      <c r="K1014" s="21">
        <v>5020.5771400000003</v>
      </c>
      <c r="L1014" s="21">
        <v>12372.70996</v>
      </c>
      <c r="M1014" s="21">
        <v>0</v>
      </c>
      <c r="N1014" s="21">
        <v>20355.66015</v>
      </c>
      <c r="O1014" s="21">
        <v>4.41</v>
      </c>
      <c r="P1014" s="21">
        <v>37.804000000000002</v>
      </c>
      <c r="R1014" s="21">
        <v>0.93</v>
      </c>
      <c r="S1014" s="21">
        <v>0.62</v>
      </c>
      <c r="T1014" s="21">
        <v>0.16796</v>
      </c>
      <c r="U1014" s="23" t="s">
        <v>44826</v>
      </c>
      <c r="V1014" s="23" t="s">
        <v>44827</v>
      </c>
      <c r="W1014" s="24" t="s">
        <v>44828</v>
      </c>
      <c r="X1014"/>
      <c r="Y1014"/>
      <c r="Z1014"/>
      <c r="AA1014"/>
      <c r="AB1014"/>
    </row>
    <row r="1015" spans="1:28" x14ac:dyDescent="0.25">
      <c r="A1015" s="25" t="s">
        <v>1490</v>
      </c>
      <c r="B1015" s="23" t="s">
        <v>1491</v>
      </c>
      <c r="C1015" s="21">
        <v>3842.06</v>
      </c>
      <c r="D1015" s="21">
        <v>258.67000999999999</v>
      </c>
      <c r="E1015" s="21">
        <v>251.227</v>
      </c>
      <c r="F1015" s="21">
        <v>1.08</v>
      </c>
      <c r="G1015" s="21">
        <v>47.139989999999997</v>
      </c>
      <c r="H1015" s="21">
        <v>0</v>
      </c>
      <c r="I1015" s="21">
        <v>0</v>
      </c>
      <c r="J1015" s="21">
        <v>66.442999999999998</v>
      </c>
      <c r="K1015" s="21">
        <v>180.69499999999999</v>
      </c>
      <c r="L1015" s="21">
        <v>213.53299999999999</v>
      </c>
      <c r="M1015" s="21">
        <v>0</v>
      </c>
      <c r="N1015" s="21">
        <v>574.19200999999998</v>
      </c>
      <c r="O1015" s="21">
        <v>10.63</v>
      </c>
      <c r="P1015" s="21">
        <v>27.107990000000001</v>
      </c>
      <c r="Q1015" s="21">
        <v>0.37187999999999999</v>
      </c>
      <c r="R1015" s="21">
        <v>2.72</v>
      </c>
      <c r="S1015" s="21">
        <v>2.72</v>
      </c>
      <c r="T1015" s="21">
        <v>2.0100600000000002</v>
      </c>
      <c r="U1015" s="23" t="s">
        <v>44829</v>
      </c>
      <c r="V1015" s="23" t="s">
        <v>44830</v>
      </c>
      <c r="W1015" s="24" t="s">
        <v>44831</v>
      </c>
      <c r="X1015"/>
      <c r="Y1015"/>
      <c r="Z1015"/>
      <c r="AA1015"/>
      <c r="AB1015"/>
    </row>
    <row r="1016" spans="1:28" x14ac:dyDescent="0.25">
      <c r="A1016" s="25" t="s">
        <v>41049</v>
      </c>
      <c r="B1016" s="23" t="s">
        <v>41050</v>
      </c>
      <c r="C1016" s="21">
        <v>7432.78</v>
      </c>
      <c r="D1016" s="21">
        <v>957.01396999999997</v>
      </c>
      <c r="E1016" s="21">
        <v>949.16301999999996</v>
      </c>
      <c r="F1016" s="21">
        <v>0.44</v>
      </c>
      <c r="G1016" s="21">
        <v>450.32101</v>
      </c>
      <c r="H1016" s="21">
        <v>0</v>
      </c>
      <c r="I1016" s="21">
        <v>0</v>
      </c>
      <c r="J1016" s="21">
        <v>2441.9540999999999</v>
      </c>
      <c r="K1016" s="21">
        <v>1546.2020199999999</v>
      </c>
      <c r="L1016" s="21">
        <v>4841.1791899999998</v>
      </c>
      <c r="M1016" s="21">
        <v>0</v>
      </c>
      <c r="N1016" s="21">
        <v>19611.820309999999</v>
      </c>
      <c r="U1016" s="23" t="s">
        <v>44832</v>
      </c>
      <c r="V1016" s="23" t="s">
        <v>44833</v>
      </c>
      <c r="W1016" s="24" t="s">
        <v>44834</v>
      </c>
      <c r="X1016"/>
      <c r="Y1016"/>
      <c r="Z1016"/>
      <c r="AA1016"/>
      <c r="AB1016"/>
    </row>
    <row r="1017" spans="1:28" x14ac:dyDescent="0.25">
      <c r="A1017" s="25" t="s">
        <v>1492</v>
      </c>
      <c r="B1017" s="23" t="s">
        <v>1493</v>
      </c>
      <c r="C1017" s="21">
        <v>37727.800000000003</v>
      </c>
      <c r="D1017" s="21">
        <v>2365</v>
      </c>
      <c r="E1017" s="21">
        <v>2149</v>
      </c>
      <c r="F1017" s="21">
        <v>1.23</v>
      </c>
      <c r="G1017" s="21">
        <v>1327</v>
      </c>
      <c r="H1017" s="21">
        <v>0</v>
      </c>
      <c r="I1017" s="21">
        <v>10033</v>
      </c>
      <c r="J1017" s="21">
        <v>3372</v>
      </c>
      <c r="K1017" s="21">
        <v>2870</v>
      </c>
      <c r="L1017" s="21">
        <v>8708</v>
      </c>
      <c r="M1017" s="21">
        <v>0</v>
      </c>
      <c r="N1017" s="21">
        <v>-1098</v>
      </c>
      <c r="O1017" s="21">
        <v>-5.34</v>
      </c>
      <c r="Q1017" s="21">
        <v>-6.1613600000000002</v>
      </c>
      <c r="R1017" s="21">
        <v>0.76</v>
      </c>
      <c r="S1017" s="21">
        <v>0.85</v>
      </c>
      <c r="T1017" s="21">
        <v>0.45759</v>
      </c>
      <c r="U1017" s="23" t="s">
        <v>44835</v>
      </c>
      <c r="V1017" s="23" t="s">
        <v>44836</v>
      </c>
      <c r="W1017" s="24" t="s">
        <v>44837</v>
      </c>
      <c r="X1017"/>
      <c r="Y1017"/>
      <c r="Z1017"/>
      <c r="AA1017"/>
      <c r="AB1017"/>
    </row>
    <row r="1018" spans="1:28" x14ac:dyDescent="0.25">
      <c r="A1018" s="25" t="s">
        <v>41051</v>
      </c>
      <c r="B1018" s="23" t="s">
        <v>41052</v>
      </c>
      <c r="C1018" s="21">
        <v>6721.51</v>
      </c>
      <c r="D1018" s="21">
        <v>1694.1999499999999</v>
      </c>
      <c r="E1018" s="21">
        <v>904.36198999999999</v>
      </c>
      <c r="F1018" s="21">
        <v>0.73</v>
      </c>
      <c r="G1018" s="21">
        <v>596.75598000000002</v>
      </c>
      <c r="H1018" s="21">
        <v>44.957999999999998</v>
      </c>
      <c r="I1018" s="21">
        <v>1317.0269699999999</v>
      </c>
      <c r="J1018" s="21">
        <v>2292.6110800000001</v>
      </c>
      <c r="K1018" s="21">
        <v>1646.875</v>
      </c>
      <c r="L1018" s="21">
        <v>891.70299999999997</v>
      </c>
      <c r="M1018" s="21">
        <v>0</v>
      </c>
      <c r="N1018" s="21">
        <v>2333.31005</v>
      </c>
      <c r="U1018" s="23" t="s">
        <v>44838</v>
      </c>
      <c r="V1018" s="23" t="s">
        <v>44839</v>
      </c>
      <c r="W1018" s="24" t="s">
        <v>44840</v>
      </c>
      <c r="X1018"/>
      <c r="Y1018"/>
      <c r="Z1018"/>
      <c r="AA1018"/>
      <c r="AB1018"/>
    </row>
    <row r="1019" spans="1:28" x14ac:dyDescent="0.25">
      <c r="A1019" s="25" t="s">
        <v>1494</v>
      </c>
      <c r="B1019" s="23" t="s">
        <v>1495</v>
      </c>
      <c r="C1019" s="21">
        <v>51027.21</v>
      </c>
      <c r="D1019" s="21">
        <v>12549.95019</v>
      </c>
      <c r="E1019" s="21">
        <v>7209.8881799999999</v>
      </c>
      <c r="F1019" s="21">
        <v>0.76</v>
      </c>
      <c r="G1019" s="21">
        <v>21902.25</v>
      </c>
      <c r="H1019" s="21">
        <v>16037.16015</v>
      </c>
      <c r="I1019" s="21">
        <v>6444.6601499999997</v>
      </c>
      <c r="J1019" s="21">
        <v>48885.050779999998</v>
      </c>
      <c r="K1019" s="21">
        <v>70879.773430000001</v>
      </c>
      <c r="L1019" s="21">
        <v>32367.400389999999</v>
      </c>
      <c r="M1019" s="21">
        <v>0</v>
      </c>
      <c r="N1019" s="21">
        <v>85441.453120000006</v>
      </c>
      <c r="O1019" s="21">
        <v>49.95</v>
      </c>
      <c r="P1019" s="21">
        <v>27.475000000000001</v>
      </c>
      <c r="Q1019" s="21">
        <v>0.37881999999999999</v>
      </c>
      <c r="R1019" s="21">
        <v>1.45</v>
      </c>
      <c r="S1019" s="21">
        <v>1.1200000000000001</v>
      </c>
      <c r="T1019" s="21">
        <v>0.67383000000000004</v>
      </c>
      <c r="U1019" s="23" t="s">
        <v>44841</v>
      </c>
      <c r="V1019" s="23" t="s">
        <v>44842</v>
      </c>
      <c r="W1019" s="24" t="s">
        <v>44843</v>
      </c>
      <c r="X1019"/>
      <c r="Y1019"/>
      <c r="Z1019"/>
      <c r="AA1019"/>
      <c r="AB1019"/>
    </row>
    <row r="1020" spans="1:28" x14ac:dyDescent="0.25">
      <c r="A1020" s="25" t="s">
        <v>41053</v>
      </c>
      <c r="B1020" s="23" t="s">
        <v>41054</v>
      </c>
      <c r="C1020" s="21">
        <v>2855.49</v>
      </c>
      <c r="D1020" s="21">
        <v>172.72499999999999</v>
      </c>
      <c r="E1020" s="21">
        <v>-69.616</v>
      </c>
      <c r="F1020" s="21">
        <v>1.4</v>
      </c>
      <c r="G1020" s="21">
        <v>110.676</v>
      </c>
      <c r="H1020" s="21">
        <v>185.42399</v>
      </c>
      <c r="I1020" s="21">
        <v>3.1579899999999999</v>
      </c>
      <c r="J1020" s="21">
        <v>327.35500999999999</v>
      </c>
      <c r="K1020" s="21">
        <v>493.10500999999999</v>
      </c>
      <c r="L1020" s="21">
        <v>209.244</v>
      </c>
      <c r="M1020" s="21">
        <v>0</v>
      </c>
      <c r="N1020" s="21">
        <v>1981.6989699999999</v>
      </c>
      <c r="O1020" s="21">
        <v>2.92</v>
      </c>
      <c r="P1020" s="21">
        <v>17.843990000000002</v>
      </c>
      <c r="Q1020" s="21">
        <v>0.21718999999999999</v>
      </c>
      <c r="R1020" s="21">
        <v>1.52</v>
      </c>
      <c r="S1020" s="21">
        <v>0.94</v>
      </c>
      <c r="T1020" s="21">
        <v>0.6018</v>
      </c>
      <c r="U1020" s="23" t="s">
        <v>44844</v>
      </c>
      <c r="V1020" s="23" t="s">
        <v>44845</v>
      </c>
      <c r="W1020" s="24" t="s">
        <v>44846</v>
      </c>
      <c r="X1020"/>
      <c r="Y1020"/>
      <c r="Z1020"/>
      <c r="AA1020"/>
      <c r="AB1020"/>
    </row>
    <row r="1021" spans="1:28" x14ac:dyDescent="0.25">
      <c r="A1021" s="25" t="s">
        <v>41055</v>
      </c>
      <c r="B1021" s="23" t="s">
        <v>41056</v>
      </c>
      <c r="C1021" s="21">
        <v>9554.19</v>
      </c>
      <c r="D1021" s="21">
        <v>90.3</v>
      </c>
      <c r="E1021" s="21">
        <v>74</v>
      </c>
      <c r="F1021" s="21">
        <v>0.5</v>
      </c>
      <c r="G1021" s="21">
        <v>0</v>
      </c>
      <c r="H1021" s="21">
        <v>0</v>
      </c>
      <c r="I1021" s="21">
        <v>0</v>
      </c>
      <c r="J1021" s="21">
        <v>865.29998000000001</v>
      </c>
      <c r="K1021" s="21">
        <v>1479.5</v>
      </c>
      <c r="L1021" s="21">
        <v>5717.8999000000003</v>
      </c>
      <c r="M1021" s="21">
        <v>0</v>
      </c>
      <c r="N1021" s="21">
        <v>34618.199209999999</v>
      </c>
      <c r="U1021" s="23" t="s">
        <v>44847</v>
      </c>
      <c r="V1021" s="23" t="s">
        <v>44848</v>
      </c>
      <c r="W1021" s="24" t="s">
        <v>44849</v>
      </c>
      <c r="X1021"/>
      <c r="Y1021"/>
      <c r="Z1021"/>
      <c r="AA1021"/>
      <c r="AB1021"/>
    </row>
    <row r="1022" spans="1:28" x14ac:dyDescent="0.25">
      <c r="A1022" s="25" t="s">
        <v>41057</v>
      </c>
      <c r="B1022" s="23" t="s">
        <v>41058</v>
      </c>
      <c r="C1022" s="21">
        <v>47817</v>
      </c>
      <c r="F1022" s="21">
        <v>0.48</v>
      </c>
      <c r="U1022" s="23" t="s">
        <v>90</v>
      </c>
      <c r="V1022" s="23" t="s">
        <v>90</v>
      </c>
      <c r="W1022" s="24" t="s">
        <v>90</v>
      </c>
      <c r="X1022"/>
      <c r="Y1022"/>
      <c r="Z1022"/>
      <c r="AA1022"/>
      <c r="AB1022"/>
    </row>
    <row r="1023" spans="1:28" x14ac:dyDescent="0.25">
      <c r="A1023" s="25" t="s">
        <v>41059</v>
      </c>
      <c r="B1023" s="23" t="s">
        <v>41060</v>
      </c>
      <c r="C1023" s="21">
        <v>7297.38</v>
      </c>
      <c r="D1023" s="21">
        <v>1008.6209700000001</v>
      </c>
      <c r="E1023" s="21">
        <v>1000.64202</v>
      </c>
      <c r="F1023" s="21">
        <v>0.43</v>
      </c>
      <c r="G1023" s="21">
        <v>457.52899000000002</v>
      </c>
      <c r="H1023" s="21">
        <v>0</v>
      </c>
      <c r="I1023" s="21">
        <v>0</v>
      </c>
      <c r="J1023" s="21">
        <v>2499.3539999999998</v>
      </c>
      <c r="K1023" s="21">
        <v>1633.8459399999999</v>
      </c>
      <c r="L1023" s="21">
        <v>4865.375</v>
      </c>
      <c r="M1023" s="21">
        <v>0</v>
      </c>
      <c r="N1023" s="21">
        <v>21169.480459999999</v>
      </c>
      <c r="U1023" s="23" t="s">
        <v>44850</v>
      </c>
      <c r="V1023" s="23" t="s">
        <v>44851</v>
      </c>
      <c r="W1023" s="24" t="s">
        <v>44852</v>
      </c>
      <c r="X1023"/>
      <c r="Y1023"/>
      <c r="Z1023"/>
      <c r="AA1023"/>
      <c r="AB1023"/>
    </row>
    <row r="1024" spans="1:28" x14ac:dyDescent="0.25">
      <c r="A1024" s="25" t="s">
        <v>41061</v>
      </c>
      <c r="B1024" s="23" t="s">
        <v>41062</v>
      </c>
      <c r="C1024" s="21">
        <v>21102.17</v>
      </c>
      <c r="D1024" s="21">
        <v>2999.9741199999999</v>
      </c>
      <c r="E1024" s="21">
        <v>735.29998000000001</v>
      </c>
      <c r="F1024" s="21">
        <v>1.35</v>
      </c>
      <c r="G1024" s="21">
        <v>1085.9479899999999</v>
      </c>
      <c r="H1024" s="21">
        <v>4262.2490200000002</v>
      </c>
      <c r="I1024" s="21">
        <v>22.568000000000001</v>
      </c>
      <c r="J1024" s="21">
        <v>6854</v>
      </c>
      <c r="K1024" s="21">
        <v>7976.1572200000001</v>
      </c>
      <c r="L1024" s="21">
        <v>5910.1767499999996</v>
      </c>
      <c r="M1024" s="21">
        <v>0</v>
      </c>
      <c r="N1024" s="21">
        <v>5090.9267499999996</v>
      </c>
      <c r="O1024" s="21">
        <v>0.6</v>
      </c>
      <c r="P1024" s="21">
        <v>54.838999999999999</v>
      </c>
      <c r="Q1024" s="21">
        <v>1.2142900000000001</v>
      </c>
      <c r="R1024" s="21">
        <v>1.2</v>
      </c>
      <c r="S1024" s="21">
        <v>0.54</v>
      </c>
      <c r="T1024" s="21">
        <v>0.38340999999999997</v>
      </c>
      <c r="U1024" s="23" t="s">
        <v>44853</v>
      </c>
      <c r="V1024" s="23" t="s">
        <v>44854</v>
      </c>
      <c r="W1024" s="24" t="s">
        <v>44855</v>
      </c>
      <c r="X1024"/>
      <c r="Y1024"/>
      <c r="Z1024"/>
      <c r="AA1024"/>
      <c r="AB1024"/>
    </row>
    <row r="1025" spans="1:28" x14ac:dyDescent="0.25">
      <c r="A1025" s="25" t="s">
        <v>41063</v>
      </c>
      <c r="B1025" s="23" t="s">
        <v>41064</v>
      </c>
      <c r="C1025" s="21">
        <v>46187.3</v>
      </c>
      <c r="D1025" s="21">
        <v>2086.6818800000001</v>
      </c>
      <c r="E1025" s="21">
        <v>1735.1910399999999</v>
      </c>
      <c r="F1025" s="21">
        <v>0.73</v>
      </c>
      <c r="G1025" s="21">
        <v>1116.92102</v>
      </c>
      <c r="H1025" s="21">
        <v>747.12701000000004</v>
      </c>
      <c r="I1025" s="21">
        <v>616.18902000000003</v>
      </c>
      <c r="J1025" s="21">
        <v>1204.17895</v>
      </c>
      <c r="K1025" s="21">
        <v>5580.2338799999998</v>
      </c>
      <c r="L1025" s="21">
        <v>112.44898999999999</v>
      </c>
      <c r="M1025" s="21">
        <v>0</v>
      </c>
      <c r="N1025" s="21">
        <v>6447.05908</v>
      </c>
      <c r="O1025" s="21">
        <v>16.47</v>
      </c>
      <c r="P1025" s="21">
        <v>1.9234</v>
      </c>
      <c r="Q1025" s="21">
        <v>1.9609999999999999E-2</v>
      </c>
      <c r="R1025" s="21">
        <v>4.43</v>
      </c>
      <c r="U1025" s="23" t="s">
        <v>44856</v>
      </c>
      <c r="V1025" s="23" t="s">
        <v>44857</v>
      </c>
      <c r="W1025" s="24" t="s">
        <v>44858</v>
      </c>
      <c r="X1025"/>
      <c r="Y1025"/>
      <c r="Z1025"/>
      <c r="AA1025"/>
      <c r="AB1025"/>
    </row>
    <row r="1026" spans="1:28" x14ac:dyDescent="0.25">
      <c r="A1026" s="25" t="s">
        <v>1496</v>
      </c>
      <c r="B1026" s="23" t="s">
        <v>1497</v>
      </c>
      <c r="C1026" s="21">
        <v>4656.3999999999996</v>
      </c>
      <c r="D1026" s="21">
        <v>1224.42895</v>
      </c>
      <c r="E1026" s="21">
        <v>962.46801000000005</v>
      </c>
      <c r="F1026" s="21">
        <v>1.36</v>
      </c>
      <c r="G1026" s="21">
        <v>252.22499999999999</v>
      </c>
      <c r="H1026" s="21">
        <v>950.96001999999999</v>
      </c>
      <c r="I1026" s="21">
        <v>62.09</v>
      </c>
      <c r="J1026" s="21">
        <v>3533.9069800000002</v>
      </c>
      <c r="K1026" s="21">
        <v>4750.65283</v>
      </c>
      <c r="L1026" s="21">
        <v>4457.0517499999996</v>
      </c>
      <c r="M1026" s="21">
        <v>0</v>
      </c>
      <c r="N1026" s="21">
        <v>2906.8081000000002</v>
      </c>
      <c r="O1026" s="21">
        <v>21.53</v>
      </c>
      <c r="P1026" s="21">
        <v>63.01699</v>
      </c>
      <c r="Q1026" s="21">
        <v>1.70394</v>
      </c>
      <c r="R1026" s="21">
        <v>1.72</v>
      </c>
      <c r="S1026" s="21">
        <v>1.08</v>
      </c>
      <c r="T1026" s="21">
        <v>1.00383</v>
      </c>
      <c r="U1026" s="23" t="s">
        <v>44859</v>
      </c>
      <c r="V1026" s="23" t="s">
        <v>44860</v>
      </c>
      <c r="W1026" s="24" t="s">
        <v>44861</v>
      </c>
      <c r="X1026"/>
      <c r="Y1026"/>
      <c r="Z1026"/>
      <c r="AA1026"/>
      <c r="AB1026"/>
    </row>
    <row r="1027" spans="1:28" x14ac:dyDescent="0.25">
      <c r="A1027" s="25" t="s">
        <v>41065</v>
      </c>
      <c r="B1027" s="23" t="s">
        <v>41066</v>
      </c>
      <c r="C1027" s="21">
        <v>16334.85</v>
      </c>
      <c r="D1027" s="21">
        <v>1722.01</v>
      </c>
      <c r="E1027" s="21">
        <v>1271.8160399999999</v>
      </c>
      <c r="F1027" s="21">
        <v>0.37</v>
      </c>
      <c r="G1027" s="21">
        <v>1361.6400100000001</v>
      </c>
      <c r="H1027" s="21">
        <v>437.53899999999999</v>
      </c>
      <c r="I1027" s="21">
        <v>681.94395999999995</v>
      </c>
      <c r="J1027" s="21">
        <v>5557.8608299999996</v>
      </c>
      <c r="K1027" s="21">
        <v>3666.3950100000002</v>
      </c>
      <c r="L1027" s="21">
        <v>5074.3129799999997</v>
      </c>
      <c r="M1027" s="21">
        <v>0</v>
      </c>
      <c r="N1027" s="21">
        <v>9595.21191</v>
      </c>
      <c r="O1027" s="21">
        <v>0.51</v>
      </c>
      <c r="P1027" s="21">
        <v>34.590989999999998</v>
      </c>
      <c r="Q1027" s="21">
        <v>0.52883000000000002</v>
      </c>
      <c r="R1027" s="21">
        <v>0.66</v>
      </c>
      <c r="S1027" s="21">
        <v>0.57999999999999996</v>
      </c>
      <c r="T1027" s="21">
        <v>0.33595000000000003</v>
      </c>
      <c r="U1027" s="23" t="s">
        <v>44862</v>
      </c>
      <c r="V1027" s="23" t="s">
        <v>44863</v>
      </c>
      <c r="W1027" s="24" t="s">
        <v>44864</v>
      </c>
      <c r="X1027"/>
      <c r="Y1027"/>
      <c r="Z1027"/>
      <c r="AA1027"/>
      <c r="AB1027"/>
    </row>
    <row r="1028" spans="1:28" x14ac:dyDescent="0.25">
      <c r="A1028" s="25" t="s">
        <v>1498</v>
      </c>
      <c r="B1028" s="23" t="s">
        <v>1499</v>
      </c>
      <c r="C1028" s="21">
        <v>19453.18</v>
      </c>
      <c r="D1028" s="21">
        <v>2113.3998999999999</v>
      </c>
      <c r="E1028" s="21">
        <v>1683.3000400000001</v>
      </c>
      <c r="F1028" s="21">
        <v>1.01</v>
      </c>
      <c r="G1028" s="21">
        <v>666.59996999999998</v>
      </c>
      <c r="H1028" s="21">
        <v>623.70001000000002</v>
      </c>
      <c r="I1028" s="21">
        <v>4517.1000899999999</v>
      </c>
      <c r="J1028" s="21">
        <v>937.70001000000002</v>
      </c>
      <c r="K1028" s="21">
        <v>3862</v>
      </c>
      <c r="L1028" s="21">
        <v>2826.3998999999999</v>
      </c>
      <c r="M1028" s="21">
        <v>0</v>
      </c>
      <c r="N1028" s="21">
        <v>4876.2001899999996</v>
      </c>
      <c r="O1028" s="21">
        <v>21.54</v>
      </c>
      <c r="P1028" s="21">
        <v>34.682989999999997</v>
      </c>
      <c r="Q1028" s="21">
        <v>0.53098999999999996</v>
      </c>
      <c r="R1028" s="21">
        <v>4.41</v>
      </c>
      <c r="S1028" s="21">
        <v>3.45</v>
      </c>
      <c r="T1028" s="21">
        <v>2.7425600000000001</v>
      </c>
      <c r="U1028" s="23" t="s">
        <v>44865</v>
      </c>
      <c r="V1028" s="23" t="s">
        <v>44866</v>
      </c>
      <c r="W1028" s="24" t="s">
        <v>44867</v>
      </c>
      <c r="X1028"/>
      <c r="Y1028"/>
      <c r="Z1028"/>
      <c r="AA1028"/>
      <c r="AB1028"/>
    </row>
    <row r="1029" spans="1:28" x14ac:dyDescent="0.25">
      <c r="A1029" s="25" t="s">
        <v>1500</v>
      </c>
      <c r="B1029" s="23" t="s">
        <v>1501</v>
      </c>
      <c r="C1029" s="21">
        <v>4571.08</v>
      </c>
      <c r="D1029" s="21">
        <v>479.86700000000002</v>
      </c>
      <c r="E1029" s="21">
        <v>427.67599000000001</v>
      </c>
      <c r="F1029" s="21">
        <v>1.17</v>
      </c>
      <c r="G1029" s="21">
        <v>14223.009760000001</v>
      </c>
      <c r="H1029" s="21">
        <v>0</v>
      </c>
      <c r="I1029" s="21">
        <v>1456.7080000000001</v>
      </c>
      <c r="J1029" s="21">
        <v>18266.810539999999</v>
      </c>
      <c r="K1029" s="21">
        <v>14947.799800000001</v>
      </c>
      <c r="L1029" s="21">
        <v>1090.42004</v>
      </c>
      <c r="M1029" s="21">
        <v>0</v>
      </c>
      <c r="N1029" s="21">
        <v>3526.3620599999999</v>
      </c>
      <c r="O1029" s="21">
        <v>17.829999999999998</v>
      </c>
      <c r="P1029" s="21">
        <v>23.093</v>
      </c>
      <c r="Q1029" s="21">
        <v>0.30026999999999998</v>
      </c>
      <c r="R1029" s="21">
        <v>0.84</v>
      </c>
      <c r="S1029" s="21">
        <v>0.82</v>
      </c>
      <c r="T1029" s="21">
        <v>3.9669999999999997E-2</v>
      </c>
      <c r="U1029" s="23" t="s">
        <v>44868</v>
      </c>
      <c r="V1029" s="23" t="s">
        <v>44869</v>
      </c>
      <c r="W1029" s="24" t="s">
        <v>44870</v>
      </c>
      <c r="X1029"/>
      <c r="Y1029"/>
      <c r="Z1029"/>
      <c r="AA1029"/>
      <c r="AB1029"/>
    </row>
    <row r="1030" spans="1:28" x14ac:dyDescent="0.25">
      <c r="A1030" s="25" t="s">
        <v>1502</v>
      </c>
      <c r="B1030" s="23" t="s">
        <v>1503</v>
      </c>
      <c r="C1030" s="21">
        <v>131258.14000000001</v>
      </c>
      <c r="D1030" s="21">
        <v>7997</v>
      </c>
      <c r="E1030" s="21">
        <v>6793</v>
      </c>
      <c r="F1030" s="21">
        <v>1.0900000000000001</v>
      </c>
      <c r="G1030" s="21">
        <v>7440</v>
      </c>
      <c r="H1030" s="21">
        <v>5538</v>
      </c>
      <c r="I1030" s="21">
        <v>20719</v>
      </c>
      <c r="J1030" s="21">
        <v>19938</v>
      </c>
      <c r="K1030" s="21">
        <v>24982</v>
      </c>
      <c r="L1030" s="21">
        <v>15123</v>
      </c>
      <c r="M1030" s="21">
        <v>0</v>
      </c>
      <c r="N1030" s="21">
        <v>17319</v>
      </c>
      <c r="O1030" s="21">
        <v>26.31</v>
      </c>
      <c r="P1030" s="21">
        <v>45.591990000000003</v>
      </c>
      <c r="Q1030" s="21">
        <v>0.83755999999999997</v>
      </c>
      <c r="R1030" s="21">
        <v>1.26</v>
      </c>
      <c r="S1030" s="21">
        <v>0.98</v>
      </c>
      <c r="T1030" s="21">
        <v>0.60206000000000004</v>
      </c>
      <c r="U1030" s="23" t="s">
        <v>44871</v>
      </c>
      <c r="V1030" s="23" t="s">
        <v>44872</v>
      </c>
      <c r="W1030" s="24" t="s">
        <v>44873</v>
      </c>
      <c r="X1030"/>
      <c r="Y1030"/>
      <c r="Z1030"/>
      <c r="AA1030"/>
      <c r="AB1030"/>
    </row>
    <row r="1031" spans="1:28" x14ac:dyDescent="0.25">
      <c r="A1031" s="25" t="s">
        <v>1504</v>
      </c>
      <c r="B1031" s="23" t="s">
        <v>1505</v>
      </c>
      <c r="C1031" s="21">
        <v>8153.69</v>
      </c>
      <c r="D1031" s="21">
        <v>-966</v>
      </c>
      <c r="E1031" s="21">
        <v>-1027</v>
      </c>
      <c r="F1031" s="21">
        <v>1.1000000000000001</v>
      </c>
      <c r="G1031" s="21">
        <v>3480</v>
      </c>
      <c r="H1031" s="21">
        <v>0</v>
      </c>
      <c r="I1031" s="21">
        <v>125</v>
      </c>
      <c r="J1031" s="21">
        <v>16253</v>
      </c>
      <c r="K1031" s="21">
        <v>22917</v>
      </c>
      <c r="L1031" s="21">
        <v>0</v>
      </c>
      <c r="M1031" s="21">
        <v>0</v>
      </c>
      <c r="N1031" s="21">
        <v>6956</v>
      </c>
      <c r="O1031" s="21">
        <v>7.83</v>
      </c>
      <c r="P1031" s="21">
        <v>0</v>
      </c>
      <c r="Q1031" s="21">
        <v>0</v>
      </c>
      <c r="R1031" s="21">
        <v>1.32</v>
      </c>
      <c r="S1031" s="21">
        <v>1.41</v>
      </c>
      <c r="T1031" s="21">
        <v>1.1959</v>
      </c>
      <c r="U1031" s="23" t="s">
        <v>44874</v>
      </c>
      <c r="V1031" s="23" t="s">
        <v>44875</v>
      </c>
      <c r="W1031" s="24" t="s">
        <v>44876</v>
      </c>
      <c r="X1031"/>
      <c r="Y1031"/>
      <c r="Z1031"/>
      <c r="AA1031"/>
      <c r="AB1031"/>
    </row>
    <row r="1032" spans="1:28" x14ac:dyDescent="0.25">
      <c r="A1032" s="25" t="s">
        <v>1506</v>
      </c>
      <c r="B1032" s="23" t="s">
        <v>1507</v>
      </c>
      <c r="C1032" s="21">
        <v>3355.54</v>
      </c>
      <c r="D1032" s="21">
        <v>454.49099000000001</v>
      </c>
      <c r="E1032" s="21">
        <v>50.120989999999999</v>
      </c>
      <c r="F1032" s="21">
        <v>1.66</v>
      </c>
      <c r="G1032" s="21">
        <v>458.71301</v>
      </c>
      <c r="H1032" s="21">
        <v>87.956999999999994</v>
      </c>
      <c r="I1032" s="21">
        <v>112.80699</v>
      </c>
      <c r="J1032" s="21">
        <v>394.80999000000003</v>
      </c>
      <c r="K1032" s="21">
        <v>1002.9439599999999</v>
      </c>
      <c r="L1032" s="21">
        <v>542.60997999999995</v>
      </c>
      <c r="M1032" s="21">
        <v>0</v>
      </c>
      <c r="N1032" s="21">
        <v>2765.47192</v>
      </c>
      <c r="O1032" s="21">
        <v>26.86</v>
      </c>
      <c r="P1032" s="21">
        <v>16.454000000000001</v>
      </c>
      <c r="Q1032" s="21">
        <v>0.19694</v>
      </c>
      <c r="R1032" s="21">
        <v>2.4300000000000002</v>
      </c>
      <c r="S1032" s="21">
        <v>2.3199999999999998</v>
      </c>
      <c r="T1032" s="21">
        <v>1.15567</v>
      </c>
      <c r="U1032" s="23" t="s">
        <v>44877</v>
      </c>
      <c r="V1032" s="23" t="s">
        <v>44878</v>
      </c>
      <c r="W1032" s="24" t="s">
        <v>44879</v>
      </c>
      <c r="X1032"/>
      <c r="Y1032"/>
      <c r="Z1032"/>
      <c r="AA1032"/>
      <c r="AB1032"/>
    </row>
    <row r="1033" spans="1:28" x14ac:dyDescent="0.25">
      <c r="A1033" s="25" t="s">
        <v>1509</v>
      </c>
      <c r="B1033" s="23" t="s">
        <v>1510</v>
      </c>
      <c r="C1033" s="21">
        <v>19463.95</v>
      </c>
      <c r="D1033" s="21">
        <v>4449</v>
      </c>
      <c r="E1033" s="21">
        <v>1064</v>
      </c>
      <c r="F1033" s="21">
        <v>1.23</v>
      </c>
      <c r="G1033" s="21">
        <v>7623</v>
      </c>
      <c r="H1033" s="21">
        <v>5161</v>
      </c>
      <c r="I1033" s="21">
        <v>18136</v>
      </c>
      <c r="J1033" s="21">
        <v>23174</v>
      </c>
      <c r="K1033" s="21">
        <v>20506</v>
      </c>
      <c r="L1033" s="21">
        <v>7853</v>
      </c>
      <c r="M1033" s="21">
        <v>0</v>
      </c>
      <c r="N1033" s="21">
        <v>19909</v>
      </c>
      <c r="O1033" s="21">
        <v>15.76</v>
      </c>
      <c r="P1033" s="21">
        <v>29.076989999999999</v>
      </c>
      <c r="Q1033" s="21">
        <v>0.40997</v>
      </c>
      <c r="R1033" s="21">
        <v>0.87</v>
      </c>
      <c r="S1033" s="21">
        <v>0.66</v>
      </c>
      <c r="T1033" s="21">
        <v>0.33321000000000001</v>
      </c>
      <c r="U1033" s="23" t="s">
        <v>44880</v>
      </c>
      <c r="V1033" s="23" t="s">
        <v>44881</v>
      </c>
      <c r="W1033" s="24" t="s">
        <v>44882</v>
      </c>
      <c r="X1033"/>
      <c r="Y1033"/>
      <c r="Z1033"/>
      <c r="AA1033"/>
      <c r="AB1033"/>
    </row>
    <row r="1034" spans="1:28" x14ac:dyDescent="0.25">
      <c r="A1034" s="25" t="s">
        <v>1507</v>
      </c>
      <c r="B1034" s="23" t="s">
        <v>1512</v>
      </c>
      <c r="C1034" s="21">
        <v>28854.04</v>
      </c>
      <c r="D1034" s="21">
        <v>5456</v>
      </c>
      <c r="E1034" s="21">
        <v>4676</v>
      </c>
      <c r="F1034" s="21">
        <v>1</v>
      </c>
      <c r="G1034" s="21">
        <v>4546</v>
      </c>
      <c r="H1034" s="21">
        <v>7595</v>
      </c>
      <c r="I1034" s="21">
        <v>8541</v>
      </c>
      <c r="J1034" s="21">
        <v>26153</v>
      </c>
      <c r="K1034" s="21">
        <v>19801</v>
      </c>
      <c r="L1034" s="21">
        <v>10796</v>
      </c>
      <c r="M1034" s="21">
        <v>0</v>
      </c>
      <c r="N1034" s="21">
        <v>-2918</v>
      </c>
      <c r="O1034" s="21">
        <v>-2.52</v>
      </c>
      <c r="Q1034" s="21">
        <v>-4.1707000000000001</v>
      </c>
      <c r="R1034" s="21">
        <v>0.71</v>
      </c>
      <c r="S1034" s="21">
        <v>0.47</v>
      </c>
      <c r="T1034" s="21">
        <v>0.29288999999999998</v>
      </c>
      <c r="U1034" s="23" t="s">
        <v>44883</v>
      </c>
      <c r="V1034" s="23" t="s">
        <v>44884</v>
      </c>
      <c r="W1034" s="24" t="s">
        <v>44885</v>
      </c>
      <c r="X1034"/>
      <c r="Y1034"/>
      <c r="Z1034"/>
      <c r="AA1034"/>
      <c r="AB1034"/>
    </row>
    <row r="1035" spans="1:28" x14ac:dyDescent="0.25">
      <c r="A1035" s="25" t="s">
        <v>1513</v>
      </c>
      <c r="B1035" s="23" t="s">
        <v>1514</v>
      </c>
      <c r="C1035" s="21">
        <v>5029.0600000000004</v>
      </c>
      <c r="D1035" s="21">
        <v>174.78998999999999</v>
      </c>
      <c r="E1035" s="21">
        <v>10.327999999999999</v>
      </c>
      <c r="F1035" s="21">
        <v>0.78</v>
      </c>
      <c r="G1035" s="21">
        <v>96.834990000000005</v>
      </c>
      <c r="H1035" s="21">
        <v>0</v>
      </c>
      <c r="I1035" s="21">
        <v>2584.5039000000002</v>
      </c>
      <c r="J1035" s="21">
        <v>131.06100000000001</v>
      </c>
      <c r="K1035" s="21">
        <v>382.89299999999997</v>
      </c>
      <c r="L1035" s="21">
        <v>907.83801000000005</v>
      </c>
      <c r="M1035" s="21">
        <v>0</v>
      </c>
      <c r="N1035" s="21">
        <v>1895.6400100000001</v>
      </c>
      <c r="O1035" s="21">
        <v>22.4</v>
      </c>
      <c r="P1035" s="21">
        <v>32.382989999999999</v>
      </c>
      <c r="Q1035" s="21">
        <v>0.47889999999999999</v>
      </c>
      <c r="R1035" s="21">
        <v>2.92</v>
      </c>
      <c r="S1035" s="21">
        <v>2.92</v>
      </c>
      <c r="T1035" s="21">
        <v>2.1826300000000001</v>
      </c>
      <c r="U1035" s="23" t="s">
        <v>44886</v>
      </c>
      <c r="V1035" s="23" t="s">
        <v>44887</v>
      </c>
      <c r="W1035" s="24" t="s">
        <v>44888</v>
      </c>
      <c r="X1035"/>
      <c r="Y1035"/>
      <c r="Z1035"/>
      <c r="AA1035"/>
      <c r="AB1035"/>
    </row>
    <row r="1036" spans="1:28" x14ac:dyDescent="0.25">
      <c r="A1036" s="25" t="s">
        <v>1515</v>
      </c>
      <c r="B1036" s="23" t="s">
        <v>1516</v>
      </c>
      <c r="C1036" s="21">
        <v>7212.67</v>
      </c>
      <c r="D1036" s="21">
        <v>645.03697999999997</v>
      </c>
      <c r="E1036" s="21">
        <v>187.38399999999999</v>
      </c>
      <c r="F1036" s="21">
        <v>0.77</v>
      </c>
      <c r="G1036" s="21">
        <v>0</v>
      </c>
      <c r="H1036" s="21">
        <v>0</v>
      </c>
      <c r="I1036" s="21">
        <v>223.20199</v>
      </c>
      <c r="J1036" s="21">
        <v>5595.8598599999996</v>
      </c>
      <c r="K1036" s="21">
        <v>0</v>
      </c>
      <c r="L1036" s="21">
        <v>72.938999999999993</v>
      </c>
      <c r="M1036" s="21">
        <v>0</v>
      </c>
      <c r="N1036" s="21">
        <v>7679.8178699999999</v>
      </c>
      <c r="O1036" s="21">
        <v>19.600000000000001</v>
      </c>
      <c r="P1036" s="21">
        <v>0.99724999999999997</v>
      </c>
      <c r="Q1036" s="21">
        <v>9.7999999999999997E-3</v>
      </c>
      <c r="R1036" s="21">
        <v>0</v>
      </c>
      <c r="S1036" s="21">
        <v>0</v>
      </c>
      <c r="T1036" s="21">
        <v>0</v>
      </c>
      <c r="U1036" s="23" t="s">
        <v>44889</v>
      </c>
      <c r="V1036" s="23" t="s">
        <v>44890</v>
      </c>
      <c r="W1036" s="24" t="s">
        <v>44891</v>
      </c>
      <c r="X1036"/>
      <c r="Y1036"/>
      <c r="Z1036"/>
      <c r="AA1036"/>
      <c r="AB1036"/>
    </row>
    <row r="1037" spans="1:28" x14ac:dyDescent="0.25">
      <c r="A1037" s="25" t="s">
        <v>1517</v>
      </c>
      <c r="B1037" s="23" t="s">
        <v>1518</v>
      </c>
      <c r="C1037" s="21">
        <v>4723.8599999999997</v>
      </c>
      <c r="D1037" s="21">
        <v>889.52899000000002</v>
      </c>
      <c r="E1037" s="21">
        <v>747.35100999999997</v>
      </c>
      <c r="F1037" s="21">
        <v>0.67</v>
      </c>
      <c r="G1037" s="21">
        <v>261.28500000000003</v>
      </c>
      <c r="H1037" s="21">
        <v>0</v>
      </c>
      <c r="I1037" s="21">
        <v>1070.04504</v>
      </c>
      <c r="J1037" s="21">
        <v>998.81298000000004</v>
      </c>
      <c r="K1037" s="21">
        <v>1384.4580000000001</v>
      </c>
      <c r="L1037" s="21">
        <v>1486.8759700000001</v>
      </c>
      <c r="M1037" s="21">
        <v>0</v>
      </c>
      <c r="N1037" s="21">
        <v>211.63099</v>
      </c>
      <c r="O1037" s="21">
        <v>-0.24</v>
      </c>
      <c r="Q1037" s="21">
        <v>-40.900669999999998</v>
      </c>
      <c r="R1037" s="21">
        <v>1.17</v>
      </c>
      <c r="S1037" s="21">
        <v>1.39</v>
      </c>
      <c r="T1037" s="21">
        <v>1.1245000000000001</v>
      </c>
      <c r="U1037" s="23" t="s">
        <v>44892</v>
      </c>
      <c r="V1037" s="23" t="s">
        <v>44893</v>
      </c>
      <c r="W1037" s="24" t="s">
        <v>44894</v>
      </c>
      <c r="X1037"/>
      <c r="Y1037"/>
      <c r="Z1037"/>
      <c r="AA1037"/>
      <c r="AB1037"/>
    </row>
    <row r="1038" spans="1:28" x14ac:dyDescent="0.25">
      <c r="A1038" s="25" t="s">
        <v>41067</v>
      </c>
      <c r="B1038" s="23" t="s">
        <v>41068</v>
      </c>
      <c r="C1038" s="21">
        <v>3115.52</v>
      </c>
      <c r="D1038" s="21">
        <v>1189.5</v>
      </c>
      <c r="E1038" s="21">
        <v>555.40002000000004</v>
      </c>
      <c r="F1038" s="21">
        <v>2.46</v>
      </c>
      <c r="G1038" s="21">
        <v>522.5</v>
      </c>
      <c r="H1038" s="21">
        <v>0</v>
      </c>
      <c r="I1038" s="21">
        <v>850.09996999999998</v>
      </c>
      <c r="J1038" s="21">
        <v>604</v>
      </c>
      <c r="K1038" s="21">
        <v>643.5</v>
      </c>
      <c r="L1038" s="21">
        <v>3029.6999500000002</v>
      </c>
      <c r="M1038" s="21">
        <v>0</v>
      </c>
      <c r="N1038" s="21">
        <v>1108.6999499999999</v>
      </c>
      <c r="O1038" s="21">
        <v>38.159999999999997</v>
      </c>
      <c r="P1038" s="21">
        <v>75.346000000000004</v>
      </c>
      <c r="Q1038" s="21">
        <v>3.0561099999999999</v>
      </c>
      <c r="R1038" s="21">
        <v>1.05</v>
      </c>
      <c r="S1038" s="21">
        <v>1.07</v>
      </c>
      <c r="T1038" s="21">
        <v>0.20033000000000001</v>
      </c>
      <c r="U1038" s="23" t="s">
        <v>44895</v>
      </c>
      <c r="V1038" s="23" t="s">
        <v>44896</v>
      </c>
      <c r="W1038" s="24" t="s">
        <v>44897</v>
      </c>
      <c r="X1038"/>
      <c r="Y1038"/>
      <c r="Z1038"/>
      <c r="AA1038"/>
      <c r="AB1038"/>
    </row>
    <row r="1039" spans="1:28" x14ac:dyDescent="0.25">
      <c r="A1039" s="25" t="s">
        <v>41069</v>
      </c>
      <c r="B1039" s="23" t="s">
        <v>41070</v>
      </c>
      <c r="C1039" s="21">
        <v>2375.0100000000002</v>
      </c>
      <c r="D1039" s="21">
        <v>374.55599000000001</v>
      </c>
      <c r="E1039" s="21">
        <v>279.55200000000002</v>
      </c>
      <c r="F1039" s="21">
        <v>0.05</v>
      </c>
      <c r="G1039" s="21">
        <v>533.66998000000001</v>
      </c>
      <c r="H1039" s="21">
        <v>483.32799999999997</v>
      </c>
      <c r="I1039" s="21">
        <v>40.24</v>
      </c>
      <c r="J1039" s="21">
        <v>929.46501999999998</v>
      </c>
      <c r="K1039" s="21">
        <v>2348.1999500000002</v>
      </c>
      <c r="L1039" s="21">
        <v>501.20098000000002</v>
      </c>
      <c r="M1039" s="21">
        <v>0</v>
      </c>
      <c r="N1039" s="21">
        <v>1860.88598</v>
      </c>
      <c r="U1039" s="23" t="s">
        <v>44898</v>
      </c>
      <c r="V1039" s="23" t="s">
        <v>44899</v>
      </c>
      <c r="W1039" s="24" t="s">
        <v>44900</v>
      </c>
      <c r="X1039"/>
      <c r="Y1039"/>
      <c r="Z1039"/>
      <c r="AA1039"/>
      <c r="AB1039"/>
    </row>
    <row r="1040" spans="1:28" x14ac:dyDescent="0.25">
      <c r="A1040" s="25" t="s">
        <v>1519</v>
      </c>
      <c r="B1040" s="23" t="s">
        <v>1520</v>
      </c>
      <c r="C1040" s="21">
        <v>22167.38</v>
      </c>
      <c r="D1040" s="21">
        <v>1603.3709699999999</v>
      </c>
      <c r="E1040" s="21">
        <v>1340.6180400000001</v>
      </c>
      <c r="F1040" s="21">
        <v>0.18</v>
      </c>
      <c r="G1040" s="21">
        <v>874.77000999999996</v>
      </c>
      <c r="H1040" s="21">
        <v>1716.0589500000001</v>
      </c>
      <c r="I1040" s="21">
        <v>6728.8559500000001</v>
      </c>
      <c r="J1040" s="21">
        <v>1473.2659900000001</v>
      </c>
      <c r="K1040" s="21">
        <v>3637.125</v>
      </c>
      <c r="L1040" s="21">
        <v>3290.54907</v>
      </c>
      <c r="M1040" s="21">
        <v>0</v>
      </c>
      <c r="N1040" s="21">
        <v>7540.2192299999997</v>
      </c>
      <c r="O1040" s="21">
        <v>14.07</v>
      </c>
      <c r="P1040" s="21">
        <v>29.986989999999999</v>
      </c>
      <c r="Q1040" s="21">
        <v>0.42831000000000002</v>
      </c>
      <c r="R1040" s="21">
        <v>2.42</v>
      </c>
      <c r="S1040" s="21">
        <v>1.3</v>
      </c>
      <c r="T1040" s="21">
        <v>0.71018000000000003</v>
      </c>
      <c r="U1040" s="23" t="s">
        <v>44901</v>
      </c>
      <c r="V1040" s="23" t="s">
        <v>44902</v>
      </c>
      <c r="W1040" s="24" t="s">
        <v>44903</v>
      </c>
      <c r="X1040"/>
      <c r="Y1040"/>
      <c r="Z1040"/>
      <c r="AA1040"/>
      <c r="AB1040"/>
    </row>
    <row r="1041" spans="1:28" x14ac:dyDescent="0.25">
      <c r="A1041" s="25" t="s">
        <v>41071</v>
      </c>
      <c r="B1041" s="23" t="s">
        <v>41072</v>
      </c>
      <c r="C1041" s="21">
        <v>2125.9899999999998</v>
      </c>
      <c r="D1041" s="21">
        <v>144.97099</v>
      </c>
      <c r="E1041" s="21">
        <v>120.355</v>
      </c>
      <c r="F1041" s="21">
        <v>0.45</v>
      </c>
      <c r="G1041" s="21">
        <v>54.74</v>
      </c>
      <c r="H1041" s="21">
        <v>4.2969900000000001</v>
      </c>
      <c r="I1041" s="21">
        <v>160.953</v>
      </c>
      <c r="J1041" s="21">
        <v>78.884</v>
      </c>
      <c r="K1041" s="21">
        <v>400.28500000000003</v>
      </c>
      <c r="L1041" s="21">
        <v>189.64699999999999</v>
      </c>
      <c r="M1041" s="21">
        <v>0</v>
      </c>
      <c r="N1041" s="21">
        <v>402.83801</v>
      </c>
      <c r="O1041" s="21">
        <v>7.39</v>
      </c>
      <c r="P1041" s="21">
        <v>29.463999999999999</v>
      </c>
      <c r="Q1041" s="21">
        <v>0.41771000000000003</v>
      </c>
      <c r="R1041" s="21">
        <v>4.9000000000000004</v>
      </c>
      <c r="S1041" s="21">
        <v>5.0199999999999996</v>
      </c>
      <c r="T1041" s="21">
        <v>4.3259400000000001</v>
      </c>
      <c r="U1041" s="23" t="s">
        <v>44904</v>
      </c>
      <c r="V1041" s="23" t="s">
        <v>44905</v>
      </c>
      <c r="W1041" s="24" t="s">
        <v>44906</v>
      </c>
      <c r="X1041"/>
      <c r="Y1041"/>
      <c r="Z1041"/>
      <c r="AA1041"/>
      <c r="AB1041"/>
    </row>
    <row r="1042" spans="1:28" x14ac:dyDescent="0.25">
      <c r="A1042" s="25" t="s">
        <v>1522</v>
      </c>
      <c r="B1042" s="23" t="s">
        <v>1522</v>
      </c>
      <c r="C1042" s="21">
        <v>150543.38</v>
      </c>
      <c r="D1042" s="21">
        <v>21401</v>
      </c>
      <c r="E1042" s="21">
        <v>17528</v>
      </c>
      <c r="F1042" s="21">
        <v>0.57999999999999996</v>
      </c>
      <c r="G1042" s="21">
        <v>1029736</v>
      </c>
      <c r="H1042" s="21">
        <v>0</v>
      </c>
      <c r="I1042" s="21">
        <v>21321</v>
      </c>
      <c r="J1042" s="21">
        <v>2098827</v>
      </c>
      <c r="K1042" s="21">
        <v>1880945</v>
      </c>
      <c r="L1042" s="21">
        <v>100439</v>
      </c>
      <c r="M1042" s="21">
        <v>0</v>
      </c>
      <c r="N1042" s="21">
        <v>196028</v>
      </c>
      <c r="O1042" s="21">
        <v>49.43</v>
      </c>
      <c r="P1042" s="21">
        <v>30.172999999999998</v>
      </c>
      <c r="Q1042" s="21">
        <v>0.43209999999999998</v>
      </c>
      <c r="R1042" s="21">
        <v>0.98</v>
      </c>
      <c r="S1042" s="21">
        <v>0.9</v>
      </c>
      <c r="T1042" s="21">
        <v>0.40555999999999998</v>
      </c>
      <c r="U1042" s="23" t="s">
        <v>44907</v>
      </c>
      <c r="V1042" s="23" t="s">
        <v>44908</v>
      </c>
      <c r="W1042" s="24" t="s">
        <v>44909</v>
      </c>
      <c r="X1042"/>
      <c r="Y1042"/>
      <c r="Z1042"/>
      <c r="AA1042"/>
      <c r="AB1042"/>
    </row>
    <row r="1043" spans="1:28" x14ac:dyDescent="0.25">
      <c r="A1043" s="25" t="s">
        <v>1523</v>
      </c>
      <c r="B1043" s="23" t="s">
        <v>1524</v>
      </c>
      <c r="C1043" s="21">
        <v>9859.2999999999993</v>
      </c>
      <c r="D1043" s="21">
        <v>977</v>
      </c>
      <c r="E1043" s="21">
        <v>765</v>
      </c>
      <c r="F1043" s="21">
        <v>0.83</v>
      </c>
      <c r="G1043" s="21">
        <v>1442</v>
      </c>
      <c r="H1043" s="21">
        <v>1963</v>
      </c>
      <c r="I1043" s="21">
        <v>3480</v>
      </c>
      <c r="J1043" s="21">
        <v>2224</v>
      </c>
      <c r="K1043" s="21">
        <v>3988</v>
      </c>
      <c r="L1043" s="21">
        <v>1040</v>
      </c>
      <c r="M1043" s="21">
        <v>0</v>
      </c>
      <c r="N1043" s="21">
        <v>4095</v>
      </c>
      <c r="O1043" s="21">
        <v>31.46</v>
      </c>
      <c r="P1043" s="21">
        <v>27.823989999999998</v>
      </c>
      <c r="Q1043" s="21">
        <v>0.24739</v>
      </c>
      <c r="R1043" s="21">
        <v>1.82</v>
      </c>
      <c r="S1043" s="21">
        <v>0.91</v>
      </c>
      <c r="T1043" s="21">
        <v>0.26213999999999998</v>
      </c>
      <c r="U1043" s="23" t="s">
        <v>44910</v>
      </c>
      <c r="V1043" s="23" t="s">
        <v>44911</v>
      </c>
      <c r="W1043" s="24" t="s">
        <v>44912</v>
      </c>
      <c r="X1043"/>
      <c r="Y1043"/>
      <c r="Z1043"/>
      <c r="AA1043"/>
      <c r="AB1043"/>
    </row>
    <row r="1044" spans="1:28" x14ac:dyDescent="0.25">
      <c r="A1044" s="25" t="s">
        <v>41073</v>
      </c>
      <c r="B1044" s="23" t="s">
        <v>41074</v>
      </c>
      <c r="C1044" s="21">
        <v>26651.09</v>
      </c>
      <c r="D1044" s="21">
        <v>3240.5148899999999</v>
      </c>
      <c r="E1044" s="21">
        <v>2897.3850000000002</v>
      </c>
      <c r="F1044" s="21">
        <v>0.37</v>
      </c>
      <c r="G1044" s="21">
        <v>118931.39843</v>
      </c>
      <c r="H1044" s="21">
        <v>0</v>
      </c>
      <c r="I1044" s="21">
        <v>3130.4379800000002</v>
      </c>
      <c r="J1044" s="21">
        <v>176227</v>
      </c>
      <c r="K1044" s="21">
        <v>143505</v>
      </c>
      <c r="L1044" s="21">
        <v>15433.570309999999</v>
      </c>
      <c r="M1044" s="21">
        <v>0</v>
      </c>
      <c r="N1044" s="21">
        <v>23491.820309999999</v>
      </c>
      <c r="O1044" s="21">
        <v>12.29</v>
      </c>
      <c r="P1044" s="21">
        <v>39.648989999999998</v>
      </c>
      <c r="Q1044" s="21">
        <v>0.65697000000000005</v>
      </c>
      <c r="R1044" s="21">
        <v>0.81</v>
      </c>
      <c r="S1044" s="21">
        <v>0.81</v>
      </c>
      <c r="T1044" s="21">
        <v>0.13944000000000001</v>
      </c>
      <c r="U1044" s="23" t="s">
        <v>44913</v>
      </c>
      <c r="V1044" s="23" t="s">
        <v>44914</v>
      </c>
      <c r="W1044" s="24" t="s">
        <v>44915</v>
      </c>
      <c r="X1044"/>
      <c r="Y1044"/>
      <c r="Z1044"/>
      <c r="AA1044"/>
      <c r="AB1044"/>
    </row>
    <row r="1045" spans="1:28" x14ac:dyDescent="0.25">
      <c r="A1045" s="25" t="s">
        <v>1525</v>
      </c>
      <c r="B1045" s="23" t="s">
        <v>1526</v>
      </c>
      <c r="C1045" s="21">
        <v>12382.7</v>
      </c>
      <c r="D1045" s="21">
        <v>1499</v>
      </c>
      <c r="E1045" s="21">
        <v>825</v>
      </c>
      <c r="F1045" s="21">
        <v>1.29</v>
      </c>
      <c r="G1045" s="21">
        <v>94</v>
      </c>
      <c r="H1045" s="21">
        <v>0</v>
      </c>
      <c r="I1045" s="21">
        <v>0</v>
      </c>
      <c r="J1045" s="21">
        <v>372</v>
      </c>
      <c r="K1045" s="21">
        <v>1174</v>
      </c>
      <c r="L1045" s="21">
        <v>4215</v>
      </c>
      <c r="M1045" s="21">
        <v>0</v>
      </c>
      <c r="N1045" s="21">
        <v>6715</v>
      </c>
      <c r="O1045" s="21">
        <v>9.6199999999999992</v>
      </c>
      <c r="P1045" s="21">
        <v>38.93</v>
      </c>
      <c r="Q1045" s="21">
        <v>0.61314000000000002</v>
      </c>
      <c r="R1045" s="21">
        <v>5.44</v>
      </c>
      <c r="S1045" s="21">
        <v>3.16</v>
      </c>
      <c r="T1045" s="21">
        <v>2.9032200000000001</v>
      </c>
      <c r="U1045" s="23" t="s">
        <v>44916</v>
      </c>
      <c r="V1045" s="23" t="s">
        <v>44917</v>
      </c>
      <c r="W1045" s="24" t="s">
        <v>44918</v>
      </c>
      <c r="X1045"/>
      <c r="Y1045"/>
      <c r="Z1045"/>
      <c r="AA1045"/>
      <c r="AB1045"/>
    </row>
    <row r="1046" spans="1:28" x14ac:dyDescent="0.25">
      <c r="A1046" s="25" t="s">
        <v>1527</v>
      </c>
      <c r="B1046" s="23" t="s">
        <v>1528</v>
      </c>
      <c r="C1046" s="21">
        <v>53037.39</v>
      </c>
      <c r="D1046" s="21">
        <v>2433.58691</v>
      </c>
      <c r="E1046" s="21">
        <v>2054.6279199999999</v>
      </c>
      <c r="F1046" s="21">
        <v>0.32</v>
      </c>
      <c r="G1046" s="21">
        <v>711.20299999999997</v>
      </c>
      <c r="H1046" s="21">
        <v>1173.1190099999999</v>
      </c>
      <c r="I1046" s="21">
        <v>4573.2250899999999</v>
      </c>
      <c r="J1046" s="21">
        <v>3257.1540500000001</v>
      </c>
      <c r="K1046" s="21">
        <v>2620.4059999999999</v>
      </c>
      <c r="L1046" s="21">
        <v>3343.97705</v>
      </c>
      <c r="M1046" s="21">
        <v>0</v>
      </c>
      <c r="N1046" s="21">
        <v>3299.54394</v>
      </c>
      <c r="O1046" s="21">
        <v>16.920000000000002</v>
      </c>
      <c r="P1046" s="21">
        <v>49.139989999999997</v>
      </c>
      <c r="Q1046" s="21">
        <v>0.96616999999999997</v>
      </c>
      <c r="R1046" s="21">
        <v>0.83</v>
      </c>
      <c r="S1046" s="21">
        <v>0.44</v>
      </c>
      <c r="T1046" s="21">
        <v>0.22597999999999999</v>
      </c>
      <c r="U1046" s="23" t="s">
        <v>44919</v>
      </c>
      <c r="V1046" s="23" t="s">
        <v>44920</v>
      </c>
      <c r="W1046" s="24" t="s">
        <v>44921</v>
      </c>
      <c r="X1046"/>
      <c r="Y1046"/>
      <c r="Z1046"/>
      <c r="AA1046"/>
      <c r="AB1046"/>
    </row>
    <row r="1047" spans="1:28" x14ac:dyDescent="0.25">
      <c r="A1047" s="25" t="s">
        <v>41075</v>
      </c>
      <c r="B1047" s="23" t="s">
        <v>41076</v>
      </c>
      <c r="C1047" s="21">
        <v>2103.65</v>
      </c>
      <c r="D1047" s="21">
        <v>248.58299</v>
      </c>
      <c r="E1047" s="21">
        <v>242.81700000000001</v>
      </c>
      <c r="F1047" s="21">
        <v>1.41</v>
      </c>
      <c r="G1047" s="21">
        <v>31.681989999999999</v>
      </c>
      <c r="H1047" s="21">
        <v>0</v>
      </c>
      <c r="I1047" s="21">
        <v>0</v>
      </c>
      <c r="J1047" s="21">
        <v>47.539000000000001</v>
      </c>
      <c r="K1047" s="21">
        <v>57.557989999999997</v>
      </c>
      <c r="L1047" s="21">
        <v>1574.35095</v>
      </c>
      <c r="M1047" s="21">
        <v>0</v>
      </c>
      <c r="N1047" s="21">
        <v>1401.4589800000001</v>
      </c>
      <c r="O1047" s="21">
        <v>10.52</v>
      </c>
      <c r="P1047" s="21">
        <v>53.353000000000002</v>
      </c>
      <c r="Q1047" s="21">
        <v>1.14374</v>
      </c>
      <c r="R1047" s="21">
        <v>3.31</v>
      </c>
      <c r="S1047" s="21">
        <v>1.21</v>
      </c>
      <c r="T1047" s="21">
        <v>0.54430999999999996</v>
      </c>
      <c r="U1047" s="23" t="s">
        <v>44922</v>
      </c>
      <c r="V1047" s="23" t="s">
        <v>44923</v>
      </c>
      <c r="W1047" s="24" t="s">
        <v>44924</v>
      </c>
      <c r="X1047"/>
      <c r="Y1047"/>
      <c r="Z1047"/>
      <c r="AA1047"/>
      <c r="AB1047"/>
    </row>
    <row r="1048" spans="1:28" x14ac:dyDescent="0.25">
      <c r="A1048" s="25" t="s">
        <v>41077</v>
      </c>
      <c r="B1048" s="23" t="s">
        <v>41078</v>
      </c>
      <c r="C1048" s="21">
        <v>2013.79</v>
      </c>
      <c r="D1048" s="21">
        <v>270.48097999999999</v>
      </c>
      <c r="E1048" s="21">
        <v>237.85599999999999</v>
      </c>
      <c r="F1048" s="21">
        <v>1.05</v>
      </c>
      <c r="G1048" s="21">
        <v>9035.2861300000004</v>
      </c>
      <c r="H1048" s="21">
        <v>982.61602000000005</v>
      </c>
      <c r="I1048" s="21">
        <v>379.58897999999999</v>
      </c>
      <c r="J1048" s="21">
        <v>13651.95019</v>
      </c>
      <c r="K1048" s="21">
        <v>12471.16992</v>
      </c>
      <c r="L1048" s="21">
        <v>0</v>
      </c>
      <c r="M1048" s="21">
        <v>0</v>
      </c>
      <c r="N1048" s="21">
        <v>2063.5290500000001</v>
      </c>
      <c r="O1048" s="21">
        <v>32.049999999999997</v>
      </c>
      <c r="P1048" s="21">
        <v>0</v>
      </c>
      <c r="Q1048" s="21">
        <v>0</v>
      </c>
      <c r="R1048" s="21">
        <v>0.92</v>
      </c>
      <c r="S1048" s="21">
        <v>0.84</v>
      </c>
      <c r="T1048" s="21">
        <v>0.1797</v>
      </c>
      <c r="U1048" s="23" t="s">
        <v>44925</v>
      </c>
      <c r="V1048" s="23" t="s">
        <v>44926</v>
      </c>
      <c r="W1048" s="24" t="s">
        <v>44927</v>
      </c>
      <c r="X1048"/>
      <c r="Y1048"/>
      <c r="Z1048"/>
      <c r="AA1048"/>
      <c r="AB1048"/>
    </row>
    <row r="1049" spans="1:28" x14ac:dyDescent="0.25">
      <c r="A1049" s="25" t="s">
        <v>41079</v>
      </c>
      <c r="B1049" s="23" t="s">
        <v>41080</v>
      </c>
      <c r="C1049" s="21">
        <v>58679.88</v>
      </c>
      <c r="D1049" s="21">
        <v>12520.44824</v>
      </c>
      <c r="E1049" s="21">
        <v>7712.20507</v>
      </c>
      <c r="F1049" s="21">
        <v>0.83</v>
      </c>
      <c r="G1049" s="21">
        <v>0</v>
      </c>
      <c r="H1049" s="21">
        <v>18177.640619999998</v>
      </c>
      <c r="I1049" s="21">
        <v>30356.41992</v>
      </c>
      <c r="J1049" s="21">
        <v>52101.191400000003</v>
      </c>
      <c r="K1049" s="21">
        <v>58734.941400000003</v>
      </c>
      <c r="L1049" s="21">
        <v>13849.95996</v>
      </c>
      <c r="M1049" s="21">
        <v>0</v>
      </c>
      <c r="N1049" s="21">
        <v>47661.960930000001</v>
      </c>
      <c r="O1049" s="21">
        <v>80.31</v>
      </c>
      <c r="P1049" s="21">
        <v>20.178999999999998</v>
      </c>
      <c r="Q1049" s="21">
        <v>0.25279000000000001</v>
      </c>
      <c r="R1049" s="21">
        <v>1.1399999999999999</v>
      </c>
      <c r="U1049" s="23" t="s">
        <v>44928</v>
      </c>
      <c r="V1049" s="23" t="s">
        <v>44928</v>
      </c>
      <c r="W1049" s="24" t="s">
        <v>44929</v>
      </c>
      <c r="X1049"/>
      <c r="Y1049"/>
      <c r="Z1049"/>
      <c r="AA1049"/>
      <c r="AB1049"/>
    </row>
    <row r="1050" spans="1:28" x14ac:dyDescent="0.25">
      <c r="A1050" s="25" t="s">
        <v>41081</v>
      </c>
      <c r="B1050" s="23" t="s">
        <v>1530</v>
      </c>
      <c r="C1050" s="21">
        <v>13307.15</v>
      </c>
      <c r="D1050" s="21">
        <v>37</v>
      </c>
      <c r="E1050" s="21">
        <v>-174</v>
      </c>
      <c r="F1050" s="21">
        <v>0.99</v>
      </c>
      <c r="G1050" s="21">
        <v>161</v>
      </c>
      <c r="H1050" s="21">
        <v>10</v>
      </c>
      <c r="I1050" s="21">
        <v>1547</v>
      </c>
      <c r="J1050" s="21">
        <v>1906</v>
      </c>
      <c r="K1050" s="21">
        <v>1330</v>
      </c>
      <c r="L1050" s="21">
        <v>1326</v>
      </c>
      <c r="M1050" s="21">
        <v>0</v>
      </c>
      <c r="N1050" s="21">
        <v>1277</v>
      </c>
      <c r="O1050" s="21">
        <v>5.29</v>
      </c>
      <c r="P1050" s="21">
        <v>43.484999999999999</v>
      </c>
      <c r="Q1050" s="21">
        <v>0.76944999999999997</v>
      </c>
      <c r="R1050" s="21">
        <v>0.94</v>
      </c>
      <c r="S1050" s="21">
        <v>0.69</v>
      </c>
      <c r="T1050" s="21">
        <v>0.60807</v>
      </c>
      <c r="U1050" s="23" t="s">
        <v>44930</v>
      </c>
      <c r="V1050" s="23" t="s">
        <v>44931</v>
      </c>
      <c r="W1050" s="24" t="s">
        <v>44932</v>
      </c>
      <c r="X1050"/>
      <c r="Y1050"/>
      <c r="Z1050"/>
      <c r="AA1050"/>
      <c r="AB1050"/>
    </row>
    <row r="1051" spans="1:28" x14ac:dyDescent="0.25">
      <c r="A1051" s="25" t="s">
        <v>1531</v>
      </c>
      <c r="B1051" s="23" t="s">
        <v>1532</v>
      </c>
      <c r="C1051" s="21">
        <v>5078.51</v>
      </c>
      <c r="D1051" s="21">
        <v>3781</v>
      </c>
      <c r="E1051" s="21">
        <v>2777</v>
      </c>
      <c r="F1051" s="21">
        <v>2.09</v>
      </c>
      <c r="G1051" s="21">
        <v>974</v>
      </c>
      <c r="H1051" s="21">
        <v>0</v>
      </c>
      <c r="I1051" s="21">
        <v>3931</v>
      </c>
      <c r="J1051" s="21">
        <v>1738</v>
      </c>
      <c r="K1051" s="21">
        <v>3547</v>
      </c>
      <c r="L1051" s="21">
        <v>13863</v>
      </c>
      <c r="M1051" s="21">
        <v>0</v>
      </c>
      <c r="N1051" s="21">
        <v>2645</v>
      </c>
      <c r="O1051" s="21">
        <v>8.8000000000000007</v>
      </c>
      <c r="P1051" s="21">
        <v>84.182990000000004</v>
      </c>
      <c r="Q1051" s="21">
        <v>5.3222699999999996</v>
      </c>
      <c r="R1051" s="21">
        <v>1.79</v>
      </c>
      <c r="S1051" s="21">
        <v>2.04</v>
      </c>
      <c r="T1051" s="21">
        <v>1.4804299999999999</v>
      </c>
      <c r="U1051" s="23" t="s">
        <v>44933</v>
      </c>
      <c r="V1051" s="23" t="s">
        <v>44934</v>
      </c>
      <c r="W1051" s="24" t="s">
        <v>44935</v>
      </c>
      <c r="X1051"/>
      <c r="Y1051"/>
      <c r="Z1051"/>
      <c r="AA1051"/>
      <c r="AB1051"/>
    </row>
    <row r="1052" spans="1:28" x14ac:dyDescent="0.25">
      <c r="A1052" s="25" t="s">
        <v>1533</v>
      </c>
      <c r="B1052" s="23" t="s">
        <v>1534</v>
      </c>
      <c r="C1052" s="21">
        <v>15767.89</v>
      </c>
      <c r="D1052" s="21">
        <v>855.09996999999998</v>
      </c>
      <c r="E1052" s="21">
        <v>706.59996999999998</v>
      </c>
      <c r="F1052" s="21">
        <v>0.99</v>
      </c>
      <c r="G1052" s="21">
        <v>741.59996999999998</v>
      </c>
      <c r="H1052" s="21">
        <v>740.70001000000002</v>
      </c>
      <c r="I1052" s="21">
        <v>2640.3998999999999</v>
      </c>
      <c r="J1052" s="21">
        <v>1088.5</v>
      </c>
      <c r="K1052" s="21">
        <v>2021.40002</v>
      </c>
      <c r="L1052" s="21">
        <v>1437.90002</v>
      </c>
      <c r="M1052" s="21">
        <v>0</v>
      </c>
      <c r="N1052" s="21">
        <v>2370.6000899999999</v>
      </c>
      <c r="O1052" s="21">
        <v>46.34</v>
      </c>
      <c r="P1052" s="21">
        <v>36.680990000000001</v>
      </c>
      <c r="Q1052" s="21">
        <v>0.57930999999999999</v>
      </c>
      <c r="R1052" s="21">
        <v>1.99</v>
      </c>
      <c r="S1052" s="21">
        <v>1.18</v>
      </c>
      <c r="T1052" s="21">
        <v>0.49525999999999998</v>
      </c>
      <c r="U1052" s="23" t="s">
        <v>44936</v>
      </c>
      <c r="V1052" s="23" t="s">
        <v>44937</v>
      </c>
      <c r="W1052" s="24" t="s">
        <v>44938</v>
      </c>
      <c r="X1052"/>
      <c r="Y1052"/>
      <c r="Z1052"/>
      <c r="AA1052"/>
      <c r="AB1052"/>
    </row>
    <row r="1053" spans="1:28" x14ac:dyDescent="0.25">
      <c r="A1053" s="25" t="s">
        <v>41082</v>
      </c>
      <c r="B1053" s="23" t="s">
        <v>41083</v>
      </c>
      <c r="C1053" s="21">
        <v>2451.8000000000002</v>
      </c>
      <c r="D1053" s="21">
        <v>628.31596999999999</v>
      </c>
      <c r="E1053" s="21">
        <v>474.58999</v>
      </c>
      <c r="F1053" s="21">
        <v>0.89</v>
      </c>
      <c r="G1053" s="21">
        <v>720.15697999999998</v>
      </c>
      <c r="H1053" s="21">
        <v>0</v>
      </c>
      <c r="I1053" s="21">
        <v>826.78801999999996</v>
      </c>
      <c r="J1053" s="21">
        <v>691.77000999999996</v>
      </c>
      <c r="K1053" s="21">
        <v>1056.6999499999999</v>
      </c>
      <c r="L1053" s="21">
        <v>240.72398999999999</v>
      </c>
      <c r="M1053" s="21">
        <v>0</v>
      </c>
      <c r="N1053" s="21">
        <v>1599.60205</v>
      </c>
      <c r="O1053" s="21">
        <v>49.75</v>
      </c>
      <c r="P1053" s="21">
        <v>12.548</v>
      </c>
      <c r="Q1053" s="21">
        <v>0.14348</v>
      </c>
      <c r="R1053" s="21">
        <v>1.68</v>
      </c>
      <c r="S1053" s="21">
        <v>1.53</v>
      </c>
      <c r="T1053" s="21">
        <v>0.48648999999999998</v>
      </c>
      <c r="U1053" s="23" t="s">
        <v>44939</v>
      </c>
      <c r="V1053" s="23" t="s">
        <v>44940</v>
      </c>
      <c r="W1053" s="24" t="s">
        <v>44941</v>
      </c>
      <c r="X1053"/>
      <c r="Y1053"/>
      <c r="Z1053"/>
      <c r="AA1053"/>
      <c r="AB1053"/>
    </row>
    <row r="1054" spans="1:28" x14ac:dyDescent="0.25">
      <c r="A1054" s="25" t="s">
        <v>1536</v>
      </c>
      <c r="B1054" s="23" t="s">
        <v>1537</v>
      </c>
      <c r="C1054" s="21">
        <v>26238.52</v>
      </c>
      <c r="D1054" s="21">
        <v>-49.884999999999998</v>
      </c>
      <c r="E1054" s="21">
        <v>-100.93001</v>
      </c>
      <c r="F1054" s="21">
        <v>1.6</v>
      </c>
      <c r="G1054" s="21">
        <v>226.84898999999999</v>
      </c>
      <c r="H1054" s="21">
        <v>0</v>
      </c>
      <c r="I1054" s="21">
        <v>63.673000000000002</v>
      </c>
      <c r="J1054" s="21">
        <v>761.65300999999999</v>
      </c>
      <c r="K1054" s="21">
        <v>1754.59899</v>
      </c>
      <c r="L1054" s="21">
        <v>454.22698000000003</v>
      </c>
      <c r="M1054" s="21">
        <v>0</v>
      </c>
      <c r="N1054" s="21">
        <v>992.22398999999996</v>
      </c>
      <c r="O1054" s="21">
        <v>21.08</v>
      </c>
      <c r="P1054" s="21">
        <v>30.291989999999998</v>
      </c>
      <c r="Q1054" s="21">
        <v>0.43454999999999999</v>
      </c>
      <c r="R1054" s="21">
        <v>2.25</v>
      </c>
      <c r="S1054" s="21">
        <v>2.2999999999999998</v>
      </c>
      <c r="T1054" s="21">
        <v>2.00583</v>
      </c>
      <c r="U1054" s="23" t="s">
        <v>44942</v>
      </c>
      <c r="V1054" s="23" t="s">
        <v>44943</v>
      </c>
      <c r="W1054" s="24" t="s">
        <v>44944</v>
      </c>
      <c r="X1054"/>
      <c r="Y1054"/>
      <c r="Z1054"/>
      <c r="AA1054"/>
      <c r="AB1054"/>
    </row>
    <row r="1055" spans="1:28" x14ac:dyDescent="0.25">
      <c r="A1055" s="25" t="s">
        <v>1538</v>
      </c>
      <c r="B1055" s="23" t="s">
        <v>1539</v>
      </c>
      <c r="C1055" s="21">
        <v>65463.68</v>
      </c>
      <c r="D1055" s="21">
        <v>4814</v>
      </c>
      <c r="E1055" s="21">
        <v>3969</v>
      </c>
      <c r="F1055" s="21">
        <v>0.72</v>
      </c>
      <c r="G1055" s="21">
        <v>1674</v>
      </c>
      <c r="H1055" s="21">
        <v>0</v>
      </c>
      <c r="I1055" s="21">
        <v>9142</v>
      </c>
      <c r="J1055" s="21">
        <v>17178</v>
      </c>
      <c r="K1055" s="21">
        <v>26183</v>
      </c>
      <c r="L1055" s="21">
        <v>9034</v>
      </c>
      <c r="M1055" s="21">
        <v>0</v>
      </c>
      <c r="N1055" s="21">
        <v>15370</v>
      </c>
      <c r="O1055" s="21">
        <v>133.13</v>
      </c>
      <c r="P1055" s="21">
        <v>36.936999999999998</v>
      </c>
      <c r="Q1055" s="21">
        <v>0.58572000000000002</v>
      </c>
      <c r="R1055" s="21">
        <v>1.39</v>
      </c>
      <c r="S1055" s="21">
        <v>1.52</v>
      </c>
      <c r="T1055" s="21">
        <v>1.42676</v>
      </c>
      <c r="U1055" s="23" t="s">
        <v>44945</v>
      </c>
      <c r="V1055" s="23" t="s">
        <v>44946</v>
      </c>
      <c r="W1055" s="24" t="s">
        <v>44947</v>
      </c>
      <c r="X1055"/>
      <c r="Y1055"/>
      <c r="Z1055"/>
      <c r="AA1055"/>
      <c r="AB1055"/>
    </row>
    <row r="1056" spans="1:28" x14ac:dyDescent="0.25">
      <c r="A1056" s="25" t="s">
        <v>1540</v>
      </c>
      <c r="B1056" s="23" t="s">
        <v>1541</v>
      </c>
      <c r="C1056" s="21">
        <v>4609.3100000000004</v>
      </c>
      <c r="D1056" s="21">
        <v>1040</v>
      </c>
      <c r="E1056" s="21">
        <v>759</v>
      </c>
      <c r="F1056" s="21">
        <v>1.1200000000000001</v>
      </c>
      <c r="G1056" s="21">
        <v>834</v>
      </c>
      <c r="H1056" s="21">
        <v>995</v>
      </c>
      <c r="I1056" s="21">
        <v>1066</v>
      </c>
      <c r="J1056" s="21">
        <v>1701</v>
      </c>
      <c r="K1056" s="21">
        <v>3145</v>
      </c>
      <c r="L1056" s="21">
        <v>1671</v>
      </c>
      <c r="M1056" s="21">
        <v>0</v>
      </c>
      <c r="N1056" s="21">
        <v>3840</v>
      </c>
      <c r="O1056" s="21">
        <v>22.02</v>
      </c>
      <c r="P1056" s="21">
        <v>27.440989999999999</v>
      </c>
      <c r="Q1056" s="21">
        <v>0.37819000000000003</v>
      </c>
      <c r="R1056" s="21">
        <v>2.08</v>
      </c>
      <c r="S1056" s="21">
        <v>1.26</v>
      </c>
      <c r="T1056" s="21">
        <v>0.77366000000000001</v>
      </c>
      <c r="U1056" s="23" t="s">
        <v>44948</v>
      </c>
      <c r="V1056" s="23" t="s">
        <v>42777</v>
      </c>
      <c r="W1056" s="24" t="s">
        <v>44949</v>
      </c>
      <c r="X1056"/>
      <c r="Y1056"/>
      <c r="Z1056"/>
      <c r="AA1056"/>
      <c r="AB1056"/>
    </row>
    <row r="1057" spans="1:28" x14ac:dyDescent="0.25">
      <c r="A1057" s="25" t="s">
        <v>41084</v>
      </c>
      <c r="B1057" s="23" t="s">
        <v>41085</v>
      </c>
      <c r="C1057" s="21">
        <v>26150.25</v>
      </c>
      <c r="D1057" s="21">
        <v>2110.9460399999998</v>
      </c>
      <c r="E1057" s="21">
        <v>2199.3339799999999</v>
      </c>
      <c r="F1057" s="21">
        <v>0.72</v>
      </c>
      <c r="G1057" s="21">
        <v>12519.37988</v>
      </c>
      <c r="H1057" s="21">
        <v>0</v>
      </c>
      <c r="I1057" s="21">
        <v>81.512</v>
      </c>
      <c r="J1057" s="21">
        <v>71152.023430000001</v>
      </c>
      <c r="K1057" s="21">
        <v>14474.190420000001</v>
      </c>
      <c r="L1057" s="21">
        <v>5805.7158200000003</v>
      </c>
      <c r="M1057" s="21">
        <v>0</v>
      </c>
      <c r="N1057" s="21">
        <v>9216.5908199999994</v>
      </c>
      <c r="O1057" s="21">
        <v>38.21</v>
      </c>
      <c r="P1057" s="21">
        <v>38.646990000000002</v>
      </c>
      <c r="Q1057" s="21">
        <v>0.62992000000000004</v>
      </c>
      <c r="R1057" s="21">
        <v>0.2</v>
      </c>
      <c r="S1057" s="21">
        <v>0.2</v>
      </c>
      <c r="T1057" s="21">
        <v>2.7470000000000001E-2</v>
      </c>
      <c r="U1057" s="23" t="s">
        <v>44950</v>
      </c>
      <c r="V1057" s="23" t="s">
        <v>44951</v>
      </c>
      <c r="W1057" s="24" t="s">
        <v>44952</v>
      </c>
      <c r="X1057"/>
      <c r="Y1057"/>
      <c r="Z1057"/>
      <c r="AA1057"/>
      <c r="AB1057"/>
    </row>
    <row r="1058" spans="1:28" x14ac:dyDescent="0.25">
      <c r="A1058" s="25" t="s">
        <v>1542</v>
      </c>
      <c r="B1058" s="23" t="s">
        <v>1543</v>
      </c>
      <c r="C1058" s="21">
        <v>3350.98</v>
      </c>
      <c r="D1058" s="21">
        <v>768.92199000000005</v>
      </c>
      <c r="E1058" s="21">
        <v>687.81700999999998</v>
      </c>
      <c r="F1058" s="21">
        <v>1.31</v>
      </c>
      <c r="G1058" s="21">
        <v>22938.109369999998</v>
      </c>
      <c r="H1058" s="21">
        <v>26.385000000000002</v>
      </c>
      <c r="I1058" s="21">
        <v>911.64598999999998</v>
      </c>
      <c r="J1058" s="21">
        <v>30951.560539999999</v>
      </c>
      <c r="K1058" s="21">
        <v>23853.009760000001</v>
      </c>
      <c r="L1058" s="21">
        <v>242.07699</v>
      </c>
      <c r="M1058" s="21">
        <v>0</v>
      </c>
      <c r="N1058" s="21">
        <v>3342.6279199999999</v>
      </c>
      <c r="O1058" s="21">
        <v>40.729999999999997</v>
      </c>
      <c r="P1058" s="21">
        <v>6.4165000000000001</v>
      </c>
      <c r="Q1058" s="21">
        <v>6.8559999999999996E-2</v>
      </c>
      <c r="R1058" s="21">
        <v>0.79</v>
      </c>
      <c r="S1058" s="21">
        <v>0.77</v>
      </c>
      <c r="T1058" s="21">
        <v>2.87E-2</v>
      </c>
      <c r="U1058" s="23" t="s">
        <v>44953</v>
      </c>
      <c r="V1058" s="23" t="s">
        <v>44954</v>
      </c>
      <c r="W1058" s="24" t="s">
        <v>44955</v>
      </c>
      <c r="X1058"/>
      <c r="Y1058"/>
      <c r="Z1058"/>
      <c r="AA1058"/>
      <c r="AB1058"/>
    </row>
    <row r="1059" spans="1:28" x14ac:dyDescent="0.25">
      <c r="A1059" s="25" t="s">
        <v>41086</v>
      </c>
      <c r="B1059" s="23" t="s">
        <v>41087</v>
      </c>
      <c r="C1059" s="21">
        <v>4786.62</v>
      </c>
      <c r="D1059" s="21">
        <v>656.29900999999995</v>
      </c>
      <c r="E1059" s="21">
        <v>501.93398999999999</v>
      </c>
      <c r="F1059" s="21">
        <v>0.79</v>
      </c>
      <c r="G1059" s="21">
        <v>328.52098999999998</v>
      </c>
      <c r="H1059" s="21">
        <v>461.73498000000001</v>
      </c>
      <c r="I1059" s="21">
        <v>44.404989999999998</v>
      </c>
      <c r="J1059" s="21">
        <v>669.40997000000004</v>
      </c>
      <c r="K1059" s="21">
        <v>1171.2209399999999</v>
      </c>
      <c r="L1059" s="21">
        <v>705.03301999999996</v>
      </c>
      <c r="M1059" s="21">
        <v>0</v>
      </c>
      <c r="N1059" s="21">
        <v>1078.20605</v>
      </c>
      <c r="O1059" s="21">
        <v>7.76</v>
      </c>
      <c r="P1059" s="21">
        <v>39.536990000000003</v>
      </c>
      <c r="Q1059" s="21">
        <v>0.65388999999999997</v>
      </c>
      <c r="R1059" s="21">
        <v>1.75</v>
      </c>
      <c r="S1059" s="21">
        <v>1.06</v>
      </c>
      <c r="T1059" s="21">
        <v>0.56910000000000005</v>
      </c>
      <c r="U1059" s="23" t="s">
        <v>44956</v>
      </c>
      <c r="V1059" s="23" t="s">
        <v>44957</v>
      </c>
      <c r="W1059" s="24" t="s">
        <v>44958</v>
      </c>
      <c r="X1059"/>
      <c r="Y1059"/>
      <c r="Z1059"/>
      <c r="AA1059"/>
      <c r="AB1059"/>
    </row>
    <row r="1060" spans="1:28" x14ac:dyDescent="0.25">
      <c r="A1060" s="25" t="s">
        <v>1544</v>
      </c>
      <c r="B1060" s="23" t="s">
        <v>1545</v>
      </c>
      <c r="C1060" s="21">
        <v>18515.439999999999</v>
      </c>
      <c r="D1060" s="21">
        <v>1100</v>
      </c>
      <c r="E1060" s="21">
        <v>835</v>
      </c>
      <c r="F1060" s="21">
        <v>1.44</v>
      </c>
      <c r="G1060" s="21">
        <v>537</v>
      </c>
      <c r="H1060" s="21">
        <v>1609</v>
      </c>
      <c r="I1060" s="21">
        <v>4534</v>
      </c>
      <c r="J1060" s="21">
        <v>1482</v>
      </c>
      <c r="K1060" s="21">
        <v>3143</v>
      </c>
      <c r="L1060" s="21">
        <v>4162</v>
      </c>
      <c r="M1060" s="21">
        <v>55</v>
      </c>
      <c r="N1060" s="21">
        <v>3546</v>
      </c>
      <c r="O1060" s="21">
        <v>8.9700000000000006</v>
      </c>
      <c r="P1060" s="21">
        <v>51.465000000000003</v>
      </c>
      <c r="Q1060" s="21">
        <v>1.07609</v>
      </c>
      <c r="R1060" s="21">
        <v>2.1800000000000002</v>
      </c>
      <c r="S1060" s="21">
        <v>1.04</v>
      </c>
      <c r="T1060" s="21">
        <v>0.67273000000000005</v>
      </c>
      <c r="U1060" s="23" t="s">
        <v>44959</v>
      </c>
      <c r="V1060" s="23" t="s">
        <v>43664</v>
      </c>
      <c r="W1060" s="24" t="s">
        <v>44960</v>
      </c>
      <c r="X1060"/>
      <c r="Y1060"/>
      <c r="Z1060"/>
      <c r="AA1060"/>
      <c r="AB1060"/>
    </row>
    <row r="1061" spans="1:28" x14ac:dyDescent="0.25">
      <c r="A1061" s="25" t="s">
        <v>1546</v>
      </c>
      <c r="B1061" s="23" t="s">
        <v>1547</v>
      </c>
      <c r="C1061" s="21">
        <v>6090</v>
      </c>
      <c r="D1061" s="21">
        <v>312.89999</v>
      </c>
      <c r="E1061" s="21">
        <v>186</v>
      </c>
      <c r="F1061" s="21">
        <v>1.23</v>
      </c>
      <c r="G1061" s="21">
        <v>222.69999000000001</v>
      </c>
      <c r="H1061" s="21">
        <v>319.29998000000001</v>
      </c>
      <c r="I1061" s="21">
        <v>256</v>
      </c>
      <c r="J1061" s="21">
        <v>329.79998000000001</v>
      </c>
      <c r="K1061" s="21">
        <v>734.40002000000004</v>
      </c>
      <c r="L1061" s="21">
        <v>723.29998000000001</v>
      </c>
      <c r="M1061" s="21">
        <v>0</v>
      </c>
      <c r="N1061" s="21">
        <v>1554.1999499999999</v>
      </c>
      <c r="O1061" s="21">
        <v>19.23</v>
      </c>
      <c r="P1061" s="21">
        <v>32.145000000000003</v>
      </c>
      <c r="Q1061" s="21">
        <v>0.47372999999999998</v>
      </c>
      <c r="R1061" s="21">
        <v>2.78</v>
      </c>
      <c r="S1061" s="21">
        <v>1.26</v>
      </c>
      <c r="T1061" s="21">
        <v>0.58338000000000001</v>
      </c>
      <c r="U1061" s="23" t="s">
        <v>44961</v>
      </c>
      <c r="V1061" s="23" t="s">
        <v>42370</v>
      </c>
      <c r="W1061" s="24" t="s">
        <v>44962</v>
      </c>
      <c r="X1061"/>
      <c r="Y1061"/>
      <c r="Z1061"/>
      <c r="AA1061"/>
      <c r="AB1061"/>
    </row>
    <row r="1062" spans="1:28" x14ac:dyDescent="0.25">
      <c r="A1062" s="25" t="s">
        <v>90</v>
      </c>
      <c r="B1062" s="23" t="s">
        <v>1548</v>
      </c>
      <c r="C1062" s="21">
        <v>16155.94</v>
      </c>
      <c r="F1062" s="21">
        <v>0.43</v>
      </c>
      <c r="U1062" s="23" t="s">
        <v>90</v>
      </c>
      <c r="V1062" s="23" t="s">
        <v>90</v>
      </c>
      <c r="W1062" s="24" t="s">
        <v>90</v>
      </c>
      <c r="X1062"/>
      <c r="Y1062"/>
      <c r="Z1062"/>
      <c r="AA1062"/>
      <c r="AB1062"/>
    </row>
    <row r="1063" spans="1:28" x14ac:dyDescent="0.25">
      <c r="A1063" s="25" t="s">
        <v>41088</v>
      </c>
      <c r="B1063" s="23" t="s">
        <v>41089</v>
      </c>
      <c r="C1063" s="21">
        <v>19016.47</v>
      </c>
      <c r="F1063" s="21">
        <v>-0.02</v>
      </c>
      <c r="U1063" s="23" t="s">
        <v>90</v>
      </c>
      <c r="V1063" s="23" t="s">
        <v>90</v>
      </c>
      <c r="W1063" s="24" t="s">
        <v>90</v>
      </c>
      <c r="X1063"/>
      <c r="Y1063"/>
      <c r="Z1063"/>
      <c r="AA1063"/>
      <c r="AB1063"/>
    </row>
    <row r="1064" spans="1:28" x14ac:dyDescent="0.25">
      <c r="A1064" s="25" t="s">
        <v>1549</v>
      </c>
      <c r="B1064" s="23" t="s">
        <v>1550</v>
      </c>
      <c r="C1064" s="21">
        <v>22786.74</v>
      </c>
      <c r="D1064" s="21">
        <v>1065.1190099999999</v>
      </c>
      <c r="E1064" s="21">
        <v>610.64300000000003</v>
      </c>
      <c r="F1064" s="21">
        <v>1.1200000000000001</v>
      </c>
      <c r="G1064" s="21">
        <v>676.34698000000003</v>
      </c>
      <c r="H1064" s="21">
        <v>169.559</v>
      </c>
      <c r="I1064" s="21">
        <v>3675.3149400000002</v>
      </c>
      <c r="J1064" s="21">
        <v>949.13702000000001</v>
      </c>
      <c r="K1064" s="21">
        <v>3652.84301</v>
      </c>
      <c r="L1064" s="21">
        <v>2546.83691</v>
      </c>
      <c r="M1064" s="21">
        <v>0</v>
      </c>
      <c r="N1064" s="21">
        <v>5072.17382</v>
      </c>
      <c r="O1064" s="21">
        <v>22.29</v>
      </c>
      <c r="P1064" s="21">
        <v>33.301990000000004</v>
      </c>
      <c r="Q1064" s="21">
        <v>0.49930000000000002</v>
      </c>
      <c r="R1064" s="21">
        <v>4.07</v>
      </c>
      <c r="S1064" s="21">
        <v>3.67</v>
      </c>
      <c r="T1064" s="21">
        <v>2.9573499999999999</v>
      </c>
      <c r="U1064" s="23" t="s">
        <v>44963</v>
      </c>
      <c r="V1064" s="23" t="s">
        <v>44964</v>
      </c>
      <c r="W1064" s="24" t="s">
        <v>44965</v>
      </c>
      <c r="X1064"/>
      <c r="Y1064"/>
      <c r="Z1064"/>
      <c r="AA1064"/>
      <c r="AB1064"/>
    </row>
    <row r="1065" spans="1:28" x14ac:dyDescent="0.25">
      <c r="A1065" s="25" t="s">
        <v>1551</v>
      </c>
      <c r="B1065" s="23" t="s">
        <v>1552</v>
      </c>
      <c r="C1065" s="21">
        <v>4651.8</v>
      </c>
      <c r="D1065" s="21">
        <v>-864.61401999999998</v>
      </c>
      <c r="E1065" s="21">
        <v>-1416.07105</v>
      </c>
      <c r="F1065" s="21">
        <v>1.1200000000000001</v>
      </c>
      <c r="G1065" s="21">
        <v>607.80902000000003</v>
      </c>
      <c r="H1065" s="21">
        <v>0</v>
      </c>
      <c r="I1065" s="21">
        <v>4200.2089800000003</v>
      </c>
      <c r="J1065" s="21">
        <v>1079.98803</v>
      </c>
      <c r="K1065" s="21">
        <v>2561.1350000000002</v>
      </c>
      <c r="L1065" s="21">
        <v>2019.76</v>
      </c>
      <c r="M1065" s="21">
        <v>0</v>
      </c>
      <c r="N1065" s="21">
        <v>6572.5341699999999</v>
      </c>
      <c r="O1065" s="21">
        <v>85.18</v>
      </c>
      <c r="P1065" s="21">
        <v>22.768989999999999</v>
      </c>
      <c r="Q1065" s="21">
        <v>0.29088999999999998</v>
      </c>
      <c r="R1065" s="21">
        <v>2.38</v>
      </c>
      <c r="S1065" s="21">
        <v>2.37</v>
      </c>
      <c r="T1065" s="21">
        <v>1.8086500000000001</v>
      </c>
      <c r="U1065" s="23" t="s">
        <v>44966</v>
      </c>
      <c r="V1065" s="23" t="s">
        <v>44967</v>
      </c>
      <c r="W1065" s="24" t="s">
        <v>44968</v>
      </c>
      <c r="X1065"/>
      <c r="Y1065"/>
      <c r="Z1065"/>
      <c r="AA1065"/>
      <c r="AB1065"/>
    </row>
    <row r="1066" spans="1:28" x14ac:dyDescent="0.25">
      <c r="A1066" s="25" t="s">
        <v>1553</v>
      </c>
      <c r="B1066" s="23" t="s">
        <v>1554</v>
      </c>
      <c r="C1066" s="21">
        <v>3246.69</v>
      </c>
      <c r="D1066" s="21">
        <v>388.63198</v>
      </c>
      <c r="E1066" s="21">
        <v>263.488</v>
      </c>
      <c r="F1066" s="21">
        <v>1.1599999999999999</v>
      </c>
      <c r="G1066" s="21">
        <v>263.46499</v>
      </c>
      <c r="H1066" s="21">
        <v>324.58300000000003</v>
      </c>
      <c r="I1066" s="21">
        <v>2165.48999</v>
      </c>
      <c r="J1066" s="21">
        <v>320.90600000000001</v>
      </c>
      <c r="K1066" s="21">
        <v>1161.4980399999999</v>
      </c>
      <c r="L1066" s="21">
        <v>1405.18994</v>
      </c>
      <c r="M1066" s="21">
        <v>0</v>
      </c>
      <c r="N1066" s="21">
        <v>1804.4029499999999</v>
      </c>
      <c r="O1066" s="21">
        <v>20.45</v>
      </c>
      <c r="P1066" s="21">
        <v>46.223990000000001</v>
      </c>
      <c r="Q1066" s="21">
        <v>0.85955999999999999</v>
      </c>
      <c r="R1066" s="21">
        <v>3.65</v>
      </c>
      <c r="S1066" s="21">
        <v>2.61</v>
      </c>
      <c r="T1066" s="21">
        <v>1.7869699999999999</v>
      </c>
      <c r="U1066" s="23" t="s">
        <v>44969</v>
      </c>
      <c r="V1066" s="23" t="s">
        <v>44970</v>
      </c>
      <c r="W1066" s="24" t="s">
        <v>44971</v>
      </c>
      <c r="X1066"/>
      <c r="Y1066"/>
      <c r="Z1066"/>
      <c r="AA1066"/>
      <c r="AB1066"/>
    </row>
    <row r="1067" spans="1:28" x14ac:dyDescent="0.25">
      <c r="A1067" s="25" t="s">
        <v>41090</v>
      </c>
      <c r="B1067" s="23" t="s">
        <v>41091</v>
      </c>
      <c r="C1067" s="21">
        <v>2954.47</v>
      </c>
      <c r="D1067" s="21">
        <v>72.998000000000005</v>
      </c>
      <c r="E1067" s="21">
        <v>22.138000000000002</v>
      </c>
      <c r="F1067" s="21">
        <v>1.73</v>
      </c>
      <c r="G1067" s="21">
        <v>109.46299</v>
      </c>
      <c r="H1067" s="21">
        <v>0</v>
      </c>
      <c r="I1067" s="21">
        <v>891.65197000000001</v>
      </c>
      <c r="J1067" s="21">
        <v>67.768990000000002</v>
      </c>
      <c r="K1067" s="21">
        <v>221.14599000000001</v>
      </c>
      <c r="L1067" s="21">
        <v>223.26199</v>
      </c>
      <c r="M1067" s="21">
        <v>0</v>
      </c>
      <c r="N1067" s="21">
        <v>808.21600000000001</v>
      </c>
      <c r="O1067" s="21">
        <v>5.36</v>
      </c>
      <c r="P1067" s="21">
        <v>20.495000000000001</v>
      </c>
      <c r="Q1067" s="21">
        <v>0.25777</v>
      </c>
      <c r="R1067" s="21">
        <v>4.01</v>
      </c>
      <c r="S1067" s="21">
        <v>3.26</v>
      </c>
      <c r="T1067" s="21">
        <v>1.6479900000000001</v>
      </c>
      <c r="U1067" s="23" t="s">
        <v>44972</v>
      </c>
      <c r="V1067" s="23" t="s">
        <v>44973</v>
      </c>
      <c r="W1067" s="24" t="s">
        <v>44974</v>
      </c>
      <c r="X1067"/>
      <c r="Y1067"/>
      <c r="Z1067"/>
      <c r="AA1067"/>
      <c r="AB1067"/>
    </row>
    <row r="1068" spans="1:28" x14ac:dyDescent="0.25">
      <c r="A1068" s="25" t="s">
        <v>90</v>
      </c>
      <c r="B1068" s="23" t="s">
        <v>1555</v>
      </c>
      <c r="C1068" s="21">
        <v>28648.5</v>
      </c>
      <c r="D1068" s="21">
        <v>-538.96398999999997</v>
      </c>
      <c r="E1068" s="21">
        <v>-538.96398999999997</v>
      </c>
      <c r="F1068" s="21">
        <v>0.15</v>
      </c>
      <c r="G1068" s="21">
        <v>0</v>
      </c>
      <c r="H1068" s="21">
        <v>0</v>
      </c>
      <c r="I1068" s="21">
        <v>0</v>
      </c>
      <c r="J1068" s="21">
        <v>5.5119999999999996</v>
      </c>
      <c r="K1068" s="21">
        <v>26160.400389999999</v>
      </c>
      <c r="L1068" s="21">
        <v>0</v>
      </c>
      <c r="M1068" s="21">
        <v>0</v>
      </c>
      <c r="N1068" s="21">
        <v>26154.890619999998</v>
      </c>
      <c r="O1068" s="21">
        <v>36.799999999999997</v>
      </c>
      <c r="P1068" s="21">
        <v>0</v>
      </c>
      <c r="Q1068" s="21">
        <v>0</v>
      </c>
      <c r="R1068" s="21">
        <v>4915.3</v>
      </c>
      <c r="S1068" s="21">
        <v>4746.08</v>
      </c>
      <c r="T1068" s="21">
        <v>4746.0810499999998</v>
      </c>
      <c r="U1068" s="23" t="s">
        <v>44975</v>
      </c>
      <c r="V1068" s="23" t="s">
        <v>44975</v>
      </c>
      <c r="W1068" s="24" t="s">
        <v>90</v>
      </c>
      <c r="X1068"/>
      <c r="Y1068"/>
      <c r="Z1068"/>
      <c r="AA1068"/>
      <c r="AB1068"/>
    </row>
    <row r="1069" spans="1:28" x14ac:dyDescent="0.25">
      <c r="A1069" s="25" t="s">
        <v>41092</v>
      </c>
      <c r="B1069" s="23" t="s">
        <v>41093</v>
      </c>
      <c r="C1069" s="21">
        <v>2650</v>
      </c>
      <c r="D1069" s="21">
        <v>529.34001999999998</v>
      </c>
      <c r="E1069" s="21">
        <v>431.14001000000002</v>
      </c>
      <c r="F1069" s="21">
        <v>0.73</v>
      </c>
      <c r="G1069" s="21">
        <v>300.39999</v>
      </c>
      <c r="H1069" s="21">
        <v>595</v>
      </c>
      <c r="I1069" s="21">
        <v>117.97399</v>
      </c>
      <c r="J1069" s="21">
        <v>541.20001000000002</v>
      </c>
      <c r="K1069" s="21">
        <v>2047.90002</v>
      </c>
      <c r="L1069" s="21">
        <v>154.30000000000001</v>
      </c>
      <c r="M1069" s="21">
        <v>0</v>
      </c>
      <c r="N1069" s="21">
        <v>2718.8000400000001</v>
      </c>
      <c r="O1069" s="21">
        <v>54.38</v>
      </c>
      <c r="P1069" s="21">
        <v>5.3704999999999998</v>
      </c>
      <c r="Q1069" s="21">
        <v>5.6750000000000002E-2</v>
      </c>
      <c r="R1069" s="21">
        <v>3.78</v>
      </c>
      <c r="S1069" s="21">
        <v>2.68</v>
      </c>
      <c r="T1069" s="21">
        <v>2.1295199999999999</v>
      </c>
      <c r="U1069" s="23" t="s">
        <v>44976</v>
      </c>
      <c r="V1069" s="23" t="s">
        <v>44977</v>
      </c>
      <c r="W1069" s="24" t="s">
        <v>44978</v>
      </c>
      <c r="X1069"/>
      <c r="Y1069"/>
      <c r="Z1069"/>
      <c r="AA1069"/>
      <c r="AB1069"/>
    </row>
    <row r="1070" spans="1:28" x14ac:dyDescent="0.25">
      <c r="A1070" s="25" t="s">
        <v>90</v>
      </c>
      <c r="B1070" s="23" t="s">
        <v>1556</v>
      </c>
      <c r="C1070" s="21">
        <v>7632.26</v>
      </c>
      <c r="F1070" s="21">
        <v>0.83</v>
      </c>
      <c r="U1070" s="23" t="s">
        <v>90</v>
      </c>
      <c r="V1070" s="23" t="s">
        <v>90</v>
      </c>
      <c r="W1070" s="24" t="s">
        <v>90</v>
      </c>
      <c r="X1070"/>
      <c r="Y1070"/>
      <c r="Z1070"/>
      <c r="AA1070"/>
      <c r="AB1070"/>
    </row>
    <row r="1071" spans="1:28" x14ac:dyDescent="0.25">
      <c r="A1071" s="25" t="s">
        <v>41094</v>
      </c>
      <c r="B1071" s="23" t="s">
        <v>41095</v>
      </c>
      <c r="C1071" s="21">
        <v>79886.570000000007</v>
      </c>
      <c r="D1071" s="21">
        <v>9834.3017500000005</v>
      </c>
      <c r="E1071" s="21">
        <v>9834.3017500000005</v>
      </c>
      <c r="F1071" s="21">
        <v>0.64</v>
      </c>
      <c r="G1071" s="21">
        <v>11821.389639999999</v>
      </c>
      <c r="H1071" s="21">
        <v>2547.6049800000001</v>
      </c>
      <c r="I1071" s="21">
        <v>21196.320309999999</v>
      </c>
      <c r="J1071" s="21">
        <v>30384.769530000001</v>
      </c>
      <c r="K1071" s="21">
        <v>24619.470700000002</v>
      </c>
      <c r="L1071" s="21">
        <v>41788.941400000003</v>
      </c>
      <c r="M1071" s="21">
        <v>0</v>
      </c>
      <c r="N1071" s="21">
        <v>61228.910150000003</v>
      </c>
      <c r="O1071" s="21">
        <v>38.5</v>
      </c>
      <c r="P1071" s="21">
        <v>40.564990000000002</v>
      </c>
      <c r="Q1071" s="21">
        <v>0.6825</v>
      </c>
      <c r="R1071" s="21">
        <v>0.81</v>
      </c>
      <c r="S1071" s="21">
        <v>0.73</v>
      </c>
      <c r="T1071" s="21">
        <v>0.33734999999999998</v>
      </c>
      <c r="U1071" s="23" t="s">
        <v>44979</v>
      </c>
      <c r="V1071" s="23" t="s">
        <v>44980</v>
      </c>
      <c r="W1071" s="24" t="s">
        <v>44981</v>
      </c>
      <c r="X1071"/>
      <c r="Y1071"/>
      <c r="Z1071"/>
      <c r="AA1071"/>
      <c r="AB1071"/>
    </row>
    <row r="1072" spans="1:28" x14ac:dyDescent="0.25">
      <c r="A1072" s="25" t="s">
        <v>1557</v>
      </c>
      <c r="B1072" s="23" t="s">
        <v>1558</v>
      </c>
      <c r="C1072" s="21">
        <v>33753.300000000003</v>
      </c>
      <c r="D1072" s="21">
        <v>2056</v>
      </c>
      <c r="E1072" s="21">
        <v>1998</v>
      </c>
      <c r="F1072" s="21">
        <v>0.78</v>
      </c>
      <c r="G1072" s="21">
        <v>42570</v>
      </c>
      <c r="H1072" s="21">
        <v>485</v>
      </c>
      <c r="I1072" s="21">
        <v>0</v>
      </c>
      <c r="J1072" s="21">
        <v>103528</v>
      </c>
      <c r="K1072" s="21">
        <v>114217</v>
      </c>
      <c r="L1072" s="21">
        <v>0</v>
      </c>
      <c r="M1072" s="21">
        <v>0</v>
      </c>
      <c r="N1072" s="21">
        <v>11615</v>
      </c>
      <c r="O1072" s="21">
        <v>29.15</v>
      </c>
      <c r="P1072" s="21">
        <v>0</v>
      </c>
      <c r="Q1072" s="21">
        <v>0</v>
      </c>
      <c r="R1072" s="21">
        <v>1.1000000000000001</v>
      </c>
      <c r="S1072" s="21">
        <v>1.1000000000000001</v>
      </c>
      <c r="T1072" s="21">
        <v>0.68735999999999997</v>
      </c>
      <c r="U1072" s="23" t="s">
        <v>44982</v>
      </c>
      <c r="V1072" s="23" t="s">
        <v>44983</v>
      </c>
      <c r="W1072" s="24" t="s">
        <v>44984</v>
      </c>
      <c r="X1072"/>
      <c r="Y1072"/>
      <c r="Z1072"/>
      <c r="AA1072"/>
      <c r="AB1072"/>
    </row>
    <row r="1073" spans="1:28" x14ac:dyDescent="0.25">
      <c r="A1073" s="25" t="s">
        <v>1559</v>
      </c>
      <c r="B1073" s="23" t="s">
        <v>1560</v>
      </c>
      <c r="C1073" s="21">
        <v>120443.14</v>
      </c>
      <c r="D1073" s="21">
        <v>7174</v>
      </c>
      <c r="E1073" s="21">
        <v>2372</v>
      </c>
      <c r="F1073" s="21">
        <v>0.85</v>
      </c>
      <c r="G1073" s="21">
        <v>7358</v>
      </c>
      <c r="H1073" s="21">
        <v>1552</v>
      </c>
      <c r="I1073" s="21">
        <v>67133</v>
      </c>
      <c r="J1073" s="21">
        <v>31505</v>
      </c>
      <c r="K1073" s="21">
        <v>29118</v>
      </c>
      <c r="L1073" s="21">
        <v>46189</v>
      </c>
      <c r="M1073" s="21">
        <v>0</v>
      </c>
      <c r="N1073" s="21">
        <v>22021</v>
      </c>
      <c r="O1073" s="21">
        <v>23.87</v>
      </c>
      <c r="P1073" s="21">
        <v>71.294989999999999</v>
      </c>
      <c r="Q1073" s="21">
        <v>2.48366</v>
      </c>
      <c r="R1073" s="21">
        <v>1.1599999999999999</v>
      </c>
      <c r="S1073" s="21">
        <v>0.87</v>
      </c>
      <c r="T1073" s="21">
        <v>0.64141999999999999</v>
      </c>
      <c r="U1073" s="23" t="s">
        <v>44985</v>
      </c>
      <c r="V1073" s="23" t="s">
        <v>44986</v>
      </c>
      <c r="W1073" s="24" t="s">
        <v>44987</v>
      </c>
      <c r="X1073"/>
      <c r="Y1073"/>
      <c r="Z1073"/>
      <c r="AA1073"/>
      <c r="AB1073"/>
    </row>
    <row r="1074" spans="1:28" x14ac:dyDescent="0.25">
      <c r="A1074" s="25" t="s">
        <v>1561</v>
      </c>
      <c r="B1074" s="23" t="s">
        <v>1562</v>
      </c>
      <c r="C1074" s="21">
        <v>80417.25</v>
      </c>
      <c r="D1074" s="21">
        <v>5012.02783</v>
      </c>
      <c r="E1074" s="21">
        <v>4568.2807599999996</v>
      </c>
      <c r="F1074" s="21">
        <v>0.92</v>
      </c>
      <c r="G1074" s="21">
        <v>135483.29686999999</v>
      </c>
      <c r="H1074" s="21">
        <v>0</v>
      </c>
      <c r="I1074" s="21">
        <v>12.666</v>
      </c>
      <c r="J1074" s="21">
        <v>151354</v>
      </c>
      <c r="K1074" s="21">
        <v>152540.40625</v>
      </c>
      <c r="L1074" s="21">
        <v>23632.730459999999</v>
      </c>
      <c r="M1074" s="21">
        <v>0</v>
      </c>
      <c r="N1074" s="21">
        <v>27648.070309999999</v>
      </c>
      <c r="O1074" s="21">
        <v>7.92</v>
      </c>
      <c r="P1074" s="21">
        <v>46.084989999999998</v>
      </c>
      <c r="Q1074" s="21">
        <v>0.85475999999999996</v>
      </c>
      <c r="R1074" s="21">
        <v>1.01</v>
      </c>
      <c r="U1074" s="23" t="s">
        <v>44988</v>
      </c>
      <c r="V1074" s="23" t="s">
        <v>44989</v>
      </c>
      <c r="W1074" s="24" t="s">
        <v>44990</v>
      </c>
      <c r="X1074"/>
      <c r="Y1074"/>
      <c r="Z1074"/>
      <c r="AA1074"/>
      <c r="AB1074"/>
    </row>
    <row r="1075" spans="1:28" x14ac:dyDescent="0.25">
      <c r="A1075" s="25" t="s">
        <v>41096</v>
      </c>
      <c r="B1075" s="23" t="s">
        <v>41097</v>
      </c>
      <c r="C1075" s="21">
        <v>2779.01</v>
      </c>
      <c r="D1075" s="21">
        <v>430.89497999999998</v>
      </c>
      <c r="E1075" s="21">
        <v>396.95199000000002</v>
      </c>
      <c r="F1075" s="21">
        <v>0.98</v>
      </c>
      <c r="G1075" s="21">
        <v>7350.4179599999998</v>
      </c>
      <c r="H1075" s="21">
        <v>0</v>
      </c>
      <c r="I1075" s="21">
        <v>282.53201000000001</v>
      </c>
      <c r="J1075" s="21">
        <v>13091.20019</v>
      </c>
      <c r="K1075" s="21">
        <v>9438.14257</v>
      </c>
      <c r="L1075" s="21">
        <v>145.58599000000001</v>
      </c>
      <c r="M1075" s="21">
        <v>0</v>
      </c>
      <c r="N1075" s="21">
        <v>2044.7590299999999</v>
      </c>
      <c r="O1075" s="21">
        <v>34.71</v>
      </c>
      <c r="P1075" s="21">
        <v>6.3222899999999997</v>
      </c>
      <c r="Q1075" s="21">
        <v>6.7489999999999994E-2</v>
      </c>
      <c r="R1075" s="21">
        <v>0.68</v>
      </c>
      <c r="S1075" s="21">
        <v>0.72</v>
      </c>
      <c r="T1075" s="21">
        <v>0.15947</v>
      </c>
      <c r="U1075" s="23" t="s">
        <v>44991</v>
      </c>
      <c r="V1075" s="23" t="s">
        <v>44992</v>
      </c>
      <c r="W1075" s="24" t="s">
        <v>44993</v>
      </c>
      <c r="X1075"/>
      <c r="Y1075"/>
      <c r="Z1075"/>
      <c r="AA1075"/>
      <c r="AB1075"/>
    </row>
    <row r="1076" spans="1:28" x14ac:dyDescent="0.25">
      <c r="A1076" s="25" t="s">
        <v>1563</v>
      </c>
      <c r="B1076" s="23" t="s">
        <v>1564</v>
      </c>
      <c r="C1076" s="21">
        <v>3182.73</v>
      </c>
      <c r="D1076" s="21">
        <v>464.47</v>
      </c>
      <c r="E1076" s="21">
        <v>344.88101</v>
      </c>
      <c r="F1076" s="21">
        <v>1.69</v>
      </c>
      <c r="G1076" s="21">
        <v>397.22197999999997</v>
      </c>
      <c r="H1076" s="21">
        <v>176.62898999999999</v>
      </c>
      <c r="I1076" s="21">
        <v>464.70001000000002</v>
      </c>
      <c r="J1076" s="21">
        <v>328.06099999999998</v>
      </c>
      <c r="K1076" s="21">
        <v>884.41101000000003</v>
      </c>
      <c r="L1076" s="21">
        <v>836.56799000000001</v>
      </c>
      <c r="M1076" s="21">
        <v>0</v>
      </c>
      <c r="N1076" s="21">
        <v>493.49898999999999</v>
      </c>
      <c r="O1076" s="21">
        <v>17.79</v>
      </c>
      <c r="P1076" s="21">
        <v>62.353000000000002</v>
      </c>
      <c r="Q1076" s="21">
        <v>1.6562600000000001</v>
      </c>
      <c r="R1076" s="21">
        <v>2.73</v>
      </c>
      <c r="S1076" s="21">
        <v>2.16</v>
      </c>
      <c r="T1076" s="21">
        <v>0.94664999999999999</v>
      </c>
      <c r="U1076" s="23" t="s">
        <v>44994</v>
      </c>
      <c r="V1076" s="23" t="s">
        <v>44995</v>
      </c>
      <c r="W1076" s="24" t="s">
        <v>44996</v>
      </c>
      <c r="X1076"/>
      <c r="Y1076"/>
      <c r="Z1076"/>
      <c r="AA1076"/>
      <c r="AB1076"/>
    </row>
    <row r="1077" spans="1:28" x14ac:dyDescent="0.25">
      <c r="A1077" s="25" t="s">
        <v>41098</v>
      </c>
      <c r="B1077" s="23" t="s">
        <v>41099</v>
      </c>
      <c r="C1077" s="21">
        <v>3820.17</v>
      </c>
      <c r="D1077" s="21">
        <v>-881.40998000000002</v>
      </c>
      <c r="E1077" s="21">
        <v>-3167.1589399999998</v>
      </c>
      <c r="F1077" s="21">
        <v>2.12</v>
      </c>
      <c r="G1077" s="21">
        <v>888.50798999999995</v>
      </c>
      <c r="H1077" s="21">
        <v>395.15499</v>
      </c>
      <c r="I1077" s="21">
        <v>3832.0610299999998</v>
      </c>
      <c r="J1077" s="21">
        <v>15709.20019</v>
      </c>
      <c r="K1077" s="21">
        <v>12482.889639999999</v>
      </c>
      <c r="L1077" s="21">
        <v>20212.08007</v>
      </c>
      <c r="M1077" s="21">
        <v>0</v>
      </c>
      <c r="N1077" s="21">
        <v>1000.90301</v>
      </c>
      <c r="U1077" s="23" t="s">
        <v>44997</v>
      </c>
      <c r="V1077" s="23" t="s">
        <v>44998</v>
      </c>
      <c r="W1077" s="24" t="s">
        <v>44999</v>
      </c>
      <c r="X1077"/>
      <c r="Y1077"/>
      <c r="Z1077"/>
      <c r="AA1077"/>
      <c r="AB1077"/>
    </row>
    <row r="1078" spans="1:28" x14ac:dyDescent="0.25">
      <c r="A1078" s="25" t="s">
        <v>1565</v>
      </c>
      <c r="B1078" s="23" t="s">
        <v>1566</v>
      </c>
      <c r="C1078" s="21">
        <v>60644.79</v>
      </c>
      <c r="D1078" s="21">
        <v>3455</v>
      </c>
      <c r="E1078" s="21">
        <v>2424</v>
      </c>
      <c r="F1078" s="21">
        <v>0.93</v>
      </c>
      <c r="G1078" s="21">
        <v>1169</v>
      </c>
      <c r="H1078" s="21">
        <v>0</v>
      </c>
      <c r="I1078" s="21">
        <v>34201</v>
      </c>
      <c r="J1078" s="21">
        <v>149171</v>
      </c>
      <c r="K1078" s="21">
        <v>156947</v>
      </c>
      <c r="L1078" s="21">
        <v>18118</v>
      </c>
      <c r="M1078" s="21">
        <v>0</v>
      </c>
      <c r="N1078" s="21">
        <v>22761</v>
      </c>
      <c r="O1078" s="21">
        <v>41.47</v>
      </c>
      <c r="P1078" s="21">
        <v>43.844999999999999</v>
      </c>
      <c r="Q1078" s="21">
        <v>0.78078999999999998</v>
      </c>
      <c r="R1078" s="21">
        <v>1.08</v>
      </c>
      <c r="S1078" s="21">
        <v>1.05</v>
      </c>
      <c r="T1078" s="21">
        <v>1.0442899999999999</v>
      </c>
      <c r="U1078" s="23" t="s">
        <v>45000</v>
      </c>
      <c r="V1078" s="23" t="s">
        <v>45001</v>
      </c>
      <c r="W1078" s="24" t="s">
        <v>45002</v>
      </c>
      <c r="X1078"/>
      <c r="Y1078"/>
      <c r="Z1078"/>
      <c r="AA1078"/>
      <c r="AB1078"/>
    </row>
    <row r="1079" spans="1:28" x14ac:dyDescent="0.25">
      <c r="A1079" s="25" t="s">
        <v>90</v>
      </c>
      <c r="B1079" s="23" t="s">
        <v>41100</v>
      </c>
      <c r="C1079" s="21">
        <v>2185.38</v>
      </c>
      <c r="F1079" s="21">
        <v>0.84</v>
      </c>
      <c r="U1079" s="23" t="s">
        <v>90</v>
      </c>
      <c r="V1079" s="23" t="s">
        <v>90</v>
      </c>
      <c r="W1079" s="24" t="s">
        <v>90</v>
      </c>
      <c r="X1079"/>
      <c r="Y1079"/>
      <c r="Z1079"/>
      <c r="AA1079"/>
      <c r="AB1079"/>
    </row>
    <row r="1080" spans="1:28" x14ac:dyDescent="0.25">
      <c r="A1080" s="25" t="s">
        <v>41101</v>
      </c>
      <c r="B1080" s="23" t="s">
        <v>41102</v>
      </c>
      <c r="C1080" s="21">
        <v>2217.56</v>
      </c>
      <c r="D1080" s="21">
        <v>158.483</v>
      </c>
      <c r="E1080" s="21">
        <v>107.261</v>
      </c>
      <c r="F1080" s="21">
        <v>0.59</v>
      </c>
      <c r="G1080" s="21">
        <v>243.953</v>
      </c>
      <c r="H1080" s="21">
        <v>0</v>
      </c>
      <c r="I1080" s="21">
        <v>1339.43505</v>
      </c>
      <c r="J1080" s="21">
        <v>415.99200000000002</v>
      </c>
      <c r="K1080" s="21">
        <v>466.71798000000001</v>
      </c>
      <c r="L1080" s="21">
        <v>549.20001000000002</v>
      </c>
      <c r="M1080" s="21">
        <v>0</v>
      </c>
      <c r="N1080" s="21">
        <v>853.21099000000004</v>
      </c>
      <c r="O1080" s="21">
        <v>45.06</v>
      </c>
      <c r="P1080" s="21">
        <v>40.963000000000001</v>
      </c>
      <c r="Q1080" s="21">
        <v>0.69386000000000003</v>
      </c>
      <c r="R1080" s="21">
        <v>1.29</v>
      </c>
      <c r="S1080" s="21">
        <v>1.1200000000000001</v>
      </c>
      <c r="T1080" s="21">
        <v>0.53549999999999998</v>
      </c>
      <c r="U1080" s="23" t="s">
        <v>45003</v>
      </c>
      <c r="V1080" s="23" t="s">
        <v>45004</v>
      </c>
      <c r="W1080" s="24" t="s">
        <v>45005</v>
      </c>
      <c r="X1080"/>
      <c r="Y1080"/>
      <c r="Z1080"/>
      <c r="AA1080"/>
      <c r="AB1080"/>
    </row>
    <row r="1081" spans="1:28" x14ac:dyDescent="0.25">
      <c r="A1081" s="25" t="s">
        <v>1567</v>
      </c>
      <c r="B1081" s="23" t="s">
        <v>1568</v>
      </c>
      <c r="C1081" s="21">
        <v>7182.3</v>
      </c>
      <c r="D1081" s="21">
        <v>4229</v>
      </c>
      <c r="E1081" s="21">
        <v>3731</v>
      </c>
      <c r="F1081" s="21">
        <v>1.1200000000000001</v>
      </c>
      <c r="G1081" s="21">
        <v>1906</v>
      </c>
      <c r="H1081" s="21">
        <v>2134</v>
      </c>
      <c r="I1081" s="21">
        <v>852</v>
      </c>
      <c r="J1081" s="21">
        <v>2606</v>
      </c>
      <c r="K1081" s="21">
        <v>4548</v>
      </c>
      <c r="L1081" s="21">
        <v>2312</v>
      </c>
      <c r="M1081" s="21">
        <v>0</v>
      </c>
      <c r="N1081" s="21">
        <v>5713</v>
      </c>
      <c r="O1081" s="21">
        <v>4.58</v>
      </c>
      <c r="P1081" s="21">
        <v>27.861989999999999</v>
      </c>
      <c r="Q1081" s="21">
        <v>0.38623000000000002</v>
      </c>
      <c r="R1081" s="21">
        <v>1.73</v>
      </c>
      <c r="S1081" s="21">
        <v>0.93</v>
      </c>
      <c r="T1081" s="21">
        <v>0.19492999999999999</v>
      </c>
      <c r="U1081" s="23" t="s">
        <v>45006</v>
      </c>
      <c r="V1081" s="23" t="s">
        <v>45007</v>
      </c>
      <c r="W1081" s="24" t="s">
        <v>45008</v>
      </c>
      <c r="X1081"/>
      <c r="Y1081"/>
      <c r="Z1081"/>
      <c r="AA1081"/>
      <c r="AB1081"/>
    </row>
    <row r="1082" spans="1:28" x14ac:dyDescent="0.25">
      <c r="A1082" s="25" t="s">
        <v>1569</v>
      </c>
      <c r="B1082" s="23" t="s">
        <v>1570</v>
      </c>
      <c r="C1082" s="21">
        <v>17941.509999999998</v>
      </c>
      <c r="D1082" s="21">
        <v>1367.0949700000001</v>
      </c>
      <c r="E1082" s="21">
        <v>797.58196999999996</v>
      </c>
      <c r="F1082" s="21">
        <v>1.1100000000000001</v>
      </c>
      <c r="G1082" s="21">
        <v>1843.8360499999999</v>
      </c>
      <c r="H1082" s="21">
        <v>0</v>
      </c>
      <c r="I1082" s="21">
        <v>13250.33007</v>
      </c>
      <c r="J1082" s="21">
        <v>2690.6010700000002</v>
      </c>
      <c r="K1082" s="21">
        <v>3229.0659099999998</v>
      </c>
      <c r="L1082" s="21">
        <v>4599.0370999999996</v>
      </c>
      <c r="M1082" s="21">
        <v>0</v>
      </c>
      <c r="N1082" s="21">
        <v>8497.9628900000007</v>
      </c>
      <c r="O1082" s="21">
        <v>105.63</v>
      </c>
      <c r="P1082" s="21">
        <v>33.47</v>
      </c>
      <c r="Q1082" s="21">
        <v>0.50307000000000002</v>
      </c>
      <c r="R1082" s="21">
        <v>1.18</v>
      </c>
      <c r="S1082" s="21">
        <v>1.2</v>
      </c>
      <c r="T1082" s="21">
        <v>0.51483999999999996</v>
      </c>
      <c r="U1082" s="23" t="s">
        <v>45009</v>
      </c>
      <c r="V1082" s="23" t="s">
        <v>45010</v>
      </c>
      <c r="W1082" s="24" t="s">
        <v>45011</v>
      </c>
      <c r="X1082"/>
      <c r="Y1082"/>
      <c r="Z1082"/>
      <c r="AA1082"/>
      <c r="AB1082"/>
    </row>
    <row r="1083" spans="1:28" x14ac:dyDescent="0.25">
      <c r="A1083" s="25" t="s">
        <v>1571</v>
      </c>
      <c r="B1083" s="23" t="s">
        <v>1572</v>
      </c>
      <c r="C1083" s="21">
        <v>4524.58</v>
      </c>
      <c r="D1083" s="21">
        <v>220.87199000000001</v>
      </c>
      <c r="E1083" s="21">
        <v>-48.034010000000002</v>
      </c>
      <c r="F1083" s="21">
        <v>0.62</v>
      </c>
      <c r="G1083" s="21">
        <v>221.71898999999999</v>
      </c>
      <c r="H1083" s="21">
        <v>696.00896999999998</v>
      </c>
      <c r="I1083" s="21">
        <v>2432.0239200000001</v>
      </c>
      <c r="J1083" s="21">
        <v>494.55898999999999</v>
      </c>
      <c r="K1083" s="21">
        <v>1235.19604</v>
      </c>
      <c r="L1083" s="21">
        <v>1623.6750400000001</v>
      </c>
      <c r="M1083" s="21">
        <v>0</v>
      </c>
      <c r="N1083" s="21">
        <v>2089.9279700000002</v>
      </c>
      <c r="O1083" s="21">
        <v>87.52</v>
      </c>
      <c r="P1083" s="21">
        <v>43.424990000000001</v>
      </c>
      <c r="Q1083" s="21">
        <v>0.76756000000000002</v>
      </c>
      <c r="R1083" s="21">
        <v>2.62</v>
      </c>
      <c r="S1083" s="21">
        <v>1.0900000000000001</v>
      </c>
      <c r="T1083" s="21">
        <v>0.64192000000000005</v>
      </c>
      <c r="U1083" s="23" t="s">
        <v>45012</v>
      </c>
      <c r="V1083" s="23" t="s">
        <v>45013</v>
      </c>
      <c r="W1083" s="24" t="s">
        <v>45014</v>
      </c>
      <c r="X1083"/>
      <c r="Y1083"/>
      <c r="Z1083"/>
      <c r="AA1083"/>
      <c r="AB1083"/>
    </row>
    <row r="1084" spans="1:28" x14ac:dyDescent="0.25">
      <c r="A1084" s="25" t="s">
        <v>1573</v>
      </c>
      <c r="B1084" s="23" t="s">
        <v>1574</v>
      </c>
      <c r="C1084" s="21">
        <v>5275.34</v>
      </c>
      <c r="D1084" s="21">
        <v>574.24797999999998</v>
      </c>
      <c r="E1084" s="21">
        <v>400.69299000000001</v>
      </c>
      <c r="F1084" s="21">
        <v>0.62</v>
      </c>
      <c r="G1084" s="21">
        <v>179.08599000000001</v>
      </c>
      <c r="H1084" s="21">
        <v>107.22299</v>
      </c>
      <c r="I1084" s="21">
        <v>0</v>
      </c>
      <c r="J1084" s="21">
        <v>548.56500000000005</v>
      </c>
      <c r="K1084" s="21">
        <v>693.65300999999999</v>
      </c>
      <c r="L1084" s="21">
        <v>2194.1450100000002</v>
      </c>
      <c r="M1084" s="21">
        <v>0</v>
      </c>
      <c r="N1084" s="21">
        <v>2814.61499</v>
      </c>
      <c r="O1084" s="21">
        <v>55.93</v>
      </c>
      <c r="P1084" s="21">
        <v>46.731990000000003</v>
      </c>
      <c r="Q1084" s="21">
        <v>0.87729000000000001</v>
      </c>
      <c r="R1084" s="21">
        <v>1.86</v>
      </c>
      <c r="S1084" s="21">
        <v>1.07</v>
      </c>
      <c r="T1084" s="21">
        <v>0.74256</v>
      </c>
      <c r="U1084" s="23" t="s">
        <v>45015</v>
      </c>
      <c r="V1084" s="23" t="s">
        <v>45016</v>
      </c>
      <c r="W1084" s="24" t="s">
        <v>45017</v>
      </c>
      <c r="X1084"/>
      <c r="Y1084"/>
      <c r="Z1084"/>
      <c r="AA1084"/>
      <c r="AB1084"/>
    </row>
    <row r="1085" spans="1:28" x14ac:dyDescent="0.25">
      <c r="A1085" s="25" t="s">
        <v>41103</v>
      </c>
      <c r="B1085" s="23" t="s">
        <v>41104</v>
      </c>
      <c r="C1085" s="21">
        <v>193885.02</v>
      </c>
      <c r="D1085" s="21">
        <v>72937.15625</v>
      </c>
      <c r="E1085" s="21">
        <v>68640.4375</v>
      </c>
      <c r="F1085" s="21">
        <v>0.25</v>
      </c>
      <c r="G1085" s="21">
        <v>2627954</v>
      </c>
      <c r="H1085" s="21">
        <v>0</v>
      </c>
      <c r="I1085" s="21">
        <v>0</v>
      </c>
      <c r="J1085" s="21">
        <v>3733180</v>
      </c>
      <c r="K1085" s="21">
        <v>3404470</v>
      </c>
      <c r="L1085" s="21">
        <v>527053.5</v>
      </c>
      <c r="M1085" s="21">
        <v>0</v>
      </c>
      <c r="N1085" s="21">
        <v>421588.6875</v>
      </c>
      <c r="O1085" s="21">
        <v>28.09</v>
      </c>
      <c r="P1085" s="21">
        <v>54.64199</v>
      </c>
      <c r="Q1085" s="21">
        <v>1.2046600000000001</v>
      </c>
      <c r="R1085" s="21">
        <v>0.91</v>
      </c>
      <c r="U1085" s="23" t="s">
        <v>45018</v>
      </c>
      <c r="V1085" s="23" t="s">
        <v>45018</v>
      </c>
      <c r="W1085" s="24" t="s">
        <v>45019</v>
      </c>
      <c r="X1085"/>
      <c r="Y1085"/>
      <c r="Z1085"/>
      <c r="AA1085"/>
      <c r="AB1085"/>
    </row>
    <row r="1086" spans="1:28" x14ac:dyDescent="0.25">
      <c r="A1086" s="25" t="s">
        <v>41105</v>
      </c>
      <c r="B1086" s="23" t="s">
        <v>41106</v>
      </c>
      <c r="C1086" s="21">
        <v>2259.41</v>
      </c>
      <c r="D1086" s="21">
        <v>225.63</v>
      </c>
      <c r="E1086" s="21">
        <v>147.059</v>
      </c>
      <c r="F1086" s="21">
        <v>1.2</v>
      </c>
      <c r="G1086" s="21">
        <v>53.181989999999999</v>
      </c>
      <c r="H1086" s="21">
        <v>0</v>
      </c>
      <c r="I1086" s="21">
        <v>353.99898999999999</v>
      </c>
      <c r="J1086" s="21">
        <v>271.346</v>
      </c>
      <c r="K1086" s="21">
        <v>1344.6750400000001</v>
      </c>
      <c r="L1086" s="21">
        <v>607.06596999999999</v>
      </c>
      <c r="M1086" s="21">
        <v>0</v>
      </c>
      <c r="N1086" s="21">
        <v>730.51300000000003</v>
      </c>
      <c r="O1086" s="21">
        <v>23.1</v>
      </c>
      <c r="P1086" s="21">
        <v>49.294989999999999</v>
      </c>
      <c r="Q1086" s="21">
        <v>0.97219</v>
      </c>
      <c r="R1086" s="21">
        <v>4.7</v>
      </c>
      <c r="S1086" s="21">
        <v>4.96</v>
      </c>
      <c r="T1086" s="21">
        <v>4.7595799999999997</v>
      </c>
      <c r="U1086" s="23" t="s">
        <v>45020</v>
      </c>
      <c r="V1086" s="23" t="s">
        <v>45021</v>
      </c>
      <c r="W1086" s="24" t="s">
        <v>45022</v>
      </c>
      <c r="X1086"/>
      <c r="Y1086"/>
      <c r="Z1086"/>
      <c r="AA1086"/>
      <c r="AB1086"/>
    </row>
    <row r="1087" spans="1:28" x14ac:dyDescent="0.25">
      <c r="A1087" s="25" t="s">
        <v>41107</v>
      </c>
      <c r="B1087" s="23" t="s">
        <v>41108</v>
      </c>
      <c r="C1087" s="21">
        <v>107088.17</v>
      </c>
      <c r="D1087" s="21">
        <v>8348.8896399999994</v>
      </c>
      <c r="E1087" s="21">
        <v>4937.6040000000003</v>
      </c>
      <c r="F1087" s="21">
        <v>1.08</v>
      </c>
      <c r="G1087" s="21">
        <v>1247.6300000000001</v>
      </c>
      <c r="H1087" s="21">
        <v>3577.0878899999998</v>
      </c>
      <c r="I1087" s="21">
        <v>930.13702000000001</v>
      </c>
      <c r="J1087" s="21">
        <v>9442.4765599999992</v>
      </c>
      <c r="K1087" s="21">
        <v>15994.589840000001</v>
      </c>
      <c r="L1087" s="21">
        <v>1.1759900000000001</v>
      </c>
      <c r="M1087" s="21">
        <v>0</v>
      </c>
      <c r="N1087" s="21">
        <v>18531.009760000001</v>
      </c>
      <c r="U1087" s="23" t="s">
        <v>45023</v>
      </c>
      <c r="V1087" s="23" t="s">
        <v>45024</v>
      </c>
      <c r="W1087" s="24" t="s">
        <v>45025</v>
      </c>
      <c r="X1087"/>
      <c r="Y1087"/>
      <c r="Z1087"/>
      <c r="AA1087"/>
      <c r="AB1087"/>
    </row>
    <row r="1088" spans="1:28" x14ac:dyDescent="0.25">
      <c r="A1088" s="25" t="s">
        <v>90</v>
      </c>
      <c r="B1088" s="23" t="s">
        <v>1575</v>
      </c>
      <c r="C1088" s="21">
        <v>4817.33</v>
      </c>
      <c r="F1088" s="21">
        <v>0.89</v>
      </c>
      <c r="U1088" s="23" t="s">
        <v>90</v>
      </c>
      <c r="V1088" s="23" t="s">
        <v>90</v>
      </c>
      <c r="W1088" s="24" t="s">
        <v>90</v>
      </c>
      <c r="X1088"/>
      <c r="Y1088"/>
      <c r="Z1088"/>
      <c r="AA1088"/>
      <c r="AB1088"/>
    </row>
    <row r="1089" spans="1:28" x14ac:dyDescent="0.25">
      <c r="A1089" s="25" t="s">
        <v>1576</v>
      </c>
      <c r="B1089" s="23" t="s">
        <v>1577</v>
      </c>
      <c r="C1089" s="21">
        <v>38571.71</v>
      </c>
      <c r="D1089" s="21">
        <v>1011.72998</v>
      </c>
      <c r="E1089" s="21">
        <v>899.83001000000002</v>
      </c>
      <c r="F1089" s="21">
        <v>1.19</v>
      </c>
      <c r="G1089" s="21">
        <v>400.61898000000002</v>
      </c>
      <c r="H1089" s="21">
        <v>367.82299</v>
      </c>
      <c r="I1089" s="21">
        <v>459.46701000000002</v>
      </c>
      <c r="J1089" s="21">
        <v>1235.80297</v>
      </c>
      <c r="K1089" s="21">
        <v>1101.47705</v>
      </c>
      <c r="L1089" s="21">
        <v>694.38702000000001</v>
      </c>
      <c r="M1089" s="21">
        <v>0</v>
      </c>
      <c r="N1089" s="21">
        <v>608.73698999999999</v>
      </c>
      <c r="O1089" s="21">
        <v>10.130000000000001</v>
      </c>
      <c r="P1089" s="21">
        <v>45.292990000000003</v>
      </c>
      <c r="Q1089" s="21">
        <v>0.82791000000000003</v>
      </c>
      <c r="R1089" s="21">
        <v>1.08</v>
      </c>
      <c r="S1089" s="21">
        <v>0.59</v>
      </c>
      <c r="T1089" s="21">
        <v>0.26948</v>
      </c>
      <c r="U1089" s="23" t="s">
        <v>45026</v>
      </c>
      <c r="V1089" s="23" t="s">
        <v>45027</v>
      </c>
      <c r="W1089" s="24" t="s">
        <v>45028</v>
      </c>
      <c r="X1089"/>
      <c r="Y1089"/>
      <c r="Z1089"/>
      <c r="AA1089"/>
      <c r="AB1089"/>
    </row>
    <row r="1090" spans="1:28" x14ac:dyDescent="0.25">
      <c r="A1090" s="25" t="s">
        <v>90</v>
      </c>
      <c r="B1090" s="23" t="s">
        <v>1578</v>
      </c>
      <c r="C1090" s="21">
        <v>29177.27</v>
      </c>
      <c r="F1090" s="21">
        <v>0.05</v>
      </c>
      <c r="U1090" s="23" t="s">
        <v>90</v>
      </c>
      <c r="V1090" s="23" t="s">
        <v>90</v>
      </c>
      <c r="W1090" s="24" t="s">
        <v>90</v>
      </c>
      <c r="X1090"/>
      <c r="Y1090"/>
      <c r="Z1090"/>
      <c r="AA1090"/>
      <c r="AB1090"/>
    </row>
    <row r="1091" spans="1:28" x14ac:dyDescent="0.25">
      <c r="A1091" s="25" t="s">
        <v>1579</v>
      </c>
      <c r="B1091" s="23" t="s">
        <v>1580</v>
      </c>
      <c r="C1091" s="21">
        <v>8458.31</v>
      </c>
      <c r="D1091" s="21">
        <v>1086</v>
      </c>
      <c r="E1091" s="21">
        <v>577</v>
      </c>
      <c r="F1091" s="21">
        <v>0.76</v>
      </c>
      <c r="G1091" s="21">
        <v>7650</v>
      </c>
      <c r="H1091" s="21">
        <v>0</v>
      </c>
      <c r="I1091" s="21">
        <v>821</v>
      </c>
      <c r="J1091" s="21">
        <v>2851</v>
      </c>
      <c r="K1091" s="21">
        <v>19345</v>
      </c>
      <c r="L1091" s="21">
        <v>7096</v>
      </c>
      <c r="M1091" s="21">
        <v>0</v>
      </c>
      <c r="N1091" s="21">
        <v>9558</v>
      </c>
      <c r="O1091" s="21">
        <v>24.03</v>
      </c>
      <c r="P1091" s="21">
        <v>45.493000000000002</v>
      </c>
      <c r="Q1091" s="21">
        <v>0.83462000000000003</v>
      </c>
      <c r="R1091" s="21">
        <v>5.49</v>
      </c>
      <c r="S1091" s="21">
        <v>6.79</v>
      </c>
      <c r="T1091" s="21">
        <v>4.1020599999999998</v>
      </c>
      <c r="U1091" s="23" t="s">
        <v>45029</v>
      </c>
      <c r="V1091" s="23" t="s">
        <v>45030</v>
      </c>
      <c r="W1091" s="24" t="s">
        <v>45031</v>
      </c>
      <c r="X1091"/>
      <c r="Y1091"/>
      <c r="Z1091"/>
      <c r="AA1091"/>
      <c r="AB1091"/>
    </row>
    <row r="1092" spans="1:28" x14ac:dyDescent="0.25">
      <c r="A1092" s="25" t="s">
        <v>1581</v>
      </c>
      <c r="B1092" s="23" t="s">
        <v>1582</v>
      </c>
      <c r="C1092" s="21">
        <v>15522.63</v>
      </c>
      <c r="D1092" s="21">
        <v>911.5</v>
      </c>
      <c r="E1092" s="21">
        <v>790.09996999999998</v>
      </c>
      <c r="F1092" s="21">
        <v>1</v>
      </c>
      <c r="G1092" s="21">
        <v>442.79998000000001</v>
      </c>
      <c r="H1092" s="21">
        <v>470.89999</v>
      </c>
      <c r="I1092" s="21">
        <v>3585.8998999999999</v>
      </c>
      <c r="J1092" s="21">
        <v>543.59996999999998</v>
      </c>
      <c r="K1092" s="21">
        <v>1399.3000400000001</v>
      </c>
      <c r="L1092" s="21">
        <v>1468.6999499999999</v>
      </c>
      <c r="M1092" s="21">
        <v>0</v>
      </c>
      <c r="N1092" s="21">
        <v>3039.6000899999999</v>
      </c>
      <c r="O1092" s="21">
        <v>42.73</v>
      </c>
      <c r="P1092" s="21">
        <v>31.29</v>
      </c>
      <c r="Q1092" s="21">
        <v>0.45539000000000002</v>
      </c>
      <c r="R1092" s="21">
        <v>3.1</v>
      </c>
      <c r="S1092" s="21">
        <v>1.71</v>
      </c>
      <c r="T1092" s="21">
        <v>0.89329999999999998</v>
      </c>
      <c r="U1092" s="23" t="s">
        <v>45032</v>
      </c>
      <c r="V1092" s="23" t="s">
        <v>45033</v>
      </c>
      <c r="W1092" s="24" t="s">
        <v>45034</v>
      </c>
      <c r="X1092"/>
      <c r="Y1092"/>
      <c r="Z1092"/>
      <c r="AA1092"/>
      <c r="AB1092"/>
    </row>
    <row r="1093" spans="1:28" x14ac:dyDescent="0.25">
      <c r="A1093" s="25" t="s">
        <v>1583</v>
      </c>
      <c r="B1093" s="23" t="s">
        <v>1584</v>
      </c>
      <c r="C1093" s="21">
        <v>20312.919999999998</v>
      </c>
      <c r="D1093" s="21">
        <v>-110</v>
      </c>
      <c r="E1093" s="21">
        <v>-1289</v>
      </c>
      <c r="F1093" s="21">
        <v>1.1000000000000001</v>
      </c>
      <c r="G1093" s="21">
        <v>1818</v>
      </c>
      <c r="H1093" s="21">
        <v>3151</v>
      </c>
      <c r="I1093" s="21">
        <v>22437</v>
      </c>
      <c r="J1093" s="21">
        <v>3728</v>
      </c>
      <c r="K1093" s="21">
        <v>7432</v>
      </c>
      <c r="L1093" s="21">
        <v>10373</v>
      </c>
      <c r="M1093" s="21">
        <v>0</v>
      </c>
      <c r="N1093" s="21">
        <v>17714</v>
      </c>
      <c r="O1093" s="21">
        <v>69.75</v>
      </c>
      <c r="P1093" s="21">
        <v>34.27899</v>
      </c>
      <c r="Q1093" s="21">
        <v>0.51826000000000005</v>
      </c>
      <c r="R1093" s="21">
        <v>1.53</v>
      </c>
      <c r="S1093" s="21">
        <v>1.1499999999999999</v>
      </c>
      <c r="T1093" s="21">
        <v>0.66066999999999998</v>
      </c>
      <c r="U1093" s="23" t="s">
        <v>45035</v>
      </c>
      <c r="V1093" s="23" t="s">
        <v>45036</v>
      </c>
      <c r="W1093" s="24" t="s">
        <v>45037</v>
      </c>
      <c r="X1093"/>
      <c r="Y1093"/>
      <c r="Z1093"/>
      <c r="AA1093"/>
      <c r="AB1093"/>
    </row>
    <row r="1094" spans="1:28" x14ac:dyDescent="0.25">
      <c r="A1094" s="25" t="s">
        <v>41109</v>
      </c>
      <c r="B1094" s="23" t="s">
        <v>41110</v>
      </c>
      <c r="C1094" s="21">
        <v>49507.47</v>
      </c>
      <c r="D1094" s="21">
        <v>4587.7968700000001</v>
      </c>
      <c r="E1094" s="21">
        <v>2911.8159099999998</v>
      </c>
      <c r="F1094" s="21">
        <v>1.8</v>
      </c>
      <c r="G1094" s="21">
        <v>1900.5860499999999</v>
      </c>
      <c r="H1094" s="21">
        <v>3103.1831000000002</v>
      </c>
      <c r="I1094" s="21">
        <v>10642.08007</v>
      </c>
      <c r="J1094" s="21">
        <v>5628.2329099999997</v>
      </c>
      <c r="K1094" s="21">
        <v>9521.0615199999993</v>
      </c>
      <c r="L1094" s="21">
        <v>5257.5839800000003</v>
      </c>
      <c r="M1094" s="21">
        <v>0</v>
      </c>
      <c r="N1094" s="21">
        <v>15051.5996</v>
      </c>
      <c r="O1094" s="21">
        <v>11.68</v>
      </c>
      <c r="P1094" s="21">
        <v>25.093990000000002</v>
      </c>
      <c r="Q1094" s="21">
        <v>0.33500000000000002</v>
      </c>
      <c r="R1094" s="21">
        <v>1.83</v>
      </c>
      <c r="S1094" s="21">
        <v>1.1399999999999999</v>
      </c>
      <c r="T1094" s="21">
        <v>0.80261000000000005</v>
      </c>
      <c r="U1094" s="23" t="s">
        <v>45038</v>
      </c>
      <c r="V1094" s="23" t="s">
        <v>45039</v>
      </c>
      <c r="W1094" s="24" t="s">
        <v>45040</v>
      </c>
      <c r="X1094"/>
      <c r="Y1094"/>
      <c r="Z1094"/>
      <c r="AA1094"/>
      <c r="AB1094"/>
    </row>
    <row r="1095" spans="1:28" x14ac:dyDescent="0.25">
      <c r="A1095" s="25" t="s">
        <v>41111</v>
      </c>
      <c r="B1095" s="23" t="s">
        <v>41112</v>
      </c>
      <c r="C1095" s="21">
        <v>2617.73</v>
      </c>
      <c r="D1095" s="21">
        <v>995.12901999999997</v>
      </c>
      <c r="E1095" s="21">
        <v>908.34898999999996</v>
      </c>
      <c r="F1095" s="21">
        <v>1.27</v>
      </c>
      <c r="G1095" s="21">
        <v>12215.190420000001</v>
      </c>
      <c r="H1095" s="21">
        <v>0</v>
      </c>
      <c r="I1095" s="21">
        <v>421.52899000000002</v>
      </c>
      <c r="J1095" s="21">
        <v>13335.929679999999</v>
      </c>
      <c r="K1095" s="21">
        <v>15620.41015</v>
      </c>
      <c r="L1095" s="21">
        <v>2040.6169400000001</v>
      </c>
      <c r="M1095" s="21">
        <v>0</v>
      </c>
      <c r="N1095" s="21">
        <v>2592.8600999999999</v>
      </c>
      <c r="O1095" s="21">
        <v>20.77</v>
      </c>
      <c r="P1095" s="21">
        <v>38.838000000000001</v>
      </c>
      <c r="Q1095" s="21">
        <v>0.63500000000000001</v>
      </c>
      <c r="R1095" s="21">
        <v>1.1200000000000001</v>
      </c>
      <c r="S1095" s="21">
        <v>1.17</v>
      </c>
      <c r="T1095" s="21">
        <v>0.25534000000000001</v>
      </c>
      <c r="U1095" s="23" t="s">
        <v>45041</v>
      </c>
      <c r="V1095" s="23" t="s">
        <v>45042</v>
      </c>
      <c r="W1095" s="24" t="s">
        <v>45043</v>
      </c>
      <c r="X1095"/>
      <c r="Y1095"/>
      <c r="Z1095"/>
      <c r="AA1095"/>
      <c r="AB1095"/>
    </row>
    <row r="1096" spans="1:28" x14ac:dyDescent="0.25">
      <c r="A1096" s="25" t="s">
        <v>90</v>
      </c>
      <c r="B1096" s="23" t="s">
        <v>1585</v>
      </c>
      <c r="C1096" s="21">
        <v>11467.04</v>
      </c>
      <c r="F1096" s="21">
        <v>0.28000000000000003</v>
      </c>
      <c r="U1096" s="23" t="s">
        <v>90</v>
      </c>
      <c r="V1096" s="23" t="s">
        <v>90</v>
      </c>
      <c r="W1096" s="24" t="s">
        <v>90</v>
      </c>
      <c r="X1096"/>
      <c r="Y1096"/>
      <c r="Z1096"/>
      <c r="AA1096"/>
      <c r="AB1096"/>
    </row>
    <row r="1097" spans="1:28" x14ac:dyDescent="0.25">
      <c r="A1097" s="25" t="s">
        <v>90</v>
      </c>
      <c r="B1097" s="23" t="s">
        <v>1586</v>
      </c>
      <c r="C1097" s="21">
        <v>23758</v>
      </c>
      <c r="F1097" s="21">
        <v>0.11</v>
      </c>
      <c r="U1097" s="23" t="s">
        <v>90</v>
      </c>
      <c r="V1097" s="23" t="s">
        <v>90</v>
      </c>
      <c r="W1097" s="24" t="s">
        <v>90</v>
      </c>
      <c r="X1097"/>
      <c r="Y1097"/>
      <c r="Z1097"/>
      <c r="AA1097"/>
      <c r="AB1097"/>
    </row>
    <row r="1098" spans="1:28" x14ac:dyDescent="0.25">
      <c r="A1098" s="25" t="s">
        <v>1587</v>
      </c>
      <c r="B1098" s="23" t="s">
        <v>1588</v>
      </c>
      <c r="C1098" s="21">
        <v>5126.28</v>
      </c>
      <c r="D1098" s="21">
        <v>1578</v>
      </c>
      <c r="E1098" s="21">
        <v>878</v>
      </c>
      <c r="F1098" s="21">
        <v>1.88</v>
      </c>
      <c r="G1098" s="21">
        <v>670</v>
      </c>
      <c r="H1098" s="21">
        <v>254</v>
      </c>
      <c r="I1098" s="21">
        <v>5857</v>
      </c>
      <c r="J1098" s="21">
        <v>1848</v>
      </c>
      <c r="K1098" s="21">
        <v>2131</v>
      </c>
      <c r="L1098" s="21">
        <v>5690</v>
      </c>
      <c r="M1098" s="21">
        <v>0</v>
      </c>
      <c r="N1098" s="21">
        <v>1979</v>
      </c>
      <c r="O1098" s="21">
        <v>9.3800000000000008</v>
      </c>
      <c r="P1098" s="21">
        <v>74.739990000000006</v>
      </c>
      <c r="Q1098" s="21">
        <v>2.9587500000000002</v>
      </c>
      <c r="R1098" s="21">
        <v>1.03</v>
      </c>
      <c r="S1098" s="21">
        <v>1.02</v>
      </c>
      <c r="T1098" s="21">
        <v>0.65312999999999999</v>
      </c>
      <c r="U1098" s="23" t="s">
        <v>45044</v>
      </c>
      <c r="V1098" s="23" t="s">
        <v>45045</v>
      </c>
      <c r="W1098" s="24" t="s">
        <v>45046</v>
      </c>
      <c r="X1098"/>
      <c r="Y1098"/>
      <c r="Z1098"/>
      <c r="AA1098"/>
      <c r="AB1098"/>
    </row>
    <row r="1099" spans="1:28" x14ac:dyDescent="0.25">
      <c r="A1099" s="25" t="s">
        <v>1589</v>
      </c>
      <c r="B1099" s="23" t="s">
        <v>1590</v>
      </c>
      <c r="C1099" s="21">
        <v>11657.27</v>
      </c>
      <c r="D1099" s="21">
        <v>812</v>
      </c>
      <c r="E1099" s="21">
        <v>658</v>
      </c>
      <c r="F1099" s="21">
        <v>1.21</v>
      </c>
      <c r="G1099" s="21">
        <v>662</v>
      </c>
      <c r="H1099" s="21">
        <v>4</v>
      </c>
      <c r="I1099" s="21">
        <v>1144</v>
      </c>
      <c r="J1099" s="21">
        <v>1544</v>
      </c>
      <c r="K1099" s="21">
        <v>1678</v>
      </c>
      <c r="L1099" s="21">
        <v>2341</v>
      </c>
      <c r="M1099" s="21">
        <v>0</v>
      </c>
      <c r="N1099" s="21">
        <v>-1608</v>
      </c>
      <c r="O1099" s="21">
        <v>-9.17</v>
      </c>
      <c r="Q1099" s="21">
        <v>-1.4558500000000001</v>
      </c>
      <c r="R1099" s="21">
        <v>1.0900000000000001</v>
      </c>
      <c r="S1099" s="21">
        <v>1.08</v>
      </c>
      <c r="T1099" s="21">
        <v>0.65544000000000002</v>
      </c>
      <c r="U1099" s="23" t="s">
        <v>45047</v>
      </c>
      <c r="V1099" s="23" t="s">
        <v>45048</v>
      </c>
      <c r="W1099" s="24" t="s">
        <v>45049</v>
      </c>
      <c r="X1099"/>
      <c r="Y1099"/>
      <c r="Z1099"/>
      <c r="AA1099"/>
      <c r="AB1099"/>
    </row>
    <row r="1100" spans="1:28" x14ac:dyDescent="0.25">
      <c r="A1100" s="25" t="s">
        <v>41113</v>
      </c>
      <c r="B1100" s="23" t="s">
        <v>41114</v>
      </c>
      <c r="C1100" s="21">
        <v>3740.16</v>
      </c>
      <c r="D1100" s="21">
        <v>1570.4410399999999</v>
      </c>
      <c r="E1100" s="21">
        <v>821.12297999999998</v>
      </c>
      <c r="F1100" s="21">
        <v>0.19</v>
      </c>
      <c r="G1100" s="21">
        <v>3097.1818800000001</v>
      </c>
      <c r="H1100" s="21">
        <v>3027.11303</v>
      </c>
      <c r="I1100" s="21">
        <v>1131.1190099999999</v>
      </c>
      <c r="J1100" s="21">
        <v>6885.7079999999996</v>
      </c>
      <c r="K1100" s="21">
        <v>9113.5283199999994</v>
      </c>
      <c r="L1100" s="21">
        <v>3500.1210900000001</v>
      </c>
      <c r="M1100" s="21">
        <v>0</v>
      </c>
      <c r="N1100" s="21">
        <v>3622.6469699999998</v>
      </c>
      <c r="O1100" s="21">
        <v>4.9400000000000004</v>
      </c>
      <c r="P1100" s="21">
        <v>45.423000000000002</v>
      </c>
      <c r="Q1100" s="21">
        <v>0.83226999999999995</v>
      </c>
      <c r="R1100" s="21">
        <v>1.29</v>
      </c>
      <c r="U1100" s="23" t="s">
        <v>45050</v>
      </c>
      <c r="V1100" s="23" t="s">
        <v>45050</v>
      </c>
      <c r="W1100" s="24" t="s">
        <v>45051</v>
      </c>
      <c r="X1100"/>
      <c r="Y1100"/>
      <c r="Z1100"/>
      <c r="AA1100"/>
      <c r="AB1100"/>
    </row>
    <row r="1101" spans="1:28" x14ac:dyDescent="0.25">
      <c r="A1101" s="25" t="s">
        <v>41115</v>
      </c>
      <c r="B1101" s="23" t="s">
        <v>41116</v>
      </c>
      <c r="C1101" s="21">
        <v>2708.47</v>
      </c>
      <c r="D1101" s="21">
        <v>797.42900999999995</v>
      </c>
      <c r="E1101" s="21">
        <v>328.17898000000002</v>
      </c>
      <c r="F1101" s="21">
        <v>1.35</v>
      </c>
      <c r="G1101" s="21">
        <v>664.64098999999999</v>
      </c>
      <c r="H1101" s="21">
        <v>74.215999999999994</v>
      </c>
      <c r="I1101" s="21">
        <v>1813.62402</v>
      </c>
      <c r="J1101" s="21">
        <v>1266.38696</v>
      </c>
      <c r="K1101" s="21">
        <v>1252.93505</v>
      </c>
      <c r="L1101" s="21">
        <v>3423.5769</v>
      </c>
      <c r="M1101" s="21">
        <v>0</v>
      </c>
      <c r="N1101" s="21">
        <v>1358.6479400000001</v>
      </c>
      <c r="O1101" s="21">
        <v>4.26</v>
      </c>
      <c r="P1101" s="21">
        <v>71.904989999999998</v>
      </c>
      <c r="Q1101" s="21">
        <v>2.55932</v>
      </c>
      <c r="R1101" s="21">
        <v>1.1299999999999999</v>
      </c>
      <c r="S1101" s="21">
        <v>0.93</v>
      </c>
      <c r="T1101" s="21">
        <v>0.40594000000000002</v>
      </c>
      <c r="U1101" s="23" t="s">
        <v>45052</v>
      </c>
      <c r="V1101" s="23" t="s">
        <v>45053</v>
      </c>
      <c r="W1101" s="24" t="s">
        <v>45054</v>
      </c>
      <c r="X1101"/>
      <c r="Y1101"/>
      <c r="Z1101"/>
      <c r="AA1101"/>
      <c r="AB1101"/>
    </row>
    <row r="1102" spans="1:28" x14ac:dyDescent="0.25">
      <c r="A1102" s="25" t="s">
        <v>41118</v>
      </c>
      <c r="B1102" s="23" t="s">
        <v>41119</v>
      </c>
      <c r="C1102" s="21">
        <v>3780.21</v>
      </c>
      <c r="D1102" s="21">
        <v>473.14801</v>
      </c>
      <c r="E1102" s="21">
        <v>219.99298999999999</v>
      </c>
      <c r="F1102" s="21">
        <v>0.63</v>
      </c>
      <c r="G1102" s="21">
        <v>335.07699000000002</v>
      </c>
      <c r="H1102" s="21">
        <v>23.213999999999999</v>
      </c>
      <c r="I1102" s="21">
        <v>230.53700000000001</v>
      </c>
      <c r="J1102" s="21">
        <v>683.32</v>
      </c>
      <c r="K1102" s="21">
        <v>929.92102</v>
      </c>
      <c r="L1102" s="21">
        <v>48.95</v>
      </c>
      <c r="M1102" s="21">
        <v>0</v>
      </c>
      <c r="N1102" s="21">
        <v>931.125</v>
      </c>
      <c r="U1102" s="23" t="s">
        <v>45055</v>
      </c>
      <c r="V1102" s="23" t="s">
        <v>45055</v>
      </c>
      <c r="W1102" s="24" t="s">
        <v>45056</v>
      </c>
      <c r="X1102"/>
      <c r="Y1102"/>
      <c r="Z1102"/>
      <c r="AA1102"/>
      <c r="AB1102"/>
    </row>
    <row r="1103" spans="1:28" x14ac:dyDescent="0.25">
      <c r="A1103" s="25" t="s">
        <v>90</v>
      </c>
      <c r="B1103" s="23" t="s">
        <v>1591</v>
      </c>
      <c r="C1103" s="21">
        <v>65460.15</v>
      </c>
      <c r="F1103" s="21">
        <v>1.1200000000000001</v>
      </c>
      <c r="U1103" s="23" t="s">
        <v>90</v>
      </c>
      <c r="V1103" s="23" t="s">
        <v>90</v>
      </c>
      <c r="W1103" s="24" t="s">
        <v>90</v>
      </c>
      <c r="X1103"/>
      <c r="Y1103"/>
      <c r="Z1103"/>
      <c r="AA1103"/>
      <c r="AB1103"/>
    </row>
    <row r="1104" spans="1:28" x14ac:dyDescent="0.25">
      <c r="A1104" s="25" t="s">
        <v>90</v>
      </c>
      <c r="B1104" s="23" t="s">
        <v>1592</v>
      </c>
      <c r="C1104" s="21">
        <v>6882.87</v>
      </c>
      <c r="F1104" s="21">
        <v>1.17</v>
      </c>
      <c r="U1104" s="23" t="s">
        <v>90</v>
      </c>
      <c r="V1104" s="23" t="s">
        <v>90</v>
      </c>
      <c r="W1104" s="24" t="s">
        <v>90</v>
      </c>
      <c r="X1104"/>
      <c r="Y1104"/>
      <c r="Z1104"/>
      <c r="AA1104"/>
      <c r="AB1104"/>
    </row>
    <row r="1105" spans="1:28" x14ac:dyDescent="0.25">
      <c r="A1105" s="25" t="s">
        <v>90</v>
      </c>
      <c r="B1105" s="23" t="s">
        <v>1593</v>
      </c>
      <c r="C1105" s="21">
        <v>7274.1</v>
      </c>
      <c r="F1105" s="21">
        <v>1.08</v>
      </c>
      <c r="U1105" s="23" t="s">
        <v>90</v>
      </c>
      <c r="V1105" s="23" t="s">
        <v>90</v>
      </c>
      <c r="W1105" s="24" t="s">
        <v>90</v>
      </c>
      <c r="X1105"/>
      <c r="Y1105"/>
      <c r="Z1105"/>
      <c r="AA1105"/>
      <c r="AB1105"/>
    </row>
    <row r="1106" spans="1:28" x14ac:dyDescent="0.25">
      <c r="A1106" s="25" t="s">
        <v>90</v>
      </c>
      <c r="B1106" s="23" t="s">
        <v>1594</v>
      </c>
      <c r="C1106" s="21">
        <v>65144.62</v>
      </c>
      <c r="F1106" s="21">
        <v>1.1399999999999999</v>
      </c>
      <c r="U1106" s="23" t="s">
        <v>90</v>
      </c>
      <c r="V1106" s="23" t="s">
        <v>90</v>
      </c>
      <c r="W1106" s="24" t="s">
        <v>90</v>
      </c>
      <c r="X1106"/>
      <c r="Y1106"/>
      <c r="Z1106"/>
      <c r="AA1106"/>
      <c r="AB1106"/>
    </row>
    <row r="1107" spans="1:28" x14ac:dyDescent="0.25">
      <c r="A1107" s="25" t="s">
        <v>90</v>
      </c>
      <c r="B1107" s="23" t="s">
        <v>1595</v>
      </c>
      <c r="C1107" s="21">
        <v>6553.8</v>
      </c>
      <c r="F1107" s="21">
        <v>1.18</v>
      </c>
      <c r="U1107" s="23" t="s">
        <v>90</v>
      </c>
      <c r="V1107" s="23" t="s">
        <v>90</v>
      </c>
      <c r="W1107" s="24" t="s">
        <v>90</v>
      </c>
      <c r="X1107"/>
      <c r="Y1107"/>
      <c r="Z1107"/>
      <c r="AA1107"/>
      <c r="AB1107"/>
    </row>
    <row r="1108" spans="1:28" x14ac:dyDescent="0.25">
      <c r="A1108" s="25" t="s">
        <v>90</v>
      </c>
      <c r="B1108" s="23" t="s">
        <v>1596</v>
      </c>
      <c r="C1108" s="21">
        <v>4904.04</v>
      </c>
      <c r="F1108" s="21">
        <v>1.1200000000000001</v>
      </c>
      <c r="U1108" s="23" t="s">
        <v>90</v>
      </c>
      <c r="V1108" s="23" t="s">
        <v>90</v>
      </c>
      <c r="W1108" s="24" t="s">
        <v>90</v>
      </c>
      <c r="X1108"/>
      <c r="Y1108"/>
      <c r="Z1108"/>
      <c r="AA1108"/>
      <c r="AB1108"/>
    </row>
    <row r="1109" spans="1:28" x14ac:dyDescent="0.25">
      <c r="A1109" s="25" t="s">
        <v>41120</v>
      </c>
      <c r="B1109" s="23" t="s">
        <v>41121</v>
      </c>
      <c r="C1109" s="21">
        <v>8589.34</v>
      </c>
      <c r="D1109" s="21">
        <v>870.85100999999997</v>
      </c>
      <c r="E1109" s="21">
        <v>597.75598000000002</v>
      </c>
      <c r="F1109" s="21">
        <v>0.74</v>
      </c>
      <c r="G1109" s="21">
        <v>938.50598000000002</v>
      </c>
      <c r="H1109" s="21">
        <v>20.489000000000001</v>
      </c>
      <c r="I1109" s="21">
        <v>2200.0219699999998</v>
      </c>
      <c r="J1109" s="21">
        <v>1740.3270199999999</v>
      </c>
      <c r="K1109" s="21">
        <v>1324.6340299999999</v>
      </c>
      <c r="L1109" s="21">
        <v>738.70397000000003</v>
      </c>
      <c r="M1109" s="21">
        <v>0</v>
      </c>
      <c r="N1109" s="21">
        <v>1532.27404</v>
      </c>
      <c r="U1109" s="23" t="s">
        <v>45057</v>
      </c>
      <c r="V1109" s="23" t="s">
        <v>45058</v>
      </c>
      <c r="W1109" s="24" t="s">
        <v>45059</v>
      </c>
      <c r="X1109"/>
      <c r="Y1109"/>
      <c r="Z1109"/>
      <c r="AA1109"/>
      <c r="AB1109"/>
    </row>
    <row r="1110" spans="1:28" x14ac:dyDescent="0.25">
      <c r="A1110" s="25" t="s">
        <v>1597</v>
      </c>
      <c r="B1110" s="23" t="s">
        <v>1598</v>
      </c>
      <c r="C1110" s="21">
        <v>33289.54</v>
      </c>
      <c r="D1110" s="21">
        <v>-3916</v>
      </c>
      <c r="E1110" s="21">
        <v>-4310</v>
      </c>
      <c r="F1110" s="21">
        <v>1.17</v>
      </c>
      <c r="G1110" s="21">
        <v>671</v>
      </c>
      <c r="H1110" s="21">
        <v>568</v>
      </c>
      <c r="I1110" s="21">
        <v>6524</v>
      </c>
      <c r="J1110" s="21">
        <v>2773</v>
      </c>
      <c r="K1110" s="21">
        <v>3561</v>
      </c>
      <c r="L1110" s="21">
        <v>1487</v>
      </c>
      <c r="M1110" s="21">
        <v>0</v>
      </c>
      <c r="N1110" s="21">
        <v>6599</v>
      </c>
      <c r="O1110" s="21">
        <v>42.33</v>
      </c>
      <c r="P1110" s="21">
        <v>18.177990000000001</v>
      </c>
      <c r="Q1110" s="21">
        <v>0.22217000000000001</v>
      </c>
      <c r="R1110" s="21">
        <v>1.42</v>
      </c>
      <c r="S1110" s="21">
        <v>1.08</v>
      </c>
      <c r="T1110" s="21">
        <v>0.83735999999999999</v>
      </c>
      <c r="U1110" s="23" t="s">
        <v>45060</v>
      </c>
      <c r="V1110" s="23" t="s">
        <v>45061</v>
      </c>
      <c r="W1110" s="24" t="s">
        <v>45062</v>
      </c>
      <c r="X1110"/>
      <c r="Y1110"/>
      <c r="Z1110"/>
      <c r="AA1110"/>
      <c r="AB1110"/>
    </row>
    <row r="1111" spans="1:28" x14ac:dyDescent="0.25">
      <c r="A1111" s="25" t="s">
        <v>41122</v>
      </c>
      <c r="B1111" s="23" t="s">
        <v>41123</v>
      </c>
      <c r="C1111" s="21">
        <v>19920.47</v>
      </c>
      <c r="D1111" s="21">
        <v>6311.7831999999999</v>
      </c>
      <c r="E1111" s="21">
        <v>5466.45507</v>
      </c>
      <c r="F1111" s="21">
        <v>0.65</v>
      </c>
      <c r="G1111" s="21">
        <v>3257.0739699999999</v>
      </c>
      <c r="H1111" s="21">
        <v>5302.5122000000001</v>
      </c>
      <c r="I1111" s="21">
        <v>22768.779289999999</v>
      </c>
      <c r="J1111" s="21">
        <v>14266.83007</v>
      </c>
      <c r="K1111" s="21">
        <v>11426.01953</v>
      </c>
      <c r="L1111" s="21">
        <v>11522.08007</v>
      </c>
      <c r="M1111" s="21">
        <v>0</v>
      </c>
      <c r="N1111" s="21">
        <v>9571.4179600000007</v>
      </c>
      <c r="O1111" s="21">
        <v>10.08</v>
      </c>
      <c r="P1111" s="21">
        <v>54.624000000000002</v>
      </c>
      <c r="Q1111" s="21">
        <v>1.2038</v>
      </c>
      <c r="R1111" s="21">
        <v>0.8</v>
      </c>
      <c r="S1111" s="21">
        <v>0.43</v>
      </c>
      <c r="T1111" s="21">
        <v>0.20091000000000001</v>
      </c>
      <c r="U1111" s="23" t="s">
        <v>45063</v>
      </c>
      <c r="V1111" s="23" t="s">
        <v>45064</v>
      </c>
      <c r="W1111" s="24" t="s">
        <v>45065</v>
      </c>
      <c r="X1111"/>
      <c r="Y1111"/>
      <c r="Z1111"/>
      <c r="AA1111"/>
      <c r="AB1111"/>
    </row>
    <row r="1112" spans="1:28" x14ac:dyDescent="0.25">
      <c r="A1112" s="25" t="s">
        <v>41124</v>
      </c>
      <c r="B1112" s="23" t="s">
        <v>41125</v>
      </c>
      <c r="C1112" s="21">
        <v>2472.67</v>
      </c>
      <c r="D1112" s="21">
        <v>-37.506010000000003</v>
      </c>
      <c r="E1112" s="21">
        <v>-45.089010000000002</v>
      </c>
      <c r="F1112" s="21">
        <v>0.57999999999999996</v>
      </c>
      <c r="G1112" s="21">
        <v>72.233999999999995</v>
      </c>
      <c r="H1112" s="21">
        <v>1.1659999999999999</v>
      </c>
      <c r="I1112" s="21">
        <v>0.50700000000000001</v>
      </c>
      <c r="J1112" s="21">
        <v>102.774</v>
      </c>
      <c r="K1112" s="21">
        <v>484.71798000000001</v>
      </c>
      <c r="L1112" s="21">
        <v>83.797989999999999</v>
      </c>
      <c r="M1112" s="21">
        <v>0</v>
      </c>
      <c r="N1112" s="21">
        <v>344.79298999999997</v>
      </c>
      <c r="O1112" s="21">
        <v>7.57</v>
      </c>
      <c r="P1112" s="21">
        <v>19.524989999999999</v>
      </c>
      <c r="Q1112" s="21">
        <v>0.24260999999999999</v>
      </c>
      <c r="R1112" s="21">
        <v>4.5599999999999996</v>
      </c>
      <c r="S1112" s="21">
        <v>4.71</v>
      </c>
      <c r="T1112" s="21">
        <v>4.0021599999999999</v>
      </c>
      <c r="U1112" s="23" t="s">
        <v>45066</v>
      </c>
      <c r="V1112" s="23" t="s">
        <v>45067</v>
      </c>
      <c r="W1112" s="24" t="s">
        <v>45068</v>
      </c>
      <c r="X1112"/>
      <c r="Y1112"/>
      <c r="Z1112"/>
      <c r="AA1112"/>
      <c r="AB1112"/>
    </row>
    <row r="1113" spans="1:28" x14ac:dyDescent="0.25">
      <c r="A1113" s="25" t="s">
        <v>1599</v>
      </c>
      <c r="B1113" s="23" t="s">
        <v>1600</v>
      </c>
      <c r="C1113" s="21">
        <v>3474.7</v>
      </c>
      <c r="D1113" s="21">
        <v>-215.76301000000001</v>
      </c>
      <c r="E1113" s="21">
        <v>-217.54601</v>
      </c>
      <c r="F1113" s="21">
        <v>0.89</v>
      </c>
      <c r="G1113" s="21">
        <v>17.978000000000002</v>
      </c>
      <c r="H1113" s="21">
        <v>0</v>
      </c>
      <c r="I1113" s="21">
        <v>0</v>
      </c>
      <c r="J1113" s="21">
        <v>121.858</v>
      </c>
      <c r="K1113" s="21">
        <v>304.12099999999998</v>
      </c>
      <c r="L1113" s="21">
        <v>0</v>
      </c>
      <c r="M1113" s="21">
        <v>0</v>
      </c>
      <c r="N1113" s="21">
        <v>155.82599999999999</v>
      </c>
      <c r="O1113" s="21">
        <v>0.54</v>
      </c>
      <c r="P1113" s="21">
        <v>0</v>
      </c>
      <c r="Q1113" s="21">
        <v>0</v>
      </c>
      <c r="R1113" s="21">
        <v>2.4</v>
      </c>
      <c r="S1113" s="21">
        <v>2.5</v>
      </c>
      <c r="T1113" s="21">
        <v>2.34816</v>
      </c>
      <c r="U1113" s="23" t="s">
        <v>45069</v>
      </c>
      <c r="V1113" s="23" t="s">
        <v>45070</v>
      </c>
      <c r="W1113" s="24" t="s">
        <v>45071</v>
      </c>
      <c r="X1113"/>
      <c r="Y1113"/>
      <c r="Z1113"/>
      <c r="AA1113"/>
      <c r="AB1113"/>
    </row>
    <row r="1114" spans="1:28" x14ac:dyDescent="0.25">
      <c r="A1114" s="25" t="s">
        <v>1601</v>
      </c>
      <c r="B1114" s="23" t="s">
        <v>1602</v>
      </c>
      <c r="C1114" s="21">
        <v>27940.04</v>
      </c>
      <c r="D1114" s="21">
        <v>8754.2646399999994</v>
      </c>
      <c r="E1114" s="21">
        <v>7295.0927700000002</v>
      </c>
      <c r="F1114" s="21">
        <v>1.55</v>
      </c>
      <c r="G1114" s="21">
        <v>3629.8549800000001</v>
      </c>
      <c r="H1114" s="21">
        <v>1164.5689600000001</v>
      </c>
      <c r="I1114" s="21">
        <v>1068.41894</v>
      </c>
      <c r="J1114" s="21">
        <v>6844.3417900000004</v>
      </c>
      <c r="K1114" s="21">
        <v>8258.1308499999996</v>
      </c>
      <c r="L1114" s="21">
        <v>3102.18408</v>
      </c>
      <c r="M1114" s="21">
        <v>0</v>
      </c>
      <c r="N1114" s="21">
        <v>17240.08007</v>
      </c>
      <c r="O1114" s="21">
        <v>29.66</v>
      </c>
      <c r="P1114" s="21">
        <v>14.66399</v>
      </c>
      <c r="Q1114" s="21">
        <v>0.17183000000000001</v>
      </c>
      <c r="R1114" s="21">
        <v>1.41</v>
      </c>
      <c r="S1114" s="21">
        <v>1.04</v>
      </c>
      <c r="T1114" s="21">
        <v>0.50605999999999995</v>
      </c>
      <c r="U1114" s="23" t="s">
        <v>45072</v>
      </c>
      <c r="V1114" s="23" t="s">
        <v>45073</v>
      </c>
      <c r="W1114" s="24" t="s">
        <v>45074</v>
      </c>
      <c r="X1114"/>
      <c r="Y1114"/>
      <c r="Z1114"/>
      <c r="AA1114"/>
      <c r="AB1114"/>
    </row>
    <row r="1115" spans="1:28" x14ac:dyDescent="0.25">
      <c r="A1115" s="25" t="s">
        <v>41126</v>
      </c>
      <c r="B1115" s="23" t="s">
        <v>41127</v>
      </c>
      <c r="C1115" s="21">
        <v>7114.6</v>
      </c>
      <c r="D1115" s="21">
        <v>3396.72802</v>
      </c>
      <c r="E1115" s="21">
        <v>3013.7060499999998</v>
      </c>
      <c r="F1115" s="21">
        <v>1.67</v>
      </c>
      <c r="G1115" s="21">
        <v>443.42599000000001</v>
      </c>
      <c r="H1115" s="21">
        <v>1572.55395</v>
      </c>
      <c r="I1115" s="21">
        <v>0</v>
      </c>
      <c r="J1115" s="21">
        <v>1091.4250400000001</v>
      </c>
      <c r="K1115" s="21">
        <v>3959.8439899999998</v>
      </c>
      <c r="L1115" s="21">
        <v>62.970999999999997</v>
      </c>
      <c r="M1115" s="21">
        <v>0</v>
      </c>
      <c r="N1115" s="21">
        <v>7849.3481400000001</v>
      </c>
      <c r="S1115" s="21">
        <v>2.19</v>
      </c>
      <c r="T1115" s="21">
        <v>1.7810299999999999</v>
      </c>
      <c r="U1115" s="23" t="s">
        <v>45075</v>
      </c>
      <c r="V1115" s="23" t="s">
        <v>45076</v>
      </c>
      <c r="W1115" s="24" t="s">
        <v>45077</v>
      </c>
      <c r="X1115"/>
      <c r="Y1115"/>
      <c r="Z1115"/>
      <c r="AA1115"/>
      <c r="AB1115"/>
    </row>
    <row r="1116" spans="1:28" x14ac:dyDescent="0.25">
      <c r="A1116" s="25" t="s">
        <v>41128</v>
      </c>
      <c r="B1116" s="23" t="s">
        <v>41129</v>
      </c>
      <c r="C1116" s="21">
        <v>2735.97</v>
      </c>
      <c r="D1116" s="21">
        <v>-210.75800000000001</v>
      </c>
      <c r="E1116" s="21">
        <v>-210.95101</v>
      </c>
      <c r="F1116" s="21">
        <v>0.95</v>
      </c>
      <c r="G1116" s="21">
        <v>0.88499000000000005</v>
      </c>
      <c r="H1116" s="21">
        <v>0</v>
      </c>
      <c r="I1116" s="21">
        <v>0</v>
      </c>
      <c r="J1116" s="21">
        <v>43.296999999999997</v>
      </c>
      <c r="K1116" s="21">
        <v>404.33300000000003</v>
      </c>
      <c r="L1116" s="21">
        <v>0</v>
      </c>
      <c r="M1116" s="21">
        <v>0</v>
      </c>
      <c r="N1116" s="21">
        <v>362.49398000000002</v>
      </c>
      <c r="O1116" s="21">
        <v>2.78</v>
      </c>
      <c r="P1116" s="21">
        <v>0</v>
      </c>
      <c r="Q1116" s="21">
        <v>0</v>
      </c>
      <c r="R1116" s="21">
        <v>9.34</v>
      </c>
      <c r="S1116" s="21">
        <v>9.34</v>
      </c>
      <c r="T1116" s="21">
        <v>9.3181499999999993</v>
      </c>
      <c r="U1116" s="23" t="s">
        <v>45078</v>
      </c>
      <c r="V1116" s="23" t="s">
        <v>45079</v>
      </c>
      <c r="W1116" s="24" t="s">
        <v>90</v>
      </c>
      <c r="X1116"/>
      <c r="Y1116"/>
      <c r="Z1116"/>
      <c r="AA1116"/>
      <c r="AB1116"/>
    </row>
    <row r="1117" spans="1:28" x14ac:dyDescent="0.25">
      <c r="A1117" s="25" t="s">
        <v>1603</v>
      </c>
      <c r="B1117" s="23" t="s">
        <v>1604</v>
      </c>
      <c r="C1117" s="21">
        <v>13914.02</v>
      </c>
      <c r="D1117" s="21">
        <v>599.63702000000001</v>
      </c>
      <c r="E1117" s="21">
        <v>531.78197999999998</v>
      </c>
      <c r="F1117" s="21">
        <v>0.72</v>
      </c>
      <c r="G1117" s="21">
        <v>644.87901999999997</v>
      </c>
      <c r="H1117" s="21">
        <v>41.994990000000001</v>
      </c>
      <c r="I1117" s="21">
        <v>284.81200999999999</v>
      </c>
      <c r="J1117" s="21">
        <v>1157.0770199999999</v>
      </c>
      <c r="K1117" s="21">
        <v>4092.8500899999999</v>
      </c>
      <c r="L1117" s="21">
        <v>30.082999999999998</v>
      </c>
      <c r="M1117" s="21">
        <v>0</v>
      </c>
      <c r="N1117" s="21">
        <v>4370.1191399999998</v>
      </c>
      <c r="O1117" s="21">
        <v>20</v>
      </c>
      <c r="P1117" s="21">
        <v>0.66110000000000002</v>
      </c>
      <c r="Q1117" s="21">
        <v>6.6499999999999997E-3</v>
      </c>
      <c r="R1117" s="21">
        <v>3.95</v>
      </c>
      <c r="S1117" s="21">
        <v>3.5</v>
      </c>
      <c r="T1117" s="21">
        <v>2.9436</v>
      </c>
      <c r="U1117" s="23" t="s">
        <v>45080</v>
      </c>
      <c r="V1117" s="23" t="s">
        <v>45081</v>
      </c>
      <c r="W1117" s="24" t="s">
        <v>45082</v>
      </c>
      <c r="X1117"/>
      <c r="Y1117"/>
      <c r="Z1117"/>
      <c r="AA1117"/>
      <c r="AB1117"/>
    </row>
    <row r="1118" spans="1:28" x14ac:dyDescent="0.25">
      <c r="A1118" s="25" t="s">
        <v>41130</v>
      </c>
      <c r="B1118" s="23" t="s">
        <v>41131</v>
      </c>
      <c r="C1118" s="21">
        <v>2095.5</v>
      </c>
      <c r="D1118" s="21">
        <v>391.49200000000002</v>
      </c>
      <c r="E1118" s="21">
        <v>352.69299000000001</v>
      </c>
      <c r="F1118" s="21">
        <v>0.81</v>
      </c>
      <c r="G1118" s="21">
        <v>13776.259760000001</v>
      </c>
      <c r="H1118" s="21">
        <v>2.8029899999999999</v>
      </c>
      <c r="I1118" s="21">
        <v>1010.14001</v>
      </c>
      <c r="J1118" s="21">
        <v>15879.009760000001</v>
      </c>
      <c r="K1118" s="21">
        <v>14135.87988</v>
      </c>
      <c r="L1118" s="21">
        <v>113.37699000000001</v>
      </c>
      <c r="M1118" s="21">
        <v>0</v>
      </c>
      <c r="N1118" s="21">
        <v>2886.7009200000002</v>
      </c>
      <c r="O1118" s="21">
        <v>63.8</v>
      </c>
      <c r="P1118" s="21">
        <v>25.95599</v>
      </c>
      <c r="Q1118" s="21">
        <v>0.35054999999999997</v>
      </c>
      <c r="R1118" s="21">
        <v>0.94</v>
      </c>
      <c r="S1118" s="21">
        <v>0.89</v>
      </c>
      <c r="T1118" s="21">
        <v>2.247E-2</v>
      </c>
      <c r="U1118" s="23" t="s">
        <v>45083</v>
      </c>
      <c r="V1118" s="23" t="s">
        <v>45084</v>
      </c>
      <c r="W1118" s="24" t="s">
        <v>45085</v>
      </c>
      <c r="X1118"/>
      <c r="Y1118"/>
      <c r="Z1118"/>
      <c r="AA1118"/>
      <c r="AB1118"/>
    </row>
    <row r="1119" spans="1:28" x14ac:dyDescent="0.25">
      <c r="A1119" s="25" t="s">
        <v>1605</v>
      </c>
      <c r="B1119" s="23" t="s">
        <v>1606</v>
      </c>
      <c r="C1119" s="21">
        <v>5018.1899999999996</v>
      </c>
      <c r="D1119" s="21">
        <v>256.46098999999998</v>
      </c>
      <c r="E1119" s="21">
        <v>43.823</v>
      </c>
      <c r="F1119" s="21">
        <v>0.73</v>
      </c>
      <c r="G1119" s="21">
        <v>454.75900000000001</v>
      </c>
      <c r="H1119" s="21">
        <v>0</v>
      </c>
      <c r="I1119" s="21">
        <v>3165.0280699999998</v>
      </c>
      <c r="J1119" s="21">
        <v>963.45599000000004</v>
      </c>
      <c r="K1119" s="21">
        <v>1398.75305</v>
      </c>
      <c r="L1119" s="21">
        <v>1821.76</v>
      </c>
      <c r="M1119" s="21">
        <v>0</v>
      </c>
      <c r="N1119" s="21">
        <v>2054.3610800000001</v>
      </c>
      <c r="O1119" s="21">
        <v>7.12</v>
      </c>
      <c r="P1119" s="21">
        <v>47.345999999999997</v>
      </c>
      <c r="Q1119" s="21">
        <v>0.89919000000000004</v>
      </c>
      <c r="R1119" s="21">
        <v>1.53</v>
      </c>
      <c r="S1119" s="21">
        <v>1.45</v>
      </c>
      <c r="T1119" s="21">
        <v>0.97979000000000005</v>
      </c>
      <c r="U1119" s="23" t="s">
        <v>45086</v>
      </c>
      <c r="V1119" s="23" t="s">
        <v>45087</v>
      </c>
      <c r="W1119" s="24" t="s">
        <v>45088</v>
      </c>
      <c r="X1119"/>
      <c r="Y1119"/>
      <c r="Z1119"/>
      <c r="AA1119"/>
      <c r="AB1119"/>
    </row>
    <row r="1120" spans="1:28" x14ac:dyDescent="0.25">
      <c r="A1120" s="25" t="s">
        <v>1607</v>
      </c>
      <c r="B1120" s="23" t="s">
        <v>1608</v>
      </c>
      <c r="C1120" s="21">
        <v>63700.37</v>
      </c>
      <c r="D1120" s="21">
        <v>4502</v>
      </c>
      <c r="E1120" s="21">
        <v>4036</v>
      </c>
      <c r="F1120" s="21">
        <v>0.99</v>
      </c>
      <c r="G1120" s="21">
        <v>4955</v>
      </c>
      <c r="H1120" s="21">
        <v>0</v>
      </c>
      <c r="I1120" s="21">
        <v>1095</v>
      </c>
      <c r="J1120" s="21">
        <v>4769</v>
      </c>
      <c r="K1120" s="21">
        <v>8626</v>
      </c>
      <c r="L1120" s="21">
        <v>0</v>
      </c>
      <c r="M1120" s="21">
        <v>0</v>
      </c>
      <c r="N1120" s="21">
        <v>9224</v>
      </c>
      <c r="O1120" s="21">
        <v>2.23</v>
      </c>
      <c r="P1120" s="21">
        <v>0</v>
      </c>
      <c r="Q1120" s="21">
        <v>0</v>
      </c>
      <c r="R1120" s="21">
        <v>1.81</v>
      </c>
      <c r="U1120" s="23" t="s">
        <v>45089</v>
      </c>
      <c r="V1120" s="23" t="s">
        <v>45090</v>
      </c>
      <c r="W1120" s="24" t="s">
        <v>45091</v>
      </c>
      <c r="X1120"/>
      <c r="Y1120"/>
      <c r="Z1120"/>
      <c r="AA1120"/>
      <c r="AB1120"/>
    </row>
    <row r="1121" spans="1:28" x14ac:dyDescent="0.25">
      <c r="A1121" s="25" t="s">
        <v>1609</v>
      </c>
      <c r="B1121" s="23" t="s">
        <v>1610</v>
      </c>
      <c r="C1121" s="21">
        <v>47215.26</v>
      </c>
      <c r="D1121" s="21">
        <v>33557.160150000003</v>
      </c>
      <c r="E1121" s="21">
        <v>32808.050779999998</v>
      </c>
      <c r="F1121" s="21">
        <v>1.58</v>
      </c>
      <c r="G1121" s="21">
        <v>716444.8125</v>
      </c>
      <c r="H1121" s="21">
        <v>0</v>
      </c>
      <c r="I1121" s="21">
        <v>1161.06701</v>
      </c>
      <c r="J1121" s="21">
        <v>849792.6875</v>
      </c>
      <c r="K1121" s="21">
        <v>924517.125</v>
      </c>
      <c r="L1121" s="21">
        <v>101059.20312000001</v>
      </c>
      <c r="M1121" s="21">
        <v>0</v>
      </c>
      <c r="N1121" s="21">
        <v>60059.410150000003</v>
      </c>
      <c r="O1121" s="21">
        <v>15.06</v>
      </c>
      <c r="P1121" s="21">
        <v>67.376990000000006</v>
      </c>
      <c r="Q1121" s="21">
        <v>2.0653199999999998</v>
      </c>
      <c r="R1121" s="21">
        <v>1.0900000000000001</v>
      </c>
      <c r="S1121" s="21">
        <v>1.0900000000000001</v>
      </c>
      <c r="T1121" s="21">
        <v>0.24485000000000001</v>
      </c>
      <c r="U1121" s="23" t="s">
        <v>45092</v>
      </c>
      <c r="V1121" s="23" t="s">
        <v>45093</v>
      </c>
      <c r="W1121" s="24" t="s">
        <v>45094</v>
      </c>
      <c r="X1121"/>
      <c r="Y1121"/>
      <c r="Z1121"/>
      <c r="AA1121"/>
      <c r="AB1121"/>
    </row>
    <row r="1122" spans="1:28" x14ac:dyDescent="0.25">
      <c r="A1122" s="25" t="s">
        <v>1611</v>
      </c>
      <c r="B1122" s="23" t="s">
        <v>1612</v>
      </c>
      <c r="C1122" s="21">
        <v>7001.01</v>
      </c>
      <c r="D1122" s="21">
        <v>982</v>
      </c>
      <c r="E1122" s="21">
        <v>767</v>
      </c>
      <c r="F1122" s="21">
        <v>0.77</v>
      </c>
      <c r="G1122" s="21">
        <v>1411</v>
      </c>
      <c r="H1122" s="21">
        <v>1597</v>
      </c>
      <c r="I1122" s="21">
        <v>1301</v>
      </c>
      <c r="J1122" s="21">
        <v>1882</v>
      </c>
      <c r="K1122" s="21">
        <v>3309</v>
      </c>
      <c r="L1122" s="21">
        <v>1940</v>
      </c>
      <c r="M1122" s="21">
        <v>0</v>
      </c>
      <c r="N1122" s="21">
        <v>3163</v>
      </c>
      <c r="O1122" s="21">
        <v>49.66</v>
      </c>
      <c r="P1122" s="21">
        <v>37.777990000000003</v>
      </c>
      <c r="Q1122" s="21">
        <v>0.59157000000000004</v>
      </c>
      <c r="R1122" s="21">
        <v>1.8</v>
      </c>
      <c r="S1122" s="21">
        <v>0.91</v>
      </c>
      <c r="T1122" s="21">
        <v>0.15992999999999999</v>
      </c>
      <c r="U1122" s="23" t="s">
        <v>45095</v>
      </c>
      <c r="V1122" s="23" t="s">
        <v>45096</v>
      </c>
      <c r="W1122" s="24" t="s">
        <v>45097</v>
      </c>
      <c r="X1122"/>
      <c r="Y1122"/>
      <c r="Z1122"/>
      <c r="AA1122"/>
      <c r="AB1122"/>
    </row>
    <row r="1123" spans="1:28" x14ac:dyDescent="0.25">
      <c r="A1123" s="25" t="s">
        <v>41132</v>
      </c>
      <c r="B1123" s="23" t="s">
        <v>41133</v>
      </c>
      <c r="C1123" s="21">
        <v>2144.27</v>
      </c>
      <c r="D1123" s="21">
        <v>427.83098999999999</v>
      </c>
      <c r="E1123" s="21">
        <v>169.339</v>
      </c>
      <c r="F1123" s="21">
        <v>0.53</v>
      </c>
      <c r="G1123" s="21">
        <v>138.90298999999999</v>
      </c>
      <c r="H1123" s="21">
        <v>0</v>
      </c>
      <c r="I1123" s="21">
        <v>1083.5229400000001</v>
      </c>
      <c r="J1123" s="21">
        <v>500.61401000000001</v>
      </c>
      <c r="K1123" s="21">
        <v>405.49099000000001</v>
      </c>
      <c r="L1123" s="21">
        <v>4141.9980400000004</v>
      </c>
      <c r="M1123" s="21">
        <v>100.818</v>
      </c>
      <c r="N1123" s="21">
        <v>1042.5419899999999</v>
      </c>
      <c r="O1123" s="21">
        <v>5.1100000000000003</v>
      </c>
      <c r="P1123" s="21">
        <v>78.366990000000001</v>
      </c>
      <c r="Q1123" s="21">
        <v>3.9729700000000001</v>
      </c>
      <c r="R1123" s="21">
        <v>0.81</v>
      </c>
      <c r="S1123" s="21">
        <v>0.81</v>
      </c>
      <c r="T1123" s="21">
        <v>0.53251999999999999</v>
      </c>
      <c r="U1123" s="23" t="s">
        <v>45098</v>
      </c>
      <c r="V1123" s="23" t="s">
        <v>45099</v>
      </c>
      <c r="W1123" s="24" t="s">
        <v>45100</v>
      </c>
      <c r="X1123"/>
      <c r="Y1123"/>
      <c r="Z1123"/>
      <c r="AA1123"/>
      <c r="AB1123"/>
    </row>
    <row r="1124" spans="1:28" x14ac:dyDescent="0.25">
      <c r="A1124" s="25" t="s">
        <v>41134</v>
      </c>
      <c r="B1124" s="23" t="s">
        <v>41135</v>
      </c>
      <c r="C1124" s="21">
        <v>2832.72</v>
      </c>
      <c r="D1124" s="21">
        <v>202.14599000000001</v>
      </c>
      <c r="E1124" s="21">
        <v>201.46600000000001</v>
      </c>
      <c r="F1124" s="21">
        <v>2.08</v>
      </c>
      <c r="G1124" s="21">
        <v>42.090989999999998</v>
      </c>
      <c r="H1124" s="21">
        <v>39.896990000000002</v>
      </c>
      <c r="I1124" s="21">
        <v>0</v>
      </c>
      <c r="J1124" s="21">
        <v>82.019990000000007</v>
      </c>
      <c r="K1124" s="21">
        <v>629.37097000000006</v>
      </c>
      <c r="L1124" s="21">
        <v>0</v>
      </c>
      <c r="M1124" s="21">
        <v>0</v>
      </c>
      <c r="N1124" s="21">
        <v>554.61797999999999</v>
      </c>
      <c r="O1124" s="21">
        <v>7.26</v>
      </c>
      <c r="P1124" s="21">
        <v>0</v>
      </c>
      <c r="Q1124" s="21">
        <v>0</v>
      </c>
      <c r="R1124" s="21">
        <v>10.98</v>
      </c>
      <c r="S1124" s="21">
        <v>7.19</v>
      </c>
      <c r="T1124" s="21">
        <v>6.6737700000000002</v>
      </c>
      <c r="U1124" s="23" t="s">
        <v>45101</v>
      </c>
      <c r="V1124" s="23" t="s">
        <v>45102</v>
      </c>
      <c r="W1124" s="24" t="s">
        <v>45103</v>
      </c>
      <c r="X1124"/>
      <c r="Y1124"/>
      <c r="Z1124"/>
      <c r="AA1124"/>
      <c r="AB1124"/>
    </row>
    <row r="1125" spans="1:28" x14ac:dyDescent="0.25">
      <c r="A1125" s="25" t="s">
        <v>41136</v>
      </c>
      <c r="B1125" s="23" t="s">
        <v>41137</v>
      </c>
      <c r="C1125" s="21">
        <v>2656.35</v>
      </c>
      <c r="D1125" s="21">
        <v>-437.42300999999998</v>
      </c>
      <c r="E1125" s="21">
        <v>-453.70499000000001</v>
      </c>
      <c r="F1125" s="21">
        <v>1.53</v>
      </c>
      <c r="G1125" s="21">
        <v>29.712990000000001</v>
      </c>
      <c r="H1125" s="21">
        <v>69.921989999999994</v>
      </c>
      <c r="I1125" s="21">
        <v>204.86599000000001</v>
      </c>
      <c r="J1125" s="21">
        <v>190.24298999999999</v>
      </c>
      <c r="K1125" s="21">
        <v>1273.3830499999999</v>
      </c>
      <c r="L1125" s="21">
        <v>1154.88598</v>
      </c>
      <c r="M1125" s="21">
        <v>0</v>
      </c>
      <c r="N1125" s="21">
        <v>87.950990000000004</v>
      </c>
      <c r="O1125" s="21">
        <v>-0.33</v>
      </c>
      <c r="P1125" s="21">
        <v>92.922989999999999</v>
      </c>
      <c r="Q1125" s="21">
        <v>-26.005040000000001</v>
      </c>
      <c r="R1125" s="21">
        <v>6.01</v>
      </c>
      <c r="S1125" s="21">
        <v>6.33</v>
      </c>
      <c r="T1125" s="21">
        <v>6.1697300000000004</v>
      </c>
      <c r="U1125" s="23" t="s">
        <v>45104</v>
      </c>
      <c r="V1125" s="23" t="s">
        <v>45105</v>
      </c>
      <c r="W1125" s="24" t="s">
        <v>45106</v>
      </c>
      <c r="X1125"/>
      <c r="Y1125"/>
      <c r="Z1125"/>
      <c r="AA1125"/>
      <c r="AB1125"/>
    </row>
    <row r="1126" spans="1:28" x14ac:dyDescent="0.25">
      <c r="A1126" s="25" t="s">
        <v>1613</v>
      </c>
      <c r="B1126" s="23" t="s">
        <v>1614</v>
      </c>
      <c r="C1126" s="21">
        <v>8949.11</v>
      </c>
      <c r="D1126" s="21">
        <v>-40.73301</v>
      </c>
      <c r="E1126" s="21">
        <v>-42.591000000000001</v>
      </c>
      <c r="F1126" s="21">
        <v>1.44</v>
      </c>
      <c r="G1126" s="21">
        <v>61.228000000000002</v>
      </c>
      <c r="H1126" s="21">
        <v>11.88599</v>
      </c>
      <c r="I1126" s="21">
        <v>0</v>
      </c>
      <c r="J1126" s="21">
        <v>61.186</v>
      </c>
      <c r="K1126" s="21">
        <v>530.03197999999998</v>
      </c>
      <c r="L1126" s="21">
        <v>0</v>
      </c>
      <c r="M1126" s="21">
        <v>0</v>
      </c>
      <c r="N1126" s="21">
        <v>496.00799000000001</v>
      </c>
      <c r="O1126" s="21">
        <v>17.3</v>
      </c>
      <c r="P1126" s="21">
        <v>0</v>
      </c>
      <c r="Q1126" s="21">
        <v>0</v>
      </c>
      <c r="R1126" s="21">
        <v>8.91</v>
      </c>
      <c r="S1126" s="21">
        <v>8.4700000000000006</v>
      </c>
      <c r="T1126" s="21">
        <v>7.4676799999999997</v>
      </c>
      <c r="U1126" s="23" t="s">
        <v>45107</v>
      </c>
      <c r="V1126" s="23" t="s">
        <v>45108</v>
      </c>
      <c r="W1126" s="24" t="s">
        <v>45109</v>
      </c>
      <c r="X1126"/>
      <c r="Y1126"/>
      <c r="Z1126"/>
      <c r="AA1126"/>
      <c r="AB1126"/>
    </row>
    <row r="1127" spans="1:28" x14ac:dyDescent="0.25">
      <c r="A1127" s="25" t="s">
        <v>1615</v>
      </c>
      <c r="B1127" s="23" t="s">
        <v>1616</v>
      </c>
      <c r="C1127" s="21">
        <v>3487.96</v>
      </c>
      <c r="D1127" s="21">
        <v>124.607</v>
      </c>
      <c r="E1127" s="21">
        <v>-17.779</v>
      </c>
      <c r="F1127" s="21">
        <v>0.55000000000000004</v>
      </c>
      <c r="G1127" s="21">
        <v>71.427999999999997</v>
      </c>
      <c r="H1127" s="21">
        <v>0</v>
      </c>
      <c r="I1127" s="21">
        <v>1809.08105</v>
      </c>
      <c r="J1127" s="21">
        <v>334.05700000000002</v>
      </c>
      <c r="K1127" s="21">
        <v>285.03600999999998</v>
      </c>
      <c r="L1127" s="21">
        <v>503.08098999999999</v>
      </c>
      <c r="M1127" s="21">
        <v>0</v>
      </c>
      <c r="N1127" s="21">
        <v>1276.1269500000001</v>
      </c>
      <c r="O1127" s="21">
        <v>8.89</v>
      </c>
      <c r="P1127" s="21">
        <v>28.163989999999998</v>
      </c>
      <c r="Q1127" s="21">
        <v>0.39206000000000002</v>
      </c>
      <c r="R1127" s="21">
        <v>0.9</v>
      </c>
      <c r="S1127" s="21">
        <v>0.85</v>
      </c>
      <c r="T1127" s="21">
        <v>0.63943000000000005</v>
      </c>
      <c r="U1127" s="23" t="s">
        <v>45110</v>
      </c>
      <c r="V1127" s="23" t="s">
        <v>45111</v>
      </c>
      <c r="W1127" s="24" t="s">
        <v>45112</v>
      </c>
      <c r="X1127"/>
      <c r="Y1127"/>
      <c r="Z1127"/>
      <c r="AA1127"/>
      <c r="AB1127"/>
    </row>
    <row r="1128" spans="1:28" x14ac:dyDescent="0.25">
      <c r="A1128" s="25" t="s">
        <v>41138</v>
      </c>
      <c r="B1128" s="23" t="s">
        <v>41139</v>
      </c>
      <c r="C1128" s="21">
        <v>2870.43</v>
      </c>
      <c r="D1128" s="21">
        <v>-85.983009999999993</v>
      </c>
      <c r="E1128" s="21">
        <v>-102.839</v>
      </c>
      <c r="F1128" s="21">
        <v>0.62</v>
      </c>
      <c r="G1128" s="21">
        <v>76.908990000000003</v>
      </c>
      <c r="H1128" s="21">
        <v>0</v>
      </c>
      <c r="I1128" s="21">
        <v>317.53298000000001</v>
      </c>
      <c r="J1128" s="21">
        <v>223.51899</v>
      </c>
      <c r="K1128" s="21">
        <v>147.39099999999999</v>
      </c>
      <c r="L1128" s="21">
        <v>0</v>
      </c>
      <c r="M1128" s="21">
        <v>0</v>
      </c>
      <c r="N1128" s="21">
        <v>255.88200000000001</v>
      </c>
      <c r="O1128" s="21">
        <v>4.16</v>
      </c>
      <c r="P1128" s="21">
        <v>0</v>
      </c>
      <c r="Q1128" s="21">
        <v>0</v>
      </c>
      <c r="R1128" s="21">
        <v>0.69</v>
      </c>
      <c r="S1128" s="21">
        <v>0.66</v>
      </c>
      <c r="T1128" s="21">
        <v>0.31531999999999999</v>
      </c>
      <c r="U1128" s="23" t="s">
        <v>45113</v>
      </c>
      <c r="V1128" s="23" t="s">
        <v>45114</v>
      </c>
      <c r="W1128" s="24" t="s">
        <v>45115</v>
      </c>
      <c r="X1128"/>
      <c r="Y1128"/>
      <c r="Z1128"/>
      <c r="AA1128"/>
      <c r="AB1128"/>
    </row>
    <row r="1129" spans="1:28" x14ac:dyDescent="0.25">
      <c r="A1129" s="25" t="s">
        <v>1617</v>
      </c>
      <c r="B1129" s="23" t="s">
        <v>1618</v>
      </c>
      <c r="C1129" s="21">
        <v>124546.06</v>
      </c>
      <c r="D1129" s="21">
        <v>20803</v>
      </c>
      <c r="E1129" s="21">
        <v>7768</v>
      </c>
      <c r="F1129" s="21">
        <v>0.87</v>
      </c>
      <c r="G1129" s="21">
        <v>4133</v>
      </c>
      <c r="H1129" s="21">
        <v>13224</v>
      </c>
      <c r="I1129" s="21">
        <v>33609</v>
      </c>
      <c r="J1129" s="21">
        <v>32155</v>
      </c>
      <c r="K1129" s="21">
        <v>50407</v>
      </c>
      <c r="L1129" s="21">
        <v>37684</v>
      </c>
      <c r="M1129" s="21">
        <v>0</v>
      </c>
      <c r="N1129" s="21">
        <v>103286</v>
      </c>
      <c r="O1129" s="21">
        <v>24.07</v>
      </c>
      <c r="P1129" s="21">
        <v>32.722990000000003</v>
      </c>
      <c r="Q1129" s="21">
        <v>0.48638999999999999</v>
      </c>
      <c r="R1129" s="21">
        <v>1.76</v>
      </c>
      <c r="S1129" s="21">
        <v>1.1599999999999999</v>
      </c>
      <c r="T1129" s="21">
        <v>1.02783</v>
      </c>
      <c r="U1129" s="23" t="s">
        <v>45116</v>
      </c>
      <c r="V1129" s="23" t="s">
        <v>45117</v>
      </c>
      <c r="W1129" s="24" t="s">
        <v>45118</v>
      </c>
      <c r="X1129"/>
      <c r="Y1129"/>
      <c r="Z1129"/>
      <c r="AA1129"/>
      <c r="AB1129"/>
    </row>
    <row r="1130" spans="1:28" x14ac:dyDescent="0.25">
      <c r="A1130" s="25" t="s">
        <v>1620</v>
      </c>
      <c r="B1130" s="23" t="s">
        <v>1621</v>
      </c>
      <c r="C1130" s="21">
        <v>124021.65</v>
      </c>
      <c r="D1130" s="21">
        <v>3369</v>
      </c>
      <c r="E1130" s="21">
        <v>2623</v>
      </c>
      <c r="F1130" s="21">
        <v>1.18</v>
      </c>
      <c r="G1130" s="21">
        <v>539</v>
      </c>
      <c r="H1130" s="21">
        <v>0</v>
      </c>
      <c r="I1130" s="21">
        <v>20797</v>
      </c>
      <c r="J1130" s="21">
        <v>3630</v>
      </c>
      <c r="K1130" s="21">
        <v>5047</v>
      </c>
      <c r="L1130" s="21">
        <v>6415</v>
      </c>
      <c r="M1130" s="21">
        <v>0</v>
      </c>
      <c r="N1130" s="21">
        <v>16441</v>
      </c>
      <c r="O1130" s="21">
        <v>62.81</v>
      </c>
      <c r="P1130" s="21">
        <v>25.774989999999999</v>
      </c>
      <c r="Q1130" s="21">
        <v>0.34726000000000001</v>
      </c>
      <c r="R1130" s="21">
        <v>1.51</v>
      </c>
      <c r="S1130" s="21">
        <v>1.39</v>
      </c>
      <c r="T1130" s="21">
        <v>1.24187</v>
      </c>
      <c r="U1130" s="23" t="s">
        <v>45119</v>
      </c>
      <c r="V1130" s="23" t="s">
        <v>45120</v>
      </c>
      <c r="W1130" s="24" t="s">
        <v>45121</v>
      </c>
      <c r="X1130"/>
      <c r="Y1130"/>
      <c r="Z1130"/>
      <c r="AA1130"/>
      <c r="AB1130"/>
    </row>
    <row r="1131" spans="1:28" x14ac:dyDescent="0.25">
      <c r="A1131" s="25" t="s">
        <v>1622</v>
      </c>
      <c r="B1131" s="23" t="s">
        <v>1623</v>
      </c>
      <c r="C1131" s="21">
        <v>21092.83</v>
      </c>
      <c r="D1131" s="21">
        <v>1252.9730199999999</v>
      </c>
      <c r="E1131" s="21">
        <v>598.19200999999998</v>
      </c>
      <c r="F1131" s="21">
        <v>0.91</v>
      </c>
      <c r="G1131" s="21">
        <v>0</v>
      </c>
      <c r="H1131" s="21">
        <v>0</v>
      </c>
      <c r="I1131" s="21">
        <v>258.20699999999999</v>
      </c>
      <c r="J1131" s="21">
        <v>2716.6079100000002</v>
      </c>
      <c r="K1131" s="21">
        <v>262.86998999999997</v>
      </c>
      <c r="L1131" s="21">
        <v>5426.4428699999999</v>
      </c>
      <c r="M1131" s="21">
        <v>0</v>
      </c>
      <c r="N1131" s="21">
        <v>10323.62988</v>
      </c>
      <c r="O1131" s="21">
        <v>16.760000000000002</v>
      </c>
      <c r="P1131" s="21">
        <v>34.605989999999998</v>
      </c>
      <c r="Q1131" s="21">
        <v>0.5292</v>
      </c>
      <c r="R1131" s="21">
        <v>0.12</v>
      </c>
      <c r="S1131" s="21">
        <v>0.1</v>
      </c>
      <c r="T1131" s="21">
        <v>9.6759999999999999E-2</v>
      </c>
      <c r="U1131" s="23" t="s">
        <v>45122</v>
      </c>
      <c r="V1131" s="23" t="s">
        <v>45123</v>
      </c>
      <c r="W1131" s="24" t="s">
        <v>45124</v>
      </c>
      <c r="X1131"/>
      <c r="Y1131"/>
      <c r="Z1131"/>
      <c r="AA1131"/>
      <c r="AB1131"/>
    </row>
    <row r="1132" spans="1:28" x14ac:dyDescent="0.25">
      <c r="A1132" s="25" t="s">
        <v>41140</v>
      </c>
      <c r="B1132" s="23" t="s">
        <v>41141</v>
      </c>
      <c r="C1132" s="21">
        <v>3062.21</v>
      </c>
      <c r="D1132" s="21">
        <v>239</v>
      </c>
      <c r="E1132" s="21">
        <v>217</v>
      </c>
      <c r="F1132" s="21">
        <v>0.35</v>
      </c>
      <c r="G1132" s="21">
        <v>215</v>
      </c>
      <c r="H1132" s="21">
        <v>95</v>
      </c>
      <c r="I1132" s="21">
        <v>82</v>
      </c>
      <c r="J1132" s="21">
        <v>804</v>
      </c>
      <c r="K1132" s="21">
        <v>1444</v>
      </c>
      <c r="L1132" s="21">
        <v>239</v>
      </c>
      <c r="M1132" s="21">
        <v>0</v>
      </c>
      <c r="N1132" s="21">
        <v>203</v>
      </c>
      <c r="U1132" s="23" t="s">
        <v>45125</v>
      </c>
      <c r="V1132" s="23" t="s">
        <v>45126</v>
      </c>
      <c r="W1132" s="24" t="s">
        <v>45127</v>
      </c>
      <c r="X1132"/>
      <c r="Y1132"/>
      <c r="Z1132"/>
      <c r="AA1132"/>
      <c r="AB1132"/>
    </row>
    <row r="1133" spans="1:28" x14ac:dyDescent="0.25">
      <c r="A1133" s="25" t="s">
        <v>1624</v>
      </c>
      <c r="B1133" s="23" t="s">
        <v>1625</v>
      </c>
      <c r="C1133" s="21">
        <v>6047.41</v>
      </c>
      <c r="D1133" s="21">
        <v>-214.99601000000001</v>
      </c>
      <c r="E1133" s="21">
        <v>-249.86301</v>
      </c>
      <c r="F1133" s="21">
        <v>0.53</v>
      </c>
      <c r="G1133" s="21">
        <v>25.538</v>
      </c>
      <c r="H1133" s="21">
        <v>22.033000000000001</v>
      </c>
      <c r="I1133" s="21">
        <v>0</v>
      </c>
      <c r="J1133" s="21">
        <v>311.56099999999998</v>
      </c>
      <c r="K1133" s="21">
        <v>2202.69409</v>
      </c>
      <c r="L1133" s="21">
        <v>1182.7189900000001</v>
      </c>
      <c r="M1133" s="21">
        <v>0</v>
      </c>
      <c r="N1133" s="21">
        <v>572.88702000000001</v>
      </c>
      <c r="O1133" s="21">
        <v>3.4</v>
      </c>
      <c r="P1133" s="21">
        <v>70.75</v>
      </c>
      <c r="Q1133" s="21">
        <v>2.4187400000000001</v>
      </c>
      <c r="R1133" s="21">
        <v>9.81</v>
      </c>
      <c r="S1133" s="21">
        <v>7</v>
      </c>
      <c r="T1133" s="21">
        <v>6.9171699999999996</v>
      </c>
      <c r="U1133" s="23" t="s">
        <v>45128</v>
      </c>
      <c r="V1133" s="23" t="s">
        <v>45129</v>
      </c>
      <c r="W1133" s="24" t="s">
        <v>45130</v>
      </c>
      <c r="X1133"/>
      <c r="Y1133"/>
      <c r="Z1133"/>
      <c r="AA1133"/>
      <c r="AB1133"/>
    </row>
    <row r="1134" spans="1:28" x14ac:dyDescent="0.25">
      <c r="A1134" s="25" t="s">
        <v>41142</v>
      </c>
      <c r="B1134" s="23" t="s">
        <v>41143</v>
      </c>
      <c r="C1134" s="21">
        <v>2402.87</v>
      </c>
      <c r="D1134" s="21">
        <v>225.8</v>
      </c>
      <c r="E1134" s="21">
        <v>185.69999000000001</v>
      </c>
      <c r="F1134" s="21">
        <v>1.17</v>
      </c>
      <c r="G1134" s="21">
        <v>334.6</v>
      </c>
      <c r="H1134" s="21">
        <v>373.1</v>
      </c>
      <c r="I1134" s="21">
        <v>403.79998000000001</v>
      </c>
      <c r="J1134" s="21">
        <v>405.79998000000001</v>
      </c>
      <c r="K1134" s="21">
        <v>872.59996999999998</v>
      </c>
      <c r="L1134" s="21">
        <v>0</v>
      </c>
      <c r="M1134" s="21">
        <v>0</v>
      </c>
      <c r="N1134" s="21">
        <v>1040.40002</v>
      </c>
      <c r="O1134" s="21">
        <v>43.45</v>
      </c>
      <c r="P1134" s="21">
        <v>0</v>
      </c>
      <c r="Q1134" s="21">
        <v>0</v>
      </c>
      <c r="R1134" s="21">
        <v>2.29</v>
      </c>
      <c r="S1134" s="21">
        <v>1.23</v>
      </c>
      <c r="T1134" s="21">
        <v>0.40634999999999999</v>
      </c>
      <c r="U1134" s="23" t="s">
        <v>45131</v>
      </c>
      <c r="V1134" s="23" t="s">
        <v>45132</v>
      </c>
      <c r="W1134" s="24" t="s">
        <v>45133</v>
      </c>
      <c r="X1134"/>
      <c r="Y1134"/>
      <c r="Z1134"/>
      <c r="AA1134"/>
      <c r="AB1134"/>
    </row>
    <row r="1135" spans="1:28" x14ac:dyDescent="0.25">
      <c r="A1135" s="25" t="s">
        <v>1626</v>
      </c>
      <c r="B1135" s="23" t="s">
        <v>1627</v>
      </c>
      <c r="C1135" s="21">
        <v>14267.8</v>
      </c>
      <c r="D1135" s="21">
        <v>-232.06701000000001</v>
      </c>
      <c r="E1135" s="21">
        <v>-243.83501000000001</v>
      </c>
      <c r="F1135" s="21">
        <v>1.01</v>
      </c>
      <c r="G1135" s="21">
        <v>122.86699</v>
      </c>
      <c r="H1135" s="21">
        <v>40.570990000000002</v>
      </c>
      <c r="I1135" s="21">
        <v>0</v>
      </c>
      <c r="J1135" s="21">
        <v>442.15798000000001</v>
      </c>
      <c r="K1135" s="21">
        <v>957.53497000000004</v>
      </c>
      <c r="L1135" s="21">
        <v>0</v>
      </c>
      <c r="M1135" s="21">
        <v>0</v>
      </c>
      <c r="N1135" s="21">
        <v>938.01898000000006</v>
      </c>
      <c r="O1135" s="21">
        <v>1.79</v>
      </c>
      <c r="P1135" s="21">
        <v>0</v>
      </c>
      <c r="Q1135" s="21">
        <v>0</v>
      </c>
      <c r="R1135" s="21">
        <v>2.17</v>
      </c>
      <c r="S1135" s="21">
        <v>2.0699999999999998</v>
      </c>
      <c r="T1135" s="21">
        <v>1.7959499999999999</v>
      </c>
      <c r="U1135" s="23" t="s">
        <v>45134</v>
      </c>
      <c r="V1135" s="23" t="s">
        <v>45135</v>
      </c>
      <c r="W1135" s="24" t="s">
        <v>45136</v>
      </c>
      <c r="X1135"/>
      <c r="Y1135"/>
      <c r="Z1135"/>
      <c r="AA1135"/>
      <c r="AB1135"/>
    </row>
    <row r="1136" spans="1:28" x14ac:dyDescent="0.25">
      <c r="A1136" s="25" t="s">
        <v>1628</v>
      </c>
      <c r="B1136" s="23" t="s">
        <v>1629</v>
      </c>
      <c r="C1136" s="21">
        <v>10508.88</v>
      </c>
      <c r="D1136" s="21">
        <v>2876</v>
      </c>
      <c r="E1136" s="21">
        <v>1836</v>
      </c>
      <c r="F1136" s="21">
        <v>1.04</v>
      </c>
      <c r="G1136" s="21">
        <v>3284</v>
      </c>
      <c r="H1136" s="21">
        <v>1942</v>
      </c>
      <c r="I1136" s="21">
        <v>3041</v>
      </c>
      <c r="J1136" s="21">
        <v>5000</v>
      </c>
      <c r="K1136" s="21">
        <v>6770</v>
      </c>
      <c r="L1136" s="21">
        <v>4816</v>
      </c>
      <c r="M1136" s="21">
        <v>0</v>
      </c>
      <c r="N1136" s="21">
        <v>8497</v>
      </c>
      <c r="O1136" s="21">
        <v>24.17</v>
      </c>
      <c r="P1136" s="21">
        <v>39.472990000000003</v>
      </c>
      <c r="Q1136" s="21">
        <v>0.65215999999999996</v>
      </c>
      <c r="R1136" s="21">
        <v>1.55</v>
      </c>
      <c r="S1136" s="21">
        <v>0.97</v>
      </c>
      <c r="T1136" s="21">
        <v>0.30880000000000002</v>
      </c>
      <c r="U1136" s="23" t="s">
        <v>45137</v>
      </c>
      <c r="V1136" s="23" t="s">
        <v>45138</v>
      </c>
      <c r="W1136" s="24" t="s">
        <v>45139</v>
      </c>
      <c r="X1136"/>
      <c r="Y1136"/>
      <c r="Z1136"/>
      <c r="AA1136"/>
      <c r="AB1136"/>
    </row>
    <row r="1137" spans="1:28" x14ac:dyDescent="0.25">
      <c r="A1137" s="25" t="s">
        <v>1631</v>
      </c>
      <c r="B1137" s="23" t="s">
        <v>1632</v>
      </c>
      <c r="C1137" s="21">
        <v>4118.1499999999996</v>
      </c>
      <c r="D1137" s="21">
        <v>220.35699</v>
      </c>
      <c r="E1137" s="21">
        <v>197.81799000000001</v>
      </c>
      <c r="F1137" s="21">
        <v>1.07</v>
      </c>
      <c r="G1137" s="21">
        <v>226.54400000000001</v>
      </c>
      <c r="H1137" s="21">
        <v>289.98399999999998</v>
      </c>
      <c r="I1137" s="21">
        <v>290.85298999999998</v>
      </c>
      <c r="J1137" s="21">
        <v>344.56698</v>
      </c>
      <c r="K1137" s="21">
        <v>787.72398999999996</v>
      </c>
      <c r="L1137" s="21">
        <v>151.494</v>
      </c>
      <c r="M1137" s="21">
        <v>0</v>
      </c>
      <c r="N1137" s="21">
        <v>788.14598999999998</v>
      </c>
      <c r="O1137" s="21">
        <v>26.46</v>
      </c>
      <c r="P1137" s="21">
        <v>14.59</v>
      </c>
      <c r="Q1137" s="21">
        <v>0.17080999999999999</v>
      </c>
      <c r="R1137" s="21">
        <v>2.35</v>
      </c>
      <c r="S1137" s="21">
        <v>1.44</v>
      </c>
      <c r="T1137" s="21">
        <v>0.78705999999999998</v>
      </c>
      <c r="U1137" s="23" t="s">
        <v>45140</v>
      </c>
      <c r="V1137" s="23" t="s">
        <v>45141</v>
      </c>
      <c r="W1137" s="24" t="s">
        <v>45142</v>
      </c>
      <c r="X1137"/>
      <c r="Y1137"/>
      <c r="Z1137"/>
      <c r="AA1137"/>
      <c r="AB1137"/>
    </row>
    <row r="1138" spans="1:28" x14ac:dyDescent="0.25">
      <c r="A1138" s="25" t="s">
        <v>1633</v>
      </c>
      <c r="B1138" s="23" t="s">
        <v>1634</v>
      </c>
      <c r="C1138" s="21">
        <v>14653.8</v>
      </c>
      <c r="D1138" s="21">
        <v>1770.59997</v>
      </c>
      <c r="E1138" s="21">
        <v>1443.59997</v>
      </c>
      <c r="F1138" s="21">
        <v>1.1200000000000001</v>
      </c>
      <c r="G1138" s="21">
        <v>7339</v>
      </c>
      <c r="H1138" s="21">
        <v>0</v>
      </c>
      <c r="I1138" s="21">
        <v>5868.7001899999996</v>
      </c>
      <c r="J1138" s="21">
        <v>9983.2001899999996</v>
      </c>
      <c r="K1138" s="21">
        <v>10325.20019</v>
      </c>
      <c r="L1138" s="21">
        <v>2870.6999500000002</v>
      </c>
      <c r="M1138" s="21">
        <v>0</v>
      </c>
      <c r="N1138" s="21">
        <v>3706</v>
      </c>
      <c r="O1138" s="21">
        <v>9.3800000000000008</v>
      </c>
      <c r="P1138" s="21">
        <v>44.562989999999999</v>
      </c>
      <c r="Q1138" s="21">
        <v>0.79322999999999999</v>
      </c>
      <c r="R1138" s="21">
        <v>1.03</v>
      </c>
      <c r="S1138" s="21">
        <v>1.03</v>
      </c>
      <c r="T1138" s="21">
        <v>0.29912</v>
      </c>
      <c r="U1138" s="23" t="s">
        <v>45143</v>
      </c>
      <c r="V1138" s="23" t="s">
        <v>45144</v>
      </c>
      <c r="W1138" s="24" t="s">
        <v>45145</v>
      </c>
      <c r="X1138"/>
      <c r="Y1138"/>
      <c r="Z1138"/>
      <c r="AA1138"/>
      <c r="AB1138"/>
    </row>
    <row r="1139" spans="1:28" x14ac:dyDescent="0.25">
      <c r="A1139" s="25" t="s">
        <v>1636</v>
      </c>
      <c r="B1139" s="23" t="s">
        <v>1637</v>
      </c>
      <c r="C1139" s="21">
        <v>5143.0600000000004</v>
      </c>
      <c r="D1139" s="21">
        <v>273.91500000000002</v>
      </c>
      <c r="E1139" s="21">
        <v>183.35099</v>
      </c>
      <c r="F1139" s="21">
        <v>1.21</v>
      </c>
      <c r="G1139" s="21">
        <v>211.34700000000001</v>
      </c>
      <c r="H1139" s="21">
        <v>509.363</v>
      </c>
      <c r="I1139" s="21">
        <v>72.444990000000004</v>
      </c>
      <c r="J1139" s="21">
        <v>274.64598999999998</v>
      </c>
      <c r="K1139" s="21">
        <v>1986.27404</v>
      </c>
      <c r="L1139" s="21">
        <v>0</v>
      </c>
      <c r="M1139" s="21">
        <v>0</v>
      </c>
      <c r="N1139" s="21">
        <v>2385.3600999999999</v>
      </c>
      <c r="O1139" s="21">
        <v>49.44</v>
      </c>
      <c r="P1139" s="21">
        <v>0</v>
      </c>
      <c r="Q1139" s="21">
        <v>0</v>
      </c>
      <c r="R1139" s="21">
        <v>7.68</v>
      </c>
      <c r="S1139" s="21">
        <v>5.38</v>
      </c>
      <c r="T1139" s="21">
        <v>4.6079800000000004</v>
      </c>
      <c r="U1139" s="23" t="s">
        <v>45146</v>
      </c>
      <c r="V1139" s="23" t="s">
        <v>45147</v>
      </c>
      <c r="W1139" s="24" t="s">
        <v>45148</v>
      </c>
      <c r="X1139"/>
      <c r="Y1139"/>
      <c r="Z1139"/>
      <c r="AA1139"/>
      <c r="AB1139"/>
    </row>
    <row r="1140" spans="1:28" x14ac:dyDescent="0.25">
      <c r="A1140" s="25" t="s">
        <v>41144</v>
      </c>
      <c r="B1140" s="23" t="s">
        <v>41145</v>
      </c>
      <c r="C1140" s="21">
        <v>15350.4</v>
      </c>
      <c r="D1140" s="21">
        <v>7539.9399400000002</v>
      </c>
      <c r="E1140" s="21">
        <v>5713.8232399999997</v>
      </c>
      <c r="F1140" s="21">
        <v>1.21</v>
      </c>
      <c r="G1140" s="21">
        <v>1725.17004</v>
      </c>
      <c r="H1140" s="21">
        <v>415.72698000000003</v>
      </c>
      <c r="I1140" s="21">
        <v>3883.31396</v>
      </c>
      <c r="J1140" s="21">
        <v>3033.2809999999999</v>
      </c>
      <c r="K1140" s="21">
        <v>4511.0761700000003</v>
      </c>
      <c r="L1140" s="21">
        <v>9561.1279200000008</v>
      </c>
      <c r="M1140" s="21">
        <v>0</v>
      </c>
      <c r="N1140" s="21">
        <v>29094.150389999999</v>
      </c>
      <c r="U1140" s="23" t="s">
        <v>45149</v>
      </c>
      <c r="V1140" s="23" t="s">
        <v>45150</v>
      </c>
      <c r="W1140" s="24" t="s">
        <v>45151</v>
      </c>
      <c r="X1140"/>
      <c r="Y1140"/>
      <c r="Z1140"/>
      <c r="AA1140"/>
      <c r="AB1140"/>
    </row>
    <row r="1141" spans="1:28" x14ac:dyDescent="0.25">
      <c r="A1141" s="25" t="s">
        <v>1639</v>
      </c>
      <c r="B1141" s="23" t="s">
        <v>1640</v>
      </c>
      <c r="C1141" s="21">
        <v>4173.2700000000004</v>
      </c>
      <c r="D1141" s="21">
        <v>1299.7910099999999</v>
      </c>
      <c r="E1141" s="21">
        <v>98.779989999999998</v>
      </c>
      <c r="F1141" s="21">
        <v>0.49</v>
      </c>
      <c r="G1141" s="21">
        <v>363.45598999999999</v>
      </c>
      <c r="H1141" s="21">
        <v>0</v>
      </c>
      <c r="I1141" s="21">
        <v>1609.84997</v>
      </c>
      <c r="J1141" s="21">
        <v>4078.4689899999998</v>
      </c>
      <c r="K1141" s="21">
        <v>1998.729</v>
      </c>
      <c r="L1141" s="21">
        <v>1387.27001</v>
      </c>
      <c r="M1141" s="21">
        <v>0</v>
      </c>
      <c r="N1141" s="21">
        <v>919.71196999999995</v>
      </c>
      <c r="O1141" s="21">
        <v>1.65</v>
      </c>
      <c r="P1141" s="21">
        <v>52.277990000000003</v>
      </c>
      <c r="Q1141" s="21">
        <v>1.0954600000000001</v>
      </c>
      <c r="R1141" s="21">
        <v>0.73</v>
      </c>
      <c r="S1141" s="21">
        <v>0.49</v>
      </c>
      <c r="T1141" s="21">
        <v>0.40094999999999997</v>
      </c>
      <c r="U1141" s="23" t="s">
        <v>45152</v>
      </c>
      <c r="V1141" s="23" t="s">
        <v>45153</v>
      </c>
      <c r="W1141" s="24" t="s">
        <v>45154</v>
      </c>
      <c r="X1141"/>
      <c r="Y1141"/>
      <c r="Z1141"/>
      <c r="AA1141"/>
      <c r="AB1141"/>
    </row>
    <row r="1142" spans="1:28" x14ac:dyDescent="0.25">
      <c r="A1142" s="25" t="s">
        <v>1642</v>
      </c>
      <c r="B1142" s="23" t="s">
        <v>1643</v>
      </c>
      <c r="C1142" s="21">
        <v>37853.879999999997</v>
      </c>
      <c r="D1142" s="21">
        <v>2924</v>
      </c>
      <c r="E1142" s="21">
        <v>1779</v>
      </c>
      <c r="F1142" s="21">
        <v>1.39</v>
      </c>
      <c r="G1142" s="21">
        <v>2960</v>
      </c>
      <c r="H1142" s="21">
        <v>0</v>
      </c>
      <c r="I1142" s="21">
        <v>18741</v>
      </c>
      <c r="J1142" s="21">
        <v>5578</v>
      </c>
      <c r="K1142" s="21">
        <v>4981</v>
      </c>
      <c r="L1142" s="21">
        <v>12595</v>
      </c>
      <c r="M1142" s="21">
        <v>0</v>
      </c>
      <c r="N1142" s="21">
        <v>5765</v>
      </c>
      <c r="O1142" s="21">
        <v>31.97</v>
      </c>
      <c r="P1142" s="21">
        <v>66.608000000000004</v>
      </c>
      <c r="Q1142" s="21">
        <v>1.9947699999999999</v>
      </c>
      <c r="R1142" s="21">
        <v>0.8</v>
      </c>
      <c r="S1142" s="21">
        <v>0.89</v>
      </c>
      <c r="T1142" s="21">
        <v>0.36231000000000002</v>
      </c>
      <c r="U1142" s="23" t="s">
        <v>45155</v>
      </c>
      <c r="V1142" s="23" t="s">
        <v>45156</v>
      </c>
      <c r="W1142" s="24" t="s">
        <v>45157</v>
      </c>
      <c r="X1142"/>
      <c r="Y1142"/>
      <c r="Z1142"/>
      <c r="AA1142"/>
      <c r="AB1142"/>
    </row>
    <row r="1143" spans="1:28" x14ac:dyDescent="0.25">
      <c r="A1143" s="25" t="s">
        <v>1644</v>
      </c>
      <c r="B1143" s="23" t="s">
        <v>1645</v>
      </c>
      <c r="C1143" s="21">
        <v>24546.25</v>
      </c>
      <c r="D1143" s="21">
        <v>1278.1999499999999</v>
      </c>
      <c r="E1143" s="21">
        <v>845.40002000000004</v>
      </c>
      <c r="F1143" s="21">
        <v>1.42</v>
      </c>
      <c r="G1143" s="21">
        <v>1122</v>
      </c>
      <c r="H1143" s="21">
        <v>1025.40002</v>
      </c>
      <c r="I1143" s="21">
        <v>9642.8007799999996</v>
      </c>
      <c r="J1143" s="21">
        <v>1674</v>
      </c>
      <c r="K1143" s="21">
        <v>3967.3000400000001</v>
      </c>
      <c r="L1143" s="21">
        <v>2716.1000899999999</v>
      </c>
      <c r="M1143" s="21">
        <v>0</v>
      </c>
      <c r="N1143" s="21">
        <v>9257.2001899999996</v>
      </c>
      <c r="O1143" s="21">
        <v>23.19</v>
      </c>
      <c r="P1143" s="21">
        <v>22.40399</v>
      </c>
      <c r="Q1143" s="21">
        <v>0.28872999999999999</v>
      </c>
      <c r="R1143" s="21">
        <v>2.16</v>
      </c>
      <c r="S1143" s="21">
        <v>1.76</v>
      </c>
      <c r="T1143" s="21">
        <v>1.0871500000000001</v>
      </c>
      <c r="U1143" s="23" t="s">
        <v>45158</v>
      </c>
      <c r="V1143" s="23" t="s">
        <v>45159</v>
      </c>
      <c r="W1143" s="24" t="s">
        <v>45160</v>
      </c>
      <c r="X1143"/>
      <c r="Y1143"/>
      <c r="Z1143"/>
      <c r="AA1143"/>
      <c r="AB1143"/>
    </row>
    <row r="1144" spans="1:28" x14ac:dyDescent="0.25">
      <c r="A1144" s="25" t="s">
        <v>1646</v>
      </c>
      <c r="B1144" s="23" t="s">
        <v>1647</v>
      </c>
      <c r="C1144" s="21">
        <v>7735.3</v>
      </c>
      <c r="D1144" s="21">
        <v>382.18898999999999</v>
      </c>
      <c r="E1144" s="21">
        <v>74.102990000000005</v>
      </c>
      <c r="F1144" s="21">
        <v>1.08</v>
      </c>
      <c r="G1144" s="21">
        <v>82.272999999999996</v>
      </c>
      <c r="H1144" s="21">
        <v>39.776000000000003</v>
      </c>
      <c r="I1144" s="21">
        <v>42.576990000000002</v>
      </c>
      <c r="J1144" s="21">
        <v>141.57699</v>
      </c>
      <c r="K1144" s="21">
        <v>306.20400999999998</v>
      </c>
      <c r="L1144" s="21">
        <v>1470.68505</v>
      </c>
      <c r="M1144" s="21">
        <v>0</v>
      </c>
      <c r="N1144" s="21">
        <v>1128.5550499999999</v>
      </c>
      <c r="O1144" s="21">
        <v>8.6199999999999992</v>
      </c>
      <c r="P1144" s="21">
        <v>57.480989999999998</v>
      </c>
      <c r="Q1144" s="21">
        <v>1.35189</v>
      </c>
      <c r="R1144" s="21">
        <v>2.4</v>
      </c>
      <c r="S1144" s="21">
        <v>1.88</v>
      </c>
      <c r="T1144" s="21">
        <v>1.30074</v>
      </c>
      <c r="U1144" s="23" t="s">
        <v>45161</v>
      </c>
      <c r="V1144" s="23" t="s">
        <v>45162</v>
      </c>
      <c r="W1144" s="24" t="s">
        <v>45163</v>
      </c>
      <c r="X1144"/>
      <c r="Y1144"/>
      <c r="Z1144"/>
      <c r="AA1144"/>
      <c r="AB1144"/>
    </row>
    <row r="1145" spans="1:28" x14ac:dyDescent="0.25">
      <c r="A1145" s="25" t="s">
        <v>1649</v>
      </c>
      <c r="B1145" s="23" t="s">
        <v>1650</v>
      </c>
      <c r="C1145" s="21">
        <v>16190.92</v>
      </c>
      <c r="D1145" s="21">
        <v>1865.2910099999999</v>
      </c>
      <c r="E1145" s="21">
        <v>1119.6519699999999</v>
      </c>
      <c r="F1145" s="21">
        <v>0.91</v>
      </c>
      <c r="G1145" s="21">
        <v>1174.9150299999999</v>
      </c>
      <c r="H1145" s="21">
        <v>0</v>
      </c>
      <c r="I1145" s="21">
        <v>6305.8788999999997</v>
      </c>
      <c r="J1145" s="21">
        <v>1917.56396</v>
      </c>
      <c r="K1145" s="21">
        <v>1547.14501</v>
      </c>
      <c r="L1145" s="21">
        <v>10481.45019</v>
      </c>
      <c r="M1145" s="21">
        <v>0</v>
      </c>
      <c r="N1145" s="21">
        <v>636.79301999999996</v>
      </c>
      <c r="O1145" s="21">
        <v>1.87</v>
      </c>
      <c r="P1145" s="21">
        <v>95.257000000000005</v>
      </c>
      <c r="Q1145" s="21">
        <v>19.909099999999999</v>
      </c>
      <c r="R1145" s="21">
        <v>0.8</v>
      </c>
      <c r="S1145" s="21">
        <v>0.81</v>
      </c>
      <c r="T1145" s="21">
        <v>0.19411</v>
      </c>
      <c r="U1145" s="23" t="s">
        <v>45164</v>
      </c>
      <c r="V1145" s="23" t="s">
        <v>45165</v>
      </c>
      <c r="W1145" s="24" t="s">
        <v>45166</v>
      </c>
      <c r="X1145"/>
      <c r="Y1145"/>
      <c r="Z1145"/>
      <c r="AA1145"/>
      <c r="AB1145"/>
    </row>
    <row r="1146" spans="1:28" x14ac:dyDescent="0.25">
      <c r="A1146" s="25" t="s">
        <v>1651</v>
      </c>
      <c r="B1146" s="23" t="s">
        <v>1652</v>
      </c>
      <c r="C1146" s="21">
        <v>4004.42</v>
      </c>
      <c r="D1146" s="21">
        <v>464.19198</v>
      </c>
      <c r="E1146" s="21">
        <v>207.61399</v>
      </c>
      <c r="F1146" s="21">
        <v>1</v>
      </c>
      <c r="G1146" s="21">
        <v>0</v>
      </c>
      <c r="H1146" s="21">
        <v>0</v>
      </c>
      <c r="I1146" s="21">
        <v>0.39899000000000001</v>
      </c>
      <c r="J1146" s="21">
        <v>2749.0349099999999</v>
      </c>
      <c r="K1146" s="21">
        <v>0</v>
      </c>
      <c r="L1146" s="21">
        <v>0</v>
      </c>
      <c r="M1146" s="21">
        <v>0</v>
      </c>
      <c r="N1146" s="21">
        <v>3737.8669399999999</v>
      </c>
      <c r="O1146" s="21">
        <v>16.5</v>
      </c>
      <c r="P1146" s="21">
        <v>41.502989999999997</v>
      </c>
      <c r="Q1146" s="21">
        <v>0.70948999999999995</v>
      </c>
      <c r="R1146" s="21">
        <v>0</v>
      </c>
      <c r="S1146" s="21">
        <v>0</v>
      </c>
      <c r="T1146" s="21">
        <v>0</v>
      </c>
      <c r="U1146" s="23" t="s">
        <v>45167</v>
      </c>
      <c r="V1146" s="23" t="s">
        <v>45168</v>
      </c>
      <c r="W1146" s="24" t="s">
        <v>45169</v>
      </c>
      <c r="X1146"/>
      <c r="Y1146"/>
      <c r="Z1146"/>
      <c r="AA1146"/>
      <c r="AB1146"/>
    </row>
    <row r="1147" spans="1:28" x14ac:dyDescent="0.25">
      <c r="A1147" s="25" t="s">
        <v>1653</v>
      </c>
      <c r="B1147" s="23" t="s">
        <v>1654</v>
      </c>
      <c r="C1147" s="21">
        <v>3205.83</v>
      </c>
      <c r="D1147" s="21">
        <v>-98.817009999999996</v>
      </c>
      <c r="E1147" s="21">
        <v>-111.74800999999999</v>
      </c>
      <c r="F1147" s="21">
        <v>1.4</v>
      </c>
      <c r="G1147" s="21">
        <v>49.917990000000003</v>
      </c>
      <c r="H1147" s="21">
        <v>15.15499</v>
      </c>
      <c r="I1147" s="21">
        <v>0.86199000000000003</v>
      </c>
      <c r="J1147" s="21">
        <v>89.096000000000004</v>
      </c>
      <c r="K1147" s="21">
        <v>288.77199999999999</v>
      </c>
      <c r="L1147" s="21">
        <v>34.935000000000002</v>
      </c>
      <c r="M1147" s="21">
        <v>0</v>
      </c>
      <c r="N1147" s="21">
        <v>239.81199000000001</v>
      </c>
      <c r="O1147" s="21">
        <v>7.28</v>
      </c>
      <c r="P1147" s="21">
        <v>0.45456000000000002</v>
      </c>
      <c r="Q1147" s="21">
        <v>4.5599999999999998E-3</v>
      </c>
      <c r="R1147" s="21">
        <v>3.1</v>
      </c>
      <c r="S1147" s="21">
        <v>3.07</v>
      </c>
      <c r="T1147" s="21">
        <v>2.5107599999999999</v>
      </c>
      <c r="U1147" s="23" t="s">
        <v>45170</v>
      </c>
      <c r="V1147" s="23" t="s">
        <v>45171</v>
      </c>
      <c r="W1147" s="24" t="s">
        <v>45172</v>
      </c>
      <c r="X1147"/>
      <c r="Y1147"/>
      <c r="Z1147"/>
      <c r="AA1147"/>
      <c r="AB1147"/>
    </row>
    <row r="1148" spans="1:28" x14ac:dyDescent="0.25">
      <c r="A1148" s="25" t="s">
        <v>1655</v>
      </c>
      <c r="B1148" s="23" t="s">
        <v>1656</v>
      </c>
      <c r="C1148" s="21">
        <v>5332.19</v>
      </c>
      <c r="D1148" s="21">
        <v>-185.23</v>
      </c>
      <c r="E1148" s="21">
        <v>-185.21100000000001</v>
      </c>
      <c r="F1148" s="21">
        <v>1.1000000000000001</v>
      </c>
      <c r="G1148" s="21">
        <v>0</v>
      </c>
      <c r="H1148" s="21">
        <v>0</v>
      </c>
      <c r="I1148" s="21">
        <v>0</v>
      </c>
      <c r="J1148" s="21">
        <v>35.587000000000003</v>
      </c>
      <c r="K1148" s="21">
        <v>662.82597999999996</v>
      </c>
      <c r="L1148" s="21">
        <v>96.567999999999998</v>
      </c>
      <c r="M1148" s="21">
        <v>0</v>
      </c>
      <c r="N1148" s="21">
        <v>534.65697999999998</v>
      </c>
      <c r="O1148" s="21">
        <v>3.48</v>
      </c>
      <c r="P1148" s="21">
        <v>16.895990000000001</v>
      </c>
      <c r="Q1148" s="21">
        <v>0.20330000000000001</v>
      </c>
      <c r="R1148" s="21">
        <v>15.53</v>
      </c>
      <c r="S1148" s="21">
        <v>18.63</v>
      </c>
      <c r="T1148" s="21">
        <v>18.625499999999999</v>
      </c>
      <c r="U1148" s="23" t="s">
        <v>45173</v>
      </c>
      <c r="V1148" s="23" t="s">
        <v>45174</v>
      </c>
      <c r="W1148" s="24" t="s">
        <v>90</v>
      </c>
      <c r="X1148"/>
      <c r="Y1148"/>
      <c r="Z1148"/>
      <c r="AA1148"/>
      <c r="AB1148"/>
    </row>
    <row r="1149" spans="1:28" x14ac:dyDescent="0.25">
      <c r="A1149" s="25" t="s">
        <v>41146</v>
      </c>
      <c r="B1149" s="23" t="s">
        <v>41147</v>
      </c>
      <c r="C1149" s="21">
        <v>44427.199999999997</v>
      </c>
      <c r="D1149" s="21">
        <v>2522.1979900000001</v>
      </c>
      <c r="E1149" s="21">
        <v>2522.1979900000001</v>
      </c>
      <c r="F1149" s="21">
        <v>1.1599999999999999</v>
      </c>
      <c r="G1149" s="21">
        <v>702811.5</v>
      </c>
      <c r="H1149" s="21">
        <v>0</v>
      </c>
      <c r="I1149" s="21">
        <v>9360.0058499999996</v>
      </c>
      <c r="J1149" s="21">
        <v>785148.5</v>
      </c>
      <c r="K1149" s="21">
        <v>1050412</v>
      </c>
      <c r="L1149" s="21">
        <v>104902</v>
      </c>
      <c r="M1149" s="21">
        <v>0</v>
      </c>
      <c r="N1149" s="21">
        <v>75422.640620000006</v>
      </c>
      <c r="U1149" s="23" t="s">
        <v>45175</v>
      </c>
      <c r="V1149" s="23" t="s">
        <v>45176</v>
      </c>
      <c r="W1149" s="24" t="s">
        <v>45177</v>
      </c>
      <c r="X1149"/>
      <c r="Y1149"/>
      <c r="Z1149"/>
      <c r="AA1149"/>
      <c r="AB1149"/>
    </row>
    <row r="1150" spans="1:28" x14ac:dyDescent="0.25">
      <c r="A1150" s="25" t="s">
        <v>1657</v>
      </c>
      <c r="B1150" s="23" t="s">
        <v>1658</v>
      </c>
      <c r="C1150" s="21">
        <v>111247.88</v>
      </c>
      <c r="D1150" s="21">
        <v>1999.1999499999999</v>
      </c>
      <c r="E1150" s="21">
        <v>1606.8000400000001</v>
      </c>
      <c r="F1150" s="21">
        <v>1.31</v>
      </c>
      <c r="G1150" s="21">
        <v>942.09996999999998</v>
      </c>
      <c r="H1150" s="21">
        <v>893.20001000000002</v>
      </c>
      <c r="I1150" s="21">
        <v>1058.59997</v>
      </c>
      <c r="J1150" s="21">
        <v>1422.09997</v>
      </c>
      <c r="K1150" s="21">
        <v>6253</v>
      </c>
      <c r="L1150" s="21">
        <v>0</v>
      </c>
      <c r="M1150" s="21">
        <v>0</v>
      </c>
      <c r="N1150" s="21">
        <v>11112.5996</v>
      </c>
      <c r="O1150" s="21">
        <v>32.229999999999997</v>
      </c>
      <c r="P1150" s="21">
        <v>0</v>
      </c>
      <c r="Q1150" s="21">
        <v>0</v>
      </c>
      <c r="R1150" s="21">
        <v>5.26</v>
      </c>
      <c r="S1150" s="21">
        <v>3.77</v>
      </c>
      <c r="T1150" s="21">
        <v>3.1064600000000002</v>
      </c>
      <c r="U1150" s="23" t="s">
        <v>45178</v>
      </c>
      <c r="V1150" s="23" t="s">
        <v>45179</v>
      </c>
      <c r="W1150" s="24" t="s">
        <v>45180</v>
      </c>
      <c r="X1150"/>
      <c r="Y1150"/>
      <c r="Z1150"/>
      <c r="AA1150"/>
      <c r="AB1150"/>
    </row>
    <row r="1151" spans="1:28" x14ac:dyDescent="0.25">
      <c r="A1151" s="25" t="s">
        <v>1659</v>
      </c>
      <c r="B1151" s="23" t="s">
        <v>1660</v>
      </c>
      <c r="C1151" s="21">
        <v>27151.73</v>
      </c>
      <c r="D1151" s="21">
        <v>1349.91796</v>
      </c>
      <c r="E1151" s="21">
        <v>1153.3979400000001</v>
      </c>
      <c r="F1151" s="21">
        <v>1.27</v>
      </c>
      <c r="G1151" s="21">
        <v>1556.78601</v>
      </c>
      <c r="H1151" s="21">
        <v>0</v>
      </c>
      <c r="I1151" s="21">
        <v>3514.9250400000001</v>
      </c>
      <c r="J1151" s="21">
        <v>3597.6000899999999</v>
      </c>
      <c r="K1151" s="21">
        <v>2786.1069299999999</v>
      </c>
      <c r="L1151" s="21">
        <v>2453.6069299999999</v>
      </c>
      <c r="M1151" s="21">
        <v>0</v>
      </c>
      <c r="N1151" s="21">
        <v>227.798</v>
      </c>
      <c r="O1151" s="21">
        <v>5.98</v>
      </c>
      <c r="P1151" s="21">
        <v>83.834990000000005</v>
      </c>
      <c r="Q1151" s="21">
        <v>5.1862599999999999</v>
      </c>
      <c r="R1151" s="21">
        <v>0.84</v>
      </c>
      <c r="S1151" s="21">
        <v>0.77</v>
      </c>
      <c r="T1151" s="21">
        <v>0.3417</v>
      </c>
      <c r="U1151" s="23" t="s">
        <v>45181</v>
      </c>
      <c r="V1151" s="23" t="s">
        <v>45182</v>
      </c>
      <c r="W1151" s="24" t="s">
        <v>45183</v>
      </c>
      <c r="X1151"/>
      <c r="Y1151"/>
      <c r="Z1151"/>
      <c r="AA1151"/>
      <c r="AB1151"/>
    </row>
    <row r="1152" spans="1:28" x14ac:dyDescent="0.25">
      <c r="A1152" s="25" t="s">
        <v>1661</v>
      </c>
      <c r="B1152" s="23" t="s">
        <v>1662</v>
      </c>
      <c r="C1152" s="21">
        <v>6063.46</v>
      </c>
      <c r="D1152" s="21">
        <v>-255.14700999999999</v>
      </c>
      <c r="E1152" s="21">
        <v>-256.25</v>
      </c>
      <c r="F1152" s="21">
        <v>1.1299999999999999</v>
      </c>
      <c r="G1152" s="21">
        <v>75.188999999999993</v>
      </c>
      <c r="H1152" s="21">
        <v>23.92</v>
      </c>
      <c r="I1152" s="21">
        <v>0</v>
      </c>
      <c r="J1152" s="21">
        <v>83.236000000000004</v>
      </c>
      <c r="K1152" s="21">
        <v>737.95696999999996</v>
      </c>
      <c r="L1152" s="21">
        <v>0</v>
      </c>
      <c r="M1152" s="21">
        <v>0</v>
      </c>
      <c r="N1152" s="21">
        <v>656.07</v>
      </c>
      <c r="O1152" s="21">
        <v>6.54</v>
      </c>
      <c r="P1152" s="21">
        <v>0</v>
      </c>
      <c r="Q1152" s="21">
        <v>0</v>
      </c>
      <c r="R1152" s="21">
        <v>8.8699999999999992</v>
      </c>
      <c r="S1152" s="21">
        <v>8.58</v>
      </c>
      <c r="T1152" s="21">
        <v>7.6751399999999999</v>
      </c>
      <c r="U1152" s="23" t="s">
        <v>45184</v>
      </c>
      <c r="V1152" s="23" t="s">
        <v>45185</v>
      </c>
      <c r="W1152" s="24" t="s">
        <v>45186</v>
      </c>
      <c r="X1152"/>
      <c r="Y1152"/>
      <c r="Z1152"/>
      <c r="AA1152"/>
      <c r="AB1152"/>
    </row>
    <row r="1153" spans="1:28" x14ac:dyDescent="0.25">
      <c r="A1153" s="25" t="s">
        <v>41148</v>
      </c>
      <c r="B1153" s="23" t="s">
        <v>41149</v>
      </c>
      <c r="C1153" s="21">
        <v>2750.3</v>
      </c>
      <c r="D1153" s="21">
        <v>208.61699999999999</v>
      </c>
      <c r="E1153" s="21">
        <v>114.58999</v>
      </c>
      <c r="F1153" s="21">
        <v>1.1200000000000001</v>
      </c>
      <c r="G1153" s="21">
        <v>226.328</v>
      </c>
      <c r="H1153" s="21">
        <v>208.76599999999999</v>
      </c>
      <c r="I1153" s="21">
        <v>1802.08105</v>
      </c>
      <c r="J1153" s="21">
        <v>223.75199000000001</v>
      </c>
      <c r="K1153" s="21">
        <v>558.29796999999996</v>
      </c>
      <c r="L1153" s="21">
        <v>915.07897000000003</v>
      </c>
      <c r="M1153" s="21">
        <v>0</v>
      </c>
      <c r="N1153" s="21">
        <v>1417.45605</v>
      </c>
      <c r="O1153" s="21">
        <v>42.61</v>
      </c>
      <c r="P1153" s="21">
        <v>41.363990000000001</v>
      </c>
      <c r="Q1153" s="21">
        <v>0.70543999999999996</v>
      </c>
      <c r="R1153" s="21">
        <v>2.79</v>
      </c>
      <c r="S1153" s="21">
        <v>1.56</v>
      </c>
      <c r="T1153" s="21">
        <v>0.55062</v>
      </c>
      <c r="U1153" s="23" t="s">
        <v>45187</v>
      </c>
      <c r="V1153" s="23" t="s">
        <v>45188</v>
      </c>
      <c r="W1153" s="24" t="s">
        <v>45189</v>
      </c>
      <c r="X1153"/>
      <c r="Y1153"/>
      <c r="Z1153"/>
      <c r="AA1153"/>
      <c r="AB1153"/>
    </row>
    <row r="1154" spans="1:28" x14ac:dyDescent="0.25">
      <c r="A1154" s="25" t="s">
        <v>41150</v>
      </c>
      <c r="B1154" s="23" t="s">
        <v>41151</v>
      </c>
      <c r="C1154" s="21">
        <v>57111.49</v>
      </c>
      <c r="D1154" s="21">
        <v>12936</v>
      </c>
      <c r="E1154" s="21">
        <v>9634</v>
      </c>
      <c r="F1154" s="21">
        <v>0.65</v>
      </c>
      <c r="G1154" s="21">
        <v>22027</v>
      </c>
      <c r="H1154" s="21">
        <v>8801</v>
      </c>
      <c r="I1154" s="21">
        <v>8837</v>
      </c>
      <c r="J1154" s="21">
        <v>29827</v>
      </c>
      <c r="K1154" s="21">
        <v>39300</v>
      </c>
      <c r="L1154" s="21">
        <v>19474</v>
      </c>
      <c r="M1154" s="21">
        <v>0</v>
      </c>
      <c r="N1154" s="21">
        <v>38922</v>
      </c>
      <c r="O1154" s="21">
        <v>51.31</v>
      </c>
      <c r="P1154" s="21">
        <v>30.715</v>
      </c>
      <c r="Q1154" s="21">
        <v>0.44330999999999998</v>
      </c>
      <c r="R1154" s="21">
        <v>1.27</v>
      </c>
      <c r="U1154" s="23" t="s">
        <v>45190</v>
      </c>
      <c r="V1154" s="23" t="s">
        <v>45191</v>
      </c>
      <c r="W1154" s="24" t="s">
        <v>45192</v>
      </c>
      <c r="X1154"/>
      <c r="Y1154"/>
      <c r="Z1154"/>
      <c r="AA1154"/>
      <c r="AB1154"/>
    </row>
    <row r="1155" spans="1:28" x14ac:dyDescent="0.25">
      <c r="A1155" s="25" t="s">
        <v>1663</v>
      </c>
      <c r="B1155" s="23" t="s">
        <v>1664</v>
      </c>
      <c r="C1155" s="21">
        <v>3131.45</v>
      </c>
      <c r="D1155" s="21">
        <v>99.722989999999996</v>
      </c>
      <c r="E1155" s="21">
        <v>-9.0190099999999997</v>
      </c>
      <c r="F1155" s="21">
        <v>1.34</v>
      </c>
      <c r="G1155" s="21">
        <v>280.43499000000003</v>
      </c>
      <c r="H1155" s="21">
        <v>228.70099999999999</v>
      </c>
      <c r="I1155" s="21">
        <v>1103.6619800000001</v>
      </c>
      <c r="J1155" s="21">
        <v>498.57199000000003</v>
      </c>
      <c r="K1155" s="21">
        <v>829.58398</v>
      </c>
      <c r="L1155" s="21">
        <v>452.52600000000001</v>
      </c>
      <c r="M1155" s="21">
        <v>0</v>
      </c>
      <c r="N1155" s="21">
        <v>1191.55603</v>
      </c>
      <c r="O1155" s="21">
        <v>26.3</v>
      </c>
      <c r="P1155" s="21">
        <v>27.506</v>
      </c>
      <c r="Q1155" s="21">
        <v>0.37942999999999999</v>
      </c>
      <c r="R1155" s="21">
        <v>1.68</v>
      </c>
      <c r="S1155" s="21">
        <v>1.21</v>
      </c>
      <c r="T1155" s="21">
        <v>0.64273000000000002</v>
      </c>
      <c r="U1155" s="23" t="s">
        <v>45193</v>
      </c>
      <c r="V1155" s="23" t="s">
        <v>45194</v>
      </c>
      <c r="W1155" s="24" t="s">
        <v>45195</v>
      </c>
      <c r="X1155"/>
      <c r="Y1155"/>
      <c r="Z1155"/>
      <c r="AA1155"/>
      <c r="AB1155"/>
    </row>
    <row r="1156" spans="1:28" x14ac:dyDescent="0.25">
      <c r="A1156" s="25" t="s">
        <v>1665</v>
      </c>
      <c r="B1156" s="23" t="s">
        <v>1665</v>
      </c>
      <c r="C1156" s="21">
        <v>6739.5</v>
      </c>
      <c r="D1156" s="21">
        <v>575.59996999999998</v>
      </c>
      <c r="E1156" s="21">
        <v>468.20001000000002</v>
      </c>
      <c r="F1156" s="21">
        <v>1.42</v>
      </c>
      <c r="G1156" s="21">
        <v>628.79998000000001</v>
      </c>
      <c r="H1156" s="21">
        <v>533.90002000000004</v>
      </c>
      <c r="I1156" s="21">
        <v>1077.59997</v>
      </c>
      <c r="J1156" s="21">
        <v>1185.5</v>
      </c>
      <c r="K1156" s="21">
        <v>1836.8000400000001</v>
      </c>
      <c r="L1156" s="21">
        <v>0</v>
      </c>
      <c r="M1156" s="21">
        <v>0</v>
      </c>
      <c r="N1156" s="21">
        <v>2257.3998999999999</v>
      </c>
      <c r="O1156" s="21">
        <v>27.89</v>
      </c>
      <c r="P1156" s="21">
        <v>0</v>
      </c>
      <c r="Q1156" s="21">
        <v>0</v>
      </c>
      <c r="R1156" s="21">
        <v>1.6</v>
      </c>
      <c r="S1156" s="21">
        <v>1.1000000000000001</v>
      </c>
      <c r="T1156" s="21">
        <v>0.56862000000000001</v>
      </c>
      <c r="U1156" s="23" t="s">
        <v>45196</v>
      </c>
      <c r="V1156" s="23" t="s">
        <v>45197</v>
      </c>
      <c r="W1156" s="24" t="s">
        <v>45198</v>
      </c>
      <c r="X1156"/>
      <c r="Y1156"/>
      <c r="Z1156"/>
      <c r="AA1156"/>
      <c r="AB1156"/>
    </row>
    <row r="1157" spans="1:28" x14ac:dyDescent="0.25">
      <c r="A1157" s="25" t="s">
        <v>1666</v>
      </c>
      <c r="B1157" s="23" t="s">
        <v>1667</v>
      </c>
      <c r="C1157" s="21">
        <v>53508</v>
      </c>
      <c r="D1157" s="21">
        <v>24887.73632</v>
      </c>
      <c r="E1157" s="21">
        <v>23958.751950000002</v>
      </c>
      <c r="F1157" s="21">
        <v>0.68</v>
      </c>
      <c r="G1157" s="21">
        <v>187997.09375</v>
      </c>
      <c r="H1157" s="21">
        <v>0</v>
      </c>
      <c r="I1157" s="21">
        <v>4477.1821200000004</v>
      </c>
      <c r="J1157" s="21">
        <v>226875.20311999999</v>
      </c>
      <c r="K1157" s="21">
        <v>314520</v>
      </c>
      <c r="L1157" s="21">
        <v>82135.203120000006</v>
      </c>
      <c r="M1157" s="21">
        <v>0</v>
      </c>
      <c r="N1157" s="21">
        <v>34351.339840000001</v>
      </c>
      <c r="O1157" s="21">
        <v>3.57</v>
      </c>
      <c r="P1157" s="21">
        <v>70.588989999999995</v>
      </c>
      <c r="Q1157" s="21">
        <v>2.4000699999999999</v>
      </c>
      <c r="R1157" s="21">
        <v>1.57</v>
      </c>
      <c r="S1157" s="21">
        <v>1.39</v>
      </c>
      <c r="T1157" s="21">
        <v>0.55767</v>
      </c>
      <c r="U1157" s="23" t="s">
        <v>45199</v>
      </c>
      <c r="V1157" s="23" t="s">
        <v>45200</v>
      </c>
      <c r="W1157" s="24" t="s">
        <v>45201</v>
      </c>
      <c r="X1157"/>
      <c r="Y1157"/>
      <c r="Z1157"/>
      <c r="AA1157"/>
      <c r="AB1157"/>
    </row>
    <row r="1158" spans="1:28" x14ac:dyDescent="0.25">
      <c r="A1158" s="25" t="s">
        <v>41152</v>
      </c>
      <c r="B1158" s="23" t="s">
        <v>41153</v>
      </c>
      <c r="C1158" s="21">
        <v>3526.06</v>
      </c>
      <c r="D1158" s="21">
        <v>837.38098000000002</v>
      </c>
      <c r="E1158" s="21">
        <v>667.92601999999999</v>
      </c>
      <c r="F1158" s="21">
        <v>1.64</v>
      </c>
      <c r="G1158" s="21">
        <v>974.67700000000002</v>
      </c>
      <c r="H1158" s="21">
        <v>1076.10302</v>
      </c>
      <c r="I1158" s="21">
        <v>2011.1989699999999</v>
      </c>
      <c r="J1158" s="21">
        <v>2168.2858799999999</v>
      </c>
      <c r="K1158" s="21">
        <v>2712.5219699999998</v>
      </c>
      <c r="L1158" s="21">
        <v>669.16301999999996</v>
      </c>
      <c r="M1158" s="21">
        <v>0</v>
      </c>
      <c r="N1158" s="21">
        <v>2320.42407</v>
      </c>
      <c r="O1158" s="21">
        <v>5.76</v>
      </c>
      <c r="P1158" s="21">
        <v>22.382989999999999</v>
      </c>
      <c r="Q1158" s="21">
        <v>0.28837000000000002</v>
      </c>
      <c r="R1158" s="21">
        <v>1.25</v>
      </c>
      <c r="S1158" s="21">
        <v>0.75</v>
      </c>
      <c r="T1158" s="21">
        <v>0.30519000000000002</v>
      </c>
      <c r="U1158" s="23" t="s">
        <v>45202</v>
      </c>
      <c r="V1158" s="23" t="s">
        <v>45203</v>
      </c>
      <c r="W1158" s="24" t="s">
        <v>45204</v>
      </c>
      <c r="X1158"/>
      <c r="Y1158"/>
      <c r="Z1158"/>
      <c r="AA1158"/>
      <c r="AB1158"/>
    </row>
    <row r="1159" spans="1:28" x14ac:dyDescent="0.25">
      <c r="A1159" s="25" t="s">
        <v>1668</v>
      </c>
      <c r="B1159" s="23" t="s">
        <v>1669</v>
      </c>
      <c r="C1159" s="21">
        <v>68560.47</v>
      </c>
      <c r="D1159" s="21">
        <v>4455</v>
      </c>
      <c r="E1159" s="21">
        <v>4045</v>
      </c>
      <c r="F1159" s="21">
        <v>1.1000000000000001</v>
      </c>
      <c r="G1159" s="21">
        <v>3171</v>
      </c>
      <c r="H1159" s="21">
        <v>2054</v>
      </c>
      <c r="I1159" s="21">
        <v>5632</v>
      </c>
      <c r="J1159" s="21">
        <v>4460</v>
      </c>
      <c r="K1159" s="21">
        <v>6270</v>
      </c>
      <c r="L1159" s="21">
        <v>6173</v>
      </c>
      <c r="M1159" s="21">
        <v>0</v>
      </c>
      <c r="N1159" s="21">
        <v>3089</v>
      </c>
      <c r="O1159" s="21">
        <v>10.199999999999999</v>
      </c>
      <c r="P1159" s="21">
        <v>63.987990000000003</v>
      </c>
      <c r="Q1159" s="21">
        <v>1.77684</v>
      </c>
      <c r="R1159" s="21">
        <v>1.2</v>
      </c>
      <c r="S1159" s="21">
        <v>0.95</v>
      </c>
      <c r="T1159" s="21">
        <v>0.23430000000000001</v>
      </c>
      <c r="U1159" s="23" t="s">
        <v>45205</v>
      </c>
      <c r="V1159" s="23" t="s">
        <v>45206</v>
      </c>
      <c r="W1159" s="24" t="s">
        <v>45207</v>
      </c>
      <c r="X1159"/>
      <c r="Y1159"/>
      <c r="Z1159"/>
      <c r="AA1159"/>
      <c r="AB1159"/>
    </row>
    <row r="1160" spans="1:28" x14ac:dyDescent="0.25">
      <c r="A1160" s="25" t="s">
        <v>90</v>
      </c>
      <c r="B1160" s="23" t="s">
        <v>1670</v>
      </c>
      <c r="C1160" s="21">
        <v>317539.90999999997</v>
      </c>
      <c r="F1160" s="21">
        <v>1</v>
      </c>
      <c r="U1160" s="23" t="s">
        <v>90</v>
      </c>
      <c r="V1160" s="23" t="s">
        <v>90</v>
      </c>
      <c r="W1160" s="24" t="s">
        <v>90</v>
      </c>
      <c r="X1160"/>
      <c r="Y1160"/>
      <c r="Z1160"/>
      <c r="AA1160"/>
      <c r="AB1160"/>
    </row>
    <row r="1161" spans="1:28" x14ac:dyDescent="0.25">
      <c r="A1161" s="25" t="s">
        <v>1671</v>
      </c>
      <c r="B1161" s="23" t="s">
        <v>1672</v>
      </c>
      <c r="C1161" s="21">
        <v>7051.22</v>
      </c>
      <c r="D1161" s="21">
        <v>1528.1999499999999</v>
      </c>
      <c r="E1161" s="21">
        <v>1332.90002</v>
      </c>
      <c r="F1161" s="21">
        <v>1.35</v>
      </c>
      <c r="G1161" s="21">
        <v>1005.5</v>
      </c>
      <c r="H1161" s="21">
        <v>0</v>
      </c>
      <c r="I1161" s="21">
        <v>15698.900390000001</v>
      </c>
      <c r="J1161" s="21">
        <v>2844.3000400000001</v>
      </c>
      <c r="K1161" s="21">
        <v>12636.299800000001</v>
      </c>
      <c r="L1161" s="21">
        <v>8078</v>
      </c>
      <c r="M1161" s="21">
        <v>4010.5</v>
      </c>
      <c r="N1161" s="21">
        <v>11833</v>
      </c>
      <c r="O1161" s="21">
        <v>26.02</v>
      </c>
      <c r="P1161" s="21">
        <v>36.463000000000001</v>
      </c>
      <c r="Q1161" s="21">
        <v>0.69316999999999995</v>
      </c>
      <c r="R1161" s="21">
        <v>4.88</v>
      </c>
      <c r="S1161" s="21">
        <v>4.4400000000000004</v>
      </c>
      <c r="T1161" s="21">
        <v>4.0891599999999997</v>
      </c>
      <c r="U1161" s="23" t="s">
        <v>45208</v>
      </c>
      <c r="V1161" s="23" t="s">
        <v>45209</v>
      </c>
      <c r="W1161" s="24" t="s">
        <v>45210</v>
      </c>
      <c r="X1161"/>
      <c r="Y1161"/>
      <c r="Z1161"/>
      <c r="AA1161"/>
      <c r="AB1161"/>
    </row>
    <row r="1162" spans="1:28" x14ac:dyDescent="0.25">
      <c r="A1162" s="25" t="s">
        <v>90</v>
      </c>
      <c r="B1162" s="23" t="s">
        <v>1673</v>
      </c>
      <c r="C1162" s="21">
        <v>49387.98</v>
      </c>
      <c r="F1162" s="21">
        <v>0.95</v>
      </c>
      <c r="U1162" s="23" t="s">
        <v>90</v>
      </c>
      <c r="V1162" s="23" t="s">
        <v>90</v>
      </c>
      <c r="W1162" s="24" t="s">
        <v>90</v>
      </c>
      <c r="X1162"/>
      <c r="Y1162"/>
      <c r="Z1162"/>
      <c r="AA1162"/>
      <c r="AB1162"/>
    </row>
    <row r="1163" spans="1:28" x14ac:dyDescent="0.25">
      <c r="A1163" s="25" t="s">
        <v>90</v>
      </c>
      <c r="B1163" s="23" t="s">
        <v>1674</v>
      </c>
      <c r="C1163" s="21">
        <v>68411.47</v>
      </c>
      <c r="F1163" s="21">
        <v>1.08</v>
      </c>
      <c r="U1163" s="23" t="s">
        <v>90</v>
      </c>
      <c r="V1163" s="23" t="s">
        <v>90</v>
      </c>
      <c r="W1163" s="24" t="s">
        <v>90</v>
      </c>
      <c r="X1163"/>
      <c r="Y1163"/>
      <c r="Z1163"/>
      <c r="AA1163"/>
      <c r="AB1163"/>
    </row>
    <row r="1164" spans="1:28" x14ac:dyDescent="0.25">
      <c r="A1164" s="25" t="s">
        <v>90</v>
      </c>
      <c r="B1164" s="23" t="s">
        <v>1675</v>
      </c>
      <c r="C1164" s="21">
        <v>50461.98</v>
      </c>
      <c r="F1164" s="21">
        <v>1.1499999999999999</v>
      </c>
      <c r="U1164" s="23" t="s">
        <v>90</v>
      </c>
      <c r="V1164" s="23" t="s">
        <v>90</v>
      </c>
      <c r="W1164" s="24" t="s">
        <v>90</v>
      </c>
      <c r="X1164"/>
      <c r="Y1164"/>
      <c r="Z1164"/>
      <c r="AA1164"/>
      <c r="AB1164"/>
    </row>
    <row r="1165" spans="1:28" x14ac:dyDescent="0.25">
      <c r="A1165" s="25" t="s">
        <v>90</v>
      </c>
      <c r="B1165" s="23" t="s">
        <v>1676</v>
      </c>
      <c r="C1165" s="21">
        <v>10853.18</v>
      </c>
      <c r="F1165" s="21">
        <v>1.1499999999999999</v>
      </c>
      <c r="U1165" s="23" t="s">
        <v>90</v>
      </c>
      <c r="V1165" s="23" t="s">
        <v>90</v>
      </c>
      <c r="W1165" s="24" t="s">
        <v>90</v>
      </c>
      <c r="X1165"/>
      <c r="Y1165"/>
      <c r="Z1165"/>
      <c r="AA1165"/>
      <c r="AB1165"/>
    </row>
    <row r="1166" spans="1:28" x14ac:dyDescent="0.25">
      <c r="A1166" s="25" t="s">
        <v>90</v>
      </c>
      <c r="B1166" s="23" t="s">
        <v>1677</v>
      </c>
      <c r="C1166" s="21">
        <v>9534.92</v>
      </c>
      <c r="F1166" s="21">
        <v>1.1499999999999999</v>
      </c>
      <c r="U1166" s="23" t="s">
        <v>90</v>
      </c>
      <c r="V1166" s="23" t="s">
        <v>90</v>
      </c>
      <c r="W1166" s="24" t="s">
        <v>90</v>
      </c>
      <c r="X1166"/>
      <c r="Y1166"/>
      <c r="Z1166"/>
      <c r="AA1166"/>
      <c r="AB1166"/>
    </row>
    <row r="1167" spans="1:28" x14ac:dyDescent="0.25">
      <c r="A1167" s="25" t="s">
        <v>90</v>
      </c>
      <c r="B1167" s="23" t="s">
        <v>1678</v>
      </c>
      <c r="C1167" s="21">
        <v>12396.05</v>
      </c>
      <c r="F1167" s="21">
        <v>1.0900000000000001</v>
      </c>
      <c r="U1167" s="23" t="s">
        <v>90</v>
      </c>
      <c r="V1167" s="23" t="s">
        <v>90</v>
      </c>
      <c r="W1167" s="24" t="s">
        <v>90</v>
      </c>
      <c r="X1167"/>
      <c r="Y1167"/>
      <c r="Z1167"/>
      <c r="AA1167"/>
      <c r="AB1167"/>
    </row>
    <row r="1168" spans="1:28" x14ac:dyDescent="0.25">
      <c r="A1168" s="25" t="s">
        <v>90</v>
      </c>
      <c r="B1168" s="23" t="s">
        <v>1679</v>
      </c>
      <c r="C1168" s="21">
        <v>27265.3</v>
      </c>
      <c r="F1168" s="21">
        <v>1.0900000000000001</v>
      </c>
      <c r="U1168" s="23" t="s">
        <v>90</v>
      </c>
      <c r="V1168" s="23" t="s">
        <v>90</v>
      </c>
      <c r="W1168" s="24" t="s">
        <v>90</v>
      </c>
      <c r="X1168"/>
      <c r="Y1168"/>
      <c r="Z1168"/>
      <c r="AA1168"/>
      <c r="AB1168"/>
    </row>
    <row r="1169" spans="1:28" x14ac:dyDescent="0.25">
      <c r="A1169" s="25" t="s">
        <v>90</v>
      </c>
      <c r="B1169" s="23" t="s">
        <v>1680</v>
      </c>
      <c r="C1169" s="21">
        <v>12171.32</v>
      </c>
      <c r="F1169" s="21">
        <v>1.0900000000000001</v>
      </c>
      <c r="U1169" s="23" t="s">
        <v>90</v>
      </c>
      <c r="V1169" s="23" t="s">
        <v>90</v>
      </c>
      <c r="W1169" s="24" t="s">
        <v>90</v>
      </c>
      <c r="X1169"/>
      <c r="Y1169"/>
      <c r="Z1169"/>
      <c r="AA1169"/>
      <c r="AB1169"/>
    </row>
    <row r="1170" spans="1:28" x14ac:dyDescent="0.25">
      <c r="A1170" s="25" t="s">
        <v>1681</v>
      </c>
      <c r="B1170" s="23" t="s">
        <v>1682</v>
      </c>
      <c r="C1170" s="21">
        <v>20808.68</v>
      </c>
      <c r="D1170" s="21">
        <v>6276.8281200000001</v>
      </c>
      <c r="E1170" s="21">
        <v>3661.4160099999999</v>
      </c>
      <c r="F1170" s="21">
        <v>0.86</v>
      </c>
      <c r="G1170" s="21">
        <v>31484.640619999998</v>
      </c>
      <c r="H1170" s="21">
        <v>1250.7550000000001</v>
      </c>
      <c r="I1170" s="21">
        <v>0</v>
      </c>
      <c r="J1170" s="21">
        <v>41233.828119999998</v>
      </c>
      <c r="K1170" s="21">
        <v>72660.84375</v>
      </c>
      <c r="L1170" s="21">
        <v>38551.949209999999</v>
      </c>
      <c r="M1170" s="21">
        <v>0</v>
      </c>
      <c r="N1170" s="21">
        <v>25362.019530000001</v>
      </c>
      <c r="O1170" s="21">
        <v>107.29</v>
      </c>
      <c r="P1170" s="21">
        <v>60.323</v>
      </c>
      <c r="Q1170" s="21">
        <v>1.52006</v>
      </c>
      <c r="R1170" s="21">
        <v>1.76</v>
      </c>
      <c r="S1170" s="21">
        <v>1.73</v>
      </c>
      <c r="T1170" s="21">
        <v>0.96826000000000001</v>
      </c>
      <c r="U1170" s="23" t="s">
        <v>45211</v>
      </c>
      <c r="V1170" s="23" t="s">
        <v>45212</v>
      </c>
      <c r="W1170" s="24" t="s">
        <v>45213</v>
      </c>
      <c r="X1170"/>
      <c r="Y1170"/>
      <c r="Z1170"/>
      <c r="AA1170"/>
      <c r="AB1170"/>
    </row>
    <row r="1171" spans="1:28" x14ac:dyDescent="0.25">
      <c r="A1171" s="25" t="s">
        <v>90</v>
      </c>
      <c r="B1171" s="23" t="s">
        <v>41154</v>
      </c>
      <c r="C1171" s="21">
        <v>2903.71</v>
      </c>
      <c r="F1171" s="21">
        <v>0.91</v>
      </c>
      <c r="U1171" s="23" t="s">
        <v>90</v>
      </c>
      <c r="V1171" s="23" t="s">
        <v>90</v>
      </c>
      <c r="W1171" s="24" t="s">
        <v>90</v>
      </c>
      <c r="X1171"/>
      <c r="Y1171"/>
      <c r="Z1171"/>
      <c r="AA1171"/>
      <c r="AB1171"/>
    </row>
    <row r="1172" spans="1:28" x14ac:dyDescent="0.25">
      <c r="A1172" s="25" t="s">
        <v>90</v>
      </c>
      <c r="B1172" s="23" t="s">
        <v>1683</v>
      </c>
      <c r="C1172" s="21">
        <v>12191.7</v>
      </c>
      <c r="F1172" s="21">
        <v>1.1499999999999999</v>
      </c>
      <c r="U1172" s="23" t="s">
        <v>90</v>
      </c>
      <c r="V1172" s="23" t="s">
        <v>90</v>
      </c>
      <c r="W1172" s="24" t="s">
        <v>90</v>
      </c>
      <c r="X1172"/>
      <c r="Y1172"/>
      <c r="Z1172"/>
      <c r="AA1172"/>
      <c r="AB1172"/>
    </row>
    <row r="1173" spans="1:28" x14ac:dyDescent="0.25">
      <c r="A1173" s="25" t="s">
        <v>1684</v>
      </c>
      <c r="B1173" s="23" t="s">
        <v>1685</v>
      </c>
      <c r="C1173" s="21">
        <v>14500.22</v>
      </c>
      <c r="D1173" s="21">
        <v>1277.64904</v>
      </c>
      <c r="E1173" s="21">
        <v>976.59301000000005</v>
      </c>
      <c r="F1173" s="21">
        <v>0.84</v>
      </c>
      <c r="G1173" s="21">
        <v>3405.3811000000001</v>
      </c>
      <c r="H1173" s="21">
        <v>0</v>
      </c>
      <c r="I1173" s="21">
        <v>8578.7099600000001</v>
      </c>
      <c r="J1173" s="21">
        <v>3250.8449700000001</v>
      </c>
      <c r="K1173" s="21">
        <v>4721.9941399999998</v>
      </c>
      <c r="L1173" s="21">
        <v>3357.2561000000001</v>
      </c>
      <c r="M1173" s="21">
        <v>0</v>
      </c>
      <c r="N1173" s="21">
        <v>6104.3920799999996</v>
      </c>
      <c r="O1173" s="21">
        <v>50.67</v>
      </c>
      <c r="P1173" s="21">
        <v>38.759990000000002</v>
      </c>
      <c r="Q1173" s="21">
        <v>0.52930999999999995</v>
      </c>
      <c r="R1173" s="21">
        <v>1.53</v>
      </c>
      <c r="S1173" s="21">
        <v>1.45</v>
      </c>
      <c r="T1173" s="21">
        <v>0.40500000000000003</v>
      </c>
      <c r="U1173" s="23" t="s">
        <v>45214</v>
      </c>
      <c r="V1173" s="23" t="s">
        <v>45215</v>
      </c>
      <c r="W1173" s="24" t="s">
        <v>45216</v>
      </c>
      <c r="X1173"/>
      <c r="Y1173"/>
      <c r="Z1173"/>
      <c r="AA1173"/>
      <c r="AB1173"/>
    </row>
    <row r="1174" spans="1:28" x14ac:dyDescent="0.25">
      <c r="A1174" s="25" t="s">
        <v>41155</v>
      </c>
      <c r="B1174" s="23" t="s">
        <v>41156</v>
      </c>
      <c r="C1174" s="21">
        <v>2255.3200000000002</v>
      </c>
      <c r="D1174" s="21">
        <v>-67.561000000000007</v>
      </c>
      <c r="E1174" s="21">
        <v>-141.67599999999999</v>
      </c>
      <c r="F1174" s="21">
        <v>0.41</v>
      </c>
      <c r="G1174" s="21">
        <v>88.627989999999997</v>
      </c>
      <c r="H1174" s="21">
        <v>0</v>
      </c>
      <c r="I1174" s="21">
        <v>1075.66894</v>
      </c>
      <c r="J1174" s="21">
        <v>360.96798000000001</v>
      </c>
      <c r="K1174" s="21">
        <v>351.04597999999999</v>
      </c>
      <c r="L1174" s="21">
        <v>364.505</v>
      </c>
      <c r="M1174" s="21">
        <v>0</v>
      </c>
      <c r="N1174" s="21">
        <v>701.33801000000005</v>
      </c>
      <c r="O1174" s="21">
        <v>5.69</v>
      </c>
      <c r="P1174" s="21">
        <v>34.104990000000001</v>
      </c>
      <c r="Q1174" s="21">
        <v>0.51756999999999997</v>
      </c>
      <c r="R1174" s="21">
        <v>0.97</v>
      </c>
      <c r="S1174" s="21">
        <v>0.97</v>
      </c>
      <c r="T1174" s="21">
        <v>0.72697999999999996</v>
      </c>
      <c r="U1174" s="23" t="s">
        <v>45217</v>
      </c>
      <c r="V1174" s="23" t="s">
        <v>45218</v>
      </c>
      <c r="W1174" s="24" t="s">
        <v>45219</v>
      </c>
      <c r="X1174"/>
      <c r="Y1174"/>
      <c r="Z1174"/>
      <c r="AA1174"/>
      <c r="AB1174"/>
    </row>
    <row r="1175" spans="1:28" x14ac:dyDescent="0.25">
      <c r="A1175" s="25" t="s">
        <v>1686</v>
      </c>
      <c r="B1175" s="23" t="s">
        <v>1687</v>
      </c>
      <c r="C1175" s="21">
        <v>8302.7199999999993</v>
      </c>
      <c r="D1175" s="21">
        <v>544.92900999999995</v>
      </c>
      <c r="E1175" s="21">
        <v>-84.542000000000002</v>
      </c>
      <c r="F1175" s="21">
        <v>0.74</v>
      </c>
      <c r="G1175" s="21">
        <v>651.49297999999999</v>
      </c>
      <c r="H1175" s="21">
        <v>714.06097</v>
      </c>
      <c r="I1175" s="21">
        <v>7487.0991199999999</v>
      </c>
      <c r="J1175" s="21">
        <v>933.19299000000001</v>
      </c>
      <c r="K1175" s="21">
        <v>2606.1398899999999</v>
      </c>
      <c r="L1175" s="21">
        <v>5693.3408200000003</v>
      </c>
      <c r="M1175" s="21">
        <v>0</v>
      </c>
      <c r="N1175" s="21">
        <v>3085.7338800000002</v>
      </c>
      <c r="O1175" s="21">
        <v>52.11</v>
      </c>
      <c r="P1175" s="21">
        <v>63.044989999999999</v>
      </c>
      <c r="Q1175" s="21">
        <v>1.7060200000000001</v>
      </c>
      <c r="R1175" s="21">
        <v>3.06</v>
      </c>
      <c r="S1175" s="21">
        <v>2.0299999999999998</v>
      </c>
      <c r="T1175" s="21">
        <v>1.3293900000000001</v>
      </c>
      <c r="U1175" s="23" t="s">
        <v>45220</v>
      </c>
      <c r="V1175" s="23" t="s">
        <v>45221</v>
      </c>
      <c r="W1175" s="24" t="s">
        <v>45222</v>
      </c>
      <c r="X1175"/>
      <c r="Y1175"/>
      <c r="Z1175"/>
      <c r="AA1175"/>
      <c r="AB1175"/>
    </row>
    <row r="1176" spans="1:28" x14ac:dyDescent="0.25">
      <c r="A1176" s="25" t="s">
        <v>1688</v>
      </c>
      <c r="B1176" s="23" t="s">
        <v>1689</v>
      </c>
      <c r="C1176" s="21">
        <v>17568.29</v>
      </c>
      <c r="D1176" s="21">
        <v>1977.1419599999999</v>
      </c>
      <c r="E1176" s="21">
        <v>1332.62194</v>
      </c>
      <c r="F1176" s="21">
        <v>1.1299999999999999</v>
      </c>
      <c r="G1176" s="21">
        <v>1858.83898</v>
      </c>
      <c r="H1176" s="21">
        <v>40.601999999999997</v>
      </c>
      <c r="I1176" s="21">
        <v>236.38999000000001</v>
      </c>
      <c r="J1176" s="21">
        <v>1568.2309499999999</v>
      </c>
      <c r="K1176" s="21">
        <v>2211.7780699999998</v>
      </c>
      <c r="L1176" s="21">
        <v>1261.73803</v>
      </c>
      <c r="M1176" s="21">
        <v>0</v>
      </c>
      <c r="N1176" s="21">
        <v>3666.7680599999999</v>
      </c>
      <c r="O1176" s="21">
        <v>36.64</v>
      </c>
      <c r="P1176" s="21">
        <v>20.707999999999998</v>
      </c>
      <c r="Q1176" s="21">
        <v>0.26114999999999999</v>
      </c>
      <c r="R1176" s="21">
        <v>1.17</v>
      </c>
      <c r="S1176" s="21">
        <v>1.38</v>
      </c>
      <c r="T1176" s="21">
        <v>0.19916</v>
      </c>
      <c r="U1176" s="23" t="s">
        <v>45223</v>
      </c>
      <c r="V1176" s="23" t="s">
        <v>45224</v>
      </c>
      <c r="W1176" s="24" t="s">
        <v>45225</v>
      </c>
      <c r="X1176"/>
      <c r="Y1176"/>
      <c r="Z1176"/>
      <c r="AA1176"/>
      <c r="AB1176"/>
    </row>
    <row r="1177" spans="1:28" x14ac:dyDescent="0.25">
      <c r="A1177" s="25" t="s">
        <v>1691</v>
      </c>
      <c r="B1177" s="23" t="s">
        <v>1692</v>
      </c>
      <c r="C1177" s="21">
        <v>12151.23</v>
      </c>
      <c r="D1177" s="21">
        <v>2307</v>
      </c>
      <c r="E1177" s="21">
        <v>1382</v>
      </c>
      <c r="F1177" s="21">
        <v>1.43</v>
      </c>
      <c r="G1177" s="21">
        <v>3995</v>
      </c>
      <c r="H1177" s="21">
        <v>6128</v>
      </c>
      <c r="I1177" s="21">
        <v>862</v>
      </c>
      <c r="J1177" s="21">
        <v>13697</v>
      </c>
      <c r="K1177" s="21">
        <v>13908</v>
      </c>
      <c r="L1177" s="21">
        <v>2575</v>
      </c>
      <c r="M1177" s="21">
        <v>0</v>
      </c>
      <c r="N1177" s="21">
        <v>2452</v>
      </c>
      <c r="O1177" s="21">
        <v>20.149999999999999</v>
      </c>
      <c r="P1177" s="21">
        <v>49.076000000000001</v>
      </c>
      <c r="Q1177" s="21">
        <v>0.96372000000000002</v>
      </c>
      <c r="R1177" s="21">
        <v>1.04</v>
      </c>
      <c r="S1177" s="21">
        <v>0.56999999999999995</v>
      </c>
      <c r="T1177" s="21">
        <v>0.27633000000000002</v>
      </c>
      <c r="U1177" s="23" t="s">
        <v>45226</v>
      </c>
      <c r="V1177" s="23" t="s">
        <v>45227</v>
      </c>
      <c r="W1177" s="24" t="s">
        <v>45228</v>
      </c>
      <c r="X1177"/>
      <c r="Y1177"/>
      <c r="Z1177"/>
      <c r="AA1177"/>
      <c r="AB1177"/>
    </row>
    <row r="1178" spans="1:28" x14ac:dyDescent="0.25">
      <c r="A1178" s="25" t="s">
        <v>41157</v>
      </c>
      <c r="B1178" s="23" t="s">
        <v>41158</v>
      </c>
      <c r="C1178" s="21">
        <v>2288.75</v>
      </c>
      <c r="D1178" s="21">
        <v>314</v>
      </c>
      <c r="E1178" s="21">
        <v>-271</v>
      </c>
      <c r="F1178" s="21">
        <v>1.59</v>
      </c>
      <c r="G1178" s="21">
        <v>317</v>
      </c>
      <c r="H1178" s="21">
        <v>87</v>
      </c>
      <c r="I1178" s="21">
        <v>298</v>
      </c>
      <c r="J1178" s="21">
        <v>3748</v>
      </c>
      <c r="K1178" s="21">
        <v>1916</v>
      </c>
      <c r="L1178" s="21">
        <v>3093</v>
      </c>
      <c r="M1178" s="21">
        <v>0</v>
      </c>
      <c r="N1178" s="21">
        <v>3563</v>
      </c>
      <c r="O1178" s="21">
        <v>10.29</v>
      </c>
      <c r="P1178" s="21">
        <v>49.573999999999998</v>
      </c>
      <c r="Q1178" s="21">
        <v>0.98309999999999997</v>
      </c>
      <c r="R1178" s="21">
        <v>0.52</v>
      </c>
      <c r="S1178" s="21">
        <v>0.49</v>
      </c>
      <c r="T1178" s="21">
        <v>0.40340999999999999</v>
      </c>
      <c r="U1178" s="23" t="s">
        <v>45229</v>
      </c>
      <c r="V1178" s="23" t="s">
        <v>45230</v>
      </c>
      <c r="W1178" s="24" t="s">
        <v>45231</v>
      </c>
      <c r="X1178"/>
      <c r="Y1178"/>
      <c r="Z1178"/>
      <c r="AA1178"/>
      <c r="AB1178"/>
    </row>
    <row r="1179" spans="1:28" x14ac:dyDescent="0.25">
      <c r="A1179" s="25" t="s">
        <v>41159</v>
      </c>
      <c r="B1179" s="23" t="s">
        <v>41160</v>
      </c>
      <c r="C1179" s="21">
        <v>7654.94</v>
      </c>
      <c r="D1179" s="21">
        <v>5450.27099</v>
      </c>
      <c r="E1179" s="21">
        <v>3541.5839799999999</v>
      </c>
      <c r="F1179" s="21">
        <v>0.96</v>
      </c>
      <c r="G1179" s="21">
        <v>4952.1000899999999</v>
      </c>
      <c r="H1179" s="21">
        <v>7332.0849600000001</v>
      </c>
      <c r="I1179" s="21">
        <v>7891.4829099999997</v>
      </c>
      <c r="J1179" s="21">
        <v>10684.54003</v>
      </c>
      <c r="K1179" s="21">
        <v>15378.049800000001</v>
      </c>
      <c r="L1179" s="21">
        <v>16295.110350000001</v>
      </c>
      <c r="M1179" s="21">
        <v>0</v>
      </c>
      <c r="N1179" s="21">
        <v>9647.9902299999994</v>
      </c>
      <c r="O1179" s="21">
        <v>8.34</v>
      </c>
      <c r="P1179" s="21">
        <v>63.234999999999999</v>
      </c>
      <c r="Q1179" s="21">
        <v>1.7199800000000001</v>
      </c>
      <c r="R1179" s="21">
        <v>1.42</v>
      </c>
      <c r="S1179" s="21">
        <v>0.75</v>
      </c>
      <c r="T1179" s="21">
        <v>0.28955999999999998</v>
      </c>
      <c r="U1179" s="23" t="s">
        <v>45232</v>
      </c>
      <c r="V1179" s="23" t="s">
        <v>45233</v>
      </c>
      <c r="W1179" s="24" t="s">
        <v>45234</v>
      </c>
      <c r="X1179"/>
      <c r="Y1179"/>
      <c r="Z1179"/>
      <c r="AA1179"/>
      <c r="AB1179"/>
    </row>
    <row r="1180" spans="1:28" x14ac:dyDescent="0.25">
      <c r="A1180" s="25" t="s">
        <v>1694</v>
      </c>
      <c r="B1180" s="23" t="s">
        <v>1695</v>
      </c>
      <c r="C1180" s="21">
        <v>3592.84</v>
      </c>
      <c r="D1180" s="21">
        <v>249.5</v>
      </c>
      <c r="E1180" s="21">
        <v>168.39999</v>
      </c>
      <c r="F1180" s="21">
        <v>1.41</v>
      </c>
      <c r="G1180" s="21">
        <v>299</v>
      </c>
      <c r="H1180" s="21">
        <v>322.5</v>
      </c>
      <c r="I1180" s="21">
        <v>1253.1999499999999</v>
      </c>
      <c r="J1180" s="21">
        <v>621.20001000000002</v>
      </c>
      <c r="K1180" s="21">
        <v>869.59996999999998</v>
      </c>
      <c r="L1180" s="21">
        <v>977.29998000000001</v>
      </c>
      <c r="M1180" s="21">
        <v>0</v>
      </c>
      <c r="N1180" s="21">
        <v>862.70001000000002</v>
      </c>
      <c r="O1180" s="21">
        <v>28</v>
      </c>
      <c r="P1180" s="21">
        <v>51.77299</v>
      </c>
      <c r="Q1180" s="21">
        <v>1.07351</v>
      </c>
      <c r="R1180" s="21">
        <v>1.4</v>
      </c>
      <c r="S1180" s="21">
        <v>0.88</v>
      </c>
      <c r="T1180" s="21">
        <v>0.39938000000000001</v>
      </c>
      <c r="U1180" s="23" t="s">
        <v>45235</v>
      </c>
      <c r="V1180" s="23" t="s">
        <v>45236</v>
      </c>
      <c r="W1180" s="24" t="s">
        <v>45237</v>
      </c>
      <c r="X1180"/>
      <c r="Y1180"/>
      <c r="Z1180"/>
      <c r="AA1180"/>
      <c r="AB1180"/>
    </row>
    <row r="1181" spans="1:28" x14ac:dyDescent="0.25">
      <c r="A1181" s="25" t="s">
        <v>1697</v>
      </c>
      <c r="B1181" s="23" t="s">
        <v>1698</v>
      </c>
      <c r="C1181" s="21">
        <v>42394.05</v>
      </c>
      <c r="D1181" s="21">
        <v>2540</v>
      </c>
      <c r="E1181" s="21">
        <v>1710</v>
      </c>
      <c r="F1181" s="21">
        <v>1.22</v>
      </c>
      <c r="G1181" s="21">
        <v>5528</v>
      </c>
      <c r="H1181" s="21">
        <v>2510</v>
      </c>
      <c r="I1181" s="21">
        <v>21969</v>
      </c>
      <c r="J1181" s="21">
        <v>11239</v>
      </c>
      <c r="K1181" s="21">
        <v>11685</v>
      </c>
      <c r="L1181" s="21">
        <v>7426</v>
      </c>
      <c r="M1181" s="21">
        <v>0</v>
      </c>
      <c r="N1181" s="21">
        <v>17402</v>
      </c>
      <c r="O1181" s="21">
        <v>24.89</v>
      </c>
      <c r="P1181" s="21">
        <v>31.440989999999999</v>
      </c>
      <c r="Q1181" s="21">
        <v>0.45860000000000001</v>
      </c>
      <c r="R1181" s="21">
        <v>1.03</v>
      </c>
      <c r="S1181" s="21">
        <v>0.82</v>
      </c>
      <c r="T1181" s="21">
        <v>0.32449</v>
      </c>
      <c r="U1181" s="23" t="s">
        <v>45238</v>
      </c>
      <c r="V1181" s="23" t="s">
        <v>45239</v>
      </c>
      <c r="W1181" s="24" t="s">
        <v>45240</v>
      </c>
      <c r="X1181"/>
      <c r="Y1181"/>
      <c r="Z1181"/>
      <c r="AA1181"/>
      <c r="AB1181"/>
    </row>
    <row r="1182" spans="1:28" x14ac:dyDescent="0.25">
      <c r="A1182" s="25" t="s">
        <v>1699</v>
      </c>
      <c r="B1182" s="23" t="s">
        <v>1700</v>
      </c>
      <c r="C1182" s="21">
        <v>49561.760000000002</v>
      </c>
      <c r="D1182" s="21">
        <v>3366</v>
      </c>
      <c r="E1182" s="21">
        <v>2317</v>
      </c>
      <c r="F1182" s="21">
        <v>0.45</v>
      </c>
      <c r="G1182" s="21">
        <v>2983</v>
      </c>
      <c r="H1182" s="21">
        <v>11302</v>
      </c>
      <c r="I1182" s="21">
        <v>9585</v>
      </c>
      <c r="J1182" s="21">
        <v>38648</v>
      </c>
      <c r="K1182" s="21">
        <v>50901</v>
      </c>
      <c r="L1182" s="21">
        <v>4383</v>
      </c>
      <c r="M1182" s="21">
        <v>0</v>
      </c>
      <c r="N1182" s="21">
        <v>39659</v>
      </c>
      <c r="O1182" s="21">
        <v>29.4</v>
      </c>
      <c r="P1182" s="21">
        <v>9.6884999999999994</v>
      </c>
      <c r="Q1182" s="21">
        <v>0.10727</v>
      </c>
      <c r="R1182" s="21">
        <v>1.36</v>
      </c>
      <c r="S1182" s="21">
        <v>1.02</v>
      </c>
      <c r="T1182" s="21">
        <v>0.94742000000000004</v>
      </c>
      <c r="U1182" s="23" t="s">
        <v>41972</v>
      </c>
      <c r="V1182" s="23" t="s">
        <v>45241</v>
      </c>
      <c r="W1182" s="24" t="s">
        <v>45242</v>
      </c>
      <c r="X1182"/>
      <c r="Y1182"/>
      <c r="Z1182"/>
      <c r="AA1182"/>
      <c r="AB1182"/>
    </row>
    <row r="1183" spans="1:28" x14ac:dyDescent="0.25">
      <c r="A1183" s="25" t="s">
        <v>1701</v>
      </c>
      <c r="B1183" s="23" t="s">
        <v>1702</v>
      </c>
      <c r="C1183" s="21">
        <v>7113.57</v>
      </c>
      <c r="D1183" s="21">
        <v>1244.9050199999999</v>
      </c>
      <c r="E1183" s="21">
        <v>1055.5620100000001</v>
      </c>
      <c r="F1183" s="21">
        <v>1.41</v>
      </c>
      <c r="G1183" s="21">
        <v>0</v>
      </c>
      <c r="H1183" s="21">
        <v>0</v>
      </c>
      <c r="I1183" s="21">
        <v>1736.11401</v>
      </c>
      <c r="J1183" s="21">
        <v>25244.789059999999</v>
      </c>
      <c r="K1183" s="21">
        <v>29326.710930000001</v>
      </c>
      <c r="L1183" s="21">
        <v>10140.110350000001</v>
      </c>
      <c r="M1183" s="21">
        <v>0</v>
      </c>
      <c r="N1183" s="21">
        <v>10295.480460000001</v>
      </c>
      <c r="O1183" s="21">
        <v>43.11</v>
      </c>
      <c r="P1183" s="21">
        <v>50.917990000000003</v>
      </c>
      <c r="Q1183" s="21">
        <v>1.03722</v>
      </c>
      <c r="R1183" s="21">
        <v>1.07</v>
      </c>
      <c r="S1183" s="21">
        <v>1.1599999999999999</v>
      </c>
      <c r="T1183" s="21">
        <v>1.1616899999999999</v>
      </c>
      <c r="U1183" s="23" t="s">
        <v>45243</v>
      </c>
      <c r="V1183" s="23" t="s">
        <v>45244</v>
      </c>
      <c r="W1183" s="24" t="s">
        <v>45245</v>
      </c>
      <c r="X1183"/>
      <c r="Y1183"/>
      <c r="Z1183"/>
      <c r="AA1183"/>
      <c r="AB1183"/>
    </row>
    <row r="1184" spans="1:28" x14ac:dyDescent="0.25">
      <c r="A1184" s="25" t="s">
        <v>41161</v>
      </c>
      <c r="B1184" s="23" t="s">
        <v>41162</v>
      </c>
      <c r="C1184" s="21">
        <v>4949.59</v>
      </c>
      <c r="F1184" s="21">
        <v>0.38</v>
      </c>
      <c r="U1184" s="23" t="s">
        <v>90</v>
      </c>
      <c r="V1184" s="23" t="s">
        <v>90</v>
      </c>
      <c r="W1184" s="24" t="s">
        <v>90</v>
      </c>
      <c r="X1184"/>
      <c r="Y1184"/>
      <c r="Z1184"/>
      <c r="AA1184"/>
      <c r="AB1184"/>
    </row>
    <row r="1185" spans="1:28" x14ac:dyDescent="0.25">
      <c r="A1185" s="25" t="s">
        <v>41163</v>
      </c>
      <c r="B1185" s="23" t="s">
        <v>41164</v>
      </c>
      <c r="C1185" s="21">
        <v>7228.81</v>
      </c>
      <c r="D1185" s="21">
        <v>5820.8051699999996</v>
      </c>
      <c r="E1185" s="21">
        <v>3575.4860800000001</v>
      </c>
      <c r="F1185" s="21">
        <v>0.7</v>
      </c>
      <c r="G1185" s="21">
        <v>7101.8788999999997</v>
      </c>
      <c r="H1185" s="21">
        <v>10928.62011</v>
      </c>
      <c r="I1185" s="21">
        <v>1038.81701</v>
      </c>
      <c r="J1185" s="21">
        <v>13295.179679999999</v>
      </c>
      <c r="K1185" s="21">
        <v>21294.400389999999</v>
      </c>
      <c r="L1185" s="21">
        <v>13436.679679999999</v>
      </c>
      <c r="M1185" s="21">
        <v>0</v>
      </c>
      <c r="N1185" s="21">
        <v>18429.58007</v>
      </c>
      <c r="O1185" s="21">
        <v>27.62</v>
      </c>
      <c r="P1185" s="21">
        <v>41.605989999999998</v>
      </c>
      <c r="Q1185" s="21">
        <v>0.71248999999999996</v>
      </c>
      <c r="R1185" s="21">
        <v>1.65</v>
      </c>
      <c r="U1185" s="23" t="s">
        <v>45246</v>
      </c>
      <c r="V1185" s="23" t="s">
        <v>45247</v>
      </c>
      <c r="W1185" s="24" t="s">
        <v>45248</v>
      </c>
      <c r="X1185"/>
      <c r="Y1185"/>
      <c r="Z1185"/>
      <c r="AA1185"/>
      <c r="AB1185"/>
    </row>
    <row r="1186" spans="1:28" x14ac:dyDescent="0.25">
      <c r="A1186" s="25" t="s">
        <v>1703</v>
      </c>
      <c r="B1186" s="23" t="s">
        <v>1704</v>
      </c>
      <c r="C1186" s="21">
        <v>4558.8999999999996</v>
      </c>
      <c r="D1186" s="21">
        <v>455.5</v>
      </c>
      <c r="E1186" s="21">
        <v>388</v>
      </c>
      <c r="F1186" s="21">
        <v>1.44</v>
      </c>
      <c r="G1186" s="21">
        <v>252.89999</v>
      </c>
      <c r="H1186" s="21">
        <v>595.90002000000004</v>
      </c>
      <c r="I1186" s="21">
        <v>3667.8000400000001</v>
      </c>
      <c r="J1186" s="21">
        <v>610.5</v>
      </c>
      <c r="K1186" s="21">
        <v>2214.8000400000001</v>
      </c>
      <c r="L1186" s="21">
        <v>307.5</v>
      </c>
      <c r="M1186" s="21">
        <v>0</v>
      </c>
      <c r="N1186" s="21">
        <v>4362.6000899999999</v>
      </c>
      <c r="O1186" s="21">
        <v>26.5</v>
      </c>
      <c r="P1186" s="21">
        <v>13.60599</v>
      </c>
      <c r="Q1186" s="21">
        <v>6.9870000000000002E-2</v>
      </c>
      <c r="R1186" s="21">
        <v>3.98</v>
      </c>
      <c r="S1186" s="21">
        <v>2.65</v>
      </c>
      <c r="T1186" s="21">
        <v>2.2375099999999999</v>
      </c>
      <c r="U1186" s="23" t="s">
        <v>45249</v>
      </c>
      <c r="V1186" s="23" t="s">
        <v>45250</v>
      </c>
      <c r="W1186" s="24" t="s">
        <v>45251</v>
      </c>
      <c r="X1186"/>
      <c r="Y1186"/>
      <c r="Z1186"/>
      <c r="AA1186"/>
      <c r="AB1186"/>
    </row>
    <row r="1187" spans="1:28" x14ac:dyDescent="0.25">
      <c r="A1187" s="25" t="s">
        <v>1705</v>
      </c>
      <c r="B1187" s="23" t="s">
        <v>1706</v>
      </c>
      <c r="C1187" s="21">
        <v>11352</v>
      </c>
      <c r="D1187" s="21">
        <v>896.09996999999998</v>
      </c>
      <c r="E1187" s="21">
        <v>723.5</v>
      </c>
      <c r="F1187" s="21">
        <v>1.41</v>
      </c>
      <c r="G1187" s="21">
        <v>361.6</v>
      </c>
      <c r="H1187" s="21">
        <v>344.20001000000002</v>
      </c>
      <c r="I1187" s="21">
        <v>350.1</v>
      </c>
      <c r="J1187" s="21">
        <v>697.29998000000001</v>
      </c>
      <c r="K1187" s="21">
        <v>1075.09997</v>
      </c>
      <c r="L1187" s="21">
        <v>1060.40002</v>
      </c>
      <c r="M1187" s="21">
        <v>0</v>
      </c>
      <c r="N1187" s="21">
        <v>1611.40002</v>
      </c>
      <c r="O1187" s="21">
        <v>3.65</v>
      </c>
      <c r="P1187" s="21">
        <v>39.688989999999997</v>
      </c>
      <c r="Q1187" s="21">
        <v>0.65805999999999998</v>
      </c>
      <c r="R1187" s="21">
        <v>1.54</v>
      </c>
      <c r="S1187" s="21">
        <v>1.05</v>
      </c>
      <c r="T1187" s="21">
        <v>0.52961000000000003</v>
      </c>
      <c r="U1187" s="23" t="s">
        <v>45252</v>
      </c>
      <c r="V1187" s="23" t="s">
        <v>45253</v>
      </c>
      <c r="W1187" s="24" t="s">
        <v>45254</v>
      </c>
      <c r="X1187"/>
      <c r="Y1187"/>
      <c r="Z1187"/>
      <c r="AA1187"/>
      <c r="AB1187"/>
    </row>
    <row r="1188" spans="1:28" x14ac:dyDescent="0.25">
      <c r="A1188" s="25" t="s">
        <v>41165</v>
      </c>
      <c r="B1188" s="23" t="s">
        <v>41166</v>
      </c>
      <c r="C1188" s="21">
        <v>2961.39</v>
      </c>
      <c r="D1188" s="21">
        <v>115.902</v>
      </c>
      <c r="E1188" s="21">
        <v>62.77899</v>
      </c>
      <c r="F1188" s="21">
        <v>0.54</v>
      </c>
      <c r="G1188" s="21">
        <v>208.17798999999999</v>
      </c>
      <c r="H1188" s="21">
        <v>180.47300000000001</v>
      </c>
      <c r="I1188" s="21">
        <v>376.15199999999999</v>
      </c>
      <c r="J1188" s="21">
        <v>181.839</v>
      </c>
      <c r="K1188" s="21">
        <v>444.63699000000003</v>
      </c>
      <c r="L1188" s="21">
        <v>55.253999999999998</v>
      </c>
      <c r="M1188" s="21">
        <v>0</v>
      </c>
      <c r="N1188" s="21">
        <v>863.16899999999998</v>
      </c>
      <c r="O1188" s="21">
        <v>44.63</v>
      </c>
      <c r="P1188" s="21">
        <v>9.7479999999999993</v>
      </c>
      <c r="Q1188" s="21">
        <v>0.108</v>
      </c>
      <c r="R1188" s="21">
        <v>2.73</v>
      </c>
      <c r="S1188" s="21">
        <v>1.45</v>
      </c>
      <c r="T1188" s="21">
        <v>0.30787999999999999</v>
      </c>
      <c r="U1188" s="23" t="s">
        <v>45255</v>
      </c>
      <c r="V1188" s="23" t="s">
        <v>45256</v>
      </c>
      <c r="W1188" s="24" t="s">
        <v>45257</v>
      </c>
      <c r="X1188"/>
      <c r="Y1188"/>
      <c r="Z1188"/>
      <c r="AA1188"/>
      <c r="AB1188"/>
    </row>
    <row r="1189" spans="1:28" x14ac:dyDescent="0.25">
      <c r="A1189" s="25" t="s">
        <v>1707</v>
      </c>
      <c r="B1189" s="23" t="s">
        <v>1708</v>
      </c>
      <c r="C1189" s="21">
        <v>11312.43</v>
      </c>
      <c r="D1189" s="21">
        <v>652.27502000000004</v>
      </c>
      <c r="E1189" s="21">
        <v>474.65100000000001</v>
      </c>
      <c r="F1189" s="21">
        <v>0.63</v>
      </c>
      <c r="G1189" s="21">
        <v>361.89400999999998</v>
      </c>
      <c r="H1189" s="21">
        <v>0</v>
      </c>
      <c r="I1189" s="21">
        <v>1193.0550499999999</v>
      </c>
      <c r="J1189" s="21">
        <v>543.83001000000002</v>
      </c>
      <c r="K1189" s="21">
        <v>613.52398000000005</v>
      </c>
      <c r="L1189" s="21">
        <v>115</v>
      </c>
      <c r="M1189" s="21">
        <v>0</v>
      </c>
      <c r="N1189" s="21">
        <v>1381.6230399999999</v>
      </c>
      <c r="O1189" s="21">
        <v>21.11</v>
      </c>
      <c r="P1189" s="21">
        <v>19.600000000000001</v>
      </c>
      <c r="Q1189" s="21">
        <v>0.24376999999999999</v>
      </c>
      <c r="R1189" s="21">
        <v>1.52</v>
      </c>
      <c r="S1189" s="21">
        <v>1.1299999999999999</v>
      </c>
      <c r="T1189" s="21">
        <v>0.46268999999999999</v>
      </c>
      <c r="U1189" s="23" t="s">
        <v>45258</v>
      </c>
      <c r="V1189" s="23" t="s">
        <v>45259</v>
      </c>
      <c r="W1189" s="24" t="s">
        <v>45260</v>
      </c>
      <c r="X1189"/>
      <c r="Y1189"/>
      <c r="Z1189"/>
      <c r="AA1189"/>
      <c r="AB1189"/>
    </row>
    <row r="1190" spans="1:28" x14ac:dyDescent="0.25">
      <c r="A1190" s="25" t="s">
        <v>41167</v>
      </c>
      <c r="B1190" s="23" t="s">
        <v>41168</v>
      </c>
      <c r="C1190" s="21">
        <v>2135.7600000000002</v>
      </c>
      <c r="D1190" s="21">
        <v>843.19500000000005</v>
      </c>
      <c r="E1190" s="21">
        <v>443.096</v>
      </c>
      <c r="F1190" s="21">
        <v>0.83</v>
      </c>
      <c r="G1190" s="21">
        <v>2458.5810499999998</v>
      </c>
      <c r="H1190" s="21">
        <v>2530.0529700000002</v>
      </c>
      <c r="I1190" s="21">
        <v>11.541</v>
      </c>
      <c r="J1190" s="21">
        <v>9414.8632799999996</v>
      </c>
      <c r="K1190" s="21">
        <v>9906.5283199999994</v>
      </c>
      <c r="L1190" s="21">
        <v>2140.7429099999999</v>
      </c>
      <c r="M1190" s="21">
        <v>0</v>
      </c>
      <c r="N1190" s="21">
        <v>3915.1970200000001</v>
      </c>
      <c r="O1190" s="21">
        <v>83.89</v>
      </c>
      <c r="P1190" s="21">
        <v>35.145000000000003</v>
      </c>
      <c r="Q1190" s="21">
        <v>0.54190000000000005</v>
      </c>
      <c r="R1190" s="21">
        <v>1.06</v>
      </c>
      <c r="S1190" s="21">
        <v>0.78</v>
      </c>
      <c r="T1190" s="21">
        <v>0.52234999999999998</v>
      </c>
      <c r="U1190" s="23" t="s">
        <v>45261</v>
      </c>
      <c r="V1190" s="23" t="s">
        <v>45262</v>
      </c>
      <c r="W1190" s="24" t="s">
        <v>45263</v>
      </c>
      <c r="X1190"/>
      <c r="Y1190"/>
      <c r="Z1190"/>
      <c r="AA1190"/>
      <c r="AB1190"/>
    </row>
    <row r="1191" spans="1:28" x14ac:dyDescent="0.25">
      <c r="A1191" s="25" t="s">
        <v>1710</v>
      </c>
      <c r="B1191" s="23" t="s">
        <v>1711</v>
      </c>
      <c r="C1191" s="21">
        <v>6878.15</v>
      </c>
      <c r="D1191" s="21">
        <v>1383.3000400000001</v>
      </c>
      <c r="E1191" s="21">
        <v>1069.40002</v>
      </c>
      <c r="F1191" s="21">
        <v>1.28</v>
      </c>
      <c r="G1191" s="21">
        <v>4948.7997999999998</v>
      </c>
      <c r="H1191" s="21">
        <v>0</v>
      </c>
      <c r="I1191" s="21">
        <v>5386.5</v>
      </c>
      <c r="J1191" s="21">
        <v>3150.8000400000001</v>
      </c>
      <c r="K1191" s="21">
        <v>5937.6000899999999</v>
      </c>
      <c r="L1191" s="21">
        <v>1586.59997</v>
      </c>
      <c r="M1191" s="21">
        <v>0</v>
      </c>
      <c r="N1191" s="21">
        <v>6142.5</v>
      </c>
      <c r="O1191" s="21">
        <v>129.31</v>
      </c>
      <c r="P1191" s="21">
        <v>28.687000000000001</v>
      </c>
      <c r="Q1191" s="21">
        <v>0.40110000000000001</v>
      </c>
      <c r="R1191" s="21">
        <v>2.62</v>
      </c>
      <c r="S1191" s="21">
        <v>1.88</v>
      </c>
      <c r="T1191" s="21">
        <v>0.31381999999999999</v>
      </c>
      <c r="U1191" s="23" t="s">
        <v>45264</v>
      </c>
      <c r="V1191" s="23" t="s">
        <v>45265</v>
      </c>
      <c r="W1191" s="24" t="s">
        <v>45266</v>
      </c>
      <c r="X1191"/>
      <c r="Y1191"/>
      <c r="Z1191"/>
      <c r="AA1191"/>
      <c r="AB1191"/>
    </row>
    <row r="1192" spans="1:28" x14ac:dyDescent="0.25">
      <c r="A1192" s="25" t="s">
        <v>41169</v>
      </c>
      <c r="B1192" s="23" t="s">
        <v>41170</v>
      </c>
      <c r="C1192" s="21">
        <v>14318.46</v>
      </c>
      <c r="D1192" s="21">
        <v>5965</v>
      </c>
      <c r="E1192" s="21">
        <v>3848</v>
      </c>
      <c r="F1192" s="21">
        <v>0.23</v>
      </c>
      <c r="G1192" s="21">
        <v>6873</v>
      </c>
      <c r="H1192" s="21">
        <v>3513</v>
      </c>
      <c r="I1192" s="21">
        <v>2528</v>
      </c>
      <c r="J1192" s="21">
        <v>16241</v>
      </c>
      <c r="K1192" s="21">
        <v>19834</v>
      </c>
      <c r="L1192" s="21">
        <v>12264</v>
      </c>
      <c r="M1192" s="21">
        <v>0</v>
      </c>
      <c r="N1192" s="21">
        <v>56197</v>
      </c>
      <c r="O1192" s="21">
        <v>193.9</v>
      </c>
      <c r="P1192" s="21">
        <v>17.913989999999998</v>
      </c>
      <c r="Q1192" s="21">
        <v>0.21823000000000001</v>
      </c>
      <c r="R1192" s="21">
        <v>1.22</v>
      </c>
      <c r="S1192" s="21">
        <v>1</v>
      </c>
      <c r="T1192" s="21">
        <v>0.58172999999999997</v>
      </c>
      <c r="U1192" s="23" t="s">
        <v>45267</v>
      </c>
      <c r="V1192" s="23" t="s">
        <v>45268</v>
      </c>
      <c r="W1192" s="24" t="s">
        <v>45269</v>
      </c>
      <c r="X1192"/>
      <c r="Y1192"/>
      <c r="Z1192"/>
      <c r="AA1192"/>
      <c r="AB1192"/>
    </row>
    <row r="1193" spans="1:28" x14ac:dyDescent="0.25">
      <c r="A1193" s="25" t="s">
        <v>41171</v>
      </c>
      <c r="B1193" s="23" t="s">
        <v>41172</v>
      </c>
      <c r="C1193" s="21">
        <v>4110.2700000000004</v>
      </c>
      <c r="D1193" s="21">
        <v>663.77899000000002</v>
      </c>
      <c r="E1193" s="21">
        <v>404.27699999999999</v>
      </c>
      <c r="F1193" s="21">
        <v>1.26</v>
      </c>
      <c r="G1193" s="21">
        <v>2452.97705</v>
      </c>
      <c r="H1193" s="21">
        <v>2115.6240200000002</v>
      </c>
      <c r="I1193" s="21">
        <v>864.55101999999999</v>
      </c>
      <c r="J1193" s="21">
        <v>4305.0009700000001</v>
      </c>
      <c r="K1193" s="21">
        <v>5714.5068300000003</v>
      </c>
      <c r="L1193" s="21">
        <v>1227.854</v>
      </c>
      <c r="M1193" s="21">
        <v>0</v>
      </c>
      <c r="N1193" s="21">
        <v>3333.9179600000002</v>
      </c>
      <c r="O1193" s="21">
        <v>32.65</v>
      </c>
      <c r="P1193" s="21">
        <v>30.443000000000001</v>
      </c>
      <c r="Q1193" s="21">
        <v>0.43767</v>
      </c>
      <c r="R1193" s="21">
        <v>1.38</v>
      </c>
      <c r="U1193" s="23" t="s">
        <v>45270</v>
      </c>
      <c r="V1193" s="23" t="s">
        <v>45271</v>
      </c>
      <c r="W1193" s="24" t="s">
        <v>45272</v>
      </c>
      <c r="X1193"/>
      <c r="Y1193"/>
      <c r="Z1193"/>
      <c r="AA1193"/>
      <c r="AB1193"/>
    </row>
    <row r="1194" spans="1:28" x14ac:dyDescent="0.25">
      <c r="A1194" s="25" t="s">
        <v>1712</v>
      </c>
      <c r="B1194" s="23" t="s">
        <v>1713</v>
      </c>
      <c r="C1194" s="21">
        <v>411431.59</v>
      </c>
      <c r="D1194" s="21">
        <v>28971</v>
      </c>
      <c r="E1194" s="21">
        <v>22001</v>
      </c>
      <c r="F1194" s="21">
        <v>0.54</v>
      </c>
      <c r="G1194" s="21">
        <v>16160</v>
      </c>
      <c r="H1194" s="21">
        <v>12483</v>
      </c>
      <c r="I1194" s="21">
        <v>93556</v>
      </c>
      <c r="J1194" s="21">
        <v>55802</v>
      </c>
      <c r="K1194" s="21">
        <v>55294</v>
      </c>
      <c r="L1194" s="21">
        <v>26888</v>
      </c>
      <c r="M1194" s="21">
        <v>0</v>
      </c>
      <c r="N1194" s="21">
        <v>76804</v>
      </c>
      <c r="O1194" s="21">
        <v>27.27</v>
      </c>
      <c r="P1194" s="21">
        <v>33.01399</v>
      </c>
      <c r="Q1194" s="21">
        <v>0.49285000000000001</v>
      </c>
      <c r="R1194" s="21">
        <v>1.07</v>
      </c>
      <c r="S1194" s="21">
        <v>0.77</v>
      </c>
      <c r="T1194" s="21">
        <v>0.47759000000000001</v>
      </c>
      <c r="U1194" s="23" t="s">
        <v>45273</v>
      </c>
      <c r="V1194" s="23" t="s">
        <v>45274</v>
      </c>
      <c r="W1194" s="24" t="s">
        <v>45275</v>
      </c>
      <c r="X1194"/>
      <c r="Y1194"/>
      <c r="Z1194"/>
      <c r="AA1194"/>
      <c r="AB1194"/>
    </row>
    <row r="1195" spans="1:28" x14ac:dyDescent="0.25">
      <c r="A1195" s="25" t="s">
        <v>90</v>
      </c>
      <c r="B1195" s="23" t="s">
        <v>1714</v>
      </c>
      <c r="C1195" s="21">
        <v>8348.4699999999993</v>
      </c>
      <c r="F1195" s="21">
        <v>0.46</v>
      </c>
      <c r="U1195" s="23" t="s">
        <v>90</v>
      </c>
      <c r="V1195" s="23" t="s">
        <v>90</v>
      </c>
      <c r="W1195" s="24" t="s">
        <v>90</v>
      </c>
      <c r="X1195"/>
      <c r="Y1195"/>
      <c r="Z1195"/>
      <c r="AA1195"/>
      <c r="AB1195"/>
    </row>
    <row r="1196" spans="1:28" x14ac:dyDescent="0.25">
      <c r="A1196" s="25" t="s">
        <v>1715</v>
      </c>
      <c r="B1196" s="23" t="s">
        <v>1716</v>
      </c>
      <c r="C1196" s="21">
        <v>9660.6299999999992</v>
      </c>
      <c r="D1196" s="21">
        <v>754</v>
      </c>
      <c r="E1196" s="21">
        <v>536.29998000000001</v>
      </c>
      <c r="F1196" s="21">
        <v>0.94</v>
      </c>
      <c r="G1196" s="21">
        <v>1227.3000400000001</v>
      </c>
      <c r="H1196" s="21">
        <v>619.40002000000004</v>
      </c>
      <c r="I1196" s="21">
        <v>3894.8998999999999</v>
      </c>
      <c r="J1196" s="21">
        <v>2078.8998999999999</v>
      </c>
      <c r="K1196" s="21">
        <v>3617.1000899999999</v>
      </c>
      <c r="L1196" s="21">
        <v>1601.3000400000001</v>
      </c>
      <c r="M1196" s="21">
        <v>0</v>
      </c>
      <c r="N1196" s="21">
        <v>4475.1000899999999</v>
      </c>
      <c r="O1196" s="21">
        <v>13.8</v>
      </c>
      <c r="P1196" s="21">
        <v>26.713999999999999</v>
      </c>
      <c r="Q1196" s="21">
        <v>0.36451</v>
      </c>
      <c r="R1196" s="21">
        <v>1.76</v>
      </c>
      <c r="S1196" s="21">
        <v>1.44</v>
      </c>
      <c r="T1196" s="21">
        <v>0.85160000000000002</v>
      </c>
      <c r="U1196" s="23" t="s">
        <v>45276</v>
      </c>
      <c r="V1196" s="23" t="s">
        <v>45277</v>
      </c>
      <c r="W1196" s="24" t="s">
        <v>45278</v>
      </c>
      <c r="X1196"/>
      <c r="Y1196"/>
      <c r="Z1196"/>
      <c r="AA1196"/>
      <c r="AB1196"/>
    </row>
    <row r="1197" spans="1:28" x14ac:dyDescent="0.25">
      <c r="A1197" s="25" t="s">
        <v>1717</v>
      </c>
      <c r="B1197" s="23" t="s">
        <v>1718</v>
      </c>
      <c r="C1197" s="21">
        <v>3779.56</v>
      </c>
      <c r="D1197" s="21">
        <v>-233.83799999999999</v>
      </c>
      <c r="E1197" s="21">
        <v>-257.83301</v>
      </c>
      <c r="F1197" s="21">
        <v>1.58</v>
      </c>
      <c r="G1197" s="21">
        <v>4.0209900000000003</v>
      </c>
      <c r="H1197" s="21">
        <v>0</v>
      </c>
      <c r="I1197" s="21">
        <v>26.591989999999999</v>
      </c>
      <c r="J1197" s="21">
        <v>30.20299</v>
      </c>
      <c r="K1197" s="21">
        <v>1084.17797</v>
      </c>
      <c r="L1197" s="21">
        <v>0</v>
      </c>
      <c r="M1197" s="21">
        <v>0</v>
      </c>
      <c r="N1197" s="21">
        <v>1164.7409600000001</v>
      </c>
      <c r="O1197" s="21">
        <v>1.7</v>
      </c>
      <c r="P1197" s="21">
        <v>0</v>
      </c>
      <c r="Q1197" s="21">
        <v>0</v>
      </c>
      <c r="R1197" s="21">
        <v>33.42</v>
      </c>
      <c r="S1197" s="21">
        <v>35.9</v>
      </c>
      <c r="T1197" s="21">
        <v>35.76323</v>
      </c>
      <c r="U1197" s="23" t="s">
        <v>45279</v>
      </c>
      <c r="V1197" s="23" t="s">
        <v>45280</v>
      </c>
      <c r="W1197" s="24" t="s">
        <v>90</v>
      </c>
      <c r="X1197"/>
      <c r="Y1197"/>
      <c r="Z1197"/>
      <c r="AA1197"/>
      <c r="AB1197"/>
    </row>
    <row r="1198" spans="1:28" x14ac:dyDescent="0.25">
      <c r="A1198" s="25" t="s">
        <v>41173</v>
      </c>
      <c r="B1198" s="23" t="s">
        <v>41174</v>
      </c>
      <c r="C1198" s="21">
        <v>2685.11</v>
      </c>
      <c r="D1198" s="21">
        <v>135.88800000000001</v>
      </c>
      <c r="E1198" s="21">
        <v>113</v>
      </c>
      <c r="F1198" s="21">
        <v>1.27</v>
      </c>
      <c r="G1198" s="21">
        <v>0</v>
      </c>
      <c r="H1198" s="21">
        <v>0</v>
      </c>
      <c r="I1198" s="21">
        <v>0</v>
      </c>
      <c r="J1198" s="21">
        <v>0</v>
      </c>
      <c r="K1198" s="21">
        <v>37.747</v>
      </c>
      <c r="L1198" s="21">
        <v>563.71696999999995</v>
      </c>
      <c r="M1198" s="21">
        <v>0</v>
      </c>
      <c r="N1198" s="21">
        <v>651.10900000000004</v>
      </c>
      <c r="O1198" s="21">
        <v>11.18</v>
      </c>
      <c r="P1198" s="21">
        <v>47.850999999999999</v>
      </c>
      <c r="Q1198" s="21">
        <v>0.91759000000000002</v>
      </c>
      <c r="U1198" s="23" t="s">
        <v>45281</v>
      </c>
      <c r="V1198" s="23" t="s">
        <v>45282</v>
      </c>
      <c r="W1198" s="24" t="s">
        <v>45283</v>
      </c>
      <c r="X1198"/>
      <c r="Y1198"/>
      <c r="Z1198"/>
      <c r="AA1198"/>
      <c r="AB1198"/>
    </row>
    <row r="1199" spans="1:28" x14ac:dyDescent="0.25">
      <c r="A1199" s="25" t="s">
        <v>1719</v>
      </c>
      <c r="B1199" s="23" t="s">
        <v>1720</v>
      </c>
      <c r="C1199" s="21">
        <v>406461.06</v>
      </c>
      <c r="D1199" s="21">
        <v>69232</v>
      </c>
      <c r="E1199" s="21">
        <v>62181</v>
      </c>
      <c r="F1199" s="21">
        <v>1.1000000000000001</v>
      </c>
      <c r="G1199" s="21">
        <v>1241110</v>
      </c>
      <c r="H1199" s="21">
        <v>0</v>
      </c>
      <c r="I1199" s="21">
        <v>60859</v>
      </c>
      <c r="J1199" s="21">
        <v>3064936</v>
      </c>
      <c r="K1199" s="21">
        <v>2577735</v>
      </c>
      <c r="L1199" s="21">
        <v>295865</v>
      </c>
      <c r="M1199" s="21">
        <v>27404</v>
      </c>
      <c r="N1199" s="21">
        <v>264928</v>
      </c>
      <c r="O1199" s="21">
        <v>94.34</v>
      </c>
      <c r="P1199" s="21">
        <v>50.595999999999997</v>
      </c>
      <c r="Q1199" s="21">
        <v>1.07186</v>
      </c>
      <c r="R1199" s="21">
        <v>0.85</v>
      </c>
      <c r="S1199" s="21">
        <v>0.84</v>
      </c>
      <c r="T1199" s="21">
        <v>0.43609999999999999</v>
      </c>
      <c r="U1199" s="23" t="s">
        <v>45284</v>
      </c>
      <c r="V1199" s="23" t="s">
        <v>45285</v>
      </c>
      <c r="W1199" s="24" t="s">
        <v>45286</v>
      </c>
      <c r="X1199"/>
      <c r="Y1199"/>
      <c r="Z1199"/>
      <c r="AA1199"/>
      <c r="AB1199"/>
    </row>
    <row r="1200" spans="1:28" x14ac:dyDescent="0.25">
      <c r="A1200" s="25" t="s">
        <v>41175</v>
      </c>
      <c r="B1200" s="23" t="s">
        <v>41176</v>
      </c>
      <c r="C1200" s="21">
        <v>16024.95</v>
      </c>
      <c r="D1200" s="21">
        <v>1834.98803</v>
      </c>
      <c r="E1200" s="21">
        <v>953.57799999999997</v>
      </c>
      <c r="F1200" s="21">
        <v>0.76</v>
      </c>
      <c r="G1200" s="21">
        <v>593.91601000000003</v>
      </c>
      <c r="H1200" s="21">
        <v>1319.1559999999999</v>
      </c>
      <c r="I1200" s="21">
        <v>895.60699</v>
      </c>
      <c r="J1200" s="21">
        <v>6300.0068300000003</v>
      </c>
      <c r="K1200" s="21">
        <v>3681.8068800000001</v>
      </c>
      <c r="L1200" s="21">
        <v>410.53600999999998</v>
      </c>
      <c r="M1200" s="21">
        <v>0</v>
      </c>
      <c r="N1200" s="21">
        <v>2995.6088800000002</v>
      </c>
      <c r="O1200" s="21">
        <v>7.66</v>
      </c>
      <c r="P1200" s="21">
        <v>9.6262899999999991</v>
      </c>
      <c r="Q1200" s="21">
        <v>0.10650999999999999</v>
      </c>
      <c r="R1200" s="21">
        <v>0.56000000000000005</v>
      </c>
      <c r="U1200" s="23" t="s">
        <v>45287</v>
      </c>
      <c r="V1200" s="23" t="s">
        <v>45287</v>
      </c>
      <c r="W1200" s="24" t="s">
        <v>45288</v>
      </c>
      <c r="X1200"/>
      <c r="Y1200"/>
      <c r="Z1200"/>
      <c r="AA1200"/>
      <c r="AB1200"/>
    </row>
    <row r="1201" spans="1:28" x14ac:dyDescent="0.25">
      <c r="A1201" s="25" t="s">
        <v>41177</v>
      </c>
      <c r="B1201" s="23" t="s">
        <v>41178</v>
      </c>
      <c r="C1201" s="21">
        <v>8057.77</v>
      </c>
      <c r="D1201" s="21">
        <v>3284.7490200000002</v>
      </c>
      <c r="E1201" s="21">
        <v>1606.18103</v>
      </c>
      <c r="F1201" s="21">
        <v>0.85</v>
      </c>
      <c r="G1201" s="21">
        <v>5252.8671800000002</v>
      </c>
      <c r="H1201" s="21">
        <v>2454.34301</v>
      </c>
      <c r="I1201" s="21">
        <v>1373.9949899999999</v>
      </c>
      <c r="J1201" s="21">
        <v>13477.70996</v>
      </c>
      <c r="K1201" s="21">
        <v>9219.1503900000007</v>
      </c>
      <c r="L1201" s="21">
        <v>965.62097000000006</v>
      </c>
      <c r="M1201" s="21">
        <v>0</v>
      </c>
      <c r="N1201" s="21">
        <v>11504.12988</v>
      </c>
      <c r="O1201" s="21">
        <v>15.93</v>
      </c>
      <c r="P1201" s="21">
        <v>7.97349</v>
      </c>
      <c r="Q1201" s="21">
        <v>8.6639999999999995E-2</v>
      </c>
      <c r="R1201" s="21">
        <v>0.7</v>
      </c>
      <c r="U1201" s="23" t="s">
        <v>45289</v>
      </c>
      <c r="V1201" s="23" t="s">
        <v>45290</v>
      </c>
      <c r="W1201" s="24" t="s">
        <v>45291</v>
      </c>
      <c r="X1201"/>
      <c r="Y1201"/>
      <c r="Z1201"/>
      <c r="AA1201"/>
      <c r="AB1201"/>
    </row>
    <row r="1202" spans="1:28" x14ac:dyDescent="0.25">
      <c r="A1202" s="25" t="s">
        <v>41179</v>
      </c>
      <c r="B1202" s="23" t="s">
        <v>41180</v>
      </c>
      <c r="C1202" s="21">
        <v>5019.5200000000004</v>
      </c>
      <c r="D1202" s="21">
        <v>569.13702000000001</v>
      </c>
      <c r="E1202" s="21">
        <v>385.44900000000001</v>
      </c>
      <c r="F1202" s="21">
        <v>0.75</v>
      </c>
      <c r="G1202" s="21">
        <v>621.83599000000004</v>
      </c>
      <c r="H1202" s="21">
        <v>857.37401999999997</v>
      </c>
      <c r="I1202" s="21">
        <v>1161.953</v>
      </c>
      <c r="J1202" s="21">
        <v>2355.3000400000001</v>
      </c>
      <c r="K1202" s="21">
        <v>3570.56909</v>
      </c>
      <c r="L1202" s="21">
        <v>398.21397999999999</v>
      </c>
      <c r="M1202" s="21">
        <v>0</v>
      </c>
      <c r="N1202" s="21">
        <v>3388.6708899999999</v>
      </c>
      <c r="O1202" s="21">
        <v>13.91</v>
      </c>
      <c r="P1202" s="21">
        <v>15.383990000000001</v>
      </c>
      <c r="Q1202" s="21">
        <v>0.18179999999999999</v>
      </c>
      <c r="R1202" s="21">
        <v>1.73</v>
      </c>
      <c r="U1202" s="23" t="s">
        <v>45292</v>
      </c>
      <c r="V1202" s="23" t="s">
        <v>45293</v>
      </c>
      <c r="W1202" s="24" t="s">
        <v>45294</v>
      </c>
      <c r="X1202"/>
      <c r="Y1202"/>
      <c r="Z1202"/>
      <c r="AA1202"/>
      <c r="AB1202"/>
    </row>
    <row r="1203" spans="1:28" x14ac:dyDescent="0.25">
      <c r="A1203" s="25" t="s">
        <v>41181</v>
      </c>
      <c r="B1203" s="23" t="s">
        <v>41182</v>
      </c>
      <c r="C1203" s="21">
        <v>3266.5</v>
      </c>
      <c r="D1203" s="21">
        <v>-542.60401000000002</v>
      </c>
      <c r="E1203" s="21">
        <v>-5987.6088900000004</v>
      </c>
      <c r="F1203" s="21">
        <v>1.73</v>
      </c>
      <c r="G1203" s="21">
        <v>477.28100000000001</v>
      </c>
      <c r="H1203" s="21">
        <v>38.982999999999997</v>
      </c>
      <c r="I1203" s="21">
        <v>9633.0644499999999</v>
      </c>
      <c r="J1203" s="21">
        <v>1483.4689900000001</v>
      </c>
      <c r="K1203" s="21">
        <v>2787.8259200000002</v>
      </c>
      <c r="L1203" s="21">
        <v>2108.2539000000002</v>
      </c>
      <c r="M1203" s="21">
        <v>0</v>
      </c>
      <c r="N1203" s="21">
        <v>8318.1718700000001</v>
      </c>
      <c r="O1203" s="21">
        <v>7.7</v>
      </c>
      <c r="P1203" s="21">
        <v>20.219989999999999</v>
      </c>
      <c r="Q1203" s="21">
        <v>0.25345000000000001</v>
      </c>
      <c r="R1203" s="21">
        <v>1.88</v>
      </c>
      <c r="S1203" s="21">
        <v>1.85</v>
      </c>
      <c r="T1203" s="21">
        <v>1.53125</v>
      </c>
      <c r="U1203" s="23" t="s">
        <v>45295</v>
      </c>
      <c r="V1203" s="23" t="s">
        <v>45296</v>
      </c>
      <c r="W1203" s="24" t="s">
        <v>45297</v>
      </c>
      <c r="X1203"/>
      <c r="Y1203"/>
      <c r="Z1203"/>
      <c r="AA1203"/>
      <c r="AB1203"/>
    </row>
    <row r="1204" spans="1:28" x14ac:dyDescent="0.25">
      <c r="A1204" s="25" t="s">
        <v>41183</v>
      </c>
      <c r="B1204" s="23" t="s">
        <v>41184</v>
      </c>
      <c r="C1204" s="21">
        <v>2807.16</v>
      </c>
      <c r="D1204" s="21">
        <v>1334</v>
      </c>
      <c r="E1204" s="21">
        <v>465</v>
      </c>
      <c r="F1204" s="21">
        <v>2.2200000000000002</v>
      </c>
      <c r="G1204" s="21">
        <v>265</v>
      </c>
      <c r="H1204" s="21">
        <v>1941</v>
      </c>
      <c r="I1204" s="21">
        <v>249</v>
      </c>
      <c r="J1204" s="21">
        <v>2990</v>
      </c>
      <c r="K1204" s="21">
        <v>3209</v>
      </c>
      <c r="L1204" s="21">
        <v>2856</v>
      </c>
      <c r="M1204" s="21">
        <v>0</v>
      </c>
      <c r="N1204" s="21">
        <v>739</v>
      </c>
      <c r="O1204" s="21">
        <v>3.41</v>
      </c>
      <c r="P1204" s="21">
        <v>82.557990000000004</v>
      </c>
      <c r="Q1204" s="21">
        <v>4.7332099999999997</v>
      </c>
      <c r="R1204" s="21">
        <v>0.96</v>
      </c>
      <c r="S1204" s="21">
        <v>0.42</v>
      </c>
      <c r="T1204" s="21">
        <v>0.33545000000000003</v>
      </c>
      <c r="U1204" s="23" t="s">
        <v>45298</v>
      </c>
      <c r="V1204" s="23" t="s">
        <v>45299</v>
      </c>
      <c r="W1204" s="24" t="s">
        <v>45300</v>
      </c>
      <c r="X1204"/>
      <c r="Y1204"/>
      <c r="Z1204"/>
      <c r="AA1204"/>
      <c r="AB1204"/>
    </row>
    <row r="1205" spans="1:28" x14ac:dyDescent="0.25">
      <c r="A1205" s="25" t="s">
        <v>41185</v>
      </c>
      <c r="B1205" s="23" t="s">
        <v>41186</v>
      </c>
      <c r="C1205" s="21">
        <v>2388.1</v>
      </c>
      <c r="D1205" s="21">
        <v>7235</v>
      </c>
      <c r="E1205" s="21">
        <v>7224</v>
      </c>
      <c r="F1205" s="21">
        <v>1.48</v>
      </c>
      <c r="G1205" s="21">
        <v>30155</v>
      </c>
      <c r="H1205" s="21">
        <v>0</v>
      </c>
      <c r="I1205" s="21">
        <v>0</v>
      </c>
      <c r="J1205" s="21">
        <v>96473</v>
      </c>
      <c r="K1205" s="21">
        <v>34453</v>
      </c>
      <c r="L1205" s="21">
        <v>4367</v>
      </c>
      <c r="M1205" s="21">
        <v>0</v>
      </c>
      <c r="N1205" s="21">
        <v>9155</v>
      </c>
      <c r="O1205" s="21">
        <v>110.24</v>
      </c>
      <c r="P1205" s="21">
        <v>32.93</v>
      </c>
      <c r="Q1205" s="21">
        <v>0.52024999999999999</v>
      </c>
      <c r="R1205" s="21">
        <v>0.33</v>
      </c>
      <c r="S1205" s="21">
        <v>0.36</v>
      </c>
      <c r="T1205" s="21">
        <v>4.4549999999999999E-2</v>
      </c>
      <c r="U1205" s="23" t="s">
        <v>45301</v>
      </c>
      <c r="V1205" s="23" t="s">
        <v>45302</v>
      </c>
      <c r="W1205" s="24" t="s">
        <v>45303</v>
      </c>
      <c r="X1205"/>
      <c r="Y1205"/>
      <c r="Z1205"/>
      <c r="AA1205"/>
      <c r="AB1205"/>
    </row>
    <row r="1206" spans="1:28" x14ac:dyDescent="0.25">
      <c r="A1206" s="25" t="s">
        <v>1721</v>
      </c>
      <c r="B1206" s="23" t="s">
        <v>1722</v>
      </c>
      <c r="C1206" s="21">
        <v>23136.19</v>
      </c>
      <c r="D1206" s="21">
        <v>1893</v>
      </c>
      <c r="E1206" s="21">
        <v>1415</v>
      </c>
      <c r="F1206" s="21">
        <v>0.42</v>
      </c>
      <c r="G1206" s="21">
        <v>1736</v>
      </c>
      <c r="H1206" s="21">
        <v>1768</v>
      </c>
      <c r="I1206" s="21">
        <v>7982</v>
      </c>
      <c r="J1206" s="21">
        <v>6349</v>
      </c>
      <c r="K1206" s="21">
        <v>4186</v>
      </c>
      <c r="L1206" s="21">
        <v>5317</v>
      </c>
      <c r="M1206" s="21">
        <v>0</v>
      </c>
      <c r="N1206" s="21">
        <v>4375</v>
      </c>
      <c r="O1206" s="21">
        <v>13.07</v>
      </c>
      <c r="P1206" s="21">
        <v>56.250990000000002</v>
      </c>
      <c r="Q1206" s="21">
        <v>1.2857700000000001</v>
      </c>
      <c r="R1206" s="21">
        <v>0.72</v>
      </c>
      <c r="S1206" s="21">
        <v>0.38</v>
      </c>
      <c r="T1206" s="21">
        <v>0.10741000000000001</v>
      </c>
      <c r="U1206" s="23" t="s">
        <v>45304</v>
      </c>
      <c r="V1206" s="23" t="s">
        <v>45305</v>
      </c>
      <c r="W1206" s="24" t="s">
        <v>45306</v>
      </c>
      <c r="X1206"/>
      <c r="Y1206"/>
      <c r="Z1206"/>
      <c r="AA1206"/>
      <c r="AB1206"/>
    </row>
    <row r="1207" spans="1:28" x14ac:dyDescent="0.25">
      <c r="A1207" s="25" t="s">
        <v>41187</v>
      </c>
      <c r="B1207" s="23" t="s">
        <v>41188</v>
      </c>
      <c r="C1207" s="21">
        <v>2364.1</v>
      </c>
      <c r="D1207" s="21">
        <v>207.78100000000001</v>
      </c>
      <c r="E1207" s="21">
        <v>172.11399</v>
      </c>
      <c r="F1207" s="21">
        <v>1.19</v>
      </c>
      <c r="G1207" s="21">
        <v>130.29698999999999</v>
      </c>
      <c r="H1207" s="21">
        <v>163.67198999999999</v>
      </c>
      <c r="I1207" s="21">
        <v>561.09996999999998</v>
      </c>
      <c r="J1207" s="21">
        <v>213.46099000000001</v>
      </c>
      <c r="K1207" s="21">
        <v>415.41</v>
      </c>
      <c r="L1207" s="21">
        <v>197.33999</v>
      </c>
      <c r="M1207" s="21">
        <v>0</v>
      </c>
      <c r="N1207" s="21">
        <v>655.57097999999996</v>
      </c>
      <c r="O1207" s="21">
        <v>58.47</v>
      </c>
      <c r="P1207" s="21">
        <v>20.693000000000001</v>
      </c>
      <c r="Q1207" s="21">
        <v>0.26091999999999999</v>
      </c>
      <c r="R1207" s="21">
        <v>1.99</v>
      </c>
      <c r="S1207" s="21">
        <v>1.18</v>
      </c>
      <c r="T1207" s="21">
        <v>0.56891000000000003</v>
      </c>
      <c r="U1207" s="23" t="s">
        <v>45307</v>
      </c>
      <c r="V1207" s="23" t="s">
        <v>45308</v>
      </c>
      <c r="W1207" s="24" t="s">
        <v>45309</v>
      </c>
      <c r="X1207"/>
      <c r="Y1207"/>
      <c r="Z1207"/>
      <c r="AA1207"/>
      <c r="AB1207"/>
    </row>
    <row r="1208" spans="1:28" x14ac:dyDescent="0.25">
      <c r="A1208" s="25" t="s">
        <v>1723</v>
      </c>
      <c r="B1208" s="23" t="s">
        <v>1724</v>
      </c>
      <c r="C1208" s="21">
        <v>14986.4</v>
      </c>
      <c r="D1208" s="21">
        <v>7896.7241199999999</v>
      </c>
      <c r="E1208" s="21">
        <v>7090.1269499999999</v>
      </c>
      <c r="F1208" s="21">
        <v>0.96</v>
      </c>
      <c r="G1208" s="21">
        <v>346403.3125</v>
      </c>
      <c r="H1208" s="21">
        <v>0</v>
      </c>
      <c r="I1208" s="21">
        <v>2539.63598</v>
      </c>
      <c r="J1208" s="21">
        <v>309389.1875</v>
      </c>
      <c r="K1208" s="21">
        <v>523388.6875</v>
      </c>
      <c r="L1208" s="21">
        <v>111425</v>
      </c>
      <c r="M1208" s="21">
        <v>0</v>
      </c>
      <c r="N1208" s="21">
        <v>39393.511709999999</v>
      </c>
      <c r="O1208" s="21">
        <v>111.5</v>
      </c>
      <c r="P1208" s="21">
        <v>70.813000000000002</v>
      </c>
      <c r="Q1208" s="21">
        <v>2.4262100000000002</v>
      </c>
      <c r="R1208" s="21">
        <v>1.69</v>
      </c>
      <c r="S1208" s="21">
        <v>1.69</v>
      </c>
      <c r="T1208" s="21">
        <v>0.57203999999999999</v>
      </c>
      <c r="U1208" s="23" t="s">
        <v>45310</v>
      </c>
      <c r="V1208" s="23" t="s">
        <v>45311</v>
      </c>
      <c r="W1208" s="24" t="s">
        <v>45312</v>
      </c>
      <c r="X1208"/>
      <c r="Y1208"/>
      <c r="Z1208"/>
      <c r="AA1208"/>
      <c r="AB1208"/>
    </row>
    <row r="1209" spans="1:28" x14ac:dyDescent="0.25">
      <c r="A1209" s="25" t="s">
        <v>41189</v>
      </c>
      <c r="B1209" s="23" t="s">
        <v>41190</v>
      </c>
      <c r="C1209" s="21">
        <v>27649.99</v>
      </c>
      <c r="D1209" s="21">
        <v>6819.3891599999997</v>
      </c>
      <c r="E1209" s="21">
        <v>6255.0497999999998</v>
      </c>
      <c r="F1209" s="21">
        <v>1.1100000000000001</v>
      </c>
      <c r="G1209" s="21">
        <v>0</v>
      </c>
      <c r="H1209" s="21">
        <v>0</v>
      </c>
      <c r="I1209" s="21">
        <v>2069.2419399999999</v>
      </c>
      <c r="J1209" s="21">
        <v>0</v>
      </c>
      <c r="K1209" s="21">
        <v>77992.3125</v>
      </c>
      <c r="L1209" s="21">
        <v>0</v>
      </c>
      <c r="M1209" s="21">
        <v>0</v>
      </c>
      <c r="N1209" s="21">
        <v>27302.400389999999</v>
      </c>
      <c r="U1209" s="23" t="s">
        <v>45313</v>
      </c>
      <c r="V1209" s="23" t="s">
        <v>45314</v>
      </c>
      <c r="W1209" s="24" t="s">
        <v>45315</v>
      </c>
      <c r="X1209"/>
      <c r="Y1209"/>
      <c r="Z1209"/>
      <c r="AA1209"/>
      <c r="AB1209"/>
    </row>
    <row r="1210" spans="1:28" x14ac:dyDescent="0.25">
      <c r="A1210" s="25" t="s">
        <v>1725</v>
      </c>
      <c r="B1210" s="23" t="s">
        <v>1726</v>
      </c>
      <c r="C1210" s="21">
        <v>3792.12</v>
      </c>
      <c r="D1210" s="21">
        <v>1112.4689900000001</v>
      </c>
      <c r="E1210" s="21">
        <v>1077.828</v>
      </c>
      <c r="F1210" s="21">
        <v>1.61</v>
      </c>
      <c r="G1210" s="21">
        <v>322.76699000000002</v>
      </c>
      <c r="H1210" s="21">
        <v>5543.1757799999996</v>
      </c>
      <c r="I1210" s="21">
        <v>0</v>
      </c>
      <c r="J1210" s="21">
        <v>2988.0070799999999</v>
      </c>
      <c r="K1210" s="21">
        <v>6194.4599600000001</v>
      </c>
      <c r="L1210" s="21">
        <v>0</v>
      </c>
      <c r="M1210" s="21">
        <v>0</v>
      </c>
      <c r="N1210" s="21">
        <v>3660.7949199999998</v>
      </c>
      <c r="O1210" s="21">
        <v>44.8</v>
      </c>
      <c r="P1210" s="21">
        <v>0</v>
      </c>
      <c r="Q1210" s="21">
        <v>0</v>
      </c>
      <c r="R1210" s="21">
        <v>2.15</v>
      </c>
      <c r="S1210" s="21">
        <v>0.22</v>
      </c>
      <c r="T1210" s="21">
        <v>0.10994</v>
      </c>
      <c r="U1210" s="23" t="s">
        <v>45316</v>
      </c>
      <c r="V1210" s="23" t="s">
        <v>45317</v>
      </c>
      <c r="W1210" s="24" t="s">
        <v>45318</v>
      </c>
      <c r="X1210"/>
      <c r="Y1210"/>
      <c r="Z1210"/>
      <c r="AA1210"/>
      <c r="AB1210"/>
    </row>
    <row r="1211" spans="1:28" x14ac:dyDescent="0.25">
      <c r="A1211" s="25" t="s">
        <v>1727</v>
      </c>
      <c r="B1211" s="23" t="s">
        <v>1727</v>
      </c>
      <c r="C1211" s="21">
        <v>8412.06</v>
      </c>
      <c r="D1211" s="21">
        <v>508</v>
      </c>
      <c r="E1211" s="21">
        <v>371</v>
      </c>
      <c r="F1211" s="21">
        <v>1.1299999999999999</v>
      </c>
      <c r="G1211" s="21">
        <v>942</v>
      </c>
      <c r="H1211" s="21">
        <v>0</v>
      </c>
      <c r="I1211" s="21">
        <v>2732</v>
      </c>
      <c r="J1211" s="21">
        <v>1821</v>
      </c>
      <c r="K1211" s="21">
        <v>1747</v>
      </c>
      <c r="L1211" s="21">
        <v>1376</v>
      </c>
      <c r="M1211" s="21">
        <v>0</v>
      </c>
      <c r="N1211" s="21">
        <v>1632</v>
      </c>
      <c r="O1211" s="21">
        <v>12.21</v>
      </c>
      <c r="P1211" s="21">
        <v>45.332000000000001</v>
      </c>
      <c r="Q1211" s="21">
        <v>0.82920000000000005</v>
      </c>
      <c r="R1211" s="21">
        <v>0.99</v>
      </c>
      <c r="S1211" s="21">
        <v>0.96</v>
      </c>
      <c r="T1211" s="21">
        <v>0.44206000000000001</v>
      </c>
      <c r="U1211" s="23" t="s">
        <v>45319</v>
      </c>
      <c r="V1211" s="23" t="s">
        <v>45320</v>
      </c>
      <c r="W1211" s="24" t="s">
        <v>45321</v>
      </c>
      <c r="X1211"/>
      <c r="Y1211"/>
      <c r="Z1211"/>
      <c r="AA1211"/>
      <c r="AB1211"/>
    </row>
    <row r="1212" spans="1:28" x14ac:dyDescent="0.25">
      <c r="A1212" s="25" t="s">
        <v>41191</v>
      </c>
      <c r="B1212" s="23" t="s">
        <v>41192</v>
      </c>
      <c r="C1212" s="21">
        <v>6414.73</v>
      </c>
      <c r="D1212" s="21">
        <v>531.96099000000004</v>
      </c>
      <c r="E1212" s="21">
        <v>436.55200000000002</v>
      </c>
      <c r="F1212" s="21">
        <v>0.63</v>
      </c>
      <c r="G1212" s="21">
        <v>335.52397999999999</v>
      </c>
      <c r="H1212" s="21">
        <v>219.983</v>
      </c>
      <c r="I1212" s="21">
        <v>141.27499</v>
      </c>
      <c r="J1212" s="21">
        <v>751.83299999999997</v>
      </c>
      <c r="K1212" s="21">
        <v>1160.6479400000001</v>
      </c>
      <c r="L1212" s="21">
        <v>1241.1529499999999</v>
      </c>
      <c r="M1212" s="21">
        <v>0</v>
      </c>
      <c r="N1212" s="21">
        <v>282.17498000000001</v>
      </c>
      <c r="O1212" s="21">
        <v>0.3</v>
      </c>
      <c r="P1212" s="21">
        <v>89.507000000000005</v>
      </c>
      <c r="Q1212" s="21">
        <v>8.5304199999999994</v>
      </c>
      <c r="R1212" s="21">
        <v>1.74</v>
      </c>
      <c r="U1212" s="23" t="s">
        <v>45322</v>
      </c>
      <c r="V1212" s="23" t="s">
        <v>45323</v>
      </c>
      <c r="W1212" s="24" t="s">
        <v>45324</v>
      </c>
      <c r="X1212"/>
      <c r="Y1212"/>
      <c r="Z1212"/>
      <c r="AA1212"/>
      <c r="AB1212"/>
    </row>
    <row r="1213" spans="1:28" x14ac:dyDescent="0.25">
      <c r="A1213" s="25" t="s">
        <v>41193</v>
      </c>
      <c r="B1213" s="23" t="s">
        <v>41194</v>
      </c>
      <c r="C1213" s="21">
        <v>2777.42</v>
      </c>
      <c r="D1213" s="21">
        <v>2288</v>
      </c>
      <c r="E1213" s="21">
        <v>-757</v>
      </c>
      <c r="F1213" s="21">
        <v>1.53</v>
      </c>
      <c r="G1213" s="21">
        <v>1523</v>
      </c>
      <c r="H1213" s="21">
        <v>0</v>
      </c>
      <c r="I1213" s="21">
        <v>983</v>
      </c>
      <c r="J1213" s="21">
        <v>4868</v>
      </c>
      <c r="K1213" s="21">
        <v>4963</v>
      </c>
      <c r="L1213" s="21">
        <v>3111</v>
      </c>
      <c r="M1213" s="21">
        <v>0</v>
      </c>
      <c r="N1213" s="21">
        <v>1462</v>
      </c>
      <c r="O1213" s="21">
        <v>6.43</v>
      </c>
      <c r="P1213" s="21">
        <v>68.029989999999998</v>
      </c>
      <c r="Q1213" s="21">
        <v>2.1278999999999999</v>
      </c>
      <c r="R1213" s="21">
        <v>1.02</v>
      </c>
      <c r="S1213" s="21">
        <v>1.02</v>
      </c>
      <c r="T1213" s="21">
        <v>0.70665</v>
      </c>
      <c r="U1213" s="23" t="s">
        <v>45325</v>
      </c>
      <c r="V1213" s="23" t="s">
        <v>45326</v>
      </c>
      <c r="W1213" s="24" t="s">
        <v>45327</v>
      </c>
      <c r="X1213"/>
      <c r="Y1213"/>
      <c r="Z1213"/>
      <c r="AA1213"/>
      <c r="AB1213"/>
    </row>
    <row r="1214" spans="1:28" x14ac:dyDescent="0.25">
      <c r="A1214" s="25" t="s">
        <v>41195</v>
      </c>
      <c r="B1214" s="23" t="s">
        <v>41196</v>
      </c>
      <c r="C1214" s="21">
        <v>72259.11</v>
      </c>
      <c r="D1214" s="21">
        <v>16023.063469999999</v>
      </c>
      <c r="E1214" s="21">
        <v>9542.9628900000007</v>
      </c>
      <c r="F1214" s="21">
        <v>0.09</v>
      </c>
      <c r="G1214" s="21">
        <v>20599.91992</v>
      </c>
      <c r="H1214" s="21">
        <v>663.14801</v>
      </c>
      <c r="I1214" s="21">
        <v>13939.049800000001</v>
      </c>
      <c r="J1214" s="21">
        <v>35741.980459999999</v>
      </c>
      <c r="K1214" s="21">
        <v>32636.550780000001</v>
      </c>
      <c r="L1214" s="21">
        <v>8202.3828099999992</v>
      </c>
      <c r="M1214" s="21">
        <v>0</v>
      </c>
      <c r="N1214" s="21">
        <v>49044.898430000001</v>
      </c>
      <c r="O1214" s="21">
        <v>8.52</v>
      </c>
      <c r="P1214" s="21">
        <v>13.298</v>
      </c>
      <c r="Q1214" s="21">
        <v>0.15337000000000001</v>
      </c>
      <c r="R1214" s="21">
        <v>0.8</v>
      </c>
      <c r="U1214" s="23" t="s">
        <v>45328</v>
      </c>
      <c r="V1214" s="23" t="s">
        <v>45329</v>
      </c>
      <c r="W1214" s="24" t="s">
        <v>45330</v>
      </c>
      <c r="X1214"/>
      <c r="Y1214"/>
      <c r="Z1214"/>
      <c r="AA1214"/>
      <c r="AB1214"/>
    </row>
    <row r="1215" spans="1:28" x14ac:dyDescent="0.25">
      <c r="A1215" s="25" t="s">
        <v>1728</v>
      </c>
      <c r="B1215" s="23" t="s">
        <v>1729</v>
      </c>
      <c r="C1215" s="21">
        <v>43952.24</v>
      </c>
      <c r="D1215" s="21">
        <v>3121</v>
      </c>
      <c r="E1215" s="21">
        <v>2412</v>
      </c>
      <c r="F1215" s="21">
        <v>0.57999999999999996</v>
      </c>
      <c r="G1215" s="21">
        <v>1484</v>
      </c>
      <c r="H1215" s="21">
        <v>1314</v>
      </c>
      <c r="I1215" s="21">
        <v>43255</v>
      </c>
      <c r="J1215" s="21">
        <v>8076</v>
      </c>
      <c r="K1215" s="21">
        <v>3804</v>
      </c>
      <c r="L1215" s="21">
        <v>11072</v>
      </c>
      <c r="M1215" s="21">
        <v>0</v>
      </c>
      <c r="N1215" s="21">
        <v>25125</v>
      </c>
      <c r="O1215" s="21">
        <v>17.88</v>
      </c>
      <c r="P1215" s="21">
        <v>28.343</v>
      </c>
      <c r="Q1215" s="21">
        <v>0.39554</v>
      </c>
      <c r="R1215" s="21">
        <v>0.39</v>
      </c>
      <c r="S1215" s="21">
        <v>0.31</v>
      </c>
      <c r="T1215" s="21">
        <v>0.12456</v>
      </c>
      <c r="U1215" s="23" t="s">
        <v>45331</v>
      </c>
      <c r="V1215" s="23" t="s">
        <v>45332</v>
      </c>
      <c r="W1215" s="24" t="s">
        <v>45333</v>
      </c>
      <c r="X1215"/>
      <c r="Y1215"/>
      <c r="Z1215"/>
      <c r="AA1215"/>
      <c r="AB1215"/>
    </row>
    <row r="1216" spans="1:28" x14ac:dyDescent="0.25">
      <c r="A1216" s="25" t="s">
        <v>1730</v>
      </c>
      <c r="B1216" s="23" t="s">
        <v>1731</v>
      </c>
      <c r="C1216" s="21">
        <v>9629.4599999999991</v>
      </c>
      <c r="D1216" s="21">
        <v>-11644.787109999999</v>
      </c>
      <c r="E1216" s="21">
        <v>-20367.775399999999</v>
      </c>
      <c r="F1216" s="21">
        <v>0.76</v>
      </c>
      <c r="G1216" s="21">
        <v>7355.9091699999999</v>
      </c>
      <c r="H1216" s="21">
        <v>6951.5122000000001</v>
      </c>
      <c r="I1216" s="21">
        <v>739.72997999999995</v>
      </c>
      <c r="J1216" s="21">
        <v>31163</v>
      </c>
      <c r="K1216" s="21">
        <v>20825.380850000001</v>
      </c>
      <c r="L1216" s="21">
        <v>68833.882809999996</v>
      </c>
      <c r="M1216" s="21">
        <v>0</v>
      </c>
      <c r="N1216" s="21">
        <v>29400.179680000001</v>
      </c>
      <c r="O1216" s="21">
        <v>23.03</v>
      </c>
      <c r="P1216" s="21">
        <v>22.474</v>
      </c>
      <c r="Q1216" s="21">
        <v>0.28988000000000003</v>
      </c>
      <c r="R1216" s="21">
        <v>0.61</v>
      </c>
      <c r="S1216" s="21">
        <v>0.45</v>
      </c>
      <c r="T1216" s="21">
        <v>0.20915</v>
      </c>
      <c r="U1216" s="23" t="s">
        <v>45334</v>
      </c>
      <c r="V1216" s="23" t="s">
        <v>45335</v>
      </c>
      <c r="W1216" s="24" t="s">
        <v>45336</v>
      </c>
      <c r="X1216"/>
      <c r="Y1216"/>
      <c r="Z1216"/>
      <c r="AA1216"/>
      <c r="AB1216"/>
    </row>
    <row r="1217" spans="1:28" x14ac:dyDescent="0.25">
      <c r="A1217" s="25" t="s">
        <v>1732</v>
      </c>
      <c r="B1217" s="23" t="s">
        <v>1733</v>
      </c>
      <c r="C1217" s="21">
        <v>4464</v>
      </c>
      <c r="D1217" s="21">
        <v>453.90199999999999</v>
      </c>
      <c r="E1217" s="21">
        <v>209.56299999999999</v>
      </c>
      <c r="F1217" s="21">
        <v>1.27</v>
      </c>
      <c r="G1217" s="21">
        <v>597.96196999999995</v>
      </c>
      <c r="H1217" s="21">
        <v>461.84798999999998</v>
      </c>
      <c r="I1217" s="21">
        <v>490.21098999999998</v>
      </c>
      <c r="J1217" s="21">
        <v>642.19701999999995</v>
      </c>
      <c r="K1217" s="21">
        <v>1211.7590299999999</v>
      </c>
      <c r="L1217" s="21">
        <v>1076.3260399999999</v>
      </c>
      <c r="M1217" s="21">
        <v>0</v>
      </c>
      <c r="N1217" s="21">
        <v>3045.1679600000002</v>
      </c>
      <c r="O1217" s="21">
        <v>51.41</v>
      </c>
      <c r="P1217" s="21">
        <v>25.851990000000001</v>
      </c>
      <c r="Q1217" s="21">
        <v>0.34865000000000002</v>
      </c>
      <c r="R1217" s="21">
        <v>1.95</v>
      </c>
      <c r="S1217" s="21">
        <v>1.17</v>
      </c>
      <c r="T1217" s="21">
        <v>0.2366</v>
      </c>
      <c r="U1217" s="23" t="s">
        <v>45337</v>
      </c>
      <c r="V1217" s="23" t="s">
        <v>45338</v>
      </c>
      <c r="W1217" s="24" t="s">
        <v>45339</v>
      </c>
      <c r="X1217"/>
      <c r="Y1217"/>
      <c r="Z1217"/>
      <c r="AA1217"/>
      <c r="AB1217"/>
    </row>
    <row r="1218" spans="1:28" x14ac:dyDescent="0.25">
      <c r="A1218" s="25" t="s">
        <v>1734</v>
      </c>
      <c r="B1218" s="23" t="s">
        <v>1735</v>
      </c>
      <c r="C1218" s="21">
        <v>9474.23</v>
      </c>
      <c r="D1218" s="21">
        <v>3076</v>
      </c>
      <c r="E1218" s="21">
        <v>2939</v>
      </c>
      <c r="F1218" s="21">
        <v>1.25</v>
      </c>
      <c r="G1218" s="21">
        <v>127280</v>
      </c>
      <c r="H1218" s="21">
        <v>963</v>
      </c>
      <c r="I1218" s="21">
        <v>2846</v>
      </c>
      <c r="J1218" s="21">
        <v>157052</v>
      </c>
      <c r="K1218" s="21">
        <v>132391</v>
      </c>
      <c r="L1218" s="21">
        <v>19307</v>
      </c>
      <c r="M1218" s="21">
        <v>2500</v>
      </c>
      <c r="N1218" s="21">
        <v>10954</v>
      </c>
      <c r="O1218" s="21">
        <v>12.78</v>
      </c>
      <c r="P1218" s="21">
        <v>61.369990000000001</v>
      </c>
      <c r="Q1218" s="21">
        <v>1.9246300000000001</v>
      </c>
      <c r="R1218" s="21">
        <v>0.86</v>
      </c>
      <c r="S1218" s="21">
        <v>0.84</v>
      </c>
      <c r="T1218" s="21">
        <v>2.6409999999999999E-2</v>
      </c>
      <c r="U1218" s="23" t="s">
        <v>45340</v>
      </c>
      <c r="V1218" s="23" t="s">
        <v>45341</v>
      </c>
      <c r="W1218" s="24" t="s">
        <v>45342</v>
      </c>
      <c r="X1218"/>
      <c r="Y1218"/>
      <c r="Z1218"/>
      <c r="AA1218"/>
      <c r="AB1218"/>
    </row>
    <row r="1219" spans="1:28" x14ac:dyDescent="0.25">
      <c r="A1219" s="25" t="s">
        <v>1736</v>
      </c>
      <c r="B1219" s="23" t="s">
        <v>1737</v>
      </c>
      <c r="C1219" s="21">
        <v>28797.47</v>
      </c>
      <c r="D1219" s="21">
        <v>1587</v>
      </c>
      <c r="E1219" s="21">
        <v>1364</v>
      </c>
      <c r="F1219" s="21">
        <v>1.07</v>
      </c>
      <c r="G1219" s="21">
        <v>905</v>
      </c>
      <c r="H1219" s="21">
        <v>858</v>
      </c>
      <c r="I1219" s="21">
        <v>1771</v>
      </c>
      <c r="J1219" s="21">
        <v>1407</v>
      </c>
      <c r="K1219" s="21">
        <v>4234</v>
      </c>
      <c r="L1219" s="21">
        <v>1793</v>
      </c>
      <c r="M1219" s="21">
        <v>0</v>
      </c>
      <c r="N1219" s="21">
        <v>4161</v>
      </c>
      <c r="O1219" s="21">
        <v>26.38</v>
      </c>
      <c r="P1219" s="21">
        <v>27.593</v>
      </c>
      <c r="Q1219" s="21">
        <v>0.38107999999999997</v>
      </c>
      <c r="R1219" s="21">
        <v>3.35</v>
      </c>
      <c r="S1219" s="21">
        <v>2.4</v>
      </c>
      <c r="T1219" s="21">
        <v>1.75621</v>
      </c>
      <c r="U1219" s="23" t="s">
        <v>45343</v>
      </c>
      <c r="V1219" s="23" t="s">
        <v>45344</v>
      </c>
      <c r="W1219" s="24" t="s">
        <v>45345</v>
      </c>
      <c r="X1219"/>
      <c r="Y1219"/>
      <c r="Z1219"/>
      <c r="AA1219"/>
      <c r="AB1219"/>
    </row>
    <row r="1220" spans="1:28" x14ac:dyDescent="0.25">
      <c r="A1220" s="25" t="s">
        <v>41197</v>
      </c>
      <c r="B1220" s="23" t="s">
        <v>41198</v>
      </c>
      <c r="C1220" s="21">
        <v>2548.66</v>
      </c>
      <c r="D1220" s="21">
        <v>521.71501999999998</v>
      </c>
      <c r="E1220" s="21">
        <v>458.19400000000002</v>
      </c>
      <c r="F1220" s="21">
        <v>1.5</v>
      </c>
      <c r="G1220" s="21">
        <v>622.14398000000006</v>
      </c>
      <c r="H1220" s="21">
        <v>0</v>
      </c>
      <c r="I1220" s="21">
        <v>815.36198999999999</v>
      </c>
      <c r="J1220" s="21">
        <v>984.22496999999998</v>
      </c>
      <c r="K1220" s="21">
        <v>1759.9699700000001</v>
      </c>
      <c r="L1220" s="21">
        <v>395.47698000000003</v>
      </c>
      <c r="M1220" s="21">
        <v>0</v>
      </c>
      <c r="N1220" s="21">
        <v>1549.58898</v>
      </c>
      <c r="O1220" s="21">
        <v>30.6</v>
      </c>
      <c r="P1220" s="21">
        <v>19.71199</v>
      </c>
      <c r="Q1220" s="21">
        <v>0.2455</v>
      </c>
      <c r="R1220" s="21">
        <v>1.88</v>
      </c>
      <c r="U1220" s="23" t="s">
        <v>45346</v>
      </c>
      <c r="V1220" s="23" t="s">
        <v>45347</v>
      </c>
      <c r="W1220" s="24" t="s">
        <v>45348</v>
      </c>
      <c r="X1220"/>
      <c r="Y1220"/>
      <c r="Z1220"/>
      <c r="AA1220"/>
      <c r="AB1220"/>
    </row>
    <row r="1221" spans="1:28" x14ac:dyDescent="0.25">
      <c r="A1221" s="25" t="s">
        <v>1739</v>
      </c>
      <c r="B1221" s="23" t="s">
        <v>1740</v>
      </c>
      <c r="C1221" s="21">
        <v>5953.68</v>
      </c>
      <c r="D1221" s="21">
        <v>984.40002000000004</v>
      </c>
      <c r="E1221" s="21">
        <v>200.39999</v>
      </c>
      <c r="F1221" s="21">
        <v>0.94</v>
      </c>
      <c r="G1221" s="21">
        <v>318.20001000000002</v>
      </c>
      <c r="H1221" s="21">
        <v>1072.1999499999999</v>
      </c>
      <c r="I1221" s="21">
        <v>0</v>
      </c>
      <c r="J1221" s="21">
        <v>751.5</v>
      </c>
      <c r="K1221" s="21">
        <v>1852.59997</v>
      </c>
      <c r="L1221" s="21">
        <v>2556.8998999999999</v>
      </c>
      <c r="M1221" s="21">
        <v>0</v>
      </c>
      <c r="N1221" s="21">
        <v>5882.2001899999996</v>
      </c>
      <c r="O1221" s="21">
        <v>4.8499999999999996</v>
      </c>
      <c r="P1221" s="21">
        <v>26.604990000000001</v>
      </c>
      <c r="Q1221" s="21">
        <v>0.36248000000000002</v>
      </c>
      <c r="R1221" s="21">
        <v>1.72</v>
      </c>
      <c r="S1221" s="21">
        <v>1.04</v>
      </c>
      <c r="T1221" s="21">
        <v>0.61502999999999997</v>
      </c>
      <c r="U1221" s="23" t="s">
        <v>45349</v>
      </c>
      <c r="V1221" s="23" t="s">
        <v>45350</v>
      </c>
      <c r="W1221" s="24" t="s">
        <v>45351</v>
      </c>
      <c r="X1221"/>
      <c r="Y1221"/>
      <c r="Z1221"/>
      <c r="AA1221"/>
      <c r="AB1221"/>
    </row>
    <row r="1222" spans="1:28" x14ac:dyDescent="0.25">
      <c r="A1222" s="25" t="s">
        <v>41199</v>
      </c>
      <c r="B1222" s="23" t="s">
        <v>41200</v>
      </c>
      <c r="C1222" s="21">
        <v>4906.09</v>
      </c>
      <c r="D1222" s="21">
        <v>9.5359999999999996</v>
      </c>
      <c r="E1222" s="21">
        <v>-58.442010000000003</v>
      </c>
      <c r="F1222" s="21">
        <v>0.31</v>
      </c>
      <c r="G1222" s="21">
        <v>60.755000000000003</v>
      </c>
      <c r="H1222" s="21">
        <v>4.7149999999999999</v>
      </c>
      <c r="I1222" s="21">
        <v>160.792</v>
      </c>
      <c r="J1222" s="21">
        <v>477.971</v>
      </c>
      <c r="K1222" s="21">
        <v>693.03399000000002</v>
      </c>
      <c r="L1222" s="21">
        <v>0</v>
      </c>
      <c r="M1222" s="21">
        <v>0</v>
      </c>
      <c r="N1222" s="21">
        <v>1209.4870599999999</v>
      </c>
      <c r="U1222" s="23" t="s">
        <v>45352</v>
      </c>
      <c r="V1222" s="23" t="s">
        <v>45353</v>
      </c>
      <c r="W1222" s="24" t="s">
        <v>45354</v>
      </c>
      <c r="X1222"/>
      <c r="Y1222"/>
      <c r="Z1222"/>
      <c r="AA1222"/>
      <c r="AB1222"/>
    </row>
    <row r="1223" spans="1:28" x14ac:dyDescent="0.25">
      <c r="A1223" s="25" t="s">
        <v>41201</v>
      </c>
      <c r="B1223" s="23" t="s">
        <v>41202</v>
      </c>
      <c r="C1223" s="21">
        <v>5685.26</v>
      </c>
      <c r="D1223" s="21">
        <v>2351.42211</v>
      </c>
      <c r="E1223" s="21">
        <v>1588.2409600000001</v>
      </c>
      <c r="F1223" s="21">
        <v>1.32</v>
      </c>
      <c r="G1223" s="21">
        <v>412.52999</v>
      </c>
      <c r="H1223" s="21">
        <v>3780.1498999999999</v>
      </c>
      <c r="I1223" s="21">
        <v>3787.0248999999999</v>
      </c>
      <c r="J1223" s="21">
        <v>4284.8120099999996</v>
      </c>
      <c r="K1223" s="21">
        <v>5428.8950100000002</v>
      </c>
      <c r="L1223" s="21">
        <v>2.75</v>
      </c>
      <c r="M1223" s="21">
        <v>0</v>
      </c>
      <c r="N1223" s="21">
        <v>9320.4277299999994</v>
      </c>
      <c r="U1223" s="23" t="s">
        <v>45355</v>
      </c>
      <c r="V1223" s="23" t="s">
        <v>45356</v>
      </c>
      <c r="W1223" s="24" t="s">
        <v>45357</v>
      </c>
      <c r="X1223"/>
      <c r="Y1223"/>
      <c r="Z1223"/>
      <c r="AA1223"/>
      <c r="AB1223"/>
    </row>
    <row r="1224" spans="1:28" x14ac:dyDescent="0.25">
      <c r="A1224" s="25" t="s">
        <v>1741</v>
      </c>
      <c r="B1224" s="23" t="s">
        <v>1742</v>
      </c>
      <c r="C1224" s="21">
        <v>46708.66</v>
      </c>
      <c r="D1224" s="21">
        <v>4806</v>
      </c>
      <c r="E1224" s="21">
        <v>3887</v>
      </c>
      <c r="F1224" s="21">
        <v>0.69</v>
      </c>
      <c r="G1224" s="21">
        <v>2120</v>
      </c>
      <c r="H1224" s="21">
        <v>3651</v>
      </c>
      <c r="I1224" s="21">
        <v>73482</v>
      </c>
      <c r="J1224" s="21">
        <v>9028</v>
      </c>
      <c r="K1224" s="21">
        <v>7897</v>
      </c>
      <c r="L1224" s="21">
        <v>19233</v>
      </c>
      <c r="M1224" s="21">
        <v>0</v>
      </c>
      <c r="N1224" s="21">
        <v>48830</v>
      </c>
      <c r="O1224" s="21">
        <v>40.18</v>
      </c>
      <c r="P1224" s="21">
        <v>28.131989999999998</v>
      </c>
      <c r="Q1224" s="21">
        <v>0.39062000000000002</v>
      </c>
      <c r="R1224" s="21">
        <v>0.92</v>
      </c>
      <c r="S1224" s="21">
        <v>0.47</v>
      </c>
      <c r="T1224" s="21">
        <v>0.23547999999999999</v>
      </c>
      <c r="U1224" s="23" t="s">
        <v>45358</v>
      </c>
      <c r="V1224" s="23" t="s">
        <v>45359</v>
      </c>
      <c r="W1224" s="24" t="s">
        <v>45360</v>
      </c>
      <c r="X1224"/>
      <c r="Y1224"/>
      <c r="Z1224"/>
      <c r="AA1224"/>
      <c r="AB1224"/>
    </row>
    <row r="1225" spans="1:28" x14ac:dyDescent="0.25">
      <c r="A1225" s="25" t="s">
        <v>41203</v>
      </c>
      <c r="B1225" s="23" t="s">
        <v>41204</v>
      </c>
      <c r="C1225" s="21">
        <v>34636.410000000003</v>
      </c>
      <c r="D1225" s="21">
        <v>4817.1958000000004</v>
      </c>
      <c r="E1225" s="21">
        <v>4011.3610800000001</v>
      </c>
      <c r="F1225" s="21">
        <v>0.92</v>
      </c>
      <c r="G1225" s="21">
        <v>5792.7910099999999</v>
      </c>
      <c r="H1225" s="21">
        <v>0</v>
      </c>
      <c r="I1225" s="21">
        <v>2492.9540999999999</v>
      </c>
      <c r="J1225" s="21">
        <v>8184.0991199999999</v>
      </c>
      <c r="K1225" s="21">
        <v>10434.990229999999</v>
      </c>
      <c r="L1225" s="21">
        <v>209.58</v>
      </c>
      <c r="M1225" s="21">
        <v>0</v>
      </c>
      <c r="N1225" s="21">
        <v>4345.6411099999996</v>
      </c>
      <c r="O1225" s="21">
        <v>7.83</v>
      </c>
      <c r="P1225" s="21">
        <v>4.3696900000000003</v>
      </c>
      <c r="Q1225" s="21">
        <v>4.5690000000000001E-2</v>
      </c>
      <c r="R1225" s="21">
        <v>1.35</v>
      </c>
      <c r="S1225" s="21">
        <v>1.28</v>
      </c>
      <c r="T1225" s="21">
        <v>0.56721999999999995</v>
      </c>
      <c r="U1225" s="23" t="s">
        <v>45361</v>
      </c>
      <c r="V1225" s="23" t="s">
        <v>45362</v>
      </c>
      <c r="W1225" s="24" t="s">
        <v>45363</v>
      </c>
      <c r="X1225"/>
      <c r="Y1225"/>
      <c r="Z1225"/>
      <c r="AA1225"/>
      <c r="AB1225"/>
    </row>
    <row r="1226" spans="1:28" x14ac:dyDescent="0.25">
      <c r="A1226" s="25" t="s">
        <v>1743</v>
      </c>
      <c r="B1226" s="23" t="s">
        <v>1744</v>
      </c>
      <c r="C1226" s="21">
        <v>11591.98</v>
      </c>
      <c r="D1226" s="21">
        <v>776.12701000000004</v>
      </c>
      <c r="E1226" s="21">
        <v>271.12700999999998</v>
      </c>
      <c r="F1226" s="21">
        <v>1.44</v>
      </c>
      <c r="G1226" s="21">
        <v>0</v>
      </c>
      <c r="H1226" s="21">
        <v>0</v>
      </c>
      <c r="I1226" s="21">
        <v>0</v>
      </c>
      <c r="J1226" s="21">
        <v>207.815</v>
      </c>
      <c r="K1226" s="21">
        <v>454.05498999999998</v>
      </c>
      <c r="L1226" s="21">
        <v>7157.8862300000001</v>
      </c>
      <c r="M1226" s="21">
        <v>1.899E-2</v>
      </c>
      <c r="N1226" s="21">
        <v>9646.8906200000001</v>
      </c>
      <c r="O1226" s="21">
        <v>15.79</v>
      </c>
      <c r="P1226" s="21">
        <v>42.540999999999997</v>
      </c>
      <c r="Q1226" s="21">
        <v>0.73087999999999997</v>
      </c>
      <c r="R1226" s="21">
        <v>3.11</v>
      </c>
      <c r="S1226" s="21">
        <v>2.1800000000000002</v>
      </c>
      <c r="T1226" s="21">
        <v>2.1848999999999998</v>
      </c>
      <c r="U1226" s="23" t="s">
        <v>45364</v>
      </c>
      <c r="V1226" s="23" t="s">
        <v>45365</v>
      </c>
      <c r="W1226" s="24" t="s">
        <v>45366</v>
      </c>
      <c r="X1226"/>
      <c r="Y1226"/>
      <c r="Z1226"/>
      <c r="AA1226"/>
      <c r="AB1226"/>
    </row>
    <row r="1227" spans="1:28" x14ac:dyDescent="0.25">
      <c r="A1227" s="25" t="s">
        <v>41205</v>
      </c>
      <c r="B1227" s="23" t="s">
        <v>41206</v>
      </c>
      <c r="C1227" s="21">
        <v>14406</v>
      </c>
      <c r="D1227" s="21">
        <v>3916.0610299999998</v>
      </c>
      <c r="E1227" s="21">
        <v>2188.7350999999999</v>
      </c>
      <c r="F1227" s="21">
        <v>-0.02</v>
      </c>
      <c r="G1227" s="21">
        <v>803.32501000000002</v>
      </c>
      <c r="H1227" s="21">
        <v>43.774999999999999</v>
      </c>
      <c r="I1227" s="21">
        <v>3556.3989200000001</v>
      </c>
      <c r="J1227" s="21">
        <v>2627.6650300000001</v>
      </c>
      <c r="K1227" s="21">
        <v>2210.0309999999999</v>
      </c>
      <c r="L1227" s="21">
        <v>7177.86816</v>
      </c>
      <c r="M1227" s="21">
        <v>0</v>
      </c>
      <c r="N1227" s="21">
        <v>3821.4130799999998</v>
      </c>
      <c r="U1227" s="23" t="s">
        <v>45367</v>
      </c>
      <c r="V1227" s="23" t="s">
        <v>45368</v>
      </c>
      <c r="W1227" s="24" t="s">
        <v>45369</v>
      </c>
      <c r="X1227"/>
      <c r="Y1227"/>
      <c r="Z1227"/>
      <c r="AA1227"/>
      <c r="AB1227"/>
    </row>
    <row r="1228" spans="1:28" x14ac:dyDescent="0.25">
      <c r="A1228" s="25" t="s">
        <v>41205</v>
      </c>
      <c r="B1228" s="23" t="s">
        <v>41207</v>
      </c>
      <c r="C1228" s="21">
        <v>14447.28</v>
      </c>
      <c r="D1228" s="21">
        <v>3916.0610299999998</v>
      </c>
      <c r="E1228" s="21">
        <v>2188.7350999999999</v>
      </c>
      <c r="F1228" s="21">
        <v>0.36</v>
      </c>
      <c r="G1228" s="21">
        <v>803.32501000000002</v>
      </c>
      <c r="H1228" s="21">
        <v>43.774999999999999</v>
      </c>
      <c r="I1228" s="21">
        <v>3556.3989200000001</v>
      </c>
      <c r="J1228" s="21">
        <v>2627.6650300000001</v>
      </c>
      <c r="K1228" s="21">
        <v>2210.0309999999999</v>
      </c>
      <c r="L1228" s="21">
        <v>7177.86816</v>
      </c>
      <c r="M1228" s="21">
        <v>0</v>
      </c>
      <c r="N1228" s="21">
        <v>3821.4130799999998</v>
      </c>
      <c r="U1228" s="23" t="s">
        <v>45370</v>
      </c>
      <c r="V1228" s="23" t="s">
        <v>45371</v>
      </c>
      <c r="W1228" s="24" t="s">
        <v>45372</v>
      </c>
      <c r="X1228"/>
      <c r="Y1228"/>
      <c r="Z1228"/>
      <c r="AA1228"/>
      <c r="AB1228"/>
    </row>
    <row r="1229" spans="1:28" x14ac:dyDescent="0.25">
      <c r="A1229" s="25" t="s">
        <v>1745</v>
      </c>
      <c r="B1229" s="23" t="s">
        <v>1746</v>
      </c>
      <c r="C1229" s="21">
        <v>46649.15</v>
      </c>
      <c r="D1229" s="21">
        <v>942.92102</v>
      </c>
      <c r="E1229" s="21">
        <v>578.75896999999998</v>
      </c>
      <c r="F1229" s="21">
        <v>1.52</v>
      </c>
      <c r="G1229" s="21">
        <v>1663.30297</v>
      </c>
      <c r="H1229" s="21">
        <v>0</v>
      </c>
      <c r="I1229" s="21">
        <v>1722.68103</v>
      </c>
      <c r="J1229" s="21">
        <v>176560.70311999999</v>
      </c>
      <c r="K1229" s="21">
        <v>15048.66992</v>
      </c>
      <c r="L1229" s="21">
        <v>42726.78125</v>
      </c>
      <c r="M1229" s="21">
        <v>1115.7919899999999</v>
      </c>
      <c r="N1229" s="21">
        <v>52391.027340000001</v>
      </c>
      <c r="O1229" s="21">
        <v>64.87</v>
      </c>
      <c r="P1229" s="21">
        <v>44.027990000000003</v>
      </c>
      <c r="Q1229" s="21">
        <v>0.79974999999999996</v>
      </c>
      <c r="R1229" s="21">
        <v>7.0000000000000007E-2</v>
      </c>
      <c r="S1229" s="21">
        <v>0.09</v>
      </c>
      <c r="T1229" s="21">
        <v>7.5810000000000002E-2</v>
      </c>
      <c r="U1229" s="23" t="s">
        <v>45373</v>
      </c>
      <c r="V1229" s="23" t="s">
        <v>45374</v>
      </c>
      <c r="W1229" s="24" t="s">
        <v>45375</v>
      </c>
      <c r="X1229"/>
      <c r="Y1229"/>
      <c r="Z1229"/>
      <c r="AA1229"/>
      <c r="AB1229"/>
    </row>
    <row r="1230" spans="1:28" x14ac:dyDescent="0.25">
      <c r="A1230" s="25" t="s">
        <v>1747</v>
      </c>
      <c r="B1230" s="23" t="s">
        <v>1748</v>
      </c>
      <c r="C1230" s="21">
        <v>62843.95</v>
      </c>
      <c r="D1230" s="21">
        <v>4012.9199199999998</v>
      </c>
      <c r="E1230" s="21">
        <v>3649.5759200000002</v>
      </c>
      <c r="F1230" s="21">
        <v>1.36</v>
      </c>
      <c r="G1230" s="21">
        <v>1811.8769500000001</v>
      </c>
      <c r="H1230" s="21">
        <v>2146.8889100000001</v>
      </c>
      <c r="I1230" s="21">
        <v>3514.4628899999998</v>
      </c>
      <c r="J1230" s="21">
        <v>2871.0830000000001</v>
      </c>
      <c r="K1230" s="21">
        <v>7168.9111300000004</v>
      </c>
      <c r="L1230" s="21">
        <v>6660.7177700000002</v>
      </c>
      <c r="M1230" s="21">
        <v>0</v>
      </c>
      <c r="N1230" s="21">
        <v>1399.08996</v>
      </c>
      <c r="O1230" s="21">
        <v>19.55</v>
      </c>
      <c r="P1230" s="21">
        <v>68.704999999999998</v>
      </c>
      <c r="Q1230" s="21">
        <v>2.1953800000000001</v>
      </c>
      <c r="R1230" s="21">
        <v>2.35</v>
      </c>
      <c r="S1230" s="21">
        <v>1.75</v>
      </c>
      <c r="T1230" s="21">
        <v>1.11809</v>
      </c>
      <c r="U1230" s="23" t="s">
        <v>45376</v>
      </c>
      <c r="V1230" s="23" t="s">
        <v>45377</v>
      </c>
      <c r="W1230" s="24" t="s">
        <v>45378</v>
      </c>
      <c r="X1230"/>
      <c r="Y1230"/>
      <c r="Z1230"/>
      <c r="AA1230"/>
      <c r="AB1230"/>
    </row>
    <row r="1231" spans="1:28" x14ac:dyDescent="0.25">
      <c r="A1231" s="25" t="s">
        <v>41208</v>
      </c>
      <c r="B1231" s="23" t="s">
        <v>41209</v>
      </c>
      <c r="C1231" s="21">
        <v>5072.96</v>
      </c>
      <c r="D1231" s="21">
        <v>849.63702000000001</v>
      </c>
      <c r="E1231" s="21">
        <v>623.66399999999999</v>
      </c>
      <c r="F1231" s="21">
        <v>1.0900000000000001</v>
      </c>
      <c r="G1231" s="21">
        <v>510.548</v>
      </c>
      <c r="H1231" s="21">
        <v>267.55099000000001</v>
      </c>
      <c r="I1231" s="21">
        <v>14.614000000000001</v>
      </c>
      <c r="J1231" s="21">
        <v>708.05498999999998</v>
      </c>
      <c r="K1231" s="21">
        <v>2092.4589799999999</v>
      </c>
      <c r="L1231" s="21">
        <v>4969.8862300000001</v>
      </c>
      <c r="M1231" s="21">
        <v>0</v>
      </c>
      <c r="N1231" s="21">
        <v>850.64398000000006</v>
      </c>
      <c r="U1231" s="23" t="s">
        <v>45379</v>
      </c>
      <c r="V1231" s="23" t="s">
        <v>45380</v>
      </c>
      <c r="W1231" s="24" t="s">
        <v>45381</v>
      </c>
      <c r="X1231"/>
      <c r="Y1231"/>
      <c r="Z1231"/>
      <c r="AA1231"/>
      <c r="AB1231"/>
    </row>
    <row r="1232" spans="1:28" x14ac:dyDescent="0.25">
      <c r="A1232" s="25" t="s">
        <v>1749</v>
      </c>
      <c r="B1232" s="23" t="s">
        <v>1750</v>
      </c>
      <c r="C1232" s="21">
        <v>2929.85</v>
      </c>
      <c r="D1232" s="21">
        <v>499.83499</v>
      </c>
      <c r="E1232" s="21">
        <v>477.19601</v>
      </c>
      <c r="F1232" s="21">
        <v>1.39</v>
      </c>
      <c r="G1232" s="21">
        <v>309.32299</v>
      </c>
      <c r="H1232" s="21">
        <v>184.98598999999999</v>
      </c>
      <c r="I1232" s="21">
        <v>100.035</v>
      </c>
      <c r="J1232" s="21">
        <v>248.68099000000001</v>
      </c>
      <c r="K1232" s="21">
        <v>1332.04602</v>
      </c>
      <c r="L1232" s="21">
        <v>0</v>
      </c>
      <c r="M1232" s="21">
        <v>0</v>
      </c>
      <c r="N1232" s="21">
        <v>1194.65002</v>
      </c>
      <c r="O1232" s="21">
        <v>20.92</v>
      </c>
      <c r="P1232" s="21">
        <v>0</v>
      </c>
      <c r="Q1232" s="21">
        <v>0</v>
      </c>
      <c r="R1232" s="21">
        <v>6.07</v>
      </c>
      <c r="S1232" s="21">
        <v>4.6100000000000003</v>
      </c>
      <c r="T1232" s="21">
        <v>3.3687200000000002</v>
      </c>
      <c r="U1232" s="23" t="s">
        <v>45382</v>
      </c>
      <c r="V1232" s="23" t="s">
        <v>45383</v>
      </c>
      <c r="W1232" s="24" t="s">
        <v>45384</v>
      </c>
      <c r="X1232"/>
      <c r="Y1232"/>
      <c r="Z1232"/>
      <c r="AA1232"/>
      <c r="AB1232"/>
    </row>
    <row r="1233" spans="1:28" x14ac:dyDescent="0.25">
      <c r="A1233" s="25" t="s">
        <v>41210</v>
      </c>
      <c r="B1233" s="23" t="s">
        <v>41211</v>
      </c>
      <c r="C1233" s="21">
        <v>6659.89</v>
      </c>
      <c r="D1233" s="21">
        <v>696.95696999999996</v>
      </c>
      <c r="E1233" s="21">
        <v>694.42796999999996</v>
      </c>
      <c r="F1233" s="21">
        <v>1.49</v>
      </c>
      <c r="G1233" s="21">
        <v>429.02600000000001</v>
      </c>
      <c r="H1233" s="21">
        <v>0</v>
      </c>
      <c r="I1233" s="21">
        <v>521.42700000000002</v>
      </c>
      <c r="J1233" s="21">
        <v>2258.60205</v>
      </c>
      <c r="K1233" s="21">
        <v>843.09100000000001</v>
      </c>
      <c r="L1233" s="21">
        <v>6024.2739199999996</v>
      </c>
      <c r="M1233" s="21">
        <v>0</v>
      </c>
      <c r="N1233" s="21">
        <v>11019.5996</v>
      </c>
      <c r="O1233" s="21">
        <v>38.630000000000003</v>
      </c>
      <c r="P1233" s="21">
        <v>35.345999999999997</v>
      </c>
      <c r="Q1233" s="21">
        <v>0.54668000000000005</v>
      </c>
      <c r="R1233" s="21">
        <v>0.37</v>
      </c>
      <c r="S1233" s="21">
        <v>0.37</v>
      </c>
      <c r="T1233" s="21">
        <v>0.18332000000000001</v>
      </c>
      <c r="U1233" s="23" t="s">
        <v>45385</v>
      </c>
      <c r="V1233" s="23" t="s">
        <v>45386</v>
      </c>
      <c r="W1233" s="24" t="s">
        <v>45387</v>
      </c>
      <c r="X1233"/>
      <c r="Y1233"/>
      <c r="Z1233"/>
      <c r="AA1233"/>
      <c r="AB1233"/>
    </row>
    <row r="1234" spans="1:28" x14ac:dyDescent="0.25">
      <c r="A1234" s="25" t="s">
        <v>41212</v>
      </c>
      <c r="B1234" s="23" t="s">
        <v>41213</v>
      </c>
      <c r="C1234" s="21">
        <v>6578.96</v>
      </c>
      <c r="D1234" s="21">
        <v>2477.2099600000001</v>
      </c>
      <c r="E1234" s="21">
        <v>1760.64501</v>
      </c>
      <c r="F1234" s="21">
        <v>0.91</v>
      </c>
      <c r="G1234" s="21">
        <v>422.83999</v>
      </c>
      <c r="H1234" s="21">
        <v>190.64999</v>
      </c>
      <c r="I1234" s="21">
        <v>303.17998999999998</v>
      </c>
      <c r="J1234" s="21">
        <v>5303.9448199999997</v>
      </c>
      <c r="K1234" s="21">
        <v>6996.3901299999998</v>
      </c>
      <c r="L1234" s="21">
        <v>2967.62988</v>
      </c>
      <c r="M1234" s="21">
        <v>0</v>
      </c>
      <c r="N1234" s="21">
        <v>11758.45996</v>
      </c>
      <c r="U1234" s="23" t="s">
        <v>45388</v>
      </c>
      <c r="V1234" s="23" t="s">
        <v>45389</v>
      </c>
      <c r="W1234" s="24" t="s">
        <v>45390</v>
      </c>
      <c r="X1234"/>
      <c r="Y1234"/>
      <c r="Z1234"/>
      <c r="AA1234"/>
      <c r="AB1234"/>
    </row>
    <row r="1235" spans="1:28" x14ac:dyDescent="0.25">
      <c r="A1235" s="25" t="s">
        <v>1751</v>
      </c>
      <c r="B1235" s="23" t="s">
        <v>1752</v>
      </c>
      <c r="C1235" s="21">
        <v>46092.86</v>
      </c>
      <c r="D1235" s="21">
        <v>3376</v>
      </c>
      <c r="E1235" s="21">
        <v>2622</v>
      </c>
      <c r="F1235" s="21">
        <v>0.41</v>
      </c>
      <c r="G1235" s="21">
        <v>2280</v>
      </c>
      <c r="H1235" s="21">
        <v>2269</v>
      </c>
      <c r="I1235" s="21">
        <v>2925</v>
      </c>
      <c r="J1235" s="21">
        <v>7334</v>
      </c>
      <c r="K1235" s="21">
        <v>5729</v>
      </c>
      <c r="L1235" s="21">
        <v>7578</v>
      </c>
      <c r="M1235" s="21">
        <v>0</v>
      </c>
      <c r="N1235" s="21">
        <v>700</v>
      </c>
      <c r="O1235" s="21">
        <v>2.5499999999999998</v>
      </c>
      <c r="P1235" s="21">
        <v>90.222989999999996</v>
      </c>
      <c r="Q1235" s="21">
        <v>9.2276399999999992</v>
      </c>
      <c r="R1235" s="21">
        <v>0.82</v>
      </c>
      <c r="S1235" s="21">
        <v>0.47</v>
      </c>
      <c r="T1235" s="21">
        <v>0.16089000000000001</v>
      </c>
      <c r="U1235" s="23" t="s">
        <v>45391</v>
      </c>
      <c r="V1235" s="23" t="s">
        <v>45392</v>
      </c>
      <c r="W1235" s="24" t="s">
        <v>45393</v>
      </c>
      <c r="X1235"/>
      <c r="Y1235"/>
      <c r="Z1235"/>
      <c r="AA1235"/>
      <c r="AB1235"/>
    </row>
    <row r="1236" spans="1:28" x14ac:dyDescent="0.25">
      <c r="A1236" s="25" t="s">
        <v>1753</v>
      </c>
      <c r="B1236" s="23" t="s">
        <v>1754</v>
      </c>
      <c r="C1236" s="21">
        <v>37562.74</v>
      </c>
      <c r="D1236" s="21">
        <v>7109</v>
      </c>
      <c r="E1236" s="21">
        <v>4848</v>
      </c>
      <c r="F1236" s="21">
        <v>0.94</v>
      </c>
      <c r="G1236" s="21">
        <v>1840</v>
      </c>
      <c r="H1236" s="21">
        <v>634</v>
      </c>
      <c r="I1236" s="21">
        <v>21774</v>
      </c>
      <c r="J1236" s="21">
        <v>6930</v>
      </c>
      <c r="K1236" s="21">
        <v>3803</v>
      </c>
      <c r="L1236" s="21">
        <v>28403</v>
      </c>
      <c r="M1236" s="21">
        <v>0</v>
      </c>
      <c r="N1236" s="21">
        <v>32114</v>
      </c>
      <c r="O1236" s="21">
        <v>14.33</v>
      </c>
      <c r="P1236" s="21">
        <v>47.747999999999998</v>
      </c>
      <c r="Q1236" s="21">
        <v>0.91379999999999995</v>
      </c>
      <c r="R1236" s="21">
        <v>0.56000000000000005</v>
      </c>
      <c r="S1236" s="21">
        <v>0.46</v>
      </c>
      <c r="T1236" s="21">
        <v>0.19177</v>
      </c>
      <c r="U1236" s="23" t="s">
        <v>45394</v>
      </c>
      <c r="V1236" s="23" t="s">
        <v>45395</v>
      </c>
      <c r="W1236" s="24" t="s">
        <v>45396</v>
      </c>
      <c r="X1236"/>
      <c r="Y1236"/>
      <c r="Z1236"/>
      <c r="AA1236"/>
      <c r="AB1236"/>
    </row>
    <row r="1237" spans="1:28" x14ac:dyDescent="0.25">
      <c r="A1237" s="25" t="s">
        <v>41214</v>
      </c>
      <c r="B1237" s="23" t="s">
        <v>41215</v>
      </c>
      <c r="C1237" s="21">
        <v>2759.3</v>
      </c>
      <c r="D1237" s="21">
        <v>-61</v>
      </c>
      <c r="E1237" s="21">
        <v>-131.9</v>
      </c>
      <c r="F1237" s="21">
        <v>0.89</v>
      </c>
      <c r="G1237" s="21">
        <v>1549.1999499999999</v>
      </c>
      <c r="H1237" s="21">
        <v>0</v>
      </c>
      <c r="I1237" s="21">
        <v>1300.3000400000001</v>
      </c>
      <c r="J1237" s="21">
        <v>9533.89941</v>
      </c>
      <c r="K1237" s="21">
        <v>2040</v>
      </c>
      <c r="L1237" s="21">
        <v>1386.90002</v>
      </c>
      <c r="M1237" s="21">
        <v>0</v>
      </c>
      <c r="N1237" s="21">
        <v>2443.1999500000002</v>
      </c>
      <c r="O1237" s="21">
        <v>41.38</v>
      </c>
      <c r="P1237" s="21">
        <v>34.39199</v>
      </c>
      <c r="Q1237" s="21">
        <v>0.52419000000000004</v>
      </c>
      <c r="R1237" s="21">
        <v>0.21</v>
      </c>
      <c r="S1237" s="21">
        <v>0.21</v>
      </c>
      <c r="T1237" s="21">
        <v>5.1470000000000002E-2</v>
      </c>
      <c r="U1237" s="23" t="s">
        <v>45397</v>
      </c>
      <c r="V1237" s="23" t="s">
        <v>45398</v>
      </c>
      <c r="W1237" s="24" t="s">
        <v>45399</v>
      </c>
      <c r="X1237"/>
      <c r="Y1237"/>
      <c r="Z1237"/>
      <c r="AA1237"/>
      <c r="AB1237"/>
    </row>
    <row r="1238" spans="1:28" x14ac:dyDescent="0.25">
      <c r="A1238" s="25" t="s">
        <v>41216</v>
      </c>
      <c r="B1238" s="23" t="s">
        <v>41217</v>
      </c>
      <c r="C1238" s="21">
        <v>2129.71</v>
      </c>
      <c r="D1238" s="21">
        <v>364.32501000000002</v>
      </c>
      <c r="E1238" s="21">
        <v>232.64699999999999</v>
      </c>
      <c r="F1238" s="21">
        <v>1.88</v>
      </c>
      <c r="G1238" s="21">
        <v>295.346</v>
      </c>
      <c r="H1238" s="21">
        <v>570.83599000000004</v>
      </c>
      <c r="I1238" s="21">
        <v>369.95497999999998</v>
      </c>
      <c r="J1238" s="21">
        <v>485.64897999999999</v>
      </c>
      <c r="K1238" s="21">
        <v>1024.7080000000001</v>
      </c>
      <c r="L1238" s="21">
        <v>594.36401000000001</v>
      </c>
      <c r="M1238" s="21">
        <v>0</v>
      </c>
      <c r="N1238" s="21">
        <v>1291.24694</v>
      </c>
      <c r="O1238" s="21">
        <v>16.399999999999999</v>
      </c>
      <c r="P1238" s="21">
        <v>31.128990000000002</v>
      </c>
      <c r="Q1238" s="21">
        <v>0.45199</v>
      </c>
      <c r="R1238" s="21">
        <v>2.21</v>
      </c>
      <c r="S1238" s="21">
        <v>0.93</v>
      </c>
      <c r="T1238" s="21">
        <v>0.32641999999999999</v>
      </c>
      <c r="U1238" s="23" t="s">
        <v>45400</v>
      </c>
      <c r="V1238" s="23" t="s">
        <v>45401</v>
      </c>
      <c r="W1238" s="24" t="s">
        <v>45402</v>
      </c>
      <c r="X1238"/>
      <c r="Y1238"/>
      <c r="Z1238"/>
      <c r="AA1238"/>
      <c r="AB1238"/>
    </row>
    <row r="1239" spans="1:28" x14ac:dyDescent="0.25">
      <c r="A1239" s="25" t="s">
        <v>41218</v>
      </c>
      <c r="B1239" s="23" t="s">
        <v>41219</v>
      </c>
      <c r="C1239" s="21">
        <v>24375.21</v>
      </c>
      <c r="D1239" s="21">
        <v>4210.9101499999997</v>
      </c>
      <c r="E1239" s="21">
        <v>2997.4308999999998</v>
      </c>
      <c r="F1239" s="21">
        <v>1.23</v>
      </c>
      <c r="G1239" s="21">
        <v>8495.7617100000007</v>
      </c>
      <c r="H1239" s="21">
        <v>8793.2978500000008</v>
      </c>
      <c r="I1239" s="21">
        <v>3173.8998999999999</v>
      </c>
      <c r="J1239" s="21">
        <v>11783.79003</v>
      </c>
      <c r="K1239" s="21">
        <v>21549.400389999999</v>
      </c>
      <c r="L1239" s="21">
        <v>3818.1979900000001</v>
      </c>
      <c r="M1239" s="21">
        <v>0</v>
      </c>
      <c r="N1239" s="21">
        <v>20970.869139999999</v>
      </c>
      <c r="U1239" s="23" t="s">
        <v>45403</v>
      </c>
      <c r="V1239" s="23" t="s">
        <v>45403</v>
      </c>
      <c r="W1239" s="24" t="s">
        <v>45404</v>
      </c>
      <c r="X1239"/>
      <c r="Y1239"/>
      <c r="Z1239"/>
      <c r="AA1239"/>
      <c r="AB1239"/>
    </row>
    <row r="1240" spans="1:28" x14ac:dyDescent="0.25">
      <c r="A1240" s="25" t="s">
        <v>1755</v>
      </c>
      <c r="B1240" s="23" t="s">
        <v>1756</v>
      </c>
      <c r="C1240" s="21">
        <v>11898.09</v>
      </c>
      <c r="D1240" s="21">
        <v>1022.42602</v>
      </c>
      <c r="E1240" s="21">
        <v>757.20201999999995</v>
      </c>
      <c r="F1240" s="21">
        <v>1.42</v>
      </c>
      <c r="G1240" s="21">
        <v>298.78298000000001</v>
      </c>
      <c r="H1240" s="21">
        <v>3726.1420800000001</v>
      </c>
      <c r="I1240" s="21">
        <v>141.25799000000001</v>
      </c>
      <c r="J1240" s="21">
        <v>1938.3110300000001</v>
      </c>
      <c r="K1240" s="21">
        <v>5041.3671800000002</v>
      </c>
      <c r="L1240" s="21">
        <v>17775.140619999998</v>
      </c>
      <c r="M1240" s="21">
        <v>0</v>
      </c>
      <c r="N1240" s="21">
        <v>5613.0771400000003</v>
      </c>
      <c r="O1240" s="21">
        <v>35.520000000000003</v>
      </c>
      <c r="P1240" s="21">
        <v>76</v>
      </c>
      <c r="Q1240" s="21">
        <v>3.1667299999999998</v>
      </c>
      <c r="R1240" s="21">
        <v>2.6</v>
      </c>
      <c r="S1240" s="21">
        <v>0.68</v>
      </c>
      <c r="T1240" s="21">
        <v>0.52439000000000002</v>
      </c>
      <c r="U1240" s="23" t="s">
        <v>45405</v>
      </c>
      <c r="V1240" s="23" t="s">
        <v>45406</v>
      </c>
      <c r="W1240" s="24" t="s">
        <v>45407</v>
      </c>
      <c r="X1240"/>
      <c r="Y1240"/>
      <c r="Z1240"/>
      <c r="AA1240"/>
      <c r="AB1240"/>
    </row>
    <row r="1241" spans="1:28" x14ac:dyDescent="0.25">
      <c r="A1241" s="25" t="s">
        <v>41220</v>
      </c>
      <c r="B1241" s="23" t="s">
        <v>41221</v>
      </c>
      <c r="C1241" s="21">
        <v>12570.84</v>
      </c>
      <c r="D1241" s="21">
        <v>2185.2758699999999</v>
      </c>
      <c r="E1241" s="21">
        <v>1523.5610300000001</v>
      </c>
      <c r="F1241" s="21">
        <v>0.38</v>
      </c>
      <c r="G1241" s="21">
        <v>3150.5939899999998</v>
      </c>
      <c r="H1241" s="21">
        <v>2234.3168900000001</v>
      </c>
      <c r="I1241" s="21">
        <v>3776.2800200000001</v>
      </c>
      <c r="J1241" s="21">
        <v>4871.7509700000001</v>
      </c>
      <c r="K1241" s="21">
        <v>6830.0620099999996</v>
      </c>
      <c r="L1241" s="21">
        <v>3146.6979900000001</v>
      </c>
      <c r="M1241" s="21">
        <v>0</v>
      </c>
      <c r="N1241" s="21">
        <v>9649.6630800000003</v>
      </c>
      <c r="O1241" s="21">
        <v>11.58</v>
      </c>
      <c r="P1241" s="21">
        <v>24.590990000000001</v>
      </c>
      <c r="Q1241" s="21">
        <v>0.32608999999999999</v>
      </c>
      <c r="R1241" s="21">
        <v>1.4</v>
      </c>
      <c r="S1241" s="21">
        <v>0.94</v>
      </c>
      <c r="T1241" s="21">
        <v>0.29663</v>
      </c>
      <c r="U1241" s="23" t="s">
        <v>45408</v>
      </c>
      <c r="V1241" s="23" t="s">
        <v>45409</v>
      </c>
      <c r="W1241" s="24" t="s">
        <v>45410</v>
      </c>
      <c r="X1241"/>
      <c r="Y1241"/>
      <c r="Z1241"/>
      <c r="AA1241"/>
      <c r="AB1241"/>
    </row>
    <row r="1242" spans="1:28" x14ac:dyDescent="0.25">
      <c r="A1242" s="25" t="s">
        <v>1757</v>
      </c>
      <c r="B1242" s="23" t="s">
        <v>1758</v>
      </c>
      <c r="C1242" s="21">
        <v>7968.43</v>
      </c>
      <c r="D1242" s="21">
        <v>202.56899999999999</v>
      </c>
      <c r="E1242" s="21">
        <v>199.84800000000001</v>
      </c>
      <c r="F1242" s="21">
        <v>0.86</v>
      </c>
      <c r="G1242" s="21">
        <v>120.205</v>
      </c>
      <c r="H1242" s="21">
        <v>0</v>
      </c>
      <c r="I1242" s="21">
        <v>3.5379999999999998</v>
      </c>
      <c r="J1242" s="21">
        <v>1801.46398</v>
      </c>
      <c r="K1242" s="21">
        <v>317.81599999999997</v>
      </c>
      <c r="L1242" s="21">
        <v>195.74699000000001</v>
      </c>
      <c r="M1242" s="21">
        <v>0</v>
      </c>
      <c r="N1242" s="21">
        <v>745.44897000000003</v>
      </c>
      <c r="O1242" s="21">
        <v>35.229999999999997</v>
      </c>
      <c r="P1242" s="21">
        <v>19.357990000000001</v>
      </c>
      <c r="Q1242" s="21">
        <v>0.24004</v>
      </c>
      <c r="R1242" s="21">
        <v>0.17</v>
      </c>
      <c r="S1242" s="21">
        <v>0.18</v>
      </c>
      <c r="T1242" s="21">
        <v>0.10969</v>
      </c>
      <c r="U1242" s="23" t="s">
        <v>45411</v>
      </c>
      <c r="V1242" s="23" t="s">
        <v>45412</v>
      </c>
      <c r="W1242" s="24" t="s">
        <v>45413</v>
      </c>
      <c r="X1242"/>
      <c r="Y1242"/>
      <c r="Z1242"/>
      <c r="AA1242"/>
      <c r="AB1242"/>
    </row>
    <row r="1243" spans="1:28" x14ac:dyDescent="0.25">
      <c r="A1243" s="25" t="s">
        <v>1759</v>
      </c>
      <c r="B1243" s="23" t="s">
        <v>1760</v>
      </c>
      <c r="C1243" s="21">
        <v>4642.2299999999996</v>
      </c>
      <c r="D1243" s="21">
        <v>674.30998999999997</v>
      </c>
      <c r="E1243" s="21">
        <v>402.58897999999999</v>
      </c>
      <c r="F1243" s="21">
        <v>2.65</v>
      </c>
      <c r="G1243" s="21">
        <v>204.03599</v>
      </c>
      <c r="H1243" s="21">
        <v>0</v>
      </c>
      <c r="I1243" s="21">
        <v>700.46600000000001</v>
      </c>
      <c r="J1243" s="21">
        <v>227.828</v>
      </c>
      <c r="K1243" s="21">
        <v>241.86699999999999</v>
      </c>
      <c r="L1243" s="21">
        <v>3391.2028799999998</v>
      </c>
      <c r="M1243" s="21">
        <v>0</v>
      </c>
      <c r="N1243" s="21">
        <v>-839.77503000000002</v>
      </c>
      <c r="O1243" s="21">
        <v>-4.4400000000000004</v>
      </c>
      <c r="Q1243" s="21">
        <v>-5.5543100000000001</v>
      </c>
      <c r="R1243" s="21">
        <v>0.99</v>
      </c>
      <c r="S1243" s="21">
        <v>1.06</v>
      </c>
      <c r="T1243" s="21">
        <v>0.16605</v>
      </c>
      <c r="U1243" s="23" t="s">
        <v>45414</v>
      </c>
      <c r="V1243" s="23" t="s">
        <v>45415</v>
      </c>
      <c r="W1243" s="24" t="s">
        <v>45416</v>
      </c>
      <c r="X1243"/>
      <c r="Y1243"/>
      <c r="Z1243"/>
      <c r="AA1243"/>
      <c r="AB1243"/>
    </row>
    <row r="1244" spans="1:28" x14ac:dyDescent="0.25">
      <c r="A1244" s="25" t="s">
        <v>1761</v>
      </c>
      <c r="B1244" s="23" t="s">
        <v>1762</v>
      </c>
      <c r="C1244" s="21">
        <v>8932.33</v>
      </c>
      <c r="D1244" s="21">
        <v>1731.1330499999999</v>
      </c>
      <c r="E1244" s="21">
        <v>1071.3089500000001</v>
      </c>
      <c r="F1244" s="21">
        <v>1.1499999999999999</v>
      </c>
      <c r="G1244" s="21">
        <v>901.26800000000003</v>
      </c>
      <c r="H1244" s="21">
        <v>0</v>
      </c>
      <c r="I1244" s="21">
        <v>5295.9081999999999</v>
      </c>
      <c r="J1244" s="21">
        <v>894.00701000000004</v>
      </c>
      <c r="K1244" s="21">
        <v>1493.5720200000001</v>
      </c>
      <c r="L1244" s="21">
        <v>1412.04504</v>
      </c>
      <c r="M1244" s="21">
        <v>0</v>
      </c>
      <c r="N1244" s="21">
        <v>6955.2807599999996</v>
      </c>
      <c r="O1244" s="21">
        <v>43.69</v>
      </c>
      <c r="P1244" s="21">
        <v>16.117000000000001</v>
      </c>
      <c r="Q1244" s="21">
        <v>0.19214000000000001</v>
      </c>
      <c r="R1244" s="21">
        <v>1.59</v>
      </c>
      <c r="S1244" s="21">
        <v>1.67</v>
      </c>
      <c r="T1244" s="21">
        <v>0.66252</v>
      </c>
      <c r="U1244" s="23" t="s">
        <v>45417</v>
      </c>
      <c r="V1244" s="23" t="s">
        <v>45418</v>
      </c>
      <c r="W1244" s="24" t="s">
        <v>45419</v>
      </c>
      <c r="X1244"/>
      <c r="Y1244"/>
      <c r="Z1244"/>
      <c r="AA1244"/>
      <c r="AB1244"/>
    </row>
    <row r="1245" spans="1:28" x14ac:dyDescent="0.25">
      <c r="A1245" s="25" t="s">
        <v>41222</v>
      </c>
      <c r="B1245" s="23" t="s">
        <v>41223</v>
      </c>
      <c r="C1245" s="21">
        <v>28650.9</v>
      </c>
      <c r="D1245" s="21">
        <v>1413.51</v>
      </c>
      <c r="E1245" s="21">
        <v>1140.3110300000001</v>
      </c>
      <c r="F1245" s="21">
        <v>0.72</v>
      </c>
      <c r="G1245" s="21">
        <v>2935.0129299999999</v>
      </c>
      <c r="H1245" s="21">
        <v>888.81700999999998</v>
      </c>
      <c r="I1245" s="21">
        <v>1709.88696</v>
      </c>
      <c r="J1245" s="21">
        <v>5693.4438399999999</v>
      </c>
      <c r="K1245" s="21">
        <v>6647.2680600000003</v>
      </c>
      <c r="L1245" s="21">
        <v>440.29901000000001</v>
      </c>
      <c r="M1245" s="21">
        <v>0</v>
      </c>
      <c r="N1245" s="21">
        <v>3020.1440400000001</v>
      </c>
      <c r="O1245" s="21">
        <v>2.85</v>
      </c>
      <c r="P1245" s="21">
        <v>12.723990000000001</v>
      </c>
      <c r="Q1245" s="21">
        <v>0.14577999999999999</v>
      </c>
      <c r="R1245" s="21">
        <v>1.17</v>
      </c>
      <c r="S1245" s="21">
        <v>1.01</v>
      </c>
      <c r="T1245" s="21">
        <v>0.49591000000000002</v>
      </c>
      <c r="U1245" s="23" t="s">
        <v>45420</v>
      </c>
      <c r="V1245" s="23" t="s">
        <v>45421</v>
      </c>
      <c r="W1245" s="24" t="s">
        <v>45422</v>
      </c>
      <c r="X1245"/>
      <c r="Y1245"/>
      <c r="Z1245"/>
      <c r="AA1245"/>
      <c r="AB1245"/>
    </row>
    <row r="1246" spans="1:28" x14ac:dyDescent="0.25">
      <c r="A1246" s="25" t="s">
        <v>1763</v>
      </c>
      <c r="B1246" s="23" t="s">
        <v>1764</v>
      </c>
      <c r="C1246" s="21">
        <v>262718.13</v>
      </c>
      <c r="D1246" s="21">
        <v>13828</v>
      </c>
      <c r="E1246" s="21">
        <v>12568</v>
      </c>
      <c r="F1246" s="21">
        <v>0.55000000000000004</v>
      </c>
      <c r="G1246" s="21">
        <v>3487</v>
      </c>
      <c r="H1246" s="21">
        <v>4233</v>
      </c>
      <c r="I1246" s="21">
        <v>33631</v>
      </c>
      <c r="J1246" s="21">
        <v>19724</v>
      </c>
      <c r="K1246" s="21">
        <v>22591</v>
      </c>
      <c r="L1246" s="21">
        <v>36377</v>
      </c>
      <c r="M1246" s="21">
        <v>0</v>
      </c>
      <c r="N1246" s="21">
        <v>25826</v>
      </c>
      <c r="O1246" s="21">
        <v>6.21</v>
      </c>
      <c r="P1246" s="21">
        <v>57.353999999999999</v>
      </c>
      <c r="Q1246" s="21">
        <v>1.34487</v>
      </c>
      <c r="R1246" s="21">
        <v>1.1499999999999999</v>
      </c>
      <c r="S1246" s="21">
        <v>0.93</v>
      </c>
      <c r="T1246" s="21">
        <v>0.75395000000000001</v>
      </c>
      <c r="U1246" s="23" t="s">
        <v>45423</v>
      </c>
      <c r="V1246" s="23" t="s">
        <v>45424</v>
      </c>
      <c r="W1246" s="24" t="s">
        <v>45425</v>
      </c>
      <c r="X1246"/>
      <c r="Y1246"/>
      <c r="Z1246"/>
      <c r="AA1246"/>
      <c r="AB1246"/>
    </row>
    <row r="1247" spans="1:28" x14ac:dyDescent="0.25">
      <c r="A1247" s="25" t="s">
        <v>41224</v>
      </c>
      <c r="B1247" s="23" t="s">
        <v>41225</v>
      </c>
      <c r="C1247" s="21">
        <v>2985.19</v>
      </c>
      <c r="D1247" s="21">
        <v>963.98400000000004</v>
      </c>
      <c r="E1247" s="21">
        <v>455.32699000000002</v>
      </c>
      <c r="F1247" s="21">
        <v>2.79</v>
      </c>
      <c r="G1247" s="21">
        <v>119.735</v>
      </c>
      <c r="H1247" s="21">
        <v>133.51499000000001</v>
      </c>
      <c r="I1247" s="21">
        <v>0</v>
      </c>
      <c r="J1247" s="21">
        <v>574.25401999999997</v>
      </c>
      <c r="K1247" s="21">
        <v>468.721</v>
      </c>
      <c r="L1247" s="21">
        <v>2195.9108799999999</v>
      </c>
      <c r="M1247" s="21">
        <v>0</v>
      </c>
      <c r="N1247" s="21">
        <v>787.84802000000002</v>
      </c>
      <c r="O1247" s="21">
        <v>1.89</v>
      </c>
      <c r="P1247" s="21">
        <v>71.591999999999999</v>
      </c>
      <c r="Q1247" s="21">
        <v>2.52007</v>
      </c>
      <c r="R1247" s="21">
        <v>0.71</v>
      </c>
      <c r="S1247" s="21">
        <v>0.57999999999999996</v>
      </c>
      <c r="T1247" s="21">
        <v>0.37520999999999999</v>
      </c>
      <c r="U1247" s="23" t="s">
        <v>45426</v>
      </c>
      <c r="V1247" s="23" t="s">
        <v>45427</v>
      </c>
      <c r="W1247" s="24" t="s">
        <v>45428</v>
      </c>
      <c r="X1247"/>
      <c r="Y1247"/>
      <c r="Z1247"/>
      <c r="AA1247"/>
      <c r="AB1247"/>
    </row>
    <row r="1248" spans="1:28" x14ac:dyDescent="0.25">
      <c r="A1248" s="25" t="s">
        <v>41226</v>
      </c>
      <c r="B1248" s="23" t="s">
        <v>41227</v>
      </c>
      <c r="C1248" s="21">
        <v>8220.9599999999991</v>
      </c>
      <c r="D1248" s="21">
        <v>1482.7580499999999</v>
      </c>
      <c r="E1248" s="21">
        <v>1180.31396</v>
      </c>
      <c r="F1248" s="21">
        <v>0.7</v>
      </c>
      <c r="G1248" s="21">
        <v>2054.2570799999999</v>
      </c>
      <c r="H1248" s="21">
        <v>3426.2858799999999</v>
      </c>
      <c r="I1248" s="21">
        <v>1182.73596</v>
      </c>
      <c r="J1248" s="21">
        <v>8899.3769499999999</v>
      </c>
      <c r="K1248" s="21">
        <v>11048.16015</v>
      </c>
      <c r="L1248" s="21">
        <v>5057.5180600000003</v>
      </c>
      <c r="M1248" s="21">
        <v>0</v>
      </c>
      <c r="N1248" s="21">
        <v>9258.86132</v>
      </c>
      <c r="U1248" s="23" t="s">
        <v>45429</v>
      </c>
      <c r="V1248" s="23" t="s">
        <v>45430</v>
      </c>
      <c r="W1248" s="24" t="s">
        <v>45431</v>
      </c>
      <c r="X1248"/>
      <c r="Y1248"/>
      <c r="Z1248"/>
      <c r="AA1248"/>
      <c r="AB1248"/>
    </row>
    <row r="1249" spans="1:28" x14ac:dyDescent="0.25">
      <c r="A1249" s="25" t="s">
        <v>1765</v>
      </c>
      <c r="B1249" s="23" t="s">
        <v>1766</v>
      </c>
      <c r="C1249" s="21">
        <v>33119.47</v>
      </c>
      <c r="D1249" s="21">
        <v>7180</v>
      </c>
      <c r="E1249" s="21">
        <v>3437</v>
      </c>
      <c r="F1249" s="21">
        <v>0.47</v>
      </c>
      <c r="G1249" s="21">
        <v>2234</v>
      </c>
      <c r="H1249" s="21">
        <v>7560</v>
      </c>
      <c r="I1249" s="21">
        <v>3815</v>
      </c>
      <c r="J1249" s="21">
        <v>17238</v>
      </c>
      <c r="K1249" s="21">
        <v>12670</v>
      </c>
      <c r="L1249" s="21">
        <v>12068</v>
      </c>
      <c r="M1249" s="21">
        <v>0</v>
      </c>
      <c r="N1249" s="21">
        <v>10014</v>
      </c>
      <c r="O1249" s="21">
        <v>13.99</v>
      </c>
      <c r="P1249" s="21">
        <v>54.651000000000003</v>
      </c>
      <c r="Q1249" s="21">
        <v>1.2051099999999999</v>
      </c>
      <c r="R1249" s="21">
        <v>0.74</v>
      </c>
      <c r="S1249" s="21">
        <v>0.3</v>
      </c>
      <c r="T1249" s="21">
        <v>0.16683999999999999</v>
      </c>
      <c r="U1249" s="23" t="s">
        <v>45432</v>
      </c>
      <c r="V1249" s="23" t="s">
        <v>45433</v>
      </c>
      <c r="W1249" s="24" t="s">
        <v>45434</v>
      </c>
      <c r="X1249"/>
      <c r="Y1249"/>
      <c r="Z1249"/>
      <c r="AA1249"/>
      <c r="AB1249"/>
    </row>
    <row r="1250" spans="1:28" x14ac:dyDescent="0.25">
      <c r="A1250" s="25" t="s">
        <v>1768</v>
      </c>
      <c r="B1250" s="23" t="s">
        <v>1769</v>
      </c>
      <c r="C1250" s="21">
        <v>3241.91</v>
      </c>
      <c r="D1250" s="21">
        <v>703.58897999999999</v>
      </c>
      <c r="E1250" s="21">
        <v>343.77098999999998</v>
      </c>
      <c r="F1250" s="21">
        <v>0.86</v>
      </c>
      <c r="G1250" s="21">
        <v>472.78298000000001</v>
      </c>
      <c r="H1250" s="21">
        <v>0</v>
      </c>
      <c r="I1250" s="21">
        <v>0</v>
      </c>
      <c r="J1250" s="21">
        <v>392.35998000000001</v>
      </c>
      <c r="K1250" s="21">
        <v>820.16197999999997</v>
      </c>
      <c r="L1250" s="21">
        <v>4262.9960899999996</v>
      </c>
      <c r="M1250" s="21">
        <v>0</v>
      </c>
      <c r="N1250" s="21">
        <v>5674.9609300000002</v>
      </c>
      <c r="O1250" s="21">
        <v>48.43</v>
      </c>
      <c r="P1250" s="21">
        <v>43.753999999999998</v>
      </c>
      <c r="Q1250" s="21">
        <v>0.77788999999999997</v>
      </c>
      <c r="R1250" s="21">
        <v>2.27</v>
      </c>
      <c r="S1250" s="21">
        <v>2.09</v>
      </c>
      <c r="T1250" s="21">
        <v>0.88534999999999997</v>
      </c>
      <c r="U1250" s="23" t="s">
        <v>45435</v>
      </c>
      <c r="V1250" s="23" t="s">
        <v>45436</v>
      </c>
      <c r="W1250" s="24" t="s">
        <v>45437</v>
      </c>
      <c r="X1250"/>
      <c r="Y1250"/>
      <c r="Z1250"/>
      <c r="AA1250"/>
      <c r="AB1250"/>
    </row>
    <row r="1251" spans="1:28" x14ac:dyDescent="0.25">
      <c r="A1251" s="25" t="s">
        <v>41228</v>
      </c>
      <c r="B1251" s="23" t="s">
        <v>41229</v>
      </c>
      <c r="C1251" s="21">
        <v>2305.34</v>
      </c>
      <c r="D1251" s="21">
        <v>207.53998999999999</v>
      </c>
      <c r="E1251" s="21">
        <v>207.52499</v>
      </c>
      <c r="F1251" s="21">
        <v>0.4</v>
      </c>
      <c r="G1251" s="21">
        <v>24.472000000000001</v>
      </c>
      <c r="H1251" s="21">
        <v>0</v>
      </c>
      <c r="I1251" s="21">
        <v>0</v>
      </c>
      <c r="J1251" s="21">
        <v>184.10699</v>
      </c>
      <c r="K1251" s="21">
        <v>174.63200000000001</v>
      </c>
      <c r="L1251" s="21">
        <v>1889.46496</v>
      </c>
      <c r="M1251" s="21">
        <v>0</v>
      </c>
      <c r="N1251" s="21">
        <v>4160.0659100000003</v>
      </c>
      <c r="U1251" s="23" t="s">
        <v>45438</v>
      </c>
      <c r="V1251" s="23" t="s">
        <v>45438</v>
      </c>
      <c r="W1251" s="24" t="s">
        <v>45439</v>
      </c>
      <c r="X1251"/>
      <c r="Y1251"/>
      <c r="Z1251"/>
      <c r="AA1251"/>
      <c r="AB1251"/>
    </row>
    <row r="1252" spans="1:28" x14ac:dyDescent="0.25">
      <c r="A1252" s="25" t="s">
        <v>1770</v>
      </c>
      <c r="B1252" s="23" t="s">
        <v>1771</v>
      </c>
      <c r="C1252" s="21">
        <v>4412.84</v>
      </c>
      <c r="D1252" s="21">
        <v>546.29602</v>
      </c>
      <c r="E1252" s="21">
        <v>91.668989999999994</v>
      </c>
      <c r="F1252" s="21">
        <v>1.37</v>
      </c>
      <c r="G1252" s="21">
        <v>101.301</v>
      </c>
      <c r="H1252" s="21">
        <v>0</v>
      </c>
      <c r="I1252" s="21">
        <v>0</v>
      </c>
      <c r="J1252" s="21">
        <v>207.792</v>
      </c>
      <c r="K1252" s="21">
        <v>217.1</v>
      </c>
      <c r="L1252" s="21">
        <v>3010.29907</v>
      </c>
      <c r="M1252" s="21">
        <v>0</v>
      </c>
      <c r="N1252" s="21">
        <v>3771.8850000000002</v>
      </c>
      <c r="O1252" s="21">
        <v>16.920000000000002</v>
      </c>
      <c r="P1252" s="21">
        <v>44.472990000000003</v>
      </c>
      <c r="Q1252" s="21">
        <v>0.80091000000000001</v>
      </c>
      <c r="R1252" s="21">
        <v>0.92</v>
      </c>
      <c r="S1252" s="21">
        <v>1.04</v>
      </c>
      <c r="T1252" s="21">
        <v>0.55728</v>
      </c>
      <c r="U1252" s="23" t="s">
        <v>45440</v>
      </c>
      <c r="V1252" s="23" t="s">
        <v>45441</v>
      </c>
      <c r="W1252" s="24" t="s">
        <v>43946</v>
      </c>
      <c r="X1252"/>
      <c r="Y1252"/>
      <c r="Z1252"/>
      <c r="AA1252"/>
      <c r="AB1252"/>
    </row>
    <row r="1253" spans="1:28" x14ac:dyDescent="0.25">
      <c r="A1253" s="25" t="s">
        <v>1772</v>
      </c>
      <c r="B1253" s="23" t="s">
        <v>1773</v>
      </c>
      <c r="C1253" s="21">
        <v>8772.3700000000008</v>
      </c>
      <c r="D1253" s="21">
        <v>-278.81299000000001</v>
      </c>
      <c r="E1253" s="21">
        <v>-274.91800000000001</v>
      </c>
      <c r="F1253" s="21">
        <v>1.1499999999999999</v>
      </c>
      <c r="G1253" s="21">
        <v>5.7000000000000002E-2</v>
      </c>
      <c r="H1253" s="21">
        <v>0</v>
      </c>
      <c r="I1253" s="21">
        <v>0</v>
      </c>
      <c r="J1253" s="21">
        <v>33.945990000000002</v>
      </c>
      <c r="K1253" s="21">
        <v>1154.7690399999999</v>
      </c>
      <c r="L1253" s="21">
        <v>0</v>
      </c>
      <c r="M1253" s="21">
        <v>0</v>
      </c>
      <c r="N1253" s="21">
        <v>1126.23803</v>
      </c>
      <c r="O1253" s="21">
        <v>39.74</v>
      </c>
      <c r="P1253" s="21">
        <v>0</v>
      </c>
      <c r="Q1253" s="21">
        <v>0</v>
      </c>
      <c r="R1253" s="21">
        <v>59.74</v>
      </c>
      <c r="S1253" s="21">
        <v>34.020000000000003</v>
      </c>
      <c r="T1253" s="21">
        <v>34.01614</v>
      </c>
      <c r="U1253" s="23" t="s">
        <v>45442</v>
      </c>
      <c r="V1253" s="23" t="s">
        <v>45443</v>
      </c>
      <c r="W1253" s="24" t="s">
        <v>45444</v>
      </c>
      <c r="X1253"/>
      <c r="Y1253"/>
      <c r="Z1253"/>
      <c r="AA1253"/>
      <c r="AB1253"/>
    </row>
    <row r="1254" spans="1:28" x14ac:dyDescent="0.25">
      <c r="A1254" s="25" t="s">
        <v>41230</v>
      </c>
      <c r="B1254" s="23" t="s">
        <v>41231</v>
      </c>
      <c r="C1254" s="21">
        <v>17363.93</v>
      </c>
      <c r="D1254" s="21">
        <v>1133.7790500000001</v>
      </c>
      <c r="E1254" s="21">
        <v>813.16801999999996</v>
      </c>
      <c r="F1254" s="21">
        <v>0.71</v>
      </c>
      <c r="G1254" s="21">
        <v>1500.1159600000001</v>
      </c>
      <c r="H1254" s="21">
        <v>1426.9959699999999</v>
      </c>
      <c r="I1254" s="21">
        <v>6026.5917900000004</v>
      </c>
      <c r="J1254" s="21">
        <v>3071.56005</v>
      </c>
      <c r="K1254" s="21">
        <v>4420.5888599999998</v>
      </c>
      <c r="L1254" s="21">
        <v>2562.9870599999999</v>
      </c>
      <c r="M1254" s="21">
        <v>0</v>
      </c>
      <c r="N1254" s="21">
        <v>6557.18505</v>
      </c>
      <c r="O1254" s="21">
        <v>37.049999999999997</v>
      </c>
      <c r="P1254" s="21">
        <v>28.101990000000001</v>
      </c>
      <c r="Q1254" s="21">
        <v>0.39085999999999999</v>
      </c>
      <c r="R1254" s="21">
        <v>1.44</v>
      </c>
      <c r="S1254" s="21">
        <v>0.97</v>
      </c>
      <c r="T1254" s="21">
        <v>0.48621999999999999</v>
      </c>
      <c r="U1254" s="23" t="s">
        <v>45445</v>
      </c>
      <c r="V1254" s="23" t="s">
        <v>45446</v>
      </c>
      <c r="W1254" s="24" t="s">
        <v>45447</v>
      </c>
      <c r="X1254"/>
      <c r="Y1254"/>
      <c r="Z1254"/>
      <c r="AA1254"/>
      <c r="AB1254"/>
    </row>
    <row r="1255" spans="1:28" x14ac:dyDescent="0.25">
      <c r="A1255" s="25" t="s">
        <v>41232</v>
      </c>
      <c r="B1255" s="23" t="s">
        <v>41233</v>
      </c>
      <c r="C1255" s="21">
        <v>3142.15</v>
      </c>
      <c r="D1255" s="21">
        <v>-135.91999999999999</v>
      </c>
      <c r="E1255" s="21">
        <v>-139.97501</v>
      </c>
      <c r="F1255" s="21">
        <v>0.84</v>
      </c>
      <c r="G1255" s="21">
        <v>0</v>
      </c>
      <c r="H1255" s="21">
        <v>0</v>
      </c>
      <c r="I1255" s="21">
        <v>0</v>
      </c>
      <c r="J1255" s="21">
        <v>28.847000000000001</v>
      </c>
      <c r="K1255" s="21">
        <v>383.77899000000002</v>
      </c>
      <c r="L1255" s="21">
        <v>0</v>
      </c>
      <c r="M1255" s="21">
        <v>0</v>
      </c>
      <c r="N1255" s="21">
        <v>522.23100999999997</v>
      </c>
      <c r="O1255" s="21">
        <v>19</v>
      </c>
      <c r="P1255" s="21">
        <v>0</v>
      </c>
      <c r="Q1255" s="21">
        <v>0</v>
      </c>
      <c r="R1255" s="21">
        <v>10.130000000000001</v>
      </c>
      <c r="S1255" s="21">
        <v>13.3</v>
      </c>
      <c r="T1255" s="21">
        <v>13.303940000000001</v>
      </c>
      <c r="U1255" s="23" t="s">
        <v>45448</v>
      </c>
      <c r="V1255" s="23" t="s">
        <v>45449</v>
      </c>
      <c r="W1255" s="24" t="s">
        <v>90</v>
      </c>
      <c r="X1255"/>
      <c r="Y1255"/>
      <c r="Z1255"/>
      <c r="AA1255"/>
      <c r="AB1255"/>
    </row>
    <row r="1256" spans="1:28" x14ac:dyDescent="0.25">
      <c r="A1256" s="25" t="s">
        <v>41234</v>
      </c>
      <c r="B1256" s="23" t="s">
        <v>41235</v>
      </c>
      <c r="C1256" s="21">
        <v>2253.66</v>
      </c>
      <c r="D1256" s="21">
        <v>1054</v>
      </c>
      <c r="E1256" s="21">
        <v>246</v>
      </c>
      <c r="F1256" s="21">
        <v>1.66</v>
      </c>
      <c r="G1256" s="21">
        <v>0</v>
      </c>
      <c r="H1256" s="21">
        <v>3189</v>
      </c>
      <c r="I1256" s="21">
        <v>0</v>
      </c>
      <c r="J1256" s="21">
        <v>3115</v>
      </c>
      <c r="K1256" s="21">
        <v>3736</v>
      </c>
      <c r="L1256" s="21">
        <v>4423</v>
      </c>
      <c r="M1256" s="21">
        <v>0</v>
      </c>
      <c r="N1256" s="21">
        <v>3763</v>
      </c>
      <c r="O1256" s="21">
        <v>33.590000000000003</v>
      </c>
      <c r="P1256" s="21">
        <v>53.886000000000003</v>
      </c>
      <c r="Q1256" s="21">
        <v>1.1685399999999999</v>
      </c>
      <c r="R1256" s="21">
        <v>1.17</v>
      </c>
      <c r="S1256" s="21">
        <v>0.18</v>
      </c>
      <c r="T1256" s="21">
        <v>0.17560000000000001</v>
      </c>
      <c r="U1256" s="23" t="s">
        <v>45450</v>
      </c>
      <c r="V1256" s="23" t="s">
        <v>44128</v>
      </c>
      <c r="W1256" s="24" t="s">
        <v>45451</v>
      </c>
      <c r="X1256"/>
      <c r="Y1256"/>
      <c r="Z1256"/>
      <c r="AA1256"/>
      <c r="AB1256"/>
    </row>
    <row r="1257" spans="1:28" x14ac:dyDescent="0.25">
      <c r="A1257" s="25" t="s">
        <v>1774</v>
      </c>
      <c r="B1257" s="23" t="s">
        <v>1774</v>
      </c>
      <c r="C1257" s="21">
        <v>5569.79</v>
      </c>
      <c r="D1257" s="21">
        <v>4450.8510699999997</v>
      </c>
      <c r="E1257" s="21">
        <v>1848.91003</v>
      </c>
      <c r="F1257" s="21">
        <v>0.78</v>
      </c>
      <c r="G1257" s="21">
        <v>4269.7299800000001</v>
      </c>
      <c r="H1257" s="21">
        <v>502.37099999999998</v>
      </c>
      <c r="I1257" s="21">
        <v>2190.8830499999999</v>
      </c>
      <c r="J1257" s="21">
        <v>7489.4877900000001</v>
      </c>
      <c r="K1257" s="21">
        <v>8883.0097600000008</v>
      </c>
      <c r="L1257" s="21">
        <v>5725.75</v>
      </c>
      <c r="M1257" s="21">
        <v>0</v>
      </c>
      <c r="N1257" s="21">
        <v>12888.889639999999</v>
      </c>
      <c r="O1257" s="21">
        <v>30.79</v>
      </c>
      <c r="P1257" s="21">
        <v>31.514990000000001</v>
      </c>
      <c r="Q1257" s="21">
        <v>0.46016000000000001</v>
      </c>
      <c r="R1257" s="21">
        <v>1.2</v>
      </c>
      <c r="S1257" s="21">
        <v>1.1200000000000001</v>
      </c>
      <c r="T1257" s="21">
        <v>0.54888999999999999</v>
      </c>
      <c r="U1257" s="23" t="s">
        <v>45452</v>
      </c>
      <c r="V1257" s="23" t="s">
        <v>45453</v>
      </c>
      <c r="W1257" s="24" t="s">
        <v>45454</v>
      </c>
      <c r="X1257"/>
      <c r="Y1257"/>
      <c r="Z1257"/>
      <c r="AA1257"/>
      <c r="AB1257"/>
    </row>
    <row r="1258" spans="1:28" x14ac:dyDescent="0.25">
      <c r="A1258" s="25" t="s">
        <v>41236</v>
      </c>
      <c r="B1258" s="23" t="s">
        <v>41237</v>
      </c>
      <c r="C1258" s="21">
        <v>2253.79</v>
      </c>
      <c r="D1258" s="21">
        <v>391.18099000000001</v>
      </c>
      <c r="E1258" s="21">
        <v>354.05498999999998</v>
      </c>
      <c r="F1258" s="21">
        <v>1.1399999999999999</v>
      </c>
      <c r="G1258" s="21">
        <v>225.858</v>
      </c>
      <c r="H1258" s="21">
        <v>596.83599000000004</v>
      </c>
      <c r="I1258" s="21">
        <v>222.988</v>
      </c>
      <c r="J1258" s="21">
        <v>440.42898000000002</v>
      </c>
      <c r="K1258" s="21">
        <v>982.26898000000006</v>
      </c>
      <c r="L1258" s="21">
        <v>782.61901</v>
      </c>
      <c r="M1258" s="21">
        <v>0</v>
      </c>
      <c r="N1258" s="21">
        <v>250.75700000000001</v>
      </c>
      <c r="O1258" s="21">
        <v>5.34</v>
      </c>
      <c r="P1258" s="21">
        <v>73.448989999999995</v>
      </c>
      <c r="Q1258" s="21">
        <v>2.7663700000000002</v>
      </c>
      <c r="R1258" s="21">
        <v>2.59</v>
      </c>
      <c r="S1258" s="21">
        <v>0.88</v>
      </c>
      <c r="T1258" s="21">
        <v>0.36231000000000002</v>
      </c>
      <c r="U1258" s="23" t="s">
        <v>45455</v>
      </c>
      <c r="V1258" s="23" t="s">
        <v>45456</v>
      </c>
      <c r="W1258" s="24" t="s">
        <v>45457</v>
      </c>
      <c r="X1258"/>
      <c r="Y1258"/>
      <c r="Z1258"/>
      <c r="AA1258"/>
      <c r="AB1258"/>
    </row>
    <row r="1259" spans="1:28" x14ac:dyDescent="0.25">
      <c r="A1259" s="25" t="s">
        <v>41238</v>
      </c>
      <c r="B1259" s="23" t="s">
        <v>41239</v>
      </c>
      <c r="C1259" s="21">
        <v>3209.02</v>
      </c>
      <c r="D1259" s="21">
        <v>1037.4449400000001</v>
      </c>
      <c r="E1259" s="21">
        <v>524.46501999999998</v>
      </c>
      <c r="F1259" s="21">
        <v>0.53</v>
      </c>
      <c r="G1259" s="21">
        <v>1176.53405</v>
      </c>
      <c r="H1259" s="21">
        <v>1367.6230399999999</v>
      </c>
      <c r="I1259" s="21">
        <v>991.60100999999997</v>
      </c>
      <c r="J1259" s="21">
        <v>1908.0510200000001</v>
      </c>
      <c r="K1259" s="21">
        <v>4087.7590300000002</v>
      </c>
      <c r="L1259" s="21">
        <v>1894.8439900000001</v>
      </c>
      <c r="M1259" s="21">
        <v>0</v>
      </c>
      <c r="N1259" s="21">
        <v>5039.1411099999996</v>
      </c>
      <c r="O1259" s="21">
        <v>44.02</v>
      </c>
      <c r="P1259" s="21">
        <v>23.047000000000001</v>
      </c>
      <c r="Q1259" s="21">
        <v>0.29949999999999999</v>
      </c>
      <c r="R1259" s="21">
        <v>2.2200000000000002</v>
      </c>
      <c r="U1259" s="23" t="s">
        <v>45458</v>
      </c>
      <c r="V1259" s="23" t="s">
        <v>45459</v>
      </c>
      <c r="W1259" s="24" t="s">
        <v>45460</v>
      </c>
      <c r="X1259"/>
      <c r="Y1259"/>
      <c r="Z1259"/>
      <c r="AA1259"/>
      <c r="AB1259"/>
    </row>
    <row r="1260" spans="1:28" x14ac:dyDescent="0.25">
      <c r="A1260" s="25" t="s">
        <v>1775</v>
      </c>
      <c r="B1260" s="23" t="s">
        <v>1776</v>
      </c>
      <c r="C1260" s="21">
        <v>47507.66</v>
      </c>
      <c r="U1260" s="23" t="s">
        <v>90</v>
      </c>
      <c r="V1260" s="23" t="s">
        <v>90</v>
      </c>
      <c r="W1260" s="24" t="s">
        <v>90</v>
      </c>
      <c r="X1260"/>
      <c r="Y1260"/>
      <c r="Z1260"/>
      <c r="AA1260"/>
      <c r="AB1260"/>
    </row>
    <row r="1261" spans="1:28" x14ac:dyDescent="0.25">
      <c r="A1261" s="25" t="s">
        <v>41240</v>
      </c>
      <c r="B1261" s="23" t="s">
        <v>41241</v>
      </c>
      <c r="C1261" s="21">
        <v>2212.13</v>
      </c>
      <c r="D1261" s="21">
        <v>535.5</v>
      </c>
      <c r="E1261" s="21">
        <v>358.89999</v>
      </c>
      <c r="F1261" s="21">
        <v>1.17</v>
      </c>
      <c r="G1261" s="21">
        <v>40.799990000000001</v>
      </c>
      <c r="H1261" s="21">
        <v>0</v>
      </c>
      <c r="I1261" s="21">
        <v>0</v>
      </c>
      <c r="J1261" s="21">
        <v>674.40002000000004</v>
      </c>
      <c r="K1261" s="21">
        <v>629.5</v>
      </c>
      <c r="L1261" s="21">
        <v>5587</v>
      </c>
      <c r="M1261" s="21">
        <v>592.5</v>
      </c>
      <c r="N1261" s="21">
        <v>1417.90002</v>
      </c>
      <c r="O1261" s="21">
        <v>9.89</v>
      </c>
      <c r="P1261" s="21">
        <v>73.914000000000001</v>
      </c>
      <c r="Q1261" s="21">
        <v>4.05098</v>
      </c>
      <c r="R1261" s="21">
        <v>0.91</v>
      </c>
      <c r="S1261" s="21">
        <v>0.93</v>
      </c>
      <c r="T1261" s="21">
        <v>0.87292000000000003</v>
      </c>
      <c r="U1261" s="23" t="s">
        <v>45461</v>
      </c>
      <c r="V1261" s="23" t="s">
        <v>45462</v>
      </c>
      <c r="W1261" s="24" t="s">
        <v>45463</v>
      </c>
      <c r="X1261"/>
      <c r="Y1261"/>
      <c r="Z1261"/>
      <c r="AA1261"/>
      <c r="AB1261"/>
    </row>
    <row r="1262" spans="1:28" x14ac:dyDescent="0.25">
      <c r="A1262" s="25" t="s">
        <v>41242</v>
      </c>
      <c r="B1262" s="23" t="s">
        <v>41243</v>
      </c>
      <c r="C1262" s="21">
        <v>3921.81</v>
      </c>
      <c r="D1262" s="21">
        <v>776.92900999999995</v>
      </c>
      <c r="E1262" s="21">
        <v>279.80498999999998</v>
      </c>
      <c r="F1262" s="21">
        <v>0.89</v>
      </c>
      <c r="G1262" s="21">
        <v>3387.93408</v>
      </c>
      <c r="H1262" s="21">
        <v>5380.9570299999996</v>
      </c>
      <c r="I1262" s="21">
        <v>191.26698999999999</v>
      </c>
      <c r="J1262" s="21">
        <v>8065.7460899999996</v>
      </c>
      <c r="K1262" s="21">
        <v>10601.91992</v>
      </c>
      <c r="L1262" s="21">
        <v>3138.6000899999999</v>
      </c>
      <c r="M1262" s="21">
        <v>0</v>
      </c>
      <c r="N1262" s="21">
        <v>4072.55908</v>
      </c>
      <c r="O1262" s="21">
        <v>9.76</v>
      </c>
      <c r="P1262" s="21">
        <v>42.7</v>
      </c>
      <c r="Q1262" s="21">
        <v>0.74517999999999995</v>
      </c>
      <c r="R1262" s="21">
        <v>1.21</v>
      </c>
      <c r="U1262" s="23" t="s">
        <v>45464</v>
      </c>
      <c r="V1262" s="23" t="s">
        <v>45464</v>
      </c>
      <c r="W1262" s="24" t="s">
        <v>45465</v>
      </c>
      <c r="X1262"/>
      <c r="Y1262"/>
      <c r="Z1262"/>
      <c r="AA1262"/>
      <c r="AB1262"/>
    </row>
    <row r="1263" spans="1:28" x14ac:dyDescent="0.25">
      <c r="A1263" s="25" t="s">
        <v>1777</v>
      </c>
      <c r="B1263" s="23" t="s">
        <v>1778</v>
      </c>
      <c r="C1263" s="21">
        <v>3571.71</v>
      </c>
      <c r="D1263" s="21">
        <v>123.10599999999999</v>
      </c>
      <c r="E1263" s="21">
        <v>39.69699</v>
      </c>
      <c r="F1263" s="21">
        <v>1.43</v>
      </c>
      <c r="G1263" s="21">
        <v>472.88799999999998</v>
      </c>
      <c r="H1263" s="21">
        <v>284.84798999999998</v>
      </c>
      <c r="I1263" s="21">
        <v>1457.93298</v>
      </c>
      <c r="J1263" s="21">
        <v>354.78600999999998</v>
      </c>
      <c r="K1263" s="21">
        <v>994.13702000000001</v>
      </c>
      <c r="L1263" s="21">
        <v>933.56097</v>
      </c>
      <c r="M1263" s="21">
        <v>0</v>
      </c>
      <c r="N1263" s="21">
        <v>1278.5849599999999</v>
      </c>
      <c r="O1263" s="21">
        <v>73.319999999999993</v>
      </c>
      <c r="P1263" s="21">
        <v>41.170999999999999</v>
      </c>
      <c r="Q1263" s="21">
        <v>0.69984999999999997</v>
      </c>
      <c r="R1263" s="21">
        <v>2.79</v>
      </c>
      <c r="S1263" s="21">
        <v>2</v>
      </c>
      <c r="T1263" s="21">
        <v>0.66632000000000002</v>
      </c>
      <c r="U1263" s="23" t="s">
        <v>45466</v>
      </c>
      <c r="V1263" s="23" t="s">
        <v>45467</v>
      </c>
      <c r="W1263" s="24" t="s">
        <v>45468</v>
      </c>
      <c r="X1263"/>
      <c r="Y1263"/>
      <c r="Z1263"/>
      <c r="AA1263"/>
      <c r="AB1263"/>
    </row>
    <row r="1264" spans="1:28" x14ac:dyDescent="0.25">
      <c r="A1264" s="25" t="s">
        <v>41244</v>
      </c>
      <c r="B1264" s="23" t="s">
        <v>41245</v>
      </c>
      <c r="C1264" s="21">
        <v>20478.919999999998</v>
      </c>
      <c r="D1264" s="21">
        <v>2942.84692</v>
      </c>
      <c r="E1264" s="21">
        <v>1795.10302</v>
      </c>
      <c r="F1264" s="21">
        <v>0.45</v>
      </c>
      <c r="G1264" s="21">
        <v>3373.6879800000002</v>
      </c>
      <c r="H1264" s="21">
        <v>4027.3029700000002</v>
      </c>
      <c r="I1264" s="21">
        <v>3674.48999</v>
      </c>
      <c r="J1264" s="21">
        <v>4800.2060499999998</v>
      </c>
      <c r="K1264" s="21">
        <v>11829.190420000001</v>
      </c>
      <c r="L1264" s="21">
        <v>152.751</v>
      </c>
      <c r="M1264" s="21">
        <v>0</v>
      </c>
      <c r="N1264" s="21">
        <v>25794.630850000001</v>
      </c>
      <c r="O1264" s="21">
        <v>59.28</v>
      </c>
      <c r="P1264" s="21">
        <v>0.54483000000000004</v>
      </c>
      <c r="Q1264" s="21">
        <v>5.47E-3</v>
      </c>
      <c r="R1264" s="21">
        <v>2.5499999999999998</v>
      </c>
      <c r="U1264" s="23" t="s">
        <v>45469</v>
      </c>
      <c r="V1264" s="23" t="s">
        <v>45469</v>
      </c>
      <c r="W1264" s="24" t="s">
        <v>45470</v>
      </c>
      <c r="X1264"/>
      <c r="Y1264"/>
      <c r="Z1264"/>
      <c r="AA1264"/>
      <c r="AB1264"/>
    </row>
    <row r="1265" spans="1:28" x14ac:dyDescent="0.25">
      <c r="A1265" s="25" t="s">
        <v>1779</v>
      </c>
      <c r="B1265" s="23" t="s">
        <v>1780</v>
      </c>
      <c r="C1265" s="21">
        <v>13325.21</v>
      </c>
      <c r="D1265" s="21">
        <v>2139</v>
      </c>
      <c r="E1265" s="21">
        <v>1759</v>
      </c>
      <c r="F1265" s="21">
        <v>0.83</v>
      </c>
      <c r="G1265" s="21">
        <v>9403</v>
      </c>
      <c r="H1265" s="21">
        <v>0</v>
      </c>
      <c r="I1265" s="21">
        <v>346</v>
      </c>
      <c r="J1265" s="21">
        <v>42611</v>
      </c>
      <c r="K1265" s="21">
        <v>14789</v>
      </c>
      <c r="L1265" s="21">
        <v>8165</v>
      </c>
      <c r="M1265" s="21">
        <v>0</v>
      </c>
      <c r="N1265" s="21">
        <v>15478</v>
      </c>
      <c r="O1265" s="21">
        <v>67.2</v>
      </c>
      <c r="P1265" s="21">
        <v>34.734000000000002</v>
      </c>
      <c r="Q1265" s="21">
        <v>0.53219000000000005</v>
      </c>
      <c r="R1265" s="21">
        <v>0.32</v>
      </c>
      <c r="S1265" s="21">
        <v>0.35</v>
      </c>
      <c r="T1265" s="21">
        <v>0.12639</v>
      </c>
      <c r="U1265" s="23" t="s">
        <v>45471</v>
      </c>
      <c r="V1265" s="23" t="s">
        <v>45472</v>
      </c>
      <c r="W1265" s="24" t="s">
        <v>45473</v>
      </c>
      <c r="X1265"/>
      <c r="Y1265"/>
      <c r="Z1265"/>
      <c r="AA1265"/>
      <c r="AB1265"/>
    </row>
    <row r="1266" spans="1:28" x14ac:dyDescent="0.25">
      <c r="A1266" s="25" t="s">
        <v>1781</v>
      </c>
      <c r="B1266" s="23" t="s">
        <v>1782</v>
      </c>
      <c r="C1266" s="21">
        <v>3324.54</v>
      </c>
      <c r="D1266" s="21">
        <v>-70.504999999999995</v>
      </c>
      <c r="E1266" s="21">
        <v>-72.247010000000003</v>
      </c>
      <c r="F1266" s="21">
        <v>1.46</v>
      </c>
      <c r="G1266" s="21">
        <v>3.99</v>
      </c>
      <c r="H1266" s="21">
        <v>0</v>
      </c>
      <c r="I1266" s="21">
        <v>0</v>
      </c>
      <c r="J1266" s="21">
        <v>19.645</v>
      </c>
      <c r="K1266" s="21">
        <v>356.09201000000002</v>
      </c>
      <c r="L1266" s="21">
        <v>204.47200000000001</v>
      </c>
      <c r="M1266" s="21">
        <v>0</v>
      </c>
      <c r="N1266" s="21">
        <v>784.00201000000004</v>
      </c>
      <c r="O1266" s="21">
        <v>6.61</v>
      </c>
      <c r="P1266" s="21">
        <v>16.46199</v>
      </c>
      <c r="Q1266" s="21">
        <v>0.19706000000000001</v>
      </c>
      <c r="R1266" s="21">
        <v>10</v>
      </c>
      <c r="S1266" s="21">
        <v>18.13</v>
      </c>
      <c r="T1266" s="21">
        <v>17.92323</v>
      </c>
      <c r="U1266" s="23" t="s">
        <v>45474</v>
      </c>
      <c r="V1266" s="23" t="s">
        <v>45475</v>
      </c>
      <c r="W1266" s="24" t="s">
        <v>90</v>
      </c>
      <c r="X1266"/>
      <c r="Y1266"/>
      <c r="Z1266"/>
      <c r="AA1266"/>
      <c r="AB1266"/>
    </row>
    <row r="1267" spans="1:28" x14ac:dyDescent="0.25">
      <c r="A1267" s="25" t="s">
        <v>1783</v>
      </c>
      <c r="B1267" s="23" t="s">
        <v>1784</v>
      </c>
      <c r="C1267" s="21">
        <v>6693.38</v>
      </c>
      <c r="D1267" s="21">
        <v>2126</v>
      </c>
      <c r="E1267" s="21">
        <v>1897.90002</v>
      </c>
      <c r="F1267" s="21">
        <v>1.38</v>
      </c>
      <c r="G1267" s="21">
        <v>813.09996999999998</v>
      </c>
      <c r="H1267" s="21">
        <v>3409.3998999999999</v>
      </c>
      <c r="I1267" s="21">
        <v>3316.8998999999999</v>
      </c>
      <c r="J1267" s="21">
        <v>3178.1999500000002</v>
      </c>
      <c r="K1267" s="21">
        <v>4630.8999000000003</v>
      </c>
      <c r="L1267" s="21">
        <v>5510.5</v>
      </c>
      <c r="M1267" s="21">
        <v>0</v>
      </c>
      <c r="N1267" s="21">
        <v>5210.3999000000003</v>
      </c>
      <c r="O1267" s="21">
        <v>197.65</v>
      </c>
      <c r="P1267" s="21">
        <v>51.965000000000003</v>
      </c>
      <c r="Q1267" s="21">
        <v>1.0743</v>
      </c>
      <c r="R1267" s="21">
        <v>1.3</v>
      </c>
      <c r="S1267" s="21">
        <v>0.38</v>
      </c>
      <c r="T1267" s="21">
        <v>0.1285</v>
      </c>
      <c r="U1267" s="23" t="s">
        <v>45476</v>
      </c>
      <c r="V1267" s="23" t="s">
        <v>45477</v>
      </c>
      <c r="W1267" s="24" t="s">
        <v>45478</v>
      </c>
      <c r="X1267"/>
      <c r="Y1267"/>
      <c r="Z1267"/>
      <c r="AA1267"/>
      <c r="AB1267"/>
    </row>
    <row r="1268" spans="1:28" x14ac:dyDescent="0.25">
      <c r="A1268" s="25" t="s">
        <v>1785</v>
      </c>
      <c r="B1268" s="23" t="s">
        <v>1786</v>
      </c>
      <c r="C1268" s="21">
        <v>9364.2800000000007</v>
      </c>
      <c r="D1268" s="21">
        <v>939.21600000000001</v>
      </c>
      <c r="E1268" s="21">
        <v>583.60900000000004</v>
      </c>
      <c r="F1268" s="21">
        <v>1.38</v>
      </c>
      <c r="G1268" s="21">
        <v>285.03899999999999</v>
      </c>
      <c r="H1268" s="21">
        <v>0</v>
      </c>
      <c r="I1268" s="21">
        <v>3241.8940400000001</v>
      </c>
      <c r="J1268" s="21">
        <v>726.03697999999997</v>
      </c>
      <c r="K1268" s="21">
        <v>364.55200000000002</v>
      </c>
      <c r="L1268" s="21">
        <v>3078.9650799999999</v>
      </c>
      <c r="M1268" s="21">
        <v>0</v>
      </c>
      <c r="N1268" s="21">
        <v>1195.37402</v>
      </c>
      <c r="O1268" s="21">
        <v>11.39</v>
      </c>
      <c r="P1268" s="21">
        <v>73.07499</v>
      </c>
      <c r="Q1268" s="21">
        <v>2.71401</v>
      </c>
      <c r="R1268" s="21">
        <v>0.51</v>
      </c>
      <c r="S1268" s="21">
        <v>0.5</v>
      </c>
      <c r="T1268" s="21">
        <v>0.10951</v>
      </c>
      <c r="U1268" s="23" t="s">
        <v>45479</v>
      </c>
      <c r="V1268" s="23" t="s">
        <v>45480</v>
      </c>
      <c r="W1268" s="24" t="s">
        <v>45481</v>
      </c>
      <c r="X1268"/>
      <c r="Y1268"/>
      <c r="Z1268"/>
      <c r="AA1268"/>
      <c r="AB1268"/>
    </row>
    <row r="1269" spans="1:28" x14ac:dyDescent="0.25">
      <c r="A1269" s="25" t="s">
        <v>1787</v>
      </c>
      <c r="B1269" s="23" t="s">
        <v>1788</v>
      </c>
      <c r="C1269" s="21">
        <v>5501.37</v>
      </c>
      <c r="D1269" s="21">
        <v>158.268</v>
      </c>
      <c r="E1269" s="21">
        <v>112.38800000000001</v>
      </c>
      <c r="F1269" s="21">
        <v>0.22</v>
      </c>
      <c r="G1269" s="21">
        <v>135.49600000000001</v>
      </c>
      <c r="H1269" s="21">
        <v>144.70199</v>
      </c>
      <c r="I1269" s="21">
        <v>240.69399999999999</v>
      </c>
      <c r="J1269" s="21">
        <v>165.58500000000001</v>
      </c>
      <c r="K1269" s="21">
        <v>351.78100000000001</v>
      </c>
      <c r="L1269" s="21">
        <v>0</v>
      </c>
      <c r="M1269" s="21">
        <v>0</v>
      </c>
      <c r="N1269" s="21">
        <v>844.68700999999999</v>
      </c>
      <c r="O1269" s="21">
        <v>31.73</v>
      </c>
      <c r="P1269" s="21">
        <v>0</v>
      </c>
      <c r="Q1269" s="21">
        <v>0</v>
      </c>
      <c r="R1269" s="21">
        <v>1.99</v>
      </c>
      <c r="S1269" s="21">
        <v>1.25</v>
      </c>
      <c r="T1269" s="21">
        <v>0.43230000000000002</v>
      </c>
      <c r="U1269" s="23" t="s">
        <v>45482</v>
      </c>
      <c r="V1269" s="23" t="s">
        <v>45483</v>
      </c>
      <c r="W1269" s="24" t="s">
        <v>45484</v>
      </c>
      <c r="X1269"/>
      <c r="Y1269"/>
      <c r="Z1269"/>
      <c r="AA1269"/>
      <c r="AB1269"/>
    </row>
    <row r="1270" spans="1:28" x14ac:dyDescent="0.25">
      <c r="A1270" s="25" t="s">
        <v>1789</v>
      </c>
      <c r="B1270" s="23" t="s">
        <v>1790</v>
      </c>
      <c r="C1270" s="21">
        <v>3390.88</v>
      </c>
      <c r="D1270" s="21">
        <v>965.48602000000005</v>
      </c>
      <c r="E1270" s="21">
        <v>516.84802000000002</v>
      </c>
      <c r="F1270" s="21">
        <v>1.39</v>
      </c>
      <c r="G1270" s="21">
        <v>652.75798999999995</v>
      </c>
      <c r="H1270" s="21">
        <v>0</v>
      </c>
      <c r="I1270" s="21">
        <v>377.32997999999998</v>
      </c>
      <c r="J1270" s="21">
        <v>1657.41003</v>
      </c>
      <c r="K1270" s="21">
        <v>3292.1579499999998</v>
      </c>
      <c r="L1270" s="21">
        <v>1687.71398</v>
      </c>
      <c r="M1270" s="21">
        <v>0</v>
      </c>
      <c r="N1270" s="21">
        <v>675.39898000000005</v>
      </c>
      <c r="O1270" s="21">
        <v>4.51</v>
      </c>
      <c r="P1270" s="21">
        <v>77.762</v>
      </c>
      <c r="Q1270" s="21">
        <v>3.3208199999999999</v>
      </c>
      <c r="R1270" s="21">
        <v>1.63</v>
      </c>
      <c r="S1270" s="21">
        <v>1.99</v>
      </c>
      <c r="T1270" s="21">
        <v>1.5924799999999999</v>
      </c>
      <c r="U1270" s="23" t="s">
        <v>45485</v>
      </c>
      <c r="V1270" s="23" t="s">
        <v>45486</v>
      </c>
      <c r="W1270" s="24" t="s">
        <v>45487</v>
      </c>
      <c r="X1270"/>
      <c r="Y1270"/>
      <c r="Z1270"/>
      <c r="AA1270"/>
      <c r="AB1270"/>
    </row>
    <row r="1271" spans="1:28" x14ac:dyDescent="0.25">
      <c r="A1271" s="25" t="s">
        <v>41246</v>
      </c>
      <c r="B1271" s="23" t="s">
        <v>41247</v>
      </c>
      <c r="C1271" s="21">
        <v>2549.1799999999998</v>
      </c>
      <c r="D1271" s="21">
        <v>-423.08201000000003</v>
      </c>
      <c r="E1271" s="21">
        <v>-434.17200000000003</v>
      </c>
      <c r="F1271" s="21">
        <v>1.56</v>
      </c>
      <c r="G1271" s="21">
        <v>11.171989999999999</v>
      </c>
      <c r="H1271" s="21">
        <v>8.7919900000000002</v>
      </c>
      <c r="I1271" s="21">
        <v>40.893000000000001</v>
      </c>
      <c r="J1271" s="21">
        <v>77.540999999999997</v>
      </c>
      <c r="K1271" s="21">
        <v>554.58599000000004</v>
      </c>
      <c r="L1271" s="21">
        <v>612.19200999999998</v>
      </c>
      <c r="M1271" s="21">
        <v>0</v>
      </c>
      <c r="N1271" s="21">
        <v>-26.405010000000001</v>
      </c>
      <c r="O1271" s="21">
        <v>-0.22</v>
      </c>
      <c r="P1271" s="21">
        <v>93.434989999999999</v>
      </c>
      <c r="Q1271" s="21">
        <v>-7.4501900000000001</v>
      </c>
      <c r="R1271" s="21">
        <v>4.92</v>
      </c>
      <c r="S1271" s="21">
        <v>7.04</v>
      </c>
      <c r="T1271" s="21">
        <v>6.8947000000000003</v>
      </c>
      <c r="U1271" s="23" t="s">
        <v>45488</v>
      </c>
      <c r="V1271" s="23" t="s">
        <v>45489</v>
      </c>
      <c r="W1271" s="24" t="s">
        <v>45490</v>
      </c>
      <c r="X1271"/>
      <c r="Y1271"/>
      <c r="Z1271"/>
      <c r="AA1271"/>
      <c r="AB1271"/>
    </row>
    <row r="1272" spans="1:28" x14ac:dyDescent="0.25">
      <c r="A1272" s="25" t="s">
        <v>1791</v>
      </c>
      <c r="B1272" s="23" t="s">
        <v>1792</v>
      </c>
      <c r="C1272" s="21">
        <v>11080.29</v>
      </c>
      <c r="D1272" s="21">
        <v>1929</v>
      </c>
      <c r="E1272" s="21">
        <v>1667</v>
      </c>
      <c r="F1272" s="21">
        <v>1.1499999999999999</v>
      </c>
      <c r="G1272" s="21">
        <v>201</v>
      </c>
      <c r="H1272" s="21">
        <v>0</v>
      </c>
      <c r="I1272" s="21">
        <v>1271</v>
      </c>
      <c r="J1272" s="21">
        <v>1675</v>
      </c>
      <c r="K1272" s="21">
        <v>660</v>
      </c>
      <c r="L1272" s="21">
        <v>2511</v>
      </c>
      <c r="M1272" s="21">
        <v>0</v>
      </c>
      <c r="N1272" s="21">
        <v>8501</v>
      </c>
      <c r="O1272" s="21">
        <v>58.72</v>
      </c>
      <c r="P1272" s="21">
        <v>31.573989999999998</v>
      </c>
      <c r="Q1272" s="21">
        <v>0.43790000000000001</v>
      </c>
      <c r="R1272" s="21">
        <v>1.55</v>
      </c>
      <c r="S1272" s="21">
        <v>0.39</v>
      </c>
      <c r="T1272" s="21">
        <v>0.27401999999999999</v>
      </c>
      <c r="U1272" s="23" t="s">
        <v>45491</v>
      </c>
      <c r="V1272" s="23" t="s">
        <v>45492</v>
      </c>
      <c r="W1272" s="24" t="s">
        <v>45493</v>
      </c>
      <c r="X1272"/>
      <c r="Y1272"/>
      <c r="Z1272"/>
      <c r="AA1272"/>
      <c r="AB1272"/>
    </row>
    <row r="1273" spans="1:28" x14ac:dyDescent="0.25">
      <c r="A1273" s="25" t="s">
        <v>1791</v>
      </c>
      <c r="B1273" s="23" t="s">
        <v>1793</v>
      </c>
      <c r="C1273" s="21">
        <v>11100.75</v>
      </c>
      <c r="D1273" s="21">
        <v>1929</v>
      </c>
      <c r="E1273" s="21">
        <v>1667</v>
      </c>
      <c r="F1273" s="21">
        <v>1.1299999999999999</v>
      </c>
      <c r="G1273" s="21">
        <v>201</v>
      </c>
      <c r="H1273" s="21">
        <v>0</v>
      </c>
      <c r="I1273" s="21">
        <v>1271</v>
      </c>
      <c r="J1273" s="21">
        <v>1675</v>
      </c>
      <c r="K1273" s="21">
        <v>660</v>
      </c>
      <c r="L1273" s="21">
        <v>2511</v>
      </c>
      <c r="M1273" s="21">
        <v>0</v>
      </c>
      <c r="N1273" s="21">
        <v>8501</v>
      </c>
      <c r="O1273" s="21">
        <v>58.72</v>
      </c>
      <c r="P1273" s="21">
        <v>31.573989999999998</v>
      </c>
      <c r="Q1273" s="21">
        <v>0.43790000000000001</v>
      </c>
      <c r="R1273" s="21">
        <v>1.55</v>
      </c>
      <c r="S1273" s="21">
        <v>0.39</v>
      </c>
      <c r="T1273" s="21">
        <v>0.27401999999999999</v>
      </c>
      <c r="U1273" s="23" t="s">
        <v>45491</v>
      </c>
      <c r="V1273" s="23" t="s">
        <v>45492</v>
      </c>
      <c r="W1273" s="24" t="s">
        <v>45493</v>
      </c>
      <c r="X1273"/>
      <c r="Y1273"/>
      <c r="Z1273"/>
      <c r="AA1273"/>
      <c r="AB1273"/>
    </row>
    <row r="1274" spans="1:28" x14ac:dyDescent="0.25">
      <c r="A1274" s="25" t="s">
        <v>41248</v>
      </c>
      <c r="B1274" s="23" t="s">
        <v>41249</v>
      </c>
      <c r="C1274" s="21">
        <v>2251.9499999999998</v>
      </c>
      <c r="D1274" s="21">
        <v>745.25201000000004</v>
      </c>
      <c r="E1274" s="21">
        <v>422.22399000000001</v>
      </c>
      <c r="F1274" s="21">
        <v>2.1</v>
      </c>
      <c r="G1274" s="21">
        <v>410.30801000000002</v>
      </c>
      <c r="H1274" s="21">
        <v>214.45399</v>
      </c>
      <c r="I1274" s="21">
        <v>0</v>
      </c>
      <c r="J1274" s="21">
        <v>649.49699999999996</v>
      </c>
      <c r="K1274" s="21">
        <v>956.67296999999996</v>
      </c>
      <c r="L1274" s="21">
        <v>239.916</v>
      </c>
      <c r="M1274" s="21">
        <v>0</v>
      </c>
      <c r="N1274" s="21">
        <v>1497.30603</v>
      </c>
      <c r="O1274" s="21">
        <v>9.08</v>
      </c>
      <c r="P1274" s="21">
        <v>12.800990000000001</v>
      </c>
      <c r="Q1274" s="21">
        <v>0.14680000000000001</v>
      </c>
      <c r="R1274" s="21">
        <v>1.42</v>
      </c>
      <c r="S1274" s="21">
        <v>1.1399999999999999</v>
      </c>
      <c r="T1274" s="21">
        <v>0.51102000000000003</v>
      </c>
      <c r="U1274" s="23" t="s">
        <v>45494</v>
      </c>
      <c r="V1274" s="23" t="s">
        <v>45495</v>
      </c>
      <c r="W1274" s="24" t="s">
        <v>45496</v>
      </c>
      <c r="X1274"/>
      <c r="Y1274"/>
      <c r="Z1274"/>
      <c r="AA1274"/>
      <c r="AB1274"/>
    </row>
    <row r="1275" spans="1:28" x14ac:dyDescent="0.25">
      <c r="A1275" s="25" t="s">
        <v>1794</v>
      </c>
      <c r="B1275" s="23" t="s">
        <v>1795</v>
      </c>
      <c r="C1275" s="21">
        <v>7248.66</v>
      </c>
      <c r="D1275" s="21">
        <v>4215.8999000000003</v>
      </c>
      <c r="E1275" s="21">
        <v>2013.5</v>
      </c>
      <c r="F1275" s="21">
        <v>1.26</v>
      </c>
      <c r="G1275" s="21">
        <v>830.59996999999998</v>
      </c>
      <c r="H1275" s="21">
        <v>0</v>
      </c>
      <c r="I1275" s="21">
        <v>11658.5</v>
      </c>
      <c r="J1275" s="21">
        <v>3921</v>
      </c>
      <c r="K1275" s="21">
        <v>6297.3999000000003</v>
      </c>
      <c r="L1275" s="21">
        <v>12963.5</v>
      </c>
      <c r="M1275" s="21">
        <v>0</v>
      </c>
      <c r="N1275" s="21">
        <v>22573.400389999999</v>
      </c>
      <c r="O1275" s="21">
        <v>49.83</v>
      </c>
      <c r="P1275" s="21">
        <v>38.978999999999999</v>
      </c>
      <c r="Q1275" s="21">
        <v>0.63878000000000001</v>
      </c>
      <c r="R1275" s="21">
        <v>1.53</v>
      </c>
      <c r="S1275" s="21">
        <v>1.61</v>
      </c>
      <c r="T1275" s="21">
        <v>1.3942300000000001</v>
      </c>
      <c r="U1275" s="23" t="s">
        <v>45497</v>
      </c>
      <c r="V1275" s="23" t="s">
        <v>45498</v>
      </c>
      <c r="W1275" s="24" t="s">
        <v>45499</v>
      </c>
      <c r="X1275"/>
      <c r="Y1275"/>
      <c r="Z1275"/>
      <c r="AA1275"/>
      <c r="AB1275"/>
    </row>
    <row r="1276" spans="1:28" x14ac:dyDescent="0.25">
      <c r="A1276" s="25" t="s">
        <v>1794</v>
      </c>
      <c r="B1276" s="23" t="s">
        <v>1796</v>
      </c>
      <c r="C1276" s="21">
        <v>7257.61</v>
      </c>
      <c r="D1276" s="21">
        <v>4215.8999000000003</v>
      </c>
      <c r="E1276" s="21">
        <v>2013.5</v>
      </c>
      <c r="F1276" s="21">
        <v>0.86</v>
      </c>
      <c r="G1276" s="21">
        <v>830.59996999999998</v>
      </c>
      <c r="H1276" s="21">
        <v>0</v>
      </c>
      <c r="I1276" s="21">
        <v>11658.5</v>
      </c>
      <c r="J1276" s="21">
        <v>3921</v>
      </c>
      <c r="K1276" s="21">
        <v>6297.3999000000003</v>
      </c>
      <c r="L1276" s="21">
        <v>12963.5</v>
      </c>
      <c r="M1276" s="21">
        <v>0</v>
      </c>
      <c r="N1276" s="21">
        <v>22573.400389999999</v>
      </c>
      <c r="O1276" s="21">
        <v>49.83</v>
      </c>
      <c r="P1276" s="21">
        <v>38.978999999999999</v>
      </c>
      <c r="Q1276" s="21">
        <v>0.63878000000000001</v>
      </c>
      <c r="R1276" s="21">
        <v>1.53</v>
      </c>
      <c r="S1276" s="21">
        <v>1.61</v>
      </c>
      <c r="T1276" s="21">
        <v>1.3942300000000001</v>
      </c>
      <c r="U1276" s="23" t="s">
        <v>45497</v>
      </c>
      <c r="V1276" s="23" t="s">
        <v>45498</v>
      </c>
      <c r="W1276" s="24" t="s">
        <v>45499</v>
      </c>
      <c r="X1276"/>
      <c r="Y1276"/>
      <c r="Z1276"/>
      <c r="AA1276"/>
      <c r="AB1276"/>
    </row>
    <row r="1277" spans="1:28" x14ac:dyDescent="0.25">
      <c r="A1277" s="25" t="s">
        <v>1794</v>
      </c>
      <c r="B1277" s="23" t="s">
        <v>1797</v>
      </c>
      <c r="C1277" s="21">
        <v>7644.93</v>
      </c>
      <c r="D1277" s="21">
        <v>4215.8999000000003</v>
      </c>
      <c r="E1277" s="21">
        <v>2013.5</v>
      </c>
      <c r="F1277" s="21">
        <v>1.24</v>
      </c>
      <c r="G1277" s="21">
        <v>830.59996999999998</v>
      </c>
      <c r="H1277" s="21">
        <v>0</v>
      </c>
      <c r="I1277" s="21">
        <v>11658.5</v>
      </c>
      <c r="J1277" s="21">
        <v>3921</v>
      </c>
      <c r="K1277" s="21">
        <v>6297.3999000000003</v>
      </c>
      <c r="L1277" s="21">
        <v>12963.5</v>
      </c>
      <c r="M1277" s="21">
        <v>0</v>
      </c>
      <c r="N1277" s="21">
        <v>22573.400389999999</v>
      </c>
      <c r="O1277" s="21">
        <v>49.83</v>
      </c>
      <c r="P1277" s="21">
        <v>38.978999999999999</v>
      </c>
      <c r="Q1277" s="21">
        <v>0.63878000000000001</v>
      </c>
      <c r="R1277" s="21">
        <v>1.53</v>
      </c>
      <c r="S1277" s="21">
        <v>1.61</v>
      </c>
      <c r="T1277" s="21">
        <v>1.3942300000000001</v>
      </c>
      <c r="U1277" s="23" t="s">
        <v>45497</v>
      </c>
      <c r="V1277" s="23" t="s">
        <v>45498</v>
      </c>
      <c r="W1277" s="24" t="s">
        <v>45499</v>
      </c>
      <c r="X1277"/>
      <c r="Y1277"/>
      <c r="Z1277"/>
      <c r="AA1277"/>
      <c r="AB1277"/>
    </row>
    <row r="1278" spans="1:28" x14ac:dyDescent="0.25">
      <c r="A1278" s="25" t="s">
        <v>1798</v>
      </c>
      <c r="B1278" s="23" t="s">
        <v>1799</v>
      </c>
      <c r="C1278" s="21">
        <v>12087.69</v>
      </c>
      <c r="D1278" s="21">
        <v>-1051.28199</v>
      </c>
      <c r="E1278" s="21">
        <v>-1273.4849899999999</v>
      </c>
      <c r="F1278" s="21">
        <v>1.1100000000000001</v>
      </c>
      <c r="G1278" s="21">
        <v>19.541989999999998</v>
      </c>
      <c r="H1278" s="21">
        <v>834.40099999999995</v>
      </c>
      <c r="I1278" s="21">
        <v>0</v>
      </c>
      <c r="J1278" s="21">
        <v>937.55902000000003</v>
      </c>
      <c r="K1278" s="21">
        <v>4912.02783</v>
      </c>
      <c r="L1278" s="21">
        <v>2073.1760199999999</v>
      </c>
      <c r="M1278" s="21">
        <v>0</v>
      </c>
      <c r="N1278" s="21">
        <v>4349.7011700000003</v>
      </c>
      <c r="O1278" s="21">
        <v>1.98</v>
      </c>
      <c r="P1278" s="21">
        <v>36.326000000000001</v>
      </c>
      <c r="Q1278" s="21">
        <v>0.57049000000000005</v>
      </c>
      <c r="R1278" s="21">
        <v>4.0599999999999996</v>
      </c>
      <c r="S1278" s="21">
        <v>4.3499999999999996</v>
      </c>
      <c r="T1278" s="21">
        <v>4.3283500000000004</v>
      </c>
      <c r="U1278" s="23" t="s">
        <v>45500</v>
      </c>
      <c r="V1278" s="23" t="s">
        <v>45501</v>
      </c>
      <c r="W1278" s="24" t="s">
        <v>45502</v>
      </c>
      <c r="X1278"/>
      <c r="Y1278"/>
      <c r="Z1278"/>
      <c r="AA1278"/>
      <c r="AB1278"/>
    </row>
    <row r="1279" spans="1:28" x14ac:dyDescent="0.25">
      <c r="A1279" s="25" t="s">
        <v>12371</v>
      </c>
      <c r="B1279" s="23" t="s">
        <v>41250</v>
      </c>
      <c r="C1279" s="21">
        <v>2871.88</v>
      </c>
      <c r="D1279" s="21">
        <v>682.23999000000003</v>
      </c>
      <c r="E1279" s="21">
        <v>553.02800999999999</v>
      </c>
      <c r="F1279" s="21">
        <v>1.46</v>
      </c>
      <c r="G1279" s="21">
        <v>214.26199</v>
      </c>
      <c r="H1279" s="21">
        <v>1029.7049500000001</v>
      </c>
      <c r="I1279" s="21">
        <v>1070.3830499999999</v>
      </c>
      <c r="J1279" s="21">
        <v>421.29998000000001</v>
      </c>
      <c r="K1279" s="21">
        <v>1390.7760000000001</v>
      </c>
      <c r="L1279" s="21">
        <v>1095.8879300000001</v>
      </c>
      <c r="M1279" s="21">
        <v>0</v>
      </c>
      <c r="N1279" s="21">
        <v>1381.0080499999999</v>
      </c>
      <c r="O1279" s="21">
        <v>53.74</v>
      </c>
      <c r="P1279" s="21">
        <v>43.70899</v>
      </c>
      <c r="Q1279" s="21">
        <v>0.77646999999999999</v>
      </c>
      <c r="R1279" s="21">
        <v>3.13</v>
      </c>
      <c r="S1279" s="21">
        <v>0.86</v>
      </c>
      <c r="T1279" s="21">
        <v>0.34845999999999999</v>
      </c>
      <c r="U1279" s="23" t="s">
        <v>45503</v>
      </c>
      <c r="V1279" s="23" t="s">
        <v>45504</v>
      </c>
      <c r="W1279" s="24" t="s">
        <v>45505</v>
      </c>
      <c r="X1279"/>
      <c r="Y1279"/>
      <c r="Z1279"/>
      <c r="AA1279"/>
      <c r="AB1279"/>
    </row>
    <row r="1280" spans="1:28" x14ac:dyDescent="0.25">
      <c r="A1280" s="25" t="s">
        <v>1800</v>
      </c>
      <c r="B1280" s="23" t="s">
        <v>1801</v>
      </c>
      <c r="C1280" s="21">
        <v>11063.91</v>
      </c>
      <c r="D1280" s="21">
        <v>1418</v>
      </c>
      <c r="E1280" s="21">
        <v>1085</v>
      </c>
      <c r="F1280" s="21">
        <v>0.77</v>
      </c>
      <c r="G1280" s="21">
        <v>2350</v>
      </c>
      <c r="H1280" s="21">
        <v>287</v>
      </c>
      <c r="I1280" s="21">
        <v>7648</v>
      </c>
      <c r="J1280" s="21">
        <v>3947</v>
      </c>
      <c r="K1280" s="21">
        <v>3643</v>
      </c>
      <c r="L1280" s="21">
        <v>3928</v>
      </c>
      <c r="M1280" s="21">
        <v>0</v>
      </c>
      <c r="N1280" s="21">
        <v>4353</v>
      </c>
      <c r="O1280" s="21">
        <v>32.54</v>
      </c>
      <c r="P1280" s="21">
        <v>51.15399</v>
      </c>
      <c r="Q1280" s="21">
        <v>1.0472600000000001</v>
      </c>
      <c r="R1280" s="21">
        <v>1.1599999999999999</v>
      </c>
      <c r="S1280" s="21">
        <v>0.85</v>
      </c>
      <c r="T1280" s="21">
        <v>0.25486999999999999</v>
      </c>
      <c r="U1280" s="23" t="s">
        <v>45506</v>
      </c>
      <c r="V1280" s="23" t="s">
        <v>45507</v>
      </c>
      <c r="W1280" s="24" t="s">
        <v>45508</v>
      </c>
      <c r="X1280"/>
      <c r="Y1280"/>
      <c r="Z1280"/>
      <c r="AA1280"/>
      <c r="AB1280"/>
    </row>
    <row r="1281" spans="1:28" x14ac:dyDescent="0.25">
      <c r="A1281" s="25" t="s">
        <v>1802</v>
      </c>
      <c r="B1281" s="23" t="s">
        <v>1803</v>
      </c>
      <c r="C1281" s="21">
        <v>7629.84</v>
      </c>
      <c r="D1281" s="21">
        <v>1184.40002</v>
      </c>
      <c r="E1281" s="21">
        <v>607.90002000000004</v>
      </c>
      <c r="F1281" s="21">
        <v>1.53</v>
      </c>
      <c r="G1281" s="21">
        <v>3451.8998999999999</v>
      </c>
      <c r="H1281" s="21">
        <v>1573.59997</v>
      </c>
      <c r="I1281" s="21">
        <v>1660.59997</v>
      </c>
      <c r="J1281" s="21">
        <v>5188.2997999999998</v>
      </c>
      <c r="K1281" s="21">
        <v>6994.1000899999999</v>
      </c>
      <c r="L1281" s="21">
        <v>2591.1999500000002</v>
      </c>
      <c r="M1281" s="21">
        <v>0</v>
      </c>
      <c r="N1281" s="21">
        <v>4830.2997999999998</v>
      </c>
      <c r="O1281" s="21">
        <v>85.21</v>
      </c>
      <c r="P1281" s="21">
        <v>34.006</v>
      </c>
      <c r="Q1281" s="21">
        <v>0.51529000000000003</v>
      </c>
      <c r="R1281" s="21">
        <v>1.35</v>
      </c>
      <c r="S1281" s="21">
        <v>1.04</v>
      </c>
      <c r="T1281" s="21">
        <v>0.37942999999999999</v>
      </c>
      <c r="U1281" s="23" t="s">
        <v>45509</v>
      </c>
      <c r="V1281" s="23" t="s">
        <v>45510</v>
      </c>
      <c r="W1281" s="24" t="s">
        <v>45511</v>
      </c>
      <c r="X1281"/>
      <c r="Y1281"/>
      <c r="Z1281"/>
      <c r="AA1281"/>
      <c r="AB1281"/>
    </row>
    <row r="1282" spans="1:28" x14ac:dyDescent="0.25">
      <c r="A1282" s="25" t="s">
        <v>1804</v>
      </c>
      <c r="B1282" s="23" t="s">
        <v>1805</v>
      </c>
      <c r="C1282" s="21">
        <v>10402.26</v>
      </c>
      <c r="D1282" s="21">
        <v>700.38598000000002</v>
      </c>
      <c r="E1282" s="21">
        <v>622.32701999999995</v>
      </c>
      <c r="F1282" s="21">
        <v>1.1299999999999999</v>
      </c>
      <c r="G1282" s="21">
        <v>541.52899000000002</v>
      </c>
      <c r="H1282" s="21">
        <v>665.45097999999996</v>
      </c>
      <c r="I1282" s="21">
        <v>867.96301000000005</v>
      </c>
      <c r="J1282" s="21">
        <v>852.89697000000001</v>
      </c>
      <c r="K1282" s="21">
        <v>1557.7900299999999</v>
      </c>
      <c r="L1282" s="21">
        <v>1110.39599</v>
      </c>
      <c r="M1282" s="21">
        <v>0</v>
      </c>
      <c r="N1282" s="21">
        <v>1034.0410099999999</v>
      </c>
      <c r="O1282" s="21">
        <v>19.55</v>
      </c>
      <c r="P1282" s="21">
        <v>49.673000000000002</v>
      </c>
      <c r="Q1282" s="21">
        <v>0.98701000000000005</v>
      </c>
      <c r="R1282" s="21">
        <v>1.93</v>
      </c>
      <c r="S1282" s="21">
        <v>1.05</v>
      </c>
      <c r="T1282" s="21">
        <v>0.41131000000000001</v>
      </c>
      <c r="U1282" s="23" t="s">
        <v>45512</v>
      </c>
      <c r="V1282" s="23" t="s">
        <v>45513</v>
      </c>
      <c r="W1282" s="24" t="s">
        <v>45514</v>
      </c>
      <c r="X1282"/>
      <c r="Y1282"/>
      <c r="Z1282"/>
      <c r="AA1282"/>
      <c r="AB1282"/>
    </row>
    <row r="1283" spans="1:28" x14ac:dyDescent="0.25">
      <c r="A1283" s="25" t="s">
        <v>1807</v>
      </c>
      <c r="B1283" s="23" t="s">
        <v>1808</v>
      </c>
      <c r="C1283" s="21">
        <v>4125.13</v>
      </c>
      <c r="D1283" s="21">
        <v>668.90002000000004</v>
      </c>
      <c r="E1283" s="21">
        <v>489.1</v>
      </c>
      <c r="F1283" s="21">
        <v>1.3</v>
      </c>
      <c r="G1283" s="21">
        <v>675</v>
      </c>
      <c r="H1283" s="21">
        <v>907.5</v>
      </c>
      <c r="I1283" s="21">
        <v>2149.8000400000001</v>
      </c>
      <c r="J1283" s="21">
        <v>968.09996999999998</v>
      </c>
      <c r="K1283" s="21">
        <v>1958</v>
      </c>
      <c r="L1283" s="21">
        <v>2074.1999500000002</v>
      </c>
      <c r="M1283" s="21">
        <v>0</v>
      </c>
      <c r="N1283" s="21">
        <v>1641.40002</v>
      </c>
      <c r="O1283" s="21">
        <v>12.52</v>
      </c>
      <c r="P1283" s="21">
        <v>55.849989999999998</v>
      </c>
      <c r="Q1283" s="21">
        <v>1.26501</v>
      </c>
      <c r="R1283" s="21">
        <v>2.08</v>
      </c>
      <c r="S1283" s="21">
        <v>1.0900000000000001</v>
      </c>
      <c r="T1283" s="21">
        <v>0.38786999999999999</v>
      </c>
      <c r="U1283" s="23" t="s">
        <v>45515</v>
      </c>
      <c r="V1283" s="23" t="s">
        <v>45516</v>
      </c>
      <c r="W1283" s="24" t="s">
        <v>45517</v>
      </c>
      <c r="X1283"/>
      <c r="Y1283"/>
      <c r="Z1283"/>
      <c r="AA1283"/>
      <c r="AB1283"/>
    </row>
    <row r="1284" spans="1:28" x14ac:dyDescent="0.25">
      <c r="A1284" s="25" t="s">
        <v>41251</v>
      </c>
      <c r="B1284" s="23" t="s">
        <v>41252</v>
      </c>
      <c r="C1284" s="21">
        <v>4086.39</v>
      </c>
      <c r="D1284" s="21">
        <v>2695.6931100000002</v>
      </c>
      <c r="E1284" s="21">
        <v>2674.2790500000001</v>
      </c>
      <c r="F1284" s="21">
        <v>0.51</v>
      </c>
      <c r="G1284" s="21">
        <v>11.475989999999999</v>
      </c>
      <c r="H1284" s="21">
        <v>0</v>
      </c>
      <c r="I1284" s="21">
        <v>443.18898999999999</v>
      </c>
      <c r="J1284" s="21">
        <v>0</v>
      </c>
      <c r="K1284" s="21">
        <v>810.77800999999999</v>
      </c>
      <c r="L1284" s="21">
        <v>0</v>
      </c>
      <c r="M1284" s="21">
        <v>0</v>
      </c>
      <c r="N1284" s="21">
        <v>10592.29003</v>
      </c>
      <c r="U1284" s="23" t="s">
        <v>45518</v>
      </c>
      <c r="V1284" s="23" t="s">
        <v>45519</v>
      </c>
      <c r="W1284" s="24" t="s">
        <v>45520</v>
      </c>
      <c r="X1284"/>
      <c r="Y1284"/>
      <c r="Z1284"/>
      <c r="AA1284"/>
      <c r="AB1284"/>
    </row>
    <row r="1285" spans="1:28" x14ac:dyDescent="0.25">
      <c r="A1285" s="25" t="s">
        <v>1810</v>
      </c>
      <c r="B1285" s="23" t="s">
        <v>1811</v>
      </c>
      <c r="C1285" s="21">
        <v>10782.19</v>
      </c>
      <c r="D1285" s="21">
        <v>-427.33201000000003</v>
      </c>
      <c r="E1285" s="21">
        <v>-445.72399999999999</v>
      </c>
      <c r="F1285" s="21">
        <v>-0.05</v>
      </c>
      <c r="G1285" s="21">
        <v>0.09</v>
      </c>
      <c r="H1285" s="21">
        <v>10.353999999999999</v>
      </c>
      <c r="I1285" s="21">
        <v>3.4089900000000002</v>
      </c>
      <c r="J1285" s="21">
        <v>297.78798999999998</v>
      </c>
      <c r="K1285" s="21">
        <v>1099.1190099999999</v>
      </c>
      <c r="L1285" s="21">
        <v>260.93200000000002</v>
      </c>
      <c r="M1285" s="21">
        <v>0</v>
      </c>
      <c r="N1285" s="21">
        <v>744.31200999999999</v>
      </c>
      <c r="O1285" s="21">
        <v>3.96</v>
      </c>
      <c r="P1285" s="21">
        <v>28.928999999999998</v>
      </c>
      <c r="Q1285" s="21">
        <v>0.40704000000000001</v>
      </c>
      <c r="R1285" s="21">
        <v>3.84</v>
      </c>
      <c r="S1285" s="21">
        <v>3.66</v>
      </c>
      <c r="T1285" s="21">
        <v>3.6558700000000002</v>
      </c>
      <c r="U1285" s="23" t="s">
        <v>45521</v>
      </c>
      <c r="V1285" s="23" t="s">
        <v>45522</v>
      </c>
      <c r="W1285" s="24" t="s">
        <v>45523</v>
      </c>
      <c r="X1285"/>
      <c r="Y1285"/>
      <c r="Z1285"/>
      <c r="AA1285"/>
      <c r="AB1285"/>
    </row>
    <row r="1286" spans="1:28" x14ac:dyDescent="0.25">
      <c r="A1286" s="25" t="s">
        <v>1812</v>
      </c>
      <c r="B1286" s="23" t="s">
        <v>1813</v>
      </c>
      <c r="C1286" s="21">
        <v>32395.52</v>
      </c>
      <c r="D1286" s="21">
        <v>6099.4780199999996</v>
      </c>
      <c r="E1286" s="21">
        <v>6014.5659100000003</v>
      </c>
      <c r="F1286" s="21">
        <v>1.44</v>
      </c>
      <c r="G1286" s="21">
        <v>673.97997999999995</v>
      </c>
      <c r="H1286" s="21">
        <v>21432.009760000001</v>
      </c>
      <c r="I1286" s="21">
        <v>3442.3588800000002</v>
      </c>
      <c r="J1286" s="21">
        <v>3583.67895</v>
      </c>
      <c r="K1286" s="21">
        <v>26745.16015</v>
      </c>
      <c r="L1286" s="21">
        <v>4047.29394</v>
      </c>
      <c r="M1286" s="21">
        <v>0</v>
      </c>
      <c r="N1286" s="21">
        <v>24240.369139999999</v>
      </c>
      <c r="O1286" s="21">
        <v>84.85</v>
      </c>
      <c r="P1286" s="21">
        <v>14.107989999999999</v>
      </c>
      <c r="Q1286" s="21">
        <v>0.16425000000000001</v>
      </c>
      <c r="R1286" s="21">
        <v>7.82</v>
      </c>
      <c r="S1286" s="21">
        <v>1.48</v>
      </c>
      <c r="T1286" s="21">
        <v>1.2945199999999999</v>
      </c>
      <c r="U1286" s="23" t="s">
        <v>45524</v>
      </c>
      <c r="V1286" s="23" t="s">
        <v>45525</v>
      </c>
      <c r="W1286" s="24" t="s">
        <v>45526</v>
      </c>
      <c r="X1286"/>
      <c r="Y1286"/>
      <c r="Z1286"/>
      <c r="AA1286"/>
      <c r="AB1286"/>
    </row>
    <row r="1287" spans="1:28" x14ac:dyDescent="0.25">
      <c r="A1287" s="25" t="s">
        <v>1812</v>
      </c>
      <c r="B1287" s="23" t="s">
        <v>1814</v>
      </c>
      <c r="C1287" s="21">
        <v>28670.93</v>
      </c>
      <c r="D1287" s="21">
        <v>6099.4780199999996</v>
      </c>
      <c r="E1287" s="21">
        <v>6014.5659100000003</v>
      </c>
      <c r="F1287" s="21">
        <v>1.46</v>
      </c>
      <c r="G1287" s="21">
        <v>673.97997999999995</v>
      </c>
      <c r="H1287" s="21">
        <v>21432.009760000001</v>
      </c>
      <c r="I1287" s="21">
        <v>3442.3588800000002</v>
      </c>
      <c r="J1287" s="21">
        <v>3583.67895</v>
      </c>
      <c r="K1287" s="21">
        <v>26745.16015</v>
      </c>
      <c r="L1287" s="21">
        <v>4047.29394</v>
      </c>
      <c r="M1287" s="21">
        <v>0</v>
      </c>
      <c r="N1287" s="21">
        <v>24240.369139999999</v>
      </c>
      <c r="O1287" s="21">
        <v>84.85</v>
      </c>
      <c r="P1287" s="21">
        <v>14.107989999999999</v>
      </c>
      <c r="Q1287" s="21">
        <v>0.16425000000000001</v>
      </c>
      <c r="R1287" s="21">
        <v>7.82</v>
      </c>
      <c r="S1287" s="21">
        <v>1.48</v>
      </c>
      <c r="T1287" s="21">
        <v>1.2945199999999999</v>
      </c>
      <c r="U1287" s="23" t="s">
        <v>45524</v>
      </c>
      <c r="V1287" s="23" t="s">
        <v>45525</v>
      </c>
      <c r="W1287" s="24" t="s">
        <v>45526</v>
      </c>
      <c r="X1287"/>
      <c r="Y1287"/>
      <c r="Z1287"/>
      <c r="AA1287"/>
      <c r="AB1287"/>
    </row>
    <row r="1288" spans="1:28" x14ac:dyDescent="0.25">
      <c r="A1288" s="25" t="s">
        <v>1815</v>
      </c>
      <c r="B1288" s="23" t="s">
        <v>1816</v>
      </c>
      <c r="C1288" s="21">
        <v>5418.47</v>
      </c>
      <c r="D1288" s="21">
        <v>834.20001000000002</v>
      </c>
      <c r="E1288" s="21">
        <v>675.29998000000001</v>
      </c>
      <c r="F1288" s="21">
        <v>1.18</v>
      </c>
      <c r="G1288" s="21">
        <v>697</v>
      </c>
      <c r="H1288" s="21">
        <v>1416.8000400000001</v>
      </c>
      <c r="I1288" s="21">
        <v>652.40002000000004</v>
      </c>
      <c r="J1288" s="21">
        <v>1981.59997</v>
      </c>
      <c r="K1288" s="21">
        <v>2827.8998999999999</v>
      </c>
      <c r="L1288" s="21">
        <v>984.5</v>
      </c>
      <c r="M1288" s="21">
        <v>0</v>
      </c>
      <c r="N1288" s="21">
        <v>1903.6999499999999</v>
      </c>
      <c r="O1288" s="21">
        <v>4.96</v>
      </c>
      <c r="P1288" s="21">
        <v>33.555</v>
      </c>
      <c r="Q1288" s="21">
        <v>0.505</v>
      </c>
      <c r="R1288" s="21">
        <v>1.49</v>
      </c>
      <c r="S1288" s="21">
        <v>0.71</v>
      </c>
      <c r="T1288" s="21">
        <v>0.36036000000000001</v>
      </c>
      <c r="U1288" s="23" t="s">
        <v>45527</v>
      </c>
      <c r="V1288" s="23" t="s">
        <v>45528</v>
      </c>
      <c r="W1288" s="24" t="s">
        <v>45529</v>
      </c>
      <c r="X1288"/>
      <c r="Y1288"/>
      <c r="Z1288"/>
      <c r="AA1288"/>
      <c r="AB1288"/>
    </row>
    <row r="1289" spans="1:28" x14ac:dyDescent="0.25">
      <c r="A1289" s="25" t="s">
        <v>1817</v>
      </c>
      <c r="B1289" s="23" t="s">
        <v>1818</v>
      </c>
      <c r="C1289" s="21">
        <v>3191.2</v>
      </c>
      <c r="D1289" s="21">
        <v>-141.655</v>
      </c>
      <c r="E1289" s="21">
        <v>-212.80201</v>
      </c>
      <c r="F1289" s="21">
        <v>0.88</v>
      </c>
      <c r="G1289" s="21">
        <v>100.86799000000001</v>
      </c>
      <c r="H1289" s="21">
        <v>0</v>
      </c>
      <c r="I1289" s="21">
        <v>1536.2330300000001</v>
      </c>
      <c r="J1289" s="21">
        <v>175.99898999999999</v>
      </c>
      <c r="K1289" s="21">
        <v>233.22300000000001</v>
      </c>
      <c r="L1289" s="21">
        <v>225.07899</v>
      </c>
      <c r="M1289" s="21">
        <v>0</v>
      </c>
      <c r="N1289" s="21">
        <v>1518.7230199999999</v>
      </c>
      <c r="O1289" s="21">
        <v>3.99</v>
      </c>
      <c r="P1289" s="21">
        <v>12.993</v>
      </c>
      <c r="Q1289" s="21">
        <v>0.14932999999999999</v>
      </c>
      <c r="R1289" s="21">
        <v>1.17</v>
      </c>
      <c r="S1289" s="21">
        <v>1.33</v>
      </c>
      <c r="T1289" s="21">
        <v>0.75202000000000002</v>
      </c>
      <c r="U1289" s="23" t="s">
        <v>45530</v>
      </c>
      <c r="V1289" s="23" t="s">
        <v>45531</v>
      </c>
      <c r="W1289" s="24" t="s">
        <v>45532</v>
      </c>
      <c r="X1289"/>
      <c r="Y1289"/>
      <c r="Z1289"/>
      <c r="AA1289"/>
      <c r="AB1289"/>
    </row>
    <row r="1290" spans="1:28" x14ac:dyDescent="0.25">
      <c r="A1290" s="25" t="s">
        <v>1819</v>
      </c>
      <c r="B1290" s="23" t="s">
        <v>1820</v>
      </c>
      <c r="C1290" s="21">
        <v>6401.83</v>
      </c>
      <c r="D1290" s="21">
        <v>589.96600000000001</v>
      </c>
      <c r="E1290" s="21">
        <v>469.26</v>
      </c>
      <c r="F1290" s="21">
        <v>1.25</v>
      </c>
      <c r="G1290" s="21">
        <v>306.57799999999997</v>
      </c>
      <c r="H1290" s="21">
        <v>547.69000000000005</v>
      </c>
      <c r="I1290" s="21">
        <v>1780.8919599999999</v>
      </c>
      <c r="J1290" s="21">
        <v>572.29498000000001</v>
      </c>
      <c r="K1290" s="21">
        <v>1511.79602</v>
      </c>
      <c r="L1290" s="21">
        <v>866.62297999999998</v>
      </c>
      <c r="M1290" s="21">
        <v>0</v>
      </c>
      <c r="N1290" s="21">
        <v>2211.3779199999999</v>
      </c>
      <c r="O1290" s="21">
        <v>92.93</v>
      </c>
      <c r="P1290" s="21">
        <v>27.309989999999999</v>
      </c>
      <c r="Q1290" s="21">
        <v>0.37569999999999998</v>
      </c>
      <c r="R1290" s="21">
        <v>2.7</v>
      </c>
      <c r="S1290" s="21">
        <v>1.68</v>
      </c>
      <c r="T1290" s="21">
        <v>1.14893</v>
      </c>
      <c r="U1290" s="23" t="s">
        <v>45533</v>
      </c>
      <c r="V1290" s="23" t="s">
        <v>45534</v>
      </c>
      <c r="W1290" s="24" t="s">
        <v>45535</v>
      </c>
      <c r="X1290"/>
      <c r="Y1290"/>
      <c r="Z1290"/>
      <c r="AA1290"/>
      <c r="AB1290"/>
    </row>
    <row r="1291" spans="1:28" x14ac:dyDescent="0.25">
      <c r="A1291" s="25" t="s">
        <v>41253</v>
      </c>
      <c r="B1291" s="23" t="s">
        <v>41254</v>
      </c>
      <c r="C1291" s="21">
        <v>2242.5</v>
      </c>
      <c r="D1291" s="21">
        <v>1570</v>
      </c>
      <c r="E1291" s="21">
        <v>-1776.3000500000001</v>
      </c>
      <c r="F1291" s="21">
        <v>1.49</v>
      </c>
      <c r="G1291" s="21">
        <v>582.09996999999998</v>
      </c>
      <c r="H1291" s="21">
        <v>0</v>
      </c>
      <c r="I1291" s="21">
        <v>2589.6000899999999</v>
      </c>
      <c r="J1291" s="21">
        <v>2570.6999500000002</v>
      </c>
      <c r="K1291" s="21">
        <v>1118.40002</v>
      </c>
      <c r="L1291" s="21">
        <v>2994.6000899999999</v>
      </c>
      <c r="M1291" s="21">
        <v>0</v>
      </c>
      <c r="N1291" s="21">
        <v>786</v>
      </c>
      <c r="O1291" s="21">
        <v>3.43</v>
      </c>
      <c r="P1291" s="21">
        <v>80.941999999999993</v>
      </c>
      <c r="Q1291" s="21">
        <v>3.80992</v>
      </c>
      <c r="R1291" s="21">
        <v>0.44</v>
      </c>
      <c r="S1291" s="21">
        <v>0.44</v>
      </c>
      <c r="T1291" s="21">
        <v>0.20862</v>
      </c>
      <c r="U1291" s="23" t="s">
        <v>45536</v>
      </c>
      <c r="V1291" s="23" t="s">
        <v>45537</v>
      </c>
      <c r="W1291" s="24" t="s">
        <v>45538</v>
      </c>
      <c r="X1291"/>
      <c r="Y1291"/>
      <c r="Z1291"/>
      <c r="AA1291"/>
      <c r="AB1291"/>
    </row>
    <row r="1292" spans="1:28" x14ac:dyDescent="0.25">
      <c r="A1292" s="25" t="s">
        <v>41253</v>
      </c>
      <c r="B1292" s="23" t="s">
        <v>41255</v>
      </c>
      <c r="C1292" s="21">
        <v>2107.0700000000002</v>
      </c>
      <c r="D1292" s="21">
        <v>1570</v>
      </c>
      <c r="E1292" s="21">
        <v>-1776.3000500000001</v>
      </c>
      <c r="F1292" s="21">
        <v>1.5</v>
      </c>
      <c r="G1292" s="21">
        <v>582.09996999999998</v>
      </c>
      <c r="H1292" s="21">
        <v>0</v>
      </c>
      <c r="I1292" s="21">
        <v>2589.6000899999999</v>
      </c>
      <c r="J1292" s="21">
        <v>2570.6999500000002</v>
      </c>
      <c r="K1292" s="21">
        <v>1118.40002</v>
      </c>
      <c r="L1292" s="21">
        <v>2994.6000899999999</v>
      </c>
      <c r="M1292" s="21">
        <v>0</v>
      </c>
      <c r="N1292" s="21">
        <v>786</v>
      </c>
      <c r="O1292" s="21">
        <v>3.43</v>
      </c>
      <c r="P1292" s="21">
        <v>80.941999999999993</v>
      </c>
      <c r="Q1292" s="21">
        <v>3.80992</v>
      </c>
      <c r="R1292" s="21">
        <v>0.44</v>
      </c>
      <c r="S1292" s="21">
        <v>0.44</v>
      </c>
      <c r="T1292" s="21">
        <v>0.20862</v>
      </c>
      <c r="U1292" s="23" t="s">
        <v>45536</v>
      </c>
      <c r="V1292" s="23" t="s">
        <v>45537</v>
      </c>
      <c r="W1292" s="24" t="s">
        <v>45538</v>
      </c>
      <c r="X1292"/>
      <c r="Y1292"/>
      <c r="Z1292"/>
      <c r="AA1292"/>
      <c r="AB1292"/>
    </row>
    <row r="1293" spans="1:28" x14ac:dyDescent="0.25">
      <c r="A1293" s="25" t="s">
        <v>41256</v>
      </c>
      <c r="B1293" s="23" t="s">
        <v>41257</v>
      </c>
      <c r="C1293" s="21">
        <v>17736.2</v>
      </c>
      <c r="D1293" s="21">
        <v>3376.7370599999999</v>
      </c>
      <c r="E1293" s="21">
        <v>3376.7370599999999</v>
      </c>
      <c r="F1293" s="21">
        <v>1.5</v>
      </c>
      <c r="G1293" s="21">
        <v>576729.375</v>
      </c>
      <c r="H1293" s="21">
        <v>0</v>
      </c>
      <c r="I1293" s="21">
        <v>633.29301999999996</v>
      </c>
      <c r="J1293" s="21">
        <v>204569.70311999999</v>
      </c>
      <c r="K1293" s="21">
        <v>620990.625</v>
      </c>
      <c r="L1293" s="21">
        <v>6873.4540999999999</v>
      </c>
      <c r="M1293" s="21">
        <v>0</v>
      </c>
      <c r="N1293" s="21">
        <v>15014.730460000001</v>
      </c>
      <c r="O1293" s="21">
        <v>12.57</v>
      </c>
      <c r="P1293" s="21">
        <v>31.402989999999999</v>
      </c>
      <c r="Q1293" s="21">
        <v>0.45778000000000002</v>
      </c>
      <c r="R1293" s="21">
        <v>3.04</v>
      </c>
      <c r="S1293" s="21">
        <v>3.04</v>
      </c>
      <c r="T1293" s="21">
        <v>0.21636</v>
      </c>
      <c r="U1293" s="23" t="s">
        <v>45539</v>
      </c>
      <c r="V1293" s="23" t="s">
        <v>45540</v>
      </c>
      <c r="W1293" s="24" t="s">
        <v>45541</v>
      </c>
      <c r="X1293"/>
      <c r="Y1293"/>
      <c r="Z1293"/>
      <c r="AA1293"/>
      <c r="AB1293"/>
    </row>
    <row r="1294" spans="1:28" x14ac:dyDescent="0.25">
      <c r="A1294" s="25" t="s">
        <v>41258</v>
      </c>
      <c r="B1294" s="23" t="s">
        <v>41259</v>
      </c>
      <c r="C1294" s="21">
        <v>2806.51</v>
      </c>
      <c r="D1294" s="21">
        <v>419.69198</v>
      </c>
      <c r="E1294" s="21">
        <v>418.11599000000001</v>
      </c>
      <c r="F1294" s="21">
        <v>1.71</v>
      </c>
      <c r="G1294" s="21">
        <v>25.142990000000001</v>
      </c>
      <c r="H1294" s="21">
        <v>2898.2958899999999</v>
      </c>
      <c r="I1294" s="21">
        <v>12.017989999999999</v>
      </c>
      <c r="J1294" s="21">
        <v>365.41500000000002</v>
      </c>
      <c r="K1294" s="21">
        <v>2986.6540500000001</v>
      </c>
      <c r="L1294" s="21">
        <v>1117.0009700000001</v>
      </c>
      <c r="M1294" s="21">
        <v>0</v>
      </c>
      <c r="N1294" s="21">
        <v>1642.4119800000001</v>
      </c>
      <c r="O1294" s="21">
        <v>71.14</v>
      </c>
      <c r="P1294" s="21">
        <v>38.448999999999998</v>
      </c>
      <c r="Q1294" s="21">
        <v>0.62465999999999999</v>
      </c>
      <c r="R1294" s="21">
        <v>7.82</v>
      </c>
      <c r="S1294" s="21">
        <v>0.24</v>
      </c>
      <c r="T1294" s="21">
        <v>0.17299</v>
      </c>
      <c r="U1294" s="23" t="s">
        <v>45542</v>
      </c>
      <c r="V1294" s="23" t="s">
        <v>45543</v>
      </c>
      <c r="W1294" s="24" t="s">
        <v>45544</v>
      </c>
      <c r="X1294"/>
      <c r="Y1294"/>
      <c r="Z1294"/>
      <c r="AA1294"/>
      <c r="AB1294"/>
    </row>
    <row r="1295" spans="1:28" x14ac:dyDescent="0.25">
      <c r="A1295" s="25" t="s">
        <v>41260</v>
      </c>
      <c r="B1295" s="23" t="s">
        <v>41261</v>
      </c>
      <c r="C1295" s="21">
        <v>25111.25</v>
      </c>
      <c r="D1295" s="21">
        <v>1863.8189600000001</v>
      </c>
      <c r="E1295" s="21">
        <v>1571.8659600000001</v>
      </c>
      <c r="F1295" s="21">
        <v>1.1599999999999999</v>
      </c>
      <c r="G1295" s="21">
        <v>1136.4129600000001</v>
      </c>
      <c r="H1295" s="21">
        <v>1430.15698</v>
      </c>
      <c r="I1295" s="21">
        <v>8536.3720699999994</v>
      </c>
      <c r="J1295" s="21">
        <v>2629.6799299999998</v>
      </c>
      <c r="K1295" s="21">
        <v>5376.83691</v>
      </c>
      <c r="L1295" s="21">
        <v>4229.5717699999996</v>
      </c>
      <c r="M1295" s="21">
        <v>0</v>
      </c>
      <c r="N1295" s="21">
        <v>6998.8540000000003</v>
      </c>
      <c r="O1295" s="21">
        <v>26.3</v>
      </c>
      <c r="P1295" s="21">
        <v>37.667990000000003</v>
      </c>
      <c r="Q1295" s="21">
        <v>0.60431999999999997</v>
      </c>
      <c r="R1295" s="21">
        <v>2.04</v>
      </c>
      <c r="S1295" s="21">
        <v>1.5</v>
      </c>
      <c r="T1295" s="21">
        <v>1.06867</v>
      </c>
      <c r="U1295" s="23" t="s">
        <v>45545</v>
      </c>
      <c r="V1295" s="23" t="s">
        <v>45546</v>
      </c>
      <c r="W1295" s="24" t="s">
        <v>45547</v>
      </c>
      <c r="X1295"/>
      <c r="Y1295"/>
      <c r="Z1295"/>
      <c r="AA1295"/>
      <c r="AB1295"/>
    </row>
    <row r="1296" spans="1:28" x14ac:dyDescent="0.25">
      <c r="A1296" s="25" t="s">
        <v>1821</v>
      </c>
      <c r="B1296" s="23" t="s">
        <v>1822</v>
      </c>
      <c r="C1296" s="21">
        <v>19295.310000000001</v>
      </c>
      <c r="D1296" s="21">
        <v>2668.3000400000001</v>
      </c>
      <c r="E1296" s="21">
        <v>1762.90002</v>
      </c>
      <c r="F1296" s="21">
        <v>1.04</v>
      </c>
      <c r="G1296" s="21">
        <v>3017.3998999999999</v>
      </c>
      <c r="H1296" s="21">
        <v>470.6</v>
      </c>
      <c r="I1296" s="21">
        <v>12067.900390000001</v>
      </c>
      <c r="J1296" s="21">
        <v>3078.5</v>
      </c>
      <c r="K1296" s="21">
        <v>4625</v>
      </c>
      <c r="L1296" s="21">
        <v>5122.3999000000003</v>
      </c>
      <c r="M1296" s="21">
        <v>0</v>
      </c>
      <c r="N1296" s="21">
        <v>10096.5996</v>
      </c>
      <c r="O1296" s="21">
        <v>116.85</v>
      </c>
      <c r="P1296" s="21">
        <v>33.259990000000002</v>
      </c>
      <c r="Q1296" s="21">
        <v>0.49647000000000002</v>
      </c>
      <c r="R1296" s="21">
        <v>1.63</v>
      </c>
      <c r="S1296" s="21">
        <v>1.35</v>
      </c>
      <c r="T1296" s="21">
        <v>0.36932999999999999</v>
      </c>
      <c r="U1296" s="23" t="s">
        <v>45548</v>
      </c>
      <c r="V1296" s="23" t="s">
        <v>45549</v>
      </c>
      <c r="W1296" s="24" t="s">
        <v>45550</v>
      </c>
      <c r="X1296"/>
      <c r="Y1296"/>
      <c r="Z1296"/>
      <c r="AA1296"/>
      <c r="AB1296"/>
    </row>
    <row r="1297" spans="1:28" x14ac:dyDescent="0.25">
      <c r="A1297" s="25" t="s">
        <v>1823</v>
      </c>
      <c r="B1297" s="23" t="s">
        <v>1824</v>
      </c>
      <c r="C1297" s="21">
        <v>34579.03</v>
      </c>
      <c r="D1297" s="21">
        <v>3292</v>
      </c>
      <c r="E1297" s="21">
        <v>1552</v>
      </c>
      <c r="F1297" s="21">
        <v>0.71</v>
      </c>
      <c r="G1297" s="21">
        <v>1291</v>
      </c>
      <c r="H1297" s="21">
        <v>1291</v>
      </c>
      <c r="I1297" s="21">
        <v>23284</v>
      </c>
      <c r="J1297" s="21">
        <v>5776</v>
      </c>
      <c r="K1297" s="21">
        <v>6754</v>
      </c>
      <c r="L1297" s="21">
        <v>6225</v>
      </c>
      <c r="M1297" s="21">
        <v>0</v>
      </c>
      <c r="N1297" s="21">
        <v>18624</v>
      </c>
      <c r="O1297" s="21">
        <v>97.16</v>
      </c>
      <c r="P1297" s="21">
        <v>30.87</v>
      </c>
      <c r="Q1297" s="21">
        <v>0.44653999999999999</v>
      </c>
      <c r="R1297" s="21">
        <v>1.1399999999999999</v>
      </c>
      <c r="S1297" s="21">
        <v>0.95</v>
      </c>
      <c r="T1297" s="21">
        <v>0.72228999999999999</v>
      </c>
      <c r="U1297" s="23" t="s">
        <v>45551</v>
      </c>
      <c r="V1297" s="23" t="s">
        <v>45552</v>
      </c>
      <c r="W1297" s="24" t="s">
        <v>45553</v>
      </c>
      <c r="X1297"/>
      <c r="Y1297"/>
      <c r="Z1297"/>
      <c r="AA1297"/>
      <c r="AB1297"/>
    </row>
    <row r="1298" spans="1:28" x14ac:dyDescent="0.25">
      <c r="A1298" s="25" t="s">
        <v>1825</v>
      </c>
      <c r="B1298" s="23" t="s">
        <v>1826</v>
      </c>
      <c r="C1298" s="21">
        <v>31372.9</v>
      </c>
      <c r="D1298" s="21">
        <v>-121.66601</v>
      </c>
      <c r="E1298" s="21">
        <v>-297.65798999999998</v>
      </c>
      <c r="F1298" s="21">
        <v>0.73</v>
      </c>
      <c r="G1298" s="21">
        <v>7.0149900000000001</v>
      </c>
      <c r="H1298" s="21">
        <v>986.58801000000005</v>
      </c>
      <c r="I1298" s="21">
        <v>121.51399000000001</v>
      </c>
      <c r="J1298" s="21">
        <v>3968.6550200000001</v>
      </c>
      <c r="K1298" s="21">
        <v>9712.9990199999993</v>
      </c>
      <c r="L1298" s="21">
        <v>1338.34094</v>
      </c>
      <c r="M1298" s="21">
        <v>0</v>
      </c>
      <c r="N1298" s="21">
        <v>6551.3989199999996</v>
      </c>
      <c r="O1298" s="21">
        <v>6.51</v>
      </c>
      <c r="P1298" s="21">
        <v>15.442</v>
      </c>
      <c r="Q1298" s="21">
        <v>0.18262</v>
      </c>
      <c r="R1298" s="21">
        <v>2.16</v>
      </c>
      <c r="S1298" s="21">
        <v>2.2000000000000002</v>
      </c>
      <c r="T1298" s="21">
        <v>2.19706</v>
      </c>
      <c r="U1298" s="23" t="s">
        <v>45554</v>
      </c>
      <c r="V1298" s="23" t="s">
        <v>45555</v>
      </c>
      <c r="W1298" s="24" t="s">
        <v>45556</v>
      </c>
      <c r="X1298"/>
      <c r="Y1298"/>
      <c r="Z1298"/>
      <c r="AA1298"/>
      <c r="AB1298"/>
    </row>
    <row r="1299" spans="1:28" x14ac:dyDescent="0.25">
      <c r="A1299" s="25" t="s">
        <v>1827</v>
      </c>
      <c r="B1299" s="23" t="s">
        <v>1828</v>
      </c>
      <c r="C1299" s="21">
        <v>10461.950000000001</v>
      </c>
      <c r="D1299" s="21">
        <v>732.40002000000004</v>
      </c>
      <c r="E1299" s="21">
        <v>654.5</v>
      </c>
      <c r="F1299" s="21">
        <v>0.92</v>
      </c>
      <c r="G1299" s="21">
        <v>608.5</v>
      </c>
      <c r="H1299" s="21">
        <v>753</v>
      </c>
      <c r="I1299" s="21">
        <v>186.3</v>
      </c>
      <c r="J1299" s="21">
        <v>1595.6999499999999</v>
      </c>
      <c r="K1299" s="21">
        <v>1496.5</v>
      </c>
      <c r="L1299" s="21">
        <v>814.20001000000002</v>
      </c>
      <c r="M1299" s="21">
        <v>0</v>
      </c>
      <c r="N1299" s="21">
        <v>-203.10001</v>
      </c>
      <c r="O1299" s="21">
        <v>-3.55</v>
      </c>
      <c r="Q1299" s="21">
        <v>-8.0230399999999999</v>
      </c>
      <c r="R1299" s="21">
        <v>1.1000000000000001</v>
      </c>
      <c r="S1299" s="21">
        <v>0.47</v>
      </c>
      <c r="T1299" s="21">
        <v>8.4599999999999995E-2</v>
      </c>
      <c r="U1299" s="23" t="s">
        <v>45557</v>
      </c>
      <c r="V1299" s="23" t="s">
        <v>45558</v>
      </c>
      <c r="W1299" s="24" t="s">
        <v>45559</v>
      </c>
      <c r="X1299"/>
      <c r="Y1299"/>
      <c r="Z1299"/>
      <c r="AA1299"/>
      <c r="AB1299"/>
    </row>
    <row r="1300" spans="1:28" x14ac:dyDescent="0.25">
      <c r="A1300" s="25" t="s">
        <v>1829</v>
      </c>
      <c r="B1300" s="23" t="s">
        <v>1830</v>
      </c>
      <c r="C1300" s="21">
        <v>177899.23</v>
      </c>
      <c r="D1300" s="21">
        <v>9810</v>
      </c>
      <c r="E1300" s="21">
        <v>5606</v>
      </c>
      <c r="F1300" s="21">
        <v>0.84</v>
      </c>
      <c r="G1300" s="21">
        <v>4559</v>
      </c>
      <c r="H1300" s="21">
        <v>1978</v>
      </c>
      <c r="I1300" s="21">
        <v>38237</v>
      </c>
      <c r="J1300" s="21">
        <v>16479</v>
      </c>
      <c r="K1300" s="21">
        <v>13047</v>
      </c>
      <c r="L1300" s="21">
        <v>12198</v>
      </c>
      <c r="M1300" s="21">
        <v>0</v>
      </c>
      <c r="N1300" s="21">
        <v>41374</v>
      </c>
      <c r="O1300" s="21">
        <v>83.96</v>
      </c>
      <c r="P1300" s="21">
        <v>22.149989999999999</v>
      </c>
      <c r="Q1300" s="21">
        <v>0.28420000000000001</v>
      </c>
      <c r="R1300" s="21">
        <v>0.73</v>
      </c>
      <c r="S1300" s="21">
        <v>0.67</v>
      </c>
      <c r="T1300" s="21">
        <v>0.39504</v>
      </c>
      <c r="U1300" s="23" t="s">
        <v>45560</v>
      </c>
      <c r="V1300" s="23" t="s">
        <v>45561</v>
      </c>
      <c r="W1300" s="24" t="s">
        <v>45562</v>
      </c>
      <c r="X1300"/>
      <c r="Y1300"/>
      <c r="Z1300"/>
      <c r="AA1300"/>
      <c r="AB1300"/>
    </row>
    <row r="1301" spans="1:28" x14ac:dyDescent="0.25">
      <c r="A1301" s="25" t="s">
        <v>41262</v>
      </c>
      <c r="B1301" s="23" t="s">
        <v>41263</v>
      </c>
      <c r="C1301" s="21">
        <v>3046.98</v>
      </c>
      <c r="D1301" s="21">
        <v>441.14098999999999</v>
      </c>
      <c r="E1301" s="21">
        <v>311.44799</v>
      </c>
      <c r="F1301" s="21">
        <v>0.11</v>
      </c>
      <c r="G1301" s="21">
        <v>638.04699000000005</v>
      </c>
      <c r="H1301" s="21">
        <v>470.59697999999997</v>
      </c>
      <c r="I1301" s="21">
        <v>219.82899</v>
      </c>
      <c r="J1301" s="21">
        <v>1266.8840299999999</v>
      </c>
      <c r="K1301" s="21">
        <v>2112.5649400000002</v>
      </c>
      <c r="L1301" s="21">
        <v>3.5669900000000001</v>
      </c>
      <c r="M1301" s="21">
        <v>0</v>
      </c>
      <c r="N1301" s="21">
        <v>2411.6269499999999</v>
      </c>
      <c r="O1301" s="21">
        <v>6.87</v>
      </c>
      <c r="P1301" s="21">
        <v>9.9750000000000005E-2</v>
      </c>
      <c r="Q1301" s="21">
        <v>9.8999999999999999E-4</v>
      </c>
      <c r="R1301" s="21">
        <v>1.8</v>
      </c>
      <c r="U1301" s="23" t="s">
        <v>45563</v>
      </c>
      <c r="V1301" s="23" t="s">
        <v>45564</v>
      </c>
      <c r="W1301" s="24" t="s">
        <v>45565</v>
      </c>
      <c r="X1301"/>
      <c r="Y1301"/>
      <c r="Z1301"/>
      <c r="AA1301"/>
      <c r="AB1301"/>
    </row>
    <row r="1302" spans="1:28" x14ac:dyDescent="0.25">
      <c r="A1302" s="25" t="s">
        <v>1831</v>
      </c>
      <c r="B1302" s="23" t="s">
        <v>1832</v>
      </c>
      <c r="C1302" s="21">
        <v>3522.27</v>
      </c>
      <c r="D1302" s="21">
        <v>554.79998000000001</v>
      </c>
      <c r="E1302" s="21">
        <v>315.29998000000001</v>
      </c>
      <c r="F1302" s="21">
        <v>1.08</v>
      </c>
      <c r="G1302" s="21">
        <v>262</v>
      </c>
      <c r="H1302" s="21">
        <v>250.1</v>
      </c>
      <c r="I1302" s="21">
        <v>524.59996999999998</v>
      </c>
      <c r="J1302" s="21">
        <v>716.5</v>
      </c>
      <c r="K1302" s="21">
        <v>3139.1999500000002</v>
      </c>
      <c r="L1302" s="21">
        <v>1466.09997</v>
      </c>
      <c r="M1302" s="21">
        <v>0</v>
      </c>
      <c r="N1302" s="21">
        <v>1875</v>
      </c>
      <c r="O1302" s="21">
        <v>22.45</v>
      </c>
      <c r="P1302" s="21">
        <v>55.274999999999999</v>
      </c>
      <c r="Q1302" s="21">
        <v>1.2358899999999999</v>
      </c>
      <c r="R1302" s="21">
        <v>3.2</v>
      </c>
      <c r="S1302" s="21">
        <v>4.03</v>
      </c>
      <c r="T1302" s="21">
        <v>3.6665700000000001</v>
      </c>
      <c r="U1302" s="23" t="s">
        <v>45566</v>
      </c>
      <c r="V1302" s="23" t="s">
        <v>45567</v>
      </c>
      <c r="W1302" s="24" t="s">
        <v>45568</v>
      </c>
      <c r="X1302"/>
      <c r="Y1302"/>
      <c r="Z1302"/>
      <c r="AA1302"/>
      <c r="AB1302"/>
    </row>
    <row r="1303" spans="1:28" x14ac:dyDescent="0.25">
      <c r="A1303" s="25" t="s">
        <v>41264</v>
      </c>
      <c r="B1303" s="23" t="s">
        <v>41265</v>
      </c>
      <c r="C1303" s="21">
        <v>2491.61</v>
      </c>
      <c r="D1303" s="21">
        <v>181.63399999999999</v>
      </c>
      <c r="E1303" s="21">
        <v>-26.892009999999999</v>
      </c>
      <c r="F1303" s="21">
        <v>0.86</v>
      </c>
      <c r="G1303" s="21">
        <v>183.11</v>
      </c>
      <c r="H1303" s="21">
        <v>129.37898999999999</v>
      </c>
      <c r="I1303" s="21">
        <v>1137.3459399999999</v>
      </c>
      <c r="J1303" s="21">
        <v>297.39801</v>
      </c>
      <c r="K1303" s="21">
        <v>886.13598000000002</v>
      </c>
      <c r="L1303" s="21">
        <v>518.06700999999998</v>
      </c>
      <c r="M1303" s="21">
        <v>0</v>
      </c>
      <c r="N1303" s="21">
        <v>1207.62402</v>
      </c>
      <c r="O1303" s="21">
        <v>22.83</v>
      </c>
      <c r="P1303" s="21">
        <v>29.767990000000001</v>
      </c>
      <c r="Q1303" s="21">
        <v>0.42383999999999999</v>
      </c>
      <c r="R1303" s="21">
        <v>2.86</v>
      </c>
      <c r="S1303" s="21">
        <v>2.54</v>
      </c>
      <c r="T1303" s="21">
        <v>1.9288799999999999</v>
      </c>
      <c r="U1303" s="23" t="s">
        <v>45569</v>
      </c>
      <c r="V1303" s="23" t="s">
        <v>45570</v>
      </c>
      <c r="W1303" s="24" t="s">
        <v>45571</v>
      </c>
      <c r="X1303"/>
      <c r="Y1303"/>
      <c r="Z1303"/>
      <c r="AA1303"/>
      <c r="AB1303"/>
    </row>
    <row r="1304" spans="1:28" x14ac:dyDescent="0.25">
      <c r="A1304" s="25" t="s">
        <v>41266</v>
      </c>
      <c r="B1304" s="23" t="s">
        <v>41267</v>
      </c>
      <c r="C1304" s="21">
        <v>5086.1899999999996</v>
      </c>
      <c r="D1304" s="21">
        <v>347.50601</v>
      </c>
      <c r="E1304" s="21">
        <v>166.76899</v>
      </c>
      <c r="F1304" s="21">
        <v>-0.7</v>
      </c>
      <c r="G1304" s="21">
        <v>30.549990000000001</v>
      </c>
      <c r="H1304" s="21">
        <v>174.92099999999999</v>
      </c>
      <c r="I1304" s="21">
        <v>0</v>
      </c>
      <c r="J1304" s="21">
        <v>410.14400999999998</v>
      </c>
      <c r="K1304" s="21">
        <v>875.29301999999996</v>
      </c>
      <c r="L1304" s="21">
        <v>0</v>
      </c>
      <c r="M1304" s="21">
        <v>0</v>
      </c>
      <c r="N1304" s="21">
        <v>732.07201999999995</v>
      </c>
      <c r="O1304" s="21">
        <v>3.15</v>
      </c>
      <c r="P1304" s="21">
        <v>0</v>
      </c>
      <c r="Q1304" s="21">
        <v>0</v>
      </c>
      <c r="R1304" s="21">
        <v>2.02</v>
      </c>
      <c r="S1304" s="21">
        <v>1.71</v>
      </c>
      <c r="T1304" s="21">
        <v>1.63313</v>
      </c>
      <c r="U1304" s="23" t="s">
        <v>45572</v>
      </c>
      <c r="V1304" s="23" t="s">
        <v>45573</v>
      </c>
      <c r="W1304" s="24" t="s">
        <v>45574</v>
      </c>
      <c r="X1304"/>
      <c r="Y1304"/>
      <c r="Z1304"/>
      <c r="AA1304"/>
      <c r="AB1304"/>
    </row>
    <row r="1305" spans="1:28" x14ac:dyDescent="0.25">
      <c r="A1305" s="25" t="s">
        <v>1833</v>
      </c>
      <c r="B1305" s="23" t="s">
        <v>1833</v>
      </c>
      <c r="C1305" s="21">
        <v>14297.33</v>
      </c>
      <c r="D1305" s="21">
        <v>1860</v>
      </c>
      <c r="E1305" s="21">
        <v>1596</v>
      </c>
      <c r="F1305" s="21">
        <v>1.35</v>
      </c>
      <c r="G1305" s="21">
        <v>998</v>
      </c>
      <c r="H1305" s="21">
        <v>2752</v>
      </c>
      <c r="I1305" s="21">
        <v>4972</v>
      </c>
      <c r="J1305" s="21">
        <v>2271</v>
      </c>
      <c r="K1305" s="21">
        <v>4258</v>
      </c>
      <c r="L1305" s="21">
        <v>2622</v>
      </c>
      <c r="M1305" s="21">
        <v>0</v>
      </c>
      <c r="N1305" s="21">
        <v>5467</v>
      </c>
      <c r="O1305" s="21">
        <v>21.34</v>
      </c>
      <c r="P1305" s="21">
        <v>16.593990000000002</v>
      </c>
      <c r="Q1305" s="21">
        <v>0.19474</v>
      </c>
      <c r="R1305" s="21">
        <v>1.92</v>
      </c>
      <c r="S1305" s="21">
        <v>0.66</v>
      </c>
      <c r="T1305" s="21">
        <v>0.22369</v>
      </c>
      <c r="U1305" s="23" t="s">
        <v>45575</v>
      </c>
      <c r="V1305" s="23" t="s">
        <v>45576</v>
      </c>
      <c r="W1305" s="24" t="s">
        <v>45577</v>
      </c>
      <c r="X1305"/>
      <c r="Y1305"/>
      <c r="Z1305"/>
      <c r="AA1305"/>
      <c r="AB1305"/>
    </row>
    <row r="1306" spans="1:28" x14ac:dyDescent="0.25">
      <c r="A1306" s="25" t="s">
        <v>1834</v>
      </c>
      <c r="B1306" s="23" t="s">
        <v>1835</v>
      </c>
      <c r="C1306" s="21">
        <v>421724</v>
      </c>
      <c r="D1306" s="21">
        <v>8328.9003900000007</v>
      </c>
      <c r="E1306" s="21">
        <v>6806.3999000000003</v>
      </c>
      <c r="F1306" s="21">
        <v>0.36</v>
      </c>
      <c r="G1306" s="21">
        <v>8558.9003900000007</v>
      </c>
      <c r="H1306" s="21">
        <v>4309.7001899999996</v>
      </c>
      <c r="I1306" s="21">
        <v>11279.5996</v>
      </c>
      <c r="J1306" s="21">
        <v>17138.199209999999</v>
      </c>
      <c r="K1306" s="21">
        <v>18034.5</v>
      </c>
      <c r="L1306" s="21">
        <v>14737.5</v>
      </c>
      <c r="M1306" s="21">
        <v>0</v>
      </c>
      <c r="N1306" s="21">
        <v>10775.400390000001</v>
      </c>
      <c r="O1306" s="21">
        <v>11.9</v>
      </c>
      <c r="P1306" s="21">
        <v>62.569000000000003</v>
      </c>
      <c r="Q1306" s="21">
        <v>1.6715899999999999</v>
      </c>
      <c r="R1306" s="21">
        <v>1.3</v>
      </c>
      <c r="S1306" s="21">
        <v>0.8</v>
      </c>
      <c r="T1306" s="21">
        <v>0.30142000000000002</v>
      </c>
      <c r="U1306" s="23" t="s">
        <v>45578</v>
      </c>
      <c r="V1306" s="23" t="s">
        <v>45579</v>
      </c>
      <c r="W1306" s="24" t="s">
        <v>45580</v>
      </c>
      <c r="X1306"/>
      <c r="Y1306"/>
      <c r="Z1306"/>
      <c r="AA1306"/>
      <c r="AB1306"/>
    </row>
    <row r="1307" spans="1:28" x14ac:dyDescent="0.25">
      <c r="A1307" s="25" t="s">
        <v>1836</v>
      </c>
      <c r="B1307" s="23" t="s">
        <v>1837</v>
      </c>
      <c r="C1307" s="21">
        <v>115151.41</v>
      </c>
      <c r="D1307" s="21">
        <v>8707</v>
      </c>
      <c r="E1307" s="21">
        <v>7303</v>
      </c>
      <c r="F1307" s="21">
        <v>0.67</v>
      </c>
      <c r="G1307" s="21">
        <v>2505</v>
      </c>
      <c r="H1307" s="21">
        <v>3088</v>
      </c>
      <c r="I1307" s="21">
        <v>13239</v>
      </c>
      <c r="J1307" s="21">
        <v>15887</v>
      </c>
      <c r="K1307" s="21">
        <v>20991</v>
      </c>
      <c r="L1307" s="21">
        <v>15429</v>
      </c>
      <c r="M1307" s="21">
        <v>0</v>
      </c>
      <c r="N1307" s="21">
        <v>9266</v>
      </c>
      <c r="O1307" s="21">
        <v>38.090000000000003</v>
      </c>
      <c r="P1307" s="21">
        <v>61.616999999999997</v>
      </c>
      <c r="Q1307" s="21">
        <v>1.6053200000000001</v>
      </c>
      <c r="R1307" s="21">
        <v>1.3</v>
      </c>
      <c r="S1307" s="21">
        <v>1.1299999999999999</v>
      </c>
      <c r="T1307" s="21">
        <v>0.96921999999999997</v>
      </c>
      <c r="U1307" s="23" t="s">
        <v>45581</v>
      </c>
      <c r="V1307" s="23" t="s">
        <v>45582</v>
      </c>
      <c r="W1307" s="24" t="s">
        <v>45583</v>
      </c>
      <c r="X1307"/>
      <c r="Y1307"/>
      <c r="Z1307"/>
      <c r="AA1307"/>
      <c r="AB1307"/>
    </row>
    <row r="1308" spans="1:28" x14ac:dyDescent="0.25">
      <c r="A1308" s="25" t="s">
        <v>1838</v>
      </c>
      <c r="B1308" s="23" t="s">
        <v>1839</v>
      </c>
      <c r="C1308" s="21">
        <v>3825.24</v>
      </c>
      <c r="D1308" s="21">
        <v>-2589</v>
      </c>
      <c r="E1308" s="21">
        <v>-2547</v>
      </c>
      <c r="F1308" s="21">
        <v>1.77</v>
      </c>
      <c r="G1308" s="21">
        <v>21135</v>
      </c>
      <c r="H1308" s="21">
        <v>0</v>
      </c>
      <c r="I1308" s="21">
        <v>1144</v>
      </c>
      <c r="J1308" s="21">
        <v>170163</v>
      </c>
      <c r="K1308" s="21">
        <v>31570</v>
      </c>
      <c r="L1308" s="21">
        <v>5955</v>
      </c>
      <c r="M1308" s="21">
        <v>986</v>
      </c>
      <c r="N1308" s="21">
        <v>3583</v>
      </c>
      <c r="O1308" s="21">
        <v>33.89</v>
      </c>
      <c r="P1308" s="21">
        <v>47.01699</v>
      </c>
      <c r="Q1308" s="21">
        <v>1.0396700000000001</v>
      </c>
      <c r="R1308" s="21">
        <v>0.19</v>
      </c>
      <c r="S1308" s="21">
        <v>0.19</v>
      </c>
      <c r="T1308" s="21">
        <v>6.132E-2</v>
      </c>
      <c r="U1308" s="23" t="s">
        <v>45584</v>
      </c>
      <c r="V1308" s="23" t="s">
        <v>45585</v>
      </c>
      <c r="W1308" s="24" t="s">
        <v>45586</v>
      </c>
      <c r="X1308"/>
      <c r="Y1308"/>
      <c r="Z1308"/>
      <c r="AA1308"/>
      <c r="AB1308"/>
    </row>
    <row r="1309" spans="1:28" x14ac:dyDescent="0.25">
      <c r="A1309" s="25" t="s">
        <v>1840</v>
      </c>
      <c r="B1309" s="23" t="s">
        <v>1841</v>
      </c>
      <c r="C1309" s="21">
        <v>34837.769999999997</v>
      </c>
      <c r="D1309" s="21">
        <v>5676</v>
      </c>
      <c r="E1309" s="21">
        <v>4500</v>
      </c>
      <c r="F1309" s="21">
        <v>1</v>
      </c>
      <c r="G1309" s="21">
        <v>1944</v>
      </c>
      <c r="H1309" s="21">
        <v>826</v>
      </c>
      <c r="I1309" s="21">
        <v>77</v>
      </c>
      <c r="J1309" s="21">
        <v>6795</v>
      </c>
      <c r="K1309" s="21">
        <v>5608</v>
      </c>
      <c r="L1309" s="21">
        <v>24055</v>
      </c>
      <c r="M1309" s="21">
        <v>0</v>
      </c>
      <c r="N1309" s="21">
        <v>-171</v>
      </c>
      <c r="O1309" s="21">
        <v>22.39</v>
      </c>
      <c r="P1309" s="21">
        <v>81.475989999999996</v>
      </c>
      <c r="Q1309" s="21">
        <v>4.3985200000000004</v>
      </c>
      <c r="R1309" s="21">
        <v>1.43</v>
      </c>
      <c r="S1309" s="21">
        <v>0.7</v>
      </c>
      <c r="T1309" s="21">
        <v>0.41765999999999998</v>
      </c>
      <c r="U1309" s="23" t="s">
        <v>45587</v>
      </c>
      <c r="V1309" s="23" t="s">
        <v>45588</v>
      </c>
      <c r="W1309" s="24" t="s">
        <v>45589</v>
      </c>
      <c r="X1309"/>
      <c r="Y1309"/>
      <c r="Z1309"/>
      <c r="AA1309"/>
      <c r="AB1309"/>
    </row>
    <row r="1310" spans="1:28" x14ac:dyDescent="0.25">
      <c r="A1310" s="25" t="s">
        <v>41268</v>
      </c>
      <c r="B1310" s="23" t="s">
        <v>41269</v>
      </c>
      <c r="C1310" s="21">
        <v>15597.95</v>
      </c>
      <c r="D1310" s="21">
        <v>948.23901000000001</v>
      </c>
      <c r="E1310" s="21">
        <v>843.30798000000004</v>
      </c>
      <c r="F1310" s="21">
        <v>0.74</v>
      </c>
      <c r="G1310" s="21">
        <v>152.14798999999999</v>
      </c>
      <c r="H1310" s="21">
        <v>274.78500000000003</v>
      </c>
      <c r="I1310" s="21">
        <v>54.29</v>
      </c>
      <c r="J1310" s="21">
        <v>1194.0959399999999</v>
      </c>
      <c r="K1310" s="21">
        <v>2894.1369599999998</v>
      </c>
      <c r="L1310" s="21">
        <v>0</v>
      </c>
      <c r="M1310" s="21">
        <v>0</v>
      </c>
      <c r="N1310" s="21">
        <v>3271.13598</v>
      </c>
      <c r="U1310" s="23" t="s">
        <v>45590</v>
      </c>
      <c r="V1310" s="23" t="s">
        <v>45591</v>
      </c>
      <c r="W1310" s="24" t="s">
        <v>45592</v>
      </c>
      <c r="X1310"/>
      <c r="Y1310"/>
      <c r="Z1310"/>
      <c r="AA1310"/>
      <c r="AB1310"/>
    </row>
    <row r="1311" spans="1:28" x14ac:dyDescent="0.25">
      <c r="A1311" s="25" t="s">
        <v>1842</v>
      </c>
      <c r="B1311" s="23" t="s">
        <v>1843</v>
      </c>
      <c r="C1311" s="21">
        <v>13142.55</v>
      </c>
      <c r="D1311" s="21">
        <v>1704</v>
      </c>
      <c r="E1311" s="21">
        <v>1033</v>
      </c>
      <c r="F1311" s="21">
        <v>0.56000000000000005</v>
      </c>
      <c r="G1311" s="21">
        <v>516</v>
      </c>
      <c r="H1311" s="21">
        <v>325</v>
      </c>
      <c r="I1311" s="21">
        <v>0</v>
      </c>
      <c r="J1311" s="21">
        <v>2363</v>
      </c>
      <c r="K1311" s="21">
        <v>1250</v>
      </c>
      <c r="L1311" s="21">
        <v>7668</v>
      </c>
      <c r="M1311" s="21">
        <v>0</v>
      </c>
      <c r="N1311" s="21">
        <v>6276</v>
      </c>
      <c r="O1311" s="21">
        <v>25.17</v>
      </c>
      <c r="P1311" s="21">
        <v>56.237990000000003</v>
      </c>
      <c r="Q1311" s="21">
        <v>1.28508</v>
      </c>
      <c r="R1311" s="21">
        <v>0.62</v>
      </c>
      <c r="S1311" s="21">
        <v>0.39</v>
      </c>
      <c r="T1311" s="21">
        <v>0.17308000000000001</v>
      </c>
      <c r="U1311" s="23" t="s">
        <v>45593</v>
      </c>
      <c r="V1311" s="23" t="s">
        <v>45594</v>
      </c>
      <c r="W1311" s="24" t="s">
        <v>45595</v>
      </c>
      <c r="X1311"/>
      <c r="Y1311"/>
      <c r="Z1311"/>
      <c r="AA1311"/>
      <c r="AB1311"/>
    </row>
    <row r="1312" spans="1:28" x14ac:dyDescent="0.25">
      <c r="A1312" s="25" t="s">
        <v>1844</v>
      </c>
      <c r="B1312" s="23" t="s">
        <v>1845</v>
      </c>
      <c r="C1312" s="21">
        <v>5985.96</v>
      </c>
      <c r="D1312" s="21">
        <v>83.081999999999994</v>
      </c>
      <c r="E1312" s="21">
        <v>33.90399</v>
      </c>
      <c r="F1312" s="21">
        <v>0.68</v>
      </c>
      <c r="G1312" s="21">
        <v>213.39699999999999</v>
      </c>
      <c r="H1312" s="21">
        <v>35.474989999999998</v>
      </c>
      <c r="I1312" s="21">
        <v>376.47399000000001</v>
      </c>
      <c r="J1312" s="21">
        <v>247.70099999999999</v>
      </c>
      <c r="K1312" s="21">
        <v>677.61602000000005</v>
      </c>
      <c r="L1312" s="21">
        <v>557.71196999999995</v>
      </c>
      <c r="M1312" s="21">
        <v>0</v>
      </c>
      <c r="N1312" s="21">
        <v>447.14699999999999</v>
      </c>
      <c r="O1312" s="21">
        <v>6.52</v>
      </c>
      <c r="P1312" s="21">
        <v>55.627989999999997</v>
      </c>
      <c r="Q1312" s="21">
        <v>1.2536799999999999</v>
      </c>
      <c r="R1312" s="21">
        <v>2.8</v>
      </c>
      <c r="S1312" s="21">
        <v>2.59</v>
      </c>
      <c r="T1312" s="21">
        <v>1.73089</v>
      </c>
      <c r="U1312" s="23" t="s">
        <v>45596</v>
      </c>
      <c r="V1312" s="23" t="s">
        <v>45597</v>
      </c>
      <c r="W1312" s="24" t="s">
        <v>45598</v>
      </c>
      <c r="X1312"/>
      <c r="Y1312"/>
      <c r="Z1312"/>
      <c r="AA1312"/>
      <c r="AB1312"/>
    </row>
    <row r="1313" spans="1:28" x14ac:dyDescent="0.25">
      <c r="A1313" s="25" t="s">
        <v>41270</v>
      </c>
      <c r="B1313" s="23" t="s">
        <v>41271</v>
      </c>
      <c r="C1313" s="21">
        <v>11661.2</v>
      </c>
      <c r="D1313" s="21">
        <v>4032.0949700000001</v>
      </c>
      <c r="E1313" s="21">
        <v>2767.7309500000001</v>
      </c>
      <c r="F1313" s="21">
        <v>0.98</v>
      </c>
      <c r="G1313" s="21">
        <v>11445.360350000001</v>
      </c>
      <c r="H1313" s="21">
        <v>8300.6581999999999</v>
      </c>
      <c r="I1313" s="21">
        <v>8066.7851499999997</v>
      </c>
      <c r="J1313" s="21">
        <v>32758.730459999999</v>
      </c>
      <c r="K1313" s="21">
        <v>28996.859369999998</v>
      </c>
      <c r="L1313" s="21">
        <v>2633.3479000000002</v>
      </c>
      <c r="M1313" s="21">
        <v>0</v>
      </c>
      <c r="N1313" s="21">
        <v>5394.7011700000003</v>
      </c>
      <c r="O1313" s="21">
        <v>9.57</v>
      </c>
      <c r="P1313" s="21">
        <v>40.137999999999998</v>
      </c>
      <c r="Q1313" s="21">
        <v>0.67049000000000003</v>
      </c>
      <c r="R1313" s="21">
        <v>0.9</v>
      </c>
      <c r="U1313" s="23" t="s">
        <v>45599</v>
      </c>
      <c r="V1313" s="23" t="s">
        <v>45599</v>
      </c>
      <c r="W1313" s="24" t="s">
        <v>45600</v>
      </c>
      <c r="X1313"/>
      <c r="Y1313"/>
      <c r="Z1313"/>
      <c r="AA1313"/>
      <c r="AB1313"/>
    </row>
    <row r="1314" spans="1:28" x14ac:dyDescent="0.25">
      <c r="A1314" s="25" t="s">
        <v>1846</v>
      </c>
      <c r="B1314" s="23" t="s">
        <v>1847</v>
      </c>
      <c r="C1314" s="21">
        <v>5675.77</v>
      </c>
      <c r="D1314" s="21">
        <v>584</v>
      </c>
      <c r="E1314" s="21">
        <v>164</v>
      </c>
      <c r="F1314" s="21">
        <v>1.78</v>
      </c>
      <c r="G1314" s="21">
        <v>455</v>
      </c>
      <c r="H1314" s="21">
        <v>161</v>
      </c>
      <c r="I1314" s="21">
        <v>3861</v>
      </c>
      <c r="J1314" s="21">
        <v>622</v>
      </c>
      <c r="K1314" s="21">
        <v>1694</v>
      </c>
      <c r="L1314" s="21">
        <v>3870</v>
      </c>
      <c r="M1314" s="21">
        <v>0</v>
      </c>
      <c r="N1314" s="21">
        <v>1161</v>
      </c>
      <c r="O1314" s="21">
        <v>12.98</v>
      </c>
      <c r="P1314" s="21">
        <v>76.558989999999994</v>
      </c>
      <c r="Q1314" s="21">
        <v>3.2660399999999998</v>
      </c>
      <c r="R1314" s="21">
        <v>2.74</v>
      </c>
      <c r="S1314" s="21">
        <v>2.46</v>
      </c>
      <c r="T1314" s="21">
        <v>1.7331099999999999</v>
      </c>
      <c r="U1314" s="23" t="s">
        <v>45601</v>
      </c>
      <c r="V1314" s="23" t="s">
        <v>45602</v>
      </c>
      <c r="W1314" s="24" t="s">
        <v>45603</v>
      </c>
      <c r="X1314"/>
      <c r="Y1314"/>
      <c r="Z1314"/>
      <c r="AA1314"/>
      <c r="AB1314"/>
    </row>
    <row r="1315" spans="1:28" x14ac:dyDescent="0.25">
      <c r="A1315" s="25" t="s">
        <v>1848</v>
      </c>
      <c r="B1315" s="23" t="s">
        <v>1849</v>
      </c>
      <c r="C1315" s="21">
        <v>10248.219999999999</v>
      </c>
      <c r="D1315" s="21">
        <v>564.23797000000002</v>
      </c>
      <c r="E1315" s="21">
        <v>463.52199999999999</v>
      </c>
      <c r="F1315" s="21">
        <v>0.89</v>
      </c>
      <c r="G1315" s="21">
        <v>630.38201000000004</v>
      </c>
      <c r="H1315" s="21">
        <v>682.89300000000003</v>
      </c>
      <c r="I1315" s="21">
        <v>517.78301999999996</v>
      </c>
      <c r="J1315" s="21">
        <v>1050.1070500000001</v>
      </c>
      <c r="K1315" s="21">
        <v>2605.17407</v>
      </c>
      <c r="L1315" s="21">
        <v>0</v>
      </c>
      <c r="M1315" s="21">
        <v>0</v>
      </c>
      <c r="N1315" s="21">
        <v>2257.56005</v>
      </c>
      <c r="O1315" s="21">
        <v>13.8</v>
      </c>
      <c r="P1315" s="21">
        <v>0</v>
      </c>
      <c r="Q1315" s="21">
        <v>0</v>
      </c>
      <c r="R1315" s="21">
        <v>2.48</v>
      </c>
      <c r="S1315" s="21">
        <v>1.83</v>
      </c>
      <c r="T1315" s="21">
        <v>1.2302500000000001</v>
      </c>
      <c r="U1315" s="23" t="s">
        <v>45604</v>
      </c>
      <c r="V1315" s="23" t="s">
        <v>45605</v>
      </c>
      <c r="W1315" s="24" t="s">
        <v>45606</v>
      </c>
      <c r="X1315"/>
      <c r="Y1315"/>
      <c r="Z1315"/>
      <c r="AA1315"/>
      <c r="AB1315"/>
    </row>
    <row r="1316" spans="1:28" x14ac:dyDescent="0.25">
      <c r="A1316" s="25" t="s">
        <v>1851</v>
      </c>
      <c r="B1316" s="23" t="s">
        <v>1852</v>
      </c>
      <c r="C1316" s="21">
        <v>3180.76</v>
      </c>
      <c r="D1316" s="21">
        <v>271.298</v>
      </c>
      <c r="E1316" s="21">
        <v>240.12100000000001</v>
      </c>
      <c r="F1316" s="21">
        <v>0.62</v>
      </c>
      <c r="G1316" s="21">
        <v>80.200990000000004</v>
      </c>
      <c r="H1316" s="21">
        <v>0</v>
      </c>
      <c r="I1316" s="21">
        <v>337.56599999999997</v>
      </c>
      <c r="J1316" s="21">
        <v>99.706000000000003</v>
      </c>
      <c r="K1316" s="21">
        <v>273.27301</v>
      </c>
      <c r="L1316" s="21">
        <v>0</v>
      </c>
      <c r="M1316" s="21">
        <v>0</v>
      </c>
      <c r="N1316" s="21">
        <v>637.61901</v>
      </c>
      <c r="O1316" s="21">
        <v>21.44</v>
      </c>
      <c r="P1316" s="21">
        <v>0</v>
      </c>
      <c r="Q1316" s="21">
        <v>0</v>
      </c>
      <c r="R1316" s="21">
        <v>2.64</v>
      </c>
      <c r="S1316" s="21">
        <v>2.74</v>
      </c>
      <c r="T1316" s="21">
        <v>1.93641</v>
      </c>
      <c r="U1316" s="23" t="s">
        <v>45607</v>
      </c>
      <c r="V1316" s="23" t="s">
        <v>45608</v>
      </c>
      <c r="W1316" s="24" t="s">
        <v>45609</v>
      </c>
      <c r="X1316"/>
      <c r="Y1316"/>
      <c r="Z1316"/>
      <c r="AA1316"/>
      <c r="AB1316"/>
    </row>
    <row r="1317" spans="1:28" x14ac:dyDescent="0.25">
      <c r="A1317" s="25" t="s">
        <v>1853</v>
      </c>
      <c r="B1317" s="23" t="s">
        <v>1854</v>
      </c>
      <c r="C1317" s="21">
        <v>123323.59</v>
      </c>
      <c r="D1317" s="21">
        <v>12140</v>
      </c>
      <c r="E1317" s="21">
        <v>10159</v>
      </c>
      <c r="F1317" s="21">
        <v>1.08</v>
      </c>
      <c r="G1317" s="21">
        <v>0</v>
      </c>
      <c r="H1317" s="21">
        <v>18532</v>
      </c>
      <c r="I1317" s="21">
        <v>0</v>
      </c>
      <c r="J1317" s="21">
        <v>19511</v>
      </c>
      <c r="K1317" s="21">
        <v>21442</v>
      </c>
      <c r="L1317" s="21">
        <v>32876</v>
      </c>
      <c r="M1317" s="21">
        <v>0</v>
      </c>
      <c r="N1317" s="21">
        <v>-14254</v>
      </c>
      <c r="O1317" s="21">
        <v>-24.67</v>
      </c>
      <c r="Q1317" s="21">
        <v>-2.4380099999999998</v>
      </c>
      <c r="R1317" s="21">
        <v>1.25</v>
      </c>
      <c r="S1317" s="21">
        <v>0.15</v>
      </c>
      <c r="T1317" s="21">
        <v>0.14913999999999999</v>
      </c>
      <c r="U1317" s="23" t="s">
        <v>45610</v>
      </c>
      <c r="V1317" s="23" t="s">
        <v>45611</v>
      </c>
      <c r="W1317" s="24" t="s">
        <v>45612</v>
      </c>
      <c r="X1317"/>
      <c r="Y1317"/>
      <c r="Z1317"/>
      <c r="AA1317"/>
      <c r="AB1317"/>
    </row>
    <row r="1318" spans="1:28" x14ac:dyDescent="0.25">
      <c r="A1318" s="25" t="s">
        <v>1855</v>
      </c>
      <c r="B1318" s="23" t="s">
        <v>1856</v>
      </c>
      <c r="C1318" s="21">
        <v>4551.42</v>
      </c>
      <c r="D1318" s="21">
        <v>1463.31494</v>
      </c>
      <c r="E1318" s="21">
        <v>-1726.9050299999999</v>
      </c>
      <c r="F1318" s="21">
        <v>1.43</v>
      </c>
      <c r="G1318" s="21">
        <v>1769.8380099999999</v>
      </c>
      <c r="H1318" s="21">
        <v>2011.04296</v>
      </c>
      <c r="I1318" s="21">
        <v>1227.0699400000001</v>
      </c>
      <c r="J1318" s="21">
        <v>9773.0644499999999</v>
      </c>
      <c r="K1318" s="21">
        <v>6610.8251899999996</v>
      </c>
      <c r="L1318" s="21">
        <v>6735.6420799999996</v>
      </c>
      <c r="M1318" s="21">
        <v>0</v>
      </c>
      <c r="N1318" s="21">
        <v>7923.4589800000003</v>
      </c>
      <c r="O1318" s="21">
        <v>11.77</v>
      </c>
      <c r="P1318" s="21">
        <v>53.320990000000002</v>
      </c>
      <c r="Q1318" s="21">
        <v>1.1422600000000001</v>
      </c>
      <c r="R1318" s="21">
        <v>0.77</v>
      </c>
      <c r="S1318" s="21">
        <v>0.47</v>
      </c>
      <c r="T1318" s="21">
        <v>0.28955999999999998</v>
      </c>
      <c r="U1318" s="23" t="s">
        <v>45613</v>
      </c>
      <c r="V1318" s="23" t="s">
        <v>45614</v>
      </c>
      <c r="W1318" s="24" t="s">
        <v>45615</v>
      </c>
      <c r="X1318"/>
      <c r="Y1318"/>
      <c r="Z1318"/>
      <c r="AA1318"/>
      <c r="AB1318"/>
    </row>
    <row r="1319" spans="1:28" x14ac:dyDescent="0.25">
      <c r="A1319" s="25" t="s">
        <v>1857</v>
      </c>
      <c r="B1319" s="23" t="s">
        <v>1858</v>
      </c>
      <c r="C1319" s="21">
        <v>15532.9</v>
      </c>
      <c r="D1319" s="21">
        <v>1532.1169400000001</v>
      </c>
      <c r="E1319" s="21">
        <v>1237.88696</v>
      </c>
      <c r="F1319" s="21">
        <v>0.9</v>
      </c>
      <c r="G1319" s="21">
        <v>1295.61096</v>
      </c>
      <c r="H1319" s="21">
        <v>0</v>
      </c>
      <c r="I1319" s="21">
        <v>2070.1440400000001</v>
      </c>
      <c r="J1319" s="21">
        <v>3494.60302</v>
      </c>
      <c r="K1319" s="21">
        <v>5608.4951099999998</v>
      </c>
      <c r="L1319" s="21">
        <v>2717.44409</v>
      </c>
      <c r="M1319" s="21">
        <v>0</v>
      </c>
      <c r="N1319" s="21">
        <v>2167.5520000000001</v>
      </c>
      <c r="O1319" s="21">
        <v>28.24</v>
      </c>
      <c r="P1319" s="21">
        <v>56.521990000000002</v>
      </c>
      <c r="Q1319" s="21">
        <v>1.2999799999999999</v>
      </c>
      <c r="R1319" s="21">
        <v>1.73</v>
      </c>
      <c r="S1319" s="21">
        <v>1.6</v>
      </c>
      <c r="T1319" s="21">
        <v>1.2341500000000001</v>
      </c>
      <c r="U1319" s="23" t="s">
        <v>45616</v>
      </c>
      <c r="V1319" s="23" t="s">
        <v>45617</v>
      </c>
      <c r="W1319" s="24" t="s">
        <v>45618</v>
      </c>
      <c r="X1319"/>
      <c r="Y1319"/>
      <c r="Z1319"/>
      <c r="AA1319"/>
      <c r="AB1319"/>
    </row>
    <row r="1320" spans="1:28" x14ac:dyDescent="0.25">
      <c r="A1320" s="25" t="s">
        <v>1859</v>
      </c>
      <c r="B1320" s="23" t="s">
        <v>1860</v>
      </c>
      <c r="C1320" s="21">
        <v>4380.96</v>
      </c>
      <c r="D1320" s="21">
        <v>1298</v>
      </c>
      <c r="E1320" s="21">
        <v>1166</v>
      </c>
      <c r="F1320" s="21">
        <v>1.64</v>
      </c>
      <c r="G1320" s="21">
        <v>127</v>
      </c>
      <c r="H1320" s="21">
        <v>337</v>
      </c>
      <c r="I1320" s="21">
        <v>36</v>
      </c>
      <c r="J1320" s="21">
        <v>336</v>
      </c>
      <c r="K1320" s="21">
        <v>854</v>
      </c>
      <c r="L1320" s="21">
        <v>346</v>
      </c>
      <c r="M1320" s="21">
        <v>0</v>
      </c>
      <c r="N1320" s="21">
        <v>1433</v>
      </c>
      <c r="O1320" s="21">
        <v>20.13</v>
      </c>
      <c r="P1320" s="21">
        <v>19.354990000000001</v>
      </c>
      <c r="Q1320" s="21">
        <v>0.23930999999999999</v>
      </c>
      <c r="R1320" s="21">
        <v>3.11</v>
      </c>
      <c r="S1320" s="21">
        <v>1.54</v>
      </c>
      <c r="T1320" s="21">
        <v>1.1607099999999999</v>
      </c>
      <c r="U1320" s="23" t="s">
        <v>45619</v>
      </c>
      <c r="V1320" s="23" t="s">
        <v>45620</v>
      </c>
      <c r="W1320" s="24" t="s">
        <v>45621</v>
      </c>
      <c r="X1320"/>
      <c r="Y1320"/>
      <c r="Z1320"/>
      <c r="AA1320"/>
      <c r="AB1320"/>
    </row>
    <row r="1321" spans="1:28" x14ac:dyDescent="0.25">
      <c r="A1321" s="25" t="s">
        <v>90</v>
      </c>
      <c r="B1321" s="23" t="s">
        <v>1861</v>
      </c>
      <c r="C1321" s="21">
        <v>35250.74</v>
      </c>
      <c r="F1321" s="21">
        <v>0.33</v>
      </c>
      <c r="U1321" s="23" t="s">
        <v>90</v>
      </c>
      <c r="V1321" s="23" t="s">
        <v>90</v>
      </c>
      <c r="W1321" s="24" t="s">
        <v>90</v>
      </c>
      <c r="X1321"/>
      <c r="Y1321"/>
      <c r="Z1321"/>
      <c r="AA1321"/>
      <c r="AB1321"/>
    </row>
    <row r="1322" spans="1:28" x14ac:dyDescent="0.25">
      <c r="A1322" s="25" t="s">
        <v>1862</v>
      </c>
      <c r="B1322" s="23" t="s">
        <v>1863</v>
      </c>
      <c r="C1322" s="21">
        <v>81357.94</v>
      </c>
      <c r="D1322" s="21">
        <v>5526.8530199999996</v>
      </c>
      <c r="E1322" s="21">
        <v>5193.1137600000002</v>
      </c>
      <c r="F1322" s="21">
        <v>1.49</v>
      </c>
      <c r="G1322" s="21">
        <v>4313.8178699999999</v>
      </c>
      <c r="H1322" s="21">
        <v>3966.29394</v>
      </c>
      <c r="I1322" s="21">
        <v>1616.9630099999999</v>
      </c>
      <c r="J1322" s="21">
        <v>4564.7587800000001</v>
      </c>
      <c r="K1322" s="21">
        <v>12285.240229999999</v>
      </c>
      <c r="L1322" s="21">
        <v>4998.4492099999998</v>
      </c>
      <c r="M1322" s="21">
        <v>0</v>
      </c>
      <c r="N1322" s="21">
        <v>6278.3662100000001</v>
      </c>
      <c r="O1322" s="21">
        <v>62.58</v>
      </c>
      <c r="P1322" s="21">
        <v>37.277990000000003</v>
      </c>
      <c r="Q1322" s="21">
        <v>0.59433999999999998</v>
      </c>
      <c r="R1322" s="21">
        <v>3.09</v>
      </c>
      <c r="S1322" s="21">
        <v>1.82</v>
      </c>
      <c r="T1322" s="21">
        <v>0.87739999999999996</v>
      </c>
      <c r="U1322" s="23" t="s">
        <v>45622</v>
      </c>
      <c r="V1322" s="23" t="s">
        <v>45623</v>
      </c>
      <c r="W1322" s="24" t="s">
        <v>45624</v>
      </c>
      <c r="X1322"/>
      <c r="Y1322"/>
      <c r="Z1322"/>
      <c r="AA1322"/>
      <c r="AB1322"/>
    </row>
    <row r="1323" spans="1:28" x14ac:dyDescent="0.25">
      <c r="A1323" s="25" t="s">
        <v>41272</v>
      </c>
      <c r="B1323" s="23" t="s">
        <v>41273</v>
      </c>
      <c r="C1323" s="21">
        <v>232353.41</v>
      </c>
      <c r="D1323" s="21">
        <v>9711.1357399999997</v>
      </c>
      <c r="E1323" s="21">
        <v>8092.7011700000003</v>
      </c>
      <c r="F1323" s="21">
        <v>0.85</v>
      </c>
      <c r="G1323" s="21">
        <v>5193.6162100000001</v>
      </c>
      <c r="H1323" s="21">
        <v>4298.0561500000003</v>
      </c>
      <c r="I1323" s="21">
        <v>16180.980460000001</v>
      </c>
      <c r="J1323" s="21">
        <v>14454.969719999999</v>
      </c>
      <c r="K1323" s="21">
        <v>14802.66015</v>
      </c>
      <c r="L1323" s="21">
        <v>3179.34301</v>
      </c>
      <c r="M1323" s="21">
        <v>0</v>
      </c>
      <c r="N1323" s="21">
        <v>28643.699209999999</v>
      </c>
      <c r="O1323" s="21">
        <v>10.7</v>
      </c>
      <c r="P1323" s="21">
        <v>9.9906900000000007</v>
      </c>
      <c r="Q1323" s="21">
        <v>0.11099000000000001</v>
      </c>
      <c r="R1323" s="21">
        <v>1.02</v>
      </c>
      <c r="S1323" s="21">
        <v>0.73</v>
      </c>
      <c r="T1323" s="21">
        <v>0.36741000000000001</v>
      </c>
      <c r="U1323" s="23" t="s">
        <v>45625</v>
      </c>
      <c r="V1323" s="23" t="s">
        <v>45626</v>
      </c>
      <c r="W1323" s="24" t="s">
        <v>45627</v>
      </c>
      <c r="X1323"/>
      <c r="Y1323"/>
      <c r="Z1323"/>
      <c r="AA1323"/>
      <c r="AB1323"/>
    </row>
    <row r="1324" spans="1:28" x14ac:dyDescent="0.25">
      <c r="A1324" s="25" t="s">
        <v>1864</v>
      </c>
      <c r="B1324" s="23" t="s">
        <v>1865</v>
      </c>
      <c r="C1324" s="21">
        <v>10821.95</v>
      </c>
      <c r="D1324" s="21">
        <v>222.09299999999999</v>
      </c>
      <c r="E1324" s="21">
        <v>186.25799000000001</v>
      </c>
      <c r="F1324" s="21">
        <v>1.28</v>
      </c>
      <c r="G1324" s="21">
        <v>94.017989999999998</v>
      </c>
      <c r="H1324" s="21">
        <v>110.375</v>
      </c>
      <c r="I1324" s="21">
        <v>340.428</v>
      </c>
      <c r="J1324" s="21">
        <v>127.373</v>
      </c>
      <c r="K1324" s="21">
        <v>379.16699</v>
      </c>
      <c r="L1324" s="21">
        <v>128.75199000000001</v>
      </c>
      <c r="M1324" s="21">
        <v>0</v>
      </c>
      <c r="N1324" s="21">
        <v>487.16298999999998</v>
      </c>
      <c r="O1324" s="21">
        <v>3.74</v>
      </c>
      <c r="P1324" s="21">
        <v>16.777989999999999</v>
      </c>
      <c r="Q1324" s="21">
        <v>0.2016</v>
      </c>
      <c r="R1324" s="21">
        <v>3.59</v>
      </c>
      <c r="S1324" s="21">
        <v>2.11</v>
      </c>
      <c r="T1324" s="21">
        <v>1.3721399999999999</v>
      </c>
      <c r="U1324" s="23" t="s">
        <v>45628</v>
      </c>
      <c r="V1324" s="23" t="s">
        <v>45629</v>
      </c>
      <c r="W1324" s="24" t="s">
        <v>45630</v>
      </c>
      <c r="X1324"/>
      <c r="Y1324"/>
      <c r="Z1324"/>
      <c r="AA1324"/>
      <c r="AB1324"/>
    </row>
    <row r="1325" spans="1:28" x14ac:dyDescent="0.25">
      <c r="A1325" s="25" t="s">
        <v>1866</v>
      </c>
      <c r="B1325" s="23" t="s">
        <v>1867</v>
      </c>
      <c r="C1325" s="21">
        <v>10860.85</v>
      </c>
      <c r="D1325" s="21">
        <v>665.09898999999996</v>
      </c>
      <c r="E1325" s="21">
        <v>466.46701000000002</v>
      </c>
      <c r="F1325" s="21">
        <v>0.65</v>
      </c>
      <c r="G1325" s="21">
        <v>25.715</v>
      </c>
      <c r="H1325" s="21">
        <v>0</v>
      </c>
      <c r="I1325" s="21">
        <v>16.5</v>
      </c>
      <c r="J1325" s="21">
        <v>148.13</v>
      </c>
      <c r="K1325" s="21">
        <v>50.120989999999999</v>
      </c>
      <c r="L1325" s="21">
        <v>3382.8898899999999</v>
      </c>
      <c r="M1325" s="21">
        <v>0</v>
      </c>
      <c r="N1325" s="21">
        <v>3627.3669399999999</v>
      </c>
      <c r="O1325" s="21">
        <v>41.96</v>
      </c>
      <c r="P1325" s="21">
        <v>48.808990000000001</v>
      </c>
      <c r="Q1325" s="21">
        <v>0.95347999999999999</v>
      </c>
      <c r="R1325" s="21">
        <v>0.42</v>
      </c>
      <c r="S1325" s="21">
        <v>0.34</v>
      </c>
      <c r="T1325" s="21">
        <v>0.16475999999999999</v>
      </c>
      <c r="U1325" s="23" t="s">
        <v>45631</v>
      </c>
      <c r="V1325" s="23" t="s">
        <v>45632</v>
      </c>
      <c r="W1325" s="24" t="s">
        <v>45633</v>
      </c>
      <c r="X1325"/>
      <c r="Y1325"/>
      <c r="Z1325"/>
      <c r="AA1325"/>
      <c r="AB1325"/>
    </row>
    <row r="1326" spans="1:28" x14ac:dyDescent="0.25">
      <c r="A1326" s="25" t="s">
        <v>41274</v>
      </c>
      <c r="B1326" s="23" t="s">
        <v>41275</v>
      </c>
      <c r="C1326" s="21">
        <v>2218.02</v>
      </c>
      <c r="D1326" s="21">
        <v>-958.96698000000004</v>
      </c>
      <c r="E1326" s="21">
        <v>-1074.22803</v>
      </c>
      <c r="F1326" s="21">
        <v>2.2799999999999998</v>
      </c>
      <c r="G1326" s="21">
        <v>84.33399</v>
      </c>
      <c r="H1326" s="21">
        <v>12.838990000000001</v>
      </c>
      <c r="I1326" s="21">
        <v>1662.0949700000001</v>
      </c>
      <c r="J1326" s="21">
        <v>150.45699999999999</v>
      </c>
      <c r="K1326" s="21">
        <v>934.33196999999996</v>
      </c>
      <c r="L1326" s="21">
        <v>18.573989999999998</v>
      </c>
      <c r="M1326" s="21">
        <v>0</v>
      </c>
      <c r="N1326" s="21">
        <v>2497.4489699999999</v>
      </c>
      <c r="O1326" s="21">
        <v>16.61</v>
      </c>
      <c r="P1326" s="21">
        <v>0.73821999999999999</v>
      </c>
      <c r="Q1326" s="21">
        <v>7.43E-3</v>
      </c>
      <c r="R1326" s="21">
        <v>6.21</v>
      </c>
      <c r="S1326" s="21">
        <v>6.12</v>
      </c>
      <c r="T1326" s="21">
        <v>5.5640999999999998</v>
      </c>
      <c r="U1326" s="23" t="s">
        <v>45634</v>
      </c>
      <c r="V1326" s="23" t="s">
        <v>45635</v>
      </c>
      <c r="W1326" s="24" t="s">
        <v>45636</v>
      </c>
      <c r="X1326"/>
      <c r="Y1326"/>
      <c r="Z1326"/>
      <c r="AA1326"/>
      <c r="AB1326"/>
    </row>
    <row r="1327" spans="1:28" x14ac:dyDescent="0.25">
      <c r="A1327" s="25" t="s">
        <v>1868</v>
      </c>
      <c r="B1327" s="23" t="s">
        <v>1869</v>
      </c>
      <c r="C1327" s="21">
        <v>6375.25</v>
      </c>
      <c r="D1327" s="21">
        <v>628.53601000000003</v>
      </c>
      <c r="E1327" s="21">
        <v>571.08299999999997</v>
      </c>
      <c r="F1327" s="21">
        <v>0.89</v>
      </c>
      <c r="G1327" s="21">
        <v>1024.0279499999999</v>
      </c>
      <c r="H1327" s="21">
        <v>0</v>
      </c>
      <c r="I1327" s="21">
        <v>41.22</v>
      </c>
      <c r="J1327" s="21">
        <v>878.13499999999999</v>
      </c>
      <c r="K1327" s="21">
        <v>1439.3900100000001</v>
      </c>
      <c r="L1327" s="21">
        <v>67.224990000000005</v>
      </c>
      <c r="M1327" s="21">
        <v>0</v>
      </c>
      <c r="N1327" s="21">
        <v>887.221</v>
      </c>
      <c r="O1327" s="21">
        <v>26.04</v>
      </c>
      <c r="P1327" s="21">
        <v>6.0441900000000004</v>
      </c>
      <c r="Q1327" s="21">
        <v>6.4329999999999998E-2</v>
      </c>
      <c r="R1327" s="21">
        <v>1.83</v>
      </c>
      <c r="S1327" s="21">
        <v>1.64</v>
      </c>
      <c r="T1327" s="21">
        <v>0.47299999999999998</v>
      </c>
      <c r="U1327" s="23" t="s">
        <v>45637</v>
      </c>
      <c r="V1327" s="23" t="s">
        <v>45638</v>
      </c>
      <c r="W1327" s="24" t="s">
        <v>45639</v>
      </c>
      <c r="X1327"/>
      <c r="Y1327"/>
      <c r="Z1327"/>
      <c r="AA1327"/>
      <c r="AB1327"/>
    </row>
    <row r="1328" spans="1:28" x14ac:dyDescent="0.25">
      <c r="A1328" s="25" t="s">
        <v>1328</v>
      </c>
      <c r="B1328" s="23" t="s">
        <v>1870</v>
      </c>
      <c r="C1328" s="21">
        <v>9353.1299999999992</v>
      </c>
      <c r="D1328" s="21">
        <v>3926</v>
      </c>
      <c r="E1328" s="21">
        <v>2882</v>
      </c>
      <c r="F1328" s="21">
        <v>1.0900000000000001</v>
      </c>
      <c r="G1328" s="21">
        <v>837</v>
      </c>
      <c r="H1328" s="21">
        <v>0</v>
      </c>
      <c r="I1328" s="21">
        <v>33595</v>
      </c>
      <c r="J1328" s="21">
        <v>5410</v>
      </c>
      <c r="K1328" s="21">
        <v>3851</v>
      </c>
      <c r="L1328" s="21">
        <v>14953</v>
      </c>
      <c r="M1328" s="21">
        <v>0</v>
      </c>
      <c r="N1328" s="21">
        <v>19126</v>
      </c>
      <c r="O1328" s="21">
        <v>58.44</v>
      </c>
      <c r="P1328" s="21">
        <v>45.119990000000001</v>
      </c>
      <c r="Q1328" s="21">
        <v>0.82215000000000005</v>
      </c>
      <c r="R1328" s="21">
        <v>0.79</v>
      </c>
      <c r="S1328" s="21">
        <v>0.71</v>
      </c>
      <c r="T1328" s="21">
        <v>0.55710999999999999</v>
      </c>
      <c r="U1328" s="23" t="s">
        <v>42691</v>
      </c>
      <c r="V1328" s="23" t="s">
        <v>45640</v>
      </c>
      <c r="W1328" s="24" t="s">
        <v>45641</v>
      </c>
      <c r="X1328"/>
      <c r="Y1328"/>
      <c r="Z1328"/>
      <c r="AA1328"/>
      <c r="AB1328"/>
    </row>
    <row r="1329" spans="1:28" x14ac:dyDescent="0.25">
      <c r="A1329" s="25" t="s">
        <v>1328</v>
      </c>
      <c r="B1329" s="23" t="s">
        <v>1871</v>
      </c>
      <c r="C1329" s="21">
        <v>9140.85</v>
      </c>
      <c r="F1329" s="21">
        <v>1.02</v>
      </c>
      <c r="U1329" s="23" t="s">
        <v>90</v>
      </c>
      <c r="V1329" s="23" t="s">
        <v>45642</v>
      </c>
      <c r="W1329" s="24" t="s">
        <v>45641</v>
      </c>
      <c r="X1329"/>
      <c r="Y1329"/>
      <c r="Z1329"/>
      <c r="AA1329"/>
      <c r="AB1329"/>
    </row>
    <row r="1330" spans="1:28" x14ac:dyDescent="0.25">
      <c r="A1330" s="25" t="s">
        <v>1328</v>
      </c>
      <c r="B1330" s="23" t="s">
        <v>1872</v>
      </c>
      <c r="C1330" s="21">
        <v>9340.07</v>
      </c>
      <c r="F1330" s="21">
        <v>1.1000000000000001</v>
      </c>
      <c r="U1330" s="23" t="s">
        <v>90</v>
      </c>
      <c r="V1330" s="23" t="s">
        <v>45642</v>
      </c>
      <c r="W1330" s="24" t="s">
        <v>45641</v>
      </c>
      <c r="X1330"/>
      <c r="Y1330"/>
      <c r="Z1330"/>
      <c r="AA1330"/>
      <c r="AB1330"/>
    </row>
    <row r="1331" spans="1:28" x14ac:dyDescent="0.25">
      <c r="A1331" s="25" t="s">
        <v>1873</v>
      </c>
      <c r="B1331" s="23" t="s">
        <v>1874</v>
      </c>
      <c r="C1331" s="21">
        <v>3918.32</v>
      </c>
      <c r="D1331" s="21">
        <v>347.67498000000001</v>
      </c>
      <c r="E1331" s="21">
        <v>110.91898999999999</v>
      </c>
      <c r="F1331" s="21">
        <v>1.74</v>
      </c>
      <c r="G1331" s="21">
        <v>14.12899</v>
      </c>
      <c r="H1331" s="21">
        <v>45.654989999999998</v>
      </c>
      <c r="I1331" s="21">
        <v>1406.5799500000001</v>
      </c>
      <c r="J1331" s="21">
        <v>457.40600000000001</v>
      </c>
      <c r="K1331" s="21">
        <v>131.03599</v>
      </c>
      <c r="L1331" s="21">
        <v>1805.6979899999999</v>
      </c>
      <c r="M1331" s="21">
        <v>0</v>
      </c>
      <c r="N1331" s="21">
        <v>2124.26098</v>
      </c>
      <c r="O1331" s="21">
        <v>11.09</v>
      </c>
      <c r="P1331" s="21">
        <v>45.771990000000002</v>
      </c>
      <c r="Q1331" s="21">
        <v>0.84406999999999999</v>
      </c>
      <c r="R1331" s="21">
        <v>0.33</v>
      </c>
      <c r="S1331" s="21">
        <v>0.19</v>
      </c>
      <c r="T1331" s="21">
        <v>0.15576999999999999</v>
      </c>
      <c r="U1331" s="23" t="s">
        <v>45643</v>
      </c>
      <c r="V1331" s="23" t="s">
        <v>45644</v>
      </c>
      <c r="W1331" s="24" t="s">
        <v>45645</v>
      </c>
      <c r="X1331"/>
      <c r="Y1331"/>
      <c r="Z1331"/>
      <c r="AA1331"/>
      <c r="AB1331"/>
    </row>
    <row r="1332" spans="1:28" x14ac:dyDescent="0.25">
      <c r="A1332" s="25" t="s">
        <v>1875</v>
      </c>
      <c r="B1332" s="23" t="s">
        <v>1876</v>
      </c>
      <c r="C1332" s="21">
        <v>4443.5600000000004</v>
      </c>
      <c r="D1332" s="21">
        <v>363.1</v>
      </c>
      <c r="E1332" s="21">
        <v>335.39999</v>
      </c>
      <c r="F1332" s="21">
        <v>1.81</v>
      </c>
      <c r="G1332" s="21">
        <v>141.6</v>
      </c>
      <c r="H1332" s="21">
        <v>152.30000000000001</v>
      </c>
      <c r="I1332" s="21">
        <v>0</v>
      </c>
      <c r="J1332" s="21">
        <v>148.69999000000001</v>
      </c>
      <c r="K1332" s="21">
        <v>544</v>
      </c>
      <c r="L1332" s="21">
        <v>241.89999</v>
      </c>
      <c r="M1332" s="21">
        <v>0</v>
      </c>
      <c r="N1332" s="21">
        <v>1443</v>
      </c>
      <c r="O1332" s="21">
        <v>8.69</v>
      </c>
      <c r="P1332" s="21">
        <v>13.43599</v>
      </c>
      <c r="Q1332" s="21">
        <v>0.15522</v>
      </c>
      <c r="R1332" s="21">
        <v>4.2300000000000004</v>
      </c>
      <c r="S1332" s="21">
        <v>2.63</v>
      </c>
      <c r="T1332" s="21">
        <v>1.6819</v>
      </c>
      <c r="U1332" s="23" t="s">
        <v>45646</v>
      </c>
      <c r="V1332" s="23" t="s">
        <v>45647</v>
      </c>
      <c r="W1332" s="24" t="s">
        <v>45648</v>
      </c>
      <c r="X1332"/>
      <c r="Y1332"/>
      <c r="Z1332"/>
      <c r="AA1332"/>
      <c r="AB1332"/>
    </row>
    <row r="1333" spans="1:28" x14ac:dyDescent="0.25">
      <c r="A1333" s="25" t="s">
        <v>41276</v>
      </c>
      <c r="B1333" s="23" t="s">
        <v>41277</v>
      </c>
      <c r="C1333" s="21">
        <v>295353.13</v>
      </c>
      <c r="D1333" s="21">
        <v>2288.4540999999999</v>
      </c>
      <c r="E1333" s="21">
        <v>2288.4540999999999</v>
      </c>
      <c r="F1333" s="21">
        <v>3.24</v>
      </c>
      <c r="G1333" s="21">
        <v>1027.63195</v>
      </c>
      <c r="H1333" s="21">
        <v>477.78899999999999</v>
      </c>
      <c r="I1333" s="21">
        <v>1080.38598</v>
      </c>
      <c r="J1333" s="21">
        <v>5088.6948199999997</v>
      </c>
      <c r="K1333" s="21">
        <v>3536.42407</v>
      </c>
      <c r="L1333" s="21">
        <v>0</v>
      </c>
      <c r="M1333" s="21">
        <v>0</v>
      </c>
      <c r="N1333" s="21">
        <v>30.721</v>
      </c>
      <c r="O1333" s="21">
        <v>0</v>
      </c>
      <c r="P1333" s="21">
        <v>0</v>
      </c>
      <c r="Q1333" s="21">
        <v>0</v>
      </c>
      <c r="R1333" s="21">
        <v>0.73</v>
      </c>
      <c r="S1333" s="21">
        <v>0.6</v>
      </c>
      <c r="T1333" s="21">
        <v>0.39911999999999997</v>
      </c>
      <c r="U1333" s="23" t="s">
        <v>45649</v>
      </c>
      <c r="V1333" s="23" t="s">
        <v>45650</v>
      </c>
      <c r="W1333" s="24" t="s">
        <v>45651</v>
      </c>
      <c r="X1333"/>
      <c r="Y1333"/>
      <c r="Z1333"/>
      <c r="AA1333"/>
      <c r="AB1333"/>
    </row>
    <row r="1334" spans="1:28" x14ac:dyDescent="0.25">
      <c r="A1334" s="25" t="s">
        <v>41278</v>
      </c>
      <c r="B1334" s="23" t="s">
        <v>41279</v>
      </c>
      <c r="C1334" s="21">
        <v>3117.42</v>
      </c>
      <c r="D1334" s="21">
        <v>2232.47705</v>
      </c>
      <c r="E1334" s="21">
        <v>2117.88598</v>
      </c>
      <c r="F1334" s="21">
        <v>0.56999999999999995</v>
      </c>
      <c r="G1334" s="21">
        <v>31420.970700000002</v>
      </c>
      <c r="H1334" s="21">
        <v>0</v>
      </c>
      <c r="I1334" s="21">
        <v>1455.76</v>
      </c>
      <c r="J1334" s="21">
        <v>34469.558590000001</v>
      </c>
      <c r="K1334" s="21">
        <v>49246.25</v>
      </c>
      <c r="L1334" s="21">
        <v>878.66399999999999</v>
      </c>
      <c r="M1334" s="21">
        <v>0</v>
      </c>
      <c r="N1334" s="21">
        <v>14085.299800000001</v>
      </c>
      <c r="O1334" s="21">
        <v>6.03</v>
      </c>
      <c r="P1334" s="21">
        <v>5.8161899999999997</v>
      </c>
      <c r="Q1334" s="21">
        <v>6.1749999999999999E-2</v>
      </c>
      <c r="R1334" s="21">
        <v>1.48</v>
      </c>
      <c r="S1334" s="21">
        <v>1.43</v>
      </c>
      <c r="T1334" s="21">
        <v>0.51712999999999998</v>
      </c>
      <c r="U1334" s="23" t="s">
        <v>45652</v>
      </c>
      <c r="V1334" s="23" t="s">
        <v>45653</v>
      </c>
      <c r="W1334" s="24" t="s">
        <v>45654</v>
      </c>
      <c r="X1334"/>
      <c r="Y1334"/>
      <c r="Z1334"/>
      <c r="AA1334"/>
      <c r="AB1334"/>
    </row>
    <row r="1335" spans="1:28" x14ac:dyDescent="0.25">
      <c r="A1335" s="25" t="s">
        <v>1877</v>
      </c>
      <c r="B1335" s="23" t="s">
        <v>1878</v>
      </c>
      <c r="C1335" s="21">
        <v>45326.57</v>
      </c>
      <c r="D1335" s="21">
        <v>1624.3620599999999</v>
      </c>
      <c r="E1335" s="21">
        <v>1332.57104</v>
      </c>
      <c r="F1335" s="21">
        <v>1.4</v>
      </c>
      <c r="G1335" s="21">
        <v>132.90600000000001</v>
      </c>
      <c r="H1335" s="21">
        <v>1447.3669400000001</v>
      </c>
      <c r="I1335" s="21">
        <v>46.104990000000001</v>
      </c>
      <c r="J1335" s="21">
        <v>1492.1979899999999</v>
      </c>
      <c r="K1335" s="21">
        <v>3159.4528799999998</v>
      </c>
      <c r="L1335" s="21">
        <v>0</v>
      </c>
      <c r="M1335" s="21">
        <v>0</v>
      </c>
      <c r="N1335" s="21">
        <v>3148.79907</v>
      </c>
      <c r="O1335" s="21">
        <v>26.11</v>
      </c>
      <c r="P1335" s="21">
        <v>0</v>
      </c>
      <c r="Q1335" s="21">
        <v>0</v>
      </c>
      <c r="R1335" s="21">
        <v>2.4300000000000002</v>
      </c>
      <c r="S1335" s="21">
        <v>1.1499999999999999</v>
      </c>
      <c r="T1335" s="21">
        <v>1.05829</v>
      </c>
      <c r="U1335" s="23" t="s">
        <v>45655</v>
      </c>
      <c r="V1335" s="23" t="s">
        <v>45656</v>
      </c>
      <c r="W1335" s="24" t="s">
        <v>45657</v>
      </c>
      <c r="X1335"/>
      <c r="Y1335"/>
      <c r="Z1335"/>
      <c r="AA1335"/>
      <c r="AB1335"/>
    </row>
    <row r="1336" spans="1:28" x14ac:dyDescent="0.25">
      <c r="A1336" s="25" t="s">
        <v>41280</v>
      </c>
      <c r="B1336" s="23" t="s">
        <v>41281</v>
      </c>
      <c r="C1336" s="21">
        <v>5681.22</v>
      </c>
      <c r="D1336" s="21">
        <v>1152.91101</v>
      </c>
      <c r="E1336" s="21">
        <v>598.16101000000003</v>
      </c>
      <c r="F1336" s="21">
        <v>1.58</v>
      </c>
      <c r="G1336" s="21">
        <v>648.58001000000002</v>
      </c>
      <c r="H1336" s="21">
        <v>296.70999</v>
      </c>
      <c r="I1336" s="21">
        <v>237.29400000000001</v>
      </c>
      <c r="J1336" s="21">
        <v>950.14801</v>
      </c>
      <c r="K1336" s="21">
        <v>1218.7690399999999</v>
      </c>
      <c r="L1336" s="21">
        <v>27.178999999999998</v>
      </c>
      <c r="M1336" s="21">
        <v>0</v>
      </c>
      <c r="N1336" s="21">
        <v>5425.1210899999996</v>
      </c>
      <c r="O1336" s="21">
        <v>7.04</v>
      </c>
      <c r="P1336" s="21">
        <v>0.49848999999999999</v>
      </c>
      <c r="Q1336" s="21">
        <v>5.0000000000000001E-3</v>
      </c>
      <c r="R1336" s="21">
        <v>1.28</v>
      </c>
      <c r="S1336" s="21">
        <v>0.97</v>
      </c>
      <c r="T1336" s="21">
        <v>0.28782000000000002</v>
      </c>
      <c r="U1336" s="23" t="s">
        <v>45658</v>
      </c>
      <c r="V1336" s="23" t="s">
        <v>45659</v>
      </c>
      <c r="W1336" s="24" t="s">
        <v>45660</v>
      </c>
      <c r="X1336"/>
      <c r="Y1336"/>
      <c r="Z1336"/>
      <c r="AA1336"/>
      <c r="AB1336"/>
    </row>
    <row r="1337" spans="1:28" x14ac:dyDescent="0.25">
      <c r="A1337" s="25" t="s">
        <v>1879</v>
      </c>
      <c r="B1337" s="23" t="s">
        <v>1880</v>
      </c>
      <c r="C1337" s="21">
        <v>17852.189999999999</v>
      </c>
      <c r="D1337" s="21">
        <v>2380</v>
      </c>
      <c r="E1337" s="21">
        <v>1029</v>
      </c>
      <c r="F1337" s="21">
        <v>1.1399999999999999</v>
      </c>
      <c r="G1337" s="21">
        <v>1040</v>
      </c>
      <c r="H1337" s="21">
        <v>790</v>
      </c>
      <c r="I1337" s="21">
        <v>970</v>
      </c>
      <c r="J1337" s="21">
        <v>10378</v>
      </c>
      <c r="K1337" s="21">
        <v>14808</v>
      </c>
      <c r="L1337" s="21">
        <v>8046</v>
      </c>
      <c r="M1337" s="21">
        <v>0</v>
      </c>
      <c r="N1337" s="21">
        <v>10687</v>
      </c>
      <c r="O1337" s="21">
        <v>17.309999999999999</v>
      </c>
      <c r="P1337" s="21">
        <v>43.707999999999998</v>
      </c>
      <c r="Q1337" s="21">
        <v>0.77644999999999997</v>
      </c>
      <c r="R1337" s="21">
        <v>1.26</v>
      </c>
      <c r="S1337" s="21">
        <v>1.35</v>
      </c>
      <c r="T1337" s="21">
        <v>1.2505299999999999</v>
      </c>
      <c r="U1337" s="23" t="s">
        <v>45661</v>
      </c>
      <c r="V1337" s="23" t="s">
        <v>45662</v>
      </c>
      <c r="W1337" s="24" t="s">
        <v>45663</v>
      </c>
      <c r="X1337"/>
      <c r="Y1337"/>
      <c r="Z1337"/>
      <c r="AA1337"/>
      <c r="AB1337"/>
    </row>
    <row r="1338" spans="1:28" x14ac:dyDescent="0.25">
      <c r="A1338" s="25" t="s">
        <v>41282</v>
      </c>
      <c r="B1338" s="23" t="s">
        <v>41283</v>
      </c>
      <c r="C1338" s="21">
        <v>438187.81</v>
      </c>
      <c r="D1338" s="21">
        <v>27494.064450000002</v>
      </c>
      <c r="E1338" s="21">
        <v>20596.591789999999</v>
      </c>
      <c r="F1338" s="21">
        <v>1.08</v>
      </c>
      <c r="G1338" s="21">
        <v>4480.3999000000003</v>
      </c>
      <c r="H1338" s="21">
        <v>19579.119139999999</v>
      </c>
      <c r="I1338" s="21">
        <v>59693.308590000001</v>
      </c>
      <c r="J1338" s="21">
        <v>33113.789060000003</v>
      </c>
      <c r="K1338" s="21">
        <v>40581.511709999999</v>
      </c>
      <c r="L1338" s="21">
        <v>14392.41015</v>
      </c>
      <c r="M1338" s="21">
        <v>0</v>
      </c>
      <c r="N1338" s="21">
        <v>57864.238279999998</v>
      </c>
      <c r="U1338" s="23" t="s">
        <v>45664</v>
      </c>
      <c r="V1338" s="23" t="s">
        <v>45664</v>
      </c>
      <c r="W1338" s="24" t="s">
        <v>45665</v>
      </c>
      <c r="X1338"/>
      <c r="Y1338"/>
      <c r="Z1338"/>
      <c r="AA1338"/>
      <c r="AB1338"/>
    </row>
    <row r="1339" spans="1:28" x14ac:dyDescent="0.25">
      <c r="A1339" s="25" t="s">
        <v>1881</v>
      </c>
      <c r="B1339" s="23" t="s">
        <v>1882</v>
      </c>
      <c r="C1339" s="21">
        <v>44136.67</v>
      </c>
      <c r="D1339" s="21">
        <v>463</v>
      </c>
      <c r="E1339" s="21">
        <v>-685</v>
      </c>
      <c r="F1339" s="21">
        <v>1.1599999999999999</v>
      </c>
      <c r="G1339" s="21">
        <v>267</v>
      </c>
      <c r="H1339" s="21">
        <v>28</v>
      </c>
      <c r="I1339" s="21">
        <v>64</v>
      </c>
      <c r="J1339" s="21">
        <v>3902</v>
      </c>
      <c r="K1339" s="21">
        <v>6744</v>
      </c>
      <c r="L1339" s="21">
        <v>13947</v>
      </c>
      <c r="M1339" s="21">
        <v>0</v>
      </c>
      <c r="N1339" s="21">
        <v>3656</v>
      </c>
      <c r="O1339" s="21">
        <v>5.01</v>
      </c>
      <c r="P1339" s="21">
        <v>78.488990000000001</v>
      </c>
      <c r="Q1339" s="21">
        <v>3.64873</v>
      </c>
      <c r="R1339" s="21">
        <v>1.79</v>
      </c>
      <c r="S1339" s="21">
        <v>1.72</v>
      </c>
      <c r="T1339" s="21">
        <v>1.6527400000000001</v>
      </c>
      <c r="U1339" s="23" t="s">
        <v>45666</v>
      </c>
      <c r="V1339" s="23" t="s">
        <v>45667</v>
      </c>
      <c r="W1339" s="24" t="s">
        <v>45668</v>
      </c>
      <c r="X1339"/>
      <c r="Y1339"/>
      <c r="Z1339"/>
      <c r="AA1339"/>
      <c r="AB1339"/>
    </row>
    <row r="1340" spans="1:28" x14ac:dyDescent="0.25">
      <c r="A1340" s="25" t="s">
        <v>1883</v>
      </c>
      <c r="B1340" s="23" t="s">
        <v>1884</v>
      </c>
      <c r="C1340" s="21">
        <v>16678.759999999998</v>
      </c>
      <c r="D1340" s="21">
        <v>636.5</v>
      </c>
      <c r="E1340" s="21">
        <v>444.39999</v>
      </c>
      <c r="F1340" s="21">
        <v>0.54</v>
      </c>
      <c r="G1340" s="21">
        <v>447.29998000000001</v>
      </c>
      <c r="H1340" s="21">
        <v>574.40002000000004</v>
      </c>
      <c r="I1340" s="21">
        <v>351.70001000000002</v>
      </c>
      <c r="J1340" s="21">
        <v>699.09996999999998</v>
      </c>
      <c r="K1340" s="21">
        <v>1659.59997</v>
      </c>
      <c r="L1340" s="21">
        <v>2695.8000400000001</v>
      </c>
      <c r="M1340" s="21">
        <v>0</v>
      </c>
      <c r="N1340" s="21">
        <v>360.5</v>
      </c>
      <c r="O1340" s="21">
        <v>4.91</v>
      </c>
      <c r="P1340" s="21">
        <v>81.570989999999995</v>
      </c>
      <c r="Q1340" s="21">
        <v>4.4262699999999997</v>
      </c>
      <c r="R1340" s="21">
        <v>2.59</v>
      </c>
      <c r="U1340" s="23" t="s">
        <v>45669</v>
      </c>
      <c r="V1340" s="23" t="s">
        <v>45670</v>
      </c>
      <c r="W1340" s="24" t="s">
        <v>45671</v>
      </c>
      <c r="X1340"/>
      <c r="Y1340"/>
      <c r="Z1340"/>
      <c r="AA1340"/>
      <c r="AB1340"/>
    </row>
    <row r="1341" spans="1:28" x14ac:dyDescent="0.25">
      <c r="A1341" s="25" t="s">
        <v>41284</v>
      </c>
      <c r="B1341" s="23" t="s">
        <v>41285</v>
      </c>
      <c r="C1341" s="21">
        <v>3042.84</v>
      </c>
      <c r="D1341" s="21">
        <v>334.15499</v>
      </c>
      <c r="E1341" s="21">
        <v>146.75599</v>
      </c>
      <c r="F1341" s="21">
        <v>0.81</v>
      </c>
      <c r="G1341" s="21">
        <v>74.421989999999994</v>
      </c>
      <c r="H1341" s="21">
        <v>0</v>
      </c>
      <c r="I1341" s="21">
        <v>0</v>
      </c>
      <c r="J1341" s="21">
        <v>1144.83996</v>
      </c>
      <c r="K1341" s="21">
        <v>128.92798999999999</v>
      </c>
      <c r="L1341" s="21">
        <v>426.65300999999999</v>
      </c>
      <c r="M1341" s="21">
        <v>94.015990000000002</v>
      </c>
      <c r="N1341" s="21">
        <v>2296.9870599999999</v>
      </c>
      <c r="O1341" s="21">
        <v>7.75</v>
      </c>
      <c r="P1341" s="21">
        <v>15.31099</v>
      </c>
      <c r="Q1341" s="21">
        <v>0.18828</v>
      </c>
      <c r="R1341" s="21">
        <v>0.11</v>
      </c>
      <c r="S1341" s="21">
        <v>0.11</v>
      </c>
      <c r="T1341" s="21">
        <v>4.761E-2</v>
      </c>
      <c r="U1341" s="23" t="s">
        <v>45672</v>
      </c>
      <c r="V1341" s="23" t="s">
        <v>45673</v>
      </c>
      <c r="W1341" s="24" t="s">
        <v>45674</v>
      </c>
      <c r="X1341"/>
      <c r="Y1341"/>
      <c r="Z1341"/>
      <c r="AA1341"/>
      <c r="AB1341"/>
    </row>
    <row r="1342" spans="1:28" x14ac:dyDescent="0.25">
      <c r="A1342" s="25" t="s">
        <v>1885</v>
      </c>
      <c r="B1342" s="23" t="s">
        <v>1886</v>
      </c>
      <c r="C1342" s="21">
        <v>29183.599999999999</v>
      </c>
      <c r="D1342" s="21">
        <v>6344</v>
      </c>
      <c r="E1342" s="21">
        <v>5063</v>
      </c>
      <c r="F1342" s="21">
        <v>1.21</v>
      </c>
      <c r="G1342" s="21">
        <v>3593</v>
      </c>
      <c r="H1342" s="21">
        <v>4804</v>
      </c>
      <c r="I1342" s="21">
        <v>2489</v>
      </c>
      <c r="J1342" s="21">
        <v>6760</v>
      </c>
      <c r="K1342" s="21">
        <v>11845</v>
      </c>
      <c r="L1342" s="21">
        <v>10540</v>
      </c>
      <c r="M1342" s="21">
        <v>0</v>
      </c>
      <c r="N1342" s="21">
        <v>12629</v>
      </c>
      <c r="O1342" s="21">
        <v>39.15</v>
      </c>
      <c r="P1342" s="21">
        <v>45.692999999999998</v>
      </c>
      <c r="Q1342" s="21">
        <v>0.83243</v>
      </c>
      <c r="R1342" s="21">
        <v>1.85</v>
      </c>
      <c r="S1342" s="21">
        <v>1.04</v>
      </c>
      <c r="T1342" s="21">
        <v>0.51005</v>
      </c>
      <c r="U1342" s="23" t="s">
        <v>45675</v>
      </c>
      <c r="V1342" s="23" t="s">
        <v>45676</v>
      </c>
      <c r="W1342" s="24" t="s">
        <v>45677</v>
      </c>
      <c r="X1342"/>
      <c r="Y1342"/>
      <c r="Z1342"/>
      <c r="AA1342"/>
      <c r="AB1342"/>
    </row>
    <row r="1343" spans="1:28" x14ac:dyDescent="0.25">
      <c r="A1343" s="25" t="s">
        <v>1887</v>
      </c>
      <c r="B1343" s="23" t="s">
        <v>1888</v>
      </c>
      <c r="C1343" s="21">
        <v>3674.98</v>
      </c>
      <c r="D1343" s="21">
        <v>-1421.5730000000001</v>
      </c>
      <c r="E1343" s="21">
        <v>-1558.9040600000001</v>
      </c>
      <c r="F1343" s="21">
        <v>1.74</v>
      </c>
      <c r="G1343" s="21">
        <v>0</v>
      </c>
      <c r="H1343" s="21">
        <v>0</v>
      </c>
      <c r="I1343" s="21">
        <v>337.79</v>
      </c>
      <c r="J1343" s="21">
        <v>3132.5629800000002</v>
      </c>
      <c r="K1343" s="21">
        <v>2582.8588800000002</v>
      </c>
      <c r="L1343" s="21">
        <v>803.20696999999996</v>
      </c>
      <c r="M1343" s="21">
        <v>0</v>
      </c>
      <c r="N1343" s="21">
        <v>388.66798999999997</v>
      </c>
      <c r="O1343" s="21">
        <v>1.01</v>
      </c>
      <c r="P1343" s="21">
        <v>67.500990000000002</v>
      </c>
      <c r="Q1343" s="21">
        <v>2.0770400000000002</v>
      </c>
      <c r="R1343" s="21">
        <v>0.81</v>
      </c>
      <c r="S1343" s="21">
        <v>0.82</v>
      </c>
      <c r="T1343" s="21">
        <v>0.82450999999999997</v>
      </c>
      <c r="U1343" s="23" t="s">
        <v>45678</v>
      </c>
      <c r="V1343" s="23" t="s">
        <v>45679</v>
      </c>
      <c r="W1343" s="24" t="s">
        <v>45680</v>
      </c>
      <c r="X1343"/>
      <c r="Y1343"/>
      <c r="Z1343"/>
      <c r="AA1343"/>
      <c r="AB1343"/>
    </row>
    <row r="1344" spans="1:28" x14ac:dyDescent="0.25">
      <c r="A1344" s="25" t="s">
        <v>1889</v>
      </c>
      <c r="B1344" s="23" t="s">
        <v>1890</v>
      </c>
      <c r="C1344" s="21">
        <v>36303.730000000003</v>
      </c>
      <c r="D1344" s="21">
        <v>14195.900390000001</v>
      </c>
      <c r="E1344" s="21">
        <v>11232.28808</v>
      </c>
      <c r="F1344" s="21">
        <v>1.29</v>
      </c>
      <c r="G1344" s="21">
        <v>575815.3125</v>
      </c>
      <c r="H1344" s="21">
        <v>0</v>
      </c>
      <c r="I1344" s="21">
        <v>9203.7724600000001</v>
      </c>
      <c r="J1344" s="21">
        <v>618885.375</v>
      </c>
      <c r="K1344" s="21">
        <v>912547.8125</v>
      </c>
      <c r="L1344" s="21">
        <v>104578.70312000001</v>
      </c>
      <c r="M1344" s="21">
        <v>0</v>
      </c>
      <c r="N1344" s="21">
        <v>58778.730459999999</v>
      </c>
      <c r="O1344" s="21">
        <v>3.53</v>
      </c>
      <c r="P1344" s="21">
        <v>64.626990000000006</v>
      </c>
      <c r="Q1344" s="21">
        <v>1.8270500000000001</v>
      </c>
      <c r="R1344" s="21">
        <v>1.1599999999999999</v>
      </c>
      <c r="S1344" s="21">
        <v>1.47</v>
      </c>
      <c r="T1344" s="21">
        <v>0.54408999999999996</v>
      </c>
      <c r="U1344" s="23" t="s">
        <v>45681</v>
      </c>
      <c r="V1344" s="23" t="s">
        <v>45682</v>
      </c>
      <c r="W1344" s="24" t="s">
        <v>45683</v>
      </c>
      <c r="X1344"/>
      <c r="Y1344"/>
      <c r="Z1344"/>
      <c r="AA1344"/>
      <c r="AB1344"/>
    </row>
    <row r="1345" spans="1:28" x14ac:dyDescent="0.25">
      <c r="A1345" s="25" t="s">
        <v>41286</v>
      </c>
      <c r="B1345" s="23" t="s">
        <v>41287</v>
      </c>
      <c r="C1345" s="21">
        <v>4816.62</v>
      </c>
      <c r="D1345" s="21">
        <v>395.59798999999998</v>
      </c>
      <c r="E1345" s="21">
        <v>395.59798999999998</v>
      </c>
      <c r="F1345" s="21">
        <v>1.27</v>
      </c>
      <c r="G1345" s="21">
        <v>79.707999999999998</v>
      </c>
      <c r="H1345" s="21">
        <v>59.100999999999999</v>
      </c>
      <c r="I1345" s="21">
        <v>0.53500000000000003</v>
      </c>
      <c r="J1345" s="21">
        <v>89.69</v>
      </c>
      <c r="K1345" s="21">
        <v>844.20898</v>
      </c>
      <c r="L1345" s="21">
        <v>121.18</v>
      </c>
      <c r="M1345" s="21">
        <v>0</v>
      </c>
      <c r="N1345" s="21">
        <v>1193.89294</v>
      </c>
      <c r="S1345" s="21">
        <v>8.75</v>
      </c>
      <c r="T1345" s="21">
        <v>7.8648600000000002</v>
      </c>
      <c r="U1345" s="23" t="s">
        <v>45684</v>
      </c>
      <c r="V1345" s="23" t="s">
        <v>45685</v>
      </c>
      <c r="W1345" s="24" t="s">
        <v>45686</v>
      </c>
      <c r="X1345"/>
      <c r="Y1345"/>
      <c r="Z1345"/>
      <c r="AA1345"/>
      <c r="AB1345"/>
    </row>
    <row r="1346" spans="1:28" x14ac:dyDescent="0.25">
      <c r="A1346" s="25" t="s">
        <v>1891</v>
      </c>
      <c r="B1346" s="23" t="s">
        <v>1892</v>
      </c>
      <c r="C1346" s="21">
        <v>19107</v>
      </c>
      <c r="D1346" s="21">
        <v>1329.39697</v>
      </c>
      <c r="E1346" s="21">
        <v>783.92998999999998</v>
      </c>
      <c r="F1346" s="21">
        <v>1.28</v>
      </c>
      <c r="G1346" s="21">
        <v>1465.3830499999999</v>
      </c>
      <c r="H1346" s="21">
        <v>0</v>
      </c>
      <c r="I1346" s="21">
        <v>3948.7141099999999</v>
      </c>
      <c r="J1346" s="21">
        <v>8303.3154200000008</v>
      </c>
      <c r="K1346" s="21">
        <v>8159.5219699999998</v>
      </c>
      <c r="L1346" s="21">
        <v>5283.4667900000004</v>
      </c>
      <c r="M1346" s="21">
        <v>0</v>
      </c>
      <c r="N1346" s="21">
        <v>93.796989999999994</v>
      </c>
      <c r="O1346" s="21">
        <v>0.34</v>
      </c>
      <c r="P1346" s="21">
        <v>98.920990000000003</v>
      </c>
      <c r="Q1346" s="21">
        <v>82.732039999999998</v>
      </c>
      <c r="R1346" s="21">
        <v>1.08</v>
      </c>
      <c r="S1346" s="21">
        <v>0.98</v>
      </c>
      <c r="T1346" s="21">
        <v>0.80620000000000003</v>
      </c>
      <c r="U1346" s="23" t="s">
        <v>45687</v>
      </c>
      <c r="V1346" s="23" t="s">
        <v>45688</v>
      </c>
      <c r="W1346" s="24" t="s">
        <v>45689</v>
      </c>
      <c r="X1346"/>
      <c r="Y1346"/>
      <c r="Z1346"/>
      <c r="AA1346"/>
      <c r="AB1346"/>
    </row>
    <row r="1347" spans="1:28" x14ac:dyDescent="0.25">
      <c r="A1347" s="25" t="s">
        <v>41288</v>
      </c>
      <c r="B1347" s="23" t="s">
        <v>41289</v>
      </c>
      <c r="C1347" s="21">
        <v>2253.2800000000002</v>
      </c>
      <c r="D1347" s="21">
        <v>-25.195</v>
      </c>
      <c r="E1347" s="21">
        <v>-49.216000000000001</v>
      </c>
      <c r="F1347" s="21">
        <v>0.84</v>
      </c>
      <c r="G1347" s="21">
        <v>13.177</v>
      </c>
      <c r="H1347" s="21">
        <v>0</v>
      </c>
      <c r="I1347" s="21">
        <v>82.128990000000002</v>
      </c>
      <c r="J1347" s="21">
        <v>249.20199</v>
      </c>
      <c r="K1347" s="21">
        <v>241.67999</v>
      </c>
      <c r="L1347" s="21">
        <v>0</v>
      </c>
      <c r="M1347" s="21">
        <v>0</v>
      </c>
      <c r="N1347" s="21">
        <v>142.375</v>
      </c>
      <c r="O1347" s="21">
        <v>0.78</v>
      </c>
      <c r="P1347" s="21">
        <v>0</v>
      </c>
      <c r="Q1347" s="21">
        <v>0</v>
      </c>
      <c r="R1347" s="21">
        <v>1</v>
      </c>
      <c r="S1347" s="21">
        <v>0.97</v>
      </c>
      <c r="T1347" s="21">
        <v>0.91693000000000002</v>
      </c>
      <c r="U1347" s="23" t="s">
        <v>45690</v>
      </c>
      <c r="V1347" s="23" t="s">
        <v>45691</v>
      </c>
      <c r="W1347" s="24" t="s">
        <v>45692</v>
      </c>
      <c r="X1347"/>
      <c r="Y1347"/>
      <c r="Z1347"/>
      <c r="AA1347"/>
      <c r="AB1347"/>
    </row>
    <row r="1348" spans="1:28" x14ac:dyDescent="0.25">
      <c r="A1348" s="25" t="s">
        <v>41290</v>
      </c>
      <c r="B1348" s="23" t="s">
        <v>41291</v>
      </c>
      <c r="C1348" s="21">
        <v>47250.43</v>
      </c>
      <c r="D1348" s="21">
        <v>1368.7189900000001</v>
      </c>
      <c r="E1348" s="21">
        <v>1616.91003</v>
      </c>
      <c r="F1348" s="21">
        <v>0.97</v>
      </c>
      <c r="G1348" s="21">
        <v>1754.18505</v>
      </c>
      <c r="H1348" s="21">
        <v>1906.13</v>
      </c>
      <c r="I1348" s="21">
        <v>5338.0029199999999</v>
      </c>
      <c r="J1348" s="21">
        <v>3227.5319800000002</v>
      </c>
      <c r="K1348" s="21">
        <v>5990.8442299999997</v>
      </c>
      <c r="L1348" s="21">
        <v>1628.4370100000001</v>
      </c>
      <c r="M1348" s="21">
        <v>0</v>
      </c>
      <c r="N1348" s="21">
        <v>11175.8496</v>
      </c>
      <c r="O1348" s="21">
        <v>15.01</v>
      </c>
      <c r="P1348" s="21">
        <v>12.718</v>
      </c>
      <c r="Q1348" s="21">
        <v>0.14571000000000001</v>
      </c>
      <c r="R1348" s="21">
        <v>1.86</v>
      </c>
      <c r="S1348" s="21">
        <v>1.27</v>
      </c>
      <c r="T1348" s="21">
        <v>0.72206999999999999</v>
      </c>
      <c r="U1348" s="23" t="s">
        <v>45693</v>
      </c>
      <c r="V1348" s="23" t="s">
        <v>45694</v>
      </c>
      <c r="W1348" s="24" t="s">
        <v>45695</v>
      </c>
      <c r="X1348"/>
      <c r="Y1348"/>
      <c r="Z1348"/>
      <c r="AA1348"/>
      <c r="AB1348"/>
    </row>
    <row r="1349" spans="1:28" x14ac:dyDescent="0.25">
      <c r="A1349" s="25" t="s">
        <v>1893</v>
      </c>
      <c r="B1349" s="23" t="s">
        <v>1894</v>
      </c>
      <c r="C1349" s="21">
        <v>4084.9</v>
      </c>
      <c r="D1349" s="21">
        <v>2561</v>
      </c>
      <c r="E1349" s="21">
        <v>1693</v>
      </c>
      <c r="F1349" s="21">
        <v>1.81</v>
      </c>
      <c r="G1349" s="21">
        <v>300</v>
      </c>
      <c r="H1349" s="21">
        <v>4267</v>
      </c>
      <c r="I1349" s="21">
        <v>1260</v>
      </c>
      <c r="J1349" s="21">
        <v>4861</v>
      </c>
      <c r="K1349" s="21">
        <v>5853</v>
      </c>
      <c r="L1349" s="21">
        <v>2996</v>
      </c>
      <c r="M1349" s="21">
        <v>0</v>
      </c>
      <c r="N1349" s="21">
        <v>4082</v>
      </c>
      <c r="O1349" s="21">
        <v>15.31</v>
      </c>
      <c r="P1349" s="21">
        <v>41.808990000000001</v>
      </c>
      <c r="Q1349" s="21">
        <v>0.71845999999999999</v>
      </c>
      <c r="R1349" s="21">
        <v>1.22</v>
      </c>
      <c r="S1349" s="21">
        <v>0.33</v>
      </c>
      <c r="T1349" s="21">
        <v>0.26455000000000001</v>
      </c>
      <c r="U1349" s="23" t="s">
        <v>42545</v>
      </c>
      <c r="V1349" s="23" t="s">
        <v>45696</v>
      </c>
      <c r="W1349" s="24" t="s">
        <v>45697</v>
      </c>
      <c r="X1349"/>
      <c r="Y1349"/>
      <c r="Z1349"/>
      <c r="AA1349"/>
      <c r="AB1349"/>
    </row>
    <row r="1350" spans="1:28" x14ac:dyDescent="0.25">
      <c r="A1350" s="25" t="s">
        <v>1895</v>
      </c>
      <c r="B1350" s="23" t="s">
        <v>1896</v>
      </c>
      <c r="C1350" s="21">
        <v>351198.34</v>
      </c>
      <c r="D1350" s="21">
        <v>14539</v>
      </c>
      <c r="E1350" s="21">
        <v>12203</v>
      </c>
      <c r="F1350" s="21">
        <v>1.1100000000000001</v>
      </c>
      <c r="G1350" s="21">
        <v>3425</v>
      </c>
      <c r="H1350" s="21">
        <v>0</v>
      </c>
      <c r="I1350" s="21">
        <v>11381</v>
      </c>
      <c r="J1350" s="21">
        <v>14171</v>
      </c>
      <c r="K1350" s="21">
        <v>16606</v>
      </c>
      <c r="L1350" s="21">
        <v>13749</v>
      </c>
      <c r="M1350" s="21">
        <v>0</v>
      </c>
      <c r="N1350" s="21">
        <v>6356</v>
      </c>
      <c r="O1350" s="21">
        <v>5.68</v>
      </c>
      <c r="P1350" s="21">
        <v>73.978989999999996</v>
      </c>
      <c r="Q1350" s="21">
        <v>2.83921</v>
      </c>
      <c r="R1350" s="21">
        <v>1.2</v>
      </c>
      <c r="S1350" s="21">
        <v>1.17</v>
      </c>
      <c r="T1350" s="21">
        <v>0.93013000000000001</v>
      </c>
      <c r="U1350" s="23" t="s">
        <v>45698</v>
      </c>
      <c r="V1350" s="23" t="s">
        <v>45699</v>
      </c>
      <c r="W1350" s="24" t="s">
        <v>45700</v>
      </c>
      <c r="X1350"/>
      <c r="Y1350"/>
      <c r="Z1350"/>
      <c r="AA1350"/>
      <c r="AB1350"/>
    </row>
    <row r="1351" spans="1:28" x14ac:dyDescent="0.25">
      <c r="A1351" s="25" t="s">
        <v>1897</v>
      </c>
      <c r="B1351" s="23" t="s">
        <v>1898</v>
      </c>
      <c r="C1351" s="21">
        <v>17538.62</v>
      </c>
      <c r="D1351" s="21">
        <v>1351.80395</v>
      </c>
      <c r="E1351" s="21">
        <v>801.73602000000005</v>
      </c>
      <c r="F1351" s="21">
        <v>0.77</v>
      </c>
      <c r="G1351" s="21">
        <v>0</v>
      </c>
      <c r="H1351" s="21">
        <v>0</v>
      </c>
      <c r="I1351" s="21">
        <v>0</v>
      </c>
      <c r="J1351" s="21">
        <v>615.84301000000005</v>
      </c>
      <c r="K1351" s="21">
        <v>61.070990000000002</v>
      </c>
      <c r="L1351" s="21">
        <v>4414.90283</v>
      </c>
      <c r="M1351" s="21">
        <v>8.9899999999999997E-3</v>
      </c>
      <c r="N1351" s="21">
        <v>6189.7387600000002</v>
      </c>
      <c r="O1351" s="21">
        <v>54.61</v>
      </c>
      <c r="P1351" s="21">
        <v>40.826990000000002</v>
      </c>
      <c r="Q1351" s="21">
        <v>0.68994</v>
      </c>
      <c r="R1351" s="21">
        <v>0.28000000000000003</v>
      </c>
      <c r="S1351" s="21">
        <v>0.1</v>
      </c>
      <c r="T1351" s="21">
        <v>9.9159999999999998E-2</v>
      </c>
      <c r="U1351" s="23" t="s">
        <v>45701</v>
      </c>
      <c r="V1351" s="23" t="s">
        <v>45702</v>
      </c>
      <c r="W1351" s="24" t="s">
        <v>45703</v>
      </c>
      <c r="X1351"/>
      <c r="Y1351"/>
      <c r="Z1351"/>
      <c r="AA1351"/>
      <c r="AB1351"/>
    </row>
    <row r="1352" spans="1:28" x14ac:dyDescent="0.25">
      <c r="A1352" s="25" t="s">
        <v>41292</v>
      </c>
      <c r="B1352" s="23" t="s">
        <v>41293</v>
      </c>
      <c r="C1352" s="21">
        <v>2209.0300000000002</v>
      </c>
      <c r="D1352" s="21">
        <v>464.89699999999999</v>
      </c>
      <c r="E1352" s="21">
        <v>144.779</v>
      </c>
      <c r="F1352" s="21">
        <v>2.11</v>
      </c>
      <c r="G1352" s="21">
        <v>186.89198999999999</v>
      </c>
      <c r="H1352" s="21">
        <v>0</v>
      </c>
      <c r="I1352" s="21">
        <v>0</v>
      </c>
      <c r="J1352" s="21">
        <v>381.85198000000003</v>
      </c>
      <c r="K1352" s="21">
        <v>368.03100000000001</v>
      </c>
      <c r="L1352" s="21">
        <v>4546.93408</v>
      </c>
      <c r="M1352" s="21">
        <v>0</v>
      </c>
      <c r="N1352" s="21">
        <v>2949.3491199999999</v>
      </c>
      <c r="O1352" s="21">
        <v>13.27</v>
      </c>
      <c r="P1352" s="21">
        <v>59.957000000000001</v>
      </c>
      <c r="Q1352" s="21">
        <v>1.4972799999999999</v>
      </c>
      <c r="R1352" s="21">
        <v>1.02</v>
      </c>
      <c r="S1352" s="21">
        <v>0.96</v>
      </c>
      <c r="T1352" s="21">
        <v>0.47436</v>
      </c>
      <c r="U1352" s="23" t="s">
        <v>45704</v>
      </c>
      <c r="V1352" s="23" t="s">
        <v>45705</v>
      </c>
      <c r="W1352" s="24" t="s">
        <v>45706</v>
      </c>
      <c r="X1352"/>
      <c r="Y1352"/>
      <c r="Z1352"/>
      <c r="AA1352"/>
      <c r="AB1352"/>
    </row>
    <row r="1353" spans="1:28" x14ac:dyDescent="0.25">
      <c r="A1353" s="25" t="s">
        <v>1899</v>
      </c>
      <c r="B1353" s="23" t="s">
        <v>1900</v>
      </c>
      <c r="C1353" s="21">
        <v>3258.1</v>
      </c>
      <c r="D1353" s="21">
        <v>346.07</v>
      </c>
      <c r="E1353" s="21">
        <v>343.20699999999999</v>
      </c>
      <c r="F1353" s="21">
        <v>1.31</v>
      </c>
      <c r="G1353" s="21">
        <v>82.730999999999995</v>
      </c>
      <c r="H1353" s="21">
        <v>0</v>
      </c>
      <c r="I1353" s="21">
        <v>0</v>
      </c>
      <c r="J1353" s="21">
        <v>1789.385</v>
      </c>
      <c r="K1353" s="21">
        <v>131.852</v>
      </c>
      <c r="L1353" s="21">
        <v>343.91399999999999</v>
      </c>
      <c r="M1353" s="21">
        <v>0</v>
      </c>
      <c r="N1353" s="21">
        <v>2108.5859300000002</v>
      </c>
      <c r="O1353" s="21">
        <v>27.32</v>
      </c>
      <c r="P1353" s="21">
        <v>13.12199</v>
      </c>
      <c r="Q1353" s="21">
        <v>0.15104000000000001</v>
      </c>
      <c r="R1353" s="21">
        <v>7.0000000000000007E-2</v>
      </c>
      <c r="S1353" s="21">
        <v>7.0000000000000007E-2</v>
      </c>
      <c r="T1353" s="21">
        <v>2.7449999999999999E-2</v>
      </c>
      <c r="U1353" s="23" t="s">
        <v>45707</v>
      </c>
      <c r="V1353" s="23" t="s">
        <v>45708</v>
      </c>
      <c r="W1353" s="24" t="s">
        <v>45709</v>
      </c>
      <c r="X1353"/>
      <c r="Y1353"/>
      <c r="Z1353"/>
      <c r="AA1353"/>
      <c r="AB1353"/>
    </row>
    <row r="1354" spans="1:28" x14ac:dyDescent="0.25">
      <c r="A1354" s="25" t="s">
        <v>41294</v>
      </c>
      <c r="B1354" s="23" t="s">
        <v>41295</v>
      </c>
      <c r="C1354" s="21">
        <v>4665.59</v>
      </c>
      <c r="D1354" s="21">
        <v>1525.3260399999999</v>
      </c>
      <c r="E1354" s="21">
        <v>827.81200999999999</v>
      </c>
      <c r="F1354" s="21">
        <v>1.64</v>
      </c>
      <c r="G1354" s="21">
        <v>296.51501000000002</v>
      </c>
      <c r="H1354" s="21">
        <v>964.39098999999999</v>
      </c>
      <c r="I1354" s="21">
        <v>262.91699</v>
      </c>
      <c r="J1354" s="21">
        <v>3238.0390600000001</v>
      </c>
      <c r="K1354" s="21">
        <v>2980.5849600000001</v>
      </c>
      <c r="L1354" s="21">
        <v>4863.6137600000002</v>
      </c>
      <c r="M1354" s="21">
        <v>0</v>
      </c>
      <c r="N1354" s="21">
        <v>3985.2680599999999</v>
      </c>
      <c r="O1354" s="21">
        <v>3.61</v>
      </c>
      <c r="P1354" s="21">
        <v>53.729990000000001</v>
      </c>
      <c r="Q1354" s="21">
        <v>1.1612100000000001</v>
      </c>
      <c r="R1354" s="21">
        <v>0.88</v>
      </c>
      <c r="U1354" s="23" t="s">
        <v>45710</v>
      </c>
      <c r="V1354" s="23" t="s">
        <v>45711</v>
      </c>
      <c r="W1354" s="24" t="s">
        <v>45712</v>
      </c>
      <c r="X1354"/>
      <c r="Y1354"/>
      <c r="Z1354"/>
      <c r="AA1354"/>
      <c r="AB1354"/>
    </row>
    <row r="1355" spans="1:28" x14ac:dyDescent="0.25">
      <c r="A1355" s="25" t="s">
        <v>1901</v>
      </c>
      <c r="B1355" s="23" t="s">
        <v>1902</v>
      </c>
      <c r="C1355" s="21">
        <v>3693.71</v>
      </c>
      <c r="D1355" s="21">
        <v>666.29998000000001</v>
      </c>
      <c r="E1355" s="21">
        <v>581.70001000000002</v>
      </c>
      <c r="F1355" s="21">
        <v>1.66</v>
      </c>
      <c r="G1355" s="21">
        <v>5137.3999000000003</v>
      </c>
      <c r="H1355" s="21">
        <v>0</v>
      </c>
      <c r="I1355" s="21">
        <v>2177.6000899999999</v>
      </c>
      <c r="J1355" s="21">
        <v>4911.7001899999996</v>
      </c>
      <c r="K1355" s="21">
        <v>5934.3999000000003</v>
      </c>
      <c r="L1355" s="21">
        <v>959.90002000000004</v>
      </c>
      <c r="M1355" s="21">
        <v>0</v>
      </c>
      <c r="N1355" s="21">
        <v>2458.1000899999999</v>
      </c>
      <c r="O1355" s="21">
        <v>49.41</v>
      </c>
      <c r="P1355" s="21">
        <v>27.927990000000001</v>
      </c>
      <c r="Q1355" s="21">
        <v>0.38750000000000001</v>
      </c>
      <c r="R1355" s="21">
        <v>1.24</v>
      </c>
      <c r="S1355" s="21">
        <v>1.21</v>
      </c>
      <c r="T1355" s="21">
        <v>0.16225999999999999</v>
      </c>
      <c r="U1355" s="23" t="s">
        <v>45713</v>
      </c>
      <c r="V1355" s="23" t="s">
        <v>45714</v>
      </c>
      <c r="W1355" s="24" t="s">
        <v>45715</v>
      </c>
      <c r="X1355"/>
      <c r="Y1355"/>
      <c r="Z1355"/>
      <c r="AA1355"/>
      <c r="AB1355"/>
    </row>
    <row r="1356" spans="1:28" x14ac:dyDescent="0.25">
      <c r="A1356" s="25" t="s">
        <v>1904</v>
      </c>
      <c r="B1356" s="23" t="s">
        <v>1905</v>
      </c>
      <c r="C1356" s="21">
        <v>11474.45</v>
      </c>
      <c r="D1356" s="21">
        <v>164.78398999999999</v>
      </c>
      <c r="E1356" s="21">
        <v>158.12100000000001</v>
      </c>
      <c r="F1356" s="21">
        <v>1.58</v>
      </c>
      <c r="G1356" s="21">
        <v>167.41399999999999</v>
      </c>
      <c r="H1356" s="21">
        <v>0</v>
      </c>
      <c r="I1356" s="21">
        <v>62.229990000000001</v>
      </c>
      <c r="J1356" s="21">
        <v>315.59500000000003</v>
      </c>
      <c r="K1356" s="21">
        <v>415.375</v>
      </c>
      <c r="L1356" s="21">
        <v>0</v>
      </c>
      <c r="M1356" s="21">
        <v>0</v>
      </c>
      <c r="N1356" s="21">
        <v>226.8</v>
      </c>
      <c r="O1356" s="21">
        <v>2.92</v>
      </c>
      <c r="P1356" s="21">
        <v>0</v>
      </c>
      <c r="Q1356" s="21">
        <v>0</v>
      </c>
      <c r="R1356" s="21">
        <v>1.1499999999999999</v>
      </c>
      <c r="S1356" s="21">
        <v>1.32</v>
      </c>
      <c r="T1356" s="21">
        <v>0.78569</v>
      </c>
      <c r="U1356" s="23" t="s">
        <v>45716</v>
      </c>
      <c r="V1356" s="23" t="s">
        <v>45717</v>
      </c>
      <c r="W1356" s="24" t="s">
        <v>45718</v>
      </c>
      <c r="X1356"/>
      <c r="Y1356"/>
      <c r="Z1356"/>
      <c r="AA1356"/>
      <c r="AB1356"/>
    </row>
    <row r="1357" spans="1:28" x14ac:dyDescent="0.25">
      <c r="A1357" s="25" t="s">
        <v>1906</v>
      </c>
      <c r="B1357" s="23" t="s">
        <v>1907</v>
      </c>
      <c r="C1357" s="21">
        <v>2973.65</v>
      </c>
      <c r="D1357" s="21">
        <v>-7.6960100000000002</v>
      </c>
      <c r="E1357" s="21">
        <v>-199.16300000000001</v>
      </c>
      <c r="F1357" s="21">
        <v>0.68</v>
      </c>
      <c r="G1357" s="21">
        <v>73.701999999999998</v>
      </c>
      <c r="H1357" s="21">
        <v>2.9279899999999999</v>
      </c>
      <c r="I1357" s="21">
        <v>989.37701000000004</v>
      </c>
      <c r="J1357" s="21">
        <v>658.68402000000003</v>
      </c>
      <c r="K1357" s="21">
        <v>315.68599999999998</v>
      </c>
      <c r="L1357" s="21">
        <v>705.96898999999996</v>
      </c>
      <c r="M1357" s="21">
        <v>0</v>
      </c>
      <c r="N1357" s="21">
        <v>169.72599</v>
      </c>
      <c r="O1357" s="21">
        <v>0.78</v>
      </c>
      <c r="P1357" s="21">
        <v>82.995000000000005</v>
      </c>
      <c r="Q1357" s="21">
        <v>4.8805699999999996</v>
      </c>
      <c r="R1357" s="21">
        <v>0.4</v>
      </c>
      <c r="S1357" s="21">
        <v>0.47</v>
      </c>
      <c r="T1357" s="21">
        <v>0.36292000000000002</v>
      </c>
      <c r="U1357" s="23" t="s">
        <v>45719</v>
      </c>
      <c r="V1357" s="23" t="s">
        <v>45720</v>
      </c>
      <c r="W1357" s="24" t="s">
        <v>45721</v>
      </c>
      <c r="X1357"/>
      <c r="Y1357"/>
      <c r="Z1357"/>
      <c r="AA1357"/>
      <c r="AB1357"/>
    </row>
    <row r="1358" spans="1:28" x14ac:dyDescent="0.25">
      <c r="A1358" s="25" t="s">
        <v>1908</v>
      </c>
      <c r="B1358" s="23" t="s">
        <v>1909</v>
      </c>
      <c r="C1358" s="21">
        <v>53760.43</v>
      </c>
      <c r="D1358" s="21">
        <v>3799</v>
      </c>
      <c r="E1358" s="21">
        <v>3517</v>
      </c>
      <c r="F1358" s="21">
        <v>1.58</v>
      </c>
      <c r="G1358" s="21">
        <v>2571</v>
      </c>
      <c r="H1358" s="21">
        <v>0</v>
      </c>
      <c r="I1358" s="21">
        <v>17619</v>
      </c>
      <c r="J1358" s="21">
        <v>7339</v>
      </c>
      <c r="K1358" s="21">
        <v>3313</v>
      </c>
      <c r="L1358" s="21">
        <v>9380</v>
      </c>
      <c r="M1358" s="21">
        <v>0</v>
      </c>
      <c r="N1358" s="21">
        <v>568</v>
      </c>
      <c r="O1358" s="21">
        <v>0.46</v>
      </c>
      <c r="P1358" s="21">
        <v>98.658990000000003</v>
      </c>
      <c r="Q1358" s="21">
        <v>73.564279999999997</v>
      </c>
      <c r="R1358" s="21">
        <v>0.47</v>
      </c>
      <c r="S1358" s="21">
        <v>0.45</v>
      </c>
      <c r="T1358" s="21">
        <v>0.1011</v>
      </c>
      <c r="U1358" s="23" t="s">
        <v>45722</v>
      </c>
      <c r="V1358" s="23" t="s">
        <v>44153</v>
      </c>
      <c r="W1358" s="24" t="s">
        <v>45723</v>
      </c>
      <c r="X1358"/>
      <c r="Y1358"/>
      <c r="Z1358"/>
      <c r="AA1358"/>
      <c r="AB1358"/>
    </row>
    <row r="1359" spans="1:28" x14ac:dyDescent="0.25">
      <c r="A1359" s="25" t="s">
        <v>41296</v>
      </c>
      <c r="B1359" s="23" t="s">
        <v>41297</v>
      </c>
      <c r="C1359" s="21">
        <v>25317.98</v>
      </c>
      <c r="D1359" s="21">
        <v>6173.6269499999999</v>
      </c>
      <c r="E1359" s="21">
        <v>4900.58007</v>
      </c>
      <c r="F1359" s="21">
        <v>0.92</v>
      </c>
      <c r="G1359" s="21">
        <v>11970.20019</v>
      </c>
      <c r="H1359" s="21">
        <v>12718.150390000001</v>
      </c>
      <c r="I1359" s="21">
        <v>2562.4169900000002</v>
      </c>
      <c r="J1359" s="21">
        <v>32690.310539999999</v>
      </c>
      <c r="K1359" s="21">
        <v>39431.289060000003</v>
      </c>
      <c r="L1359" s="21">
        <v>15097.089840000001</v>
      </c>
      <c r="M1359" s="21">
        <v>0</v>
      </c>
      <c r="N1359" s="21">
        <v>20811.119139999999</v>
      </c>
      <c r="O1359" s="21">
        <v>117.24</v>
      </c>
      <c r="P1359" s="21">
        <v>35.618000000000002</v>
      </c>
      <c r="Q1359" s="21">
        <v>0.55322000000000005</v>
      </c>
      <c r="R1359" s="21">
        <v>1.28</v>
      </c>
      <c r="U1359" s="23" t="s">
        <v>45724</v>
      </c>
      <c r="V1359" s="23" t="s">
        <v>45724</v>
      </c>
      <c r="W1359" s="24" t="s">
        <v>45725</v>
      </c>
      <c r="X1359"/>
      <c r="Y1359"/>
      <c r="Z1359"/>
      <c r="AA1359"/>
      <c r="AB1359"/>
    </row>
    <row r="1360" spans="1:28" x14ac:dyDescent="0.25">
      <c r="A1360" s="25" t="s">
        <v>1910</v>
      </c>
      <c r="B1360" s="23" t="s">
        <v>1911</v>
      </c>
      <c r="C1360" s="21">
        <v>11454.75</v>
      </c>
      <c r="D1360" s="21">
        <v>1472</v>
      </c>
      <c r="E1360" s="21">
        <v>1301</v>
      </c>
      <c r="F1360" s="21">
        <v>1.19</v>
      </c>
      <c r="G1360" s="21">
        <v>1149</v>
      </c>
      <c r="H1360" s="21">
        <v>1236</v>
      </c>
      <c r="I1360" s="21">
        <v>887</v>
      </c>
      <c r="J1360" s="21">
        <v>1889</v>
      </c>
      <c r="K1360" s="21">
        <v>2946</v>
      </c>
      <c r="L1360" s="21">
        <v>2946</v>
      </c>
      <c r="M1360" s="21">
        <v>0</v>
      </c>
      <c r="N1360" s="21">
        <v>-262</v>
      </c>
      <c r="O1360" s="21">
        <v>-0.62</v>
      </c>
      <c r="Q1360" s="21">
        <v>-21.042860000000001</v>
      </c>
      <c r="R1360" s="21">
        <v>1.56</v>
      </c>
      <c r="S1360" s="21">
        <v>0.91</v>
      </c>
      <c r="T1360" s="21">
        <v>0.29698000000000002</v>
      </c>
      <c r="U1360" s="23" t="s">
        <v>45726</v>
      </c>
      <c r="V1360" s="23" t="s">
        <v>45727</v>
      </c>
      <c r="W1360" s="24" t="s">
        <v>45728</v>
      </c>
      <c r="X1360"/>
      <c r="Y1360"/>
      <c r="Z1360"/>
      <c r="AA1360"/>
      <c r="AB1360"/>
    </row>
    <row r="1361" spans="1:28" x14ac:dyDescent="0.25">
      <c r="A1361" s="25" t="s">
        <v>1912</v>
      </c>
      <c r="B1361" s="23" t="s">
        <v>1913</v>
      </c>
      <c r="C1361" s="21">
        <v>8695.4599999999991</v>
      </c>
      <c r="D1361" s="21">
        <v>330.89999</v>
      </c>
      <c r="E1361" s="21">
        <v>193.39999</v>
      </c>
      <c r="F1361" s="21">
        <v>0.87</v>
      </c>
      <c r="G1361" s="21">
        <v>445.89999</v>
      </c>
      <c r="H1361" s="21">
        <v>501</v>
      </c>
      <c r="I1361" s="21">
        <v>806.29998000000001</v>
      </c>
      <c r="J1361" s="21">
        <v>630</v>
      </c>
      <c r="K1361" s="21">
        <v>1308.59997</v>
      </c>
      <c r="L1361" s="21">
        <v>941.59996999999998</v>
      </c>
      <c r="M1361" s="21">
        <v>0</v>
      </c>
      <c r="N1361" s="21">
        <v>1338.90002</v>
      </c>
      <c r="O1361" s="21">
        <v>25.2</v>
      </c>
      <c r="P1361" s="21">
        <v>40.285989999999998</v>
      </c>
      <c r="Q1361" s="21">
        <v>0.67464999999999997</v>
      </c>
      <c r="R1361" s="21">
        <v>2.16</v>
      </c>
      <c r="S1361" s="21">
        <v>1.28</v>
      </c>
      <c r="T1361" s="21">
        <v>0.57411999999999996</v>
      </c>
      <c r="U1361" s="23" t="s">
        <v>45729</v>
      </c>
      <c r="V1361" s="23" t="s">
        <v>45730</v>
      </c>
      <c r="W1361" s="24" t="s">
        <v>45731</v>
      </c>
      <c r="X1361"/>
      <c r="Y1361"/>
      <c r="Z1361"/>
      <c r="AA1361"/>
      <c r="AB1361"/>
    </row>
    <row r="1362" spans="1:28" x14ac:dyDescent="0.25">
      <c r="A1362" s="25" t="s">
        <v>1914</v>
      </c>
      <c r="B1362" s="23" t="s">
        <v>1915</v>
      </c>
      <c r="C1362" s="21">
        <v>6261.5</v>
      </c>
      <c r="D1362" s="21">
        <v>819.33196999999996</v>
      </c>
      <c r="E1362" s="21">
        <v>637.15300999999999</v>
      </c>
      <c r="F1362" s="21">
        <v>1.17</v>
      </c>
      <c r="G1362" s="21">
        <v>860.221</v>
      </c>
      <c r="H1362" s="21">
        <v>894.06402000000003</v>
      </c>
      <c r="I1362" s="21">
        <v>1803.6510000000001</v>
      </c>
      <c r="J1362" s="21">
        <v>1187.7480399999999</v>
      </c>
      <c r="K1362" s="21">
        <v>2729.0349099999999</v>
      </c>
      <c r="L1362" s="21">
        <v>2325.6440400000001</v>
      </c>
      <c r="M1362" s="21">
        <v>0</v>
      </c>
      <c r="N1362" s="21">
        <v>2056.2690400000001</v>
      </c>
      <c r="O1362" s="21">
        <v>5.47</v>
      </c>
      <c r="P1362" s="21">
        <v>54.561999999999998</v>
      </c>
      <c r="Q1362" s="21">
        <v>1.20079</v>
      </c>
      <c r="R1362" s="21">
        <v>2.44</v>
      </c>
      <c r="S1362" s="21">
        <v>1.54</v>
      </c>
      <c r="T1362" s="21">
        <v>0.82067000000000001</v>
      </c>
      <c r="U1362" s="23" t="s">
        <v>45732</v>
      </c>
      <c r="V1362" s="23" t="s">
        <v>45733</v>
      </c>
      <c r="W1362" s="24" t="s">
        <v>45734</v>
      </c>
      <c r="X1362"/>
      <c r="Y1362"/>
      <c r="Z1362"/>
      <c r="AA1362"/>
      <c r="AB1362"/>
    </row>
    <row r="1363" spans="1:28" x14ac:dyDescent="0.25">
      <c r="A1363" s="25" t="s">
        <v>41298</v>
      </c>
      <c r="B1363" s="23" t="s">
        <v>41299</v>
      </c>
      <c r="C1363" s="21">
        <v>2563.0300000000002</v>
      </c>
      <c r="D1363" s="21">
        <v>1664.59997</v>
      </c>
      <c r="E1363" s="21">
        <v>1370.3000400000001</v>
      </c>
      <c r="F1363" s="21">
        <v>1.1499999999999999</v>
      </c>
      <c r="G1363" s="21">
        <v>268.5</v>
      </c>
      <c r="H1363" s="21">
        <v>0</v>
      </c>
      <c r="I1363" s="21">
        <v>502.70001000000002</v>
      </c>
      <c r="J1363" s="21">
        <v>581.59996999999998</v>
      </c>
      <c r="K1363" s="21">
        <v>759.59996999999998</v>
      </c>
      <c r="L1363" s="21">
        <v>427.70001000000002</v>
      </c>
      <c r="M1363" s="21">
        <v>0</v>
      </c>
      <c r="N1363" s="21">
        <v>2296.8998999999999</v>
      </c>
      <c r="O1363" s="21">
        <v>63.32</v>
      </c>
      <c r="P1363" s="21">
        <v>15.54599</v>
      </c>
      <c r="Q1363" s="21">
        <v>0.18407000000000001</v>
      </c>
      <c r="R1363" s="21">
        <v>1.06</v>
      </c>
      <c r="S1363" s="21">
        <v>1.31</v>
      </c>
      <c r="T1363" s="21">
        <v>0.84438999999999997</v>
      </c>
      <c r="U1363" s="23" t="s">
        <v>45735</v>
      </c>
      <c r="V1363" s="23" t="s">
        <v>45736</v>
      </c>
      <c r="W1363" s="24" t="s">
        <v>45737</v>
      </c>
      <c r="X1363"/>
      <c r="Y1363"/>
      <c r="Z1363"/>
      <c r="AA1363"/>
      <c r="AB1363"/>
    </row>
    <row r="1364" spans="1:28" x14ac:dyDescent="0.25">
      <c r="A1364" s="25" t="s">
        <v>41300</v>
      </c>
      <c r="B1364" s="23" t="s">
        <v>41301</v>
      </c>
      <c r="C1364" s="21">
        <v>3764.4</v>
      </c>
      <c r="D1364" s="21">
        <v>334.16798999999997</v>
      </c>
      <c r="E1364" s="21">
        <v>234.30099000000001</v>
      </c>
      <c r="F1364" s="21">
        <v>0.52</v>
      </c>
      <c r="G1364" s="21">
        <v>3940.6000899999999</v>
      </c>
      <c r="H1364" s="21">
        <v>9.5229900000000001</v>
      </c>
      <c r="I1364" s="21">
        <v>79.307990000000004</v>
      </c>
      <c r="J1364" s="21">
        <v>2368.00488</v>
      </c>
      <c r="K1364" s="21">
        <v>5767.4579999999996</v>
      </c>
      <c r="L1364" s="21">
        <v>3230.6999500000002</v>
      </c>
      <c r="M1364" s="21">
        <v>0</v>
      </c>
      <c r="N1364" s="21">
        <v>2332.2629299999999</v>
      </c>
      <c r="U1364" s="23" t="s">
        <v>45738</v>
      </c>
      <c r="V1364" s="23" t="s">
        <v>45739</v>
      </c>
      <c r="W1364" s="24" t="s">
        <v>45740</v>
      </c>
      <c r="X1364"/>
      <c r="Y1364"/>
      <c r="Z1364"/>
      <c r="AA1364"/>
      <c r="AB1364"/>
    </row>
    <row r="1365" spans="1:28" x14ac:dyDescent="0.25">
      <c r="A1365" s="25" t="s">
        <v>41302</v>
      </c>
      <c r="B1365" s="23" t="s">
        <v>41303</v>
      </c>
      <c r="C1365" s="21">
        <v>3456.85</v>
      </c>
      <c r="D1365" s="21">
        <v>380.83400999999998</v>
      </c>
      <c r="E1365" s="21">
        <v>316.87099999999998</v>
      </c>
      <c r="F1365" s="21">
        <v>1.45</v>
      </c>
      <c r="G1365" s="21">
        <v>307.19699000000003</v>
      </c>
      <c r="H1365" s="21">
        <v>258.46499</v>
      </c>
      <c r="I1365" s="21">
        <v>93.787999999999997</v>
      </c>
      <c r="J1365" s="21">
        <v>758.79900999999995</v>
      </c>
      <c r="K1365" s="21">
        <v>1095.4919400000001</v>
      </c>
      <c r="L1365" s="21">
        <v>2.7743000000000002</v>
      </c>
      <c r="M1365" s="21">
        <v>0</v>
      </c>
      <c r="N1365" s="21">
        <v>1471.25305</v>
      </c>
      <c r="U1365" s="23" t="s">
        <v>45741</v>
      </c>
      <c r="V1365" s="23" t="s">
        <v>45741</v>
      </c>
      <c r="W1365" s="24" t="s">
        <v>45742</v>
      </c>
      <c r="X1365"/>
      <c r="Y1365"/>
      <c r="Z1365"/>
      <c r="AA1365"/>
      <c r="AB1365"/>
    </row>
    <row r="1366" spans="1:28" x14ac:dyDescent="0.25">
      <c r="A1366" s="25" t="s">
        <v>90</v>
      </c>
      <c r="B1366" s="23" t="s">
        <v>1916</v>
      </c>
      <c r="C1366" s="21">
        <v>26413.23</v>
      </c>
      <c r="F1366" s="21">
        <v>0.11</v>
      </c>
      <c r="U1366" s="23" t="s">
        <v>90</v>
      </c>
      <c r="V1366" s="23" t="s">
        <v>90</v>
      </c>
      <c r="W1366" s="24" t="s">
        <v>90</v>
      </c>
      <c r="X1366"/>
      <c r="Y1366"/>
      <c r="Z1366"/>
      <c r="AA1366"/>
      <c r="AB1366"/>
    </row>
    <row r="1367" spans="1:28" x14ac:dyDescent="0.25">
      <c r="A1367" s="25" t="s">
        <v>41304</v>
      </c>
      <c r="B1367" s="23" t="s">
        <v>41305</v>
      </c>
      <c r="C1367" s="21">
        <v>82366.78</v>
      </c>
      <c r="D1367" s="21">
        <v>28712.70117</v>
      </c>
      <c r="E1367" s="21">
        <v>21842.175780000001</v>
      </c>
      <c r="F1367" s="21">
        <v>1.28</v>
      </c>
      <c r="G1367" s="21">
        <v>47846.078119999998</v>
      </c>
      <c r="H1367" s="21">
        <v>26994.289059999999</v>
      </c>
      <c r="I1367" s="21">
        <v>16719.58007</v>
      </c>
      <c r="J1367" s="21">
        <v>93141.398430000001</v>
      </c>
      <c r="K1367" s="21">
        <v>108388</v>
      </c>
      <c r="L1367" s="21">
        <v>65376.929680000001</v>
      </c>
      <c r="M1367" s="21">
        <v>0</v>
      </c>
      <c r="N1367" s="21">
        <v>91178.546870000006</v>
      </c>
      <c r="O1367" s="21">
        <v>85.23</v>
      </c>
      <c r="P1367" s="21">
        <v>41.759990000000002</v>
      </c>
      <c r="Q1367" s="21">
        <v>0.71701999999999999</v>
      </c>
      <c r="R1367" s="21">
        <v>1.1599999999999999</v>
      </c>
      <c r="S1367" s="21">
        <v>0.87</v>
      </c>
      <c r="T1367" s="21">
        <v>0.36016999999999999</v>
      </c>
      <c r="U1367" s="23" t="s">
        <v>45743</v>
      </c>
      <c r="V1367" s="23" t="s">
        <v>45744</v>
      </c>
      <c r="W1367" s="24" t="s">
        <v>45745</v>
      </c>
      <c r="X1367"/>
      <c r="Y1367"/>
      <c r="Z1367"/>
      <c r="AA1367"/>
      <c r="AB1367"/>
    </row>
    <row r="1368" spans="1:28" x14ac:dyDescent="0.25">
      <c r="A1368" s="25" t="s">
        <v>1917</v>
      </c>
      <c r="B1368" s="23" t="s">
        <v>1918</v>
      </c>
      <c r="C1368" s="21">
        <v>33977.01</v>
      </c>
      <c r="D1368" s="21">
        <v>559</v>
      </c>
      <c r="E1368" s="21">
        <v>-8</v>
      </c>
      <c r="G1368" s="21">
        <v>269</v>
      </c>
      <c r="H1368" s="21">
        <v>113</v>
      </c>
      <c r="I1368" s="21">
        <v>13422</v>
      </c>
      <c r="J1368" s="21">
        <v>384</v>
      </c>
      <c r="K1368" s="21">
        <v>1516</v>
      </c>
      <c r="L1368" s="21">
        <v>0</v>
      </c>
      <c r="M1368" s="21">
        <v>0</v>
      </c>
      <c r="N1368" s="21">
        <v>14794</v>
      </c>
      <c r="O1368" s="21">
        <v>18.440000000000001</v>
      </c>
      <c r="P1368" s="21">
        <v>0</v>
      </c>
      <c r="Q1368" s="21">
        <v>0</v>
      </c>
      <c r="R1368" s="21">
        <v>3.96</v>
      </c>
      <c r="S1368" s="21">
        <v>3.65</v>
      </c>
      <c r="T1368" s="21">
        <v>2.9531200000000002</v>
      </c>
      <c r="U1368" s="23" t="s">
        <v>45746</v>
      </c>
      <c r="V1368" s="23" t="s">
        <v>45747</v>
      </c>
      <c r="W1368" s="24" t="s">
        <v>45748</v>
      </c>
      <c r="X1368"/>
      <c r="Y1368"/>
      <c r="Z1368"/>
      <c r="AA1368"/>
      <c r="AB1368"/>
    </row>
    <row r="1369" spans="1:28" x14ac:dyDescent="0.25">
      <c r="A1369" s="25" t="s">
        <v>41306</v>
      </c>
      <c r="B1369" s="23" t="s">
        <v>41307</v>
      </c>
      <c r="C1369" s="21">
        <v>2830.15</v>
      </c>
      <c r="D1369" s="21">
        <v>224.29499000000001</v>
      </c>
      <c r="E1369" s="21">
        <v>216.32</v>
      </c>
      <c r="F1369" s="21">
        <v>1.44</v>
      </c>
      <c r="G1369" s="21">
        <v>56.338999999999999</v>
      </c>
      <c r="H1369" s="21">
        <v>0</v>
      </c>
      <c r="I1369" s="21">
        <v>0</v>
      </c>
      <c r="J1369" s="21">
        <v>255.10498999999999</v>
      </c>
      <c r="K1369" s="21">
        <v>297.38198</v>
      </c>
      <c r="L1369" s="21">
        <v>0</v>
      </c>
      <c r="M1369" s="21">
        <v>0</v>
      </c>
      <c r="N1369" s="21">
        <v>458.93797999999998</v>
      </c>
      <c r="O1369" s="21">
        <v>6.08</v>
      </c>
      <c r="P1369" s="21">
        <v>0</v>
      </c>
      <c r="Q1369" s="21">
        <v>0</v>
      </c>
      <c r="R1369" s="21">
        <v>3.79</v>
      </c>
      <c r="S1369" s="21">
        <v>1.17</v>
      </c>
      <c r="T1369" s="21">
        <v>0.94486999999999999</v>
      </c>
      <c r="U1369" s="23" t="s">
        <v>45749</v>
      </c>
      <c r="V1369" s="23" t="s">
        <v>45750</v>
      </c>
      <c r="W1369" s="24" t="s">
        <v>45751</v>
      </c>
      <c r="X1369"/>
      <c r="Y1369"/>
      <c r="Z1369"/>
      <c r="AA1369"/>
      <c r="AB1369"/>
    </row>
    <row r="1370" spans="1:28" x14ac:dyDescent="0.25">
      <c r="A1370" s="25" t="s">
        <v>1919</v>
      </c>
      <c r="B1370" s="23" t="s">
        <v>1920</v>
      </c>
      <c r="C1370" s="21">
        <v>210563.05</v>
      </c>
      <c r="D1370" s="21">
        <v>10903</v>
      </c>
      <c r="E1370" s="21">
        <v>9032.4003900000007</v>
      </c>
      <c r="F1370" s="21">
        <v>0.64</v>
      </c>
      <c r="G1370" s="21">
        <v>2115</v>
      </c>
      <c r="H1370" s="21">
        <v>52</v>
      </c>
      <c r="I1370" s="21">
        <v>2900.3998999999999</v>
      </c>
      <c r="J1370" s="21">
        <v>3802.1000899999999</v>
      </c>
      <c r="K1370" s="21">
        <v>5424.2001899999996</v>
      </c>
      <c r="L1370" s="21">
        <v>35903.5</v>
      </c>
      <c r="M1370" s="21">
        <v>0</v>
      </c>
      <c r="N1370" s="21">
        <v>-6003.3999100000001</v>
      </c>
      <c r="O1370" s="21">
        <v>-7.91</v>
      </c>
      <c r="Q1370" s="21">
        <v>-6.3371000000000004</v>
      </c>
      <c r="R1370" s="21">
        <v>1.47</v>
      </c>
      <c r="S1370" s="21">
        <v>1.41</v>
      </c>
      <c r="T1370" s="21">
        <v>0.85668</v>
      </c>
      <c r="U1370" s="23" t="s">
        <v>45752</v>
      </c>
      <c r="V1370" s="23" t="s">
        <v>45753</v>
      </c>
      <c r="W1370" s="24" t="s">
        <v>45754</v>
      </c>
      <c r="X1370"/>
      <c r="Y1370"/>
      <c r="Z1370"/>
      <c r="AA1370"/>
      <c r="AB1370"/>
    </row>
    <row r="1371" spans="1:28" x14ac:dyDescent="0.25">
      <c r="A1371" s="25" t="s">
        <v>1921</v>
      </c>
      <c r="B1371" s="23" t="s">
        <v>1922</v>
      </c>
      <c r="C1371" s="21">
        <v>41051.050000000003</v>
      </c>
      <c r="D1371" s="21">
        <v>4128.7001899999996</v>
      </c>
      <c r="E1371" s="21">
        <v>3113.6000899999999</v>
      </c>
      <c r="F1371" s="21">
        <v>1.57</v>
      </c>
      <c r="G1371" s="21">
        <v>1305.3000400000001</v>
      </c>
      <c r="H1371" s="21">
        <v>1324.90002</v>
      </c>
      <c r="I1371" s="21">
        <v>10042.5996</v>
      </c>
      <c r="J1371" s="21">
        <v>3118.6000899999999</v>
      </c>
      <c r="K1371" s="21">
        <v>3069.3000400000001</v>
      </c>
      <c r="L1371" s="21">
        <v>5041.7001899999996</v>
      </c>
      <c r="M1371" s="21">
        <v>0</v>
      </c>
      <c r="N1371" s="21">
        <v>6513.6000899999999</v>
      </c>
      <c r="O1371" s="21">
        <v>11.89</v>
      </c>
      <c r="P1371" s="21">
        <v>43.631</v>
      </c>
      <c r="Q1371" s="21">
        <v>0.77402000000000004</v>
      </c>
      <c r="R1371" s="21">
        <v>0.98</v>
      </c>
      <c r="S1371" s="21">
        <v>0.56000000000000005</v>
      </c>
      <c r="T1371" s="21">
        <v>0.14080000000000001</v>
      </c>
      <c r="U1371" s="23" t="s">
        <v>45755</v>
      </c>
      <c r="V1371" s="23" t="s">
        <v>45756</v>
      </c>
      <c r="W1371" s="24" t="s">
        <v>45757</v>
      </c>
      <c r="X1371"/>
      <c r="Y1371"/>
      <c r="Z1371"/>
      <c r="AA1371"/>
      <c r="AB1371"/>
    </row>
    <row r="1372" spans="1:28" x14ac:dyDescent="0.25">
      <c r="A1372" s="25" t="s">
        <v>1923</v>
      </c>
      <c r="B1372" s="23" t="s">
        <v>1924</v>
      </c>
      <c r="C1372" s="21">
        <v>53604.93</v>
      </c>
      <c r="D1372" s="21">
        <v>5558</v>
      </c>
      <c r="E1372" s="21">
        <v>4878</v>
      </c>
      <c r="F1372" s="21">
        <v>0.59</v>
      </c>
      <c r="G1372" s="21">
        <v>19410</v>
      </c>
      <c r="H1372" s="21">
        <v>19691</v>
      </c>
      <c r="I1372" s="21">
        <v>12224</v>
      </c>
      <c r="J1372" s="21">
        <v>47957</v>
      </c>
      <c r="K1372" s="21">
        <v>44292</v>
      </c>
      <c r="L1372" s="21">
        <v>11251</v>
      </c>
      <c r="M1372" s="21">
        <v>0</v>
      </c>
      <c r="N1372" s="21">
        <v>-1490</v>
      </c>
      <c r="O1372" s="21">
        <v>-10.99</v>
      </c>
      <c r="Q1372" s="21">
        <v>-7.5510099999999998</v>
      </c>
      <c r="R1372" s="21">
        <v>0.92</v>
      </c>
      <c r="S1372" s="21">
        <v>0.51</v>
      </c>
      <c r="T1372" s="21">
        <v>0.10824</v>
      </c>
      <c r="U1372" s="23" t="s">
        <v>45758</v>
      </c>
      <c r="V1372" s="23" t="s">
        <v>45759</v>
      </c>
      <c r="W1372" s="24" t="s">
        <v>45760</v>
      </c>
      <c r="X1372"/>
      <c r="Y1372"/>
      <c r="Z1372"/>
      <c r="AA1372"/>
      <c r="AB1372"/>
    </row>
    <row r="1373" spans="1:28" x14ac:dyDescent="0.25">
      <c r="A1373" s="25" t="s">
        <v>1925</v>
      </c>
      <c r="B1373" s="23" t="s">
        <v>1926</v>
      </c>
      <c r="C1373" s="21">
        <v>60334.8</v>
      </c>
      <c r="D1373" s="21">
        <v>2322</v>
      </c>
      <c r="E1373" s="21">
        <v>1991</v>
      </c>
      <c r="F1373" s="21">
        <v>1.29</v>
      </c>
      <c r="G1373" s="21">
        <v>1652</v>
      </c>
      <c r="H1373" s="21">
        <v>0</v>
      </c>
      <c r="I1373" s="21">
        <v>8049</v>
      </c>
      <c r="J1373" s="21">
        <v>2375</v>
      </c>
      <c r="K1373" s="21">
        <v>4094</v>
      </c>
      <c r="L1373" s="21">
        <v>7389</v>
      </c>
      <c r="M1373" s="21">
        <v>0</v>
      </c>
      <c r="N1373" s="21">
        <v>2689</v>
      </c>
      <c r="O1373" s="21">
        <v>16.670000000000002</v>
      </c>
      <c r="P1373" s="21">
        <v>69.483999999999995</v>
      </c>
      <c r="Q1373" s="21">
        <v>2.2769699999999999</v>
      </c>
      <c r="R1373" s="21">
        <v>1.48</v>
      </c>
      <c r="S1373" s="21">
        <v>1.72</v>
      </c>
      <c r="T1373" s="21">
        <v>1.0282100000000001</v>
      </c>
      <c r="U1373" s="23" t="s">
        <v>45594</v>
      </c>
      <c r="V1373" s="23" t="s">
        <v>45761</v>
      </c>
      <c r="W1373" s="24" t="s">
        <v>45762</v>
      </c>
      <c r="X1373"/>
      <c r="Y1373"/>
      <c r="Z1373"/>
      <c r="AA1373"/>
      <c r="AB1373"/>
    </row>
    <row r="1374" spans="1:28" x14ac:dyDescent="0.25">
      <c r="A1374" s="25" t="s">
        <v>41308</v>
      </c>
      <c r="B1374" s="23" t="s">
        <v>41309</v>
      </c>
      <c r="C1374" s="21">
        <v>2606.9899999999998</v>
      </c>
      <c r="D1374" s="21">
        <v>250.99699000000001</v>
      </c>
      <c r="E1374" s="21">
        <v>187.71898999999999</v>
      </c>
      <c r="F1374" s="21">
        <v>1.02</v>
      </c>
      <c r="G1374" s="21">
        <v>19.122990000000001</v>
      </c>
      <c r="H1374" s="21">
        <v>9.1739899999999999</v>
      </c>
      <c r="I1374" s="21">
        <v>1233.4300499999999</v>
      </c>
      <c r="J1374" s="21">
        <v>154.49298999999999</v>
      </c>
      <c r="K1374" s="21">
        <v>106.137</v>
      </c>
      <c r="L1374" s="21">
        <v>910.60900000000004</v>
      </c>
      <c r="M1374" s="21">
        <v>0</v>
      </c>
      <c r="N1374" s="21">
        <v>801.12798999999995</v>
      </c>
      <c r="O1374" s="21">
        <v>2.69</v>
      </c>
      <c r="P1374" s="21">
        <v>51.956000000000003</v>
      </c>
      <c r="Q1374" s="21">
        <v>1.08142</v>
      </c>
      <c r="R1374" s="21">
        <v>0.68</v>
      </c>
      <c r="S1374" s="21">
        <v>0.63</v>
      </c>
      <c r="T1374" s="21">
        <v>0.50383999999999995</v>
      </c>
      <c r="U1374" s="23" t="s">
        <v>45763</v>
      </c>
      <c r="V1374" s="23" t="s">
        <v>45764</v>
      </c>
      <c r="W1374" s="24" t="s">
        <v>45765</v>
      </c>
      <c r="X1374"/>
      <c r="Y1374"/>
      <c r="Z1374"/>
      <c r="AA1374"/>
      <c r="AB1374"/>
    </row>
    <row r="1375" spans="1:28" x14ac:dyDescent="0.25">
      <c r="A1375" s="25" t="s">
        <v>1927</v>
      </c>
      <c r="B1375" s="23" t="s">
        <v>1928</v>
      </c>
      <c r="C1375" s="21">
        <v>27214.35</v>
      </c>
      <c r="D1375" s="21">
        <v>-290.89999999999998</v>
      </c>
      <c r="E1375" s="21">
        <v>-323.45701000000003</v>
      </c>
      <c r="F1375" s="21">
        <v>1.04</v>
      </c>
      <c r="G1375" s="21">
        <v>285.19198</v>
      </c>
      <c r="H1375" s="21">
        <v>0</v>
      </c>
      <c r="I1375" s="21">
        <v>69.206999999999994</v>
      </c>
      <c r="J1375" s="21">
        <v>588.51202000000001</v>
      </c>
      <c r="K1375" s="21">
        <v>2236.5839799999999</v>
      </c>
      <c r="L1375" s="21">
        <v>1139.8800000000001</v>
      </c>
      <c r="M1375" s="21">
        <v>0</v>
      </c>
      <c r="N1375" s="21">
        <v>739.50798999999995</v>
      </c>
      <c r="O1375" s="21">
        <v>11.31</v>
      </c>
      <c r="P1375" s="21">
        <v>59.008989999999997</v>
      </c>
      <c r="Q1375" s="21">
        <v>1.5414000000000001</v>
      </c>
      <c r="R1375" s="21">
        <v>4.1900000000000004</v>
      </c>
      <c r="S1375" s="21">
        <v>3.8</v>
      </c>
      <c r="T1375" s="21">
        <v>3.3157999999999999</v>
      </c>
      <c r="U1375" s="23" t="s">
        <v>45766</v>
      </c>
      <c r="V1375" s="23" t="s">
        <v>45767</v>
      </c>
      <c r="W1375" s="24" t="s">
        <v>45768</v>
      </c>
      <c r="X1375"/>
      <c r="Y1375"/>
      <c r="Z1375"/>
      <c r="AA1375"/>
      <c r="AB1375"/>
    </row>
    <row r="1376" spans="1:28" x14ac:dyDescent="0.25">
      <c r="A1376" s="25" t="s">
        <v>41310</v>
      </c>
      <c r="B1376" s="23" t="s">
        <v>41311</v>
      </c>
      <c r="C1376" s="21">
        <v>3062.9</v>
      </c>
      <c r="D1376" s="21">
        <v>783.31500000000005</v>
      </c>
      <c r="E1376" s="21">
        <v>759.85400000000004</v>
      </c>
      <c r="F1376" s="21">
        <v>1.37</v>
      </c>
      <c r="G1376" s="21">
        <v>116.36399</v>
      </c>
      <c r="H1376" s="21">
        <v>3515.7790500000001</v>
      </c>
      <c r="I1376" s="21">
        <v>0</v>
      </c>
      <c r="J1376" s="21">
        <v>613.15997000000004</v>
      </c>
      <c r="K1376" s="21">
        <v>5259.1098599999996</v>
      </c>
      <c r="L1376" s="21">
        <v>1658.328</v>
      </c>
      <c r="M1376" s="21">
        <v>0</v>
      </c>
      <c r="N1376" s="21">
        <v>3091.7839300000001</v>
      </c>
      <c r="O1376" s="21">
        <v>42.81</v>
      </c>
      <c r="P1376" s="21">
        <v>34.011000000000003</v>
      </c>
      <c r="Q1376" s="21">
        <v>0.51541000000000003</v>
      </c>
      <c r="R1376" s="21">
        <v>9.1199999999999992</v>
      </c>
      <c r="S1376" s="21">
        <v>2.84</v>
      </c>
      <c r="T1376" s="21">
        <v>2.65341</v>
      </c>
      <c r="U1376" s="23" t="s">
        <v>45769</v>
      </c>
      <c r="V1376" s="23" t="s">
        <v>45770</v>
      </c>
      <c r="W1376" s="24" t="s">
        <v>45771</v>
      </c>
      <c r="X1376"/>
      <c r="Y1376"/>
      <c r="Z1376"/>
      <c r="AA1376"/>
      <c r="AB1376"/>
    </row>
    <row r="1377" spans="1:28" x14ac:dyDescent="0.25">
      <c r="A1377" s="25" t="s">
        <v>1929</v>
      </c>
      <c r="B1377" s="23" t="s">
        <v>1930</v>
      </c>
      <c r="C1377" s="21">
        <v>4874.6099999999997</v>
      </c>
      <c r="D1377" s="21">
        <v>-290.12200999999999</v>
      </c>
      <c r="E1377" s="21">
        <v>-291.38598999999999</v>
      </c>
      <c r="F1377" s="21">
        <v>-0.71</v>
      </c>
      <c r="G1377" s="21">
        <v>0</v>
      </c>
      <c r="H1377" s="21">
        <v>0</v>
      </c>
      <c r="I1377" s="21">
        <v>0</v>
      </c>
      <c r="J1377" s="21">
        <v>115.89399</v>
      </c>
      <c r="K1377" s="21">
        <v>361.36898000000002</v>
      </c>
      <c r="L1377" s="21">
        <v>49.289000000000001</v>
      </c>
      <c r="M1377" s="21">
        <v>0</v>
      </c>
      <c r="N1377" s="21">
        <v>197.38900000000001</v>
      </c>
      <c r="O1377" s="21">
        <v>8.2100000000000009</v>
      </c>
      <c r="P1377" s="21">
        <v>35.866999999999997</v>
      </c>
      <c r="Q1377" s="21">
        <v>0.55925000000000002</v>
      </c>
      <c r="R1377" s="21">
        <v>3.37</v>
      </c>
      <c r="S1377" s="21">
        <v>3.12</v>
      </c>
      <c r="T1377" s="21">
        <v>3.11809</v>
      </c>
      <c r="U1377" s="23" t="s">
        <v>45772</v>
      </c>
      <c r="V1377" s="23" t="s">
        <v>45773</v>
      </c>
      <c r="W1377" s="24" t="s">
        <v>90</v>
      </c>
      <c r="X1377"/>
      <c r="Y1377"/>
      <c r="Z1377"/>
      <c r="AA1377"/>
      <c r="AB1377"/>
    </row>
    <row r="1378" spans="1:28" x14ac:dyDescent="0.25">
      <c r="A1378" s="25" t="s">
        <v>1931</v>
      </c>
      <c r="B1378" s="23" t="s">
        <v>1932</v>
      </c>
      <c r="C1378" s="21">
        <v>101172.09</v>
      </c>
      <c r="D1378" s="21">
        <v>4758</v>
      </c>
      <c r="E1378" s="21">
        <v>3651</v>
      </c>
      <c r="F1378" s="21">
        <v>0.65</v>
      </c>
      <c r="G1378" s="21">
        <v>3907</v>
      </c>
      <c r="H1378" s="21">
        <v>3381</v>
      </c>
      <c r="I1378" s="21">
        <v>43160</v>
      </c>
      <c r="J1378" s="21">
        <v>16731</v>
      </c>
      <c r="K1378" s="21">
        <v>10091</v>
      </c>
      <c r="L1378" s="21">
        <v>20251</v>
      </c>
      <c r="M1378" s="21">
        <v>0</v>
      </c>
      <c r="N1378" s="21">
        <v>26920</v>
      </c>
      <c r="O1378" s="21">
        <v>20.76</v>
      </c>
      <c r="P1378" s="21">
        <v>39.624000000000002</v>
      </c>
      <c r="Q1378" s="21">
        <v>0.65629000000000004</v>
      </c>
      <c r="R1378" s="21">
        <v>0.68</v>
      </c>
      <c r="S1378" s="21">
        <v>0.4</v>
      </c>
      <c r="T1378" s="21">
        <v>0.16753000000000001</v>
      </c>
      <c r="U1378" s="23" t="s">
        <v>45774</v>
      </c>
      <c r="V1378" s="23" t="s">
        <v>45775</v>
      </c>
      <c r="W1378" s="24" t="s">
        <v>45776</v>
      </c>
      <c r="X1378"/>
      <c r="Y1378"/>
      <c r="Z1378"/>
      <c r="AA1378"/>
      <c r="AB1378"/>
    </row>
    <row r="1379" spans="1:28" x14ac:dyDescent="0.25">
      <c r="A1379" s="25" t="s">
        <v>1933</v>
      </c>
      <c r="B1379" s="23" t="s">
        <v>1934</v>
      </c>
      <c r="C1379" s="21">
        <v>111396.38</v>
      </c>
      <c r="D1379" s="21">
        <v>8697</v>
      </c>
      <c r="E1379" s="21">
        <v>6000</v>
      </c>
      <c r="F1379" s="21">
        <v>0.71</v>
      </c>
      <c r="G1379" s="21">
        <v>5998</v>
      </c>
      <c r="H1379" s="21">
        <v>5293</v>
      </c>
      <c r="I1379" s="21">
        <v>56269</v>
      </c>
      <c r="J1379" s="21">
        <v>9051</v>
      </c>
      <c r="K1379" s="21">
        <v>21675</v>
      </c>
      <c r="L1379" s="21">
        <v>24344</v>
      </c>
      <c r="M1379" s="21">
        <v>0</v>
      </c>
      <c r="N1379" s="21">
        <v>51665</v>
      </c>
      <c r="O1379" s="21">
        <v>38.83</v>
      </c>
      <c r="P1379" s="21">
        <v>32.027990000000003</v>
      </c>
      <c r="Q1379" s="21">
        <v>0.47117999999999999</v>
      </c>
      <c r="R1379" s="21">
        <v>2.39</v>
      </c>
      <c r="S1379" s="21">
        <v>1.81</v>
      </c>
      <c r="T1379" s="21">
        <v>1.14727</v>
      </c>
      <c r="U1379" s="23" t="s">
        <v>45777</v>
      </c>
      <c r="V1379" s="23" t="s">
        <v>45778</v>
      </c>
      <c r="W1379" s="24" t="s">
        <v>45779</v>
      </c>
      <c r="X1379"/>
      <c r="Y1379"/>
      <c r="Z1379"/>
      <c r="AA1379"/>
      <c r="AB1379"/>
    </row>
    <row r="1380" spans="1:28" x14ac:dyDescent="0.25">
      <c r="A1380" s="25" t="s">
        <v>1935</v>
      </c>
      <c r="B1380" s="23" t="s">
        <v>1936</v>
      </c>
      <c r="C1380" s="21">
        <v>4131.82</v>
      </c>
      <c r="D1380" s="21">
        <v>910.61901</v>
      </c>
      <c r="E1380" s="21">
        <v>581.33196999999996</v>
      </c>
      <c r="F1380" s="21">
        <v>0.75</v>
      </c>
      <c r="G1380" s="21">
        <v>1305.6419599999999</v>
      </c>
      <c r="H1380" s="21">
        <v>387.52499</v>
      </c>
      <c r="I1380" s="21">
        <v>781.03197999999998</v>
      </c>
      <c r="J1380" s="21">
        <v>1479.60302</v>
      </c>
      <c r="K1380" s="21">
        <v>2011.7480399999999</v>
      </c>
      <c r="L1380" s="21">
        <v>2763.3940400000001</v>
      </c>
      <c r="M1380" s="21">
        <v>0</v>
      </c>
      <c r="N1380" s="21">
        <v>3587.1289000000002</v>
      </c>
      <c r="O1380" s="21">
        <v>17.559999999999999</v>
      </c>
      <c r="P1380" s="21">
        <v>43.645000000000003</v>
      </c>
      <c r="Q1380" s="21">
        <v>0.77446999999999999</v>
      </c>
      <c r="R1380" s="21">
        <v>1.29</v>
      </c>
      <c r="S1380" s="21">
        <v>1.1000000000000001</v>
      </c>
      <c r="T1380" s="21">
        <v>0.21531</v>
      </c>
      <c r="U1380" s="23" t="s">
        <v>45780</v>
      </c>
      <c r="V1380" s="23" t="s">
        <v>45781</v>
      </c>
      <c r="W1380" s="24" t="s">
        <v>45782</v>
      </c>
      <c r="X1380"/>
      <c r="Y1380"/>
      <c r="Z1380"/>
      <c r="AA1380"/>
      <c r="AB1380"/>
    </row>
    <row r="1381" spans="1:28" x14ac:dyDescent="0.25">
      <c r="A1381" s="25" t="s">
        <v>1937</v>
      </c>
      <c r="B1381" s="23" t="s">
        <v>1938</v>
      </c>
      <c r="C1381" s="21">
        <v>6603.96</v>
      </c>
      <c r="D1381" s="21">
        <v>307.48599000000002</v>
      </c>
      <c r="E1381" s="21">
        <v>285.76501000000002</v>
      </c>
      <c r="F1381" s="21">
        <v>1.42</v>
      </c>
      <c r="G1381" s="21">
        <v>253.404</v>
      </c>
      <c r="H1381" s="21">
        <v>0</v>
      </c>
      <c r="I1381" s="21">
        <v>700.40399000000002</v>
      </c>
      <c r="J1381" s="21">
        <v>803.46996999999999</v>
      </c>
      <c r="K1381" s="21">
        <v>333.96199999999999</v>
      </c>
      <c r="L1381" s="21">
        <v>0</v>
      </c>
      <c r="M1381" s="21">
        <v>0</v>
      </c>
      <c r="N1381" s="21">
        <v>386.38699000000003</v>
      </c>
      <c r="O1381" s="21">
        <v>11.39</v>
      </c>
      <c r="P1381" s="21">
        <v>0</v>
      </c>
      <c r="Q1381" s="21">
        <v>0</v>
      </c>
      <c r="R1381" s="21">
        <v>0.42</v>
      </c>
      <c r="S1381" s="21">
        <v>0.42</v>
      </c>
      <c r="T1381" s="21">
        <v>0.10026</v>
      </c>
      <c r="U1381" s="23" t="s">
        <v>45783</v>
      </c>
      <c r="V1381" s="23" t="s">
        <v>45784</v>
      </c>
      <c r="W1381" s="24" t="s">
        <v>45785</v>
      </c>
      <c r="X1381"/>
      <c r="Y1381"/>
      <c r="Z1381"/>
      <c r="AA1381"/>
      <c r="AB1381"/>
    </row>
    <row r="1382" spans="1:28" x14ac:dyDescent="0.25">
      <c r="A1382" s="25" t="s">
        <v>1939</v>
      </c>
      <c r="B1382" s="23" t="s">
        <v>1940</v>
      </c>
      <c r="C1382" s="21">
        <v>64742.21</v>
      </c>
      <c r="D1382" s="21">
        <v>1504</v>
      </c>
      <c r="E1382" s="21">
        <v>1101</v>
      </c>
      <c r="F1382" s="21">
        <v>1.59</v>
      </c>
      <c r="G1382" s="21">
        <v>4780</v>
      </c>
      <c r="H1382" s="21">
        <v>152</v>
      </c>
      <c r="I1382" s="21">
        <v>178</v>
      </c>
      <c r="J1382" s="21">
        <v>8562</v>
      </c>
      <c r="K1382" s="21">
        <v>10953</v>
      </c>
      <c r="L1382" s="21">
        <v>2627</v>
      </c>
      <c r="M1382" s="21">
        <v>0</v>
      </c>
      <c r="N1382" s="21">
        <v>1827</v>
      </c>
      <c r="O1382" s="21">
        <v>40.590000000000003</v>
      </c>
      <c r="P1382" s="21">
        <v>55.066000000000003</v>
      </c>
      <c r="Q1382" s="21">
        <v>1.22549</v>
      </c>
      <c r="R1382" s="21">
        <v>1.28</v>
      </c>
      <c r="S1382" s="21">
        <v>1.26</v>
      </c>
      <c r="T1382" s="21">
        <v>0.70321999999999996</v>
      </c>
      <c r="U1382" s="23" t="s">
        <v>45786</v>
      </c>
      <c r="V1382" s="23" t="s">
        <v>45787</v>
      </c>
      <c r="W1382" s="24" t="s">
        <v>45788</v>
      </c>
      <c r="X1382"/>
      <c r="Y1382"/>
      <c r="Z1382"/>
      <c r="AA1382"/>
      <c r="AB1382"/>
    </row>
    <row r="1383" spans="1:28" x14ac:dyDescent="0.25">
      <c r="A1383" s="25" t="s">
        <v>41312</v>
      </c>
      <c r="B1383" s="23" t="s">
        <v>41313</v>
      </c>
      <c r="C1383" s="21">
        <v>3023.88</v>
      </c>
      <c r="D1383" s="21">
        <v>1085.3189600000001</v>
      </c>
      <c r="E1383" s="21">
        <v>712.89898000000005</v>
      </c>
      <c r="F1383" s="21">
        <v>1.62</v>
      </c>
      <c r="G1383" s="21">
        <v>500.92498000000001</v>
      </c>
      <c r="H1383" s="21">
        <v>439.77098999999998</v>
      </c>
      <c r="I1383" s="21">
        <v>0</v>
      </c>
      <c r="J1383" s="21">
        <v>942.61699999999996</v>
      </c>
      <c r="K1383" s="21">
        <v>1876.37402</v>
      </c>
      <c r="L1383" s="21">
        <v>2136.37988</v>
      </c>
      <c r="M1383" s="21">
        <v>0</v>
      </c>
      <c r="N1383" s="21">
        <v>2429.45703</v>
      </c>
      <c r="O1383" s="21">
        <v>34.409999999999997</v>
      </c>
      <c r="P1383" s="21">
        <v>47.674990000000001</v>
      </c>
      <c r="Q1383" s="21">
        <v>0.91113999999999995</v>
      </c>
      <c r="R1383" s="21">
        <v>1.83</v>
      </c>
      <c r="S1383" s="21">
        <v>1.52</v>
      </c>
      <c r="T1383" s="21">
        <v>0.99263000000000001</v>
      </c>
      <c r="U1383" s="23" t="s">
        <v>45789</v>
      </c>
      <c r="V1383" s="23" t="s">
        <v>45790</v>
      </c>
      <c r="W1383" s="24" t="s">
        <v>45791</v>
      </c>
      <c r="X1383"/>
      <c r="Y1383"/>
      <c r="Z1383"/>
      <c r="AA1383"/>
      <c r="AB1383"/>
    </row>
    <row r="1384" spans="1:28" x14ac:dyDescent="0.25">
      <c r="A1384" s="25" t="s">
        <v>1941</v>
      </c>
      <c r="B1384" s="23" t="s">
        <v>1942</v>
      </c>
      <c r="C1384" s="21">
        <v>40320.47</v>
      </c>
      <c r="D1384" s="21">
        <v>2572</v>
      </c>
      <c r="E1384" s="21">
        <v>2859</v>
      </c>
      <c r="F1384" s="21">
        <v>1.07</v>
      </c>
      <c r="G1384" s="21">
        <v>20949</v>
      </c>
      <c r="H1384" s="21">
        <v>0</v>
      </c>
      <c r="I1384" s="21">
        <v>9297</v>
      </c>
      <c r="J1384" s="21">
        <v>430681</v>
      </c>
      <c r="K1384" s="21">
        <v>55747</v>
      </c>
      <c r="L1384" s="21">
        <v>15363</v>
      </c>
      <c r="M1384" s="21">
        <v>0</v>
      </c>
      <c r="N1384" s="21">
        <v>27287</v>
      </c>
      <c r="O1384" s="21">
        <v>42.34</v>
      </c>
      <c r="P1384" s="21">
        <v>32.097000000000001</v>
      </c>
      <c r="Q1384" s="21">
        <v>0.47267999999999999</v>
      </c>
      <c r="R1384" s="21">
        <v>0.13</v>
      </c>
      <c r="S1384" s="21">
        <v>0.13</v>
      </c>
      <c r="T1384" s="21">
        <v>8.0790000000000001E-2</v>
      </c>
      <c r="U1384" s="23" t="s">
        <v>42783</v>
      </c>
      <c r="V1384" s="23" t="s">
        <v>45792</v>
      </c>
      <c r="W1384" s="24" t="s">
        <v>45793</v>
      </c>
      <c r="X1384"/>
      <c r="Y1384"/>
      <c r="Z1384"/>
      <c r="AA1384"/>
      <c r="AB1384"/>
    </row>
    <row r="1385" spans="1:28" x14ac:dyDescent="0.25">
      <c r="A1385" s="25" t="s">
        <v>1943</v>
      </c>
      <c r="B1385" s="23" t="s">
        <v>1944</v>
      </c>
      <c r="C1385" s="21">
        <v>695499.88</v>
      </c>
      <c r="D1385" s="21">
        <v>37505</v>
      </c>
      <c r="E1385" s="21">
        <v>28819</v>
      </c>
      <c r="F1385" s="21">
        <v>1.19</v>
      </c>
      <c r="G1385" s="21">
        <v>13466</v>
      </c>
      <c r="H1385" s="21">
        <v>0</v>
      </c>
      <c r="I1385" s="21">
        <v>21203</v>
      </c>
      <c r="J1385" s="21">
        <v>27026</v>
      </c>
      <c r="K1385" s="21">
        <v>59549</v>
      </c>
      <c r="L1385" s="21">
        <v>9923</v>
      </c>
      <c r="M1385" s="21">
        <v>0</v>
      </c>
      <c r="N1385" s="21">
        <v>125713</v>
      </c>
      <c r="O1385" s="21">
        <v>48.7</v>
      </c>
      <c r="P1385" s="21">
        <v>7.3670900000000001</v>
      </c>
      <c r="Q1385" s="21">
        <v>7.9530000000000003E-2</v>
      </c>
      <c r="R1385" s="21">
        <v>2.0699999999999998</v>
      </c>
      <c r="S1385" s="21">
        <v>2.2000000000000002</v>
      </c>
      <c r="T1385" s="21">
        <v>1.70513</v>
      </c>
      <c r="U1385" s="23" t="s">
        <v>45794</v>
      </c>
      <c r="V1385" s="23" t="s">
        <v>45795</v>
      </c>
      <c r="W1385" s="24" t="s">
        <v>45796</v>
      </c>
      <c r="X1385"/>
      <c r="Y1385"/>
      <c r="Z1385"/>
      <c r="AA1385"/>
      <c r="AB1385"/>
    </row>
    <row r="1386" spans="1:28" x14ac:dyDescent="0.25">
      <c r="A1386" s="25" t="s">
        <v>1945</v>
      </c>
      <c r="B1386" s="23" t="s">
        <v>1946</v>
      </c>
      <c r="C1386" s="21">
        <v>35274.879999999997</v>
      </c>
      <c r="D1386" s="21">
        <v>8278.1298800000004</v>
      </c>
      <c r="E1386" s="21">
        <v>7766.6118100000003</v>
      </c>
      <c r="F1386" s="21">
        <v>1.1200000000000001</v>
      </c>
      <c r="G1386" s="21">
        <v>39977.628900000003</v>
      </c>
      <c r="H1386" s="21">
        <v>0</v>
      </c>
      <c r="I1386" s="21">
        <v>8091.2148399999996</v>
      </c>
      <c r="J1386" s="21">
        <v>0</v>
      </c>
      <c r="K1386" s="21">
        <v>90906.367180000001</v>
      </c>
      <c r="L1386" s="21">
        <v>4795.1928699999999</v>
      </c>
      <c r="M1386" s="21">
        <v>5122.8720700000003</v>
      </c>
      <c r="N1386" s="21">
        <v>38243.859369999998</v>
      </c>
      <c r="O1386" s="21">
        <v>16.82</v>
      </c>
      <c r="P1386" s="21">
        <v>11.327999999999999</v>
      </c>
      <c r="Q1386" s="21">
        <v>0.14796000000000001</v>
      </c>
      <c r="U1386" s="23" t="s">
        <v>45797</v>
      </c>
      <c r="V1386" s="23" t="s">
        <v>45798</v>
      </c>
      <c r="W1386" s="24" t="s">
        <v>45799</v>
      </c>
      <c r="X1386"/>
      <c r="Y1386"/>
      <c r="Z1386"/>
      <c r="AA1386"/>
      <c r="AB1386"/>
    </row>
    <row r="1387" spans="1:28" x14ac:dyDescent="0.25">
      <c r="A1387" s="25" t="s">
        <v>1947</v>
      </c>
      <c r="B1387" s="23" t="s">
        <v>1948</v>
      </c>
      <c r="C1387" s="21">
        <v>38332.33</v>
      </c>
      <c r="D1387" s="21">
        <v>15645.583000000001</v>
      </c>
      <c r="E1387" s="21">
        <v>14410.249019999999</v>
      </c>
      <c r="F1387" s="21">
        <v>0.47</v>
      </c>
      <c r="G1387" s="21">
        <v>716855.375</v>
      </c>
      <c r="H1387" s="21">
        <v>0</v>
      </c>
      <c r="I1387" s="21">
        <v>4238.1210899999996</v>
      </c>
      <c r="J1387" s="21">
        <v>1564806</v>
      </c>
      <c r="K1387" s="21">
        <v>1481801</v>
      </c>
      <c r="L1387" s="21">
        <v>97334.421870000006</v>
      </c>
      <c r="M1387" s="21">
        <v>0</v>
      </c>
      <c r="N1387" s="21">
        <v>68142.632809999996</v>
      </c>
      <c r="O1387" s="21">
        <v>5.37</v>
      </c>
      <c r="P1387" s="21">
        <v>58.819989999999997</v>
      </c>
      <c r="Q1387" s="21">
        <v>1.42839</v>
      </c>
      <c r="R1387" s="21">
        <v>0.95</v>
      </c>
      <c r="U1387" s="23" t="s">
        <v>45800</v>
      </c>
      <c r="V1387" s="23" t="s">
        <v>45801</v>
      </c>
      <c r="W1387" s="24" t="s">
        <v>45802</v>
      </c>
      <c r="X1387"/>
      <c r="Y1387"/>
      <c r="Z1387"/>
      <c r="AA1387"/>
      <c r="AB1387"/>
    </row>
    <row r="1388" spans="1:28" x14ac:dyDescent="0.25">
      <c r="A1388" s="25" t="s">
        <v>1949</v>
      </c>
      <c r="B1388" s="23" t="s">
        <v>1950</v>
      </c>
      <c r="C1388" s="21">
        <v>14552.16</v>
      </c>
      <c r="D1388" s="21">
        <v>2346</v>
      </c>
      <c r="E1388" s="21">
        <v>959</v>
      </c>
      <c r="F1388" s="21">
        <v>1.59</v>
      </c>
      <c r="G1388" s="21">
        <v>6791</v>
      </c>
      <c r="H1388" s="21">
        <v>4180</v>
      </c>
      <c r="I1388" s="21">
        <v>2483</v>
      </c>
      <c r="J1388" s="21">
        <v>10998</v>
      </c>
      <c r="K1388" s="21">
        <v>12525</v>
      </c>
      <c r="L1388" s="21">
        <v>2847</v>
      </c>
      <c r="M1388" s="21">
        <v>0</v>
      </c>
      <c r="N1388" s="21">
        <v>11335</v>
      </c>
      <c r="O1388" s="21">
        <v>40.15</v>
      </c>
      <c r="P1388" s="21">
        <v>28.143989999999999</v>
      </c>
      <c r="Q1388" s="21">
        <v>0.39167000000000002</v>
      </c>
      <c r="R1388" s="21">
        <v>1.26</v>
      </c>
      <c r="S1388" s="21">
        <v>0.76</v>
      </c>
      <c r="T1388" s="21">
        <v>0.14129</v>
      </c>
      <c r="U1388" s="23" t="s">
        <v>45803</v>
      </c>
      <c r="V1388" s="23" t="s">
        <v>45804</v>
      </c>
      <c r="W1388" s="24" t="s">
        <v>45805</v>
      </c>
      <c r="X1388"/>
      <c r="Y1388"/>
      <c r="Z1388"/>
      <c r="AA1388"/>
      <c r="AB1388"/>
    </row>
    <row r="1389" spans="1:28" x14ac:dyDescent="0.25">
      <c r="A1389" s="25" t="s">
        <v>41314</v>
      </c>
      <c r="B1389" s="23" t="s">
        <v>41315</v>
      </c>
      <c r="C1389" s="21">
        <v>20787.96</v>
      </c>
      <c r="D1389" s="21">
        <v>5016.1899400000002</v>
      </c>
      <c r="E1389" s="21">
        <v>3050.17211</v>
      </c>
      <c r="F1389" s="21">
        <v>1.1200000000000001</v>
      </c>
      <c r="G1389" s="21">
        <v>4430.3881799999999</v>
      </c>
      <c r="H1389" s="21">
        <v>6656.6450100000002</v>
      </c>
      <c r="I1389" s="21">
        <v>4459.8891599999997</v>
      </c>
      <c r="J1389" s="21">
        <v>9522.4365199999993</v>
      </c>
      <c r="K1389" s="21">
        <v>15881.969719999999</v>
      </c>
      <c r="L1389" s="21">
        <v>726.98400000000004</v>
      </c>
      <c r="M1389" s="21">
        <v>0</v>
      </c>
      <c r="N1389" s="21">
        <v>18033.41992</v>
      </c>
      <c r="O1389" s="21">
        <v>12.63</v>
      </c>
      <c r="P1389" s="21">
        <v>3.8750900000000001</v>
      </c>
      <c r="Q1389" s="21">
        <v>4.0309999999999999E-2</v>
      </c>
      <c r="R1389" s="21">
        <v>1.67</v>
      </c>
      <c r="S1389" s="21">
        <v>0.97</v>
      </c>
      <c r="T1389" s="21">
        <v>0.50353999999999999</v>
      </c>
      <c r="U1389" s="23" t="s">
        <v>45806</v>
      </c>
      <c r="V1389" s="23" t="s">
        <v>45807</v>
      </c>
      <c r="W1389" s="24" t="s">
        <v>45808</v>
      </c>
      <c r="X1389"/>
      <c r="Y1389"/>
      <c r="Z1389"/>
      <c r="AA1389"/>
      <c r="AB1389"/>
    </row>
    <row r="1390" spans="1:28" x14ac:dyDescent="0.25">
      <c r="A1390" s="25" t="s">
        <v>41316</v>
      </c>
      <c r="B1390" s="23" t="s">
        <v>41317</v>
      </c>
      <c r="C1390" s="21">
        <v>2646.07</v>
      </c>
      <c r="D1390" s="21">
        <v>249.37199000000001</v>
      </c>
      <c r="E1390" s="21">
        <v>163.82299</v>
      </c>
      <c r="F1390" s="21">
        <v>0.72</v>
      </c>
      <c r="G1390" s="21">
        <v>66.82499</v>
      </c>
      <c r="H1390" s="21">
        <v>74.275000000000006</v>
      </c>
      <c r="I1390" s="21">
        <v>0</v>
      </c>
      <c r="J1390" s="21">
        <v>225.06199000000001</v>
      </c>
      <c r="K1390" s="21">
        <v>243.47998999999999</v>
      </c>
      <c r="L1390" s="21">
        <v>602.35400000000004</v>
      </c>
      <c r="M1390" s="21">
        <v>0</v>
      </c>
      <c r="N1390" s="21">
        <v>1081.6739500000001</v>
      </c>
      <c r="O1390" s="21">
        <v>30.37</v>
      </c>
      <c r="P1390" s="21">
        <v>37.890990000000002</v>
      </c>
      <c r="Q1390" s="21">
        <v>0.61007</v>
      </c>
      <c r="R1390" s="21">
        <v>1.53</v>
      </c>
      <c r="S1390" s="21">
        <v>0.75</v>
      </c>
      <c r="T1390" s="21">
        <v>0.45489000000000002</v>
      </c>
      <c r="U1390" s="23" t="s">
        <v>45809</v>
      </c>
      <c r="V1390" s="23" t="s">
        <v>45810</v>
      </c>
      <c r="W1390" s="24" t="s">
        <v>45811</v>
      </c>
      <c r="X1390"/>
      <c r="Y1390"/>
      <c r="Z1390"/>
      <c r="AA1390"/>
      <c r="AB1390"/>
    </row>
    <row r="1391" spans="1:28" x14ac:dyDescent="0.25">
      <c r="A1391" s="25" t="s">
        <v>1951</v>
      </c>
      <c r="B1391" s="23" t="s">
        <v>1952</v>
      </c>
      <c r="C1391" s="21">
        <v>14828.48</v>
      </c>
      <c r="D1391" s="21">
        <v>5013.5717699999996</v>
      </c>
      <c r="E1391" s="21">
        <v>1498.75305</v>
      </c>
      <c r="F1391" s="21">
        <v>2.0699999999999998</v>
      </c>
      <c r="G1391" s="21">
        <v>925.16497000000004</v>
      </c>
      <c r="H1391" s="21">
        <v>126.065</v>
      </c>
      <c r="I1391" s="21">
        <v>6580.5639600000004</v>
      </c>
      <c r="J1391" s="21">
        <v>4515.8920799999996</v>
      </c>
      <c r="K1391" s="21">
        <v>8154.6918900000001</v>
      </c>
      <c r="L1391" s="21">
        <v>7432.8168900000001</v>
      </c>
      <c r="M1391" s="21">
        <v>0</v>
      </c>
      <c r="N1391" s="21">
        <v>5210.1230400000004</v>
      </c>
      <c r="O1391" s="21">
        <v>14.35</v>
      </c>
      <c r="P1391" s="21">
        <v>56.745989999999999</v>
      </c>
      <c r="Q1391" s="21">
        <v>1.3101</v>
      </c>
      <c r="R1391" s="21">
        <v>2.19</v>
      </c>
      <c r="S1391" s="21">
        <v>1.78</v>
      </c>
      <c r="T1391" s="21">
        <v>1.5729900000000001</v>
      </c>
      <c r="U1391" s="23" t="s">
        <v>45812</v>
      </c>
      <c r="V1391" s="23" t="s">
        <v>45813</v>
      </c>
      <c r="W1391" s="24" t="s">
        <v>45814</v>
      </c>
      <c r="X1391"/>
      <c r="Y1391"/>
      <c r="Z1391"/>
      <c r="AA1391"/>
      <c r="AB1391"/>
    </row>
    <row r="1392" spans="1:28" x14ac:dyDescent="0.25">
      <c r="A1392" s="25" t="s">
        <v>41318</v>
      </c>
      <c r="B1392" s="23" t="s">
        <v>41319</v>
      </c>
      <c r="C1392" s="21">
        <v>2152.5</v>
      </c>
      <c r="D1392" s="21">
        <v>167.078</v>
      </c>
      <c r="E1392" s="21">
        <v>145.62299999999999</v>
      </c>
      <c r="F1392" s="21">
        <v>0.9</v>
      </c>
      <c r="G1392" s="21">
        <v>113.59399999999999</v>
      </c>
      <c r="H1392" s="21">
        <v>289.72197999999997</v>
      </c>
      <c r="I1392" s="21">
        <v>443.06200999999999</v>
      </c>
      <c r="J1392" s="21">
        <v>105.375</v>
      </c>
      <c r="K1392" s="21">
        <v>454.16198000000003</v>
      </c>
      <c r="L1392" s="21">
        <v>224.73500000000001</v>
      </c>
      <c r="M1392" s="21">
        <v>4.0000000000000001E-3</v>
      </c>
      <c r="N1392" s="21">
        <v>745.64000999999996</v>
      </c>
      <c r="O1392" s="21">
        <v>35.25</v>
      </c>
      <c r="P1392" s="21">
        <v>22.340990000000001</v>
      </c>
      <c r="Q1392" s="21">
        <v>0.28766999999999998</v>
      </c>
      <c r="R1392" s="21">
        <v>4.6500000000000004</v>
      </c>
      <c r="S1392" s="21">
        <v>1.56</v>
      </c>
      <c r="T1392" s="21">
        <v>0.48252</v>
      </c>
      <c r="U1392" s="23" t="s">
        <v>45815</v>
      </c>
      <c r="V1392" s="23" t="s">
        <v>45816</v>
      </c>
      <c r="W1392" s="24" t="s">
        <v>45817</v>
      </c>
      <c r="X1392"/>
      <c r="Y1392"/>
      <c r="Z1392"/>
      <c r="AA1392"/>
      <c r="AB1392"/>
    </row>
    <row r="1393" spans="1:28" x14ac:dyDescent="0.25">
      <c r="A1393" s="25" t="s">
        <v>41320</v>
      </c>
      <c r="B1393" s="23" t="s">
        <v>41321</v>
      </c>
      <c r="C1393" s="21">
        <v>2262.14</v>
      </c>
      <c r="D1393" s="21">
        <v>276.548</v>
      </c>
      <c r="E1393" s="21">
        <v>165.18799999999999</v>
      </c>
      <c r="F1393" s="21">
        <v>0.77</v>
      </c>
      <c r="G1393" s="21">
        <v>190.02298999999999</v>
      </c>
      <c r="H1393" s="21">
        <v>0</v>
      </c>
      <c r="I1393" s="21">
        <v>173.43600000000001</v>
      </c>
      <c r="J1393" s="21">
        <v>656.98797000000002</v>
      </c>
      <c r="K1393" s="21">
        <v>190.97998999999999</v>
      </c>
      <c r="L1393" s="21">
        <v>0</v>
      </c>
      <c r="M1393" s="21">
        <v>0</v>
      </c>
      <c r="N1393" s="21">
        <v>803.94500000000005</v>
      </c>
      <c r="O1393" s="21">
        <v>35.119999999999997</v>
      </c>
      <c r="P1393" s="21">
        <v>0</v>
      </c>
      <c r="Q1393" s="21">
        <v>0</v>
      </c>
      <c r="R1393" s="21">
        <v>0.18</v>
      </c>
      <c r="S1393" s="21">
        <v>0.28999999999999998</v>
      </c>
      <c r="T1393" s="21">
        <v>1.4499999999999999E-3</v>
      </c>
      <c r="U1393" s="23" t="s">
        <v>45818</v>
      </c>
      <c r="V1393" s="23" t="s">
        <v>45819</v>
      </c>
      <c r="W1393" s="24" t="s">
        <v>45820</v>
      </c>
      <c r="X1393"/>
      <c r="Y1393"/>
      <c r="Z1393"/>
      <c r="AA1393"/>
      <c r="AB1393"/>
    </row>
    <row r="1394" spans="1:28" x14ac:dyDescent="0.25">
      <c r="A1394" s="25" t="s">
        <v>1953</v>
      </c>
      <c r="B1394" s="23" t="s">
        <v>1954</v>
      </c>
      <c r="C1394" s="21">
        <v>4175.87</v>
      </c>
      <c r="D1394" s="21">
        <v>1329.3349599999999</v>
      </c>
      <c r="E1394" s="21">
        <v>1080.32897</v>
      </c>
      <c r="F1394" s="21">
        <v>2.15</v>
      </c>
      <c r="G1394" s="21">
        <v>170.77</v>
      </c>
      <c r="H1394" s="21">
        <v>0</v>
      </c>
      <c r="I1394" s="21">
        <v>0</v>
      </c>
      <c r="J1394" s="21">
        <v>340.27301</v>
      </c>
      <c r="K1394" s="21">
        <v>850.74699999999996</v>
      </c>
      <c r="L1394" s="21">
        <v>390.38299000000001</v>
      </c>
      <c r="M1394" s="21">
        <v>0</v>
      </c>
      <c r="N1394" s="21">
        <v>1740.1910399999999</v>
      </c>
      <c r="O1394" s="21">
        <v>8.33</v>
      </c>
      <c r="P1394" s="21">
        <v>18.117000000000001</v>
      </c>
      <c r="Q1394" s="21">
        <v>0.22125</v>
      </c>
      <c r="R1394" s="21">
        <v>2.64</v>
      </c>
      <c r="S1394" s="21">
        <v>2.5</v>
      </c>
      <c r="T1394" s="21">
        <v>1.9983200000000001</v>
      </c>
      <c r="U1394" s="23" t="s">
        <v>45821</v>
      </c>
      <c r="V1394" s="23" t="s">
        <v>45822</v>
      </c>
      <c r="W1394" s="24" t="s">
        <v>45823</v>
      </c>
      <c r="X1394"/>
      <c r="Y1394"/>
      <c r="Z1394"/>
      <c r="AA1394"/>
      <c r="AB1394"/>
    </row>
    <row r="1395" spans="1:28" x14ac:dyDescent="0.25">
      <c r="A1395" s="25" t="s">
        <v>1955</v>
      </c>
      <c r="B1395" s="23" t="s">
        <v>1956</v>
      </c>
      <c r="C1395" s="21">
        <v>6097.96</v>
      </c>
      <c r="D1395" s="21">
        <v>1527.0660399999999</v>
      </c>
      <c r="E1395" s="21">
        <v>235.83099000000001</v>
      </c>
      <c r="F1395" s="21">
        <v>1.28</v>
      </c>
      <c r="G1395" s="21">
        <v>1904.78601</v>
      </c>
      <c r="H1395" s="21">
        <v>2793.7648899999999</v>
      </c>
      <c r="I1395" s="21">
        <v>2785.70703</v>
      </c>
      <c r="J1395" s="21">
        <v>3070.2849099999999</v>
      </c>
      <c r="K1395" s="21">
        <v>5895.0991199999999</v>
      </c>
      <c r="L1395" s="21">
        <v>1978.5629799999999</v>
      </c>
      <c r="M1395" s="21">
        <v>0</v>
      </c>
      <c r="N1395" s="21">
        <v>8017.9140600000001</v>
      </c>
      <c r="O1395" s="21">
        <v>127.29</v>
      </c>
      <c r="P1395" s="21">
        <v>21.840990000000001</v>
      </c>
      <c r="Q1395" s="21">
        <v>0.27944000000000002</v>
      </c>
      <c r="R1395" s="21">
        <v>1.83</v>
      </c>
      <c r="S1395" s="21">
        <v>1.01</v>
      </c>
      <c r="T1395" s="21">
        <v>0.38971</v>
      </c>
      <c r="U1395" s="23" t="s">
        <v>45824</v>
      </c>
      <c r="V1395" s="23" t="s">
        <v>45825</v>
      </c>
      <c r="W1395" s="24" t="s">
        <v>45826</v>
      </c>
      <c r="X1395"/>
      <c r="Y1395"/>
      <c r="Z1395"/>
      <c r="AA1395"/>
      <c r="AB1395"/>
    </row>
    <row r="1396" spans="1:28" x14ac:dyDescent="0.25">
      <c r="A1396" s="25" t="s">
        <v>41322</v>
      </c>
      <c r="B1396" s="23" t="s">
        <v>41323</v>
      </c>
      <c r="C1396" s="21">
        <v>2020.69</v>
      </c>
      <c r="D1396" s="21">
        <v>654.63098000000002</v>
      </c>
      <c r="E1396" s="21">
        <v>637.45696999999996</v>
      </c>
      <c r="F1396" s="21">
        <v>1.92</v>
      </c>
      <c r="G1396" s="21">
        <v>0</v>
      </c>
      <c r="H1396" s="21">
        <v>2828.60205</v>
      </c>
      <c r="I1396" s="21">
        <v>16.399989999999999</v>
      </c>
      <c r="J1396" s="21">
        <v>597.93200000000002</v>
      </c>
      <c r="K1396" s="21">
        <v>3382.6831000000002</v>
      </c>
      <c r="L1396" s="21">
        <v>938.20696999999996</v>
      </c>
      <c r="M1396" s="21">
        <v>0</v>
      </c>
      <c r="N1396" s="21">
        <v>2070.7250899999999</v>
      </c>
      <c r="O1396" s="21">
        <v>78.45</v>
      </c>
      <c r="P1396" s="21">
        <v>29.565000000000001</v>
      </c>
      <c r="Q1396" s="21">
        <v>0.41974</v>
      </c>
      <c r="R1396" s="21">
        <v>6.17</v>
      </c>
      <c r="S1396" s="21">
        <v>0.93</v>
      </c>
      <c r="T1396" s="21">
        <v>0.92666000000000004</v>
      </c>
      <c r="U1396" s="23" t="s">
        <v>45827</v>
      </c>
      <c r="V1396" s="23" t="s">
        <v>45828</v>
      </c>
      <c r="W1396" s="24" t="s">
        <v>45829</v>
      </c>
      <c r="X1396"/>
      <c r="Y1396"/>
      <c r="Z1396"/>
      <c r="AA1396"/>
      <c r="AB1396"/>
    </row>
    <row r="1397" spans="1:28" x14ac:dyDescent="0.25">
      <c r="A1397" s="25" t="s">
        <v>1958</v>
      </c>
      <c r="B1397" s="23" t="s">
        <v>1959</v>
      </c>
      <c r="C1397" s="21">
        <v>7326.23</v>
      </c>
      <c r="D1397" s="21">
        <v>791.45299999999997</v>
      </c>
      <c r="E1397" s="21">
        <v>653.39202</v>
      </c>
      <c r="F1397" s="21">
        <v>1.54</v>
      </c>
      <c r="G1397" s="21">
        <v>631.13396999999998</v>
      </c>
      <c r="H1397" s="21">
        <v>1077.729</v>
      </c>
      <c r="I1397" s="21">
        <v>4206.0659100000003</v>
      </c>
      <c r="J1397" s="21">
        <v>988.28399000000002</v>
      </c>
      <c r="K1397" s="21">
        <v>2005.9959699999999</v>
      </c>
      <c r="L1397" s="21">
        <v>2676.7409600000001</v>
      </c>
      <c r="M1397" s="21">
        <v>0</v>
      </c>
      <c r="N1397" s="21">
        <v>2797.7470699999999</v>
      </c>
      <c r="O1397" s="21">
        <v>53.31</v>
      </c>
      <c r="P1397" s="21">
        <v>48.435000000000002</v>
      </c>
      <c r="Q1397" s="21">
        <v>0.93928</v>
      </c>
      <c r="R1397" s="21">
        <v>2.08</v>
      </c>
      <c r="S1397" s="21">
        <v>0.94</v>
      </c>
      <c r="T1397" s="21">
        <v>0.30064999999999997</v>
      </c>
      <c r="U1397" s="23" t="s">
        <v>45830</v>
      </c>
      <c r="V1397" s="23" t="s">
        <v>45831</v>
      </c>
      <c r="W1397" s="24" t="s">
        <v>45832</v>
      </c>
      <c r="X1397"/>
      <c r="Y1397"/>
      <c r="Z1397"/>
      <c r="AA1397"/>
      <c r="AB1397"/>
    </row>
    <row r="1398" spans="1:28" x14ac:dyDescent="0.25">
      <c r="A1398" s="25" t="s">
        <v>41324</v>
      </c>
      <c r="B1398" s="23" t="s">
        <v>41325</v>
      </c>
      <c r="C1398" s="21">
        <v>29642.11</v>
      </c>
      <c r="D1398" s="21">
        <v>4390.2641599999997</v>
      </c>
      <c r="E1398" s="21">
        <v>2513.3159099999998</v>
      </c>
      <c r="F1398" s="21">
        <v>0.68</v>
      </c>
      <c r="G1398" s="21">
        <v>8405.2041000000008</v>
      </c>
      <c r="H1398" s="21">
        <v>8540.9736300000004</v>
      </c>
      <c r="I1398" s="21">
        <v>0</v>
      </c>
      <c r="J1398" s="21">
        <v>14655.83007</v>
      </c>
      <c r="K1398" s="21">
        <v>27503.630850000001</v>
      </c>
      <c r="L1398" s="21">
        <v>1390.6070500000001</v>
      </c>
      <c r="M1398" s="21">
        <v>0</v>
      </c>
      <c r="N1398" s="21">
        <v>27566.83007</v>
      </c>
      <c r="O1398" s="21">
        <v>10.56</v>
      </c>
      <c r="P1398" s="21">
        <v>5.4899899999999997</v>
      </c>
      <c r="Q1398" s="21">
        <v>5.808E-2</v>
      </c>
      <c r="R1398" s="21">
        <v>1.87</v>
      </c>
      <c r="U1398" s="23" t="s">
        <v>45833</v>
      </c>
      <c r="V1398" s="23" t="s">
        <v>45833</v>
      </c>
      <c r="W1398" s="24" t="s">
        <v>45834</v>
      </c>
      <c r="X1398"/>
      <c r="Y1398"/>
      <c r="Z1398"/>
      <c r="AA1398"/>
      <c r="AB1398"/>
    </row>
    <row r="1399" spans="1:28" x14ac:dyDescent="0.25">
      <c r="A1399" s="25" t="s">
        <v>41326</v>
      </c>
      <c r="B1399" s="23" t="s">
        <v>41327</v>
      </c>
      <c r="C1399" s="21">
        <v>15812</v>
      </c>
      <c r="D1399" s="21">
        <v>3280.9499500000002</v>
      </c>
      <c r="E1399" s="21">
        <v>2443.2370599999999</v>
      </c>
      <c r="F1399" s="21">
        <v>0.44</v>
      </c>
      <c r="G1399" s="21">
        <v>535.98497999999995</v>
      </c>
      <c r="H1399" s="21">
        <v>3091.7350999999999</v>
      </c>
      <c r="I1399" s="21">
        <v>962.01898000000006</v>
      </c>
      <c r="J1399" s="21">
        <v>5616.2831999999999</v>
      </c>
      <c r="K1399" s="21">
        <v>12075.41992</v>
      </c>
      <c r="L1399" s="21">
        <v>25246.146479999999</v>
      </c>
      <c r="M1399" s="21">
        <v>0</v>
      </c>
      <c r="N1399" s="21">
        <v>19904.240229999999</v>
      </c>
      <c r="O1399" s="21">
        <v>12.95</v>
      </c>
      <c r="P1399" s="21">
        <v>54.861989999999999</v>
      </c>
      <c r="Q1399" s="21">
        <v>1.2154100000000001</v>
      </c>
      <c r="R1399" s="21">
        <v>2.08</v>
      </c>
      <c r="U1399" s="23" t="s">
        <v>45835</v>
      </c>
      <c r="V1399" s="23" t="s">
        <v>45836</v>
      </c>
      <c r="W1399" s="24" t="s">
        <v>45837</v>
      </c>
      <c r="X1399"/>
      <c r="Y1399"/>
      <c r="Z1399"/>
      <c r="AA1399"/>
      <c r="AB1399"/>
    </row>
    <row r="1400" spans="1:28" x14ac:dyDescent="0.25">
      <c r="A1400" s="25" t="s">
        <v>41328</v>
      </c>
      <c r="B1400" s="23" t="s">
        <v>41329</v>
      </c>
      <c r="C1400" s="21">
        <v>50972.57</v>
      </c>
      <c r="D1400" s="21">
        <v>13422.97753</v>
      </c>
      <c r="E1400" s="21">
        <v>10785.05371</v>
      </c>
      <c r="F1400" s="21">
        <v>0.77</v>
      </c>
      <c r="G1400" s="21">
        <v>20497.949209999999</v>
      </c>
      <c r="H1400" s="21">
        <v>8452.0009699999991</v>
      </c>
      <c r="I1400" s="21">
        <v>2252.04711</v>
      </c>
      <c r="J1400" s="21">
        <v>33896.769529999998</v>
      </c>
      <c r="K1400" s="21">
        <v>50878.480459999999</v>
      </c>
      <c r="L1400" s="21">
        <v>37249.839840000001</v>
      </c>
      <c r="M1400" s="21">
        <v>0</v>
      </c>
      <c r="N1400" s="21">
        <v>51579.199209999999</v>
      </c>
      <c r="O1400" s="21">
        <v>582.29</v>
      </c>
      <c r="P1400" s="21">
        <v>37.963000000000001</v>
      </c>
      <c r="Q1400" s="21">
        <v>0.61192999999999997</v>
      </c>
      <c r="R1400" s="21">
        <v>1.46</v>
      </c>
      <c r="U1400" s="23" t="s">
        <v>45838</v>
      </c>
      <c r="V1400" s="23" t="s">
        <v>45838</v>
      </c>
      <c r="W1400" s="24" t="s">
        <v>45839</v>
      </c>
      <c r="X1400"/>
      <c r="Y1400"/>
      <c r="Z1400"/>
      <c r="AA1400"/>
      <c r="AB1400"/>
    </row>
    <row r="1401" spans="1:28" x14ac:dyDescent="0.25">
      <c r="A1401" s="25" t="s">
        <v>1960</v>
      </c>
      <c r="B1401" s="23" t="s">
        <v>1961</v>
      </c>
      <c r="C1401" s="21">
        <v>23808.25</v>
      </c>
      <c r="D1401" s="21">
        <v>1162.5</v>
      </c>
      <c r="E1401" s="21">
        <v>961.90002000000004</v>
      </c>
      <c r="F1401" s="21">
        <v>0.57999999999999996</v>
      </c>
      <c r="G1401" s="21">
        <v>573.70001000000002</v>
      </c>
      <c r="H1401" s="21">
        <v>1340.09997</v>
      </c>
      <c r="I1401" s="21">
        <v>8600.7998000000007</v>
      </c>
      <c r="J1401" s="21">
        <v>3432.3998999999999</v>
      </c>
      <c r="K1401" s="21">
        <v>2386.6999500000002</v>
      </c>
      <c r="L1401" s="21">
        <v>3642.3000400000001</v>
      </c>
      <c r="M1401" s="21">
        <v>0</v>
      </c>
      <c r="N1401" s="21">
        <v>4699.2001899999996</v>
      </c>
      <c r="O1401" s="21">
        <v>18.22</v>
      </c>
      <c r="P1401" s="21">
        <v>42.548000000000002</v>
      </c>
      <c r="Q1401" s="21">
        <v>0.74058999999999997</v>
      </c>
      <c r="R1401" s="21">
        <v>0.73</v>
      </c>
      <c r="S1401" s="21">
        <v>0.3</v>
      </c>
      <c r="T1401" s="21">
        <v>0.13777</v>
      </c>
      <c r="U1401" s="23" t="s">
        <v>45840</v>
      </c>
      <c r="V1401" s="23" t="s">
        <v>45841</v>
      </c>
      <c r="W1401" s="24" t="s">
        <v>45842</v>
      </c>
      <c r="X1401"/>
      <c r="Y1401"/>
      <c r="Z1401"/>
      <c r="AA1401"/>
      <c r="AB1401"/>
    </row>
    <row r="1402" spans="1:28" x14ac:dyDescent="0.25">
      <c r="A1402" s="25" t="s">
        <v>1962</v>
      </c>
      <c r="B1402" s="23" t="s">
        <v>1963</v>
      </c>
      <c r="C1402" s="21">
        <v>23747.9</v>
      </c>
      <c r="D1402" s="21">
        <v>1162.5</v>
      </c>
      <c r="E1402" s="21">
        <v>961.90002000000004</v>
      </c>
      <c r="F1402" s="21">
        <v>0.51</v>
      </c>
      <c r="G1402" s="21">
        <v>573.70001000000002</v>
      </c>
      <c r="H1402" s="21">
        <v>1340.09997</v>
      </c>
      <c r="I1402" s="21">
        <v>8600.7998000000007</v>
      </c>
      <c r="J1402" s="21">
        <v>3432.3998999999999</v>
      </c>
      <c r="K1402" s="21">
        <v>2386.6999500000002</v>
      </c>
      <c r="L1402" s="21">
        <v>3642.3000400000001</v>
      </c>
      <c r="M1402" s="21">
        <v>0</v>
      </c>
      <c r="N1402" s="21">
        <v>4699.2001899999996</v>
      </c>
      <c r="O1402" s="21">
        <v>18.22</v>
      </c>
      <c r="P1402" s="21">
        <v>42.548000000000002</v>
      </c>
      <c r="Q1402" s="21">
        <v>0.74058999999999997</v>
      </c>
      <c r="R1402" s="21">
        <v>0.73</v>
      </c>
      <c r="S1402" s="21">
        <v>0.3</v>
      </c>
      <c r="T1402" s="21">
        <v>0.13777</v>
      </c>
      <c r="U1402" s="23" t="s">
        <v>45840</v>
      </c>
      <c r="V1402" s="23" t="s">
        <v>45841</v>
      </c>
      <c r="W1402" s="24" t="s">
        <v>45842</v>
      </c>
      <c r="X1402"/>
      <c r="Y1402"/>
      <c r="Z1402"/>
      <c r="AA1402"/>
      <c r="AB1402"/>
    </row>
    <row r="1403" spans="1:28" x14ac:dyDescent="0.25">
      <c r="A1403" s="25" t="s">
        <v>1964</v>
      </c>
      <c r="B1403" s="23" t="s">
        <v>1965</v>
      </c>
      <c r="C1403" s="21">
        <v>17900.21</v>
      </c>
      <c r="D1403" s="21">
        <v>494.17700000000002</v>
      </c>
      <c r="E1403" s="21">
        <v>47.222990000000003</v>
      </c>
      <c r="F1403" s="21">
        <v>0.79</v>
      </c>
      <c r="G1403" s="21">
        <v>11407.799800000001</v>
      </c>
      <c r="H1403" s="21">
        <v>0</v>
      </c>
      <c r="I1403" s="21">
        <v>4386.3017499999996</v>
      </c>
      <c r="J1403" s="21">
        <v>28597.41015</v>
      </c>
      <c r="K1403" s="21">
        <v>19298.58007</v>
      </c>
      <c r="L1403" s="21">
        <v>4103.6288999999997</v>
      </c>
      <c r="M1403" s="21">
        <v>591.89098999999999</v>
      </c>
      <c r="N1403" s="21">
        <v>12536.43945</v>
      </c>
      <c r="O1403" s="21">
        <v>988.82</v>
      </c>
      <c r="P1403" s="21">
        <v>24.142990000000001</v>
      </c>
      <c r="Q1403" s="21">
        <v>0.29526000000000002</v>
      </c>
      <c r="R1403" s="21">
        <v>0.66</v>
      </c>
      <c r="S1403" s="21">
        <v>0.67</v>
      </c>
      <c r="T1403" s="21">
        <v>0.27592</v>
      </c>
      <c r="U1403" s="23" t="s">
        <v>45843</v>
      </c>
      <c r="V1403" s="23" t="s">
        <v>45844</v>
      </c>
      <c r="W1403" s="24" t="s">
        <v>45845</v>
      </c>
      <c r="X1403"/>
      <c r="Y1403"/>
      <c r="Z1403"/>
      <c r="AA1403"/>
      <c r="AB1403"/>
    </row>
    <row r="1404" spans="1:28" x14ac:dyDescent="0.25">
      <c r="A1404" s="25" t="s">
        <v>1966</v>
      </c>
      <c r="B1404" s="23" t="s">
        <v>1967</v>
      </c>
      <c r="C1404" s="21">
        <v>6364.94</v>
      </c>
      <c r="D1404" s="21">
        <v>934</v>
      </c>
      <c r="E1404" s="21">
        <v>610</v>
      </c>
      <c r="F1404" s="21">
        <v>1.54</v>
      </c>
      <c r="G1404" s="21">
        <v>720</v>
      </c>
      <c r="H1404" s="21">
        <v>977</v>
      </c>
      <c r="I1404" s="21">
        <v>7481</v>
      </c>
      <c r="J1404" s="21">
        <v>952</v>
      </c>
      <c r="K1404" s="21">
        <v>2794</v>
      </c>
      <c r="L1404" s="21">
        <v>4834</v>
      </c>
      <c r="M1404" s="21">
        <v>0</v>
      </c>
      <c r="N1404" s="21">
        <v>4483</v>
      </c>
      <c r="O1404" s="21">
        <v>66.760000000000005</v>
      </c>
      <c r="P1404" s="21">
        <v>52.07799</v>
      </c>
      <c r="Q1404" s="21">
        <v>1.0867199999999999</v>
      </c>
      <c r="R1404" s="21">
        <v>3.14</v>
      </c>
      <c r="S1404" s="21">
        <v>1.91</v>
      </c>
      <c r="T1404" s="21">
        <v>1.1523099999999999</v>
      </c>
      <c r="U1404" s="23" t="s">
        <v>45846</v>
      </c>
      <c r="V1404" s="23" t="s">
        <v>45847</v>
      </c>
      <c r="W1404" s="24" t="s">
        <v>45848</v>
      </c>
      <c r="X1404"/>
      <c r="Y1404"/>
      <c r="Z1404"/>
      <c r="AA1404"/>
      <c r="AB1404"/>
    </row>
    <row r="1405" spans="1:28" x14ac:dyDescent="0.25">
      <c r="A1405" s="25" t="s">
        <v>1968</v>
      </c>
      <c r="B1405" s="23" t="s">
        <v>1969</v>
      </c>
      <c r="C1405" s="21">
        <v>10317.26</v>
      </c>
      <c r="D1405" s="21">
        <v>406.14199000000002</v>
      </c>
      <c r="E1405" s="21">
        <v>338.988</v>
      </c>
      <c r="F1405" s="21">
        <v>0.79</v>
      </c>
      <c r="G1405" s="21">
        <v>554.78497000000004</v>
      </c>
      <c r="H1405" s="21">
        <v>0</v>
      </c>
      <c r="I1405" s="21">
        <v>252.85400000000001</v>
      </c>
      <c r="J1405" s="21">
        <v>444.00601</v>
      </c>
      <c r="K1405" s="21">
        <v>1188.5589500000001</v>
      </c>
      <c r="L1405" s="21">
        <v>0</v>
      </c>
      <c r="M1405" s="21">
        <v>0</v>
      </c>
      <c r="N1405" s="21">
        <v>1081.09301</v>
      </c>
      <c r="O1405" s="21">
        <v>29.77</v>
      </c>
      <c r="P1405" s="21">
        <v>0</v>
      </c>
      <c r="Q1405" s="21">
        <v>0</v>
      </c>
      <c r="R1405" s="21">
        <v>2.86</v>
      </c>
      <c r="S1405" s="21">
        <v>2.68</v>
      </c>
      <c r="T1405" s="21">
        <v>1.4273899999999999</v>
      </c>
      <c r="U1405" s="23" t="s">
        <v>45849</v>
      </c>
      <c r="V1405" s="23" t="s">
        <v>45850</v>
      </c>
      <c r="W1405" s="24" t="s">
        <v>45851</v>
      </c>
      <c r="X1405"/>
      <c r="Y1405"/>
      <c r="Z1405"/>
      <c r="AA1405"/>
      <c r="AB1405"/>
    </row>
    <row r="1406" spans="1:28" x14ac:dyDescent="0.25">
      <c r="A1406" s="25" t="s">
        <v>1970</v>
      </c>
      <c r="B1406" s="23" t="s">
        <v>1971</v>
      </c>
      <c r="C1406" s="21">
        <v>5145.2299999999996</v>
      </c>
      <c r="D1406" s="21">
        <v>-176.21401</v>
      </c>
      <c r="E1406" s="21">
        <v>-715.20898999999997</v>
      </c>
      <c r="F1406" s="21">
        <v>1.17</v>
      </c>
      <c r="G1406" s="21">
        <v>56.622</v>
      </c>
      <c r="H1406" s="21">
        <v>26.416</v>
      </c>
      <c r="I1406" s="21">
        <v>796.08801000000005</v>
      </c>
      <c r="J1406" s="21">
        <v>1198.6259700000001</v>
      </c>
      <c r="K1406" s="21">
        <v>2074.67211</v>
      </c>
      <c r="L1406" s="21">
        <v>8288.29882</v>
      </c>
      <c r="M1406" s="21">
        <v>0</v>
      </c>
      <c r="N1406" s="21">
        <v>-314.36200000000002</v>
      </c>
      <c r="O1406" s="21">
        <v>-1.34</v>
      </c>
      <c r="Q1406" s="21">
        <v>-13.53102</v>
      </c>
      <c r="R1406" s="21">
        <v>1.67</v>
      </c>
      <c r="S1406" s="21">
        <v>1.71</v>
      </c>
      <c r="T1406" s="21">
        <v>1.6615899999999999</v>
      </c>
      <c r="U1406" s="23" t="s">
        <v>45852</v>
      </c>
      <c r="V1406" s="23" t="s">
        <v>45853</v>
      </c>
      <c r="W1406" s="24" t="s">
        <v>45854</v>
      </c>
      <c r="X1406"/>
      <c r="Y1406"/>
      <c r="Z1406"/>
      <c r="AA1406"/>
      <c r="AB1406"/>
    </row>
    <row r="1407" spans="1:28" x14ac:dyDescent="0.25">
      <c r="A1407" s="25" t="s">
        <v>1972</v>
      </c>
      <c r="B1407" s="23" t="s">
        <v>1973</v>
      </c>
      <c r="C1407" s="21">
        <v>4481.91</v>
      </c>
      <c r="D1407" s="21">
        <v>920.92900999999995</v>
      </c>
      <c r="E1407" s="21">
        <v>876.84100000000001</v>
      </c>
      <c r="F1407" s="21">
        <v>1.0900000000000001</v>
      </c>
      <c r="G1407" s="21">
        <v>380.35198000000003</v>
      </c>
      <c r="H1407" s="21">
        <v>448.91899999999998</v>
      </c>
      <c r="I1407" s="21">
        <v>212.37299999999999</v>
      </c>
      <c r="J1407" s="21">
        <v>348.29500999999999</v>
      </c>
      <c r="K1407" s="21">
        <v>1534.6529499999999</v>
      </c>
      <c r="L1407" s="21">
        <v>1.218</v>
      </c>
      <c r="M1407" s="21">
        <v>0</v>
      </c>
      <c r="N1407" s="21">
        <v>1813.96398</v>
      </c>
      <c r="O1407" s="21">
        <v>34.869999999999997</v>
      </c>
      <c r="P1407" s="21">
        <v>6.2899999999999998E-2</v>
      </c>
      <c r="Q1407" s="21">
        <v>6.2E-4</v>
      </c>
      <c r="R1407" s="21">
        <v>4.34</v>
      </c>
      <c r="S1407" s="21">
        <v>3.12</v>
      </c>
      <c r="T1407" s="21">
        <v>2.0252400000000002</v>
      </c>
      <c r="U1407" s="23" t="s">
        <v>45855</v>
      </c>
      <c r="V1407" s="23" t="s">
        <v>45856</v>
      </c>
      <c r="W1407" s="24" t="s">
        <v>45857</v>
      </c>
      <c r="X1407"/>
      <c r="Y1407"/>
      <c r="Z1407"/>
      <c r="AA1407"/>
      <c r="AB1407"/>
    </row>
    <row r="1408" spans="1:28" x14ac:dyDescent="0.25">
      <c r="A1408" s="25" t="s">
        <v>41330</v>
      </c>
      <c r="B1408" s="23" t="s">
        <v>41331</v>
      </c>
      <c r="C1408" s="21">
        <v>4890.7700000000004</v>
      </c>
      <c r="D1408" s="21">
        <v>1982.90795</v>
      </c>
      <c r="E1408" s="21">
        <v>1982.90795</v>
      </c>
      <c r="F1408" s="21">
        <v>0.5</v>
      </c>
      <c r="G1408" s="21">
        <v>22034.650389999999</v>
      </c>
      <c r="H1408" s="21">
        <v>8778.25</v>
      </c>
      <c r="I1408" s="21">
        <v>2557.8889100000001</v>
      </c>
      <c r="J1408" s="21">
        <v>48076.550779999998</v>
      </c>
      <c r="K1408" s="21">
        <v>56402.839840000001</v>
      </c>
      <c r="L1408" s="21">
        <v>3980.1530699999998</v>
      </c>
      <c r="M1408" s="21">
        <v>0</v>
      </c>
      <c r="N1408" s="21">
        <v>20337.480459999999</v>
      </c>
      <c r="U1408" s="23" t="s">
        <v>45858</v>
      </c>
      <c r="V1408" s="23" t="s">
        <v>45858</v>
      </c>
      <c r="W1408" s="24" t="s">
        <v>45859</v>
      </c>
      <c r="X1408"/>
      <c r="Y1408"/>
      <c r="Z1408"/>
      <c r="AA1408"/>
      <c r="AB1408"/>
    </row>
    <row r="1409" spans="1:28" x14ac:dyDescent="0.25">
      <c r="A1409" s="25" t="s">
        <v>1974</v>
      </c>
      <c r="B1409" s="23" t="s">
        <v>1975</v>
      </c>
      <c r="C1409" s="21">
        <v>25845.31</v>
      </c>
      <c r="D1409" s="21">
        <v>1766.09997</v>
      </c>
      <c r="E1409" s="21">
        <v>1260.09997</v>
      </c>
      <c r="F1409" s="21">
        <v>0.85</v>
      </c>
      <c r="G1409" s="21">
        <v>785.90002000000004</v>
      </c>
      <c r="H1409" s="21">
        <v>873.70001000000002</v>
      </c>
      <c r="I1409" s="21">
        <v>4497.2997999999998</v>
      </c>
      <c r="J1409" s="21">
        <v>1445.59997</v>
      </c>
      <c r="K1409" s="21">
        <v>2876.8998999999999</v>
      </c>
      <c r="L1409" s="21">
        <v>4340.8999000000003</v>
      </c>
      <c r="M1409" s="21">
        <v>0</v>
      </c>
      <c r="N1409" s="21">
        <v>7172.7997999999998</v>
      </c>
      <c r="O1409" s="21">
        <v>115.82</v>
      </c>
      <c r="P1409" s="21">
        <v>37.692999999999998</v>
      </c>
      <c r="Q1409" s="21">
        <v>0.60494000000000003</v>
      </c>
      <c r="R1409" s="21">
        <v>2.12</v>
      </c>
      <c r="S1409" s="21">
        <v>1.39</v>
      </c>
      <c r="T1409" s="21">
        <v>0.84206999999999999</v>
      </c>
      <c r="U1409" s="23" t="s">
        <v>45860</v>
      </c>
      <c r="V1409" s="23" t="s">
        <v>45861</v>
      </c>
      <c r="W1409" s="24" t="s">
        <v>45862</v>
      </c>
      <c r="X1409"/>
      <c r="Y1409"/>
      <c r="Z1409"/>
      <c r="AA1409"/>
      <c r="AB1409"/>
    </row>
    <row r="1410" spans="1:28" x14ac:dyDescent="0.25">
      <c r="A1410" s="25" t="s">
        <v>1976</v>
      </c>
      <c r="B1410" s="23" t="s">
        <v>1977</v>
      </c>
      <c r="C1410" s="21">
        <v>87644.84</v>
      </c>
      <c r="D1410" s="21">
        <v>5270</v>
      </c>
      <c r="E1410" s="21">
        <v>4551</v>
      </c>
      <c r="F1410" s="21">
        <v>0.94</v>
      </c>
      <c r="G1410" s="21">
        <v>5852</v>
      </c>
      <c r="H1410" s="21">
        <v>0</v>
      </c>
      <c r="I1410" s="21">
        <v>18788</v>
      </c>
      <c r="J1410" s="21">
        <v>7172</v>
      </c>
      <c r="K1410" s="21">
        <v>8299</v>
      </c>
      <c r="L1410" s="21">
        <v>11227</v>
      </c>
      <c r="M1410" s="21">
        <v>0</v>
      </c>
      <c r="N1410" s="21">
        <v>10749</v>
      </c>
      <c r="O1410" s="21">
        <v>22.63</v>
      </c>
      <c r="P1410" s="21">
        <v>49.194989999999997</v>
      </c>
      <c r="Q1410" s="21">
        <v>0.96828999999999998</v>
      </c>
      <c r="R1410" s="21">
        <v>1.1499999999999999</v>
      </c>
      <c r="S1410" s="21">
        <v>1.1599999999999999</v>
      </c>
      <c r="T1410" s="21">
        <v>0.34117999999999998</v>
      </c>
      <c r="U1410" s="23" t="s">
        <v>45863</v>
      </c>
      <c r="V1410" s="23" t="s">
        <v>45864</v>
      </c>
      <c r="W1410" s="24" t="s">
        <v>45865</v>
      </c>
      <c r="X1410"/>
      <c r="Y1410"/>
      <c r="Z1410"/>
      <c r="AA1410"/>
      <c r="AB1410"/>
    </row>
    <row r="1411" spans="1:28" x14ac:dyDescent="0.25">
      <c r="A1411" s="25" t="s">
        <v>1978</v>
      </c>
      <c r="B1411" s="23" t="s">
        <v>1979</v>
      </c>
      <c r="C1411" s="21">
        <v>54052.84</v>
      </c>
      <c r="D1411" s="21">
        <v>8223</v>
      </c>
      <c r="E1411" s="21">
        <v>6392</v>
      </c>
      <c r="F1411" s="21">
        <v>0.95</v>
      </c>
      <c r="G1411" s="21">
        <v>4532</v>
      </c>
      <c r="H1411" s="21">
        <v>5372</v>
      </c>
      <c r="I1411" s="21">
        <v>17489</v>
      </c>
      <c r="J1411" s="21">
        <v>9523</v>
      </c>
      <c r="K1411" s="21">
        <v>14688</v>
      </c>
      <c r="L1411" s="21">
        <v>14001</v>
      </c>
      <c r="M1411" s="21">
        <v>0</v>
      </c>
      <c r="N1411" s="21">
        <v>14770</v>
      </c>
      <c r="O1411" s="21">
        <v>27.83</v>
      </c>
      <c r="P1411" s="21">
        <v>45.753999999999998</v>
      </c>
      <c r="Q1411" s="21">
        <v>0.84345999999999999</v>
      </c>
      <c r="R1411" s="21">
        <v>1.42</v>
      </c>
      <c r="S1411" s="21">
        <v>0.98</v>
      </c>
      <c r="T1411" s="21">
        <v>0.50236000000000003</v>
      </c>
      <c r="U1411" s="23" t="s">
        <v>45866</v>
      </c>
      <c r="V1411" s="23" t="s">
        <v>45867</v>
      </c>
      <c r="W1411" s="24" t="s">
        <v>45868</v>
      </c>
      <c r="X1411"/>
      <c r="Y1411"/>
      <c r="Z1411"/>
      <c r="AA1411"/>
      <c r="AB1411"/>
    </row>
    <row r="1412" spans="1:28" x14ac:dyDescent="0.25">
      <c r="A1412" s="25" t="s">
        <v>1980</v>
      </c>
      <c r="B1412" s="23" t="s">
        <v>1981</v>
      </c>
      <c r="C1412" s="21">
        <v>12523.86</v>
      </c>
      <c r="D1412" s="21">
        <v>1382.6999499999999</v>
      </c>
      <c r="E1412" s="21">
        <v>1089.90002</v>
      </c>
      <c r="F1412" s="21">
        <v>0.91</v>
      </c>
      <c r="G1412" s="21">
        <v>264.29998000000001</v>
      </c>
      <c r="H1412" s="21">
        <v>356.20001000000002</v>
      </c>
      <c r="I1412" s="21">
        <v>91.4</v>
      </c>
      <c r="J1412" s="21">
        <v>725.5</v>
      </c>
      <c r="K1412" s="21">
        <v>710.5</v>
      </c>
      <c r="L1412" s="21">
        <v>5015</v>
      </c>
      <c r="M1412" s="21">
        <v>0</v>
      </c>
      <c r="N1412" s="21">
        <v>1684.90002</v>
      </c>
      <c r="O1412" s="21">
        <v>8.27</v>
      </c>
      <c r="P1412" s="21">
        <v>74.772000000000006</v>
      </c>
      <c r="Q1412" s="21">
        <v>2.9638900000000001</v>
      </c>
      <c r="R1412" s="21">
        <v>0.97</v>
      </c>
      <c r="S1412" s="21">
        <v>0.49</v>
      </c>
      <c r="T1412" s="21">
        <v>0.12404999999999999</v>
      </c>
      <c r="U1412" s="23" t="s">
        <v>45869</v>
      </c>
      <c r="V1412" s="23" t="s">
        <v>45870</v>
      </c>
      <c r="W1412" s="24" t="s">
        <v>45871</v>
      </c>
      <c r="X1412"/>
      <c r="Y1412"/>
      <c r="Z1412"/>
      <c r="AA1412"/>
      <c r="AB1412"/>
    </row>
    <row r="1413" spans="1:28" x14ac:dyDescent="0.25">
      <c r="A1413" s="25" t="s">
        <v>1982</v>
      </c>
      <c r="B1413" s="23" t="s">
        <v>1983</v>
      </c>
      <c r="C1413" s="21">
        <v>4936.8500000000004</v>
      </c>
      <c r="D1413" s="21">
        <v>458.86998999999997</v>
      </c>
      <c r="E1413" s="21">
        <v>323.06297999999998</v>
      </c>
      <c r="F1413" s="21">
        <v>0.7</v>
      </c>
      <c r="G1413" s="21">
        <v>809.26800000000003</v>
      </c>
      <c r="H1413" s="21">
        <v>0</v>
      </c>
      <c r="I1413" s="21">
        <v>2584.31909</v>
      </c>
      <c r="J1413" s="21">
        <v>774.44701999999995</v>
      </c>
      <c r="K1413" s="21">
        <v>1032.3129799999999</v>
      </c>
      <c r="L1413" s="21">
        <v>1292.4830300000001</v>
      </c>
      <c r="M1413" s="21">
        <v>0</v>
      </c>
      <c r="N1413" s="21">
        <v>1549.3709699999999</v>
      </c>
      <c r="O1413" s="21">
        <v>26.36</v>
      </c>
      <c r="P1413" s="21">
        <v>42.932989999999997</v>
      </c>
      <c r="Q1413" s="21">
        <v>0.75233000000000005</v>
      </c>
      <c r="R1413" s="21">
        <v>1.4</v>
      </c>
      <c r="S1413" s="21">
        <v>1.33</v>
      </c>
      <c r="T1413" s="21">
        <v>0.28799999999999998</v>
      </c>
      <c r="U1413" s="23" t="s">
        <v>45872</v>
      </c>
      <c r="V1413" s="23" t="s">
        <v>45873</v>
      </c>
      <c r="W1413" s="24" t="s">
        <v>45874</v>
      </c>
      <c r="X1413"/>
      <c r="Y1413"/>
      <c r="Z1413"/>
      <c r="AA1413"/>
      <c r="AB1413"/>
    </row>
    <row r="1414" spans="1:28" x14ac:dyDescent="0.25">
      <c r="A1414" s="25" t="s">
        <v>1984</v>
      </c>
      <c r="B1414" s="23" t="s">
        <v>1985</v>
      </c>
      <c r="C1414" s="21">
        <v>4826.59</v>
      </c>
      <c r="D1414" s="21">
        <v>181.66299000000001</v>
      </c>
      <c r="E1414" s="21">
        <v>88.968000000000004</v>
      </c>
      <c r="F1414" s="21">
        <v>0.99</v>
      </c>
      <c r="G1414" s="21">
        <v>182.36098999999999</v>
      </c>
      <c r="H1414" s="21">
        <v>265.99099000000001</v>
      </c>
      <c r="I1414" s="21">
        <v>635.69299000000001</v>
      </c>
      <c r="J1414" s="21">
        <v>220.64500000000001</v>
      </c>
      <c r="K1414" s="21">
        <v>529.08398</v>
      </c>
      <c r="L1414" s="21">
        <v>186.75899999999999</v>
      </c>
      <c r="M1414" s="21">
        <v>0</v>
      </c>
      <c r="N1414" s="21">
        <v>1144.39697</v>
      </c>
      <c r="O1414" s="21">
        <v>20.38</v>
      </c>
      <c r="P1414" s="21">
        <v>13.727</v>
      </c>
      <c r="Q1414" s="21">
        <v>0.15911</v>
      </c>
      <c r="R1414" s="21">
        <v>2.58</v>
      </c>
      <c r="S1414" s="21">
        <v>1.19</v>
      </c>
      <c r="T1414" s="21">
        <v>0.36588999999999999</v>
      </c>
      <c r="U1414" s="23" t="s">
        <v>45875</v>
      </c>
      <c r="V1414" s="23" t="s">
        <v>45876</v>
      </c>
      <c r="W1414" s="24" t="s">
        <v>45877</v>
      </c>
      <c r="X1414"/>
      <c r="Y1414"/>
      <c r="Z1414"/>
      <c r="AA1414"/>
      <c r="AB1414"/>
    </row>
    <row r="1415" spans="1:28" x14ac:dyDescent="0.25">
      <c r="A1415" s="25" t="s">
        <v>41332</v>
      </c>
      <c r="B1415" s="23" t="s">
        <v>41333</v>
      </c>
      <c r="C1415" s="21">
        <v>2906.61</v>
      </c>
      <c r="D1415" s="21">
        <v>9.01</v>
      </c>
      <c r="E1415" s="21">
        <v>34.588000000000001</v>
      </c>
      <c r="F1415" s="21">
        <v>1.23</v>
      </c>
      <c r="G1415" s="21">
        <v>68.846999999999994</v>
      </c>
      <c r="H1415" s="21">
        <v>2.5000000000000001E-2</v>
      </c>
      <c r="I1415" s="21">
        <v>628.97398999999996</v>
      </c>
      <c r="J1415" s="21">
        <v>453.65798000000001</v>
      </c>
      <c r="K1415" s="21">
        <v>671.90997000000004</v>
      </c>
      <c r="L1415" s="21">
        <v>15.649990000000001</v>
      </c>
      <c r="M1415" s="21">
        <v>0</v>
      </c>
      <c r="N1415" s="21">
        <v>876.05602999999996</v>
      </c>
      <c r="O1415" s="21">
        <v>8.32</v>
      </c>
      <c r="P1415" s="21">
        <v>1.7551000000000001</v>
      </c>
      <c r="Q1415" s="21">
        <v>1.7860000000000001E-2</v>
      </c>
      <c r="R1415" s="21">
        <v>1.48</v>
      </c>
      <c r="S1415" s="21">
        <v>1.48</v>
      </c>
      <c r="T1415" s="21">
        <v>1.32927</v>
      </c>
      <c r="U1415" s="23" t="s">
        <v>45878</v>
      </c>
      <c r="V1415" s="23" t="s">
        <v>45879</v>
      </c>
      <c r="W1415" s="24" t="s">
        <v>45880</v>
      </c>
      <c r="X1415"/>
      <c r="Y1415"/>
      <c r="Z1415"/>
      <c r="AA1415"/>
      <c r="AB1415"/>
    </row>
    <row r="1416" spans="1:28" x14ac:dyDescent="0.25">
      <c r="A1416" s="25" t="s">
        <v>1986</v>
      </c>
      <c r="B1416" s="23" t="s">
        <v>1987</v>
      </c>
      <c r="C1416" s="21">
        <v>7803.63</v>
      </c>
      <c r="D1416" s="21">
        <v>-120.89400000000001</v>
      </c>
      <c r="E1416" s="21">
        <v>-129.46100000000001</v>
      </c>
      <c r="F1416" s="21">
        <v>0.86</v>
      </c>
      <c r="G1416" s="21">
        <v>13.225989999999999</v>
      </c>
      <c r="H1416" s="21">
        <v>0</v>
      </c>
      <c r="I1416" s="21">
        <v>0</v>
      </c>
      <c r="J1416" s="21">
        <v>298.22298999999998</v>
      </c>
      <c r="K1416" s="21">
        <v>923.84496999999999</v>
      </c>
      <c r="L1416" s="21">
        <v>0</v>
      </c>
      <c r="M1416" s="21">
        <v>0</v>
      </c>
      <c r="N1416" s="21">
        <v>679.73999000000003</v>
      </c>
      <c r="O1416" s="21">
        <v>15.75</v>
      </c>
      <c r="P1416" s="21">
        <v>0</v>
      </c>
      <c r="Q1416" s="21">
        <v>0</v>
      </c>
      <c r="R1416" s="21">
        <v>2.85</v>
      </c>
      <c r="S1416" s="21">
        <v>3.1</v>
      </c>
      <c r="T1416" s="21">
        <v>3.05348</v>
      </c>
      <c r="U1416" s="23" t="s">
        <v>45881</v>
      </c>
      <c r="V1416" s="23" t="s">
        <v>45882</v>
      </c>
      <c r="W1416" s="24" t="s">
        <v>45883</v>
      </c>
      <c r="X1416"/>
      <c r="Y1416"/>
      <c r="Z1416"/>
      <c r="AA1416"/>
      <c r="AB1416"/>
    </row>
    <row r="1417" spans="1:28" x14ac:dyDescent="0.25">
      <c r="A1417" s="25" t="s">
        <v>1988</v>
      </c>
      <c r="B1417" s="23" t="s">
        <v>1989</v>
      </c>
      <c r="C1417" s="21">
        <v>5174.8100000000004</v>
      </c>
      <c r="D1417" s="21">
        <v>206.029</v>
      </c>
      <c r="E1417" s="21">
        <v>145.63800000000001</v>
      </c>
      <c r="F1417" s="21">
        <v>0.33</v>
      </c>
      <c r="G1417" s="21">
        <v>163.60498999999999</v>
      </c>
      <c r="H1417" s="21">
        <v>184.03599</v>
      </c>
      <c r="I1417" s="21">
        <v>9.6739899999999999</v>
      </c>
      <c r="J1417" s="21">
        <v>586.86499000000003</v>
      </c>
      <c r="K1417" s="21">
        <v>1250.43994</v>
      </c>
      <c r="L1417" s="21">
        <v>61.893000000000001</v>
      </c>
      <c r="M1417" s="21">
        <v>0</v>
      </c>
      <c r="N1417" s="21">
        <v>1088.54394</v>
      </c>
      <c r="O1417" s="21">
        <v>3.82</v>
      </c>
      <c r="P1417" s="21">
        <v>4.6736899999999997</v>
      </c>
      <c r="Q1417" s="21">
        <v>4.9020000000000001E-2</v>
      </c>
      <c r="R1417" s="21">
        <v>2.5</v>
      </c>
      <c r="S1417" s="21">
        <v>1.82</v>
      </c>
      <c r="T1417" s="21">
        <v>1.53834</v>
      </c>
      <c r="U1417" s="23" t="s">
        <v>45884</v>
      </c>
      <c r="V1417" s="23" t="s">
        <v>45885</v>
      </c>
      <c r="W1417" s="24" t="s">
        <v>45886</v>
      </c>
      <c r="X1417"/>
      <c r="Y1417"/>
      <c r="Z1417"/>
      <c r="AA1417"/>
      <c r="AB1417"/>
    </row>
    <row r="1418" spans="1:28" x14ac:dyDescent="0.25">
      <c r="A1418" s="25" t="s">
        <v>1990</v>
      </c>
      <c r="B1418" s="23" t="s">
        <v>1991</v>
      </c>
      <c r="C1418" s="21">
        <v>59260</v>
      </c>
      <c r="D1418" s="21">
        <v>1633.2049500000001</v>
      </c>
      <c r="E1418" s="21">
        <v>1571.96398</v>
      </c>
      <c r="F1418" s="21">
        <v>0.86</v>
      </c>
      <c r="G1418" s="21">
        <v>1016.203</v>
      </c>
      <c r="H1418" s="21">
        <v>935.63098000000002</v>
      </c>
      <c r="I1418" s="21">
        <v>2638.3510700000002</v>
      </c>
      <c r="J1418" s="21">
        <v>1001.97802</v>
      </c>
      <c r="K1418" s="21">
        <v>4764.8969699999998</v>
      </c>
      <c r="L1418" s="21">
        <v>0</v>
      </c>
      <c r="M1418" s="21">
        <v>0</v>
      </c>
      <c r="N1418" s="21">
        <v>7025.0410099999999</v>
      </c>
      <c r="O1418" s="21">
        <v>7.07</v>
      </c>
      <c r="P1418" s="21">
        <v>0</v>
      </c>
      <c r="Q1418" s="21">
        <v>0</v>
      </c>
      <c r="R1418" s="21">
        <v>4.46</v>
      </c>
      <c r="S1418" s="21">
        <v>3.82</v>
      </c>
      <c r="T1418" s="21">
        <v>2.8075000000000001</v>
      </c>
      <c r="U1418" s="23" t="s">
        <v>45887</v>
      </c>
      <c r="V1418" s="23" t="s">
        <v>45888</v>
      </c>
      <c r="W1418" s="24" t="s">
        <v>45889</v>
      </c>
      <c r="X1418"/>
      <c r="Y1418"/>
      <c r="Z1418"/>
      <c r="AA1418"/>
      <c r="AB1418"/>
    </row>
    <row r="1419" spans="1:28" x14ac:dyDescent="0.25">
      <c r="A1419" s="25" t="s">
        <v>1992</v>
      </c>
      <c r="B1419" s="23" t="s">
        <v>1993</v>
      </c>
      <c r="C1419" s="21">
        <v>79684.160000000003</v>
      </c>
      <c r="D1419" s="21">
        <v>8673</v>
      </c>
      <c r="E1419" s="21">
        <v>8447</v>
      </c>
      <c r="F1419" s="21">
        <v>0.59</v>
      </c>
      <c r="G1419" s="21">
        <v>1769</v>
      </c>
      <c r="H1419" s="21">
        <v>1180</v>
      </c>
      <c r="I1419" s="21">
        <v>17561</v>
      </c>
      <c r="J1419" s="21">
        <v>8616</v>
      </c>
      <c r="K1419" s="21">
        <v>7220</v>
      </c>
      <c r="L1419" s="21">
        <v>25124</v>
      </c>
      <c r="M1419" s="21">
        <v>0</v>
      </c>
      <c r="N1419" s="21">
        <v>-3923</v>
      </c>
      <c r="O1419" s="21">
        <v>-2.14</v>
      </c>
      <c r="Q1419" s="21">
        <v>-6.2854200000000002</v>
      </c>
      <c r="R1419" s="21">
        <v>0.78</v>
      </c>
      <c r="S1419" s="21">
        <v>0.7</v>
      </c>
      <c r="T1419" s="21">
        <v>0.49569999999999997</v>
      </c>
      <c r="U1419" s="23" t="s">
        <v>45890</v>
      </c>
      <c r="V1419" s="23" t="s">
        <v>45891</v>
      </c>
      <c r="W1419" s="24" t="s">
        <v>45892</v>
      </c>
      <c r="X1419"/>
      <c r="Y1419"/>
      <c r="Z1419"/>
      <c r="AA1419"/>
      <c r="AB1419"/>
    </row>
    <row r="1420" spans="1:28" x14ac:dyDescent="0.25">
      <c r="A1420" s="25" t="s">
        <v>1994</v>
      </c>
      <c r="B1420" s="23" t="s">
        <v>1995</v>
      </c>
      <c r="C1420" s="21">
        <v>3394.67</v>
      </c>
      <c r="D1420" s="21">
        <v>581.5</v>
      </c>
      <c r="E1420" s="21">
        <v>284.70001000000002</v>
      </c>
      <c r="F1420" s="21">
        <v>1.75</v>
      </c>
      <c r="G1420" s="21">
        <v>167.3</v>
      </c>
      <c r="H1420" s="21">
        <v>959.20001000000002</v>
      </c>
      <c r="I1420" s="21">
        <v>2074.6999500000002</v>
      </c>
      <c r="J1420" s="21">
        <v>1176.1999499999999</v>
      </c>
      <c r="K1420" s="21">
        <v>1518.90002</v>
      </c>
      <c r="L1420" s="21">
        <v>1176.3000400000001</v>
      </c>
      <c r="M1420" s="21">
        <v>0</v>
      </c>
      <c r="N1420" s="21">
        <v>3774.3000400000001</v>
      </c>
      <c r="O1420" s="21">
        <v>20.53</v>
      </c>
      <c r="P1420" s="21">
        <v>28.63899</v>
      </c>
      <c r="Q1420" s="21">
        <v>0.40132000000000001</v>
      </c>
      <c r="R1420" s="21">
        <v>1.63</v>
      </c>
      <c r="S1420" s="21">
        <v>0.48</v>
      </c>
      <c r="T1420" s="21">
        <v>0.33361000000000002</v>
      </c>
      <c r="U1420" s="23" t="s">
        <v>45893</v>
      </c>
      <c r="V1420" s="23" t="s">
        <v>44722</v>
      </c>
      <c r="W1420" s="24" t="s">
        <v>45894</v>
      </c>
      <c r="X1420"/>
      <c r="Y1420"/>
      <c r="Z1420"/>
      <c r="AA1420"/>
      <c r="AB1420"/>
    </row>
    <row r="1421" spans="1:28" x14ac:dyDescent="0.25">
      <c r="A1421" s="25" t="s">
        <v>1996</v>
      </c>
      <c r="B1421" s="23" t="s">
        <v>1997</v>
      </c>
      <c r="C1421" s="21">
        <v>3117.63</v>
      </c>
      <c r="D1421" s="21">
        <v>328.125</v>
      </c>
      <c r="E1421" s="21">
        <v>239.73598999999999</v>
      </c>
      <c r="F1421" s="21">
        <v>1.24</v>
      </c>
      <c r="G1421" s="21">
        <v>990.26202000000001</v>
      </c>
      <c r="H1421" s="21">
        <v>588.46600000000001</v>
      </c>
      <c r="I1421" s="21">
        <v>890.72997999999995</v>
      </c>
      <c r="J1421" s="21">
        <v>838.43597</v>
      </c>
      <c r="K1421" s="21">
        <v>1758.31005</v>
      </c>
      <c r="L1421" s="21">
        <v>836.87199999999996</v>
      </c>
      <c r="M1421" s="21">
        <v>0</v>
      </c>
      <c r="N1421" s="21">
        <v>1436.8129799999999</v>
      </c>
      <c r="O1421" s="21">
        <v>49.6</v>
      </c>
      <c r="P1421" s="21">
        <v>37.759990000000002</v>
      </c>
      <c r="Q1421" s="21">
        <v>0.60667000000000004</v>
      </c>
      <c r="R1421" s="21">
        <v>2.29</v>
      </c>
      <c r="S1421" s="21">
        <v>1.4</v>
      </c>
      <c r="T1421" s="21">
        <v>0.21418000000000001</v>
      </c>
      <c r="U1421" s="23" t="s">
        <v>45895</v>
      </c>
      <c r="V1421" s="23" t="s">
        <v>45896</v>
      </c>
      <c r="W1421" s="24" t="s">
        <v>45897</v>
      </c>
      <c r="X1421"/>
      <c r="Y1421"/>
      <c r="Z1421"/>
      <c r="AA1421"/>
      <c r="AB1421"/>
    </row>
    <row r="1422" spans="1:28" x14ac:dyDescent="0.25">
      <c r="A1422" s="25" t="s">
        <v>1996</v>
      </c>
      <c r="B1422" s="23" t="s">
        <v>1998</v>
      </c>
      <c r="C1422" s="21">
        <v>3089.6</v>
      </c>
      <c r="D1422" s="21">
        <v>328.125</v>
      </c>
      <c r="E1422" s="21">
        <v>239.73598999999999</v>
      </c>
      <c r="F1422" s="21">
        <v>1.19</v>
      </c>
      <c r="G1422" s="21">
        <v>990.26202000000001</v>
      </c>
      <c r="H1422" s="21">
        <v>588.46600000000001</v>
      </c>
      <c r="I1422" s="21">
        <v>890.72997999999995</v>
      </c>
      <c r="J1422" s="21">
        <v>838.43597</v>
      </c>
      <c r="K1422" s="21">
        <v>1758.31005</v>
      </c>
      <c r="L1422" s="21">
        <v>836.87199999999996</v>
      </c>
      <c r="M1422" s="21">
        <v>0</v>
      </c>
      <c r="N1422" s="21">
        <v>1436.8129799999999</v>
      </c>
      <c r="O1422" s="21">
        <v>49.6</v>
      </c>
      <c r="P1422" s="21">
        <v>37.759990000000002</v>
      </c>
      <c r="Q1422" s="21">
        <v>0.60667000000000004</v>
      </c>
      <c r="R1422" s="21">
        <v>2.29</v>
      </c>
      <c r="S1422" s="21">
        <v>1.4</v>
      </c>
      <c r="T1422" s="21">
        <v>0.21418000000000001</v>
      </c>
      <c r="U1422" s="23" t="s">
        <v>45895</v>
      </c>
      <c r="V1422" s="23" t="s">
        <v>45896</v>
      </c>
      <c r="W1422" s="24" t="s">
        <v>45897</v>
      </c>
      <c r="X1422"/>
      <c r="Y1422"/>
      <c r="Z1422"/>
      <c r="AA1422"/>
      <c r="AB1422"/>
    </row>
    <row r="1423" spans="1:28" x14ac:dyDescent="0.25">
      <c r="A1423" s="25" t="s">
        <v>1999</v>
      </c>
      <c r="B1423" s="23" t="s">
        <v>2000</v>
      </c>
      <c r="C1423" s="21">
        <v>17090.060000000001</v>
      </c>
      <c r="D1423" s="21">
        <v>1349</v>
      </c>
      <c r="E1423" s="21">
        <v>1173</v>
      </c>
      <c r="F1423" s="21">
        <v>0.68</v>
      </c>
      <c r="G1423" s="21">
        <v>2302</v>
      </c>
      <c r="H1423" s="21">
        <v>0</v>
      </c>
      <c r="I1423" s="21">
        <v>1390</v>
      </c>
      <c r="J1423" s="21">
        <v>6855</v>
      </c>
      <c r="K1423" s="21">
        <v>10084</v>
      </c>
      <c r="L1423" s="21">
        <v>2391</v>
      </c>
      <c r="M1423" s="21">
        <v>0</v>
      </c>
      <c r="N1423" s="21">
        <v>2964</v>
      </c>
      <c r="O1423" s="21">
        <v>56.4</v>
      </c>
      <c r="P1423" s="21">
        <v>42</v>
      </c>
      <c r="Q1423" s="21">
        <v>0.72414000000000001</v>
      </c>
      <c r="R1423" s="21">
        <v>1.47</v>
      </c>
      <c r="S1423" s="21">
        <v>1.47</v>
      </c>
      <c r="T1423" s="21">
        <v>1.1352199999999999</v>
      </c>
      <c r="U1423" s="23" t="s">
        <v>45898</v>
      </c>
      <c r="V1423" s="23" t="s">
        <v>45899</v>
      </c>
      <c r="W1423" s="24" t="s">
        <v>45900</v>
      </c>
      <c r="X1423"/>
      <c r="Y1423"/>
      <c r="Z1423"/>
      <c r="AA1423"/>
      <c r="AB1423"/>
    </row>
    <row r="1424" spans="1:28" x14ac:dyDescent="0.25">
      <c r="A1424" s="25" t="s">
        <v>41334</v>
      </c>
      <c r="B1424" s="23" t="s">
        <v>41335</v>
      </c>
      <c r="C1424" s="21">
        <v>7634.12</v>
      </c>
      <c r="D1424" s="21">
        <v>2058.7338800000002</v>
      </c>
      <c r="E1424" s="21">
        <v>1643.6159600000001</v>
      </c>
      <c r="F1424" s="21">
        <v>1.0900000000000001</v>
      </c>
      <c r="G1424" s="21">
        <v>1535.0949700000001</v>
      </c>
      <c r="H1424" s="21">
        <v>1431.84204</v>
      </c>
      <c r="I1424" s="21">
        <v>877.64898000000005</v>
      </c>
      <c r="J1424" s="21">
        <v>2234.6860299999998</v>
      </c>
      <c r="K1424" s="21">
        <v>5551.4179599999998</v>
      </c>
      <c r="L1424" s="21">
        <v>2075.59204</v>
      </c>
      <c r="M1424" s="21">
        <v>0</v>
      </c>
      <c r="N1424" s="21">
        <v>6589.2138599999998</v>
      </c>
      <c r="O1424" s="21">
        <v>27.14</v>
      </c>
      <c r="P1424" s="21">
        <v>23.954000000000001</v>
      </c>
      <c r="Q1424" s="21">
        <v>0.31498999999999999</v>
      </c>
      <c r="R1424" s="21">
        <v>2.48</v>
      </c>
      <c r="S1424" s="21">
        <v>1.84</v>
      </c>
      <c r="T1424" s="21">
        <v>1.15652</v>
      </c>
      <c r="U1424" s="23" t="s">
        <v>45901</v>
      </c>
      <c r="V1424" s="23" t="s">
        <v>45902</v>
      </c>
      <c r="W1424" s="24" t="s">
        <v>45903</v>
      </c>
      <c r="X1424"/>
      <c r="Y1424"/>
      <c r="Z1424"/>
      <c r="AA1424"/>
      <c r="AB1424"/>
    </row>
    <row r="1425" spans="1:28" x14ac:dyDescent="0.25">
      <c r="A1425" s="25" t="s">
        <v>41336</v>
      </c>
      <c r="B1425" s="23" t="s">
        <v>41337</v>
      </c>
      <c r="C1425" s="21">
        <v>7269.59</v>
      </c>
      <c r="D1425" s="21">
        <v>224.39399</v>
      </c>
      <c r="E1425" s="21">
        <v>196.94299000000001</v>
      </c>
      <c r="F1425" s="21">
        <v>0.64</v>
      </c>
      <c r="G1425" s="21">
        <v>245.82299</v>
      </c>
      <c r="H1425" s="21">
        <v>150.79698999999999</v>
      </c>
      <c r="I1425" s="21">
        <v>54.607999999999997</v>
      </c>
      <c r="J1425" s="21">
        <v>243.12799999999999</v>
      </c>
      <c r="K1425" s="21">
        <v>485.44699000000003</v>
      </c>
      <c r="L1425" s="21">
        <v>42.472990000000003</v>
      </c>
      <c r="M1425" s="21">
        <v>0</v>
      </c>
      <c r="N1425" s="21">
        <v>559.18200000000002</v>
      </c>
      <c r="O1425" s="21">
        <v>1.1200000000000001</v>
      </c>
      <c r="P1425" s="21">
        <v>7.0594000000000001</v>
      </c>
      <c r="Q1425" s="21">
        <v>7.5950000000000004E-2</v>
      </c>
      <c r="R1425" s="21">
        <v>2</v>
      </c>
      <c r="S1425" s="21">
        <v>1.38</v>
      </c>
      <c r="T1425" s="21">
        <v>0.36535000000000001</v>
      </c>
      <c r="U1425" s="23" t="s">
        <v>45904</v>
      </c>
      <c r="V1425" s="23" t="s">
        <v>45905</v>
      </c>
      <c r="W1425" s="24" t="s">
        <v>45906</v>
      </c>
      <c r="X1425"/>
      <c r="Y1425"/>
      <c r="Z1425"/>
      <c r="AA1425"/>
      <c r="AB1425"/>
    </row>
    <row r="1426" spans="1:28" x14ac:dyDescent="0.25">
      <c r="A1426" s="25" t="s">
        <v>41338</v>
      </c>
      <c r="B1426" s="23" t="s">
        <v>41339</v>
      </c>
      <c r="C1426" s="21">
        <v>2590.1</v>
      </c>
      <c r="D1426" s="21">
        <v>-57.168999999999997</v>
      </c>
      <c r="E1426" s="21">
        <v>-58.973999999999997</v>
      </c>
      <c r="F1426" s="21">
        <v>1.1499999999999999</v>
      </c>
      <c r="G1426" s="21">
        <v>0.45500000000000002</v>
      </c>
      <c r="H1426" s="21">
        <v>0</v>
      </c>
      <c r="I1426" s="21">
        <v>0</v>
      </c>
      <c r="J1426" s="21">
        <v>17.125990000000002</v>
      </c>
      <c r="K1426" s="21">
        <v>362.18200000000002</v>
      </c>
      <c r="L1426" s="21">
        <v>0</v>
      </c>
      <c r="M1426" s="21">
        <v>0</v>
      </c>
      <c r="N1426" s="21">
        <v>349.11898000000002</v>
      </c>
      <c r="O1426" s="21">
        <v>10.75</v>
      </c>
      <c r="P1426" s="21">
        <v>0</v>
      </c>
      <c r="Q1426" s="21">
        <v>0</v>
      </c>
      <c r="R1426" s="21">
        <v>32.32</v>
      </c>
      <c r="S1426" s="21">
        <v>21.15</v>
      </c>
      <c r="T1426" s="21">
        <v>21.121510000000001</v>
      </c>
      <c r="U1426" s="23" t="s">
        <v>45907</v>
      </c>
      <c r="V1426" s="23" t="s">
        <v>45908</v>
      </c>
      <c r="W1426" s="24" t="s">
        <v>45909</v>
      </c>
      <c r="X1426"/>
      <c r="Y1426"/>
      <c r="Z1426"/>
      <c r="AA1426"/>
      <c r="AB1426"/>
    </row>
    <row r="1427" spans="1:28" x14ac:dyDescent="0.25">
      <c r="A1427" s="25" t="s">
        <v>2001</v>
      </c>
      <c r="B1427" s="23" t="s">
        <v>2002</v>
      </c>
      <c r="C1427" s="21">
        <v>8738.27</v>
      </c>
      <c r="D1427" s="21">
        <v>325.60000000000002</v>
      </c>
      <c r="E1427" s="21">
        <v>159</v>
      </c>
      <c r="F1427" s="21">
        <v>1.18</v>
      </c>
      <c r="G1427" s="21">
        <v>307.89999</v>
      </c>
      <c r="H1427" s="21">
        <v>0</v>
      </c>
      <c r="I1427" s="21">
        <v>2120.3000400000001</v>
      </c>
      <c r="J1427" s="21">
        <v>882.5</v>
      </c>
      <c r="K1427" s="21">
        <v>810.79998000000001</v>
      </c>
      <c r="L1427" s="21">
        <v>1077.5</v>
      </c>
      <c r="M1427" s="21">
        <v>0</v>
      </c>
      <c r="N1427" s="21">
        <v>1207.09997</v>
      </c>
      <c r="O1427" s="21">
        <v>28.31</v>
      </c>
      <c r="P1427" s="21">
        <v>47.715000000000003</v>
      </c>
      <c r="Q1427" s="21">
        <v>0.91259000000000001</v>
      </c>
      <c r="R1427" s="21">
        <v>0.93</v>
      </c>
      <c r="S1427" s="21">
        <v>0.92</v>
      </c>
      <c r="T1427" s="21">
        <v>0.56984999999999997</v>
      </c>
      <c r="U1427" s="23" t="s">
        <v>45910</v>
      </c>
      <c r="V1427" s="23" t="s">
        <v>45911</v>
      </c>
      <c r="W1427" s="24" t="s">
        <v>45912</v>
      </c>
      <c r="X1427"/>
      <c r="Y1427"/>
      <c r="Z1427"/>
      <c r="AA1427"/>
      <c r="AB1427"/>
    </row>
    <row r="1428" spans="1:28" x14ac:dyDescent="0.25">
      <c r="A1428" s="25" t="s">
        <v>2003</v>
      </c>
      <c r="B1428" s="23" t="s">
        <v>2004</v>
      </c>
      <c r="C1428" s="21">
        <v>11039.31</v>
      </c>
      <c r="D1428" s="21">
        <v>5795.7997999999998</v>
      </c>
      <c r="E1428" s="21">
        <v>4780.2997999999998</v>
      </c>
      <c r="F1428" s="21">
        <v>1.5</v>
      </c>
      <c r="G1428" s="21">
        <v>1699.90002</v>
      </c>
      <c r="H1428" s="21">
        <v>3543.1000899999999</v>
      </c>
      <c r="I1428" s="21">
        <v>1116.3000400000001</v>
      </c>
      <c r="J1428" s="21">
        <v>5533.7997999999998</v>
      </c>
      <c r="K1428" s="21">
        <v>6556.6000899999999</v>
      </c>
      <c r="L1428" s="21">
        <v>2411.8998999999999</v>
      </c>
      <c r="M1428" s="21">
        <v>0</v>
      </c>
      <c r="N1428" s="21">
        <v>12194.20019</v>
      </c>
      <c r="O1428" s="21">
        <v>36.299999999999997</v>
      </c>
      <c r="P1428" s="21">
        <v>16.652989999999999</v>
      </c>
      <c r="Q1428" s="21">
        <v>0.19980000000000001</v>
      </c>
      <c r="R1428" s="21">
        <v>1.1299999999999999</v>
      </c>
      <c r="S1428" s="21">
        <v>0.54</v>
      </c>
      <c r="T1428" s="21">
        <v>0.23737</v>
      </c>
      <c r="U1428" s="23" t="s">
        <v>45913</v>
      </c>
      <c r="V1428" s="23" t="s">
        <v>45914</v>
      </c>
      <c r="W1428" s="24" t="s">
        <v>45915</v>
      </c>
      <c r="X1428"/>
      <c r="Y1428"/>
      <c r="Z1428"/>
      <c r="AA1428"/>
      <c r="AB1428"/>
    </row>
    <row r="1429" spans="1:28" x14ac:dyDescent="0.25">
      <c r="A1429" s="25" t="s">
        <v>2005</v>
      </c>
      <c r="B1429" s="23" t="s">
        <v>2006</v>
      </c>
      <c r="C1429" s="21">
        <v>3881.02</v>
      </c>
      <c r="D1429" s="21">
        <v>365.29399999999998</v>
      </c>
      <c r="E1429" s="21">
        <v>346.93797999999998</v>
      </c>
      <c r="F1429" s="21">
        <v>2.7</v>
      </c>
      <c r="G1429" s="21">
        <v>35.056989999999999</v>
      </c>
      <c r="H1429" s="21">
        <v>57.554000000000002</v>
      </c>
      <c r="I1429" s="21">
        <v>0</v>
      </c>
      <c r="J1429" s="21">
        <v>97.480999999999995</v>
      </c>
      <c r="K1429" s="21">
        <v>1293.828</v>
      </c>
      <c r="L1429" s="21">
        <v>678.44395999999995</v>
      </c>
      <c r="M1429" s="21">
        <v>0</v>
      </c>
      <c r="N1429" s="21">
        <v>1312.6340299999999</v>
      </c>
      <c r="O1429" s="21">
        <v>7.61</v>
      </c>
      <c r="P1429" s="21">
        <v>33.445990000000002</v>
      </c>
      <c r="Q1429" s="21">
        <v>0.50253000000000003</v>
      </c>
      <c r="R1429" s="21">
        <v>13.5</v>
      </c>
      <c r="S1429" s="21">
        <v>12.68</v>
      </c>
      <c r="T1429" s="21">
        <v>12.322570000000001</v>
      </c>
      <c r="U1429" s="23" t="s">
        <v>45916</v>
      </c>
      <c r="V1429" s="23" t="s">
        <v>45917</v>
      </c>
      <c r="W1429" s="24" t="s">
        <v>45918</v>
      </c>
      <c r="X1429"/>
      <c r="Y1429"/>
      <c r="Z1429"/>
      <c r="AA1429"/>
      <c r="AB1429"/>
    </row>
    <row r="1430" spans="1:28" x14ac:dyDescent="0.25">
      <c r="A1430" s="25" t="s">
        <v>2007</v>
      </c>
      <c r="B1430" s="23" t="s">
        <v>2008</v>
      </c>
      <c r="C1430" s="21">
        <v>46115.3</v>
      </c>
      <c r="D1430" s="21">
        <v>23734</v>
      </c>
      <c r="E1430" s="21">
        <v>20469</v>
      </c>
      <c r="F1430" s="21">
        <v>1.64</v>
      </c>
      <c r="G1430" s="21">
        <v>13477</v>
      </c>
      <c r="H1430" s="21">
        <v>8827</v>
      </c>
      <c r="I1430" s="21">
        <v>8244</v>
      </c>
      <c r="J1430" s="21">
        <v>20020</v>
      </c>
      <c r="K1430" s="21">
        <v>35242</v>
      </c>
      <c r="L1430" s="21">
        <v>25634</v>
      </c>
      <c r="M1430" s="21">
        <v>0</v>
      </c>
      <c r="N1430" s="21">
        <v>34119</v>
      </c>
      <c r="O1430" s="21">
        <v>77.06</v>
      </c>
      <c r="P1430" s="21">
        <v>46.284990000000001</v>
      </c>
      <c r="Q1430" s="21">
        <v>0.83208000000000004</v>
      </c>
      <c r="R1430" s="21">
        <v>1.9</v>
      </c>
      <c r="S1430" s="21">
        <v>1.32</v>
      </c>
      <c r="T1430" s="21">
        <v>0.64624999999999999</v>
      </c>
      <c r="U1430" s="23" t="s">
        <v>45919</v>
      </c>
      <c r="V1430" s="23" t="s">
        <v>45920</v>
      </c>
      <c r="W1430" s="24" t="s">
        <v>45921</v>
      </c>
      <c r="X1430"/>
      <c r="Y1430"/>
      <c r="Z1430"/>
      <c r="AA1430"/>
      <c r="AB1430"/>
    </row>
    <row r="1431" spans="1:28" x14ac:dyDescent="0.25">
      <c r="A1431" s="25" t="s">
        <v>2009</v>
      </c>
      <c r="B1431" s="23" t="s">
        <v>2010</v>
      </c>
      <c r="C1431" s="21">
        <v>33689.339999999997</v>
      </c>
      <c r="D1431" s="21">
        <v>6132</v>
      </c>
      <c r="E1431" s="21">
        <v>4829</v>
      </c>
      <c r="F1431" s="21">
        <v>1.43</v>
      </c>
      <c r="G1431" s="21">
        <v>737</v>
      </c>
      <c r="H1431" s="21">
        <v>148</v>
      </c>
      <c r="I1431" s="21">
        <v>8350</v>
      </c>
      <c r="J1431" s="21">
        <v>2401</v>
      </c>
      <c r="K1431" s="21">
        <v>1905</v>
      </c>
      <c r="L1431" s="21">
        <v>18808</v>
      </c>
      <c r="M1431" s="21">
        <v>611</v>
      </c>
      <c r="N1431" s="21">
        <v>11935</v>
      </c>
      <c r="O1431" s="21">
        <v>12.07</v>
      </c>
      <c r="P1431" s="21">
        <v>63.876989999999999</v>
      </c>
      <c r="Q1431" s="21">
        <v>1.6881600000000001</v>
      </c>
      <c r="R1431" s="21">
        <v>1.53</v>
      </c>
      <c r="S1431" s="21">
        <v>0.73</v>
      </c>
      <c r="T1431" s="21">
        <v>0.42481999999999998</v>
      </c>
      <c r="U1431" s="23" t="s">
        <v>45922</v>
      </c>
      <c r="V1431" s="23" t="s">
        <v>45923</v>
      </c>
      <c r="W1431" s="24" t="s">
        <v>45924</v>
      </c>
      <c r="X1431"/>
      <c r="Y1431"/>
      <c r="Z1431"/>
      <c r="AA1431"/>
      <c r="AB1431"/>
    </row>
    <row r="1432" spans="1:28" x14ac:dyDescent="0.25">
      <c r="A1432" s="25" t="s">
        <v>2011</v>
      </c>
      <c r="B1432" s="23" t="s">
        <v>2012</v>
      </c>
      <c r="C1432" s="21">
        <v>5091.53</v>
      </c>
      <c r="D1432" s="21">
        <v>1322.34094</v>
      </c>
      <c r="E1432" s="21">
        <v>959.71898999999996</v>
      </c>
      <c r="F1432" s="21">
        <v>0.95</v>
      </c>
      <c r="G1432" s="21">
        <v>954.20097999999996</v>
      </c>
      <c r="H1432" s="21">
        <v>0</v>
      </c>
      <c r="I1432" s="21">
        <v>0</v>
      </c>
      <c r="J1432" s="21">
        <v>621.32397000000003</v>
      </c>
      <c r="K1432" s="21">
        <v>1189.8690099999999</v>
      </c>
      <c r="L1432" s="21">
        <v>10268.41015</v>
      </c>
      <c r="M1432" s="21">
        <v>0</v>
      </c>
      <c r="N1432" s="21">
        <v>8594.4072199999991</v>
      </c>
      <c r="O1432" s="21">
        <v>14.08</v>
      </c>
      <c r="P1432" s="21">
        <v>55.283000000000001</v>
      </c>
      <c r="Q1432" s="21">
        <v>1.23627</v>
      </c>
      <c r="R1432" s="21">
        <v>2.15</v>
      </c>
      <c r="S1432" s="21">
        <v>1.92</v>
      </c>
      <c r="T1432" s="21">
        <v>0.37929000000000002</v>
      </c>
      <c r="U1432" s="23" t="s">
        <v>45925</v>
      </c>
      <c r="V1432" s="23" t="s">
        <v>45926</v>
      </c>
      <c r="W1432" s="24" t="s">
        <v>45927</v>
      </c>
      <c r="X1432"/>
      <c r="Y1432"/>
      <c r="Z1432"/>
      <c r="AA1432"/>
      <c r="AB1432"/>
    </row>
    <row r="1433" spans="1:28" x14ac:dyDescent="0.25">
      <c r="A1433" s="25" t="s">
        <v>2013</v>
      </c>
      <c r="B1433" s="23" t="s">
        <v>2014</v>
      </c>
      <c r="C1433" s="21">
        <v>23090.91</v>
      </c>
      <c r="D1433" s="21">
        <v>566.42601999999999</v>
      </c>
      <c r="E1433" s="21">
        <v>524.93700999999999</v>
      </c>
      <c r="F1433" s="21">
        <v>1.1200000000000001</v>
      </c>
      <c r="G1433" s="21">
        <v>182.714</v>
      </c>
      <c r="H1433" s="21">
        <v>447.29</v>
      </c>
      <c r="I1433" s="21">
        <v>6.5709999999999997</v>
      </c>
      <c r="J1433" s="21">
        <v>263.39999</v>
      </c>
      <c r="K1433" s="21">
        <v>1410.6190099999999</v>
      </c>
      <c r="L1433" s="21">
        <v>0</v>
      </c>
      <c r="M1433" s="21">
        <v>0</v>
      </c>
      <c r="N1433" s="21">
        <v>1668.60205</v>
      </c>
      <c r="O1433" s="21">
        <v>37.549999999999997</v>
      </c>
      <c r="P1433" s="21">
        <v>0</v>
      </c>
      <c r="Q1433" s="21">
        <v>0</v>
      </c>
      <c r="R1433" s="21">
        <v>5.14</v>
      </c>
      <c r="S1433" s="21">
        <v>3.66</v>
      </c>
      <c r="T1433" s="21">
        <v>2.9636100000000001</v>
      </c>
      <c r="U1433" s="23" t="s">
        <v>45928</v>
      </c>
      <c r="V1433" s="23" t="s">
        <v>45929</v>
      </c>
      <c r="W1433" s="24" t="s">
        <v>45930</v>
      </c>
      <c r="X1433"/>
      <c r="Y1433"/>
      <c r="Z1433"/>
      <c r="AA1433"/>
      <c r="AB1433"/>
    </row>
    <row r="1434" spans="1:28" x14ac:dyDescent="0.25">
      <c r="A1434" s="25" t="s">
        <v>41340</v>
      </c>
      <c r="B1434" s="23" t="s">
        <v>41341</v>
      </c>
      <c r="C1434" s="21">
        <v>2551.7600000000002</v>
      </c>
      <c r="D1434" s="21">
        <v>-180.75200000000001</v>
      </c>
      <c r="E1434" s="21">
        <v>-184.88201000000001</v>
      </c>
      <c r="F1434" s="21">
        <v>1.81</v>
      </c>
      <c r="G1434" s="21">
        <v>76.257999999999996</v>
      </c>
      <c r="H1434" s="21">
        <v>0</v>
      </c>
      <c r="I1434" s="21">
        <v>0</v>
      </c>
      <c r="J1434" s="21">
        <v>282.87898999999999</v>
      </c>
      <c r="K1434" s="21">
        <v>1746.7690399999999</v>
      </c>
      <c r="L1434" s="21">
        <v>0</v>
      </c>
      <c r="M1434" s="21">
        <v>0</v>
      </c>
      <c r="N1434" s="21">
        <v>1472.95605</v>
      </c>
      <c r="O1434" s="21">
        <v>2.65</v>
      </c>
      <c r="P1434" s="21">
        <v>0</v>
      </c>
      <c r="Q1434" s="21">
        <v>0</v>
      </c>
      <c r="R1434" s="21">
        <v>4.8600000000000003</v>
      </c>
      <c r="S1434" s="21">
        <v>6.17</v>
      </c>
      <c r="T1434" s="21">
        <v>5.9053899999999997</v>
      </c>
      <c r="U1434" s="23" t="s">
        <v>45931</v>
      </c>
      <c r="V1434" s="23" t="s">
        <v>45932</v>
      </c>
      <c r="W1434" s="24" t="s">
        <v>45933</v>
      </c>
      <c r="X1434"/>
      <c r="Y1434"/>
      <c r="Z1434"/>
      <c r="AA1434"/>
      <c r="AB1434"/>
    </row>
    <row r="1435" spans="1:28" x14ac:dyDescent="0.25">
      <c r="A1435" s="25" t="s">
        <v>41342</v>
      </c>
      <c r="B1435" s="23" t="s">
        <v>41343</v>
      </c>
      <c r="C1435" s="21">
        <v>41006.980000000003</v>
      </c>
      <c r="D1435" s="21">
        <v>4824.6162100000001</v>
      </c>
      <c r="E1435" s="21">
        <v>3549.3449700000001</v>
      </c>
      <c r="F1435" s="21">
        <v>0.89</v>
      </c>
      <c r="G1435" s="21">
        <v>2936.96801</v>
      </c>
      <c r="H1435" s="21">
        <v>3809.20507</v>
      </c>
      <c r="I1435" s="21">
        <v>1353.7299800000001</v>
      </c>
      <c r="J1435" s="21">
        <v>2633.2619599999998</v>
      </c>
      <c r="K1435" s="21">
        <v>11763.980460000001</v>
      </c>
      <c r="L1435" s="21">
        <v>909.66399999999999</v>
      </c>
      <c r="M1435" s="21">
        <v>0</v>
      </c>
      <c r="N1435" s="21">
        <v>18556.66015</v>
      </c>
      <c r="P1435" s="21">
        <v>4.5362999999999998</v>
      </c>
      <c r="Q1435" s="21">
        <v>4.7509999999999997E-2</v>
      </c>
      <c r="R1435" s="21">
        <v>5.81</v>
      </c>
      <c r="U1435" s="23" t="s">
        <v>45934</v>
      </c>
      <c r="V1435" s="23" t="s">
        <v>45934</v>
      </c>
      <c r="W1435" s="24" t="s">
        <v>45935</v>
      </c>
      <c r="X1435"/>
      <c r="Y1435"/>
      <c r="Z1435"/>
      <c r="AA1435"/>
      <c r="AB1435"/>
    </row>
    <row r="1436" spans="1:28" x14ac:dyDescent="0.25">
      <c r="A1436" s="25" t="s">
        <v>41344</v>
      </c>
      <c r="B1436" s="23" t="s">
        <v>41345</v>
      </c>
      <c r="C1436" s="21">
        <v>2385.79</v>
      </c>
      <c r="D1436" s="21">
        <v>117.61799000000001</v>
      </c>
      <c r="E1436" s="21">
        <v>24.201000000000001</v>
      </c>
      <c r="F1436" s="21">
        <v>1</v>
      </c>
      <c r="G1436" s="21">
        <v>455.35298999999998</v>
      </c>
      <c r="H1436" s="21">
        <v>270.33897999999999</v>
      </c>
      <c r="I1436" s="21">
        <v>1289.41796</v>
      </c>
      <c r="J1436" s="21">
        <v>193.92699999999999</v>
      </c>
      <c r="K1436" s="21">
        <v>815.25201000000004</v>
      </c>
      <c r="L1436" s="21">
        <v>451.5</v>
      </c>
      <c r="M1436" s="21">
        <v>0</v>
      </c>
      <c r="N1436" s="21">
        <v>1537.18505</v>
      </c>
      <c r="O1436" s="21">
        <v>26.86</v>
      </c>
      <c r="P1436" s="21">
        <v>24.681989999999999</v>
      </c>
      <c r="Q1436" s="21">
        <v>0.32768999999999998</v>
      </c>
      <c r="R1436" s="21">
        <v>4.26</v>
      </c>
      <c r="S1436" s="21">
        <v>2.81</v>
      </c>
      <c r="T1436" s="21">
        <v>0.46182000000000001</v>
      </c>
      <c r="U1436" s="23" t="s">
        <v>45936</v>
      </c>
      <c r="V1436" s="23" t="s">
        <v>45937</v>
      </c>
      <c r="W1436" s="24" t="s">
        <v>45938</v>
      </c>
      <c r="X1436"/>
      <c r="Y1436"/>
      <c r="Z1436"/>
      <c r="AA1436"/>
      <c r="AB1436"/>
    </row>
    <row r="1437" spans="1:28" x14ac:dyDescent="0.25">
      <c r="A1437" s="25" t="s">
        <v>2015</v>
      </c>
      <c r="B1437" s="23" t="s">
        <v>2016</v>
      </c>
      <c r="C1437" s="21">
        <v>287009.38</v>
      </c>
      <c r="D1437" s="21">
        <v>20353</v>
      </c>
      <c r="E1437" s="21">
        <v>16444</v>
      </c>
      <c r="F1437" s="21">
        <v>0.35</v>
      </c>
      <c r="G1437" s="21">
        <v>9450</v>
      </c>
      <c r="H1437" s="21">
        <v>5911</v>
      </c>
      <c r="I1437" s="21">
        <v>41473</v>
      </c>
      <c r="J1437" s="21">
        <v>24239</v>
      </c>
      <c r="K1437" s="21">
        <v>35722</v>
      </c>
      <c r="L1437" s="21">
        <v>28745</v>
      </c>
      <c r="M1437" s="21">
        <v>0</v>
      </c>
      <c r="N1437" s="21">
        <v>46058</v>
      </c>
      <c r="O1437" s="21">
        <v>18.48</v>
      </c>
      <c r="P1437" s="21">
        <v>37.442</v>
      </c>
      <c r="Q1437" s="21">
        <v>0.59852000000000005</v>
      </c>
      <c r="R1437" s="21">
        <v>1.44</v>
      </c>
      <c r="S1437" s="21">
        <v>1.23</v>
      </c>
      <c r="T1437" s="21">
        <v>0.84</v>
      </c>
      <c r="U1437" s="23" t="s">
        <v>45939</v>
      </c>
      <c r="V1437" s="23" t="s">
        <v>45940</v>
      </c>
      <c r="W1437" s="24" t="s">
        <v>45941</v>
      </c>
      <c r="X1437"/>
      <c r="Y1437"/>
      <c r="Z1437"/>
      <c r="AA1437"/>
      <c r="AB1437"/>
    </row>
    <row r="1438" spans="1:28" x14ac:dyDescent="0.25">
      <c r="A1438" s="25" t="s">
        <v>2017</v>
      </c>
      <c r="B1438" s="23" t="s">
        <v>2018</v>
      </c>
      <c r="C1438" s="21">
        <v>49137.88</v>
      </c>
      <c r="D1438" s="21">
        <v>9954</v>
      </c>
      <c r="E1438" s="21">
        <v>9575</v>
      </c>
      <c r="F1438" s="21">
        <v>1.7</v>
      </c>
      <c r="G1438" s="21">
        <v>1385</v>
      </c>
      <c r="H1438" s="21">
        <v>949</v>
      </c>
      <c r="I1438" s="21">
        <v>0</v>
      </c>
      <c r="J1438" s="21">
        <v>4923</v>
      </c>
      <c r="K1438" s="21">
        <v>13431</v>
      </c>
      <c r="L1438" s="21">
        <v>912</v>
      </c>
      <c r="M1438" s="21">
        <v>0</v>
      </c>
      <c r="N1438" s="21">
        <v>19123</v>
      </c>
      <c r="O1438" s="21">
        <v>49.48</v>
      </c>
      <c r="P1438" s="21">
        <v>4.2195999999999998</v>
      </c>
      <c r="Q1438" s="21">
        <v>4.4049999999999999E-2</v>
      </c>
      <c r="R1438" s="21">
        <v>3.46</v>
      </c>
      <c r="S1438" s="21">
        <v>2.54</v>
      </c>
      <c r="T1438" s="21">
        <v>2.2541099999999998</v>
      </c>
      <c r="U1438" s="23" t="s">
        <v>45942</v>
      </c>
      <c r="V1438" s="23" t="s">
        <v>45943</v>
      </c>
      <c r="W1438" s="24" t="s">
        <v>45944</v>
      </c>
      <c r="X1438"/>
      <c r="Y1438"/>
      <c r="Z1438"/>
      <c r="AA1438"/>
      <c r="AB1438"/>
    </row>
    <row r="1439" spans="1:28" x14ac:dyDescent="0.25">
      <c r="A1439" s="25" t="s">
        <v>2019</v>
      </c>
      <c r="B1439" s="23" t="s">
        <v>2020</v>
      </c>
      <c r="C1439" s="21">
        <v>14167.84</v>
      </c>
      <c r="D1439" s="21">
        <v>5720</v>
      </c>
      <c r="E1439" s="21">
        <v>3967</v>
      </c>
      <c r="F1439" s="21">
        <v>2.39</v>
      </c>
      <c r="G1439" s="21">
        <v>1146</v>
      </c>
      <c r="H1439" s="21">
        <v>125</v>
      </c>
      <c r="I1439" s="21">
        <v>0</v>
      </c>
      <c r="J1439" s="21">
        <v>2306</v>
      </c>
      <c r="K1439" s="21">
        <v>1671</v>
      </c>
      <c r="L1439" s="21">
        <v>5521</v>
      </c>
      <c r="M1439" s="21">
        <v>0</v>
      </c>
      <c r="N1439" s="21">
        <v>11397</v>
      </c>
      <c r="O1439" s="21">
        <v>18.440000000000001</v>
      </c>
      <c r="P1439" s="21">
        <v>33.445990000000002</v>
      </c>
      <c r="Q1439" s="21">
        <v>0.50253999999999999</v>
      </c>
      <c r="R1439" s="21">
        <v>0.75</v>
      </c>
      <c r="S1439" s="21">
        <v>0.67</v>
      </c>
      <c r="T1439" s="21">
        <v>0.17346</v>
      </c>
      <c r="U1439" s="23" t="s">
        <v>45945</v>
      </c>
      <c r="V1439" s="23" t="s">
        <v>45946</v>
      </c>
      <c r="W1439" s="24" t="s">
        <v>45947</v>
      </c>
      <c r="X1439"/>
      <c r="Y1439"/>
      <c r="Z1439"/>
      <c r="AA1439"/>
      <c r="AB1439"/>
    </row>
    <row r="1440" spans="1:28" x14ac:dyDescent="0.25">
      <c r="A1440" s="25" t="s">
        <v>41346</v>
      </c>
      <c r="B1440" s="23" t="s">
        <v>41347</v>
      </c>
      <c r="C1440" s="21">
        <v>2293.15</v>
      </c>
      <c r="D1440" s="21">
        <v>-741.63000999999997</v>
      </c>
      <c r="E1440" s="21">
        <v>-740.35901000000001</v>
      </c>
      <c r="F1440" s="21">
        <v>1.02</v>
      </c>
      <c r="G1440" s="21">
        <v>0.86499999999999999</v>
      </c>
      <c r="H1440" s="21">
        <v>3.01999</v>
      </c>
      <c r="I1440" s="21">
        <v>14.91399</v>
      </c>
      <c r="J1440" s="21">
        <v>159.44799</v>
      </c>
      <c r="K1440" s="21">
        <v>1108.9610499999999</v>
      </c>
      <c r="L1440" s="21">
        <v>0</v>
      </c>
      <c r="M1440" s="21">
        <v>0</v>
      </c>
      <c r="N1440" s="21">
        <v>996.51598999999999</v>
      </c>
      <c r="O1440" s="21">
        <v>14.84</v>
      </c>
      <c r="P1440" s="21">
        <v>0</v>
      </c>
      <c r="Q1440" s="21">
        <v>0</v>
      </c>
      <c r="R1440" s="21">
        <v>7.54</v>
      </c>
      <c r="S1440" s="21">
        <v>6.94</v>
      </c>
      <c r="T1440" s="21">
        <v>6.9306299999999998</v>
      </c>
      <c r="U1440" s="23" t="s">
        <v>45948</v>
      </c>
      <c r="V1440" s="23" t="s">
        <v>45949</v>
      </c>
      <c r="W1440" s="24" t="s">
        <v>45950</v>
      </c>
      <c r="X1440"/>
      <c r="Y1440"/>
      <c r="Z1440"/>
      <c r="AA1440"/>
      <c r="AB1440"/>
    </row>
    <row r="1441" spans="1:28" x14ac:dyDescent="0.25">
      <c r="A1441" s="25" t="s">
        <v>2021</v>
      </c>
      <c r="B1441" s="23" t="s">
        <v>2022</v>
      </c>
      <c r="C1441" s="21">
        <v>3453.52</v>
      </c>
      <c r="D1441" s="21">
        <v>612.77697000000001</v>
      </c>
      <c r="E1441" s="21">
        <v>571.88598000000002</v>
      </c>
      <c r="F1441" s="21">
        <v>-0.23</v>
      </c>
      <c r="G1441" s="21">
        <v>146.81398999999999</v>
      </c>
      <c r="H1441" s="21">
        <v>43.152000000000001</v>
      </c>
      <c r="I1441" s="21">
        <v>500.33098999999999</v>
      </c>
      <c r="J1441" s="21">
        <v>110.14399</v>
      </c>
      <c r="K1441" s="21">
        <v>847.90197000000001</v>
      </c>
      <c r="L1441" s="21">
        <v>521.99699999999996</v>
      </c>
      <c r="M1441" s="21">
        <v>0</v>
      </c>
      <c r="N1441" s="21">
        <v>905.24297999999999</v>
      </c>
      <c r="O1441" s="21">
        <v>3.59</v>
      </c>
      <c r="P1441" s="21">
        <v>37.384990000000002</v>
      </c>
      <c r="Q1441" s="21">
        <v>0.59704999999999997</v>
      </c>
      <c r="R1441" s="21">
        <v>6.13</v>
      </c>
      <c r="S1441" s="21">
        <v>7.31</v>
      </c>
      <c r="T1441" s="21">
        <v>5.9734100000000003</v>
      </c>
      <c r="U1441" s="23" t="s">
        <v>45951</v>
      </c>
      <c r="V1441" s="23" t="s">
        <v>45952</v>
      </c>
      <c r="W1441" s="24" t="s">
        <v>45953</v>
      </c>
      <c r="X1441"/>
      <c r="Y1441"/>
      <c r="Z1441"/>
      <c r="AA1441"/>
      <c r="AB1441"/>
    </row>
    <row r="1442" spans="1:28" x14ac:dyDescent="0.25">
      <c r="A1442" s="25" t="s">
        <v>2023</v>
      </c>
      <c r="B1442" s="23" t="s">
        <v>2024</v>
      </c>
      <c r="C1442" s="21">
        <v>49905.8</v>
      </c>
      <c r="D1442" s="21">
        <v>1697</v>
      </c>
      <c r="E1442" s="21">
        <v>255.69999000000001</v>
      </c>
      <c r="F1442" s="21">
        <v>1.42</v>
      </c>
      <c r="G1442" s="21">
        <v>1192.1999499999999</v>
      </c>
      <c r="H1442" s="21">
        <v>1068.3000400000001</v>
      </c>
      <c r="I1442" s="21">
        <v>16688.900389999999</v>
      </c>
      <c r="J1442" s="21">
        <v>2386.6999500000002</v>
      </c>
      <c r="K1442" s="21">
        <v>3281.1000899999999</v>
      </c>
      <c r="L1442" s="21">
        <v>3907.6999500000002</v>
      </c>
      <c r="M1442" s="21">
        <v>0</v>
      </c>
      <c r="N1442" s="21">
        <v>15637.20019</v>
      </c>
      <c r="O1442" s="21">
        <v>18.02</v>
      </c>
      <c r="P1442" s="21">
        <v>16.916989999999998</v>
      </c>
      <c r="Q1442" s="21">
        <v>0.20362</v>
      </c>
      <c r="R1442" s="21">
        <v>1.05</v>
      </c>
      <c r="S1442" s="21">
        <v>0.93</v>
      </c>
      <c r="T1442" s="21">
        <v>0.42760999999999999</v>
      </c>
      <c r="U1442" s="23" t="s">
        <v>45954</v>
      </c>
      <c r="V1442" s="23" t="s">
        <v>45955</v>
      </c>
      <c r="W1442" s="24" t="s">
        <v>45956</v>
      </c>
      <c r="X1442"/>
      <c r="Y1442"/>
      <c r="Z1442"/>
      <c r="AA1442"/>
      <c r="AB1442"/>
    </row>
    <row r="1443" spans="1:28" x14ac:dyDescent="0.25">
      <c r="A1443" s="25" t="s">
        <v>2025</v>
      </c>
      <c r="B1443" s="23" t="s">
        <v>2026</v>
      </c>
      <c r="C1443" s="21">
        <v>139855.31</v>
      </c>
      <c r="D1443" s="21">
        <v>18087</v>
      </c>
      <c r="E1443" s="21">
        <v>14089</v>
      </c>
      <c r="F1443" s="21">
        <v>1.35</v>
      </c>
      <c r="G1443" s="21">
        <v>292325</v>
      </c>
      <c r="H1443" s="21">
        <v>0</v>
      </c>
      <c r="I1443" s="21">
        <v>24270</v>
      </c>
      <c r="J1443" s="21">
        <v>840942</v>
      </c>
      <c r="K1443" s="21">
        <v>667733</v>
      </c>
      <c r="L1443" s="21">
        <v>238058</v>
      </c>
      <c r="M1443" s="21">
        <v>8750</v>
      </c>
      <c r="N1443" s="21">
        <v>92481</v>
      </c>
      <c r="O1443" s="21">
        <v>55.81</v>
      </c>
      <c r="P1443" s="21">
        <v>71.046989999999994</v>
      </c>
      <c r="Q1443" s="21">
        <v>2.68424</v>
      </c>
      <c r="R1443" s="21">
        <v>0.79</v>
      </c>
      <c r="S1443" s="21">
        <v>0.79</v>
      </c>
      <c r="T1443" s="21">
        <v>0.44640999999999997</v>
      </c>
      <c r="U1443" s="23" t="s">
        <v>45957</v>
      </c>
      <c r="V1443" s="23" t="s">
        <v>45958</v>
      </c>
      <c r="W1443" s="24" t="s">
        <v>45959</v>
      </c>
      <c r="X1443"/>
      <c r="Y1443"/>
      <c r="Z1443"/>
      <c r="AA1443"/>
      <c r="AB1443"/>
    </row>
    <row r="1444" spans="1:28" x14ac:dyDescent="0.25">
      <c r="A1444" s="25" t="s">
        <v>2027</v>
      </c>
      <c r="B1444" s="23" t="s">
        <v>2028</v>
      </c>
      <c r="C1444" s="21">
        <v>5560.61</v>
      </c>
      <c r="D1444" s="21">
        <v>316.51</v>
      </c>
      <c r="E1444" s="21">
        <v>260.19299000000001</v>
      </c>
      <c r="F1444" s="21">
        <v>0.93</v>
      </c>
      <c r="G1444" s="21">
        <v>297.02800999999999</v>
      </c>
      <c r="H1444" s="21">
        <v>338.31599999999997</v>
      </c>
      <c r="I1444" s="21">
        <v>902.47496999999998</v>
      </c>
      <c r="J1444" s="21">
        <v>345.86498999999998</v>
      </c>
      <c r="K1444" s="21">
        <v>880.12597000000005</v>
      </c>
      <c r="L1444" s="21">
        <v>565.44500000000005</v>
      </c>
      <c r="M1444" s="21">
        <v>3.569</v>
      </c>
      <c r="N1444" s="21">
        <v>920.17199000000005</v>
      </c>
      <c r="O1444" s="21">
        <v>19.510000000000002</v>
      </c>
      <c r="P1444" s="21">
        <v>52.095999999999997</v>
      </c>
      <c r="Q1444" s="21">
        <v>1.0925800000000001</v>
      </c>
      <c r="R1444" s="21">
        <v>2.84</v>
      </c>
      <c r="S1444" s="21">
        <v>1.57</v>
      </c>
      <c r="T1444" s="21">
        <v>0.70772999999999997</v>
      </c>
      <c r="U1444" s="23" t="s">
        <v>45960</v>
      </c>
      <c r="V1444" s="23" t="s">
        <v>45961</v>
      </c>
      <c r="W1444" s="24" t="s">
        <v>45962</v>
      </c>
      <c r="X1444"/>
      <c r="Y1444"/>
      <c r="Z1444"/>
      <c r="AA1444"/>
      <c r="AB1444"/>
    </row>
    <row r="1445" spans="1:28" x14ac:dyDescent="0.25">
      <c r="A1445" s="25" t="s">
        <v>41348</v>
      </c>
      <c r="B1445" s="23" t="s">
        <v>41349</v>
      </c>
      <c r="C1445" s="21">
        <v>18748.14</v>
      </c>
      <c r="D1445" s="21">
        <v>4295.3178699999999</v>
      </c>
      <c r="E1445" s="21">
        <v>3431.0300200000001</v>
      </c>
      <c r="F1445" s="21">
        <v>0.44</v>
      </c>
      <c r="G1445" s="21">
        <v>0</v>
      </c>
      <c r="H1445" s="21">
        <v>0</v>
      </c>
      <c r="I1445" s="21">
        <v>3944.11499</v>
      </c>
      <c r="J1445" s="21">
        <v>168251.79686999999</v>
      </c>
      <c r="K1445" s="21">
        <v>39125.921869999998</v>
      </c>
      <c r="L1445" s="21">
        <v>6967.8281200000001</v>
      </c>
      <c r="M1445" s="21">
        <v>0</v>
      </c>
      <c r="N1445" s="21">
        <v>29394.470700000002</v>
      </c>
      <c r="U1445" s="23" t="s">
        <v>45963</v>
      </c>
      <c r="V1445" s="23" t="s">
        <v>45964</v>
      </c>
      <c r="W1445" s="24" t="s">
        <v>45965</v>
      </c>
      <c r="X1445"/>
      <c r="Y1445"/>
      <c r="Z1445"/>
      <c r="AA1445"/>
      <c r="AB1445"/>
    </row>
    <row r="1446" spans="1:28" x14ac:dyDescent="0.25">
      <c r="A1446" s="25" t="s">
        <v>41350</v>
      </c>
      <c r="B1446" s="23" t="s">
        <v>41351</v>
      </c>
      <c r="C1446" s="21">
        <v>31483.42</v>
      </c>
      <c r="D1446" s="21">
        <v>16775.083979999999</v>
      </c>
      <c r="E1446" s="21">
        <v>11924.20019</v>
      </c>
      <c r="F1446" s="21">
        <v>0.56000000000000005</v>
      </c>
      <c r="G1446" s="21">
        <v>38120.21875</v>
      </c>
      <c r="H1446" s="21">
        <v>16686.470700000002</v>
      </c>
      <c r="I1446" s="21">
        <v>10871.95996</v>
      </c>
      <c r="J1446" s="21">
        <v>65128.710930000001</v>
      </c>
      <c r="K1446" s="21">
        <v>84826.296870000006</v>
      </c>
      <c r="L1446" s="21">
        <v>35953.769529999998</v>
      </c>
      <c r="M1446" s="21">
        <v>0</v>
      </c>
      <c r="N1446" s="21">
        <v>69928.828120000006</v>
      </c>
      <c r="O1446" s="21">
        <v>85.99</v>
      </c>
      <c r="P1446" s="21">
        <v>27.840990000000001</v>
      </c>
      <c r="Q1446" s="21">
        <v>0.38583000000000001</v>
      </c>
      <c r="R1446" s="21">
        <v>1.29</v>
      </c>
      <c r="U1446" s="23" t="s">
        <v>45966</v>
      </c>
      <c r="V1446" s="23" t="s">
        <v>45967</v>
      </c>
      <c r="W1446" s="24" t="s">
        <v>45968</v>
      </c>
      <c r="X1446"/>
      <c r="Y1446"/>
      <c r="Z1446"/>
      <c r="AA1446"/>
      <c r="AB1446"/>
    </row>
    <row r="1447" spans="1:28" x14ac:dyDescent="0.25">
      <c r="A1447" s="25" t="s">
        <v>2029</v>
      </c>
      <c r="B1447" s="23" t="s">
        <v>2029</v>
      </c>
      <c r="C1447" s="21">
        <v>38512.879999999997</v>
      </c>
      <c r="D1447" s="21">
        <v>1363.0400299999999</v>
      </c>
      <c r="E1447" s="21">
        <v>1215.4119800000001</v>
      </c>
      <c r="F1447" s="21">
        <v>1.1399999999999999</v>
      </c>
      <c r="G1447" s="21">
        <v>663.23602000000005</v>
      </c>
      <c r="H1447" s="21">
        <v>0</v>
      </c>
      <c r="I1447" s="21">
        <v>2788.1870100000001</v>
      </c>
      <c r="J1447" s="21">
        <v>1250.5269699999999</v>
      </c>
      <c r="K1447" s="21">
        <v>1747.97399</v>
      </c>
      <c r="L1447" s="21">
        <v>4503.2329099999997</v>
      </c>
      <c r="M1447" s="21">
        <v>0</v>
      </c>
      <c r="N1447" s="21">
        <v>-1007.92499</v>
      </c>
      <c r="O1447" s="21">
        <v>-11.26</v>
      </c>
      <c r="Q1447" s="21">
        <v>-4.9948499999999996</v>
      </c>
      <c r="R1447" s="21">
        <v>1.5</v>
      </c>
      <c r="S1447" s="21">
        <v>1.4</v>
      </c>
      <c r="T1447" s="21">
        <v>0.86741999999999997</v>
      </c>
      <c r="U1447" s="23" t="s">
        <v>45969</v>
      </c>
      <c r="V1447" s="23" t="s">
        <v>45970</v>
      </c>
      <c r="W1447" s="24" t="s">
        <v>45971</v>
      </c>
      <c r="X1447"/>
      <c r="Y1447"/>
      <c r="Z1447"/>
      <c r="AA1447"/>
      <c r="AB1447"/>
    </row>
    <row r="1448" spans="1:28" x14ac:dyDescent="0.25">
      <c r="A1448" s="25" t="s">
        <v>2030</v>
      </c>
      <c r="B1448" s="23" t="s">
        <v>2031</v>
      </c>
      <c r="C1448" s="21">
        <v>2497877.75</v>
      </c>
      <c r="D1448" s="21">
        <v>98176</v>
      </c>
      <c r="E1448" s="21">
        <v>83716</v>
      </c>
      <c r="F1448" s="21">
        <v>0.93</v>
      </c>
      <c r="G1448" s="21">
        <v>44261</v>
      </c>
      <c r="H1448" s="21">
        <v>3742</v>
      </c>
      <c r="I1448" s="21">
        <v>78822</v>
      </c>
      <c r="J1448" s="21">
        <v>95082</v>
      </c>
      <c r="K1448" s="21">
        <v>169684</v>
      </c>
      <c r="L1448" s="21">
        <v>47032</v>
      </c>
      <c r="M1448" s="21">
        <v>0</v>
      </c>
      <c r="N1448" s="21">
        <v>166542</v>
      </c>
      <c r="O1448" s="21">
        <v>26.18</v>
      </c>
      <c r="P1448" s="21">
        <v>17.732990000000001</v>
      </c>
      <c r="Q1448" s="21">
        <v>0.21554999999999999</v>
      </c>
      <c r="R1448" s="21">
        <v>1.91</v>
      </c>
      <c r="S1448" s="21">
        <v>1.75</v>
      </c>
      <c r="T1448" s="21">
        <v>1.2797400000000001</v>
      </c>
      <c r="U1448" s="23" t="s">
        <v>45972</v>
      </c>
      <c r="V1448" s="23" t="s">
        <v>45973</v>
      </c>
      <c r="W1448" s="24" t="s">
        <v>45974</v>
      </c>
      <c r="X1448"/>
      <c r="Y1448"/>
      <c r="Z1448"/>
      <c r="AA1448"/>
      <c r="AB1448"/>
    </row>
    <row r="1449" spans="1:28" x14ac:dyDescent="0.25">
      <c r="A1449" s="25" t="s">
        <v>2032</v>
      </c>
      <c r="B1449" s="23" t="s">
        <v>2033</v>
      </c>
      <c r="C1449" s="21">
        <v>4264.7299999999996</v>
      </c>
      <c r="D1449" s="21">
        <v>90.70899</v>
      </c>
      <c r="E1449" s="21">
        <v>85.666989999999998</v>
      </c>
      <c r="F1449" s="21">
        <v>0.9</v>
      </c>
      <c r="G1449" s="21">
        <v>75.572990000000004</v>
      </c>
      <c r="H1449" s="21">
        <v>0</v>
      </c>
      <c r="I1449" s="21">
        <v>339.73498000000001</v>
      </c>
      <c r="J1449" s="21">
        <v>438.29901000000001</v>
      </c>
      <c r="K1449" s="21">
        <v>205.26899</v>
      </c>
      <c r="L1449" s="21">
        <v>220</v>
      </c>
      <c r="M1449" s="21">
        <v>0</v>
      </c>
      <c r="N1449" s="21">
        <v>-145.37700000000001</v>
      </c>
      <c r="O1449" s="21">
        <v>-13.94</v>
      </c>
      <c r="Q1449" s="21">
        <v>-1.0510299999999999</v>
      </c>
      <c r="R1449" s="21">
        <v>0.51</v>
      </c>
      <c r="S1449" s="21">
        <v>0.47</v>
      </c>
      <c r="T1449" s="21">
        <v>0.2959</v>
      </c>
      <c r="U1449" s="23" t="s">
        <v>45975</v>
      </c>
      <c r="V1449" s="23" t="s">
        <v>45976</v>
      </c>
      <c r="W1449" s="24" t="s">
        <v>45977</v>
      </c>
      <c r="X1449"/>
      <c r="Y1449"/>
      <c r="Z1449"/>
      <c r="AA1449"/>
      <c r="AB1449"/>
    </row>
    <row r="1450" spans="1:28" x14ac:dyDescent="0.25">
      <c r="A1450" s="25" t="s">
        <v>2034</v>
      </c>
      <c r="B1450" s="23" t="s">
        <v>2035</v>
      </c>
      <c r="C1450" s="21">
        <v>47501.02</v>
      </c>
      <c r="D1450" s="21">
        <v>2181</v>
      </c>
      <c r="E1450" s="21">
        <v>1741</v>
      </c>
      <c r="F1450" s="21">
        <v>0.93</v>
      </c>
      <c r="G1450" s="21">
        <v>1518</v>
      </c>
      <c r="H1450" s="21">
        <v>1055</v>
      </c>
      <c r="I1450" s="21">
        <v>4654</v>
      </c>
      <c r="J1450" s="21">
        <v>4560</v>
      </c>
      <c r="K1450" s="21">
        <v>5255</v>
      </c>
      <c r="L1450" s="21">
        <v>6013</v>
      </c>
      <c r="M1450" s="21">
        <v>0</v>
      </c>
      <c r="N1450" s="21">
        <v>131</v>
      </c>
      <c r="O1450" s="21">
        <v>1.48</v>
      </c>
      <c r="P1450" s="21">
        <v>96.024000000000001</v>
      </c>
      <c r="Q1450" s="21">
        <v>24.152609999999999</v>
      </c>
      <c r="R1450" s="21">
        <v>1.22</v>
      </c>
      <c r="S1450" s="21">
        <v>0.92</v>
      </c>
      <c r="T1450" s="21">
        <v>0.58814999999999995</v>
      </c>
      <c r="U1450" s="23" t="s">
        <v>45978</v>
      </c>
      <c r="V1450" s="23" t="s">
        <v>45979</v>
      </c>
      <c r="W1450" s="24" t="s">
        <v>45980</v>
      </c>
      <c r="X1450"/>
      <c r="Y1450"/>
      <c r="Z1450"/>
      <c r="AA1450"/>
      <c r="AB1450"/>
    </row>
    <row r="1451" spans="1:28" x14ac:dyDescent="0.25">
      <c r="A1451" s="25" t="s">
        <v>2036</v>
      </c>
      <c r="B1451" s="23" t="s">
        <v>2037</v>
      </c>
      <c r="C1451" s="21">
        <v>5195.87</v>
      </c>
      <c r="D1451" s="21">
        <v>539.10699</v>
      </c>
      <c r="E1451" s="21">
        <v>468.73097999999999</v>
      </c>
      <c r="F1451" s="21">
        <v>1.02</v>
      </c>
      <c r="G1451" s="21">
        <v>687.60797000000002</v>
      </c>
      <c r="H1451" s="21">
        <v>715.625</v>
      </c>
      <c r="I1451" s="21">
        <v>824.45799999999997</v>
      </c>
      <c r="J1451" s="21">
        <v>725.94395999999995</v>
      </c>
      <c r="K1451" s="21">
        <v>1543.6230399999999</v>
      </c>
      <c r="L1451" s="21">
        <v>516.52800999999999</v>
      </c>
      <c r="M1451" s="21">
        <v>0</v>
      </c>
      <c r="N1451" s="21">
        <v>1362.28295</v>
      </c>
      <c r="O1451" s="21">
        <v>25.65</v>
      </c>
      <c r="P1451" s="21">
        <v>16.038989999999998</v>
      </c>
      <c r="Q1451" s="21">
        <v>0.19103000000000001</v>
      </c>
      <c r="R1451" s="21">
        <v>2.04</v>
      </c>
      <c r="S1451" s="21">
        <v>1.1399999999999999</v>
      </c>
      <c r="T1451" s="21">
        <v>0.19338</v>
      </c>
      <c r="U1451" s="23" t="s">
        <v>45981</v>
      </c>
      <c r="V1451" s="23" t="s">
        <v>45982</v>
      </c>
      <c r="W1451" s="24" t="s">
        <v>45983</v>
      </c>
      <c r="X1451"/>
      <c r="Y1451"/>
      <c r="Z1451"/>
      <c r="AA1451"/>
      <c r="AB1451"/>
    </row>
    <row r="1452" spans="1:28" x14ac:dyDescent="0.25">
      <c r="A1452" s="25" t="s">
        <v>2038</v>
      </c>
      <c r="B1452" s="23" t="s">
        <v>2039</v>
      </c>
      <c r="C1452" s="21">
        <v>3581.25</v>
      </c>
      <c r="D1452" s="21">
        <v>-1302.89698</v>
      </c>
      <c r="E1452" s="21">
        <v>-1322.46497</v>
      </c>
      <c r="F1452" s="21">
        <v>2.42</v>
      </c>
      <c r="G1452" s="21">
        <v>189.27999</v>
      </c>
      <c r="H1452" s="21">
        <v>0</v>
      </c>
      <c r="I1452" s="21">
        <v>1840.0279499999999</v>
      </c>
      <c r="J1452" s="21">
        <v>317.40300999999999</v>
      </c>
      <c r="K1452" s="21">
        <v>264.56599999999997</v>
      </c>
      <c r="L1452" s="21">
        <v>2378.56005</v>
      </c>
      <c r="M1452" s="21">
        <v>0</v>
      </c>
      <c r="N1452" s="21">
        <v>-383.12</v>
      </c>
      <c r="O1452" s="21">
        <v>34.200000000000003</v>
      </c>
      <c r="P1452" s="21">
        <v>83.078000000000003</v>
      </c>
      <c r="Q1452" s="21">
        <v>4.90944</v>
      </c>
      <c r="R1452" s="21">
        <v>0.83</v>
      </c>
      <c r="S1452" s="21">
        <v>0.83</v>
      </c>
      <c r="T1452" s="21">
        <v>0.23719000000000001</v>
      </c>
      <c r="U1452" s="23" t="s">
        <v>45984</v>
      </c>
      <c r="V1452" s="23" t="s">
        <v>45985</v>
      </c>
      <c r="W1452" s="24" t="s">
        <v>45986</v>
      </c>
      <c r="X1452"/>
      <c r="Y1452"/>
      <c r="Z1452"/>
      <c r="AA1452"/>
      <c r="AB1452"/>
    </row>
    <row r="1453" spans="1:28" x14ac:dyDescent="0.25">
      <c r="A1453" s="25" t="s">
        <v>2040</v>
      </c>
      <c r="B1453" s="23" t="s">
        <v>2041</v>
      </c>
      <c r="C1453" s="21">
        <v>21341.46</v>
      </c>
      <c r="D1453" s="21">
        <v>14169</v>
      </c>
      <c r="E1453" s="21">
        <v>11589</v>
      </c>
      <c r="F1453" s="21">
        <v>1.91</v>
      </c>
      <c r="G1453" s="21">
        <v>3839</v>
      </c>
      <c r="H1453" s="21">
        <v>20087</v>
      </c>
      <c r="I1453" s="21">
        <v>4903</v>
      </c>
      <c r="J1453" s="21">
        <v>22398</v>
      </c>
      <c r="K1453" s="21">
        <v>37118</v>
      </c>
      <c r="L1453" s="21">
        <v>9067</v>
      </c>
      <c r="M1453" s="21">
        <v>0</v>
      </c>
      <c r="N1453" s="21">
        <v>55590</v>
      </c>
      <c r="O1453" s="21">
        <v>69.69</v>
      </c>
      <c r="P1453" s="21">
        <v>13.354990000000001</v>
      </c>
      <c r="Q1453" s="21">
        <v>0.15412999999999999</v>
      </c>
      <c r="R1453" s="21">
        <v>1.57</v>
      </c>
      <c r="S1453" s="21">
        <v>0.76</v>
      </c>
      <c r="T1453" s="21">
        <v>0.58897999999999995</v>
      </c>
      <c r="U1453" s="23" t="s">
        <v>45987</v>
      </c>
      <c r="V1453" s="23" t="s">
        <v>45988</v>
      </c>
      <c r="W1453" s="24" t="s">
        <v>45989</v>
      </c>
      <c r="X1453"/>
      <c r="Y1453"/>
      <c r="Z1453"/>
      <c r="AA1453"/>
      <c r="AB1453"/>
    </row>
    <row r="1454" spans="1:28" x14ac:dyDescent="0.25">
      <c r="A1454" s="25" t="s">
        <v>2042</v>
      </c>
      <c r="B1454" s="23" t="s">
        <v>2043</v>
      </c>
      <c r="C1454" s="21">
        <v>20251.05</v>
      </c>
      <c r="D1454" s="21">
        <v>3175.7980899999998</v>
      </c>
      <c r="E1454" s="21">
        <v>2741.6550200000001</v>
      </c>
      <c r="F1454" s="21">
        <v>0.79</v>
      </c>
      <c r="G1454" s="21">
        <v>138569.09375</v>
      </c>
      <c r="H1454" s="21">
        <v>0</v>
      </c>
      <c r="I1454" s="21">
        <v>8699.4628900000007</v>
      </c>
      <c r="J1454" s="21">
        <v>171447.29686999999</v>
      </c>
      <c r="K1454" s="21">
        <v>165165.90625</v>
      </c>
      <c r="L1454" s="21">
        <v>3964.5371</v>
      </c>
      <c r="M1454" s="21">
        <v>2010.59997</v>
      </c>
      <c r="N1454" s="21">
        <v>23307.390619999998</v>
      </c>
      <c r="O1454" s="21">
        <v>139.05000000000001</v>
      </c>
      <c r="P1454" s="21">
        <v>22.725000000000001</v>
      </c>
      <c r="Q1454" s="21">
        <v>0.31938</v>
      </c>
      <c r="R1454" s="21">
        <v>0.97</v>
      </c>
      <c r="S1454" s="21">
        <v>0.96</v>
      </c>
      <c r="T1454" s="21">
        <v>0.15512999999999999</v>
      </c>
      <c r="U1454" s="23" t="s">
        <v>45990</v>
      </c>
      <c r="V1454" s="23" t="s">
        <v>45991</v>
      </c>
      <c r="W1454" s="24" t="s">
        <v>45992</v>
      </c>
      <c r="X1454"/>
      <c r="Y1454"/>
      <c r="Z1454"/>
      <c r="AA1454"/>
      <c r="AB1454"/>
    </row>
    <row r="1455" spans="1:28" x14ac:dyDescent="0.25">
      <c r="A1455" s="25" t="s">
        <v>2044</v>
      </c>
      <c r="B1455" s="23" t="s">
        <v>2045</v>
      </c>
      <c r="C1455" s="21">
        <v>10784.78</v>
      </c>
      <c r="D1455" s="21">
        <v>932.88896999999997</v>
      </c>
      <c r="E1455" s="21">
        <v>523.03801999999996</v>
      </c>
      <c r="F1455" s="21">
        <v>1.34</v>
      </c>
      <c r="G1455" s="21">
        <v>191.94</v>
      </c>
      <c r="H1455" s="21">
        <v>0</v>
      </c>
      <c r="I1455" s="21">
        <v>2706.11303</v>
      </c>
      <c r="J1455" s="21">
        <v>556.35400000000004</v>
      </c>
      <c r="K1455" s="21">
        <v>882.38499999999999</v>
      </c>
      <c r="L1455" s="21">
        <v>3835.7260700000002</v>
      </c>
      <c r="M1455" s="21">
        <v>0</v>
      </c>
      <c r="N1455" s="21">
        <v>-358.88101999999998</v>
      </c>
      <c r="O1455" s="21">
        <v>-1.2</v>
      </c>
      <c r="Q1455" s="21">
        <v>-11.4712</v>
      </c>
      <c r="R1455" s="21">
        <v>1.72</v>
      </c>
      <c r="S1455" s="21">
        <v>1.59</v>
      </c>
      <c r="T1455" s="21">
        <v>1.2410099999999999</v>
      </c>
      <c r="U1455" s="23" t="s">
        <v>45993</v>
      </c>
      <c r="V1455" s="23" t="s">
        <v>45994</v>
      </c>
      <c r="W1455" s="24" t="s">
        <v>45995</v>
      </c>
      <c r="X1455"/>
      <c r="Y1455"/>
      <c r="Z1455"/>
      <c r="AA1455"/>
      <c r="AB1455"/>
    </row>
    <row r="1456" spans="1:28" x14ac:dyDescent="0.25">
      <c r="A1456" s="25" t="s">
        <v>2046</v>
      </c>
      <c r="B1456" s="23" t="s">
        <v>2047</v>
      </c>
      <c r="C1456" s="21">
        <v>29401.85</v>
      </c>
      <c r="D1456" s="21">
        <v>1239.00695</v>
      </c>
      <c r="E1456" s="21">
        <v>1125.9839999999999</v>
      </c>
      <c r="F1456" s="21">
        <v>1.18</v>
      </c>
      <c r="G1456" s="21">
        <v>709.32097999999996</v>
      </c>
      <c r="H1456" s="21">
        <v>441.69400000000002</v>
      </c>
      <c r="I1456" s="21">
        <v>966.22398999999996</v>
      </c>
      <c r="J1456" s="21">
        <v>1147.7309499999999</v>
      </c>
      <c r="K1456" s="21">
        <v>1375.08898</v>
      </c>
      <c r="L1456" s="21">
        <v>1908.4799800000001</v>
      </c>
      <c r="M1456" s="21">
        <v>0</v>
      </c>
      <c r="N1456" s="21">
        <v>24.79299</v>
      </c>
      <c r="O1456" s="21">
        <v>-1.1100000000000001</v>
      </c>
      <c r="P1456" s="21">
        <v>98.718000000000004</v>
      </c>
      <c r="Q1456" s="21">
        <v>-82.380939999999995</v>
      </c>
      <c r="R1456" s="21">
        <v>1.28</v>
      </c>
      <c r="S1456" s="21">
        <v>0.81</v>
      </c>
      <c r="T1456" s="21">
        <v>0.19522999999999999</v>
      </c>
      <c r="U1456" s="23" t="s">
        <v>45996</v>
      </c>
      <c r="V1456" s="23" t="s">
        <v>45997</v>
      </c>
      <c r="W1456" s="24" t="s">
        <v>45998</v>
      </c>
      <c r="X1456"/>
      <c r="Y1456"/>
      <c r="Z1456"/>
      <c r="AA1456"/>
      <c r="AB1456"/>
    </row>
    <row r="1457" spans="1:28" x14ac:dyDescent="0.25">
      <c r="A1457" s="25" t="s">
        <v>2048</v>
      </c>
      <c r="B1457" s="23" t="s">
        <v>2049</v>
      </c>
      <c r="C1457" s="21">
        <v>5583.79</v>
      </c>
      <c r="D1457" s="21">
        <v>2218.66894</v>
      </c>
      <c r="E1457" s="21">
        <v>1752.8380099999999</v>
      </c>
      <c r="F1457" s="21">
        <v>3.56</v>
      </c>
      <c r="G1457" s="21">
        <v>453.81799000000001</v>
      </c>
      <c r="H1457" s="21">
        <v>15.183999999999999</v>
      </c>
      <c r="I1457" s="21">
        <v>0</v>
      </c>
      <c r="J1457" s="21">
        <v>575.87297999999998</v>
      </c>
      <c r="K1457" s="21">
        <v>1071.83203</v>
      </c>
      <c r="L1457" s="21">
        <v>1160.2449899999999</v>
      </c>
      <c r="M1457" s="21">
        <v>0</v>
      </c>
      <c r="N1457" s="21">
        <v>3317.0910600000002</v>
      </c>
      <c r="O1457" s="21">
        <v>29</v>
      </c>
      <c r="P1457" s="21">
        <v>25.300999999999998</v>
      </c>
      <c r="Q1457" s="21">
        <v>0.3387</v>
      </c>
      <c r="R1457" s="21">
        <v>1.67</v>
      </c>
      <c r="S1457" s="21">
        <v>1.83</v>
      </c>
      <c r="T1457" s="21">
        <v>1.04681</v>
      </c>
      <c r="U1457" s="23" t="s">
        <v>45999</v>
      </c>
      <c r="V1457" s="23" t="s">
        <v>46000</v>
      </c>
      <c r="W1457" s="24" t="s">
        <v>46001</v>
      </c>
      <c r="X1457"/>
      <c r="Y1457"/>
      <c r="Z1457"/>
      <c r="AA1457"/>
      <c r="AB1457"/>
    </row>
    <row r="1458" spans="1:28" x14ac:dyDescent="0.25">
      <c r="A1458" s="25" t="s">
        <v>2050</v>
      </c>
      <c r="B1458" s="23" t="s">
        <v>2051</v>
      </c>
      <c r="C1458" s="21">
        <v>4399.58</v>
      </c>
      <c r="D1458" s="21">
        <v>1192.33996</v>
      </c>
      <c r="E1458" s="21">
        <v>1138.0880099999999</v>
      </c>
      <c r="F1458" s="21">
        <v>1.34</v>
      </c>
      <c r="G1458" s="21">
        <v>159.49898999999999</v>
      </c>
      <c r="H1458" s="21">
        <v>0</v>
      </c>
      <c r="I1458" s="21">
        <v>0</v>
      </c>
      <c r="J1458" s="21">
        <v>753.27697000000001</v>
      </c>
      <c r="K1458" s="21">
        <v>492.41198000000003</v>
      </c>
      <c r="L1458" s="21">
        <v>662.80998999999997</v>
      </c>
      <c r="M1458" s="21">
        <v>0</v>
      </c>
      <c r="N1458" s="21">
        <v>4642.7402300000003</v>
      </c>
      <c r="O1458" s="21">
        <v>16.670000000000002</v>
      </c>
      <c r="P1458" s="21">
        <v>12.189</v>
      </c>
      <c r="Q1458" s="21">
        <v>0.13880000000000001</v>
      </c>
      <c r="R1458" s="21">
        <v>0.69</v>
      </c>
      <c r="S1458" s="21">
        <v>0.65</v>
      </c>
      <c r="T1458" s="21">
        <v>0.44195000000000001</v>
      </c>
      <c r="U1458" s="23" t="s">
        <v>46002</v>
      </c>
      <c r="V1458" s="23" t="s">
        <v>46003</v>
      </c>
      <c r="W1458" s="24" t="s">
        <v>46004</v>
      </c>
      <c r="X1458"/>
      <c r="Y1458"/>
      <c r="Z1458"/>
      <c r="AA1458"/>
      <c r="AB1458"/>
    </row>
    <row r="1459" spans="1:28" x14ac:dyDescent="0.25">
      <c r="A1459" s="25" t="s">
        <v>2052</v>
      </c>
      <c r="B1459" s="23" t="s">
        <v>2053</v>
      </c>
      <c r="C1459" s="21">
        <v>4455.49</v>
      </c>
      <c r="D1459" s="21">
        <v>1314.1070500000001</v>
      </c>
      <c r="E1459" s="21">
        <v>1289.3589999999999</v>
      </c>
      <c r="F1459" s="21">
        <v>1.59</v>
      </c>
      <c r="G1459" s="21">
        <v>215.01899</v>
      </c>
      <c r="H1459" s="21">
        <v>0</v>
      </c>
      <c r="I1459" s="21">
        <v>0</v>
      </c>
      <c r="J1459" s="21">
        <v>671.84301000000005</v>
      </c>
      <c r="K1459" s="21">
        <v>1153.3089500000001</v>
      </c>
      <c r="L1459" s="21">
        <v>1150.64697</v>
      </c>
      <c r="M1459" s="21">
        <v>0</v>
      </c>
      <c r="N1459" s="21">
        <v>3949.6110800000001</v>
      </c>
      <c r="O1459" s="21">
        <v>111.21</v>
      </c>
      <c r="P1459" s="21">
        <v>22.053999999999998</v>
      </c>
      <c r="Q1459" s="21">
        <v>0.28293000000000001</v>
      </c>
      <c r="R1459" s="21">
        <v>1.89</v>
      </c>
      <c r="S1459" s="21">
        <v>1.72</v>
      </c>
      <c r="T1459" s="21">
        <v>1.39659</v>
      </c>
      <c r="U1459" s="23" t="s">
        <v>46005</v>
      </c>
      <c r="V1459" s="23" t="s">
        <v>46006</v>
      </c>
      <c r="W1459" s="24" t="s">
        <v>46007</v>
      </c>
      <c r="X1459"/>
      <c r="Y1459"/>
      <c r="Z1459"/>
      <c r="AA1459"/>
      <c r="AB1459"/>
    </row>
    <row r="1460" spans="1:28" x14ac:dyDescent="0.25">
      <c r="A1460" s="25" t="s">
        <v>41352</v>
      </c>
      <c r="B1460" s="23" t="s">
        <v>41353</v>
      </c>
      <c r="C1460" s="21">
        <v>8989.5300000000007</v>
      </c>
      <c r="D1460" s="21">
        <v>5019.8759700000001</v>
      </c>
      <c r="E1460" s="21">
        <v>2781.8020000000001</v>
      </c>
      <c r="F1460" s="21">
        <v>0.48</v>
      </c>
      <c r="G1460" s="21">
        <v>7351.3637600000002</v>
      </c>
      <c r="H1460" s="21">
        <v>6632.7070299999996</v>
      </c>
      <c r="I1460" s="21">
        <v>10272.530269999999</v>
      </c>
      <c r="J1460" s="21">
        <v>12631.70996</v>
      </c>
      <c r="K1460" s="21">
        <v>17676.429680000001</v>
      </c>
      <c r="L1460" s="21">
        <v>15563.929679999999</v>
      </c>
      <c r="M1460" s="21">
        <v>0</v>
      </c>
      <c r="N1460" s="21">
        <v>16414.439450000002</v>
      </c>
      <c r="O1460" s="21">
        <v>44.78</v>
      </c>
      <c r="P1460" s="21">
        <v>46.95</v>
      </c>
      <c r="Q1460" s="21">
        <v>0.88502000000000003</v>
      </c>
      <c r="R1460" s="21">
        <v>1.31</v>
      </c>
      <c r="U1460" s="23" t="s">
        <v>46008</v>
      </c>
      <c r="V1460" s="23" t="s">
        <v>46008</v>
      </c>
      <c r="W1460" s="24" t="s">
        <v>46009</v>
      </c>
      <c r="X1460"/>
      <c r="Y1460"/>
      <c r="Z1460"/>
      <c r="AA1460"/>
      <c r="AB1460"/>
    </row>
    <row r="1461" spans="1:28" x14ac:dyDescent="0.25">
      <c r="A1461" s="25" t="s">
        <v>2054</v>
      </c>
      <c r="B1461" s="23" t="s">
        <v>2055</v>
      </c>
      <c r="C1461" s="21">
        <v>19404.509999999998</v>
      </c>
      <c r="D1461" s="21">
        <v>857.73497999999995</v>
      </c>
      <c r="E1461" s="21">
        <v>605.34398999999996</v>
      </c>
      <c r="F1461" s="21">
        <v>1.21</v>
      </c>
      <c r="G1461" s="21">
        <v>383.42498000000001</v>
      </c>
      <c r="H1461" s="21">
        <v>108.72299</v>
      </c>
      <c r="I1461" s="21">
        <v>2068.9860800000001</v>
      </c>
      <c r="J1461" s="21">
        <v>1110.854</v>
      </c>
      <c r="K1461" s="21">
        <v>1791.53198</v>
      </c>
      <c r="L1461" s="21">
        <v>2670.3000400000001</v>
      </c>
      <c r="M1461" s="21">
        <v>0</v>
      </c>
      <c r="N1461" s="21">
        <v>1847.4839999999999</v>
      </c>
      <c r="O1461" s="21">
        <v>44.07</v>
      </c>
      <c r="P1461" s="21">
        <v>61.08399</v>
      </c>
      <c r="Q1461" s="21">
        <v>1.56965</v>
      </c>
      <c r="R1461" s="21">
        <v>1.37</v>
      </c>
      <c r="S1461" s="21">
        <v>1.51</v>
      </c>
      <c r="T1461" s="21">
        <v>1.16971</v>
      </c>
      <c r="U1461" s="23" t="s">
        <v>46010</v>
      </c>
      <c r="V1461" s="23" t="s">
        <v>46011</v>
      </c>
      <c r="W1461" s="24" t="s">
        <v>46012</v>
      </c>
      <c r="X1461"/>
      <c r="Y1461"/>
      <c r="Z1461"/>
      <c r="AA1461"/>
      <c r="AB1461"/>
    </row>
    <row r="1462" spans="1:28" x14ac:dyDescent="0.25">
      <c r="A1462" s="25" t="s">
        <v>41354</v>
      </c>
      <c r="B1462" s="23" t="s">
        <v>41355</v>
      </c>
      <c r="C1462" s="21">
        <v>12210.07</v>
      </c>
      <c r="D1462" s="21">
        <v>3753.09204</v>
      </c>
      <c r="E1462" s="21">
        <v>3753.09204</v>
      </c>
      <c r="F1462" s="21">
        <v>1.35</v>
      </c>
      <c r="G1462" s="21">
        <v>1956.5729899999999</v>
      </c>
      <c r="H1462" s="21">
        <v>0</v>
      </c>
      <c r="I1462" s="21">
        <v>3081.9799800000001</v>
      </c>
      <c r="J1462" s="21">
        <v>8764.3671799999993</v>
      </c>
      <c r="K1462" s="21">
        <v>8432.7343700000001</v>
      </c>
      <c r="L1462" s="21">
        <v>4032.375</v>
      </c>
      <c r="M1462" s="21">
        <v>0</v>
      </c>
      <c r="N1462" s="21">
        <v>7499.6259700000001</v>
      </c>
      <c r="O1462" s="21">
        <v>3.98</v>
      </c>
      <c r="P1462" s="21">
        <v>34.966990000000003</v>
      </c>
      <c r="Q1462" s="21">
        <v>0.53766999999999998</v>
      </c>
      <c r="R1462" s="21">
        <v>0.96</v>
      </c>
      <c r="S1462" s="21">
        <v>0.96</v>
      </c>
      <c r="T1462" s="21">
        <v>0.73890999999999996</v>
      </c>
      <c r="U1462" s="23" t="s">
        <v>46013</v>
      </c>
      <c r="V1462" s="23" t="s">
        <v>46014</v>
      </c>
      <c r="W1462" s="24" t="s">
        <v>46015</v>
      </c>
      <c r="X1462"/>
      <c r="Y1462"/>
      <c r="Z1462"/>
      <c r="AA1462"/>
      <c r="AB1462"/>
    </row>
    <row r="1463" spans="1:28" x14ac:dyDescent="0.25">
      <c r="A1463" s="25" t="s">
        <v>41356</v>
      </c>
      <c r="B1463" s="23" t="s">
        <v>41357</v>
      </c>
      <c r="C1463" s="21">
        <v>2163.09</v>
      </c>
      <c r="D1463" s="21">
        <v>180.029</v>
      </c>
      <c r="E1463" s="21">
        <v>125.00499000000001</v>
      </c>
      <c r="F1463" s="21">
        <v>1.08</v>
      </c>
      <c r="G1463" s="21">
        <v>215.21099000000001</v>
      </c>
      <c r="H1463" s="21">
        <v>423.07997999999998</v>
      </c>
      <c r="I1463" s="21">
        <v>462.71701000000002</v>
      </c>
      <c r="J1463" s="21">
        <v>238.964</v>
      </c>
      <c r="K1463" s="21">
        <v>690.44799</v>
      </c>
      <c r="L1463" s="21">
        <v>424.75200999999998</v>
      </c>
      <c r="M1463" s="21">
        <v>0</v>
      </c>
      <c r="N1463" s="21">
        <v>799.98999000000003</v>
      </c>
      <c r="O1463" s="21">
        <v>39.89</v>
      </c>
      <c r="P1463" s="21">
        <v>33.792990000000003</v>
      </c>
      <c r="Q1463" s="21">
        <v>0.51039999999999996</v>
      </c>
      <c r="R1463" s="21">
        <v>2.85</v>
      </c>
      <c r="S1463" s="21">
        <v>1.1200000000000001</v>
      </c>
      <c r="T1463" s="21">
        <v>0.21826000000000001</v>
      </c>
      <c r="U1463" s="23" t="s">
        <v>46016</v>
      </c>
      <c r="V1463" s="23" t="s">
        <v>46017</v>
      </c>
      <c r="W1463" s="24" t="s">
        <v>46018</v>
      </c>
      <c r="X1463"/>
      <c r="Y1463"/>
      <c r="Z1463"/>
      <c r="AA1463"/>
      <c r="AB1463"/>
    </row>
    <row r="1464" spans="1:28" x14ac:dyDescent="0.25">
      <c r="A1464" s="25" t="s">
        <v>2056</v>
      </c>
      <c r="B1464" s="23" t="s">
        <v>2057</v>
      </c>
      <c r="C1464" s="21">
        <v>4193.5</v>
      </c>
      <c r="D1464" s="21">
        <v>306.34100000000001</v>
      </c>
      <c r="E1464" s="21">
        <v>247.41999000000001</v>
      </c>
      <c r="F1464" s="21">
        <v>1.83</v>
      </c>
      <c r="G1464" s="21">
        <v>101.551</v>
      </c>
      <c r="H1464" s="21">
        <v>114.95999</v>
      </c>
      <c r="I1464" s="21">
        <v>362.67097999999999</v>
      </c>
      <c r="J1464" s="21">
        <v>97.213989999999995</v>
      </c>
      <c r="K1464" s="21">
        <v>813.08299999999997</v>
      </c>
      <c r="L1464" s="21">
        <v>602.49597000000006</v>
      </c>
      <c r="M1464" s="21">
        <v>0</v>
      </c>
      <c r="N1464" s="21">
        <v>842.74797999999998</v>
      </c>
      <c r="O1464" s="21">
        <v>12.64</v>
      </c>
      <c r="P1464" s="21">
        <v>40.26699</v>
      </c>
      <c r="Q1464" s="21">
        <v>0.67410999999999999</v>
      </c>
      <c r="R1464" s="21">
        <v>9.3000000000000007</v>
      </c>
      <c r="S1464" s="21">
        <v>7.18</v>
      </c>
      <c r="T1464" s="21">
        <v>6.1366800000000001</v>
      </c>
      <c r="U1464" s="23" t="s">
        <v>46019</v>
      </c>
      <c r="V1464" s="23" t="s">
        <v>46020</v>
      </c>
      <c r="W1464" s="24" t="s">
        <v>46021</v>
      </c>
      <c r="X1464"/>
      <c r="Y1464"/>
      <c r="Z1464"/>
      <c r="AA1464"/>
      <c r="AB1464"/>
    </row>
    <row r="1465" spans="1:28" x14ac:dyDescent="0.25">
      <c r="A1465" s="25" t="s">
        <v>41358</v>
      </c>
      <c r="B1465" s="23" t="s">
        <v>41359</v>
      </c>
      <c r="C1465" s="21">
        <v>12480.23</v>
      </c>
      <c r="D1465" s="21">
        <v>829.35400000000004</v>
      </c>
      <c r="E1465" s="21">
        <v>406.98698999999999</v>
      </c>
      <c r="F1465" s="21">
        <v>1.42</v>
      </c>
      <c r="G1465" s="21">
        <v>1224.5090299999999</v>
      </c>
      <c r="H1465" s="21">
        <v>1632.67797</v>
      </c>
      <c r="I1465" s="21">
        <v>1334.5369800000001</v>
      </c>
      <c r="J1465" s="21">
        <v>3690.0891099999999</v>
      </c>
      <c r="K1465" s="21">
        <v>5040.0058499999996</v>
      </c>
      <c r="L1465" s="21">
        <v>1700.11499</v>
      </c>
      <c r="M1465" s="21">
        <v>0</v>
      </c>
      <c r="N1465" s="21">
        <v>3265.3559500000001</v>
      </c>
      <c r="U1465" s="23" t="s">
        <v>46022</v>
      </c>
      <c r="V1465" s="23" t="s">
        <v>46023</v>
      </c>
      <c r="W1465" s="24" t="s">
        <v>46024</v>
      </c>
      <c r="X1465"/>
      <c r="Y1465"/>
      <c r="Z1465"/>
      <c r="AA1465"/>
      <c r="AB1465"/>
    </row>
    <row r="1466" spans="1:28" x14ac:dyDescent="0.25">
      <c r="A1466" s="25" t="s">
        <v>2058</v>
      </c>
      <c r="B1466" s="23" t="s">
        <v>2059</v>
      </c>
      <c r="C1466" s="21">
        <v>8379.58</v>
      </c>
      <c r="D1466" s="21">
        <v>662.46196999999995</v>
      </c>
      <c r="E1466" s="21">
        <v>155.31398999999999</v>
      </c>
      <c r="F1466" s="21">
        <v>1.36</v>
      </c>
      <c r="G1466" s="21">
        <v>1399.7320500000001</v>
      </c>
      <c r="H1466" s="21">
        <v>117.96899999999999</v>
      </c>
      <c r="I1466" s="21">
        <v>2991.3400799999999</v>
      </c>
      <c r="J1466" s="21">
        <v>2496.0371</v>
      </c>
      <c r="K1466" s="21">
        <v>3859.1269499999999</v>
      </c>
      <c r="L1466" s="21">
        <v>3052.1931100000002</v>
      </c>
      <c r="M1466" s="21">
        <v>0</v>
      </c>
      <c r="N1466" s="21">
        <v>2741.1870100000001</v>
      </c>
      <c r="O1466" s="21">
        <v>33.520000000000003</v>
      </c>
      <c r="P1466" s="21">
        <v>53.493989999999997</v>
      </c>
      <c r="Q1466" s="21">
        <v>1.15028</v>
      </c>
      <c r="R1466" s="21">
        <v>1.54</v>
      </c>
      <c r="S1466" s="21">
        <v>1.5</v>
      </c>
      <c r="T1466" s="21">
        <v>0.93805000000000005</v>
      </c>
      <c r="U1466" s="23" t="s">
        <v>46025</v>
      </c>
      <c r="V1466" s="23" t="s">
        <v>46026</v>
      </c>
      <c r="W1466" s="24" t="s">
        <v>46027</v>
      </c>
      <c r="X1466"/>
      <c r="Y1466"/>
      <c r="Z1466"/>
      <c r="AA1466"/>
      <c r="AB1466"/>
    </row>
    <row r="1467" spans="1:28" x14ac:dyDescent="0.25">
      <c r="A1467" s="25" t="s">
        <v>2060</v>
      </c>
      <c r="B1467" s="23" t="s">
        <v>2061</v>
      </c>
      <c r="C1467" s="21">
        <v>73937.08</v>
      </c>
      <c r="D1467" s="21">
        <v>16876</v>
      </c>
      <c r="E1467" s="21">
        <v>9760</v>
      </c>
      <c r="F1467" s="21">
        <v>1.39</v>
      </c>
      <c r="G1467" s="21">
        <v>5130</v>
      </c>
      <c r="H1467" s="21">
        <v>6663</v>
      </c>
      <c r="I1467" s="21">
        <v>1649</v>
      </c>
      <c r="J1467" s="21">
        <v>7539</v>
      </c>
      <c r="K1467" s="21">
        <v>21781</v>
      </c>
      <c r="L1467" s="21">
        <v>6803</v>
      </c>
      <c r="M1467" s="21">
        <v>0</v>
      </c>
      <c r="N1467" s="21">
        <v>49907</v>
      </c>
      <c r="O1467" s="21">
        <v>43.18</v>
      </c>
      <c r="P1467" s="21">
        <v>20.300999999999998</v>
      </c>
      <c r="Q1467" s="21">
        <v>0.25470999999999999</v>
      </c>
      <c r="R1467" s="21">
        <v>4.17</v>
      </c>
      <c r="S1467" s="21">
        <v>2.0099999999999998</v>
      </c>
      <c r="T1467" s="21">
        <v>1.32484</v>
      </c>
      <c r="U1467" s="23" t="s">
        <v>46028</v>
      </c>
      <c r="V1467" s="23" t="s">
        <v>46029</v>
      </c>
      <c r="W1467" s="24" t="s">
        <v>46030</v>
      </c>
      <c r="X1467"/>
      <c r="Y1467"/>
      <c r="Z1467"/>
      <c r="AA1467"/>
      <c r="AB1467"/>
    </row>
    <row r="1468" spans="1:28" x14ac:dyDescent="0.25">
      <c r="A1468" s="25" t="s">
        <v>90</v>
      </c>
      <c r="B1468" s="23" t="s">
        <v>2063</v>
      </c>
      <c r="C1468" s="21">
        <v>32406.14</v>
      </c>
      <c r="F1468" s="21">
        <v>0.11</v>
      </c>
      <c r="U1468" s="23" t="s">
        <v>90</v>
      </c>
      <c r="V1468" s="23" t="s">
        <v>90</v>
      </c>
      <c r="W1468" s="24" t="s">
        <v>90</v>
      </c>
      <c r="X1468"/>
      <c r="Y1468"/>
      <c r="Z1468"/>
      <c r="AA1468"/>
      <c r="AB1468"/>
    </row>
    <row r="1469" spans="1:28" x14ac:dyDescent="0.25">
      <c r="A1469" s="25" t="s">
        <v>2064</v>
      </c>
      <c r="B1469" s="23" t="s">
        <v>2065</v>
      </c>
      <c r="C1469" s="21">
        <v>85136.22</v>
      </c>
      <c r="D1469" s="21">
        <v>22986.08007</v>
      </c>
      <c r="E1469" s="21">
        <v>20509.773430000001</v>
      </c>
      <c r="F1469" s="21">
        <v>0.66</v>
      </c>
      <c r="G1469" s="21">
        <v>884481.5</v>
      </c>
      <c r="H1469" s="21">
        <v>0</v>
      </c>
      <c r="I1469" s="21">
        <v>10050.12011</v>
      </c>
      <c r="J1469" s="21">
        <v>2226194</v>
      </c>
      <c r="K1469" s="21">
        <v>2005441</v>
      </c>
      <c r="L1469" s="21">
        <v>386683.09375</v>
      </c>
      <c r="M1469" s="21">
        <v>0</v>
      </c>
      <c r="N1469" s="21">
        <v>135219.09375</v>
      </c>
      <c r="O1469" s="21">
        <v>10.98</v>
      </c>
      <c r="P1469" s="21">
        <v>74.090999999999994</v>
      </c>
      <c r="Q1469" s="21">
        <v>2.8596699999999999</v>
      </c>
      <c r="R1469" s="21">
        <v>0.9</v>
      </c>
      <c r="U1469" s="23" t="s">
        <v>46031</v>
      </c>
      <c r="V1469" s="23" t="s">
        <v>46032</v>
      </c>
      <c r="W1469" s="24" t="s">
        <v>46033</v>
      </c>
      <c r="X1469"/>
      <c r="Y1469"/>
      <c r="Z1469"/>
      <c r="AA1469"/>
      <c r="AB1469"/>
    </row>
    <row r="1470" spans="1:28" x14ac:dyDescent="0.25">
      <c r="A1470" s="25" t="s">
        <v>2066</v>
      </c>
      <c r="B1470" s="23" t="s">
        <v>2067</v>
      </c>
      <c r="C1470" s="21">
        <v>5730.37</v>
      </c>
      <c r="D1470" s="21">
        <v>2391.1369599999998</v>
      </c>
      <c r="E1470" s="21">
        <v>1601.02001</v>
      </c>
      <c r="F1470" s="21">
        <v>2.37</v>
      </c>
      <c r="G1470" s="21">
        <v>391.15199999999999</v>
      </c>
      <c r="H1470" s="21">
        <v>54.512999999999998</v>
      </c>
      <c r="I1470" s="21">
        <v>0</v>
      </c>
      <c r="J1470" s="21">
        <v>1257.8339800000001</v>
      </c>
      <c r="K1470" s="21">
        <v>972.32501000000002</v>
      </c>
      <c r="L1470" s="21">
        <v>1822.4520199999999</v>
      </c>
      <c r="M1470" s="21">
        <v>0</v>
      </c>
      <c r="N1470" s="21">
        <v>5148.8930600000003</v>
      </c>
      <c r="O1470" s="21">
        <v>33.979999999999997</v>
      </c>
      <c r="P1470" s="21">
        <v>25.576000000000001</v>
      </c>
      <c r="Q1470" s="21">
        <v>0.34365000000000001</v>
      </c>
      <c r="R1470" s="21">
        <v>0.78</v>
      </c>
      <c r="S1470" s="21">
        <v>0.73</v>
      </c>
      <c r="T1470" s="21">
        <v>0.41870000000000002</v>
      </c>
      <c r="U1470" s="23" t="s">
        <v>46034</v>
      </c>
      <c r="V1470" s="23" t="s">
        <v>46035</v>
      </c>
      <c r="W1470" s="24" t="s">
        <v>46036</v>
      </c>
      <c r="X1470"/>
      <c r="Y1470"/>
      <c r="Z1470"/>
      <c r="AA1470"/>
      <c r="AB1470"/>
    </row>
    <row r="1471" spans="1:28" x14ac:dyDescent="0.25">
      <c r="A1471" s="25" t="s">
        <v>41360</v>
      </c>
      <c r="B1471" s="23" t="s">
        <v>41361</v>
      </c>
      <c r="C1471" s="21">
        <v>49592.53</v>
      </c>
      <c r="D1471" s="21">
        <v>4364.4560499999998</v>
      </c>
      <c r="E1471" s="21">
        <v>4364.4560499999998</v>
      </c>
      <c r="F1471" s="21">
        <v>0.91</v>
      </c>
      <c r="G1471" s="21">
        <v>49756.449209999999</v>
      </c>
      <c r="H1471" s="21">
        <v>0</v>
      </c>
      <c r="I1471" s="21">
        <v>5179.6118100000003</v>
      </c>
      <c r="J1471" s="21">
        <v>250315.59375</v>
      </c>
      <c r="K1471" s="21">
        <v>59650.71875</v>
      </c>
      <c r="L1471" s="21">
        <v>346.64801</v>
      </c>
      <c r="M1471" s="21">
        <v>0</v>
      </c>
      <c r="N1471" s="21">
        <v>36611.03125</v>
      </c>
      <c r="U1471" s="23" t="s">
        <v>46037</v>
      </c>
      <c r="V1471" s="23" t="s">
        <v>46037</v>
      </c>
      <c r="W1471" s="24" t="s">
        <v>46038</v>
      </c>
      <c r="X1471"/>
      <c r="Y1471"/>
      <c r="Z1471"/>
      <c r="AA1471"/>
      <c r="AB1471"/>
    </row>
    <row r="1472" spans="1:28" x14ac:dyDescent="0.25">
      <c r="A1472" s="25" t="s">
        <v>2068</v>
      </c>
      <c r="B1472" s="23" t="s">
        <v>2069</v>
      </c>
      <c r="C1472" s="21">
        <v>6231.75</v>
      </c>
      <c r="D1472" s="21">
        <v>1189.40002</v>
      </c>
      <c r="E1472" s="21">
        <v>969.09996999999998</v>
      </c>
      <c r="F1472" s="21">
        <v>0.8</v>
      </c>
      <c r="G1472" s="21">
        <v>281.70001000000002</v>
      </c>
      <c r="H1472" s="21">
        <v>319.10000000000002</v>
      </c>
      <c r="I1472" s="21">
        <v>468.39999</v>
      </c>
      <c r="J1472" s="21">
        <v>854.20001000000002</v>
      </c>
      <c r="K1472" s="21">
        <v>726.79998000000001</v>
      </c>
      <c r="L1472" s="21">
        <v>1791.90002</v>
      </c>
      <c r="M1472" s="21">
        <v>0</v>
      </c>
      <c r="N1472" s="21">
        <v>640.70001000000002</v>
      </c>
      <c r="O1472" s="21">
        <v>32.909999999999997</v>
      </c>
      <c r="P1472" s="21">
        <v>71.399000000000001</v>
      </c>
      <c r="Q1472" s="21">
        <v>2.4963700000000002</v>
      </c>
      <c r="R1472" s="21">
        <v>0.92</v>
      </c>
      <c r="S1472" s="21">
        <v>0.48</v>
      </c>
      <c r="T1472" s="21">
        <v>0.14749999999999999</v>
      </c>
      <c r="U1472" s="23" t="s">
        <v>46039</v>
      </c>
      <c r="V1472" s="23" t="s">
        <v>46040</v>
      </c>
      <c r="W1472" s="24" t="s">
        <v>46041</v>
      </c>
      <c r="X1472"/>
      <c r="Y1472"/>
      <c r="Z1472"/>
      <c r="AA1472"/>
      <c r="AB1472"/>
    </row>
    <row r="1473" spans="1:28" x14ac:dyDescent="0.25">
      <c r="A1473" s="25" t="s">
        <v>41362</v>
      </c>
      <c r="B1473" s="23" t="s">
        <v>41363</v>
      </c>
      <c r="C1473" s="21">
        <v>2283.7600000000002</v>
      </c>
      <c r="D1473" s="21">
        <v>176</v>
      </c>
      <c r="E1473" s="21">
        <v>115.5</v>
      </c>
      <c r="F1473" s="21">
        <v>1.29</v>
      </c>
      <c r="G1473" s="21">
        <v>228</v>
      </c>
      <c r="H1473" s="21">
        <v>278.70001000000002</v>
      </c>
      <c r="I1473" s="21">
        <v>459.79998000000001</v>
      </c>
      <c r="J1473" s="21">
        <v>241</v>
      </c>
      <c r="K1473" s="21">
        <v>680</v>
      </c>
      <c r="L1473" s="21">
        <v>446.1</v>
      </c>
      <c r="M1473" s="21">
        <v>0</v>
      </c>
      <c r="N1473" s="21">
        <v>669.29998000000001</v>
      </c>
      <c r="O1473" s="21">
        <v>4.49</v>
      </c>
      <c r="P1473" s="21">
        <v>38.918990000000001</v>
      </c>
      <c r="Q1473" s="21">
        <v>0.63717999999999997</v>
      </c>
      <c r="R1473" s="21">
        <v>3.5</v>
      </c>
      <c r="S1473" s="21">
        <v>1.67</v>
      </c>
      <c r="T1473" s="21">
        <v>0.71908000000000005</v>
      </c>
      <c r="U1473" s="23" t="s">
        <v>46042</v>
      </c>
      <c r="V1473" s="23" t="s">
        <v>46043</v>
      </c>
      <c r="W1473" s="24" t="s">
        <v>46044</v>
      </c>
      <c r="X1473"/>
      <c r="Y1473"/>
      <c r="Z1473"/>
      <c r="AA1473"/>
      <c r="AB1473"/>
    </row>
    <row r="1474" spans="1:28" x14ac:dyDescent="0.25">
      <c r="A1474" s="25" t="s">
        <v>41364</v>
      </c>
      <c r="B1474" s="23" t="s">
        <v>41365</v>
      </c>
      <c r="C1474" s="21">
        <v>5302.5</v>
      </c>
      <c r="D1474" s="21">
        <v>1402</v>
      </c>
      <c r="E1474" s="21">
        <v>1402</v>
      </c>
      <c r="F1474" s="21">
        <v>0.01</v>
      </c>
      <c r="G1474" s="21">
        <v>1596</v>
      </c>
      <c r="H1474" s="21">
        <v>1292</v>
      </c>
      <c r="I1474" s="21">
        <v>3131</v>
      </c>
      <c r="J1474" s="21">
        <v>2643</v>
      </c>
      <c r="K1474" s="21">
        <v>3724</v>
      </c>
      <c r="L1474" s="21">
        <v>3561</v>
      </c>
      <c r="M1474" s="21">
        <v>0</v>
      </c>
      <c r="N1474" s="21">
        <v>3404</v>
      </c>
      <c r="U1474" s="23" t="s">
        <v>46045</v>
      </c>
      <c r="V1474" s="23" t="s">
        <v>46045</v>
      </c>
      <c r="W1474" s="24" t="s">
        <v>46046</v>
      </c>
      <c r="X1474"/>
      <c r="Y1474"/>
      <c r="Z1474"/>
      <c r="AA1474"/>
      <c r="AB1474"/>
    </row>
    <row r="1475" spans="1:28" x14ac:dyDescent="0.25">
      <c r="A1475" s="25" t="s">
        <v>41366</v>
      </c>
      <c r="B1475" s="23" t="s">
        <v>41367</v>
      </c>
      <c r="C1475" s="21">
        <v>2213.88</v>
      </c>
      <c r="D1475" s="21">
        <v>266.67198999999999</v>
      </c>
      <c r="E1475" s="21">
        <v>183.96600000000001</v>
      </c>
      <c r="F1475" s="21">
        <v>1.93</v>
      </c>
      <c r="G1475" s="21">
        <v>170.97099</v>
      </c>
      <c r="H1475" s="21">
        <v>160.54400000000001</v>
      </c>
      <c r="I1475" s="21">
        <v>416.05498999999998</v>
      </c>
      <c r="J1475" s="21">
        <v>341.08598999999998</v>
      </c>
      <c r="K1475" s="21">
        <v>563.12401999999997</v>
      </c>
      <c r="L1475" s="21">
        <v>121.75700000000001</v>
      </c>
      <c r="M1475" s="21">
        <v>0</v>
      </c>
      <c r="N1475" s="21">
        <v>676.38499999999999</v>
      </c>
      <c r="O1475" s="21">
        <v>9.18</v>
      </c>
      <c r="P1475" s="21">
        <v>14.241</v>
      </c>
      <c r="Q1475" s="21">
        <v>0.16606000000000001</v>
      </c>
      <c r="R1475" s="21">
        <v>1.98</v>
      </c>
      <c r="S1475" s="21">
        <v>1.18</v>
      </c>
      <c r="T1475" s="21">
        <v>0.67903000000000002</v>
      </c>
      <c r="U1475" s="23" t="s">
        <v>46047</v>
      </c>
      <c r="V1475" s="23" t="s">
        <v>46048</v>
      </c>
      <c r="W1475" s="24" t="s">
        <v>46049</v>
      </c>
      <c r="X1475"/>
      <c r="Y1475"/>
      <c r="Z1475"/>
      <c r="AA1475"/>
      <c r="AB1475"/>
    </row>
    <row r="1476" spans="1:28" x14ac:dyDescent="0.25">
      <c r="A1476" s="25" t="s">
        <v>41368</v>
      </c>
      <c r="B1476" s="23" t="s">
        <v>41369</v>
      </c>
      <c r="C1476" s="21">
        <v>2215.66</v>
      </c>
      <c r="D1476" s="21">
        <v>175.93699000000001</v>
      </c>
      <c r="E1476" s="21">
        <v>117.76699000000001</v>
      </c>
      <c r="F1476" s="21">
        <v>0.99</v>
      </c>
      <c r="G1476" s="21">
        <v>481.48698999999999</v>
      </c>
      <c r="H1476" s="21">
        <v>0</v>
      </c>
      <c r="I1476" s="21">
        <v>203.404</v>
      </c>
      <c r="J1476" s="21">
        <v>666.96001999999999</v>
      </c>
      <c r="K1476" s="21">
        <v>890.29101000000003</v>
      </c>
      <c r="L1476" s="21">
        <v>37.791989999999998</v>
      </c>
      <c r="M1476" s="21">
        <v>0</v>
      </c>
      <c r="N1476" s="21">
        <v>560.20001000000002</v>
      </c>
      <c r="O1476" s="21">
        <v>34.57</v>
      </c>
      <c r="P1476" s="21">
        <v>3.7555000000000001</v>
      </c>
      <c r="Q1476" s="21">
        <v>3.9019999999999999E-2</v>
      </c>
      <c r="R1476" s="21">
        <v>1.36</v>
      </c>
      <c r="S1476" s="21">
        <v>1.33</v>
      </c>
      <c r="T1476" s="21">
        <v>0.61292999999999997</v>
      </c>
      <c r="U1476" s="23" t="s">
        <v>46050</v>
      </c>
      <c r="V1476" s="23" t="s">
        <v>46051</v>
      </c>
      <c r="W1476" s="24" t="s">
        <v>46052</v>
      </c>
      <c r="X1476"/>
      <c r="Y1476"/>
      <c r="Z1476"/>
      <c r="AA1476"/>
      <c r="AB1476"/>
    </row>
    <row r="1477" spans="1:28" x14ac:dyDescent="0.25">
      <c r="A1477" s="25" t="s">
        <v>41371</v>
      </c>
      <c r="B1477" s="23" t="s">
        <v>41372</v>
      </c>
      <c r="C1477" s="21">
        <v>5673.6</v>
      </c>
      <c r="D1477" s="21">
        <v>1716.9010000000001</v>
      </c>
      <c r="E1477" s="21">
        <v>976.89300000000003</v>
      </c>
      <c r="F1477" s="21">
        <v>0.98</v>
      </c>
      <c r="G1477" s="21">
        <v>1182.97497</v>
      </c>
      <c r="H1477" s="21">
        <v>3278.0568800000001</v>
      </c>
      <c r="I1477" s="21">
        <v>396.37700999999998</v>
      </c>
      <c r="J1477" s="21">
        <v>7368.3041899999998</v>
      </c>
      <c r="K1477" s="21">
        <v>11949.29003</v>
      </c>
      <c r="L1477" s="21">
        <v>4992.6069299999999</v>
      </c>
      <c r="M1477" s="21">
        <v>0</v>
      </c>
      <c r="N1477" s="21">
        <v>10792.5996</v>
      </c>
      <c r="O1477" s="21">
        <v>7.91</v>
      </c>
      <c r="P1477" s="21">
        <v>23.158000000000001</v>
      </c>
      <c r="Q1477" s="21">
        <v>0.30136000000000002</v>
      </c>
      <c r="R1477" s="21">
        <v>1.4</v>
      </c>
      <c r="U1477" s="23" t="s">
        <v>46053</v>
      </c>
      <c r="V1477" s="23" t="s">
        <v>46054</v>
      </c>
      <c r="W1477" s="24" t="s">
        <v>46055</v>
      </c>
      <c r="X1477"/>
      <c r="Y1477"/>
      <c r="Z1477"/>
      <c r="AA1477"/>
      <c r="AB1477"/>
    </row>
    <row r="1478" spans="1:28" x14ac:dyDescent="0.25">
      <c r="A1478" s="25" t="s">
        <v>41373</v>
      </c>
      <c r="B1478" s="23" t="s">
        <v>41374</v>
      </c>
      <c r="C1478" s="21">
        <v>2595.85</v>
      </c>
      <c r="D1478" s="21">
        <v>75.33999</v>
      </c>
      <c r="E1478" s="21">
        <v>49.277000000000001</v>
      </c>
      <c r="F1478" s="21">
        <v>0.48</v>
      </c>
      <c r="G1478" s="21">
        <v>42.611989999999999</v>
      </c>
      <c r="H1478" s="21">
        <v>0</v>
      </c>
      <c r="I1478" s="21">
        <v>837.66801999999996</v>
      </c>
      <c r="J1478" s="21">
        <v>61.813989999999997</v>
      </c>
      <c r="K1478" s="21">
        <v>154.15600000000001</v>
      </c>
      <c r="L1478" s="21">
        <v>333.488</v>
      </c>
      <c r="M1478" s="21">
        <v>0</v>
      </c>
      <c r="N1478" s="21">
        <v>642.07097999999996</v>
      </c>
      <c r="O1478" s="21">
        <v>3.6</v>
      </c>
      <c r="P1478" s="21">
        <v>33.664000000000001</v>
      </c>
      <c r="Q1478" s="21">
        <v>0.50748000000000004</v>
      </c>
      <c r="R1478" s="21">
        <v>2.5499999999999998</v>
      </c>
      <c r="S1478" s="21">
        <v>2.4900000000000002</v>
      </c>
      <c r="T1478" s="21">
        <v>1.8045100000000001</v>
      </c>
      <c r="U1478" s="23" t="s">
        <v>46056</v>
      </c>
      <c r="V1478" s="23" t="s">
        <v>46057</v>
      </c>
      <c r="W1478" s="24" t="s">
        <v>46058</v>
      </c>
      <c r="X1478"/>
      <c r="Y1478"/>
      <c r="Z1478"/>
      <c r="AA1478"/>
      <c r="AB1478"/>
    </row>
    <row r="1479" spans="1:28" x14ac:dyDescent="0.25">
      <c r="A1479" s="25" t="s">
        <v>41375</v>
      </c>
      <c r="B1479" s="23" t="s">
        <v>41376</v>
      </c>
      <c r="C1479" s="21">
        <v>53278.080000000002</v>
      </c>
      <c r="D1479" s="21">
        <v>6820.9501899999996</v>
      </c>
      <c r="E1479" s="21">
        <v>6820.9501899999996</v>
      </c>
      <c r="F1479" s="21">
        <v>1.1599999999999999</v>
      </c>
      <c r="G1479" s="21">
        <v>467233.5</v>
      </c>
      <c r="H1479" s="21">
        <v>0</v>
      </c>
      <c r="I1479" s="21">
        <v>3093.79907</v>
      </c>
      <c r="J1479" s="21">
        <v>555160.5</v>
      </c>
      <c r="K1479" s="21">
        <v>644656.375</v>
      </c>
      <c r="L1479" s="21">
        <v>87243.921870000006</v>
      </c>
      <c r="M1479" s="21">
        <v>0</v>
      </c>
      <c r="N1479" s="21">
        <v>47222.359369999998</v>
      </c>
      <c r="U1479" s="23" t="s">
        <v>46059</v>
      </c>
      <c r="V1479" s="23" t="s">
        <v>46060</v>
      </c>
      <c r="W1479" s="24" t="s">
        <v>46061</v>
      </c>
      <c r="X1479"/>
      <c r="Y1479"/>
      <c r="Z1479"/>
      <c r="AA1479"/>
      <c r="AB1479"/>
    </row>
    <row r="1480" spans="1:28" x14ac:dyDescent="0.25">
      <c r="A1480" s="25" t="s">
        <v>2070</v>
      </c>
      <c r="B1480" s="23" t="s">
        <v>2071</v>
      </c>
      <c r="C1480" s="21">
        <v>3541.24</v>
      </c>
      <c r="D1480" s="21">
        <v>-18.629000000000001</v>
      </c>
      <c r="E1480" s="21">
        <v>-25.891010000000001</v>
      </c>
      <c r="F1480" s="21">
        <v>1.1200000000000001</v>
      </c>
      <c r="G1480" s="21">
        <v>58.610999999999997</v>
      </c>
      <c r="H1480" s="21">
        <v>32.581000000000003</v>
      </c>
      <c r="I1480" s="21">
        <v>0</v>
      </c>
      <c r="J1480" s="21">
        <v>56.173990000000003</v>
      </c>
      <c r="K1480" s="21">
        <v>422.90499</v>
      </c>
      <c r="L1480" s="21">
        <v>0</v>
      </c>
      <c r="M1480" s="21">
        <v>0</v>
      </c>
      <c r="N1480" s="21">
        <v>417.00200999999998</v>
      </c>
      <c r="O1480" s="21">
        <v>7.46</v>
      </c>
      <c r="P1480" s="21">
        <v>0</v>
      </c>
      <c r="Q1480" s="21">
        <v>0</v>
      </c>
      <c r="R1480" s="21">
        <v>8.8000000000000007</v>
      </c>
      <c r="S1480" s="21">
        <v>6.95</v>
      </c>
      <c r="T1480" s="21">
        <v>5.9050900000000004</v>
      </c>
      <c r="U1480" s="23" t="s">
        <v>46062</v>
      </c>
      <c r="V1480" s="23" t="s">
        <v>46063</v>
      </c>
      <c r="W1480" s="24" t="s">
        <v>46064</v>
      </c>
      <c r="X1480"/>
      <c r="Y1480"/>
      <c r="Z1480"/>
      <c r="AA1480"/>
      <c r="AB1480"/>
    </row>
    <row r="1481" spans="1:28" x14ac:dyDescent="0.25">
      <c r="A1481" s="25" t="s">
        <v>2072</v>
      </c>
      <c r="B1481" s="23" t="s">
        <v>2073</v>
      </c>
      <c r="C1481" s="21">
        <v>7583.6</v>
      </c>
      <c r="D1481" s="21">
        <v>262.58300000000003</v>
      </c>
      <c r="E1481" s="21">
        <v>171.876</v>
      </c>
      <c r="F1481" s="21">
        <v>1.2</v>
      </c>
      <c r="G1481" s="21">
        <v>445.27899000000002</v>
      </c>
      <c r="H1481" s="21">
        <v>388.16399999999999</v>
      </c>
      <c r="I1481" s="21">
        <v>816.58398</v>
      </c>
      <c r="J1481" s="21">
        <v>522.875</v>
      </c>
      <c r="K1481" s="21">
        <v>1088.91894</v>
      </c>
      <c r="L1481" s="21">
        <v>516.63702000000001</v>
      </c>
      <c r="M1481" s="21">
        <v>0</v>
      </c>
      <c r="N1481" s="21">
        <v>1156.12402</v>
      </c>
      <c r="O1481" s="21">
        <v>9.08</v>
      </c>
      <c r="P1481" s="21">
        <v>29.113</v>
      </c>
      <c r="Q1481" s="21">
        <v>0.41070000000000001</v>
      </c>
      <c r="R1481" s="21">
        <v>2.06</v>
      </c>
      <c r="S1481" s="21">
        <v>1.34</v>
      </c>
      <c r="T1481" s="21">
        <v>0.48859000000000002</v>
      </c>
      <c r="U1481" s="23" t="s">
        <v>46065</v>
      </c>
      <c r="V1481" s="23" t="s">
        <v>46066</v>
      </c>
      <c r="W1481" s="24" t="s">
        <v>46067</v>
      </c>
      <c r="X1481"/>
      <c r="Y1481"/>
      <c r="Z1481"/>
      <c r="AA1481"/>
      <c r="AB1481"/>
    </row>
    <row r="1482" spans="1:28" x14ac:dyDescent="0.25">
      <c r="A1482" s="25" t="s">
        <v>41377</v>
      </c>
      <c r="B1482" s="23" t="s">
        <v>41378</v>
      </c>
      <c r="C1482" s="21">
        <v>2084.14</v>
      </c>
      <c r="D1482" s="21">
        <v>846</v>
      </c>
      <c r="E1482" s="21">
        <v>827</v>
      </c>
      <c r="F1482" s="21">
        <v>1.52</v>
      </c>
      <c r="G1482" s="21">
        <v>62250</v>
      </c>
      <c r="H1482" s="21">
        <v>0</v>
      </c>
      <c r="I1482" s="21">
        <v>705</v>
      </c>
      <c r="J1482" s="21">
        <v>5870</v>
      </c>
      <c r="K1482" s="21">
        <v>67057</v>
      </c>
      <c r="L1482" s="21">
        <v>61026</v>
      </c>
      <c r="M1482" s="21">
        <v>0</v>
      </c>
      <c r="N1482" s="21">
        <v>2977</v>
      </c>
      <c r="O1482" s="21">
        <v>23.39</v>
      </c>
      <c r="P1482" s="21">
        <v>95.097989999999996</v>
      </c>
      <c r="Q1482" s="21">
        <v>19.400939999999999</v>
      </c>
      <c r="R1482" s="21">
        <v>10.99</v>
      </c>
      <c r="S1482" s="21">
        <v>11.42</v>
      </c>
      <c r="T1482" s="21">
        <v>0.81889999999999996</v>
      </c>
      <c r="U1482" s="23" t="s">
        <v>46068</v>
      </c>
      <c r="V1482" s="23" t="s">
        <v>46069</v>
      </c>
      <c r="W1482" s="24" t="s">
        <v>46070</v>
      </c>
      <c r="X1482"/>
      <c r="Y1482"/>
      <c r="Z1482"/>
      <c r="AA1482"/>
      <c r="AB1482"/>
    </row>
    <row r="1483" spans="1:28" x14ac:dyDescent="0.25">
      <c r="A1483" s="25" t="s">
        <v>2074</v>
      </c>
      <c r="B1483" s="23" t="s">
        <v>2075</v>
      </c>
      <c r="C1483" s="21">
        <v>9158.3700000000008</v>
      </c>
      <c r="D1483" s="21">
        <v>237.8</v>
      </c>
      <c r="E1483" s="21">
        <v>221</v>
      </c>
      <c r="F1483" s="21">
        <v>0.48</v>
      </c>
      <c r="G1483" s="21">
        <v>350</v>
      </c>
      <c r="H1483" s="21">
        <v>35.099989999999998</v>
      </c>
      <c r="I1483" s="21">
        <v>37.200000000000003</v>
      </c>
      <c r="J1483" s="21">
        <v>537.70001000000002</v>
      </c>
      <c r="K1483" s="21">
        <v>1453.5</v>
      </c>
      <c r="L1483" s="21">
        <v>0</v>
      </c>
      <c r="M1483" s="21">
        <v>0</v>
      </c>
      <c r="N1483" s="21">
        <v>1707.8000400000001</v>
      </c>
      <c r="O1483" s="21">
        <v>17.260000000000002</v>
      </c>
      <c r="P1483" s="21">
        <v>9.1423900000000007</v>
      </c>
      <c r="Q1483" s="21">
        <v>0.10062</v>
      </c>
      <c r="R1483" s="21">
        <v>3.83</v>
      </c>
      <c r="S1483" s="21">
        <v>2.64</v>
      </c>
      <c r="T1483" s="21">
        <v>1.98698</v>
      </c>
      <c r="U1483" s="23" t="s">
        <v>46071</v>
      </c>
      <c r="V1483" s="23" t="s">
        <v>46072</v>
      </c>
      <c r="W1483" s="24" t="s">
        <v>46073</v>
      </c>
      <c r="X1483"/>
      <c r="Y1483"/>
      <c r="Z1483"/>
      <c r="AA1483"/>
      <c r="AB1483"/>
    </row>
    <row r="1484" spans="1:28" x14ac:dyDescent="0.25">
      <c r="A1484" s="25" t="s">
        <v>2076</v>
      </c>
      <c r="B1484" s="23" t="s">
        <v>2077</v>
      </c>
      <c r="C1484" s="21">
        <v>6862.99</v>
      </c>
      <c r="D1484" s="21">
        <v>-665.13801000000001</v>
      </c>
      <c r="E1484" s="21">
        <v>-1475.1910499999999</v>
      </c>
      <c r="F1484" s="21">
        <v>2.4900000000000002</v>
      </c>
      <c r="G1484" s="21">
        <v>326.27199999999999</v>
      </c>
      <c r="H1484" s="21">
        <v>148.71699000000001</v>
      </c>
      <c r="I1484" s="21">
        <v>598.65899000000002</v>
      </c>
      <c r="J1484" s="21">
        <v>5054.8510699999997</v>
      </c>
      <c r="K1484" s="21">
        <v>1872.8690099999999</v>
      </c>
      <c r="L1484" s="21">
        <v>12630.400390000001</v>
      </c>
      <c r="M1484" s="21">
        <v>0</v>
      </c>
      <c r="N1484" s="21">
        <v>68.590999999999994</v>
      </c>
      <c r="O1484" s="21">
        <v>-0.23</v>
      </c>
      <c r="P1484" s="21">
        <v>99.459990000000005</v>
      </c>
      <c r="Q1484" s="21">
        <v>-119.74626000000001</v>
      </c>
      <c r="R1484" s="21">
        <v>0.28999999999999998</v>
      </c>
      <c r="S1484" s="21">
        <v>0.34</v>
      </c>
      <c r="T1484" s="21">
        <v>0.27654000000000001</v>
      </c>
      <c r="U1484" s="23" t="s">
        <v>46074</v>
      </c>
      <c r="V1484" s="23" t="s">
        <v>46075</v>
      </c>
      <c r="W1484" s="24" t="s">
        <v>46076</v>
      </c>
      <c r="X1484"/>
      <c r="Y1484"/>
      <c r="Z1484"/>
      <c r="AA1484"/>
      <c r="AB1484"/>
    </row>
    <row r="1485" spans="1:28" x14ac:dyDescent="0.25">
      <c r="A1485" s="25" t="s">
        <v>41379</v>
      </c>
      <c r="B1485" s="23" t="s">
        <v>41380</v>
      </c>
      <c r="C1485" s="21">
        <v>14036.08</v>
      </c>
      <c r="D1485" s="21">
        <v>1516.58996</v>
      </c>
      <c r="E1485" s="21">
        <v>1279.4940099999999</v>
      </c>
      <c r="F1485" s="21">
        <v>0.86</v>
      </c>
      <c r="G1485" s="21">
        <v>352.85399999999998</v>
      </c>
      <c r="H1485" s="21">
        <v>773.44200999999998</v>
      </c>
      <c r="I1485" s="21">
        <v>343.02600000000001</v>
      </c>
      <c r="J1485" s="21">
        <v>1468.6290200000001</v>
      </c>
      <c r="K1485" s="21">
        <v>2505.3029700000002</v>
      </c>
      <c r="L1485" s="21">
        <v>504.02699999999999</v>
      </c>
      <c r="M1485" s="21">
        <v>0</v>
      </c>
      <c r="N1485" s="21">
        <v>6595.3168900000001</v>
      </c>
      <c r="U1485" s="23" t="s">
        <v>46077</v>
      </c>
      <c r="V1485" s="23" t="s">
        <v>46078</v>
      </c>
      <c r="W1485" s="24" t="s">
        <v>46079</v>
      </c>
      <c r="X1485"/>
      <c r="Y1485"/>
      <c r="Z1485"/>
      <c r="AA1485"/>
      <c r="AB1485"/>
    </row>
    <row r="1486" spans="1:28" x14ac:dyDescent="0.25">
      <c r="A1486" s="25" t="s">
        <v>41381</v>
      </c>
      <c r="B1486" s="23" t="s">
        <v>41382</v>
      </c>
      <c r="C1486" s="21">
        <v>15792.11</v>
      </c>
      <c r="D1486" s="21">
        <v>2079</v>
      </c>
      <c r="E1486" s="21">
        <v>1329</v>
      </c>
      <c r="F1486" s="21">
        <v>0.98</v>
      </c>
      <c r="G1486" s="21">
        <v>243</v>
      </c>
      <c r="H1486" s="21">
        <v>633</v>
      </c>
      <c r="I1486" s="21">
        <v>741</v>
      </c>
      <c r="J1486" s="21">
        <v>1092</v>
      </c>
      <c r="K1486" s="21">
        <v>1625</v>
      </c>
      <c r="L1486" s="21">
        <v>1843</v>
      </c>
      <c r="M1486" s="21">
        <v>0</v>
      </c>
      <c r="N1486" s="21">
        <v>11665</v>
      </c>
      <c r="S1486" s="21">
        <v>0.91</v>
      </c>
      <c r="T1486" s="21">
        <v>0.68589</v>
      </c>
      <c r="U1486" s="23" t="s">
        <v>46080</v>
      </c>
      <c r="V1486" s="23" t="s">
        <v>46081</v>
      </c>
      <c r="W1486" s="24" t="s">
        <v>46082</v>
      </c>
      <c r="X1486"/>
      <c r="Y1486"/>
      <c r="Z1486"/>
      <c r="AA1486"/>
      <c r="AB1486"/>
    </row>
    <row r="1487" spans="1:28" x14ac:dyDescent="0.25">
      <c r="A1487" s="25" t="s">
        <v>2078</v>
      </c>
      <c r="B1487" s="23" t="s">
        <v>2079</v>
      </c>
      <c r="C1487" s="21">
        <v>2694.08</v>
      </c>
      <c r="D1487" s="21">
        <v>-51.67801</v>
      </c>
      <c r="E1487" s="21">
        <v>-94.966009999999997</v>
      </c>
      <c r="F1487" s="21">
        <v>0.33</v>
      </c>
      <c r="G1487" s="21">
        <v>99.497</v>
      </c>
      <c r="H1487" s="21">
        <v>0</v>
      </c>
      <c r="I1487" s="21">
        <v>992.26500999999996</v>
      </c>
      <c r="J1487" s="21">
        <v>205.15799999999999</v>
      </c>
      <c r="K1487" s="21">
        <v>207.19299000000001</v>
      </c>
      <c r="L1487" s="21">
        <v>84.364990000000006</v>
      </c>
      <c r="M1487" s="21">
        <v>0</v>
      </c>
      <c r="N1487" s="21">
        <v>1024.078</v>
      </c>
      <c r="O1487" s="21">
        <v>9.1300000000000008</v>
      </c>
      <c r="P1487" s="21">
        <v>5.2641999999999998</v>
      </c>
      <c r="Q1487" s="21">
        <v>5.246E-2</v>
      </c>
      <c r="R1487" s="21">
        <v>0.95</v>
      </c>
      <c r="S1487" s="21">
        <v>1.01</v>
      </c>
      <c r="T1487" s="21">
        <v>0.52493999999999996</v>
      </c>
      <c r="U1487" s="23" t="s">
        <v>46083</v>
      </c>
      <c r="V1487" s="23" t="s">
        <v>46084</v>
      </c>
      <c r="W1487" s="24" t="s">
        <v>46085</v>
      </c>
      <c r="X1487"/>
      <c r="Y1487"/>
      <c r="Z1487"/>
      <c r="AA1487"/>
      <c r="AB1487"/>
    </row>
    <row r="1488" spans="1:28" x14ac:dyDescent="0.25">
      <c r="A1488" s="25" t="s">
        <v>2080</v>
      </c>
      <c r="B1488" s="23" t="s">
        <v>2080</v>
      </c>
      <c r="C1488" s="21">
        <v>3425.61</v>
      </c>
      <c r="D1488" s="21">
        <v>1106</v>
      </c>
      <c r="E1488" s="21">
        <v>496</v>
      </c>
      <c r="F1488" s="21">
        <v>1.65</v>
      </c>
      <c r="G1488" s="21">
        <v>1083</v>
      </c>
      <c r="H1488" s="21">
        <v>772</v>
      </c>
      <c r="I1488" s="21">
        <v>5685</v>
      </c>
      <c r="J1488" s="21">
        <v>2713</v>
      </c>
      <c r="K1488" s="21">
        <v>3082</v>
      </c>
      <c r="L1488" s="21">
        <v>5561</v>
      </c>
      <c r="M1488" s="21">
        <v>0</v>
      </c>
      <c r="N1488" s="21">
        <v>1479</v>
      </c>
      <c r="O1488" s="21">
        <v>10.63</v>
      </c>
      <c r="P1488" s="21">
        <v>79.244</v>
      </c>
      <c r="Q1488" s="21">
        <v>3.63306</v>
      </c>
      <c r="R1488" s="21">
        <v>1.0900000000000001</v>
      </c>
      <c r="S1488" s="21">
        <v>0.85</v>
      </c>
      <c r="T1488" s="21">
        <v>0.45226</v>
      </c>
      <c r="U1488" s="23" t="s">
        <v>46086</v>
      </c>
      <c r="V1488" s="23" t="s">
        <v>46087</v>
      </c>
      <c r="W1488" s="24" t="s">
        <v>46088</v>
      </c>
      <c r="X1488"/>
      <c r="Y1488"/>
      <c r="Z1488"/>
      <c r="AA1488"/>
      <c r="AB1488"/>
    </row>
    <row r="1489" spans="1:28" x14ac:dyDescent="0.25">
      <c r="A1489" s="25" t="s">
        <v>2081</v>
      </c>
      <c r="B1489" s="23" t="s">
        <v>2082</v>
      </c>
      <c r="C1489" s="21">
        <v>27492.76</v>
      </c>
      <c r="D1489" s="21">
        <v>1862</v>
      </c>
      <c r="E1489" s="21">
        <v>1604</v>
      </c>
      <c r="F1489" s="21">
        <v>0.97</v>
      </c>
      <c r="G1489" s="21">
        <v>677</v>
      </c>
      <c r="H1489" s="21">
        <v>0</v>
      </c>
      <c r="I1489" s="21">
        <v>10680</v>
      </c>
      <c r="J1489" s="21">
        <v>8835</v>
      </c>
      <c r="K1489" s="21">
        <v>8604</v>
      </c>
      <c r="L1489" s="21">
        <v>4735</v>
      </c>
      <c r="M1489" s="21">
        <v>0</v>
      </c>
      <c r="N1489" s="21">
        <v>6164</v>
      </c>
      <c r="O1489" s="21">
        <v>12.59</v>
      </c>
      <c r="P1489" s="21">
        <v>43.523989999999998</v>
      </c>
      <c r="Q1489" s="21">
        <v>0.77066999999999997</v>
      </c>
      <c r="R1489" s="21">
        <v>0.98</v>
      </c>
      <c r="S1489" s="21">
        <v>0.97</v>
      </c>
      <c r="T1489" s="21">
        <v>0.89722000000000002</v>
      </c>
      <c r="U1489" s="23" t="s">
        <v>46089</v>
      </c>
      <c r="V1489" s="23" t="s">
        <v>46090</v>
      </c>
      <c r="W1489" s="24" t="s">
        <v>46091</v>
      </c>
      <c r="X1489"/>
      <c r="Y1489"/>
      <c r="Z1489"/>
      <c r="AA1489"/>
      <c r="AB1489"/>
    </row>
    <row r="1490" spans="1:28" x14ac:dyDescent="0.25">
      <c r="A1490" s="25" t="s">
        <v>41383</v>
      </c>
      <c r="B1490" s="23" t="s">
        <v>41384</v>
      </c>
      <c r="C1490" s="21">
        <v>2672.22</v>
      </c>
      <c r="D1490" s="21">
        <v>1216.76794</v>
      </c>
      <c r="E1490" s="21">
        <v>1375.8439900000001</v>
      </c>
      <c r="F1490" s="21">
        <v>0.42</v>
      </c>
      <c r="G1490" s="21">
        <v>1552.4499499999999</v>
      </c>
      <c r="H1490" s="21">
        <v>1240.3879300000001</v>
      </c>
      <c r="I1490" s="21">
        <v>47.283999999999999</v>
      </c>
      <c r="J1490" s="21">
        <v>3613.6879800000002</v>
      </c>
      <c r="K1490" s="21">
        <v>4336.4970700000003</v>
      </c>
      <c r="L1490" s="21">
        <v>2646.0170800000001</v>
      </c>
      <c r="M1490" s="21">
        <v>0</v>
      </c>
      <c r="N1490" s="21">
        <v>7005.7470700000003</v>
      </c>
      <c r="U1490" s="23" t="s">
        <v>46092</v>
      </c>
      <c r="V1490" s="23" t="s">
        <v>46092</v>
      </c>
      <c r="W1490" s="24" t="s">
        <v>46093</v>
      </c>
      <c r="X1490"/>
      <c r="Y1490"/>
      <c r="Z1490"/>
      <c r="AA1490"/>
      <c r="AB1490"/>
    </row>
    <row r="1491" spans="1:28" x14ac:dyDescent="0.25">
      <c r="A1491" s="25" t="s">
        <v>2083</v>
      </c>
      <c r="B1491" s="23" t="s">
        <v>2084</v>
      </c>
      <c r="C1491" s="21">
        <v>12797.35</v>
      </c>
      <c r="D1491" s="21">
        <v>771.61499000000003</v>
      </c>
      <c r="E1491" s="21">
        <v>671.69200999999998</v>
      </c>
      <c r="F1491" s="21">
        <v>0.92</v>
      </c>
      <c r="G1491" s="21">
        <v>537.31298000000004</v>
      </c>
      <c r="H1491" s="21">
        <v>383.39801</v>
      </c>
      <c r="I1491" s="21">
        <v>2134.0949700000001</v>
      </c>
      <c r="J1491" s="21">
        <v>834.20299999999997</v>
      </c>
      <c r="K1491" s="21">
        <v>1132.9709399999999</v>
      </c>
      <c r="L1491" s="21">
        <v>356.50398999999999</v>
      </c>
      <c r="M1491" s="21">
        <v>0</v>
      </c>
      <c r="N1491" s="21">
        <v>2294.375</v>
      </c>
      <c r="O1491" s="21">
        <v>43.81</v>
      </c>
      <c r="P1491" s="21">
        <v>12.49499</v>
      </c>
      <c r="Q1491" s="21">
        <v>0.14279</v>
      </c>
      <c r="R1491" s="21">
        <v>1.17</v>
      </c>
      <c r="S1491" s="21">
        <v>0.9</v>
      </c>
      <c r="T1491" s="21">
        <v>0.25444</v>
      </c>
      <c r="U1491" s="23" t="s">
        <v>46094</v>
      </c>
      <c r="V1491" s="23" t="s">
        <v>46095</v>
      </c>
      <c r="W1491" s="24" t="s">
        <v>46096</v>
      </c>
      <c r="X1491"/>
      <c r="Y1491"/>
      <c r="Z1491"/>
      <c r="AA1491"/>
      <c r="AB1491"/>
    </row>
    <row r="1492" spans="1:28" x14ac:dyDescent="0.25">
      <c r="A1492" s="25" t="s">
        <v>2085</v>
      </c>
      <c r="B1492" s="23" t="s">
        <v>2086</v>
      </c>
      <c r="C1492" s="21">
        <v>5571.51</v>
      </c>
      <c r="D1492" s="21">
        <v>375.75</v>
      </c>
      <c r="E1492" s="21">
        <v>234.22300000000001</v>
      </c>
      <c r="F1492" s="21">
        <v>1.1399999999999999</v>
      </c>
      <c r="G1492" s="21">
        <v>502.88900000000001</v>
      </c>
      <c r="H1492" s="21">
        <v>0</v>
      </c>
      <c r="I1492" s="21">
        <v>60.387999999999998</v>
      </c>
      <c r="J1492" s="21">
        <v>667.09802000000002</v>
      </c>
      <c r="K1492" s="21">
        <v>1051.7900299999999</v>
      </c>
      <c r="L1492" s="21">
        <v>513.05498999999998</v>
      </c>
      <c r="M1492" s="21">
        <v>0</v>
      </c>
      <c r="N1492" s="21">
        <v>3607.0849600000001</v>
      </c>
      <c r="O1492" s="21">
        <v>27.48</v>
      </c>
      <c r="P1492" s="21">
        <v>12.01099</v>
      </c>
      <c r="Q1492" s="21">
        <v>0.13650000000000001</v>
      </c>
      <c r="R1492" s="21">
        <v>1.88</v>
      </c>
      <c r="S1492" s="21">
        <v>1.58</v>
      </c>
      <c r="T1492" s="21">
        <v>0.82281000000000004</v>
      </c>
      <c r="U1492" s="23" t="s">
        <v>46097</v>
      </c>
      <c r="V1492" s="23" t="s">
        <v>46098</v>
      </c>
      <c r="W1492" s="24" t="s">
        <v>46099</v>
      </c>
      <c r="X1492"/>
      <c r="Y1492"/>
      <c r="Z1492"/>
      <c r="AA1492"/>
      <c r="AB1492"/>
    </row>
    <row r="1493" spans="1:28" x14ac:dyDescent="0.25">
      <c r="A1493" s="25" t="s">
        <v>2087</v>
      </c>
      <c r="B1493" s="23" t="s">
        <v>2088</v>
      </c>
      <c r="C1493" s="21">
        <v>148903.63</v>
      </c>
      <c r="D1493" s="21">
        <v>9207</v>
      </c>
      <c r="E1493" s="21">
        <v>4417</v>
      </c>
      <c r="F1493" s="21">
        <v>0.47</v>
      </c>
      <c r="G1493" s="21">
        <v>5093</v>
      </c>
      <c r="H1493" s="21">
        <v>1934</v>
      </c>
      <c r="I1493" s="21">
        <v>4854</v>
      </c>
      <c r="J1493" s="21">
        <v>26695</v>
      </c>
      <c r="K1493" s="21">
        <v>13490</v>
      </c>
      <c r="L1493" s="21">
        <v>55256</v>
      </c>
      <c r="M1493" s="21">
        <v>0</v>
      </c>
      <c r="N1493" s="21">
        <v>48326</v>
      </c>
      <c r="O1493" s="21">
        <v>25.76</v>
      </c>
      <c r="P1493" s="21">
        <v>53.456000000000003</v>
      </c>
      <c r="Q1493" s="21">
        <v>1.1320699999999999</v>
      </c>
      <c r="R1493" s="21">
        <v>0.53</v>
      </c>
      <c r="S1493" s="21">
        <v>0.43</v>
      </c>
      <c r="T1493" s="21">
        <v>0.24210000000000001</v>
      </c>
      <c r="U1493" s="23" t="s">
        <v>45560</v>
      </c>
      <c r="V1493" s="23" t="s">
        <v>46100</v>
      </c>
      <c r="W1493" s="24" t="s">
        <v>46101</v>
      </c>
      <c r="X1493"/>
      <c r="Y1493"/>
      <c r="Z1493"/>
      <c r="AA1493"/>
      <c r="AB1493"/>
    </row>
    <row r="1494" spans="1:28" x14ac:dyDescent="0.25">
      <c r="A1494" s="25" t="s">
        <v>2089</v>
      </c>
      <c r="B1494" s="23" t="s">
        <v>2090</v>
      </c>
      <c r="C1494" s="21">
        <v>33314.339999999997</v>
      </c>
      <c r="D1494" s="21">
        <v>2361</v>
      </c>
      <c r="E1494" s="21">
        <v>176</v>
      </c>
      <c r="F1494" s="21">
        <v>0.34</v>
      </c>
      <c r="G1494" s="21">
        <v>366</v>
      </c>
      <c r="H1494" s="21">
        <v>979</v>
      </c>
      <c r="I1494" s="21">
        <v>1971</v>
      </c>
      <c r="J1494" s="21">
        <v>2926</v>
      </c>
      <c r="K1494" s="21">
        <v>6515</v>
      </c>
      <c r="L1494" s="21">
        <v>6036</v>
      </c>
      <c r="M1494" s="21">
        <v>0</v>
      </c>
      <c r="N1494" s="21">
        <v>19533</v>
      </c>
      <c r="O1494" s="21">
        <v>24.61</v>
      </c>
      <c r="P1494" s="21">
        <v>23.544</v>
      </c>
      <c r="Q1494" s="21">
        <v>0.30793999999999999</v>
      </c>
      <c r="R1494" s="21">
        <v>2.38</v>
      </c>
      <c r="S1494" s="21">
        <v>1.89</v>
      </c>
      <c r="T1494" s="21">
        <v>1.76691</v>
      </c>
      <c r="U1494" s="23" t="s">
        <v>46102</v>
      </c>
      <c r="V1494" s="23" t="s">
        <v>46103</v>
      </c>
      <c r="W1494" s="24" t="s">
        <v>46104</v>
      </c>
      <c r="X1494"/>
      <c r="Y1494"/>
      <c r="Z1494"/>
      <c r="AA1494"/>
      <c r="AB1494"/>
    </row>
    <row r="1495" spans="1:28" x14ac:dyDescent="0.25">
      <c r="A1495" s="25" t="s">
        <v>41385</v>
      </c>
      <c r="B1495" s="23" t="s">
        <v>41386</v>
      </c>
      <c r="C1495" s="21">
        <v>2116.52</v>
      </c>
      <c r="D1495" s="21">
        <v>-85.567009999999996</v>
      </c>
      <c r="E1495" s="21">
        <v>-157.83600000000001</v>
      </c>
      <c r="F1495" s="21">
        <v>1.1000000000000001</v>
      </c>
      <c r="G1495" s="21">
        <v>119.71099</v>
      </c>
      <c r="H1495" s="21">
        <v>24.277000000000001</v>
      </c>
      <c r="I1495" s="21">
        <v>931.02599999999995</v>
      </c>
      <c r="J1495" s="21">
        <v>89.931989999999999</v>
      </c>
      <c r="K1495" s="21">
        <v>605.29101000000003</v>
      </c>
      <c r="L1495" s="21">
        <v>535.32201999999995</v>
      </c>
      <c r="M1495" s="21">
        <v>0</v>
      </c>
      <c r="N1495" s="21">
        <v>998.02301</v>
      </c>
      <c r="O1495" s="21">
        <v>7.64</v>
      </c>
      <c r="P1495" s="21">
        <v>35.486989999999999</v>
      </c>
      <c r="Q1495" s="21">
        <v>0.55008000000000001</v>
      </c>
      <c r="R1495" s="21">
        <v>6.75</v>
      </c>
      <c r="S1495" s="21">
        <v>6.46</v>
      </c>
      <c r="T1495" s="21">
        <v>5.1294599999999999</v>
      </c>
      <c r="U1495" s="23" t="s">
        <v>46105</v>
      </c>
      <c r="V1495" s="23" t="s">
        <v>46106</v>
      </c>
      <c r="W1495" s="24" t="s">
        <v>46107</v>
      </c>
      <c r="X1495"/>
      <c r="Y1495"/>
      <c r="Z1495"/>
      <c r="AA1495"/>
      <c r="AB1495"/>
    </row>
    <row r="1496" spans="1:28" x14ac:dyDescent="0.25">
      <c r="A1496" s="25" t="s">
        <v>2091</v>
      </c>
      <c r="B1496" s="23" t="s">
        <v>2092</v>
      </c>
      <c r="C1496" s="21">
        <v>3978.46</v>
      </c>
      <c r="D1496" s="21">
        <v>83.900999999999996</v>
      </c>
      <c r="E1496" s="21">
        <v>60.207000000000001</v>
      </c>
      <c r="F1496" s="21">
        <v>0.99</v>
      </c>
      <c r="G1496" s="21">
        <v>99.674000000000007</v>
      </c>
      <c r="H1496" s="21">
        <v>122.313</v>
      </c>
      <c r="I1496" s="21">
        <v>250.20699999999999</v>
      </c>
      <c r="J1496" s="21">
        <v>77.843999999999994</v>
      </c>
      <c r="K1496" s="21">
        <v>626.79796999999996</v>
      </c>
      <c r="L1496" s="21">
        <v>0</v>
      </c>
      <c r="M1496" s="21">
        <v>0</v>
      </c>
      <c r="N1496" s="21">
        <v>887.37401999999997</v>
      </c>
      <c r="O1496" s="21">
        <v>14.45</v>
      </c>
      <c r="P1496" s="21">
        <v>22.061</v>
      </c>
      <c r="Q1496" s="21">
        <v>0.28305000000000002</v>
      </c>
      <c r="R1496" s="21">
        <v>5.18</v>
      </c>
      <c r="U1496" s="23" t="s">
        <v>46108</v>
      </c>
      <c r="V1496" s="23" t="s">
        <v>46109</v>
      </c>
      <c r="W1496" s="24" t="s">
        <v>46110</v>
      </c>
      <c r="X1496"/>
      <c r="Y1496"/>
      <c r="Z1496"/>
      <c r="AA1496"/>
      <c r="AB1496"/>
    </row>
    <row r="1497" spans="1:28" x14ac:dyDescent="0.25">
      <c r="A1497" s="25" t="s">
        <v>2093</v>
      </c>
      <c r="B1497" s="23" t="s">
        <v>2094</v>
      </c>
      <c r="C1497" s="21">
        <v>5512.83</v>
      </c>
      <c r="D1497" s="21">
        <v>1012</v>
      </c>
      <c r="E1497" s="21">
        <v>439</v>
      </c>
      <c r="F1497" s="21">
        <v>0.89</v>
      </c>
      <c r="G1497" s="21">
        <v>1309</v>
      </c>
      <c r="H1497" s="21">
        <v>51</v>
      </c>
      <c r="I1497" s="21">
        <v>3427</v>
      </c>
      <c r="J1497" s="21">
        <v>1326</v>
      </c>
      <c r="K1497" s="21">
        <v>1862</v>
      </c>
      <c r="L1497" s="21">
        <v>5250</v>
      </c>
      <c r="M1497" s="21">
        <v>0</v>
      </c>
      <c r="N1497" s="21">
        <v>14671</v>
      </c>
      <c r="O1497" s="21">
        <v>162.83000000000001</v>
      </c>
      <c r="P1497" s="21">
        <v>27.160990000000002</v>
      </c>
      <c r="Q1497" s="21">
        <v>0.36576999999999998</v>
      </c>
      <c r="R1497" s="21">
        <v>1.39</v>
      </c>
      <c r="S1497" s="21">
        <v>1.37</v>
      </c>
      <c r="T1497" s="21">
        <v>0.37858000000000003</v>
      </c>
      <c r="U1497" s="23" t="s">
        <v>46069</v>
      </c>
      <c r="V1497" s="23" t="s">
        <v>46111</v>
      </c>
      <c r="W1497" s="24" t="s">
        <v>46112</v>
      </c>
      <c r="X1497"/>
      <c r="Y1497"/>
      <c r="Z1497"/>
      <c r="AA1497"/>
      <c r="AB1497"/>
    </row>
    <row r="1498" spans="1:28" x14ac:dyDescent="0.25">
      <c r="A1498" s="25" t="s">
        <v>2095</v>
      </c>
      <c r="B1498" s="23" t="s">
        <v>2096</v>
      </c>
      <c r="C1498" s="21">
        <v>23203.95</v>
      </c>
      <c r="D1498" s="21">
        <v>-33.64</v>
      </c>
      <c r="E1498" s="21">
        <v>-185.749</v>
      </c>
      <c r="F1498" s="21">
        <v>0.99</v>
      </c>
      <c r="G1498" s="21">
        <v>148.54400000000001</v>
      </c>
      <c r="H1498" s="21">
        <v>0</v>
      </c>
      <c r="I1498" s="21">
        <v>180.52999</v>
      </c>
      <c r="J1498" s="21">
        <v>397.86998999999997</v>
      </c>
      <c r="K1498" s="21">
        <v>1887.8840299999999</v>
      </c>
      <c r="L1498" s="21">
        <v>1436.19201</v>
      </c>
      <c r="M1498" s="21">
        <v>0</v>
      </c>
      <c r="N1498" s="21">
        <v>623.96397999999999</v>
      </c>
      <c r="O1498" s="21">
        <v>1.97</v>
      </c>
      <c r="P1498" s="21">
        <v>68.775000000000006</v>
      </c>
      <c r="Q1498" s="21">
        <v>2.20255</v>
      </c>
      <c r="R1498" s="21">
        <v>4.4000000000000004</v>
      </c>
      <c r="S1498" s="21">
        <v>4.74</v>
      </c>
      <c r="T1498" s="21">
        <v>4.3716200000000001</v>
      </c>
      <c r="U1498" s="23" t="s">
        <v>46113</v>
      </c>
      <c r="V1498" s="23" t="s">
        <v>46114</v>
      </c>
      <c r="W1498" s="24" t="s">
        <v>46115</v>
      </c>
      <c r="X1498"/>
      <c r="Y1498"/>
      <c r="Z1498"/>
      <c r="AA1498"/>
      <c r="AB1498"/>
    </row>
    <row r="1499" spans="1:28" x14ac:dyDescent="0.25">
      <c r="A1499" s="25" t="s">
        <v>2097</v>
      </c>
      <c r="B1499" s="23" t="s">
        <v>2098</v>
      </c>
      <c r="C1499" s="21">
        <v>3839.79</v>
      </c>
      <c r="D1499" s="21">
        <v>465.221</v>
      </c>
      <c r="E1499" s="21">
        <v>382.93599999999998</v>
      </c>
      <c r="F1499" s="21">
        <v>0.37</v>
      </c>
      <c r="G1499" s="21">
        <v>453.69198</v>
      </c>
      <c r="H1499" s="21">
        <v>631.38298999999995</v>
      </c>
      <c r="I1499" s="21">
        <v>126.069</v>
      </c>
      <c r="J1499" s="21">
        <v>423.88699000000003</v>
      </c>
      <c r="K1499" s="21">
        <v>1192.125</v>
      </c>
      <c r="L1499" s="21">
        <v>1003.73699</v>
      </c>
      <c r="M1499" s="21">
        <v>0</v>
      </c>
      <c r="N1499" s="21">
        <v>762.40697999999998</v>
      </c>
      <c r="O1499" s="21">
        <v>85.37</v>
      </c>
      <c r="P1499" s="21">
        <v>53.825000000000003</v>
      </c>
      <c r="Q1499" s="21">
        <v>1.16568</v>
      </c>
      <c r="R1499" s="21">
        <v>3.16</v>
      </c>
      <c r="S1499" s="21">
        <v>1.32</v>
      </c>
      <c r="T1499" s="21">
        <v>0.25253999999999999</v>
      </c>
      <c r="U1499" s="23" t="s">
        <v>46116</v>
      </c>
      <c r="V1499" s="23" t="s">
        <v>46117</v>
      </c>
      <c r="W1499" s="24" t="s">
        <v>46118</v>
      </c>
      <c r="X1499"/>
      <c r="Y1499"/>
      <c r="Z1499"/>
      <c r="AA1499"/>
      <c r="AB1499"/>
    </row>
    <row r="1500" spans="1:28" x14ac:dyDescent="0.25">
      <c r="A1500" s="25" t="s">
        <v>2099</v>
      </c>
      <c r="B1500" s="23" t="s">
        <v>2100</v>
      </c>
      <c r="C1500" s="21">
        <v>4890</v>
      </c>
      <c r="D1500" s="21">
        <v>-105.227</v>
      </c>
      <c r="E1500" s="21">
        <v>-170.98801</v>
      </c>
      <c r="F1500" s="21">
        <v>0.87</v>
      </c>
      <c r="G1500" s="21">
        <v>234.28700000000001</v>
      </c>
      <c r="H1500" s="21">
        <v>0</v>
      </c>
      <c r="I1500" s="21">
        <v>183.90100000000001</v>
      </c>
      <c r="J1500" s="21">
        <v>988.38702000000001</v>
      </c>
      <c r="K1500" s="21">
        <v>1146.80798</v>
      </c>
      <c r="L1500" s="21">
        <v>0</v>
      </c>
      <c r="M1500" s="21">
        <v>0</v>
      </c>
      <c r="N1500" s="21">
        <v>340.43499000000003</v>
      </c>
      <c r="O1500" s="21">
        <v>4.9400000000000004</v>
      </c>
      <c r="P1500" s="21">
        <v>6.3555900000000003</v>
      </c>
      <c r="Q1500" s="21">
        <v>0</v>
      </c>
      <c r="R1500" s="21">
        <v>1.1599999999999999</v>
      </c>
      <c r="S1500" s="21">
        <v>1.1599999999999999</v>
      </c>
      <c r="T1500" s="21">
        <v>0.92323999999999995</v>
      </c>
      <c r="U1500" s="23" t="s">
        <v>46119</v>
      </c>
      <c r="V1500" s="23" t="s">
        <v>46120</v>
      </c>
      <c r="W1500" s="24" t="s">
        <v>46121</v>
      </c>
      <c r="X1500"/>
      <c r="Y1500"/>
      <c r="Z1500"/>
      <c r="AA1500"/>
      <c r="AB1500"/>
    </row>
    <row r="1501" spans="1:28" x14ac:dyDescent="0.25">
      <c r="A1501" s="25" t="s">
        <v>2101</v>
      </c>
      <c r="B1501" s="23" t="s">
        <v>2102</v>
      </c>
      <c r="C1501" s="21">
        <v>6007.38</v>
      </c>
      <c r="D1501" s="21">
        <v>444.33300000000003</v>
      </c>
      <c r="E1501" s="21">
        <v>298.20800000000003</v>
      </c>
      <c r="F1501" s="21">
        <v>1.62</v>
      </c>
      <c r="G1501" s="21">
        <v>280.31297999999998</v>
      </c>
      <c r="H1501" s="21">
        <v>39.069989999999997</v>
      </c>
      <c r="I1501" s="21">
        <v>862.65697999999998</v>
      </c>
      <c r="J1501" s="21">
        <v>1409.23803</v>
      </c>
      <c r="K1501" s="21">
        <v>1387.1540500000001</v>
      </c>
      <c r="L1501" s="21">
        <v>4476.8652300000003</v>
      </c>
      <c r="M1501" s="21">
        <v>0</v>
      </c>
      <c r="N1501" s="21">
        <v>1441.8589999999999</v>
      </c>
      <c r="O1501" s="21">
        <v>7.08</v>
      </c>
      <c r="P1501" s="21">
        <v>77.356999999999999</v>
      </c>
      <c r="Q1501" s="21">
        <v>3.4164400000000001</v>
      </c>
      <c r="R1501" s="21">
        <v>0.83</v>
      </c>
      <c r="S1501" s="21">
        <v>0.96</v>
      </c>
      <c r="T1501" s="21">
        <v>0.75768999999999997</v>
      </c>
      <c r="U1501" s="23" t="s">
        <v>46122</v>
      </c>
      <c r="V1501" s="23" t="s">
        <v>46123</v>
      </c>
      <c r="W1501" s="24" t="s">
        <v>46124</v>
      </c>
      <c r="X1501"/>
      <c r="Y1501"/>
      <c r="Z1501"/>
      <c r="AA1501"/>
      <c r="AB1501"/>
    </row>
    <row r="1502" spans="1:28" x14ac:dyDescent="0.25">
      <c r="A1502" s="25" t="s">
        <v>2103</v>
      </c>
      <c r="B1502" s="23" t="s">
        <v>2104</v>
      </c>
      <c r="C1502" s="21">
        <v>4771.97</v>
      </c>
      <c r="D1502" s="21">
        <v>1182.7969900000001</v>
      </c>
      <c r="E1502" s="21">
        <v>813.00701000000004</v>
      </c>
      <c r="F1502" s="21">
        <v>0.68</v>
      </c>
      <c r="G1502" s="21">
        <v>361.62599999999998</v>
      </c>
      <c r="H1502" s="21">
        <v>73.000990000000002</v>
      </c>
      <c r="I1502" s="21">
        <v>5.4759900000000004</v>
      </c>
      <c r="J1502" s="21">
        <v>1942.5689600000001</v>
      </c>
      <c r="K1502" s="21">
        <v>761.13098000000002</v>
      </c>
      <c r="L1502" s="21">
        <v>2083.4089300000001</v>
      </c>
      <c r="M1502" s="21">
        <v>0</v>
      </c>
      <c r="N1502" s="21">
        <v>2079.89599</v>
      </c>
      <c r="O1502" s="21">
        <v>31.36</v>
      </c>
      <c r="P1502" s="21">
        <v>42.006990000000002</v>
      </c>
      <c r="Q1502" s="21">
        <v>0.72436</v>
      </c>
      <c r="R1502" s="21">
        <v>0.59</v>
      </c>
      <c r="S1502" s="21">
        <v>0.35</v>
      </c>
      <c r="T1502" s="21">
        <v>0.16807</v>
      </c>
      <c r="U1502" s="23" t="s">
        <v>46125</v>
      </c>
      <c r="V1502" s="23" t="s">
        <v>46126</v>
      </c>
      <c r="W1502" s="24" t="s">
        <v>46127</v>
      </c>
      <c r="X1502"/>
      <c r="Y1502"/>
      <c r="Z1502"/>
      <c r="AA1502"/>
      <c r="AB1502"/>
    </row>
    <row r="1503" spans="1:28" x14ac:dyDescent="0.25">
      <c r="A1503" s="25" t="s">
        <v>2105</v>
      </c>
      <c r="B1503" s="23" t="s">
        <v>2106</v>
      </c>
      <c r="C1503" s="21">
        <v>179388.41</v>
      </c>
      <c r="D1503" s="21">
        <v>20332.95117</v>
      </c>
      <c r="E1503" s="21">
        <v>5970.1411099999996</v>
      </c>
      <c r="F1503" s="21">
        <v>1.26</v>
      </c>
      <c r="G1503" s="21">
        <v>0</v>
      </c>
      <c r="H1503" s="21">
        <v>0</v>
      </c>
      <c r="I1503" s="21">
        <v>0</v>
      </c>
      <c r="J1503" s="21">
        <v>7930.9741199999999</v>
      </c>
      <c r="K1503" s="21">
        <v>9266.4726499999997</v>
      </c>
      <c r="L1503" s="21">
        <v>14353.08007</v>
      </c>
      <c r="M1503" s="21">
        <v>0</v>
      </c>
      <c r="N1503" s="21">
        <v>20777.400389999999</v>
      </c>
      <c r="O1503" s="21">
        <v>49.1</v>
      </c>
      <c r="P1503" s="21">
        <v>39.139989999999997</v>
      </c>
      <c r="Q1503" s="21">
        <v>0.64310999999999996</v>
      </c>
      <c r="R1503" s="21">
        <v>1.26</v>
      </c>
      <c r="S1503" s="21">
        <v>1.17</v>
      </c>
      <c r="T1503" s="21">
        <v>1.16839</v>
      </c>
      <c r="U1503" s="23" t="s">
        <v>46128</v>
      </c>
      <c r="V1503" s="23" t="s">
        <v>46129</v>
      </c>
      <c r="W1503" s="24" t="s">
        <v>46130</v>
      </c>
      <c r="X1503"/>
      <c r="Y1503"/>
      <c r="Z1503"/>
      <c r="AA1503"/>
      <c r="AB1503"/>
    </row>
    <row r="1504" spans="1:28" x14ac:dyDescent="0.25">
      <c r="A1504" s="25" t="s">
        <v>2107</v>
      </c>
      <c r="B1504" s="23" t="s">
        <v>2108</v>
      </c>
      <c r="C1504" s="21">
        <v>49241.03</v>
      </c>
      <c r="D1504" s="21">
        <v>8644.4111300000004</v>
      </c>
      <c r="E1504" s="21">
        <v>6253.0961900000002</v>
      </c>
      <c r="F1504" s="21">
        <v>0.65</v>
      </c>
      <c r="G1504" s="21">
        <v>4732.0078100000001</v>
      </c>
      <c r="H1504" s="21">
        <v>1055.84301</v>
      </c>
      <c r="I1504" s="21">
        <v>16212.490229999999</v>
      </c>
      <c r="J1504" s="21">
        <v>11004.389639999999</v>
      </c>
      <c r="K1504" s="21">
        <v>11047.780269999999</v>
      </c>
      <c r="L1504" s="21">
        <v>48248.160150000003</v>
      </c>
      <c r="M1504" s="21">
        <v>0</v>
      </c>
      <c r="N1504" s="21">
        <v>35631.078119999998</v>
      </c>
      <c r="O1504" s="21">
        <v>48.46</v>
      </c>
      <c r="P1504" s="21">
        <v>57.520989999999998</v>
      </c>
      <c r="Q1504" s="21">
        <v>1.3541000000000001</v>
      </c>
      <c r="R1504" s="21">
        <v>1</v>
      </c>
      <c r="S1504" s="21">
        <v>0.91</v>
      </c>
      <c r="T1504" s="21">
        <v>0.47798000000000002</v>
      </c>
      <c r="U1504" s="23" t="s">
        <v>46131</v>
      </c>
      <c r="V1504" s="23" t="s">
        <v>46132</v>
      </c>
      <c r="W1504" s="24" t="s">
        <v>46133</v>
      </c>
      <c r="X1504"/>
      <c r="Y1504"/>
      <c r="Z1504"/>
      <c r="AA1504"/>
      <c r="AB1504"/>
    </row>
    <row r="1505" spans="1:28" x14ac:dyDescent="0.25">
      <c r="A1505" s="25" t="s">
        <v>41387</v>
      </c>
      <c r="B1505" s="23" t="s">
        <v>41388</v>
      </c>
      <c r="C1505" s="21">
        <v>40180.839999999997</v>
      </c>
      <c r="D1505" s="21">
        <v>12441</v>
      </c>
      <c r="E1505" s="21">
        <v>9995</v>
      </c>
      <c r="F1505" s="21">
        <v>1.19</v>
      </c>
      <c r="G1505" s="21">
        <v>4684</v>
      </c>
      <c r="H1505" s="21">
        <v>6598</v>
      </c>
      <c r="I1505" s="21">
        <v>2828</v>
      </c>
      <c r="J1505" s="21">
        <v>10494</v>
      </c>
      <c r="K1505" s="21">
        <v>19936</v>
      </c>
      <c r="L1505" s="21">
        <v>12945</v>
      </c>
      <c r="M1505" s="21">
        <v>0</v>
      </c>
      <c r="N1505" s="21">
        <v>34024</v>
      </c>
      <c r="O1505" s="21">
        <v>12.72</v>
      </c>
      <c r="P1505" s="21">
        <v>27.561</v>
      </c>
      <c r="Q1505" s="21">
        <v>0.38046000000000002</v>
      </c>
      <c r="R1505" s="21">
        <v>1.9</v>
      </c>
      <c r="S1505" s="21">
        <v>1.27</v>
      </c>
      <c r="T1505" s="21">
        <v>0.82465999999999995</v>
      </c>
      <c r="U1505" s="23" t="s">
        <v>46134</v>
      </c>
      <c r="V1505" s="23" t="s">
        <v>46135</v>
      </c>
      <c r="W1505" s="24" t="s">
        <v>46136</v>
      </c>
      <c r="X1505"/>
      <c r="Y1505"/>
      <c r="Z1505"/>
      <c r="AA1505"/>
      <c r="AB1505"/>
    </row>
    <row r="1506" spans="1:28" x14ac:dyDescent="0.25">
      <c r="A1506" s="25" t="s">
        <v>41389</v>
      </c>
      <c r="B1506" s="23" t="s">
        <v>41390</v>
      </c>
      <c r="C1506" s="21">
        <v>2289.62</v>
      </c>
      <c r="D1506" s="21">
        <v>192.26400000000001</v>
      </c>
      <c r="E1506" s="21">
        <v>110.41799</v>
      </c>
      <c r="F1506" s="21">
        <v>0.9</v>
      </c>
      <c r="G1506" s="21">
        <v>310.03600999999998</v>
      </c>
      <c r="H1506" s="21">
        <v>0</v>
      </c>
      <c r="I1506" s="21">
        <v>0</v>
      </c>
      <c r="J1506" s="21">
        <v>25.905000000000001</v>
      </c>
      <c r="K1506" s="21">
        <v>329.32699000000002</v>
      </c>
      <c r="L1506" s="21">
        <v>1147.51098</v>
      </c>
      <c r="M1506" s="21">
        <v>0</v>
      </c>
      <c r="N1506" s="21">
        <v>1280.08105</v>
      </c>
      <c r="O1506" s="21">
        <v>29.48</v>
      </c>
      <c r="P1506" s="21">
        <v>48.101999999999997</v>
      </c>
      <c r="Q1506" s="21">
        <v>0.91942000000000002</v>
      </c>
      <c r="R1506" s="21">
        <v>12.71</v>
      </c>
      <c r="S1506" s="21">
        <v>12.71</v>
      </c>
      <c r="T1506" s="21">
        <v>0.74468000000000001</v>
      </c>
      <c r="U1506" s="23" t="s">
        <v>46137</v>
      </c>
      <c r="V1506" s="23" t="s">
        <v>46138</v>
      </c>
      <c r="W1506" s="24" t="s">
        <v>46139</v>
      </c>
      <c r="X1506"/>
      <c r="Y1506"/>
      <c r="Z1506"/>
      <c r="AA1506"/>
      <c r="AB1506"/>
    </row>
    <row r="1507" spans="1:28" x14ac:dyDescent="0.25">
      <c r="A1507" s="25" t="s">
        <v>41391</v>
      </c>
      <c r="B1507" s="23" t="s">
        <v>41392</v>
      </c>
      <c r="C1507" s="21">
        <v>2399.88</v>
      </c>
      <c r="D1507" s="21">
        <v>298.13900000000001</v>
      </c>
      <c r="E1507" s="21">
        <v>255.43499</v>
      </c>
      <c r="F1507" s="21">
        <v>-0.13</v>
      </c>
      <c r="G1507" s="21">
        <v>642.83801000000005</v>
      </c>
      <c r="H1507" s="21">
        <v>365.51900999999998</v>
      </c>
      <c r="I1507" s="21">
        <v>21.892990000000001</v>
      </c>
      <c r="J1507" s="21">
        <v>475.71499</v>
      </c>
      <c r="K1507" s="21">
        <v>1467.71594</v>
      </c>
      <c r="L1507" s="21">
        <v>0.40400000000000003</v>
      </c>
      <c r="M1507" s="21">
        <v>0</v>
      </c>
      <c r="N1507" s="21">
        <v>1306.46801</v>
      </c>
      <c r="U1507" s="23" t="s">
        <v>46140</v>
      </c>
      <c r="V1507" s="23" t="s">
        <v>46141</v>
      </c>
      <c r="W1507" s="24" t="s">
        <v>46142</v>
      </c>
      <c r="X1507"/>
      <c r="Y1507"/>
      <c r="Z1507"/>
      <c r="AA1507"/>
      <c r="AB1507"/>
    </row>
    <row r="1508" spans="1:28" x14ac:dyDescent="0.25">
      <c r="A1508" s="25" t="s">
        <v>41393</v>
      </c>
      <c r="B1508" s="23" t="s">
        <v>41394</v>
      </c>
      <c r="C1508" s="21">
        <v>12792</v>
      </c>
      <c r="D1508" s="21">
        <v>4432.3017499999996</v>
      </c>
      <c r="E1508" s="21">
        <v>3500.1140099999998</v>
      </c>
      <c r="F1508" s="21">
        <v>1.63</v>
      </c>
      <c r="G1508" s="21">
        <v>2504.34692</v>
      </c>
      <c r="H1508" s="21">
        <v>3135.6540500000001</v>
      </c>
      <c r="I1508" s="21">
        <v>968.83196999999996</v>
      </c>
      <c r="J1508" s="21">
        <v>4469.0507799999996</v>
      </c>
      <c r="K1508" s="21">
        <v>9304.9628900000007</v>
      </c>
      <c r="L1508" s="21">
        <v>2717.4270000000001</v>
      </c>
      <c r="M1508" s="21">
        <v>0</v>
      </c>
      <c r="N1508" s="21">
        <v>11254.110350000001</v>
      </c>
      <c r="O1508" s="21">
        <v>5.49</v>
      </c>
      <c r="P1508" s="21">
        <v>19.45</v>
      </c>
      <c r="Q1508" s="21">
        <v>0.24146000000000001</v>
      </c>
      <c r="R1508" s="21">
        <v>2.08</v>
      </c>
      <c r="S1508" s="21">
        <v>1.38</v>
      </c>
      <c r="T1508" s="21">
        <v>0.82006999999999997</v>
      </c>
      <c r="U1508" s="23" t="s">
        <v>46143</v>
      </c>
      <c r="V1508" s="23" t="s">
        <v>46144</v>
      </c>
      <c r="W1508" s="24" t="s">
        <v>46145</v>
      </c>
      <c r="X1508"/>
      <c r="Y1508"/>
      <c r="Z1508"/>
      <c r="AA1508"/>
      <c r="AB1508"/>
    </row>
    <row r="1509" spans="1:28" x14ac:dyDescent="0.25">
      <c r="A1509" s="25" t="s">
        <v>2109</v>
      </c>
      <c r="B1509" s="23" t="s">
        <v>2110</v>
      </c>
      <c r="C1509" s="21">
        <v>11057.7</v>
      </c>
      <c r="D1509" s="21">
        <v>2138.8000400000001</v>
      </c>
      <c r="E1509" s="21">
        <v>1318</v>
      </c>
      <c r="F1509" s="21">
        <v>0.48</v>
      </c>
      <c r="G1509" s="21">
        <v>1170</v>
      </c>
      <c r="H1509" s="21">
        <v>751.90002000000004</v>
      </c>
      <c r="I1509" s="21">
        <v>1485.90002</v>
      </c>
      <c r="J1509" s="21">
        <v>4660.5</v>
      </c>
      <c r="K1509" s="21">
        <v>2584.3000400000001</v>
      </c>
      <c r="L1509" s="21">
        <v>9523.5995999999996</v>
      </c>
      <c r="M1509" s="21">
        <v>1546.5</v>
      </c>
      <c r="N1509" s="21">
        <v>6355.2997999999998</v>
      </c>
      <c r="O1509" s="21">
        <v>15.63</v>
      </c>
      <c r="P1509" s="21">
        <v>56.187989999999999</v>
      </c>
      <c r="Q1509" s="21">
        <v>1.58965</v>
      </c>
      <c r="R1509" s="21">
        <v>0.6</v>
      </c>
      <c r="S1509" s="21">
        <v>0.39</v>
      </c>
      <c r="T1509" s="21">
        <v>0.14213000000000001</v>
      </c>
      <c r="U1509" s="23" t="s">
        <v>46146</v>
      </c>
      <c r="V1509" s="23" t="s">
        <v>46147</v>
      </c>
      <c r="W1509" s="24" t="s">
        <v>46148</v>
      </c>
      <c r="X1509"/>
      <c r="Y1509"/>
      <c r="Z1509"/>
      <c r="AA1509"/>
      <c r="AB1509"/>
    </row>
    <row r="1510" spans="1:28" x14ac:dyDescent="0.25">
      <c r="A1510" s="25" t="s">
        <v>2111</v>
      </c>
      <c r="B1510" s="23" t="s">
        <v>2112</v>
      </c>
      <c r="C1510" s="21">
        <v>13715.25</v>
      </c>
      <c r="D1510" s="21">
        <v>534.78197999999998</v>
      </c>
      <c r="E1510" s="21">
        <v>345.33199999999999</v>
      </c>
      <c r="F1510" s="21">
        <v>0.87</v>
      </c>
      <c r="G1510" s="21">
        <v>518.51702</v>
      </c>
      <c r="H1510" s="21">
        <v>0</v>
      </c>
      <c r="I1510" s="21">
        <v>1826.7230199999999</v>
      </c>
      <c r="J1510" s="21">
        <v>1141.21704</v>
      </c>
      <c r="K1510" s="21">
        <v>2417.1330499999999</v>
      </c>
      <c r="L1510" s="21">
        <v>455.38198</v>
      </c>
      <c r="M1510" s="21">
        <v>0</v>
      </c>
      <c r="N1510" s="21">
        <v>3055.4230899999998</v>
      </c>
      <c r="O1510" s="21">
        <v>49.18</v>
      </c>
      <c r="P1510" s="21">
        <v>12.712999999999999</v>
      </c>
      <c r="Q1510" s="21">
        <v>0.14563999999999999</v>
      </c>
      <c r="R1510" s="21">
        <v>2.11</v>
      </c>
      <c r="S1510" s="21">
        <v>2.12</v>
      </c>
      <c r="T1510" s="21">
        <v>1.66367</v>
      </c>
      <c r="U1510" s="23" t="s">
        <v>46149</v>
      </c>
      <c r="V1510" s="23" t="s">
        <v>46150</v>
      </c>
      <c r="W1510" s="24" t="s">
        <v>46151</v>
      </c>
      <c r="X1510"/>
      <c r="Y1510"/>
      <c r="Z1510"/>
      <c r="AA1510"/>
      <c r="AB1510"/>
    </row>
    <row r="1511" spans="1:28" x14ac:dyDescent="0.25">
      <c r="A1511" s="25" t="s">
        <v>41395</v>
      </c>
      <c r="B1511" s="23" t="s">
        <v>41396</v>
      </c>
      <c r="C1511" s="21">
        <v>4003.32</v>
      </c>
      <c r="D1511" s="21">
        <v>761.80400999999995</v>
      </c>
      <c r="E1511" s="21">
        <v>540.57701999999995</v>
      </c>
      <c r="F1511" s="21">
        <v>0.56000000000000005</v>
      </c>
      <c r="G1511" s="21">
        <v>806.08196999999996</v>
      </c>
      <c r="H1511" s="21">
        <v>2126.6550200000001</v>
      </c>
      <c r="I1511" s="21">
        <v>439.47298999999998</v>
      </c>
      <c r="J1511" s="21">
        <v>2793.8969699999998</v>
      </c>
      <c r="K1511" s="21">
        <v>6356.5038999999997</v>
      </c>
      <c r="L1511" s="21">
        <v>825.16399999999999</v>
      </c>
      <c r="M1511" s="21">
        <v>0</v>
      </c>
      <c r="N1511" s="21">
        <v>5339.7070299999996</v>
      </c>
      <c r="O1511" s="21">
        <v>11.47</v>
      </c>
      <c r="P1511" s="21">
        <v>14.66499</v>
      </c>
      <c r="Q1511" s="21">
        <v>0.17183999999999999</v>
      </c>
      <c r="R1511" s="21">
        <v>2.2999999999999998</v>
      </c>
      <c r="U1511" s="23" t="s">
        <v>46152</v>
      </c>
      <c r="V1511" s="23" t="s">
        <v>46152</v>
      </c>
      <c r="W1511" s="24" t="s">
        <v>46153</v>
      </c>
      <c r="X1511"/>
      <c r="Y1511"/>
      <c r="Z1511"/>
      <c r="AA1511"/>
      <c r="AB1511"/>
    </row>
    <row r="1512" spans="1:28" x14ac:dyDescent="0.25">
      <c r="A1512" s="25" t="s">
        <v>2113</v>
      </c>
      <c r="B1512" s="23" t="s">
        <v>2113</v>
      </c>
      <c r="C1512" s="21">
        <v>12801.28</v>
      </c>
      <c r="D1512" s="21">
        <v>-1457.7979800000001</v>
      </c>
      <c r="E1512" s="21">
        <v>-2036.8819599999999</v>
      </c>
      <c r="F1512" s="21">
        <v>1.92</v>
      </c>
      <c r="G1512" s="21">
        <v>942.28497000000004</v>
      </c>
      <c r="H1512" s="21">
        <v>1187.63903</v>
      </c>
      <c r="I1512" s="21">
        <v>30.824999999999999</v>
      </c>
      <c r="J1512" s="21">
        <v>6647.9257799999996</v>
      </c>
      <c r="K1512" s="21">
        <v>8575.9081999999999</v>
      </c>
      <c r="L1512" s="21">
        <v>1578.2919899999999</v>
      </c>
      <c r="M1512" s="21">
        <v>0</v>
      </c>
      <c r="N1512" s="21">
        <v>3492.6550200000001</v>
      </c>
      <c r="O1512" s="21">
        <v>2.09</v>
      </c>
      <c r="P1512" s="21">
        <v>37.482999999999997</v>
      </c>
      <c r="Q1512" s="21">
        <v>0.45188</v>
      </c>
      <c r="R1512" s="21">
        <v>1.29</v>
      </c>
      <c r="S1512" s="21">
        <v>1.1100000000000001</v>
      </c>
      <c r="T1512" s="21">
        <v>0.96962000000000004</v>
      </c>
      <c r="U1512" s="23" t="s">
        <v>46154</v>
      </c>
      <c r="V1512" s="23" t="s">
        <v>46155</v>
      </c>
      <c r="W1512" s="24" t="s">
        <v>46156</v>
      </c>
      <c r="X1512"/>
      <c r="Y1512"/>
      <c r="Z1512"/>
      <c r="AA1512"/>
      <c r="AB1512"/>
    </row>
    <row r="1513" spans="1:28" x14ac:dyDescent="0.25">
      <c r="A1513" s="25" t="s">
        <v>41397</v>
      </c>
      <c r="B1513" s="23" t="s">
        <v>41398</v>
      </c>
      <c r="C1513" s="21">
        <v>30720.91</v>
      </c>
      <c r="D1513" s="21">
        <v>2507.3269</v>
      </c>
      <c r="E1513" s="21">
        <v>1573.50305</v>
      </c>
      <c r="F1513" s="21">
        <v>1.19</v>
      </c>
      <c r="G1513" s="21">
        <v>5251.6757799999996</v>
      </c>
      <c r="H1513" s="21">
        <v>4070.6110800000001</v>
      </c>
      <c r="I1513" s="21">
        <v>4934.1782199999998</v>
      </c>
      <c r="J1513" s="21">
        <v>8441.2314399999996</v>
      </c>
      <c r="K1513" s="21">
        <v>11590.70996</v>
      </c>
      <c r="L1513" s="21">
        <v>2867.0280699999998</v>
      </c>
      <c r="M1513" s="21">
        <v>0</v>
      </c>
      <c r="N1513" s="21">
        <v>11728.5</v>
      </c>
      <c r="O1513" s="21">
        <v>4.3499999999999996</v>
      </c>
      <c r="P1513" s="21">
        <v>24.864000000000001</v>
      </c>
      <c r="Q1513" s="21">
        <v>0.33090999999999998</v>
      </c>
      <c r="R1513" s="21">
        <v>1.58</v>
      </c>
      <c r="U1513" s="23" t="s">
        <v>46157</v>
      </c>
      <c r="V1513" s="23" t="s">
        <v>46158</v>
      </c>
      <c r="W1513" s="24" t="s">
        <v>46159</v>
      </c>
      <c r="X1513"/>
      <c r="Y1513"/>
      <c r="Z1513"/>
      <c r="AA1513"/>
      <c r="AB1513"/>
    </row>
    <row r="1514" spans="1:28" x14ac:dyDescent="0.25">
      <c r="A1514" s="25" t="s">
        <v>2114</v>
      </c>
      <c r="B1514" s="23" t="s">
        <v>2115</v>
      </c>
      <c r="C1514" s="21">
        <v>4755.1400000000003</v>
      </c>
      <c r="D1514" s="21">
        <v>558.01898000000006</v>
      </c>
      <c r="E1514" s="21">
        <v>428.76997999999998</v>
      </c>
      <c r="F1514" s="21">
        <v>0.65</v>
      </c>
      <c r="G1514" s="21">
        <v>202.91799</v>
      </c>
      <c r="H1514" s="21">
        <v>293.96798000000001</v>
      </c>
      <c r="I1514" s="21">
        <v>2.3479999999999999</v>
      </c>
      <c r="J1514" s="21">
        <v>1104.1529499999999</v>
      </c>
      <c r="K1514" s="21">
        <v>756.08696999999995</v>
      </c>
      <c r="L1514" s="21">
        <v>2485.40209</v>
      </c>
      <c r="M1514" s="21">
        <v>0</v>
      </c>
      <c r="N1514" s="21">
        <v>1817.2099599999999</v>
      </c>
      <c r="O1514" s="21">
        <v>20.65</v>
      </c>
      <c r="P1514" s="21">
        <v>56.906999999999996</v>
      </c>
      <c r="Q1514" s="21">
        <v>1.32054</v>
      </c>
      <c r="R1514" s="21">
        <v>0.87</v>
      </c>
      <c r="S1514" s="21">
        <v>0.42</v>
      </c>
      <c r="T1514" s="21">
        <v>0.23474999999999999</v>
      </c>
      <c r="U1514" s="23" t="s">
        <v>46160</v>
      </c>
      <c r="V1514" s="23" t="s">
        <v>46161</v>
      </c>
      <c r="W1514" s="24" t="s">
        <v>46162</v>
      </c>
      <c r="X1514"/>
      <c r="Y1514"/>
      <c r="Z1514"/>
      <c r="AA1514"/>
      <c r="AB1514"/>
    </row>
    <row r="1515" spans="1:28" x14ac:dyDescent="0.25">
      <c r="A1515" s="25" t="s">
        <v>2116</v>
      </c>
      <c r="B1515" s="23" t="s">
        <v>2117</v>
      </c>
      <c r="C1515" s="21">
        <v>161691.22</v>
      </c>
      <c r="D1515" s="21">
        <v>7696</v>
      </c>
      <c r="E1515" s="21">
        <v>6856</v>
      </c>
      <c r="F1515" s="21">
        <v>1.1100000000000001</v>
      </c>
      <c r="G1515" s="21">
        <v>4667</v>
      </c>
      <c r="H1515" s="21">
        <v>8420</v>
      </c>
      <c r="I1515" s="21">
        <v>570</v>
      </c>
      <c r="J1515" s="21">
        <v>10730</v>
      </c>
      <c r="K1515" s="21">
        <v>28213</v>
      </c>
      <c r="L1515" s="21">
        <v>8920</v>
      </c>
      <c r="M1515" s="21">
        <v>0</v>
      </c>
      <c r="N1515" s="21">
        <v>15281</v>
      </c>
      <c r="O1515" s="21">
        <v>9.4499999999999993</v>
      </c>
      <c r="P1515" s="21">
        <v>38.049990000000001</v>
      </c>
      <c r="Q1515" s="21">
        <v>0.61419999999999997</v>
      </c>
      <c r="R1515" s="21">
        <v>2.73</v>
      </c>
      <c r="U1515" s="23" t="s">
        <v>46163</v>
      </c>
      <c r="V1515" s="23" t="s">
        <v>46164</v>
      </c>
      <c r="W1515" s="24" t="s">
        <v>46165</v>
      </c>
      <c r="X1515"/>
      <c r="Y1515"/>
      <c r="Z1515"/>
      <c r="AA1515"/>
      <c r="AB1515"/>
    </row>
    <row r="1516" spans="1:28" x14ac:dyDescent="0.25">
      <c r="A1516" s="25" t="s">
        <v>2118</v>
      </c>
      <c r="B1516" s="23" t="s">
        <v>2119</v>
      </c>
      <c r="C1516" s="21">
        <v>9670.19</v>
      </c>
      <c r="D1516" s="21">
        <v>1874.91796</v>
      </c>
      <c r="E1516" s="21">
        <v>1771.9909600000001</v>
      </c>
      <c r="F1516" s="21">
        <v>1.37</v>
      </c>
      <c r="G1516" s="21">
        <v>3022.2241199999999</v>
      </c>
      <c r="H1516" s="21">
        <v>0</v>
      </c>
      <c r="I1516" s="21">
        <v>16.678999999999998</v>
      </c>
      <c r="J1516" s="21">
        <v>987.39300000000003</v>
      </c>
      <c r="K1516" s="21">
        <v>4598.9379799999997</v>
      </c>
      <c r="L1516" s="21">
        <v>67256.757809999996</v>
      </c>
      <c r="M1516" s="21">
        <v>1536.5689600000001</v>
      </c>
      <c r="N1516" s="21">
        <v>9832.8603500000008</v>
      </c>
      <c r="O1516" s="21">
        <v>21</v>
      </c>
      <c r="P1516" s="21">
        <v>42.509990000000002</v>
      </c>
      <c r="Q1516" s="21">
        <v>0.84897</v>
      </c>
      <c r="R1516" s="21">
        <v>0.08</v>
      </c>
      <c r="S1516" s="21">
        <v>4.66</v>
      </c>
      <c r="T1516" s="21">
        <v>1.59684</v>
      </c>
      <c r="U1516" s="23" t="s">
        <v>46166</v>
      </c>
      <c r="V1516" s="23" t="s">
        <v>46167</v>
      </c>
      <c r="W1516" s="24" t="s">
        <v>46168</v>
      </c>
      <c r="X1516"/>
      <c r="Y1516"/>
      <c r="Z1516"/>
      <c r="AA1516"/>
      <c r="AB1516"/>
    </row>
    <row r="1517" spans="1:28" x14ac:dyDescent="0.25">
      <c r="A1517" s="25" t="s">
        <v>41399</v>
      </c>
      <c r="B1517" s="23" t="s">
        <v>41400</v>
      </c>
      <c r="C1517" s="21">
        <v>2111.98</v>
      </c>
      <c r="D1517" s="21">
        <v>428.90499</v>
      </c>
      <c r="E1517" s="21">
        <v>409.46798000000001</v>
      </c>
      <c r="F1517" s="21">
        <v>1.25</v>
      </c>
      <c r="G1517" s="21">
        <v>105.411</v>
      </c>
      <c r="H1517" s="21">
        <v>0</v>
      </c>
      <c r="I1517" s="21">
        <v>3.6339999999999999</v>
      </c>
      <c r="J1517" s="21">
        <v>297.44699000000003</v>
      </c>
      <c r="K1517" s="21">
        <v>149.83699999999999</v>
      </c>
      <c r="L1517" s="21">
        <v>396.05099000000001</v>
      </c>
      <c r="M1517" s="21">
        <v>0</v>
      </c>
      <c r="N1517" s="21">
        <v>1613.72705</v>
      </c>
      <c r="O1517" s="21">
        <v>20.49</v>
      </c>
      <c r="P1517" s="21">
        <v>18.849</v>
      </c>
      <c r="Q1517" s="21">
        <v>0.23227</v>
      </c>
      <c r="R1517" s="21">
        <v>0.66</v>
      </c>
      <c r="S1517" s="21">
        <v>0.5</v>
      </c>
      <c r="T1517" s="21">
        <v>0.14935000000000001</v>
      </c>
      <c r="U1517" s="23" t="s">
        <v>46169</v>
      </c>
      <c r="V1517" s="23" t="s">
        <v>46170</v>
      </c>
      <c r="W1517" s="24" t="s">
        <v>46171</v>
      </c>
      <c r="X1517"/>
      <c r="Y1517"/>
      <c r="Z1517"/>
      <c r="AA1517"/>
      <c r="AB1517"/>
    </row>
    <row r="1518" spans="1:28" x14ac:dyDescent="0.25">
      <c r="A1518" s="25" t="s">
        <v>2120</v>
      </c>
      <c r="B1518" s="23" t="s">
        <v>2121</v>
      </c>
      <c r="C1518" s="21">
        <v>10984.81</v>
      </c>
      <c r="D1518" s="21">
        <v>10079.14941</v>
      </c>
      <c r="E1518" s="21">
        <v>9624.61132</v>
      </c>
      <c r="F1518" s="21">
        <v>0.65</v>
      </c>
      <c r="G1518" s="21">
        <v>8873.8876899999996</v>
      </c>
      <c r="H1518" s="21">
        <v>0</v>
      </c>
      <c r="I1518" s="21">
        <v>0</v>
      </c>
      <c r="J1518" s="21">
        <v>174569.5</v>
      </c>
      <c r="K1518" s="21">
        <v>206060</v>
      </c>
      <c r="L1518" s="21">
        <v>155083.09375</v>
      </c>
      <c r="M1518" s="21">
        <v>0</v>
      </c>
      <c r="N1518" s="21">
        <v>23858.650389999999</v>
      </c>
      <c r="O1518" s="21">
        <v>7.91</v>
      </c>
      <c r="P1518" s="21">
        <v>86.666989999999998</v>
      </c>
      <c r="Q1518" s="21">
        <v>6.50007</v>
      </c>
      <c r="R1518" s="21">
        <v>1.18</v>
      </c>
      <c r="U1518" s="23" t="s">
        <v>46172</v>
      </c>
      <c r="V1518" s="23" t="s">
        <v>46173</v>
      </c>
      <c r="W1518" s="24" t="s">
        <v>46174</v>
      </c>
      <c r="X1518"/>
      <c r="Y1518"/>
      <c r="Z1518"/>
      <c r="AA1518"/>
      <c r="AB1518"/>
    </row>
    <row r="1519" spans="1:28" x14ac:dyDescent="0.25">
      <c r="A1519" s="25" t="s">
        <v>41401</v>
      </c>
      <c r="B1519" s="23" t="s">
        <v>41402</v>
      </c>
      <c r="C1519" s="21">
        <v>5995.36</v>
      </c>
      <c r="D1519" s="21">
        <v>573.65002000000004</v>
      </c>
      <c r="E1519" s="21">
        <v>482.67401000000001</v>
      </c>
      <c r="F1519" s="21">
        <v>0.27</v>
      </c>
      <c r="G1519" s="21">
        <v>736.58196999999996</v>
      </c>
      <c r="H1519" s="21">
        <v>464.358</v>
      </c>
      <c r="I1519" s="21">
        <v>104.842</v>
      </c>
      <c r="J1519" s="21">
        <v>587.14202</v>
      </c>
      <c r="K1519" s="21">
        <v>1559.9830300000001</v>
      </c>
      <c r="L1519" s="21">
        <v>10.52</v>
      </c>
      <c r="M1519" s="21">
        <v>0</v>
      </c>
      <c r="N1519" s="21">
        <v>1851.2800199999999</v>
      </c>
      <c r="U1519" s="23" t="s">
        <v>46175</v>
      </c>
      <c r="V1519" s="23" t="s">
        <v>46176</v>
      </c>
      <c r="W1519" s="24" t="s">
        <v>46177</v>
      </c>
      <c r="X1519"/>
      <c r="Y1519"/>
      <c r="Z1519"/>
      <c r="AA1519"/>
      <c r="AB1519"/>
    </row>
    <row r="1520" spans="1:28" x14ac:dyDescent="0.25">
      <c r="A1520" s="25" t="s">
        <v>41403</v>
      </c>
      <c r="B1520" s="23" t="s">
        <v>41404</v>
      </c>
      <c r="C1520" s="21">
        <v>10249.280000000001</v>
      </c>
      <c r="D1520" s="21">
        <v>5327.4990200000002</v>
      </c>
      <c r="E1520" s="21">
        <v>5150.0341699999999</v>
      </c>
      <c r="F1520" s="21">
        <v>0.94</v>
      </c>
      <c r="G1520" s="21">
        <v>1128.6769999999999</v>
      </c>
      <c r="H1520" s="21">
        <v>0</v>
      </c>
      <c r="I1520" s="21">
        <v>1335.7199700000001</v>
      </c>
      <c r="J1520" s="21">
        <v>2711.6650300000001</v>
      </c>
      <c r="K1520" s="21">
        <v>64542.839840000001</v>
      </c>
      <c r="L1520" s="21">
        <v>11425.20019</v>
      </c>
      <c r="M1520" s="21">
        <v>0</v>
      </c>
      <c r="N1520" s="21">
        <v>41311.480459999999</v>
      </c>
      <c r="U1520" s="23" t="s">
        <v>46178</v>
      </c>
      <c r="V1520" s="23" t="s">
        <v>46179</v>
      </c>
      <c r="W1520" s="24" t="s">
        <v>46180</v>
      </c>
      <c r="X1520"/>
      <c r="Y1520"/>
      <c r="Z1520"/>
      <c r="AA1520"/>
      <c r="AB1520"/>
    </row>
    <row r="1521" spans="1:28" x14ac:dyDescent="0.25">
      <c r="A1521" s="25" t="s">
        <v>2122</v>
      </c>
      <c r="B1521" s="23" t="s">
        <v>2123</v>
      </c>
      <c r="C1521" s="21">
        <v>3590.94</v>
      </c>
      <c r="D1521" s="21">
        <v>1115.84997</v>
      </c>
      <c r="E1521" s="21">
        <v>939.60198000000003</v>
      </c>
      <c r="F1521" s="21">
        <v>0.82</v>
      </c>
      <c r="G1521" s="21">
        <v>15438.740229999999</v>
      </c>
      <c r="H1521" s="21">
        <v>0</v>
      </c>
      <c r="I1521" s="21">
        <v>240.40298999999999</v>
      </c>
      <c r="J1521" s="21">
        <v>384.36599000000001</v>
      </c>
      <c r="K1521" s="21">
        <v>18908.269530000001</v>
      </c>
      <c r="L1521" s="21">
        <v>14637.20019</v>
      </c>
      <c r="M1521" s="21">
        <v>0</v>
      </c>
      <c r="N1521" s="21">
        <v>3199.90209</v>
      </c>
      <c r="O1521" s="21">
        <v>86.43</v>
      </c>
      <c r="P1521" s="21">
        <v>80.653989999999993</v>
      </c>
      <c r="Q1521" s="21">
        <v>4.1691099999999999</v>
      </c>
      <c r="R1521" s="21">
        <v>55.87</v>
      </c>
      <c r="S1521" s="21">
        <v>49.19</v>
      </c>
      <c r="T1521" s="21">
        <v>9.0266199999999994</v>
      </c>
      <c r="U1521" s="23" t="s">
        <v>46181</v>
      </c>
      <c r="V1521" s="23" t="s">
        <v>42903</v>
      </c>
      <c r="W1521" s="24" t="s">
        <v>46182</v>
      </c>
      <c r="X1521"/>
      <c r="Y1521"/>
      <c r="Z1521"/>
      <c r="AA1521"/>
      <c r="AB1521"/>
    </row>
    <row r="1522" spans="1:28" x14ac:dyDescent="0.25">
      <c r="A1522" s="25" t="s">
        <v>2124</v>
      </c>
      <c r="B1522" s="23" t="s">
        <v>2125</v>
      </c>
      <c r="C1522" s="21">
        <v>7796.97</v>
      </c>
      <c r="D1522" s="21">
        <v>715.23199</v>
      </c>
      <c r="E1522" s="21">
        <v>482.68599999999998</v>
      </c>
      <c r="F1522" s="21">
        <v>0.9</v>
      </c>
      <c r="G1522" s="21">
        <v>31.40699</v>
      </c>
      <c r="H1522" s="21">
        <v>0</v>
      </c>
      <c r="I1522" s="21">
        <v>0</v>
      </c>
      <c r="J1522" s="21">
        <v>23.826000000000001</v>
      </c>
      <c r="K1522" s="21">
        <v>38.185000000000002</v>
      </c>
      <c r="L1522" s="21">
        <v>3916.05395</v>
      </c>
      <c r="M1522" s="21">
        <v>0</v>
      </c>
      <c r="N1522" s="21">
        <v>4123.5019499999999</v>
      </c>
      <c r="O1522" s="21">
        <v>22.71</v>
      </c>
      <c r="P1522" s="21">
        <v>48.917990000000003</v>
      </c>
      <c r="Q1522" s="21">
        <v>0.95764000000000005</v>
      </c>
      <c r="R1522" s="21">
        <v>0.62</v>
      </c>
      <c r="S1522" s="21">
        <v>1.6</v>
      </c>
      <c r="T1522" s="21">
        <v>0.28447</v>
      </c>
      <c r="U1522" s="23" t="s">
        <v>46183</v>
      </c>
      <c r="V1522" s="23" t="s">
        <v>46184</v>
      </c>
      <c r="W1522" s="24" t="s">
        <v>46185</v>
      </c>
      <c r="X1522"/>
      <c r="Y1522"/>
      <c r="Z1522"/>
      <c r="AA1522"/>
      <c r="AB1522"/>
    </row>
    <row r="1523" spans="1:28" x14ac:dyDescent="0.25">
      <c r="A1523" s="25" t="s">
        <v>2126</v>
      </c>
      <c r="B1523" s="23" t="s">
        <v>2127</v>
      </c>
      <c r="C1523" s="21">
        <v>67660.97</v>
      </c>
      <c r="D1523" s="21">
        <v>7684</v>
      </c>
      <c r="E1523" s="21">
        <v>6342</v>
      </c>
      <c r="F1523" s="21">
        <v>0.51</v>
      </c>
      <c r="G1523" s="21">
        <v>7494</v>
      </c>
      <c r="H1523" s="21">
        <v>978</v>
      </c>
      <c r="I1523" s="21">
        <v>17900</v>
      </c>
      <c r="J1523" s="21">
        <v>11587</v>
      </c>
      <c r="K1523" s="21">
        <v>12488</v>
      </c>
      <c r="L1523" s="21">
        <v>11805</v>
      </c>
      <c r="M1523" s="21">
        <v>0</v>
      </c>
      <c r="N1523" s="21">
        <v>15312</v>
      </c>
      <c r="O1523" s="21">
        <v>99.67</v>
      </c>
      <c r="P1523" s="21">
        <v>47.637</v>
      </c>
      <c r="Q1523" s="21">
        <v>0.90974999999999995</v>
      </c>
      <c r="R1523" s="21">
        <v>1.22</v>
      </c>
      <c r="S1523" s="21">
        <v>0.99</v>
      </c>
      <c r="T1523" s="21">
        <v>0.34659000000000001</v>
      </c>
      <c r="U1523" s="23" t="s">
        <v>46186</v>
      </c>
      <c r="V1523" s="23" t="s">
        <v>46187</v>
      </c>
      <c r="W1523" s="24" t="s">
        <v>46188</v>
      </c>
      <c r="X1523"/>
      <c r="Y1523"/>
      <c r="Z1523"/>
      <c r="AA1523"/>
      <c r="AB1523"/>
    </row>
    <row r="1524" spans="1:28" x14ac:dyDescent="0.25">
      <c r="A1524" s="25" t="s">
        <v>41405</v>
      </c>
      <c r="B1524" s="23" t="s">
        <v>41406</v>
      </c>
      <c r="C1524" s="21">
        <v>2652.25</v>
      </c>
      <c r="D1524" s="21">
        <v>1110.7910099999999</v>
      </c>
      <c r="E1524" s="21">
        <v>856.66899999999998</v>
      </c>
      <c r="F1524" s="21">
        <v>1.97</v>
      </c>
      <c r="G1524" s="21">
        <v>271.67401000000001</v>
      </c>
      <c r="H1524" s="21">
        <v>0</v>
      </c>
      <c r="I1524" s="21">
        <v>0</v>
      </c>
      <c r="J1524" s="21">
        <v>344.97197999999997</v>
      </c>
      <c r="K1524" s="21">
        <v>320.48498000000001</v>
      </c>
      <c r="L1524" s="21">
        <v>1525.4129600000001</v>
      </c>
      <c r="M1524" s="21">
        <v>0</v>
      </c>
      <c r="N1524" s="21">
        <v>745.26</v>
      </c>
      <c r="O1524" s="21">
        <v>12.28</v>
      </c>
      <c r="P1524" s="21">
        <v>62.636000000000003</v>
      </c>
      <c r="Q1524" s="21">
        <v>1.6763699999999999</v>
      </c>
      <c r="R1524" s="21">
        <v>1.1499999999999999</v>
      </c>
      <c r="S1524" s="21">
        <v>0.93</v>
      </c>
      <c r="T1524" s="21">
        <v>0.14149</v>
      </c>
      <c r="U1524" s="23" t="s">
        <v>46189</v>
      </c>
      <c r="V1524" s="23" t="s">
        <v>46190</v>
      </c>
      <c r="W1524" s="24" t="s">
        <v>46191</v>
      </c>
      <c r="X1524"/>
      <c r="Y1524"/>
      <c r="Z1524"/>
      <c r="AA1524"/>
      <c r="AB1524"/>
    </row>
    <row r="1525" spans="1:28" x14ac:dyDescent="0.25">
      <c r="A1525" s="25" t="s">
        <v>2128</v>
      </c>
      <c r="B1525" s="23" t="s">
        <v>2129</v>
      </c>
      <c r="C1525" s="21">
        <v>22754.48</v>
      </c>
      <c r="D1525" s="21">
        <v>3706.5649400000002</v>
      </c>
      <c r="E1525" s="21">
        <v>2505.4609300000002</v>
      </c>
      <c r="F1525" s="21">
        <v>0.97</v>
      </c>
      <c r="G1525" s="21">
        <v>6830.4887600000002</v>
      </c>
      <c r="H1525" s="21">
        <v>3440.0039000000002</v>
      </c>
      <c r="I1525" s="21">
        <v>7301.4482399999997</v>
      </c>
      <c r="J1525" s="21">
        <v>13458.690420000001</v>
      </c>
      <c r="K1525" s="21">
        <v>21352.259760000001</v>
      </c>
      <c r="L1525" s="21">
        <v>4476.7470700000003</v>
      </c>
      <c r="M1525" s="21">
        <v>0</v>
      </c>
      <c r="N1525" s="21">
        <v>22574.429680000001</v>
      </c>
      <c r="O1525" s="21">
        <v>4.07</v>
      </c>
      <c r="P1525" s="21">
        <v>14.769</v>
      </c>
      <c r="Q1525" s="21">
        <v>0.17327999999999999</v>
      </c>
      <c r="R1525" s="21">
        <v>1.55</v>
      </c>
      <c r="S1525" s="21">
        <v>1.33</v>
      </c>
      <c r="T1525" s="21">
        <v>0.82338999999999996</v>
      </c>
      <c r="U1525" s="23" t="s">
        <v>46192</v>
      </c>
      <c r="V1525" s="23" t="s">
        <v>46193</v>
      </c>
      <c r="W1525" s="24" t="s">
        <v>46194</v>
      </c>
      <c r="X1525"/>
      <c r="Y1525"/>
      <c r="Z1525"/>
      <c r="AA1525"/>
      <c r="AB1525"/>
    </row>
    <row r="1526" spans="1:28" x14ac:dyDescent="0.25">
      <c r="A1526" s="25" t="s">
        <v>41407</v>
      </c>
      <c r="B1526" s="23" t="s">
        <v>41408</v>
      </c>
      <c r="C1526" s="21">
        <v>3079.28</v>
      </c>
      <c r="D1526" s="21">
        <v>501.61898000000002</v>
      </c>
      <c r="E1526" s="21">
        <v>408.26997999999998</v>
      </c>
      <c r="F1526" s="21">
        <v>0.74</v>
      </c>
      <c r="G1526" s="21">
        <v>281.10100999999997</v>
      </c>
      <c r="H1526" s="21">
        <v>481.60100999999997</v>
      </c>
      <c r="I1526" s="21">
        <v>4803.5732399999997</v>
      </c>
      <c r="J1526" s="21">
        <v>991.22698000000003</v>
      </c>
      <c r="K1526" s="21">
        <v>1175.0799500000001</v>
      </c>
      <c r="L1526" s="21">
        <v>2257.1269499999999</v>
      </c>
      <c r="M1526" s="21">
        <v>0</v>
      </c>
      <c r="N1526" s="21">
        <v>2745.8920800000001</v>
      </c>
      <c r="O1526" s="21">
        <v>16.29</v>
      </c>
      <c r="P1526" s="21">
        <v>44.716990000000003</v>
      </c>
      <c r="Q1526" s="21">
        <v>0.80884999999999996</v>
      </c>
      <c r="R1526" s="21">
        <v>1.21</v>
      </c>
      <c r="S1526" s="21">
        <v>0.7</v>
      </c>
      <c r="T1526" s="21">
        <v>0.41602</v>
      </c>
      <c r="U1526" s="23" t="s">
        <v>46195</v>
      </c>
      <c r="V1526" s="23" t="s">
        <v>46196</v>
      </c>
      <c r="W1526" s="24" t="s">
        <v>46197</v>
      </c>
      <c r="X1526"/>
      <c r="Y1526"/>
      <c r="Z1526"/>
      <c r="AA1526"/>
      <c r="AB1526"/>
    </row>
    <row r="1527" spans="1:28" x14ac:dyDescent="0.25">
      <c r="A1527" s="25" t="s">
        <v>2130</v>
      </c>
      <c r="B1527" s="23" t="s">
        <v>2130</v>
      </c>
      <c r="C1527" s="21">
        <v>6098.8</v>
      </c>
      <c r="D1527" s="21">
        <v>617</v>
      </c>
      <c r="E1527" s="21">
        <v>316</v>
      </c>
      <c r="F1527" s="21">
        <v>1.89</v>
      </c>
      <c r="G1527" s="21">
        <v>1739</v>
      </c>
      <c r="H1527" s="21">
        <v>1813</v>
      </c>
      <c r="I1527" s="21">
        <v>1995</v>
      </c>
      <c r="J1527" s="21">
        <v>2437</v>
      </c>
      <c r="K1527" s="21">
        <v>5493</v>
      </c>
      <c r="L1527" s="21">
        <v>1717</v>
      </c>
      <c r="M1527" s="21">
        <v>0</v>
      </c>
      <c r="N1527" s="21">
        <v>5134</v>
      </c>
      <c r="O1527" s="21">
        <v>13.48</v>
      </c>
      <c r="P1527" s="21">
        <v>24.462990000000001</v>
      </c>
      <c r="Q1527" s="21">
        <v>0.32385000000000003</v>
      </c>
      <c r="R1527" s="21">
        <v>2.35</v>
      </c>
      <c r="S1527" s="21">
        <v>1.51</v>
      </c>
      <c r="T1527" s="21">
        <v>0.79647000000000001</v>
      </c>
      <c r="U1527" s="23" t="s">
        <v>46198</v>
      </c>
      <c r="V1527" s="23" t="s">
        <v>46199</v>
      </c>
      <c r="W1527" s="24" t="s">
        <v>46200</v>
      </c>
      <c r="X1527"/>
      <c r="Y1527"/>
      <c r="Z1527"/>
      <c r="AA1527"/>
      <c r="AB1527"/>
    </row>
    <row r="1528" spans="1:28" x14ac:dyDescent="0.25">
      <c r="A1528" s="25" t="s">
        <v>41409</v>
      </c>
      <c r="B1528" s="23" t="s">
        <v>41410</v>
      </c>
      <c r="C1528" s="21">
        <v>2086.2399999999998</v>
      </c>
      <c r="D1528" s="21">
        <v>140.97499999999999</v>
      </c>
      <c r="E1528" s="21">
        <v>-18.614999999999998</v>
      </c>
      <c r="F1528" s="21">
        <v>2.09</v>
      </c>
      <c r="G1528" s="21">
        <v>236.83199999999999</v>
      </c>
      <c r="H1528" s="21">
        <v>0</v>
      </c>
      <c r="I1528" s="21">
        <v>175.66200000000001</v>
      </c>
      <c r="J1528" s="21">
        <v>541.94597999999996</v>
      </c>
      <c r="K1528" s="21">
        <v>948.38896999999997</v>
      </c>
      <c r="L1528" s="21">
        <v>5194.7548800000004</v>
      </c>
      <c r="M1528" s="21">
        <v>0</v>
      </c>
      <c r="N1528" s="21">
        <v>1721.7130099999999</v>
      </c>
      <c r="O1528" s="21">
        <v>15.2</v>
      </c>
      <c r="P1528" s="21">
        <v>76.649000000000001</v>
      </c>
      <c r="Q1528" s="21">
        <v>3.1808700000000001</v>
      </c>
      <c r="R1528" s="21">
        <v>1.57</v>
      </c>
      <c r="S1528" s="21">
        <v>1.75</v>
      </c>
      <c r="T1528" s="21">
        <v>1.3129599999999999</v>
      </c>
      <c r="U1528" s="23" t="s">
        <v>46201</v>
      </c>
      <c r="V1528" s="23" t="s">
        <v>46202</v>
      </c>
      <c r="W1528" s="24" t="s">
        <v>46203</v>
      </c>
      <c r="X1528"/>
      <c r="Y1528"/>
      <c r="Z1528"/>
      <c r="AA1528"/>
      <c r="AB1528"/>
    </row>
    <row r="1529" spans="1:28" x14ac:dyDescent="0.25">
      <c r="A1529" s="25" t="s">
        <v>2131</v>
      </c>
      <c r="B1529" s="23" t="s">
        <v>2132</v>
      </c>
      <c r="C1529" s="21">
        <v>5858.87</v>
      </c>
      <c r="D1529" s="21">
        <v>140.31700000000001</v>
      </c>
      <c r="E1529" s="21">
        <v>87.158990000000003</v>
      </c>
      <c r="F1529" s="21">
        <v>1.29</v>
      </c>
      <c r="G1529" s="21">
        <v>139.20500000000001</v>
      </c>
      <c r="H1529" s="21">
        <v>167.99699000000001</v>
      </c>
      <c r="I1529" s="21">
        <v>654.66301999999996</v>
      </c>
      <c r="J1529" s="21">
        <v>164.52199999999999</v>
      </c>
      <c r="K1529" s="21">
        <v>420.51900999999998</v>
      </c>
      <c r="L1529" s="21">
        <v>430.66198000000003</v>
      </c>
      <c r="M1529" s="21">
        <v>0</v>
      </c>
      <c r="N1529" s="21">
        <v>577.58599000000004</v>
      </c>
      <c r="O1529" s="21">
        <v>16.7</v>
      </c>
      <c r="P1529" s="21">
        <v>41.171999999999997</v>
      </c>
      <c r="Q1529" s="21">
        <v>0.69986999999999999</v>
      </c>
      <c r="R1529" s="21">
        <v>2.84</v>
      </c>
      <c r="S1529" s="21">
        <v>1.53</v>
      </c>
      <c r="T1529" s="21">
        <v>0.68876000000000004</v>
      </c>
      <c r="U1529" s="23" t="s">
        <v>46204</v>
      </c>
      <c r="V1529" s="23" t="s">
        <v>46205</v>
      </c>
      <c r="W1529" s="24" t="s">
        <v>46206</v>
      </c>
      <c r="X1529"/>
      <c r="Y1529"/>
      <c r="Z1529"/>
      <c r="AA1529"/>
      <c r="AB1529"/>
    </row>
    <row r="1530" spans="1:28" x14ac:dyDescent="0.25">
      <c r="A1530" s="25" t="s">
        <v>2133</v>
      </c>
      <c r="B1530" s="23" t="s">
        <v>2134</v>
      </c>
      <c r="C1530" s="21">
        <v>113424.1</v>
      </c>
      <c r="D1530" s="21">
        <v>1217</v>
      </c>
      <c r="E1530" s="21">
        <v>426</v>
      </c>
      <c r="F1530" s="21">
        <v>1.03</v>
      </c>
      <c r="G1530" s="21">
        <v>1725</v>
      </c>
      <c r="H1530" s="21">
        <v>0</v>
      </c>
      <c r="I1530" s="21">
        <v>1056</v>
      </c>
      <c r="J1530" s="21">
        <v>6005</v>
      </c>
      <c r="K1530" s="21">
        <v>6654</v>
      </c>
      <c r="L1530" s="21">
        <v>1486</v>
      </c>
      <c r="M1530" s="21">
        <v>0</v>
      </c>
      <c r="N1530" s="21">
        <v>5032</v>
      </c>
      <c r="O1530" s="21">
        <v>27.45</v>
      </c>
      <c r="P1530" s="21">
        <v>20.971</v>
      </c>
      <c r="Q1530" s="21">
        <v>0.26534999999999997</v>
      </c>
      <c r="R1530" s="21">
        <v>1.17</v>
      </c>
      <c r="S1530" s="21">
        <v>1.1100000000000001</v>
      </c>
      <c r="T1530" s="21">
        <v>0.82081000000000004</v>
      </c>
      <c r="U1530" s="23" t="s">
        <v>45230</v>
      </c>
      <c r="V1530" s="23" t="s">
        <v>46207</v>
      </c>
      <c r="W1530" s="24" t="s">
        <v>46208</v>
      </c>
      <c r="X1530"/>
      <c r="Y1530"/>
      <c r="Z1530"/>
      <c r="AA1530"/>
      <c r="AB1530"/>
    </row>
    <row r="1531" spans="1:28" x14ac:dyDescent="0.25">
      <c r="A1531" s="25" t="s">
        <v>41411</v>
      </c>
      <c r="B1531" s="23" t="s">
        <v>41412</v>
      </c>
      <c r="C1531" s="21">
        <v>11096.09</v>
      </c>
      <c r="D1531" s="21">
        <v>9405.93066</v>
      </c>
      <c r="E1531" s="21">
        <v>8575.8222600000008</v>
      </c>
      <c r="F1531" s="21">
        <v>1.45</v>
      </c>
      <c r="G1531" s="21">
        <v>2906.4890099999998</v>
      </c>
      <c r="H1531" s="21">
        <v>465.96499</v>
      </c>
      <c r="I1531" s="21">
        <v>192.845</v>
      </c>
      <c r="J1531" s="21">
        <v>4684.0610299999998</v>
      </c>
      <c r="K1531" s="21">
        <v>6249.3969699999998</v>
      </c>
      <c r="L1531" s="21">
        <v>5094.8808499999996</v>
      </c>
      <c r="M1531" s="21">
        <v>0</v>
      </c>
      <c r="N1531" s="21">
        <v>14372.690420000001</v>
      </c>
      <c r="O1531" s="21">
        <v>6.8</v>
      </c>
      <c r="P1531" s="21">
        <v>20.030999999999999</v>
      </c>
      <c r="Q1531" s="21">
        <v>0.25047999999999998</v>
      </c>
      <c r="R1531" s="21">
        <v>1.5</v>
      </c>
      <c r="U1531" s="23" t="s">
        <v>46209</v>
      </c>
      <c r="V1531" s="23" t="s">
        <v>46210</v>
      </c>
      <c r="W1531" s="24" t="s">
        <v>46211</v>
      </c>
      <c r="X1531"/>
      <c r="Y1531"/>
      <c r="Z1531"/>
      <c r="AA1531"/>
      <c r="AB1531"/>
    </row>
    <row r="1532" spans="1:28" x14ac:dyDescent="0.25">
      <c r="A1532" s="25" t="s">
        <v>41413</v>
      </c>
      <c r="B1532" s="23" t="s">
        <v>41414</v>
      </c>
      <c r="C1532" s="21">
        <v>2235</v>
      </c>
      <c r="D1532" s="21">
        <v>232.19999000000001</v>
      </c>
      <c r="E1532" s="21">
        <v>63.9</v>
      </c>
      <c r="F1532" s="21">
        <v>1.44</v>
      </c>
      <c r="G1532" s="21">
        <v>137.1</v>
      </c>
      <c r="H1532" s="21">
        <v>151.89999</v>
      </c>
      <c r="I1532" s="21">
        <v>1663.59997</v>
      </c>
      <c r="J1532" s="21">
        <v>211.5</v>
      </c>
      <c r="K1532" s="21">
        <v>684.20001000000002</v>
      </c>
      <c r="L1532" s="21">
        <v>775.09996999999998</v>
      </c>
      <c r="M1532" s="21">
        <v>0</v>
      </c>
      <c r="N1532" s="21">
        <v>1395.09997</v>
      </c>
      <c r="O1532" s="21">
        <v>68.739999999999995</v>
      </c>
      <c r="P1532" s="21">
        <v>35.478000000000002</v>
      </c>
      <c r="Q1532" s="21">
        <v>0.53737999999999997</v>
      </c>
      <c r="R1532" s="21">
        <v>3.58</v>
      </c>
      <c r="S1532" s="21">
        <v>2.52</v>
      </c>
      <c r="T1532" s="21">
        <v>1.8685499999999999</v>
      </c>
      <c r="U1532" s="23" t="s">
        <v>46212</v>
      </c>
      <c r="V1532" s="23" t="s">
        <v>46213</v>
      </c>
      <c r="W1532" s="24" t="s">
        <v>46214</v>
      </c>
      <c r="X1532"/>
      <c r="Y1532"/>
      <c r="Z1532"/>
      <c r="AA1532"/>
      <c r="AB1532"/>
    </row>
    <row r="1533" spans="1:28" x14ac:dyDescent="0.25">
      <c r="A1533" s="25" t="s">
        <v>41415</v>
      </c>
      <c r="B1533" s="23" t="s">
        <v>41416</v>
      </c>
      <c r="C1533" s="21">
        <v>20204.21</v>
      </c>
      <c r="D1533" s="21">
        <v>10443.608389999999</v>
      </c>
      <c r="E1533" s="21">
        <v>7501.1699200000003</v>
      </c>
      <c r="F1533" s="21">
        <v>0.97</v>
      </c>
      <c r="G1533" s="21">
        <v>0</v>
      </c>
      <c r="H1533" s="21">
        <v>15633.639639999999</v>
      </c>
      <c r="I1533" s="21">
        <v>1710.91796</v>
      </c>
      <c r="J1533" s="21">
        <v>17965.810539999999</v>
      </c>
      <c r="K1533" s="21">
        <v>31280.429680000001</v>
      </c>
      <c r="L1533" s="21">
        <v>20553.119139999999</v>
      </c>
      <c r="M1533" s="21">
        <v>0</v>
      </c>
      <c r="N1533" s="21">
        <v>34683.371090000001</v>
      </c>
      <c r="O1533" s="21">
        <v>11.27</v>
      </c>
      <c r="P1533" s="21">
        <v>32.658999999999999</v>
      </c>
      <c r="Q1533" s="21">
        <v>0.48498000000000002</v>
      </c>
      <c r="R1533" s="21">
        <v>1.77</v>
      </c>
      <c r="U1533" s="23" t="s">
        <v>46215</v>
      </c>
      <c r="V1533" s="23" t="s">
        <v>46215</v>
      </c>
      <c r="W1533" s="24" t="s">
        <v>46216</v>
      </c>
      <c r="X1533"/>
      <c r="Y1533"/>
      <c r="Z1533"/>
      <c r="AA1533"/>
      <c r="AB1533"/>
    </row>
    <row r="1534" spans="1:28" x14ac:dyDescent="0.25">
      <c r="A1534" s="25" t="s">
        <v>41417</v>
      </c>
      <c r="B1534" s="23" t="s">
        <v>41418</v>
      </c>
      <c r="C1534" s="21">
        <v>3123.28</v>
      </c>
      <c r="D1534" s="21">
        <v>785.13098000000002</v>
      </c>
      <c r="E1534" s="21">
        <v>281.76501000000002</v>
      </c>
      <c r="F1534" s="21">
        <v>0.82</v>
      </c>
      <c r="G1534" s="21">
        <v>1912.72595</v>
      </c>
      <c r="H1534" s="21">
        <v>1750.9499499999999</v>
      </c>
      <c r="I1534" s="21">
        <v>391.48399999999998</v>
      </c>
      <c r="J1534" s="21">
        <v>2643.3269</v>
      </c>
      <c r="K1534" s="21">
        <v>5071.9228499999999</v>
      </c>
      <c r="L1534" s="21">
        <v>1910.6879799999999</v>
      </c>
      <c r="M1534" s="21">
        <v>0</v>
      </c>
      <c r="N1534" s="21">
        <v>5673.3940400000001</v>
      </c>
      <c r="U1534" s="23" t="s">
        <v>46217</v>
      </c>
      <c r="V1534" s="23" t="s">
        <v>46217</v>
      </c>
      <c r="W1534" s="24" t="s">
        <v>46218</v>
      </c>
      <c r="X1534"/>
      <c r="Y1534"/>
      <c r="Z1534"/>
      <c r="AA1534"/>
      <c r="AB1534"/>
    </row>
    <row r="1535" spans="1:28" x14ac:dyDescent="0.25">
      <c r="A1535" s="25" t="s">
        <v>41419</v>
      </c>
      <c r="B1535" s="23" t="s">
        <v>41420</v>
      </c>
      <c r="C1535" s="21">
        <v>71206.05</v>
      </c>
      <c r="D1535" s="21">
        <v>19339</v>
      </c>
      <c r="E1535" s="21">
        <v>19055</v>
      </c>
      <c r="F1535" s="21">
        <v>0.52</v>
      </c>
      <c r="G1535" s="21">
        <v>1230</v>
      </c>
      <c r="H1535" s="21">
        <v>571</v>
      </c>
      <c r="I1535" s="21">
        <v>4422</v>
      </c>
      <c r="J1535" s="21">
        <v>4639</v>
      </c>
      <c r="K1535" s="21">
        <v>15524</v>
      </c>
      <c r="L1535" s="21">
        <v>15883</v>
      </c>
      <c r="M1535" s="21">
        <v>0</v>
      </c>
      <c r="N1535" s="21">
        <v>50128</v>
      </c>
      <c r="U1535" s="23" t="s">
        <v>46219</v>
      </c>
      <c r="V1535" s="23" t="s">
        <v>46220</v>
      </c>
      <c r="W1535" s="24" t="s">
        <v>46221</v>
      </c>
      <c r="X1535"/>
      <c r="Y1535"/>
      <c r="Z1535"/>
      <c r="AA1535"/>
      <c r="AB1535"/>
    </row>
    <row r="1536" spans="1:28" x14ac:dyDescent="0.25">
      <c r="A1536" s="25" t="s">
        <v>41421</v>
      </c>
      <c r="B1536" s="23" t="s">
        <v>41422</v>
      </c>
      <c r="C1536" s="21">
        <v>36913.19</v>
      </c>
      <c r="D1536" s="21">
        <v>5023.5649400000002</v>
      </c>
      <c r="E1536" s="21">
        <v>5023.5649400000002</v>
      </c>
      <c r="F1536" s="21">
        <v>1.07</v>
      </c>
      <c r="G1536" s="21">
        <v>370025.40625</v>
      </c>
      <c r="H1536" s="21">
        <v>0</v>
      </c>
      <c r="I1536" s="21">
        <v>4260.7578100000001</v>
      </c>
      <c r="J1536" s="21">
        <v>310109.1875</v>
      </c>
      <c r="K1536" s="21">
        <v>435153.6875</v>
      </c>
      <c r="L1536" s="21">
        <v>195130.90625</v>
      </c>
      <c r="M1536" s="21">
        <v>0</v>
      </c>
      <c r="N1536" s="21">
        <v>33087.25</v>
      </c>
      <c r="O1536" s="21">
        <v>9.08</v>
      </c>
      <c r="P1536" s="21">
        <v>85.501990000000006</v>
      </c>
      <c r="Q1536" s="21">
        <v>5.8974599999999997</v>
      </c>
      <c r="R1536" s="21">
        <v>1.4</v>
      </c>
      <c r="S1536" s="21">
        <v>1.4</v>
      </c>
      <c r="T1536" s="21">
        <v>0.21001</v>
      </c>
      <c r="U1536" s="23" t="s">
        <v>46222</v>
      </c>
      <c r="V1536" s="23" t="s">
        <v>46223</v>
      </c>
      <c r="W1536" s="24" t="s">
        <v>46224</v>
      </c>
      <c r="X1536"/>
      <c r="Y1536"/>
      <c r="Z1536"/>
      <c r="AA1536"/>
      <c r="AB1536"/>
    </row>
    <row r="1537" spans="1:28" x14ac:dyDescent="0.25">
      <c r="A1537" s="25" t="s">
        <v>2135</v>
      </c>
      <c r="B1537" s="23" t="s">
        <v>2136</v>
      </c>
      <c r="C1537" s="21">
        <v>7625.29</v>
      </c>
      <c r="D1537" s="21">
        <v>3032</v>
      </c>
      <c r="E1537" s="21">
        <v>2080</v>
      </c>
      <c r="F1537" s="21">
        <v>1.03</v>
      </c>
      <c r="G1537" s="21">
        <v>4773</v>
      </c>
      <c r="H1537" s="21">
        <v>751</v>
      </c>
      <c r="I1537" s="21">
        <v>3782</v>
      </c>
      <c r="J1537" s="21">
        <v>12982</v>
      </c>
      <c r="K1537" s="21">
        <v>16231</v>
      </c>
      <c r="L1537" s="21">
        <v>7976</v>
      </c>
      <c r="M1537" s="21">
        <v>0</v>
      </c>
      <c r="N1537" s="21">
        <v>3828</v>
      </c>
      <c r="O1537" s="21">
        <v>10.46</v>
      </c>
      <c r="P1537" s="21">
        <v>78.628990000000002</v>
      </c>
      <c r="Q1537" s="21">
        <v>4.6633699999999996</v>
      </c>
      <c r="R1537" s="21">
        <v>0.99</v>
      </c>
      <c r="S1537" s="21">
        <v>1.19</v>
      </c>
      <c r="T1537" s="21">
        <v>0.82474999999999998</v>
      </c>
      <c r="U1537" s="23" t="s">
        <v>46225</v>
      </c>
      <c r="V1537" s="23" t="s">
        <v>46226</v>
      </c>
      <c r="W1537" s="24" t="s">
        <v>46227</v>
      </c>
      <c r="X1537"/>
      <c r="Y1537"/>
      <c r="Z1537"/>
      <c r="AA1537"/>
      <c r="AB1537"/>
    </row>
    <row r="1538" spans="1:28" x14ac:dyDescent="0.25">
      <c r="A1538" s="25" t="s">
        <v>41423</v>
      </c>
      <c r="B1538" s="23" t="s">
        <v>41424</v>
      </c>
      <c r="C1538" s="21">
        <v>15559.62</v>
      </c>
      <c r="D1538" s="21">
        <v>1336.15698</v>
      </c>
      <c r="E1538" s="21">
        <v>962.88201000000004</v>
      </c>
      <c r="F1538" s="21">
        <v>0.46</v>
      </c>
      <c r="G1538" s="21">
        <v>1207.53405</v>
      </c>
      <c r="H1538" s="21">
        <v>0</v>
      </c>
      <c r="I1538" s="21">
        <v>1875.62194</v>
      </c>
      <c r="J1538" s="21">
        <v>2655.2438900000002</v>
      </c>
      <c r="K1538" s="21">
        <v>2969.4399400000002</v>
      </c>
      <c r="L1538" s="21">
        <v>1078.92102</v>
      </c>
      <c r="M1538" s="21">
        <v>0</v>
      </c>
      <c r="N1538" s="21">
        <v>3048.125</v>
      </c>
      <c r="U1538" s="23" t="s">
        <v>46228</v>
      </c>
      <c r="V1538" s="23" t="s">
        <v>46229</v>
      </c>
      <c r="W1538" s="24" t="s">
        <v>46230</v>
      </c>
      <c r="X1538"/>
      <c r="Y1538"/>
      <c r="Z1538"/>
      <c r="AA1538"/>
      <c r="AB1538"/>
    </row>
    <row r="1539" spans="1:28" x14ac:dyDescent="0.25">
      <c r="A1539" s="25" t="s">
        <v>2137</v>
      </c>
      <c r="B1539" s="23" t="s">
        <v>2138</v>
      </c>
      <c r="C1539" s="21">
        <v>3279.59</v>
      </c>
      <c r="D1539" s="21">
        <v>535.93597</v>
      </c>
      <c r="E1539" s="21">
        <v>299.053</v>
      </c>
      <c r="F1539" s="21">
        <v>0.72</v>
      </c>
      <c r="G1539" s="21">
        <v>0</v>
      </c>
      <c r="H1539" s="21">
        <v>0</v>
      </c>
      <c r="I1539" s="21">
        <v>0</v>
      </c>
      <c r="J1539" s="21">
        <v>80.376990000000006</v>
      </c>
      <c r="K1539" s="21">
        <v>42.198999999999998</v>
      </c>
      <c r="L1539" s="21">
        <v>3551.17895</v>
      </c>
      <c r="M1539" s="21">
        <v>225.43898999999999</v>
      </c>
      <c r="N1539" s="21">
        <v>2163.5749500000002</v>
      </c>
      <c r="O1539" s="21">
        <v>23.38</v>
      </c>
      <c r="P1539" s="21">
        <v>60.237990000000003</v>
      </c>
      <c r="Q1539" s="21">
        <v>1.76494</v>
      </c>
      <c r="R1539" s="21">
        <v>0.66</v>
      </c>
      <c r="S1539" s="21">
        <v>0.53</v>
      </c>
      <c r="T1539" s="21">
        <v>0.52500999999999998</v>
      </c>
      <c r="U1539" s="23" t="s">
        <v>46231</v>
      </c>
      <c r="V1539" s="23" t="s">
        <v>46232</v>
      </c>
      <c r="W1539" s="24" t="s">
        <v>46233</v>
      </c>
      <c r="X1539"/>
      <c r="Y1539"/>
      <c r="Z1539"/>
      <c r="AA1539"/>
      <c r="AB1539"/>
    </row>
    <row r="1540" spans="1:28" x14ac:dyDescent="0.25">
      <c r="A1540" s="25" t="s">
        <v>41425</v>
      </c>
      <c r="B1540" s="23" t="s">
        <v>41426</v>
      </c>
      <c r="C1540" s="21">
        <v>15285.98</v>
      </c>
      <c r="D1540" s="21">
        <v>10049.541010000001</v>
      </c>
      <c r="E1540" s="21">
        <v>3917.4150300000001</v>
      </c>
      <c r="F1540" s="21">
        <v>1.04</v>
      </c>
      <c r="G1540" s="21">
        <v>58192.359369999998</v>
      </c>
      <c r="H1540" s="21">
        <v>12143.87988</v>
      </c>
      <c r="I1540" s="21">
        <v>1060.76403</v>
      </c>
      <c r="J1540" s="21">
        <v>54674.550779999998</v>
      </c>
      <c r="K1540" s="21">
        <v>91812.476559999996</v>
      </c>
      <c r="L1540" s="21">
        <v>36710.101560000003</v>
      </c>
      <c r="M1540" s="21">
        <v>0</v>
      </c>
      <c r="N1540" s="21">
        <v>44763.300779999998</v>
      </c>
      <c r="O1540" s="21">
        <v>20.2</v>
      </c>
      <c r="P1540" s="21">
        <v>42.073999999999998</v>
      </c>
      <c r="Q1540" s="21">
        <v>0.72633999999999999</v>
      </c>
      <c r="R1540" s="21">
        <v>1.73</v>
      </c>
      <c r="U1540" s="23" t="s">
        <v>46234</v>
      </c>
      <c r="V1540" s="23" t="s">
        <v>46235</v>
      </c>
      <c r="W1540" s="24" t="s">
        <v>46236</v>
      </c>
      <c r="X1540"/>
      <c r="Y1540"/>
      <c r="Z1540"/>
      <c r="AA1540"/>
      <c r="AB1540"/>
    </row>
    <row r="1541" spans="1:28" x14ac:dyDescent="0.25">
      <c r="A1541" s="25" t="s">
        <v>2139</v>
      </c>
      <c r="B1541" s="23" t="s">
        <v>2140</v>
      </c>
      <c r="C1541" s="21">
        <v>48794.55</v>
      </c>
      <c r="D1541" s="21">
        <v>6043</v>
      </c>
      <c r="E1541" s="21">
        <v>4822</v>
      </c>
      <c r="F1541" s="21">
        <v>1.28</v>
      </c>
      <c r="G1541" s="21">
        <v>1148</v>
      </c>
      <c r="H1541" s="21">
        <v>253</v>
      </c>
      <c r="I1541" s="21">
        <v>0</v>
      </c>
      <c r="J1541" s="21">
        <v>2649</v>
      </c>
      <c r="K1541" s="21">
        <v>2007</v>
      </c>
      <c r="L1541" s="21">
        <v>14479</v>
      </c>
      <c r="M1541" s="21">
        <v>0</v>
      </c>
      <c r="N1541" s="21">
        <v>12733</v>
      </c>
      <c r="O1541" s="21">
        <v>55.91</v>
      </c>
      <c r="P1541" s="21">
        <v>53.401000000000003</v>
      </c>
      <c r="Q1541" s="21">
        <v>1.14598</v>
      </c>
      <c r="R1541" s="21">
        <v>0.75</v>
      </c>
      <c r="S1541" s="21">
        <v>0.66</v>
      </c>
      <c r="T1541" s="21">
        <v>0.22875999999999999</v>
      </c>
      <c r="U1541" s="23" t="s">
        <v>46237</v>
      </c>
      <c r="V1541" s="23" t="s">
        <v>46238</v>
      </c>
      <c r="W1541" s="24" t="s">
        <v>46239</v>
      </c>
      <c r="X1541"/>
      <c r="Y1541"/>
      <c r="Z1541"/>
      <c r="AA1541"/>
      <c r="AB1541"/>
    </row>
    <row r="1542" spans="1:28" x14ac:dyDescent="0.25">
      <c r="A1542" s="25" t="s">
        <v>2141</v>
      </c>
      <c r="B1542" s="23" t="s">
        <v>2142</v>
      </c>
      <c r="C1542" s="21">
        <v>4519.03</v>
      </c>
      <c r="D1542" s="21">
        <v>476.64897999999999</v>
      </c>
      <c r="E1542" s="21">
        <v>413.92998999999998</v>
      </c>
      <c r="F1542" s="21">
        <v>1.54</v>
      </c>
      <c r="G1542" s="21">
        <v>3272.3710900000001</v>
      </c>
      <c r="H1542" s="21">
        <v>265.15399000000002</v>
      </c>
      <c r="I1542" s="21">
        <v>698.03099999999995</v>
      </c>
      <c r="J1542" s="21">
        <v>2866.4069800000002</v>
      </c>
      <c r="K1542" s="21">
        <v>3900.6679600000002</v>
      </c>
      <c r="L1542" s="21">
        <v>291.67198999999999</v>
      </c>
      <c r="M1542" s="21">
        <v>0</v>
      </c>
      <c r="N1542" s="21">
        <v>1638.06799</v>
      </c>
      <c r="O1542" s="21">
        <v>47.31</v>
      </c>
      <c r="P1542" s="21">
        <v>9.6916899999999995</v>
      </c>
      <c r="Q1542" s="21">
        <v>0.10731</v>
      </c>
      <c r="R1542" s="21">
        <v>1.3</v>
      </c>
      <c r="S1542" s="21">
        <v>1.27</v>
      </c>
      <c r="T1542" s="21">
        <v>0.12667999999999999</v>
      </c>
      <c r="U1542" s="23" t="s">
        <v>46240</v>
      </c>
      <c r="V1542" s="23" t="s">
        <v>46241</v>
      </c>
      <c r="W1542" s="24" t="s">
        <v>46242</v>
      </c>
      <c r="X1542"/>
      <c r="Y1542"/>
      <c r="Z1542"/>
      <c r="AA1542"/>
      <c r="AB1542"/>
    </row>
    <row r="1543" spans="1:28" x14ac:dyDescent="0.25">
      <c r="A1543" s="25" t="s">
        <v>2144</v>
      </c>
      <c r="B1543" s="23" t="s">
        <v>2145</v>
      </c>
      <c r="C1543" s="21">
        <v>4515.49</v>
      </c>
      <c r="D1543" s="21">
        <v>301.13499999999999</v>
      </c>
      <c r="E1543" s="21">
        <v>259.63198</v>
      </c>
      <c r="F1543" s="21">
        <v>1.23</v>
      </c>
      <c r="G1543" s="21">
        <v>622.76396999999997</v>
      </c>
      <c r="H1543" s="21">
        <v>0</v>
      </c>
      <c r="I1543" s="21">
        <v>12.706989999999999</v>
      </c>
      <c r="J1543" s="21">
        <v>1353.3699899999999</v>
      </c>
      <c r="K1543" s="21">
        <v>1511.8730399999999</v>
      </c>
      <c r="L1543" s="21">
        <v>369.39999</v>
      </c>
      <c r="M1543" s="21">
        <v>0</v>
      </c>
      <c r="N1543" s="21">
        <v>81.275000000000006</v>
      </c>
      <c r="O1543" s="21">
        <v>3.49</v>
      </c>
      <c r="P1543" s="21">
        <v>73.463989999999995</v>
      </c>
      <c r="Q1543" s="21">
        <v>2.7684500000000001</v>
      </c>
      <c r="R1543" s="21">
        <v>1.17</v>
      </c>
      <c r="S1543" s="21">
        <v>1.1200000000000001</v>
      </c>
      <c r="T1543" s="21">
        <v>0.65695000000000003</v>
      </c>
      <c r="U1543" s="23" t="s">
        <v>46243</v>
      </c>
      <c r="V1543" s="23" t="s">
        <v>46244</v>
      </c>
      <c r="W1543" s="24" t="s">
        <v>46245</v>
      </c>
      <c r="X1543"/>
      <c r="Y1543"/>
      <c r="Z1543"/>
      <c r="AA1543"/>
      <c r="AB1543"/>
    </row>
    <row r="1544" spans="1:28" x14ac:dyDescent="0.25">
      <c r="A1544" s="25" t="s">
        <v>41427</v>
      </c>
      <c r="B1544" s="23" t="s">
        <v>41428</v>
      </c>
      <c r="C1544" s="21">
        <v>319305.28000000003</v>
      </c>
      <c r="D1544" s="21">
        <v>16847.087889999999</v>
      </c>
      <c r="E1544" s="21">
        <v>13136.4746</v>
      </c>
      <c r="F1544" s="21">
        <v>0.53</v>
      </c>
      <c r="G1544" s="21">
        <v>11648.45996</v>
      </c>
      <c r="H1544" s="21">
        <v>15738.41015</v>
      </c>
      <c r="I1544" s="21">
        <v>53965.800779999998</v>
      </c>
      <c r="J1544" s="21">
        <v>41890.851560000003</v>
      </c>
      <c r="K1544" s="21">
        <v>36741.46875</v>
      </c>
      <c r="L1544" s="21">
        <v>45499.820310000003</v>
      </c>
      <c r="M1544" s="21">
        <v>0</v>
      </c>
      <c r="N1544" s="21">
        <v>44841.738279999998</v>
      </c>
      <c r="O1544" s="21">
        <v>16.309999999999999</v>
      </c>
      <c r="P1544" s="21">
        <v>50.363990000000001</v>
      </c>
      <c r="Q1544" s="21">
        <v>1.01467</v>
      </c>
      <c r="R1544" s="21">
        <v>0.88</v>
      </c>
      <c r="S1544" s="21">
        <v>0.5</v>
      </c>
      <c r="T1544" s="21">
        <v>0.2233</v>
      </c>
      <c r="U1544" s="23" t="s">
        <v>46246</v>
      </c>
      <c r="V1544" s="23" t="s">
        <v>46247</v>
      </c>
      <c r="W1544" s="24" t="s">
        <v>46248</v>
      </c>
      <c r="X1544"/>
      <c r="Y1544"/>
      <c r="Z1544"/>
      <c r="AA1544"/>
      <c r="AB1544"/>
    </row>
    <row r="1545" spans="1:28" x14ac:dyDescent="0.25">
      <c r="A1545" s="25" t="s">
        <v>2146</v>
      </c>
      <c r="B1545" s="23" t="s">
        <v>2147</v>
      </c>
      <c r="C1545" s="21">
        <v>15033.22</v>
      </c>
      <c r="D1545" s="21">
        <v>1289</v>
      </c>
      <c r="E1545" s="21">
        <v>1095</v>
      </c>
      <c r="F1545" s="21">
        <v>1.19</v>
      </c>
      <c r="G1545" s="21">
        <v>987</v>
      </c>
      <c r="H1545" s="21">
        <v>167</v>
      </c>
      <c r="I1545" s="21">
        <v>2940</v>
      </c>
      <c r="J1545" s="21">
        <v>3467</v>
      </c>
      <c r="K1545" s="21">
        <v>4680</v>
      </c>
      <c r="L1545" s="21">
        <v>2389</v>
      </c>
      <c r="M1545" s="21">
        <v>0</v>
      </c>
      <c r="N1545" s="21">
        <v>1159</v>
      </c>
      <c r="O1545" s="21">
        <v>5.42</v>
      </c>
      <c r="P1545" s="21">
        <v>67.33399</v>
      </c>
      <c r="Q1545" s="21">
        <v>2.0612499999999998</v>
      </c>
      <c r="R1545" s="21">
        <v>1.35</v>
      </c>
      <c r="S1545" s="21">
        <v>1.3</v>
      </c>
      <c r="T1545" s="21">
        <v>1.01701</v>
      </c>
      <c r="U1545" s="23" t="s">
        <v>46249</v>
      </c>
      <c r="V1545" s="23" t="s">
        <v>46250</v>
      </c>
      <c r="W1545" s="24" t="s">
        <v>46251</v>
      </c>
      <c r="X1545"/>
      <c r="Y1545"/>
      <c r="Z1545"/>
      <c r="AA1545"/>
      <c r="AB1545"/>
    </row>
    <row r="1546" spans="1:28" x14ac:dyDescent="0.25">
      <c r="A1546" s="25" t="s">
        <v>2149</v>
      </c>
      <c r="B1546" s="23" t="s">
        <v>2150</v>
      </c>
      <c r="C1546" s="21">
        <v>4094.13</v>
      </c>
      <c r="D1546" s="21">
        <v>1455.63</v>
      </c>
      <c r="E1546" s="21">
        <v>953.58801000000005</v>
      </c>
      <c r="F1546" s="21">
        <v>1.83</v>
      </c>
      <c r="G1546" s="21">
        <v>892.94799</v>
      </c>
      <c r="H1546" s="21">
        <v>874.91899999999998</v>
      </c>
      <c r="I1546" s="21">
        <v>4505.6499000000003</v>
      </c>
      <c r="J1546" s="21">
        <v>2583.5449199999998</v>
      </c>
      <c r="K1546" s="21">
        <v>3122.73999</v>
      </c>
      <c r="L1546" s="21">
        <v>3032.0681100000002</v>
      </c>
      <c r="M1546" s="21">
        <v>0</v>
      </c>
      <c r="N1546" s="21">
        <v>4329.42382</v>
      </c>
      <c r="O1546" s="21">
        <v>6.13</v>
      </c>
      <c r="P1546" s="21">
        <v>39.878999999999998</v>
      </c>
      <c r="Q1546" s="21">
        <v>0.66330999999999996</v>
      </c>
      <c r="R1546" s="21">
        <v>1.25</v>
      </c>
      <c r="S1546" s="21">
        <v>0.87</v>
      </c>
      <c r="T1546" s="21">
        <v>0.52442</v>
      </c>
      <c r="U1546" s="23" t="s">
        <v>46252</v>
      </c>
      <c r="V1546" s="23" t="s">
        <v>46253</v>
      </c>
      <c r="W1546" s="24" t="s">
        <v>46254</v>
      </c>
      <c r="X1546"/>
      <c r="Y1546"/>
      <c r="Z1546"/>
      <c r="AA1546"/>
      <c r="AB1546"/>
    </row>
    <row r="1547" spans="1:28" x14ac:dyDescent="0.25">
      <c r="A1547" s="25" t="s">
        <v>41429</v>
      </c>
      <c r="B1547" s="23" t="s">
        <v>41430</v>
      </c>
      <c r="C1547" s="21">
        <v>2157.5100000000002</v>
      </c>
      <c r="D1547" s="21">
        <v>164.58099000000001</v>
      </c>
      <c r="E1547" s="21">
        <v>78.662999999999997</v>
      </c>
      <c r="F1547" s="21">
        <v>0.7</v>
      </c>
      <c r="G1547" s="21">
        <v>143.85498999999999</v>
      </c>
      <c r="H1547" s="21">
        <v>17.95599</v>
      </c>
      <c r="I1547" s="21">
        <v>2090.9951099999998</v>
      </c>
      <c r="J1547" s="21">
        <v>453.60699</v>
      </c>
      <c r="K1547" s="21">
        <v>617.35997999999995</v>
      </c>
      <c r="L1547" s="21">
        <v>100</v>
      </c>
      <c r="M1547" s="21">
        <v>0</v>
      </c>
      <c r="N1547" s="21">
        <v>2029.64904</v>
      </c>
      <c r="O1547" s="21">
        <v>28.6</v>
      </c>
      <c r="P1547" s="21">
        <v>4.6955999999999998</v>
      </c>
      <c r="Q1547" s="21">
        <v>4.9259999999999998E-2</v>
      </c>
      <c r="R1547" s="21">
        <v>1.36</v>
      </c>
      <c r="S1547" s="21">
        <v>1.32</v>
      </c>
      <c r="T1547" s="21">
        <v>1.0042800000000001</v>
      </c>
      <c r="U1547" s="23" t="s">
        <v>46255</v>
      </c>
      <c r="V1547" s="23" t="s">
        <v>46256</v>
      </c>
      <c r="W1547" s="24" t="s">
        <v>46257</v>
      </c>
      <c r="X1547"/>
      <c r="Y1547"/>
      <c r="Z1547"/>
      <c r="AA1547"/>
      <c r="AB1547"/>
    </row>
    <row r="1548" spans="1:28" x14ac:dyDescent="0.25">
      <c r="A1548" s="25" t="s">
        <v>41431</v>
      </c>
      <c r="B1548" s="23" t="s">
        <v>41432</v>
      </c>
      <c r="C1548" s="21">
        <v>55947.57</v>
      </c>
      <c r="D1548" s="21">
        <v>6098.2529199999999</v>
      </c>
      <c r="E1548" s="21">
        <v>6004.5629799999997</v>
      </c>
      <c r="F1548" s="21">
        <v>0.47</v>
      </c>
      <c r="G1548" s="21">
        <v>1254.8019999999999</v>
      </c>
      <c r="H1548" s="21">
        <v>1817.229</v>
      </c>
      <c r="I1548" s="21">
        <v>154.095</v>
      </c>
      <c r="J1548" s="21">
        <v>4812.4609300000002</v>
      </c>
      <c r="K1548" s="21">
        <v>18923.289059999999</v>
      </c>
      <c r="L1548" s="21">
        <v>0</v>
      </c>
      <c r="M1548" s="21">
        <v>0</v>
      </c>
      <c r="N1548" s="21">
        <v>18416.859369999998</v>
      </c>
      <c r="O1548" s="21">
        <v>2.97</v>
      </c>
      <c r="R1548" s="21">
        <v>4.01</v>
      </c>
      <c r="U1548" s="23" t="s">
        <v>46258</v>
      </c>
      <c r="V1548" s="23" t="s">
        <v>46259</v>
      </c>
      <c r="W1548" s="24" t="s">
        <v>46260</v>
      </c>
      <c r="X1548"/>
      <c r="Y1548"/>
      <c r="Z1548"/>
      <c r="AA1548"/>
      <c r="AB1548"/>
    </row>
    <row r="1549" spans="1:28" x14ac:dyDescent="0.25">
      <c r="A1549" s="25" t="s">
        <v>41433</v>
      </c>
      <c r="B1549" s="23" t="s">
        <v>41434</v>
      </c>
      <c r="C1549" s="21">
        <v>20633.580000000002</v>
      </c>
      <c r="D1549" s="21">
        <v>3933.7019</v>
      </c>
      <c r="E1549" s="21">
        <v>1976.2449899999999</v>
      </c>
      <c r="F1549" s="21">
        <v>1.1299999999999999</v>
      </c>
      <c r="G1549" s="21">
        <v>5986.7177700000002</v>
      </c>
      <c r="H1549" s="21">
        <v>226.31799000000001</v>
      </c>
      <c r="I1549" s="21">
        <v>8904.21875</v>
      </c>
      <c r="J1549" s="21">
        <v>8791.3935500000007</v>
      </c>
      <c r="K1549" s="21">
        <v>11098.66992</v>
      </c>
      <c r="L1549" s="21">
        <v>3503.4938900000002</v>
      </c>
      <c r="M1549" s="21">
        <v>0</v>
      </c>
      <c r="N1549" s="21">
        <v>11821.58007</v>
      </c>
      <c r="O1549" s="21">
        <v>11.73</v>
      </c>
      <c r="P1549" s="21">
        <v>35.978000000000002</v>
      </c>
      <c r="Q1549" s="21">
        <v>0.56196000000000002</v>
      </c>
      <c r="R1549" s="21">
        <v>1.23</v>
      </c>
      <c r="U1549" s="23" t="s">
        <v>46261</v>
      </c>
      <c r="V1549" s="23" t="s">
        <v>46262</v>
      </c>
      <c r="W1549" s="24" t="s">
        <v>46263</v>
      </c>
      <c r="X1549"/>
      <c r="Y1549"/>
      <c r="Z1549"/>
      <c r="AA1549"/>
      <c r="AB1549"/>
    </row>
    <row r="1550" spans="1:28" x14ac:dyDescent="0.25">
      <c r="A1550" s="25" t="s">
        <v>2151</v>
      </c>
      <c r="B1550" s="23" t="s">
        <v>2152</v>
      </c>
      <c r="C1550" s="21">
        <v>56787.95</v>
      </c>
      <c r="D1550" s="21">
        <v>3930.3588800000002</v>
      </c>
      <c r="E1550" s="21">
        <v>3515.9580000000001</v>
      </c>
      <c r="F1550" s="21">
        <v>0.51</v>
      </c>
      <c r="G1550" s="21">
        <v>725.34802000000002</v>
      </c>
      <c r="H1550" s="21">
        <v>144.06398999999999</v>
      </c>
      <c r="I1550" s="21">
        <v>597.59996999999998</v>
      </c>
      <c r="J1550" s="21">
        <v>8239.4091700000008</v>
      </c>
      <c r="K1550" s="21">
        <v>19080.66992</v>
      </c>
      <c r="L1550" s="21">
        <v>529.91998000000001</v>
      </c>
      <c r="M1550" s="21">
        <v>0</v>
      </c>
      <c r="N1550" s="21">
        <v>15765.389639999999</v>
      </c>
      <c r="O1550" s="21">
        <v>25.03</v>
      </c>
      <c r="P1550" s="21">
        <v>3.3220000000000001</v>
      </c>
      <c r="Q1550" s="21">
        <v>3.3140000000000003E-2</v>
      </c>
      <c r="R1550" s="21">
        <v>2.33</v>
      </c>
      <c r="S1550" s="21">
        <v>2.2999999999999998</v>
      </c>
      <c r="T1550" s="21">
        <v>2.2102599999999999</v>
      </c>
      <c r="U1550" s="23" t="s">
        <v>46264</v>
      </c>
      <c r="V1550" s="23" t="s">
        <v>46265</v>
      </c>
      <c r="W1550" s="24" t="s">
        <v>46266</v>
      </c>
      <c r="X1550"/>
      <c r="Y1550"/>
      <c r="Z1550"/>
      <c r="AA1550"/>
      <c r="AB1550"/>
    </row>
    <row r="1551" spans="1:28" x14ac:dyDescent="0.25">
      <c r="A1551" s="25" t="s">
        <v>41435</v>
      </c>
      <c r="B1551" s="23" t="s">
        <v>41436</v>
      </c>
      <c r="C1551" s="21">
        <v>24289.05</v>
      </c>
      <c r="D1551" s="21">
        <v>4073.52709</v>
      </c>
      <c r="E1551" s="21">
        <v>3690.98803</v>
      </c>
      <c r="F1551" s="21">
        <v>1.08</v>
      </c>
      <c r="G1551" s="21">
        <v>145292.59375</v>
      </c>
      <c r="H1551" s="21">
        <v>0</v>
      </c>
      <c r="I1551" s="21">
        <v>2397.0339300000001</v>
      </c>
      <c r="J1551" s="21">
        <v>226925.29686999999</v>
      </c>
      <c r="K1551" s="21">
        <v>178214</v>
      </c>
      <c r="L1551" s="21">
        <v>610.78997000000004</v>
      </c>
      <c r="M1551" s="21">
        <v>2107.5449199999998</v>
      </c>
      <c r="N1551" s="21">
        <v>12888.634760000001</v>
      </c>
      <c r="U1551" s="23" t="s">
        <v>46267</v>
      </c>
      <c r="V1551" s="23" t="s">
        <v>46267</v>
      </c>
      <c r="W1551" s="24" t="s">
        <v>46268</v>
      </c>
      <c r="X1551"/>
      <c r="Y1551"/>
      <c r="Z1551"/>
      <c r="AA1551"/>
      <c r="AB1551"/>
    </row>
    <row r="1552" spans="1:28" x14ac:dyDescent="0.25">
      <c r="A1552" s="25" t="s">
        <v>2153</v>
      </c>
      <c r="B1552" s="23" t="s">
        <v>2154</v>
      </c>
      <c r="C1552" s="21">
        <v>3637.58</v>
      </c>
      <c r="D1552" s="21">
        <v>-466.61401999999998</v>
      </c>
      <c r="E1552" s="21">
        <v>-474.18601000000001</v>
      </c>
      <c r="F1552" s="21">
        <v>1.84</v>
      </c>
      <c r="G1552" s="21">
        <v>3.7679900000000002</v>
      </c>
      <c r="H1552" s="21">
        <v>0</v>
      </c>
      <c r="I1552" s="21">
        <v>0</v>
      </c>
      <c r="J1552" s="21">
        <v>126.554</v>
      </c>
      <c r="K1552" s="21">
        <v>1216.7969900000001</v>
      </c>
      <c r="L1552" s="21">
        <v>0</v>
      </c>
      <c r="M1552" s="21">
        <v>0</v>
      </c>
      <c r="N1552" s="21">
        <v>1235.5839800000001</v>
      </c>
      <c r="O1552" s="21">
        <v>13.51</v>
      </c>
      <c r="P1552" s="21">
        <v>0</v>
      </c>
      <c r="Q1552" s="21">
        <v>0</v>
      </c>
      <c r="R1552" s="21">
        <v>9.32</v>
      </c>
      <c r="S1552" s="21">
        <v>9.61</v>
      </c>
      <c r="T1552" s="21">
        <v>9.58507</v>
      </c>
      <c r="U1552" s="23" t="s">
        <v>46269</v>
      </c>
      <c r="V1552" s="23" t="s">
        <v>46270</v>
      </c>
      <c r="W1552" s="24" t="s">
        <v>46271</v>
      </c>
      <c r="X1552"/>
      <c r="Y1552"/>
      <c r="Z1552"/>
      <c r="AA1552"/>
      <c r="AB1552"/>
    </row>
    <row r="1553" spans="1:28" x14ac:dyDescent="0.25">
      <c r="A1553" s="25" t="s">
        <v>2155</v>
      </c>
      <c r="B1553" s="23" t="s">
        <v>2156</v>
      </c>
      <c r="C1553" s="21">
        <v>6985.1</v>
      </c>
      <c r="D1553" s="21">
        <v>-650.08898999999997</v>
      </c>
      <c r="E1553" s="21">
        <v>-778.27399000000003</v>
      </c>
      <c r="F1553" s="21">
        <v>1.34</v>
      </c>
      <c r="G1553" s="21">
        <v>124.55898999999999</v>
      </c>
      <c r="H1553" s="21">
        <v>0</v>
      </c>
      <c r="I1553" s="21">
        <v>201.089</v>
      </c>
      <c r="J1553" s="21">
        <v>1150.22399</v>
      </c>
      <c r="K1553" s="21">
        <v>1657.9809499999999</v>
      </c>
      <c r="L1553" s="21">
        <v>1156.2049500000001</v>
      </c>
      <c r="M1553" s="21">
        <v>0</v>
      </c>
      <c r="N1553" s="21">
        <v>-790.16803000000004</v>
      </c>
      <c r="O1553" s="21">
        <v>-3.35</v>
      </c>
      <c r="Q1553" s="21">
        <v>-1.5162800000000001</v>
      </c>
      <c r="R1553" s="21">
        <v>1.53</v>
      </c>
      <c r="S1553" s="21">
        <v>1.44</v>
      </c>
      <c r="T1553" s="21">
        <v>1.3331500000000001</v>
      </c>
      <c r="U1553" s="23" t="s">
        <v>46272</v>
      </c>
      <c r="V1553" s="23" t="s">
        <v>46273</v>
      </c>
      <c r="W1553" s="24" t="s">
        <v>46274</v>
      </c>
      <c r="X1553"/>
      <c r="Y1553"/>
      <c r="Z1553"/>
      <c r="AA1553"/>
      <c r="AB1553"/>
    </row>
    <row r="1554" spans="1:28" x14ac:dyDescent="0.25">
      <c r="A1554" s="25" t="s">
        <v>2157</v>
      </c>
      <c r="B1554" s="23" t="s">
        <v>2158</v>
      </c>
      <c r="C1554" s="21">
        <v>27458.49</v>
      </c>
      <c r="D1554" s="21">
        <v>12821</v>
      </c>
      <c r="E1554" s="21">
        <v>10809</v>
      </c>
      <c r="F1554" s="21">
        <v>0.88</v>
      </c>
      <c r="G1554" s="21">
        <v>6194</v>
      </c>
      <c r="H1554" s="21">
        <v>7632</v>
      </c>
      <c r="I1554" s="21">
        <v>14665</v>
      </c>
      <c r="J1554" s="21">
        <v>14280</v>
      </c>
      <c r="K1554" s="21">
        <v>16342</v>
      </c>
      <c r="L1554" s="21">
        <v>8040</v>
      </c>
      <c r="M1554" s="21">
        <v>0</v>
      </c>
      <c r="N1554" s="21">
        <v>25863</v>
      </c>
      <c r="O1554" s="21">
        <v>50.94</v>
      </c>
      <c r="P1554" s="21">
        <v>27.315989999999999</v>
      </c>
      <c r="Q1554" s="21">
        <v>0.37580999999999998</v>
      </c>
      <c r="R1554" s="21">
        <v>1.18</v>
      </c>
      <c r="S1554" s="21">
        <v>0.61</v>
      </c>
      <c r="T1554" s="21">
        <v>0.17619000000000001</v>
      </c>
      <c r="U1554" s="23" t="s">
        <v>46275</v>
      </c>
      <c r="V1554" s="23" t="s">
        <v>46276</v>
      </c>
      <c r="W1554" s="24" t="s">
        <v>46277</v>
      </c>
      <c r="X1554"/>
      <c r="Y1554"/>
      <c r="Z1554"/>
      <c r="AA1554"/>
      <c r="AB1554"/>
    </row>
    <row r="1555" spans="1:28" x14ac:dyDescent="0.25">
      <c r="A1555" s="25" t="s">
        <v>2159</v>
      </c>
      <c r="B1555" s="23" t="s">
        <v>2160</v>
      </c>
      <c r="C1555" s="21">
        <v>5457.91</v>
      </c>
      <c r="D1555" s="21">
        <v>-514.70398</v>
      </c>
      <c r="E1555" s="21">
        <v>-537.50202000000002</v>
      </c>
      <c r="F1555" s="21">
        <v>1.22</v>
      </c>
      <c r="G1555" s="21">
        <v>244.38498999999999</v>
      </c>
      <c r="H1555" s="21">
        <v>35.405990000000003</v>
      </c>
      <c r="I1555" s="21">
        <v>0</v>
      </c>
      <c r="J1555" s="21">
        <v>310.49898999999999</v>
      </c>
      <c r="K1555" s="21">
        <v>1211.81701</v>
      </c>
      <c r="L1555" s="21">
        <v>281.65300999999999</v>
      </c>
      <c r="M1555" s="21">
        <v>0</v>
      </c>
      <c r="N1555" s="21">
        <v>705.74401</v>
      </c>
      <c r="O1555" s="21">
        <v>5.74</v>
      </c>
      <c r="P1555" s="21">
        <v>30.236989999999999</v>
      </c>
      <c r="Q1555" s="21">
        <v>0.43342000000000003</v>
      </c>
      <c r="R1555" s="21">
        <v>3.88</v>
      </c>
      <c r="S1555" s="21">
        <v>3.79</v>
      </c>
      <c r="T1555" s="21">
        <v>3.0017</v>
      </c>
      <c r="U1555" s="23" t="s">
        <v>46278</v>
      </c>
      <c r="V1555" s="23" t="s">
        <v>46279</v>
      </c>
      <c r="W1555" s="24" t="s">
        <v>46280</v>
      </c>
      <c r="X1555"/>
      <c r="Y1555"/>
      <c r="Z1555"/>
      <c r="AA1555"/>
      <c r="AB1555"/>
    </row>
    <row r="1556" spans="1:28" x14ac:dyDescent="0.25">
      <c r="A1556" s="25" t="s">
        <v>2161</v>
      </c>
      <c r="B1556" s="23" t="s">
        <v>2162</v>
      </c>
      <c r="C1556" s="21">
        <v>15490.25</v>
      </c>
      <c r="D1556" s="21">
        <v>2766.8000400000001</v>
      </c>
      <c r="E1556" s="21">
        <v>2154</v>
      </c>
      <c r="F1556" s="21">
        <v>1.08</v>
      </c>
      <c r="G1556" s="21">
        <v>44430.5</v>
      </c>
      <c r="H1556" s="21">
        <v>0</v>
      </c>
      <c r="I1556" s="21">
        <v>691.29998000000001</v>
      </c>
      <c r="J1556" s="21">
        <v>133988.5</v>
      </c>
      <c r="K1556" s="21">
        <v>92253.703120000006</v>
      </c>
      <c r="L1556" s="21">
        <v>4790.3999000000003</v>
      </c>
      <c r="M1556" s="21">
        <v>884.90002000000004</v>
      </c>
      <c r="N1556" s="21">
        <v>10374.5996</v>
      </c>
      <c r="O1556" s="21">
        <v>51.37</v>
      </c>
      <c r="P1556" s="21">
        <v>29.462990000000001</v>
      </c>
      <c r="Q1556" s="21">
        <v>0.45222000000000001</v>
      </c>
      <c r="R1556" s="21">
        <v>0.69</v>
      </c>
      <c r="S1556" s="21">
        <v>0.69</v>
      </c>
      <c r="T1556" s="21">
        <v>0.35692000000000002</v>
      </c>
      <c r="U1556" s="23" t="s">
        <v>46281</v>
      </c>
      <c r="V1556" s="23" t="s">
        <v>46282</v>
      </c>
      <c r="W1556" s="24" t="s">
        <v>46283</v>
      </c>
      <c r="X1556"/>
      <c r="Y1556"/>
      <c r="Z1556"/>
      <c r="AA1556"/>
      <c r="AB1556"/>
    </row>
    <row r="1557" spans="1:28" x14ac:dyDescent="0.25">
      <c r="A1557" s="25" t="s">
        <v>41437</v>
      </c>
      <c r="B1557" s="23" t="s">
        <v>41438</v>
      </c>
      <c r="C1557" s="21">
        <v>104300.3</v>
      </c>
      <c r="D1557" s="21">
        <v>30375.32617</v>
      </c>
      <c r="E1557" s="21">
        <v>16480.79492</v>
      </c>
      <c r="F1557" s="21">
        <v>0.18</v>
      </c>
      <c r="G1557" s="21">
        <v>32084.130850000001</v>
      </c>
      <c r="H1557" s="21">
        <v>3634.42211</v>
      </c>
      <c r="I1557" s="21">
        <v>28167.019530000001</v>
      </c>
      <c r="J1557" s="21">
        <v>55701.890619999998</v>
      </c>
      <c r="K1557" s="21">
        <v>50877.671869999998</v>
      </c>
      <c r="L1557" s="21">
        <v>50885.441400000003</v>
      </c>
      <c r="M1557" s="21">
        <v>0</v>
      </c>
      <c r="N1557" s="21">
        <v>80261.382809999996</v>
      </c>
      <c r="U1557" s="23" t="s">
        <v>46284</v>
      </c>
      <c r="V1557" s="23" t="s">
        <v>46285</v>
      </c>
      <c r="W1557" s="24" t="s">
        <v>46286</v>
      </c>
      <c r="X1557"/>
      <c r="Y1557"/>
      <c r="Z1557"/>
      <c r="AA1557"/>
      <c r="AB1557"/>
    </row>
    <row r="1558" spans="1:28" x14ac:dyDescent="0.25">
      <c r="A1558" s="25" t="s">
        <v>2163</v>
      </c>
      <c r="B1558" s="23" t="s">
        <v>2164</v>
      </c>
      <c r="C1558" s="21">
        <v>32487.93</v>
      </c>
      <c r="D1558" s="21">
        <v>-133.31501</v>
      </c>
      <c r="E1558" s="21">
        <v>-168.89599999999999</v>
      </c>
      <c r="F1558" s="21">
        <v>1.08</v>
      </c>
      <c r="G1558" s="21">
        <v>1673.43994</v>
      </c>
      <c r="H1558" s="21">
        <v>0</v>
      </c>
      <c r="I1558" s="21">
        <v>579.56097</v>
      </c>
      <c r="J1558" s="21">
        <v>15899.12988</v>
      </c>
      <c r="K1558" s="21">
        <v>5845.7558499999996</v>
      </c>
      <c r="L1558" s="21">
        <v>585.56799000000001</v>
      </c>
      <c r="M1558" s="21">
        <v>0</v>
      </c>
      <c r="N1558" s="21">
        <v>4890.7831999999999</v>
      </c>
      <c r="O1558" s="21">
        <v>1.1100000000000001</v>
      </c>
      <c r="P1558" s="21">
        <v>11.11299</v>
      </c>
      <c r="Q1558" s="21">
        <v>0.12501999999999999</v>
      </c>
      <c r="R1558" s="21">
        <v>0.4</v>
      </c>
      <c r="S1558" s="21">
        <v>0.37</v>
      </c>
      <c r="T1558" s="21">
        <v>0.26241999999999999</v>
      </c>
      <c r="U1558" s="23" t="s">
        <v>46287</v>
      </c>
      <c r="V1558" s="23" t="s">
        <v>46288</v>
      </c>
      <c r="W1558" s="24" t="s">
        <v>46289</v>
      </c>
      <c r="X1558"/>
      <c r="Y1558"/>
      <c r="Z1558"/>
      <c r="AA1558"/>
      <c r="AB1558"/>
    </row>
    <row r="1559" spans="1:28" x14ac:dyDescent="0.25">
      <c r="A1559" s="25" t="s">
        <v>2165</v>
      </c>
      <c r="B1559" s="23" t="s">
        <v>2166</v>
      </c>
      <c r="C1559" s="21">
        <v>35407.360000000001</v>
      </c>
      <c r="D1559" s="21">
        <v>11476.68945</v>
      </c>
      <c r="E1559" s="21">
        <v>10415.05566</v>
      </c>
      <c r="F1559" s="21">
        <v>1.56</v>
      </c>
      <c r="G1559" s="21">
        <v>3591.0300200000001</v>
      </c>
      <c r="H1559" s="21">
        <v>5453.5307599999996</v>
      </c>
      <c r="I1559" s="21">
        <v>7242.3251899999996</v>
      </c>
      <c r="J1559" s="21">
        <v>4329.7441399999998</v>
      </c>
      <c r="K1559" s="21">
        <v>14691.679679999999</v>
      </c>
      <c r="L1559" s="21">
        <v>6613.6870099999996</v>
      </c>
      <c r="M1559" s="21">
        <v>0</v>
      </c>
      <c r="N1559" s="21">
        <v>19569.91015</v>
      </c>
      <c r="O1559" s="21">
        <v>79.33</v>
      </c>
      <c r="P1559" s="21">
        <v>24.92399</v>
      </c>
      <c r="Q1559" s="21">
        <v>0.33198</v>
      </c>
      <c r="R1559" s="21">
        <v>3.74</v>
      </c>
      <c r="S1559" s="21">
        <v>2.13</v>
      </c>
      <c r="T1559" s="21">
        <v>1.30426</v>
      </c>
      <c r="U1559" s="23" t="s">
        <v>46290</v>
      </c>
      <c r="V1559" s="23" t="s">
        <v>46291</v>
      </c>
      <c r="W1559" s="24" t="s">
        <v>46292</v>
      </c>
      <c r="X1559"/>
      <c r="Y1559"/>
      <c r="Z1559"/>
      <c r="AA1559"/>
      <c r="AB1559"/>
    </row>
    <row r="1560" spans="1:28" x14ac:dyDescent="0.25">
      <c r="A1560" s="25" t="s">
        <v>41439</v>
      </c>
      <c r="B1560" s="23" t="s">
        <v>41440</v>
      </c>
      <c r="C1560" s="21">
        <v>2043.94</v>
      </c>
      <c r="D1560" s="21">
        <v>224.66498999999999</v>
      </c>
      <c r="E1560" s="21">
        <v>69.745000000000005</v>
      </c>
      <c r="F1560" s="21">
        <v>1.08</v>
      </c>
      <c r="G1560" s="21">
        <v>256.49099000000001</v>
      </c>
      <c r="H1560" s="21">
        <v>338.60100999999997</v>
      </c>
      <c r="I1560" s="21">
        <v>823.95201999999995</v>
      </c>
      <c r="J1560" s="21">
        <v>716.04796999999996</v>
      </c>
      <c r="K1560" s="21">
        <v>865.21196999999995</v>
      </c>
      <c r="L1560" s="21">
        <v>444.20199000000002</v>
      </c>
      <c r="M1560" s="21">
        <v>0</v>
      </c>
      <c r="N1560" s="21">
        <v>868.89000999999996</v>
      </c>
      <c r="O1560" s="21">
        <v>16.690000000000001</v>
      </c>
      <c r="P1560" s="21">
        <v>33.738990000000001</v>
      </c>
      <c r="Q1560" s="21">
        <v>0.50919000000000003</v>
      </c>
      <c r="R1560" s="21">
        <v>1.2</v>
      </c>
      <c r="S1560" s="21">
        <v>0.74</v>
      </c>
      <c r="T1560" s="21">
        <v>0.37723000000000001</v>
      </c>
      <c r="U1560" s="23" t="s">
        <v>46293</v>
      </c>
      <c r="V1560" s="23" t="s">
        <v>46294</v>
      </c>
      <c r="W1560" s="24" t="s">
        <v>46295</v>
      </c>
      <c r="X1560"/>
      <c r="Y1560"/>
      <c r="Z1560"/>
      <c r="AA1560"/>
      <c r="AB1560"/>
    </row>
    <row r="1561" spans="1:28" x14ac:dyDescent="0.25">
      <c r="A1561" s="25" t="s">
        <v>41441</v>
      </c>
      <c r="B1561" s="23" t="s">
        <v>41442</v>
      </c>
      <c r="C1561" s="21">
        <v>2498.41</v>
      </c>
      <c r="D1561" s="21">
        <v>-82.227000000000004</v>
      </c>
      <c r="E1561" s="21">
        <v>-81.853999999999999</v>
      </c>
      <c r="F1561" s="21">
        <v>1.44</v>
      </c>
      <c r="G1561" s="21">
        <v>0</v>
      </c>
      <c r="H1561" s="21">
        <v>0</v>
      </c>
      <c r="I1561" s="21">
        <v>0</v>
      </c>
      <c r="J1561" s="21">
        <v>19.481000000000002</v>
      </c>
      <c r="K1561" s="21">
        <v>477.99099000000001</v>
      </c>
      <c r="L1561" s="21">
        <v>0</v>
      </c>
      <c r="M1561" s="21">
        <v>0</v>
      </c>
      <c r="N1561" s="21">
        <v>462.97798999999998</v>
      </c>
      <c r="O1561" s="21">
        <v>7.81</v>
      </c>
      <c r="P1561" s="21">
        <v>0</v>
      </c>
      <c r="Q1561" s="21">
        <v>0</v>
      </c>
      <c r="R1561" s="21">
        <v>26.81</v>
      </c>
      <c r="S1561" s="21">
        <v>24.54</v>
      </c>
      <c r="T1561" s="21">
        <v>24.536259999999999</v>
      </c>
      <c r="U1561" s="23" t="s">
        <v>46296</v>
      </c>
      <c r="V1561" s="23" t="s">
        <v>46297</v>
      </c>
      <c r="W1561" s="24" t="s">
        <v>90</v>
      </c>
      <c r="X1561"/>
      <c r="Y1561"/>
      <c r="Z1561"/>
      <c r="AA1561"/>
      <c r="AB1561"/>
    </row>
    <row r="1562" spans="1:28" x14ac:dyDescent="0.25">
      <c r="A1562" s="25" t="s">
        <v>2167</v>
      </c>
      <c r="B1562" s="23" t="s">
        <v>2168</v>
      </c>
      <c r="C1562" s="21">
        <v>8763.33</v>
      </c>
      <c r="D1562" s="21">
        <v>-80.435000000000002</v>
      </c>
      <c r="E1562" s="21">
        <v>-89.523009999999999</v>
      </c>
      <c r="F1562" s="21">
        <v>0.8</v>
      </c>
      <c r="G1562" s="21">
        <v>112.22</v>
      </c>
      <c r="H1562" s="21">
        <v>29.375990000000002</v>
      </c>
      <c r="I1562" s="21">
        <v>0</v>
      </c>
      <c r="J1562" s="21">
        <v>158.77699000000001</v>
      </c>
      <c r="K1562" s="21">
        <v>1111.5290500000001</v>
      </c>
      <c r="L1562" s="21">
        <v>565.50896999999998</v>
      </c>
      <c r="M1562" s="21">
        <v>0</v>
      </c>
      <c r="N1562" s="21">
        <v>441.17000999999999</v>
      </c>
      <c r="O1562" s="21">
        <v>4.07</v>
      </c>
      <c r="P1562" s="21">
        <v>56.719000000000001</v>
      </c>
      <c r="Q1562" s="21">
        <v>1.3104899999999999</v>
      </c>
      <c r="R1562" s="21">
        <v>7.32</v>
      </c>
      <c r="S1562" s="21">
        <v>6.82</v>
      </c>
      <c r="T1562" s="21">
        <v>6.1087699999999998</v>
      </c>
      <c r="U1562" s="23" t="s">
        <v>46298</v>
      </c>
      <c r="V1562" s="23" t="s">
        <v>46299</v>
      </c>
      <c r="W1562" s="24" t="s">
        <v>46300</v>
      </c>
      <c r="X1562"/>
      <c r="Y1562"/>
      <c r="Z1562"/>
      <c r="AA1562"/>
      <c r="AB1562"/>
    </row>
    <row r="1563" spans="1:28" x14ac:dyDescent="0.25">
      <c r="A1563" s="25" t="s">
        <v>2169</v>
      </c>
      <c r="B1563" s="23" t="s">
        <v>2170</v>
      </c>
      <c r="C1563" s="21">
        <v>967523.69</v>
      </c>
      <c r="D1563" s="21">
        <v>5987</v>
      </c>
      <c r="E1563" s="21">
        <v>4443</v>
      </c>
      <c r="F1563" s="21">
        <v>1.75</v>
      </c>
      <c r="G1563" s="21">
        <v>3827</v>
      </c>
      <c r="H1563" s="21">
        <v>5159</v>
      </c>
      <c r="I1563" s="21">
        <v>6048</v>
      </c>
      <c r="J1563" s="21">
        <v>6563</v>
      </c>
      <c r="K1563" s="21">
        <v>23073</v>
      </c>
      <c r="L1563" s="21">
        <v>9703</v>
      </c>
      <c r="M1563" s="21">
        <v>0</v>
      </c>
      <c r="N1563" s="21">
        <v>22101</v>
      </c>
      <c r="O1563" s="21">
        <v>9.93</v>
      </c>
      <c r="P1563" s="21">
        <v>28.353999999999999</v>
      </c>
      <c r="Q1563" s="21">
        <v>0.39574999999999999</v>
      </c>
      <c r="R1563" s="21">
        <v>3.43</v>
      </c>
      <c r="S1563" s="21">
        <v>2.73</v>
      </c>
      <c r="T1563" s="21">
        <v>2.14642</v>
      </c>
      <c r="U1563" s="23" t="s">
        <v>46301</v>
      </c>
      <c r="V1563" s="23" t="s">
        <v>46302</v>
      </c>
      <c r="W1563" s="24" t="s">
        <v>46303</v>
      </c>
      <c r="X1563"/>
      <c r="Y1563"/>
      <c r="Z1563"/>
      <c r="AA1563"/>
      <c r="AB1563"/>
    </row>
    <row r="1564" spans="1:28" x14ac:dyDescent="0.25">
      <c r="A1564" s="25" t="s">
        <v>2171</v>
      </c>
      <c r="B1564" s="23" t="s">
        <v>2172</v>
      </c>
      <c r="C1564" s="21">
        <v>4208.0600000000004</v>
      </c>
      <c r="D1564" s="21">
        <v>211.86999</v>
      </c>
      <c r="E1564" s="21">
        <v>110.37799</v>
      </c>
      <c r="F1564" s="21">
        <v>2.13</v>
      </c>
      <c r="G1564" s="21">
        <v>64.932990000000004</v>
      </c>
      <c r="H1564" s="21">
        <v>2.117</v>
      </c>
      <c r="I1564" s="21">
        <v>1809.5880099999999</v>
      </c>
      <c r="J1564" s="21">
        <v>978.93902000000003</v>
      </c>
      <c r="K1564" s="21">
        <v>1655.8709699999999</v>
      </c>
      <c r="L1564" s="21">
        <v>502.10198000000003</v>
      </c>
      <c r="M1564" s="21">
        <v>0</v>
      </c>
      <c r="N1564" s="21">
        <v>1979.48999</v>
      </c>
      <c r="O1564" s="21">
        <v>14.2</v>
      </c>
      <c r="P1564" s="21">
        <v>39.573999999999998</v>
      </c>
      <c r="Q1564" s="21">
        <v>0.65491999999999995</v>
      </c>
      <c r="R1564" s="21">
        <v>1.01</v>
      </c>
      <c r="S1564" s="21">
        <v>1.69</v>
      </c>
      <c r="T1564" s="21">
        <v>1.623</v>
      </c>
      <c r="U1564" s="23" t="s">
        <v>46304</v>
      </c>
      <c r="V1564" s="23" t="s">
        <v>46305</v>
      </c>
      <c r="W1564" s="24" t="s">
        <v>46306</v>
      </c>
      <c r="X1564"/>
      <c r="Y1564"/>
      <c r="Z1564"/>
      <c r="AA1564"/>
      <c r="AB1564"/>
    </row>
    <row r="1565" spans="1:28" x14ac:dyDescent="0.25">
      <c r="A1565" s="25" t="s">
        <v>41443</v>
      </c>
      <c r="B1565" s="23" t="s">
        <v>2173</v>
      </c>
      <c r="C1565" s="21">
        <v>3238.72</v>
      </c>
      <c r="D1565" s="21">
        <v>176.011</v>
      </c>
      <c r="E1565" s="21">
        <v>158.40898999999999</v>
      </c>
      <c r="F1565" s="21">
        <v>1.24</v>
      </c>
      <c r="G1565" s="21">
        <v>109.31999</v>
      </c>
      <c r="H1565" s="21">
        <v>116.59999000000001</v>
      </c>
      <c r="I1565" s="21">
        <v>92.594999999999999</v>
      </c>
      <c r="J1565" s="21">
        <v>134.06799000000001</v>
      </c>
      <c r="K1565" s="21">
        <v>612.94597999999996</v>
      </c>
      <c r="L1565" s="21">
        <v>196.39399</v>
      </c>
      <c r="M1565" s="21">
        <v>0</v>
      </c>
      <c r="N1565" s="21">
        <v>586.96301000000005</v>
      </c>
      <c r="O1565" s="21">
        <v>21.91</v>
      </c>
      <c r="P1565" s="21">
        <v>23.815000000000001</v>
      </c>
      <c r="Q1565" s="21">
        <v>0.31258000000000002</v>
      </c>
      <c r="R1565" s="21">
        <v>4.78</v>
      </c>
      <c r="S1565" s="21">
        <v>3.7</v>
      </c>
      <c r="T1565" s="21">
        <v>2.8867799999999999</v>
      </c>
      <c r="U1565" s="23" t="s">
        <v>46307</v>
      </c>
      <c r="V1565" s="23" t="s">
        <v>46308</v>
      </c>
      <c r="W1565" s="24" t="s">
        <v>46309</v>
      </c>
      <c r="X1565"/>
      <c r="Y1565"/>
      <c r="Z1565"/>
      <c r="AA1565"/>
      <c r="AB1565"/>
    </row>
    <row r="1566" spans="1:28" x14ac:dyDescent="0.25">
      <c r="A1566" s="25" t="s">
        <v>2174</v>
      </c>
      <c r="B1566" s="23" t="s">
        <v>2175</v>
      </c>
      <c r="C1566" s="21">
        <v>354178.5</v>
      </c>
      <c r="D1566" s="21">
        <v>11669.25683</v>
      </c>
      <c r="E1566" s="21">
        <v>10626.797850000001</v>
      </c>
      <c r="F1566" s="21">
        <v>0.48</v>
      </c>
      <c r="G1566" s="21">
        <v>8142.7079999999996</v>
      </c>
      <c r="H1566" s="21">
        <v>3453.3410600000002</v>
      </c>
      <c r="I1566" s="21">
        <v>7280.5048800000004</v>
      </c>
      <c r="J1566" s="21">
        <v>17125.099600000001</v>
      </c>
      <c r="K1566" s="21">
        <v>15320.26953</v>
      </c>
      <c r="L1566" s="21">
        <v>3443.42895</v>
      </c>
      <c r="M1566" s="21">
        <v>0</v>
      </c>
      <c r="N1566" s="21">
        <v>11821.62011</v>
      </c>
      <c r="O1566" s="21">
        <v>5.09</v>
      </c>
      <c r="P1566" s="21">
        <v>23.302</v>
      </c>
      <c r="Q1566" s="21">
        <v>0.30381000000000002</v>
      </c>
      <c r="R1566" s="21">
        <v>0.86</v>
      </c>
      <c r="S1566" s="21">
        <v>0.69</v>
      </c>
      <c r="T1566" s="21">
        <v>0.21747</v>
      </c>
      <c r="U1566" s="23" t="s">
        <v>46310</v>
      </c>
      <c r="V1566" s="23" t="s">
        <v>46311</v>
      </c>
      <c r="W1566" s="24" t="s">
        <v>46312</v>
      </c>
      <c r="X1566"/>
      <c r="Y1566"/>
      <c r="Z1566"/>
      <c r="AA1566"/>
      <c r="AB1566"/>
    </row>
    <row r="1567" spans="1:28" x14ac:dyDescent="0.25">
      <c r="A1567" s="25" t="s">
        <v>2176</v>
      </c>
      <c r="B1567" s="23" t="s">
        <v>2176</v>
      </c>
      <c r="C1567" s="21">
        <v>18382.78</v>
      </c>
      <c r="D1567" s="21">
        <v>2310.1140099999998</v>
      </c>
      <c r="E1567" s="21">
        <v>2292.71801</v>
      </c>
      <c r="F1567" s="21">
        <v>0.99</v>
      </c>
      <c r="G1567" s="21">
        <v>20.841989999999999</v>
      </c>
      <c r="H1567" s="21">
        <v>1788.27502</v>
      </c>
      <c r="I1567" s="21">
        <v>48.926990000000004</v>
      </c>
      <c r="J1567" s="21">
        <v>832.64598999999998</v>
      </c>
      <c r="K1567" s="21">
        <v>4700.1909100000003</v>
      </c>
      <c r="L1567" s="21">
        <v>914.88800000000003</v>
      </c>
      <c r="M1567" s="21">
        <v>0</v>
      </c>
      <c r="N1567" s="21">
        <v>3506.8491199999999</v>
      </c>
      <c r="O1567" s="21">
        <v>1186.19</v>
      </c>
      <c r="P1567" s="21">
        <v>19.21199</v>
      </c>
      <c r="Q1567" s="21">
        <v>0.23780000000000001</v>
      </c>
      <c r="R1567" s="21">
        <v>5.75</v>
      </c>
      <c r="S1567" s="21">
        <v>3.5</v>
      </c>
      <c r="T1567" s="21">
        <v>3.4721500000000001</v>
      </c>
      <c r="U1567" s="23" t="s">
        <v>46313</v>
      </c>
      <c r="V1567" s="23" t="s">
        <v>46314</v>
      </c>
      <c r="W1567" s="24" t="s">
        <v>46315</v>
      </c>
      <c r="X1567"/>
      <c r="Y1567"/>
      <c r="Z1567"/>
      <c r="AA1567"/>
      <c r="AB1567"/>
    </row>
    <row r="1568" spans="1:28" x14ac:dyDescent="0.25">
      <c r="A1568" s="25" t="s">
        <v>2177</v>
      </c>
      <c r="B1568" s="23" t="s">
        <v>2178</v>
      </c>
      <c r="C1568" s="21">
        <v>210624.67</v>
      </c>
      <c r="D1568" s="21">
        <v>9208</v>
      </c>
      <c r="E1568" s="21">
        <v>9208</v>
      </c>
      <c r="F1568" s="21">
        <v>0.54</v>
      </c>
      <c r="G1568" s="21">
        <v>8334</v>
      </c>
      <c r="H1568" s="21">
        <v>7175</v>
      </c>
      <c r="I1568" s="21">
        <v>60945</v>
      </c>
      <c r="J1568" s="21">
        <v>28656</v>
      </c>
      <c r="K1568" s="21">
        <v>36910</v>
      </c>
      <c r="L1568" s="21">
        <v>20244</v>
      </c>
      <c r="M1568" s="21">
        <v>0</v>
      </c>
      <c r="N1568" s="21">
        <v>59423</v>
      </c>
      <c r="O1568" s="21">
        <v>24.6</v>
      </c>
      <c r="P1568" s="21">
        <v>28.117999999999999</v>
      </c>
      <c r="Q1568" s="21">
        <v>0.39116000000000001</v>
      </c>
      <c r="R1568" s="21">
        <v>1.05</v>
      </c>
      <c r="S1568" s="21">
        <v>1.04</v>
      </c>
      <c r="T1568" s="21">
        <v>0.74682000000000004</v>
      </c>
      <c r="U1568" s="23" t="s">
        <v>46316</v>
      </c>
      <c r="V1568" s="23" t="s">
        <v>46317</v>
      </c>
      <c r="W1568" s="24" t="s">
        <v>46318</v>
      </c>
      <c r="X1568"/>
      <c r="Y1568"/>
      <c r="Z1568"/>
      <c r="AA1568"/>
      <c r="AB1568"/>
    </row>
    <row r="1569" spans="1:28" x14ac:dyDescent="0.25">
      <c r="A1569" s="25" t="s">
        <v>2179</v>
      </c>
      <c r="B1569" s="23" t="s">
        <v>2180</v>
      </c>
      <c r="C1569" s="21">
        <v>5349.78</v>
      </c>
      <c r="D1569" s="21">
        <v>488.5</v>
      </c>
      <c r="E1569" s="21">
        <v>322.29998000000001</v>
      </c>
      <c r="F1569" s="21">
        <v>1.43</v>
      </c>
      <c r="G1569" s="21">
        <v>393.5</v>
      </c>
      <c r="H1569" s="21">
        <v>300.79998000000001</v>
      </c>
      <c r="I1569" s="21">
        <v>4583.2997999999998</v>
      </c>
      <c r="J1569" s="21">
        <v>1236.6999499999999</v>
      </c>
      <c r="K1569" s="21">
        <v>1424.59997</v>
      </c>
      <c r="L1569" s="21">
        <v>870.70001000000002</v>
      </c>
      <c r="M1569" s="21">
        <v>0</v>
      </c>
      <c r="N1569" s="21">
        <v>4206.8999000000003</v>
      </c>
      <c r="O1569" s="21">
        <v>26.14</v>
      </c>
      <c r="P1569" s="21">
        <v>16.957999999999998</v>
      </c>
      <c r="Q1569" s="21">
        <v>0.20419999999999999</v>
      </c>
      <c r="R1569" s="21">
        <v>1.23</v>
      </c>
      <c r="S1569" s="21">
        <v>0.91</v>
      </c>
      <c r="T1569" s="21">
        <v>0.59052000000000004</v>
      </c>
      <c r="U1569" s="23" t="s">
        <v>46319</v>
      </c>
      <c r="V1569" s="23" t="s">
        <v>46320</v>
      </c>
      <c r="W1569" s="24" t="s">
        <v>46321</v>
      </c>
      <c r="X1569"/>
      <c r="Y1569"/>
      <c r="Z1569"/>
      <c r="AA1569"/>
      <c r="AB1569"/>
    </row>
    <row r="1570" spans="1:28" x14ac:dyDescent="0.25">
      <c r="A1570" s="25" t="s">
        <v>2181</v>
      </c>
      <c r="B1570" s="23" t="s">
        <v>2182</v>
      </c>
      <c r="C1570" s="21">
        <v>7506.37</v>
      </c>
      <c r="D1570" s="21">
        <v>618</v>
      </c>
      <c r="E1570" s="21">
        <v>503.79998000000001</v>
      </c>
      <c r="F1570" s="21">
        <v>1.31</v>
      </c>
      <c r="G1570" s="21">
        <v>472.5</v>
      </c>
      <c r="H1570" s="21">
        <v>346.70001000000002</v>
      </c>
      <c r="I1570" s="21">
        <v>3244.1999500000002</v>
      </c>
      <c r="J1570" s="21">
        <v>649.5</v>
      </c>
      <c r="K1570" s="21">
        <v>1229.1999499999999</v>
      </c>
      <c r="L1570" s="21">
        <v>1068.1999499999999</v>
      </c>
      <c r="M1570" s="21">
        <v>0</v>
      </c>
      <c r="N1570" s="21">
        <v>2731.6999500000002</v>
      </c>
      <c r="O1570" s="21">
        <v>16.84</v>
      </c>
      <c r="P1570" s="21">
        <v>27.62</v>
      </c>
      <c r="Q1570" s="21">
        <v>0.38158999999999998</v>
      </c>
      <c r="R1570" s="21">
        <v>2.08</v>
      </c>
      <c r="S1570" s="21">
        <v>1.36</v>
      </c>
      <c r="T1570" s="21">
        <v>0.63124999999999998</v>
      </c>
      <c r="U1570" s="23" t="s">
        <v>46322</v>
      </c>
      <c r="V1570" s="23" t="s">
        <v>46323</v>
      </c>
      <c r="W1570" s="24" t="s">
        <v>46324</v>
      </c>
      <c r="X1570"/>
      <c r="Y1570"/>
      <c r="Z1570"/>
      <c r="AA1570"/>
      <c r="AB1570"/>
    </row>
    <row r="1571" spans="1:28" x14ac:dyDescent="0.25">
      <c r="A1571" s="25" t="s">
        <v>41444</v>
      </c>
      <c r="B1571" s="23" t="s">
        <v>41445</v>
      </c>
      <c r="C1571" s="21">
        <v>11119.66</v>
      </c>
      <c r="D1571" s="21">
        <v>664.55998999999997</v>
      </c>
      <c r="E1571" s="21">
        <v>664.55998999999997</v>
      </c>
      <c r="F1571" s="21">
        <v>0.74</v>
      </c>
      <c r="G1571" s="21">
        <v>597.10198000000003</v>
      </c>
      <c r="H1571" s="21">
        <v>476.02699999999999</v>
      </c>
      <c r="I1571" s="21">
        <v>799.31799000000001</v>
      </c>
      <c r="J1571" s="21">
        <v>902.57397000000003</v>
      </c>
      <c r="K1571" s="21">
        <v>1244.63903</v>
      </c>
      <c r="L1571" s="21">
        <v>585.48797000000002</v>
      </c>
      <c r="M1571" s="21">
        <v>0</v>
      </c>
      <c r="N1571" s="21">
        <v>1941.97497</v>
      </c>
      <c r="O1571" s="21">
        <v>8.36</v>
      </c>
      <c r="P1571" s="21">
        <v>20.898</v>
      </c>
      <c r="Q1571" s="21">
        <v>0.26418000000000003</v>
      </c>
      <c r="R1571" s="21">
        <v>1.29</v>
      </c>
      <c r="U1571" s="23" t="s">
        <v>46325</v>
      </c>
      <c r="V1571" s="23" t="s">
        <v>46325</v>
      </c>
      <c r="W1571" s="24" t="s">
        <v>46326</v>
      </c>
      <c r="X1571"/>
      <c r="Y1571"/>
      <c r="Z1571"/>
      <c r="AA1571"/>
      <c r="AB1571"/>
    </row>
    <row r="1572" spans="1:28" x14ac:dyDescent="0.25">
      <c r="A1572" s="25" t="s">
        <v>2183</v>
      </c>
      <c r="B1572" s="23" t="s">
        <v>2184</v>
      </c>
      <c r="C1572" s="21">
        <v>3398.14</v>
      </c>
      <c r="D1572" s="21">
        <v>482.85399999999998</v>
      </c>
      <c r="E1572" s="21">
        <v>282.51299999999998</v>
      </c>
      <c r="F1572" s="21">
        <v>0.44</v>
      </c>
      <c r="G1572" s="21">
        <v>244.95199</v>
      </c>
      <c r="H1572" s="21">
        <v>107.35899999999999</v>
      </c>
      <c r="I1572" s="21">
        <v>357.58598999999998</v>
      </c>
      <c r="J1572" s="21">
        <v>620.84496999999999</v>
      </c>
      <c r="K1572" s="21">
        <v>538.82397000000003</v>
      </c>
      <c r="L1572" s="21">
        <v>2483.1559999999999</v>
      </c>
      <c r="M1572" s="21">
        <v>0</v>
      </c>
      <c r="N1572" s="21">
        <v>2665.1831000000002</v>
      </c>
      <c r="O1572" s="21">
        <v>45.04</v>
      </c>
      <c r="P1572" s="21">
        <v>46.58399</v>
      </c>
      <c r="Q1572" s="21">
        <v>0.87209999999999999</v>
      </c>
      <c r="R1572" s="21">
        <v>0.66</v>
      </c>
      <c r="S1572" s="21">
        <v>0.69</v>
      </c>
      <c r="T1572" s="21">
        <v>0.30041000000000001</v>
      </c>
      <c r="U1572" s="23" t="s">
        <v>46327</v>
      </c>
      <c r="V1572" s="23" t="s">
        <v>46328</v>
      </c>
      <c r="W1572" s="24" t="s">
        <v>46329</v>
      </c>
      <c r="X1572"/>
      <c r="Y1572"/>
      <c r="Z1572"/>
      <c r="AA1572"/>
      <c r="AB1572"/>
    </row>
    <row r="1573" spans="1:28" x14ac:dyDescent="0.25">
      <c r="A1573" s="25" t="s">
        <v>2185</v>
      </c>
      <c r="B1573" s="23" t="s">
        <v>2186</v>
      </c>
      <c r="C1573" s="21">
        <v>30638.959999999999</v>
      </c>
      <c r="D1573" s="21">
        <v>9402.9140599999992</v>
      </c>
      <c r="E1573" s="21">
        <v>8365.1552699999993</v>
      </c>
      <c r="F1573" s="21">
        <v>1.28</v>
      </c>
      <c r="G1573" s="21">
        <v>461956.1875</v>
      </c>
      <c r="H1573" s="21">
        <v>0</v>
      </c>
      <c r="I1573" s="21">
        <v>8801.7802699999993</v>
      </c>
      <c r="J1573" s="21">
        <v>647600</v>
      </c>
      <c r="K1573" s="21">
        <v>697473.125</v>
      </c>
      <c r="L1573" s="21">
        <v>7742.9941399999998</v>
      </c>
      <c r="M1573" s="21">
        <v>0</v>
      </c>
      <c r="N1573" s="21">
        <v>45141.898430000001</v>
      </c>
      <c r="O1573" s="21">
        <v>9.6199999999999992</v>
      </c>
      <c r="P1573" s="21">
        <v>15.378</v>
      </c>
      <c r="Q1573" s="21">
        <v>0.18171999999999999</v>
      </c>
      <c r="R1573" s="21">
        <v>1.0900000000000001</v>
      </c>
      <c r="S1573" s="21">
        <v>1.08</v>
      </c>
      <c r="T1573" s="21">
        <v>0.36366999999999999</v>
      </c>
      <c r="U1573" s="23" t="s">
        <v>46330</v>
      </c>
      <c r="V1573" s="23" t="s">
        <v>46331</v>
      </c>
      <c r="W1573" s="24" t="s">
        <v>46332</v>
      </c>
      <c r="X1573"/>
      <c r="Y1573"/>
      <c r="Z1573"/>
      <c r="AA1573"/>
      <c r="AB1573"/>
    </row>
    <row r="1574" spans="1:28" x14ac:dyDescent="0.25">
      <c r="A1574" s="25" t="s">
        <v>2187</v>
      </c>
      <c r="B1574" s="23" t="s">
        <v>2188</v>
      </c>
      <c r="C1574" s="21">
        <v>3581.97</v>
      </c>
      <c r="D1574" s="21">
        <v>1162</v>
      </c>
      <c r="E1574" s="21">
        <v>392</v>
      </c>
      <c r="F1574" s="21">
        <v>0.94</v>
      </c>
      <c r="G1574" s="21">
        <v>1250</v>
      </c>
      <c r="H1574" s="21">
        <v>2203</v>
      </c>
      <c r="I1574" s="21">
        <v>5947</v>
      </c>
      <c r="J1574" s="21">
        <v>3078</v>
      </c>
      <c r="K1574" s="21">
        <v>4052</v>
      </c>
      <c r="L1574" s="21">
        <v>4756</v>
      </c>
      <c r="M1574" s="21">
        <v>0</v>
      </c>
      <c r="N1574" s="21">
        <v>3519</v>
      </c>
      <c r="O1574" s="21">
        <v>8.0500000000000007</v>
      </c>
      <c r="P1574" s="21">
        <v>58.89799</v>
      </c>
      <c r="Q1574" s="21">
        <v>1.4329400000000001</v>
      </c>
      <c r="R1574" s="21">
        <v>1.23</v>
      </c>
      <c r="S1574" s="21">
        <v>0.6</v>
      </c>
      <c r="T1574" s="21">
        <v>0.1946</v>
      </c>
      <c r="U1574" s="23" t="s">
        <v>44719</v>
      </c>
      <c r="V1574" s="23" t="s">
        <v>46333</v>
      </c>
      <c r="W1574" s="24" t="s">
        <v>46334</v>
      </c>
      <c r="X1574"/>
      <c r="Y1574"/>
      <c r="Z1574"/>
      <c r="AA1574"/>
      <c r="AB1574"/>
    </row>
    <row r="1575" spans="1:28" x14ac:dyDescent="0.25">
      <c r="A1575" s="25" t="s">
        <v>2189</v>
      </c>
      <c r="B1575" s="23" t="s">
        <v>2190</v>
      </c>
      <c r="C1575" s="21">
        <v>10792.58</v>
      </c>
      <c r="D1575" s="21">
        <v>1500</v>
      </c>
      <c r="E1575" s="21">
        <v>812</v>
      </c>
      <c r="F1575" s="21">
        <v>1.35</v>
      </c>
      <c r="G1575" s="21">
        <v>1502</v>
      </c>
      <c r="H1575" s="21">
        <v>311</v>
      </c>
      <c r="I1575" s="21">
        <v>7840</v>
      </c>
      <c r="J1575" s="21">
        <v>3519</v>
      </c>
      <c r="K1575" s="21">
        <v>4093</v>
      </c>
      <c r="L1575" s="21">
        <v>2776</v>
      </c>
      <c r="M1575" s="21">
        <v>0</v>
      </c>
      <c r="N1575" s="21">
        <v>9143</v>
      </c>
      <c r="O1575" s="21">
        <v>15.64</v>
      </c>
      <c r="P1575" s="21">
        <v>24.78199</v>
      </c>
      <c r="Q1575" s="21">
        <v>0.32946999999999999</v>
      </c>
      <c r="R1575" s="21">
        <v>1.26</v>
      </c>
      <c r="S1575" s="21">
        <v>1.07</v>
      </c>
      <c r="T1575" s="21">
        <v>0.64790999999999999</v>
      </c>
      <c r="U1575" s="23" t="s">
        <v>46335</v>
      </c>
      <c r="V1575" s="23" t="s">
        <v>46336</v>
      </c>
      <c r="W1575" s="24" t="s">
        <v>46337</v>
      </c>
      <c r="X1575"/>
      <c r="Y1575"/>
      <c r="Z1575"/>
      <c r="AA1575"/>
      <c r="AB1575"/>
    </row>
    <row r="1576" spans="1:28" x14ac:dyDescent="0.25">
      <c r="A1576" s="25" t="s">
        <v>2189</v>
      </c>
      <c r="B1576" s="23" t="s">
        <v>2191</v>
      </c>
      <c r="C1576" s="21">
        <v>10683.63</v>
      </c>
      <c r="D1576" s="21">
        <v>1500</v>
      </c>
      <c r="E1576" s="21">
        <v>812</v>
      </c>
      <c r="F1576" s="21">
        <v>1.31</v>
      </c>
      <c r="G1576" s="21">
        <v>1502</v>
      </c>
      <c r="H1576" s="21">
        <v>311</v>
      </c>
      <c r="I1576" s="21">
        <v>7840</v>
      </c>
      <c r="J1576" s="21">
        <v>3519</v>
      </c>
      <c r="K1576" s="21">
        <v>4093</v>
      </c>
      <c r="L1576" s="21">
        <v>2776</v>
      </c>
      <c r="M1576" s="21">
        <v>0</v>
      </c>
      <c r="N1576" s="21">
        <v>9143</v>
      </c>
      <c r="O1576" s="21">
        <v>15.64</v>
      </c>
      <c r="P1576" s="21">
        <v>24.78199</v>
      </c>
      <c r="Q1576" s="21">
        <v>0.32946999999999999</v>
      </c>
      <c r="R1576" s="21">
        <v>1.26</v>
      </c>
      <c r="S1576" s="21">
        <v>1.07</v>
      </c>
      <c r="T1576" s="21">
        <v>0.64790999999999999</v>
      </c>
      <c r="U1576" s="23" t="s">
        <v>46335</v>
      </c>
      <c r="V1576" s="23" t="s">
        <v>46336</v>
      </c>
      <c r="W1576" s="24" t="s">
        <v>46337</v>
      </c>
      <c r="X1576"/>
      <c r="Y1576"/>
      <c r="Z1576"/>
      <c r="AA1576"/>
      <c r="AB1576"/>
    </row>
    <row r="1577" spans="1:28" x14ac:dyDescent="0.25">
      <c r="A1577" s="25" t="s">
        <v>41446</v>
      </c>
      <c r="B1577" s="23" t="s">
        <v>41447</v>
      </c>
      <c r="C1577" s="21">
        <v>2996.36</v>
      </c>
      <c r="D1577" s="21">
        <v>-40.112000000000002</v>
      </c>
      <c r="E1577" s="21">
        <v>-40.86101</v>
      </c>
      <c r="F1577" s="21">
        <v>0.01</v>
      </c>
      <c r="G1577" s="21">
        <v>0</v>
      </c>
      <c r="H1577" s="21">
        <v>2.1070000000000002</v>
      </c>
      <c r="I1577" s="21">
        <v>6.5599999999999999E-3</v>
      </c>
      <c r="J1577" s="21">
        <v>63.131</v>
      </c>
      <c r="K1577" s="21">
        <v>240.279</v>
      </c>
      <c r="L1577" s="21">
        <v>3.9209999999999998</v>
      </c>
      <c r="M1577" s="21">
        <v>0</v>
      </c>
      <c r="N1577" s="21">
        <v>278.233</v>
      </c>
      <c r="O1577" s="21">
        <v>0.97</v>
      </c>
      <c r="P1577" s="21">
        <v>1.3896999999999999</v>
      </c>
      <c r="Q1577" s="21">
        <v>1.409E-2</v>
      </c>
      <c r="R1577" s="21">
        <v>3.81</v>
      </c>
      <c r="S1577" s="21">
        <v>3.77</v>
      </c>
      <c r="T1577" s="21">
        <v>3.7726600000000001</v>
      </c>
      <c r="U1577" s="23" t="s">
        <v>46338</v>
      </c>
      <c r="V1577" s="23" t="s">
        <v>46339</v>
      </c>
      <c r="W1577" s="24" t="s">
        <v>90</v>
      </c>
      <c r="X1577"/>
      <c r="Y1577"/>
      <c r="Z1577"/>
      <c r="AA1577"/>
      <c r="AB1577"/>
    </row>
    <row r="1578" spans="1:28" x14ac:dyDescent="0.25">
      <c r="A1578" s="25" t="s">
        <v>41448</v>
      </c>
      <c r="B1578" s="23" t="s">
        <v>41449</v>
      </c>
      <c r="C1578" s="21">
        <v>2173.27</v>
      </c>
      <c r="D1578" s="21">
        <v>-43.930010000000003</v>
      </c>
      <c r="E1578" s="21">
        <v>-45.325009999999999</v>
      </c>
      <c r="F1578" s="21">
        <v>1.9</v>
      </c>
      <c r="G1578" s="21">
        <v>1.3849899999999999</v>
      </c>
      <c r="H1578" s="21">
        <v>0</v>
      </c>
      <c r="I1578" s="21">
        <v>0</v>
      </c>
      <c r="J1578" s="21">
        <v>12.743</v>
      </c>
      <c r="K1578" s="21">
        <v>110.90899</v>
      </c>
      <c r="L1578" s="21">
        <v>61.551990000000004</v>
      </c>
      <c r="M1578" s="21">
        <v>0</v>
      </c>
      <c r="N1578" s="21">
        <v>350.30700000000002</v>
      </c>
      <c r="O1578" s="21">
        <v>0.73</v>
      </c>
      <c r="P1578" s="21">
        <v>13.66699</v>
      </c>
      <c r="Q1578" s="21">
        <v>0.1583</v>
      </c>
      <c r="R1578" s="21">
        <v>11.19</v>
      </c>
      <c r="S1578" s="21">
        <v>8.6999999999999993</v>
      </c>
      <c r="T1578" s="21">
        <v>8.59483</v>
      </c>
      <c r="U1578" s="23" t="s">
        <v>46340</v>
      </c>
      <c r="V1578" s="23" t="s">
        <v>46341</v>
      </c>
      <c r="W1578" s="24" t="s">
        <v>90</v>
      </c>
      <c r="X1578"/>
      <c r="Y1578"/>
      <c r="Z1578"/>
      <c r="AA1578"/>
      <c r="AB1578"/>
    </row>
    <row r="1579" spans="1:28" x14ac:dyDescent="0.25">
      <c r="A1579" s="25" t="s">
        <v>41450</v>
      </c>
      <c r="B1579" s="23" t="s">
        <v>41451</v>
      </c>
      <c r="C1579" s="21">
        <v>10581.63</v>
      </c>
      <c r="D1579" s="21">
        <v>1380.1729700000001</v>
      </c>
      <c r="E1579" s="21">
        <v>1250.1550199999999</v>
      </c>
      <c r="F1579" s="21">
        <v>1.5</v>
      </c>
      <c r="G1579" s="21">
        <v>1760.4689900000001</v>
      </c>
      <c r="H1579" s="21">
        <v>869.99499000000003</v>
      </c>
      <c r="I1579" s="21">
        <v>108.98999000000001</v>
      </c>
      <c r="J1579" s="21">
        <v>1660.4129600000001</v>
      </c>
      <c r="K1579" s="21">
        <v>3308.4560499999998</v>
      </c>
      <c r="L1579" s="21">
        <v>2351.04907</v>
      </c>
      <c r="M1579" s="21">
        <v>0</v>
      </c>
      <c r="N1579" s="21">
        <v>1388.1440399999999</v>
      </c>
      <c r="U1579" s="23" t="s">
        <v>46342</v>
      </c>
      <c r="V1579" s="23" t="s">
        <v>46343</v>
      </c>
      <c r="W1579" s="24" t="s">
        <v>46344</v>
      </c>
      <c r="X1579"/>
      <c r="Y1579"/>
      <c r="Z1579"/>
      <c r="AA1579"/>
      <c r="AB1579"/>
    </row>
    <row r="1580" spans="1:28" x14ac:dyDescent="0.25">
      <c r="A1580" s="25" t="s">
        <v>2192</v>
      </c>
      <c r="B1580" s="23" t="s">
        <v>2193</v>
      </c>
      <c r="C1580" s="21">
        <v>45817.32</v>
      </c>
      <c r="D1580" s="21">
        <v>4613</v>
      </c>
      <c r="E1580" s="21">
        <v>3363</v>
      </c>
      <c r="F1580" s="21">
        <v>1.5</v>
      </c>
      <c r="G1580" s="21">
        <v>960</v>
      </c>
      <c r="H1580" s="21">
        <v>1782</v>
      </c>
      <c r="I1580" s="21">
        <v>11254</v>
      </c>
      <c r="J1580" s="21">
        <v>3270</v>
      </c>
      <c r="K1580" s="21">
        <v>6935</v>
      </c>
      <c r="L1580" s="21">
        <v>11165</v>
      </c>
      <c r="M1580" s="21">
        <v>0</v>
      </c>
      <c r="N1580" s="21">
        <v>7740</v>
      </c>
      <c r="O1580" s="21">
        <v>30.6</v>
      </c>
      <c r="P1580" s="21">
        <v>56.838999999999999</v>
      </c>
      <c r="Q1580" s="21">
        <v>1.27928</v>
      </c>
      <c r="R1580" s="21">
        <v>1.75</v>
      </c>
      <c r="S1580" s="21">
        <v>1.58</v>
      </c>
      <c r="T1580" s="21">
        <v>1.28226</v>
      </c>
      <c r="U1580" s="23" t="s">
        <v>46345</v>
      </c>
      <c r="V1580" s="23" t="s">
        <v>46346</v>
      </c>
      <c r="W1580" s="24" t="s">
        <v>46347</v>
      </c>
      <c r="X1580"/>
      <c r="Y1580"/>
      <c r="Z1580"/>
      <c r="AA1580"/>
      <c r="AB1580"/>
    </row>
    <row r="1581" spans="1:28" x14ac:dyDescent="0.25">
      <c r="A1581" s="25" t="s">
        <v>2194</v>
      </c>
      <c r="B1581" s="23" t="s">
        <v>2195</v>
      </c>
      <c r="C1581" s="21">
        <v>5621.25</v>
      </c>
      <c r="D1581" s="21">
        <v>2228.8000400000001</v>
      </c>
      <c r="E1581" s="21">
        <v>1553.6999499999999</v>
      </c>
      <c r="F1581" s="21">
        <v>1.48</v>
      </c>
      <c r="G1581" s="21">
        <v>1079.40002</v>
      </c>
      <c r="H1581" s="21">
        <v>0</v>
      </c>
      <c r="I1581" s="21">
        <v>8305.2998000000007</v>
      </c>
      <c r="J1581" s="21">
        <v>893.20001000000002</v>
      </c>
      <c r="K1581" s="21">
        <v>1614.5</v>
      </c>
      <c r="L1581" s="21">
        <v>6827.2001899999996</v>
      </c>
      <c r="M1581" s="21">
        <v>0</v>
      </c>
      <c r="N1581" s="21">
        <v>2769.3000400000001</v>
      </c>
      <c r="O1581" s="21">
        <v>73.78</v>
      </c>
      <c r="P1581" s="21">
        <v>71.931989999999999</v>
      </c>
      <c r="Q1581" s="21">
        <v>2.5627499999999999</v>
      </c>
      <c r="R1581" s="21">
        <v>1.97</v>
      </c>
      <c r="S1581" s="21">
        <v>1.81</v>
      </c>
      <c r="T1581" s="21">
        <v>0.59907999999999995</v>
      </c>
      <c r="U1581" s="23" t="s">
        <v>46348</v>
      </c>
      <c r="V1581" s="23" t="s">
        <v>46349</v>
      </c>
      <c r="W1581" s="24" t="s">
        <v>46350</v>
      </c>
      <c r="X1581"/>
      <c r="Y1581"/>
      <c r="Z1581"/>
      <c r="AA1581"/>
      <c r="AB1581"/>
    </row>
    <row r="1582" spans="1:28" x14ac:dyDescent="0.25">
      <c r="A1582" s="25" t="s">
        <v>2196</v>
      </c>
      <c r="B1582" s="23" t="s">
        <v>2197</v>
      </c>
      <c r="C1582" s="21">
        <v>7632.87</v>
      </c>
      <c r="D1582" s="21">
        <v>1125</v>
      </c>
      <c r="E1582" s="21">
        <v>1139</v>
      </c>
      <c r="F1582" s="21">
        <v>1.06</v>
      </c>
      <c r="G1582" s="21">
        <v>68608</v>
      </c>
      <c r="H1582" s="21">
        <v>1115</v>
      </c>
      <c r="I1582" s="21">
        <v>3746</v>
      </c>
      <c r="J1582" s="21">
        <v>58721</v>
      </c>
      <c r="K1582" s="21">
        <v>71755</v>
      </c>
      <c r="L1582" s="21">
        <v>21332</v>
      </c>
      <c r="M1582" s="21">
        <v>503</v>
      </c>
      <c r="N1582" s="21">
        <v>8321</v>
      </c>
      <c r="O1582" s="21">
        <v>14.23</v>
      </c>
      <c r="P1582" s="21">
        <v>72.287000000000006</v>
      </c>
      <c r="Q1582" s="21">
        <v>2.7360600000000002</v>
      </c>
      <c r="R1582" s="21">
        <v>1.24</v>
      </c>
      <c r="S1582" s="21">
        <v>1.2</v>
      </c>
      <c r="T1582" s="21">
        <v>3.4599999999999999E-2</v>
      </c>
      <c r="U1582" s="23" t="s">
        <v>46351</v>
      </c>
      <c r="V1582" s="23" t="s">
        <v>46352</v>
      </c>
      <c r="W1582" s="24" t="s">
        <v>46353</v>
      </c>
      <c r="X1582"/>
      <c r="Y1582"/>
      <c r="Z1582"/>
      <c r="AA1582"/>
      <c r="AB1582"/>
    </row>
    <row r="1583" spans="1:28" x14ac:dyDescent="0.25">
      <c r="A1583" s="25" t="s">
        <v>2198</v>
      </c>
      <c r="B1583" s="23" t="s">
        <v>2199</v>
      </c>
      <c r="C1583" s="21">
        <v>6002.41</v>
      </c>
      <c r="D1583" s="21">
        <v>328.57598000000002</v>
      </c>
      <c r="E1583" s="21">
        <v>235.99898999999999</v>
      </c>
      <c r="F1583" s="21">
        <v>0.99</v>
      </c>
      <c r="G1583" s="21">
        <v>217.53299999999999</v>
      </c>
      <c r="H1583" s="21">
        <v>0</v>
      </c>
      <c r="I1583" s="21">
        <v>731.35997999999995</v>
      </c>
      <c r="J1583" s="21">
        <v>571.21001999999999</v>
      </c>
      <c r="K1583" s="21">
        <v>655.67498000000001</v>
      </c>
      <c r="L1583" s="21">
        <v>0</v>
      </c>
      <c r="M1583" s="21">
        <v>0</v>
      </c>
      <c r="N1583" s="21">
        <v>1599.9720400000001</v>
      </c>
      <c r="O1583" s="21">
        <v>9.6199999999999992</v>
      </c>
      <c r="P1583" s="21">
        <v>0</v>
      </c>
      <c r="Q1583" s="21">
        <v>0</v>
      </c>
      <c r="R1583" s="21">
        <v>1.17</v>
      </c>
      <c r="S1583" s="21">
        <v>1.1499999999999999</v>
      </c>
      <c r="T1583" s="21">
        <v>0.76704000000000006</v>
      </c>
      <c r="U1583" s="23" t="s">
        <v>46354</v>
      </c>
      <c r="V1583" s="23" t="s">
        <v>46355</v>
      </c>
      <c r="W1583" s="24" t="s">
        <v>46356</v>
      </c>
      <c r="X1583"/>
      <c r="Y1583"/>
      <c r="Z1583"/>
      <c r="AA1583"/>
      <c r="AB1583"/>
    </row>
    <row r="1584" spans="1:28" x14ac:dyDescent="0.25">
      <c r="A1584" s="25" t="s">
        <v>2201</v>
      </c>
      <c r="B1584" s="23" t="s">
        <v>2202</v>
      </c>
      <c r="C1584" s="21">
        <v>40386.620000000003</v>
      </c>
      <c r="D1584" s="21">
        <v>2548.6069299999999</v>
      </c>
      <c r="E1584" s="21">
        <v>917.59898999999996</v>
      </c>
      <c r="F1584" s="21">
        <v>0.8</v>
      </c>
      <c r="G1584" s="21">
        <v>567.96301000000005</v>
      </c>
      <c r="H1584" s="21">
        <v>0</v>
      </c>
      <c r="I1584" s="21">
        <v>8899.84375</v>
      </c>
      <c r="J1584" s="21">
        <v>399.13699000000003</v>
      </c>
      <c r="K1584" s="21">
        <v>739.06500000000005</v>
      </c>
      <c r="L1584" s="21">
        <v>18110.730459999999</v>
      </c>
      <c r="M1584" s="21">
        <v>0</v>
      </c>
      <c r="N1584" s="21">
        <v>28843.289059999999</v>
      </c>
      <c r="O1584" s="21">
        <v>43.65</v>
      </c>
      <c r="P1584" s="21">
        <v>39.119990000000001</v>
      </c>
      <c r="Q1584" s="21">
        <v>0.64256999999999997</v>
      </c>
      <c r="R1584" s="21">
        <v>1.85</v>
      </c>
      <c r="S1584" s="21">
        <v>1.85</v>
      </c>
      <c r="T1584" s="21">
        <v>0.42867</v>
      </c>
      <c r="U1584" s="23" t="s">
        <v>46357</v>
      </c>
      <c r="V1584" s="23" t="s">
        <v>46358</v>
      </c>
      <c r="W1584" s="24" t="s">
        <v>46359</v>
      </c>
      <c r="X1584"/>
      <c r="Y1584"/>
      <c r="Z1584"/>
      <c r="AA1584"/>
      <c r="AB1584"/>
    </row>
    <row r="1585" spans="1:28" x14ac:dyDescent="0.25">
      <c r="A1585" s="25" t="s">
        <v>2203</v>
      </c>
      <c r="B1585" s="23" t="s">
        <v>2204</v>
      </c>
      <c r="C1585" s="21">
        <v>10220.200000000001</v>
      </c>
      <c r="D1585" s="21">
        <v>2350</v>
      </c>
      <c r="E1585" s="21">
        <v>1723</v>
      </c>
      <c r="F1585" s="21">
        <v>1.42</v>
      </c>
      <c r="G1585" s="21">
        <v>961</v>
      </c>
      <c r="H1585" s="21">
        <v>1334</v>
      </c>
      <c r="I1585" s="21">
        <v>2985</v>
      </c>
      <c r="J1585" s="21">
        <v>2104</v>
      </c>
      <c r="K1585" s="21">
        <v>3556</v>
      </c>
      <c r="L1585" s="21">
        <v>2992</v>
      </c>
      <c r="M1585" s="21">
        <v>0</v>
      </c>
      <c r="N1585" s="21">
        <v>4596</v>
      </c>
      <c r="O1585" s="21">
        <v>53.4</v>
      </c>
      <c r="P1585" s="21">
        <v>38.590989999999998</v>
      </c>
      <c r="Q1585" s="21">
        <v>0.62322999999999995</v>
      </c>
      <c r="R1585" s="21">
        <v>1.86</v>
      </c>
      <c r="S1585" s="21">
        <v>1.06</v>
      </c>
      <c r="T1585" s="21">
        <v>0.59933000000000003</v>
      </c>
      <c r="U1585" s="23" t="s">
        <v>46360</v>
      </c>
      <c r="V1585" s="23" t="s">
        <v>46361</v>
      </c>
      <c r="W1585" s="24" t="s">
        <v>46362</v>
      </c>
      <c r="X1585"/>
      <c r="Y1585"/>
      <c r="Z1585"/>
      <c r="AA1585"/>
      <c r="AB1585"/>
    </row>
    <row r="1586" spans="1:28" x14ac:dyDescent="0.25">
      <c r="A1586" s="25" t="s">
        <v>41452</v>
      </c>
      <c r="B1586" s="23" t="s">
        <v>41453</v>
      </c>
      <c r="C1586" s="21">
        <v>3512.52</v>
      </c>
      <c r="D1586" s="21">
        <v>156.61098999999999</v>
      </c>
      <c r="E1586" s="21">
        <v>-171.47501</v>
      </c>
      <c r="F1586" s="21">
        <v>2.09</v>
      </c>
      <c r="G1586" s="21">
        <v>445.75099999999998</v>
      </c>
      <c r="H1586" s="21">
        <v>119.31699999999999</v>
      </c>
      <c r="I1586" s="21">
        <v>674.33801000000005</v>
      </c>
      <c r="J1586" s="21">
        <v>642.68498999999997</v>
      </c>
      <c r="K1586" s="21">
        <v>2594.5500400000001</v>
      </c>
      <c r="L1586" s="21">
        <v>2446.0581000000002</v>
      </c>
      <c r="M1586" s="21">
        <v>0</v>
      </c>
      <c r="N1586" s="21">
        <v>2352.4760700000002</v>
      </c>
      <c r="U1586" s="23" t="s">
        <v>46363</v>
      </c>
      <c r="V1586" s="23" t="s">
        <v>46364</v>
      </c>
      <c r="W1586" s="24" t="s">
        <v>46365</v>
      </c>
      <c r="X1586"/>
      <c r="Y1586"/>
      <c r="Z1586"/>
      <c r="AA1586"/>
      <c r="AB1586"/>
    </row>
    <row r="1587" spans="1:28" x14ac:dyDescent="0.25">
      <c r="A1587" s="25" t="s">
        <v>2205</v>
      </c>
      <c r="B1587" s="23" t="s">
        <v>2206</v>
      </c>
      <c r="C1587" s="21">
        <v>34386.720000000001</v>
      </c>
      <c r="D1587" s="21">
        <v>2118.97802</v>
      </c>
      <c r="E1587" s="21">
        <v>1842.9119800000001</v>
      </c>
      <c r="F1587" s="21">
        <v>1.07</v>
      </c>
      <c r="G1587" s="21">
        <v>605.12901999999997</v>
      </c>
      <c r="H1587" s="21">
        <v>0</v>
      </c>
      <c r="I1587" s="21">
        <v>0</v>
      </c>
      <c r="J1587" s="21">
        <v>529.79301999999996</v>
      </c>
      <c r="K1587" s="21">
        <v>933.73999000000003</v>
      </c>
      <c r="L1587" s="21">
        <v>79.962990000000005</v>
      </c>
      <c r="M1587" s="21">
        <v>0</v>
      </c>
      <c r="N1587" s="21">
        <v>3652.9169900000002</v>
      </c>
      <c r="O1587" s="21">
        <v>34.08</v>
      </c>
      <c r="P1587" s="21">
        <v>2.0897899999999998</v>
      </c>
      <c r="Q1587" s="21">
        <v>2.1340000000000001E-2</v>
      </c>
      <c r="R1587" s="21">
        <v>1.57</v>
      </c>
      <c r="S1587" s="21">
        <v>1.76</v>
      </c>
      <c r="T1587" s="21">
        <v>0.62026000000000003</v>
      </c>
      <c r="U1587" s="23" t="s">
        <v>46366</v>
      </c>
      <c r="V1587" s="23" t="s">
        <v>46367</v>
      </c>
      <c r="W1587" s="24" t="s">
        <v>46368</v>
      </c>
      <c r="X1587"/>
      <c r="Y1587"/>
      <c r="Z1587"/>
      <c r="AA1587"/>
      <c r="AB1587"/>
    </row>
    <row r="1588" spans="1:28" x14ac:dyDescent="0.25">
      <c r="A1588" s="25" t="s">
        <v>41454</v>
      </c>
      <c r="B1588" s="23" t="s">
        <v>41455</v>
      </c>
      <c r="C1588" s="21">
        <v>2575.44</v>
      </c>
      <c r="D1588" s="21">
        <v>357.45699999999999</v>
      </c>
      <c r="E1588" s="21">
        <v>209.12699000000001</v>
      </c>
      <c r="F1588" s="21">
        <v>1.02</v>
      </c>
      <c r="G1588" s="21">
        <v>253.102</v>
      </c>
      <c r="H1588" s="21">
        <v>0</v>
      </c>
      <c r="I1588" s="21">
        <v>9.95899</v>
      </c>
      <c r="J1588" s="21">
        <v>157.99799999999999</v>
      </c>
      <c r="K1588" s="21">
        <v>265.43898999999999</v>
      </c>
      <c r="L1588" s="21">
        <v>2231.79394</v>
      </c>
      <c r="M1588" s="21">
        <v>0</v>
      </c>
      <c r="N1588" s="21">
        <v>1721.4549500000001</v>
      </c>
      <c r="O1588" s="21">
        <v>15.72</v>
      </c>
      <c r="P1588" s="21">
        <v>54.845999999999997</v>
      </c>
      <c r="Q1588" s="21">
        <v>1.20024</v>
      </c>
      <c r="R1588" s="21">
        <v>2.16</v>
      </c>
      <c r="S1588" s="21">
        <v>1.68</v>
      </c>
      <c r="T1588" s="21">
        <v>7.8079999999999997E-2</v>
      </c>
      <c r="U1588" s="23" t="s">
        <v>46369</v>
      </c>
      <c r="V1588" s="23" t="s">
        <v>46370</v>
      </c>
      <c r="W1588" s="24" t="s">
        <v>46371</v>
      </c>
      <c r="X1588"/>
      <c r="Y1588"/>
      <c r="Z1588"/>
      <c r="AA1588"/>
      <c r="AB1588"/>
    </row>
    <row r="1589" spans="1:28" x14ac:dyDescent="0.25">
      <c r="A1589" s="25" t="s">
        <v>2207</v>
      </c>
      <c r="B1589" s="23" t="s">
        <v>2208</v>
      </c>
      <c r="C1589" s="21">
        <v>7164.28</v>
      </c>
      <c r="D1589" s="21">
        <v>1420.5</v>
      </c>
      <c r="E1589" s="21">
        <v>959.59996999999998</v>
      </c>
      <c r="F1589" s="21">
        <v>0.73</v>
      </c>
      <c r="G1589" s="21">
        <v>270.79998000000001</v>
      </c>
      <c r="H1589" s="21">
        <v>289.29998000000001</v>
      </c>
      <c r="I1589" s="21">
        <v>0</v>
      </c>
      <c r="J1589" s="21">
        <v>1802.1999499999999</v>
      </c>
      <c r="K1589" s="21">
        <v>1340.8000400000001</v>
      </c>
      <c r="L1589" s="21">
        <v>3548.6999500000002</v>
      </c>
      <c r="M1589" s="21">
        <v>0</v>
      </c>
      <c r="N1589" s="21">
        <v>4413.3999000000003</v>
      </c>
      <c r="O1589" s="21">
        <v>21.82</v>
      </c>
      <c r="P1589" s="21">
        <v>47.752989999999997</v>
      </c>
      <c r="Q1589" s="21">
        <v>0.91398000000000001</v>
      </c>
      <c r="R1589" s="21">
        <v>0.84</v>
      </c>
      <c r="S1589" s="21">
        <v>0.57999999999999996</v>
      </c>
      <c r="T1589" s="21">
        <v>0.43319000000000002</v>
      </c>
      <c r="U1589" s="23" t="s">
        <v>46372</v>
      </c>
      <c r="V1589" s="23" t="s">
        <v>46373</v>
      </c>
      <c r="W1589" s="24" t="s">
        <v>46374</v>
      </c>
      <c r="X1589"/>
      <c r="Y1589"/>
      <c r="Z1589"/>
      <c r="AA1589"/>
      <c r="AB1589"/>
    </row>
    <row r="1590" spans="1:28" x14ac:dyDescent="0.25">
      <c r="A1590" s="25" t="s">
        <v>2209</v>
      </c>
      <c r="B1590" s="23" t="s">
        <v>2210</v>
      </c>
      <c r="C1590" s="21">
        <v>5149.7</v>
      </c>
      <c r="D1590" s="21">
        <v>1756</v>
      </c>
      <c r="E1590" s="21">
        <v>1544</v>
      </c>
      <c r="F1590" s="21">
        <v>0.76</v>
      </c>
      <c r="G1590" s="21">
        <v>1475</v>
      </c>
      <c r="H1590" s="21">
        <v>1003</v>
      </c>
      <c r="I1590" s="21">
        <v>5252</v>
      </c>
      <c r="J1590" s="21">
        <v>2512</v>
      </c>
      <c r="K1590" s="21">
        <v>3931</v>
      </c>
      <c r="L1590" s="21">
        <v>8905</v>
      </c>
      <c r="M1590" s="21">
        <v>0</v>
      </c>
      <c r="N1590" s="21">
        <v>-892</v>
      </c>
      <c r="O1590" s="21">
        <v>-2.89</v>
      </c>
      <c r="Q1590" s="21">
        <v>-11.80869</v>
      </c>
      <c r="R1590" s="21">
        <v>1.61</v>
      </c>
      <c r="S1590" s="21">
        <v>1.17</v>
      </c>
      <c r="T1590" s="21">
        <v>0.57842000000000005</v>
      </c>
      <c r="U1590" s="23" t="s">
        <v>42777</v>
      </c>
      <c r="V1590" s="23" t="s">
        <v>46375</v>
      </c>
      <c r="W1590" s="24" t="s">
        <v>46376</v>
      </c>
      <c r="X1590"/>
      <c r="Y1590"/>
      <c r="Z1590"/>
      <c r="AA1590"/>
      <c r="AB1590"/>
    </row>
    <row r="1591" spans="1:28" x14ac:dyDescent="0.25">
      <c r="A1591" s="25" t="s">
        <v>2211</v>
      </c>
      <c r="B1591" s="23" t="s">
        <v>2212</v>
      </c>
      <c r="C1591" s="21">
        <v>4429.53</v>
      </c>
      <c r="D1591" s="21">
        <v>574.25298999999995</v>
      </c>
      <c r="E1591" s="21">
        <v>345.77397999999999</v>
      </c>
      <c r="F1591" s="21">
        <v>0.68</v>
      </c>
      <c r="G1591" s="21">
        <v>553.83398</v>
      </c>
      <c r="H1591" s="21">
        <v>269.20497999999998</v>
      </c>
      <c r="I1591" s="21">
        <v>481.79097999999999</v>
      </c>
      <c r="J1591" s="21">
        <v>1189.41894</v>
      </c>
      <c r="K1591" s="21">
        <v>1217.6080300000001</v>
      </c>
      <c r="L1591" s="21">
        <v>2661.7429099999999</v>
      </c>
      <c r="M1591" s="21">
        <v>0</v>
      </c>
      <c r="N1591" s="21">
        <v>2584.4260199999999</v>
      </c>
      <c r="O1591" s="21">
        <v>47.87</v>
      </c>
      <c r="P1591" s="21">
        <v>41.43</v>
      </c>
      <c r="Q1591" s="21">
        <v>0.70735999999999999</v>
      </c>
      <c r="R1591" s="21">
        <v>0.51</v>
      </c>
      <c r="S1591" s="21">
        <v>0.8</v>
      </c>
      <c r="T1591" s="21">
        <v>0.33173000000000002</v>
      </c>
      <c r="U1591" s="23" t="s">
        <v>46377</v>
      </c>
      <c r="V1591" s="23" t="s">
        <v>46378</v>
      </c>
      <c r="W1591" s="24" t="s">
        <v>46379</v>
      </c>
      <c r="X1591"/>
      <c r="Y1591"/>
      <c r="Z1591"/>
      <c r="AA1591"/>
      <c r="AB1591"/>
    </row>
    <row r="1592" spans="1:28" x14ac:dyDescent="0.25">
      <c r="A1592" s="25" t="s">
        <v>2213</v>
      </c>
      <c r="B1592" s="23" t="s">
        <v>2214</v>
      </c>
      <c r="C1592" s="21">
        <v>6986.07</v>
      </c>
      <c r="D1592" s="21">
        <v>1009.4669699999999</v>
      </c>
      <c r="E1592" s="21">
        <v>669.38499999999999</v>
      </c>
      <c r="F1592" s="21">
        <v>1</v>
      </c>
      <c r="G1592" s="21">
        <v>1276.23999</v>
      </c>
      <c r="H1592" s="21">
        <v>0</v>
      </c>
      <c r="I1592" s="21">
        <v>643.15099999999995</v>
      </c>
      <c r="J1592" s="21">
        <v>315.04698999999999</v>
      </c>
      <c r="K1592" s="21">
        <v>1576.8840299999999</v>
      </c>
      <c r="L1592" s="21">
        <v>5286.8339800000003</v>
      </c>
      <c r="M1592" s="21">
        <v>0</v>
      </c>
      <c r="N1592" s="21">
        <v>3803.2819800000002</v>
      </c>
      <c r="O1592" s="21">
        <v>15.73</v>
      </c>
      <c r="P1592" s="21">
        <v>58.927999999999997</v>
      </c>
      <c r="Q1592" s="21">
        <v>1.43475</v>
      </c>
      <c r="R1592" s="21">
        <v>4.76</v>
      </c>
      <c r="S1592" s="21">
        <v>5.01</v>
      </c>
      <c r="T1592" s="21">
        <v>0.95428000000000002</v>
      </c>
      <c r="U1592" s="23" t="s">
        <v>46380</v>
      </c>
      <c r="V1592" s="23" t="s">
        <v>46381</v>
      </c>
      <c r="W1592" s="24" t="s">
        <v>46382</v>
      </c>
      <c r="X1592"/>
      <c r="Y1592"/>
      <c r="Z1592"/>
      <c r="AA1592"/>
      <c r="AB1592"/>
    </row>
    <row r="1593" spans="1:28" x14ac:dyDescent="0.25">
      <c r="A1593" s="25" t="s">
        <v>2215</v>
      </c>
      <c r="B1593" s="23" t="s">
        <v>2216</v>
      </c>
      <c r="C1593" s="21">
        <v>3358.58</v>
      </c>
      <c r="D1593" s="21">
        <v>1509</v>
      </c>
      <c r="E1593" s="21">
        <v>1044</v>
      </c>
      <c r="F1593" s="21">
        <v>1.37</v>
      </c>
      <c r="G1593" s="21">
        <v>760</v>
      </c>
      <c r="H1593" s="21">
        <v>848</v>
      </c>
      <c r="I1593" s="21">
        <v>2075</v>
      </c>
      <c r="J1593" s="21">
        <v>2357</v>
      </c>
      <c r="K1593" s="21">
        <v>2603</v>
      </c>
      <c r="L1593" s="21">
        <v>4371</v>
      </c>
      <c r="M1593" s="21">
        <v>0</v>
      </c>
      <c r="N1593" s="21">
        <v>1528</v>
      </c>
      <c r="O1593" s="21">
        <v>12.15</v>
      </c>
      <c r="P1593" s="21">
        <v>70.08999</v>
      </c>
      <c r="Q1593" s="21">
        <v>2.3433999999999999</v>
      </c>
      <c r="R1593" s="21">
        <v>1.22</v>
      </c>
      <c r="S1593" s="21">
        <v>0.74</v>
      </c>
      <c r="T1593" s="21">
        <v>0.42214000000000002</v>
      </c>
      <c r="U1593" s="23" t="s">
        <v>46383</v>
      </c>
      <c r="V1593" s="23" t="s">
        <v>46384</v>
      </c>
      <c r="W1593" s="24" t="s">
        <v>46385</v>
      </c>
      <c r="X1593"/>
      <c r="Y1593"/>
      <c r="Z1593"/>
      <c r="AA1593"/>
      <c r="AB1593"/>
    </row>
    <row r="1594" spans="1:28" x14ac:dyDescent="0.25">
      <c r="A1594" s="25" t="s">
        <v>90</v>
      </c>
      <c r="B1594" s="23" t="s">
        <v>41456</v>
      </c>
      <c r="C1594" s="21">
        <v>2168.92</v>
      </c>
      <c r="F1594" s="21">
        <v>1.99</v>
      </c>
      <c r="U1594" s="23" t="s">
        <v>90</v>
      </c>
      <c r="V1594" s="23" t="s">
        <v>90</v>
      </c>
      <c r="W1594" s="24" t="s">
        <v>90</v>
      </c>
      <c r="X1594"/>
      <c r="Y1594"/>
      <c r="Z1594"/>
      <c r="AA1594"/>
      <c r="AB1594"/>
    </row>
    <row r="1595" spans="1:28" x14ac:dyDescent="0.25">
      <c r="A1595" s="25" t="s">
        <v>2218</v>
      </c>
      <c r="B1595" s="23" t="s">
        <v>2219</v>
      </c>
      <c r="C1595" s="21">
        <v>26273.87</v>
      </c>
      <c r="D1595" s="21">
        <v>3551.7229000000002</v>
      </c>
      <c r="E1595" s="21">
        <v>2925.5910600000002</v>
      </c>
      <c r="F1595" s="21">
        <v>1.68</v>
      </c>
      <c r="G1595" s="21">
        <v>1532.2919899999999</v>
      </c>
      <c r="H1595" s="21">
        <v>580.72496999999998</v>
      </c>
      <c r="I1595" s="21">
        <v>752.86699999999996</v>
      </c>
      <c r="J1595" s="21">
        <v>3051.6269499999999</v>
      </c>
      <c r="K1595" s="21">
        <v>2547.7748999999999</v>
      </c>
      <c r="L1595" s="21">
        <v>12695.83007</v>
      </c>
      <c r="M1595" s="21">
        <v>0</v>
      </c>
      <c r="N1595" s="21">
        <v>6493.8847599999999</v>
      </c>
      <c r="O1595" s="21">
        <v>15.94</v>
      </c>
      <c r="P1595" s="21">
        <v>64.088989999999995</v>
      </c>
      <c r="Q1595" s="21">
        <v>1.7846299999999999</v>
      </c>
      <c r="R1595" s="21">
        <v>1.18</v>
      </c>
      <c r="S1595" s="21">
        <v>0.64</v>
      </c>
      <c r="T1595" s="21">
        <v>0.14246</v>
      </c>
      <c r="U1595" s="23" t="s">
        <v>46386</v>
      </c>
      <c r="V1595" s="23" t="s">
        <v>46387</v>
      </c>
      <c r="W1595" s="24" t="s">
        <v>46388</v>
      </c>
      <c r="X1595"/>
      <c r="Y1595"/>
      <c r="Z1595"/>
      <c r="AA1595"/>
      <c r="AB1595"/>
    </row>
    <row r="1596" spans="1:28" x14ac:dyDescent="0.25">
      <c r="A1596" s="25" t="s">
        <v>2220</v>
      </c>
      <c r="B1596" s="23" t="s">
        <v>2221</v>
      </c>
      <c r="C1596" s="21">
        <v>11614.34</v>
      </c>
      <c r="D1596" s="21">
        <v>-586</v>
      </c>
      <c r="E1596" s="21">
        <v>-790</v>
      </c>
      <c r="F1596" s="21">
        <v>1.1200000000000001</v>
      </c>
      <c r="G1596" s="21">
        <v>481</v>
      </c>
      <c r="H1596" s="21">
        <v>0</v>
      </c>
      <c r="I1596" s="21">
        <v>5641</v>
      </c>
      <c r="J1596" s="21">
        <v>1465</v>
      </c>
      <c r="K1596" s="21">
        <v>3229</v>
      </c>
      <c r="L1596" s="21">
        <v>2193</v>
      </c>
      <c r="M1596" s="21">
        <v>0</v>
      </c>
      <c r="N1596" s="21">
        <v>5466</v>
      </c>
      <c r="O1596" s="21">
        <v>34.31</v>
      </c>
      <c r="P1596" s="21">
        <v>24.861000000000001</v>
      </c>
      <c r="Q1596" s="21">
        <v>0.33085999999999999</v>
      </c>
      <c r="R1596" s="21">
        <v>2.09</v>
      </c>
      <c r="S1596" s="21">
        <v>2.2000000000000002</v>
      </c>
      <c r="T1596" s="21">
        <v>1.8757600000000001</v>
      </c>
      <c r="U1596" s="23" t="s">
        <v>46389</v>
      </c>
      <c r="V1596" s="23" t="s">
        <v>44719</v>
      </c>
      <c r="W1596" s="24" t="s">
        <v>46390</v>
      </c>
      <c r="X1596"/>
      <c r="Y1596"/>
      <c r="Z1596"/>
      <c r="AA1596"/>
      <c r="AB1596"/>
    </row>
    <row r="1597" spans="1:28" x14ac:dyDescent="0.25">
      <c r="A1597" s="25" t="s">
        <v>41457</v>
      </c>
      <c r="B1597" s="23" t="s">
        <v>41458</v>
      </c>
      <c r="C1597" s="21">
        <v>70192.2</v>
      </c>
      <c r="D1597" s="21">
        <v>500.68797999999998</v>
      </c>
      <c r="E1597" s="21">
        <v>108.17099</v>
      </c>
      <c r="F1597" s="21">
        <v>0.27</v>
      </c>
      <c r="G1597" s="21">
        <v>136.73099999999999</v>
      </c>
      <c r="H1597" s="21">
        <v>133.09100000000001</v>
      </c>
      <c r="I1597" s="21">
        <v>163.12799999999999</v>
      </c>
      <c r="J1597" s="21">
        <v>758.69799</v>
      </c>
      <c r="K1597" s="21">
        <v>2415.54907</v>
      </c>
      <c r="L1597" s="21">
        <v>2112.8688900000002</v>
      </c>
      <c r="M1597" s="21">
        <v>0</v>
      </c>
      <c r="N1597" s="21">
        <v>6731.2211900000002</v>
      </c>
      <c r="O1597" s="21">
        <v>3.09</v>
      </c>
      <c r="P1597" s="21">
        <v>23.233989999999999</v>
      </c>
      <c r="Q1597" s="21">
        <v>0.30265999999999998</v>
      </c>
      <c r="R1597" s="21">
        <v>3.26</v>
      </c>
      <c r="U1597" s="23" t="s">
        <v>46391</v>
      </c>
      <c r="V1597" s="23" t="s">
        <v>46392</v>
      </c>
      <c r="W1597" s="24" t="s">
        <v>46393</v>
      </c>
      <c r="X1597"/>
      <c r="Y1597"/>
      <c r="Z1597"/>
      <c r="AA1597"/>
      <c r="AB1597"/>
    </row>
    <row r="1598" spans="1:28" x14ac:dyDescent="0.25">
      <c r="A1598" s="25" t="s">
        <v>2222</v>
      </c>
      <c r="B1598" s="23" t="s">
        <v>2223</v>
      </c>
      <c r="C1598" s="21">
        <v>6926.88</v>
      </c>
      <c r="D1598" s="21">
        <v>304.04298999999997</v>
      </c>
      <c r="E1598" s="21">
        <v>268.23000999999999</v>
      </c>
      <c r="F1598" s="21">
        <v>1.39</v>
      </c>
      <c r="G1598" s="21">
        <v>92.664000000000001</v>
      </c>
      <c r="H1598" s="21">
        <v>183.22</v>
      </c>
      <c r="I1598" s="21">
        <v>62.164000000000001</v>
      </c>
      <c r="J1598" s="21">
        <v>135.697</v>
      </c>
      <c r="K1598" s="21">
        <v>899.45001000000002</v>
      </c>
      <c r="L1598" s="21">
        <v>0</v>
      </c>
      <c r="M1598" s="21">
        <v>2E-3</v>
      </c>
      <c r="N1598" s="21">
        <v>1275.3669400000001</v>
      </c>
      <c r="O1598" s="21">
        <v>27.45</v>
      </c>
      <c r="P1598" s="21">
        <v>0</v>
      </c>
      <c r="Q1598" s="21">
        <v>0</v>
      </c>
      <c r="R1598" s="21">
        <v>8.27</v>
      </c>
      <c r="S1598" s="21">
        <v>5.28</v>
      </c>
      <c r="T1598" s="21">
        <v>4.5952799999999998</v>
      </c>
      <c r="U1598" s="23" t="s">
        <v>46394</v>
      </c>
      <c r="V1598" s="23" t="s">
        <v>46395</v>
      </c>
      <c r="W1598" s="24" t="s">
        <v>46396</v>
      </c>
      <c r="X1598"/>
      <c r="Y1598"/>
      <c r="Z1598"/>
      <c r="AA1598"/>
      <c r="AB1598"/>
    </row>
    <row r="1599" spans="1:28" x14ac:dyDescent="0.25">
      <c r="A1599" s="25" t="s">
        <v>41459</v>
      </c>
      <c r="B1599" s="23" t="s">
        <v>41460</v>
      </c>
      <c r="C1599" s="21">
        <v>2506.9899999999998</v>
      </c>
      <c r="D1599" s="21">
        <v>2.4500000000000002</v>
      </c>
      <c r="E1599" s="21">
        <v>-14.876010000000001</v>
      </c>
      <c r="F1599" s="21">
        <v>0.83</v>
      </c>
      <c r="G1599" s="21">
        <v>55.305</v>
      </c>
      <c r="H1599" s="21">
        <v>44.245989999999999</v>
      </c>
      <c r="I1599" s="21">
        <v>257.48000999999999</v>
      </c>
      <c r="J1599" s="21">
        <v>36.087000000000003</v>
      </c>
      <c r="K1599" s="21">
        <v>182.44598999999999</v>
      </c>
      <c r="L1599" s="21">
        <v>0</v>
      </c>
      <c r="M1599" s="21">
        <v>0</v>
      </c>
      <c r="N1599" s="21">
        <v>410.68499000000003</v>
      </c>
      <c r="O1599" s="21">
        <v>4.01</v>
      </c>
      <c r="P1599" s="21">
        <v>1.4133</v>
      </c>
      <c r="Q1599" s="21">
        <v>1.4330000000000001E-2</v>
      </c>
      <c r="R1599" s="21">
        <v>7.93</v>
      </c>
      <c r="S1599" s="21">
        <v>3.83</v>
      </c>
      <c r="T1599" s="21">
        <v>2.2970799999999998</v>
      </c>
      <c r="U1599" s="23" t="s">
        <v>46397</v>
      </c>
      <c r="V1599" s="23" t="s">
        <v>46398</v>
      </c>
      <c r="W1599" s="24" t="s">
        <v>46399</v>
      </c>
      <c r="X1599"/>
      <c r="Y1599"/>
      <c r="Z1599"/>
      <c r="AA1599"/>
      <c r="AB1599"/>
    </row>
    <row r="1600" spans="1:28" x14ac:dyDescent="0.25">
      <c r="A1600" s="25" t="s">
        <v>2224</v>
      </c>
      <c r="B1600" s="23" t="s">
        <v>2225</v>
      </c>
      <c r="C1600" s="21">
        <v>3675.34</v>
      </c>
      <c r="D1600" s="21">
        <v>159.863</v>
      </c>
      <c r="E1600" s="21">
        <v>130.91799</v>
      </c>
      <c r="F1600" s="21">
        <v>0.97</v>
      </c>
      <c r="G1600" s="21">
        <v>2.3740000000000001</v>
      </c>
      <c r="H1600" s="21">
        <v>470.53399000000002</v>
      </c>
      <c r="I1600" s="21">
        <v>675.40899000000002</v>
      </c>
      <c r="J1600" s="21">
        <v>259.28500000000003</v>
      </c>
      <c r="K1600" s="21">
        <v>754.29602</v>
      </c>
      <c r="L1600" s="21">
        <v>0.85799000000000003</v>
      </c>
      <c r="M1600" s="21">
        <v>0</v>
      </c>
      <c r="N1600" s="21">
        <v>1362.0689600000001</v>
      </c>
      <c r="O1600" s="21">
        <v>21.88</v>
      </c>
      <c r="P1600" s="21">
        <v>6.2950000000000006E-2</v>
      </c>
      <c r="Q1600" s="21">
        <v>6.2E-4</v>
      </c>
      <c r="R1600" s="21">
        <v>2.91</v>
      </c>
      <c r="S1600" s="21">
        <v>1.0900000000000001</v>
      </c>
      <c r="T1600" s="21">
        <v>1.08524</v>
      </c>
      <c r="U1600" s="23" t="s">
        <v>46400</v>
      </c>
      <c r="V1600" s="23" t="s">
        <v>46401</v>
      </c>
      <c r="W1600" s="24" t="s">
        <v>46402</v>
      </c>
      <c r="X1600"/>
      <c r="Y1600"/>
      <c r="Z1600"/>
      <c r="AA1600"/>
      <c r="AB1600"/>
    </row>
    <row r="1601" spans="1:28" x14ac:dyDescent="0.25">
      <c r="A1601" s="25" t="s">
        <v>2226</v>
      </c>
      <c r="B1601" s="23" t="s">
        <v>2227</v>
      </c>
      <c r="C1601" s="21">
        <v>6520.63</v>
      </c>
      <c r="D1601" s="21">
        <v>2418.6999500000002</v>
      </c>
      <c r="E1601" s="21">
        <v>1819.90002</v>
      </c>
      <c r="F1601" s="21">
        <v>1.45</v>
      </c>
      <c r="G1601" s="21">
        <v>967.79998000000001</v>
      </c>
      <c r="H1601" s="21">
        <v>941.90002000000004</v>
      </c>
      <c r="I1601" s="21">
        <v>1694.6999499999999</v>
      </c>
      <c r="J1601" s="21">
        <v>1561.40002</v>
      </c>
      <c r="K1601" s="21">
        <v>2156.3998999999999</v>
      </c>
      <c r="L1601" s="21">
        <v>2571</v>
      </c>
      <c r="M1601" s="21">
        <v>0</v>
      </c>
      <c r="N1601" s="21">
        <v>2543.6000899999999</v>
      </c>
      <c r="O1601" s="21">
        <v>19.61</v>
      </c>
      <c r="P1601" s="21">
        <v>52.169989999999999</v>
      </c>
      <c r="Q1601" s="21">
        <v>1.09074</v>
      </c>
      <c r="R1601" s="21">
        <v>1.6</v>
      </c>
      <c r="S1601" s="21">
        <v>0.78</v>
      </c>
      <c r="T1601" s="21">
        <v>0.15798999999999999</v>
      </c>
      <c r="U1601" s="23" t="s">
        <v>46403</v>
      </c>
      <c r="V1601" s="23" t="s">
        <v>46404</v>
      </c>
      <c r="W1601" s="24" t="s">
        <v>46405</v>
      </c>
      <c r="X1601"/>
      <c r="Y1601"/>
      <c r="Z1601"/>
      <c r="AA1601"/>
      <c r="AB1601"/>
    </row>
    <row r="1602" spans="1:28" x14ac:dyDescent="0.25">
      <c r="A1602" s="25" t="s">
        <v>41461</v>
      </c>
      <c r="B1602" s="23" t="s">
        <v>41462</v>
      </c>
      <c r="C1602" s="21">
        <v>2276.88</v>
      </c>
      <c r="D1602" s="21">
        <v>397.10699</v>
      </c>
      <c r="E1602" s="21">
        <v>346.41899999999998</v>
      </c>
      <c r="F1602" s="21">
        <v>1.55</v>
      </c>
      <c r="G1602" s="21">
        <v>46.22</v>
      </c>
      <c r="H1602" s="21">
        <v>144.42500000000001</v>
      </c>
      <c r="I1602" s="21">
        <v>1163.328</v>
      </c>
      <c r="J1602" s="21">
        <v>55.088000000000001</v>
      </c>
      <c r="K1602" s="21">
        <v>522.22398999999996</v>
      </c>
      <c r="L1602" s="21">
        <v>654.33299999999997</v>
      </c>
      <c r="M1602" s="21">
        <v>0</v>
      </c>
      <c r="N1602" s="21">
        <v>780.95696999999996</v>
      </c>
      <c r="O1602" s="21">
        <v>1.23</v>
      </c>
      <c r="P1602" s="21">
        <v>44.737990000000003</v>
      </c>
      <c r="Q1602" s="21">
        <v>0.80955999999999995</v>
      </c>
      <c r="R1602" s="21">
        <v>9.68</v>
      </c>
      <c r="S1602" s="21">
        <v>6.86</v>
      </c>
      <c r="T1602" s="21">
        <v>6.0190700000000001</v>
      </c>
      <c r="U1602" s="23" t="s">
        <v>46406</v>
      </c>
      <c r="V1602" s="23" t="s">
        <v>46407</v>
      </c>
      <c r="W1602" s="24" t="s">
        <v>46408</v>
      </c>
      <c r="X1602"/>
      <c r="Y1602"/>
      <c r="Z1602"/>
      <c r="AA1602"/>
      <c r="AB1602"/>
    </row>
    <row r="1603" spans="1:28" x14ac:dyDescent="0.25">
      <c r="A1603" s="25" t="s">
        <v>2228</v>
      </c>
      <c r="B1603" s="23" t="s">
        <v>2229</v>
      </c>
      <c r="C1603" s="21">
        <v>3571.2</v>
      </c>
      <c r="D1603" s="21">
        <v>348.10500999999999</v>
      </c>
      <c r="E1603" s="21">
        <v>319.79698999999999</v>
      </c>
      <c r="F1603" s="21">
        <v>1.35</v>
      </c>
      <c r="G1603" s="21">
        <v>80.882000000000005</v>
      </c>
      <c r="H1603" s="21">
        <v>0</v>
      </c>
      <c r="I1603" s="21">
        <v>0</v>
      </c>
      <c r="J1603" s="21">
        <v>270.08897999999999</v>
      </c>
      <c r="K1603" s="21">
        <v>287.26598999999999</v>
      </c>
      <c r="L1603" s="21">
        <v>393.34899000000001</v>
      </c>
      <c r="M1603" s="21">
        <v>0</v>
      </c>
      <c r="N1603" s="21">
        <v>439.34100000000001</v>
      </c>
      <c r="O1603" s="21">
        <v>10.220000000000001</v>
      </c>
      <c r="P1603" s="21">
        <v>56.944000000000003</v>
      </c>
      <c r="Q1603" s="21">
        <v>1.32257</v>
      </c>
      <c r="R1603" s="21">
        <v>2</v>
      </c>
      <c r="S1603" s="21">
        <v>1.06</v>
      </c>
      <c r="T1603" s="21">
        <v>0.76412999999999998</v>
      </c>
      <c r="U1603" s="23" t="s">
        <v>46409</v>
      </c>
      <c r="V1603" s="23" t="s">
        <v>46410</v>
      </c>
      <c r="W1603" s="24" t="s">
        <v>46411</v>
      </c>
      <c r="X1603"/>
      <c r="Y1603"/>
      <c r="Z1603"/>
      <c r="AA1603"/>
      <c r="AB1603"/>
    </row>
    <row r="1604" spans="1:28" x14ac:dyDescent="0.25">
      <c r="A1604" s="25" t="s">
        <v>2230</v>
      </c>
      <c r="B1604" s="23" t="s">
        <v>2231</v>
      </c>
      <c r="C1604" s="21">
        <v>18165.82</v>
      </c>
      <c r="D1604" s="21">
        <v>2378.8000400000001</v>
      </c>
      <c r="E1604" s="21">
        <v>2154</v>
      </c>
      <c r="F1604" s="21">
        <v>0.83</v>
      </c>
      <c r="G1604" s="21">
        <v>8097.1000899999999</v>
      </c>
      <c r="H1604" s="21">
        <v>1254.59997</v>
      </c>
      <c r="I1604" s="21">
        <v>10047.70019</v>
      </c>
      <c r="J1604" s="21">
        <v>15052.799800000001</v>
      </c>
      <c r="K1604" s="21">
        <v>14613</v>
      </c>
      <c r="L1604" s="21">
        <v>5577.2001899999996</v>
      </c>
      <c r="M1604" s="21">
        <v>0</v>
      </c>
      <c r="N1604" s="21">
        <v>3776.3998999999999</v>
      </c>
      <c r="O1604" s="21">
        <v>18.2</v>
      </c>
      <c r="P1604" s="21">
        <v>62.183990000000001</v>
      </c>
      <c r="Q1604" s="21">
        <v>1.54477</v>
      </c>
      <c r="R1604" s="21">
        <v>0.96</v>
      </c>
      <c r="S1604" s="21">
        <v>0.89</v>
      </c>
      <c r="T1604" s="21">
        <v>0.34952</v>
      </c>
      <c r="U1604" s="23" t="s">
        <v>46412</v>
      </c>
      <c r="V1604" s="23" t="s">
        <v>46413</v>
      </c>
      <c r="W1604" s="24" t="s">
        <v>46414</v>
      </c>
      <c r="X1604"/>
      <c r="Y1604"/>
      <c r="Z1604"/>
      <c r="AA1604"/>
      <c r="AB1604"/>
    </row>
    <row r="1605" spans="1:28" x14ac:dyDescent="0.25">
      <c r="A1605" s="25" t="s">
        <v>2232</v>
      </c>
      <c r="B1605" s="23" t="s">
        <v>2233</v>
      </c>
      <c r="C1605" s="21">
        <v>3307.56</v>
      </c>
      <c r="D1605" s="21">
        <v>100.87999000000001</v>
      </c>
      <c r="E1605" s="21">
        <v>-2.4530099999999999</v>
      </c>
      <c r="F1605" s="21">
        <v>0.89</v>
      </c>
      <c r="G1605" s="21">
        <v>299.46899000000002</v>
      </c>
      <c r="H1605" s="21">
        <v>147.54899</v>
      </c>
      <c r="I1605" s="21">
        <v>977.17998999999998</v>
      </c>
      <c r="J1605" s="21">
        <v>428.44601</v>
      </c>
      <c r="K1605" s="21">
        <v>881.81200999999999</v>
      </c>
      <c r="L1605" s="21">
        <v>566.57097999999996</v>
      </c>
      <c r="M1605" s="21">
        <v>0</v>
      </c>
      <c r="N1605" s="21">
        <v>1130.13696</v>
      </c>
      <c r="O1605" s="21">
        <v>25.34</v>
      </c>
      <c r="P1605" s="21">
        <v>33.18</v>
      </c>
      <c r="Q1605" s="21">
        <v>0.49656</v>
      </c>
      <c r="R1605" s="21">
        <v>2.06</v>
      </c>
      <c r="S1605" s="21">
        <v>1.71</v>
      </c>
      <c r="T1605" s="21">
        <v>1.01481</v>
      </c>
      <c r="U1605" s="23" t="s">
        <v>46415</v>
      </c>
      <c r="V1605" s="23" t="s">
        <v>46416</v>
      </c>
      <c r="W1605" s="24" t="s">
        <v>46417</v>
      </c>
      <c r="X1605"/>
      <c r="Y1605"/>
      <c r="Z1605"/>
      <c r="AA1605"/>
      <c r="AB1605"/>
    </row>
    <row r="1606" spans="1:28" x14ac:dyDescent="0.25">
      <c r="A1606" s="25" t="s">
        <v>2234</v>
      </c>
      <c r="B1606" s="23" t="s">
        <v>2235</v>
      </c>
      <c r="C1606" s="21">
        <v>4934.43</v>
      </c>
      <c r="D1606" s="21">
        <v>1425</v>
      </c>
      <c r="E1606" s="21">
        <v>1163</v>
      </c>
      <c r="F1606" s="21">
        <v>1.69</v>
      </c>
      <c r="G1606" s="21">
        <v>16926</v>
      </c>
      <c r="H1606" s="21">
        <v>0</v>
      </c>
      <c r="I1606" s="21">
        <v>1698</v>
      </c>
      <c r="J1606" s="21">
        <v>0</v>
      </c>
      <c r="K1606" s="21">
        <v>17424</v>
      </c>
      <c r="L1606" s="21">
        <v>18281</v>
      </c>
      <c r="M1606" s="21">
        <v>0</v>
      </c>
      <c r="N1606" s="21">
        <v>3029</v>
      </c>
      <c r="O1606" s="21">
        <v>25.55</v>
      </c>
      <c r="P1606" s="21">
        <v>85.525999999999996</v>
      </c>
      <c r="Q1606" s="21">
        <v>5.9091199999999997</v>
      </c>
      <c r="U1606" s="23" t="s">
        <v>46418</v>
      </c>
      <c r="V1606" s="23" t="s">
        <v>45747</v>
      </c>
      <c r="W1606" s="24" t="s">
        <v>46419</v>
      </c>
      <c r="X1606"/>
      <c r="Y1606"/>
      <c r="Z1606"/>
      <c r="AA1606"/>
      <c r="AB1606"/>
    </row>
    <row r="1607" spans="1:28" x14ac:dyDescent="0.25">
      <c r="A1607" s="25" t="s">
        <v>41463</v>
      </c>
      <c r="B1607" s="23" t="s">
        <v>41464</v>
      </c>
      <c r="C1607" s="21">
        <v>13251.24</v>
      </c>
      <c r="D1607" s="21">
        <v>979.721</v>
      </c>
      <c r="E1607" s="21">
        <v>771.755</v>
      </c>
      <c r="F1607" s="21">
        <v>1.17</v>
      </c>
      <c r="G1607" s="21">
        <v>1344.0959399999999</v>
      </c>
      <c r="H1607" s="21">
        <v>1263.2220400000001</v>
      </c>
      <c r="I1607" s="21">
        <v>353.48998999999998</v>
      </c>
      <c r="J1607" s="21">
        <v>1883.8809799999999</v>
      </c>
      <c r="K1607" s="21">
        <v>4297.8540000000003</v>
      </c>
      <c r="L1607" s="21">
        <v>0</v>
      </c>
      <c r="M1607" s="21">
        <v>0</v>
      </c>
      <c r="N1607" s="21">
        <v>5944.9418900000001</v>
      </c>
      <c r="O1607" s="21">
        <v>25.17</v>
      </c>
      <c r="R1607" s="21">
        <v>2.4300000000000002</v>
      </c>
      <c r="U1607" s="23" t="s">
        <v>46420</v>
      </c>
      <c r="V1607" s="23" t="s">
        <v>46420</v>
      </c>
      <c r="W1607" s="24" t="s">
        <v>46421</v>
      </c>
      <c r="X1607"/>
      <c r="Y1607"/>
      <c r="Z1607"/>
      <c r="AA1607"/>
      <c r="AB1607"/>
    </row>
    <row r="1608" spans="1:28" x14ac:dyDescent="0.25">
      <c r="A1608" s="25" t="s">
        <v>41465</v>
      </c>
      <c r="B1608" s="23" t="s">
        <v>41466</v>
      </c>
      <c r="C1608" s="21">
        <v>15400.52</v>
      </c>
      <c r="D1608" s="21">
        <v>14591.301750000001</v>
      </c>
      <c r="E1608" s="21">
        <v>11781.35058</v>
      </c>
      <c r="F1608" s="21">
        <v>0.73</v>
      </c>
      <c r="G1608" s="21">
        <v>4550.4990200000002</v>
      </c>
      <c r="H1608" s="21">
        <v>5093.1030199999996</v>
      </c>
      <c r="I1608" s="21">
        <v>2644.5358799999999</v>
      </c>
      <c r="J1608" s="21">
        <v>14294.190420000001</v>
      </c>
      <c r="K1608" s="21">
        <v>23567.980459999999</v>
      </c>
      <c r="L1608" s="21">
        <v>7785.0497999999998</v>
      </c>
      <c r="M1608" s="21">
        <v>0</v>
      </c>
      <c r="N1608" s="21">
        <v>28055.259760000001</v>
      </c>
      <c r="O1608" s="21">
        <v>85.8</v>
      </c>
      <c r="P1608" s="21">
        <v>21.721</v>
      </c>
      <c r="Q1608" s="21">
        <v>0.27748</v>
      </c>
      <c r="R1608" s="21">
        <v>1.65</v>
      </c>
      <c r="S1608" s="21">
        <v>1.29</v>
      </c>
      <c r="T1608" s="21">
        <v>0.97411999999999999</v>
      </c>
      <c r="U1608" s="23" t="s">
        <v>46422</v>
      </c>
      <c r="V1608" s="23" t="s">
        <v>46423</v>
      </c>
      <c r="W1608" s="24" t="s">
        <v>46424</v>
      </c>
      <c r="X1608"/>
      <c r="Y1608"/>
      <c r="Z1608"/>
      <c r="AA1608"/>
      <c r="AB1608"/>
    </row>
    <row r="1609" spans="1:28" x14ac:dyDescent="0.25">
      <c r="A1609" s="25" t="s">
        <v>2236</v>
      </c>
      <c r="B1609" s="23" t="s">
        <v>2237</v>
      </c>
      <c r="C1609" s="21">
        <v>36983.589999999997</v>
      </c>
      <c r="D1609" s="21">
        <v>3425.3000400000001</v>
      </c>
      <c r="E1609" s="21">
        <v>2457.1000899999999</v>
      </c>
      <c r="F1609" s="21">
        <v>1.73</v>
      </c>
      <c r="G1609" s="21">
        <v>842.29998000000001</v>
      </c>
      <c r="H1609" s="21">
        <v>1616.8000400000001</v>
      </c>
      <c r="I1609" s="21">
        <v>1937.3000400000001</v>
      </c>
      <c r="J1609" s="21">
        <v>2061.3998999999999</v>
      </c>
      <c r="K1609" s="21">
        <v>5729.3999000000003</v>
      </c>
      <c r="L1609" s="21">
        <v>3068.6999500000002</v>
      </c>
      <c r="M1609" s="21">
        <v>0</v>
      </c>
      <c r="N1609" s="21">
        <v>6207</v>
      </c>
      <c r="O1609" s="21">
        <v>14.97</v>
      </c>
      <c r="P1609" s="21">
        <v>28.375</v>
      </c>
      <c r="Q1609" s="21">
        <v>0.39616000000000001</v>
      </c>
      <c r="R1609" s="21">
        <v>2.2200000000000002</v>
      </c>
      <c r="S1609" s="21">
        <v>2</v>
      </c>
      <c r="T1609" s="21">
        <v>1.5864400000000001</v>
      </c>
      <c r="U1609" s="23" t="s">
        <v>46425</v>
      </c>
      <c r="V1609" s="23" t="s">
        <v>46426</v>
      </c>
      <c r="W1609" s="24" t="s">
        <v>46427</v>
      </c>
      <c r="X1609"/>
      <c r="Y1609"/>
      <c r="Z1609"/>
      <c r="AA1609"/>
      <c r="AB1609"/>
    </row>
    <row r="1610" spans="1:28" x14ac:dyDescent="0.25">
      <c r="A1610" s="25" t="s">
        <v>2238</v>
      </c>
      <c r="B1610" s="23" t="s">
        <v>2239</v>
      </c>
      <c r="C1610" s="21">
        <v>3774.53</v>
      </c>
      <c r="D1610" s="21">
        <v>641.83696999999995</v>
      </c>
      <c r="E1610" s="21">
        <v>621.90599999999995</v>
      </c>
      <c r="F1610" s="21">
        <v>0.81</v>
      </c>
      <c r="G1610" s="21">
        <v>31010.490229999999</v>
      </c>
      <c r="H1610" s="21">
        <v>11.925990000000001</v>
      </c>
      <c r="I1610" s="21">
        <v>2125.1210900000001</v>
      </c>
      <c r="J1610" s="21">
        <v>36850.789060000003</v>
      </c>
      <c r="K1610" s="21">
        <v>31803.339840000001</v>
      </c>
      <c r="L1610" s="21">
        <v>4572.02099</v>
      </c>
      <c r="M1610" s="21">
        <v>230.5</v>
      </c>
      <c r="N1610" s="21">
        <v>4898.0952100000004</v>
      </c>
      <c r="O1610" s="21">
        <v>17.25</v>
      </c>
      <c r="P1610" s="21">
        <v>52.048990000000003</v>
      </c>
      <c r="Q1610" s="21">
        <v>1.13504</v>
      </c>
      <c r="R1610" s="21">
        <v>0.9</v>
      </c>
      <c r="S1610" s="21">
        <v>0.86</v>
      </c>
      <c r="T1610" s="21">
        <v>2.1190000000000001E-2</v>
      </c>
      <c r="U1610" s="23" t="s">
        <v>46428</v>
      </c>
      <c r="V1610" s="23" t="s">
        <v>46429</v>
      </c>
      <c r="W1610" s="24" t="s">
        <v>46430</v>
      </c>
      <c r="X1610"/>
      <c r="Y1610"/>
      <c r="Z1610"/>
      <c r="AA1610"/>
      <c r="AB1610"/>
    </row>
    <row r="1611" spans="1:28" x14ac:dyDescent="0.25">
      <c r="A1611" s="25" t="s">
        <v>41467</v>
      </c>
      <c r="B1611" s="23" t="s">
        <v>41468</v>
      </c>
      <c r="C1611" s="21">
        <v>3718.65</v>
      </c>
      <c r="D1611" s="21">
        <v>300</v>
      </c>
      <c r="E1611" s="21">
        <v>234</v>
      </c>
      <c r="F1611" s="21">
        <v>1.38</v>
      </c>
      <c r="G1611" s="21">
        <v>544</v>
      </c>
      <c r="H1611" s="21">
        <v>0</v>
      </c>
      <c r="I1611" s="21">
        <v>350</v>
      </c>
      <c r="J1611" s="21">
        <v>357</v>
      </c>
      <c r="K1611" s="21">
        <v>11673</v>
      </c>
      <c r="L1611" s="21">
        <v>3488</v>
      </c>
      <c r="M1611" s="21">
        <v>0</v>
      </c>
      <c r="N1611" s="21">
        <v>8250</v>
      </c>
      <c r="O1611" s="21">
        <v>100.52</v>
      </c>
      <c r="P1611" s="21">
        <v>29.715</v>
      </c>
      <c r="Q1611" s="21">
        <v>0.42277999999999999</v>
      </c>
      <c r="R1611" s="21">
        <v>32.700000000000003</v>
      </c>
      <c r="S1611" s="21">
        <v>32.700000000000003</v>
      </c>
      <c r="T1611" s="21">
        <v>31.173660000000002</v>
      </c>
      <c r="U1611" s="23" t="s">
        <v>43125</v>
      </c>
      <c r="V1611" s="23" t="s">
        <v>46431</v>
      </c>
      <c r="W1611" s="24" t="s">
        <v>46432</v>
      </c>
      <c r="X1611"/>
      <c r="Y1611"/>
      <c r="Z1611"/>
      <c r="AA1611"/>
      <c r="AB1611"/>
    </row>
    <row r="1612" spans="1:28" x14ac:dyDescent="0.25">
      <c r="A1612" s="25" t="s">
        <v>2240</v>
      </c>
      <c r="B1612" s="23" t="s">
        <v>2241</v>
      </c>
      <c r="C1612" s="21">
        <v>17975.41</v>
      </c>
      <c r="D1612" s="21">
        <v>136.96099000000001</v>
      </c>
      <c r="E1612" s="21">
        <v>88.337990000000005</v>
      </c>
      <c r="F1612" s="21">
        <v>2.17</v>
      </c>
      <c r="G1612" s="21">
        <v>182.96298999999999</v>
      </c>
      <c r="H1612" s="21">
        <v>414.54901000000001</v>
      </c>
      <c r="I1612" s="21">
        <v>73.666989999999998</v>
      </c>
      <c r="J1612" s="21">
        <v>254.32499000000001</v>
      </c>
      <c r="K1612" s="21">
        <v>1101.8669400000001</v>
      </c>
      <c r="L1612" s="21">
        <v>0</v>
      </c>
      <c r="M1612" s="21">
        <v>0</v>
      </c>
      <c r="N1612" s="21">
        <v>1015.93902</v>
      </c>
      <c r="O1612" s="21">
        <v>1.75</v>
      </c>
      <c r="P1612" s="21">
        <v>0</v>
      </c>
      <c r="Q1612" s="21">
        <v>0</v>
      </c>
      <c r="R1612" s="21">
        <v>3.43</v>
      </c>
      <c r="S1612" s="21">
        <v>2.7</v>
      </c>
      <c r="T1612" s="21">
        <v>1.9831099999999999</v>
      </c>
      <c r="U1612" s="23" t="s">
        <v>46433</v>
      </c>
      <c r="V1612" s="23" t="s">
        <v>46434</v>
      </c>
      <c r="W1612" s="24" t="s">
        <v>46435</v>
      </c>
      <c r="X1612"/>
      <c r="Y1612"/>
      <c r="Z1612"/>
      <c r="AA1612"/>
      <c r="AB1612"/>
    </row>
    <row r="1613" spans="1:28" x14ac:dyDescent="0.25">
      <c r="A1613" s="25" t="s">
        <v>2242</v>
      </c>
      <c r="B1613" s="23" t="s">
        <v>2243</v>
      </c>
      <c r="C1613" s="21">
        <v>5233.7700000000004</v>
      </c>
      <c r="D1613" s="21">
        <v>306.24599999999998</v>
      </c>
      <c r="E1613" s="21">
        <v>241.58399</v>
      </c>
      <c r="F1613" s="21">
        <v>1.4</v>
      </c>
      <c r="G1613" s="21">
        <v>241.39500000000001</v>
      </c>
      <c r="H1613" s="21">
        <v>324.28201000000001</v>
      </c>
      <c r="I1613" s="21">
        <v>538.00798999999995</v>
      </c>
      <c r="J1613" s="21">
        <v>160.55798999999999</v>
      </c>
      <c r="K1613" s="21">
        <v>1134.87194</v>
      </c>
      <c r="L1613" s="21">
        <v>0</v>
      </c>
      <c r="M1613" s="21">
        <v>0</v>
      </c>
      <c r="N1613" s="21">
        <v>1596.4260200000001</v>
      </c>
      <c r="O1613" s="21">
        <v>33.19</v>
      </c>
      <c r="P1613" s="21">
        <v>0</v>
      </c>
      <c r="Q1613" s="21">
        <v>0</v>
      </c>
      <c r="R1613" s="21">
        <v>7.78</v>
      </c>
      <c r="S1613" s="21">
        <v>5.05</v>
      </c>
      <c r="T1613" s="21">
        <v>3.5451000000000001</v>
      </c>
      <c r="U1613" s="23" t="s">
        <v>46436</v>
      </c>
      <c r="V1613" s="23" t="s">
        <v>46437</v>
      </c>
      <c r="W1613" s="24" t="s">
        <v>46438</v>
      </c>
      <c r="X1613"/>
      <c r="Y1613"/>
      <c r="Z1613"/>
      <c r="AA1613"/>
      <c r="AB1613"/>
    </row>
    <row r="1614" spans="1:28" x14ac:dyDescent="0.25">
      <c r="A1614" s="25" t="s">
        <v>2245</v>
      </c>
      <c r="B1614" s="23" t="s">
        <v>2246</v>
      </c>
      <c r="C1614" s="21">
        <v>5455.85</v>
      </c>
      <c r="D1614" s="21">
        <v>329.31200999999999</v>
      </c>
      <c r="E1614" s="21">
        <v>259.57400000000001</v>
      </c>
      <c r="F1614" s="21">
        <v>1.1499999999999999</v>
      </c>
      <c r="G1614" s="21">
        <v>377.54199</v>
      </c>
      <c r="H1614" s="21">
        <v>224.28100000000001</v>
      </c>
      <c r="I1614" s="21">
        <v>1555.79504</v>
      </c>
      <c r="J1614" s="21">
        <v>565.35100999999997</v>
      </c>
      <c r="K1614" s="21">
        <v>994.33897999999999</v>
      </c>
      <c r="L1614" s="21">
        <v>1058.20397</v>
      </c>
      <c r="M1614" s="21">
        <v>0</v>
      </c>
      <c r="N1614" s="21">
        <v>1386.10302</v>
      </c>
      <c r="O1614" s="21">
        <v>7.51</v>
      </c>
      <c r="P1614" s="21">
        <v>43.927999999999997</v>
      </c>
      <c r="Q1614" s="21">
        <v>0.78341000000000005</v>
      </c>
      <c r="R1614" s="21">
        <v>1.66</v>
      </c>
      <c r="S1614" s="21">
        <v>1.36</v>
      </c>
      <c r="T1614" s="21">
        <v>0.69428000000000001</v>
      </c>
      <c r="U1614" s="23" t="s">
        <v>46439</v>
      </c>
      <c r="V1614" s="23" t="s">
        <v>46440</v>
      </c>
      <c r="W1614" s="24" t="s">
        <v>46441</v>
      </c>
      <c r="X1614"/>
      <c r="Y1614"/>
      <c r="Z1614"/>
      <c r="AA1614"/>
      <c r="AB1614"/>
    </row>
    <row r="1615" spans="1:28" x14ac:dyDescent="0.25">
      <c r="A1615" s="25" t="s">
        <v>41469</v>
      </c>
      <c r="B1615" s="23" t="s">
        <v>41470</v>
      </c>
      <c r="C1615" s="21">
        <v>2180.86</v>
      </c>
      <c r="D1615" s="21">
        <v>77.537999999999997</v>
      </c>
      <c r="E1615" s="21">
        <v>63.598990000000001</v>
      </c>
      <c r="F1615" s="21">
        <v>1</v>
      </c>
      <c r="G1615" s="21">
        <v>131.51698999999999</v>
      </c>
      <c r="H1615" s="21">
        <v>0</v>
      </c>
      <c r="I1615" s="21">
        <v>529.42796999999996</v>
      </c>
      <c r="J1615" s="21">
        <v>64.33</v>
      </c>
      <c r="K1615" s="21">
        <v>340.21301</v>
      </c>
      <c r="L1615" s="21">
        <v>4.7229999999999999</v>
      </c>
      <c r="M1615" s="21">
        <v>0</v>
      </c>
      <c r="N1615" s="21">
        <v>888.21301000000005</v>
      </c>
      <c r="O1615" s="21">
        <v>7.24</v>
      </c>
      <c r="P1615" s="21">
        <v>0.53522999999999998</v>
      </c>
      <c r="Q1615" s="21">
        <v>5.3800000000000002E-3</v>
      </c>
      <c r="R1615" s="21">
        <v>5.16</v>
      </c>
      <c r="S1615" s="21">
        <v>5.29</v>
      </c>
      <c r="T1615" s="21">
        <v>3.2441399999999998</v>
      </c>
      <c r="U1615" s="23" t="s">
        <v>46442</v>
      </c>
      <c r="V1615" s="23" t="s">
        <v>46443</v>
      </c>
      <c r="W1615" s="24" t="s">
        <v>46444</v>
      </c>
      <c r="X1615"/>
      <c r="Y1615"/>
      <c r="Z1615"/>
      <c r="AA1615"/>
      <c r="AB1615"/>
    </row>
    <row r="1616" spans="1:28" x14ac:dyDescent="0.25">
      <c r="A1616" s="25" t="s">
        <v>41471</v>
      </c>
      <c r="B1616" s="23" t="s">
        <v>41472</v>
      </c>
      <c r="C1616" s="21">
        <v>2974.88</v>
      </c>
      <c r="D1616" s="21">
        <v>144.51499000000001</v>
      </c>
      <c r="E1616" s="21">
        <v>104.19699</v>
      </c>
      <c r="F1616" s="21">
        <v>0.78</v>
      </c>
      <c r="G1616" s="21">
        <v>9</v>
      </c>
      <c r="H1616" s="21">
        <v>0</v>
      </c>
      <c r="I1616" s="21">
        <v>85.537999999999997</v>
      </c>
      <c r="J1616" s="21">
        <v>13.743</v>
      </c>
      <c r="K1616" s="21">
        <v>80.608000000000004</v>
      </c>
      <c r="L1616" s="21">
        <v>113.803</v>
      </c>
      <c r="M1616" s="21">
        <v>0</v>
      </c>
      <c r="N1616" s="21">
        <v>1336.2629300000001</v>
      </c>
      <c r="O1616" s="21">
        <v>7.04</v>
      </c>
      <c r="P1616" s="21">
        <v>7.0965999999999996</v>
      </c>
      <c r="Q1616" s="21">
        <v>7.6380000000000003E-2</v>
      </c>
      <c r="R1616" s="21">
        <v>8.82</v>
      </c>
      <c r="S1616" s="21">
        <v>5.87</v>
      </c>
      <c r="T1616" s="21">
        <v>5.2104999999999997</v>
      </c>
      <c r="U1616" s="23" t="s">
        <v>46445</v>
      </c>
      <c r="V1616" s="23" t="s">
        <v>46446</v>
      </c>
      <c r="W1616" s="24" t="s">
        <v>46447</v>
      </c>
      <c r="X1616"/>
      <c r="Y1616"/>
      <c r="Z1616"/>
      <c r="AA1616"/>
      <c r="AB1616"/>
    </row>
    <row r="1617" spans="1:28" x14ac:dyDescent="0.25">
      <c r="A1617" s="25" t="s">
        <v>2247</v>
      </c>
      <c r="B1617" s="23" t="s">
        <v>2248</v>
      </c>
      <c r="C1617" s="21">
        <v>5131.21</v>
      </c>
      <c r="D1617" s="21">
        <v>382.14400999999998</v>
      </c>
      <c r="E1617" s="21">
        <v>183.352</v>
      </c>
      <c r="F1617" s="21">
        <v>0.47</v>
      </c>
      <c r="G1617" s="21">
        <v>161.233</v>
      </c>
      <c r="H1617" s="21">
        <v>22.832000000000001</v>
      </c>
      <c r="I1617" s="21">
        <v>424.17000999999999</v>
      </c>
      <c r="J1617" s="21">
        <v>343.91</v>
      </c>
      <c r="K1617" s="21">
        <v>456.71701000000002</v>
      </c>
      <c r="L1617" s="21">
        <v>1621.46398</v>
      </c>
      <c r="M1617" s="21">
        <v>0</v>
      </c>
      <c r="N1617" s="21">
        <v>2020.97497</v>
      </c>
      <c r="O1617" s="21">
        <v>41.66</v>
      </c>
      <c r="P1617" s="21">
        <v>41.823999999999998</v>
      </c>
      <c r="Q1617" s="21">
        <v>0.71492</v>
      </c>
      <c r="R1617" s="21">
        <v>2.0699999999999998</v>
      </c>
      <c r="S1617" s="21">
        <v>1.26</v>
      </c>
      <c r="T1617" s="21">
        <v>0.79279999999999995</v>
      </c>
      <c r="U1617" s="23" t="s">
        <v>46448</v>
      </c>
      <c r="V1617" s="23" t="s">
        <v>46449</v>
      </c>
      <c r="W1617" s="24" t="s">
        <v>46450</v>
      </c>
      <c r="X1617"/>
      <c r="Y1617"/>
      <c r="Z1617"/>
      <c r="AA1617"/>
      <c r="AB1617"/>
    </row>
    <row r="1618" spans="1:28" x14ac:dyDescent="0.25">
      <c r="A1618" s="25" t="s">
        <v>2249</v>
      </c>
      <c r="B1618" s="23" t="s">
        <v>2250</v>
      </c>
      <c r="C1618" s="21">
        <v>30709.040000000001</v>
      </c>
      <c r="D1618" s="21">
        <v>13357.541010000001</v>
      </c>
      <c r="E1618" s="21">
        <v>4244.9540999999999</v>
      </c>
      <c r="F1618" s="21">
        <v>0.23</v>
      </c>
      <c r="G1618" s="21">
        <v>7975.7519499999999</v>
      </c>
      <c r="H1618" s="21">
        <v>1104.1729700000001</v>
      </c>
      <c r="I1618" s="21">
        <v>40098.960930000001</v>
      </c>
      <c r="J1618" s="21">
        <v>30789.349600000001</v>
      </c>
      <c r="K1618" s="21">
        <v>28239.640619999998</v>
      </c>
      <c r="L1618" s="21">
        <v>33727.839840000001</v>
      </c>
      <c r="M1618" s="21">
        <v>0</v>
      </c>
      <c r="N1618" s="21">
        <v>36829.640619999998</v>
      </c>
      <c r="O1618" s="21">
        <v>13.85</v>
      </c>
      <c r="P1618" s="21">
        <v>47.801990000000004</v>
      </c>
      <c r="Q1618" s="21">
        <v>0.91576999999999997</v>
      </c>
      <c r="R1618" s="21">
        <v>0.92</v>
      </c>
      <c r="S1618" s="21">
        <v>0.88</v>
      </c>
      <c r="T1618" s="21">
        <v>0.62228000000000006</v>
      </c>
      <c r="U1618" s="23" t="s">
        <v>46451</v>
      </c>
      <c r="V1618" s="23" t="s">
        <v>46452</v>
      </c>
      <c r="W1618" s="24" t="s">
        <v>46453</v>
      </c>
      <c r="X1618"/>
      <c r="Y1618"/>
      <c r="Z1618"/>
      <c r="AA1618"/>
      <c r="AB1618"/>
    </row>
    <row r="1619" spans="1:28" x14ac:dyDescent="0.25">
      <c r="A1619" s="25" t="s">
        <v>2251</v>
      </c>
      <c r="B1619" s="23" t="s">
        <v>2252</v>
      </c>
      <c r="C1619" s="21">
        <v>5277.87</v>
      </c>
      <c r="D1619" s="21">
        <v>858.43102999999996</v>
      </c>
      <c r="E1619" s="21">
        <v>870.06700999999998</v>
      </c>
      <c r="F1619" s="21">
        <v>0.93</v>
      </c>
      <c r="G1619" s="21">
        <v>0</v>
      </c>
      <c r="H1619" s="21">
        <v>0</v>
      </c>
      <c r="I1619" s="21">
        <v>0</v>
      </c>
      <c r="J1619" s="21">
        <v>420.70598999999999</v>
      </c>
      <c r="K1619" s="21">
        <v>447.90499</v>
      </c>
      <c r="L1619" s="21">
        <v>7281.7441399999998</v>
      </c>
      <c r="M1619" s="21">
        <v>0</v>
      </c>
      <c r="N1619" s="21">
        <v>5882.40283</v>
      </c>
      <c r="O1619" s="21">
        <v>15.14</v>
      </c>
      <c r="P1619" s="21">
        <v>55.509990000000002</v>
      </c>
      <c r="Q1619" s="21">
        <v>1.2477100000000001</v>
      </c>
      <c r="R1619" s="21">
        <v>1.05</v>
      </c>
      <c r="S1619" s="21">
        <v>1.06</v>
      </c>
      <c r="T1619" s="21">
        <v>1.0646500000000001</v>
      </c>
      <c r="U1619" s="23" t="s">
        <v>46454</v>
      </c>
      <c r="V1619" s="23" t="s">
        <v>46455</v>
      </c>
      <c r="W1619" s="24" t="s">
        <v>43381</v>
      </c>
      <c r="X1619"/>
      <c r="Y1619"/>
      <c r="Z1619"/>
      <c r="AA1619"/>
      <c r="AB1619"/>
    </row>
    <row r="1620" spans="1:28" x14ac:dyDescent="0.25">
      <c r="A1620" s="25" t="s">
        <v>2253</v>
      </c>
      <c r="B1620" s="23" t="s">
        <v>2254</v>
      </c>
      <c r="C1620" s="21">
        <v>288689.84000000003</v>
      </c>
      <c r="D1620" s="21">
        <v>13526</v>
      </c>
      <c r="E1620" s="21">
        <v>10404</v>
      </c>
      <c r="F1620" s="21">
        <v>1</v>
      </c>
      <c r="G1620" s="21">
        <v>5953</v>
      </c>
      <c r="H1620" s="21">
        <v>0</v>
      </c>
      <c r="I1620" s="21">
        <v>45251</v>
      </c>
      <c r="J1620" s="21">
        <v>19511</v>
      </c>
      <c r="K1620" s="21">
        <v>31633</v>
      </c>
      <c r="L1620" s="21">
        <v>72110</v>
      </c>
      <c r="M1620" s="21">
        <v>0</v>
      </c>
      <c r="N1620" s="21">
        <v>-5768</v>
      </c>
      <c r="O1620" s="21">
        <v>-0.71</v>
      </c>
      <c r="Q1620" s="21">
        <v>-45.186199999999999</v>
      </c>
      <c r="R1620" s="21">
        <v>0.82</v>
      </c>
      <c r="U1620" s="23" t="s">
        <v>46456</v>
      </c>
      <c r="V1620" s="23" t="s">
        <v>46457</v>
      </c>
      <c r="W1620" s="24" t="s">
        <v>46458</v>
      </c>
      <c r="X1620"/>
      <c r="Y1620"/>
      <c r="Z1620"/>
      <c r="AA1620"/>
      <c r="AB1620"/>
    </row>
    <row r="1621" spans="1:28" x14ac:dyDescent="0.25">
      <c r="A1621" s="25" t="s">
        <v>2255</v>
      </c>
      <c r="B1621" s="23" t="s">
        <v>2256</v>
      </c>
      <c r="C1621" s="21">
        <v>7178.71</v>
      </c>
      <c r="D1621" s="21">
        <v>924.09996999999998</v>
      </c>
      <c r="E1621" s="21">
        <v>924.09996999999998</v>
      </c>
      <c r="F1621" s="21">
        <v>0.8</v>
      </c>
      <c r="G1621" s="21">
        <v>7960.7997999999998</v>
      </c>
      <c r="H1621" s="21">
        <v>0</v>
      </c>
      <c r="I1621" s="21">
        <v>0</v>
      </c>
      <c r="J1621" s="21">
        <v>16279.70019</v>
      </c>
      <c r="K1621" s="21">
        <v>8902.6005800000003</v>
      </c>
      <c r="L1621" s="21">
        <v>1597</v>
      </c>
      <c r="M1621" s="21">
        <v>0</v>
      </c>
      <c r="N1621" s="21">
        <v>6166.2001899999996</v>
      </c>
      <c r="O1621" s="21">
        <v>21.63</v>
      </c>
      <c r="P1621" s="21">
        <v>20.072990000000001</v>
      </c>
      <c r="Q1621" s="21">
        <v>0.25113999999999997</v>
      </c>
      <c r="R1621" s="21">
        <v>0.55000000000000004</v>
      </c>
      <c r="S1621" s="21">
        <v>0.55000000000000004</v>
      </c>
      <c r="T1621" s="21">
        <v>5.7849999999999999E-2</v>
      </c>
      <c r="U1621" s="23" t="s">
        <v>42577</v>
      </c>
      <c r="V1621" s="23" t="s">
        <v>46459</v>
      </c>
      <c r="W1621" s="24" t="s">
        <v>46460</v>
      </c>
      <c r="X1621"/>
      <c r="Y1621"/>
      <c r="Z1621"/>
      <c r="AA1621"/>
      <c r="AB1621"/>
    </row>
    <row r="1622" spans="1:28" x14ac:dyDescent="0.25">
      <c r="A1622" s="25" t="s">
        <v>41473</v>
      </c>
      <c r="B1622" s="23" t="s">
        <v>41474</v>
      </c>
      <c r="C1622" s="21">
        <v>6887.35</v>
      </c>
      <c r="D1622" s="21">
        <v>513.94597999999996</v>
      </c>
      <c r="E1622" s="21">
        <v>463.89999</v>
      </c>
      <c r="F1622" s="21">
        <v>0.3</v>
      </c>
      <c r="G1622" s="21">
        <v>242.74898999999999</v>
      </c>
      <c r="H1622" s="21">
        <v>332.51598999999999</v>
      </c>
      <c r="I1622" s="21">
        <v>201.238</v>
      </c>
      <c r="J1622" s="21">
        <v>290.16100999999998</v>
      </c>
      <c r="K1622" s="21">
        <v>925.79796999999996</v>
      </c>
      <c r="L1622" s="21">
        <v>207.34898999999999</v>
      </c>
      <c r="M1622" s="21">
        <v>0</v>
      </c>
      <c r="N1622" s="21">
        <v>956.77398000000005</v>
      </c>
      <c r="O1622" s="21">
        <v>3.39</v>
      </c>
      <c r="P1622" s="21">
        <v>17.812000000000001</v>
      </c>
      <c r="Q1622" s="21">
        <v>0.21671000000000001</v>
      </c>
      <c r="R1622" s="21">
        <v>3.19</v>
      </c>
      <c r="S1622" s="21">
        <v>2.04</v>
      </c>
      <c r="T1622" s="21">
        <v>1.2080599999999999</v>
      </c>
      <c r="U1622" s="23" t="s">
        <v>46461</v>
      </c>
      <c r="V1622" s="23" t="s">
        <v>46462</v>
      </c>
      <c r="W1622" s="24" t="s">
        <v>46463</v>
      </c>
      <c r="X1622"/>
      <c r="Y1622"/>
      <c r="Z1622"/>
      <c r="AA1622"/>
      <c r="AB1622"/>
    </row>
    <row r="1623" spans="1:28" x14ac:dyDescent="0.25">
      <c r="A1623" s="25" t="s">
        <v>41475</v>
      </c>
      <c r="B1623" s="23" t="s">
        <v>41476</v>
      </c>
      <c r="C1623" s="21">
        <v>7280.4</v>
      </c>
      <c r="D1623" s="21">
        <v>1060.078</v>
      </c>
      <c r="E1623" s="21">
        <v>809.09996999999998</v>
      </c>
      <c r="F1623" s="21">
        <v>0.44</v>
      </c>
      <c r="G1623" s="21">
        <v>950.56200999999999</v>
      </c>
      <c r="H1623" s="21">
        <v>1081.4799800000001</v>
      </c>
      <c r="I1623" s="21">
        <v>3510.3459400000002</v>
      </c>
      <c r="J1623" s="21">
        <v>1843.078</v>
      </c>
      <c r="K1623" s="21">
        <v>2188.8500899999999</v>
      </c>
      <c r="L1623" s="21">
        <v>1563.3900100000001</v>
      </c>
      <c r="M1623" s="21">
        <v>0</v>
      </c>
      <c r="N1623" s="21">
        <v>4505.4858299999996</v>
      </c>
      <c r="O1623" s="21">
        <v>4.5</v>
      </c>
      <c r="P1623" s="21">
        <v>25.76099</v>
      </c>
      <c r="Q1623" s="21">
        <v>0.34699000000000002</v>
      </c>
      <c r="R1623" s="21">
        <v>1.19</v>
      </c>
      <c r="S1623" s="21">
        <v>0.6</v>
      </c>
      <c r="T1623" s="21">
        <v>8.5070000000000007E-2</v>
      </c>
      <c r="U1623" s="23" t="s">
        <v>46464</v>
      </c>
      <c r="V1623" s="23" t="s">
        <v>46465</v>
      </c>
      <c r="W1623" s="24" t="s">
        <v>46466</v>
      </c>
      <c r="X1623"/>
      <c r="Y1623"/>
      <c r="Z1623"/>
      <c r="AA1623"/>
      <c r="AB1623"/>
    </row>
    <row r="1624" spans="1:28" x14ac:dyDescent="0.25">
      <c r="A1624" s="25" t="s">
        <v>2257</v>
      </c>
      <c r="B1624" s="23" t="s">
        <v>2258</v>
      </c>
      <c r="C1624" s="21">
        <v>54919.5</v>
      </c>
      <c r="D1624" s="21">
        <v>3319.0119599999998</v>
      </c>
      <c r="E1624" s="21">
        <v>2956.375</v>
      </c>
      <c r="F1624" s="21">
        <v>0.88</v>
      </c>
      <c r="G1624" s="21">
        <v>470.17401000000001</v>
      </c>
      <c r="H1624" s="21">
        <v>4359.1259700000001</v>
      </c>
      <c r="I1624" s="21">
        <v>884.44500000000005</v>
      </c>
      <c r="J1624" s="21">
        <v>7063.8168900000001</v>
      </c>
      <c r="K1624" s="21">
        <v>5048.2587800000001</v>
      </c>
      <c r="L1624" s="21">
        <v>4371.65283</v>
      </c>
      <c r="M1624" s="21">
        <v>0</v>
      </c>
      <c r="N1624" s="21">
        <v>-1060.7519600000001</v>
      </c>
      <c r="O1624" s="21">
        <v>-26.28</v>
      </c>
      <c r="Q1624" s="21">
        <v>-3.0323899999999999</v>
      </c>
      <c r="R1624" s="21">
        <v>0.71</v>
      </c>
      <c r="S1624" s="21">
        <v>0.1</v>
      </c>
      <c r="T1624" s="21">
        <v>3.099E-2</v>
      </c>
      <c r="U1624" s="23" t="s">
        <v>46467</v>
      </c>
      <c r="V1624" s="23" t="s">
        <v>46468</v>
      </c>
      <c r="W1624" s="24" t="s">
        <v>46469</v>
      </c>
      <c r="X1624"/>
      <c r="Y1624"/>
      <c r="Z1624"/>
      <c r="AA1624"/>
      <c r="AB1624"/>
    </row>
    <row r="1625" spans="1:28" x14ac:dyDescent="0.25">
      <c r="A1625" s="25" t="s">
        <v>41477</v>
      </c>
      <c r="B1625" s="23" t="s">
        <v>41478</v>
      </c>
      <c r="C1625" s="21">
        <v>8187.31</v>
      </c>
      <c r="D1625" s="21">
        <v>7906.9877900000001</v>
      </c>
      <c r="E1625" s="21">
        <v>7337.2558499999996</v>
      </c>
      <c r="F1625" s="21">
        <v>1.46</v>
      </c>
      <c r="G1625" s="21">
        <v>5.8550000000000004</v>
      </c>
      <c r="H1625" s="21">
        <v>153.06398999999999</v>
      </c>
      <c r="I1625" s="21">
        <v>7.6559999999999997</v>
      </c>
      <c r="J1625" s="21">
        <v>3296.3710900000001</v>
      </c>
      <c r="K1625" s="21">
        <v>8451.8466700000008</v>
      </c>
      <c r="L1625" s="21">
        <v>211.94099</v>
      </c>
      <c r="M1625" s="21">
        <v>0</v>
      </c>
      <c r="N1625" s="21">
        <v>9671.73632</v>
      </c>
      <c r="U1625" s="23" t="s">
        <v>46470</v>
      </c>
      <c r="V1625" s="23" t="s">
        <v>46471</v>
      </c>
      <c r="W1625" s="24" t="s">
        <v>46472</v>
      </c>
      <c r="X1625"/>
      <c r="Y1625"/>
      <c r="Z1625"/>
      <c r="AA1625"/>
      <c r="AB1625"/>
    </row>
    <row r="1626" spans="1:28" x14ac:dyDescent="0.25">
      <c r="A1626" s="25" t="s">
        <v>41479</v>
      </c>
      <c r="B1626" s="23" t="s">
        <v>41480</v>
      </c>
      <c r="C1626" s="21">
        <v>2021.91</v>
      </c>
      <c r="D1626" s="21">
        <v>189.14399</v>
      </c>
      <c r="E1626" s="21">
        <v>149.12199000000001</v>
      </c>
      <c r="F1626" s="21">
        <v>0.93</v>
      </c>
      <c r="G1626" s="21">
        <v>307.97298999999998</v>
      </c>
      <c r="H1626" s="21">
        <v>333.90701000000001</v>
      </c>
      <c r="I1626" s="21">
        <v>474.72698000000003</v>
      </c>
      <c r="J1626" s="21">
        <v>613.95397000000003</v>
      </c>
      <c r="K1626" s="21">
        <v>746.14398000000006</v>
      </c>
      <c r="L1626" s="21">
        <v>48.667990000000003</v>
      </c>
      <c r="M1626" s="21">
        <v>0</v>
      </c>
      <c r="N1626" s="21">
        <v>638.42400999999995</v>
      </c>
      <c r="O1626" s="21">
        <v>39.869999999999997</v>
      </c>
      <c r="P1626" s="21">
        <v>17.163989999999998</v>
      </c>
      <c r="Q1626" s="21">
        <v>0.2072</v>
      </c>
      <c r="R1626" s="21">
        <v>1.41</v>
      </c>
      <c r="S1626" s="21">
        <v>0.67</v>
      </c>
      <c r="T1626" s="21">
        <v>0.16982</v>
      </c>
      <c r="U1626" s="23" t="s">
        <v>46473</v>
      </c>
      <c r="V1626" s="23" t="s">
        <v>46474</v>
      </c>
      <c r="W1626" s="24" t="s">
        <v>46475</v>
      </c>
      <c r="X1626"/>
      <c r="Y1626"/>
      <c r="Z1626"/>
      <c r="AA1626"/>
      <c r="AB1626"/>
    </row>
    <row r="1627" spans="1:28" x14ac:dyDescent="0.25">
      <c r="A1627" s="25" t="s">
        <v>2259</v>
      </c>
      <c r="B1627" s="23" t="s">
        <v>2260</v>
      </c>
      <c r="C1627" s="21">
        <v>5285.83</v>
      </c>
      <c r="D1627" s="21">
        <v>444.29998000000001</v>
      </c>
      <c r="E1627" s="21">
        <v>329</v>
      </c>
      <c r="F1627" s="21">
        <v>1.38</v>
      </c>
      <c r="G1627" s="21">
        <v>1769.90002</v>
      </c>
      <c r="H1627" s="21">
        <v>1865.59997</v>
      </c>
      <c r="I1627" s="21">
        <v>1499</v>
      </c>
      <c r="J1627" s="21">
        <v>2428.6000899999999</v>
      </c>
      <c r="K1627" s="21">
        <v>4532.1000899999999</v>
      </c>
      <c r="L1627" s="21">
        <v>595</v>
      </c>
      <c r="M1627" s="21">
        <v>0</v>
      </c>
      <c r="N1627" s="21">
        <v>3185.6999500000002</v>
      </c>
      <c r="O1627" s="21">
        <v>49.72</v>
      </c>
      <c r="P1627" s="21">
        <v>15.489990000000001</v>
      </c>
      <c r="Q1627" s="21">
        <v>0.18329000000000001</v>
      </c>
      <c r="R1627" s="21">
        <v>1.8</v>
      </c>
      <c r="S1627" s="21">
        <v>1.1000000000000001</v>
      </c>
      <c r="T1627" s="21">
        <v>0.36918000000000001</v>
      </c>
      <c r="U1627" s="23" t="s">
        <v>46476</v>
      </c>
      <c r="V1627" s="23" t="s">
        <v>46477</v>
      </c>
      <c r="W1627" s="24" t="s">
        <v>46478</v>
      </c>
      <c r="X1627"/>
      <c r="Y1627"/>
      <c r="Z1627"/>
      <c r="AA1627"/>
      <c r="AB1627"/>
    </row>
    <row r="1628" spans="1:28" x14ac:dyDescent="0.25">
      <c r="A1628" s="25" t="s">
        <v>2261</v>
      </c>
      <c r="B1628" s="23" t="s">
        <v>2262</v>
      </c>
      <c r="C1628" s="21">
        <v>11531.14</v>
      </c>
      <c r="D1628" s="21">
        <v>1183.2659900000001</v>
      </c>
      <c r="E1628" s="21">
        <v>673.89098999999999</v>
      </c>
      <c r="F1628" s="21">
        <v>1.06</v>
      </c>
      <c r="G1628" s="21">
        <v>444.90701000000001</v>
      </c>
      <c r="H1628" s="21">
        <v>0</v>
      </c>
      <c r="I1628" s="21">
        <v>6319.8608299999996</v>
      </c>
      <c r="J1628" s="21">
        <v>1468.2580499999999</v>
      </c>
      <c r="K1628" s="21">
        <v>2285.3669399999999</v>
      </c>
      <c r="L1628" s="21">
        <v>4209.5668900000001</v>
      </c>
      <c r="M1628" s="21">
        <v>0</v>
      </c>
      <c r="N1628" s="21">
        <v>4032.26</v>
      </c>
      <c r="O1628" s="21">
        <v>15.23</v>
      </c>
      <c r="P1628" s="21">
        <v>67.504990000000006</v>
      </c>
      <c r="Q1628" s="21">
        <v>2.07735</v>
      </c>
      <c r="R1628" s="21">
        <v>0.7</v>
      </c>
      <c r="S1628" s="21">
        <v>1.56</v>
      </c>
      <c r="T1628" s="21">
        <v>1.25349</v>
      </c>
      <c r="U1628" s="23" t="s">
        <v>46479</v>
      </c>
      <c r="V1628" s="23" t="s">
        <v>46480</v>
      </c>
      <c r="W1628" s="24" t="s">
        <v>46481</v>
      </c>
      <c r="X1628"/>
      <c r="Y1628"/>
      <c r="Z1628"/>
      <c r="AA1628"/>
      <c r="AB1628"/>
    </row>
    <row r="1629" spans="1:28" x14ac:dyDescent="0.25">
      <c r="A1629" s="25" t="s">
        <v>2263</v>
      </c>
      <c r="B1629" s="23" t="s">
        <v>2264</v>
      </c>
      <c r="C1629" s="21">
        <v>34935.519999999997</v>
      </c>
      <c r="D1629" s="21">
        <v>2222</v>
      </c>
      <c r="E1629" s="21">
        <v>2031</v>
      </c>
      <c r="F1629" s="21">
        <v>0.93</v>
      </c>
      <c r="G1629" s="21">
        <v>3357</v>
      </c>
      <c r="H1629" s="21">
        <v>617</v>
      </c>
      <c r="I1629" s="21">
        <v>1936</v>
      </c>
      <c r="J1629" s="21">
        <v>6843</v>
      </c>
      <c r="K1629" s="21">
        <v>6143</v>
      </c>
      <c r="L1629" s="21">
        <v>6098</v>
      </c>
      <c r="M1629" s="21">
        <v>0</v>
      </c>
      <c r="N1629" s="21">
        <v>-4799</v>
      </c>
      <c r="O1629" s="21">
        <v>-11.53</v>
      </c>
      <c r="Q1629" s="21">
        <v>-1.2829900000000001</v>
      </c>
      <c r="R1629" s="21">
        <v>0.9</v>
      </c>
      <c r="S1629" s="21">
        <v>0.81</v>
      </c>
      <c r="T1629" s="21">
        <v>0.31696000000000002</v>
      </c>
      <c r="U1629" s="23" t="s">
        <v>46482</v>
      </c>
      <c r="V1629" s="23" t="s">
        <v>46483</v>
      </c>
      <c r="W1629" s="24" t="s">
        <v>46484</v>
      </c>
      <c r="X1629"/>
      <c r="Y1629"/>
      <c r="Z1629"/>
      <c r="AA1629"/>
      <c r="AB1629"/>
    </row>
    <row r="1630" spans="1:28" x14ac:dyDescent="0.25">
      <c r="A1630" s="25" t="s">
        <v>2265</v>
      </c>
      <c r="B1630" s="23" t="s">
        <v>2266</v>
      </c>
      <c r="C1630" s="21">
        <v>3029.02</v>
      </c>
      <c r="D1630" s="21">
        <v>486.14801</v>
      </c>
      <c r="E1630" s="21">
        <v>393.55099000000001</v>
      </c>
      <c r="F1630" s="21">
        <v>0.51</v>
      </c>
      <c r="G1630" s="21">
        <v>120.46099</v>
      </c>
      <c r="H1630" s="21">
        <v>145.95199</v>
      </c>
      <c r="I1630" s="21">
        <v>45.514989999999997</v>
      </c>
      <c r="J1630" s="21">
        <v>237.636</v>
      </c>
      <c r="K1630" s="21">
        <v>452.75200999999998</v>
      </c>
      <c r="L1630" s="21">
        <v>823.82097999999996</v>
      </c>
      <c r="M1630" s="21">
        <v>0</v>
      </c>
      <c r="N1630" s="21">
        <v>1217.31701</v>
      </c>
      <c r="O1630" s="21">
        <v>30.3</v>
      </c>
      <c r="P1630" s="21">
        <v>39.463999999999999</v>
      </c>
      <c r="Q1630" s="21">
        <v>0.65192000000000005</v>
      </c>
      <c r="R1630" s="21">
        <v>1.73</v>
      </c>
      <c r="S1630" s="21">
        <v>1.29</v>
      </c>
      <c r="T1630" s="21">
        <v>0.78412999999999999</v>
      </c>
      <c r="U1630" s="23" t="s">
        <v>46485</v>
      </c>
      <c r="V1630" s="23" t="s">
        <v>46486</v>
      </c>
      <c r="W1630" s="24" t="s">
        <v>46487</v>
      </c>
      <c r="X1630"/>
      <c r="Y1630"/>
      <c r="Z1630"/>
      <c r="AA1630"/>
      <c r="AB1630"/>
    </row>
    <row r="1631" spans="1:28" x14ac:dyDescent="0.25">
      <c r="A1631" s="25" t="s">
        <v>41481</v>
      </c>
      <c r="B1631" s="23" t="s">
        <v>41482</v>
      </c>
      <c r="C1631" s="21">
        <v>2400.56</v>
      </c>
      <c r="D1631" s="21">
        <v>444.70001000000002</v>
      </c>
      <c r="E1631" s="21">
        <v>287.5</v>
      </c>
      <c r="F1631" s="21">
        <v>1.7</v>
      </c>
      <c r="G1631" s="21">
        <v>315.5</v>
      </c>
      <c r="H1631" s="21">
        <v>0</v>
      </c>
      <c r="I1631" s="21">
        <v>2934.8998999999999</v>
      </c>
      <c r="J1631" s="21">
        <v>551.59996999999998</v>
      </c>
      <c r="K1631" s="21">
        <v>390.39999</v>
      </c>
      <c r="L1631" s="21">
        <v>2626</v>
      </c>
      <c r="M1631" s="21">
        <v>119.8</v>
      </c>
      <c r="N1631" s="21">
        <v>1229.40002</v>
      </c>
      <c r="O1631" s="21">
        <v>6.94</v>
      </c>
      <c r="P1631" s="21">
        <v>67.512</v>
      </c>
      <c r="Q1631" s="21">
        <v>2.2955800000000002</v>
      </c>
      <c r="R1631" s="21">
        <v>0.56999999999999995</v>
      </c>
      <c r="S1631" s="21">
        <v>0.71</v>
      </c>
      <c r="T1631" s="21">
        <v>0.13578000000000001</v>
      </c>
      <c r="U1631" s="23" t="s">
        <v>46488</v>
      </c>
      <c r="V1631" s="23" t="s">
        <v>46489</v>
      </c>
      <c r="W1631" s="24" t="s">
        <v>46490</v>
      </c>
      <c r="X1631"/>
      <c r="Y1631"/>
      <c r="Z1631"/>
      <c r="AA1631"/>
      <c r="AB1631"/>
    </row>
    <row r="1632" spans="1:28" x14ac:dyDescent="0.25">
      <c r="A1632" s="25" t="s">
        <v>41483</v>
      </c>
      <c r="B1632" s="23" t="s">
        <v>41484</v>
      </c>
      <c r="C1632" s="21">
        <v>40806.47</v>
      </c>
      <c r="D1632" s="21">
        <v>4763.625</v>
      </c>
      <c r="E1632" s="21">
        <v>4377.3837800000001</v>
      </c>
      <c r="F1632" s="21">
        <v>0.7</v>
      </c>
      <c r="G1632" s="21">
        <v>219946.79686999999</v>
      </c>
      <c r="H1632" s="21">
        <v>0</v>
      </c>
      <c r="I1632" s="21">
        <v>3552.8110299999998</v>
      </c>
      <c r="J1632" s="21">
        <v>268978.40625</v>
      </c>
      <c r="K1632" s="21">
        <v>248993.70311999999</v>
      </c>
      <c r="L1632" s="21">
        <v>14969.58007</v>
      </c>
      <c r="M1632" s="21">
        <v>0</v>
      </c>
      <c r="N1632" s="21">
        <v>40438.339840000001</v>
      </c>
      <c r="U1632" s="23" t="s">
        <v>46491</v>
      </c>
      <c r="V1632" s="23" t="s">
        <v>46492</v>
      </c>
      <c r="W1632" s="24" t="s">
        <v>46493</v>
      </c>
      <c r="X1632"/>
      <c r="Y1632"/>
      <c r="Z1632"/>
      <c r="AA1632"/>
      <c r="AB1632"/>
    </row>
    <row r="1633" spans="1:28" x14ac:dyDescent="0.25">
      <c r="A1633" s="25" t="s">
        <v>2267</v>
      </c>
      <c r="B1633" s="23" t="s">
        <v>2268</v>
      </c>
      <c r="C1633" s="21">
        <v>8807.75</v>
      </c>
      <c r="D1633" s="21">
        <v>4984</v>
      </c>
      <c r="E1633" s="21">
        <v>3871</v>
      </c>
      <c r="F1633" s="21">
        <v>2.79</v>
      </c>
      <c r="G1633" s="21">
        <v>1637</v>
      </c>
      <c r="H1633" s="21">
        <v>0</v>
      </c>
      <c r="I1633" s="21">
        <v>2584</v>
      </c>
      <c r="J1633" s="21">
        <v>2780</v>
      </c>
      <c r="K1633" s="21">
        <v>1695</v>
      </c>
      <c r="L1633" s="21">
        <v>3177</v>
      </c>
      <c r="M1633" s="21">
        <v>0</v>
      </c>
      <c r="N1633" s="21">
        <v>7689</v>
      </c>
      <c r="O1633" s="21">
        <v>32.28</v>
      </c>
      <c r="P1633" s="21">
        <v>28.69</v>
      </c>
      <c r="Q1633" s="21">
        <v>0.40233000000000002</v>
      </c>
      <c r="R1633" s="21">
        <v>0.53</v>
      </c>
      <c r="S1633" s="21">
        <v>0.61</v>
      </c>
      <c r="T1633" s="21">
        <v>2.086E-2</v>
      </c>
      <c r="U1633" s="23" t="s">
        <v>46494</v>
      </c>
      <c r="V1633" s="23" t="s">
        <v>43723</v>
      </c>
      <c r="W1633" s="24" t="s">
        <v>46495</v>
      </c>
      <c r="X1633"/>
      <c r="Y1633"/>
      <c r="Z1633"/>
      <c r="AA1633"/>
      <c r="AB1633"/>
    </row>
    <row r="1634" spans="1:28" x14ac:dyDescent="0.25">
      <c r="A1634" s="25" t="s">
        <v>2269</v>
      </c>
      <c r="B1634" s="23" t="s">
        <v>2270</v>
      </c>
      <c r="C1634" s="21">
        <v>14662.27</v>
      </c>
      <c r="D1634" s="21">
        <v>269.69601</v>
      </c>
      <c r="E1634" s="21">
        <v>6.0960000000000001</v>
      </c>
      <c r="F1634" s="21">
        <v>1.25</v>
      </c>
      <c r="G1634" s="21">
        <v>0</v>
      </c>
      <c r="H1634" s="21">
        <v>0</v>
      </c>
      <c r="I1634" s="21">
        <v>6610.5810499999998</v>
      </c>
      <c r="J1634" s="21">
        <v>3344.18896</v>
      </c>
      <c r="K1634" s="21">
        <v>2182.8149400000002</v>
      </c>
      <c r="L1634" s="21">
        <v>0</v>
      </c>
      <c r="M1634" s="21">
        <v>0</v>
      </c>
      <c r="N1634" s="21">
        <v>5548.8862300000001</v>
      </c>
      <c r="O1634" s="21">
        <v>3.89</v>
      </c>
      <c r="P1634" s="21">
        <v>0</v>
      </c>
      <c r="Q1634" s="21">
        <v>0</v>
      </c>
      <c r="R1634" s="21">
        <v>0.64</v>
      </c>
      <c r="S1634" s="21">
        <v>0.65</v>
      </c>
      <c r="T1634" s="21">
        <v>0.65271000000000001</v>
      </c>
      <c r="U1634" s="23" t="s">
        <v>46496</v>
      </c>
      <c r="V1634" s="23" t="s">
        <v>46497</v>
      </c>
      <c r="W1634" s="24" t="s">
        <v>46498</v>
      </c>
      <c r="X1634"/>
      <c r="Y1634"/>
      <c r="Z1634"/>
      <c r="AA1634"/>
      <c r="AB1634"/>
    </row>
    <row r="1635" spans="1:28" x14ac:dyDescent="0.25">
      <c r="A1635" s="25" t="s">
        <v>2271</v>
      </c>
      <c r="B1635" s="23" t="s">
        <v>2272</v>
      </c>
      <c r="C1635" s="21">
        <v>52969.67</v>
      </c>
      <c r="D1635" s="21">
        <v>22073</v>
      </c>
      <c r="E1635" s="21">
        <v>15147</v>
      </c>
      <c r="F1635" s="21">
        <v>1.78</v>
      </c>
      <c r="G1635" s="21">
        <v>4281</v>
      </c>
      <c r="H1635" s="21">
        <v>2059</v>
      </c>
      <c r="I1635" s="21">
        <v>0</v>
      </c>
      <c r="J1635" s="21">
        <v>7757</v>
      </c>
      <c r="K1635" s="21">
        <v>8886</v>
      </c>
      <c r="L1635" s="21">
        <v>19670</v>
      </c>
      <c r="M1635" s="21">
        <v>9762</v>
      </c>
      <c r="N1635" s="21">
        <v>20323</v>
      </c>
      <c r="O1635" s="21">
        <v>22.91</v>
      </c>
      <c r="P1635" s="21">
        <v>39.925989999999999</v>
      </c>
      <c r="Q1635" s="21">
        <v>0.96162000000000003</v>
      </c>
      <c r="R1635" s="21">
        <v>1.0900000000000001</v>
      </c>
      <c r="S1635" s="21">
        <v>0.88</v>
      </c>
      <c r="T1635" s="21">
        <v>0.32821</v>
      </c>
      <c r="U1635" s="23" t="s">
        <v>46499</v>
      </c>
      <c r="V1635" s="23" t="s">
        <v>46500</v>
      </c>
      <c r="W1635" s="24" t="s">
        <v>46501</v>
      </c>
      <c r="X1635"/>
      <c r="Y1635"/>
      <c r="Z1635"/>
      <c r="AA1635"/>
      <c r="AB1635"/>
    </row>
    <row r="1636" spans="1:28" x14ac:dyDescent="0.25">
      <c r="A1636" s="25" t="s">
        <v>2273</v>
      </c>
      <c r="B1636" s="23" t="s">
        <v>2274</v>
      </c>
      <c r="C1636" s="21">
        <v>4603.79</v>
      </c>
      <c r="D1636" s="21">
        <v>826.96996999999999</v>
      </c>
      <c r="E1636" s="21">
        <v>750.78197999999998</v>
      </c>
      <c r="F1636" s="21">
        <v>1.38</v>
      </c>
      <c r="G1636" s="21">
        <v>20695.060539999999</v>
      </c>
      <c r="H1636" s="21">
        <v>0</v>
      </c>
      <c r="I1636" s="21">
        <v>663.54301999999996</v>
      </c>
      <c r="J1636" s="21">
        <v>21734.009760000001</v>
      </c>
      <c r="K1636" s="21">
        <v>21737.33007</v>
      </c>
      <c r="L1636" s="21">
        <v>1075.20397</v>
      </c>
      <c r="M1636" s="21">
        <v>338.98000999999999</v>
      </c>
      <c r="N1636" s="21">
        <v>4351.9579999999996</v>
      </c>
      <c r="O1636" s="21">
        <v>35.270000000000003</v>
      </c>
      <c r="P1636" s="21">
        <v>23.495999999999999</v>
      </c>
      <c r="Q1636" s="21">
        <v>0.33063999999999999</v>
      </c>
      <c r="R1636" s="21">
        <v>1.02</v>
      </c>
      <c r="S1636" s="21">
        <v>1</v>
      </c>
      <c r="T1636" s="21">
        <v>4.795E-2</v>
      </c>
      <c r="U1636" s="23" t="s">
        <v>46502</v>
      </c>
      <c r="V1636" s="23" t="s">
        <v>46503</v>
      </c>
      <c r="W1636" s="24" t="s">
        <v>46504</v>
      </c>
      <c r="X1636"/>
      <c r="Y1636"/>
      <c r="Z1636"/>
      <c r="AA1636"/>
      <c r="AB1636"/>
    </row>
    <row r="1637" spans="1:28" x14ac:dyDescent="0.25">
      <c r="A1637" s="25" t="s">
        <v>41485</v>
      </c>
      <c r="B1637" s="23" t="s">
        <v>41486</v>
      </c>
      <c r="C1637" s="21">
        <v>2510.4</v>
      </c>
      <c r="D1637" s="21">
        <v>-377.87400000000002</v>
      </c>
      <c r="E1637" s="21">
        <v>-670.46997999999996</v>
      </c>
      <c r="F1637" s="21">
        <v>0.37</v>
      </c>
      <c r="G1637" s="21">
        <v>121.00499000000001</v>
      </c>
      <c r="H1637" s="21">
        <v>512.30200000000002</v>
      </c>
      <c r="I1637" s="21">
        <v>9.7829899999999999</v>
      </c>
      <c r="J1637" s="21">
        <v>2884.1350000000002</v>
      </c>
      <c r="K1637" s="21">
        <v>2292.56396</v>
      </c>
      <c r="L1637" s="21">
        <v>1525.1550199999999</v>
      </c>
      <c r="M1637" s="21">
        <v>0</v>
      </c>
      <c r="N1637" s="21">
        <v>-246.37601000000001</v>
      </c>
      <c r="O1637" s="21">
        <v>-0.36</v>
      </c>
      <c r="Q1637" s="21">
        <v>-19.16272</v>
      </c>
      <c r="R1637" s="21">
        <v>0.84</v>
      </c>
      <c r="S1637" s="21">
        <v>0.62</v>
      </c>
      <c r="T1637" s="21">
        <v>0.57530000000000003</v>
      </c>
      <c r="U1637" s="23" t="s">
        <v>46505</v>
      </c>
      <c r="V1637" s="23" t="s">
        <v>46506</v>
      </c>
      <c r="W1637" s="24" t="s">
        <v>46507</v>
      </c>
      <c r="X1637"/>
      <c r="Y1637"/>
      <c r="Z1637"/>
      <c r="AA1637"/>
      <c r="AB1637"/>
    </row>
    <row r="1638" spans="1:28" x14ac:dyDescent="0.25">
      <c r="A1638" s="25" t="s">
        <v>2276</v>
      </c>
      <c r="B1638" s="23" t="s">
        <v>2277</v>
      </c>
      <c r="C1638" s="21">
        <v>9414.2999999999993</v>
      </c>
      <c r="D1638" s="21">
        <v>2787</v>
      </c>
      <c r="E1638" s="21">
        <v>1822</v>
      </c>
      <c r="F1638" s="21">
        <v>1.7</v>
      </c>
      <c r="G1638" s="21">
        <v>3907</v>
      </c>
      <c r="H1638" s="21">
        <v>729</v>
      </c>
      <c r="I1638" s="21">
        <v>2145</v>
      </c>
      <c r="J1638" s="21">
        <v>5891</v>
      </c>
      <c r="K1638" s="21">
        <v>5355</v>
      </c>
      <c r="L1638" s="21">
        <v>7287</v>
      </c>
      <c r="M1638" s="21">
        <v>2292</v>
      </c>
      <c r="N1638" s="21">
        <v>11033</v>
      </c>
      <c r="O1638" s="21">
        <v>16.02</v>
      </c>
      <c r="P1638" s="21">
        <v>35.087000000000003</v>
      </c>
      <c r="Q1638" s="21">
        <v>0.65129000000000004</v>
      </c>
      <c r="R1638" s="21">
        <v>0.95</v>
      </c>
      <c r="S1638" s="21">
        <v>0.79</v>
      </c>
      <c r="T1638" s="21">
        <v>0.12205000000000001</v>
      </c>
      <c r="U1638" s="23" t="s">
        <v>46508</v>
      </c>
      <c r="V1638" s="23" t="s">
        <v>42898</v>
      </c>
      <c r="W1638" s="24" t="s">
        <v>46509</v>
      </c>
      <c r="X1638"/>
      <c r="Y1638"/>
      <c r="Z1638"/>
      <c r="AA1638"/>
      <c r="AB1638"/>
    </row>
    <row r="1639" spans="1:28" x14ac:dyDescent="0.25">
      <c r="A1639" s="25" t="s">
        <v>2278</v>
      </c>
      <c r="B1639" s="23" t="s">
        <v>2279</v>
      </c>
      <c r="C1639" s="21">
        <v>3269.77</v>
      </c>
      <c r="D1639" s="21">
        <v>37.554000000000002</v>
      </c>
      <c r="E1639" s="21">
        <v>-278.48200000000003</v>
      </c>
      <c r="F1639" s="21">
        <v>1.21</v>
      </c>
      <c r="G1639" s="21">
        <v>176.63399999999999</v>
      </c>
      <c r="H1639" s="21">
        <v>471.63</v>
      </c>
      <c r="I1639" s="21">
        <v>5.9089900000000002</v>
      </c>
      <c r="J1639" s="21">
        <v>380.83999</v>
      </c>
      <c r="K1639" s="21">
        <v>804.38</v>
      </c>
      <c r="L1639" s="21">
        <v>199.51599999999999</v>
      </c>
      <c r="M1639" s="21">
        <v>0</v>
      </c>
      <c r="N1639" s="21">
        <v>2201.6179099999999</v>
      </c>
      <c r="O1639" s="21">
        <v>26.07</v>
      </c>
      <c r="P1639" s="21">
        <v>16.878990000000002</v>
      </c>
      <c r="Q1639" s="21">
        <v>0.20305999999999999</v>
      </c>
      <c r="R1639" s="21">
        <v>2.2999999999999998</v>
      </c>
      <c r="S1639" s="21">
        <v>0.87</v>
      </c>
      <c r="T1639" s="21">
        <v>0.40992000000000001</v>
      </c>
      <c r="U1639" s="23" t="s">
        <v>46510</v>
      </c>
      <c r="V1639" s="23" t="s">
        <v>46511</v>
      </c>
      <c r="W1639" s="24" t="s">
        <v>46512</v>
      </c>
      <c r="X1639"/>
      <c r="Y1639"/>
      <c r="Z1639"/>
      <c r="AA1639"/>
      <c r="AB1639"/>
    </row>
    <row r="1640" spans="1:28" x14ac:dyDescent="0.25">
      <c r="A1640" s="25" t="s">
        <v>2280</v>
      </c>
      <c r="B1640" s="23" t="s">
        <v>2281</v>
      </c>
      <c r="C1640" s="21">
        <v>8804.9599999999991</v>
      </c>
      <c r="D1640" s="21">
        <v>847.13298999999995</v>
      </c>
      <c r="E1640" s="21">
        <v>732.16101000000003</v>
      </c>
      <c r="F1640" s="21">
        <v>1.29</v>
      </c>
      <c r="G1640" s="21">
        <v>150.41498999999999</v>
      </c>
      <c r="H1640" s="21">
        <v>0</v>
      </c>
      <c r="I1640" s="21">
        <v>1508.9269999999999</v>
      </c>
      <c r="J1640" s="21">
        <v>343.923</v>
      </c>
      <c r="K1640" s="21">
        <v>770.93597</v>
      </c>
      <c r="L1640" s="21">
        <v>1594.79602</v>
      </c>
      <c r="M1640" s="21">
        <v>0</v>
      </c>
      <c r="N1640" s="21">
        <v>985.45397000000003</v>
      </c>
      <c r="O1640" s="21">
        <v>19.5</v>
      </c>
      <c r="P1640" s="21">
        <v>61.807989999999997</v>
      </c>
      <c r="Q1640" s="21">
        <v>1.61833</v>
      </c>
      <c r="R1640" s="21">
        <v>2.2400000000000002</v>
      </c>
      <c r="S1640" s="21">
        <v>2.2400000000000002</v>
      </c>
      <c r="T1640" s="21">
        <v>1.8042400000000001</v>
      </c>
      <c r="U1640" s="23" t="s">
        <v>46513</v>
      </c>
      <c r="V1640" s="23" t="s">
        <v>46514</v>
      </c>
      <c r="W1640" s="24" t="s">
        <v>46515</v>
      </c>
      <c r="X1640"/>
      <c r="Y1640"/>
      <c r="Z1640"/>
      <c r="AA1640"/>
      <c r="AB1640"/>
    </row>
    <row r="1641" spans="1:28" x14ac:dyDescent="0.25">
      <c r="A1641" s="25" t="s">
        <v>2282</v>
      </c>
      <c r="B1641" s="23" t="s">
        <v>2283</v>
      </c>
      <c r="C1641" s="21">
        <v>3393.52</v>
      </c>
      <c r="D1641" s="21">
        <v>-281.84399999999999</v>
      </c>
      <c r="E1641" s="21">
        <v>-299.55802</v>
      </c>
      <c r="F1641" s="21">
        <v>1.68</v>
      </c>
      <c r="G1641" s="21">
        <v>18.785990000000002</v>
      </c>
      <c r="H1641" s="21">
        <v>50.381</v>
      </c>
      <c r="I1641" s="21">
        <v>820.21898999999996</v>
      </c>
      <c r="J1641" s="21">
        <v>263.33499</v>
      </c>
      <c r="K1641" s="21">
        <v>852.07397000000003</v>
      </c>
      <c r="L1641" s="21">
        <v>896.68298000000004</v>
      </c>
      <c r="M1641" s="21">
        <v>0</v>
      </c>
      <c r="N1641" s="21">
        <v>562.90399000000002</v>
      </c>
      <c r="O1641" s="21">
        <v>2.77</v>
      </c>
      <c r="P1641" s="21">
        <v>56.442</v>
      </c>
      <c r="Q1641" s="21">
        <v>1.29579</v>
      </c>
      <c r="R1641" s="21">
        <v>3.69</v>
      </c>
      <c r="S1641" s="21">
        <v>3.04</v>
      </c>
      <c r="T1641" s="21">
        <v>2.9730400000000001</v>
      </c>
      <c r="U1641" s="23" t="s">
        <v>46516</v>
      </c>
      <c r="V1641" s="23" t="s">
        <v>46517</v>
      </c>
      <c r="W1641" s="24" t="s">
        <v>46518</v>
      </c>
      <c r="X1641"/>
      <c r="Y1641"/>
      <c r="Z1641"/>
      <c r="AA1641"/>
      <c r="AB1641"/>
    </row>
    <row r="1642" spans="1:28" x14ac:dyDescent="0.25">
      <c r="A1642" s="25" t="s">
        <v>2284</v>
      </c>
      <c r="B1642" s="23" t="s">
        <v>2285</v>
      </c>
      <c r="C1642" s="21">
        <v>9895.32</v>
      </c>
      <c r="D1642" s="21">
        <v>2109.3000400000001</v>
      </c>
      <c r="E1642" s="21">
        <v>1982</v>
      </c>
      <c r="F1642" s="21">
        <v>1.21</v>
      </c>
      <c r="G1642" s="21">
        <v>906.70001000000002</v>
      </c>
      <c r="H1642" s="21">
        <v>3509.1000899999999</v>
      </c>
      <c r="I1642" s="21">
        <v>2845.6000899999999</v>
      </c>
      <c r="J1642" s="21">
        <v>4713.1000899999999</v>
      </c>
      <c r="K1642" s="21">
        <v>4664.2001899999996</v>
      </c>
      <c r="L1642" s="21">
        <v>1546.90002</v>
      </c>
      <c r="M1642" s="21">
        <v>0</v>
      </c>
      <c r="N1642" s="21">
        <v>4174.7997999999998</v>
      </c>
      <c r="O1642" s="21">
        <v>63.06</v>
      </c>
      <c r="P1642" s="21">
        <v>27.126999999999999</v>
      </c>
      <c r="Q1642" s="21">
        <v>0.37224000000000002</v>
      </c>
      <c r="R1642" s="21">
        <v>1.01</v>
      </c>
      <c r="S1642" s="21">
        <v>0.25</v>
      </c>
      <c r="T1642" s="21">
        <v>5.2699999999999997E-2</v>
      </c>
      <c r="U1642" s="23" t="s">
        <v>46519</v>
      </c>
      <c r="V1642" s="23" t="s">
        <v>46520</v>
      </c>
      <c r="W1642" s="24" t="s">
        <v>46521</v>
      </c>
      <c r="X1642"/>
      <c r="Y1642"/>
      <c r="Z1642"/>
      <c r="AA1642"/>
      <c r="AB1642"/>
    </row>
    <row r="1643" spans="1:28" x14ac:dyDescent="0.25">
      <c r="A1643" s="25" t="s">
        <v>41487</v>
      </c>
      <c r="B1643" s="23" t="s">
        <v>41488</v>
      </c>
      <c r="C1643" s="21">
        <v>2752.81</v>
      </c>
      <c r="D1643" s="21">
        <v>2782</v>
      </c>
      <c r="E1643" s="21">
        <v>1814</v>
      </c>
      <c r="F1643" s="21">
        <v>1.63</v>
      </c>
      <c r="G1643" s="21">
        <v>3907</v>
      </c>
      <c r="H1643" s="21">
        <v>729</v>
      </c>
      <c r="I1643" s="21">
        <v>2145</v>
      </c>
      <c r="J1643" s="21">
        <v>5893</v>
      </c>
      <c r="K1643" s="21">
        <v>5358</v>
      </c>
      <c r="L1643" s="21">
        <v>7287</v>
      </c>
      <c r="M1643" s="21">
        <v>0</v>
      </c>
      <c r="N1643" s="21">
        <v>14638</v>
      </c>
      <c r="O1643" s="21">
        <v>75.94</v>
      </c>
      <c r="P1643" s="21">
        <v>33.048990000000003</v>
      </c>
      <c r="Q1643" s="21">
        <v>0.49363000000000001</v>
      </c>
      <c r="R1643" s="21">
        <v>0.95</v>
      </c>
      <c r="S1643" s="21">
        <v>0.79</v>
      </c>
      <c r="T1643" s="21">
        <v>0.12250999999999999</v>
      </c>
      <c r="U1643" s="23" t="s">
        <v>46522</v>
      </c>
      <c r="V1643" s="23" t="s">
        <v>44368</v>
      </c>
      <c r="W1643" s="24" t="s">
        <v>46509</v>
      </c>
      <c r="X1643"/>
      <c r="Y1643"/>
      <c r="Z1643"/>
      <c r="AA1643"/>
      <c r="AB1643"/>
    </row>
    <row r="1644" spans="1:28" x14ac:dyDescent="0.25">
      <c r="A1644" s="25" t="s">
        <v>2286</v>
      </c>
      <c r="B1644" s="23" t="s">
        <v>2287</v>
      </c>
      <c r="C1644" s="21">
        <v>3385.08</v>
      </c>
      <c r="D1644" s="21">
        <v>1170.2509700000001</v>
      </c>
      <c r="E1644" s="21">
        <v>951.23602000000005</v>
      </c>
      <c r="F1644" s="21">
        <v>1.61</v>
      </c>
      <c r="G1644" s="21">
        <v>7132.3051699999996</v>
      </c>
      <c r="H1644" s="21">
        <v>2.5729899999999999</v>
      </c>
      <c r="I1644" s="21">
        <v>418.15399000000002</v>
      </c>
      <c r="J1644" s="21">
        <v>5760.7060499999998</v>
      </c>
      <c r="K1644" s="21">
        <v>7702.8828100000001</v>
      </c>
      <c r="L1644" s="21">
        <v>0</v>
      </c>
      <c r="M1644" s="21">
        <v>0</v>
      </c>
      <c r="N1644" s="21">
        <v>2293.82006</v>
      </c>
      <c r="O1644" s="21">
        <v>7.13</v>
      </c>
      <c r="P1644" s="21">
        <v>0</v>
      </c>
      <c r="Q1644" s="21">
        <v>0</v>
      </c>
      <c r="R1644" s="21">
        <v>1.46</v>
      </c>
      <c r="S1644" s="21">
        <v>1.34</v>
      </c>
      <c r="T1644" s="21">
        <v>9.8589999999999997E-2</v>
      </c>
      <c r="U1644" s="23" t="s">
        <v>46523</v>
      </c>
      <c r="V1644" s="23" t="s">
        <v>46524</v>
      </c>
      <c r="W1644" s="24" t="s">
        <v>46525</v>
      </c>
      <c r="X1644"/>
      <c r="Y1644"/>
      <c r="Z1644"/>
      <c r="AA1644"/>
      <c r="AB1644"/>
    </row>
    <row r="1645" spans="1:28" x14ac:dyDescent="0.25">
      <c r="A1645" s="25" t="s">
        <v>41489</v>
      </c>
      <c r="B1645" s="23" t="s">
        <v>41490</v>
      </c>
      <c r="C1645" s="21">
        <v>2166.23</v>
      </c>
      <c r="D1645" s="21">
        <v>1014</v>
      </c>
      <c r="E1645" s="21">
        <v>802</v>
      </c>
      <c r="F1645" s="21">
        <v>0.79</v>
      </c>
      <c r="G1645" s="21">
        <v>470</v>
      </c>
      <c r="H1645" s="21">
        <v>173</v>
      </c>
      <c r="I1645" s="21">
        <v>138</v>
      </c>
      <c r="J1645" s="21">
        <v>631</v>
      </c>
      <c r="K1645" s="21">
        <v>1343</v>
      </c>
      <c r="L1645" s="21">
        <v>1340</v>
      </c>
      <c r="M1645" s="21">
        <v>0</v>
      </c>
      <c r="N1645" s="21">
        <v>2284</v>
      </c>
      <c r="O1645" s="21">
        <v>48.01</v>
      </c>
      <c r="P1645" s="21">
        <v>35.512</v>
      </c>
      <c r="Q1645" s="21">
        <v>0.55066000000000004</v>
      </c>
      <c r="R1645" s="21">
        <v>2.0099999999999998</v>
      </c>
      <c r="S1645" s="21">
        <v>1.85</v>
      </c>
      <c r="T1645" s="21">
        <v>1.1093500000000001</v>
      </c>
      <c r="U1645" s="23" t="s">
        <v>46199</v>
      </c>
      <c r="V1645" s="23" t="s">
        <v>46526</v>
      </c>
      <c r="W1645" s="24" t="s">
        <v>46527</v>
      </c>
      <c r="X1645"/>
      <c r="Y1645"/>
      <c r="Z1645"/>
      <c r="AA1645"/>
      <c r="AB1645"/>
    </row>
    <row r="1646" spans="1:28" x14ac:dyDescent="0.25">
      <c r="A1646" s="25" t="s">
        <v>2288</v>
      </c>
      <c r="B1646" s="23" t="s">
        <v>2289</v>
      </c>
      <c r="C1646" s="21">
        <v>69364.81</v>
      </c>
      <c r="D1646" s="21">
        <v>540</v>
      </c>
      <c r="E1646" s="21">
        <v>-179.80000999999999</v>
      </c>
      <c r="F1646" s="21">
        <v>1.1599999999999999</v>
      </c>
      <c r="G1646" s="21">
        <v>2142.5</v>
      </c>
      <c r="H1646" s="21">
        <v>0</v>
      </c>
      <c r="I1646" s="21">
        <v>3132.1999500000002</v>
      </c>
      <c r="J1646" s="21">
        <v>8306.2998000000007</v>
      </c>
      <c r="K1646" s="21">
        <v>6414.8999000000003</v>
      </c>
      <c r="L1646" s="21">
        <v>0</v>
      </c>
      <c r="M1646" s="21">
        <v>0</v>
      </c>
      <c r="N1646" s="21">
        <v>210</v>
      </c>
      <c r="O1646" s="21">
        <v>4.03</v>
      </c>
      <c r="P1646" s="21">
        <v>0</v>
      </c>
      <c r="Q1646" s="21">
        <v>0</v>
      </c>
      <c r="R1646" s="21">
        <v>0.74</v>
      </c>
      <c r="S1646" s="21">
        <v>0.77</v>
      </c>
      <c r="T1646" s="21">
        <v>0.51434999999999997</v>
      </c>
      <c r="U1646" s="23" t="s">
        <v>46528</v>
      </c>
      <c r="V1646" s="23" t="s">
        <v>46529</v>
      </c>
      <c r="W1646" s="24" t="s">
        <v>46530</v>
      </c>
      <c r="X1646"/>
      <c r="Y1646"/>
      <c r="Z1646"/>
      <c r="AA1646"/>
      <c r="AB1646"/>
    </row>
    <row r="1647" spans="1:28" x14ac:dyDescent="0.25">
      <c r="A1647" s="25" t="s">
        <v>2290</v>
      </c>
      <c r="B1647" s="23" t="s">
        <v>2291</v>
      </c>
      <c r="C1647" s="21">
        <v>9858.06</v>
      </c>
      <c r="D1647" s="21">
        <v>17553</v>
      </c>
      <c r="E1647" s="21">
        <v>2197</v>
      </c>
      <c r="F1647" s="21">
        <v>1.65</v>
      </c>
      <c r="G1647" s="21">
        <v>7412</v>
      </c>
      <c r="H1647" s="21">
        <v>1342</v>
      </c>
      <c r="I1647" s="21">
        <v>19193</v>
      </c>
      <c r="J1647" s="21">
        <v>11191</v>
      </c>
      <c r="K1647" s="21">
        <v>13734</v>
      </c>
      <c r="L1647" s="21">
        <v>15607</v>
      </c>
      <c r="M1647" s="21">
        <v>0</v>
      </c>
      <c r="N1647" s="21">
        <v>23606</v>
      </c>
      <c r="O1647" s="21">
        <v>34.32</v>
      </c>
      <c r="P1647" s="21">
        <v>41.133989999999997</v>
      </c>
      <c r="Q1647" s="21">
        <v>0.69877999999999996</v>
      </c>
      <c r="R1647" s="21">
        <v>1.1200000000000001</v>
      </c>
      <c r="S1647" s="21">
        <v>1.1100000000000001</v>
      </c>
      <c r="T1647" s="21">
        <v>0.44500000000000001</v>
      </c>
      <c r="U1647" s="23" t="s">
        <v>46531</v>
      </c>
      <c r="V1647" s="23" t="s">
        <v>46532</v>
      </c>
      <c r="W1647" s="24" t="s">
        <v>46533</v>
      </c>
      <c r="X1647"/>
      <c r="Y1647"/>
      <c r="Z1647"/>
      <c r="AA1647"/>
      <c r="AB1647"/>
    </row>
    <row r="1648" spans="1:28" x14ac:dyDescent="0.25">
      <c r="A1648" s="25" t="s">
        <v>2292</v>
      </c>
      <c r="B1648" s="23" t="s">
        <v>2293</v>
      </c>
      <c r="C1648" s="21">
        <v>11356.64</v>
      </c>
      <c r="D1648" s="21">
        <v>17553</v>
      </c>
      <c r="E1648" s="21">
        <v>2197</v>
      </c>
      <c r="F1648" s="21">
        <v>1.54</v>
      </c>
      <c r="G1648" s="21">
        <v>7412</v>
      </c>
      <c r="H1648" s="21">
        <v>1342</v>
      </c>
      <c r="I1648" s="21">
        <v>19193</v>
      </c>
      <c r="J1648" s="21">
        <v>11191</v>
      </c>
      <c r="K1648" s="21">
        <v>13734</v>
      </c>
      <c r="L1648" s="21">
        <v>15607</v>
      </c>
      <c r="M1648" s="21">
        <v>0</v>
      </c>
      <c r="N1648" s="21">
        <v>23606</v>
      </c>
      <c r="O1648" s="21">
        <v>34.32</v>
      </c>
      <c r="P1648" s="21">
        <v>41.133989999999997</v>
      </c>
      <c r="Q1648" s="21">
        <v>0.69877999999999996</v>
      </c>
      <c r="R1648" s="21">
        <v>1.1200000000000001</v>
      </c>
      <c r="S1648" s="21">
        <v>1.1100000000000001</v>
      </c>
      <c r="T1648" s="21">
        <v>0.44500000000000001</v>
      </c>
      <c r="U1648" s="23" t="s">
        <v>46531</v>
      </c>
      <c r="V1648" s="23" t="s">
        <v>46532</v>
      </c>
      <c r="W1648" s="24" t="s">
        <v>46533</v>
      </c>
      <c r="X1648"/>
      <c r="Y1648"/>
      <c r="Z1648"/>
      <c r="AA1648"/>
      <c r="AB1648"/>
    </row>
    <row r="1649" spans="1:28" x14ac:dyDescent="0.25">
      <c r="A1649" s="25" t="s">
        <v>2294</v>
      </c>
      <c r="B1649" s="23" t="s">
        <v>2295</v>
      </c>
      <c r="C1649" s="21">
        <v>10814</v>
      </c>
      <c r="D1649" s="21">
        <v>-229.11901</v>
      </c>
      <c r="E1649" s="21">
        <v>-317.56101000000001</v>
      </c>
      <c r="F1649" s="21">
        <v>0.69</v>
      </c>
      <c r="G1649" s="21">
        <v>374.21701000000002</v>
      </c>
      <c r="H1649" s="21">
        <v>0</v>
      </c>
      <c r="I1649" s="21">
        <v>111.01999000000001</v>
      </c>
      <c r="J1649" s="21">
        <v>626.45201999999995</v>
      </c>
      <c r="K1649" s="21">
        <v>2344.4069800000002</v>
      </c>
      <c r="L1649" s="21">
        <v>0</v>
      </c>
      <c r="M1649" s="21">
        <v>0</v>
      </c>
      <c r="N1649" s="21">
        <v>1920.15795</v>
      </c>
      <c r="O1649" s="21">
        <v>3.51</v>
      </c>
      <c r="P1649" s="21">
        <v>0</v>
      </c>
      <c r="Q1649" s="21">
        <v>0</v>
      </c>
      <c r="R1649" s="21">
        <v>4.4800000000000004</v>
      </c>
      <c r="S1649" s="21">
        <v>3.74</v>
      </c>
      <c r="T1649" s="21">
        <v>3.14499</v>
      </c>
      <c r="U1649" s="23" t="s">
        <v>46534</v>
      </c>
      <c r="V1649" s="23" t="s">
        <v>46535</v>
      </c>
      <c r="W1649" s="24" t="s">
        <v>46536</v>
      </c>
      <c r="X1649"/>
      <c r="Y1649"/>
      <c r="Z1649"/>
      <c r="AA1649"/>
      <c r="AB1649"/>
    </row>
    <row r="1650" spans="1:28" x14ac:dyDescent="0.25">
      <c r="A1650" s="25" t="s">
        <v>2296</v>
      </c>
      <c r="B1650" s="23" t="s">
        <v>2297</v>
      </c>
      <c r="C1650" s="21">
        <v>18445.310000000001</v>
      </c>
      <c r="D1650" s="21">
        <v>484.64001000000002</v>
      </c>
      <c r="E1650" s="21">
        <v>392.11401000000001</v>
      </c>
      <c r="F1650" s="21">
        <v>1.42</v>
      </c>
      <c r="G1650" s="21">
        <v>28.425999999999998</v>
      </c>
      <c r="H1650" s="21">
        <v>1.6069899999999999</v>
      </c>
      <c r="I1650" s="21">
        <v>105.90599</v>
      </c>
      <c r="J1650" s="21">
        <v>2377.0371</v>
      </c>
      <c r="K1650" s="21">
        <v>2764.17211</v>
      </c>
      <c r="L1650" s="21">
        <v>29</v>
      </c>
      <c r="M1650" s="21">
        <v>0</v>
      </c>
      <c r="N1650" s="21">
        <v>1182.6070500000001</v>
      </c>
      <c r="O1650" s="21">
        <v>22.13</v>
      </c>
      <c r="P1650" s="21">
        <v>2.1268899999999999</v>
      </c>
      <c r="Q1650" s="21">
        <v>2.1729999999999999E-2</v>
      </c>
      <c r="R1650" s="21">
        <v>1.19</v>
      </c>
      <c r="S1650" s="21">
        <v>1.1599999999999999</v>
      </c>
      <c r="T1650" s="21">
        <v>1.15022</v>
      </c>
      <c r="U1650" s="23" t="s">
        <v>46537</v>
      </c>
      <c r="V1650" s="23" t="s">
        <v>46538</v>
      </c>
      <c r="W1650" s="24" t="s">
        <v>46539</v>
      </c>
      <c r="X1650"/>
      <c r="Y1650"/>
      <c r="Z1650"/>
      <c r="AA1650"/>
      <c r="AB1650"/>
    </row>
    <row r="1651" spans="1:28" x14ac:dyDescent="0.25">
      <c r="A1651" s="25" t="s">
        <v>2298</v>
      </c>
      <c r="B1651" s="23" t="s">
        <v>2299</v>
      </c>
      <c r="C1651" s="21">
        <v>40250.82</v>
      </c>
      <c r="D1651" s="21">
        <v>2247.3998999999999</v>
      </c>
      <c r="E1651" s="21">
        <v>1824.59997</v>
      </c>
      <c r="F1651" s="21">
        <v>0.96</v>
      </c>
      <c r="G1651" s="21">
        <v>1318.1999499999999</v>
      </c>
      <c r="H1651" s="21">
        <v>0</v>
      </c>
      <c r="I1651" s="21">
        <v>2056.1000899999999</v>
      </c>
      <c r="J1651" s="21">
        <v>5269.2001899999996</v>
      </c>
      <c r="K1651" s="21">
        <v>6581.6000899999999</v>
      </c>
      <c r="L1651" s="21">
        <v>797.70001000000002</v>
      </c>
      <c r="M1651" s="21">
        <v>0</v>
      </c>
      <c r="N1651" s="21">
        <v>3085.1999500000002</v>
      </c>
      <c r="O1651" s="21">
        <v>9.43</v>
      </c>
      <c r="P1651" s="21">
        <v>19.006</v>
      </c>
      <c r="Q1651" s="21">
        <v>0.23465</v>
      </c>
      <c r="R1651" s="21">
        <v>1.27</v>
      </c>
      <c r="U1651" s="23" t="s">
        <v>46540</v>
      </c>
      <c r="V1651" s="23" t="s">
        <v>46541</v>
      </c>
      <c r="W1651" s="24" t="s">
        <v>46542</v>
      </c>
      <c r="X1651"/>
      <c r="Y1651"/>
      <c r="Z1651"/>
      <c r="AA1651"/>
      <c r="AB1651"/>
    </row>
    <row r="1652" spans="1:28" x14ac:dyDescent="0.25">
      <c r="A1652" s="25" t="s">
        <v>2300</v>
      </c>
      <c r="B1652" s="23" t="s">
        <v>2301</v>
      </c>
      <c r="C1652" s="21">
        <v>5591.73</v>
      </c>
      <c r="D1652" s="21">
        <v>758.60699</v>
      </c>
      <c r="E1652" s="21">
        <v>687.66497000000004</v>
      </c>
      <c r="F1652" s="21">
        <v>0.96</v>
      </c>
      <c r="G1652" s="21">
        <v>18646.130850000001</v>
      </c>
      <c r="H1652" s="21">
        <v>0.55400000000000005</v>
      </c>
      <c r="I1652" s="21">
        <v>3282.9838800000002</v>
      </c>
      <c r="J1652" s="21">
        <v>30816.16015</v>
      </c>
      <c r="K1652" s="21">
        <v>19070.820309999999</v>
      </c>
      <c r="L1652" s="21">
        <v>0</v>
      </c>
      <c r="M1652" s="21">
        <v>0</v>
      </c>
      <c r="N1652" s="21">
        <v>6699.3740200000002</v>
      </c>
      <c r="O1652" s="21">
        <v>73.81</v>
      </c>
      <c r="P1652" s="21">
        <v>0</v>
      </c>
      <c r="Q1652" s="21">
        <v>0</v>
      </c>
      <c r="R1652" s="21">
        <v>0.63</v>
      </c>
      <c r="S1652" s="21">
        <v>0.62</v>
      </c>
      <c r="T1652" s="21">
        <v>1.376E-2</v>
      </c>
      <c r="U1652" s="23" t="s">
        <v>46543</v>
      </c>
      <c r="V1652" s="23" t="s">
        <v>46544</v>
      </c>
      <c r="W1652" s="24" t="s">
        <v>46545</v>
      </c>
      <c r="X1652"/>
      <c r="Y1652"/>
      <c r="Z1652"/>
      <c r="AA1652"/>
      <c r="AB1652"/>
    </row>
    <row r="1653" spans="1:28" x14ac:dyDescent="0.25">
      <c r="A1653" s="25" t="s">
        <v>2302</v>
      </c>
      <c r="B1653" s="23" t="s">
        <v>2303</v>
      </c>
      <c r="C1653" s="21">
        <v>17590.28</v>
      </c>
      <c r="D1653" s="21">
        <v>3375.25</v>
      </c>
      <c r="E1653" s="21">
        <v>2849.88598</v>
      </c>
      <c r="F1653" s="21">
        <v>1.28</v>
      </c>
      <c r="G1653" s="21">
        <v>701.51</v>
      </c>
      <c r="H1653" s="21">
        <v>206.91498999999999</v>
      </c>
      <c r="I1653" s="21">
        <v>4715.9648399999996</v>
      </c>
      <c r="J1653" s="21">
        <v>1573.78295</v>
      </c>
      <c r="K1653" s="21">
        <v>1047.65002</v>
      </c>
      <c r="L1653" s="21">
        <v>7692</v>
      </c>
      <c r="M1653" s="21">
        <v>1698.3940399999999</v>
      </c>
      <c r="N1653" s="21">
        <v>10446.50683</v>
      </c>
      <c r="O1653" s="21">
        <v>18.2</v>
      </c>
      <c r="P1653" s="21">
        <v>37.493989999999997</v>
      </c>
      <c r="Q1653" s="21">
        <v>0.69749000000000005</v>
      </c>
      <c r="R1653" s="21">
        <v>0.46</v>
      </c>
      <c r="S1653" s="21">
        <v>0.53</v>
      </c>
      <c r="T1653" s="21">
        <v>8.8459999999999997E-2</v>
      </c>
      <c r="U1653" s="23" t="s">
        <v>46546</v>
      </c>
      <c r="V1653" s="23" t="s">
        <v>46547</v>
      </c>
      <c r="W1653" s="24" t="s">
        <v>46548</v>
      </c>
      <c r="X1653"/>
      <c r="Y1653"/>
      <c r="Z1653"/>
      <c r="AA1653"/>
      <c r="AB1653"/>
    </row>
    <row r="1654" spans="1:28" x14ac:dyDescent="0.25">
      <c r="A1654" s="25" t="s">
        <v>2304</v>
      </c>
      <c r="B1654" s="23" t="s">
        <v>2305</v>
      </c>
      <c r="C1654" s="21">
        <v>4586.1499999999996</v>
      </c>
      <c r="D1654" s="21">
        <v>4337.5</v>
      </c>
      <c r="E1654" s="21">
        <v>3803.6000899999999</v>
      </c>
      <c r="F1654" s="21">
        <v>1.93</v>
      </c>
      <c r="G1654" s="21">
        <v>1456.3000400000001</v>
      </c>
      <c r="H1654" s="21">
        <v>2763.6000899999999</v>
      </c>
      <c r="I1654" s="21">
        <v>0</v>
      </c>
      <c r="J1654" s="21">
        <v>5200.7001899999996</v>
      </c>
      <c r="K1654" s="21">
        <v>6546.2997999999998</v>
      </c>
      <c r="L1654" s="21">
        <v>1492.8000400000001</v>
      </c>
      <c r="M1654" s="21">
        <v>0</v>
      </c>
      <c r="N1654" s="21">
        <v>5056</v>
      </c>
      <c r="O1654" s="21">
        <v>41.78</v>
      </c>
      <c r="P1654" s="21">
        <v>22.082000000000001</v>
      </c>
      <c r="Q1654" s="21">
        <v>0.28338999999999998</v>
      </c>
      <c r="R1654" s="21">
        <v>1.28</v>
      </c>
      <c r="S1654" s="21">
        <v>0.73</v>
      </c>
      <c r="T1654" s="21">
        <v>0.44732</v>
      </c>
      <c r="U1654" s="23" t="s">
        <v>46549</v>
      </c>
      <c r="V1654" s="23" t="s">
        <v>46550</v>
      </c>
      <c r="W1654" s="24" t="s">
        <v>46551</v>
      </c>
      <c r="X1654"/>
      <c r="Y1654"/>
      <c r="Z1654"/>
      <c r="AA1654"/>
      <c r="AB1654"/>
    </row>
    <row r="1655" spans="1:28" x14ac:dyDescent="0.25">
      <c r="A1655" s="25" t="s">
        <v>41491</v>
      </c>
      <c r="B1655" s="23" t="s">
        <v>41492</v>
      </c>
      <c r="C1655" s="21">
        <v>2796.7</v>
      </c>
      <c r="D1655" s="21">
        <v>12.23799</v>
      </c>
      <c r="E1655" s="21">
        <v>-24.751000000000001</v>
      </c>
      <c r="F1655" s="21">
        <v>0.55000000000000004</v>
      </c>
      <c r="G1655" s="21">
        <v>167.01599999999999</v>
      </c>
      <c r="H1655" s="21">
        <v>162.12100000000001</v>
      </c>
      <c r="I1655" s="21">
        <v>2869.4460399999998</v>
      </c>
      <c r="J1655" s="21">
        <v>160.71499</v>
      </c>
      <c r="K1655" s="21">
        <v>391.74301000000003</v>
      </c>
      <c r="L1655" s="21">
        <v>1347.4549500000001</v>
      </c>
      <c r="M1655" s="21">
        <v>0</v>
      </c>
      <c r="N1655" s="21">
        <v>1447.0839800000001</v>
      </c>
      <c r="O1655" s="21">
        <v>29.12</v>
      </c>
      <c r="P1655" s="21">
        <v>48.216990000000003</v>
      </c>
      <c r="Q1655" s="21">
        <v>0.93115000000000003</v>
      </c>
      <c r="R1655" s="21">
        <v>2.44</v>
      </c>
      <c r="S1655" s="21">
        <v>1.43</v>
      </c>
      <c r="T1655" s="21">
        <v>0.38954</v>
      </c>
      <c r="U1655" s="23" t="s">
        <v>46552</v>
      </c>
      <c r="V1655" s="23" t="s">
        <v>46553</v>
      </c>
      <c r="W1655" s="24" t="s">
        <v>46554</v>
      </c>
      <c r="X1655"/>
      <c r="Y1655"/>
      <c r="Z1655"/>
      <c r="AA1655"/>
      <c r="AB1655"/>
    </row>
    <row r="1656" spans="1:28" x14ac:dyDescent="0.25">
      <c r="A1656" s="25" t="s">
        <v>2306</v>
      </c>
      <c r="B1656" s="23" t="s">
        <v>2307</v>
      </c>
      <c r="C1656" s="21">
        <v>80547.95</v>
      </c>
      <c r="D1656" s="21">
        <v>66743</v>
      </c>
      <c r="E1656" s="21">
        <v>53525</v>
      </c>
      <c r="F1656" s="21">
        <v>1.39</v>
      </c>
      <c r="G1656" s="21">
        <v>6317</v>
      </c>
      <c r="H1656" s="21">
        <v>8779</v>
      </c>
      <c r="I1656" s="21">
        <v>2986</v>
      </c>
      <c r="J1656" s="21">
        <v>31380</v>
      </c>
      <c r="K1656" s="21">
        <v>31250</v>
      </c>
      <c r="L1656" s="21">
        <v>44666</v>
      </c>
      <c r="M1656" s="21">
        <v>0</v>
      </c>
      <c r="N1656" s="21">
        <v>69836</v>
      </c>
      <c r="O1656" s="21">
        <v>12.18</v>
      </c>
      <c r="P1656" s="21">
        <v>35.451000000000001</v>
      </c>
      <c r="Q1656" s="21">
        <v>0.54920000000000002</v>
      </c>
      <c r="R1656" s="21">
        <v>1.22</v>
      </c>
      <c r="S1656" s="21">
        <v>0.72</v>
      </c>
      <c r="T1656" s="21">
        <v>0.51478000000000002</v>
      </c>
      <c r="U1656" s="23" t="s">
        <v>46555</v>
      </c>
      <c r="V1656" s="23" t="s">
        <v>46556</v>
      </c>
      <c r="W1656" s="24" t="s">
        <v>46557</v>
      </c>
      <c r="X1656"/>
      <c r="Y1656"/>
      <c r="Z1656"/>
      <c r="AA1656"/>
      <c r="AB1656"/>
    </row>
    <row r="1657" spans="1:28" x14ac:dyDescent="0.25">
      <c r="A1657" s="25" t="s">
        <v>2306</v>
      </c>
      <c r="B1657" s="23" t="s">
        <v>2308</v>
      </c>
      <c r="C1657" s="21">
        <v>72460.539999999994</v>
      </c>
      <c r="D1657" s="21">
        <v>66743</v>
      </c>
      <c r="E1657" s="21">
        <v>53525</v>
      </c>
      <c r="F1657" s="21">
        <v>1.35</v>
      </c>
      <c r="G1657" s="21">
        <v>6317</v>
      </c>
      <c r="H1657" s="21">
        <v>8779</v>
      </c>
      <c r="I1657" s="21">
        <v>2986</v>
      </c>
      <c r="J1657" s="21">
        <v>31380</v>
      </c>
      <c r="K1657" s="21">
        <v>31250</v>
      </c>
      <c r="L1657" s="21">
        <v>44666</v>
      </c>
      <c r="M1657" s="21">
        <v>0</v>
      </c>
      <c r="N1657" s="21">
        <v>69836</v>
      </c>
      <c r="O1657" s="21">
        <v>12.18</v>
      </c>
      <c r="P1657" s="21">
        <v>35.451000000000001</v>
      </c>
      <c r="Q1657" s="21">
        <v>0.54920000000000002</v>
      </c>
      <c r="R1657" s="21">
        <v>1.22</v>
      </c>
      <c r="S1657" s="21">
        <v>0.72</v>
      </c>
      <c r="T1657" s="21">
        <v>0.51478000000000002</v>
      </c>
      <c r="U1657" s="23" t="s">
        <v>46555</v>
      </c>
      <c r="V1657" s="23" t="s">
        <v>46556</v>
      </c>
      <c r="W1657" s="24" t="s">
        <v>46557</v>
      </c>
      <c r="X1657"/>
      <c r="Y1657"/>
      <c r="Z1657"/>
      <c r="AA1657"/>
      <c r="AB1657"/>
    </row>
    <row r="1658" spans="1:28" x14ac:dyDescent="0.25">
      <c r="A1658" s="25" t="s">
        <v>2309</v>
      </c>
      <c r="B1658" s="23" t="s">
        <v>2310</v>
      </c>
      <c r="C1658" s="21">
        <v>38320.720000000001</v>
      </c>
      <c r="D1658" s="21">
        <v>4746.1000899999999</v>
      </c>
      <c r="E1658" s="21">
        <v>3955.8998999999999</v>
      </c>
      <c r="F1658" s="21">
        <v>0.91</v>
      </c>
      <c r="G1658" s="21">
        <v>15711.70019</v>
      </c>
      <c r="H1658" s="21">
        <v>2198.8000400000001</v>
      </c>
      <c r="I1658" s="21">
        <v>0</v>
      </c>
      <c r="J1658" s="21">
        <v>9918</v>
      </c>
      <c r="K1658" s="21">
        <v>24897.599600000001</v>
      </c>
      <c r="L1658" s="21">
        <v>7866.7001899999996</v>
      </c>
      <c r="M1658" s="21">
        <v>0</v>
      </c>
      <c r="N1658" s="21">
        <v>13167.0996</v>
      </c>
      <c r="O1658" s="21">
        <v>26.56</v>
      </c>
      <c r="P1658" s="21">
        <v>36.724989999999998</v>
      </c>
      <c r="Q1658" s="21">
        <v>0.58038999999999996</v>
      </c>
      <c r="R1658" s="21">
        <v>2.59</v>
      </c>
      <c r="S1658" s="21">
        <v>2.29</v>
      </c>
      <c r="T1658" s="21">
        <v>0.70448</v>
      </c>
      <c r="U1658" s="23" t="s">
        <v>46558</v>
      </c>
      <c r="V1658" s="23" t="s">
        <v>46559</v>
      </c>
      <c r="W1658" s="24" t="s">
        <v>46560</v>
      </c>
      <c r="X1658"/>
      <c r="Y1658"/>
      <c r="Z1658"/>
      <c r="AA1658"/>
      <c r="AB1658"/>
    </row>
    <row r="1659" spans="1:28" x14ac:dyDescent="0.25">
      <c r="A1659" s="25" t="s">
        <v>41493</v>
      </c>
      <c r="B1659" s="23" t="s">
        <v>41494</v>
      </c>
      <c r="C1659" s="21">
        <v>3784.68</v>
      </c>
      <c r="D1659" s="21">
        <v>1145.72399</v>
      </c>
      <c r="E1659" s="21">
        <v>331.89199000000002</v>
      </c>
      <c r="F1659" s="21">
        <v>0.37</v>
      </c>
      <c r="G1659" s="21">
        <v>587.67498000000001</v>
      </c>
      <c r="H1659" s="21">
        <v>263.70098000000002</v>
      </c>
      <c r="I1659" s="21">
        <v>4637.0419899999997</v>
      </c>
      <c r="J1659" s="21">
        <v>3112.56005</v>
      </c>
      <c r="K1659" s="21">
        <v>2176.7739200000001</v>
      </c>
      <c r="L1659" s="21">
        <v>5819.4169899999997</v>
      </c>
      <c r="M1659" s="21">
        <v>0</v>
      </c>
      <c r="N1659" s="21">
        <v>1630.08996</v>
      </c>
      <c r="O1659" s="21">
        <v>2.11</v>
      </c>
      <c r="P1659" s="21">
        <v>78.117990000000006</v>
      </c>
      <c r="Q1659" s="21">
        <v>3.5699900000000002</v>
      </c>
      <c r="R1659" s="21">
        <v>0.7</v>
      </c>
      <c r="S1659" s="21">
        <v>0.61</v>
      </c>
      <c r="T1659" s="21">
        <v>0.42581999999999998</v>
      </c>
      <c r="U1659" s="23" t="s">
        <v>46561</v>
      </c>
      <c r="V1659" s="23" t="s">
        <v>46562</v>
      </c>
      <c r="W1659" s="24" t="s">
        <v>46563</v>
      </c>
      <c r="X1659"/>
      <c r="Y1659"/>
      <c r="Z1659"/>
      <c r="AA1659"/>
      <c r="AB1659"/>
    </row>
    <row r="1660" spans="1:28" x14ac:dyDescent="0.25">
      <c r="A1660" s="25" t="s">
        <v>2311</v>
      </c>
      <c r="B1660" s="23" t="s">
        <v>2312</v>
      </c>
      <c r="C1660" s="21">
        <v>41629.379999999997</v>
      </c>
      <c r="D1660" s="21">
        <v>6249</v>
      </c>
      <c r="E1660" s="21">
        <v>2393</v>
      </c>
      <c r="F1660" s="21">
        <v>1.1399999999999999</v>
      </c>
      <c r="G1660" s="21">
        <v>4269</v>
      </c>
      <c r="H1660" s="21">
        <v>842</v>
      </c>
      <c r="I1660" s="21">
        <v>0</v>
      </c>
      <c r="J1660" s="21">
        <v>15788</v>
      </c>
      <c r="K1660" s="21">
        <v>12815</v>
      </c>
      <c r="L1660" s="21">
        <v>47742</v>
      </c>
      <c r="M1660" s="21">
        <v>0</v>
      </c>
      <c r="N1660" s="21">
        <v>23075</v>
      </c>
      <c r="O1660" s="21">
        <v>9.5399999999999991</v>
      </c>
      <c r="P1660" s="21">
        <v>67.283990000000003</v>
      </c>
      <c r="Q1660" s="21">
        <v>2.0566399999999998</v>
      </c>
      <c r="R1660" s="21">
        <v>0.83</v>
      </c>
      <c r="S1660" s="21">
        <v>0.76</v>
      </c>
      <c r="T1660" s="21">
        <v>0.48796</v>
      </c>
      <c r="U1660" s="23" t="s">
        <v>46564</v>
      </c>
      <c r="V1660" s="23" t="s">
        <v>46565</v>
      </c>
      <c r="W1660" s="24" t="s">
        <v>46566</v>
      </c>
      <c r="X1660"/>
      <c r="Y1660"/>
      <c r="Z1660"/>
      <c r="AA1660"/>
      <c r="AB1660"/>
    </row>
    <row r="1661" spans="1:28" x14ac:dyDescent="0.25">
      <c r="A1661" s="25" t="s">
        <v>2313</v>
      </c>
      <c r="B1661" s="23" t="s">
        <v>2314</v>
      </c>
      <c r="C1661" s="21">
        <v>3673.74</v>
      </c>
      <c r="D1661" s="21">
        <v>524.94597999999996</v>
      </c>
      <c r="E1661" s="21">
        <v>426.71199999999999</v>
      </c>
      <c r="F1661" s="21">
        <v>1.19</v>
      </c>
      <c r="G1661" s="21">
        <v>22.812989999999999</v>
      </c>
      <c r="H1661" s="21">
        <v>67.957999999999998</v>
      </c>
      <c r="I1661" s="21">
        <v>17.420000000000002</v>
      </c>
      <c r="J1661" s="21">
        <v>139.76599999999999</v>
      </c>
      <c r="K1661" s="21">
        <v>471.53500000000003</v>
      </c>
      <c r="L1661" s="21">
        <v>992.70097999999996</v>
      </c>
      <c r="M1661" s="21">
        <v>0</v>
      </c>
      <c r="N1661" s="21">
        <v>2263.1530699999998</v>
      </c>
      <c r="O1661" s="21">
        <v>27.88</v>
      </c>
      <c r="P1661" s="21">
        <v>30.826000000000001</v>
      </c>
      <c r="Q1661" s="21">
        <v>0.44563000000000003</v>
      </c>
      <c r="R1661" s="21">
        <v>3.78</v>
      </c>
      <c r="S1661" s="21">
        <v>2.89</v>
      </c>
      <c r="T1661" s="21">
        <v>2.7242899999999999</v>
      </c>
      <c r="U1661" s="23" t="s">
        <v>46567</v>
      </c>
      <c r="V1661" s="23" t="s">
        <v>46568</v>
      </c>
      <c r="W1661" s="24" t="s">
        <v>46569</v>
      </c>
      <c r="X1661"/>
      <c r="Y1661"/>
      <c r="Z1661"/>
      <c r="AA1661"/>
      <c r="AB1661"/>
    </row>
    <row r="1662" spans="1:28" x14ac:dyDescent="0.25">
      <c r="A1662" s="25" t="s">
        <v>2315</v>
      </c>
      <c r="B1662" s="23" t="s">
        <v>2316</v>
      </c>
      <c r="C1662" s="21">
        <v>9117.0400000000009</v>
      </c>
      <c r="D1662" s="21">
        <v>-221.29101</v>
      </c>
      <c r="E1662" s="21">
        <v>-284.32999000000001</v>
      </c>
      <c r="F1662" s="21">
        <v>0.55000000000000004</v>
      </c>
      <c r="G1662" s="21">
        <v>148.68298999999999</v>
      </c>
      <c r="H1662" s="21">
        <v>0</v>
      </c>
      <c r="I1662" s="21">
        <v>702.08099000000004</v>
      </c>
      <c r="J1662" s="21">
        <v>531.63800000000003</v>
      </c>
      <c r="K1662" s="21">
        <v>799.21898999999996</v>
      </c>
      <c r="L1662" s="21">
        <v>45.57799</v>
      </c>
      <c r="M1662" s="21">
        <v>0</v>
      </c>
      <c r="N1662" s="21">
        <v>1116.7800199999999</v>
      </c>
      <c r="O1662" s="21">
        <v>7.86</v>
      </c>
      <c r="P1662" s="21">
        <v>3.9260999999999999</v>
      </c>
      <c r="Q1662" s="21">
        <v>4.086E-2</v>
      </c>
      <c r="R1662" s="21">
        <v>1.51</v>
      </c>
      <c r="S1662" s="21">
        <v>1.5</v>
      </c>
      <c r="T1662" s="21">
        <v>1.2236400000000001</v>
      </c>
      <c r="U1662" s="23" t="s">
        <v>46570</v>
      </c>
      <c r="V1662" s="23" t="s">
        <v>46571</v>
      </c>
      <c r="W1662" s="24" t="s">
        <v>46572</v>
      </c>
      <c r="X1662"/>
      <c r="Y1662"/>
      <c r="Z1662"/>
      <c r="AA1662"/>
      <c r="AB1662"/>
    </row>
    <row r="1663" spans="1:28" x14ac:dyDescent="0.25">
      <c r="A1663" s="25" t="s">
        <v>41495</v>
      </c>
      <c r="B1663" s="23" t="s">
        <v>41496</v>
      </c>
      <c r="C1663" s="21">
        <v>27902.62</v>
      </c>
      <c r="D1663" s="21">
        <v>6397.33691</v>
      </c>
      <c r="E1663" s="21">
        <v>3378.9199199999998</v>
      </c>
      <c r="F1663" s="21">
        <v>0.95</v>
      </c>
      <c r="G1663" s="21">
        <v>0</v>
      </c>
      <c r="H1663" s="21">
        <v>10080.70996</v>
      </c>
      <c r="I1663" s="21">
        <v>0</v>
      </c>
      <c r="J1663" s="21">
        <v>27282.630850000001</v>
      </c>
      <c r="K1663" s="21">
        <v>35877.648430000001</v>
      </c>
      <c r="L1663" s="21">
        <v>10659.58007</v>
      </c>
      <c r="M1663" s="21">
        <v>0</v>
      </c>
      <c r="N1663" s="21">
        <v>29789.820309999999</v>
      </c>
      <c r="O1663" s="21">
        <v>10.51</v>
      </c>
      <c r="P1663" s="21">
        <v>22.408999999999999</v>
      </c>
      <c r="Q1663" s="21">
        <v>0.28881000000000001</v>
      </c>
      <c r="R1663" s="21">
        <v>1.31</v>
      </c>
      <c r="U1663" s="23" t="s">
        <v>46573</v>
      </c>
      <c r="V1663" s="23" t="s">
        <v>46573</v>
      </c>
      <c r="W1663" s="24" t="s">
        <v>46574</v>
      </c>
      <c r="X1663"/>
      <c r="Y1663"/>
      <c r="Z1663"/>
      <c r="AA1663"/>
      <c r="AB1663"/>
    </row>
    <row r="1664" spans="1:28" x14ac:dyDescent="0.25">
      <c r="A1664" s="25" t="s">
        <v>2317</v>
      </c>
      <c r="B1664" s="23" t="s">
        <v>2318</v>
      </c>
      <c r="C1664" s="21">
        <v>10417.219999999999</v>
      </c>
      <c r="D1664" s="21">
        <v>134.38099</v>
      </c>
      <c r="E1664" s="21">
        <v>83.596999999999994</v>
      </c>
      <c r="F1664" s="21">
        <v>1.08</v>
      </c>
      <c r="G1664" s="21">
        <v>15.75399</v>
      </c>
      <c r="H1664" s="21">
        <v>0</v>
      </c>
      <c r="I1664" s="21">
        <v>147.42399</v>
      </c>
      <c r="J1664" s="21">
        <v>4120.5341699999999</v>
      </c>
      <c r="K1664" s="21">
        <v>4231.6831000000002</v>
      </c>
      <c r="L1664" s="21">
        <v>0</v>
      </c>
      <c r="M1664" s="21">
        <v>0</v>
      </c>
      <c r="N1664" s="21">
        <v>613.46301000000005</v>
      </c>
      <c r="O1664" s="21">
        <v>13.77</v>
      </c>
      <c r="P1664" s="21">
        <v>0</v>
      </c>
      <c r="Q1664" s="21">
        <v>0</v>
      </c>
      <c r="R1664" s="21">
        <v>1.06</v>
      </c>
      <c r="S1664" s="21">
        <v>1.03</v>
      </c>
      <c r="T1664" s="21">
        <v>1.02315</v>
      </c>
      <c r="U1664" s="23" t="s">
        <v>46575</v>
      </c>
      <c r="V1664" s="23" t="s">
        <v>46576</v>
      </c>
      <c r="W1664" s="24" t="s">
        <v>46577</v>
      </c>
      <c r="X1664"/>
      <c r="Y1664"/>
      <c r="Z1664"/>
      <c r="AA1664"/>
      <c r="AB1664"/>
    </row>
    <row r="1665" spans="1:28" x14ac:dyDescent="0.25">
      <c r="A1665" s="25" t="s">
        <v>2319</v>
      </c>
      <c r="B1665" s="23" t="s">
        <v>2320</v>
      </c>
      <c r="C1665" s="21">
        <v>4771.55</v>
      </c>
      <c r="D1665" s="21">
        <v>-215.23400000000001</v>
      </c>
      <c r="E1665" s="21">
        <v>-223.48301000000001</v>
      </c>
      <c r="F1665" s="21">
        <v>0.96</v>
      </c>
      <c r="G1665" s="21">
        <v>0</v>
      </c>
      <c r="H1665" s="21">
        <v>0</v>
      </c>
      <c r="I1665" s="21">
        <v>0</v>
      </c>
      <c r="J1665" s="21">
        <v>40.524999999999999</v>
      </c>
      <c r="K1665" s="21">
        <v>942.55498999999998</v>
      </c>
      <c r="L1665" s="21">
        <v>0</v>
      </c>
      <c r="M1665" s="21">
        <v>0</v>
      </c>
      <c r="N1665" s="21">
        <v>953.61297000000002</v>
      </c>
      <c r="O1665" s="21">
        <v>11.72</v>
      </c>
      <c r="P1665" s="21">
        <v>0</v>
      </c>
      <c r="Q1665" s="21">
        <v>0</v>
      </c>
      <c r="R1665" s="21">
        <v>15.94</v>
      </c>
      <c r="S1665" s="21">
        <v>23.26</v>
      </c>
      <c r="T1665" s="21">
        <v>23.258600000000001</v>
      </c>
      <c r="U1665" s="23" t="s">
        <v>46578</v>
      </c>
      <c r="V1665" s="23" t="s">
        <v>46579</v>
      </c>
      <c r="W1665" s="24" t="s">
        <v>90</v>
      </c>
      <c r="X1665"/>
      <c r="Y1665"/>
      <c r="Z1665"/>
      <c r="AA1665"/>
      <c r="AB1665"/>
    </row>
    <row r="1666" spans="1:28" x14ac:dyDescent="0.25">
      <c r="A1666" s="25" t="s">
        <v>41497</v>
      </c>
      <c r="B1666" s="23" t="s">
        <v>41498</v>
      </c>
      <c r="C1666" s="21">
        <v>2046.22</v>
      </c>
      <c r="D1666" s="21">
        <v>-86.116</v>
      </c>
      <c r="E1666" s="21">
        <v>-124.631</v>
      </c>
      <c r="F1666" s="21">
        <v>0.93</v>
      </c>
      <c r="G1666" s="21">
        <v>91.344999999999999</v>
      </c>
      <c r="H1666" s="21">
        <v>0</v>
      </c>
      <c r="I1666" s="21">
        <v>156.08599000000001</v>
      </c>
      <c r="J1666" s="21">
        <v>271.07699000000002</v>
      </c>
      <c r="K1666" s="21">
        <v>600.33599000000004</v>
      </c>
      <c r="L1666" s="21">
        <v>282.90798000000001</v>
      </c>
      <c r="M1666" s="21">
        <v>0</v>
      </c>
      <c r="N1666" s="21">
        <v>240.97799000000001</v>
      </c>
      <c r="O1666" s="21">
        <v>2.74</v>
      </c>
      <c r="P1666" s="21">
        <v>52.881990000000002</v>
      </c>
      <c r="Q1666" s="21">
        <v>1.1739900000000001</v>
      </c>
      <c r="R1666" s="21">
        <v>2.41</v>
      </c>
      <c r="S1666" s="21">
        <v>2.21</v>
      </c>
      <c r="T1666" s="21">
        <v>1.8776600000000001</v>
      </c>
      <c r="U1666" s="23" t="s">
        <v>46580</v>
      </c>
      <c r="V1666" s="23" t="s">
        <v>46581</v>
      </c>
      <c r="W1666" s="24" t="s">
        <v>46582</v>
      </c>
      <c r="X1666"/>
      <c r="Y1666"/>
      <c r="Z1666"/>
      <c r="AA1666"/>
      <c r="AB1666"/>
    </row>
    <row r="1667" spans="1:28" x14ac:dyDescent="0.25">
      <c r="A1667" s="25" t="s">
        <v>2321</v>
      </c>
      <c r="B1667" s="23" t="s">
        <v>2322</v>
      </c>
      <c r="C1667" s="21">
        <v>6179.25</v>
      </c>
      <c r="D1667" s="21">
        <v>3065.5558999999998</v>
      </c>
      <c r="E1667" s="21">
        <v>2297.0549299999998</v>
      </c>
      <c r="F1667" s="21">
        <v>2.5099999999999998</v>
      </c>
      <c r="G1667" s="21">
        <v>546.31097</v>
      </c>
      <c r="H1667" s="21">
        <v>0</v>
      </c>
      <c r="I1667" s="21">
        <v>0</v>
      </c>
      <c r="J1667" s="21">
        <v>1420.19201</v>
      </c>
      <c r="K1667" s="21">
        <v>593.755</v>
      </c>
      <c r="L1667" s="21">
        <v>1314.01</v>
      </c>
      <c r="M1667" s="21">
        <v>0</v>
      </c>
      <c r="N1667" s="21">
        <v>3982.7451099999998</v>
      </c>
      <c r="O1667" s="21">
        <v>48.19</v>
      </c>
      <c r="P1667" s="21">
        <v>23.52599</v>
      </c>
      <c r="Q1667" s="21">
        <v>0.30763000000000001</v>
      </c>
      <c r="R1667" s="21">
        <v>0.43</v>
      </c>
      <c r="S1667" s="21">
        <v>0.42</v>
      </c>
      <c r="T1667" s="21">
        <v>3.3399999999999999E-2</v>
      </c>
      <c r="U1667" s="23" t="s">
        <v>46583</v>
      </c>
      <c r="V1667" s="23" t="s">
        <v>46584</v>
      </c>
      <c r="W1667" s="24" t="s">
        <v>46585</v>
      </c>
      <c r="X1667"/>
      <c r="Y1667"/>
      <c r="Z1667"/>
      <c r="AA1667"/>
      <c r="AB1667"/>
    </row>
    <row r="1668" spans="1:28" x14ac:dyDescent="0.25">
      <c r="A1668" s="25" t="s">
        <v>41499</v>
      </c>
      <c r="B1668" s="23" t="s">
        <v>41500</v>
      </c>
      <c r="C1668" s="21">
        <v>2624.44</v>
      </c>
      <c r="D1668" s="21">
        <v>368.53399000000002</v>
      </c>
      <c r="E1668" s="21">
        <v>286.54199</v>
      </c>
      <c r="F1668" s="21">
        <v>1.25</v>
      </c>
      <c r="G1668" s="21">
        <v>447.16198000000003</v>
      </c>
      <c r="H1668" s="21">
        <v>785.60400000000004</v>
      </c>
      <c r="I1668" s="21">
        <v>393.24398000000002</v>
      </c>
      <c r="J1668" s="21">
        <v>1015.669</v>
      </c>
      <c r="K1668" s="21">
        <v>1679.02197</v>
      </c>
      <c r="L1668" s="21">
        <v>488.55398000000002</v>
      </c>
      <c r="M1668" s="21">
        <v>0</v>
      </c>
      <c r="N1668" s="21">
        <v>1042.635</v>
      </c>
      <c r="O1668" s="21">
        <v>11.28</v>
      </c>
      <c r="P1668" s="21">
        <v>29.073989999999998</v>
      </c>
      <c r="Q1668" s="21">
        <v>0.40992000000000001</v>
      </c>
      <c r="R1668" s="21">
        <v>1.57</v>
      </c>
      <c r="U1668" s="23" t="s">
        <v>46586</v>
      </c>
      <c r="V1668" s="23" t="s">
        <v>46587</v>
      </c>
      <c r="W1668" s="24" t="s">
        <v>46588</v>
      </c>
      <c r="X1668"/>
      <c r="Y1668"/>
      <c r="Z1668"/>
      <c r="AA1668"/>
      <c r="AB1668"/>
    </row>
    <row r="1669" spans="1:28" x14ac:dyDescent="0.25">
      <c r="A1669" s="25" t="s">
        <v>41501</v>
      </c>
      <c r="B1669" s="23" t="s">
        <v>41502</v>
      </c>
      <c r="C1669" s="21">
        <v>34696.730000000003</v>
      </c>
      <c r="D1669" s="21">
        <v>1161.078</v>
      </c>
      <c r="E1669" s="21">
        <v>-46.631010000000003</v>
      </c>
      <c r="F1669" s="21">
        <v>1.21</v>
      </c>
      <c r="G1669" s="21">
        <v>483.01</v>
      </c>
      <c r="H1669" s="21">
        <v>0</v>
      </c>
      <c r="I1669" s="21">
        <v>20705.58007</v>
      </c>
      <c r="J1669" s="21">
        <v>4100.9418900000001</v>
      </c>
      <c r="K1669" s="21">
        <v>3586.02099</v>
      </c>
      <c r="L1669" s="21">
        <v>6854.7758700000004</v>
      </c>
      <c r="M1669" s="21">
        <v>0</v>
      </c>
      <c r="N1669" s="21">
        <v>12785.70996</v>
      </c>
      <c r="O1669" s="21">
        <v>36.299999999999997</v>
      </c>
      <c r="P1669" s="21">
        <v>34.901000000000003</v>
      </c>
      <c r="Q1669" s="21">
        <v>0.53612000000000004</v>
      </c>
      <c r="R1669" s="21">
        <v>0.87</v>
      </c>
      <c r="S1669" s="21">
        <v>0.87</v>
      </c>
      <c r="T1669" s="21">
        <v>0.75665000000000004</v>
      </c>
      <c r="U1669" s="23" t="s">
        <v>46589</v>
      </c>
      <c r="V1669" s="23" t="s">
        <v>46590</v>
      </c>
      <c r="W1669" s="24" t="s">
        <v>46591</v>
      </c>
      <c r="X1669"/>
      <c r="Y1669"/>
      <c r="Z1669"/>
      <c r="AA1669"/>
      <c r="AB1669"/>
    </row>
    <row r="1670" spans="1:28" x14ac:dyDescent="0.25">
      <c r="A1670" s="25" t="s">
        <v>2323</v>
      </c>
      <c r="B1670" s="23" t="s">
        <v>2324</v>
      </c>
      <c r="C1670" s="21">
        <v>11251.7</v>
      </c>
      <c r="D1670" s="21">
        <v>1298.7769699999999</v>
      </c>
      <c r="E1670" s="21">
        <v>680.07397000000003</v>
      </c>
      <c r="F1670" s="21">
        <v>0.89</v>
      </c>
      <c r="G1670" s="21">
        <v>53.436</v>
      </c>
      <c r="H1670" s="21">
        <v>0</v>
      </c>
      <c r="I1670" s="21">
        <v>418.06099999999998</v>
      </c>
      <c r="J1670" s="21">
        <v>772.48497999999995</v>
      </c>
      <c r="K1670" s="21">
        <v>555.10198000000003</v>
      </c>
      <c r="L1670" s="21">
        <v>6497.6127900000001</v>
      </c>
      <c r="M1670" s="21">
        <v>0</v>
      </c>
      <c r="N1670" s="21">
        <v>7182.5981400000001</v>
      </c>
      <c r="O1670" s="21">
        <v>13.05</v>
      </c>
      <c r="P1670" s="21">
        <v>47.813989999999997</v>
      </c>
      <c r="Q1670" s="21">
        <v>0.90419000000000005</v>
      </c>
      <c r="R1670" s="21">
        <v>0.61</v>
      </c>
      <c r="S1670" s="21">
        <v>0.72</v>
      </c>
      <c r="T1670" s="21">
        <v>0.64941000000000004</v>
      </c>
      <c r="U1670" s="23" t="s">
        <v>46592</v>
      </c>
      <c r="V1670" s="23" t="s">
        <v>46593</v>
      </c>
      <c r="W1670" s="24" t="s">
        <v>46594</v>
      </c>
      <c r="X1670"/>
      <c r="Y1670"/>
      <c r="Z1670"/>
      <c r="AA1670"/>
      <c r="AB1670"/>
    </row>
    <row r="1671" spans="1:28" x14ac:dyDescent="0.25">
      <c r="A1671" s="25" t="s">
        <v>2325</v>
      </c>
      <c r="B1671" s="23" t="s">
        <v>2326</v>
      </c>
      <c r="C1671" s="21">
        <v>3615.19</v>
      </c>
      <c r="D1671" s="21">
        <v>363.50799000000001</v>
      </c>
      <c r="E1671" s="21">
        <v>125.72499000000001</v>
      </c>
      <c r="F1671" s="21">
        <v>0.53</v>
      </c>
      <c r="G1671" s="21">
        <v>0</v>
      </c>
      <c r="H1671" s="21">
        <v>0</v>
      </c>
      <c r="I1671" s="21">
        <v>29.065989999999999</v>
      </c>
      <c r="J1671" s="21">
        <v>2138.05908</v>
      </c>
      <c r="K1671" s="21">
        <v>17.349</v>
      </c>
      <c r="L1671" s="21">
        <v>0</v>
      </c>
      <c r="M1671" s="21">
        <v>0</v>
      </c>
      <c r="N1671" s="21">
        <v>2597.4331000000002</v>
      </c>
      <c r="O1671" s="21">
        <v>21.93</v>
      </c>
      <c r="P1671" s="21">
        <v>0</v>
      </c>
      <c r="Q1671" s="21">
        <v>0</v>
      </c>
      <c r="R1671" s="21">
        <v>0.01</v>
      </c>
      <c r="S1671" s="21">
        <v>0.01</v>
      </c>
      <c r="T1671" s="21">
        <v>8.1099999999999992E-3</v>
      </c>
      <c r="U1671" s="23" t="s">
        <v>46595</v>
      </c>
      <c r="V1671" s="23" t="s">
        <v>46596</v>
      </c>
      <c r="W1671" s="24" t="s">
        <v>46597</v>
      </c>
      <c r="X1671"/>
      <c r="Y1671"/>
      <c r="Z1671"/>
      <c r="AA1671"/>
      <c r="AB1671"/>
    </row>
    <row r="1672" spans="1:28" x14ac:dyDescent="0.25">
      <c r="A1672" s="25" t="s">
        <v>2327</v>
      </c>
      <c r="B1672" s="23" t="s">
        <v>2328</v>
      </c>
      <c r="C1672" s="21">
        <v>30616.5</v>
      </c>
      <c r="D1672" s="21">
        <v>2968</v>
      </c>
      <c r="E1672" s="21">
        <v>1630</v>
      </c>
      <c r="F1672" s="21">
        <v>0.56000000000000005</v>
      </c>
      <c r="G1672" s="21">
        <v>2023</v>
      </c>
      <c r="H1672" s="21">
        <v>960</v>
      </c>
      <c r="I1672" s="21">
        <v>14</v>
      </c>
      <c r="J1672" s="21">
        <v>6680</v>
      </c>
      <c r="K1672" s="21">
        <v>4303</v>
      </c>
      <c r="L1672" s="21">
        <v>16495</v>
      </c>
      <c r="M1672" s="21">
        <v>0</v>
      </c>
      <c r="N1672" s="21">
        <v>13729</v>
      </c>
      <c r="O1672" s="21">
        <v>29.51</v>
      </c>
      <c r="P1672" s="21">
        <v>53.787990000000001</v>
      </c>
      <c r="Q1672" s="21">
        <v>1.1639200000000001</v>
      </c>
      <c r="R1672" s="21">
        <v>0.79</v>
      </c>
      <c r="S1672" s="21">
        <v>0.5</v>
      </c>
      <c r="T1672" s="21">
        <v>0.1976</v>
      </c>
      <c r="U1672" s="23" t="s">
        <v>46598</v>
      </c>
      <c r="V1672" s="23" t="s">
        <v>46599</v>
      </c>
      <c r="W1672" s="24" t="s">
        <v>46600</v>
      </c>
      <c r="X1672"/>
      <c r="Y1672"/>
      <c r="Z1672"/>
      <c r="AA1672"/>
      <c r="AB1672"/>
    </row>
    <row r="1673" spans="1:28" x14ac:dyDescent="0.25">
      <c r="A1673" s="25" t="s">
        <v>2329</v>
      </c>
      <c r="B1673" s="23" t="s">
        <v>2330</v>
      </c>
      <c r="C1673" s="21">
        <v>4032.74</v>
      </c>
      <c r="D1673" s="21">
        <v>-81.754000000000005</v>
      </c>
      <c r="E1673" s="21">
        <v>-154.00501</v>
      </c>
      <c r="F1673" s="21">
        <v>1.05</v>
      </c>
      <c r="G1673" s="21">
        <v>468.86898000000002</v>
      </c>
      <c r="H1673" s="21">
        <v>0</v>
      </c>
      <c r="I1673" s="21">
        <v>81.399000000000001</v>
      </c>
      <c r="J1673" s="21">
        <v>538.94000000000005</v>
      </c>
      <c r="K1673" s="21">
        <v>846.47802000000001</v>
      </c>
      <c r="L1673" s="21">
        <v>593.60900000000004</v>
      </c>
      <c r="M1673" s="21">
        <v>0</v>
      </c>
      <c r="N1673" s="21">
        <v>130.84299999999999</v>
      </c>
      <c r="O1673" s="21">
        <v>1.86</v>
      </c>
      <c r="P1673" s="21">
        <v>78.427000000000007</v>
      </c>
      <c r="Q1673" s="21">
        <v>3.6354000000000002</v>
      </c>
      <c r="R1673" s="21">
        <v>1.68</v>
      </c>
      <c r="S1673" s="21">
        <v>1.57</v>
      </c>
      <c r="T1673" s="21">
        <v>0.70065</v>
      </c>
      <c r="U1673" s="23" t="s">
        <v>46601</v>
      </c>
      <c r="V1673" s="23" t="s">
        <v>46602</v>
      </c>
      <c r="W1673" s="24" t="s">
        <v>46603</v>
      </c>
      <c r="X1673"/>
      <c r="Y1673"/>
      <c r="Z1673"/>
      <c r="AA1673"/>
      <c r="AB1673"/>
    </row>
    <row r="1674" spans="1:28" x14ac:dyDescent="0.25">
      <c r="A1674" s="25" t="s">
        <v>2331</v>
      </c>
      <c r="B1674" s="23" t="s">
        <v>2332</v>
      </c>
      <c r="C1674" s="21">
        <v>12310.95</v>
      </c>
      <c r="D1674" s="21">
        <v>28.212990000000001</v>
      </c>
      <c r="E1674" s="21">
        <v>3.8919899999999998</v>
      </c>
      <c r="F1674" s="21">
        <v>0.51</v>
      </c>
      <c r="G1674" s="21">
        <v>203.38399999999999</v>
      </c>
      <c r="H1674" s="21">
        <v>334.00601</v>
      </c>
      <c r="I1674" s="21">
        <v>247.20699999999999</v>
      </c>
      <c r="J1674" s="21">
        <v>144.93199999999999</v>
      </c>
      <c r="K1674" s="21">
        <v>755.69897000000003</v>
      </c>
      <c r="L1674" s="21">
        <v>24.864989999999999</v>
      </c>
      <c r="M1674" s="21">
        <v>0</v>
      </c>
      <c r="N1674" s="21">
        <v>998.85797000000002</v>
      </c>
      <c r="O1674" s="21">
        <v>26.78</v>
      </c>
      <c r="P1674" s="21">
        <v>2.3285</v>
      </c>
      <c r="Q1674" s="21">
        <v>2.383E-2</v>
      </c>
      <c r="R1674" s="21">
        <v>5.37</v>
      </c>
      <c r="S1674" s="21">
        <v>2.91</v>
      </c>
      <c r="T1674" s="21">
        <v>1.5062800000000001</v>
      </c>
      <c r="U1674" s="23" t="s">
        <v>46604</v>
      </c>
      <c r="V1674" s="23" t="s">
        <v>46605</v>
      </c>
      <c r="W1674" s="24" t="s">
        <v>46606</v>
      </c>
      <c r="X1674"/>
      <c r="Y1674"/>
      <c r="Z1674"/>
      <c r="AA1674"/>
      <c r="AB1674"/>
    </row>
    <row r="1675" spans="1:28" x14ac:dyDescent="0.25">
      <c r="A1675" s="25" t="s">
        <v>2333</v>
      </c>
      <c r="B1675" s="23" t="s">
        <v>2334</v>
      </c>
      <c r="C1675" s="21">
        <v>3977.72</v>
      </c>
      <c r="D1675" s="21">
        <v>1510</v>
      </c>
      <c r="E1675" s="21">
        <v>933.5</v>
      </c>
      <c r="F1675" s="21">
        <v>2.2200000000000002</v>
      </c>
      <c r="G1675" s="21">
        <v>246.39999</v>
      </c>
      <c r="H1675" s="21">
        <v>0</v>
      </c>
      <c r="I1675" s="21">
        <v>4428.3999000000003</v>
      </c>
      <c r="J1675" s="21">
        <v>1158.6999499999999</v>
      </c>
      <c r="K1675" s="21">
        <v>2013.40002</v>
      </c>
      <c r="L1675" s="21">
        <v>6692</v>
      </c>
      <c r="M1675" s="21">
        <v>19.399989999999999</v>
      </c>
      <c r="N1675" s="21">
        <v>3577.1999500000002</v>
      </c>
      <c r="O1675" s="21">
        <v>27.01</v>
      </c>
      <c r="P1675" s="21">
        <v>55.171999999999997</v>
      </c>
      <c r="Q1675" s="21">
        <v>1.23421</v>
      </c>
      <c r="R1675" s="21">
        <v>1.38</v>
      </c>
      <c r="S1675" s="21">
        <v>1.74</v>
      </c>
      <c r="T1675" s="21">
        <v>1.52498</v>
      </c>
      <c r="U1675" s="23" t="s">
        <v>46607</v>
      </c>
      <c r="V1675" s="23" t="s">
        <v>46608</v>
      </c>
      <c r="W1675" s="24" t="s">
        <v>46609</v>
      </c>
      <c r="X1675"/>
      <c r="Y1675"/>
      <c r="Z1675"/>
      <c r="AA1675"/>
      <c r="AB1675"/>
    </row>
    <row r="1676" spans="1:28" x14ac:dyDescent="0.25">
      <c r="A1676" s="25" t="s">
        <v>2335</v>
      </c>
      <c r="B1676" s="23" t="s">
        <v>2336</v>
      </c>
      <c r="C1676" s="21">
        <v>253757.28</v>
      </c>
      <c r="D1676" s="21">
        <v>14924</v>
      </c>
      <c r="E1676" s="21">
        <v>11644</v>
      </c>
      <c r="F1676" s="21">
        <v>0.54</v>
      </c>
      <c r="G1676" s="21">
        <v>10163</v>
      </c>
      <c r="H1676" s="21">
        <v>5222</v>
      </c>
      <c r="I1676" s="21">
        <v>33788</v>
      </c>
      <c r="J1676" s="21">
        <v>26785</v>
      </c>
      <c r="K1676" s="21">
        <v>21539</v>
      </c>
      <c r="L1676" s="21">
        <v>35657</v>
      </c>
      <c r="M1676" s="21">
        <v>0</v>
      </c>
      <c r="N1676" s="21">
        <v>17273</v>
      </c>
      <c r="O1676" s="21">
        <v>12.47</v>
      </c>
      <c r="P1676" s="21">
        <v>68.578999999999994</v>
      </c>
      <c r="Q1676" s="21">
        <v>2.1825899999999998</v>
      </c>
      <c r="R1676" s="21">
        <v>0.87</v>
      </c>
      <c r="S1676" s="21">
        <v>0.61</v>
      </c>
      <c r="T1676" s="21">
        <v>0.22975000000000001</v>
      </c>
      <c r="U1676" s="23" t="s">
        <v>46610</v>
      </c>
      <c r="V1676" s="23" t="s">
        <v>46611</v>
      </c>
      <c r="W1676" s="24" t="s">
        <v>46612</v>
      </c>
      <c r="X1676"/>
      <c r="Y1676"/>
      <c r="Z1676"/>
      <c r="AA1676"/>
      <c r="AB1676"/>
    </row>
    <row r="1677" spans="1:28" x14ac:dyDescent="0.25">
      <c r="A1677" s="25" t="s">
        <v>2337</v>
      </c>
      <c r="B1677" s="23" t="s">
        <v>2338</v>
      </c>
      <c r="C1677" s="21">
        <v>218191.11</v>
      </c>
      <c r="D1677" s="21">
        <v>39793</v>
      </c>
      <c r="E1677" s="21">
        <v>34729</v>
      </c>
      <c r="F1677" s="21">
        <v>0.64</v>
      </c>
      <c r="G1677" s="21">
        <v>10952</v>
      </c>
      <c r="H1677" s="21">
        <v>8981</v>
      </c>
      <c r="I1677" s="21">
        <v>94745</v>
      </c>
      <c r="J1677" s="21">
        <v>42138</v>
      </c>
      <c r="K1677" s="21">
        <v>51259</v>
      </c>
      <c r="L1677" s="21">
        <v>32884</v>
      </c>
      <c r="M1677" s="21">
        <v>0</v>
      </c>
      <c r="N1677" s="21">
        <v>95916</v>
      </c>
      <c r="O1677" s="21">
        <v>17.940000000000001</v>
      </c>
      <c r="P1677" s="21">
        <v>23.847989999999999</v>
      </c>
      <c r="Q1677" s="21">
        <v>0.31315999999999999</v>
      </c>
      <c r="R1677" s="21">
        <v>1.37</v>
      </c>
      <c r="S1677" s="21">
        <v>1</v>
      </c>
      <c r="T1677" s="21">
        <v>0.74341000000000002</v>
      </c>
      <c r="U1677" s="23" t="s">
        <v>46613</v>
      </c>
      <c r="V1677" s="23" t="s">
        <v>46614</v>
      </c>
      <c r="W1677" s="24" t="s">
        <v>46615</v>
      </c>
      <c r="X1677"/>
      <c r="Y1677"/>
      <c r="Z1677"/>
      <c r="AA1677"/>
      <c r="AB1677"/>
    </row>
    <row r="1678" spans="1:28" x14ac:dyDescent="0.25">
      <c r="A1678" s="25" t="s">
        <v>90</v>
      </c>
      <c r="B1678" s="23" t="s">
        <v>2339</v>
      </c>
      <c r="C1678" s="21">
        <v>12815.71</v>
      </c>
      <c r="F1678" s="21">
        <v>0.51</v>
      </c>
      <c r="U1678" s="23" t="s">
        <v>90</v>
      </c>
      <c r="V1678" s="23" t="s">
        <v>90</v>
      </c>
      <c r="W1678" s="24" t="s">
        <v>90</v>
      </c>
      <c r="X1678"/>
      <c r="Y1678"/>
      <c r="Z1678"/>
      <c r="AA1678"/>
      <c r="AB1678"/>
    </row>
    <row r="1679" spans="1:28" x14ac:dyDescent="0.25">
      <c r="A1679" s="25" t="s">
        <v>2340</v>
      </c>
      <c r="B1679" s="23" t="s">
        <v>2341</v>
      </c>
      <c r="C1679" s="21">
        <v>16603.37</v>
      </c>
      <c r="D1679" s="21">
        <v>6776</v>
      </c>
      <c r="E1679" s="21">
        <v>6060.1000899999999</v>
      </c>
      <c r="F1679" s="21">
        <v>1.28</v>
      </c>
      <c r="G1679" s="21">
        <v>27055</v>
      </c>
      <c r="H1679" s="21">
        <v>0</v>
      </c>
      <c r="I1679" s="21">
        <v>3131.5</v>
      </c>
      <c r="J1679" s="21">
        <v>109179.5</v>
      </c>
      <c r="K1679" s="21">
        <v>34372.300779999998</v>
      </c>
      <c r="L1679" s="21">
        <v>3997</v>
      </c>
      <c r="M1679" s="21">
        <v>0</v>
      </c>
      <c r="N1679" s="21">
        <v>10042.799800000001</v>
      </c>
      <c r="O1679" s="21">
        <v>42.26</v>
      </c>
      <c r="P1679" s="21">
        <v>32.59299</v>
      </c>
      <c r="Q1679" s="21">
        <v>0.45694000000000001</v>
      </c>
      <c r="R1679" s="21">
        <v>0.3</v>
      </c>
      <c r="S1679" s="21">
        <v>0.31</v>
      </c>
      <c r="T1679" s="21">
        <v>6.7019999999999996E-2</v>
      </c>
      <c r="U1679" s="23" t="s">
        <v>46616</v>
      </c>
      <c r="V1679" s="23" t="s">
        <v>46617</v>
      </c>
      <c r="W1679" s="24" t="s">
        <v>46618</v>
      </c>
      <c r="X1679"/>
      <c r="Y1679"/>
      <c r="Z1679"/>
      <c r="AA1679"/>
      <c r="AB1679"/>
    </row>
    <row r="1680" spans="1:28" x14ac:dyDescent="0.25">
      <c r="A1680" s="25" t="s">
        <v>2342</v>
      </c>
      <c r="B1680" s="23" t="s">
        <v>2343</v>
      </c>
      <c r="C1680" s="21">
        <v>8861.2900000000009</v>
      </c>
      <c r="D1680" s="21">
        <v>822.5</v>
      </c>
      <c r="E1680" s="21">
        <v>350</v>
      </c>
      <c r="F1680" s="21">
        <v>1.36</v>
      </c>
      <c r="G1680" s="21">
        <v>2341.3998999999999</v>
      </c>
      <c r="H1680" s="21">
        <v>3428.6000899999999</v>
      </c>
      <c r="I1680" s="21">
        <v>3474.8000400000001</v>
      </c>
      <c r="J1680" s="21">
        <v>3633</v>
      </c>
      <c r="K1680" s="21">
        <v>6022</v>
      </c>
      <c r="L1680" s="21">
        <v>4275.5</v>
      </c>
      <c r="M1680" s="21">
        <v>0</v>
      </c>
      <c r="N1680" s="21">
        <v>3299.5</v>
      </c>
      <c r="O1680" s="21">
        <v>22.94</v>
      </c>
      <c r="P1680" s="21">
        <v>52.308990000000001</v>
      </c>
      <c r="Q1680" s="21">
        <v>1.0968199999999999</v>
      </c>
      <c r="R1680" s="21">
        <v>1.69</v>
      </c>
      <c r="S1680" s="21">
        <v>0.71</v>
      </c>
      <c r="T1680" s="21">
        <v>6.9360000000000005E-2</v>
      </c>
      <c r="U1680" s="23" t="s">
        <v>46619</v>
      </c>
      <c r="V1680" s="23" t="s">
        <v>46620</v>
      </c>
      <c r="W1680" s="24" t="s">
        <v>46621</v>
      </c>
      <c r="X1680"/>
      <c r="Y1680"/>
      <c r="Z1680"/>
      <c r="AA1680"/>
      <c r="AB1680"/>
    </row>
    <row r="1681" spans="1:28" x14ac:dyDescent="0.25">
      <c r="A1681" s="25" t="s">
        <v>2345</v>
      </c>
      <c r="B1681" s="23" t="s">
        <v>2346</v>
      </c>
      <c r="C1681" s="21">
        <v>3143.25</v>
      </c>
      <c r="D1681" s="21">
        <v>734.68498999999997</v>
      </c>
      <c r="E1681" s="21">
        <v>665.24699999999996</v>
      </c>
      <c r="F1681" s="21">
        <v>1.48</v>
      </c>
      <c r="G1681" s="21">
        <v>0</v>
      </c>
      <c r="H1681" s="21">
        <v>0</v>
      </c>
      <c r="I1681" s="21">
        <v>5953.6210899999996</v>
      </c>
      <c r="J1681" s="21">
        <v>2436.1140099999998</v>
      </c>
      <c r="K1681" s="21">
        <v>1340.7299800000001</v>
      </c>
      <c r="L1681" s="21">
        <v>5070.8911099999996</v>
      </c>
      <c r="M1681" s="21">
        <v>0</v>
      </c>
      <c r="N1681" s="21">
        <v>3471.04907</v>
      </c>
      <c r="O1681" s="21">
        <v>68.91</v>
      </c>
      <c r="P1681" s="21">
        <v>70.018990000000002</v>
      </c>
      <c r="Q1681" s="21">
        <v>2.3354300000000001</v>
      </c>
      <c r="R1681" s="21">
        <v>0.53</v>
      </c>
      <c r="S1681" s="21">
        <v>0.55000000000000004</v>
      </c>
      <c r="T1681" s="21">
        <v>0.55035000000000001</v>
      </c>
      <c r="U1681" s="23" t="s">
        <v>46622</v>
      </c>
      <c r="V1681" s="23" t="s">
        <v>46623</v>
      </c>
      <c r="W1681" s="24" t="s">
        <v>46624</v>
      </c>
      <c r="X1681"/>
      <c r="Y1681"/>
      <c r="Z1681"/>
      <c r="AA1681"/>
      <c r="AB1681"/>
    </row>
    <row r="1682" spans="1:28" x14ac:dyDescent="0.25">
      <c r="A1682" s="25" t="s">
        <v>2347</v>
      </c>
      <c r="B1682" s="23" t="s">
        <v>2348</v>
      </c>
      <c r="C1682" s="21">
        <v>343976.09</v>
      </c>
      <c r="D1682" s="21">
        <v>21241</v>
      </c>
      <c r="E1682" s="21">
        <v>18434</v>
      </c>
      <c r="F1682" s="21">
        <v>0.41</v>
      </c>
      <c r="G1682" s="21">
        <v>5143</v>
      </c>
      <c r="H1682" s="21">
        <v>6924</v>
      </c>
      <c r="I1682" s="21">
        <v>63379</v>
      </c>
      <c r="J1682" s="21">
        <v>33081</v>
      </c>
      <c r="K1682" s="21">
        <v>21653</v>
      </c>
      <c r="L1682" s="21">
        <v>22848</v>
      </c>
      <c r="M1682" s="21">
        <v>843</v>
      </c>
      <c r="N1682" s="21">
        <v>46011</v>
      </c>
      <c r="O1682" s="21">
        <v>18.920000000000002</v>
      </c>
      <c r="P1682" s="21">
        <v>33.493000000000002</v>
      </c>
      <c r="Q1682" s="21">
        <v>0.51288</v>
      </c>
      <c r="R1682" s="21">
        <v>0.59</v>
      </c>
      <c r="S1682" s="21">
        <v>0.45</v>
      </c>
      <c r="T1682" s="21">
        <v>0.28977000000000003</v>
      </c>
      <c r="U1682" s="23" t="s">
        <v>46625</v>
      </c>
      <c r="V1682" s="23" t="s">
        <v>46626</v>
      </c>
      <c r="W1682" s="24" t="s">
        <v>46627</v>
      </c>
      <c r="X1682"/>
      <c r="Y1682"/>
      <c r="Z1682"/>
      <c r="AA1682"/>
      <c r="AB1682"/>
    </row>
    <row r="1683" spans="1:28" x14ac:dyDescent="0.25">
      <c r="A1683" s="25" t="s">
        <v>2349</v>
      </c>
      <c r="B1683" s="23" t="s">
        <v>2350</v>
      </c>
      <c r="C1683" s="21">
        <v>3789.51</v>
      </c>
      <c r="D1683" s="21">
        <v>26.041989999999998</v>
      </c>
      <c r="E1683" s="21">
        <v>24.440989999999999</v>
      </c>
      <c r="F1683" s="21">
        <v>1.51</v>
      </c>
      <c r="G1683" s="21">
        <v>240.06700000000001</v>
      </c>
      <c r="H1683" s="21">
        <v>0</v>
      </c>
      <c r="I1683" s="21">
        <v>11.978999999999999</v>
      </c>
      <c r="J1683" s="21">
        <v>159.53599</v>
      </c>
      <c r="K1683" s="21">
        <v>433.85597999999999</v>
      </c>
      <c r="L1683" s="21">
        <v>0</v>
      </c>
      <c r="M1683" s="21">
        <v>0</v>
      </c>
      <c r="N1683" s="21">
        <v>376.96798000000001</v>
      </c>
      <c r="O1683" s="21">
        <v>4.55</v>
      </c>
      <c r="P1683" s="21">
        <v>0</v>
      </c>
      <c r="Q1683" s="21">
        <v>0</v>
      </c>
      <c r="R1683" s="21">
        <v>2.5499999999999998</v>
      </c>
      <c r="S1683" s="21">
        <v>2.72</v>
      </c>
      <c r="T1683" s="21">
        <v>1.2146999999999999</v>
      </c>
      <c r="U1683" s="23" t="s">
        <v>46628</v>
      </c>
      <c r="V1683" s="23" t="s">
        <v>46629</v>
      </c>
      <c r="W1683" s="24" t="s">
        <v>46630</v>
      </c>
      <c r="X1683"/>
      <c r="Y1683"/>
      <c r="Z1683"/>
      <c r="AA1683"/>
      <c r="AB1683"/>
    </row>
    <row r="1684" spans="1:28" x14ac:dyDescent="0.25">
      <c r="A1684" s="25" t="s">
        <v>2351</v>
      </c>
      <c r="B1684" s="23" t="s">
        <v>2352</v>
      </c>
      <c r="C1684" s="21">
        <v>75526.42</v>
      </c>
      <c r="D1684" s="21">
        <v>1477</v>
      </c>
      <c r="E1684" s="21">
        <v>1165.59997</v>
      </c>
      <c r="F1684" s="21">
        <v>0.5</v>
      </c>
      <c r="G1684" s="21">
        <v>16531.5</v>
      </c>
      <c r="H1684" s="21">
        <v>0</v>
      </c>
      <c r="I1684" s="21">
        <v>314.20001000000002</v>
      </c>
      <c r="J1684" s="21">
        <v>53185.699209999999</v>
      </c>
      <c r="K1684" s="21">
        <v>19614.099600000001</v>
      </c>
      <c r="L1684" s="21">
        <v>6388.2997999999998</v>
      </c>
      <c r="M1684" s="21">
        <v>493.89999</v>
      </c>
      <c r="N1684" s="21">
        <v>15397.0996</v>
      </c>
      <c r="O1684" s="21">
        <v>27.97</v>
      </c>
      <c r="P1684" s="21">
        <v>27.472000000000001</v>
      </c>
      <c r="Q1684" s="21">
        <v>0.39018999999999998</v>
      </c>
      <c r="R1684" s="21">
        <v>0.37</v>
      </c>
      <c r="S1684" s="21">
        <v>0.37</v>
      </c>
      <c r="T1684" s="21">
        <v>5.7950000000000002E-2</v>
      </c>
      <c r="U1684" s="23" t="s">
        <v>46631</v>
      </c>
      <c r="V1684" s="23" t="s">
        <v>46632</v>
      </c>
      <c r="W1684" s="24" t="s">
        <v>46633</v>
      </c>
      <c r="X1684"/>
      <c r="Y1684"/>
      <c r="Z1684"/>
      <c r="AA1684"/>
      <c r="AB1684"/>
    </row>
    <row r="1685" spans="1:28" x14ac:dyDescent="0.25">
      <c r="A1685" s="25" t="s">
        <v>90</v>
      </c>
      <c r="B1685" s="23" t="s">
        <v>2353</v>
      </c>
      <c r="C1685" s="21">
        <v>4741.63</v>
      </c>
      <c r="F1685" s="21">
        <v>0.46</v>
      </c>
      <c r="U1685" s="23" t="s">
        <v>90</v>
      </c>
      <c r="V1685" s="23" t="s">
        <v>90</v>
      </c>
      <c r="W1685" s="24" t="s">
        <v>90</v>
      </c>
      <c r="X1685"/>
      <c r="Y1685"/>
      <c r="Z1685"/>
      <c r="AA1685"/>
      <c r="AB1685"/>
    </row>
    <row r="1686" spans="1:28" x14ac:dyDescent="0.25">
      <c r="A1686" s="25" t="s">
        <v>2354</v>
      </c>
      <c r="B1686" s="23" t="s">
        <v>2355</v>
      </c>
      <c r="C1686" s="21">
        <v>43284.54</v>
      </c>
      <c r="D1686" s="21">
        <v>2441.2419399999999</v>
      </c>
      <c r="E1686" s="21">
        <v>1869.47802</v>
      </c>
      <c r="F1686" s="21">
        <v>1.49</v>
      </c>
      <c r="G1686" s="21">
        <v>2341.5039000000002</v>
      </c>
      <c r="H1686" s="21">
        <v>2214.5529700000002</v>
      </c>
      <c r="I1686" s="21">
        <v>10875.900390000001</v>
      </c>
      <c r="J1686" s="21">
        <v>5859.3178699999999</v>
      </c>
      <c r="K1686" s="21">
        <v>12046.639639999999</v>
      </c>
      <c r="L1686" s="21">
        <v>9755.8251899999996</v>
      </c>
      <c r="M1686" s="21">
        <v>0</v>
      </c>
      <c r="N1686" s="21">
        <v>8859.9199200000003</v>
      </c>
      <c r="O1686" s="21">
        <v>76.33</v>
      </c>
      <c r="P1686" s="21">
        <v>53.817999999999998</v>
      </c>
      <c r="Q1686" s="21">
        <v>1.16533</v>
      </c>
      <c r="R1686" s="21">
        <v>1.25</v>
      </c>
      <c r="S1686" s="21">
        <v>1.68</v>
      </c>
      <c r="T1686" s="21">
        <v>1.2784</v>
      </c>
      <c r="U1686" s="23" t="s">
        <v>46634</v>
      </c>
      <c r="V1686" s="23" t="s">
        <v>46635</v>
      </c>
      <c r="W1686" s="24" t="s">
        <v>46636</v>
      </c>
      <c r="X1686"/>
      <c r="Y1686"/>
      <c r="Z1686"/>
      <c r="AA1686"/>
      <c r="AB1686"/>
    </row>
    <row r="1687" spans="1:28" x14ac:dyDescent="0.25">
      <c r="A1687" s="25" t="s">
        <v>2356</v>
      </c>
      <c r="B1687" s="23" t="s">
        <v>2357</v>
      </c>
      <c r="C1687" s="21">
        <v>17941.52</v>
      </c>
      <c r="D1687" s="21">
        <v>1565.65002</v>
      </c>
      <c r="E1687" s="21">
        <v>-1551.9530099999999</v>
      </c>
      <c r="F1687" s="21">
        <v>0.91</v>
      </c>
      <c r="G1687" s="21">
        <v>4569.4628899999998</v>
      </c>
      <c r="H1687" s="21">
        <v>4266.0258700000004</v>
      </c>
      <c r="I1687" s="21">
        <v>14501.75</v>
      </c>
      <c r="J1687" s="21">
        <v>8359.2626899999996</v>
      </c>
      <c r="K1687" s="21">
        <v>10808.87988</v>
      </c>
      <c r="L1687" s="21">
        <v>7659.6718700000001</v>
      </c>
      <c r="M1687" s="21">
        <v>0</v>
      </c>
      <c r="N1687" s="21">
        <v>13994.969719999999</v>
      </c>
      <c r="O1687" s="21">
        <v>15.74</v>
      </c>
      <c r="P1687" s="21">
        <v>35.372</v>
      </c>
      <c r="Q1687" s="21">
        <v>0.54730999999999996</v>
      </c>
      <c r="R1687" s="21">
        <v>1.29</v>
      </c>
      <c r="S1687" s="21">
        <v>0.78</v>
      </c>
      <c r="T1687" s="21">
        <v>0.23607</v>
      </c>
      <c r="U1687" s="23" t="s">
        <v>46637</v>
      </c>
      <c r="V1687" s="23" t="s">
        <v>46638</v>
      </c>
      <c r="W1687" s="24" t="s">
        <v>46639</v>
      </c>
      <c r="X1687"/>
      <c r="Y1687"/>
      <c r="Z1687"/>
      <c r="AA1687"/>
      <c r="AB1687"/>
    </row>
    <row r="1688" spans="1:28" x14ac:dyDescent="0.25">
      <c r="A1688" s="25" t="s">
        <v>2358</v>
      </c>
      <c r="B1688" s="23" t="s">
        <v>2359</v>
      </c>
      <c r="C1688" s="21">
        <v>4781.3100000000004</v>
      </c>
      <c r="D1688" s="21">
        <v>2107.0759200000002</v>
      </c>
      <c r="E1688" s="21">
        <v>248.56599</v>
      </c>
      <c r="F1688" s="21">
        <v>0.57999999999999996</v>
      </c>
      <c r="G1688" s="21">
        <v>483.09201000000002</v>
      </c>
      <c r="H1688" s="21">
        <v>65.650999999999996</v>
      </c>
      <c r="I1688" s="21">
        <v>1187.7020199999999</v>
      </c>
      <c r="J1688" s="21">
        <v>4544.83691</v>
      </c>
      <c r="K1688" s="21">
        <v>1496.45397</v>
      </c>
      <c r="L1688" s="21">
        <v>3998.0991199999999</v>
      </c>
      <c r="M1688" s="21">
        <v>9.3839900000000007</v>
      </c>
      <c r="N1688" s="21">
        <v>2087.4980399999999</v>
      </c>
      <c r="O1688" s="21">
        <v>9.2200000000000006</v>
      </c>
      <c r="P1688" s="21">
        <v>66.119</v>
      </c>
      <c r="Q1688" s="21">
        <v>1.96058</v>
      </c>
      <c r="R1688" s="21">
        <v>0.33</v>
      </c>
      <c r="S1688" s="21">
        <v>0.31</v>
      </c>
      <c r="T1688" s="21">
        <v>0.20852000000000001</v>
      </c>
      <c r="U1688" s="23" t="s">
        <v>46640</v>
      </c>
      <c r="V1688" s="23" t="s">
        <v>46641</v>
      </c>
      <c r="W1688" s="24" t="s">
        <v>46642</v>
      </c>
      <c r="X1688"/>
      <c r="Y1688"/>
      <c r="Z1688"/>
      <c r="AA1688"/>
      <c r="AB1688"/>
    </row>
    <row r="1689" spans="1:28" x14ac:dyDescent="0.25">
      <c r="A1689" s="25" t="s">
        <v>2360</v>
      </c>
      <c r="B1689" s="23" t="s">
        <v>2361</v>
      </c>
      <c r="C1689" s="21">
        <v>15494.54</v>
      </c>
      <c r="D1689" s="21">
        <v>3510.4760700000002</v>
      </c>
      <c r="E1689" s="21">
        <v>3439.5581000000002</v>
      </c>
      <c r="F1689" s="21">
        <v>1.34</v>
      </c>
      <c r="G1689" s="21">
        <v>677.20696999999996</v>
      </c>
      <c r="H1689" s="21">
        <v>0</v>
      </c>
      <c r="I1689" s="21">
        <v>135.80499</v>
      </c>
      <c r="J1689" s="21">
        <v>2837.8879299999999</v>
      </c>
      <c r="K1689" s="21">
        <v>1771.76</v>
      </c>
      <c r="L1689" s="21">
        <v>2045.5269699999999</v>
      </c>
      <c r="M1689" s="21">
        <v>0</v>
      </c>
      <c r="N1689" s="21">
        <v>8914.0976499999997</v>
      </c>
      <c r="O1689" s="21">
        <v>41.5</v>
      </c>
      <c r="P1689" s="21">
        <v>18.059000000000001</v>
      </c>
      <c r="Q1689" s="21">
        <v>0.22037999999999999</v>
      </c>
      <c r="R1689" s="21">
        <v>0.7</v>
      </c>
      <c r="S1689" s="21">
        <v>0.62</v>
      </c>
      <c r="T1689" s="21">
        <v>0.38568999999999998</v>
      </c>
      <c r="U1689" s="23" t="s">
        <v>46643</v>
      </c>
      <c r="V1689" s="23" t="s">
        <v>46644</v>
      </c>
      <c r="W1689" s="24" t="s">
        <v>46645</v>
      </c>
      <c r="X1689"/>
      <c r="Y1689"/>
      <c r="Z1689"/>
      <c r="AA1689"/>
      <c r="AB1689"/>
    </row>
    <row r="1690" spans="1:28" x14ac:dyDescent="0.25">
      <c r="A1690" s="25" t="s">
        <v>41504</v>
      </c>
      <c r="B1690" s="23" t="s">
        <v>41505</v>
      </c>
      <c r="C1690" s="21">
        <v>2679.39</v>
      </c>
      <c r="D1690" s="21">
        <v>-11.782</v>
      </c>
      <c r="E1690" s="21">
        <v>-19.194009999999999</v>
      </c>
      <c r="F1690" s="21">
        <v>2.19</v>
      </c>
      <c r="G1690" s="21">
        <v>49.995989999999999</v>
      </c>
      <c r="H1690" s="21">
        <v>46.396990000000002</v>
      </c>
      <c r="I1690" s="21">
        <v>3.8809999999999998</v>
      </c>
      <c r="J1690" s="21">
        <v>42.368989999999997</v>
      </c>
      <c r="K1690" s="21">
        <v>275.17000999999999</v>
      </c>
      <c r="L1690" s="21">
        <v>280.24398000000002</v>
      </c>
      <c r="M1690" s="21">
        <v>0</v>
      </c>
      <c r="N1690" s="21">
        <v>15.59099</v>
      </c>
      <c r="O1690" s="21">
        <v>1</v>
      </c>
      <c r="P1690" s="21">
        <v>91.335989999999995</v>
      </c>
      <c r="Q1690" s="21">
        <v>10.542199999999999</v>
      </c>
      <c r="R1690" s="21">
        <v>5.59</v>
      </c>
      <c r="S1690" s="21">
        <v>5.4</v>
      </c>
      <c r="T1690" s="21">
        <v>4.2195200000000002</v>
      </c>
      <c r="U1690" s="23" t="s">
        <v>46646</v>
      </c>
      <c r="V1690" s="23" t="s">
        <v>46647</v>
      </c>
      <c r="W1690" s="24" t="s">
        <v>46648</v>
      </c>
      <c r="X1690"/>
      <c r="Y1690"/>
      <c r="Z1690"/>
      <c r="AA1690"/>
      <c r="AB1690"/>
    </row>
    <row r="1691" spans="1:28" x14ac:dyDescent="0.25">
      <c r="A1691" s="25" t="s">
        <v>2362</v>
      </c>
      <c r="B1691" s="23" t="s">
        <v>2363</v>
      </c>
      <c r="C1691" s="21">
        <v>6378.09</v>
      </c>
      <c r="D1691" s="21">
        <v>1065.90002</v>
      </c>
      <c r="E1691" s="21">
        <v>833.09996999999998</v>
      </c>
      <c r="F1691" s="21">
        <v>1.6</v>
      </c>
      <c r="G1691" s="21">
        <v>363.29998000000001</v>
      </c>
      <c r="H1691" s="21">
        <v>1896.09997</v>
      </c>
      <c r="I1691" s="21">
        <v>910.59996999999998</v>
      </c>
      <c r="J1691" s="21">
        <v>2328.6000899999999</v>
      </c>
      <c r="K1691" s="21">
        <v>2767.6000899999999</v>
      </c>
      <c r="L1691" s="21">
        <v>1504.1999499999999</v>
      </c>
      <c r="M1691" s="21">
        <v>0</v>
      </c>
      <c r="N1691" s="21">
        <v>1101.5</v>
      </c>
      <c r="O1691" s="21">
        <v>20.29</v>
      </c>
      <c r="P1691" s="21">
        <v>57.293990000000001</v>
      </c>
      <c r="Q1691" s="21">
        <v>1.34161</v>
      </c>
      <c r="R1691" s="21">
        <v>1.21</v>
      </c>
      <c r="S1691" s="21">
        <v>0.37</v>
      </c>
      <c r="T1691" s="21">
        <v>0.21823999999999999</v>
      </c>
      <c r="U1691" s="23" t="s">
        <v>46649</v>
      </c>
      <c r="V1691" s="23" t="s">
        <v>46650</v>
      </c>
      <c r="W1691" s="24" t="s">
        <v>46651</v>
      </c>
      <c r="X1691"/>
      <c r="Y1691"/>
      <c r="Z1691"/>
      <c r="AA1691"/>
      <c r="AB1691"/>
    </row>
    <row r="1692" spans="1:28" x14ac:dyDescent="0.25">
      <c r="A1692" s="25" t="s">
        <v>2364</v>
      </c>
      <c r="B1692" s="23" t="s">
        <v>2365</v>
      </c>
      <c r="C1692" s="21">
        <v>3105.56</v>
      </c>
      <c r="D1692" s="21">
        <v>456.00698</v>
      </c>
      <c r="E1692" s="21">
        <v>326.89999</v>
      </c>
      <c r="F1692" s="21">
        <v>0.28999999999999998</v>
      </c>
      <c r="G1692" s="21">
        <v>114.12899</v>
      </c>
      <c r="H1692" s="21">
        <v>119.652</v>
      </c>
      <c r="I1692" s="21">
        <v>1356.48498</v>
      </c>
      <c r="J1692" s="21">
        <v>753.13702000000001</v>
      </c>
      <c r="K1692" s="21">
        <v>645.56596999999999</v>
      </c>
      <c r="L1692" s="21">
        <v>203.46799999999999</v>
      </c>
      <c r="M1692" s="21">
        <v>0</v>
      </c>
      <c r="N1692" s="21">
        <v>2248.8500899999999</v>
      </c>
      <c r="O1692" s="21">
        <v>19.62</v>
      </c>
      <c r="P1692" s="21">
        <v>5.1806900000000002</v>
      </c>
      <c r="Q1692" s="21">
        <v>5.4629999999999998E-2</v>
      </c>
      <c r="R1692" s="21">
        <v>0.72</v>
      </c>
      <c r="S1692" s="21">
        <v>0.7</v>
      </c>
      <c r="T1692" s="21">
        <v>0.54674999999999996</v>
      </c>
      <c r="U1692" s="23" t="s">
        <v>46652</v>
      </c>
      <c r="V1692" s="23" t="s">
        <v>46653</v>
      </c>
      <c r="W1692" s="24" t="s">
        <v>46654</v>
      </c>
      <c r="X1692"/>
      <c r="Y1692"/>
      <c r="Z1692"/>
      <c r="AA1692"/>
      <c r="AB1692"/>
    </row>
    <row r="1693" spans="1:28" x14ac:dyDescent="0.25">
      <c r="A1693" s="25" t="s">
        <v>2366</v>
      </c>
      <c r="B1693" s="23" t="s">
        <v>2367</v>
      </c>
      <c r="C1693" s="21">
        <v>16478.54</v>
      </c>
      <c r="D1693" s="21">
        <v>-24.245010000000001</v>
      </c>
      <c r="E1693" s="21">
        <v>-70.734009999999998</v>
      </c>
      <c r="F1693" s="21">
        <v>0.99</v>
      </c>
      <c r="G1693" s="21">
        <v>681.53197999999998</v>
      </c>
      <c r="H1693" s="21">
        <v>0</v>
      </c>
      <c r="I1693" s="21">
        <v>124.82199</v>
      </c>
      <c r="J1693" s="21">
        <v>380.53100000000001</v>
      </c>
      <c r="K1693" s="21">
        <v>3454.6770000000001</v>
      </c>
      <c r="L1693" s="21">
        <v>0</v>
      </c>
      <c r="M1693" s="21">
        <v>0</v>
      </c>
      <c r="N1693" s="21">
        <v>3281.6540500000001</v>
      </c>
      <c r="O1693" s="21">
        <v>4.47</v>
      </c>
      <c r="P1693" s="21">
        <v>0</v>
      </c>
      <c r="Q1693" s="21">
        <v>0</v>
      </c>
      <c r="R1693" s="21">
        <v>10.25</v>
      </c>
      <c r="S1693" s="21">
        <v>9.08</v>
      </c>
      <c r="T1693" s="21">
        <v>7.28756</v>
      </c>
      <c r="U1693" s="23" t="s">
        <v>46655</v>
      </c>
      <c r="V1693" s="23" t="s">
        <v>46656</v>
      </c>
      <c r="W1693" s="24" t="s">
        <v>46657</v>
      </c>
      <c r="X1693"/>
      <c r="Y1693"/>
      <c r="Z1693"/>
      <c r="AA1693"/>
      <c r="AB1693"/>
    </row>
    <row r="1694" spans="1:28" x14ac:dyDescent="0.25">
      <c r="A1694" s="25" t="s">
        <v>41506</v>
      </c>
      <c r="B1694" s="23" t="s">
        <v>41507</v>
      </c>
      <c r="C1694" s="21">
        <v>2278.08</v>
      </c>
      <c r="D1694" s="21">
        <v>174.70500000000001</v>
      </c>
      <c r="E1694" s="21">
        <v>134.369</v>
      </c>
      <c r="F1694" s="21">
        <v>1.37</v>
      </c>
      <c r="G1694" s="21">
        <v>300.46301</v>
      </c>
      <c r="H1694" s="21">
        <v>339.97899999999998</v>
      </c>
      <c r="I1694" s="21">
        <v>436.78798999999998</v>
      </c>
      <c r="J1694" s="21">
        <v>802.52899000000002</v>
      </c>
      <c r="K1694" s="21">
        <v>1006.06597</v>
      </c>
      <c r="L1694" s="21">
        <v>125</v>
      </c>
      <c r="M1694" s="21">
        <v>0</v>
      </c>
      <c r="N1694" s="21">
        <v>1254.0279499999999</v>
      </c>
      <c r="O1694" s="21">
        <v>69.87</v>
      </c>
      <c r="P1694" s="21">
        <v>9.1603999999999992</v>
      </c>
      <c r="Q1694" s="21">
        <v>0.10084</v>
      </c>
      <c r="R1694" s="21">
        <v>1.41</v>
      </c>
      <c r="S1694" s="21">
        <v>0.83</v>
      </c>
      <c r="T1694" s="21">
        <v>0.45557999999999998</v>
      </c>
      <c r="U1694" s="23" t="s">
        <v>46658</v>
      </c>
      <c r="V1694" s="23" t="s">
        <v>46659</v>
      </c>
      <c r="W1694" s="24" t="s">
        <v>46660</v>
      </c>
      <c r="X1694"/>
      <c r="Y1694"/>
      <c r="Z1694"/>
      <c r="AA1694"/>
      <c r="AB1694"/>
    </row>
    <row r="1695" spans="1:28" x14ac:dyDescent="0.25">
      <c r="A1695" s="25" t="s">
        <v>41508</v>
      </c>
      <c r="B1695" s="23" t="s">
        <v>41509</v>
      </c>
      <c r="C1695" s="21">
        <v>2973.54</v>
      </c>
      <c r="D1695" s="21">
        <v>699</v>
      </c>
      <c r="E1695" s="21">
        <v>420</v>
      </c>
      <c r="F1695" s="21">
        <v>1.95</v>
      </c>
      <c r="G1695" s="21">
        <v>129</v>
      </c>
      <c r="H1695" s="21">
        <v>0</v>
      </c>
      <c r="I1695" s="21">
        <v>43</v>
      </c>
      <c r="J1695" s="21">
        <v>361</v>
      </c>
      <c r="K1695" s="21">
        <v>1172</v>
      </c>
      <c r="L1695" s="21">
        <v>4617</v>
      </c>
      <c r="M1695" s="21">
        <v>0</v>
      </c>
      <c r="N1695" s="21">
        <v>4291</v>
      </c>
      <c r="O1695" s="21">
        <v>19.420000000000002</v>
      </c>
      <c r="P1695" s="21">
        <v>52.158999999999999</v>
      </c>
      <c r="Q1695" s="21">
        <v>1.0902499999999999</v>
      </c>
      <c r="R1695" s="21">
        <v>3.05</v>
      </c>
      <c r="S1695" s="21">
        <v>3.25</v>
      </c>
      <c r="T1695" s="21">
        <v>2.8891900000000001</v>
      </c>
      <c r="U1695" s="23" t="s">
        <v>45126</v>
      </c>
      <c r="V1695" s="23" t="s">
        <v>44490</v>
      </c>
      <c r="W1695" s="24" t="s">
        <v>46661</v>
      </c>
      <c r="X1695"/>
      <c r="Y1695"/>
      <c r="Z1695"/>
      <c r="AA1695"/>
      <c r="AB1695"/>
    </row>
    <row r="1696" spans="1:28" x14ac:dyDescent="0.25">
      <c r="A1696" s="25" t="s">
        <v>2368</v>
      </c>
      <c r="B1696" s="23" t="s">
        <v>2369</v>
      </c>
      <c r="C1696" s="21">
        <v>11434.88</v>
      </c>
      <c r="D1696" s="21">
        <v>1894.09997</v>
      </c>
      <c r="E1696" s="21">
        <v>1435.1999499999999</v>
      </c>
      <c r="F1696" s="21">
        <v>0.88</v>
      </c>
      <c r="G1696" s="21">
        <v>1067.5</v>
      </c>
      <c r="H1696" s="21">
        <v>977.29998000000001</v>
      </c>
      <c r="I1696" s="21">
        <v>1190.3000400000001</v>
      </c>
      <c r="J1696" s="21">
        <v>875.5</v>
      </c>
      <c r="K1696" s="21">
        <v>2508.3000400000001</v>
      </c>
      <c r="L1696" s="21">
        <v>2484.3998999999999</v>
      </c>
      <c r="M1696" s="21">
        <v>0</v>
      </c>
      <c r="N1696" s="21">
        <v>3667.1000899999999</v>
      </c>
      <c r="O1696" s="21">
        <v>41.78</v>
      </c>
      <c r="P1696" s="21">
        <v>39.800989999999999</v>
      </c>
      <c r="Q1696" s="21">
        <v>0.66113999999999995</v>
      </c>
      <c r="R1696" s="21">
        <v>3.12</v>
      </c>
      <c r="S1696" s="21">
        <v>1.75</v>
      </c>
      <c r="T1696" s="21">
        <v>0.52941000000000005</v>
      </c>
      <c r="U1696" s="23" t="s">
        <v>46662</v>
      </c>
      <c r="V1696" s="23" t="s">
        <v>46663</v>
      </c>
      <c r="W1696" s="24" t="s">
        <v>46664</v>
      </c>
      <c r="X1696"/>
      <c r="Y1696"/>
      <c r="Z1696"/>
      <c r="AA1696"/>
      <c r="AB1696"/>
    </row>
    <row r="1697" spans="1:28" x14ac:dyDescent="0.25">
      <c r="A1697" s="25" t="s">
        <v>2370</v>
      </c>
      <c r="B1697" s="23" t="s">
        <v>2371</v>
      </c>
      <c r="C1697" s="21">
        <v>22258.12</v>
      </c>
      <c r="D1697" s="21">
        <v>12190.98242</v>
      </c>
      <c r="E1697" s="21">
        <v>8866.7617100000007</v>
      </c>
      <c r="F1697" s="21">
        <v>1.19</v>
      </c>
      <c r="G1697" s="21">
        <v>10633.360350000001</v>
      </c>
      <c r="H1697" s="21">
        <v>14520.059569999999</v>
      </c>
      <c r="I1697" s="21">
        <v>4354.6059500000001</v>
      </c>
      <c r="J1697" s="21">
        <v>21091.230459999999</v>
      </c>
      <c r="K1697" s="21">
        <v>43418.738279999998</v>
      </c>
      <c r="L1697" s="21">
        <v>11150.70019</v>
      </c>
      <c r="M1697" s="21">
        <v>0</v>
      </c>
      <c r="N1697" s="21">
        <v>52372.710930000001</v>
      </c>
      <c r="O1697" s="21">
        <v>157.36000000000001</v>
      </c>
      <c r="P1697" s="21">
        <v>20.963999999999999</v>
      </c>
      <c r="Q1697" s="21">
        <v>0.26524999999999999</v>
      </c>
      <c r="R1697" s="21">
        <v>2.2000000000000002</v>
      </c>
      <c r="S1697" s="21">
        <v>1.37</v>
      </c>
      <c r="T1697" s="21">
        <v>0.86600999999999995</v>
      </c>
      <c r="U1697" s="23" t="s">
        <v>46665</v>
      </c>
      <c r="V1697" s="23" t="s">
        <v>46666</v>
      </c>
      <c r="W1697" s="24" t="s">
        <v>46667</v>
      </c>
      <c r="X1697"/>
      <c r="Y1697"/>
      <c r="Z1697"/>
      <c r="AA1697"/>
      <c r="AB1697"/>
    </row>
    <row r="1698" spans="1:28" x14ac:dyDescent="0.25">
      <c r="A1698" s="25" t="s">
        <v>2372</v>
      </c>
      <c r="B1698" s="23" t="s">
        <v>2373</v>
      </c>
      <c r="C1698" s="21">
        <v>115091.56</v>
      </c>
      <c r="D1698" s="21">
        <v>5568.6508700000004</v>
      </c>
      <c r="E1698" s="21">
        <v>3999.84692</v>
      </c>
      <c r="F1698" s="21">
        <v>1</v>
      </c>
      <c r="G1698" s="21">
        <v>0</v>
      </c>
      <c r="H1698" s="21">
        <v>0</v>
      </c>
      <c r="I1698" s="21">
        <v>0</v>
      </c>
      <c r="J1698" s="21">
        <v>1711.885</v>
      </c>
      <c r="K1698" s="21">
        <v>278.483</v>
      </c>
      <c r="L1698" s="21">
        <v>23875.960930000001</v>
      </c>
      <c r="M1698" s="21">
        <v>63.948</v>
      </c>
      <c r="N1698" s="21">
        <v>57799.140619999998</v>
      </c>
      <c r="O1698" s="21">
        <v>62.16</v>
      </c>
      <c r="P1698" s="21">
        <v>30.444990000000001</v>
      </c>
      <c r="Q1698" s="21">
        <v>0.43819999999999998</v>
      </c>
      <c r="R1698" s="21">
        <v>0.35</v>
      </c>
      <c r="S1698" s="21">
        <v>0.16</v>
      </c>
      <c r="T1698" s="21">
        <v>0.16267000000000001</v>
      </c>
      <c r="U1698" s="23" t="s">
        <v>46668</v>
      </c>
      <c r="V1698" s="23" t="s">
        <v>46669</v>
      </c>
      <c r="W1698" s="24" t="s">
        <v>46670</v>
      </c>
      <c r="X1698"/>
      <c r="Y1698"/>
      <c r="Z1698"/>
      <c r="AA1698"/>
      <c r="AB1698"/>
    </row>
    <row r="1699" spans="1:28" x14ac:dyDescent="0.25">
      <c r="A1699" s="25" t="s">
        <v>2374</v>
      </c>
      <c r="B1699" s="23" t="s">
        <v>2375</v>
      </c>
      <c r="C1699" s="21">
        <v>5885.8</v>
      </c>
      <c r="D1699" s="21">
        <v>379.60198000000003</v>
      </c>
      <c r="E1699" s="21">
        <v>250.06599</v>
      </c>
      <c r="F1699" s="21">
        <v>1.31</v>
      </c>
      <c r="G1699" s="21">
        <v>66.688000000000002</v>
      </c>
      <c r="H1699" s="21">
        <v>5.2659900000000004</v>
      </c>
      <c r="I1699" s="21">
        <v>1119.75695</v>
      </c>
      <c r="J1699" s="21">
        <v>244.52999</v>
      </c>
      <c r="K1699" s="21">
        <v>555.53099999999995</v>
      </c>
      <c r="L1699" s="21">
        <v>1978.1309799999999</v>
      </c>
      <c r="M1699" s="21">
        <v>0</v>
      </c>
      <c r="N1699" s="21">
        <v>-211.56101000000001</v>
      </c>
      <c r="O1699" s="21">
        <v>-1.77</v>
      </c>
      <c r="Q1699" s="21">
        <v>-12.44997</v>
      </c>
      <c r="R1699" s="21">
        <v>2.35</v>
      </c>
      <c r="S1699" s="21">
        <v>2.25</v>
      </c>
      <c r="T1699" s="21">
        <v>1.9775700000000001</v>
      </c>
      <c r="U1699" s="23" t="s">
        <v>46671</v>
      </c>
      <c r="V1699" s="23" t="s">
        <v>46672</v>
      </c>
      <c r="W1699" s="24" t="s">
        <v>46673</v>
      </c>
      <c r="X1699"/>
      <c r="Y1699"/>
      <c r="Z1699"/>
      <c r="AA1699"/>
      <c r="AB1699"/>
    </row>
    <row r="1700" spans="1:28" x14ac:dyDescent="0.25">
      <c r="A1700" s="25" t="s">
        <v>2376</v>
      </c>
      <c r="B1700" s="23" t="s">
        <v>2377</v>
      </c>
      <c r="C1700" s="21">
        <v>3715.85</v>
      </c>
      <c r="D1700" s="21">
        <v>640.79998000000001</v>
      </c>
      <c r="E1700" s="21">
        <v>471.39999</v>
      </c>
      <c r="F1700" s="21">
        <v>0.72</v>
      </c>
      <c r="G1700" s="21">
        <v>141.1</v>
      </c>
      <c r="H1700" s="21">
        <v>0</v>
      </c>
      <c r="I1700" s="21">
        <v>1165.1999499999999</v>
      </c>
      <c r="J1700" s="21">
        <v>461.79998000000001</v>
      </c>
      <c r="K1700" s="21">
        <v>1024.90002</v>
      </c>
      <c r="L1700" s="21">
        <v>2411.1999500000002</v>
      </c>
      <c r="M1700" s="21">
        <v>0</v>
      </c>
      <c r="N1700" s="21">
        <v>-568.59997999999996</v>
      </c>
      <c r="O1700" s="21">
        <v>-1.24</v>
      </c>
      <c r="Q1700" s="21">
        <v>-5.2279200000000001</v>
      </c>
      <c r="R1700" s="21">
        <v>2.93</v>
      </c>
      <c r="S1700" s="21">
        <v>2.2200000000000002</v>
      </c>
      <c r="T1700" s="21">
        <v>1.91381</v>
      </c>
      <c r="U1700" s="23" t="s">
        <v>46674</v>
      </c>
      <c r="V1700" s="23" t="s">
        <v>46675</v>
      </c>
      <c r="W1700" s="24" t="s">
        <v>46676</v>
      </c>
      <c r="X1700"/>
      <c r="Y1700"/>
      <c r="Z1700"/>
      <c r="AA1700"/>
      <c r="AB1700"/>
    </row>
    <row r="1701" spans="1:28" x14ac:dyDescent="0.25">
      <c r="A1701" s="25" t="s">
        <v>2378</v>
      </c>
      <c r="B1701" s="23" t="s">
        <v>2379</v>
      </c>
      <c r="C1701" s="21">
        <v>32269.79</v>
      </c>
      <c r="D1701" s="21">
        <v>-334.447</v>
      </c>
      <c r="E1701" s="21">
        <v>-356.96899999999999</v>
      </c>
      <c r="F1701" s="21">
        <v>2.79</v>
      </c>
      <c r="G1701" s="21">
        <v>258.346</v>
      </c>
      <c r="H1701" s="21">
        <v>0</v>
      </c>
      <c r="I1701" s="21">
        <v>0</v>
      </c>
      <c r="J1701" s="21">
        <v>587.94096999999999</v>
      </c>
      <c r="K1701" s="21">
        <v>3041.5769</v>
      </c>
      <c r="L1701" s="21">
        <v>0</v>
      </c>
      <c r="M1701" s="21">
        <v>0</v>
      </c>
      <c r="N1701" s="21">
        <v>2642.4370100000001</v>
      </c>
      <c r="O1701" s="21">
        <v>1.32</v>
      </c>
      <c r="P1701" s="21">
        <v>0</v>
      </c>
      <c r="Q1701" s="21">
        <v>0</v>
      </c>
      <c r="R1701" s="21">
        <v>5.41</v>
      </c>
      <c r="S1701" s="21">
        <v>5.17</v>
      </c>
      <c r="T1701" s="21">
        <v>4.73386</v>
      </c>
      <c r="U1701" s="23" t="s">
        <v>46677</v>
      </c>
      <c r="V1701" s="23" t="s">
        <v>46678</v>
      </c>
      <c r="W1701" s="24" t="s">
        <v>46679</v>
      </c>
      <c r="X1701"/>
      <c r="Y1701"/>
      <c r="Z1701"/>
      <c r="AA1701"/>
      <c r="AB1701"/>
    </row>
    <row r="1702" spans="1:28" x14ac:dyDescent="0.25">
      <c r="A1702" s="25" t="s">
        <v>2380</v>
      </c>
      <c r="B1702" s="23" t="s">
        <v>2381</v>
      </c>
      <c r="C1702" s="21">
        <v>5056.5200000000004</v>
      </c>
      <c r="D1702" s="21">
        <v>-628.83502999999996</v>
      </c>
      <c r="E1702" s="21">
        <v>-684.13202000000001</v>
      </c>
      <c r="F1702" s="21">
        <v>1.76</v>
      </c>
      <c r="G1702" s="21">
        <v>129.44999000000001</v>
      </c>
      <c r="H1702" s="21">
        <v>645.63598000000002</v>
      </c>
      <c r="I1702" s="21">
        <v>456.33199999999999</v>
      </c>
      <c r="J1702" s="21">
        <v>635.27502000000004</v>
      </c>
      <c r="K1702" s="21">
        <v>3305.2980899999998</v>
      </c>
      <c r="L1702" s="21">
        <v>506.14699999999999</v>
      </c>
      <c r="M1702" s="21">
        <v>0</v>
      </c>
      <c r="N1702" s="21">
        <v>4060.2141099999999</v>
      </c>
      <c r="O1702" s="21">
        <v>6.53</v>
      </c>
      <c r="P1702" s="21">
        <v>11.645989999999999</v>
      </c>
      <c r="Q1702" s="21">
        <v>0.1318</v>
      </c>
      <c r="R1702" s="21">
        <v>4.3899999999999997</v>
      </c>
      <c r="S1702" s="21">
        <v>4.1900000000000004</v>
      </c>
      <c r="T1702" s="21">
        <v>3.9828600000000001</v>
      </c>
      <c r="U1702" s="23" t="s">
        <v>46680</v>
      </c>
      <c r="V1702" s="23" t="s">
        <v>46681</v>
      </c>
      <c r="W1702" s="24" t="s">
        <v>46682</v>
      </c>
      <c r="X1702"/>
      <c r="Y1702"/>
      <c r="Z1702"/>
      <c r="AA1702"/>
      <c r="AB1702"/>
    </row>
    <row r="1703" spans="1:28" x14ac:dyDescent="0.25">
      <c r="A1703" s="25" t="s">
        <v>41510</v>
      </c>
      <c r="B1703" s="23" t="s">
        <v>41511</v>
      </c>
      <c r="C1703" s="21">
        <v>2530.64</v>
      </c>
      <c r="D1703" s="21">
        <v>236.85</v>
      </c>
      <c r="E1703" s="21">
        <v>174.16099</v>
      </c>
      <c r="F1703" s="21">
        <v>1.1000000000000001</v>
      </c>
      <c r="G1703" s="21">
        <v>737.69597999999996</v>
      </c>
      <c r="H1703" s="21">
        <v>1602.78295</v>
      </c>
      <c r="I1703" s="21">
        <v>0</v>
      </c>
      <c r="J1703" s="21">
        <v>2006.18896</v>
      </c>
      <c r="K1703" s="21">
        <v>2816.1220699999999</v>
      </c>
      <c r="L1703" s="21">
        <v>187.77600000000001</v>
      </c>
      <c r="M1703" s="21">
        <v>0</v>
      </c>
      <c r="N1703" s="21">
        <v>1095.7309499999999</v>
      </c>
      <c r="O1703" s="21">
        <v>42.77</v>
      </c>
      <c r="P1703" s="21">
        <v>13.765000000000001</v>
      </c>
      <c r="Q1703" s="21">
        <v>0.15961</v>
      </c>
      <c r="R1703" s="21">
        <v>1.45</v>
      </c>
      <c r="S1703" s="21">
        <v>0.6</v>
      </c>
      <c r="T1703" s="21">
        <v>0.23708000000000001</v>
      </c>
      <c r="U1703" s="23" t="s">
        <v>46683</v>
      </c>
      <c r="V1703" s="23" t="s">
        <v>46684</v>
      </c>
      <c r="W1703" s="24" t="s">
        <v>46685</v>
      </c>
      <c r="X1703"/>
      <c r="Y1703"/>
      <c r="Z1703"/>
      <c r="AA1703"/>
      <c r="AB1703"/>
    </row>
    <row r="1704" spans="1:28" x14ac:dyDescent="0.25">
      <c r="A1704" s="25" t="s">
        <v>2382</v>
      </c>
      <c r="B1704" s="23" t="s">
        <v>2383</v>
      </c>
      <c r="C1704" s="21">
        <v>139775.32999999999</v>
      </c>
      <c r="D1704" s="21">
        <v>13411</v>
      </c>
      <c r="E1704" s="21">
        <v>12222</v>
      </c>
      <c r="F1704" s="21">
        <v>0.68</v>
      </c>
      <c r="G1704" s="21">
        <v>4756</v>
      </c>
      <c r="H1704" s="21">
        <v>9886</v>
      </c>
      <c r="I1704" s="21">
        <v>26387</v>
      </c>
      <c r="J1704" s="21">
        <v>27336</v>
      </c>
      <c r="K1704" s="21">
        <v>19619</v>
      </c>
      <c r="L1704" s="21">
        <v>34875</v>
      </c>
      <c r="M1704" s="21">
        <v>0</v>
      </c>
      <c r="N1704" s="21">
        <v>-6311</v>
      </c>
      <c r="O1704" s="21">
        <v>-4.54</v>
      </c>
      <c r="Q1704" s="21">
        <v>-5.7303300000000004</v>
      </c>
      <c r="R1704" s="21">
        <v>0.85</v>
      </c>
      <c r="S1704" s="21">
        <v>0.36</v>
      </c>
      <c r="T1704" s="21">
        <v>0.18206</v>
      </c>
      <c r="U1704" s="23" t="s">
        <v>46686</v>
      </c>
      <c r="V1704" s="23" t="s">
        <v>46687</v>
      </c>
      <c r="W1704" s="24" t="s">
        <v>46688</v>
      </c>
      <c r="X1704"/>
      <c r="Y1704"/>
      <c r="Z1704"/>
      <c r="AA1704"/>
      <c r="AB1704"/>
    </row>
    <row r="1705" spans="1:28" x14ac:dyDescent="0.25">
      <c r="A1705" s="25" t="s">
        <v>2384</v>
      </c>
      <c r="B1705" s="23" t="s">
        <v>2385</v>
      </c>
      <c r="C1705" s="21">
        <v>49202.04</v>
      </c>
      <c r="D1705" s="21">
        <v>9279</v>
      </c>
      <c r="E1705" s="21">
        <v>8628</v>
      </c>
      <c r="F1705" s="21">
        <v>1.1299999999999999</v>
      </c>
      <c r="G1705" s="21">
        <v>321284</v>
      </c>
      <c r="H1705" s="21">
        <v>1010</v>
      </c>
      <c r="I1705" s="21">
        <v>14410</v>
      </c>
      <c r="J1705" s="21">
        <v>452044</v>
      </c>
      <c r="K1705" s="21">
        <v>356657</v>
      </c>
      <c r="L1705" s="21">
        <v>58713</v>
      </c>
      <c r="M1705" s="21">
        <v>0</v>
      </c>
      <c r="N1705" s="21">
        <v>45812</v>
      </c>
      <c r="O1705" s="21">
        <v>122.96</v>
      </c>
      <c r="P1705" s="21">
        <v>55.344999999999999</v>
      </c>
      <c r="Q1705" s="21">
        <v>1.23939</v>
      </c>
      <c r="R1705" s="21">
        <v>0.8</v>
      </c>
      <c r="S1705" s="21">
        <v>0.79</v>
      </c>
      <c r="T1705" s="21">
        <v>7.6009999999999994E-2</v>
      </c>
      <c r="U1705" s="23" t="s">
        <v>46689</v>
      </c>
      <c r="V1705" s="23" t="s">
        <v>46690</v>
      </c>
      <c r="W1705" s="24" t="s">
        <v>46691</v>
      </c>
      <c r="X1705"/>
      <c r="Y1705"/>
      <c r="Z1705"/>
      <c r="AA1705"/>
      <c r="AB1705"/>
    </row>
    <row r="1706" spans="1:28" x14ac:dyDescent="0.25">
      <c r="A1706" s="25" t="s">
        <v>2386</v>
      </c>
      <c r="B1706" s="23" t="s">
        <v>2387</v>
      </c>
      <c r="C1706" s="21">
        <v>3990.66</v>
      </c>
      <c r="D1706" s="21">
        <v>866.15197000000001</v>
      </c>
      <c r="E1706" s="21">
        <v>738.01598999999999</v>
      </c>
      <c r="F1706" s="21">
        <v>1.1000000000000001</v>
      </c>
      <c r="G1706" s="21">
        <v>28902.119139999999</v>
      </c>
      <c r="H1706" s="21">
        <v>63.33</v>
      </c>
      <c r="I1706" s="21">
        <v>1881.5279499999999</v>
      </c>
      <c r="J1706" s="21">
        <v>35175.628900000003</v>
      </c>
      <c r="K1706" s="21">
        <v>30142.83007</v>
      </c>
      <c r="L1706" s="21">
        <v>888.49102000000005</v>
      </c>
      <c r="M1706" s="21">
        <v>217.126</v>
      </c>
      <c r="N1706" s="21">
        <v>5302.2661099999996</v>
      </c>
      <c r="O1706" s="21">
        <v>71.33</v>
      </c>
      <c r="P1706" s="21">
        <v>31.309000000000001</v>
      </c>
      <c r="Q1706" s="21">
        <v>0.47388999999999998</v>
      </c>
      <c r="R1706" s="21">
        <v>0.91</v>
      </c>
      <c r="S1706" s="21">
        <v>0.86</v>
      </c>
      <c r="T1706" s="21">
        <v>3.347E-2</v>
      </c>
      <c r="U1706" s="23" t="s">
        <v>46692</v>
      </c>
      <c r="V1706" s="23" t="s">
        <v>46693</v>
      </c>
      <c r="W1706" s="24" t="s">
        <v>46694</v>
      </c>
      <c r="X1706"/>
      <c r="Y1706"/>
      <c r="Z1706"/>
      <c r="AA1706"/>
      <c r="AB1706"/>
    </row>
    <row r="1707" spans="1:28" x14ac:dyDescent="0.25">
      <c r="A1707" s="25" t="s">
        <v>41512</v>
      </c>
      <c r="B1707" s="23" t="s">
        <v>41513</v>
      </c>
      <c r="C1707" s="21">
        <v>120649.59</v>
      </c>
      <c r="D1707" s="21">
        <v>40258.613279999998</v>
      </c>
      <c r="E1707" s="21">
        <v>40258.613279999998</v>
      </c>
      <c r="F1707" s="21">
        <v>0.56999999999999995</v>
      </c>
      <c r="G1707" s="21">
        <v>513823.5</v>
      </c>
      <c r="H1707" s="21">
        <v>0</v>
      </c>
      <c r="I1707" s="21">
        <v>10611.610350000001</v>
      </c>
      <c r="J1707" s="21">
        <v>1138623</v>
      </c>
      <c r="K1707" s="21">
        <v>652291.625</v>
      </c>
      <c r="L1707" s="21">
        <v>170116.09375</v>
      </c>
      <c r="M1707" s="21">
        <v>0</v>
      </c>
      <c r="N1707" s="21">
        <v>167047.09375</v>
      </c>
      <c r="U1707" s="23" t="s">
        <v>46695</v>
      </c>
      <c r="V1707" s="23" t="s">
        <v>46696</v>
      </c>
      <c r="W1707" s="24" t="s">
        <v>46697</v>
      </c>
      <c r="X1707"/>
      <c r="Y1707"/>
      <c r="Z1707"/>
      <c r="AA1707"/>
      <c r="AB1707"/>
    </row>
    <row r="1708" spans="1:28" x14ac:dyDescent="0.25">
      <c r="A1708" s="25" t="s">
        <v>2388</v>
      </c>
      <c r="B1708" s="23" t="s">
        <v>2389</v>
      </c>
      <c r="C1708" s="21">
        <v>3987.03</v>
      </c>
      <c r="D1708" s="21">
        <v>680.34100000000001</v>
      </c>
      <c r="E1708" s="21">
        <v>339.21798000000001</v>
      </c>
      <c r="F1708" s="21">
        <v>0.42</v>
      </c>
      <c r="G1708" s="21">
        <v>206.33999</v>
      </c>
      <c r="H1708" s="21">
        <v>66.733000000000004</v>
      </c>
      <c r="I1708" s="21">
        <v>278.29698999999999</v>
      </c>
      <c r="J1708" s="21">
        <v>890.36999000000003</v>
      </c>
      <c r="K1708" s="21">
        <v>410.97798999999998</v>
      </c>
      <c r="L1708" s="21">
        <v>3892.5939899999998</v>
      </c>
      <c r="M1708" s="21">
        <v>11.529</v>
      </c>
      <c r="N1708" s="21">
        <v>2244.9260199999999</v>
      </c>
      <c r="O1708" s="21">
        <v>26.39</v>
      </c>
      <c r="P1708" s="21">
        <v>61.706000000000003</v>
      </c>
      <c r="Q1708" s="21">
        <v>1.6195999999999999</v>
      </c>
      <c r="R1708" s="21">
        <v>0.28999999999999998</v>
      </c>
      <c r="S1708" s="21">
        <v>0.39</v>
      </c>
      <c r="T1708" s="21">
        <v>0.15487999999999999</v>
      </c>
      <c r="U1708" s="23" t="s">
        <v>46698</v>
      </c>
      <c r="V1708" s="23" t="s">
        <v>46699</v>
      </c>
      <c r="W1708" s="24" t="s">
        <v>46700</v>
      </c>
      <c r="X1708"/>
      <c r="Y1708"/>
      <c r="Z1708"/>
      <c r="AA1708"/>
      <c r="AB1708"/>
    </row>
    <row r="1709" spans="1:28" x14ac:dyDescent="0.25">
      <c r="A1709" s="25" t="s">
        <v>2390</v>
      </c>
      <c r="B1709" s="23" t="s">
        <v>2391</v>
      </c>
      <c r="C1709" s="21">
        <v>9567.1200000000008</v>
      </c>
      <c r="D1709" s="21">
        <v>728</v>
      </c>
      <c r="E1709" s="21">
        <v>612.40002000000004</v>
      </c>
      <c r="F1709" s="21">
        <v>1.1299999999999999</v>
      </c>
      <c r="G1709" s="21">
        <v>531.5</v>
      </c>
      <c r="H1709" s="21">
        <v>790</v>
      </c>
      <c r="I1709" s="21">
        <v>4347.2001899999996</v>
      </c>
      <c r="J1709" s="21">
        <v>1063.09997</v>
      </c>
      <c r="K1709" s="21">
        <v>1558.5</v>
      </c>
      <c r="L1709" s="21">
        <v>2317.3000400000001</v>
      </c>
      <c r="M1709" s="21">
        <v>0</v>
      </c>
      <c r="N1709" s="21">
        <v>2708.1000899999999</v>
      </c>
      <c r="O1709" s="21">
        <v>17.03</v>
      </c>
      <c r="P1709" s="21">
        <v>47.003999999999998</v>
      </c>
      <c r="Q1709" s="21">
        <v>0.88690999999999998</v>
      </c>
      <c r="R1709" s="21">
        <v>1.76</v>
      </c>
      <c r="S1709" s="21">
        <v>0.72</v>
      </c>
      <c r="T1709" s="21">
        <v>0.22292999999999999</v>
      </c>
      <c r="U1709" s="23" t="s">
        <v>46701</v>
      </c>
      <c r="V1709" s="23" t="s">
        <v>46702</v>
      </c>
      <c r="W1709" s="24" t="s">
        <v>46703</v>
      </c>
      <c r="X1709"/>
      <c r="Y1709"/>
      <c r="Z1709"/>
      <c r="AA1709"/>
      <c r="AB1709"/>
    </row>
    <row r="1710" spans="1:28" x14ac:dyDescent="0.25">
      <c r="A1710" s="25" t="s">
        <v>2392</v>
      </c>
      <c r="B1710" s="23" t="s">
        <v>2393</v>
      </c>
      <c r="C1710" s="21">
        <v>8806.7900000000009</v>
      </c>
      <c r="D1710" s="21">
        <v>1896.61499</v>
      </c>
      <c r="E1710" s="21">
        <v>859.22198000000003</v>
      </c>
      <c r="F1710" s="21">
        <v>0.46</v>
      </c>
      <c r="G1710" s="21">
        <v>608.28099999999995</v>
      </c>
      <c r="H1710" s="21">
        <v>450.63598000000002</v>
      </c>
      <c r="I1710" s="21">
        <v>0</v>
      </c>
      <c r="J1710" s="21">
        <v>1762.1409900000001</v>
      </c>
      <c r="K1710" s="21">
        <v>1750.55395</v>
      </c>
      <c r="L1710" s="21">
        <v>7741.2861300000004</v>
      </c>
      <c r="M1710" s="21">
        <v>0</v>
      </c>
      <c r="N1710" s="21">
        <v>6159.8759700000001</v>
      </c>
      <c r="O1710" s="21">
        <v>54.43</v>
      </c>
      <c r="P1710" s="21">
        <v>56.222000000000001</v>
      </c>
      <c r="Q1710" s="21">
        <v>1.2842199999999999</v>
      </c>
      <c r="R1710" s="21">
        <v>1.01</v>
      </c>
      <c r="S1710" s="21">
        <v>0.74</v>
      </c>
      <c r="T1710" s="21">
        <v>0.39249000000000001</v>
      </c>
      <c r="U1710" s="23" t="s">
        <v>46704</v>
      </c>
      <c r="V1710" s="23" t="s">
        <v>46705</v>
      </c>
      <c r="W1710" s="24" t="s">
        <v>46706</v>
      </c>
      <c r="X1710"/>
      <c r="Y1710"/>
      <c r="Z1710"/>
      <c r="AA1710"/>
      <c r="AB1710"/>
    </row>
    <row r="1711" spans="1:28" x14ac:dyDescent="0.25">
      <c r="A1711" s="25" t="s">
        <v>2394</v>
      </c>
      <c r="B1711" s="23" t="s">
        <v>2395</v>
      </c>
      <c r="C1711" s="21">
        <v>19798.5</v>
      </c>
      <c r="D1711" s="21">
        <v>99.69999</v>
      </c>
      <c r="E1711" s="21">
        <v>36.5</v>
      </c>
      <c r="F1711" s="21">
        <v>0.8</v>
      </c>
      <c r="G1711" s="21">
        <v>205.6</v>
      </c>
      <c r="H1711" s="21">
        <v>346.79998000000001</v>
      </c>
      <c r="I1711" s="21">
        <v>127.19999</v>
      </c>
      <c r="J1711" s="21">
        <v>364.70001000000002</v>
      </c>
      <c r="K1711" s="21">
        <v>1314</v>
      </c>
      <c r="L1711" s="21">
        <v>1374.3000400000001</v>
      </c>
      <c r="M1711" s="21">
        <v>0</v>
      </c>
      <c r="N1711" s="21">
        <v>476.39999</v>
      </c>
      <c r="O1711" s="21">
        <v>7.21</v>
      </c>
      <c r="P1711" s="21">
        <v>73.135000000000005</v>
      </c>
      <c r="Q1711" s="21">
        <v>2.72235</v>
      </c>
      <c r="R1711" s="21">
        <v>3.47</v>
      </c>
      <c r="S1711" s="21">
        <v>2.65</v>
      </c>
      <c r="T1711" s="21">
        <v>2.0882900000000002</v>
      </c>
      <c r="U1711" s="23" t="s">
        <v>46707</v>
      </c>
      <c r="V1711" s="23" t="s">
        <v>46708</v>
      </c>
      <c r="W1711" s="24" t="s">
        <v>46709</v>
      </c>
      <c r="X1711"/>
      <c r="Y1711"/>
      <c r="Z1711"/>
      <c r="AA1711"/>
      <c r="AB1711"/>
    </row>
    <row r="1712" spans="1:28" x14ac:dyDescent="0.25">
      <c r="A1712" s="25" t="s">
        <v>2396</v>
      </c>
      <c r="B1712" s="23" t="s">
        <v>2397</v>
      </c>
      <c r="C1712" s="21">
        <v>12768.21</v>
      </c>
      <c r="D1712" s="21">
        <v>1064.80798</v>
      </c>
      <c r="E1712" s="21">
        <v>1025.78295</v>
      </c>
      <c r="F1712" s="21">
        <v>0.94</v>
      </c>
      <c r="G1712" s="21">
        <v>351.44799</v>
      </c>
      <c r="H1712" s="21">
        <v>1591.06005</v>
      </c>
      <c r="I1712" s="21">
        <v>997.44299000000001</v>
      </c>
      <c r="J1712" s="21">
        <v>675.71397999999999</v>
      </c>
      <c r="K1712" s="21">
        <v>2018.9909600000001</v>
      </c>
      <c r="L1712" s="21">
        <v>1361.76098</v>
      </c>
      <c r="M1712" s="21">
        <v>0</v>
      </c>
      <c r="N1712" s="21">
        <v>1235.1939600000001</v>
      </c>
      <c r="O1712" s="21">
        <v>32.19</v>
      </c>
      <c r="P1712" s="21">
        <v>51.465989999999998</v>
      </c>
      <c r="Q1712" s="21">
        <v>1.0604</v>
      </c>
      <c r="R1712" s="21">
        <v>2.36</v>
      </c>
      <c r="S1712" s="21">
        <v>0.63</v>
      </c>
      <c r="T1712" s="21">
        <v>0.11318</v>
      </c>
      <c r="U1712" s="23" t="s">
        <v>46710</v>
      </c>
      <c r="V1712" s="23" t="s">
        <v>46711</v>
      </c>
      <c r="W1712" s="24" t="s">
        <v>46712</v>
      </c>
      <c r="X1712"/>
      <c r="Y1712"/>
      <c r="Z1712"/>
      <c r="AA1712"/>
      <c r="AB1712"/>
    </row>
    <row r="1713" spans="1:28" x14ac:dyDescent="0.25">
      <c r="A1713" s="25" t="s">
        <v>2398</v>
      </c>
      <c r="B1713" s="23" t="s">
        <v>2399</v>
      </c>
      <c r="C1713" s="21">
        <v>4742.16</v>
      </c>
      <c r="D1713" s="21">
        <v>845</v>
      </c>
      <c r="E1713" s="21">
        <v>428</v>
      </c>
      <c r="F1713" s="21">
        <v>0.57999999999999996</v>
      </c>
      <c r="G1713" s="21">
        <v>398</v>
      </c>
      <c r="H1713" s="21">
        <v>95</v>
      </c>
      <c r="I1713" s="21">
        <v>0</v>
      </c>
      <c r="J1713" s="21">
        <v>1496</v>
      </c>
      <c r="K1713" s="21">
        <v>1210</v>
      </c>
      <c r="L1713" s="21">
        <v>3680</v>
      </c>
      <c r="M1713" s="21">
        <v>0</v>
      </c>
      <c r="N1713" s="21">
        <v>2779</v>
      </c>
      <c r="O1713" s="21">
        <v>32.21</v>
      </c>
      <c r="P1713" s="21">
        <v>54.832999999999998</v>
      </c>
      <c r="Q1713" s="21">
        <v>1.21401</v>
      </c>
      <c r="R1713" s="21">
        <v>1.02</v>
      </c>
      <c r="S1713" s="21">
        <v>0.75</v>
      </c>
      <c r="T1713" s="21">
        <v>0.47926999999999997</v>
      </c>
      <c r="U1713" s="23" t="s">
        <v>46713</v>
      </c>
      <c r="V1713" s="23" t="s">
        <v>42386</v>
      </c>
      <c r="W1713" s="24" t="s">
        <v>46714</v>
      </c>
      <c r="X1713"/>
      <c r="Y1713"/>
      <c r="Z1713"/>
      <c r="AA1713"/>
      <c r="AB1713"/>
    </row>
    <row r="1714" spans="1:28" x14ac:dyDescent="0.25">
      <c r="A1714" s="25" t="s">
        <v>2400</v>
      </c>
      <c r="B1714" s="23" t="s">
        <v>2401</v>
      </c>
      <c r="C1714" s="21">
        <v>5476.55</v>
      </c>
      <c r="D1714" s="21">
        <v>1593.3000400000001</v>
      </c>
      <c r="E1714" s="21">
        <v>1213.09997</v>
      </c>
      <c r="F1714" s="21">
        <v>0.69</v>
      </c>
      <c r="G1714" s="21">
        <v>544.20001000000002</v>
      </c>
      <c r="H1714" s="21">
        <v>549.09996999999998</v>
      </c>
      <c r="I1714" s="21">
        <v>7061.7997999999998</v>
      </c>
      <c r="J1714" s="21">
        <v>823.79998000000001</v>
      </c>
      <c r="K1714" s="21">
        <v>2223.3998999999999</v>
      </c>
      <c r="L1714" s="21">
        <v>5956.6000899999999</v>
      </c>
      <c r="M1714" s="21">
        <v>0</v>
      </c>
      <c r="N1714" s="21">
        <v>3265.6999500000002</v>
      </c>
      <c r="O1714" s="21">
        <v>59.26</v>
      </c>
      <c r="P1714" s="21">
        <v>63.82799</v>
      </c>
      <c r="Q1714" s="21">
        <v>1.67544</v>
      </c>
      <c r="R1714" s="21">
        <v>2.73</v>
      </c>
      <c r="S1714" s="21">
        <v>2.0299999999999998</v>
      </c>
      <c r="T1714" s="21">
        <v>1.37181</v>
      </c>
      <c r="U1714" s="23" t="s">
        <v>46715</v>
      </c>
      <c r="V1714" s="23" t="s">
        <v>46716</v>
      </c>
      <c r="W1714" s="24" t="s">
        <v>46717</v>
      </c>
      <c r="X1714"/>
      <c r="Y1714"/>
      <c r="Z1714"/>
      <c r="AA1714"/>
      <c r="AB1714"/>
    </row>
    <row r="1715" spans="1:28" x14ac:dyDescent="0.25">
      <c r="A1715" s="25" t="s">
        <v>2402</v>
      </c>
      <c r="B1715" s="23" t="s">
        <v>2403</v>
      </c>
      <c r="C1715" s="21">
        <v>4986.12</v>
      </c>
      <c r="D1715" s="21">
        <v>224.06299999999999</v>
      </c>
      <c r="E1715" s="21">
        <v>183.42599000000001</v>
      </c>
      <c r="F1715" s="21">
        <v>1.17</v>
      </c>
      <c r="G1715" s="21">
        <v>20.835999999999999</v>
      </c>
      <c r="H1715" s="21">
        <v>135.41999000000001</v>
      </c>
      <c r="I1715" s="21">
        <v>98.445989999999995</v>
      </c>
      <c r="J1715" s="21">
        <v>58.375990000000002</v>
      </c>
      <c r="K1715" s="21">
        <v>525.07299</v>
      </c>
      <c r="L1715" s="21">
        <v>0</v>
      </c>
      <c r="M1715" s="21">
        <v>0</v>
      </c>
      <c r="N1715" s="21">
        <v>755.21600000000001</v>
      </c>
      <c r="O1715" s="21">
        <v>13.33</v>
      </c>
      <c r="P1715" s="21">
        <v>0</v>
      </c>
      <c r="Q1715" s="21">
        <v>0</v>
      </c>
      <c r="R1715" s="21">
        <v>8.5500000000000007</v>
      </c>
      <c r="S1715" s="21">
        <v>6.67</v>
      </c>
      <c r="T1715" s="21">
        <v>6.3179499999999997</v>
      </c>
      <c r="U1715" s="23" t="s">
        <v>46718</v>
      </c>
      <c r="V1715" s="23" t="s">
        <v>46719</v>
      </c>
      <c r="W1715" s="24" t="s">
        <v>46720</v>
      </c>
      <c r="X1715"/>
      <c r="Y1715"/>
      <c r="Z1715"/>
      <c r="AA1715"/>
      <c r="AB1715"/>
    </row>
    <row r="1716" spans="1:28" x14ac:dyDescent="0.25">
      <c r="A1716" s="25" t="s">
        <v>2405</v>
      </c>
      <c r="B1716" s="23" t="s">
        <v>2406</v>
      </c>
      <c r="C1716" s="21">
        <v>5343.07</v>
      </c>
      <c r="D1716" s="21">
        <v>1587.72497</v>
      </c>
      <c r="E1716" s="21">
        <v>1178.14501</v>
      </c>
      <c r="F1716" s="21">
        <v>0.99</v>
      </c>
      <c r="G1716" s="21">
        <v>1255.5830000000001</v>
      </c>
      <c r="H1716" s="21">
        <v>1990.1839500000001</v>
      </c>
      <c r="I1716" s="21">
        <v>2073.9641099999999</v>
      </c>
      <c r="J1716" s="21">
        <v>2570.16894</v>
      </c>
      <c r="K1716" s="21">
        <v>3891.6179099999999</v>
      </c>
      <c r="L1716" s="21">
        <v>3166.4318800000001</v>
      </c>
      <c r="M1716" s="21">
        <v>0</v>
      </c>
      <c r="N1716" s="21">
        <v>2853.2758699999999</v>
      </c>
      <c r="O1716" s="21">
        <v>12.28</v>
      </c>
      <c r="P1716" s="21">
        <v>52.376989999999999</v>
      </c>
      <c r="Q1716" s="21">
        <v>1.0998000000000001</v>
      </c>
      <c r="R1716" s="21">
        <v>1.53</v>
      </c>
      <c r="S1716" s="21">
        <v>0.74</v>
      </c>
      <c r="T1716" s="21">
        <v>0.25128</v>
      </c>
      <c r="U1716" s="23" t="s">
        <v>46721</v>
      </c>
      <c r="V1716" s="23" t="s">
        <v>46722</v>
      </c>
      <c r="W1716" s="24" t="s">
        <v>46723</v>
      </c>
      <c r="X1716"/>
      <c r="Y1716"/>
      <c r="Z1716"/>
      <c r="AA1716"/>
      <c r="AB1716"/>
    </row>
    <row r="1717" spans="1:28" x14ac:dyDescent="0.25">
      <c r="A1717" s="25" t="s">
        <v>41514</v>
      </c>
      <c r="B1717" s="23" t="s">
        <v>41515</v>
      </c>
      <c r="C1717" s="21">
        <v>31850</v>
      </c>
      <c r="D1717" s="21">
        <v>2184.6899400000002</v>
      </c>
      <c r="E1717" s="21">
        <v>2184.6899400000002</v>
      </c>
      <c r="F1717" s="21">
        <v>0.76</v>
      </c>
      <c r="G1717" s="21">
        <v>60540.628900000003</v>
      </c>
      <c r="H1717" s="21">
        <v>0</v>
      </c>
      <c r="I1717" s="21">
        <v>316.44299000000001</v>
      </c>
      <c r="J1717" s="21">
        <v>69279.59375</v>
      </c>
      <c r="K1717" s="21">
        <v>82635.382809999996</v>
      </c>
      <c r="L1717" s="21">
        <v>3742.3159099999998</v>
      </c>
      <c r="M1717" s="21">
        <v>0</v>
      </c>
      <c r="N1717" s="21">
        <v>13565.730460000001</v>
      </c>
      <c r="U1717" s="23" t="s">
        <v>46724</v>
      </c>
      <c r="V1717" s="23" t="s">
        <v>46724</v>
      </c>
      <c r="W1717" s="24" t="s">
        <v>46725</v>
      </c>
      <c r="X1717"/>
      <c r="Y1717"/>
      <c r="Z1717"/>
      <c r="AA1717"/>
      <c r="AB1717"/>
    </row>
    <row r="1718" spans="1:28" x14ac:dyDescent="0.25">
      <c r="A1718" s="25" t="s">
        <v>2407</v>
      </c>
      <c r="B1718" s="23" t="s">
        <v>2408</v>
      </c>
      <c r="C1718" s="21">
        <v>32468.58</v>
      </c>
      <c r="D1718" s="21">
        <v>2102</v>
      </c>
      <c r="E1718" s="21">
        <v>1548</v>
      </c>
      <c r="F1718" s="21">
        <v>1.18</v>
      </c>
      <c r="G1718" s="21">
        <v>3303</v>
      </c>
      <c r="H1718" s="21">
        <v>2272</v>
      </c>
      <c r="I1718" s="21">
        <v>8492</v>
      </c>
      <c r="J1718" s="21">
        <v>4721</v>
      </c>
      <c r="K1718" s="21">
        <v>7173</v>
      </c>
      <c r="L1718" s="21">
        <v>6503</v>
      </c>
      <c r="M1718" s="21">
        <v>0</v>
      </c>
      <c r="N1718" s="21">
        <v>6709</v>
      </c>
      <c r="O1718" s="21">
        <v>30.81</v>
      </c>
      <c r="P1718" s="21">
        <v>49.40399</v>
      </c>
      <c r="Q1718" s="21">
        <v>0.97641999999999995</v>
      </c>
      <c r="R1718" s="21">
        <v>1.68</v>
      </c>
      <c r="S1718" s="21">
        <v>1.04</v>
      </c>
      <c r="T1718" s="21">
        <v>0.33848</v>
      </c>
      <c r="U1718" s="23" t="s">
        <v>46726</v>
      </c>
      <c r="V1718" s="23" t="s">
        <v>46727</v>
      </c>
      <c r="W1718" s="24" t="s">
        <v>46728</v>
      </c>
      <c r="X1718"/>
      <c r="Y1718"/>
      <c r="Z1718"/>
      <c r="AA1718"/>
      <c r="AB1718"/>
    </row>
    <row r="1719" spans="1:28" x14ac:dyDescent="0.25">
      <c r="A1719" s="25" t="s">
        <v>2409</v>
      </c>
      <c r="B1719" s="23" t="s">
        <v>2409</v>
      </c>
      <c r="C1719" s="21">
        <v>19628.11</v>
      </c>
      <c r="D1719" s="21">
        <v>2661</v>
      </c>
      <c r="E1719" s="21">
        <v>1428</v>
      </c>
      <c r="F1719" s="21">
        <v>0.78</v>
      </c>
      <c r="G1719" s="21">
        <v>1046</v>
      </c>
      <c r="H1719" s="21">
        <v>443</v>
      </c>
      <c r="I1719" s="21">
        <v>2561</v>
      </c>
      <c r="J1719" s="21">
        <v>3789</v>
      </c>
      <c r="K1719" s="21">
        <v>2824</v>
      </c>
      <c r="L1719" s="21">
        <v>12889</v>
      </c>
      <c r="M1719" s="21">
        <v>0</v>
      </c>
      <c r="N1719" s="21">
        <v>13918</v>
      </c>
      <c r="O1719" s="21">
        <v>19.04</v>
      </c>
      <c r="P1719" s="21">
        <v>50.779989999999998</v>
      </c>
      <c r="Q1719" s="21">
        <v>1.0317000000000001</v>
      </c>
      <c r="R1719" s="21">
        <v>1.23</v>
      </c>
      <c r="S1719" s="21">
        <v>0.63</v>
      </c>
      <c r="T1719" s="21">
        <v>0.35232999999999998</v>
      </c>
      <c r="U1719" s="23" t="s">
        <v>46729</v>
      </c>
      <c r="V1719" s="23" t="s">
        <v>46730</v>
      </c>
      <c r="W1719" s="24" t="s">
        <v>46731</v>
      </c>
      <c r="X1719"/>
      <c r="Y1719"/>
      <c r="Z1719"/>
      <c r="AA1719"/>
      <c r="AB1719"/>
    </row>
    <row r="1720" spans="1:28" x14ac:dyDescent="0.25">
      <c r="A1720" s="25" t="s">
        <v>41516</v>
      </c>
      <c r="B1720" s="23" t="s">
        <v>41517</v>
      </c>
      <c r="C1720" s="21">
        <v>66489.539999999994</v>
      </c>
      <c r="D1720" s="21">
        <v>7071.8618100000003</v>
      </c>
      <c r="E1720" s="21">
        <v>5352.5810499999998</v>
      </c>
      <c r="F1720" s="21">
        <v>1.1499999999999999</v>
      </c>
      <c r="G1720" s="21">
        <v>2128.1599099999999</v>
      </c>
      <c r="H1720" s="21">
        <v>3985.7460900000001</v>
      </c>
      <c r="I1720" s="21">
        <v>11740.259760000001</v>
      </c>
      <c r="J1720" s="21">
        <v>10322.190420000001</v>
      </c>
      <c r="K1720" s="21">
        <v>13503.190420000001</v>
      </c>
      <c r="L1720" s="21">
        <v>3520.31396</v>
      </c>
      <c r="M1720" s="21">
        <v>0</v>
      </c>
      <c r="N1720" s="21">
        <v>16251.299800000001</v>
      </c>
      <c r="U1720" s="23" t="s">
        <v>46732</v>
      </c>
      <c r="V1720" s="23" t="s">
        <v>46733</v>
      </c>
      <c r="W1720" s="24" t="s">
        <v>46734</v>
      </c>
      <c r="X1720"/>
      <c r="Y1720"/>
      <c r="Z1720"/>
      <c r="AA1720"/>
      <c r="AB1720"/>
    </row>
    <row r="1721" spans="1:28" x14ac:dyDescent="0.25">
      <c r="A1721" s="25" t="s">
        <v>2410</v>
      </c>
      <c r="B1721" s="23" t="s">
        <v>2411</v>
      </c>
      <c r="C1721" s="21">
        <v>5470.01</v>
      </c>
      <c r="D1721" s="21">
        <v>1425.81701</v>
      </c>
      <c r="E1721" s="21">
        <v>965.77697000000001</v>
      </c>
      <c r="F1721" s="21">
        <v>4.53</v>
      </c>
      <c r="G1721" s="21">
        <v>282.846</v>
      </c>
      <c r="H1721" s="21">
        <v>0</v>
      </c>
      <c r="I1721" s="21">
        <v>0</v>
      </c>
      <c r="J1721" s="21">
        <v>605.56895999999995</v>
      </c>
      <c r="K1721" s="21">
        <v>463.79</v>
      </c>
      <c r="L1721" s="21">
        <v>2140.7980899999998</v>
      </c>
      <c r="M1721" s="21">
        <v>0</v>
      </c>
      <c r="N1721" s="21">
        <v>5656.2958900000003</v>
      </c>
      <c r="O1721" s="21">
        <v>10.38</v>
      </c>
      <c r="P1721" s="21">
        <v>26.018989999999999</v>
      </c>
      <c r="Q1721" s="21">
        <v>0.35170000000000001</v>
      </c>
      <c r="R1721" s="21">
        <v>0.65</v>
      </c>
      <c r="S1721" s="21">
        <v>0.77</v>
      </c>
      <c r="T1721" s="21">
        <v>0.29879</v>
      </c>
      <c r="U1721" s="23" t="s">
        <v>46735</v>
      </c>
      <c r="V1721" s="23" t="s">
        <v>46736</v>
      </c>
      <c r="W1721" s="24" t="s">
        <v>46737</v>
      </c>
      <c r="X1721"/>
      <c r="Y1721"/>
      <c r="Z1721"/>
      <c r="AA1721"/>
      <c r="AB1721"/>
    </row>
    <row r="1722" spans="1:28" x14ac:dyDescent="0.25">
      <c r="A1722" s="25" t="s">
        <v>41518</v>
      </c>
      <c r="B1722" s="23" t="s">
        <v>41519</v>
      </c>
      <c r="C1722" s="21">
        <v>2587.08</v>
      </c>
      <c r="D1722" s="21">
        <v>179.58199999999999</v>
      </c>
      <c r="E1722" s="21">
        <v>144.11500000000001</v>
      </c>
      <c r="F1722" s="21">
        <v>1.55</v>
      </c>
      <c r="G1722" s="21">
        <v>202.298</v>
      </c>
      <c r="H1722" s="21">
        <v>0</v>
      </c>
      <c r="I1722" s="21">
        <v>654.09802000000002</v>
      </c>
      <c r="J1722" s="21">
        <v>129.13099</v>
      </c>
      <c r="K1722" s="21">
        <v>255.61599000000001</v>
      </c>
      <c r="L1722" s="21">
        <v>394.58699999999999</v>
      </c>
      <c r="M1722" s="21">
        <v>0</v>
      </c>
      <c r="N1722" s="21">
        <v>410.12700999999998</v>
      </c>
      <c r="O1722" s="21">
        <v>12.58</v>
      </c>
      <c r="P1722" s="21">
        <v>47.418990000000001</v>
      </c>
      <c r="Q1722" s="21">
        <v>0.90181999999999995</v>
      </c>
      <c r="R1722" s="21">
        <v>2.93</v>
      </c>
      <c r="S1722" s="21">
        <v>1.98</v>
      </c>
      <c r="T1722" s="21">
        <v>0.41288999999999998</v>
      </c>
      <c r="U1722" s="23" t="s">
        <v>46738</v>
      </c>
      <c r="V1722" s="23" t="s">
        <v>46739</v>
      </c>
      <c r="W1722" s="24" t="s">
        <v>46740</v>
      </c>
      <c r="X1722"/>
      <c r="Y1722"/>
      <c r="Z1722"/>
      <c r="AA1722"/>
      <c r="AB1722"/>
    </row>
    <row r="1723" spans="1:28" x14ac:dyDescent="0.25">
      <c r="A1723" s="25" t="s">
        <v>2412</v>
      </c>
      <c r="B1723" s="23" t="s">
        <v>2413</v>
      </c>
      <c r="C1723" s="21">
        <v>4469.8100000000004</v>
      </c>
      <c r="D1723" s="21">
        <v>354.79998000000001</v>
      </c>
      <c r="E1723" s="21">
        <v>16.899989999999999</v>
      </c>
      <c r="F1723" s="21">
        <v>0.8</v>
      </c>
      <c r="G1723" s="21">
        <v>697.09996999999998</v>
      </c>
      <c r="H1723" s="21">
        <v>1150.3000400000001</v>
      </c>
      <c r="I1723" s="21">
        <v>6779.2001899999996</v>
      </c>
      <c r="J1723" s="21">
        <v>1113.59997</v>
      </c>
      <c r="K1723" s="21">
        <v>2719.8998999999999</v>
      </c>
      <c r="L1723" s="21">
        <v>4070.3998999999999</v>
      </c>
      <c r="M1723" s="21">
        <v>0</v>
      </c>
      <c r="N1723" s="21">
        <v>4842.1000899999999</v>
      </c>
      <c r="O1723" s="21">
        <v>35.78</v>
      </c>
      <c r="P1723" s="21">
        <v>45.665999999999997</v>
      </c>
      <c r="Q1723" s="21">
        <v>0.84048</v>
      </c>
      <c r="R1723" s="21">
        <v>2.52</v>
      </c>
      <c r="S1723" s="21">
        <v>1.41</v>
      </c>
      <c r="T1723" s="21">
        <v>0.78349000000000002</v>
      </c>
      <c r="U1723" s="23" t="s">
        <v>46741</v>
      </c>
      <c r="V1723" s="23" t="s">
        <v>46742</v>
      </c>
      <c r="W1723" s="24" t="s">
        <v>46743</v>
      </c>
      <c r="X1723"/>
      <c r="Y1723"/>
      <c r="Z1723"/>
      <c r="AA1723"/>
      <c r="AB1723"/>
    </row>
    <row r="1724" spans="1:28" x14ac:dyDescent="0.25">
      <c r="A1724" s="25" t="s">
        <v>41520</v>
      </c>
      <c r="B1724" s="23" t="s">
        <v>41521</v>
      </c>
      <c r="C1724" s="21">
        <v>2590.63</v>
      </c>
      <c r="D1724" s="21">
        <v>209.88900000000001</v>
      </c>
      <c r="E1724" s="21">
        <v>133.04499000000001</v>
      </c>
      <c r="F1724" s="21">
        <v>0.94</v>
      </c>
      <c r="G1724" s="21">
        <v>126.99199</v>
      </c>
      <c r="H1724" s="21">
        <v>0</v>
      </c>
      <c r="I1724" s="21">
        <v>888.39202</v>
      </c>
      <c r="J1724" s="21">
        <v>318.00398999999999</v>
      </c>
      <c r="K1724" s="21">
        <v>426.053</v>
      </c>
      <c r="L1724" s="21">
        <v>611.84496999999999</v>
      </c>
      <c r="M1724" s="21">
        <v>0</v>
      </c>
      <c r="N1724" s="21">
        <v>398.50398999999999</v>
      </c>
      <c r="O1724" s="21">
        <v>9.5500000000000007</v>
      </c>
      <c r="P1724" s="21">
        <v>66.042990000000003</v>
      </c>
      <c r="Q1724" s="21">
        <v>1.94489</v>
      </c>
      <c r="R1724" s="21">
        <v>0.87</v>
      </c>
      <c r="S1724" s="21">
        <v>1.34</v>
      </c>
      <c r="T1724" s="21">
        <v>0.94042999999999999</v>
      </c>
      <c r="U1724" s="23" t="s">
        <v>46744</v>
      </c>
      <c r="V1724" s="23" t="s">
        <v>46745</v>
      </c>
      <c r="W1724" s="24" t="s">
        <v>46746</v>
      </c>
      <c r="X1724"/>
      <c r="Y1724"/>
      <c r="Z1724"/>
      <c r="AA1724"/>
      <c r="AB1724"/>
    </row>
    <row r="1725" spans="1:28" x14ac:dyDescent="0.25">
      <c r="A1725" s="25" t="s">
        <v>2414</v>
      </c>
      <c r="B1725" s="23" t="s">
        <v>2415</v>
      </c>
      <c r="C1725" s="21">
        <v>6755.06</v>
      </c>
      <c r="D1725" s="21">
        <v>974.63201000000004</v>
      </c>
      <c r="E1725" s="21">
        <v>520.98602000000005</v>
      </c>
      <c r="F1725" s="21">
        <v>1.18</v>
      </c>
      <c r="G1725" s="21">
        <v>4491.1127900000001</v>
      </c>
      <c r="H1725" s="21">
        <v>0</v>
      </c>
      <c r="I1725" s="21">
        <v>313.23199</v>
      </c>
      <c r="J1725" s="21">
        <v>10465.610350000001</v>
      </c>
      <c r="K1725" s="21">
        <v>4984.0507799999996</v>
      </c>
      <c r="L1725" s="21">
        <v>0</v>
      </c>
      <c r="M1725" s="21">
        <v>0</v>
      </c>
      <c r="N1725" s="21">
        <v>1721.49902</v>
      </c>
      <c r="O1725" s="21">
        <v>52.63</v>
      </c>
      <c r="P1725" s="21">
        <v>0</v>
      </c>
      <c r="Q1725" s="21">
        <v>0</v>
      </c>
      <c r="R1725" s="21">
        <v>0.44</v>
      </c>
      <c r="S1725" s="21">
        <v>0.48</v>
      </c>
      <c r="T1725" s="21">
        <v>4.7100000000000003E-2</v>
      </c>
      <c r="U1725" s="23" t="s">
        <v>46747</v>
      </c>
      <c r="V1725" s="23" t="s">
        <v>46748</v>
      </c>
      <c r="W1725" s="24" t="s">
        <v>46749</v>
      </c>
      <c r="X1725"/>
      <c r="Y1725"/>
      <c r="Z1725"/>
      <c r="AA1725"/>
      <c r="AB1725"/>
    </row>
    <row r="1726" spans="1:28" x14ac:dyDescent="0.25">
      <c r="A1726" s="25" t="s">
        <v>41522</v>
      </c>
      <c r="B1726" s="23" t="s">
        <v>41523</v>
      </c>
      <c r="C1726" s="21">
        <v>3131.82</v>
      </c>
      <c r="D1726" s="21">
        <v>670.89598999999998</v>
      </c>
      <c r="E1726" s="21">
        <v>670.89598999999998</v>
      </c>
      <c r="F1726" s="21">
        <v>2.91</v>
      </c>
      <c r="G1726" s="21">
        <v>171.68499</v>
      </c>
      <c r="H1726" s="21">
        <v>0</v>
      </c>
      <c r="I1726" s="21">
        <v>0</v>
      </c>
      <c r="J1726" s="21">
        <v>217.22200000000001</v>
      </c>
      <c r="K1726" s="21">
        <v>389.36898000000002</v>
      </c>
      <c r="L1726" s="21">
        <v>122.611</v>
      </c>
      <c r="M1726" s="21">
        <v>0</v>
      </c>
      <c r="N1726" s="21">
        <v>2598.43505</v>
      </c>
      <c r="O1726" s="21">
        <v>17.190000000000001</v>
      </c>
      <c r="P1726" s="21">
        <v>0</v>
      </c>
      <c r="Q1726" s="21">
        <v>0</v>
      </c>
      <c r="R1726" s="21">
        <v>1.03</v>
      </c>
      <c r="S1726" s="21">
        <v>1.79</v>
      </c>
      <c r="T1726" s="21">
        <v>1.0021199999999999</v>
      </c>
      <c r="U1726" s="23" t="s">
        <v>46750</v>
      </c>
      <c r="V1726" s="23" t="s">
        <v>46751</v>
      </c>
      <c r="W1726" s="24" t="s">
        <v>46752</v>
      </c>
      <c r="X1726"/>
      <c r="Y1726"/>
      <c r="Z1726"/>
      <c r="AA1726"/>
      <c r="AB1726"/>
    </row>
    <row r="1727" spans="1:28" x14ac:dyDescent="0.25">
      <c r="A1727" s="25" t="s">
        <v>41524</v>
      </c>
      <c r="B1727" s="23" t="s">
        <v>41525</v>
      </c>
      <c r="C1727" s="21">
        <v>2068.75</v>
      </c>
      <c r="D1727" s="21">
        <v>365.20001000000002</v>
      </c>
      <c r="E1727" s="21">
        <v>119.09999000000001</v>
      </c>
      <c r="F1727" s="21">
        <v>1.05</v>
      </c>
      <c r="G1727" s="21">
        <v>258.60000000000002</v>
      </c>
      <c r="H1727" s="21">
        <v>112.09999000000001</v>
      </c>
      <c r="I1727" s="21">
        <v>2187.6999500000002</v>
      </c>
      <c r="J1727" s="21">
        <v>690.59996999999998</v>
      </c>
      <c r="K1727" s="21">
        <v>538</v>
      </c>
      <c r="L1727" s="21">
        <v>1283.8000400000001</v>
      </c>
      <c r="M1727" s="21">
        <v>0</v>
      </c>
      <c r="N1727" s="21">
        <v>1282.90002</v>
      </c>
      <c r="O1727" s="21">
        <v>7.89</v>
      </c>
      <c r="P1727" s="21">
        <v>50.7</v>
      </c>
      <c r="Q1727" s="21">
        <v>1.02841</v>
      </c>
      <c r="R1727" s="21">
        <v>0.75</v>
      </c>
      <c r="S1727" s="21">
        <v>0.62</v>
      </c>
      <c r="T1727" s="21">
        <v>0.24224999999999999</v>
      </c>
      <c r="U1727" s="23" t="s">
        <v>46753</v>
      </c>
      <c r="V1727" s="23" t="s">
        <v>46754</v>
      </c>
      <c r="W1727" s="24" t="s">
        <v>46755</v>
      </c>
      <c r="X1727"/>
      <c r="Y1727"/>
      <c r="Z1727"/>
      <c r="AA1727"/>
      <c r="AB1727"/>
    </row>
    <row r="1728" spans="1:28" x14ac:dyDescent="0.25">
      <c r="A1728" s="25" t="s">
        <v>41526</v>
      </c>
      <c r="B1728" s="23" t="s">
        <v>41527</v>
      </c>
      <c r="C1728" s="21">
        <v>55123.360000000001</v>
      </c>
      <c r="D1728" s="21">
        <v>3823.0129299999999</v>
      </c>
      <c r="E1728" s="21">
        <v>3393.4741199999999</v>
      </c>
      <c r="F1728" s="21">
        <v>0.61</v>
      </c>
      <c r="G1728" s="21">
        <v>1728.30395</v>
      </c>
      <c r="H1728" s="21">
        <v>8307.8105400000004</v>
      </c>
      <c r="I1728" s="21">
        <v>19906.5</v>
      </c>
      <c r="J1728" s="21">
        <v>6885.0322200000001</v>
      </c>
      <c r="K1728" s="21">
        <v>13411.549800000001</v>
      </c>
      <c r="L1728" s="21">
        <v>11067.690420000001</v>
      </c>
      <c r="M1728" s="21">
        <v>0</v>
      </c>
      <c r="N1728" s="21">
        <v>18323.630850000001</v>
      </c>
      <c r="S1728" s="21">
        <v>0.74</v>
      </c>
      <c r="T1728" s="21">
        <v>0.49025000000000002</v>
      </c>
      <c r="U1728" s="23" t="s">
        <v>46756</v>
      </c>
      <c r="V1728" s="23" t="s">
        <v>46757</v>
      </c>
      <c r="W1728" s="24" t="s">
        <v>46758</v>
      </c>
      <c r="X1728"/>
      <c r="Y1728"/>
      <c r="Z1728"/>
      <c r="AA1728"/>
      <c r="AB1728"/>
    </row>
    <row r="1729" spans="1:28" x14ac:dyDescent="0.25">
      <c r="A1729" s="25" t="s">
        <v>41528</v>
      </c>
      <c r="B1729" s="23" t="s">
        <v>41529</v>
      </c>
      <c r="C1729" s="21">
        <v>221456.81</v>
      </c>
      <c r="D1729" s="21">
        <v>19094</v>
      </c>
      <c r="E1729" s="21">
        <v>19094</v>
      </c>
      <c r="F1729" s="21">
        <v>0.59</v>
      </c>
      <c r="G1729" s="21">
        <v>1143</v>
      </c>
      <c r="H1729" s="21">
        <v>470</v>
      </c>
      <c r="I1729" s="21">
        <v>4300</v>
      </c>
      <c r="J1729" s="21">
        <v>4413</v>
      </c>
      <c r="K1729" s="21">
        <v>15265</v>
      </c>
      <c r="L1729" s="21">
        <v>15861</v>
      </c>
      <c r="M1729" s="21">
        <v>0</v>
      </c>
      <c r="N1729" s="21">
        <v>50523</v>
      </c>
      <c r="U1729" s="23" t="s">
        <v>46759</v>
      </c>
      <c r="V1729" s="23" t="s">
        <v>46760</v>
      </c>
      <c r="W1729" s="24" t="s">
        <v>46761</v>
      </c>
      <c r="X1729"/>
      <c r="Y1729"/>
      <c r="Z1729"/>
      <c r="AA1729"/>
      <c r="AB1729"/>
    </row>
    <row r="1730" spans="1:28" x14ac:dyDescent="0.25">
      <c r="A1730" s="25" t="s">
        <v>2416</v>
      </c>
      <c r="B1730" s="23" t="s">
        <v>2417</v>
      </c>
      <c r="C1730" s="21">
        <v>3653.59</v>
      </c>
      <c r="D1730" s="21">
        <v>-118.864</v>
      </c>
      <c r="E1730" s="21">
        <v>-125.60500999999999</v>
      </c>
      <c r="F1730" s="21">
        <v>0.36</v>
      </c>
      <c r="G1730" s="21">
        <v>0</v>
      </c>
      <c r="H1730" s="21">
        <v>0</v>
      </c>
      <c r="I1730" s="21">
        <v>0</v>
      </c>
      <c r="J1730" s="21">
        <v>50.146990000000002</v>
      </c>
      <c r="K1730" s="21">
        <v>719.09802000000002</v>
      </c>
      <c r="L1730" s="21">
        <v>0</v>
      </c>
      <c r="M1730" s="21">
        <v>0</v>
      </c>
      <c r="N1730" s="21">
        <v>622.04199000000006</v>
      </c>
      <c r="O1730" s="21">
        <v>11.51</v>
      </c>
      <c r="P1730" s="21">
        <v>0</v>
      </c>
      <c r="Q1730" s="21">
        <v>0</v>
      </c>
      <c r="R1730" s="21">
        <v>14.33</v>
      </c>
      <c r="S1730" s="21">
        <v>14.34</v>
      </c>
      <c r="T1730" s="21">
        <v>14.3398</v>
      </c>
      <c r="U1730" s="23" t="s">
        <v>46762</v>
      </c>
      <c r="V1730" s="23" t="s">
        <v>46763</v>
      </c>
      <c r="W1730" s="24" t="s">
        <v>46764</v>
      </c>
      <c r="X1730"/>
      <c r="Y1730"/>
      <c r="Z1730"/>
      <c r="AA1730"/>
      <c r="AB1730"/>
    </row>
    <row r="1731" spans="1:28" x14ac:dyDescent="0.25">
      <c r="A1731" s="25" t="s">
        <v>2418</v>
      </c>
      <c r="B1731" s="23" t="s">
        <v>2419</v>
      </c>
      <c r="C1731" s="21">
        <v>30316.9</v>
      </c>
      <c r="D1731" s="21">
        <v>-749</v>
      </c>
      <c r="E1731" s="21">
        <v>-1776</v>
      </c>
      <c r="F1731" s="21">
        <v>1.39</v>
      </c>
      <c r="G1731" s="21">
        <v>3012</v>
      </c>
      <c r="H1731" s="21">
        <v>0</v>
      </c>
      <c r="I1731" s="21">
        <v>0</v>
      </c>
      <c r="J1731" s="21">
        <v>420829</v>
      </c>
      <c r="K1731" s="21">
        <v>27698</v>
      </c>
      <c r="L1731" s="21">
        <v>19908</v>
      </c>
      <c r="M1731" s="21">
        <v>0</v>
      </c>
      <c r="N1731" s="21">
        <v>17208</v>
      </c>
      <c r="O1731" s="21">
        <v>88.42</v>
      </c>
      <c r="P1731" s="21">
        <v>38.660989999999998</v>
      </c>
      <c r="Q1731" s="21">
        <v>0.63027999999999995</v>
      </c>
      <c r="R1731" s="21">
        <v>7.0000000000000007E-2</v>
      </c>
      <c r="S1731" s="21">
        <v>7.0000000000000007E-2</v>
      </c>
      <c r="T1731" s="21">
        <v>5.8659999999999997E-2</v>
      </c>
      <c r="U1731" s="23" t="s">
        <v>46765</v>
      </c>
      <c r="V1731" s="23" t="s">
        <v>46766</v>
      </c>
      <c r="W1731" s="24" t="s">
        <v>46767</v>
      </c>
      <c r="X1731"/>
      <c r="Y1731"/>
      <c r="Z1731"/>
      <c r="AA1731"/>
      <c r="AB1731"/>
    </row>
    <row r="1732" spans="1:28" x14ac:dyDescent="0.25">
      <c r="A1732" s="25" t="s">
        <v>41530</v>
      </c>
      <c r="B1732" s="23" t="s">
        <v>41531</v>
      </c>
      <c r="C1732" s="21">
        <v>2777.05</v>
      </c>
      <c r="D1732" s="21">
        <v>-13.86401</v>
      </c>
      <c r="E1732" s="21">
        <v>-19.122</v>
      </c>
      <c r="F1732" s="21">
        <v>0.76</v>
      </c>
      <c r="G1732" s="21">
        <v>189.60400000000001</v>
      </c>
      <c r="H1732" s="21">
        <v>0</v>
      </c>
      <c r="I1732" s="21">
        <v>184.32499000000001</v>
      </c>
      <c r="J1732" s="21">
        <v>264.27397999999999</v>
      </c>
      <c r="K1732" s="21">
        <v>551.96196999999995</v>
      </c>
      <c r="L1732" s="21">
        <v>0</v>
      </c>
      <c r="M1732" s="21">
        <v>0</v>
      </c>
      <c r="N1732" s="21">
        <v>519.04900999999995</v>
      </c>
      <c r="O1732" s="21">
        <v>4.8099999999999996</v>
      </c>
      <c r="P1732" s="21">
        <v>0</v>
      </c>
      <c r="Q1732" s="21">
        <v>0</v>
      </c>
      <c r="R1732" s="21">
        <v>1.9</v>
      </c>
      <c r="S1732" s="21">
        <v>2.09</v>
      </c>
      <c r="T1732" s="21">
        <v>1.37114</v>
      </c>
      <c r="U1732" s="23" t="s">
        <v>46768</v>
      </c>
      <c r="V1732" s="23" t="s">
        <v>46769</v>
      </c>
      <c r="W1732" s="24" t="s">
        <v>46770</v>
      </c>
      <c r="X1732"/>
      <c r="Y1732"/>
      <c r="Z1732"/>
      <c r="AA1732"/>
      <c r="AB1732"/>
    </row>
    <row r="1733" spans="1:28" x14ac:dyDescent="0.25">
      <c r="A1733" s="25" t="s">
        <v>2420</v>
      </c>
      <c r="B1733" s="23" t="s">
        <v>2421</v>
      </c>
      <c r="C1733" s="21">
        <v>49781.18</v>
      </c>
      <c r="D1733" s="21">
        <v>5183.9418900000001</v>
      </c>
      <c r="E1733" s="21">
        <v>4295.7958900000003</v>
      </c>
      <c r="F1733" s="21">
        <v>0.45</v>
      </c>
      <c r="G1733" s="21">
        <v>0</v>
      </c>
      <c r="H1733" s="21">
        <v>0</v>
      </c>
      <c r="I1733" s="21">
        <v>232.51698999999999</v>
      </c>
      <c r="J1733" s="21">
        <v>514.67998999999998</v>
      </c>
      <c r="K1733" s="21">
        <v>775.25298999999995</v>
      </c>
      <c r="L1733" s="21">
        <v>6870.8261700000003</v>
      </c>
      <c r="M1733" s="21">
        <v>4350</v>
      </c>
      <c r="N1733" s="21">
        <v>5816.7997999999998</v>
      </c>
      <c r="O1733" s="21">
        <v>32.92</v>
      </c>
      <c r="P1733" s="21">
        <v>40.494990000000001</v>
      </c>
      <c r="Q1733" s="21">
        <v>1.1919900000000001</v>
      </c>
      <c r="R1733" s="21">
        <v>1.48</v>
      </c>
      <c r="S1733" s="21">
        <v>1.51</v>
      </c>
      <c r="T1733" s="21">
        <v>1.5062800000000001</v>
      </c>
      <c r="U1733" s="23" t="s">
        <v>46771</v>
      </c>
      <c r="V1733" s="23" t="s">
        <v>46772</v>
      </c>
      <c r="W1733" s="24" t="s">
        <v>46773</v>
      </c>
      <c r="X1733"/>
      <c r="Y1733"/>
      <c r="Z1733"/>
      <c r="AA1733"/>
      <c r="AB1733"/>
    </row>
    <row r="1734" spans="1:28" x14ac:dyDescent="0.25">
      <c r="A1734" s="25" t="s">
        <v>41532</v>
      </c>
      <c r="B1734" s="23" t="s">
        <v>41533</v>
      </c>
      <c r="C1734" s="21">
        <v>2525.62</v>
      </c>
      <c r="D1734" s="21">
        <v>772.81596999999999</v>
      </c>
      <c r="E1734" s="21">
        <v>700</v>
      </c>
      <c r="F1734" s="21">
        <v>1.02</v>
      </c>
      <c r="G1734" s="21">
        <v>12.925000000000001</v>
      </c>
      <c r="H1734" s="21">
        <v>0</v>
      </c>
      <c r="I1734" s="21">
        <v>0</v>
      </c>
      <c r="J1734" s="21">
        <v>114.01599</v>
      </c>
      <c r="K1734" s="21">
        <v>49.366999999999997</v>
      </c>
      <c r="L1734" s="21">
        <v>2737.2758699999999</v>
      </c>
      <c r="M1734" s="21">
        <v>0</v>
      </c>
      <c r="N1734" s="21">
        <v>4119.1230400000004</v>
      </c>
      <c r="O1734" s="21">
        <v>9.49</v>
      </c>
      <c r="P1734" s="21">
        <v>49.887</v>
      </c>
      <c r="Q1734" s="21">
        <v>0.64600999999999997</v>
      </c>
      <c r="R1734" s="21">
        <v>0.79</v>
      </c>
      <c r="S1734" s="21">
        <v>0.43</v>
      </c>
      <c r="T1734" s="21">
        <v>0.31962000000000002</v>
      </c>
      <c r="U1734" s="23" t="s">
        <v>46774</v>
      </c>
      <c r="V1734" s="23" t="s">
        <v>46775</v>
      </c>
      <c r="W1734" s="24" t="s">
        <v>46776</v>
      </c>
      <c r="X1734"/>
      <c r="Y1734"/>
      <c r="Z1734"/>
      <c r="AA1734"/>
      <c r="AB1734"/>
    </row>
    <row r="1735" spans="1:28" x14ac:dyDescent="0.25">
      <c r="A1735" s="25" t="s">
        <v>41534</v>
      </c>
      <c r="B1735" s="23" t="s">
        <v>41535</v>
      </c>
      <c r="C1735" s="21">
        <v>6812.94</v>
      </c>
      <c r="D1735" s="21">
        <v>2629.0390600000001</v>
      </c>
      <c r="E1735" s="21">
        <v>2629.0390600000001</v>
      </c>
      <c r="F1735" s="21">
        <v>1.03</v>
      </c>
      <c r="G1735" s="21">
        <v>168.71499</v>
      </c>
      <c r="H1735" s="21">
        <v>0</v>
      </c>
      <c r="I1735" s="21">
        <v>0</v>
      </c>
      <c r="J1735" s="21">
        <v>1239.3669400000001</v>
      </c>
      <c r="K1735" s="21">
        <v>1936.4909600000001</v>
      </c>
      <c r="L1735" s="21">
        <v>3009.4169900000002</v>
      </c>
      <c r="M1735" s="21">
        <v>0</v>
      </c>
      <c r="N1735" s="21">
        <v>11409.20019</v>
      </c>
      <c r="U1735" s="23" t="s">
        <v>46777</v>
      </c>
      <c r="V1735" s="23" t="s">
        <v>46777</v>
      </c>
      <c r="W1735" s="24" t="s">
        <v>46778</v>
      </c>
      <c r="X1735"/>
      <c r="Y1735"/>
      <c r="Z1735"/>
      <c r="AA1735"/>
      <c r="AB1735"/>
    </row>
    <row r="1736" spans="1:28" x14ac:dyDescent="0.25">
      <c r="A1736" s="25" t="s">
        <v>41536</v>
      </c>
      <c r="B1736" s="23" t="s">
        <v>41537</v>
      </c>
      <c r="C1736" s="21">
        <v>4946.95</v>
      </c>
      <c r="D1736" s="21">
        <v>936.58099000000004</v>
      </c>
      <c r="E1736" s="21">
        <v>908.87401999999997</v>
      </c>
      <c r="F1736" s="21">
        <v>1.58</v>
      </c>
      <c r="G1736" s="21">
        <v>274.46798000000001</v>
      </c>
      <c r="H1736" s="21">
        <v>4283.2612300000001</v>
      </c>
      <c r="I1736" s="21">
        <v>213.98399000000001</v>
      </c>
      <c r="J1736" s="21">
        <v>1350.0760399999999</v>
      </c>
      <c r="K1736" s="21">
        <v>5623.4418900000001</v>
      </c>
      <c r="L1736" s="21">
        <v>0</v>
      </c>
      <c r="M1736" s="21">
        <v>0</v>
      </c>
      <c r="N1736" s="21">
        <v>4254.0698199999997</v>
      </c>
      <c r="O1736" s="21">
        <v>26.64</v>
      </c>
      <c r="P1736" s="21">
        <v>0</v>
      </c>
      <c r="Q1736" s="21">
        <v>0</v>
      </c>
      <c r="R1736" s="21">
        <v>4.17</v>
      </c>
      <c r="S1736" s="21">
        <v>0.99</v>
      </c>
      <c r="T1736" s="21">
        <v>0.78937000000000002</v>
      </c>
      <c r="U1736" s="23" t="s">
        <v>46779</v>
      </c>
      <c r="V1736" s="23" t="s">
        <v>46780</v>
      </c>
      <c r="W1736" s="24" t="s">
        <v>46781</v>
      </c>
      <c r="X1736"/>
      <c r="Y1736"/>
      <c r="Z1736"/>
      <c r="AA1736"/>
      <c r="AB1736"/>
    </row>
    <row r="1737" spans="1:28" x14ac:dyDescent="0.25">
      <c r="A1737" s="25" t="s">
        <v>41538</v>
      </c>
      <c r="B1737" s="23" t="s">
        <v>41539</v>
      </c>
      <c r="C1737" s="21">
        <v>2205.96</v>
      </c>
      <c r="D1737" s="21">
        <v>233.89999</v>
      </c>
      <c r="E1737" s="21">
        <v>166.03199000000001</v>
      </c>
      <c r="F1737" s="21">
        <v>0.89</v>
      </c>
      <c r="G1737" s="21">
        <v>13.39099</v>
      </c>
      <c r="H1737" s="21">
        <v>464.41100999999998</v>
      </c>
      <c r="I1737" s="21">
        <v>44.067999999999998</v>
      </c>
      <c r="J1737" s="21">
        <v>579.45599000000004</v>
      </c>
      <c r="K1737" s="21">
        <v>773.57897000000003</v>
      </c>
      <c r="L1737" s="21">
        <v>103.55598999999999</v>
      </c>
      <c r="M1737" s="21">
        <v>0</v>
      </c>
      <c r="N1737" s="21">
        <v>991.07299</v>
      </c>
      <c r="O1737" s="21">
        <v>33.619999999999997</v>
      </c>
      <c r="P1737" s="21">
        <v>10.79899</v>
      </c>
      <c r="Q1737" s="21">
        <v>0.12106</v>
      </c>
      <c r="R1737" s="21">
        <v>1.43</v>
      </c>
      <c r="S1737" s="21">
        <v>0.53</v>
      </c>
      <c r="T1737" s="21">
        <v>0.51043000000000005</v>
      </c>
      <c r="U1737" s="23" t="s">
        <v>46782</v>
      </c>
      <c r="V1737" s="23" t="s">
        <v>46783</v>
      </c>
      <c r="W1737" s="24" t="s">
        <v>46784</v>
      </c>
      <c r="X1737"/>
      <c r="Y1737"/>
      <c r="Z1737"/>
      <c r="AA1737"/>
      <c r="AB1737"/>
    </row>
    <row r="1738" spans="1:28" x14ac:dyDescent="0.25">
      <c r="A1738" s="25" t="s">
        <v>2422</v>
      </c>
      <c r="B1738" s="23" t="s">
        <v>2423</v>
      </c>
      <c r="C1738" s="21">
        <v>4810.8599999999997</v>
      </c>
      <c r="D1738" s="21">
        <v>312.93700999999999</v>
      </c>
      <c r="E1738" s="21">
        <v>189.40699000000001</v>
      </c>
      <c r="F1738" s="21">
        <v>0.83</v>
      </c>
      <c r="G1738" s="21">
        <v>717.34496999999999</v>
      </c>
      <c r="H1738" s="21">
        <v>0</v>
      </c>
      <c r="I1738" s="21">
        <v>1915.97705</v>
      </c>
      <c r="J1738" s="21">
        <v>1108.1190099999999</v>
      </c>
      <c r="K1738" s="21">
        <v>1719.78295</v>
      </c>
      <c r="L1738" s="21">
        <v>743.60497999999995</v>
      </c>
      <c r="M1738" s="21">
        <v>0</v>
      </c>
      <c r="N1738" s="21">
        <v>2095.93505</v>
      </c>
      <c r="O1738" s="21">
        <v>20.27</v>
      </c>
      <c r="P1738" s="21">
        <v>25.930990000000001</v>
      </c>
      <c r="Q1738" s="21">
        <v>0.35009000000000001</v>
      </c>
      <c r="R1738" s="21">
        <v>1.58</v>
      </c>
      <c r="S1738" s="21">
        <v>1.55</v>
      </c>
      <c r="T1738" s="21">
        <v>0.90463000000000005</v>
      </c>
      <c r="U1738" s="23" t="s">
        <v>46785</v>
      </c>
      <c r="V1738" s="23" t="s">
        <v>46786</v>
      </c>
      <c r="W1738" s="24" t="s">
        <v>46787</v>
      </c>
      <c r="X1738"/>
      <c r="Y1738"/>
      <c r="Z1738"/>
      <c r="AA1738"/>
      <c r="AB1738"/>
    </row>
    <row r="1739" spans="1:28" x14ac:dyDescent="0.25">
      <c r="A1739" s="25" t="s">
        <v>2424</v>
      </c>
      <c r="B1739" s="23" t="s">
        <v>2425</v>
      </c>
      <c r="C1739" s="21">
        <v>6938.46</v>
      </c>
      <c r="D1739" s="21">
        <v>-182.178</v>
      </c>
      <c r="E1739" s="21">
        <v>-340.57001000000002</v>
      </c>
      <c r="F1739" s="21">
        <v>1.38</v>
      </c>
      <c r="G1739" s="21">
        <v>328.28698000000003</v>
      </c>
      <c r="H1739" s="21">
        <v>658.55902000000003</v>
      </c>
      <c r="I1739" s="21">
        <v>1396.47705</v>
      </c>
      <c r="J1739" s="21">
        <v>3252.5019499999999</v>
      </c>
      <c r="K1739" s="21">
        <v>2180.3339799999999</v>
      </c>
      <c r="L1739" s="21">
        <v>0</v>
      </c>
      <c r="M1739" s="21">
        <v>0</v>
      </c>
      <c r="N1739" s="21">
        <v>-133.64301</v>
      </c>
      <c r="O1739" s="21">
        <v>-7.0000000000000007E-2</v>
      </c>
      <c r="Q1739" s="21">
        <v>-2.1278199999999998</v>
      </c>
      <c r="R1739" s="21">
        <v>0.67</v>
      </c>
      <c r="S1739" s="21">
        <v>0.47</v>
      </c>
      <c r="T1739" s="21">
        <v>0.36693999999999999</v>
      </c>
      <c r="U1739" s="23" t="s">
        <v>46788</v>
      </c>
      <c r="V1739" s="23" t="s">
        <v>46789</v>
      </c>
      <c r="W1739" s="24" t="s">
        <v>46790</v>
      </c>
      <c r="X1739"/>
      <c r="Y1739"/>
      <c r="Z1739"/>
      <c r="AA1739"/>
      <c r="AB1739"/>
    </row>
    <row r="1740" spans="1:28" x14ac:dyDescent="0.25">
      <c r="A1740" s="25" t="s">
        <v>2426</v>
      </c>
      <c r="B1740" s="23" t="s">
        <v>2427</v>
      </c>
      <c r="C1740" s="21">
        <v>7261.69</v>
      </c>
      <c r="D1740" s="21">
        <v>876.96301000000005</v>
      </c>
      <c r="E1740" s="21">
        <v>487.33897999999999</v>
      </c>
      <c r="F1740" s="21">
        <v>0.39</v>
      </c>
      <c r="G1740" s="21">
        <v>1419.9610499999999</v>
      </c>
      <c r="H1740" s="21">
        <v>129.875</v>
      </c>
      <c r="I1740" s="21">
        <v>3929.6311000000001</v>
      </c>
      <c r="J1740" s="21">
        <v>1829.375</v>
      </c>
      <c r="K1740" s="21">
        <v>3485.5839799999999</v>
      </c>
      <c r="L1740" s="21">
        <v>1415.01403</v>
      </c>
      <c r="M1740" s="21">
        <v>0</v>
      </c>
      <c r="N1740" s="21">
        <v>5460.9140600000001</v>
      </c>
      <c r="O1740" s="21">
        <v>7.63</v>
      </c>
      <c r="P1740" s="21">
        <v>20.579000000000001</v>
      </c>
      <c r="Q1740" s="21">
        <v>0.25911000000000001</v>
      </c>
      <c r="R1740" s="21">
        <v>1.91</v>
      </c>
      <c r="S1740" s="21">
        <v>1.83</v>
      </c>
      <c r="T1740" s="21">
        <v>1.0581400000000001</v>
      </c>
      <c r="U1740" s="23" t="s">
        <v>46791</v>
      </c>
      <c r="V1740" s="23" t="s">
        <v>43324</v>
      </c>
      <c r="W1740" s="24" t="s">
        <v>46792</v>
      </c>
      <c r="X1740"/>
      <c r="Y1740"/>
      <c r="Z1740"/>
      <c r="AA1740"/>
      <c r="AB1740"/>
    </row>
    <row r="1741" spans="1:28" x14ac:dyDescent="0.25">
      <c r="A1741" s="25" t="s">
        <v>2428</v>
      </c>
      <c r="B1741" s="23" t="s">
        <v>2429</v>
      </c>
      <c r="C1741" s="21">
        <v>10599.84</v>
      </c>
      <c r="D1741" s="21">
        <v>195.44999000000001</v>
      </c>
      <c r="E1741" s="21">
        <v>91.807990000000004</v>
      </c>
      <c r="F1741" s="21">
        <v>1.21</v>
      </c>
      <c r="G1741" s="21">
        <v>612.49102000000005</v>
      </c>
      <c r="H1741" s="21">
        <v>50.152000000000001</v>
      </c>
      <c r="I1741" s="21">
        <v>410.64897999999999</v>
      </c>
      <c r="J1741" s="21">
        <v>1749.8680400000001</v>
      </c>
      <c r="K1741" s="21">
        <v>2474.8569299999999</v>
      </c>
      <c r="L1741" s="21">
        <v>0</v>
      </c>
      <c r="M1741" s="21">
        <v>0</v>
      </c>
      <c r="N1741" s="21">
        <v>941.23297000000002</v>
      </c>
      <c r="O1741" s="21">
        <v>3.22</v>
      </c>
      <c r="P1741" s="21">
        <v>0</v>
      </c>
      <c r="Q1741" s="21">
        <v>0</v>
      </c>
      <c r="R1741" s="21">
        <v>1.41</v>
      </c>
      <c r="S1741" s="21">
        <v>1.39</v>
      </c>
      <c r="T1741" s="21">
        <v>1.03562</v>
      </c>
      <c r="U1741" s="23" t="s">
        <v>46793</v>
      </c>
      <c r="V1741" s="23" t="s">
        <v>46794</v>
      </c>
      <c r="W1741" s="24" t="s">
        <v>46795</v>
      </c>
      <c r="X1741"/>
      <c r="Y1741"/>
      <c r="Z1741"/>
      <c r="AA1741"/>
      <c r="AB1741"/>
    </row>
    <row r="1742" spans="1:28" x14ac:dyDescent="0.25">
      <c r="A1742" s="25" t="s">
        <v>2430</v>
      </c>
      <c r="B1742" s="23" t="s">
        <v>2431</v>
      </c>
      <c r="C1742" s="21">
        <v>44059.96</v>
      </c>
      <c r="D1742" s="21">
        <v>16910</v>
      </c>
      <c r="E1742" s="21">
        <v>15258</v>
      </c>
      <c r="F1742" s="21">
        <v>1.38</v>
      </c>
      <c r="G1742" s="21">
        <v>10985</v>
      </c>
      <c r="H1742" s="21">
        <v>3276</v>
      </c>
      <c r="I1742" s="21">
        <v>2317</v>
      </c>
      <c r="J1742" s="21">
        <v>15889</v>
      </c>
      <c r="K1742" s="21">
        <v>21922</v>
      </c>
      <c r="L1742" s="21">
        <v>16661</v>
      </c>
      <c r="M1742" s="21">
        <v>0</v>
      </c>
      <c r="N1742" s="21">
        <v>34106</v>
      </c>
      <c r="O1742" s="21">
        <v>76.09</v>
      </c>
      <c r="P1742" s="21">
        <v>33.588999999999999</v>
      </c>
      <c r="Q1742" s="21">
        <v>0.50578000000000001</v>
      </c>
      <c r="R1742" s="21">
        <v>1.54</v>
      </c>
      <c r="S1742" s="21">
        <v>1.17</v>
      </c>
      <c r="T1742" s="21">
        <v>0.48215000000000002</v>
      </c>
      <c r="U1742" s="23" t="s">
        <v>46796</v>
      </c>
      <c r="V1742" s="23" t="s">
        <v>46797</v>
      </c>
      <c r="W1742" s="24" t="s">
        <v>46798</v>
      </c>
      <c r="X1742"/>
      <c r="Y1742"/>
      <c r="Z1742"/>
      <c r="AA1742"/>
      <c r="AB1742"/>
    </row>
    <row r="1743" spans="1:28" x14ac:dyDescent="0.25">
      <c r="A1743" s="25" t="s">
        <v>2432</v>
      </c>
      <c r="B1743" s="23" t="s">
        <v>2432</v>
      </c>
      <c r="C1743" s="21">
        <v>16490.75</v>
      </c>
      <c r="D1743" s="21">
        <v>573.40599999999995</v>
      </c>
      <c r="E1743" s="21">
        <v>451.36599000000001</v>
      </c>
      <c r="F1743" s="21">
        <v>1.19</v>
      </c>
      <c r="G1743" s="21">
        <v>636.55602999999996</v>
      </c>
      <c r="H1743" s="21">
        <v>0</v>
      </c>
      <c r="I1743" s="21">
        <v>2736.3720699999999</v>
      </c>
      <c r="J1743" s="21">
        <v>792.25798999999995</v>
      </c>
      <c r="K1743" s="21">
        <v>1068.65698</v>
      </c>
      <c r="L1743" s="21">
        <v>1350.62805</v>
      </c>
      <c r="M1743" s="21">
        <v>0</v>
      </c>
      <c r="N1743" s="21">
        <v>2296.0339300000001</v>
      </c>
      <c r="O1743" s="21">
        <v>21.3</v>
      </c>
      <c r="P1743" s="21">
        <v>43.228000000000002</v>
      </c>
      <c r="Q1743" s="21">
        <v>0.76143000000000005</v>
      </c>
      <c r="R1743" s="21">
        <v>0.73</v>
      </c>
      <c r="S1743" s="21">
        <v>1.35</v>
      </c>
      <c r="T1743" s="21">
        <v>0.5454</v>
      </c>
      <c r="U1743" s="23" t="s">
        <v>46799</v>
      </c>
      <c r="V1743" s="23" t="s">
        <v>46800</v>
      </c>
      <c r="W1743" s="24" t="s">
        <v>46801</v>
      </c>
      <c r="X1743"/>
      <c r="Y1743"/>
      <c r="Z1743"/>
      <c r="AA1743"/>
      <c r="AB1743"/>
    </row>
    <row r="1744" spans="1:28" x14ac:dyDescent="0.25">
      <c r="A1744" s="25" t="s">
        <v>2433</v>
      </c>
      <c r="B1744" s="23" t="s">
        <v>2434</v>
      </c>
      <c r="C1744" s="21">
        <v>3158.3</v>
      </c>
      <c r="D1744" s="21">
        <v>-330.78201999999999</v>
      </c>
      <c r="E1744" s="21">
        <v>-496.61599999999999</v>
      </c>
      <c r="F1744" s="21">
        <v>0.42</v>
      </c>
      <c r="G1744" s="21">
        <v>155.61399</v>
      </c>
      <c r="H1744" s="21">
        <v>21.808</v>
      </c>
      <c r="I1744" s="21">
        <v>788.23199</v>
      </c>
      <c r="J1744" s="21">
        <v>406.23599000000002</v>
      </c>
      <c r="K1744" s="21">
        <v>693.78497000000004</v>
      </c>
      <c r="L1744" s="21">
        <v>1276.1340299999999</v>
      </c>
      <c r="M1744" s="21">
        <v>0</v>
      </c>
      <c r="N1744" s="21">
        <v>-347.08600000000001</v>
      </c>
      <c r="O1744" s="21">
        <v>-6.17</v>
      </c>
      <c r="Q1744" s="21">
        <v>-2.7427000000000001</v>
      </c>
      <c r="R1744" s="21">
        <v>1.39</v>
      </c>
      <c r="S1744" s="21">
        <v>1.65</v>
      </c>
      <c r="T1744" s="21">
        <v>1.2710900000000001</v>
      </c>
      <c r="U1744" s="23" t="s">
        <v>46802</v>
      </c>
      <c r="V1744" s="23" t="s">
        <v>46803</v>
      </c>
      <c r="W1744" s="24" t="s">
        <v>46804</v>
      </c>
      <c r="X1744"/>
      <c r="Y1744"/>
      <c r="Z1744"/>
      <c r="AA1744"/>
      <c r="AB1744"/>
    </row>
    <row r="1745" spans="1:28" x14ac:dyDescent="0.25">
      <c r="A1745" s="25" t="s">
        <v>41540</v>
      </c>
      <c r="B1745" s="23" t="s">
        <v>41541</v>
      </c>
      <c r="C1745" s="21">
        <v>2209.5</v>
      </c>
      <c r="D1745" s="21">
        <v>692.89801</v>
      </c>
      <c r="E1745" s="21">
        <v>208.11798999999999</v>
      </c>
      <c r="F1745" s="21">
        <v>2.29</v>
      </c>
      <c r="G1745" s="21">
        <v>565.91899999999998</v>
      </c>
      <c r="H1745" s="21">
        <v>58.037990000000001</v>
      </c>
      <c r="I1745" s="21">
        <v>5.8449900000000001</v>
      </c>
      <c r="J1745" s="21">
        <v>550.96600000000001</v>
      </c>
      <c r="K1745" s="21">
        <v>829.41899999999998</v>
      </c>
      <c r="L1745" s="21">
        <v>830.93700999999999</v>
      </c>
      <c r="M1745" s="21">
        <v>0</v>
      </c>
      <c r="N1745" s="21">
        <v>1665.5229400000001</v>
      </c>
      <c r="O1745" s="21">
        <v>8.0299999999999994</v>
      </c>
      <c r="P1745" s="21">
        <v>32.951990000000002</v>
      </c>
      <c r="Q1745" s="21">
        <v>0.49146000000000001</v>
      </c>
      <c r="R1745" s="21">
        <v>1.6</v>
      </c>
      <c r="S1745" s="21">
        <v>1.4</v>
      </c>
      <c r="T1745" s="21">
        <v>0.37291000000000002</v>
      </c>
      <c r="U1745" s="23" t="s">
        <v>46805</v>
      </c>
      <c r="V1745" s="23" t="s">
        <v>46806</v>
      </c>
      <c r="W1745" s="24" t="s">
        <v>46807</v>
      </c>
      <c r="X1745"/>
      <c r="Y1745"/>
      <c r="Z1745"/>
      <c r="AA1745"/>
      <c r="AB1745"/>
    </row>
    <row r="1746" spans="1:28" x14ac:dyDescent="0.25">
      <c r="A1746" s="25" t="s">
        <v>41542</v>
      </c>
      <c r="B1746" s="23" t="s">
        <v>41543</v>
      </c>
      <c r="C1746" s="21">
        <v>2898.49</v>
      </c>
      <c r="D1746" s="21">
        <v>-2405.1001000000001</v>
      </c>
      <c r="E1746" s="21">
        <v>-2765.1001000000001</v>
      </c>
      <c r="F1746" s="21">
        <v>1.92</v>
      </c>
      <c r="G1746" s="21">
        <v>83.599990000000005</v>
      </c>
      <c r="H1746" s="21">
        <v>1104.5</v>
      </c>
      <c r="I1746" s="21">
        <v>82.5</v>
      </c>
      <c r="J1746" s="21">
        <v>1105.5</v>
      </c>
      <c r="K1746" s="21">
        <v>2634.6000899999999</v>
      </c>
      <c r="L1746" s="21">
        <v>1554</v>
      </c>
      <c r="M1746" s="21">
        <v>0</v>
      </c>
      <c r="N1746" s="21">
        <v>592.90002000000004</v>
      </c>
      <c r="O1746" s="21">
        <v>-0.36</v>
      </c>
      <c r="P1746" s="21">
        <v>98.212990000000005</v>
      </c>
      <c r="Q1746" s="21">
        <v>-13.20867</v>
      </c>
      <c r="R1746" s="21">
        <v>2.2400000000000002</v>
      </c>
      <c r="S1746" s="21">
        <v>1.38</v>
      </c>
      <c r="T1746" s="21">
        <v>1.3084499999999999</v>
      </c>
      <c r="U1746" s="23" t="s">
        <v>46808</v>
      </c>
      <c r="V1746" s="23" t="s">
        <v>46809</v>
      </c>
      <c r="W1746" s="24" t="s">
        <v>46810</v>
      </c>
      <c r="X1746"/>
      <c r="Y1746"/>
      <c r="Z1746"/>
      <c r="AA1746"/>
      <c r="AB1746"/>
    </row>
    <row r="1747" spans="1:28" x14ac:dyDescent="0.25">
      <c r="A1747" s="25" t="s">
        <v>41544</v>
      </c>
      <c r="B1747" s="23" t="s">
        <v>41545</v>
      </c>
      <c r="C1747" s="21">
        <v>18924.73</v>
      </c>
      <c r="D1747" s="21">
        <v>2841.56005</v>
      </c>
      <c r="E1747" s="21">
        <v>1860.65795</v>
      </c>
      <c r="F1747" s="21">
        <v>0.97</v>
      </c>
      <c r="G1747" s="21">
        <v>13712.5996</v>
      </c>
      <c r="H1747" s="21">
        <v>344.52699999999999</v>
      </c>
      <c r="I1747" s="21">
        <v>14532.299800000001</v>
      </c>
      <c r="J1747" s="21">
        <v>21481.849600000001</v>
      </c>
      <c r="K1747" s="21">
        <v>20131.130850000001</v>
      </c>
      <c r="L1747" s="21">
        <v>3149.2099600000001</v>
      </c>
      <c r="M1747" s="21">
        <v>0</v>
      </c>
      <c r="N1747" s="21">
        <v>10114.559569999999</v>
      </c>
      <c r="O1747" s="21">
        <v>10.07</v>
      </c>
      <c r="P1747" s="21">
        <v>23.742999999999999</v>
      </c>
      <c r="Q1747" s="21">
        <v>0.31135000000000002</v>
      </c>
      <c r="R1747" s="21">
        <v>0.94</v>
      </c>
      <c r="S1747" s="21">
        <v>0.92</v>
      </c>
      <c r="T1747" s="21">
        <v>0.28275</v>
      </c>
      <c r="U1747" s="23" t="s">
        <v>46811</v>
      </c>
      <c r="V1747" s="23" t="s">
        <v>46812</v>
      </c>
      <c r="W1747" s="24" t="s">
        <v>46813</v>
      </c>
      <c r="X1747"/>
      <c r="Y1747"/>
      <c r="Z1747"/>
      <c r="AA1747"/>
      <c r="AB1747"/>
    </row>
    <row r="1748" spans="1:28" x14ac:dyDescent="0.25">
      <c r="A1748" s="25" t="s">
        <v>2435</v>
      </c>
      <c r="B1748" s="23" t="s">
        <v>2436</v>
      </c>
      <c r="C1748" s="21">
        <v>38847.75</v>
      </c>
      <c r="D1748" s="21">
        <v>1661</v>
      </c>
      <c r="E1748" s="21">
        <v>1661</v>
      </c>
      <c r="F1748" s="21">
        <v>1.34</v>
      </c>
      <c r="G1748" s="21">
        <v>0</v>
      </c>
      <c r="H1748" s="21">
        <v>0</v>
      </c>
      <c r="I1748" s="21">
        <v>890</v>
      </c>
      <c r="J1748" s="21">
        <v>130805</v>
      </c>
      <c r="K1748" s="21">
        <v>5514</v>
      </c>
      <c r="L1748" s="21">
        <v>4261</v>
      </c>
      <c r="M1748" s="21">
        <v>0</v>
      </c>
      <c r="N1748" s="21">
        <v>17127</v>
      </c>
      <c r="O1748" s="21">
        <v>12.46</v>
      </c>
      <c r="P1748" s="21">
        <v>19.922000000000001</v>
      </c>
      <c r="Q1748" s="21">
        <v>0.24878</v>
      </c>
      <c r="R1748" s="21">
        <v>0.04</v>
      </c>
      <c r="S1748" s="21">
        <v>0.04</v>
      </c>
      <c r="T1748" s="21">
        <v>4.215E-2</v>
      </c>
      <c r="U1748" s="23" t="s">
        <v>46814</v>
      </c>
      <c r="V1748" s="23" t="s">
        <v>46815</v>
      </c>
      <c r="W1748" s="24" t="s">
        <v>46816</v>
      </c>
      <c r="X1748"/>
      <c r="Y1748"/>
      <c r="Z1748"/>
      <c r="AA1748"/>
      <c r="AB1748"/>
    </row>
    <row r="1749" spans="1:28" x14ac:dyDescent="0.25">
      <c r="A1749" s="25" t="s">
        <v>2437</v>
      </c>
      <c r="B1749" s="23" t="s">
        <v>2437</v>
      </c>
      <c r="C1749" s="21">
        <v>4832.17</v>
      </c>
      <c r="D1749" s="21">
        <v>1196.40002</v>
      </c>
      <c r="E1749" s="21">
        <v>477.79998000000001</v>
      </c>
      <c r="F1749" s="21">
        <v>2.11</v>
      </c>
      <c r="G1749" s="21">
        <v>945.20001000000002</v>
      </c>
      <c r="H1749" s="21">
        <v>1802.59997</v>
      </c>
      <c r="I1749" s="21">
        <v>5608.8999000000003</v>
      </c>
      <c r="J1749" s="21">
        <v>2767.5</v>
      </c>
      <c r="K1749" s="21">
        <v>3580.3998999999999</v>
      </c>
      <c r="L1749" s="21">
        <v>2177</v>
      </c>
      <c r="M1749" s="21">
        <v>0</v>
      </c>
      <c r="N1749" s="21">
        <v>5012.7001899999996</v>
      </c>
      <c r="O1749" s="21">
        <v>81.650000000000006</v>
      </c>
      <c r="P1749" s="21">
        <v>29.960999999999999</v>
      </c>
      <c r="Q1749" s="21">
        <v>0.42777999999999999</v>
      </c>
      <c r="R1749" s="21">
        <v>1.4</v>
      </c>
      <c r="S1749" s="21">
        <v>0.64</v>
      </c>
      <c r="T1749" s="21">
        <v>0.30084</v>
      </c>
      <c r="U1749" s="23" t="s">
        <v>46817</v>
      </c>
      <c r="V1749" s="23" t="s">
        <v>46818</v>
      </c>
      <c r="W1749" s="24" t="s">
        <v>46819</v>
      </c>
      <c r="X1749"/>
      <c r="Y1749"/>
      <c r="Z1749"/>
      <c r="AA1749"/>
      <c r="AB1749"/>
    </row>
    <row r="1750" spans="1:28" x14ac:dyDescent="0.25">
      <c r="A1750" s="25" t="s">
        <v>2438</v>
      </c>
      <c r="B1750" s="23" t="s">
        <v>2439</v>
      </c>
      <c r="C1750" s="21">
        <v>26019.82</v>
      </c>
      <c r="D1750" s="21">
        <v>1485.58105</v>
      </c>
      <c r="E1750" s="21">
        <v>828.24901999999997</v>
      </c>
      <c r="F1750" s="21">
        <v>1.07</v>
      </c>
      <c r="G1750" s="21">
        <v>3674.5248999999999</v>
      </c>
      <c r="H1750" s="21">
        <v>103.26499</v>
      </c>
      <c r="I1750" s="21">
        <v>5045.3759700000001</v>
      </c>
      <c r="J1750" s="21">
        <v>3406.19409</v>
      </c>
      <c r="K1750" s="21">
        <v>5536.0698199999997</v>
      </c>
      <c r="L1750" s="21">
        <v>3692.4318800000001</v>
      </c>
      <c r="M1750" s="21">
        <v>0</v>
      </c>
      <c r="N1750" s="21">
        <v>5398.8188399999999</v>
      </c>
      <c r="O1750" s="21">
        <v>38.04</v>
      </c>
      <c r="P1750" s="21">
        <v>42.518000000000001</v>
      </c>
      <c r="Q1750" s="21">
        <v>0.73965999999999998</v>
      </c>
      <c r="R1750" s="21">
        <v>1.63</v>
      </c>
      <c r="S1750" s="21">
        <v>1.59</v>
      </c>
      <c r="T1750" s="21">
        <v>0.51619999999999999</v>
      </c>
      <c r="U1750" s="23" t="s">
        <v>46820</v>
      </c>
      <c r="V1750" s="23" t="s">
        <v>46821</v>
      </c>
      <c r="W1750" s="24" t="s">
        <v>46822</v>
      </c>
      <c r="X1750"/>
      <c r="Y1750"/>
      <c r="Z1750"/>
      <c r="AA1750"/>
      <c r="AB1750"/>
    </row>
    <row r="1751" spans="1:28" x14ac:dyDescent="0.25">
      <c r="A1751" s="25" t="s">
        <v>2440</v>
      </c>
      <c r="B1751" s="23" t="s">
        <v>2441</v>
      </c>
      <c r="C1751" s="21">
        <v>3764.81</v>
      </c>
      <c r="D1751" s="21">
        <v>121.676</v>
      </c>
      <c r="E1751" s="21">
        <v>-0.54300000000000004</v>
      </c>
      <c r="F1751" s="21">
        <v>0.9</v>
      </c>
      <c r="G1751" s="21">
        <v>54.295999999999999</v>
      </c>
      <c r="H1751" s="21">
        <v>0</v>
      </c>
      <c r="I1751" s="21">
        <v>3209.1540500000001</v>
      </c>
      <c r="J1751" s="21">
        <v>413.69699000000003</v>
      </c>
      <c r="K1751" s="21">
        <v>228.65298999999999</v>
      </c>
      <c r="L1751" s="21">
        <v>728.62401999999997</v>
      </c>
      <c r="M1751" s="21">
        <v>0</v>
      </c>
      <c r="N1751" s="21">
        <v>1733.9439600000001</v>
      </c>
      <c r="O1751" s="21">
        <v>8.68</v>
      </c>
      <c r="P1751" s="21">
        <v>29.576989999999999</v>
      </c>
      <c r="Q1751" s="21">
        <v>0.41998999999999997</v>
      </c>
      <c r="R1751" s="21">
        <v>0.44</v>
      </c>
      <c r="S1751" s="21">
        <v>0.55000000000000004</v>
      </c>
      <c r="T1751" s="21">
        <v>0.42146</v>
      </c>
      <c r="U1751" s="23" t="s">
        <v>46823</v>
      </c>
      <c r="V1751" s="23" t="s">
        <v>46824</v>
      </c>
      <c r="W1751" s="24" t="s">
        <v>46825</v>
      </c>
      <c r="X1751"/>
      <c r="Y1751"/>
      <c r="Z1751"/>
      <c r="AA1751"/>
      <c r="AB1751"/>
    </row>
    <row r="1752" spans="1:28" x14ac:dyDescent="0.25">
      <c r="A1752" s="25" t="s">
        <v>2442</v>
      </c>
      <c r="B1752" s="23" t="s">
        <v>2443</v>
      </c>
      <c r="C1752" s="21">
        <v>47413.25</v>
      </c>
      <c r="D1752" s="21">
        <v>12702</v>
      </c>
      <c r="E1752" s="21">
        <v>10079</v>
      </c>
      <c r="F1752" s="21">
        <v>1.43</v>
      </c>
      <c r="G1752" s="21">
        <v>2017</v>
      </c>
      <c r="H1752" s="21">
        <v>424</v>
      </c>
      <c r="I1752" s="21">
        <v>243</v>
      </c>
      <c r="J1752" s="21">
        <v>3887</v>
      </c>
      <c r="K1752" s="21">
        <v>3726</v>
      </c>
      <c r="L1752" s="21">
        <v>4125</v>
      </c>
      <c r="M1752" s="21">
        <v>0</v>
      </c>
      <c r="N1752" s="21">
        <v>22541</v>
      </c>
      <c r="O1752" s="21">
        <v>93.43</v>
      </c>
      <c r="P1752" s="21">
        <v>18.913989999999998</v>
      </c>
      <c r="Q1752" s="21">
        <v>0.23326</v>
      </c>
      <c r="R1752" s="21">
        <v>0.88</v>
      </c>
      <c r="S1752" s="21">
        <v>0.85</v>
      </c>
      <c r="T1752" s="21">
        <v>0.33057999999999998</v>
      </c>
      <c r="U1752" s="23" t="s">
        <v>46826</v>
      </c>
      <c r="V1752" s="23" t="s">
        <v>46827</v>
      </c>
      <c r="W1752" s="24" t="s">
        <v>46828</v>
      </c>
      <c r="X1752"/>
      <c r="Y1752"/>
      <c r="Z1752"/>
      <c r="AA1752"/>
      <c r="AB1752"/>
    </row>
    <row r="1753" spans="1:28" x14ac:dyDescent="0.25">
      <c r="A1753" s="25" t="s">
        <v>2444</v>
      </c>
      <c r="B1753" s="23" t="s">
        <v>2445</v>
      </c>
      <c r="C1753" s="21">
        <v>4090.32</v>
      </c>
      <c r="D1753" s="21">
        <v>23.981999999999999</v>
      </c>
      <c r="E1753" s="21">
        <v>-138.05000999999999</v>
      </c>
      <c r="F1753" s="21">
        <v>0.43</v>
      </c>
      <c r="G1753" s="21">
        <v>21.51099</v>
      </c>
      <c r="H1753" s="21">
        <v>0</v>
      </c>
      <c r="I1753" s="21">
        <v>1013.22399</v>
      </c>
      <c r="J1753" s="21">
        <v>1803.2330300000001</v>
      </c>
      <c r="K1753" s="21">
        <v>1919.53198</v>
      </c>
      <c r="L1753" s="21">
        <v>0</v>
      </c>
      <c r="M1753" s="21">
        <v>0</v>
      </c>
      <c r="N1753" s="21">
        <v>1284.7309499999999</v>
      </c>
      <c r="O1753" s="21">
        <v>7.28</v>
      </c>
      <c r="P1753" s="21">
        <v>0</v>
      </c>
      <c r="Q1753" s="21">
        <v>0</v>
      </c>
      <c r="R1753" s="21">
        <v>1.07</v>
      </c>
      <c r="S1753" s="21">
        <v>1.06</v>
      </c>
      <c r="T1753" s="21">
        <v>1.0525599999999999</v>
      </c>
      <c r="U1753" s="23" t="s">
        <v>46829</v>
      </c>
      <c r="V1753" s="23" t="s">
        <v>46830</v>
      </c>
      <c r="W1753" s="24" t="s">
        <v>46831</v>
      </c>
      <c r="X1753"/>
      <c r="Y1753"/>
      <c r="Z1753"/>
      <c r="AA1753"/>
      <c r="AB1753"/>
    </row>
    <row r="1754" spans="1:28" x14ac:dyDescent="0.25">
      <c r="A1754" s="25" t="s">
        <v>2446</v>
      </c>
      <c r="B1754" s="23" t="s">
        <v>2447</v>
      </c>
      <c r="C1754" s="21">
        <v>71974.7</v>
      </c>
      <c r="D1754" s="21">
        <v>4683</v>
      </c>
      <c r="E1754" s="21">
        <v>3366</v>
      </c>
      <c r="F1754" s="21">
        <v>1.31</v>
      </c>
      <c r="G1754" s="21">
        <v>37320</v>
      </c>
      <c r="H1754" s="21">
        <v>0</v>
      </c>
      <c r="I1754" s="21">
        <v>11997</v>
      </c>
      <c r="J1754" s="21">
        <v>45101</v>
      </c>
      <c r="K1754" s="21">
        <v>57517</v>
      </c>
      <c r="L1754" s="21">
        <v>10417</v>
      </c>
      <c r="M1754" s="21">
        <v>0</v>
      </c>
      <c r="N1754" s="21">
        <v>20274</v>
      </c>
      <c r="O1754" s="21">
        <v>17.690000000000001</v>
      </c>
      <c r="P1754" s="21">
        <v>34.545999999999999</v>
      </c>
      <c r="Q1754" s="21">
        <v>0.52778999999999998</v>
      </c>
      <c r="R1754" s="21">
        <v>1.29</v>
      </c>
      <c r="S1754" s="21">
        <v>1.28</v>
      </c>
      <c r="T1754" s="21">
        <v>0.44780999999999999</v>
      </c>
      <c r="U1754" s="23" t="s">
        <v>46832</v>
      </c>
      <c r="V1754" s="23" t="s">
        <v>46833</v>
      </c>
      <c r="W1754" s="24" t="s">
        <v>46834</v>
      </c>
      <c r="X1754"/>
      <c r="Y1754"/>
      <c r="Z1754"/>
      <c r="AA1754"/>
      <c r="AB1754"/>
    </row>
    <row r="1755" spans="1:28" x14ac:dyDescent="0.25">
      <c r="A1755" s="25" t="s">
        <v>41546</v>
      </c>
      <c r="B1755" s="23" t="s">
        <v>41547</v>
      </c>
      <c r="C1755" s="21">
        <v>2437.25</v>
      </c>
      <c r="D1755" s="21">
        <v>161.06199000000001</v>
      </c>
      <c r="E1755" s="21">
        <v>109.02999</v>
      </c>
      <c r="F1755" s="21">
        <v>1.1000000000000001</v>
      </c>
      <c r="G1755" s="21">
        <v>111.313</v>
      </c>
      <c r="H1755" s="21">
        <v>41.381990000000002</v>
      </c>
      <c r="I1755" s="21">
        <v>70.615989999999996</v>
      </c>
      <c r="J1755" s="21">
        <v>265.15701000000001</v>
      </c>
      <c r="K1755" s="21">
        <v>251.03899999999999</v>
      </c>
      <c r="L1755" s="21">
        <v>616.09100000000001</v>
      </c>
      <c r="M1755" s="21">
        <v>0</v>
      </c>
      <c r="N1755" s="21">
        <v>-270.66401000000002</v>
      </c>
      <c r="O1755" s="21">
        <v>-13.71</v>
      </c>
      <c r="Q1755" s="21">
        <v>-1.7225200000000001</v>
      </c>
      <c r="R1755" s="21">
        <v>0.9</v>
      </c>
      <c r="S1755" s="21">
        <v>0.79</v>
      </c>
      <c r="T1755" s="21">
        <v>0.37087999999999999</v>
      </c>
      <c r="U1755" s="23" t="s">
        <v>46835</v>
      </c>
      <c r="V1755" s="23" t="s">
        <v>46836</v>
      </c>
      <c r="W1755" s="24" t="s">
        <v>46837</v>
      </c>
      <c r="X1755"/>
      <c r="Y1755"/>
      <c r="Z1755"/>
      <c r="AA1755"/>
      <c r="AB1755"/>
    </row>
    <row r="1756" spans="1:28" x14ac:dyDescent="0.25">
      <c r="A1756" s="25" t="s">
        <v>2448</v>
      </c>
      <c r="B1756" s="23" t="s">
        <v>2449</v>
      </c>
      <c r="C1756" s="21">
        <v>125581.23</v>
      </c>
      <c r="D1756" s="21">
        <v>17250</v>
      </c>
      <c r="E1756" s="21">
        <v>15488</v>
      </c>
      <c r="F1756" s="21">
        <v>1.24</v>
      </c>
      <c r="G1756" s="21">
        <v>5643</v>
      </c>
      <c r="H1756" s="21">
        <v>6341</v>
      </c>
      <c r="I1756" s="21">
        <v>12390</v>
      </c>
      <c r="J1756" s="21">
        <v>11866</v>
      </c>
      <c r="K1756" s="21">
        <v>20724</v>
      </c>
      <c r="L1756" s="21">
        <v>13537</v>
      </c>
      <c r="M1756" s="21">
        <v>0</v>
      </c>
      <c r="N1756" s="21">
        <v>18013</v>
      </c>
      <c r="O1756" s="21">
        <v>17.670000000000002</v>
      </c>
      <c r="P1756" s="21">
        <v>44.01399</v>
      </c>
      <c r="Q1756" s="21">
        <v>0.78617000000000004</v>
      </c>
      <c r="R1756" s="21">
        <v>2.42</v>
      </c>
      <c r="S1756" s="21">
        <v>1.21</v>
      </c>
      <c r="T1756" s="21">
        <v>0.73655000000000004</v>
      </c>
      <c r="U1756" s="23" t="s">
        <v>46838</v>
      </c>
      <c r="V1756" s="23" t="s">
        <v>46839</v>
      </c>
      <c r="W1756" s="24" t="s">
        <v>46840</v>
      </c>
      <c r="X1756"/>
      <c r="Y1756"/>
      <c r="Z1756"/>
      <c r="AA1756"/>
      <c r="AB1756"/>
    </row>
    <row r="1757" spans="1:28" x14ac:dyDescent="0.25">
      <c r="A1757" s="25" t="s">
        <v>2450</v>
      </c>
      <c r="B1757" s="23" t="s">
        <v>2451</v>
      </c>
      <c r="C1757" s="21">
        <v>5667.18</v>
      </c>
      <c r="D1757" s="21">
        <v>1084.8000400000001</v>
      </c>
      <c r="E1757" s="21">
        <v>811.59996999999998</v>
      </c>
      <c r="F1757" s="21">
        <v>0.28999999999999998</v>
      </c>
      <c r="G1757" s="21">
        <v>453.89999</v>
      </c>
      <c r="H1757" s="21">
        <v>524.09996999999998</v>
      </c>
      <c r="I1757" s="21">
        <v>5600.6000899999999</v>
      </c>
      <c r="J1757" s="21">
        <v>1007</v>
      </c>
      <c r="K1757" s="21">
        <v>1575.09997</v>
      </c>
      <c r="L1757" s="21">
        <v>2430.8000400000001</v>
      </c>
      <c r="M1757" s="21">
        <v>0</v>
      </c>
      <c r="N1757" s="21">
        <v>4934.6000899999999</v>
      </c>
      <c r="O1757" s="21">
        <v>74.989999999999995</v>
      </c>
      <c r="P1757" s="21">
        <v>32.261000000000003</v>
      </c>
      <c r="Q1757" s="21">
        <v>0.47625000000000001</v>
      </c>
      <c r="R1757" s="21">
        <v>1.65</v>
      </c>
      <c r="S1757" s="21">
        <v>1.04</v>
      </c>
      <c r="T1757" s="21">
        <v>0.59294000000000002</v>
      </c>
      <c r="U1757" s="23" t="s">
        <v>46841</v>
      </c>
      <c r="V1757" s="23" t="s">
        <v>46842</v>
      </c>
      <c r="W1757" s="24" t="s">
        <v>46843</v>
      </c>
      <c r="X1757"/>
      <c r="Y1757"/>
      <c r="Z1757"/>
      <c r="AA1757"/>
      <c r="AB1757"/>
    </row>
    <row r="1758" spans="1:28" x14ac:dyDescent="0.25">
      <c r="A1758" s="25" t="s">
        <v>41548</v>
      </c>
      <c r="B1758" s="23" t="s">
        <v>41549</v>
      </c>
      <c r="C1758" s="21">
        <v>2324.1</v>
      </c>
      <c r="D1758" s="21">
        <v>771.87901999999997</v>
      </c>
      <c r="E1758" s="21">
        <v>760.71801000000005</v>
      </c>
      <c r="F1758" s="21">
        <v>0.4</v>
      </c>
      <c r="G1758" s="21">
        <v>3298.7319299999999</v>
      </c>
      <c r="H1758" s="21">
        <v>0</v>
      </c>
      <c r="I1758" s="21">
        <v>145.404</v>
      </c>
      <c r="J1758" s="21">
        <v>2428.5100000000002</v>
      </c>
      <c r="K1758" s="21">
        <v>4943.6669899999997</v>
      </c>
      <c r="L1758" s="21">
        <v>0</v>
      </c>
      <c r="M1758" s="21">
        <v>0</v>
      </c>
      <c r="N1758" s="21">
        <v>2744.7800200000001</v>
      </c>
      <c r="O1758" s="21">
        <v>17.8</v>
      </c>
      <c r="P1758" s="21">
        <v>0</v>
      </c>
      <c r="Q1758" s="21">
        <v>0</v>
      </c>
      <c r="R1758" s="21">
        <v>1.93</v>
      </c>
      <c r="S1758" s="21">
        <v>2.04</v>
      </c>
      <c r="T1758" s="21">
        <v>0.67734000000000005</v>
      </c>
      <c r="U1758" s="23" t="s">
        <v>46844</v>
      </c>
      <c r="V1758" s="23" t="s">
        <v>46845</v>
      </c>
      <c r="W1758" s="24" t="s">
        <v>46846</v>
      </c>
      <c r="X1758"/>
      <c r="Y1758"/>
      <c r="Z1758"/>
      <c r="AA1758"/>
      <c r="AB1758"/>
    </row>
    <row r="1759" spans="1:28" x14ac:dyDescent="0.25">
      <c r="A1759" s="25" t="s">
        <v>2452</v>
      </c>
      <c r="B1759" s="23" t="s">
        <v>2453</v>
      </c>
      <c r="C1759" s="21">
        <v>10454.459999999999</v>
      </c>
      <c r="D1759" s="21">
        <v>813.05602999999996</v>
      </c>
      <c r="E1759" s="21">
        <v>570.95799999999997</v>
      </c>
      <c r="F1759" s="21">
        <v>0.38</v>
      </c>
      <c r="G1759" s="21">
        <v>323.75</v>
      </c>
      <c r="H1759" s="21">
        <v>357.95999</v>
      </c>
      <c r="I1759" s="21">
        <v>2897.36499</v>
      </c>
      <c r="J1759" s="21">
        <v>974.52301</v>
      </c>
      <c r="K1759" s="21">
        <v>2393.9519</v>
      </c>
      <c r="L1759" s="21">
        <v>1471.8979400000001</v>
      </c>
      <c r="M1759" s="21">
        <v>0</v>
      </c>
      <c r="N1759" s="21">
        <v>3466.6110800000001</v>
      </c>
      <c r="O1759" s="21">
        <v>15.64</v>
      </c>
      <c r="P1759" s="21">
        <v>29.451989999999999</v>
      </c>
      <c r="Q1759" s="21">
        <v>0.41747000000000001</v>
      </c>
      <c r="R1759" s="21">
        <v>2.5299999999999998</v>
      </c>
      <c r="S1759" s="21">
        <v>2.09</v>
      </c>
      <c r="T1759" s="21">
        <v>1.7569999999999999</v>
      </c>
      <c r="U1759" s="23" t="s">
        <v>46847</v>
      </c>
      <c r="V1759" s="23" t="s">
        <v>46848</v>
      </c>
      <c r="W1759" s="24" t="s">
        <v>46849</v>
      </c>
      <c r="X1759"/>
      <c r="Y1759"/>
      <c r="Z1759"/>
      <c r="AA1759"/>
      <c r="AB1759"/>
    </row>
    <row r="1760" spans="1:28" x14ac:dyDescent="0.25">
      <c r="A1760" s="25" t="s">
        <v>2454</v>
      </c>
      <c r="B1760" s="23" t="s">
        <v>2455</v>
      </c>
      <c r="C1760" s="21">
        <v>4723.0600000000004</v>
      </c>
      <c r="D1760" s="21">
        <v>169.15499</v>
      </c>
      <c r="E1760" s="21">
        <v>133.69999000000001</v>
      </c>
      <c r="F1760" s="21">
        <v>0.63</v>
      </c>
      <c r="G1760" s="21">
        <v>121.79499</v>
      </c>
      <c r="H1760" s="21">
        <v>0</v>
      </c>
      <c r="I1760" s="21">
        <v>20.247990000000001</v>
      </c>
      <c r="J1760" s="21">
        <v>352.18797999999998</v>
      </c>
      <c r="K1760" s="21">
        <v>473.33801</v>
      </c>
      <c r="L1760" s="21">
        <v>0</v>
      </c>
      <c r="M1760" s="21">
        <v>0</v>
      </c>
      <c r="N1760" s="21">
        <v>289.12898999999999</v>
      </c>
      <c r="O1760" s="21">
        <v>7.26</v>
      </c>
      <c r="P1760" s="21">
        <v>0</v>
      </c>
      <c r="Q1760" s="21">
        <v>0</v>
      </c>
      <c r="R1760" s="21">
        <v>1.32</v>
      </c>
      <c r="S1760" s="21">
        <v>1.34</v>
      </c>
      <c r="T1760" s="21">
        <v>0.99816000000000005</v>
      </c>
      <c r="U1760" s="23" t="s">
        <v>46850</v>
      </c>
      <c r="V1760" s="23" t="s">
        <v>46851</v>
      </c>
      <c r="W1760" s="24" t="s">
        <v>46852</v>
      </c>
      <c r="X1760"/>
      <c r="Y1760"/>
      <c r="Z1760"/>
      <c r="AA1760"/>
      <c r="AB1760"/>
    </row>
    <row r="1761" spans="1:28" x14ac:dyDescent="0.25">
      <c r="A1761" s="25" t="s">
        <v>90</v>
      </c>
      <c r="B1761" s="23" t="s">
        <v>2457</v>
      </c>
      <c r="C1761" s="21">
        <v>193243.06</v>
      </c>
      <c r="F1761" s="21">
        <v>1.1100000000000001</v>
      </c>
      <c r="U1761" s="23" t="s">
        <v>90</v>
      </c>
      <c r="V1761" s="23" t="s">
        <v>90</v>
      </c>
      <c r="W1761" s="24" t="s">
        <v>90</v>
      </c>
      <c r="X1761"/>
      <c r="Y1761"/>
      <c r="Z1761"/>
      <c r="AA1761"/>
      <c r="AB1761"/>
    </row>
    <row r="1762" spans="1:28" x14ac:dyDescent="0.25">
      <c r="A1762" s="25" t="s">
        <v>41550</v>
      </c>
      <c r="B1762" s="23" t="s">
        <v>41551</v>
      </c>
      <c r="C1762" s="21">
        <v>2262.25</v>
      </c>
      <c r="D1762" s="21">
        <v>-1371</v>
      </c>
      <c r="E1762" s="21">
        <v>-1852</v>
      </c>
      <c r="F1762" s="21">
        <v>1.44</v>
      </c>
      <c r="G1762" s="21">
        <v>1394</v>
      </c>
      <c r="H1762" s="21">
        <v>1346</v>
      </c>
      <c r="I1762" s="21">
        <v>6831</v>
      </c>
      <c r="J1762" s="21">
        <v>3099</v>
      </c>
      <c r="K1762" s="21">
        <v>4275</v>
      </c>
      <c r="L1762" s="21">
        <v>5525</v>
      </c>
      <c r="M1762" s="21">
        <v>0</v>
      </c>
      <c r="N1762" s="21">
        <v>525</v>
      </c>
      <c r="O1762" s="21">
        <v>1.81</v>
      </c>
      <c r="P1762" s="21">
        <v>91.090999999999994</v>
      </c>
      <c r="Q1762" s="21">
        <v>8.3878400000000006</v>
      </c>
      <c r="R1762" s="21">
        <v>1.72</v>
      </c>
      <c r="S1762" s="21">
        <v>0.95</v>
      </c>
      <c r="T1762" s="21">
        <v>0.49531999999999998</v>
      </c>
      <c r="U1762" s="23" t="s">
        <v>46853</v>
      </c>
      <c r="V1762" s="23" t="s">
        <v>45661</v>
      </c>
      <c r="W1762" s="24" t="s">
        <v>46854</v>
      </c>
      <c r="X1762"/>
      <c r="Y1762"/>
      <c r="Z1762"/>
      <c r="AA1762"/>
      <c r="AB1762"/>
    </row>
    <row r="1763" spans="1:28" x14ac:dyDescent="0.25">
      <c r="A1763" s="25" t="s">
        <v>2458</v>
      </c>
      <c r="B1763" s="23" t="s">
        <v>2459</v>
      </c>
      <c r="C1763" s="21">
        <v>9468.7999999999993</v>
      </c>
      <c r="D1763" s="21">
        <v>531.94000000000005</v>
      </c>
      <c r="E1763" s="21">
        <v>193.09199000000001</v>
      </c>
      <c r="F1763" s="21">
        <v>1.43</v>
      </c>
      <c r="G1763" s="21">
        <v>331.05398000000002</v>
      </c>
      <c r="H1763" s="21">
        <v>796.596</v>
      </c>
      <c r="I1763" s="21">
        <v>3298.51611</v>
      </c>
      <c r="J1763" s="21">
        <v>555.76300000000003</v>
      </c>
      <c r="K1763" s="21">
        <v>2029.79394</v>
      </c>
      <c r="L1763" s="21">
        <v>2048.0729900000001</v>
      </c>
      <c r="M1763" s="21">
        <v>0</v>
      </c>
      <c r="N1763" s="21">
        <v>3902.79394</v>
      </c>
      <c r="O1763" s="21">
        <v>39.07</v>
      </c>
      <c r="P1763" s="21">
        <v>34.415999999999997</v>
      </c>
      <c r="Q1763" s="21">
        <v>0.52476999999999996</v>
      </c>
      <c r="R1763" s="21">
        <v>3.65</v>
      </c>
      <c r="S1763" s="21">
        <v>2.2200000000000002</v>
      </c>
      <c r="T1763" s="21">
        <v>1.6232500000000001</v>
      </c>
      <c r="U1763" s="23" t="s">
        <v>46855</v>
      </c>
      <c r="V1763" s="23" t="s">
        <v>46856</v>
      </c>
      <c r="W1763" s="24" t="s">
        <v>46857</v>
      </c>
      <c r="X1763"/>
      <c r="Y1763"/>
      <c r="Z1763"/>
      <c r="AA1763"/>
      <c r="AB1763"/>
    </row>
    <row r="1764" spans="1:28" x14ac:dyDescent="0.25">
      <c r="A1764" s="25" t="s">
        <v>41552</v>
      </c>
      <c r="B1764" s="23" t="s">
        <v>41553</v>
      </c>
      <c r="C1764" s="21">
        <v>3021.34</v>
      </c>
      <c r="D1764" s="21">
        <v>-369.38501000000002</v>
      </c>
      <c r="E1764" s="21">
        <v>-409.49700999999999</v>
      </c>
      <c r="F1764" s="21">
        <v>5.14</v>
      </c>
      <c r="G1764" s="21">
        <v>0</v>
      </c>
      <c r="H1764" s="21">
        <v>0</v>
      </c>
      <c r="I1764" s="21">
        <v>0</v>
      </c>
      <c r="J1764" s="21">
        <v>46.808990000000001</v>
      </c>
      <c r="K1764" s="21">
        <v>1072.3239699999999</v>
      </c>
      <c r="L1764" s="21">
        <v>38.005000000000003</v>
      </c>
      <c r="M1764" s="21">
        <v>0</v>
      </c>
      <c r="N1764" s="21">
        <v>1317.83996</v>
      </c>
      <c r="O1764" s="21">
        <v>2.83</v>
      </c>
      <c r="P1764" s="21">
        <v>3.0107900000000001</v>
      </c>
      <c r="Q1764" s="21">
        <v>2.9669999999999998E-2</v>
      </c>
      <c r="R1764" s="21">
        <v>22.85</v>
      </c>
      <c r="S1764" s="21">
        <v>22.91</v>
      </c>
      <c r="T1764" s="21">
        <v>22.9085</v>
      </c>
      <c r="U1764" s="23" t="s">
        <v>46858</v>
      </c>
      <c r="V1764" s="23" t="s">
        <v>46859</v>
      </c>
      <c r="W1764" s="24" t="s">
        <v>90</v>
      </c>
      <c r="X1764"/>
      <c r="Y1764"/>
      <c r="Z1764"/>
      <c r="AA1764"/>
      <c r="AB1764"/>
    </row>
    <row r="1765" spans="1:28" x14ac:dyDescent="0.25">
      <c r="A1765" s="25" t="s">
        <v>2461</v>
      </c>
      <c r="B1765" s="23" t="s">
        <v>2462</v>
      </c>
      <c r="C1765" s="21">
        <v>23429.73</v>
      </c>
      <c r="D1765" s="21">
        <v>2116</v>
      </c>
      <c r="E1765" s="21">
        <v>1898</v>
      </c>
      <c r="F1765" s="21">
        <v>0.97</v>
      </c>
      <c r="G1765" s="21">
        <v>614</v>
      </c>
      <c r="H1765" s="21">
        <v>133</v>
      </c>
      <c r="I1765" s="21">
        <v>16679</v>
      </c>
      <c r="J1765" s="21">
        <v>2116</v>
      </c>
      <c r="K1765" s="21">
        <v>2048</v>
      </c>
      <c r="L1765" s="21">
        <v>13150</v>
      </c>
      <c r="M1765" s="21">
        <v>0</v>
      </c>
      <c r="N1765" s="21">
        <v>4268</v>
      </c>
      <c r="O1765" s="21">
        <v>13.85</v>
      </c>
      <c r="P1765" s="21">
        <v>75.283990000000003</v>
      </c>
      <c r="Q1765" s="21">
        <v>3.0459200000000002</v>
      </c>
      <c r="R1765" s="21">
        <v>1.01</v>
      </c>
      <c r="S1765" s="21">
        <v>0.91</v>
      </c>
      <c r="T1765" s="21">
        <v>0.61482999999999999</v>
      </c>
      <c r="U1765" s="23" t="s">
        <v>46860</v>
      </c>
      <c r="V1765" s="23" t="s">
        <v>46861</v>
      </c>
      <c r="W1765" s="24" t="s">
        <v>46862</v>
      </c>
      <c r="X1765"/>
      <c r="Y1765"/>
      <c r="Z1765"/>
      <c r="AA1765"/>
      <c r="AB1765"/>
    </row>
    <row r="1766" spans="1:28" x14ac:dyDescent="0.25">
      <c r="A1766" s="25" t="s">
        <v>2463</v>
      </c>
      <c r="B1766" s="23" t="s">
        <v>2464</v>
      </c>
      <c r="C1766" s="21">
        <v>3767.73</v>
      </c>
      <c r="D1766" s="21">
        <v>3275</v>
      </c>
      <c r="E1766" s="21">
        <v>1444</v>
      </c>
      <c r="F1766" s="21">
        <v>1.56</v>
      </c>
      <c r="G1766" s="21">
        <v>1610</v>
      </c>
      <c r="H1766" s="21">
        <v>78</v>
      </c>
      <c r="I1766" s="21">
        <v>1156</v>
      </c>
      <c r="J1766" s="21">
        <v>3316</v>
      </c>
      <c r="K1766" s="21">
        <v>2200</v>
      </c>
      <c r="L1766" s="21">
        <v>5003</v>
      </c>
      <c r="M1766" s="21">
        <v>0</v>
      </c>
      <c r="N1766" s="21">
        <v>2937</v>
      </c>
      <c r="O1766" s="21">
        <v>64.63</v>
      </c>
      <c r="P1766" s="21">
        <v>60.826000000000001</v>
      </c>
      <c r="Q1766" s="21">
        <v>1.55274</v>
      </c>
      <c r="R1766" s="21">
        <v>0.6</v>
      </c>
      <c r="S1766" s="21">
        <v>0.64</v>
      </c>
      <c r="T1766" s="21">
        <v>0.15440000000000001</v>
      </c>
      <c r="U1766" s="23" t="s">
        <v>46863</v>
      </c>
      <c r="V1766" s="23" t="s">
        <v>46864</v>
      </c>
      <c r="W1766" s="24" t="s">
        <v>46865</v>
      </c>
      <c r="X1766"/>
      <c r="Y1766"/>
      <c r="Z1766"/>
      <c r="AA1766"/>
      <c r="AB1766"/>
    </row>
    <row r="1767" spans="1:28" x14ac:dyDescent="0.25">
      <c r="A1767" s="25" t="s">
        <v>41554</v>
      </c>
      <c r="B1767" s="23" t="s">
        <v>41555</v>
      </c>
      <c r="C1767" s="21">
        <v>4861.8599999999997</v>
      </c>
      <c r="D1767" s="21">
        <v>2117.7490200000002</v>
      </c>
      <c r="E1767" s="21">
        <v>2117.7490200000002</v>
      </c>
      <c r="F1767" s="21">
        <v>1.59</v>
      </c>
      <c r="G1767" s="21">
        <v>0</v>
      </c>
      <c r="H1767" s="21">
        <v>0</v>
      </c>
      <c r="I1767" s="21">
        <v>1103.83203</v>
      </c>
      <c r="J1767" s="21">
        <v>7051.2758700000004</v>
      </c>
      <c r="K1767" s="21">
        <v>45616.789060000003</v>
      </c>
      <c r="L1767" s="21">
        <v>5713.1899400000002</v>
      </c>
      <c r="M1767" s="21">
        <v>0</v>
      </c>
      <c r="N1767" s="21">
        <v>18308.470700000002</v>
      </c>
      <c r="U1767" s="23" t="s">
        <v>46866</v>
      </c>
      <c r="V1767" s="23" t="s">
        <v>46867</v>
      </c>
      <c r="W1767" s="24" t="s">
        <v>46868</v>
      </c>
      <c r="X1767"/>
      <c r="Y1767"/>
      <c r="Z1767"/>
      <c r="AA1767"/>
      <c r="AB1767"/>
    </row>
    <row r="1768" spans="1:28" x14ac:dyDescent="0.25">
      <c r="A1768" s="25" t="s">
        <v>2465</v>
      </c>
      <c r="B1768" s="23" t="s">
        <v>2466</v>
      </c>
      <c r="C1768" s="21">
        <v>3629.24</v>
      </c>
      <c r="D1768" s="21">
        <v>-637.79102</v>
      </c>
      <c r="E1768" s="21">
        <v>-658.71002999999996</v>
      </c>
      <c r="F1768" s="21">
        <v>0.9</v>
      </c>
      <c r="G1768" s="21">
        <v>40.444989999999997</v>
      </c>
      <c r="H1768" s="21">
        <v>26.765999999999998</v>
      </c>
      <c r="I1768" s="21">
        <v>204.511</v>
      </c>
      <c r="J1768" s="21">
        <v>261.20999</v>
      </c>
      <c r="K1768" s="21">
        <v>883.89898000000005</v>
      </c>
      <c r="L1768" s="21">
        <v>0</v>
      </c>
      <c r="M1768" s="21">
        <v>0</v>
      </c>
      <c r="N1768" s="21">
        <v>352.49398000000002</v>
      </c>
      <c r="O1768" s="21">
        <v>3.12</v>
      </c>
      <c r="P1768" s="21">
        <v>0</v>
      </c>
      <c r="Q1768" s="21">
        <v>0</v>
      </c>
      <c r="R1768" s="21">
        <v>3.51</v>
      </c>
      <c r="S1768" s="21">
        <v>3.28</v>
      </c>
      <c r="T1768" s="21">
        <v>3.1265499999999999</v>
      </c>
      <c r="U1768" s="23" t="s">
        <v>46869</v>
      </c>
      <c r="V1768" s="23" t="s">
        <v>46870</v>
      </c>
      <c r="W1768" s="24" t="s">
        <v>46871</v>
      </c>
      <c r="X1768"/>
      <c r="Y1768"/>
      <c r="Z1768"/>
      <c r="AA1768"/>
      <c r="AB1768"/>
    </row>
    <row r="1769" spans="1:28" x14ac:dyDescent="0.25">
      <c r="A1769" s="25" t="s">
        <v>41556</v>
      </c>
      <c r="B1769" s="23" t="s">
        <v>2467</v>
      </c>
      <c r="C1769" s="21">
        <v>9871.6299999999992</v>
      </c>
      <c r="D1769" s="21">
        <v>580.39598999999998</v>
      </c>
      <c r="E1769" s="21">
        <v>463.86801000000003</v>
      </c>
      <c r="F1769" s="21">
        <v>0.89</v>
      </c>
      <c r="G1769" s="21">
        <v>185.77999</v>
      </c>
      <c r="H1769" s="21">
        <v>103.05</v>
      </c>
      <c r="I1769" s="21">
        <v>1271.46801</v>
      </c>
      <c r="J1769" s="21">
        <v>795.28997000000004</v>
      </c>
      <c r="K1769" s="21">
        <v>963.11699999999996</v>
      </c>
      <c r="L1769" s="21">
        <v>577.11102000000005</v>
      </c>
      <c r="M1769" s="21">
        <v>0</v>
      </c>
      <c r="N1769" s="21">
        <v>1290.0749499999999</v>
      </c>
      <c r="O1769" s="21">
        <v>26.75</v>
      </c>
      <c r="P1769" s="21">
        <v>42.58</v>
      </c>
      <c r="Q1769" s="21">
        <v>0.64244000000000001</v>
      </c>
      <c r="R1769" s="21">
        <v>1.3</v>
      </c>
      <c r="S1769" s="21">
        <v>1.08</v>
      </c>
      <c r="T1769" s="21">
        <v>0.84784999999999999</v>
      </c>
      <c r="U1769" s="23" t="s">
        <v>46872</v>
      </c>
      <c r="V1769" s="23" t="s">
        <v>46873</v>
      </c>
      <c r="W1769" s="24" t="s">
        <v>46874</v>
      </c>
      <c r="X1769"/>
      <c r="Y1769"/>
      <c r="Z1769"/>
      <c r="AA1769"/>
      <c r="AB1769"/>
    </row>
    <row r="1770" spans="1:28" x14ac:dyDescent="0.25">
      <c r="A1770" s="25" t="s">
        <v>2468</v>
      </c>
      <c r="B1770" s="23" t="s">
        <v>2469</v>
      </c>
      <c r="C1770" s="21">
        <v>5984.7</v>
      </c>
      <c r="D1770" s="21">
        <v>409</v>
      </c>
      <c r="E1770" s="21">
        <v>286.39999</v>
      </c>
      <c r="F1770" s="21">
        <v>1.43</v>
      </c>
      <c r="G1770" s="21">
        <v>239.6</v>
      </c>
      <c r="H1770" s="21">
        <v>587.20001000000002</v>
      </c>
      <c r="I1770" s="21">
        <v>3322.6999500000002</v>
      </c>
      <c r="J1770" s="21">
        <v>309.29998000000001</v>
      </c>
      <c r="K1770" s="21">
        <v>913.29998000000001</v>
      </c>
      <c r="L1770" s="21">
        <v>1393.5</v>
      </c>
      <c r="M1770" s="21">
        <v>0</v>
      </c>
      <c r="N1770" s="21">
        <v>2535.8998999999999</v>
      </c>
      <c r="O1770" s="21">
        <v>87.38</v>
      </c>
      <c r="P1770" s="21">
        <v>35.463000000000001</v>
      </c>
      <c r="Q1770" s="21">
        <v>0.54949999999999999</v>
      </c>
      <c r="R1770" s="21">
        <v>2.95</v>
      </c>
      <c r="S1770" s="21">
        <v>1.05</v>
      </c>
      <c r="T1770" s="21">
        <v>0.27966000000000002</v>
      </c>
      <c r="U1770" s="23" t="s">
        <v>46875</v>
      </c>
      <c r="V1770" s="23" t="s">
        <v>46876</v>
      </c>
      <c r="W1770" s="24" t="s">
        <v>46877</v>
      </c>
      <c r="X1770"/>
      <c r="Y1770"/>
      <c r="Z1770"/>
      <c r="AA1770"/>
      <c r="AB1770"/>
    </row>
    <row r="1771" spans="1:28" x14ac:dyDescent="0.25">
      <c r="A1771" s="25" t="s">
        <v>41557</v>
      </c>
      <c r="B1771" s="23" t="s">
        <v>41558</v>
      </c>
      <c r="C1771" s="21">
        <v>56695.93</v>
      </c>
      <c r="D1771" s="21">
        <v>4828.8569299999999</v>
      </c>
      <c r="E1771" s="21">
        <v>4078.05908</v>
      </c>
      <c r="F1771" s="21">
        <v>0.55000000000000004</v>
      </c>
      <c r="G1771" s="21">
        <v>2766.94506</v>
      </c>
      <c r="H1771" s="21">
        <v>2257.34301</v>
      </c>
      <c r="I1771" s="21">
        <v>24989.089840000001</v>
      </c>
      <c r="J1771" s="21">
        <v>10316.980460000001</v>
      </c>
      <c r="K1771" s="21">
        <v>6528.3579099999997</v>
      </c>
      <c r="L1771" s="21">
        <v>8859.9150300000001</v>
      </c>
      <c r="M1771" s="21">
        <v>0</v>
      </c>
      <c r="N1771" s="21">
        <v>11729.51953</v>
      </c>
      <c r="O1771" s="21">
        <v>3.28</v>
      </c>
      <c r="P1771" s="21">
        <v>43.030990000000003</v>
      </c>
      <c r="Q1771" s="21">
        <v>0.75534999999999997</v>
      </c>
      <c r="R1771" s="21">
        <v>0.63</v>
      </c>
      <c r="S1771" s="21">
        <v>0.41</v>
      </c>
      <c r="T1771" s="21">
        <v>0.14577999999999999</v>
      </c>
      <c r="U1771" s="23" t="s">
        <v>46878</v>
      </c>
      <c r="V1771" s="23" t="s">
        <v>46879</v>
      </c>
      <c r="W1771" s="24" t="s">
        <v>46880</v>
      </c>
      <c r="X1771"/>
      <c r="Y1771"/>
      <c r="Z1771"/>
      <c r="AA1771"/>
      <c r="AB1771"/>
    </row>
    <row r="1772" spans="1:28" x14ac:dyDescent="0.25">
      <c r="A1772" s="25" t="s">
        <v>2470</v>
      </c>
      <c r="B1772" s="23" t="s">
        <v>2471</v>
      </c>
      <c r="C1772" s="21">
        <v>24683.47</v>
      </c>
      <c r="D1772" s="21">
        <v>-759.34198000000004</v>
      </c>
      <c r="E1772" s="21">
        <v>-890.68597999999997</v>
      </c>
      <c r="F1772" s="21">
        <v>1.76</v>
      </c>
      <c r="G1772" s="21">
        <v>379.35298999999998</v>
      </c>
      <c r="H1772" s="21">
        <v>0</v>
      </c>
      <c r="I1772" s="21">
        <v>189.05199999999999</v>
      </c>
      <c r="J1772" s="21">
        <v>2480.8349600000001</v>
      </c>
      <c r="K1772" s="21">
        <v>3838.6039999999998</v>
      </c>
      <c r="L1772" s="21">
        <v>988.98400000000004</v>
      </c>
      <c r="M1772" s="21">
        <v>0</v>
      </c>
      <c r="N1772" s="21">
        <v>305.03500000000003</v>
      </c>
      <c r="O1772" s="21">
        <v>0.41</v>
      </c>
      <c r="P1772" s="21">
        <v>80.138990000000007</v>
      </c>
      <c r="Q1772" s="21">
        <v>4.0349899999999996</v>
      </c>
      <c r="R1772" s="21">
        <v>1.1499999999999999</v>
      </c>
      <c r="S1772" s="21">
        <v>1.55</v>
      </c>
      <c r="T1772" s="21">
        <v>1.39438</v>
      </c>
      <c r="U1772" s="23" t="s">
        <v>46881</v>
      </c>
      <c r="V1772" s="23" t="s">
        <v>46882</v>
      </c>
      <c r="W1772" s="24" t="s">
        <v>46883</v>
      </c>
      <c r="X1772"/>
      <c r="Y1772"/>
      <c r="Z1772"/>
      <c r="AA1772"/>
      <c r="AB1772"/>
    </row>
    <row r="1773" spans="1:28" x14ac:dyDescent="0.25">
      <c r="A1773" s="25" t="s">
        <v>2472</v>
      </c>
      <c r="B1773" s="23" t="s">
        <v>2473</v>
      </c>
      <c r="C1773" s="21">
        <v>22171.27</v>
      </c>
      <c r="D1773" s="21">
        <v>4737.5029199999999</v>
      </c>
      <c r="E1773" s="21">
        <v>2709.1230399999999</v>
      </c>
      <c r="F1773" s="21">
        <v>0.52</v>
      </c>
      <c r="G1773" s="21">
        <v>3218.3330000000001</v>
      </c>
      <c r="H1773" s="21">
        <v>336.91</v>
      </c>
      <c r="I1773" s="21">
        <v>12524.110350000001</v>
      </c>
      <c r="J1773" s="21">
        <v>7345.0908200000003</v>
      </c>
      <c r="K1773" s="21">
        <v>14832.480460000001</v>
      </c>
      <c r="L1773" s="21">
        <v>23002.929680000001</v>
      </c>
      <c r="M1773" s="21">
        <v>0</v>
      </c>
      <c r="N1773" s="21">
        <v>7762.7670799999996</v>
      </c>
      <c r="O1773" s="21">
        <v>15.15</v>
      </c>
      <c r="P1773" s="21">
        <v>74.097989999999996</v>
      </c>
      <c r="Q1773" s="21">
        <v>2.8607</v>
      </c>
      <c r="R1773" s="21">
        <v>1.91</v>
      </c>
      <c r="S1773" s="21">
        <v>1.97</v>
      </c>
      <c r="T1773" s="21">
        <v>1.5353399999999999</v>
      </c>
      <c r="U1773" s="23" t="s">
        <v>46884</v>
      </c>
      <c r="V1773" s="23" t="s">
        <v>46885</v>
      </c>
      <c r="W1773" s="24" t="s">
        <v>46886</v>
      </c>
      <c r="X1773"/>
      <c r="Y1773"/>
      <c r="Z1773"/>
      <c r="AA1773"/>
      <c r="AB1773"/>
    </row>
    <row r="1774" spans="1:28" x14ac:dyDescent="0.25">
      <c r="A1774" s="25" t="s">
        <v>2474</v>
      </c>
      <c r="B1774" s="23" t="s">
        <v>2475</v>
      </c>
      <c r="C1774" s="21">
        <v>22402.53</v>
      </c>
      <c r="D1774" s="21">
        <v>777.65801999999996</v>
      </c>
      <c r="E1774" s="21">
        <v>-791.79902000000004</v>
      </c>
      <c r="F1774" s="21">
        <v>2.4300000000000002</v>
      </c>
      <c r="G1774" s="21">
        <v>531.06596999999999</v>
      </c>
      <c r="H1774" s="21">
        <v>224.01599999999999</v>
      </c>
      <c r="I1774" s="21">
        <v>809.27697000000001</v>
      </c>
      <c r="J1774" s="21">
        <v>8573.4638599999998</v>
      </c>
      <c r="K1774" s="21">
        <v>3205.0061000000001</v>
      </c>
      <c r="L1774" s="21">
        <v>21303.480459999999</v>
      </c>
      <c r="M1774" s="21">
        <v>0</v>
      </c>
      <c r="N1774" s="21">
        <v>2868.8120100000001</v>
      </c>
      <c r="O1774" s="21">
        <v>11.84</v>
      </c>
      <c r="P1774" s="21">
        <v>86.512</v>
      </c>
      <c r="Q1774" s="21">
        <v>6.4139099999999996</v>
      </c>
      <c r="R1774" s="21">
        <v>0.26</v>
      </c>
      <c r="S1774" s="21">
        <v>0.35</v>
      </c>
      <c r="T1774" s="21">
        <v>0.28575</v>
      </c>
      <c r="U1774" s="23" t="s">
        <v>46887</v>
      </c>
      <c r="V1774" s="23" t="s">
        <v>46888</v>
      </c>
      <c r="W1774" s="24" t="s">
        <v>46889</v>
      </c>
      <c r="X1774"/>
      <c r="Y1774"/>
      <c r="Z1774"/>
      <c r="AA1774"/>
      <c r="AB1774"/>
    </row>
    <row r="1775" spans="1:28" x14ac:dyDescent="0.25">
      <c r="A1775" s="25" t="s">
        <v>2476</v>
      </c>
      <c r="B1775" s="23" t="s">
        <v>2477</v>
      </c>
      <c r="C1775" s="21">
        <v>7009.08</v>
      </c>
      <c r="D1775" s="21">
        <v>178.6</v>
      </c>
      <c r="E1775" s="21">
        <v>3</v>
      </c>
      <c r="F1775" s="21">
        <v>0.84</v>
      </c>
      <c r="G1775" s="21">
        <v>260.20001000000002</v>
      </c>
      <c r="H1775" s="21">
        <v>0</v>
      </c>
      <c r="I1775" s="21">
        <v>4172.7001899999996</v>
      </c>
      <c r="J1775" s="21">
        <v>349.79998000000001</v>
      </c>
      <c r="K1775" s="21">
        <v>564.5</v>
      </c>
      <c r="L1775" s="21">
        <v>1737.59997</v>
      </c>
      <c r="M1775" s="21">
        <v>0</v>
      </c>
      <c r="N1775" s="21">
        <v>2720.5</v>
      </c>
      <c r="O1775" s="21">
        <v>6.5</v>
      </c>
      <c r="P1775" s="21">
        <v>38.636000000000003</v>
      </c>
      <c r="Q1775" s="21">
        <v>0.62961999999999996</v>
      </c>
      <c r="R1775" s="21">
        <v>1.71</v>
      </c>
      <c r="S1775" s="21">
        <v>1.61</v>
      </c>
      <c r="T1775" s="21">
        <v>0.86992000000000003</v>
      </c>
      <c r="U1775" s="23" t="s">
        <v>46890</v>
      </c>
      <c r="V1775" s="23" t="s">
        <v>46891</v>
      </c>
      <c r="W1775" s="24" t="s">
        <v>46892</v>
      </c>
      <c r="X1775"/>
      <c r="Y1775"/>
      <c r="Z1775"/>
      <c r="AA1775"/>
      <c r="AB1775"/>
    </row>
    <row r="1776" spans="1:28" x14ac:dyDescent="0.25">
      <c r="A1776" s="25" t="s">
        <v>41559</v>
      </c>
      <c r="B1776" s="23" t="s">
        <v>41560</v>
      </c>
      <c r="C1776" s="21">
        <v>51696.55</v>
      </c>
      <c r="D1776" s="21">
        <v>4541.1708900000003</v>
      </c>
      <c r="E1776" s="21">
        <v>3444.96704</v>
      </c>
      <c r="F1776" s="21">
        <v>1.36</v>
      </c>
      <c r="G1776" s="21">
        <v>4165.4848599999996</v>
      </c>
      <c r="H1776" s="21">
        <v>0</v>
      </c>
      <c r="I1776" s="21">
        <v>5608.29882</v>
      </c>
      <c r="J1776" s="21">
        <v>6190.7690400000001</v>
      </c>
      <c r="K1776" s="21">
        <v>10520.20019</v>
      </c>
      <c r="L1776" s="21">
        <v>306.16000000000003</v>
      </c>
      <c r="M1776" s="21">
        <v>0</v>
      </c>
      <c r="N1776" s="21">
        <v>12249.01953</v>
      </c>
      <c r="O1776" s="21">
        <v>7</v>
      </c>
      <c r="P1776" s="21">
        <v>1.3307</v>
      </c>
      <c r="Q1776" s="21">
        <v>1.3480000000000001E-2</v>
      </c>
      <c r="R1776" s="21">
        <v>1.91</v>
      </c>
      <c r="U1776" s="23" t="s">
        <v>46893</v>
      </c>
      <c r="V1776" s="23" t="s">
        <v>46894</v>
      </c>
      <c r="W1776" s="24" t="s">
        <v>46895</v>
      </c>
      <c r="X1776"/>
      <c r="Y1776"/>
      <c r="Z1776"/>
      <c r="AA1776"/>
      <c r="AB1776"/>
    </row>
    <row r="1777" spans="1:28" x14ac:dyDescent="0.25">
      <c r="A1777" s="25" t="s">
        <v>41561</v>
      </c>
      <c r="B1777" s="23" t="s">
        <v>41562</v>
      </c>
      <c r="C1777" s="21">
        <v>9263.2900000000009</v>
      </c>
      <c r="D1777" s="21">
        <v>1804.98901</v>
      </c>
      <c r="E1777" s="21">
        <v>1187.2760000000001</v>
      </c>
      <c r="F1777" s="21">
        <v>0.5</v>
      </c>
      <c r="G1777" s="21">
        <v>1491.8370299999999</v>
      </c>
      <c r="H1777" s="21">
        <v>31.393989999999999</v>
      </c>
      <c r="I1777" s="21">
        <v>852.56402000000003</v>
      </c>
      <c r="J1777" s="21">
        <v>3517.84301</v>
      </c>
      <c r="K1777" s="21">
        <v>3416.0949700000001</v>
      </c>
      <c r="L1777" s="21">
        <v>7043.5078100000001</v>
      </c>
      <c r="M1777" s="21">
        <v>0</v>
      </c>
      <c r="N1777" s="21">
        <v>4359.8779199999999</v>
      </c>
      <c r="U1777" s="23" t="s">
        <v>46896</v>
      </c>
      <c r="V1777" s="23" t="s">
        <v>46897</v>
      </c>
      <c r="W1777" s="24" t="s">
        <v>46898</v>
      </c>
      <c r="X1777"/>
      <c r="Y1777"/>
      <c r="Z1777"/>
      <c r="AA1777"/>
      <c r="AB1777"/>
    </row>
    <row r="1778" spans="1:28" x14ac:dyDescent="0.25">
      <c r="A1778" s="25" t="s">
        <v>2478</v>
      </c>
      <c r="B1778" s="23" t="s">
        <v>2479</v>
      </c>
      <c r="C1778" s="21">
        <v>4021.41</v>
      </c>
      <c r="D1778" s="21">
        <v>1113.80798</v>
      </c>
      <c r="E1778" s="21">
        <v>1037.2330300000001</v>
      </c>
      <c r="F1778" s="21">
        <v>1.1399999999999999</v>
      </c>
      <c r="G1778" s="21">
        <v>185.55999</v>
      </c>
      <c r="H1778" s="21">
        <v>0</v>
      </c>
      <c r="I1778" s="21">
        <v>15.284990000000001</v>
      </c>
      <c r="J1778" s="21">
        <v>698.32201999999995</v>
      </c>
      <c r="K1778" s="21">
        <v>759.875</v>
      </c>
      <c r="L1778" s="21">
        <v>1569.3260399999999</v>
      </c>
      <c r="M1778" s="21">
        <v>0</v>
      </c>
      <c r="N1778" s="21">
        <v>3919.3269</v>
      </c>
      <c r="O1778" s="21">
        <v>26.18</v>
      </c>
      <c r="P1778" s="21">
        <v>27.225000000000001</v>
      </c>
      <c r="Q1778" s="21">
        <v>0.37408000000000002</v>
      </c>
      <c r="R1778" s="21">
        <v>1.1000000000000001</v>
      </c>
      <c r="S1778" s="21">
        <v>1.0900000000000001</v>
      </c>
      <c r="T1778" s="21">
        <v>0.82242000000000004</v>
      </c>
      <c r="U1778" s="23" t="s">
        <v>46899</v>
      </c>
      <c r="V1778" s="23" t="s">
        <v>46900</v>
      </c>
      <c r="W1778" s="24" t="s">
        <v>46901</v>
      </c>
      <c r="X1778"/>
      <c r="Y1778"/>
      <c r="Z1778"/>
      <c r="AA1778"/>
      <c r="AB1778"/>
    </row>
    <row r="1779" spans="1:28" x14ac:dyDescent="0.25">
      <c r="A1779" s="25" t="s">
        <v>2480</v>
      </c>
      <c r="B1779" s="23" t="s">
        <v>2481</v>
      </c>
      <c r="C1779" s="21">
        <v>9397.19</v>
      </c>
      <c r="D1779" s="21">
        <v>930.38800000000003</v>
      </c>
      <c r="E1779" s="21">
        <v>772.43798000000004</v>
      </c>
      <c r="F1779" s="21">
        <v>0.5</v>
      </c>
      <c r="G1779" s="21">
        <v>906.06298000000004</v>
      </c>
      <c r="H1779" s="21">
        <v>608.375</v>
      </c>
      <c r="I1779" s="21">
        <v>438.67498000000001</v>
      </c>
      <c r="J1779" s="21">
        <v>1073.0629799999999</v>
      </c>
      <c r="K1779" s="21">
        <v>2586.75</v>
      </c>
      <c r="L1779" s="21">
        <v>15.975</v>
      </c>
      <c r="M1779" s="21">
        <v>0</v>
      </c>
      <c r="N1779" s="21">
        <v>2887.3869599999998</v>
      </c>
      <c r="O1779" s="21">
        <v>17.329999999999998</v>
      </c>
      <c r="P1779" s="21">
        <v>0.55022000000000004</v>
      </c>
      <c r="Q1779" s="21">
        <v>5.5300000000000002E-3</v>
      </c>
      <c r="R1779" s="21">
        <v>2.41</v>
      </c>
      <c r="S1779" s="21">
        <v>1.84</v>
      </c>
      <c r="T1779" s="21">
        <v>0.99929999999999997</v>
      </c>
      <c r="U1779" s="23" t="s">
        <v>46902</v>
      </c>
      <c r="V1779" s="23" t="s">
        <v>46903</v>
      </c>
      <c r="W1779" s="24" t="s">
        <v>46904</v>
      </c>
      <c r="X1779"/>
      <c r="Y1779"/>
      <c r="Z1779"/>
      <c r="AA1779"/>
      <c r="AB1779"/>
    </row>
    <row r="1780" spans="1:28" x14ac:dyDescent="0.25">
      <c r="A1780" s="25" t="s">
        <v>2483</v>
      </c>
      <c r="B1780" s="23" t="s">
        <v>2484</v>
      </c>
      <c r="C1780" s="21">
        <v>13452.94</v>
      </c>
      <c r="D1780" s="21">
        <v>643</v>
      </c>
      <c r="E1780" s="21">
        <v>588</v>
      </c>
      <c r="F1780" s="21">
        <v>0.61</v>
      </c>
      <c r="G1780" s="21">
        <v>6536</v>
      </c>
      <c r="H1780" s="21">
        <v>0</v>
      </c>
      <c r="I1780" s="21">
        <v>0</v>
      </c>
      <c r="J1780" s="21">
        <v>27914</v>
      </c>
      <c r="K1780" s="21">
        <v>8966</v>
      </c>
      <c r="L1780" s="21">
        <v>3084</v>
      </c>
      <c r="M1780" s="21">
        <v>0</v>
      </c>
      <c r="N1780" s="21">
        <v>8441</v>
      </c>
      <c r="O1780" s="21">
        <v>204.4</v>
      </c>
      <c r="P1780" s="21">
        <v>25.497990000000001</v>
      </c>
      <c r="Q1780" s="21">
        <v>0.34223999999999999</v>
      </c>
      <c r="R1780" s="21">
        <v>0.33</v>
      </c>
      <c r="S1780" s="21">
        <v>0.32</v>
      </c>
      <c r="T1780" s="21">
        <v>8.7050000000000002E-2</v>
      </c>
      <c r="U1780" s="23" t="s">
        <v>46905</v>
      </c>
      <c r="V1780" s="23" t="s">
        <v>46906</v>
      </c>
      <c r="W1780" s="24" t="s">
        <v>46907</v>
      </c>
      <c r="X1780"/>
      <c r="Y1780"/>
      <c r="Z1780"/>
      <c r="AA1780"/>
      <c r="AB1780"/>
    </row>
    <row r="1781" spans="1:28" x14ac:dyDescent="0.25">
      <c r="A1781" s="25" t="s">
        <v>2485</v>
      </c>
      <c r="B1781" s="23" t="s">
        <v>2486</v>
      </c>
      <c r="C1781" s="21">
        <v>9915.07</v>
      </c>
      <c r="D1781" s="21">
        <v>878.89801</v>
      </c>
      <c r="E1781" s="21">
        <v>574.39697000000001</v>
      </c>
      <c r="F1781" s="21">
        <v>1.1599999999999999</v>
      </c>
      <c r="G1781" s="21">
        <v>188.863</v>
      </c>
      <c r="H1781" s="21">
        <v>0</v>
      </c>
      <c r="I1781" s="21">
        <v>197.74499</v>
      </c>
      <c r="J1781" s="21">
        <v>317.25900000000001</v>
      </c>
      <c r="K1781" s="21">
        <v>257.63900000000001</v>
      </c>
      <c r="L1781" s="21">
        <v>3726.7539000000002</v>
      </c>
      <c r="M1781" s="21">
        <v>0</v>
      </c>
      <c r="N1781" s="21">
        <v>6178.0390600000001</v>
      </c>
      <c r="O1781" s="21">
        <v>35.840000000000003</v>
      </c>
      <c r="P1781" s="21">
        <v>37.868000000000002</v>
      </c>
      <c r="Q1781" s="21">
        <v>0.60946</v>
      </c>
      <c r="R1781" s="21">
        <v>0.86</v>
      </c>
      <c r="S1781" s="21">
        <v>0.81</v>
      </c>
      <c r="T1781" s="21">
        <v>0.21678</v>
      </c>
      <c r="U1781" s="23" t="s">
        <v>46908</v>
      </c>
      <c r="V1781" s="23" t="s">
        <v>46909</v>
      </c>
      <c r="W1781" s="24" t="s">
        <v>46910</v>
      </c>
      <c r="X1781"/>
      <c r="Y1781"/>
      <c r="Z1781"/>
      <c r="AA1781"/>
      <c r="AB1781"/>
    </row>
    <row r="1782" spans="1:28" x14ac:dyDescent="0.25">
      <c r="A1782" s="25" t="s">
        <v>2487</v>
      </c>
      <c r="B1782" s="23" t="s">
        <v>2488</v>
      </c>
      <c r="C1782" s="21">
        <v>82023.67</v>
      </c>
      <c r="D1782" s="21">
        <v>5259.6000899999999</v>
      </c>
      <c r="E1782" s="21">
        <v>4918.2001899999996</v>
      </c>
      <c r="F1782" s="21">
        <v>0.23</v>
      </c>
      <c r="G1782" s="21">
        <v>5328.7001899999996</v>
      </c>
      <c r="H1782" s="21">
        <v>2401.8998999999999</v>
      </c>
      <c r="I1782" s="21">
        <v>915.5</v>
      </c>
      <c r="J1782" s="21">
        <v>3141.3000400000001</v>
      </c>
      <c r="K1782" s="21">
        <v>15884.0996</v>
      </c>
      <c r="L1782" s="21">
        <v>2701.3998999999999</v>
      </c>
      <c r="M1782" s="21">
        <v>0</v>
      </c>
      <c r="N1782" s="21">
        <v>22664</v>
      </c>
      <c r="O1782" s="21">
        <v>214.91</v>
      </c>
      <c r="P1782" s="21">
        <v>10.312989999999999</v>
      </c>
      <c r="Q1782" s="21">
        <v>0.11498999999999999</v>
      </c>
      <c r="R1782" s="21">
        <v>5.45</v>
      </c>
      <c r="S1782" s="21">
        <v>4.29</v>
      </c>
      <c r="T1782" s="21">
        <v>2.59558</v>
      </c>
      <c r="U1782" s="23" t="s">
        <v>46911</v>
      </c>
      <c r="V1782" s="23" t="s">
        <v>46912</v>
      </c>
      <c r="W1782" s="24" t="s">
        <v>46913</v>
      </c>
      <c r="X1782"/>
      <c r="Y1782"/>
      <c r="Z1782"/>
      <c r="AA1782"/>
      <c r="AB1782"/>
    </row>
    <row r="1783" spans="1:28" x14ac:dyDescent="0.25">
      <c r="A1783" s="25" t="s">
        <v>2489</v>
      </c>
      <c r="B1783" s="23" t="s">
        <v>2489</v>
      </c>
      <c r="C1783" s="21">
        <v>60992.86</v>
      </c>
      <c r="D1783" s="21">
        <v>3838.10205</v>
      </c>
      <c r="E1783" s="21">
        <v>2867.1350000000002</v>
      </c>
      <c r="F1783" s="21">
        <v>0.83</v>
      </c>
      <c r="G1783" s="21">
        <v>2974.7438900000002</v>
      </c>
      <c r="H1783" s="21">
        <v>382.20199000000002</v>
      </c>
      <c r="I1783" s="21">
        <v>14733.95019</v>
      </c>
      <c r="J1783" s="21">
        <v>6415.7997999999998</v>
      </c>
      <c r="K1783" s="21">
        <v>3796.0458899999999</v>
      </c>
      <c r="L1783" s="21">
        <v>7248.2338799999998</v>
      </c>
      <c r="M1783" s="21">
        <v>0</v>
      </c>
      <c r="N1783" s="21">
        <v>4643.3232399999997</v>
      </c>
      <c r="O1783" s="21">
        <v>2.42</v>
      </c>
      <c r="P1783" s="21">
        <v>60.95299</v>
      </c>
      <c r="Q1783" s="21">
        <v>1.5609999999999999</v>
      </c>
      <c r="R1783" s="21">
        <v>0.59</v>
      </c>
      <c r="S1783" s="21">
        <v>0.53</v>
      </c>
      <c r="T1783" s="21">
        <v>6.8440000000000001E-2</v>
      </c>
      <c r="U1783" s="23" t="s">
        <v>46914</v>
      </c>
      <c r="V1783" s="23" t="s">
        <v>46915</v>
      </c>
      <c r="W1783" s="24" t="s">
        <v>46916</v>
      </c>
      <c r="X1783"/>
      <c r="Y1783"/>
      <c r="Z1783"/>
      <c r="AA1783"/>
      <c r="AB1783"/>
    </row>
    <row r="1784" spans="1:28" x14ac:dyDescent="0.25">
      <c r="A1784" s="25" t="s">
        <v>2490</v>
      </c>
      <c r="B1784" s="23" t="s">
        <v>2491</v>
      </c>
      <c r="C1784" s="21">
        <v>3486.01</v>
      </c>
      <c r="D1784" s="21">
        <v>-104.95</v>
      </c>
      <c r="E1784" s="21">
        <v>-111.67401</v>
      </c>
      <c r="F1784" s="21">
        <v>0.48</v>
      </c>
      <c r="G1784" s="21">
        <v>191.40199000000001</v>
      </c>
      <c r="H1784" s="21">
        <v>0</v>
      </c>
      <c r="I1784" s="21">
        <v>0</v>
      </c>
      <c r="J1784" s="21">
        <v>209.14198999999999</v>
      </c>
      <c r="K1784" s="21">
        <v>669.41899999999998</v>
      </c>
      <c r="L1784" s="21">
        <v>0</v>
      </c>
      <c r="M1784" s="21">
        <v>0</v>
      </c>
      <c r="N1784" s="21">
        <v>480.08699999999999</v>
      </c>
      <c r="O1784" s="21">
        <v>2.78</v>
      </c>
      <c r="P1784" s="21">
        <v>0</v>
      </c>
      <c r="Q1784" s="21">
        <v>0</v>
      </c>
      <c r="R1784" s="21">
        <v>3.07</v>
      </c>
      <c r="S1784" s="21">
        <v>3.2</v>
      </c>
      <c r="T1784" s="21">
        <v>2.2856000000000001</v>
      </c>
      <c r="U1784" s="23" t="s">
        <v>46917</v>
      </c>
      <c r="V1784" s="23" t="s">
        <v>46918</v>
      </c>
      <c r="W1784" s="24" t="s">
        <v>46919</v>
      </c>
      <c r="X1784"/>
      <c r="Y1784"/>
      <c r="Z1784"/>
      <c r="AA1784"/>
      <c r="AB1784"/>
    </row>
    <row r="1785" spans="1:28" x14ac:dyDescent="0.25">
      <c r="A1785" s="25" t="s">
        <v>41563</v>
      </c>
      <c r="B1785" s="23" t="s">
        <v>41564</v>
      </c>
      <c r="C1785" s="21">
        <v>7513.74</v>
      </c>
      <c r="D1785" s="21">
        <v>415.59399000000002</v>
      </c>
      <c r="E1785" s="21">
        <v>369.09399000000002</v>
      </c>
      <c r="F1785" s="21">
        <v>0.53</v>
      </c>
      <c r="G1785" s="21">
        <v>302.83098999999999</v>
      </c>
      <c r="H1785" s="21">
        <v>1878.0190399999999</v>
      </c>
      <c r="I1785" s="21">
        <v>595.08398</v>
      </c>
      <c r="J1785" s="21">
        <v>1008.11999</v>
      </c>
      <c r="K1785" s="21">
        <v>2320.3500899999999</v>
      </c>
      <c r="L1785" s="21">
        <v>423.03399000000002</v>
      </c>
      <c r="M1785" s="21">
        <v>0</v>
      </c>
      <c r="N1785" s="21">
        <v>1931.84301</v>
      </c>
      <c r="U1785" s="23" t="s">
        <v>46920</v>
      </c>
      <c r="V1785" s="23" t="s">
        <v>46921</v>
      </c>
      <c r="W1785" s="24" t="s">
        <v>46922</v>
      </c>
      <c r="X1785"/>
      <c r="Y1785"/>
      <c r="Z1785"/>
      <c r="AA1785"/>
      <c r="AB1785"/>
    </row>
    <row r="1786" spans="1:28" x14ac:dyDescent="0.25">
      <c r="A1786" s="25" t="s">
        <v>41565</v>
      </c>
      <c r="B1786" s="23" t="s">
        <v>41566</v>
      </c>
      <c r="C1786" s="21">
        <v>18809.2</v>
      </c>
      <c r="D1786" s="21">
        <v>10029.21875</v>
      </c>
      <c r="E1786" s="21">
        <v>7564.8481400000001</v>
      </c>
      <c r="F1786" s="21">
        <v>0.77</v>
      </c>
      <c r="G1786" s="21">
        <v>9510.8476499999997</v>
      </c>
      <c r="H1786" s="21">
        <v>7683.9047799999998</v>
      </c>
      <c r="I1786" s="21">
        <v>2081.9140600000001</v>
      </c>
      <c r="J1786" s="21">
        <v>17824.800780000001</v>
      </c>
      <c r="K1786" s="21">
        <v>27586.41015</v>
      </c>
      <c r="L1786" s="21">
        <v>10672.969719999999</v>
      </c>
      <c r="M1786" s="21">
        <v>0</v>
      </c>
      <c r="N1786" s="21">
        <v>27365.150389999999</v>
      </c>
      <c r="O1786" s="21">
        <v>20.62</v>
      </c>
      <c r="P1786" s="21">
        <v>28.059000000000001</v>
      </c>
      <c r="Q1786" s="21">
        <v>0.39001999999999998</v>
      </c>
      <c r="R1786" s="21">
        <v>1.55</v>
      </c>
      <c r="S1786" s="21">
        <v>1.1200000000000001</v>
      </c>
      <c r="T1786" s="21">
        <v>0.58298000000000005</v>
      </c>
      <c r="U1786" s="23" t="s">
        <v>46923</v>
      </c>
      <c r="V1786" s="23" t="s">
        <v>46924</v>
      </c>
      <c r="W1786" s="24" t="s">
        <v>46925</v>
      </c>
      <c r="X1786"/>
      <c r="Y1786"/>
      <c r="Z1786"/>
      <c r="AA1786"/>
      <c r="AB1786"/>
    </row>
    <row r="1787" spans="1:28" x14ac:dyDescent="0.25">
      <c r="A1787" s="25" t="s">
        <v>2492</v>
      </c>
      <c r="B1787" s="23" t="s">
        <v>2493</v>
      </c>
      <c r="C1787" s="21">
        <v>3457.74</v>
      </c>
      <c r="D1787" s="21">
        <v>-314.10300000000001</v>
      </c>
      <c r="E1787" s="21">
        <v>-311.92599999999999</v>
      </c>
      <c r="F1787" s="21">
        <v>1.52</v>
      </c>
      <c r="G1787" s="21">
        <v>0</v>
      </c>
      <c r="H1787" s="21">
        <v>0</v>
      </c>
      <c r="I1787" s="21">
        <v>0</v>
      </c>
      <c r="J1787" s="21">
        <v>58.959989999999998</v>
      </c>
      <c r="K1787" s="21">
        <v>397.76997999999998</v>
      </c>
      <c r="L1787" s="21">
        <v>0</v>
      </c>
      <c r="M1787" s="21">
        <v>0</v>
      </c>
      <c r="N1787" s="21">
        <v>-65.694999999999993</v>
      </c>
      <c r="O1787" s="21">
        <v>-3.48</v>
      </c>
      <c r="P1787" s="21">
        <v>0</v>
      </c>
      <c r="Q1787" s="21">
        <v>0</v>
      </c>
      <c r="R1787" s="21">
        <v>6.09</v>
      </c>
      <c r="S1787" s="21">
        <v>6.75</v>
      </c>
      <c r="T1787" s="21">
        <v>6.7464300000000001</v>
      </c>
      <c r="U1787" s="23" t="s">
        <v>46926</v>
      </c>
      <c r="V1787" s="23" t="s">
        <v>46927</v>
      </c>
      <c r="W1787" s="24" t="s">
        <v>46928</v>
      </c>
      <c r="X1787"/>
      <c r="Y1787"/>
      <c r="Z1787"/>
      <c r="AA1787"/>
      <c r="AB1787"/>
    </row>
    <row r="1788" spans="1:28" x14ac:dyDescent="0.25">
      <c r="A1788" s="25" t="s">
        <v>2494</v>
      </c>
      <c r="B1788" s="23" t="s">
        <v>2495</v>
      </c>
      <c r="C1788" s="21">
        <v>10600.36</v>
      </c>
      <c r="D1788" s="21">
        <v>394.70800000000003</v>
      </c>
      <c r="E1788" s="21">
        <v>225.65298999999999</v>
      </c>
      <c r="F1788" s="21">
        <v>0.84</v>
      </c>
      <c r="G1788" s="21">
        <v>15.227</v>
      </c>
      <c r="H1788" s="21">
        <v>0</v>
      </c>
      <c r="I1788" s="21">
        <v>175.14198999999999</v>
      </c>
      <c r="J1788" s="21">
        <v>97.495999999999995</v>
      </c>
      <c r="K1788" s="21">
        <v>52.012999999999998</v>
      </c>
      <c r="L1788" s="21">
        <v>1936.3809799999999</v>
      </c>
      <c r="M1788" s="21">
        <v>155.67599000000001</v>
      </c>
      <c r="N1788" s="21">
        <v>6767.6660099999999</v>
      </c>
      <c r="O1788" s="21">
        <v>36.840000000000003</v>
      </c>
      <c r="P1788" s="21">
        <v>22.788</v>
      </c>
      <c r="Q1788" s="21">
        <v>0.30132999999999999</v>
      </c>
      <c r="R1788" s="21">
        <v>2.57</v>
      </c>
      <c r="S1788" s="21">
        <v>0.53</v>
      </c>
      <c r="T1788" s="21">
        <v>0.37730000000000002</v>
      </c>
      <c r="U1788" s="23" t="s">
        <v>46929</v>
      </c>
      <c r="V1788" s="23" t="s">
        <v>46930</v>
      </c>
      <c r="W1788" s="24" t="s">
        <v>46931</v>
      </c>
      <c r="X1788"/>
      <c r="Y1788"/>
      <c r="Z1788"/>
      <c r="AA1788"/>
      <c r="AB1788"/>
    </row>
    <row r="1789" spans="1:28" x14ac:dyDescent="0.25">
      <c r="A1789" s="25" t="s">
        <v>2496</v>
      </c>
      <c r="B1789" s="23" t="s">
        <v>2497</v>
      </c>
      <c r="C1789" s="21">
        <v>5880.25</v>
      </c>
      <c r="D1789" s="21">
        <v>531</v>
      </c>
      <c r="E1789" s="21">
        <v>414</v>
      </c>
      <c r="F1789" s="21">
        <v>0.47</v>
      </c>
      <c r="G1789" s="21">
        <v>370</v>
      </c>
      <c r="H1789" s="21">
        <v>722</v>
      </c>
      <c r="I1789" s="21">
        <v>2910</v>
      </c>
      <c r="J1789" s="21">
        <v>496</v>
      </c>
      <c r="K1789" s="21">
        <v>1171</v>
      </c>
      <c r="L1789" s="21">
        <v>2066</v>
      </c>
      <c r="M1789" s="21">
        <v>0</v>
      </c>
      <c r="N1789" s="21">
        <v>1868</v>
      </c>
      <c r="O1789" s="21">
        <v>8.69</v>
      </c>
      <c r="P1789" s="21">
        <v>53.036990000000003</v>
      </c>
      <c r="Q1789" s="21">
        <v>1.12931</v>
      </c>
      <c r="R1789" s="21">
        <v>2.31</v>
      </c>
      <c r="S1789" s="21">
        <v>0.91</v>
      </c>
      <c r="T1789" s="21">
        <v>0.15926999999999999</v>
      </c>
      <c r="U1789" s="23" t="s">
        <v>46932</v>
      </c>
      <c r="V1789" s="23" t="s">
        <v>42452</v>
      </c>
      <c r="W1789" s="24" t="s">
        <v>46933</v>
      </c>
      <c r="X1789"/>
      <c r="Y1789"/>
      <c r="Z1789"/>
      <c r="AA1789"/>
      <c r="AB1789"/>
    </row>
    <row r="1790" spans="1:28" x14ac:dyDescent="0.25">
      <c r="A1790" s="25" t="s">
        <v>41567</v>
      </c>
      <c r="B1790" s="23" t="s">
        <v>41568</v>
      </c>
      <c r="C1790" s="21">
        <v>2439.15</v>
      </c>
      <c r="D1790" s="21">
        <v>570</v>
      </c>
      <c r="E1790" s="21">
        <v>476</v>
      </c>
      <c r="F1790" s="21">
        <v>1.95</v>
      </c>
      <c r="G1790" s="21">
        <v>1002</v>
      </c>
      <c r="H1790" s="21">
        <v>975</v>
      </c>
      <c r="I1790" s="21">
        <v>3199</v>
      </c>
      <c r="J1790" s="21">
        <v>1546</v>
      </c>
      <c r="K1790" s="21">
        <v>2502</v>
      </c>
      <c r="L1790" s="21">
        <v>1404</v>
      </c>
      <c r="M1790" s="21">
        <v>0</v>
      </c>
      <c r="N1790" s="21">
        <v>2529</v>
      </c>
      <c r="O1790" s="21">
        <v>17.7</v>
      </c>
      <c r="P1790" s="21">
        <v>34.997999999999998</v>
      </c>
      <c r="Q1790" s="21">
        <v>0.53839999999999999</v>
      </c>
      <c r="R1790" s="21">
        <v>1.7</v>
      </c>
      <c r="S1790" s="21">
        <v>0.99</v>
      </c>
      <c r="T1790" s="21">
        <v>0.33957999999999999</v>
      </c>
      <c r="U1790" s="23" t="s">
        <v>46934</v>
      </c>
      <c r="V1790" s="23" t="s">
        <v>46935</v>
      </c>
      <c r="W1790" s="24" t="s">
        <v>46936</v>
      </c>
      <c r="X1790"/>
      <c r="Y1790"/>
      <c r="Z1790"/>
      <c r="AA1790"/>
      <c r="AB1790"/>
    </row>
    <row r="1791" spans="1:28" x14ac:dyDescent="0.25">
      <c r="A1791" s="25" t="s">
        <v>2499</v>
      </c>
      <c r="B1791" s="23" t="s">
        <v>2500</v>
      </c>
      <c r="C1791" s="21">
        <v>16701.939999999999</v>
      </c>
      <c r="D1791" s="21">
        <v>3348</v>
      </c>
      <c r="E1791" s="21">
        <v>2995</v>
      </c>
      <c r="F1791" s="21">
        <v>1.18</v>
      </c>
      <c r="G1791" s="21">
        <v>96056</v>
      </c>
      <c r="H1791" s="21">
        <v>354</v>
      </c>
      <c r="I1791" s="21">
        <v>6794</v>
      </c>
      <c r="J1791" s="21">
        <v>131743</v>
      </c>
      <c r="K1791" s="21">
        <v>107637</v>
      </c>
      <c r="L1791" s="21">
        <v>2284</v>
      </c>
      <c r="M1791" s="21">
        <v>1659</v>
      </c>
      <c r="N1791" s="21">
        <v>14292</v>
      </c>
      <c r="O1791" s="21">
        <v>16.309999999999999</v>
      </c>
      <c r="P1791" s="21">
        <v>12.01</v>
      </c>
      <c r="Q1791" s="21">
        <v>0.15134</v>
      </c>
      <c r="R1791" s="21">
        <v>0.82</v>
      </c>
      <c r="S1791" s="21">
        <v>0.81</v>
      </c>
      <c r="T1791" s="21">
        <v>8.5209999999999994E-2</v>
      </c>
      <c r="U1791" s="23" t="s">
        <v>46937</v>
      </c>
      <c r="V1791" s="23" t="s">
        <v>46938</v>
      </c>
      <c r="W1791" s="24" t="s">
        <v>46939</v>
      </c>
      <c r="X1791"/>
      <c r="Y1791"/>
      <c r="Z1791"/>
      <c r="AA1791"/>
      <c r="AB1791"/>
    </row>
    <row r="1792" spans="1:28" x14ac:dyDescent="0.25">
      <c r="A1792" s="25" t="s">
        <v>2501</v>
      </c>
      <c r="B1792" s="23" t="s">
        <v>2502</v>
      </c>
      <c r="C1792" s="21">
        <v>9508.2099999999991</v>
      </c>
      <c r="D1792" s="21">
        <v>982</v>
      </c>
      <c r="E1792" s="21">
        <v>1015</v>
      </c>
      <c r="F1792" s="21">
        <v>0.91</v>
      </c>
      <c r="G1792" s="21">
        <v>6105</v>
      </c>
      <c r="H1792" s="21">
        <v>0</v>
      </c>
      <c r="I1792" s="21">
        <v>0</v>
      </c>
      <c r="J1792" s="21">
        <v>73119</v>
      </c>
      <c r="K1792" s="21">
        <v>9186</v>
      </c>
      <c r="L1792" s="21">
        <v>3961</v>
      </c>
      <c r="M1792" s="21">
        <v>0</v>
      </c>
      <c r="N1792" s="21">
        <v>4235</v>
      </c>
      <c r="O1792" s="21">
        <v>115.96</v>
      </c>
      <c r="P1792" s="21">
        <v>36.603000000000002</v>
      </c>
      <c r="Q1792" s="21">
        <v>0.57737000000000005</v>
      </c>
      <c r="R1792" s="21">
        <v>0.14000000000000001</v>
      </c>
      <c r="S1792" s="21">
        <v>0.13</v>
      </c>
      <c r="T1792" s="21">
        <v>4.2130000000000001E-2</v>
      </c>
      <c r="U1792" s="23" t="s">
        <v>46335</v>
      </c>
      <c r="V1792" s="23" t="s">
        <v>43029</v>
      </c>
      <c r="W1792" s="24" t="s">
        <v>46940</v>
      </c>
      <c r="X1792"/>
      <c r="Y1792"/>
      <c r="Z1792"/>
      <c r="AA1792"/>
      <c r="AB1792"/>
    </row>
    <row r="1793" spans="1:28" x14ac:dyDescent="0.25">
      <c r="A1793" s="25" t="s">
        <v>2503</v>
      </c>
      <c r="B1793" s="23" t="s">
        <v>2504</v>
      </c>
      <c r="C1793" s="21">
        <v>9183.2999999999993</v>
      </c>
      <c r="D1793" s="21">
        <v>273.10198000000003</v>
      </c>
      <c r="E1793" s="21">
        <v>220.30199999999999</v>
      </c>
      <c r="F1793" s="21">
        <v>1.07</v>
      </c>
      <c r="G1793" s="21">
        <v>116.247</v>
      </c>
      <c r="H1793" s="21">
        <v>238.27699000000001</v>
      </c>
      <c r="I1793" s="21">
        <v>1209.18896</v>
      </c>
      <c r="J1793" s="21">
        <v>404.19601</v>
      </c>
      <c r="K1793" s="21">
        <v>998.11797999999999</v>
      </c>
      <c r="L1793" s="21">
        <v>0</v>
      </c>
      <c r="M1793" s="21">
        <v>0</v>
      </c>
      <c r="N1793" s="21">
        <v>1910.6999499999999</v>
      </c>
      <c r="O1793" s="21">
        <v>34.85</v>
      </c>
      <c r="P1793" s="21">
        <v>0</v>
      </c>
      <c r="Q1793" s="21">
        <v>0</v>
      </c>
      <c r="R1793" s="21">
        <v>2.5099999999999998</v>
      </c>
      <c r="S1793" s="21">
        <v>1.88</v>
      </c>
      <c r="T1793" s="21">
        <v>1.5922799999999999</v>
      </c>
      <c r="U1793" s="23" t="s">
        <v>46941</v>
      </c>
      <c r="V1793" s="23" t="s">
        <v>46942</v>
      </c>
      <c r="W1793" s="24" t="s">
        <v>46943</v>
      </c>
      <c r="X1793"/>
      <c r="Y1793"/>
      <c r="Z1793"/>
      <c r="AA1793"/>
      <c r="AB1793"/>
    </row>
    <row r="1794" spans="1:28" x14ac:dyDescent="0.25">
      <c r="A1794" s="25" t="s">
        <v>2505</v>
      </c>
      <c r="B1794" s="23" t="s">
        <v>2506</v>
      </c>
      <c r="C1794" s="21">
        <v>8009.02</v>
      </c>
      <c r="D1794" s="21">
        <v>468.97298999999998</v>
      </c>
      <c r="E1794" s="21">
        <v>290.03798999999998</v>
      </c>
      <c r="F1794" s="21">
        <v>0.66</v>
      </c>
      <c r="G1794" s="21">
        <v>52.470999999999997</v>
      </c>
      <c r="H1794" s="21">
        <v>12.656000000000001</v>
      </c>
      <c r="I1794" s="21">
        <v>0</v>
      </c>
      <c r="J1794" s="21">
        <v>63.587000000000003</v>
      </c>
      <c r="K1794" s="21">
        <v>185.83299</v>
      </c>
      <c r="L1794" s="21">
        <v>571.57201999999995</v>
      </c>
      <c r="M1794" s="21">
        <v>0</v>
      </c>
      <c r="N1794" s="21">
        <v>2753.4689899999998</v>
      </c>
      <c r="O1794" s="21">
        <v>42.56</v>
      </c>
      <c r="P1794" s="21">
        <v>15.093</v>
      </c>
      <c r="Q1794" s="21">
        <v>0.17774999999999999</v>
      </c>
      <c r="R1794" s="21">
        <v>3.44</v>
      </c>
      <c r="S1794" s="21">
        <v>2.72</v>
      </c>
      <c r="T1794" s="21">
        <v>1.89828</v>
      </c>
      <c r="U1794" s="23" t="s">
        <v>46944</v>
      </c>
      <c r="V1794" s="23" t="s">
        <v>46945</v>
      </c>
      <c r="W1794" s="24" t="s">
        <v>46946</v>
      </c>
      <c r="X1794"/>
      <c r="Y1794"/>
      <c r="Z1794"/>
      <c r="AA1794"/>
      <c r="AB1794"/>
    </row>
    <row r="1795" spans="1:28" x14ac:dyDescent="0.25">
      <c r="A1795" s="25" t="s">
        <v>2507</v>
      </c>
      <c r="B1795" s="23" t="s">
        <v>2507</v>
      </c>
      <c r="C1795" s="21">
        <v>5656.61</v>
      </c>
      <c r="D1795" s="21">
        <v>736.32201999999995</v>
      </c>
      <c r="E1795" s="21">
        <v>552.54900999999995</v>
      </c>
      <c r="F1795" s="21">
        <v>2.08</v>
      </c>
      <c r="G1795" s="21">
        <v>59.762999999999998</v>
      </c>
      <c r="H1795" s="21">
        <v>801.84100000000001</v>
      </c>
      <c r="I1795" s="21">
        <v>215.68099000000001</v>
      </c>
      <c r="J1795" s="21">
        <v>885.97302000000002</v>
      </c>
      <c r="K1795" s="21">
        <v>2512.6640600000001</v>
      </c>
      <c r="L1795" s="21">
        <v>3118.45703</v>
      </c>
      <c r="M1795" s="21">
        <v>0</v>
      </c>
      <c r="N1795" s="21">
        <v>784.66101000000003</v>
      </c>
      <c r="O1795" s="21">
        <v>38.06</v>
      </c>
      <c r="P1795" s="21">
        <v>78.745999999999995</v>
      </c>
      <c r="Q1795" s="21">
        <v>3.7049599999999998</v>
      </c>
      <c r="R1795" s="21">
        <v>2.91</v>
      </c>
      <c r="S1795" s="21">
        <v>1.93</v>
      </c>
      <c r="T1795" s="21">
        <v>1.86355</v>
      </c>
      <c r="U1795" s="23" t="s">
        <v>46947</v>
      </c>
      <c r="V1795" s="23" t="s">
        <v>46948</v>
      </c>
      <c r="W1795" s="24" t="s">
        <v>46949</v>
      </c>
      <c r="X1795"/>
      <c r="Y1795"/>
      <c r="Z1795"/>
      <c r="AA1795"/>
      <c r="AB1795"/>
    </row>
    <row r="1796" spans="1:28" x14ac:dyDescent="0.25">
      <c r="A1796" s="25" t="s">
        <v>41569</v>
      </c>
      <c r="B1796" s="23" t="s">
        <v>41570</v>
      </c>
      <c r="C1796" s="21">
        <v>274634.28000000003</v>
      </c>
      <c r="D1796" s="21">
        <v>21834.042959999999</v>
      </c>
      <c r="E1796" s="21">
        <v>17805.914059999999</v>
      </c>
      <c r="F1796" s="21">
        <v>0.41</v>
      </c>
      <c r="G1796" s="21">
        <v>12161.929679999999</v>
      </c>
      <c r="H1796" s="21">
        <v>9017.1796799999993</v>
      </c>
      <c r="I1796" s="21">
        <v>21487.189450000002</v>
      </c>
      <c r="J1796" s="21">
        <v>28543.75</v>
      </c>
      <c r="K1796" s="21">
        <v>35435.789060000003</v>
      </c>
      <c r="L1796" s="21">
        <v>22415.630850000001</v>
      </c>
      <c r="M1796" s="21">
        <v>0</v>
      </c>
      <c r="N1796" s="21">
        <v>33548.519529999998</v>
      </c>
      <c r="O1796" s="21">
        <v>4.91</v>
      </c>
      <c r="P1796" s="21">
        <v>40.054000000000002</v>
      </c>
      <c r="Q1796" s="21">
        <v>0.66815000000000002</v>
      </c>
      <c r="R1796" s="21">
        <v>1.24</v>
      </c>
      <c r="S1796" s="21">
        <v>0.93</v>
      </c>
      <c r="T1796" s="21">
        <v>0.49946000000000002</v>
      </c>
      <c r="U1796" s="23" t="s">
        <v>46950</v>
      </c>
      <c r="V1796" s="23" t="s">
        <v>46951</v>
      </c>
      <c r="W1796" s="24" t="s">
        <v>46952</v>
      </c>
      <c r="X1796"/>
      <c r="Y1796"/>
      <c r="Z1796"/>
      <c r="AA1796"/>
      <c r="AB1796"/>
    </row>
    <row r="1797" spans="1:28" x14ac:dyDescent="0.25">
      <c r="A1797" s="25" t="s">
        <v>2508</v>
      </c>
      <c r="B1797" s="23" t="s">
        <v>2509</v>
      </c>
      <c r="C1797" s="21">
        <v>7501.37</v>
      </c>
      <c r="D1797" s="21">
        <v>974.94500000000005</v>
      </c>
      <c r="E1797" s="21">
        <v>896.95501000000002</v>
      </c>
      <c r="F1797" s="21">
        <v>1.32</v>
      </c>
      <c r="G1797" s="21">
        <v>1018.28698</v>
      </c>
      <c r="H1797" s="21">
        <v>0</v>
      </c>
      <c r="I1797" s="21">
        <v>243.12699000000001</v>
      </c>
      <c r="J1797" s="21">
        <v>1216.2020199999999</v>
      </c>
      <c r="K1797" s="21">
        <v>2285.1120599999999</v>
      </c>
      <c r="L1797" s="21">
        <v>0</v>
      </c>
      <c r="M1797" s="21">
        <v>0</v>
      </c>
      <c r="N1797" s="21">
        <v>1568.55798</v>
      </c>
      <c r="O1797" s="21">
        <v>14.82</v>
      </c>
      <c r="P1797" s="21">
        <v>0</v>
      </c>
      <c r="Q1797" s="21">
        <v>0</v>
      </c>
      <c r="R1797" s="21">
        <v>1.96</v>
      </c>
      <c r="S1797" s="21">
        <v>1.88</v>
      </c>
      <c r="T1797" s="21">
        <v>1.04162</v>
      </c>
      <c r="U1797" s="23" t="s">
        <v>46953</v>
      </c>
      <c r="V1797" s="23" t="s">
        <v>46954</v>
      </c>
      <c r="W1797" s="24" t="s">
        <v>46955</v>
      </c>
      <c r="X1797"/>
      <c r="Y1797"/>
      <c r="Z1797"/>
      <c r="AA1797"/>
      <c r="AB1797"/>
    </row>
    <row r="1798" spans="1:28" x14ac:dyDescent="0.25">
      <c r="A1798" s="25" t="s">
        <v>2510</v>
      </c>
      <c r="B1798" s="23" t="s">
        <v>2511</v>
      </c>
      <c r="C1798" s="21">
        <v>5325.81</v>
      </c>
      <c r="D1798" s="21">
        <v>540.57397000000003</v>
      </c>
      <c r="E1798" s="21">
        <v>322.12898999999999</v>
      </c>
      <c r="F1798" s="21">
        <v>1.58</v>
      </c>
      <c r="G1798" s="21">
        <v>116.83599</v>
      </c>
      <c r="H1798" s="21">
        <v>0</v>
      </c>
      <c r="I1798" s="21">
        <v>105.95099</v>
      </c>
      <c r="J1798" s="21">
        <v>399.27999</v>
      </c>
      <c r="K1798" s="21">
        <v>695.33599000000004</v>
      </c>
      <c r="L1798" s="21">
        <v>2862.59204</v>
      </c>
      <c r="M1798" s="21">
        <v>0</v>
      </c>
      <c r="N1798" s="21">
        <v>95.900999999999996</v>
      </c>
      <c r="O1798" s="21">
        <v>1.82</v>
      </c>
      <c r="P1798" s="21">
        <v>96.948989999999995</v>
      </c>
      <c r="Q1798" s="21">
        <v>28.589780000000001</v>
      </c>
      <c r="R1798" s="21">
        <v>1.88</v>
      </c>
      <c r="S1798" s="21">
        <v>1.74</v>
      </c>
      <c r="T1798" s="21">
        <v>1.44885</v>
      </c>
      <c r="U1798" s="23" t="s">
        <v>46956</v>
      </c>
      <c r="V1798" s="23" t="s">
        <v>46957</v>
      </c>
      <c r="W1798" s="24" t="s">
        <v>46958</v>
      </c>
      <c r="X1798"/>
      <c r="Y1798"/>
      <c r="Z1798"/>
      <c r="AA1798"/>
      <c r="AB1798"/>
    </row>
    <row r="1799" spans="1:28" x14ac:dyDescent="0.25">
      <c r="A1799" s="25" t="s">
        <v>41571</v>
      </c>
      <c r="B1799" s="23" t="s">
        <v>41572</v>
      </c>
      <c r="C1799" s="21">
        <v>5180.9399999999996</v>
      </c>
      <c r="D1799" s="21">
        <v>1234.13598</v>
      </c>
      <c r="E1799" s="21">
        <v>428.87297999999998</v>
      </c>
      <c r="F1799" s="21">
        <v>0.77</v>
      </c>
      <c r="G1799" s="21">
        <v>3534.6169399999999</v>
      </c>
      <c r="H1799" s="21">
        <v>2069.76611</v>
      </c>
      <c r="I1799" s="21">
        <v>2309.3898899999999</v>
      </c>
      <c r="J1799" s="21">
        <v>6171.6870099999996</v>
      </c>
      <c r="K1799" s="21">
        <v>9010.55566</v>
      </c>
      <c r="L1799" s="21">
        <v>1077.27404</v>
      </c>
      <c r="M1799" s="21">
        <v>0</v>
      </c>
      <c r="N1799" s="21">
        <v>8061.8417900000004</v>
      </c>
      <c r="O1799" s="21">
        <v>10.53</v>
      </c>
      <c r="P1799" s="21">
        <v>16.946999999999999</v>
      </c>
      <c r="Q1799" s="21">
        <v>0.20405000000000001</v>
      </c>
      <c r="R1799" s="21">
        <v>1.4</v>
      </c>
      <c r="U1799" s="23" t="s">
        <v>46959</v>
      </c>
      <c r="V1799" s="23" t="s">
        <v>46959</v>
      </c>
      <c r="W1799" s="24" t="s">
        <v>46960</v>
      </c>
      <c r="X1799"/>
      <c r="Y1799"/>
      <c r="Z1799"/>
      <c r="AA1799"/>
      <c r="AB1799"/>
    </row>
    <row r="1800" spans="1:28" x14ac:dyDescent="0.25">
      <c r="A1800" s="25" t="s">
        <v>2512</v>
      </c>
      <c r="B1800" s="23" t="s">
        <v>2513</v>
      </c>
      <c r="C1800" s="21">
        <v>4843.95</v>
      </c>
      <c r="D1800" s="21">
        <v>851</v>
      </c>
      <c r="E1800" s="21">
        <v>-1</v>
      </c>
      <c r="F1800" s="21">
        <v>2.91</v>
      </c>
      <c r="G1800" s="21">
        <v>485</v>
      </c>
      <c r="H1800" s="21">
        <v>388</v>
      </c>
      <c r="I1800" s="21">
        <v>56</v>
      </c>
      <c r="J1800" s="21">
        <v>1558</v>
      </c>
      <c r="K1800" s="21">
        <v>2008</v>
      </c>
      <c r="L1800" s="21">
        <v>6628</v>
      </c>
      <c r="M1800" s="21">
        <v>0</v>
      </c>
      <c r="N1800" s="21">
        <v>10792</v>
      </c>
      <c r="O1800" s="21">
        <v>13.47</v>
      </c>
      <c r="P1800" s="21">
        <v>41.557989999999997</v>
      </c>
      <c r="Q1800" s="21">
        <v>0.71108000000000005</v>
      </c>
      <c r="R1800" s="21">
        <v>1.93</v>
      </c>
      <c r="S1800" s="21">
        <v>1.04</v>
      </c>
      <c r="T1800" s="21">
        <v>0.72848999999999997</v>
      </c>
      <c r="U1800" s="23" t="s">
        <v>46961</v>
      </c>
      <c r="V1800" s="23" t="s">
        <v>46962</v>
      </c>
      <c r="W1800" s="24" t="s">
        <v>46963</v>
      </c>
      <c r="X1800"/>
      <c r="Y1800"/>
      <c r="Z1800"/>
      <c r="AA1800"/>
      <c r="AB1800"/>
    </row>
    <row r="1801" spans="1:28" x14ac:dyDescent="0.25">
      <c r="A1801" s="25" t="s">
        <v>2514</v>
      </c>
      <c r="B1801" s="23" t="s">
        <v>2515</v>
      </c>
      <c r="C1801" s="21">
        <v>78709.62</v>
      </c>
      <c r="D1801" s="21">
        <v>24007</v>
      </c>
      <c r="E1801" s="21">
        <v>18997</v>
      </c>
      <c r="F1801" s="21">
        <v>0.68</v>
      </c>
      <c r="G1801" s="21">
        <v>3825</v>
      </c>
      <c r="H1801" s="21">
        <v>6213</v>
      </c>
      <c r="I1801" s="21">
        <v>4471</v>
      </c>
      <c r="J1801" s="21">
        <v>11603</v>
      </c>
      <c r="K1801" s="21">
        <v>18973</v>
      </c>
      <c r="L1801" s="21">
        <v>11056</v>
      </c>
      <c r="M1801" s="21">
        <v>0</v>
      </c>
      <c r="N1801" s="21">
        <v>52274</v>
      </c>
      <c r="O1801" s="21">
        <v>41.83</v>
      </c>
      <c r="P1801" s="21">
        <v>17.457999999999998</v>
      </c>
      <c r="Q1801" s="21">
        <v>0.21149999999999999</v>
      </c>
      <c r="R1801" s="21">
        <v>1.64</v>
      </c>
      <c r="S1801" s="21">
        <v>1.1000000000000001</v>
      </c>
      <c r="T1801" s="21">
        <v>0.77005000000000001</v>
      </c>
      <c r="U1801" s="23" t="s">
        <v>46964</v>
      </c>
      <c r="V1801" s="23" t="s">
        <v>46965</v>
      </c>
      <c r="W1801" s="24" t="s">
        <v>46966</v>
      </c>
      <c r="X1801"/>
      <c r="Y1801"/>
      <c r="Z1801"/>
      <c r="AA1801"/>
      <c r="AB1801"/>
    </row>
    <row r="1802" spans="1:28" x14ac:dyDescent="0.25">
      <c r="A1802" s="25" t="s">
        <v>2516</v>
      </c>
      <c r="B1802" s="23" t="s">
        <v>2517</v>
      </c>
      <c r="C1802" s="21">
        <v>4149.12</v>
      </c>
      <c r="D1802" s="21">
        <v>1961.91101</v>
      </c>
      <c r="E1802" s="21">
        <v>2053.8020000000001</v>
      </c>
      <c r="F1802" s="21">
        <v>1.79</v>
      </c>
      <c r="G1802" s="21">
        <v>6405.7758700000004</v>
      </c>
      <c r="H1802" s="21">
        <v>0</v>
      </c>
      <c r="I1802" s="21">
        <v>0</v>
      </c>
      <c r="J1802" s="21">
        <v>24063.240229999999</v>
      </c>
      <c r="K1802" s="21">
        <v>7742.2841699999999</v>
      </c>
      <c r="L1802" s="21">
        <v>545.05602999999996</v>
      </c>
      <c r="M1802" s="21">
        <v>1257.2540200000001</v>
      </c>
      <c r="N1802" s="21">
        <v>5752.8139600000004</v>
      </c>
      <c r="O1802" s="21">
        <v>11.8</v>
      </c>
      <c r="P1802" s="21">
        <v>7.2732000000000001</v>
      </c>
      <c r="Q1802" s="21">
        <v>9.5740000000000006E-2</v>
      </c>
      <c r="R1802" s="21">
        <v>0.3</v>
      </c>
      <c r="S1802" s="21">
        <v>0.32</v>
      </c>
      <c r="T1802" s="21">
        <v>5.5539999999999999E-2</v>
      </c>
      <c r="U1802" s="23" t="s">
        <v>46967</v>
      </c>
      <c r="V1802" s="23" t="s">
        <v>46968</v>
      </c>
      <c r="W1802" s="24" t="s">
        <v>46969</v>
      </c>
      <c r="X1802"/>
      <c r="Y1802"/>
      <c r="Z1802"/>
      <c r="AA1802"/>
      <c r="AB1802"/>
    </row>
    <row r="1803" spans="1:28" x14ac:dyDescent="0.25">
      <c r="A1803" s="25" t="s">
        <v>2518</v>
      </c>
      <c r="B1803" s="23" t="s">
        <v>2519</v>
      </c>
      <c r="C1803" s="21">
        <v>13206.51</v>
      </c>
      <c r="D1803" s="21">
        <v>-5993</v>
      </c>
      <c r="E1803" s="21">
        <v>-6645</v>
      </c>
      <c r="F1803" s="21">
        <v>1.69</v>
      </c>
      <c r="G1803" s="21">
        <v>102</v>
      </c>
      <c r="H1803" s="21">
        <v>1348</v>
      </c>
      <c r="I1803" s="21">
        <v>0</v>
      </c>
      <c r="J1803" s="21">
        <v>2424</v>
      </c>
      <c r="K1803" s="21">
        <v>13130</v>
      </c>
      <c r="L1803" s="21">
        <v>1231</v>
      </c>
      <c r="M1803" s="21">
        <v>0</v>
      </c>
      <c r="N1803" s="21">
        <v>13799</v>
      </c>
      <c r="O1803" s="21">
        <v>13.84</v>
      </c>
      <c r="P1803" s="21">
        <v>17.569990000000001</v>
      </c>
      <c r="Q1803" s="21">
        <v>0.21315000000000001</v>
      </c>
      <c r="R1803" s="21">
        <v>5.88</v>
      </c>
      <c r="S1803" s="21">
        <v>4.8600000000000003</v>
      </c>
      <c r="T1803" s="21">
        <v>4.8184800000000001</v>
      </c>
      <c r="U1803" s="23" t="s">
        <v>46970</v>
      </c>
      <c r="V1803" s="23" t="s">
        <v>46971</v>
      </c>
      <c r="W1803" s="24" t="s">
        <v>46972</v>
      </c>
      <c r="X1803"/>
      <c r="Y1803"/>
      <c r="Z1803"/>
      <c r="AA1803"/>
      <c r="AB1803"/>
    </row>
    <row r="1804" spans="1:28" x14ac:dyDescent="0.25">
      <c r="A1804" s="25" t="s">
        <v>2520</v>
      </c>
      <c r="B1804" s="23" t="s">
        <v>2521</v>
      </c>
      <c r="C1804" s="21">
        <v>19898.41</v>
      </c>
      <c r="D1804" s="21">
        <v>2190</v>
      </c>
      <c r="E1804" s="21">
        <v>2022</v>
      </c>
      <c r="F1804" s="21">
        <v>1.02</v>
      </c>
      <c r="G1804" s="21">
        <v>5701</v>
      </c>
      <c r="H1804" s="21">
        <v>1270</v>
      </c>
      <c r="I1804" s="21">
        <v>1931</v>
      </c>
      <c r="J1804" s="21">
        <v>67194</v>
      </c>
      <c r="K1804" s="21">
        <v>65573</v>
      </c>
      <c r="L1804" s="21">
        <v>4325</v>
      </c>
      <c r="M1804" s="21">
        <v>120</v>
      </c>
      <c r="N1804" s="21">
        <v>9312</v>
      </c>
      <c r="O1804" s="21">
        <v>45.74</v>
      </c>
      <c r="P1804" s="21">
        <v>30.457000000000001</v>
      </c>
      <c r="Q1804" s="21">
        <v>0.44329000000000002</v>
      </c>
      <c r="R1804" s="21">
        <v>0.98</v>
      </c>
      <c r="S1804" s="21">
        <v>0.96</v>
      </c>
      <c r="T1804" s="21">
        <v>0.87212999999999996</v>
      </c>
      <c r="U1804" s="23" t="s">
        <v>46973</v>
      </c>
      <c r="V1804" s="23" t="s">
        <v>46974</v>
      </c>
      <c r="W1804" s="24" t="s">
        <v>46975</v>
      </c>
      <c r="X1804"/>
      <c r="Y1804"/>
      <c r="Z1804"/>
      <c r="AA1804"/>
      <c r="AB1804"/>
    </row>
    <row r="1805" spans="1:28" x14ac:dyDescent="0.25">
      <c r="A1805" s="25" t="s">
        <v>41573</v>
      </c>
      <c r="B1805" s="23" t="s">
        <v>41574</v>
      </c>
      <c r="C1805" s="21">
        <v>2345.44</v>
      </c>
      <c r="D1805" s="21">
        <v>-92.373009999999994</v>
      </c>
      <c r="E1805" s="21">
        <v>-125.14700999999999</v>
      </c>
      <c r="F1805" s="21">
        <v>0.76</v>
      </c>
      <c r="G1805" s="21">
        <v>36.57199</v>
      </c>
      <c r="H1805" s="21">
        <v>92.278989999999993</v>
      </c>
      <c r="I1805" s="21">
        <v>150.71199999999999</v>
      </c>
      <c r="J1805" s="21">
        <v>162.94</v>
      </c>
      <c r="K1805" s="21">
        <v>662.29399999999998</v>
      </c>
      <c r="L1805" s="21">
        <v>115.611</v>
      </c>
      <c r="M1805" s="21">
        <v>0</v>
      </c>
      <c r="N1805" s="21">
        <v>673.20599000000004</v>
      </c>
      <c r="O1805" s="21">
        <v>1.34</v>
      </c>
      <c r="P1805" s="21">
        <v>15.366</v>
      </c>
      <c r="Q1805" s="21">
        <v>0.18156</v>
      </c>
      <c r="R1805" s="21">
        <v>3.22</v>
      </c>
      <c r="S1805" s="21">
        <v>3.5</v>
      </c>
      <c r="T1805" s="21">
        <v>3.27386</v>
      </c>
      <c r="U1805" s="23" t="s">
        <v>46976</v>
      </c>
      <c r="V1805" s="23" t="s">
        <v>46977</v>
      </c>
      <c r="W1805" s="24" t="s">
        <v>42821</v>
      </c>
      <c r="X1805"/>
      <c r="Y1805"/>
      <c r="Z1805"/>
      <c r="AA1805"/>
      <c r="AB1805"/>
    </row>
    <row r="1806" spans="1:28" x14ac:dyDescent="0.25">
      <c r="A1806" s="25" t="s">
        <v>2522</v>
      </c>
      <c r="B1806" s="23" t="s">
        <v>2523</v>
      </c>
      <c r="C1806" s="21">
        <v>16419.599999999999</v>
      </c>
      <c r="D1806" s="21">
        <v>989.52697000000001</v>
      </c>
      <c r="E1806" s="21">
        <v>895.50701000000004</v>
      </c>
      <c r="F1806" s="21">
        <v>2.09</v>
      </c>
      <c r="G1806" s="21">
        <v>0</v>
      </c>
      <c r="H1806" s="21">
        <v>0</v>
      </c>
      <c r="I1806" s="21">
        <v>8205.86816</v>
      </c>
      <c r="J1806" s="21">
        <v>763.48698999999999</v>
      </c>
      <c r="K1806" s="21">
        <v>8143.3701099999998</v>
      </c>
      <c r="L1806" s="21">
        <v>8249.5507799999996</v>
      </c>
      <c r="M1806" s="21">
        <v>0</v>
      </c>
      <c r="N1806" s="21">
        <v>8475.54882</v>
      </c>
      <c r="O1806" s="21">
        <v>4.1100000000000003</v>
      </c>
      <c r="P1806" s="21">
        <v>54.437989999999999</v>
      </c>
      <c r="Q1806" s="21">
        <v>1.1948099999999999</v>
      </c>
      <c r="R1806" s="21">
        <v>12.65</v>
      </c>
      <c r="S1806" s="21">
        <v>10.67</v>
      </c>
      <c r="T1806" s="21">
        <v>10.66602</v>
      </c>
      <c r="U1806" s="23" t="s">
        <v>46978</v>
      </c>
      <c r="V1806" s="23" t="s">
        <v>46979</v>
      </c>
      <c r="W1806" s="24" t="s">
        <v>46980</v>
      </c>
      <c r="X1806"/>
      <c r="Y1806"/>
      <c r="Z1806"/>
      <c r="AA1806"/>
      <c r="AB1806"/>
    </row>
    <row r="1807" spans="1:28" x14ac:dyDescent="0.25">
      <c r="A1807" s="25" t="s">
        <v>41575</v>
      </c>
      <c r="B1807" s="23" t="s">
        <v>41576</v>
      </c>
      <c r="C1807" s="21">
        <v>6419.42</v>
      </c>
      <c r="D1807" s="21">
        <v>212.62100000000001</v>
      </c>
      <c r="E1807" s="21">
        <v>-1583.2910199999999</v>
      </c>
      <c r="F1807" s="21">
        <v>1.1200000000000001</v>
      </c>
      <c r="G1807" s="21">
        <v>2801.1708899999999</v>
      </c>
      <c r="H1807" s="21">
        <v>0</v>
      </c>
      <c r="I1807" s="21">
        <v>7816.8730400000004</v>
      </c>
      <c r="J1807" s="21">
        <v>106720.39843</v>
      </c>
      <c r="K1807" s="21">
        <v>120375.39843</v>
      </c>
      <c r="L1807" s="21">
        <v>30966.5</v>
      </c>
      <c r="M1807" s="21">
        <v>0</v>
      </c>
      <c r="N1807" s="21">
        <v>10167.339840000001</v>
      </c>
      <c r="U1807" s="23" t="s">
        <v>46981</v>
      </c>
      <c r="V1807" s="23" t="s">
        <v>46982</v>
      </c>
      <c r="W1807" s="24" t="s">
        <v>46983</v>
      </c>
      <c r="X1807"/>
      <c r="Y1807"/>
      <c r="Z1807"/>
      <c r="AA1807"/>
      <c r="AB1807"/>
    </row>
    <row r="1808" spans="1:28" x14ac:dyDescent="0.25">
      <c r="A1808" s="25" t="s">
        <v>2524</v>
      </c>
      <c r="B1808" s="23" t="s">
        <v>2525</v>
      </c>
      <c r="C1808" s="21">
        <v>7402.51</v>
      </c>
      <c r="D1808" s="21">
        <v>952.79998000000001</v>
      </c>
      <c r="E1808" s="21">
        <v>732.29998000000001</v>
      </c>
      <c r="F1808" s="21">
        <v>1.37</v>
      </c>
      <c r="G1808" s="21">
        <v>498.39999</v>
      </c>
      <c r="H1808" s="21">
        <v>1071.3000400000001</v>
      </c>
      <c r="I1808" s="21">
        <v>987.79998000000001</v>
      </c>
      <c r="J1808" s="21">
        <v>1493.5</v>
      </c>
      <c r="K1808" s="21">
        <v>3324.1000899999999</v>
      </c>
      <c r="L1808" s="21">
        <v>1453.8000400000001</v>
      </c>
      <c r="M1808" s="21">
        <v>0</v>
      </c>
      <c r="N1808" s="21">
        <v>2430.5</v>
      </c>
      <c r="O1808" s="21">
        <v>37.049999999999997</v>
      </c>
      <c r="P1808" s="21">
        <v>37.427999999999997</v>
      </c>
      <c r="Q1808" s="21">
        <v>0.59814000000000001</v>
      </c>
      <c r="R1808" s="21">
        <v>2.23</v>
      </c>
      <c r="S1808" s="21">
        <v>1.51</v>
      </c>
      <c r="T1808" s="21">
        <v>1.17469</v>
      </c>
      <c r="U1808" s="23" t="s">
        <v>46984</v>
      </c>
      <c r="V1808" s="23" t="s">
        <v>46985</v>
      </c>
      <c r="W1808" s="24" t="s">
        <v>46986</v>
      </c>
      <c r="X1808"/>
      <c r="Y1808"/>
      <c r="Z1808"/>
      <c r="AA1808"/>
      <c r="AB1808"/>
    </row>
    <row r="1809" spans="1:28" x14ac:dyDescent="0.25">
      <c r="A1809" s="25" t="s">
        <v>2526</v>
      </c>
      <c r="B1809" s="23" t="s">
        <v>2526</v>
      </c>
      <c r="C1809" s="21">
        <v>5740.35</v>
      </c>
      <c r="D1809" s="21">
        <v>736.70599000000004</v>
      </c>
      <c r="E1809" s="21">
        <v>728.72496999999998</v>
      </c>
      <c r="F1809" s="21">
        <v>0.42</v>
      </c>
      <c r="G1809" s="21">
        <v>1147.58105</v>
      </c>
      <c r="H1809" s="21">
        <v>0</v>
      </c>
      <c r="I1809" s="21">
        <v>53.561999999999998</v>
      </c>
      <c r="J1809" s="21">
        <v>3456.55395</v>
      </c>
      <c r="K1809" s="21">
        <v>1206.62805</v>
      </c>
      <c r="L1809" s="21">
        <v>0</v>
      </c>
      <c r="M1809" s="21">
        <v>0</v>
      </c>
      <c r="N1809" s="21">
        <v>1177.34094</v>
      </c>
      <c r="O1809" s="21">
        <v>28.62</v>
      </c>
      <c r="P1809" s="21">
        <v>0</v>
      </c>
      <c r="Q1809" s="21">
        <v>0</v>
      </c>
      <c r="R1809" s="21">
        <v>0.37</v>
      </c>
      <c r="S1809" s="21">
        <v>0.35</v>
      </c>
      <c r="T1809" s="21">
        <v>1.7080000000000001E-2</v>
      </c>
      <c r="U1809" s="23" t="s">
        <v>46987</v>
      </c>
      <c r="V1809" s="23" t="s">
        <v>46988</v>
      </c>
      <c r="W1809" s="24" t="s">
        <v>46989</v>
      </c>
      <c r="X1809"/>
      <c r="Y1809"/>
      <c r="Z1809"/>
      <c r="AA1809"/>
      <c r="AB1809"/>
    </row>
    <row r="1810" spans="1:28" x14ac:dyDescent="0.25">
      <c r="A1810" s="25" t="s">
        <v>2527</v>
      </c>
      <c r="B1810" s="23" t="s">
        <v>2528</v>
      </c>
      <c r="C1810" s="21">
        <v>6878.34</v>
      </c>
      <c r="D1810" s="21">
        <v>41.175989999999999</v>
      </c>
      <c r="E1810" s="21">
        <v>-5.9510100000000001</v>
      </c>
      <c r="F1810" s="21">
        <v>1.31</v>
      </c>
      <c r="G1810" s="21">
        <v>181.06599</v>
      </c>
      <c r="H1810" s="21">
        <v>20.899989999999999</v>
      </c>
      <c r="I1810" s="21">
        <v>342.92000999999999</v>
      </c>
      <c r="J1810" s="21">
        <v>126.70899</v>
      </c>
      <c r="K1810" s="21">
        <v>527.21397999999999</v>
      </c>
      <c r="L1810" s="21">
        <v>0</v>
      </c>
      <c r="M1810" s="21">
        <v>0</v>
      </c>
      <c r="N1810" s="21">
        <v>779.29699000000005</v>
      </c>
      <c r="O1810" s="21">
        <v>7.06</v>
      </c>
      <c r="P1810" s="21">
        <v>0</v>
      </c>
      <c r="Q1810" s="21">
        <v>0</v>
      </c>
      <c r="R1810" s="21">
        <v>5.12</v>
      </c>
      <c r="S1810" s="21">
        <v>4</v>
      </c>
      <c r="T1810" s="21">
        <v>2.5668799999999998</v>
      </c>
      <c r="U1810" s="23" t="s">
        <v>46990</v>
      </c>
      <c r="V1810" s="23" t="s">
        <v>46991</v>
      </c>
      <c r="W1810" s="24" t="s">
        <v>46992</v>
      </c>
      <c r="X1810"/>
      <c r="Y1810"/>
      <c r="Z1810"/>
      <c r="AA1810"/>
      <c r="AB1810"/>
    </row>
    <row r="1811" spans="1:28" x14ac:dyDescent="0.25">
      <c r="A1811" s="25" t="s">
        <v>2529</v>
      </c>
      <c r="B1811" s="23" t="s">
        <v>2530</v>
      </c>
      <c r="C1811" s="21">
        <v>32636.23</v>
      </c>
      <c r="D1811" s="21">
        <v>1176.63598</v>
      </c>
      <c r="E1811" s="21">
        <v>982.79498000000001</v>
      </c>
      <c r="F1811" s="21">
        <v>0.48</v>
      </c>
      <c r="G1811" s="21">
        <v>575.95001000000002</v>
      </c>
      <c r="H1811" s="21">
        <v>743.90997000000004</v>
      </c>
      <c r="I1811" s="21">
        <v>2282.38598</v>
      </c>
      <c r="J1811" s="21">
        <v>689.29900999999995</v>
      </c>
      <c r="K1811" s="21">
        <v>1931.47802</v>
      </c>
      <c r="L1811" s="21">
        <v>765.32501000000002</v>
      </c>
      <c r="M1811" s="21">
        <v>0</v>
      </c>
      <c r="N1811" s="21">
        <v>3360.7509700000001</v>
      </c>
      <c r="O1811" s="21">
        <v>26.76</v>
      </c>
      <c r="P1811" s="21">
        <v>28.61</v>
      </c>
      <c r="Q1811" s="21">
        <v>0.40075</v>
      </c>
      <c r="R1811" s="21">
        <v>3.07</v>
      </c>
      <c r="S1811" s="21">
        <v>1.72</v>
      </c>
      <c r="T1811" s="21">
        <v>0.88729999999999998</v>
      </c>
      <c r="U1811" s="23" t="s">
        <v>46993</v>
      </c>
      <c r="V1811" s="23" t="s">
        <v>46994</v>
      </c>
      <c r="W1811" s="24" t="s">
        <v>46995</v>
      </c>
      <c r="X1811"/>
      <c r="Y1811"/>
      <c r="Z1811"/>
      <c r="AA1811"/>
      <c r="AB1811"/>
    </row>
    <row r="1812" spans="1:28" x14ac:dyDescent="0.25">
      <c r="A1812" s="25" t="s">
        <v>2531</v>
      </c>
      <c r="B1812" s="23" t="s">
        <v>2532</v>
      </c>
      <c r="C1812" s="21">
        <v>3286.78</v>
      </c>
      <c r="D1812" s="21">
        <v>-503.03298999999998</v>
      </c>
      <c r="E1812" s="21">
        <v>-869.24598000000003</v>
      </c>
      <c r="F1812" s="21">
        <v>0.92</v>
      </c>
      <c r="G1812" s="21">
        <v>311.31799000000001</v>
      </c>
      <c r="H1812" s="21">
        <v>0</v>
      </c>
      <c r="I1812" s="21">
        <v>582.38598000000002</v>
      </c>
      <c r="J1812" s="21">
        <v>652.55902000000003</v>
      </c>
      <c r="K1812" s="21">
        <v>796.01598999999999</v>
      </c>
      <c r="L1812" s="21">
        <v>1638.41101</v>
      </c>
      <c r="M1812" s="21">
        <v>0</v>
      </c>
      <c r="N1812" s="21">
        <v>-482.78699</v>
      </c>
      <c r="O1812" s="21">
        <v>-4.9400000000000004</v>
      </c>
      <c r="Q1812" s="21">
        <v>-3.4739200000000001</v>
      </c>
      <c r="R1812" s="21">
        <v>1.44</v>
      </c>
      <c r="S1812" s="21">
        <v>1.22</v>
      </c>
      <c r="T1812" s="21">
        <v>0.74275999999999998</v>
      </c>
      <c r="U1812" s="23" t="s">
        <v>46996</v>
      </c>
      <c r="V1812" s="23" t="s">
        <v>46997</v>
      </c>
      <c r="W1812" s="24" t="s">
        <v>46998</v>
      </c>
      <c r="X1812"/>
      <c r="Y1812"/>
      <c r="Z1812"/>
      <c r="AA1812"/>
      <c r="AB1812"/>
    </row>
    <row r="1813" spans="1:28" x14ac:dyDescent="0.25">
      <c r="A1813" s="25" t="s">
        <v>41577</v>
      </c>
      <c r="B1813" s="23" t="s">
        <v>41578</v>
      </c>
      <c r="C1813" s="21">
        <v>10453.780000000001</v>
      </c>
      <c r="D1813" s="21">
        <v>6357.4218700000001</v>
      </c>
      <c r="E1813" s="21">
        <v>2636.1069299999999</v>
      </c>
      <c r="F1813" s="21">
        <v>1.58</v>
      </c>
      <c r="G1813" s="21">
        <v>47832.390619999998</v>
      </c>
      <c r="H1813" s="21">
        <v>5492.4169899999997</v>
      </c>
      <c r="I1813" s="21">
        <v>4951.9199200000003</v>
      </c>
      <c r="J1813" s="21">
        <v>76960.210930000001</v>
      </c>
      <c r="K1813" s="21">
        <v>86142.34375</v>
      </c>
      <c r="L1813" s="21">
        <v>0</v>
      </c>
      <c r="M1813" s="21">
        <v>0</v>
      </c>
      <c r="N1813" s="21">
        <v>31122.289059999999</v>
      </c>
      <c r="O1813" s="21">
        <v>21.05</v>
      </c>
      <c r="P1813" s="21">
        <v>0</v>
      </c>
      <c r="Q1813" s="21">
        <v>0</v>
      </c>
      <c r="R1813" s="21">
        <v>1.1200000000000001</v>
      </c>
      <c r="S1813" s="21">
        <v>1.05</v>
      </c>
      <c r="T1813" s="21">
        <v>0.42642000000000002</v>
      </c>
      <c r="U1813" s="23" t="s">
        <v>46999</v>
      </c>
      <c r="V1813" s="23" t="s">
        <v>47000</v>
      </c>
      <c r="W1813" s="24" t="s">
        <v>47001</v>
      </c>
      <c r="X1813"/>
      <c r="Y1813"/>
      <c r="Z1813"/>
      <c r="AA1813"/>
      <c r="AB1813"/>
    </row>
    <row r="1814" spans="1:28" x14ac:dyDescent="0.25">
      <c r="A1814" s="25" t="s">
        <v>2533</v>
      </c>
      <c r="B1814" s="23" t="s">
        <v>2534</v>
      </c>
      <c r="C1814" s="21">
        <v>8514.3799999999992</v>
      </c>
      <c r="D1814" s="21">
        <v>-1197.4499599999999</v>
      </c>
      <c r="E1814" s="21">
        <v>-1170.5</v>
      </c>
      <c r="F1814" s="21">
        <v>0.44</v>
      </c>
      <c r="G1814" s="21">
        <v>11343.839840000001</v>
      </c>
      <c r="H1814" s="21">
        <v>0</v>
      </c>
      <c r="I1814" s="21">
        <v>237.828</v>
      </c>
      <c r="J1814" s="21">
        <v>24379.960930000001</v>
      </c>
      <c r="K1814" s="21">
        <v>31558.849600000001</v>
      </c>
      <c r="L1814" s="21">
        <v>1170.44201</v>
      </c>
      <c r="M1814" s="21">
        <v>750</v>
      </c>
      <c r="N1814" s="21">
        <v>4575.2739199999996</v>
      </c>
      <c r="O1814" s="21">
        <v>117.03</v>
      </c>
      <c r="P1814" s="21">
        <v>52.558990000000001</v>
      </c>
      <c r="Q1814" s="21">
        <v>0.22303000000000001</v>
      </c>
      <c r="R1814" s="21">
        <v>1.31</v>
      </c>
      <c r="S1814" s="21">
        <v>1.29</v>
      </c>
      <c r="T1814" s="21">
        <v>0.82916000000000001</v>
      </c>
      <c r="U1814" s="23" t="s">
        <v>47002</v>
      </c>
      <c r="V1814" s="23" t="s">
        <v>47003</v>
      </c>
      <c r="W1814" s="24" t="s">
        <v>47004</v>
      </c>
      <c r="X1814"/>
      <c r="Y1814"/>
      <c r="Z1814"/>
      <c r="AA1814"/>
      <c r="AB1814"/>
    </row>
    <row r="1815" spans="1:28" x14ac:dyDescent="0.25">
      <c r="A1815" s="25" t="s">
        <v>41579</v>
      </c>
      <c r="B1815" s="23" t="s">
        <v>41580</v>
      </c>
      <c r="C1815" s="21">
        <v>3307.11</v>
      </c>
      <c r="D1815" s="21">
        <v>72.950990000000004</v>
      </c>
      <c r="E1815" s="21">
        <v>10.147</v>
      </c>
      <c r="F1815" s="21">
        <v>0.65</v>
      </c>
      <c r="G1815" s="21">
        <v>166.61599000000001</v>
      </c>
      <c r="H1815" s="21">
        <v>133.011</v>
      </c>
      <c r="I1815" s="21">
        <v>54.673000000000002</v>
      </c>
      <c r="J1815" s="21">
        <v>118.124</v>
      </c>
      <c r="K1815" s="21">
        <v>473.13499999999999</v>
      </c>
      <c r="L1815" s="21">
        <v>13.21599</v>
      </c>
      <c r="M1815" s="21">
        <v>0</v>
      </c>
      <c r="N1815" s="21">
        <v>689.48602000000005</v>
      </c>
      <c r="U1815" s="23" t="s">
        <v>47005</v>
      </c>
      <c r="V1815" s="23" t="s">
        <v>47006</v>
      </c>
      <c r="W1815" s="24" t="s">
        <v>47007</v>
      </c>
      <c r="X1815"/>
      <c r="Y1815"/>
      <c r="Z1815"/>
      <c r="AA1815"/>
      <c r="AB1815"/>
    </row>
    <row r="1816" spans="1:28" x14ac:dyDescent="0.25">
      <c r="A1816" s="25" t="s">
        <v>41581</v>
      </c>
      <c r="B1816" s="23" t="s">
        <v>41582</v>
      </c>
      <c r="C1816" s="21">
        <v>2104.37</v>
      </c>
      <c r="D1816" s="21">
        <v>20</v>
      </c>
      <c r="E1816" s="21">
        <v>-161</v>
      </c>
      <c r="F1816" s="21">
        <v>0.72</v>
      </c>
      <c r="G1816" s="21">
        <v>591</v>
      </c>
      <c r="H1816" s="21">
        <v>11</v>
      </c>
      <c r="I1816" s="21">
        <v>524</v>
      </c>
      <c r="J1816" s="21">
        <v>1335</v>
      </c>
      <c r="K1816" s="21">
        <v>1782</v>
      </c>
      <c r="L1816" s="21">
        <v>4926</v>
      </c>
      <c r="M1816" s="21">
        <v>0</v>
      </c>
      <c r="N1816" s="21">
        <v>1666</v>
      </c>
      <c r="O1816" s="21">
        <v>3.55</v>
      </c>
      <c r="P1816" s="21">
        <v>78.337990000000005</v>
      </c>
      <c r="Q1816" s="21">
        <v>3.61646</v>
      </c>
      <c r="R1816" s="21">
        <v>1.01</v>
      </c>
      <c r="U1816" s="23" t="s">
        <v>47008</v>
      </c>
      <c r="V1816" s="23" t="s">
        <v>47009</v>
      </c>
      <c r="W1816" s="24" t="s">
        <v>47010</v>
      </c>
      <c r="X1816"/>
      <c r="Y1816"/>
      <c r="Z1816"/>
      <c r="AA1816"/>
      <c r="AB1816"/>
    </row>
    <row r="1817" spans="1:28" x14ac:dyDescent="0.25">
      <c r="A1817" s="25" t="s">
        <v>41583</v>
      </c>
      <c r="B1817" s="23" t="s">
        <v>41584</v>
      </c>
      <c r="C1817" s="21">
        <v>2809.9</v>
      </c>
      <c r="D1817" s="21">
        <v>195.80599000000001</v>
      </c>
      <c r="E1817" s="21">
        <v>149.92699999999999</v>
      </c>
      <c r="F1817" s="21">
        <v>0.96</v>
      </c>
      <c r="G1817" s="21">
        <v>181.29400000000001</v>
      </c>
      <c r="H1817" s="21">
        <v>182.40199000000001</v>
      </c>
      <c r="I1817" s="21">
        <v>486.08897999999999</v>
      </c>
      <c r="J1817" s="21">
        <v>142.53700000000001</v>
      </c>
      <c r="K1817" s="21">
        <v>659.86699999999996</v>
      </c>
      <c r="L1817" s="21">
        <v>215</v>
      </c>
      <c r="M1817" s="21">
        <v>0</v>
      </c>
      <c r="N1817" s="21">
        <v>1172.46594</v>
      </c>
      <c r="O1817" s="21">
        <v>63.32</v>
      </c>
      <c r="P1817" s="21">
        <v>13.88599</v>
      </c>
      <c r="Q1817" s="21">
        <v>0.16125</v>
      </c>
      <c r="R1817" s="21">
        <v>4.8</v>
      </c>
      <c r="S1817" s="21">
        <v>3.35</v>
      </c>
      <c r="T1817" s="21">
        <v>2.0778500000000002</v>
      </c>
      <c r="U1817" s="23" t="s">
        <v>47011</v>
      </c>
      <c r="V1817" s="23" t="s">
        <v>47012</v>
      </c>
      <c r="W1817" s="24" t="s">
        <v>47013</v>
      </c>
      <c r="X1817"/>
      <c r="Y1817"/>
      <c r="Z1817"/>
      <c r="AA1817"/>
      <c r="AB1817"/>
    </row>
    <row r="1818" spans="1:28" x14ac:dyDescent="0.25">
      <c r="A1818" s="25" t="s">
        <v>2535</v>
      </c>
      <c r="B1818" s="23" t="s">
        <v>2536</v>
      </c>
      <c r="C1818" s="21">
        <v>7144.38</v>
      </c>
      <c r="D1818" s="21">
        <v>-923.74701000000005</v>
      </c>
      <c r="E1818" s="21">
        <v>-923.74701000000005</v>
      </c>
      <c r="F1818" s="21">
        <v>1.22</v>
      </c>
      <c r="G1818" s="21">
        <v>0</v>
      </c>
      <c r="H1818" s="21">
        <v>0</v>
      </c>
      <c r="I1818" s="21">
        <v>0</v>
      </c>
      <c r="J1818" s="21">
        <v>184.36699999999999</v>
      </c>
      <c r="K1818" s="21">
        <v>2146.5229399999998</v>
      </c>
      <c r="L1818" s="21">
        <v>210.02499</v>
      </c>
      <c r="M1818" s="21">
        <v>0</v>
      </c>
      <c r="N1818" s="21">
        <v>2038.94299</v>
      </c>
      <c r="O1818" s="21">
        <v>1.96</v>
      </c>
      <c r="P1818" s="21">
        <v>20.81399</v>
      </c>
      <c r="Q1818" s="21">
        <v>0.26284999999999997</v>
      </c>
      <c r="R1818" s="21">
        <v>6.74</v>
      </c>
      <c r="U1818" s="23" t="s">
        <v>47014</v>
      </c>
      <c r="V1818" s="23" t="s">
        <v>47014</v>
      </c>
      <c r="W1818" s="24" t="s">
        <v>47015</v>
      </c>
      <c r="X1818"/>
      <c r="Y1818"/>
      <c r="Z1818"/>
      <c r="AA1818"/>
      <c r="AB1818"/>
    </row>
    <row r="1819" spans="1:28" x14ac:dyDescent="0.25">
      <c r="A1819" s="25" t="s">
        <v>2537</v>
      </c>
      <c r="B1819" s="23" t="s">
        <v>2538</v>
      </c>
      <c r="C1819" s="21">
        <v>33510.28</v>
      </c>
      <c r="D1819" s="21">
        <v>1435.6999499999999</v>
      </c>
      <c r="E1819" s="21">
        <v>1196.8000400000001</v>
      </c>
      <c r="F1819" s="21">
        <v>1.42</v>
      </c>
      <c r="G1819" s="21">
        <v>1736.6999499999999</v>
      </c>
      <c r="H1819" s="21">
        <v>1054.1999499999999</v>
      </c>
      <c r="I1819" s="21">
        <v>4426</v>
      </c>
      <c r="J1819" s="21">
        <v>3572.1999500000002</v>
      </c>
      <c r="K1819" s="21">
        <v>3610.6999500000002</v>
      </c>
      <c r="L1819" s="21">
        <v>2867.8000400000001</v>
      </c>
      <c r="M1819" s="21">
        <v>0</v>
      </c>
      <c r="N1819" s="21">
        <v>3016.6999500000002</v>
      </c>
      <c r="O1819" s="21">
        <v>29.91</v>
      </c>
      <c r="P1819" s="21">
        <v>45.499000000000002</v>
      </c>
      <c r="Q1819" s="21">
        <v>0.83484000000000003</v>
      </c>
      <c r="R1819" s="21">
        <v>1.08</v>
      </c>
      <c r="S1819" s="21">
        <v>0.72</v>
      </c>
      <c r="T1819" s="21">
        <v>0.22949</v>
      </c>
      <c r="U1819" s="23" t="s">
        <v>47016</v>
      </c>
      <c r="V1819" s="23" t="s">
        <v>47017</v>
      </c>
      <c r="W1819" s="24" t="s">
        <v>47018</v>
      </c>
      <c r="X1819"/>
      <c r="Y1819"/>
      <c r="Z1819"/>
      <c r="AA1819"/>
      <c r="AB1819"/>
    </row>
    <row r="1820" spans="1:28" x14ac:dyDescent="0.25">
      <c r="A1820" s="25" t="s">
        <v>2540</v>
      </c>
      <c r="B1820" s="23" t="s">
        <v>2541</v>
      </c>
      <c r="C1820" s="21">
        <v>8576.6299999999992</v>
      </c>
      <c r="D1820" s="21">
        <v>-148.60900000000001</v>
      </c>
      <c r="E1820" s="21">
        <v>-487.12200999999999</v>
      </c>
      <c r="F1820" s="21">
        <v>1.72</v>
      </c>
      <c r="G1820" s="21">
        <v>760.79301999999996</v>
      </c>
      <c r="H1820" s="21">
        <v>106.747</v>
      </c>
      <c r="I1820" s="21">
        <v>220.39999</v>
      </c>
      <c r="J1820" s="21">
        <v>1083.2729400000001</v>
      </c>
      <c r="K1820" s="21">
        <v>2964.8789000000002</v>
      </c>
      <c r="L1820" s="21">
        <v>0</v>
      </c>
      <c r="M1820" s="21">
        <v>0</v>
      </c>
      <c r="N1820" s="21">
        <v>2646.5558999999998</v>
      </c>
      <c r="O1820" s="21">
        <v>18.12</v>
      </c>
      <c r="P1820" s="21">
        <v>0</v>
      </c>
      <c r="Q1820" s="21">
        <v>0</v>
      </c>
      <c r="R1820" s="21">
        <v>3.12</v>
      </c>
      <c r="S1820" s="21">
        <v>2.64</v>
      </c>
      <c r="T1820" s="21">
        <v>1.93611</v>
      </c>
      <c r="U1820" s="23" t="s">
        <v>47019</v>
      </c>
      <c r="V1820" s="23" t="s">
        <v>47020</v>
      </c>
      <c r="W1820" s="24" t="s">
        <v>47021</v>
      </c>
      <c r="X1820"/>
      <c r="Y1820"/>
      <c r="Z1820"/>
      <c r="AA1820"/>
      <c r="AB1820"/>
    </row>
    <row r="1821" spans="1:28" x14ac:dyDescent="0.25">
      <c r="A1821" s="25" t="s">
        <v>2542</v>
      </c>
      <c r="B1821" s="23" t="s">
        <v>2543</v>
      </c>
      <c r="C1821" s="21">
        <v>20288.04</v>
      </c>
      <c r="D1821" s="21">
        <v>592.88098000000002</v>
      </c>
      <c r="E1821" s="21">
        <v>501.55498999999998</v>
      </c>
      <c r="F1821" s="21">
        <v>0.66</v>
      </c>
      <c r="G1821" s="21">
        <v>189.37699000000001</v>
      </c>
      <c r="H1821" s="21">
        <v>29.745000000000001</v>
      </c>
      <c r="I1821" s="21">
        <v>1265.4520199999999</v>
      </c>
      <c r="J1821" s="21">
        <v>493.78399000000002</v>
      </c>
      <c r="K1821" s="21">
        <v>348.61898000000002</v>
      </c>
      <c r="L1821" s="21">
        <v>39.89799</v>
      </c>
      <c r="M1821" s="21">
        <v>0</v>
      </c>
      <c r="N1821" s="21">
        <v>1267.1970200000001</v>
      </c>
      <c r="O1821" s="21">
        <v>2.61</v>
      </c>
      <c r="P1821" s="21">
        <v>4.6239999999999997</v>
      </c>
      <c r="Q1821" s="21">
        <v>4.8480000000000002E-2</v>
      </c>
      <c r="R1821" s="21">
        <v>0.79</v>
      </c>
      <c r="S1821" s="21">
        <v>0.65</v>
      </c>
      <c r="T1821" s="21">
        <v>0.26224999999999998</v>
      </c>
      <c r="U1821" s="23" t="s">
        <v>47022</v>
      </c>
      <c r="V1821" s="23" t="s">
        <v>47023</v>
      </c>
      <c r="W1821" s="24" t="s">
        <v>47024</v>
      </c>
      <c r="X1821"/>
      <c r="Y1821"/>
      <c r="Z1821"/>
      <c r="AA1821"/>
      <c r="AB1821"/>
    </row>
    <row r="1822" spans="1:28" x14ac:dyDescent="0.25">
      <c r="A1822" s="25" t="s">
        <v>2545</v>
      </c>
      <c r="B1822" s="23" t="s">
        <v>2546</v>
      </c>
      <c r="C1822" s="21">
        <v>48487.74</v>
      </c>
      <c r="D1822" s="21">
        <v>2136.3000400000001</v>
      </c>
      <c r="E1822" s="21">
        <v>1474.40002</v>
      </c>
      <c r="F1822" s="21">
        <v>1.03</v>
      </c>
      <c r="G1822" s="21">
        <v>877</v>
      </c>
      <c r="H1822" s="21">
        <v>111.3</v>
      </c>
      <c r="I1822" s="21">
        <v>23976.800780000001</v>
      </c>
      <c r="J1822" s="21">
        <v>2892.5</v>
      </c>
      <c r="K1822" s="21">
        <v>1932.40002</v>
      </c>
      <c r="L1822" s="21">
        <v>5962.5</v>
      </c>
      <c r="M1822" s="21">
        <v>0</v>
      </c>
      <c r="N1822" s="21">
        <v>16037.799800000001</v>
      </c>
      <c r="O1822" s="21">
        <v>153.22999999999999</v>
      </c>
      <c r="P1822" s="21">
        <v>26.75</v>
      </c>
      <c r="Q1822" s="21">
        <v>0.36518</v>
      </c>
      <c r="R1822" s="21">
        <v>0.8</v>
      </c>
      <c r="S1822" s="21">
        <v>0.63</v>
      </c>
      <c r="T1822" s="21">
        <v>0.32639000000000001</v>
      </c>
      <c r="U1822" s="23" t="s">
        <v>47025</v>
      </c>
      <c r="V1822" s="23" t="s">
        <v>47026</v>
      </c>
      <c r="W1822" s="24" t="s">
        <v>47027</v>
      </c>
      <c r="X1822"/>
      <c r="Y1822"/>
      <c r="Z1822"/>
      <c r="AA1822"/>
      <c r="AB1822"/>
    </row>
    <row r="1823" spans="1:28" x14ac:dyDescent="0.25">
      <c r="A1823" s="25" t="s">
        <v>2547</v>
      </c>
      <c r="B1823" s="23" t="s">
        <v>2548</v>
      </c>
      <c r="C1823" s="21">
        <v>35265.54</v>
      </c>
      <c r="D1823" s="21">
        <v>2384.9860800000001</v>
      </c>
      <c r="E1823" s="21">
        <v>1990.33105</v>
      </c>
      <c r="F1823" s="21">
        <v>0.98</v>
      </c>
      <c r="G1823" s="21">
        <v>145.69399999999999</v>
      </c>
      <c r="H1823" s="21">
        <v>2023.4949899999999</v>
      </c>
      <c r="I1823" s="21">
        <v>0</v>
      </c>
      <c r="J1823" s="21">
        <v>3636.2460900000001</v>
      </c>
      <c r="K1823" s="21">
        <v>6904.7192299999997</v>
      </c>
      <c r="L1823" s="21">
        <v>2456.5100000000002</v>
      </c>
      <c r="M1823" s="21">
        <v>0</v>
      </c>
      <c r="N1823" s="21">
        <v>4288.5829999999996</v>
      </c>
      <c r="O1823" s="21">
        <v>12.6</v>
      </c>
      <c r="P1823" s="21">
        <v>36.311999999999998</v>
      </c>
      <c r="Q1823" s="21">
        <v>0.57013999999999998</v>
      </c>
      <c r="R1823" s="21">
        <v>1.86</v>
      </c>
      <c r="S1823" s="21">
        <v>1.34</v>
      </c>
      <c r="T1823" s="21">
        <v>1.3023100000000001</v>
      </c>
      <c r="U1823" s="23" t="s">
        <v>47028</v>
      </c>
      <c r="V1823" s="23" t="s">
        <v>47029</v>
      </c>
      <c r="W1823" s="24" t="s">
        <v>47030</v>
      </c>
      <c r="X1823"/>
      <c r="Y1823"/>
      <c r="Z1823"/>
      <c r="AA1823"/>
      <c r="AB1823"/>
    </row>
    <row r="1824" spans="1:28" x14ac:dyDescent="0.25">
      <c r="A1824" s="25" t="s">
        <v>41585</v>
      </c>
      <c r="B1824" s="23" t="s">
        <v>41586</v>
      </c>
      <c r="C1824" s="21">
        <v>2342.67</v>
      </c>
      <c r="D1824" s="21">
        <v>1719.54296</v>
      </c>
      <c r="E1824" s="21">
        <v>982.01098000000002</v>
      </c>
      <c r="F1824" s="21">
        <v>1.82</v>
      </c>
      <c r="G1824" s="21">
        <v>2321.8600999999999</v>
      </c>
      <c r="H1824" s="21">
        <v>46.436999999999998</v>
      </c>
      <c r="I1824" s="21">
        <v>1251.0729899999999</v>
      </c>
      <c r="J1824" s="21">
        <v>3740.9260199999999</v>
      </c>
      <c r="K1824" s="21">
        <v>4117.8872000000001</v>
      </c>
      <c r="L1824" s="21">
        <v>2731.6000899999999</v>
      </c>
      <c r="M1824" s="21">
        <v>0</v>
      </c>
      <c r="N1824" s="21">
        <v>7285.1767499999996</v>
      </c>
      <c r="U1824" s="23" t="s">
        <v>47031</v>
      </c>
      <c r="V1824" s="23" t="s">
        <v>47032</v>
      </c>
      <c r="W1824" s="24" t="s">
        <v>47033</v>
      </c>
      <c r="X1824"/>
      <c r="Y1824"/>
      <c r="Z1824"/>
      <c r="AA1824"/>
      <c r="AB1824"/>
    </row>
    <row r="1825" spans="1:28" x14ac:dyDescent="0.25">
      <c r="A1825" s="25" t="s">
        <v>41587</v>
      </c>
      <c r="B1825" s="23" t="s">
        <v>41588</v>
      </c>
      <c r="C1825" s="21">
        <v>2859.48</v>
      </c>
      <c r="D1825" s="21">
        <v>-66.2</v>
      </c>
      <c r="E1825" s="21">
        <v>-111.32299999999999</v>
      </c>
      <c r="F1825" s="21">
        <v>1.1100000000000001</v>
      </c>
      <c r="G1825" s="21">
        <v>152.04499000000001</v>
      </c>
      <c r="H1825" s="21">
        <v>0</v>
      </c>
      <c r="I1825" s="21">
        <v>616.90002000000004</v>
      </c>
      <c r="J1825" s="21">
        <v>531.26702</v>
      </c>
      <c r="K1825" s="21">
        <v>510.30700000000002</v>
      </c>
      <c r="L1825" s="21">
        <v>815.94799</v>
      </c>
      <c r="M1825" s="21">
        <v>0</v>
      </c>
      <c r="N1825" s="21">
        <v>-120.074</v>
      </c>
      <c r="O1825" s="21">
        <v>-1.83</v>
      </c>
      <c r="Q1825" s="21">
        <v>-7.41472</v>
      </c>
      <c r="R1825" s="21">
        <v>0.92</v>
      </c>
      <c r="S1825" s="21">
        <v>0.96</v>
      </c>
      <c r="T1825" s="21">
        <v>0.67435</v>
      </c>
      <c r="U1825" s="23" t="s">
        <v>47034</v>
      </c>
      <c r="V1825" s="23" t="s">
        <v>47035</v>
      </c>
      <c r="W1825" s="24" t="s">
        <v>47036</v>
      </c>
      <c r="X1825"/>
      <c r="Y1825"/>
      <c r="Z1825"/>
      <c r="AA1825"/>
      <c r="AB1825"/>
    </row>
    <row r="1826" spans="1:28" x14ac:dyDescent="0.25">
      <c r="A1826" s="25" t="s">
        <v>2549</v>
      </c>
      <c r="B1826" s="23" t="s">
        <v>2550</v>
      </c>
      <c r="C1826" s="21">
        <v>10632.63</v>
      </c>
      <c r="D1826" s="21">
        <v>847.80101999999999</v>
      </c>
      <c r="E1826" s="21">
        <v>694.72698000000003</v>
      </c>
      <c r="F1826" s="21">
        <v>0.95</v>
      </c>
      <c r="G1826" s="21">
        <v>1432.63195</v>
      </c>
      <c r="H1826" s="21">
        <v>1212.6180400000001</v>
      </c>
      <c r="I1826" s="21">
        <v>1930.1290200000001</v>
      </c>
      <c r="J1826" s="21">
        <v>2016.40795</v>
      </c>
      <c r="K1826" s="21">
        <v>3151.80908</v>
      </c>
      <c r="L1826" s="21">
        <v>2083.1550200000001</v>
      </c>
      <c r="M1826" s="21">
        <v>0</v>
      </c>
      <c r="N1826" s="21">
        <v>1983.828</v>
      </c>
      <c r="O1826" s="21">
        <v>15.94</v>
      </c>
      <c r="P1826" s="21">
        <v>57.840989999999998</v>
      </c>
      <c r="Q1826" s="21">
        <v>1.37199</v>
      </c>
      <c r="R1826" s="21">
        <v>2.75</v>
      </c>
      <c r="U1826" s="23" t="s">
        <v>47037</v>
      </c>
      <c r="V1826" s="23" t="s">
        <v>47038</v>
      </c>
      <c r="W1826" s="24" t="s">
        <v>47039</v>
      </c>
      <c r="X1826"/>
      <c r="Y1826"/>
      <c r="Z1826"/>
      <c r="AA1826"/>
      <c r="AB1826"/>
    </row>
    <row r="1827" spans="1:28" x14ac:dyDescent="0.25">
      <c r="A1827" s="25" t="s">
        <v>2552</v>
      </c>
      <c r="B1827" s="23" t="s">
        <v>2553</v>
      </c>
      <c r="C1827" s="21">
        <v>20223.75</v>
      </c>
      <c r="D1827" s="21">
        <v>445.05099000000001</v>
      </c>
      <c r="E1827" s="21">
        <v>418.02499</v>
      </c>
      <c r="F1827" s="21">
        <v>0.42</v>
      </c>
      <c r="G1827" s="21">
        <v>36.597000000000001</v>
      </c>
      <c r="H1827" s="21">
        <v>0</v>
      </c>
      <c r="I1827" s="21">
        <v>0</v>
      </c>
      <c r="J1827" s="21">
        <v>1166.78295</v>
      </c>
      <c r="K1827" s="21">
        <v>2554.9079499999998</v>
      </c>
      <c r="L1827" s="21">
        <v>6118.81005</v>
      </c>
      <c r="M1827" s="21">
        <v>0</v>
      </c>
      <c r="N1827" s="21">
        <v>9525.3730400000004</v>
      </c>
      <c r="O1827" s="21">
        <v>16.170000000000002</v>
      </c>
      <c r="P1827" s="21">
        <v>38.401000000000003</v>
      </c>
      <c r="Q1827" s="21">
        <v>0.62339</v>
      </c>
      <c r="R1827" s="21">
        <v>2.36</v>
      </c>
      <c r="S1827" s="21">
        <v>2.19</v>
      </c>
      <c r="T1827" s="21">
        <v>2.1583299999999999</v>
      </c>
      <c r="U1827" s="23" t="s">
        <v>47040</v>
      </c>
      <c r="V1827" s="23" t="s">
        <v>47041</v>
      </c>
      <c r="W1827" s="24" t="s">
        <v>47042</v>
      </c>
      <c r="X1827"/>
      <c r="Y1827"/>
      <c r="Z1827"/>
      <c r="AA1827"/>
      <c r="AB1827"/>
    </row>
    <row r="1828" spans="1:28" x14ac:dyDescent="0.25">
      <c r="A1828" s="25" t="s">
        <v>2554</v>
      </c>
      <c r="B1828" s="23" t="s">
        <v>2555</v>
      </c>
      <c r="C1828" s="21">
        <v>6531.62</v>
      </c>
      <c r="D1828" s="21">
        <v>1940.354</v>
      </c>
      <c r="E1828" s="21">
        <v>1578.97497</v>
      </c>
      <c r="F1828" s="21">
        <v>2.12</v>
      </c>
      <c r="G1828" s="21">
        <v>505.54998000000001</v>
      </c>
      <c r="H1828" s="21">
        <v>0</v>
      </c>
      <c r="I1828" s="21">
        <v>0</v>
      </c>
      <c r="J1828" s="21">
        <v>1020.66497</v>
      </c>
      <c r="K1828" s="21">
        <v>539.58696999999995</v>
      </c>
      <c r="L1828" s="21">
        <v>1841.9599599999999</v>
      </c>
      <c r="M1828" s="21">
        <v>0</v>
      </c>
      <c r="N1828" s="21">
        <v>2876.0061000000001</v>
      </c>
      <c r="O1828" s="21">
        <v>13.7</v>
      </c>
      <c r="P1828" s="21">
        <v>35.674990000000001</v>
      </c>
      <c r="Q1828" s="21">
        <v>0.55459999999999998</v>
      </c>
      <c r="R1828" s="21">
        <v>0.92</v>
      </c>
      <c r="S1828" s="21">
        <v>0.53</v>
      </c>
      <c r="T1828" s="21">
        <v>3.3340000000000002E-2</v>
      </c>
      <c r="U1828" s="23" t="s">
        <v>47043</v>
      </c>
      <c r="V1828" s="23" t="s">
        <v>47044</v>
      </c>
      <c r="W1828" s="24" t="s">
        <v>47045</v>
      </c>
      <c r="X1828"/>
      <c r="Y1828"/>
      <c r="Z1828"/>
      <c r="AA1828"/>
      <c r="AB1828"/>
    </row>
    <row r="1829" spans="1:28" x14ac:dyDescent="0.25">
      <c r="A1829" s="25" t="s">
        <v>2556</v>
      </c>
      <c r="B1829" s="23" t="s">
        <v>2557</v>
      </c>
      <c r="C1829" s="21">
        <v>4881.18</v>
      </c>
      <c r="D1829" s="21">
        <v>693.13896999999997</v>
      </c>
      <c r="E1829" s="21">
        <v>564.77098999999998</v>
      </c>
      <c r="F1829" s="21">
        <v>2.16</v>
      </c>
      <c r="G1829" s="21">
        <v>43.63</v>
      </c>
      <c r="H1829" s="21">
        <v>13.199</v>
      </c>
      <c r="I1829" s="21">
        <v>280.06099999999998</v>
      </c>
      <c r="J1829" s="21">
        <v>293.24898999999999</v>
      </c>
      <c r="K1829" s="21">
        <v>220.99499</v>
      </c>
      <c r="L1829" s="21">
        <v>2958.71704</v>
      </c>
      <c r="M1829" s="21">
        <v>0</v>
      </c>
      <c r="N1829" s="21">
        <v>32.243000000000002</v>
      </c>
      <c r="O1829" s="21">
        <v>0.9</v>
      </c>
      <c r="P1829" s="21">
        <v>96.998999999999995</v>
      </c>
      <c r="Q1829" s="21">
        <v>32.326439999999998</v>
      </c>
      <c r="R1829" s="21">
        <v>0.65</v>
      </c>
      <c r="S1829" s="21">
        <v>0.71</v>
      </c>
      <c r="T1829" s="21">
        <v>0.55981000000000003</v>
      </c>
      <c r="U1829" s="23" t="s">
        <v>47046</v>
      </c>
      <c r="V1829" s="23" t="s">
        <v>47047</v>
      </c>
      <c r="W1829" s="24" t="s">
        <v>47048</v>
      </c>
      <c r="X1829"/>
      <c r="Y1829"/>
      <c r="Z1829"/>
      <c r="AA1829"/>
      <c r="AB1829"/>
    </row>
    <row r="1830" spans="1:28" x14ac:dyDescent="0.25">
      <c r="A1830" s="25" t="s">
        <v>2558</v>
      </c>
      <c r="B1830" s="23" t="s">
        <v>2559</v>
      </c>
      <c r="C1830" s="21">
        <v>9172.2999999999993</v>
      </c>
      <c r="D1830" s="21">
        <v>1028</v>
      </c>
      <c r="E1830" s="21">
        <v>701</v>
      </c>
      <c r="F1830" s="21">
        <v>1.05</v>
      </c>
      <c r="G1830" s="21">
        <v>797.40002000000004</v>
      </c>
      <c r="H1830" s="21">
        <v>1336.90002</v>
      </c>
      <c r="I1830" s="21">
        <v>6248.7001899999996</v>
      </c>
      <c r="J1830" s="21">
        <v>1002.20001</v>
      </c>
      <c r="K1830" s="21">
        <v>3000.5</v>
      </c>
      <c r="L1830" s="21">
        <v>1989.6999499999999</v>
      </c>
      <c r="M1830" s="21">
        <v>0</v>
      </c>
      <c r="N1830" s="21">
        <v>6422.6000899999999</v>
      </c>
      <c r="O1830" s="21">
        <v>97.43</v>
      </c>
      <c r="P1830" s="21">
        <v>52.762</v>
      </c>
      <c r="Q1830" s="21">
        <v>1.11693</v>
      </c>
      <c r="R1830" s="21">
        <v>2.92</v>
      </c>
      <c r="S1830" s="21">
        <v>1.66</v>
      </c>
      <c r="T1830" s="21">
        <v>0.86429</v>
      </c>
      <c r="U1830" s="23" t="s">
        <v>47049</v>
      </c>
      <c r="V1830" s="23" t="s">
        <v>47050</v>
      </c>
      <c r="W1830" s="24" t="s">
        <v>47051</v>
      </c>
      <c r="X1830"/>
      <c r="Y1830"/>
      <c r="Z1830"/>
      <c r="AA1830"/>
      <c r="AB1830"/>
    </row>
    <row r="1831" spans="1:28" x14ac:dyDescent="0.25">
      <c r="A1831" s="25" t="s">
        <v>2560</v>
      </c>
      <c r="B1831" s="23" t="s">
        <v>2561</v>
      </c>
      <c r="C1831" s="21">
        <v>14074.5</v>
      </c>
      <c r="D1831" s="21">
        <v>2732.8998999999999</v>
      </c>
      <c r="E1831" s="21">
        <v>2492.6999500000002</v>
      </c>
      <c r="F1831" s="21">
        <v>0.88</v>
      </c>
      <c r="G1831" s="21">
        <v>1602.3000400000001</v>
      </c>
      <c r="H1831" s="21">
        <v>1995.3000400000001</v>
      </c>
      <c r="I1831" s="21">
        <v>3125.5</v>
      </c>
      <c r="J1831" s="21">
        <v>1375.3000400000001</v>
      </c>
      <c r="K1831" s="21">
        <v>4886.6000899999999</v>
      </c>
      <c r="L1831" s="21">
        <v>1139.40002</v>
      </c>
      <c r="M1831" s="21">
        <v>0</v>
      </c>
      <c r="N1831" s="21">
        <v>7095.8999000000003</v>
      </c>
      <c r="O1831" s="21">
        <v>125.09</v>
      </c>
      <c r="P1831" s="21">
        <v>13.423</v>
      </c>
      <c r="Q1831" s="21">
        <v>0.15503</v>
      </c>
      <c r="R1831" s="21">
        <v>4.83</v>
      </c>
      <c r="S1831" s="21">
        <v>2.1</v>
      </c>
      <c r="T1831" s="21">
        <v>0.93725000000000003</v>
      </c>
      <c r="U1831" s="23" t="s">
        <v>47052</v>
      </c>
      <c r="V1831" s="23" t="s">
        <v>45179</v>
      </c>
      <c r="W1831" s="24" t="s">
        <v>47053</v>
      </c>
      <c r="X1831"/>
      <c r="Y1831"/>
      <c r="Z1831"/>
      <c r="AA1831"/>
      <c r="AB1831"/>
    </row>
    <row r="1832" spans="1:28" x14ac:dyDescent="0.25">
      <c r="A1832" s="25" t="s">
        <v>2562</v>
      </c>
      <c r="B1832" s="23" t="s">
        <v>2563</v>
      </c>
      <c r="C1832" s="21">
        <v>45462.43</v>
      </c>
      <c r="D1832" s="21">
        <v>3668.3000400000001</v>
      </c>
      <c r="E1832" s="21">
        <v>2227.1000899999999</v>
      </c>
      <c r="F1832" s="21">
        <v>0.66</v>
      </c>
      <c r="G1832" s="21">
        <v>1677.1999499999999</v>
      </c>
      <c r="H1832" s="21">
        <v>0</v>
      </c>
      <c r="I1832" s="21">
        <v>14798.70019</v>
      </c>
      <c r="J1832" s="21">
        <v>3390.6999500000002</v>
      </c>
      <c r="K1832" s="21">
        <v>2357.1000899999999</v>
      </c>
      <c r="L1832" s="21">
        <v>11329.5</v>
      </c>
      <c r="M1832" s="21">
        <v>0</v>
      </c>
      <c r="N1832" s="21">
        <v>9686.7998000000007</v>
      </c>
      <c r="O1832" s="21">
        <v>31.36</v>
      </c>
      <c r="P1832" s="21">
        <v>53.625</v>
      </c>
      <c r="Q1832" s="21">
        <v>1.1563399999999999</v>
      </c>
      <c r="R1832" s="21">
        <v>0.74</v>
      </c>
      <c r="S1832" s="21">
        <v>0.7</v>
      </c>
      <c r="T1832" s="21">
        <v>0.20050999999999999</v>
      </c>
      <c r="U1832" s="23" t="s">
        <v>47054</v>
      </c>
      <c r="V1832" s="23" t="s">
        <v>47055</v>
      </c>
      <c r="W1832" s="24" t="s">
        <v>47056</v>
      </c>
      <c r="X1832"/>
      <c r="Y1832"/>
      <c r="Z1832"/>
      <c r="AA1832"/>
      <c r="AB1832"/>
    </row>
    <row r="1833" spans="1:28" x14ac:dyDescent="0.25">
      <c r="A1833" s="25" t="s">
        <v>90</v>
      </c>
      <c r="B1833" s="23" t="s">
        <v>2564</v>
      </c>
      <c r="C1833" s="21">
        <v>32922.28</v>
      </c>
      <c r="F1833" s="21">
        <v>1.06</v>
      </c>
      <c r="U1833" s="23" t="s">
        <v>90</v>
      </c>
      <c r="V1833" s="23" t="s">
        <v>90</v>
      </c>
      <c r="W1833" s="24" t="s">
        <v>90</v>
      </c>
      <c r="X1833"/>
      <c r="Y1833"/>
      <c r="Z1833"/>
      <c r="AA1833"/>
      <c r="AB1833"/>
    </row>
    <row r="1834" spans="1:28" x14ac:dyDescent="0.25">
      <c r="A1834" s="25" t="s">
        <v>2565</v>
      </c>
      <c r="B1834" s="23" t="s">
        <v>2566</v>
      </c>
      <c r="C1834" s="21">
        <v>20366.96</v>
      </c>
      <c r="D1834" s="21">
        <v>923.96397999999999</v>
      </c>
      <c r="E1834" s="21">
        <v>463.83699999999999</v>
      </c>
      <c r="F1834" s="21">
        <v>0.9</v>
      </c>
      <c r="G1834" s="21">
        <v>1073.6290200000001</v>
      </c>
      <c r="H1834" s="21">
        <v>247.38</v>
      </c>
      <c r="I1834" s="21">
        <v>9052.8710900000005</v>
      </c>
      <c r="J1834" s="21">
        <v>3518.9799800000001</v>
      </c>
      <c r="K1834" s="21">
        <v>4006.31909</v>
      </c>
      <c r="L1834" s="21">
        <v>4420.6811500000003</v>
      </c>
      <c r="M1834" s="21">
        <v>0</v>
      </c>
      <c r="N1834" s="21">
        <v>5068.8159100000003</v>
      </c>
      <c r="O1834" s="21">
        <v>10.06</v>
      </c>
      <c r="P1834" s="21">
        <v>46.584989999999998</v>
      </c>
      <c r="Q1834" s="21">
        <v>0.87212999999999996</v>
      </c>
      <c r="R1834" s="21">
        <v>1.1399999999999999</v>
      </c>
      <c r="S1834" s="21">
        <v>1.07</v>
      </c>
      <c r="T1834" s="21">
        <v>0.76309000000000005</v>
      </c>
      <c r="U1834" s="23" t="s">
        <v>47057</v>
      </c>
      <c r="V1834" s="23" t="s">
        <v>47058</v>
      </c>
      <c r="W1834" s="24" t="s">
        <v>47059</v>
      </c>
      <c r="X1834"/>
      <c r="Y1834"/>
      <c r="Z1834"/>
      <c r="AA1834"/>
      <c r="AB1834"/>
    </row>
    <row r="1835" spans="1:28" x14ac:dyDescent="0.25">
      <c r="A1835" s="25" t="s">
        <v>2567</v>
      </c>
      <c r="B1835" s="23" t="s">
        <v>2568</v>
      </c>
      <c r="C1835" s="21">
        <v>139904.34</v>
      </c>
      <c r="D1835" s="21">
        <v>11411</v>
      </c>
      <c r="E1835" s="21">
        <v>7303</v>
      </c>
      <c r="F1835" s="21">
        <v>0.99</v>
      </c>
      <c r="G1835" s="21">
        <v>9108</v>
      </c>
      <c r="H1835" s="21">
        <v>10617</v>
      </c>
      <c r="I1835" s="21">
        <v>90663</v>
      </c>
      <c r="J1835" s="21">
        <v>39114</v>
      </c>
      <c r="K1835" s="21">
        <v>42443</v>
      </c>
      <c r="L1835" s="21">
        <v>30694</v>
      </c>
      <c r="M1835" s="21">
        <v>0</v>
      </c>
      <c r="N1835" s="21">
        <v>74178</v>
      </c>
      <c r="O1835" s="21">
        <v>50.88</v>
      </c>
      <c r="P1835" s="21">
        <v>30.582999999999998</v>
      </c>
      <c r="Q1835" s="21">
        <v>0.44005</v>
      </c>
      <c r="R1835" s="21">
        <v>1.1299999999999999</v>
      </c>
      <c r="S1835" s="21">
        <v>0.81</v>
      </c>
      <c r="T1835" s="21">
        <v>0.58081000000000005</v>
      </c>
      <c r="U1835" s="23" t="s">
        <v>47060</v>
      </c>
      <c r="V1835" s="23" t="s">
        <v>47061</v>
      </c>
      <c r="W1835" s="24" t="s">
        <v>47062</v>
      </c>
      <c r="X1835"/>
      <c r="Y1835"/>
      <c r="Z1835"/>
      <c r="AA1835"/>
      <c r="AB1835"/>
    </row>
    <row r="1836" spans="1:28" x14ac:dyDescent="0.25">
      <c r="A1836" s="25" t="s">
        <v>2569</v>
      </c>
      <c r="B1836" s="23" t="s">
        <v>2570</v>
      </c>
      <c r="C1836" s="21">
        <v>3826.03</v>
      </c>
      <c r="D1836" s="21">
        <v>-9.5350000000000001</v>
      </c>
      <c r="E1836" s="21">
        <v>-11.619009999999999</v>
      </c>
      <c r="F1836" s="21">
        <v>0.71</v>
      </c>
      <c r="G1836" s="21">
        <v>4.7480000000000002</v>
      </c>
      <c r="H1836" s="21">
        <v>0</v>
      </c>
      <c r="I1836" s="21">
        <v>3.8740000000000001</v>
      </c>
      <c r="J1836" s="21">
        <v>15.949</v>
      </c>
      <c r="K1836" s="21">
        <v>352.35998000000001</v>
      </c>
      <c r="L1836" s="21">
        <v>0</v>
      </c>
      <c r="M1836" s="21">
        <v>0</v>
      </c>
      <c r="N1836" s="21">
        <v>339.63499999999999</v>
      </c>
      <c r="O1836" s="21">
        <v>0.81</v>
      </c>
      <c r="P1836" s="21">
        <v>0</v>
      </c>
      <c r="Q1836" s="21">
        <v>0</v>
      </c>
      <c r="R1836" s="21">
        <v>15.61</v>
      </c>
      <c r="S1836" s="21">
        <v>22.09</v>
      </c>
      <c r="T1836" s="21">
        <v>21.79522</v>
      </c>
      <c r="U1836" s="23" t="s">
        <v>47063</v>
      </c>
      <c r="V1836" s="23" t="s">
        <v>47064</v>
      </c>
      <c r="W1836" s="24" t="s">
        <v>47065</v>
      </c>
      <c r="X1836"/>
      <c r="Y1836"/>
      <c r="Z1836"/>
      <c r="AA1836"/>
      <c r="AB1836"/>
    </row>
    <row r="1837" spans="1:28" x14ac:dyDescent="0.25">
      <c r="A1837" s="25" t="s">
        <v>2571</v>
      </c>
      <c r="B1837" s="23" t="s">
        <v>2572</v>
      </c>
      <c r="C1837" s="21">
        <v>3986.66</v>
      </c>
      <c r="D1837" s="21">
        <v>49.511000000000003</v>
      </c>
      <c r="E1837" s="21">
        <v>-401.53501</v>
      </c>
      <c r="F1837" s="21">
        <v>2.3199999999999998</v>
      </c>
      <c r="G1837" s="21">
        <v>214.255</v>
      </c>
      <c r="H1837" s="21">
        <v>783.90399000000002</v>
      </c>
      <c r="I1837" s="21">
        <v>4287.6958000000004</v>
      </c>
      <c r="J1837" s="21">
        <v>1155.4510399999999</v>
      </c>
      <c r="K1837" s="21">
        <v>2097.6430599999999</v>
      </c>
      <c r="L1837" s="21">
        <v>8547.6523400000005</v>
      </c>
      <c r="M1837" s="21">
        <v>0</v>
      </c>
      <c r="N1837" s="21">
        <v>7569.3149400000002</v>
      </c>
      <c r="O1837" s="21">
        <v>35.08</v>
      </c>
      <c r="P1837" s="21">
        <v>56.049990000000001</v>
      </c>
      <c r="Q1837" s="21">
        <v>1.1953499999999999</v>
      </c>
      <c r="R1837" s="21">
        <v>1.81</v>
      </c>
      <c r="S1837" s="21">
        <v>1.1399999999999999</v>
      </c>
      <c r="T1837" s="21">
        <v>0.95155999999999996</v>
      </c>
      <c r="U1837" s="23" t="s">
        <v>47066</v>
      </c>
      <c r="V1837" s="23" t="s">
        <v>47067</v>
      </c>
      <c r="W1837" s="24" t="s">
        <v>47068</v>
      </c>
      <c r="X1837"/>
      <c r="Y1837"/>
      <c r="Z1837"/>
      <c r="AA1837"/>
      <c r="AB1837"/>
    </row>
    <row r="1838" spans="1:28" x14ac:dyDescent="0.25">
      <c r="A1838" s="25" t="s">
        <v>2573</v>
      </c>
      <c r="B1838" s="23" t="s">
        <v>41589</v>
      </c>
      <c r="C1838" s="21">
        <v>2979.13</v>
      </c>
      <c r="D1838" s="21">
        <v>728.23901000000001</v>
      </c>
      <c r="E1838" s="21">
        <v>529.09001999999998</v>
      </c>
      <c r="F1838" s="21">
        <v>0.94</v>
      </c>
      <c r="G1838" s="21">
        <v>220.65100000000001</v>
      </c>
      <c r="H1838" s="21">
        <v>1429.42895</v>
      </c>
      <c r="I1838" s="21">
        <v>416.363</v>
      </c>
      <c r="J1838" s="21">
        <v>1428.6739500000001</v>
      </c>
      <c r="K1838" s="21">
        <v>1867.7430400000001</v>
      </c>
      <c r="L1838" s="21">
        <v>368.91597999999999</v>
      </c>
      <c r="M1838" s="21">
        <v>0</v>
      </c>
      <c r="N1838" s="21">
        <v>1763.02197</v>
      </c>
      <c r="O1838" s="21">
        <v>33.6</v>
      </c>
      <c r="P1838" s="21">
        <v>16.545000000000002</v>
      </c>
      <c r="Q1838" s="21">
        <v>0.19825000000000001</v>
      </c>
      <c r="R1838" s="21">
        <v>1.3</v>
      </c>
      <c r="S1838" s="21">
        <v>0.31</v>
      </c>
      <c r="T1838" s="21">
        <v>0.15235000000000001</v>
      </c>
      <c r="U1838" s="23" t="s">
        <v>47069</v>
      </c>
      <c r="V1838" s="23" t="s">
        <v>47070</v>
      </c>
      <c r="W1838" s="24" t="s">
        <v>47071</v>
      </c>
      <c r="X1838"/>
      <c r="Y1838"/>
      <c r="Z1838"/>
      <c r="AA1838"/>
      <c r="AB1838"/>
    </row>
    <row r="1839" spans="1:28" x14ac:dyDescent="0.25">
      <c r="A1839" s="25" t="s">
        <v>2573</v>
      </c>
      <c r="B1839" s="23" t="s">
        <v>2574</v>
      </c>
      <c r="C1839" s="21">
        <v>3254.35</v>
      </c>
      <c r="D1839" s="21">
        <v>728.23901000000001</v>
      </c>
      <c r="E1839" s="21">
        <v>529.09001999999998</v>
      </c>
      <c r="F1839" s="21">
        <v>0.91</v>
      </c>
      <c r="G1839" s="21">
        <v>220.65100000000001</v>
      </c>
      <c r="H1839" s="21">
        <v>1429.42895</v>
      </c>
      <c r="I1839" s="21">
        <v>416.363</v>
      </c>
      <c r="J1839" s="21">
        <v>1428.6739500000001</v>
      </c>
      <c r="K1839" s="21">
        <v>1867.7430400000001</v>
      </c>
      <c r="L1839" s="21">
        <v>368.91597999999999</v>
      </c>
      <c r="M1839" s="21">
        <v>0</v>
      </c>
      <c r="N1839" s="21">
        <v>1763.02197</v>
      </c>
      <c r="O1839" s="21">
        <v>33.6</v>
      </c>
      <c r="P1839" s="21">
        <v>16.545000000000002</v>
      </c>
      <c r="Q1839" s="21">
        <v>0.19825000000000001</v>
      </c>
      <c r="R1839" s="21">
        <v>1.3</v>
      </c>
      <c r="S1839" s="21">
        <v>0.31</v>
      </c>
      <c r="T1839" s="21">
        <v>0.15235000000000001</v>
      </c>
      <c r="U1839" s="23" t="s">
        <v>47069</v>
      </c>
      <c r="V1839" s="23" t="s">
        <v>47070</v>
      </c>
      <c r="W1839" s="24" t="s">
        <v>47071</v>
      </c>
      <c r="X1839"/>
      <c r="Y1839"/>
      <c r="Z1839"/>
      <c r="AA1839"/>
      <c r="AB1839"/>
    </row>
    <row r="1840" spans="1:28" x14ac:dyDescent="0.25">
      <c r="A1840" s="25" t="s">
        <v>41590</v>
      </c>
      <c r="B1840" s="23" t="s">
        <v>41591</v>
      </c>
      <c r="C1840" s="21">
        <v>2745.01</v>
      </c>
      <c r="D1840" s="21">
        <v>-242.547</v>
      </c>
      <c r="E1840" s="21">
        <v>-249.125</v>
      </c>
      <c r="F1840" s="21">
        <v>1.44</v>
      </c>
      <c r="G1840" s="21">
        <v>4.6729900000000004</v>
      </c>
      <c r="H1840" s="21">
        <v>0</v>
      </c>
      <c r="I1840" s="21">
        <v>73.415000000000006</v>
      </c>
      <c r="J1840" s="21">
        <v>61.984000000000002</v>
      </c>
      <c r="K1840" s="21">
        <v>660.18498999999997</v>
      </c>
      <c r="L1840" s="21">
        <v>0</v>
      </c>
      <c r="M1840" s="21">
        <v>0</v>
      </c>
      <c r="N1840" s="21">
        <v>685.18798000000004</v>
      </c>
      <c r="O1840" s="21">
        <v>8.9600000000000009</v>
      </c>
      <c r="P1840" s="21">
        <v>0</v>
      </c>
      <c r="Q1840" s="21">
        <v>0</v>
      </c>
      <c r="R1840" s="21">
        <v>16.89</v>
      </c>
      <c r="S1840" s="21">
        <v>10.65</v>
      </c>
      <c r="T1840" s="21">
        <v>10.5755</v>
      </c>
      <c r="U1840" s="23" t="s">
        <v>47072</v>
      </c>
      <c r="V1840" s="23" t="s">
        <v>47073</v>
      </c>
      <c r="W1840" s="24" t="s">
        <v>47074</v>
      </c>
      <c r="X1840"/>
      <c r="Y1840"/>
      <c r="Z1840"/>
      <c r="AA1840"/>
      <c r="AB1840"/>
    </row>
    <row r="1841" spans="1:28" x14ac:dyDescent="0.25">
      <c r="A1841" s="25" t="s">
        <v>41592</v>
      </c>
      <c r="B1841" s="23" t="s">
        <v>41593</v>
      </c>
      <c r="C1841" s="21">
        <v>2619.12</v>
      </c>
      <c r="D1841" s="21">
        <v>-300.39801999999997</v>
      </c>
      <c r="E1841" s="21">
        <v>-339.24799000000002</v>
      </c>
      <c r="F1841" s="21">
        <v>0.84</v>
      </c>
      <c r="G1841" s="21">
        <v>11.338990000000001</v>
      </c>
      <c r="H1841" s="21">
        <v>18.324999999999999</v>
      </c>
      <c r="I1841" s="21">
        <v>104.179</v>
      </c>
      <c r="J1841" s="21">
        <v>75.681989999999999</v>
      </c>
      <c r="K1841" s="21">
        <v>374.72698000000003</v>
      </c>
      <c r="L1841" s="21">
        <v>379.37398999999999</v>
      </c>
      <c r="M1841" s="21">
        <v>0</v>
      </c>
      <c r="N1841" s="21">
        <v>12.6</v>
      </c>
      <c r="O1841" s="21">
        <v>-0.32</v>
      </c>
      <c r="P1841" s="21">
        <v>96.784999999999997</v>
      </c>
      <c r="Q1841" s="21">
        <v>-14.241339999999999</v>
      </c>
      <c r="R1841" s="21">
        <v>4.1399999999999997</v>
      </c>
      <c r="S1841" s="21">
        <v>4.71</v>
      </c>
      <c r="T1841" s="21">
        <v>4.55938</v>
      </c>
      <c r="U1841" s="23" t="s">
        <v>47075</v>
      </c>
      <c r="V1841" s="23" t="s">
        <v>47076</v>
      </c>
      <c r="W1841" s="24" t="s">
        <v>47077</v>
      </c>
      <c r="X1841"/>
      <c r="Y1841"/>
      <c r="Z1841"/>
      <c r="AA1841"/>
      <c r="AB1841"/>
    </row>
    <row r="1842" spans="1:28" x14ac:dyDescent="0.25">
      <c r="A1842" s="25" t="s">
        <v>2575</v>
      </c>
      <c r="B1842" s="23" t="s">
        <v>2576</v>
      </c>
      <c r="C1842" s="21">
        <v>14357.98</v>
      </c>
      <c r="D1842" s="21">
        <v>1222.2979700000001</v>
      </c>
      <c r="E1842" s="21">
        <v>742.69897000000003</v>
      </c>
      <c r="F1842" s="21">
        <v>1.1100000000000001</v>
      </c>
      <c r="G1842" s="21">
        <v>612.78002000000004</v>
      </c>
      <c r="H1842" s="21">
        <v>405.46199999999999</v>
      </c>
      <c r="I1842" s="21">
        <v>9858.9423800000004</v>
      </c>
      <c r="J1842" s="21">
        <v>1544.4830300000001</v>
      </c>
      <c r="K1842" s="21">
        <v>3288.5581000000002</v>
      </c>
      <c r="L1842" s="21">
        <v>3923.34692</v>
      </c>
      <c r="M1842" s="21">
        <v>0</v>
      </c>
      <c r="N1842" s="21">
        <v>7382.8759700000001</v>
      </c>
      <c r="O1842" s="21">
        <v>63.55</v>
      </c>
      <c r="P1842" s="21">
        <v>32.573</v>
      </c>
      <c r="Q1842" s="21">
        <v>0.48308000000000001</v>
      </c>
      <c r="R1842" s="21">
        <v>2.4300000000000002</v>
      </c>
      <c r="S1842" s="21">
        <v>1.87</v>
      </c>
      <c r="T1842" s="21">
        <v>1.4699500000000001</v>
      </c>
      <c r="U1842" s="23" t="s">
        <v>47078</v>
      </c>
      <c r="V1842" s="23" t="s">
        <v>47079</v>
      </c>
      <c r="W1842" s="24" t="s">
        <v>47080</v>
      </c>
      <c r="X1842"/>
      <c r="Y1842"/>
      <c r="Z1842"/>
      <c r="AA1842"/>
      <c r="AB1842"/>
    </row>
    <row r="1843" spans="1:28" x14ac:dyDescent="0.25">
      <c r="A1843" s="25" t="s">
        <v>41594</v>
      </c>
      <c r="B1843" s="23" t="s">
        <v>41595</v>
      </c>
      <c r="C1843" s="21">
        <v>28325.51</v>
      </c>
      <c r="D1843" s="21">
        <v>2200.9709400000002</v>
      </c>
      <c r="E1843" s="21">
        <v>2318.9741199999999</v>
      </c>
      <c r="F1843" s="21">
        <v>0.91</v>
      </c>
      <c r="G1843" s="21">
        <v>19675.980459999999</v>
      </c>
      <c r="H1843" s="21">
        <v>4431.4409100000003</v>
      </c>
      <c r="I1843" s="21">
        <v>5971.8051699999996</v>
      </c>
      <c r="J1843" s="21">
        <v>83956.117180000001</v>
      </c>
      <c r="K1843" s="21">
        <v>101421.60156</v>
      </c>
      <c r="L1843" s="21">
        <v>10313.690420000001</v>
      </c>
      <c r="M1843" s="21">
        <v>0</v>
      </c>
      <c r="N1843" s="21">
        <v>30848.349600000001</v>
      </c>
      <c r="O1843" s="21">
        <v>53.58</v>
      </c>
      <c r="P1843" s="21">
        <v>27.623999999999999</v>
      </c>
      <c r="Q1843" s="21">
        <v>0.38166</v>
      </c>
      <c r="R1843" s="21">
        <v>1.32</v>
      </c>
      <c r="S1843" s="21">
        <v>1.1599999999999999</v>
      </c>
      <c r="T1843" s="21">
        <v>0.92088000000000003</v>
      </c>
      <c r="U1843" s="23" t="s">
        <v>47081</v>
      </c>
      <c r="V1843" s="23" t="s">
        <v>47082</v>
      </c>
      <c r="W1843" s="24" t="s">
        <v>47083</v>
      </c>
      <c r="X1843"/>
      <c r="Y1843"/>
      <c r="Z1843"/>
      <c r="AA1843"/>
      <c r="AB1843"/>
    </row>
    <row r="1844" spans="1:28" x14ac:dyDescent="0.25">
      <c r="A1844" s="25" t="s">
        <v>2577</v>
      </c>
      <c r="B1844" s="23" t="s">
        <v>2578</v>
      </c>
      <c r="C1844" s="21">
        <v>9505.27</v>
      </c>
      <c r="D1844" s="21">
        <v>-143.80500000000001</v>
      </c>
      <c r="E1844" s="21">
        <v>-141.75200000000001</v>
      </c>
      <c r="F1844" s="21">
        <v>-0.49</v>
      </c>
      <c r="G1844" s="21">
        <v>1.0289999999999999</v>
      </c>
      <c r="H1844" s="21">
        <v>0</v>
      </c>
      <c r="I1844" s="21">
        <v>0</v>
      </c>
      <c r="J1844" s="21">
        <v>22.816990000000001</v>
      </c>
      <c r="K1844" s="21">
        <v>708.15099999999995</v>
      </c>
      <c r="L1844" s="21">
        <v>26.320989999999998</v>
      </c>
      <c r="M1844" s="21">
        <v>0</v>
      </c>
      <c r="N1844" s="21">
        <v>675.96801000000005</v>
      </c>
      <c r="O1844" s="21">
        <v>14.68</v>
      </c>
      <c r="P1844" s="21">
        <v>3.5901000000000001</v>
      </c>
      <c r="Q1844" s="21">
        <v>3.7229999999999999E-2</v>
      </c>
      <c r="R1844" s="21">
        <v>37.56</v>
      </c>
      <c r="S1844" s="21">
        <v>31.04</v>
      </c>
      <c r="T1844" s="21">
        <v>30.991009999999999</v>
      </c>
      <c r="U1844" s="23" t="s">
        <v>47084</v>
      </c>
      <c r="V1844" s="23" t="s">
        <v>47085</v>
      </c>
      <c r="W1844" s="24" t="s">
        <v>47086</v>
      </c>
      <c r="X1844"/>
      <c r="Y1844"/>
      <c r="Z1844"/>
      <c r="AA1844"/>
      <c r="AB1844"/>
    </row>
    <row r="1845" spans="1:28" x14ac:dyDescent="0.25">
      <c r="A1845" s="25" t="s">
        <v>90</v>
      </c>
      <c r="B1845" s="23" t="s">
        <v>41596</v>
      </c>
      <c r="C1845" s="21">
        <v>2545.41</v>
      </c>
      <c r="D1845" s="21">
        <v>209</v>
      </c>
      <c r="E1845" s="21">
        <v>123</v>
      </c>
      <c r="G1845" s="21">
        <v>900</v>
      </c>
      <c r="H1845" s="21">
        <v>0</v>
      </c>
      <c r="I1845" s="21">
        <v>709</v>
      </c>
      <c r="J1845" s="21">
        <v>823</v>
      </c>
      <c r="K1845" s="21">
        <v>1029</v>
      </c>
      <c r="L1845" s="21">
        <v>451</v>
      </c>
      <c r="M1845" s="21">
        <v>0</v>
      </c>
      <c r="N1845" s="21">
        <v>587</v>
      </c>
      <c r="O1845" s="21">
        <v>5.01</v>
      </c>
      <c r="P1845" s="21">
        <v>43.533000000000001</v>
      </c>
      <c r="Q1845" s="21">
        <v>0.77093999999999996</v>
      </c>
      <c r="R1845" s="21">
        <v>1.25</v>
      </c>
      <c r="S1845" s="21">
        <v>1.25</v>
      </c>
      <c r="T1845" s="21">
        <v>0.15673999999999999</v>
      </c>
      <c r="U1845" s="23" t="s">
        <v>44428</v>
      </c>
      <c r="V1845" s="23" t="s">
        <v>42155</v>
      </c>
      <c r="W1845" s="24" t="s">
        <v>47087</v>
      </c>
      <c r="X1845"/>
      <c r="Y1845"/>
      <c r="Z1845"/>
      <c r="AA1845"/>
      <c r="AB1845"/>
    </row>
    <row r="1846" spans="1:28" x14ac:dyDescent="0.25">
      <c r="A1846" s="25" t="s">
        <v>2579</v>
      </c>
      <c r="B1846" s="23" t="s">
        <v>2580</v>
      </c>
      <c r="C1846" s="21">
        <v>127193.3</v>
      </c>
      <c r="D1846" s="21">
        <v>23353.714840000001</v>
      </c>
      <c r="E1846" s="21">
        <v>21293.640619999998</v>
      </c>
      <c r="F1846" s="21">
        <v>0.83</v>
      </c>
      <c r="G1846" s="21">
        <v>650796.8125</v>
      </c>
      <c r="H1846" s="21">
        <v>0</v>
      </c>
      <c r="I1846" s="21">
        <v>14262.049800000001</v>
      </c>
      <c r="J1846" s="21">
        <v>1314558</v>
      </c>
      <c r="K1846" s="21">
        <v>1152965</v>
      </c>
      <c r="L1846" s="21">
        <v>7787.4199200000003</v>
      </c>
      <c r="M1846" s="21">
        <v>5684.6230400000004</v>
      </c>
      <c r="N1846" s="21">
        <v>78345.71875</v>
      </c>
      <c r="O1846" s="21">
        <v>55.14</v>
      </c>
      <c r="P1846" s="21">
        <v>9.4085900000000002</v>
      </c>
      <c r="Q1846" s="21">
        <v>0.11115999999999999</v>
      </c>
      <c r="R1846" s="21">
        <v>0.89</v>
      </c>
      <c r="S1846" s="21">
        <v>0.88</v>
      </c>
      <c r="T1846" s="21">
        <v>0.38200000000000001</v>
      </c>
      <c r="U1846" s="23" t="s">
        <v>47088</v>
      </c>
      <c r="V1846" s="23" t="s">
        <v>47089</v>
      </c>
      <c r="W1846" s="24" t="s">
        <v>47090</v>
      </c>
      <c r="X1846"/>
      <c r="Y1846"/>
      <c r="Z1846"/>
      <c r="AA1846"/>
      <c r="AB1846"/>
    </row>
    <row r="1847" spans="1:28" x14ac:dyDescent="0.25">
      <c r="A1847" s="25" t="s">
        <v>2581</v>
      </c>
      <c r="B1847" s="23" t="s">
        <v>2582</v>
      </c>
      <c r="C1847" s="21">
        <v>24310.7</v>
      </c>
      <c r="D1847" s="21">
        <v>2499.4641099999999</v>
      </c>
      <c r="E1847" s="21">
        <v>1538.04296</v>
      </c>
      <c r="F1847" s="21">
        <v>1.45</v>
      </c>
      <c r="G1847" s="21">
        <v>62.171999999999997</v>
      </c>
      <c r="H1847" s="21">
        <v>6.2480000000000002</v>
      </c>
      <c r="I1847" s="21">
        <v>152.46099000000001</v>
      </c>
      <c r="J1847" s="21">
        <v>7728.8540000000003</v>
      </c>
      <c r="K1847" s="21">
        <v>6156.1318300000003</v>
      </c>
      <c r="L1847" s="21">
        <v>2971.3229900000001</v>
      </c>
      <c r="M1847" s="21">
        <v>0</v>
      </c>
      <c r="N1847" s="21">
        <v>5876.6201099999998</v>
      </c>
      <c r="O1847" s="21">
        <v>25.81</v>
      </c>
      <c r="P1847" s="21">
        <v>33.582000000000001</v>
      </c>
      <c r="Q1847" s="21">
        <v>0.50561</v>
      </c>
      <c r="R1847" s="21">
        <v>0.8</v>
      </c>
      <c r="S1847" s="21">
        <v>0.8</v>
      </c>
      <c r="T1847" s="21">
        <v>0.78766000000000003</v>
      </c>
      <c r="U1847" s="23" t="s">
        <v>47091</v>
      </c>
      <c r="V1847" s="23" t="s">
        <v>47092</v>
      </c>
      <c r="W1847" s="24" t="s">
        <v>47093</v>
      </c>
      <c r="X1847"/>
      <c r="Y1847"/>
      <c r="Z1847"/>
      <c r="AA1847"/>
      <c r="AB1847"/>
    </row>
    <row r="1848" spans="1:28" x14ac:dyDescent="0.25">
      <c r="A1848" s="25" t="s">
        <v>2583</v>
      </c>
      <c r="B1848" s="23" t="s">
        <v>2584</v>
      </c>
      <c r="C1848" s="21">
        <v>10874.42</v>
      </c>
      <c r="D1848" s="21">
        <v>410.00200999999998</v>
      </c>
      <c r="E1848" s="21">
        <v>284.02098999999998</v>
      </c>
      <c r="F1848" s="21">
        <v>0.43</v>
      </c>
      <c r="G1848" s="21">
        <v>231.423</v>
      </c>
      <c r="H1848" s="21">
        <v>0</v>
      </c>
      <c r="I1848" s="21">
        <v>1801.42797</v>
      </c>
      <c r="J1848" s="21">
        <v>3134.3688900000002</v>
      </c>
      <c r="K1848" s="21">
        <v>3894.0668900000001</v>
      </c>
      <c r="L1848" s="21">
        <v>1951.90002</v>
      </c>
      <c r="M1848" s="21">
        <v>0</v>
      </c>
      <c r="N1848" s="21">
        <v>817.81200999999999</v>
      </c>
      <c r="O1848" s="21">
        <v>3.28</v>
      </c>
      <c r="P1848" s="21">
        <v>69.606999999999999</v>
      </c>
      <c r="Q1848" s="21">
        <v>2.2901899999999999</v>
      </c>
      <c r="R1848" s="21">
        <v>1.25</v>
      </c>
      <c r="S1848" s="21">
        <v>1.24</v>
      </c>
      <c r="T1848" s="21">
        <v>1.1685399999999999</v>
      </c>
      <c r="U1848" s="23" t="s">
        <v>47094</v>
      </c>
      <c r="V1848" s="23" t="s">
        <v>47095</v>
      </c>
      <c r="W1848" s="24" t="s">
        <v>47096</v>
      </c>
      <c r="X1848"/>
      <c r="Y1848"/>
      <c r="Z1848"/>
      <c r="AA1848"/>
      <c r="AB1848"/>
    </row>
    <row r="1849" spans="1:28" x14ac:dyDescent="0.25">
      <c r="A1849" s="25" t="s">
        <v>2585</v>
      </c>
      <c r="B1849" s="23" t="s">
        <v>2586</v>
      </c>
      <c r="C1849" s="21">
        <v>4409.58</v>
      </c>
      <c r="D1849" s="21">
        <v>316.47899999999998</v>
      </c>
      <c r="E1849" s="21">
        <v>168.38699</v>
      </c>
      <c r="F1849" s="21">
        <v>0.96</v>
      </c>
      <c r="G1849" s="21">
        <v>42.537990000000001</v>
      </c>
      <c r="H1849" s="21">
        <v>23.728999999999999</v>
      </c>
      <c r="I1849" s="21">
        <v>0</v>
      </c>
      <c r="J1849" s="21">
        <v>95.326999999999998</v>
      </c>
      <c r="K1849" s="21">
        <v>202.38099</v>
      </c>
      <c r="L1849" s="21">
        <v>1514.7209399999999</v>
      </c>
      <c r="M1849" s="21">
        <v>0</v>
      </c>
      <c r="N1849" s="21">
        <v>1880.7120299999999</v>
      </c>
      <c r="O1849" s="21">
        <v>12.51</v>
      </c>
      <c r="P1849" s="21">
        <v>46.258989999999997</v>
      </c>
      <c r="Q1849" s="21">
        <v>0.81632000000000005</v>
      </c>
      <c r="R1849" s="21">
        <v>1.94</v>
      </c>
      <c r="S1849" s="21">
        <v>1.87</v>
      </c>
      <c r="T1849" s="21">
        <v>1.4278599999999999</v>
      </c>
      <c r="U1849" s="23" t="s">
        <v>47097</v>
      </c>
      <c r="V1849" s="23" t="s">
        <v>47098</v>
      </c>
      <c r="W1849" s="24" t="s">
        <v>47099</v>
      </c>
      <c r="X1849"/>
      <c r="Y1849"/>
      <c r="Z1849"/>
      <c r="AA1849"/>
      <c r="AB1849"/>
    </row>
    <row r="1850" spans="1:28" x14ac:dyDescent="0.25">
      <c r="A1850" s="25" t="s">
        <v>2587</v>
      </c>
      <c r="B1850" s="23" t="s">
        <v>2588</v>
      </c>
      <c r="C1850" s="21">
        <v>3685.69</v>
      </c>
      <c r="D1850" s="21">
        <v>-316.32299999999998</v>
      </c>
      <c r="E1850" s="21">
        <v>-382.46100000000001</v>
      </c>
      <c r="F1850" s="21">
        <v>0.54</v>
      </c>
      <c r="G1850" s="21">
        <v>151.49199999999999</v>
      </c>
      <c r="H1850" s="21">
        <v>0</v>
      </c>
      <c r="I1850" s="21">
        <v>685.40099999999995</v>
      </c>
      <c r="J1850" s="21">
        <v>473.27899000000002</v>
      </c>
      <c r="K1850" s="21">
        <v>914.73297000000002</v>
      </c>
      <c r="L1850" s="21">
        <v>0</v>
      </c>
      <c r="M1850" s="21">
        <v>0</v>
      </c>
      <c r="N1850" s="21">
        <v>1656.7049500000001</v>
      </c>
      <c r="O1850" s="21">
        <v>5.6</v>
      </c>
      <c r="P1850" s="21">
        <v>0</v>
      </c>
      <c r="Q1850" s="21">
        <v>0</v>
      </c>
      <c r="R1850" s="21">
        <v>2.08</v>
      </c>
      <c r="S1850" s="21">
        <v>1.93</v>
      </c>
      <c r="T1850" s="21">
        <v>1.61266</v>
      </c>
      <c r="U1850" s="23" t="s">
        <v>47100</v>
      </c>
      <c r="V1850" s="23" t="s">
        <v>47101</v>
      </c>
      <c r="W1850" s="24" t="s">
        <v>47102</v>
      </c>
      <c r="X1850"/>
      <c r="Y1850"/>
      <c r="Z1850"/>
      <c r="AA1850"/>
      <c r="AB1850"/>
    </row>
    <row r="1851" spans="1:28" x14ac:dyDescent="0.25">
      <c r="A1851" s="25" t="s">
        <v>41597</v>
      </c>
      <c r="B1851" s="23" t="s">
        <v>41598</v>
      </c>
      <c r="C1851" s="21">
        <v>62807.3</v>
      </c>
      <c r="D1851" s="21">
        <v>2360.2849099999999</v>
      </c>
      <c r="E1851" s="21">
        <v>417.63499999999999</v>
      </c>
      <c r="F1851" s="21">
        <v>1.36</v>
      </c>
      <c r="G1851" s="21">
        <v>7694.8818300000003</v>
      </c>
      <c r="H1851" s="21">
        <v>5990.0351499999997</v>
      </c>
      <c r="I1851" s="21">
        <v>15912.70019</v>
      </c>
      <c r="J1851" s="21">
        <v>23458.509760000001</v>
      </c>
      <c r="K1851" s="21">
        <v>24351.75</v>
      </c>
      <c r="L1851" s="21">
        <v>6413.5849600000001</v>
      </c>
      <c r="M1851" s="21">
        <v>0</v>
      </c>
      <c r="N1851" s="21">
        <v>15699.740229999999</v>
      </c>
      <c r="U1851" s="23" t="s">
        <v>47103</v>
      </c>
      <c r="V1851" s="23" t="s">
        <v>47104</v>
      </c>
      <c r="W1851" s="24" t="s">
        <v>47105</v>
      </c>
      <c r="X1851"/>
      <c r="Y1851"/>
      <c r="Z1851"/>
      <c r="AA1851"/>
      <c r="AB1851"/>
    </row>
    <row r="1852" spans="1:28" x14ac:dyDescent="0.25">
      <c r="A1852" s="25" t="s">
        <v>41599</v>
      </c>
      <c r="B1852" s="23" t="s">
        <v>41600</v>
      </c>
      <c r="C1852" s="21">
        <v>3103.45</v>
      </c>
      <c r="D1852" s="21">
        <v>-525.80903000000001</v>
      </c>
      <c r="E1852" s="21">
        <v>-532.78399999999999</v>
      </c>
      <c r="F1852" s="21">
        <v>1.1499999999999999</v>
      </c>
      <c r="G1852" s="21">
        <v>13.659990000000001</v>
      </c>
      <c r="H1852" s="21">
        <v>0</v>
      </c>
      <c r="I1852" s="21">
        <v>0</v>
      </c>
      <c r="J1852" s="21">
        <v>99.259</v>
      </c>
      <c r="K1852" s="21">
        <v>1336.9799800000001</v>
      </c>
      <c r="L1852" s="21">
        <v>0</v>
      </c>
      <c r="M1852" s="21">
        <v>0</v>
      </c>
      <c r="N1852" s="21">
        <v>1252.59899</v>
      </c>
      <c r="O1852" s="21">
        <v>18.96</v>
      </c>
      <c r="P1852" s="21">
        <v>0</v>
      </c>
      <c r="Q1852" s="21">
        <v>0</v>
      </c>
      <c r="R1852" s="21">
        <v>14.21</v>
      </c>
      <c r="S1852" s="21">
        <v>13.47</v>
      </c>
      <c r="T1852" s="21">
        <v>13.33198</v>
      </c>
      <c r="U1852" s="23" t="s">
        <v>47106</v>
      </c>
      <c r="V1852" s="23" t="s">
        <v>47107</v>
      </c>
      <c r="W1852" s="24" t="s">
        <v>47108</v>
      </c>
      <c r="X1852"/>
      <c r="Y1852"/>
      <c r="Z1852"/>
      <c r="AA1852"/>
      <c r="AB1852"/>
    </row>
    <row r="1853" spans="1:28" x14ac:dyDescent="0.25">
      <c r="A1853" s="25" t="s">
        <v>2589</v>
      </c>
      <c r="B1853" s="23" t="s">
        <v>2590</v>
      </c>
      <c r="C1853" s="21">
        <v>7842.82</v>
      </c>
      <c r="D1853" s="21">
        <v>627.86198999999999</v>
      </c>
      <c r="E1853" s="21">
        <v>470.65899000000002</v>
      </c>
      <c r="F1853" s="21">
        <v>1.5</v>
      </c>
      <c r="G1853" s="21">
        <v>313.74398000000002</v>
      </c>
      <c r="H1853" s="21">
        <v>0</v>
      </c>
      <c r="I1853" s="21">
        <v>18.149000000000001</v>
      </c>
      <c r="J1853" s="21">
        <v>274.08499</v>
      </c>
      <c r="K1853" s="21">
        <v>530.88598000000002</v>
      </c>
      <c r="L1853" s="21">
        <v>16.489000000000001</v>
      </c>
      <c r="M1853" s="21">
        <v>0</v>
      </c>
      <c r="N1853" s="21">
        <v>1579.34094</v>
      </c>
      <c r="O1853" s="21">
        <v>62.22</v>
      </c>
      <c r="P1853" s="21">
        <v>0.72472000000000003</v>
      </c>
      <c r="Q1853" s="21">
        <v>7.3000000000000001E-3</v>
      </c>
      <c r="R1853" s="21">
        <v>1.9</v>
      </c>
      <c r="S1853" s="21">
        <v>1.94</v>
      </c>
      <c r="T1853" s="21">
        <v>0.79224000000000006</v>
      </c>
      <c r="U1853" s="23" t="s">
        <v>47109</v>
      </c>
      <c r="V1853" s="23" t="s">
        <v>47110</v>
      </c>
      <c r="W1853" s="24" t="s">
        <v>47111</v>
      </c>
      <c r="X1853"/>
      <c r="Y1853"/>
      <c r="Z1853"/>
      <c r="AA1853"/>
      <c r="AB1853"/>
    </row>
    <row r="1854" spans="1:28" x14ac:dyDescent="0.25">
      <c r="A1854" s="25" t="s">
        <v>2591</v>
      </c>
      <c r="B1854" s="23" t="s">
        <v>2592</v>
      </c>
      <c r="C1854" s="21">
        <v>5563.67</v>
      </c>
      <c r="D1854" s="21">
        <v>647</v>
      </c>
      <c r="E1854" s="21">
        <v>495</v>
      </c>
      <c r="F1854" s="21">
        <v>0.71</v>
      </c>
      <c r="G1854" s="21">
        <v>936</v>
      </c>
      <c r="H1854" s="21">
        <v>71</v>
      </c>
      <c r="I1854" s="21">
        <v>3920</v>
      </c>
      <c r="J1854" s="21">
        <v>1126</v>
      </c>
      <c r="K1854" s="21">
        <v>1197</v>
      </c>
      <c r="L1854" s="21">
        <v>2343</v>
      </c>
      <c r="M1854" s="21">
        <v>0</v>
      </c>
      <c r="N1854" s="21">
        <v>1704</v>
      </c>
      <c r="O1854" s="21">
        <v>31.22</v>
      </c>
      <c r="P1854" s="21">
        <v>57.920999999999999</v>
      </c>
      <c r="Q1854" s="21">
        <v>1.375</v>
      </c>
      <c r="R1854" s="21">
        <v>1.08</v>
      </c>
      <c r="S1854" s="21">
        <v>1</v>
      </c>
      <c r="T1854" s="21">
        <v>0.16872999999999999</v>
      </c>
      <c r="U1854" s="23" t="s">
        <v>47112</v>
      </c>
      <c r="V1854" s="23" t="s">
        <v>47113</v>
      </c>
      <c r="W1854" s="24" t="s">
        <v>47114</v>
      </c>
      <c r="X1854"/>
      <c r="Y1854"/>
      <c r="Z1854"/>
      <c r="AA1854"/>
      <c r="AB1854"/>
    </row>
    <row r="1855" spans="1:28" x14ac:dyDescent="0.25">
      <c r="A1855" s="25" t="s">
        <v>2593</v>
      </c>
      <c r="B1855" s="23" t="s">
        <v>2594</v>
      </c>
      <c r="C1855" s="21">
        <v>4173.0600000000004</v>
      </c>
      <c r="D1855" s="21">
        <v>199.89198999999999</v>
      </c>
      <c r="E1855" s="21">
        <v>91.435990000000004</v>
      </c>
      <c r="F1855" s="21">
        <v>1.08</v>
      </c>
      <c r="G1855" s="21">
        <v>66.797989999999999</v>
      </c>
      <c r="H1855" s="21">
        <v>148.44999000000001</v>
      </c>
      <c r="I1855" s="21">
        <v>188.85299000000001</v>
      </c>
      <c r="J1855" s="21">
        <v>204.26698999999999</v>
      </c>
      <c r="K1855" s="21">
        <v>423.26900999999998</v>
      </c>
      <c r="L1855" s="21">
        <v>0</v>
      </c>
      <c r="M1855" s="21">
        <v>0</v>
      </c>
      <c r="N1855" s="21">
        <v>1068.5489500000001</v>
      </c>
      <c r="O1855" s="21">
        <v>84.87</v>
      </c>
      <c r="P1855" s="21">
        <v>0</v>
      </c>
      <c r="Q1855" s="21">
        <v>0</v>
      </c>
      <c r="R1855" s="21">
        <v>1.94</v>
      </c>
      <c r="S1855" s="21">
        <v>1.35</v>
      </c>
      <c r="T1855" s="21">
        <v>1.01837</v>
      </c>
      <c r="U1855" s="23" t="s">
        <v>47115</v>
      </c>
      <c r="V1855" s="23" t="s">
        <v>47116</v>
      </c>
      <c r="W1855" s="24" t="s">
        <v>47117</v>
      </c>
      <c r="X1855"/>
      <c r="Y1855"/>
      <c r="Z1855"/>
      <c r="AA1855"/>
      <c r="AB1855"/>
    </row>
    <row r="1856" spans="1:28" x14ac:dyDescent="0.25">
      <c r="A1856" s="25" t="s">
        <v>2595</v>
      </c>
      <c r="B1856" s="23" t="s">
        <v>2596</v>
      </c>
      <c r="C1856" s="21">
        <v>55943.59</v>
      </c>
      <c r="D1856" s="21">
        <v>32200.126950000002</v>
      </c>
      <c r="E1856" s="21">
        <v>29055.130850000001</v>
      </c>
      <c r="F1856" s="21">
        <v>1.1000000000000001</v>
      </c>
      <c r="G1856" s="21">
        <v>0</v>
      </c>
      <c r="H1856" s="21">
        <v>0</v>
      </c>
      <c r="I1856" s="21">
        <v>19644.369139999999</v>
      </c>
      <c r="J1856" s="21">
        <v>1188840</v>
      </c>
      <c r="K1856" s="21">
        <v>406308.1875</v>
      </c>
      <c r="L1856" s="21">
        <v>452596</v>
      </c>
      <c r="M1856" s="21">
        <v>0</v>
      </c>
      <c r="N1856" s="21">
        <v>102815.60156</v>
      </c>
      <c r="O1856" s="21">
        <v>6.49</v>
      </c>
      <c r="P1856" s="21">
        <v>0</v>
      </c>
      <c r="Q1856" s="21">
        <v>0</v>
      </c>
      <c r="R1856" s="21">
        <v>0.24</v>
      </c>
      <c r="S1856" s="21">
        <v>0.34</v>
      </c>
      <c r="T1856" s="21">
        <v>0.34176000000000001</v>
      </c>
      <c r="U1856" s="23" t="s">
        <v>47118</v>
      </c>
      <c r="V1856" s="23" t="s">
        <v>47119</v>
      </c>
      <c r="W1856" s="24" t="s">
        <v>47120</v>
      </c>
      <c r="X1856"/>
      <c r="Y1856"/>
      <c r="Z1856"/>
      <c r="AA1856"/>
      <c r="AB1856"/>
    </row>
    <row r="1857" spans="1:28" x14ac:dyDescent="0.25">
      <c r="A1857" s="25" t="s">
        <v>2597</v>
      </c>
      <c r="B1857" s="23" t="s">
        <v>2598</v>
      </c>
      <c r="C1857" s="21">
        <v>3080.62</v>
      </c>
      <c r="D1857" s="21">
        <v>435.42401000000001</v>
      </c>
      <c r="E1857" s="21">
        <v>324.79298999999997</v>
      </c>
      <c r="F1857" s="21">
        <v>1.1599999999999999</v>
      </c>
      <c r="G1857" s="21">
        <v>1138.8940399999999</v>
      </c>
      <c r="H1857" s="21">
        <v>1684.09899</v>
      </c>
      <c r="I1857" s="21">
        <v>0</v>
      </c>
      <c r="J1857" s="21">
        <v>2471.4250400000001</v>
      </c>
      <c r="K1857" s="21">
        <v>3890.61499</v>
      </c>
      <c r="L1857" s="21">
        <v>329.23698999999999</v>
      </c>
      <c r="M1857" s="21">
        <v>0</v>
      </c>
      <c r="N1857" s="21">
        <v>1819.53601</v>
      </c>
      <c r="O1857" s="21">
        <v>38.01</v>
      </c>
      <c r="P1857" s="21">
        <v>12.635</v>
      </c>
      <c r="Q1857" s="21">
        <v>0.14462</v>
      </c>
      <c r="R1857" s="21">
        <v>1.79</v>
      </c>
      <c r="S1857" s="21">
        <v>0.89</v>
      </c>
      <c r="T1857" s="21">
        <v>0.43197999999999998</v>
      </c>
      <c r="U1857" s="23" t="s">
        <v>47121</v>
      </c>
      <c r="V1857" s="23" t="s">
        <v>47122</v>
      </c>
      <c r="W1857" s="24" t="s">
        <v>47123</v>
      </c>
      <c r="X1857"/>
      <c r="Y1857"/>
      <c r="Z1857"/>
      <c r="AA1857"/>
      <c r="AB1857"/>
    </row>
    <row r="1858" spans="1:28" x14ac:dyDescent="0.25">
      <c r="A1858" s="25" t="s">
        <v>2599</v>
      </c>
      <c r="B1858" s="23" t="s">
        <v>2599</v>
      </c>
      <c r="C1858" s="21">
        <v>155114.69</v>
      </c>
      <c r="D1858" s="21">
        <v>7576.4379799999997</v>
      </c>
      <c r="E1858" s="21">
        <v>5578.8120099999996</v>
      </c>
      <c r="F1858" s="21">
        <v>1.19</v>
      </c>
      <c r="G1858" s="21">
        <v>6570.25</v>
      </c>
      <c r="H1858" s="21">
        <v>0</v>
      </c>
      <c r="I1858" s="21">
        <v>38921.039060000003</v>
      </c>
      <c r="J1858" s="21">
        <v>18388.480459999999</v>
      </c>
      <c r="K1858" s="21">
        <v>19514.779289999999</v>
      </c>
      <c r="L1858" s="21">
        <v>10058.719719999999</v>
      </c>
      <c r="M1858" s="21">
        <v>0</v>
      </c>
      <c r="N1858" s="21">
        <v>45144.648430000001</v>
      </c>
      <c r="O1858" s="21">
        <v>39.130000000000003</v>
      </c>
      <c r="P1858" s="21">
        <v>17.687000000000001</v>
      </c>
      <c r="Q1858" s="21">
        <v>0.21487999999999999</v>
      </c>
      <c r="R1858" s="21">
        <v>1.41</v>
      </c>
      <c r="S1858" s="21">
        <v>1.06</v>
      </c>
      <c r="T1858" s="21">
        <v>0.70394000000000001</v>
      </c>
      <c r="U1858" s="23" t="s">
        <v>47124</v>
      </c>
      <c r="V1858" s="23" t="s">
        <v>47125</v>
      </c>
      <c r="W1858" s="24" t="s">
        <v>47126</v>
      </c>
      <c r="X1858"/>
      <c r="Y1858"/>
      <c r="Z1858"/>
      <c r="AA1858"/>
      <c r="AB1858"/>
    </row>
    <row r="1859" spans="1:28" x14ac:dyDescent="0.25">
      <c r="A1859" s="25" t="s">
        <v>41601</v>
      </c>
      <c r="B1859" s="23" t="s">
        <v>41602</v>
      </c>
      <c r="C1859" s="21">
        <v>2793.78</v>
      </c>
      <c r="D1859" s="21">
        <v>-1825.52405</v>
      </c>
      <c r="E1859" s="21">
        <v>-2441.9189500000002</v>
      </c>
      <c r="F1859" s="21">
        <v>1.07</v>
      </c>
      <c r="G1859" s="21">
        <v>2988.51098</v>
      </c>
      <c r="H1859" s="21">
        <v>305.23998999999998</v>
      </c>
      <c r="I1859" s="21">
        <v>826.98698999999999</v>
      </c>
      <c r="J1859" s="21">
        <v>8097.1362300000001</v>
      </c>
      <c r="K1859" s="21">
        <v>8067.55908</v>
      </c>
      <c r="L1859" s="21">
        <v>2877.29907</v>
      </c>
      <c r="M1859" s="21">
        <v>0</v>
      </c>
      <c r="N1859" s="21">
        <v>415.26799999999997</v>
      </c>
      <c r="U1859" s="23" t="s">
        <v>47127</v>
      </c>
      <c r="V1859" s="23" t="s">
        <v>47128</v>
      </c>
      <c r="W1859" s="24" t="s">
        <v>47129</v>
      </c>
      <c r="X1859"/>
      <c r="Y1859"/>
      <c r="Z1859"/>
      <c r="AA1859"/>
      <c r="AB1859"/>
    </row>
    <row r="1860" spans="1:28" x14ac:dyDescent="0.25">
      <c r="A1860" s="25" t="s">
        <v>41603</v>
      </c>
      <c r="B1860" s="23" t="s">
        <v>41604</v>
      </c>
      <c r="C1860" s="21">
        <v>23601.08</v>
      </c>
      <c r="D1860" s="21">
        <v>2278.9370100000001</v>
      </c>
      <c r="E1860" s="21">
        <v>2088.2350999999999</v>
      </c>
      <c r="F1860" s="21">
        <v>0.91</v>
      </c>
      <c r="G1860" s="21">
        <v>2393.7790500000001</v>
      </c>
      <c r="H1860" s="21">
        <v>0</v>
      </c>
      <c r="I1860" s="21">
        <v>3681.2780699999998</v>
      </c>
      <c r="J1860" s="21">
        <v>17481.33007</v>
      </c>
      <c r="K1860" s="21">
        <v>5631.4921800000002</v>
      </c>
      <c r="L1860" s="21">
        <v>3624.3840300000002</v>
      </c>
      <c r="M1860" s="21">
        <v>0</v>
      </c>
      <c r="N1860" s="21">
        <v>10054.5</v>
      </c>
      <c r="O1860" s="21">
        <v>9.73</v>
      </c>
      <c r="P1860" s="21">
        <v>26.495999999999999</v>
      </c>
      <c r="Q1860" s="21">
        <v>0.36047000000000001</v>
      </c>
      <c r="R1860" s="21">
        <v>0.32</v>
      </c>
      <c r="S1860" s="21">
        <v>0.32</v>
      </c>
      <c r="T1860" s="21">
        <v>0.1852</v>
      </c>
      <c r="U1860" s="23" t="s">
        <v>47130</v>
      </c>
      <c r="V1860" s="23" t="s">
        <v>47131</v>
      </c>
      <c r="W1860" s="24" t="s">
        <v>47132</v>
      </c>
      <c r="X1860"/>
      <c r="Y1860"/>
      <c r="Z1860"/>
      <c r="AA1860"/>
      <c r="AB1860"/>
    </row>
    <row r="1861" spans="1:28" x14ac:dyDescent="0.25">
      <c r="A1861" s="25" t="s">
        <v>2600</v>
      </c>
      <c r="B1861" s="23" t="s">
        <v>2601</v>
      </c>
      <c r="C1861" s="21">
        <v>24297.279999999999</v>
      </c>
      <c r="D1861" s="21">
        <v>1675.65905</v>
      </c>
      <c r="E1861" s="21">
        <v>925.73602000000005</v>
      </c>
      <c r="F1861" s="21">
        <v>0.51</v>
      </c>
      <c r="G1861" s="21">
        <v>184.36798999999999</v>
      </c>
      <c r="H1861" s="21">
        <v>0</v>
      </c>
      <c r="I1861" s="21">
        <v>2776.47192</v>
      </c>
      <c r="J1861" s="21">
        <v>696.76396999999997</v>
      </c>
      <c r="K1861" s="21">
        <v>482.733</v>
      </c>
      <c r="L1861" s="21">
        <v>12844.16015</v>
      </c>
      <c r="M1861" s="21">
        <v>0</v>
      </c>
      <c r="N1861" s="21">
        <v>-5276.31495</v>
      </c>
      <c r="O1861" s="21">
        <v>-48.64</v>
      </c>
      <c r="Q1861" s="21">
        <v>-2.42883</v>
      </c>
      <c r="R1861" s="21">
        <v>0.74</v>
      </c>
      <c r="S1861" s="21">
        <v>0.69</v>
      </c>
      <c r="T1861" s="21">
        <v>0.42820999999999998</v>
      </c>
      <c r="U1861" s="23" t="s">
        <v>47133</v>
      </c>
      <c r="V1861" s="23" t="s">
        <v>47134</v>
      </c>
      <c r="W1861" s="24" t="s">
        <v>47135</v>
      </c>
      <c r="X1861"/>
      <c r="Y1861"/>
      <c r="Z1861"/>
      <c r="AA1861"/>
      <c r="AB1861"/>
    </row>
    <row r="1862" spans="1:28" x14ac:dyDescent="0.25">
      <c r="A1862" s="25" t="s">
        <v>41605</v>
      </c>
      <c r="B1862" s="23" t="s">
        <v>41606</v>
      </c>
      <c r="C1862" s="21">
        <v>100055.48</v>
      </c>
      <c r="D1862" s="21">
        <v>6669.2880800000003</v>
      </c>
      <c r="E1862" s="21">
        <v>5107.8530199999996</v>
      </c>
      <c r="F1862" s="21">
        <v>1.23</v>
      </c>
      <c r="G1862" s="21">
        <v>10187.259760000001</v>
      </c>
      <c r="H1862" s="21">
        <v>4578.9458000000004</v>
      </c>
      <c r="I1862" s="21">
        <v>33197.878900000003</v>
      </c>
      <c r="J1862" s="21">
        <v>21757.890619999998</v>
      </c>
      <c r="K1862" s="21">
        <v>18966.91015</v>
      </c>
      <c r="L1862" s="21">
        <v>7722.8881799999999</v>
      </c>
      <c r="M1862" s="21">
        <v>0</v>
      </c>
      <c r="N1862" s="21">
        <v>27492.640619999998</v>
      </c>
      <c r="O1862" s="21">
        <v>9.6300000000000008</v>
      </c>
      <c r="P1862" s="21">
        <v>21.93</v>
      </c>
      <c r="Q1862" s="21">
        <v>0.28089999999999998</v>
      </c>
      <c r="R1862" s="21">
        <v>0.87</v>
      </c>
      <c r="S1862" s="21">
        <v>0.66</v>
      </c>
      <c r="T1862" s="21">
        <v>0.19306000000000001</v>
      </c>
      <c r="U1862" s="23" t="s">
        <v>47136</v>
      </c>
      <c r="V1862" s="23" t="s">
        <v>47137</v>
      </c>
      <c r="W1862" s="24" t="s">
        <v>47138</v>
      </c>
      <c r="X1862"/>
      <c r="Y1862"/>
      <c r="Z1862"/>
      <c r="AA1862"/>
      <c r="AB1862"/>
    </row>
    <row r="1863" spans="1:28" x14ac:dyDescent="0.25">
      <c r="A1863" s="25" t="s">
        <v>41607</v>
      </c>
      <c r="B1863" s="23" t="s">
        <v>41608</v>
      </c>
      <c r="C1863" s="21">
        <v>4757.12</v>
      </c>
      <c r="D1863" s="21">
        <v>4258.9531200000001</v>
      </c>
      <c r="E1863" s="21">
        <v>3972.3110299999998</v>
      </c>
      <c r="F1863" s="21">
        <v>1.03</v>
      </c>
      <c r="G1863" s="21">
        <v>74756.34375</v>
      </c>
      <c r="H1863" s="21">
        <v>0</v>
      </c>
      <c r="I1863" s="21">
        <v>2608.4650799999999</v>
      </c>
      <c r="J1863" s="21">
        <v>140212.59375</v>
      </c>
      <c r="K1863" s="21">
        <v>131775.79686999999</v>
      </c>
      <c r="L1863" s="21">
        <v>0</v>
      </c>
      <c r="M1863" s="21">
        <v>0</v>
      </c>
      <c r="N1863" s="21">
        <v>14091</v>
      </c>
      <c r="U1863" s="23" t="s">
        <v>47139</v>
      </c>
      <c r="V1863" s="23" t="s">
        <v>47140</v>
      </c>
      <c r="W1863" s="24" t="s">
        <v>47141</v>
      </c>
      <c r="X1863"/>
      <c r="Y1863"/>
      <c r="Z1863"/>
      <c r="AA1863"/>
      <c r="AB1863"/>
    </row>
    <row r="1864" spans="1:28" x14ac:dyDescent="0.25">
      <c r="A1864" s="25" t="s">
        <v>41609</v>
      </c>
      <c r="B1864" s="23" t="s">
        <v>41610</v>
      </c>
      <c r="C1864" s="21">
        <v>9218.7900000000009</v>
      </c>
      <c r="D1864" s="21">
        <v>1002.19299</v>
      </c>
      <c r="E1864" s="21">
        <v>773.24597000000006</v>
      </c>
      <c r="F1864" s="21">
        <v>0.49</v>
      </c>
      <c r="G1864" s="21">
        <v>422.25</v>
      </c>
      <c r="H1864" s="21">
        <v>272.41899999999998</v>
      </c>
      <c r="I1864" s="21">
        <v>146.876</v>
      </c>
      <c r="J1864" s="21">
        <v>1585.7189900000001</v>
      </c>
      <c r="K1864" s="21">
        <v>3302.87988</v>
      </c>
      <c r="L1864" s="21">
        <v>1855.09997</v>
      </c>
      <c r="M1864" s="21">
        <v>0</v>
      </c>
      <c r="N1864" s="21">
        <v>3248.5939899999998</v>
      </c>
      <c r="U1864" s="23" t="s">
        <v>47142</v>
      </c>
      <c r="V1864" s="23" t="s">
        <v>47143</v>
      </c>
      <c r="W1864" s="24" t="s">
        <v>47144</v>
      </c>
      <c r="X1864"/>
      <c r="Y1864"/>
      <c r="Z1864"/>
      <c r="AA1864"/>
      <c r="AB1864"/>
    </row>
    <row r="1865" spans="1:28" x14ac:dyDescent="0.25">
      <c r="A1865" s="25" t="s">
        <v>41611</v>
      </c>
      <c r="B1865" s="23" t="s">
        <v>41612</v>
      </c>
      <c r="C1865" s="21">
        <v>2654.12</v>
      </c>
      <c r="D1865" s="21">
        <v>314.92198999999999</v>
      </c>
      <c r="E1865" s="21">
        <v>127.13999</v>
      </c>
      <c r="F1865" s="21">
        <v>1.3</v>
      </c>
      <c r="G1865" s="21">
        <v>411.39598999999998</v>
      </c>
      <c r="H1865" s="21">
        <v>0</v>
      </c>
      <c r="I1865" s="21">
        <v>40.131</v>
      </c>
      <c r="J1865" s="21">
        <v>142.25899999999999</v>
      </c>
      <c r="K1865" s="21">
        <v>465.32799999999997</v>
      </c>
      <c r="L1865" s="21">
        <v>2506.7739200000001</v>
      </c>
      <c r="M1865" s="21">
        <v>0</v>
      </c>
      <c r="N1865" s="21">
        <v>3056.3950100000002</v>
      </c>
      <c r="O1865" s="21">
        <v>12.87</v>
      </c>
      <c r="P1865" s="21">
        <v>44.605989999999998</v>
      </c>
      <c r="Q1865" s="21">
        <v>0.80525000000000002</v>
      </c>
      <c r="R1865" s="21">
        <v>3.13</v>
      </c>
      <c r="S1865" s="21">
        <v>3.27</v>
      </c>
      <c r="T1865" s="21">
        <v>0.37911</v>
      </c>
      <c r="U1865" s="23" t="s">
        <v>47145</v>
      </c>
      <c r="V1865" s="23" t="s">
        <v>47146</v>
      </c>
      <c r="W1865" s="24" t="s">
        <v>47147</v>
      </c>
      <c r="X1865"/>
      <c r="Y1865"/>
      <c r="Z1865"/>
      <c r="AA1865"/>
      <c r="AB1865"/>
    </row>
    <row r="1866" spans="1:28" x14ac:dyDescent="0.25">
      <c r="A1866" s="25" t="s">
        <v>2602</v>
      </c>
      <c r="B1866" s="23" t="s">
        <v>2603</v>
      </c>
      <c r="C1866" s="21">
        <v>5172.8599999999997</v>
      </c>
      <c r="D1866" s="21">
        <v>1884.6070500000001</v>
      </c>
      <c r="E1866" s="21">
        <v>1884.6070500000001</v>
      </c>
      <c r="F1866" s="21">
        <v>1.55</v>
      </c>
      <c r="G1866" s="21">
        <v>509.03500000000003</v>
      </c>
      <c r="H1866" s="21">
        <v>1617.33898</v>
      </c>
      <c r="I1866" s="21">
        <v>510.13900000000001</v>
      </c>
      <c r="J1866" s="21">
        <v>1239.4250400000001</v>
      </c>
      <c r="K1866" s="21">
        <v>3724.8330000000001</v>
      </c>
      <c r="L1866" s="21">
        <v>1398.4980399999999</v>
      </c>
      <c r="M1866" s="21">
        <v>0</v>
      </c>
      <c r="N1866" s="21">
        <v>5578.5449200000003</v>
      </c>
      <c r="O1866" s="21">
        <v>7.88</v>
      </c>
      <c r="P1866" s="21">
        <v>20.044</v>
      </c>
      <c r="Q1866" s="21">
        <v>0.25069000000000002</v>
      </c>
      <c r="R1866" s="21">
        <v>3.01</v>
      </c>
      <c r="S1866" s="21">
        <v>1.7</v>
      </c>
      <c r="T1866" s="21">
        <v>1.2896700000000001</v>
      </c>
      <c r="U1866" s="23" t="s">
        <v>47148</v>
      </c>
      <c r="V1866" s="23" t="s">
        <v>47149</v>
      </c>
      <c r="W1866" s="24" t="s">
        <v>47150</v>
      </c>
      <c r="X1866"/>
      <c r="Y1866"/>
      <c r="Z1866"/>
      <c r="AA1866"/>
      <c r="AB1866"/>
    </row>
    <row r="1867" spans="1:28" x14ac:dyDescent="0.25">
      <c r="A1867" s="25" t="s">
        <v>2604</v>
      </c>
      <c r="B1867" s="23" t="s">
        <v>2605</v>
      </c>
      <c r="C1867" s="21">
        <v>114559.76</v>
      </c>
      <c r="D1867" s="21">
        <v>6244.2001899999996</v>
      </c>
      <c r="E1867" s="21">
        <v>4714.7997999999998</v>
      </c>
      <c r="F1867" s="21">
        <v>0.96</v>
      </c>
      <c r="G1867" s="21">
        <v>1175.5</v>
      </c>
      <c r="H1867" s="21">
        <v>2176.6000899999999</v>
      </c>
      <c r="I1867" s="21">
        <v>3439.3998999999999</v>
      </c>
      <c r="J1867" s="21">
        <v>9151.7998000000007</v>
      </c>
      <c r="K1867" s="21">
        <v>7018.7001899999996</v>
      </c>
      <c r="L1867" s="21">
        <v>13119.900390000001</v>
      </c>
      <c r="M1867" s="21">
        <v>0</v>
      </c>
      <c r="N1867" s="21">
        <v>-8698.7001999999993</v>
      </c>
      <c r="O1867" s="21">
        <v>-7.41</v>
      </c>
      <c r="Q1867" s="21">
        <v>-1.59362</v>
      </c>
      <c r="R1867" s="21">
        <v>0.77</v>
      </c>
      <c r="S1867" s="21">
        <v>0.53</v>
      </c>
      <c r="T1867" s="21">
        <v>0.40064</v>
      </c>
      <c r="U1867" s="23" t="s">
        <v>47151</v>
      </c>
      <c r="V1867" s="23" t="s">
        <v>47152</v>
      </c>
      <c r="W1867" s="24" t="s">
        <v>47153</v>
      </c>
      <c r="X1867"/>
      <c r="Y1867"/>
      <c r="Z1867"/>
      <c r="AA1867"/>
      <c r="AB1867"/>
    </row>
    <row r="1868" spans="1:28" x14ac:dyDescent="0.25">
      <c r="A1868" s="25" t="s">
        <v>2606</v>
      </c>
      <c r="B1868" s="23" t="s">
        <v>2607</v>
      </c>
      <c r="C1868" s="21">
        <v>54480.25</v>
      </c>
      <c r="D1868" s="21">
        <v>5384.2001899999996</v>
      </c>
      <c r="E1868" s="21">
        <v>4587.8999000000003</v>
      </c>
      <c r="F1868" s="21">
        <v>1.24</v>
      </c>
      <c r="G1868" s="21">
        <v>1473.8000400000001</v>
      </c>
      <c r="H1868" s="21">
        <v>1013.90002</v>
      </c>
      <c r="I1868" s="21">
        <v>134.69999000000001</v>
      </c>
      <c r="J1868" s="21">
        <v>1235.6999499999999</v>
      </c>
      <c r="K1868" s="21">
        <v>5187.7001899999996</v>
      </c>
      <c r="L1868" s="21">
        <v>6251.2001899999996</v>
      </c>
      <c r="M1868" s="21">
        <v>0</v>
      </c>
      <c r="N1868" s="21">
        <v>8146.8999000000003</v>
      </c>
      <c r="O1868" s="21">
        <v>10.59</v>
      </c>
      <c r="P1868" s="21">
        <v>43.294989999999999</v>
      </c>
      <c r="Q1868" s="21">
        <v>0.76351000000000002</v>
      </c>
      <c r="R1868" s="21">
        <v>4.17</v>
      </c>
      <c r="S1868" s="21">
        <v>3.38</v>
      </c>
      <c r="T1868" s="21">
        <v>2.18499</v>
      </c>
      <c r="U1868" s="23" t="s">
        <v>47154</v>
      </c>
      <c r="V1868" s="23" t="s">
        <v>47155</v>
      </c>
      <c r="W1868" s="24" t="s">
        <v>47156</v>
      </c>
      <c r="X1868"/>
      <c r="Y1868"/>
      <c r="Z1868"/>
      <c r="AA1868"/>
      <c r="AB1868"/>
    </row>
    <row r="1869" spans="1:28" x14ac:dyDescent="0.25">
      <c r="A1869" s="25" t="s">
        <v>41613</v>
      </c>
      <c r="B1869" s="23" t="s">
        <v>41614</v>
      </c>
      <c r="C1869" s="21">
        <v>19600.28</v>
      </c>
      <c r="D1869" s="21">
        <v>11710.764639999999</v>
      </c>
      <c r="E1869" s="21">
        <v>4748.5751899999996</v>
      </c>
      <c r="F1869" s="21">
        <v>1.42</v>
      </c>
      <c r="G1869" s="21">
        <v>604167.875</v>
      </c>
      <c r="H1869" s="21">
        <v>0</v>
      </c>
      <c r="I1869" s="21">
        <v>3983.6621</v>
      </c>
      <c r="J1869" s="21">
        <v>576013.625</v>
      </c>
      <c r="K1869" s="21">
        <v>822276.8125</v>
      </c>
      <c r="L1869" s="21">
        <v>289239.5</v>
      </c>
      <c r="M1869" s="21">
        <v>0</v>
      </c>
      <c r="N1869" s="21">
        <v>76683.117180000001</v>
      </c>
      <c r="O1869" s="21">
        <v>18.05</v>
      </c>
      <c r="P1869" s="21">
        <v>79.043989999999994</v>
      </c>
      <c r="Q1869" s="21">
        <v>3.7718699999999998</v>
      </c>
      <c r="R1869" s="21">
        <v>1.43</v>
      </c>
      <c r="S1869" s="21">
        <v>1.43</v>
      </c>
      <c r="T1869" s="21">
        <v>0.37864999999999999</v>
      </c>
      <c r="U1869" s="23" t="s">
        <v>47157</v>
      </c>
      <c r="V1869" s="23" t="s">
        <v>47158</v>
      </c>
      <c r="W1869" s="24" t="s">
        <v>47159</v>
      </c>
      <c r="X1869"/>
      <c r="Y1869"/>
      <c r="Z1869"/>
      <c r="AA1869"/>
      <c r="AB1869"/>
    </row>
    <row r="1870" spans="1:28" x14ac:dyDescent="0.25">
      <c r="A1870" s="25" t="s">
        <v>2608</v>
      </c>
      <c r="B1870" s="23" t="s">
        <v>2609</v>
      </c>
      <c r="C1870" s="21">
        <v>96259.03</v>
      </c>
      <c r="D1870" s="21">
        <v>12011</v>
      </c>
      <c r="E1870" s="21">
        <v>9388</v>
      </c>
      <c r="F1870" s="21">
        <v>0.88</v>
      </c>
      <c r="G1870" s="21">
        <v>107096</v>
      </c>
      <c r="H1870" s="21">
        <v>0</v>
      </c>
      <c r="I1870" s="21">
        <v>20740</v>
      </c>
      <c r="J1870" s="21">
        <v>494336</v>
      </c>
      <c r="K1870" s="21">
        <v>190274</v>
      </c>
      <c r="L1870" s="21">
        <v>20828</v>
      </c>
      <c r="M1870" s="21">
        <v>9706</v>
      </c>
      <c r="N1870" s="21">
        <v>26902</v>
      </c>
      <c r="O1870" s="21">
        <v>15.35</v>
      </c>
      <c r="P1870" s="21">
        <v>35.512999999999998</v>
      </c>
      <c r="Q1870" s="21">
        <v>0.73707</v>
      </c>
      <c r="R1870" s="21">
        <v>0.39</v>
      </c>
      <c r="S1870" s="21">
        <v>0.38</v>
      </c>
      <c r="T1870" s="21">
        <v>0.16825999999999999</v>
      </c>
      <c r="U1870" s="23" t="s">
        <v>47160</v>
      </c>
      <c r="V1870" s="23" t="s">
        <v>47161</v>
      </c>
      <c r="W1870" s="24" t="s">
        <v>47162</v>
      </c>
      <c r="X1870"/>
      <c r="Y1870"/>
      <c r="Z1870"/>
      <c r="AA1870"/>
      <c r="AB1870"/>
    </row>
    <row r="1871" spans="1:28" x14ac:dyDescent="0.25">
      <c r="A1871" s="25" t="s">
        <v>41615</v>
      </c>
      <c r="B1871" s="23" t="s">
        <v>41616</v>
      </c>
      <c r="C1871" s="21">
        <v>27314.99</v>
      </c>
      <c r="D1871" s="21">
        <v>-358</v>
      </c>
      <c r="E1871" s="21">
        <v>-1144</v>
      </c>
      <c r="F1871" s="21">
        <v>0.63</v>
      </c>
      <c r="G1871" s="21">
        <v>145</v>
      </c>
      <c r="H1871" s="21">
        <v>19</v>
      </c>
      <c r="I1871" s="21">
        <v>31</v>
      </c>
      <c r="J1871" s="21">
        <v>2871</v>
      </c>
      <c r="K1871" s="21">
        <v>1867</v>
      </c>
      <c r="L1871" s="21">
        <v>8218</v>
      </c>
      <c r="M1871" s="21">
        <v>0</v>
      </c>
      <c r="N1871" s="21">
        <v>-700</v>
      </c>
      <c r="O1871" s="21">
        <v>-0.86</v>
      </c>
      <c r="Q1871" s="21">
        <v>-11.74</v>
      </c>
      <c r="R1871" s="21">
        <v>0.65</v>
      </c>
      <c r="S1871" s="21">
        <v>0.64</v>
      </c>
      <c r="T1871" s="21">
        <v>0.59316999999999998</v>
      </c>
      <c r="U1871" s="23" t="s">
        <v>47163</v>
      </c>
      <c r="V1871" s="23" t="s">
        <v>47164</v>
      </c>
      <c r="W1871" s="24" t="s">
        <v>47165</v>
      </c>
      <c r="X1871"/>
      <c r="Y1871"/>
      <c r="Z1871"/>
      <c r="AA1871"/>
      <c r="AB1871"/>
    </row>
    <row r="1872" spans="1:28" x14ac:dyDescent="0.25">
      <c r="A1872" s="25" t="s">
        <v>2610</v>
      </c>
      <c r="B1872" s="23" t="s">
        <v>2611</v>
      </c>
      <c r="C1872" s="21">
        <v>9608.36</v>
      </c>
      <c r="D1872" s="21">
        <v>1222.39599</v>
      </c>
      <c r="E1872" s="21">
        <v>927.73698999999999</v>
      </c>
      <c r="F1872" s="21">
        <v>0.78</v>
      </c>
      <c r="G1872" s="21">
        <v>96.680989999999994</v>
      </c>
      <c r="H1872" s="21">
        <v>31.739989999999999</v>
      </c>
      <c r="I1872" s="21">
        <v>1945.5880099999999</v>
      </c>
      <c r="J1872" s="21">
        <v>799.28002000000004</v>
      </c>
      <c r="K1872" s="21">
        <v>359.846</v>
      </c>
      <c r="L1872" s="21">
        <v>4251.0829999999996</v>
      </c>
      <c r="M1872" s="21">
        <v>0</v>
      </c>
      <c r="N1872" s="21">
        <v>1673.4229700000001</v>
      </c>
      <c r="O1872" s="21">
        <v>10.36</v>
      </c>
      <c r="P1872" s="21">
        <v>72.739990000000006</v>
      </c>
      <c r="Q1872" s="21">
        <v>2.6683400000000002</v>
      </c>
      <c r="R1872" s="21">
        <v>0.42</v>
      </c>
      <c r="S1872" s="21">
        <v>0.41</v>
      </c>
      <c r="T1872" s="21">
        <v>0.28954000000000002</v>
      </c>
      <c r="U1872" s="23" t="s">
        <v>47166</v>
      </c>
      <c r="V1872" s="23" t="s">
        <v>45925</v>
      </c>
      <c r="W1872" s="24" t="s">
        <v>47167</v>
      </c>
      <c r="X1872"/>
      <c r="Y1872"/>
      <c r="Z1872"/>
      <c r="AA1872"/>
      <c r="AB1872"/>
    </row>
    <row r="1873" spans="1:28" x14ac:dyDescent="0.25">
      <c r="A1873" s="25" t="s">
        <v>41617</v>
      </c>
      <c r="B1873" s="23" t="s">
        <v>41618</v>
      </c>
      <c r="C1873" s="21">
        <v>2136.7199999999998</v>
      </c>
      <c r="D1873" s="21">
        <v>293.16198000000003</v>
      </c>
      <c r="E1873" s="21">
        <v>198.51199</v>
      </c>
      <c r="F1873" s="21">
        <v>0.83</v>
      </c>
      <c r="G1873" s="21">
        <v>436.91399999999999</v>
      </c>
      <c r="H1873" s="21">
        <v>402.53100000000001</v>
      </c>
      <c r="I1873" s="21">
        <v>153.94799</v>
      </c>
      <c r="J1873" s="21">
        <v>670.64898000000005</v>
      </c>
      <c r="K1873" s="21">
        <v>1044.8019999999999</v>
      </c>
      <c r="L1873" s="21">
        <v>455.02899000000002</v>
      </c>
      <c r="M1873" s="21">
        <v>0</v>
      </c>
      <c r="N1873" s="21">
        <v>1166.06494</v>
      </c>
      <c r="O1873" s="21">
        <v>53.26</v>
      </c>
      <c r="P1873" s="21">
        <v>27.606000000000002</v>
      </c>
      <c r="Q1873" s="21">
        <v>0.38131999999999999</v>
      </c>
      <c r="R1873" s="21">
        <v>1.52</v>
      </c>
      <c r="S1873" s="21">
        <v>0.96</v>
      </c>
      <c r="T1873" s="21">
        <v>0.30620000000000003</v>
      </c>
      <c r="U1873" s="23" t="s">
        <v>47168</v>
      </c>
      <c r="V1873" s="23" t="s">
        <v>47169</v>
      </c>
      <c r="W1873" s="24" t="s">
        <v>47170</v>
      </c>
      <c r="X1873"/>
      <c r="Y1873"/>
      <c r="Z1873"/>
      <c r="AA1873"/>
      <c r="AB1873"/>
    </row>
    <row r="1874" spans="1:28" x14ac:dyDescent="0.25">
      <c r="A1874" s="25" t="s">
        <v>41619</v>
      </c>
      <c r="B1874" s="23" t="s">
        <v>41620</v>
      </c>
      <c r="C1874" s="21">
        <v>325652.94</v>
      </c>
      <c r="D1874" s="21">
        <v>4691.4482399999997</v>
      </c>
      <c r="E1874" s="21">
        <v>2212.1169399999999</v>
      </c>
      <c r="F1874" s="21">
        <v>0.24</v>
      </c>
      <c r="G1874" s="21">
        <v>2418.5529700000002</v>
      </c>
      <c r="H1874" s="21">
        <v>0</v>
      </c>
      <c r="I1874" s="21">
        <v>7244.1328100000001</v>
      </c>
      <c r="J1874" s="21">
        <v>4512.2568300000003</v>
      </c>
      <c r="K1874" s="21">
        <v>4032.31909</v>
      </c>
      <c r="L1874" s="21">
        <v>5716.2939399999996</v>
      </c>
      <c r="M1874" s="21">
        <v>0</v>
      </c>
      <c r="N1874" s="21">
        <v>11706.089840000001</v>
      </c>
      <c r="O1874" s="21">
        <v>2.2599999999999998</v>
      </c>
      <c r="P1874" s="21">
        <v>32.81</v>
      </c>
      <c r="Q1874" s="21">
        <v>0.48831000000000002</v>
      </c>
      <c r="R1874" s="21">
        <v>0.89</v>
      </c>
      <c r="S1874" s="21">
        <v>0.89</v>
      </c>
      <c r="T1874" s="21">
        <v>0.35764000000000001</v>
      </c>
      <c r="U1874" s="23" t="s">
        <v>47171</v>
      </c>
      <c r="V1874" s="23" t="s">
        <v>47172</v>
      </c>
      <c r="W1874" s="24" t="s">
        <v>47173</v>
      </c>
      <c r="X1874"/>
      <c r="Y1874"/>
      <c r="Z1874"/>
      <c r="AA1874"/>
      <c r="AB1874"/>
    </row>
    <row r="1875" spans="1:28" x14ac:dyDescent="0.25">
      <c r="A1875" s="25" t="s">
        <v>41621</v>
      </c>
      <c r="B1875" s="23" t="s">
        <v>41622</v>
      </c>
      <c r="C1875" s="21">
        <v>2385.98</v>
      </c>
      <c r="D1875" s="21">
        <v>172.89999</v>
      </c>
      <c r="E1875" s="21">
        <v>151.5</v>
      </c>
      <c r="F1875" s="21">
        <v>0.4</v>
      </c>
      <c r="G1875" s="21">
        <v>51</v>
      </c>
      <c r="H1875" s="21">
        <v>0</v>
      </c>
      <c r="I1875" s="21">
        <v>292.39999</v>
      </c>
      <c r="J1875" s="21">
        <v>57.4</v>
      </c>
      <c r="K1875" s="21">
        <v>389.1</v>
      </c>
      <c r="L1875" s="21">
        <v>0</v>
      </c>
      <c r="M1875" s="21">
        <v>0</v>
      </c>
      <c r="N1875" s="21">
        <v>615.59996999999998</v>
      </c>
      <c r="O1875" s="21">
        <v>5.23</v>
      </c>
      <c r="P1875" s="21">
        <v>0</v>
      </c>
      <c r="Q1875" s="21">
        <v>0</v>
      </c>
      <c r="R1875" s="21">
        <v>6.85</v>
      </c>
      <c r="S1875" s="21">
        <v>6.78</v>
      </c>
      <c r="T1875" s="21">
        <v>5.8902400000000004</v>
      </c>
      <c r="U1875" s="23" t="s">
        <v>47174</v>
      </c>
      <c r="V1875" s="23" t="s">
        <v>47175</v>
      </c>
      <c r="W1875" s="24" t="s">
        <v>47176</v>
      </c>
      <c r="X1875"/>
      <c r="Y1875"/>
      <c r="Z1875"/>
      <c r="AA1875"/>
      <c r="AB1875"/>
    </row>
    <row r="1876" spans="1:28" x14ac:dyDescent="0.25">
      <c r="A1876" s="25" t="s">
        <v>41623</v>
      </c>
      <c r="B1876" s="23" t="s">
        <v>41624</v>
      </c>
      <c r="C1876" s="21">
        <v>4990.13</v>
      </c>
      <c r="D1876" s="21">
        <v>1468.22705</v>
      </c>
      <c r="E1876" s="21">
        <v>934.64898000000005</v>
      </c>
      <c r="F1876" s="21">
        <v>1.1499999999999999</v>
      </c>
      <c r="G1876" s="21">
        <v>22139.349600000001</v>
      </c>
      <c r="H1876" s="21">
        <v>0</v>
      </c>
      <c r="I1876" s="21">
        <v>2100.0019499999999</v>
      </c>
      <c r="J1876" s="21">
        <v>3664.0610299999998</v>
      </c>
      <c r="K1876" s="21">
        <v>24603.75</v>
      </c>
      <c r="L1876" s="21">
        <v>3260.6240200000002</v>
      </c>
      <c r="M1876" s="21">
        <v>0</v>
      </c>
      <c r="N1876" s="21">
        <v>7574.2060499999998</v>
      </c>
      <c r="U1876" s="23" t="s">
        <v>47177</v>
      </c>
      <c r="V1876" s="23" t="s">
        <v>47177</v>
      </c>
      <c r="W1876" s="24" t="s">
        <v>47178</v>
      </c>
      <c r="X1876"/>
      <c r="Y1876"/>
      <c r="Z1876"/>
      <c r="AA1876"/>
      <c r="AB1876"/>
    </row>
    <row r="1877" spans="1:28" x14ac:dyDescent="0.25">
      <c r="A1877" s="25" t="s">
        <v>41625</v>
      </c>
      <c r="B1877" s="23" t="s">
        <v>41626</v>
      </c>
      <c r="C1877" s="21">
        <v>2717</v>
      </c>
      <c r="D1877" s="21">
        <v>-144.78200000000001</v>
      </c>
      <c r="E1877" s="21">
        <v>-149.12601000000001</v>
      </c>
      <c r="F1877" s="21">
        <v>1.05</v>
      </c>
      <c r="G1877" s="21">
        <v>69.08999</v>
      </c>
      <c r="H1877" s="21">
        <v>0</v>
      </c>
      <c r="I1877" s="21">
        <v>5.3779899999999996</v>
      </c>
      <c r="J1877" s="21">
        <v>108.79900000000001</v>
      </c>
      <c r="K1877" s="21">
        <v>533.98901000000001</v>
      </c>
      <c r="L1877" s="21">
        <v>0</v>
      </c>
      <c r="M1877" s="21">
        <v>0</v>
      </c>
      <c r="N1877" s="21">
        <v>447.90499</v>
      </c>
      <c r="O1877" s="21">
        <v>8.2899999999999991</v>
      </c>
      <c r="P1877" s="21">
        <v>0</v>
      </c>
      <c r="Q1877" s="21">
        <v>0</v>
      </c>
      <c r="R1877" s="21">
        <v>4.8899999999999997</v>
      </c>
      <c r="S1877" s="21">
        <v>4.91</v>
      </c>
      <c r="T1877" s="21">
        <v>4.2729999999999997</v>
      </c>
      <c r="U1877" s="23" t="s">
        <v>47179</v>
      </c>
      <c r="V1877" s="23" t="s">
        <v>47180</v>
      </c>
      <c r="W1877" s="24" t="s">
        <v>47181</v>
      </c>
      <c r="X1877"/>
      <c r="Y1877"/>
      <c r="Z1877"/>
      <c r="AA1877"/>
      <c r="AB1877"/>
    </row>
    <row r="1878" spans="1:28" x14ac:dyDescent="0.25">
      <c r="A1878" s="25" t="s">
        <v>41627</v>
      </c>
      <c r="B1878" s="23" t="s">
        <v>41628</v>
      </c>
      <c r="C1878" s="21">
        <v>16013.59</v>
      </c>
      <c r="D1878" s="21">
        <v>1639.6529499999999</v>
      </c>
      <c r="E1878" s="21">
        <v>1064.51</v>
      </c>
      <c r="F1878" s="21">
        <v>1.02</v>
      </c>
      <c r="G1878" s="21">
        <v>5761.3290999999999</v>
      </c>
      <c r="H1878" s="21">
        <v>387.09399000000002</v>
      </c>
      <c r="I1878" s="21">
        <v>8015.7128899999998</v>
      </c>
      <c r="J1878" s="21">
        <v>10196.41992</v>
      </c>
      <c r="K1878" s="21">
        <v>11145.45996</v>
      </c>
      <c r="L1878" s="21">
        <v>7112.8598599999996</v>
      </c>
      <c r="M1878" s="21">
        <v>0</v>
      </c>
      <c r="N1878" s="21">
        <v>4866.1718700000001</v>
      </c>
      <c r="S1878" s="21">
        <v>1.06</v>
      </c>
      <c r="T1878" s="21">
        <v>0.49007000000000001</v>
      </c>
      <c r="U1878" s="23" t="s">
        <v>47182</v>
      </c>
      <c r="V1878" s="23" t="s">
        <v>47183</v>
      </c>
      <c r="W1878" s="24" t="s">
        <v>47184</v>
      </c>
      <c r="X1878"/>
      <c r="Y1878"/>
      <c r="Z1878"/>
      <c r="AA1878"/>
      <c r="AB1878"/>
    </row>
    <row r="1879" spans="1:28" x14ac:dyDescent="0.25">
      <c r="A1879" s="25" t="s">
        <v>90</v>
      </c>
      <c r="B1879" s="23" t="s">
        <v>2613</v>
      </c>
      <c r="C1879" s="21">
        <v>21818.880000000001</v>
      </c>
      <c r="F1879" s="21">
        <v>0.86</v>
      </c>
      <c r="U1879" s="23" t="s">
        <v>90</v>
      </c>
      <c r="V1879" s="23" t="s">
        <v>90</v>
      </c>
      <c r="W1879" s="24" t="s">
        <v>90</v>
      </c>
      <c r="X1879"/>
      <c r="Y1879"/>
      <c r="Z1879"/>
      <c r="AA1879"/>
      <c r="AB1879"/>
    </row>
    <row r="1880" spans="1:28" x14ac:dyDescent="0.25">
      <c r="A1880" s="25" t="s">
        <v>2614</v>
      </c>
      <c r="B1880" s="23" t="s">
        <v>2615</v>
      </c>
      <c r="C1880" s="21">
        <v>33094.870000000003</v>
      </c>
      <c r="D1880" s="21">
        <v>-1019.25702</v>
      </c>
      <c r="E1880" s="21">
        <v>-1455.13697</v>
      </c>
      <c r="F1880" s="21">
        <v>1.69</v>
      </c>
      <c r="G1880" s="21">
        <v>282.23498000000001</v>
      </c>
      <c r="H1880" s="21">
        <v>109.66799</v>
      </c>
      <c r="I1880" s="21">
        <v>295.22698000000003</v>
      </c>
      <c r="J1880" s="21">
        <v>6935.6918900000001</v>
      </c>
      <c r="K1880" s="21">
        <v>12688.009760000001</v>
      </c>
      <c r="L1880" s="21">
        <v>3338.75</v>
      </c>
      <c r="M1880" s="21">
        <v>0</v>
      </c>
      <c r="N1880" s="21">
        <v>5810.8242099999998</v>
      </c>
      <c r="O1880" s="21">
        <v>10.96</v>
      </c>
      <c r="P1880" s="21">
        <v>35.042990000000003</v>
      </c>
      <c r="Q1880" s="21">
        <v>0.53947000000000001</v>
      </c>
      <c r="R1880" s="21">
        <v>1.87</v>
      </c>
      <c r="S1880" s="21">
        <v>1.81</v>
      </c>
      <c r="T1880" s="21">
        <v>1.7728699999999999</v>
      </c>
      <c r="U1880" s="23" t="s">
        <v>47185</v>
      </c>
      <c r="V1880" s="23" t="s">
        <v>47186</v>
      </c>
      <c r="W1880" s="24" t="s">
        <v>47187</v>
      </c>
      <c r="X1880"/>
      <c r="Y1880"/>
      <c r="Z1880"/>
      <c r="AA1880"/>
      <c r="AB1880"/>
    </row>
    <row r="1881" spans="1:28" x14ac:dyDescent="0.25">
      <c r="A1881" s="25" t="s">
        <v>2616</v>
      </c>
      <c r="B1881" s="23" t="s">
        <v>2617</v>
      </c>
      <c r="C1881" s="21">
        <v>3653.05</v>
      </c>
      <c r="D1881" s="21">
        <v>666.42796999999996</v>
      </c>
      <c r="E1881" s="21">
        <v>507.57400000000001</v>
      </c>
      <c r="F1881" s="21">
        <v>1.97</v>
      </c>
      <c r="G1881" s="21">
        <v>71.05</v>
      </c>
      <c r="H1881" s="21">
        <v>55.189990000000002</v>
      </c>
      <c r="I1881" s="21">
        <v>223.27798999999999</v>
      </c>
      <c r="J1881" s="21">
        <v>409.20598999999999</v>
      </c>
      <c r="K1881" s="21">
        <v>233.69598999999999</v>
      </c>
      <c r="L1881" s="21">
        <v>2099.05908</v>
      </c>
      <c r="M1881" s="21">
        <v>0</v>
      </c>
      <c r="N1881" s="21">
        <v>-437.66401000000002</v>
      </c>
      <c r="O1881" s="21">
        <v>-7.12</v>
      </c>
      <c r="Q1881" s="21">
        <v>-4.6136400000000002</v>
      </c>
      <c r="R1881" s="21">
        <v>0.48</v>
      </c>
      <c r="S1881" s="21">
        <v>0.44</v>
      </c>
      <c r="T1881" s="21">
        <v>0.26258999999999999</v>
      </c>
      <c r="U1881" s="23" t="s">
        <v>47188</v>
      </c>
      <c r="V1881" s="23" t="s">
        <v>47189</v>
      </c>
      <c r="W1881" s="24" t="s">
        <v>47190</v>
      </c>
      <c r="X1881"/>
      <c r="Y1881"/>
      <c r="Z1881"/>
      <c r="AA1881"/>
      <c r="AB1881"/>
    </row>
    <row r="1882" spans="1:28" x14ac:dyDescent="0.25">
      <c r="A1882" s="25" t="s">
        <v>2618</v>
      </c>
      <c r="B1882" s="23" t="s">
        <v>2619</v>
      </c>
      <c r="C1882" s="21">
        <v>4225.25</v>
      </c>
      <c r="D1882" s="21">
        <v>854</v>
      </c>
      <c r="E1882" s="21">
        <v>619</v>
      </c>
      <c r="F1882" s="21">
        <v>0.47</v>
      </c>
      <c r="G1882" s="21">
        <v>923</v>
      </c>
      <c r="H1882" s="21">
        <v>1670</v>
      </c>
      <c r="I1882" s="21">
        <v>185</v>
      </c>
      <c r="J1882" s="21">
        <v>1529</v>
      </c>
      <c r="K1882" s="21">
        <v>4017</v>
      </c>
      <c r="L1882" s="21">
        <v>702</v>
      </c>
      <c r="M1882" s="21">
        <v>0</v>
      </c>
      <c r="N1882" s="21">
        <v>5014</v>
      </c>
      <c r="O1882" s="21">
        <v>4315.2</v>
      </c>
      <c r="P1882" s="21">
        <v>12.246</v>
      </c>
      <c r="Q1882" s="21">
        <v>0.13954</v>
      </c>
      <c r="R1882" s="21">
        <v>2.66</v>
      </c>
      <c r="S1882" s="21">
        <v>1.53</v>
      </c>
      <c r="T1882" s="21">
        <v>0.93132000000000004</v>
      </c>
      <c r="U1882" s="23" t="s">
        <v>47191</v>
      </c>
      <c r="V1882" s="23" t="s">
        <v>47192</v>
      </c>
      <c r="W1882" s="24" t="s">
        <v>47193</v>
      </c>
      <c r="X1882"/>
      <c r="Y1882"/>
      <c r="Z1882"/>
      <c r="AA1882"/>
      <c r="AB1882"/>
    </row>
    <row r="1883" spans="1:28" x14ac:dyDescent="0.25">
      <c r="A1883" s="25" t="s">
        <v>2620</v>
      </c>
      <c r="B1883" s="23" t="s">
        <v>2621</v>
      </c>
      <c r="C1883" s="21">
        <v>16570.98</v>
      </c>
      <c r="D1883" s="21">
        <v>354.233</v>
      </c>
      <c r="E1883" s="21">
        <v>173.839</v>
      </c>
      <c r="F1883" s="21">
        <v>1.42</v>
      </c>
      <c r="G1883" s="21">
        <v>905.14598999999998</v>
      </c>
      <c r="H1883" s="21">
        <v>729.20097999999996</v>
      </c>
      <c r="I1883" s="21">
        <v>51.118000000000002</v>
      </c>
      <c r="J1883" s="21">
        <v>889.71696999999995</v>
      </c>
      <c r="K1883" s="21">
        <v>2899.6579499999998</v>
      </c>
      <c r="L1883" s="21">
        <v>669.83599000000004</v>
      </c>
      <c r="M1883" s="21">
        <v>0</v>
      </c>
      <c r="N1883" s="21">
        <v>2176.3659600000001</v>
      </c>
      <c r="O1883" s="21">
        <v>41.72</v>
      </c>
      <c r="P1883" s="21">
        <v>22.15099</v>
      </c>
      <c r="Q1883" s="21">
        <v>0.28453000000000001</v>
      </c>
      <c r="R1883" s="21">
        <v>3.6</v>
      </c>
      <c r="S1883" s="21">
        <v>2.44</v>
      </c>
      <c r="T1883" s="21">
        <v>1.42215</v>
      </c>
      <c r="U1883" s="23" t="s">
        <v>47194</v>
      </c>
      <c r="V1883" s="23" t="s">
        <v>47195</v>
      </c>
      <c r="W1883" s="24" t="s">
        <v>47196</v>
      </c>
      <c r="X1883"/>
      <c r="Y1883"/>
      <c r="Z1883"/>
      <c r="AA1883"/>
      <c r="AB1883"/>
    </row>
    <row r="1884" spans="1:28" x14ac:dyDescent="0.25">
      <c r="A1884" s="25" t="s">
        <v>2622</v>
      </c>
      <c r="B1884" s="23" t="s">
        <v>2623</v>
      </c>
      <c r="C1884" s="21">
        <v>5700.38</v>
      </c>
      <c r="D1884" s="21">
        <v>1076.1999499999999</v>
      </c>
      <c r="E1884" s="21">
        <v>891.59996999999998</v>
      </c>
      <c r="F1884" s="21">
        <v>1.24</v>
      </c>
      <c r="G1884" s="21">
        <v>736.90002000000004</v>
      </c>
      <c r="H1884" s="21">
        <v>866.29998000000001</v>
      </c>
      <c r="I1884" s="21">
        <v>2312.8998999999999</v>
      </c>
      <c r="J1884" s="21">
        <v>2081.8000400000001</v>
      </c>
      <c r="K1884" s="21">
        <v>2116.8000400000001</v>
      </c>
      <c r="L1884" s="21">
        <v>3237.8998999999999</v>
      </c>
      <c r="M1884" s="21">
        <v>0</v>
      </c>
      <c r="N1884" s="21">
        <v>344.1</v>
      </c>
      <c r="O1884" s="21">
        <v>2.4</v>
      </c>
      <c r="P1884" s="21">
        <v>93.052000000000007</v>
      </c>
      <c r="Q1884" s="21">
        <v>13.392200000000001</v>
      </c>
      <c r="R1884" s="21">
        <v>1.19</v>
      </c>
      <c r="S1884" s="21">
        <v>0.6</v>
      </c>
      <c r="T1884" s="21">
        <v>0.2467</v>
      </c>
      <c r="U1884" s="23" t="s">
        <v>47197</v>
      </c>
      <c r="V1884" s="23" t="s">
        <v>47198</v>
      </c>
      <c r="W1884" s="24" t="s">
        <v>47199</v>
      </c>
      <c r="X1884"/>
      <c r="Y1884"/>
      <c r="Z1884"/>
      <c r="AA1884"/>
      <c r="AB1884"/>
    </row>
    <row r="1885" spans="1:28" x14ac:dyDescent="0.25">
      <c r="A1885" s="25" t="s">
        <v>41629</v>
      </c>
      <c r="B1885" s="23" t="s">
        <v>41630</v>
      </c>
      <c r="C1885" s="21">
        <v>12407.97</v>
      </c>
      <c r="D1885" s="21">
        <v>-2007.48804</v>
      </c>
      <c r="E1885" s="21">
        <v>-2012.43604</v>
      </c>
      <c r="F1885" s="21">
        <v>0.83</v>
      </c>
      <c r="G1885" s="21">
        <v>346.33199999999999</v>
      </c>
      <c r="H1885" s="21">
        <v>0</v>
      </c>
      <c r="I1885" s="21">
        <v>14.843</v>
      </c>
      <c r="J1885" s="21">
        <v>95.240989999999996</v>
      </c>
      <c r="K1885" s="21">
        <v>618.45001000000002</v>
      </c>
      <c r="L1885" s="21">
        <v>6041.0200100000002</v>
      </c>
      <c r="M1885" s="21">
        <v>0</v>
      </c>
      <c r="N1885" s="21">
        <v>14067.259760000001</v>
      </c>
      <c r="O1885" s="21">
        <v>11.63</v>
      </c>
      <c r="P1885" s="21">
        <v>30.041989999999998</v>
      </c>
      <c r="Q1885" s="21">
        <v>0.42942999999999998</v>
      </c>
      <c r="R1885" s="21">
        <v>6.49</v>
      </c>
      <c r="S1885" s="21">
        <v>6.49</v>
      </c>
      <c r="T1885" s="21">
        <v>2.8571499999999999</v>
      </c>
      <c r="U1885" s="23" t="s">
        <v>47200</v>
      </c>
      <c r="V1885" s="23" t="s">
        <v>47201</v>
      </c>
      <c r="W1885" s="24" t="s">
        <v>47202</v>
      </c>
      <c r="X1885"/>
      <c r="Y1885"/>
      <c r="Z1885"/>
      <c r="AA1885"/>
      <c r="AB1885"/>
    </row>
    <row r="1886" spans="1:28" x14ac:dyDescent="0.25">
      <c r="A1886" s="25" t="s">
        <v>2624</v>
      </c>
      <c r="B1886" s="23" t="s">
        <v>2625</v>
      </c>
      <c r="C1886" s="21">
        <v>7687.76</v>
      </c>
      <c r="D1886" s="21">
        <v>697.96600000000001</v>
      </c>
      <c r="E1886" s="21">
        <v>610.02899000000002</v>
      </c>
      <c r="F1886" s="21">
        <v>1.02</v>
      </c>
      <c r="G1886" s="21">
        <v>519.09802000000002</v>
      </c>
      <c r="H1886" s="21">
        <v>32.14799</v>
      </c>
      <c r="I1886" s="21">
        <v>171.13099</v>
      </c>
      <c r="J1886" s="21">
        <v>397.88299000000001</v>
      </c>
      <c r="K1886" s="21">
        <v>1453.30798</v>
      </c>
      <c r="L1886" s="21">
        <v>0</v>
      </c>
      <c r="M1886" s="21">
        <v>0</v>
      </c>
      <c r="N1886" s="21">
        <v>1953.8239699999999</v>
      </c>
      <c r="O1886" s="21">
        <v>15.11</v>
      </c>
      <c r="P1886" s="21">
        <v>0</v>
      </c>
      <c r="Q1886" s="21">
        <v>0</v>
      </c>
      <c r="R1886" s="21">
        <v>5.25</v>
      </c>
      <c r="S1886" s="21">
        <v>3.57</v>
      </c>
      <c r="T1886" s="21">
        <v>2.26715</v>
      </c>
      <c r="U1886" s="23" t="s">
        <v>47203</v>
      </c>
      <c r="V1886" s="23" t="s">
        <v>47204</v>
      </c>
      <c r="W1886" s="24" t="s">
        <v>47205</v>
      </c>
      <c r="X1886"/>
      <c r="Y1886"/>
      <c r="Z1886"/>
      <c r="AA1886"/>
      <c r="AB1886"/>
    </row>
    <row r="1887" spans="1:28" x14ac:dyDescent="0.25">
      <c r="A1887" s="25" t="s">
        <v>41631</v>
      </c>
      <c r="B1887" s="23" t="s">
        <v>41632</v>
      </c>
      <c r="C1887" s="21">
        <v>6052.55</v>
      </c>
      <c r="D1887" s="21">
        <v>1340.1330499999999</v>
      </c>
      <c r="E1887" s="21">
        <v>811.92199000000005</v>
      </c>
      <c r="F1887" s="21">
        <v>0.98</v>
      </c>
      <c r="G1887" s="21">
        <v>1416.94201</v>
      </c>
      <c r="H1887" s="21">
        <v>2521.7509700000001</v>
      </c>
      <c r="I1887" s="21">
        <v>198.03700000000001</v>
      </c>
      <c r="J1887" s="21">
        <v>2715.18505</v>
      </c>
      <c r="K1887" s="21">
        <v>6823.6889600000004</v>
      </c>
      <c r="L1887" s="21">
        <v>1804.2430400000001</v>
      </c>
      <c r="M1887" s="21">
        <v>0</v>
      </c>
      <c r="N1887" s="21">
        <v>5443.9438399999999</v>
      </c>
      <c r="O1887" s="21">
        <v>7.62</v>
      </c>
      <c r="P1887" s="21">
        <v>21.434000000000001</v>
      </c>
      <c r="Q1887" s="21">
        <v>0.27282000000000001</v>
      </c>
      <c r="R1887" s="21">
        <v>2.3199999999999998</v>
      </c>
      <c r="U1887" s="23" t="s">
        <v>47206</v>
      </c>
      <c r="V1887" s="23" t="s">
        <v>47206</v>
      </c>
      <c r="W1887" s="24" t="s">
        <v>47207</v>
      </c>
      <c r="X1887"/>
      <c r="Y1887"/>
      <c r="Z1887"/>
      <c r="AA1887"/>
      <c r="AB1887"/>
    </row>
    <row r="1888" spans="1:28" x14ac:dyDescent="0.25">
      <c r="A1888" s="25" t="s">
        <v>2626</v>
      </c>
      <c r="B1888" s="23" t="s">
        <v>2627</v>
      </c>
      <c r="C1888" s="21">
        <v>3628.2</v>
      </c>
      <c r="D1888" s="21">
        <v>637.78697999999997</v>
      </c>
      <c r="E1888" s="21">
        <v>429.69</v>
      </c>
      <c r="F1888" s="21">
        <v>1.4</v>
      </c>
      <c r="G1888" s="21">
        <v>973.17998999999998</v>
      </c>
      <c r="H1888" s="21">
        <v>0</v>
      </c>
      <c r="I1888" s="21">
        <v>3835.8620599999999</v>
      </c>
      <c r="J1888" s="21">
        <v>1155.1510000000001</v>
      </c>
      <c r="K1888" s="21">
        <v>1271.3129799999999</v>
      </c>
      <c r="L1888" s="21">
        <v>3835.2109300000002</v>
      </c>
      <c r="M1888" s="21">
        <v>0</v>
      </c>
      <c r="N1888" s="21">
        <v>1356.56396</v>
      </c>
      <c r="O1888" s="21">
        <v>11.15</v>
      </c>
      <c r="P1888" s="21">
        <v>72.82499</v>
      </c>
      <c r="Q1888" s="21">
        <v>2.6556099999999998</v>
      </c>
      <c r="R1888" s="21">
        <v>1.1100000000000001</v>
      </c>
      <c r="S1888" s="21">
        <v>1.1000000000000001</v>
      </c>
      <c r="T1888" s="21">
        <v>0.25808999999999999</v>
      </c>
      <c r="U1888" s="23" t="s">
        <v>47208</v>
      </c>
      <c r="V1888" s="23" t="s">
        <v>47209</v>
      </c>
      <c r="W1888" s="24" t="s">
        <v>47210</v>
      </c>
      <c r="X1888"/>
      <c r="Y1888"/>
      <c r="Z1888"/>
      <c r="AA1888"/>
      <c r="AB1888"/>
    </row>
    <row r="1889" spans="1:28" x14ac:dyDescent="0.25">
      <c r="A1889" s="25" t="s">
        <v>41633</v>
      </c>
      <c r="B1889" s="23" t="s">
        <v>41634</v>
      </c>
      <c r="C1889" s="21">
        <v>10677.92</v>
      </c>
      <c r="D1889" s="21">
        <v>2728.2289999999998</v>
      </c>
      <c r="E1889" s="21">
        <v>1903.6080300000001</v>
      </c>
      <c r="F1889" s="21">
        <v>1.1399999999999999</v>
      </c>
      <c r="G1889" s="21">
        <v>1734.4250400000001</v>
      </c>
      <c r="H1889" s="21">
        <v>1748.62194</v>
      </c>
      <c r="I1889" s="21">
        <v>642.42296999999996</v>
      </c>
      <c r="J1889" s="21">
        <v>3744.51098</v>
      </c>
      <c r="K1889" s="21">
        <v>5334.5981400000001</v>
      </c>
      <c r="L1889" s="21">
        <v>3919.6100999999999</v>
      </c>
      <c r="M1889" s="21">
        <v>0</v>
      </c>
      <c r="N1889" s="21">
        <v>12618.940420000001</v>
      </c>
      <c r="O1889" s="21">
        <v>15.91</v>
      </c>
      <c r="P1889" s="21">
        <v>19.457999999999998</v>
      </c>
      <c r="Q1889" s="21">
        <v>0.24159</v>
      </c>
      <c r="R1889" s="21">
        <v>1.49</v>
      </c>
      <c r="U1889" s="23" t="s">
        <v>47211</v>
      </c>
      <c r="V1889" s="23" t="s">
        <v>47212</v>
      </c>
      <c r="W1889" s="24" t="s">
        <v>47213</v>
      </c>
      <c r="X1889"/>
      <c r="Y1889"/>
      <c r="Z1889"/>
      <c r="AA1889"/>
      <c r="AB1889"/>
    </row>
    <row r="1890" spans="1:28" x14ac:dyDescent="0.25">
      <c r="A1890" s="25" t="s">
        <v>41635</v>
      </c>
      <c r="B1890" s="23" t="s">
        <v>41636</v>
      </c>
      <c r="C1890" s="21">
        <v>4182.17</v>
      </c>
      <c r="D1890" s="21">
        <v>611.23297000000002</v>
      </c>
      <c r="E1890" s="21">
        <v>542.06500000000005</v>
      </c>
      <c r="F1890" s="21">
        <v>0.31</v>
      </c>
      <c r="G1890" s="21">
        <v>442.23199</v>
      </c>
      <c r="H1890" s="21">
        <v>258.38101</v>
      </c>
      <c r="I1890" s="21">
        <v>1100.9050199999999</v>
      </c>
      <c r="J1890" s="21">
        <v>541.37701000000004</v>
      </c>
      <c r="K1890" s="21">
        <v>946.06895999999995</v>
      </c>
      <c r="L1890" s="21">
        <v>18.975989999999999</v>
      </c>
      <c r="M1890" s="21">
        <v>0</v>
      </c>
      <c r="N1890" s="21">
        <v>1734.4139399999999</v>
      </c>
      <c r="U1890" s="23" t="s">
        <v>47214</v>
      </c>
      <c r="V1890" s="23" t="s">
        <v>47215</v>
      </c>
      <c r="W1890" s="24" t="s">
        <v>47216</v>
      </c>
      <c r="X1890"/>
      <c r="Y1890"/>
      <c r="Z1890"/>
      <c r="AA1890"/>
      <c r="AB1890"/>
    </row>
    <row r="1891" spans="1:28" x14ac:dyDescent="0.25">
      <c r="A1891" s="25" t="s">
        <v>2628</v>
      </c>
      <c r="B1891" s="23" t="s">
        <v>2629</v>
      </c>
      <c r="C1891" s="21">
        <v>6100.42</v>
      </c>
      <c r="D1891" s="21">
        <v>1099.4940099999999</v>
      </c>
      <c r="E1891" s="21">
        <v>885.11602000000005</v>
      </c>
      <c r="F1891" s="21">
        <v>1.25</v>
      </c>
      <c r="G1891" s="21">
        <v>21807.570309999999</v>
      </c>
      <c r="H1891" s="21">
        <v>731.75201000000004</v>
      </c>
      <c r="I1891" s="21">
        <v>1457.13696</v>
      </c>
      <c r="J1891" s="21">
        <v>30481.089840000001</v>
      </c>
      <c r="K1891" s="21">
        <v>25116.480459999999</v>
      </c>
      <c r="L1891" s="21">
        <v>1386.56494</v>
      </c>
      <c r="M1891" s="21">
        <v>685</v>
      </c>
      <c r="N1891" s="21">
        <v>4643.4711900000002</v>
      </c>
      <c r="O1891" s="21">
        <v>43.74</v>
      </c>
      <c r="P1891" s="21">
        <v>23.146989999999999</v>
      </c>
      <c r="Q1891" s="21">
        <v>0.34561999999999998</v>
      </c>
      <c r="R1891" s="21">
        <v>0.83</v>
      </c>
      <c r="S1891" s="21">
        <v>0.8</v>
      </c>
      <c r="T1891" s="21">
        <v>8.4540000000000004E-2</v>
      </c>
      <c r="U1891" s="23" t="s">
        <v>47217</v>
      </c>
      <c r="V1891" s="23" t="s">
        <v>47218</v>
      </c>
      <c r="W1891" s="24" t="s">
        <v>47219</v>
      </c>
      <c r="X1891"/>
      <c r="Y1891"/>
      <c r="Z1891"/>
      <c r="AA1891"/>
      <c r="AB1891"/>
    </row>
    <row r="1892" spans="1:28" x14ac:dyDescent="0.25">
      <c r="A1892" s="25" t="s">
        <v>41637</v>
      </c>
      <c r="B1892" s="23" t="s">
        <v>41638</v>
      </c>
      <c r="C1892" s="21">
        <v>2325.9899999999998</v>
      </c>
      <c r="D1892" s="21">
        <v>356.43200000000002</v>
      </c>
      <c r="E1892" s="21">
        <v>337.85500999999999</v>
      </c>
      <c r="F1892" s="21">
        <v>0.85</v>
      </c>
      <c r="G1892" s="21">
        <v>11590.089840000001</v>
      </c>
      <c r="H1892" s="21">
        <v>1.6069899999999999</v>
      </c>
      <c r="I1892" s="21">
        <v>13.614990000000001</v>
      </c>
      <c r="J1892" s="21">
        <v>13184.219719999999</v>
      </c>
      <c r="K1892" s="21">
        <v>12407.75</v>
      </c>
      <c r="L1892" s="21">
        <v>64.725989999999996</v>
      </c>
      <c r="M1892" s="21">
        <v>0</v>
      </c>
      <c r="N1892" s="21">
        <v>1297.89599</v>
      </c>
      <c r="O1892" s="21">
        <v>24.68</v>
      </c>
      <c r="P1892" s="21">
        <v>4.6551999999999998</v>
      </c>
      <c r="Q1892" s="21">
        <v>4.8820000000000002E-2</v>
      </c>
      <c r="R1892" s="21">
        <v>0.95</v>
      </c>
      <c r="S1892" s="21">
        <v>0.94</v>
      </c>
      <c r="T1892" s="21">
        <v>6.1890000000000001E-2</v>
      </c>
      <c r="U1892" s="23" t="s">
        <v>47220</v>
      </c>
      <c r="V1892" s="23" t="s">
        <v>47221</v>
      </c>
      <c r="W1892" s="24" t="s">
        <v>47222</v>
      </c>
      <c r="X1892"/>
      <c r="Y1892"/>
      <c r="Z1892"/>
      <c r="AA1892"/>
      <c r="AB1892"/>
    </row>
    <row r="1893" spans="1:28" x14ac:dyDescent="0.25">
      <c r="A1893" s="25" t="s">
        <v>2630</v>
      </c>
      <c r="B1893" s="23" t="s">
        <v>2631</v>
      </c>
      <c r="C1893" s="21">
        <v>3364.15</v>
      </c>
      <c r="D1893" s="21">
        <v>602.74199999999996</v>
      </c>
      <c r="E1893" s="21">
        <v>358.35998000000001</v>
      </c>
      <c r="F1893" s="21">
        <v>0.41</v>
      </c>
      <c r="G1893" s="21">
        <v>16.107990000000001</v>
      </c>
      <c r="H1893" s="21">
        <v>310.54500999999999</v>
      </c>
      <c r="I1893" s="21">
        <v>553.83801000000005</v>
      </c>
      <c r="J1893" s="21">
        <v>522.38</v>
      </c>
      <c r="K1893" s="21">
        <v>673.80400999999995</v>
      </c>
      <c r="L1893" s="21">
        <v>258.90199999999999</v>
      </c>
      <c r="M1893" s="21">
        <v>0</v>
      </c>
      <c r="N1893" s="21">
        <v>1046.4620299999999</v>
      </c>
      <c r="O1893" s="21">
        <v>10.199999999999999</v>
      </c>
      <c r="P1893" s="21">
        <v>18.193000000000001</v>
      </c>
      <c r="Q1893" s="21">
        <v>0.22239</v>
      </c>
      <c r="R1893" s="21">
        <v>1.27</v>
      </c>
      <c r="S1893" s="21">
        <v>0.7</v>
      </c>
      <c r="T1893" s="21">
        <v>0.66454999999999997</v>
      </c>
      <c r="U1893" s="23" t="s">
        <v>47223</v>
      </c>
      <c r="V1893" s="23" t="s">
        <v>47224</v>
      </c>
      <c r="W1893" s="24" t="s">
        <v>47225</v>
      </c>
      <c r="X1893"/>
      <c r="Y1893"/>
      <c r="Z1893"/>
      <c r="AA1893"/>
      <c r="AB1893"/>
    </row>
    <row r="1894" spans="1:28" x14ac:dyDescent="0.25">
      <c r="A1894" s="25" t="s">
        <v>41639</v>
      </c>
      <c r="B1894" s="23" t="s">
        <v>41640</v>
      </c>
      <c r="C1894" s="21">
        <v>2187.4899999999998</v>
      </c>
      <c r="D1894" s="21">
        <v>362.17401000000001</v>
      </c>
      <c r="E1894" s="21">
        <v>351.92998999999998</v>
      </c>
      <c r="F1894" s="21">
        <v>0.81</v>
      </c>
      <c r="G1894" s="21">
        <v>16048.059569999999</v>
      </c>
      <c r="H1894" s="21">
        <v>3.4860000000000002</v>
      </c>
      <c r="I1894" s="21">
        <v>1448.5489500000001</v>
      </c>
      <c r="J1894" s="21">
        <v>22966.41015</v>
      </c>
      <c r="K1894" s="21">
        <v>16734.460930000001</v>
      </c>
      <c r="L1894" s="21">
        <v>1225.28503</v>
      </c>
      <c r="M1894" s="21">
        <v>0</v>
      </c>
      <c r="N1894" s="21">
        <v>3269.3620599999999</v>
      </c>
      <c r="O1894" s="21">
        <v>26.27</v>
      </c>
      <c r="P1894" s="21">
        <v>29.385000000000002</v>
      </c>
      <c r="Q1894" s="21">
        <v>0.41613</v>
      </c>
      <c r="R1894" s="21">
        <v>0.74</v>
      </c>
      <c r="S1894" s="21">
        <v>0.73</v>
      </c>
      <c r="T1894" s="21">
        <v>2.9729999999999999E-2</v>
      </c>
      <c r="U1894" s="23" t="s">
        <v>47226</v>
      </c>
      <c r="V1894" s="23" t="s">
        <v>47227</v>
      </c>
      <c r="W1894" s="24" t="s">
        <v>47228</v>
      </c>
      <c r="X1894"/>
      <c r="Y1894"/>
      <c r="Z1894"/>
      <c r="AA1894"/>
      <c r="AB1894"/>
    </row>
    <row r="1895" spans="1:28" x14ac:dyDescent="0.25">
      <c r="A1895" s="25" t="s">
        <v>41641</v>
      </c>
      <c r="B1895" s="23" t="s">
        <v>41642</v>
      </c>
      <c r="C1895" s="21">
        <v>2518.89</v>
      </c>
      <c r="F1895" s="21">
        <v>0.88</v>
      </c>
      <c r="U1895" s="23" t="s">
        <v>90</v>
      </c>
      <c r="V1895" s="23" t="s">
        <v>90</v>
      </c>
      <c r="W1895" s="24" t="s">
        <v>90</v>
      </c>
      <c r="X1895"/>
      <c r="Y1895"/>
      <c r="Z1895"/>
      <c r="AA1895"/>
      <c r="AB1895"/>
    </row>
    <row r="1896" spans="1:28" x14ac:dyDescent="0.25">
      <c r="A1896" s="25" t="s">
        <v>41643</v>
      </c>
      <c r="B1896" s="23" t="s">
        <v>41644</v>
      </c>
      <c r="C1896" s="21">
        <v>62827.6</v>
      </c>
      <c r="D1896" s="21">
        <v>3251.8290999999999</v>
      </c>
      <c r="E1896" s="21">
        <v>-4334.7451199999996</v>
      </c>
      <c r="F1896" s="21">
        <v>1.26</v>
      </c>
      <c r="G1896" s="21">
        <v>21014.230459999999</v>
      </c>
      <c r="H1896" s="21">
        <v>1270.6259700000001</v>
      </c>
      <c r="I1896" s="21">
        <v>65196.890619999998</v>
      </c>
      <c r="J1896" s="21">
        <v>110195</v>
      </c>
      <c r="K1896" s="21">
        <v>89254.453120000006</v>
      </c>
      <c r="L1896" s="21">
        <v>125744.29687000001</v>
      </c>
      <c r="M1896" s="21">
        <v>0</v>
      </c>
      <c r="N1896" s="21">
        <v>104199.10156</v>
      </c>
      <c r="U1896" s="23" t="s">
        <v>47229</v>
      </c>
      <c r="V1896" s="23" t="s">
        <v>47230</v>
      </c>
      <c r="W1896" s="24" t="s">
        <v>47231</v>
      </c>
      <c r="X1896"/>
      <c r="Y1896"/>
      <c r="Z1896"/>
      <c r="AA1896"/>
      <c r="AB1896"/>
    </row>
    <row r="1897" spans="1:28" x14ac:dyDescent="0.25">
      <c r="A1897" s="25" t="s">
        <v>41645</v>
      </c>
      <c r="B1897" s="23" t="s">
        <v>41646</v>
      </c>
      <c r="C1897" s="21">
        <v>30352.73</v>
      </c>
      <c r="D1897" s="21">
        <v>4261.6982399999997</v>
      </c>
      <c r="E1897" s="21">
        <v>2242.9641099999999</v>
      </c>
      <c r="F1897" s="21">
        <v>0.61</v>
      </c>
      <c r="G1897" s="21">
        <v>3889.3159099999998</v>
      </c>
      <c r="H1897" s="21">
        <v>199.983</v>
      </c>
      <c r="I1897" s="21">
        <v>8881.09375</v>
      </c>
      <c r="J1897" s="21">
        <v>6714.3559500000001</v>
      </c>
      <c r="K1897" s="21">
        <v>6028.6909100000003</v>
      </c>
      <c r="L1897" s="21">
        <v>7603.6372000000001</v>
      </c>
      <c r="M1897" s="21">
        <v>0</v>
      </c>
      <c r="N1897" s="21">
        <v>20843.050780000001</v>
      </c>
      <c r="U1897" s="23" t="s">
        <v>47232</v>
      </c>
      <c r="V1897" s="23" t="s">
        <v>47233</v>
      </c>
      <c r="W1897" s="24" t="s">
        <v>47234</v>
      </c>
      <c r="X1897"/>
      <c r="Y1897"/>
      <c r="Z1897"/>
      <c r="AA1897"/>
      <c r="AB1897"/>
    </row>
    <row r="1898" spans="1:28" x14ac:dyDescent="0.25">
      <c r="A1898" s="25" t="s">
        <v>2632</v>
      </c>
      <c r="B1898" s="23" t="s">
        <v>2633</v>
      </c>
      <c r="C1898" s="21">
        <v>36598.9</v>
      </c>
      <c r="D1898" s="21">
        <v>-527.22199000000001</v>
      </c>
      <c r="E1898" s="21">
        <v>-602.31501000000003</v>
      </c>
      <c r="F1898" s="21">
        <v>0.53</v>
      </c>
      <c r="G1898" s="21">
        <v>501.91198000000003</v>
      </c>
      <c r="H1898" s="21">
        <v>427.21098999999998</v>
      </c>
      <c r="I1898" s="21">
        <v>512.18700999999999</v>
      </c>
      <c r="J1898" s="21">
        <v>818.40399000000002</v>
      </c>
      <c r="K1898" s="21">
        <v>2802.5329499999998</v>
      </c>
      <c r="L1898" s="21">
        <v>0</v>
      </c>
      <c r="M1898" s="21">
        <v>0</v>
      </c>
      <c r="N1898" s="21">
        <v>2803.81909</v>
      </c>
      <c r="O1898" s="21">
        <v>14.52</v>
      </c>
      <c r="P1898" s="21">
        <v>0</v>
      </c>
      <c r="Q1898" s="21">
        <v>0</v>
      </c>
      <c r="R1898" s="21">
        <v>3.65</v>
      </c>
      <c r="S1898" s="21">
        <v>2.9</v>
      </c>
      <c r="T1898" s="21">
        <v>2.2890999999999999</v>
      </c>
      <c r="U1898" s="23" t="s">
        <v>47235</v>
      </c>
      <c r="V1898" s="23" t="s">
        <v>47236</v>
      </c>
      <c r="W1898" s="24" t="s">
        <v>47237</v>
      </c>
      <c r="X1898"/>
      <c r="Y1898"/>
      <c r="Z1898"/>
      <c r="AA1898"/>
      <c r="AB1898"/>
    </row>
    <row r="1899" spans="1:28" x14ac:dyDescent="0.25">
      <c r="A1899" s="25" t="s">
        <v>41647</v>
      </c>
      <c r="B1899" s="23" t="s">
        <v>41648</v>
      </c>
      <c r="C1899" s="21">
        <v>13998.37</v>
      </c>
      <c r="D1899" s="21">
        <v>1276.79394</v>
      </c>
      <c r="E1899" s="21">
        <v>1131.27001</v>
      </c>
      <c r="F1899" s="21">
        <v>0.28000000000000003</v>
      </c>
      <c r="G1899" s="21">
        <v>1094.84204</v>
      </c>
      <c r="H1899" s="21">
        <v>408.43898999999999</v>
      </c>
      <c r="I1899" s="21">
        <v>808.66301999999996</v>
      </c>
      <c r="J1899" s="21">
        <v>1107.12402</v>
      </c>
      <c r="K1899" s="21">
        <v>5866.92382</v>
      </c>
      <c r="L1899" s="21">
        <v>33.187989999999999</v>
      </c>
      <c r="M1899" s="21">
        <v>0</v>
      </c>
      <c r="N1899" s="21">
        <v>8840.23632</v>
      </c>
      <c r="U1899" s="23" t="s">
        <v>47238</v>
      </c>
      <c r="V1899" s="23" t="s">
        <v>47239</v>
      </c>
      <c r="W1899" s="24" t="s">
        <v>47240</v>
      </c>
      <c r="X1899"/>
      <c r="Y1899"/>
      <c r="Z1899"/>
      <c r="AA1899"/>
      <c r="AB1899"/>
    </row>
    <row r="1900" spans="1:28" x14ac:dyDescent="0.25">
      <c r="A1900" s="25" t="s">
        <v>2634</v>
      </c>
      <c r="B1900" s="23" t="s">
        <v>2635</v>
      </c>
      <c r="C1900" s="21">
        <v>4381.67</v>
      </c>
      <c r="D1900" s="21">
        <v>-26.88101</v>
      </c>
      <c r="E1900" s="21">
        <v>-26.927009999999999</v>
      </c>
      <c r="F1900" s="21">
        <v>0.35</v>
      </c>
      <c r="G1900" s="21">
        <v>0</v>
      </c>
      <c r="H1900" s="21">
        <v>0</v>
      </c>
      <c r="I1900" s="21">
        <v>0</v>
      </c>
      <c r="J1900" s="21">
        <v>3.45499</v>
      </c>
      <c r="K1900" s="21">
        <v>123.76599</v>
      </c>
      <c r="L1900" s="21">
        <v>0.17299</v>
      </c>
      <c r="M1900" s="21">
        <v>0</v>
      </c>
      <c r="N1900" s="21">
        <v>147.66200000000001</v>
      </c>
      <c r="O1900" s="21">
        <v>1.41</v>
      </c>
      <c r="P1900" s="21">
        <v>0.11287999999999999</v>
      </c>
      <c r="Q1900" s="21">
        <v>1.1299999999999999E-3</v>
      </c>
      <c r="R1900" s="21">
        <v>9.15</v>
      </c>
      <c r="U1900" s="23" t="s">
        <v>47241</v>
      </c>
      <c r="V1900" s="23" t="s">
        <v>47242</v>
      </c>
      <c r="W1900" s="24" t="s">
        <v>90</v>
      </c>
      <c r="X1900"/>
      <c r="Y1900"/>
      <c r="Z1900"/>
      <c r="AA1900"/>
      <c r="AB1900"/>
    </row>
    <row r="1901" spans="1:28" x14ac:dyDescent="0.25">
      <c r="A1901" s="25" t="s">
        <v>41649</v>
      </c>
      <c r="B1901" s="23" t="s">
        <v>41650</v>
      </c>
      <c r="C1901" s="21">
        <v>11108.72</v>
      </c>
      <c r="D1901" s="21">
        <v>471.33499</v>
      </c>
      <c r="E1901" s="21">
        <v>471.33499</v>
      </c>
      <c r="F1901" s="21">
        <v>0.92</v>
      </c>
      <c r="G1901" s="21">
        <v>454.68398999999999</v>
      </c>
      <c r="H1901" s="21">
        <v>0</v>
      </c>
      <c r="I1901" s="21">
        <v>3470.96801</v>
      </c>
      <c r="J1901" s="21">
        <v>1698.34094</v>
      </c>
      <c r="K1901" s="21">
        <v>1130.94604</v>
      </c>
      <c r="L1901" s="21">
        <v>1337.1550199999999</v>
      </c>
      <c r="M1901" s="21">
        <v>0</v>
      </c>
      <c r="N1901" s="21">
        <v>1789.2779499999999</v>
      </c>
      <c r="O1901" s="21">
        <v>7.02</v>
      </c>
      <c r="P1901" s="21">
        <v>42.768999999999998</v>
      </c>
      <c r="Q1901" s="21">
        <v>0.74731000000000003</v>
      </c>
      <c r="R1901" s="21">
        <v>0.67</v>
      </c>
      <c r="S1901" s="21">
        <v>0.67</v>
      </c>
      <c r="T1901" s="21">
        <v>0.39817999999999998</v>
      </c>
      <c r="U1901" s="23" t="s">
        <v>47243</v>
      </c>
      <c r="V1901" s="23" t="s">
        <v>47244</v>
      </c>
      <c r="W1901" s="24" t="s">
        <v>47245</v>
      </c>
      <c r="X1901"/>
      <c r="Y1901"/>
      <c r="Z1901"/>
      <c r="AA1901"/>
      <c r="AB1901"/>
    </row>
    <row r="1902" spans="1:28" x14ac:dyDescent="0.25">
      <c r="A1902" s="25" t="s">
        <v>2636</v>
      </c>
      <c r="B1902" s="23" t="s">
        <v>2637</v>
      </c>
      <c r="C1902" s="21">
        <v>4921.21</v>
      </c>
      <c r="D1902" s="21">
        <v>460</v>
      </c>
      <c r="E1902" s="21">
        <v>345.20001000000002</v>
      </c>
      <c r="F1902" s="21">
        <v>2.75</v>
      </c>
      <c r="G1902" s="21">
        <v>456.29998000000001</v>
      </c>
      <c r="H1902" s="21">
        <v>71.400000000000006</v>
      </c>
      <c r="I1902" s="21">
        <v>4179.3999000000003</v>
      </c>
      <c r="J1902" s="21">
        <v>493.39999</v>
      </c>
      <c r="K1902" s="21">
        <v>921</v>
      </c>
      <c r="L1902" s="21">
        <v>2559</v>
      </c>
      <c r="M1902" s="21">
        <v>0</v>
      </c>
      <c r="N1902" s="21">
        <v>2940.8998999999999</v>
      </c>
      <c r="O1902" s="21">
        <v>23.26</v>
      </c>
      <c r="P1902" s="21">
        <v>49.435000000000002</v>
      </c>
      <c r="Q1902" s="21">
        <v>0.86011000000000004</v>
      </c>
      <c r="R1902" s="21">
        <v>1.83</v>
      </c>
      <c r="S1902" s="21">
        <v>1.72</v>
      </c>
      <c r="T1902" s="21">
        <v>0.79712000000000005</v>
      </c>
      <c r="U1902" s="23" t="s">
        <v>47246</v>
      </c>
      <c r="V1902" s="23" t="s">
        <v>47247</v>
      </c>
      <c r="W1902" s="24" t="s">
        <v>47248</v>
      </c>
      <c r="X1902"/>
      <c r="Y1902"/>
      <c r="Z1902"/>
      <c r="AA1902"/>
      <c r="AB1902"/>
    </row>
    <row r="1903" spans="1:28" x14ac:dyDescent="0.25">
      <c r="A1903" s="25" t="s">
        <v>41651</v>
      </c>
      <c r="B1903" s="23" t="s">
        <v>41652</v>
      </c>
      <c r="C1903" s="21">
        <v>17069.93</v>
      </c>
      <c r="D1903" s="21">
        <v>1086.4410399999999</v>
      </c>
      <c r="E1903" s="21">
        <v>964.06799000000001</v>
      </c>
      <c r="F1903" s="21">
        <v>0.71</v>
      </c>
      <c r="G1903" s="21">
        <v>1407.3299500000001</v>
      </c>
      <c r="H1903" s="21">
        <v>281.88499999999999</v>
      </c>
      <c r="I1903" s="21">
        <v>2205.83007</v>
      </c>
      <c r="J1903" s="21">
        <v>2999.0900799999999</v>
      </c>
      <c r="K1903" s="21">
        <v>3389.95703</v>
      </c>
      <c r="L1903" s="21">
        <v>2968.7009200000002</v>
      </c>
      <c r="M1903" s="21">
        <v>0</v>
      </c>
      <c r="N1903" s="21">
        <v>799.54796999999996</v>
      </c>
      <c r="O1903" s="21">
        <v>0.43</v>
      </c>
      <c r="P1903" s="21">
        <v>78.781989999999993</v>
      </c>
      <c r="Q1903" s="21">
        <v>3.7129699999999999</v>
      </c>
      <c r="R1903" s="21">
        <v>1.1299999999999999</v>
      </c>
      <c r="S1903" s="21">
        <v>1.04</v>
      </c>
      <c r="T1903" s="21">
        <v>0.56708000000000003</v>
      </c>
      <c r="U1903" s="23" t="s">
        <v>47249</v>
      </c>
      <c r="V1903" s="23" t="s">
        <v>47250</v>
      </c>
      <c r="W1903" s="24" t="s">
        <v>47251</v>
      </c>
      <c r="X1903"/>
      <c r="Y1903"/>
      <c r="Z1903"/>
      <c r="AA1903"/>
      <c r="AB1903"/>
    </row>
    <row r="1904" spans="1:28" x14ac:dyDescent="0.25">
      <c r="A1904" s="25" t="s">
        <v>41653</v>
      </c>
      <c r="B1904" s="23" t="s">
        <v>41654</v>
      </c>
      <c r="C1904" s="21">
        <v>2898.56</v>
      </c>
      <c r="D1904" s="21">
        <v>52.576000000000001</v>
      </c>
      <c r="E1904" s="21">
        <v>-22.767009999999999</v>
      </c>
      <c r="F1904" s="21">
        <v>1.67</v>
      </c>
      <c r="G1904" s="21">
        <v>13.876989999999999</v>
      </c>
      <c r="H1904" s="21">
        <v>4.1840000000000002</v>
      </c>
      <c r="I1904" s="21">
        <v>0</v>
      </c>
      <c r="J1904" s="21">
        <v>147.71799999999999</v>
      </c>
      <c r="K1904" s="21">
        <v>343.988</v>
      </c>
      <c r="L1904" s="21">
        <v>244.589</v>
      </c>
      <c r="M1904" s="21">
        <v>0</v>
      </c>
      <c r="N1904" s="21">
        <v>419.74797999999998</v>
      </c>
      <c r="O1904" s="21">
        <v>9.9600000000000009</v>
      </c>
      <c r="P1904" s="21">
        <v>36.832999999999998</v>
      </c>
      <c r="Q1904" s="21">
        <v>0.58311000000000002</v>
      </c>
      <c r="R1904" s="21">
        <v>2.31</v>
      </c>
      <c r="S1904" s="21">
        <v>2.2999999999999998</v>
      </c>
      <c r="T1904" s="21">
        <v>2.20641</v>
      </c>
      <c r="U1904" s="23" t="s">
        <v>47252</v>
      </c>
      <c r="V1904" s="23" t="s">
        <v>47253</v>
      </c>
      <c r="W1904" s="24" t="s">
        <v>47254</v>
      </c>
      <c r="X1904"/>
      <c r="Y1904"/>
      <c r="Z1904"/>
      <c r="AA1904"/>
      <c r="AB1904"/>
    </row>
    <row r="1905" spans="1:28" x14ac:dyDescent="0.25">
      <c r="A1905" s="25" t="s">
        <v>41655</v>
      </c>
      <c r="B1905" s="23" t="s">
        <v>41656</v>
      </c>
      <c r="C1905" s="21">
        <v>2590.79</v>
      </c>
      <c r="D1905" s="21">
        <v>174.38399999999999</v>
      </c>
      <c r="E1905" s="21">
        <v>-144.35201000000001</v>
      </c>
      <c r="F1905" s="21">
        <v>0.01</v>
      </c>
      <c r="G1905" s="21">
        <v>348.79</v>
      </c>
      <c r="H1905" s="21">
        <v>28.95599</v>
      </c>
      <c r="I1905" s="21">
        <v>110.024</v>
      </c>
      <c r="J1905" s="21">
        <v>1952.0860499999999</v>
      </c>
      <c r="K1905" s="21">
        <v>1344.0629799999999</v>
      </c>
      <c r="L1905" s="21">
        <v>4525.7661099999996</v>
      </c>
      <c r="M1905" s="21">
        <v>0</v>
      </c>
      <c r="N1905" s="21">
        <v>6049.8637600000002</v>
      </c>
      <c r="U1905" s="23" t="s">
        <v>47255</v>
      </c>
      <c r="V1905" s="23" t="s">
        <v>47256</v>
      </c>
      <c r="W1905" s="24" t="s">
        <v>47257</v>
      </c>
      <c r="X1905"/>
      <c r="Y1905"/>
      <c r="Z1905"/>
      <c r="AA1905"/>
      <c r="AB1905"/>
    </row>
    <row r="1906" spans="1:28" x14ac:dyDescent="0.25">
      <c r="A1906" s="25" t="s">
        <v>2638</v>
      </c>
      <c r="B1906" s="23" t="s">
        <v>2639</v>
      </c>
      <c r="C1906" s="21">
        <v>4144.5200000000004</v>
      </c>
      <c r="D1906" s="21">
        <v>-2.1190000000000002</v>
      </c>
      <c r="E1906" s="21">
        <v>-162.96700000000001</v>
      </c>
      <c r="F1906" s="21">
        <v>2.08</v>
      </c>
      <c r="G1906" s="21">
        <v>130.57599999999999</v>
      </c>
      <c r="H1906" s="21">
        <v>37.145000000000003</v>
      </c>
      <c r="I1906" s="21">
        <v>1593.03295</v>
      </c>
      <c r="J1906" s="21">
        <v>791.56700999999998</v>
      </c>
      <c r="K1906" s="21">
        <v>645.01</v>
      </c>
      <c r="L1906" s="21">
        <v>1804.0699400000001</v>
      </c>
      <c r="M1906" s="21">
        <v>0</v>
      </c>
      <c r="N1906" s="21">
        <v>350.238</v>
      </c>
      <c r="O1906" s="21">
        <v>1.28</v>
      </c>
      <c r="P1906" s="21">
        <v>86.347989999999996</v>
      </c>
      <c r="Q1906" s="21">
        <v>6.3248600000000001</v>
      </c>
      <c r="R1906" s="21">
        <v>1.54</v>
      </c>
      <c r="S1906" s="21">
        <v>0.77</v>
      </c>
      <c r="T1906" s="21">
        <v>0.60296000000000005</v>
      </c>
      <c r="U1906" s="23" t="s">
        <v>47258</v>
      </c>
      <c r="V1906" s="23" t="s">
        <v>47259</v>
      </c>
      <c r="W1906" s="24" t="s">
        <v>47260</v>
      </c>
      <c r="X1906"/>
      <c r="Y1906"/>
      <c r="Z1906"/>
      <c r="AA1906"/>
      <c r="AB1906"/>
    </row>
    <row r="1907" spans="1:28" x14ac:dyDescent="0.25">
      <c r="A1907" s="25" t="s">
        <v>41657</v>
      </c>
      <c r="B1907" s="23" t="s">
        <v>41658</v>
      </c>
      <c r="C1907" s="21">
        <v>3522.6</v>
      </c>
      <c r="D1907" s="21">
        <v>1483.15795</v>
      </c>
      <c r="E1907" s="21">
        <v>838.82501000000002</v>
      </c>
      <c r="F1907" s="21">
        <v>1.33</v>
      </c>
      <c r="G1907" s="21">
        <v>4314.8798800000004</v>
      </c>
      <c r="H1907" s="21">
        <v>2761.5190400000001</v>
      </c>
      <c r="I1907" s="21">
        <v>376.33699999999999</v>
      </c>
      <c r="J1907" s="21">
        <v>7192.96191</v>
      </c>
      <c r="K1907" s="21">
        <v>10952.589840000001</v>
      </c>
      <c r="L1907" s="21">
        <v>5093.2031200000001</v>
      </c>
      <c r="M1907" s="21">
        <v>0</v>
      </c>
      <c r="N1907" s="21">
        <v>4176.4941399999998</v>
      </c>
      <c r="O1907" s="21">
        <v>1.3</v>
      </c>
      <c r="P1907" s="21">
        <v>55.103999999999999</v>
      </c>
      <c r="Q1907" s="21">
        <v>1.2273700000000001</v>
      </c>
      <c r="R1907" s="21">
        <v>1.28</v>
      </c>
      <c r="U1907" s="23" t="s">
        <v>47261</v>
      </c>
      <c r="V1907" s="23" t="s">
        <v>47262</v>
      </c>
      <c r="W1907" s="24" t="s">
        <v>47263</v>
      </c>
      <c r="X1907"/>
      <c r="Y1907"/>
      <c r="Z1907"/>
      <c r="AA1907"/>
      <c r="AB1907"/>
    </row>
    <row r="1908" spans="1:28" x14ac:dyDescent="0.25">
      <c r="A1908" s="25" t="s">
        <v>41659</v>
      </c>
      <c r="B1908" s="23" t="s">
        <v>41660</v>
      </c>
      <c r="C1908" s="21">
        <v>65419.66</v>
      </c>
      <c r="D1908" s="21">
        <v>7089.5561500000003</v>
      </c>
      <c r="E1908" s="21">
        <v>5706.0449200000003</v>
      </c>
      <c r="F1908" s="21">
        <v>1.22</v>
      </c>
      <c r="G1908" s="21">
        <v>0</v>
      </c>
      <c r="H1908" s="21">
        <v>3718.52709</v>
      </c>
      <c r="I1908" s="21">
        <v>86.358000000000004</v>
      </c>
      <c r="J1908" s="21">
        <v>3916.0568800000001</v>
      </c>
      <c r="K1908" s="21">
        <v>19983.41015</v>
      </c>
      <c r="L1908" s="21">
        <v>138.858</v>
      </c>
      <c r="M1908" s="21">
        <v>0</v>
      </c>
      <c r="N1908" s="21">
        <v>28108.259760000001</v>
      </c>
      <c r="O1908" s="21">
        <v>7.17</v>
      </c>
      <c r="P1908" s="21">
        <v>0.46200000000000002</v>
      </c>
      <c r="Q1908" s="21">
        <v>4.64E-3</v>
      </c>
      <c r="R1908" s="21">
        <v>5.75</v>
      </c>
      <c r="U1908" s="23" t="s">
        <v>47264</v>
      </c>
      <c r="V1908" s="23" t="s">
        <v>47265</v>
      </c>
      <c r="W1908" s="24" t="s">
        <v>47266</v>
      </c>
      <c r="X1908"/>
      <c r="Y1908"/>
      <c r="Z1908"/>
      <c r="AA1908"/>
      <c r="AB1908"/>
    </row>
    <row r="1909" spans="1:28" x14ac:dyDescent="0.25">
      <c r="A1909" s="25" t="s">
        <v>2640</v>
      </c>
      <c r="B1909" s="23" t="s">
        <v>2641</v>
      </c>
      <c r="C1909" s="21">
        <v>201140.44</v>
      </c>
      <c r="D1909" s="21">
        <v>86525</v>
      </c>
      <c r="E1909" s="21">
        <v>67996</v>
      </c>
      <c r="F1909" s="21">
        <v>0.65</v>
      </c>
      <c r="G1909" s="21">
        <v>66510</v>
      </c>
      <c r="H1909" s="21">
        <v>31894</v>
      </c>
      <c r="I1909" s="21">
        <v>25701</v>
      </c>
      <c r="J1909" s="21">
        <v>121311</v>
      </c>
      <c r="K1909" s="21">
        <v>165938</v>
      </c>
      <c r="L1909" s="21">
        <v>74794</v>
      </c>
      <c r="M1909" s="21">
        <v>0</v>
      </c>
      <c r="N1909" s="21">
        <v>192597</v>
      </c>
      <c r="O1909" s="21">
        <v>56.1</v>
      </c>
      <c r="P1909" s="21">
        <v>28.015999999999998</v>
      </c>
      <c r="Q1909" s="21">
        <v>0.38918000000000003</v>
      </c>
      <c r="R1909" s="21">
        <v>1.47</v>
      </c>
      <c r="S1909" s="21">
        <v>1.1000000000000001</v>
      </c>
      <c r="T1909" s="21">
        <v>0.55669999999999997</v>
      </c>
      <c r="U1909" s="23" t="s">
        <v>47267</v>
      </c>
      <c r="V1909" s="23" t="s">
        <v>47268</v>
      </c>
      <c r="W1909" s="24" t="s">
        <v>47269</v>
      </c>
      <c r="X1909"/>
      <c r="Y1909"/>
      <c r="Z1909"/>
      <c r="AA1909"/>
      <c r="AB1909"/>
    </row>
    <row r="1910" spans="1:28" x14ac:dyDescent="0.25">
      <c r="A1910" s="25" t="s">
        <v>2642</v>
      </c>
      <c r="B1910" s="23" t="s">
        <v>2643</v>
      </c>
      <c r="C1910" s="21">
        <v>14104.71</v>
      </c>
      <c r="D1910" s="21">
        <v>5182.1499000000003</v>
      </c>
      <c r="E1910" s="21">
        <v>4444.4760699999997</v>
      </c>
      <c r="F1910" s="21">
        <v>0.85</v>
      </c>
      <c r="G1910" s="21">
        <v>288604.09375</v>
      </c>
      <c r="H1910" s="21">
        <v>0</v>
      </c>
      <c r="I1910" s="21">
        <v>4065.4850999999999</v>
      </c>
      <c r="J1910" s="21">
        <v>302602.90625</v>
      </c>
      <c r="K1910" s="21">
        <v>309276.59375</v>
      </c>
      <c r="L1910" s="21">
        <v>54102.148430000001</v>
      </c>
      <c r="M1910" s="21">
        <v>0</v>
      </c>
      <c r="N1910" s="21">
        <v>35791.300779999998</v>
      </c>
      <c r="O1910" s="21">
        <v>88.37</v>
      </c>
      <c r="P1910" s="21">
        <v>56.837000000000003</v>
      </c>
      <c r="Q1910" s="21">
        <v>1.31677</v>
      </c>
      <c r="R1910" s="21">
        <v>1.02</v>
      </c>
      <c r="S1910" s="21">
        <v>1.02</v>
      </c>
      <c r="T1910" s="21">
        <v>6.8309999999999996E-2</v>
      </c>
      <c r="U1910" s="23" t="s">
        <v>47270</v>
      </c>
      <c r="V1910" s="23" t="s">
        <v>47271</v>
      </c>
      <c r="W1910" s="24" t="s">
        <v>47272</v>
      </c>
      <c r="X1910"/>
      <c r="Y1910"/>
      <c r="Z1910"/>
      <c r="AA1910"/>
      <c r="AB1910"/>
    </row>
    <row r="1911" spans="1:28" x14ac:dyDescent="0.25">
      <c r="A1911" s="25" t="s">
        <v>2644</v>
      </c>
      <c r="B1911" s="23" t="s">
        <v>2645</v>
      </c>
      <c r="C1911" s="21">
        <v>4045.12</v>
      </c>
      <c r="D1911" s="21">
        <v>182.41200000000001</v>
      </c>
      <c r="E1911" s="21">
        <v>170.53799000000001</v>
      </c>
      <c r="F1911" s="21">
        <v>2.09</v>
      </c>
      <c r="G1911" s="21">
        <v>67.287999999999997</v>
      </c>
      <c r="H1911" s="21">
        <v>72.853989999999996</v>
      </c>
      <c r="I1911" s="21">
        <v>126.526</v>
      </c>
      <c r="J1911" s="21">
        <v>52.622</v>
      </c>
      <c r="K1911" s="21">
        <v>153.53998999999999</v>
      </c>
      <c r="L1911" s="21">
        <v>237.06299999999999</v>
      </c>
      <c r="M1911" s="21">
        <v>0</v>
      </c>
      <c r="N1911" s="21">
        <v>300.98901000000001</v>
      </c>
      <c r="O1911" s="21">
        <v>2.98</v>
      </c>
      <c r="P1911" s="21">
        <v>31.603000000000002</v>
      </c>
      <c r="Q1911" s="21">
        <v>0.46205000000000002</v>
      </c>
      <c r="R1911" s="21">
        <v>2.83</v>
      </c>
      <c r="S1911" s="21">
        <v>1.53</v>
      </c>
      <c r="T1911" s="21">
        <v>0.25459999999999999</v>
      </c>
      <c r="U1911" s="23" t="s">
        <v>47273</v>
      </c>
      <c r="V1911" s="23" t="s">
        <v>47274</v>
      </c>
      <c r="W1911" s="24" t="s">
        <v>47275</v>
      </c>
      <c r="X1911"/>
      <c r="Y1911"/>
      <c r="Z1911"/>
      <c r="AA1911"/>
      <c r="AB1911"/>
    </row>
    <row r="1912" spans="1:28" x14ac:dyDescent="0.25">
      <c r="A1912" s="25" t="s">
        <v>90</v>
      </c>
      <c r="B1912" s="23" t="s">
        <v>2646</v>
      </c>
      <c r="C1912" s="21">
        <v>4240.6099999999997</v>
      </c>
      <c r="F1912" s="21">
        <v>0.06</v>
      </c>
      <c r="U1912" s="23" t="s">
        <v>90</v>
      </c>
      <c r="V1912" s="23" t="s">
        <v>90</v>
      </c>
      <c r="W1912" s="24" t="s">
        <v>90</v>
      </c>
      <c r="X1912"/>
      <c r="Y1912"/>
      <c r="Z1912"/>
      <c r="AA1912"/>
      <c r="AB1912"/>
    </row>
    <row r="1913" spans="1:28" x14ac:dyDescent="0.25">
      <c r="A1913" s="25" t="s">
        <v>41661</v>
      </c>
      <c r="B1913" s="23" t="s">
        <v>41662</v>
      </c>
      <c r="C1913" s="21">
        <v>3927.25</v>
      </c>
      <c r="D1913" s="21">
        <v>779.40899000000002</v>
      </c>
      <c r="E1913" s="21">
        <v>599.51300000000003</v>
      </c>
      <c r="F1913" s="21">
        <v>0.35</v>
      </c>
      <c r="G1913" s="21">
        <v>-10.20801</v>
      </c>
      <c r="H1913" s="21">
        <v>25.889990000000001</v>
      </c>
      <c r="I1913" s="21">
        <v>187.51400000000001</v>
      </c>
      <c r="J1913" s="21">
        <v>7548.9360299999998</v>
      </c>
      <c r="K1913" s="21">
        <v>10235.759760000001</v>
      </c>
      <c r="L1913" s="21">
        <v>2598.8889100000001</v>
      </c>
      <c r="M1913" s="21">
        <v>0</v>
      </c>
      <c r="N1913" s="21">
        <v>7789.0307599999996</v>
      </c>
      <c r="U1913" s="23" t="s">
        <v>47276</v>
      </c>
      <c r="V1913" s="23" t="s">
        <v>47277</v>
      </c>
      <c r="W1913" s="24" t="s">
        <v>47278</v>
      </c>
      <c r="X1913"/>
      <c r="Y1913"/>
      <c r="Z1913"/>
      <c r="AA1913"/>
      <c r="AB1913"/>
    </row>
    <row r="1914" spans="1:28" x14ac:dyDescent="0.25">
      <c r="A1914" s="25" t="s">
        <v>41663</v>
      </c>
      <c r="B1914" s="23" t="s">
        <v>41664</v>
      </c>
      <c r="C1914" s="21">
        <v>2129.0100000000002</v>
      </c>
      <c r="D1914" s="21">
        <v>262.84201000000002</v>
      </c>
      <c r="E1914" s="21">
        <v>123.12999000000001</v>
      </c>
      <c r="F1914" s="21">
        <v>1.27</v>
      </c>
      <c r="G1914" s="21">
        <v>42.091990000000003</v>
      </c>
      <c r="H1914" s="21">
        <v>0</v>
      </c>
      <c r="I1914" s="21">
        <v>0</v>
      </c>
      <c r="J1914" s="21">
        <v>380.88799999999998</v>
      </c>
      <c r="K1914" s="21">
        <v>213.96600000000001</v>
      </c>
      <c r="L1914" s="21">
        <v>590.65099999999995</v>
      </c>
      <c r="M1914" s="21">
        <v>281.25</v>
      </c>
      <c r="N1914" s="21">
        <v>1803.7110499999999</v>
      </c>
      <c r="O1914" s="21">
        <v>8.6</v>
      </c>
      <c r="P1914" s="21">
        <v>22.169</v>
      </c>
      <c r="Q1914" s="21">
        <v>0.32956000000000002</v>
      </c>
      <c r="R1914" s="21">
        <v>0.55000000000000004</v>
      </c>
      <c r="S1914" s="21">
        <v>0.56000000000000005</v>
      </c>
      <c r="T1914" s="21">
        <v>0.45123999999999997</v>
      </c>
      <c r="U1914" s="23" t="s">
        <v>47279</v>
      </c>
      <c r="V1914" s="23" t="s">
        <v>47280</v>
      </c>
      <c r="W1914" s="24" t="s">
        <v>47281</v>
      </c>
      <c r="X1914"/>
      <c r="Y1914"/>
      <c r="Z1914"/>
      <c r="AA1914"/>
      <c r="AB1914"/>
    </row>
    <row r="1915" spans="1:28" x14ac:dyDescent="0.25">
      <c r="A1915" s="25" t="s">
        <v>41665</v>
      </c>
      <c r="B1915" s="23" t="s">
        <v>41666</v>
      </c>
      <c r="C1915" s="21">
        <v>2426.9699999999998</v>
      </c>
      <c r="D1915" s="21">
        <v>302.89598999999998</v>
      </c>
      <c r="E1915" s="21">
        <v>282.32</v>
      </c>
      <c r="F1915" s="21">
        <v>1.1299999999999999</v>
      </c>
      <c r="G1915" s="21">
        <v>286.16500000000002</v>
      </c>
      <c r="H1915" s="21">
        <v>228.75199000000001</v>
      </c>
      <c r="I1915" s="21">
        <v>269.27699999999999</v>
      </c>
      <c r="J1915" s="21">
        <v>320.90798000000001</v>
      </c>
      <c r="K1915" s="21">
        <v>843.55700000000002</v>
      </c>
      <c r="L1915" s="21">
        <v>0</v>
      </c>
      <c r="M1915" s="21">
        <v>0</v>
      </c>
      <c r="N1915" s="21">
        <v>843.86297000000002</v>
      </c>
      <c r="O1915" s="21">
        <v>11.02</v>
      </c>
      <c r="P1915" s="21">
        <v>0</v>
      </c>
      <c r="Q1915" s="21">
        <v>0</v>
      </c>
      <c r="R1915" s="21">
        <v>2.99</v>
      </c>
      <c r="S1915" s="21">
        <v>1.92</v>
      </c>
      <c r="T1915" s="21">
        <v>1.0240899999999999</v>
      </c>
      <c r="U1915" s="23" t="s">
        <v>47282</v>
      </c>
      <c r="V1915" s="23" t="s">
        <v>47283</v>
      </c>
      <c r="W1915" s="24" t="s">
        <v>47284</v>
      </c>
      <c r="X1915"/>
      <c r="Y1915"/>
      <c r="Z1915"/>
      <c r="AA1915"/>
      <c r="AB1915"/>
    </row>
    <row r="1916" spans="1:28" x14ac:dyDescent="0.25">
      <c r="A1916" s="25" t="s">
        <v>2647</v>
      </c>
      <c r="B1916" s="23" t="s">
        <v>2648</v>
      </c>
      <c r="C1916" s="21">
        <v>76494.080000000002</v>
      </c>
      <c r="D1916" s="21">
        <v>-3528.8291100000001</v>
      </c>
      <c r="E1916" s="21">
        <v>-3619.3491300000001</v>
      </c>
      <c r="F1916" s="21">
        <v>2.0299999999999998</v>
      </c>
      <c r="G1916" s="21">
        <v>857.86401000000001</v>
      </c>
      <c r="H1916" s="21">
        <v>0</v>
      </c>
      <c r="I1916" s="21">
        <v>2226.4299299999998</v>
      </c>
      <c r="J1916" s="21">
        <v>856.00798999999995</v>
      </c>
      <c r="K1916" s="21">
        <v>6050.4731400000001</v>
      </c>
      <c r="L1916" s="21">
        <v>1378.4470200000001</v>
      </c>
      <c r="M1916" s="21">
        <v>0</v>
      </c>
      <c r="N1916" s="21">
        <v>8238.8886700000003</v>
      </c>
      <c r="O1916" s="21">
        <v>6.62</v>
      </c>
      <c r="P1916" s="21">
        <v>9.7534899999999993</v>
      </c>
      <c r="Q1916" s="21">
        <v>0.10807</v>
      </c>
      <c r="R1916" s="21">
        <v>6.71</v>
      </c>
      <c r="S1916" s="21">
        <v>7.07</v>
      </c>
      <c r="T1916" s="21">
        <v>6.0660699999999999</v>
      </c>
      <c r="U1916" s="23" t="s">
        <v>47285</v>
      </c>
      <c r="V1916" s="23" t="s">
        <v>47286</v>
      </c>
      <c r="W1916" s="24" t="s">
        <v>47287</v>
      </c>
      <c r="X1916"/>
      <c r="Y1916"/>
      <c r="Z1916"/>
      <c r="AA1916"/>
      <c r="AB1916"/>
    </row>
    <row r="1917" spans="1:28" x14ac:dyDescent="0.25">
      <c r="A1917" s="25" t="s">
        <v>90</v>
      </c>
      <c r="B1917" s="23" t="s">
        <v>2649</v>
      </c>
      <c r="C1917" s="21">
        <v>19614.78</v>
      </c>
      <c r="F1917" s="21">
        <v>0</v>
      </c>
      <c r="U1917" s="23" t="s">
        <v>90</v>
      </c>
      <c r="V1917" s="23" t="s">
        <v>90</v>
      </c>
      <c r="W1917" s="24" t="s">
        <v>90</v>
      </c>
      <c r="X1917"/>
      <c r="Y1917"/>
      <c r="Z1917"/>
      <c r="AA1917"/>
      <c r="AB1917"/>
    </row>
    <row r="1918" spans="1:28" x14ac:dyDescent="0.25">
      <c r="A1918" s="25" t="s">
        <v>2650</v>
      </c>
      <c r="B1918" s="23" t="s">
        <v>2651</v>
      </c>
      <c r="C1918" s="21">
        <v>61824.05</v>
      </c>
      <c r="D1918" s="21">
        <v>3568.1000899999999</v>
      </c>
      <c r="E1918" s="21">
        <v>2963.8998999999999</v>
      </c>
      <c r="F1918" s="21">
        <v>1.07</v>
      </c>
      <c r="G1918" s="21">
        <v>2563.6000899999999</v>
      </c>
      <c r="H1918" s="21">
        <v>2626.5</v>
      </c>
      <c r="I1918" s="21">
        <v>11585.20019</v>
      </c>
      <c r="J1918" s="21">
        <v>5960.7001899999996</v>
      </c>
      <c r="K1918" s="21">
        <v>5907.7001899999996</v>
      </c>
      <c r="L1918" s="21">
        <v>9591</v>
      </c>
      <c r="M1918" s="21">
        <v>0</v>
      </c>
      <c r="N1918" s="21">
        <v>3102.1000899999999</v>
      </c>
      <c r="O1918" s="21">
        <v>12.28</v>
      </c>
      <c r="P1918" s="21">
        <v>75.181989999999999</v>
      </c>
      <c r="Q1918" s="21">
        <v>3.0292699999999999</v>
      </c>
      <c r="R1918" s="21">
        <v>1</v>
      </c>
      <c r="S1918" s="21">
        <v>0.55000000000000004</v>
      </c>
      <c r="T1918" s="21">
        <v>0.12038</v>
      </c>
      <c r="U1918" s="23" t="s">
        <v>47288</v>
      </c>
      <c r="V1918" s="23" t="s">
        <v>47289</v>
      </c>
      <c r="W1918" s="24" t="s">
        <v>47290</v>
      </c>
      <c r="X1918"/>
      <c r="Y1918"/>
      <c r="Z1918"/>
      <c r="AA1918"/>
      <c r="AB1918"/>
    </row>
    <row r="1919" spans="1:28" x14ac:dyDescent="0.25">
      <c r="A1919" s="25" t="s">
        <v>41667</v>
      </c>
      <c r="B1919" s="23" t="s">
        <v>41668</v>
      </c>
      <c r="C1919" s="21">
        <v>2865.97</v>
      </c>
      <c r="D1919" s="21">
        <v>1290.02197</v>
      </c>
      <c r="E1919" s="21">
        <v>286.31799000000001</v>
      </c>
      <c r="F1919" s="21">
        <v>0.57999999999999996</v>
      </c>
      <c r="G1919" s="21">
        <v>2765.7829499999998</v>
      </c>
      <c r="H1919" s="21">
        <v>1772.5479700000001</v>
      </c>
      <c r="I1919" s="21">
        <v>2710.5390600000001</v>
      </c>
      <c r="J1919" s="21">
        <v>4248.3940400000001</v>
      </c>
      <c r="K1919" s="21">
        <v>6942.5361300000004</v>
      </c>
      <c r="L1919" s="21">
        <v>5941.9912100000001</v>
      </c>
      <c r="M1919" s="21">
        <v>0</v>
      </c>
      <c r="N1919" s="21">
        <v>7115.7377900000001</v>
      </c>
      <c r="U1919" s="23" t="s">
        <v>47291</v>
      </c>
      <c r="V1919" s="23" t="s">
        <v>47292</v>
      </c>
      <c r="W1919" s="24" t="s">
        <v>47293</v>
      </c>
      <c r="X1919"/>
      <c r="Y1919"/>
      <c r="Z1919"/>
      <c r="AA1919"/>
      <c r="AB1919"/>
    </row>
    <row r="1920" spans="1:28" x14ac:dyDescent="0.25">
      <c r="A1920" s="25" t="s">
        <v>41669</v>
      </c>
      <c r="B1920" s="23" t="s">
        <v>41670</v>
      </c>
      <c r="C1920" s="21">
        <v>7797</v>
      </c>
      <c r="D1920" s="21">
        <v>574.41899999999998</v>
      </c>
      <c r="E1920" s="21">
        <v>462.22798999999998</v>
      </c>
      <c r="F1920" s="21">
        <v>0.46</v>
      </c>
      <c r="G1920" s="21">
        <v>950.25896999999998</v>
      </c>
      <c r="H1920" s="21">
        <v>268.85597999999999</v>
      </c>
      <c r="I1920" s="21">
        <v>797.79699000000005</v>
      </c>
      <c r="J1920" s="21">
        <v>792.51098000000002</v>
      </c>
      <c r="K1920" s="21">
        <v>2497.56909</v>
      </c>
      <c r="L1920" s="21">
        <v>381.71701000000002</v>
      </c>
      <c r="M1920" s="21">
        <v>0</v>
      </c>
      <c r="N1920" s="21">
        <v>3240.6550200000001</v>
      </c>
      <c r="U1920" s="23" t="s">
        <v>47294</v>
      </c>
      <c r="V1920" s="23" t="s">
        <v>47295</v>
      </c>
      <c r="W1920" s="24" t="s">
        <v>47296</v>
      </c>
      <c r="X1920"/>
      <c r="Y1920"/>
      <c r="Z1920"/>
      <c r="AA1920"/>
      <c r="AB1920"/>
    </row>
    <row r="1921" spans="1:28" x14ac:dyDescent="0.25">
      <c r="A1921" s="25" t="s">
        <v>90</v>
      </c>
      <c r="B1921" s="23" t="s">
        <v>2652</v>
      </c>
      <c r="C1921" s="21">
        <v>28245.8</v>
      </c>
      <c r="F1921" s="21">
        <v>0.01</v>
      </c>
      <c r="U1921" s="23" t="s">
        <v>90</v>
      </c>
      <c r="V1921" s="23" t="s">
        <v>90</v>
      </c>
      <c r="W1921" s="24" t="s">
        <v>90</v>
      </c>
      <c r="X1921"/>
      <c r="Y1921"/>
      <c r="Z1921"/>
      <c r="AA1921"/>
      <c r="AB1921"/>
    </row>
    <row r="1922" spans="1:28" x14ac:dyDescent="0.25">
      <c r="A1922" s="25" t="s">
        <v>2653</v>
      </c>
      <c r="B1922" s="23" t="s">
        <v>2654</v>
      </c>
      <c r="C1922" s="21">
        <v>3704.69</v>
      </c>
      <c r="D1922" s="21">
        <v>2022.4019699999999</v>
      </c>
      <c r="E1922" s="21">
        <v>1465</v>
      </c>
      <c r="F1922" s="21">
        <v>1.74</v>
      </c>
      <c r="G1922" s="21">
        <v>987.63598000000002</v>
      </c>
      <c r="H1922" s="21">
        <v>2186.7241199999999</v>
      </c>
      <c r="I1922" s="21">
        <v>2292.1909099999998</v>
      </c>
      <c r="J1922" s="21">
        <v>4353.4311500000003</v>
      </c>
      <c r="K1922" s="21">
        <v>5929.6137600000002</v>
      </c>
      <c r="L1922" s="21">
        <v>6919.9531200000001</v>
      </c>
      <c r="M1922" s="21">
        <v>0</v>
      </c>
      <c r="N1922" s="21">
        <v>4225.7680600000003</v>
      </c>
      <c r="O1922" s="21">
        <v>3.01</v>
      </c>
      <c r="P1922" s="21">
        <v>63.137999999999998</v>
      </c>
      <c r="Q1922" s="21">
        <v>1.71279</v>
      </c>
      <c r="R1922" s="21">
        <v>1.6</v>
      </c>
      <c r="S1922" s="21">
        <v>0.86</v>
      </c>
      <c r="T1922" s="21">
        <v>0.63288999999999995</v>
      </c>
      <c r="U1922" s="23" t="s">
        <v>47297</v>
      </c>
      <c r="V1922" s="23" t="s">
        <v>47298</v>
      </c>
      <c r="W1922" s="24" t="s">
        <v>47299</v>
      </c>
      <c r="X1922"/>
      <c r="Y1922"/>
      <c r="Z1922"/>
      <c r="AA1922"/>
      <c r="AB1922"/>
    </row>
    <row r="1923" spans="1:28" x14ac:dyDescent="0.25">
      <c r="A1923" s="25" t="s">
        <v>41671</v>
      </c>
      <c r="B1923" s="23" t="s">
        <v>41672</v>
      </c>
      <c r="C1923" s="21">
        <v>135600</v>
      </c>
      <c r="D1923" s="21">
        <v>12364.21679</v>
      </c>
      <c r="E1923" s="21">
        <v>8503.3808499999996</v>
      </c>
      <c r="F1923" s="21">
        <v>1.1499999999999999</v>
      </c>
      <c r="G1923" s="21">
        <v>19659.800780000001</v>
      </c>
      <c r="H1923" s="21">
        <v>11520.70996</v>
      </c>
      <c r="I1923" s="21">
        <v>49935</v>
      </c>
      <c r="J1923" s="21">
        <v>46280.160150000003</v>
      </c>
      <c r="K1923" s="21">
        <v>63782.398430000001</v>
      </c>
      <c r="L1923" s="21">
        <v>47680.949209999999</v>
      </c>
      <c r="M1923" s="21">
        <v>0</v>
      </c>
      <c r="N1923" s="21">
        <v>59419.578119999998</v>
      </c>
      <c r="O1923" s="21">
        <v>30.76</v>
      </c>
      <c r="P1923" s="21">
        <v>45.134990000000002</v>
      </c>
      <c r="Q1923" s="21">
        <v>0.82265999999999995</v>
      </c>
      <c r="R1923" s="21">
        <v>1.42</v>
      </c>
      <c r="S1923" s="21">
        <v>1.1299999999999999</v>
      </c>
      <c r="T1923" s="21">
        <v>0.70443999999999996</v>
      </c>
      <c r="U1923" s="23" t="s">
        <v>47300</v>
      </c>
      <c r="V1923" s="23" t="s">
        <v>47301</v>
      </c>
      <c r="W1923" s="24" t="s">
        <v>47302</v>
      </c>
      <c r="X1923"/>
      <c r="Y1923"/>
      <c r="Z1923"/>
      <c r="AA1923"/>
      <c r="AB1923"/>
    </row>
    <row r="1924" spans="1:28" x14ac:dyDescent="0.25">
      <c r="A1924" s="25" t="s">
        <v>41673</v>
      </c>
      <c r="B1924" s="23" t="s">
        <v>41674</v>
      </c>
      <c r="C1924" s="21">
        <v>2903.69</v>
      </c>
      <c r="D1924" s="21">
        <v>627.40002000000004</v>
      </c>
      <c r="E1924" s="21">
        <v>464.70001000000002</v>
      </c>
      <c r="F1924" s="21">
        <v>2.14</v>
      </c>
      <c r="G1924" s="21">
        <v>24.1</v>
      </c>
      <c r="H1924" s="21">
        <v>2150.3000400000001</v>
      </c>
      <c r="I1924" s="21">
        <v>1159.09997</v>
      </c>
      <c r="J1924" s="21">
        <v>2248.1000899999999</v>
      </c>
      <c r="K1924" s="21">
        <v>3507.1000899999999</v>
      </c>
      <c r="L1924" s="21">
        <v>147.39999</v>
      </c>
      <c r="M1924" s="21">
        <v>0</v>
      </c>
      <c r="N1924" s="21">
        <v>1578.59997</v>
      </c>
      <c r="O1924" s="21">
        <v>35.159999999999997</v>
      </c>
      <c r="P1924" s="21">
        <v>33.666989999999998</v>
      </c>
      <c r="Q1924" s="21">
        <v>9.3369999999999995E-2</v>
      </c>
      <c r="R1924" s="21">
        <v>1.56</v>
      </c>
      <c r="S1924" s="21">
        <v>0.6</v>
      </c>
      <c r="T1924" s="21">
        <v>0.59280999999999995</v>
      </c>
      <c r="U1924" s="23" t="s">
        <v>44528</v>
      </c>
      <c r="V1924" s="23" t="s">
        <v>47303</v>
      </c>
      <c r="W1924" s="24" t="s">
        <v>47304</v>
      </c>
      <c r="X1924"/>
      <c r="Y1924"/>
      <c r="Z1924"/>
      <c r="AA1924"/>
      <c r="AB1924"/>
    </row>
    <row r="1925" spans="1:28" x14ac:dyDescent="0.25">
      <c r="A1925" s="25" t="s">
        <v>2655</v>
      </c>
      <c r="B1925" s="23" t="s">
        <v>2656</v>
      </c>
      <c r="C1925" s="21">
        <v>5817.59</v>
      </c>
      <c r="D1925" s="21">
        <v>351.36898000000002</v>
      </c>
      <c r="E1925" s="21">
        <v>309.03298000000001</v>
      </c>
      <c r="F1925" s="21">
        <v>0.63</v>
      </c>
      <c r="G1925" s="21">
        <v>1927.6639399999999</v>
      </c>
      <c r="H1925" s="21">
        <v>0</v>
      </c>
      <c r="I1925" s="21">
        <v>7.8489899999999997</v>
      </c>
      <c r="J1925" s="21">
        <v>7252.7870999999996</v>
      </c>
      <c r="K1925" s="21">
        <v>2393.3290999999999</v>
      </c>
      <c r="L1925" s="21">
        <v>504.67599000000001</v>
      </c>
      <c r="M1925" s="21">
        <v>200</v>
      </c>
      <c r="N1925" s="21">
        <v>2327.56396</v>
      </c>
      <c r="O1925" s="21">
        <v>40.82</v>
      </c>
      <c r="P1925" s="21">
        <v>15.88599</v>
      </c>
      <c r="Q1925" s="21">
        <v>0.20415</v>
      </c>
      <c r="R1925" s="21">
        <v>0.3</v>
      </c>
      <c r="S1925" s="21">
        <v>0.33</v>
      </c>
      <c r="T1925" s="21">
        <v>6.4199999999999993E-2</v>
      </c>
      <c r="U1925" s="23" t="s">
        <v>47305</v>
      </c>
      <c r="V1925" s="23" t="s">
        <v>47306</v>
      </c>
      <c r="W1925" s="24" t="s">
        <v>47307</v>
      </c>
      <c r="X1925"/>
      <c r="Y1925"/>
      <c r="Z1925"/>
      <c r="AA1925"/>
      <c r="AB1925"/>
    </row>
    <row r="1926" spans="1:28" x14ac:dyDescent="0.25">
      <c r="A1926" s="25" t="s">
        <v>2657</v>
      </c>
      <c r="B1926" s="23" t="s">
        <v>2658</v>
      </c>
      <c r="C1926" s="21">
        <v>5113.0600000000004</v>
      </c>
      <c r="D1926" s="21">
        <v>608.05700000000002</v>
      </c>
      <c r="E1926" s="21">
        <v>552.99499000000003</v>
      </c>
      <c r="F1926" s="21">
        <v>0.31</v>
      </c>
      <c r="G1926" s="21">
        <v>379.94198</v>
      </c>
      <c r="H1926" s="21">
        <v>630.61198999999999</v>
      </c>
      <c r="I1926" s="21">
        <v>114.63500000000001</v>
      </c>
      <c r="J1926" s="21">
        <v>747.07501000000002</v>
      </c>
      <c r="K1926" s="21">
        <v>2145.7329100000002</v>
      </c>
      <c r="L1926" s="21">
        <v>0</v>
      </c>
      <c r="M1926" s="21">
        <v>0</v>
      </c>
      <c r="N1926" s="21">
        <v>2366.1230399999999</v>
      </c>
      <c r="O1926" s="21">
        <v>16.920000000000002</v>
      </c>
      <c r="P1926" s="21">
        <v>0</v>
      </c>
      <c r="Q1926" s="21">
        <v>0</v>
      </c>
      <c r="R1926" s="21">
        <v>3.07</v>
      </c>
      <c r="S1926" s="21">
        <v>2.0299999999999998</v>
      </c>
      <c r="T1926" s="21">
        <v>1.51949</v>
      </c>
      <c r="U1926" s="23" t="s">
        <v>47308</v>
      </c>
      <c r="V1926" s="23" t="s">
        <v>47309</v>
      </c>
      <c r="W1926" s="24" t="s">
        <v>47310</v>
      </c>
      <c r="X1926"/>
      <c r="Y1926"/>
      <c r="Z1926"/>
      <c r="AA1926"/>
      <c r="AB1926"/>
    </row>
    <row r="1927" spans="1:28" x14ac:dyDescent="0.25">
      <c r="A1927" s="25" t="s">
        <v>41675</v>
      </c>
      <c r="B1927" s="23" t="s">
        <v>41676</v>
      </c>
      <c r="C1927" s="21">
        <v>2188.83</v>
      </c>
      <c r="D1927" s="21">
        <v>231.58</v>
      </c>
      <c r="E1927" s="21">
        <v>212.649</v>
      </c>
      <c r="F1927" s="21">
        <v>0.9</v>
      </c>
      <c r="G1927" s="21">
        <v>0</v>
      </c>
      <c r="H1927" s="21">
        <v>287.96397999999999</v>
      </c>
      <c r="I1927" s="21">
        <v>0</v>
      </c>
      <c r="J1927" s="21">
        <v>183.86798999999999</v>
      </c>
      <c r="K1927" s="21">
        <v>787.92199000000005</v>
      </c>
      <c r="L1927" s="21">
        <v>0</v>
      </c>
      <c r="M1927" s="21">
        <v>0</v>
      </c>
      <c r="N1927" s="21">
        <v>732.60100999999997</v>
      </c>
      <c r="O1927" s="21">
        <v>22.64</v>
      </c>
      <c r="P1927" s="21">
        <v>0</v>
      </c>
      <c r="Q1927" s="21">
        <v>0</v>
      </c>
      <c r="R1927" s="21">
        <v>5.51</v>
      </c>
      <c r="S1927" s="21">
        <v>2.72</v>
      </c>
      <c r="T1927" s="21">
        <v>2.7191100000000001</v>
      </c>
      <c r="U1927" s="23" t="s">
        <v>47311</v>
      </c>
      <c r="V1927" s="23" t="s">
        <v>47312</v>
      </c>
      <c r="W1927" s="24" t="s">
        <v>47313</v>
      </c>
      <c r="X1927"/>
      <c r="Y1927"/>
      <c r="Z1927"/>
      <c r="AA1927"/>
      <c r="AB1927"/>
    </row>
    <row r="1928" spans="1:28" x14ac:dyDescent="0.25">
      <c r="A1928" s="25" t="s">
        <v>2659</v>
      </c>
      <c r="B1928" s="23" t="s">
        <v>2660</v>
      </c>
      <c r="C1928" s="21">
        <v>13926.24</v>
      </c>
      <c r="D1928" s="21">
        <v>2612</v>
      </c>
      <c r="E1928" s="21">
        <v>2027</v>
      </c>
      <c r="F1928" s="21">
        <v>0.94</v>
      </c>
      <c r="G1928" s="21">
        <v>655</v>
      </c>
      <c r="H1928" s="21">
        <v>0</v>
      </c>
      <c r="I1928" s="21">
        <v>6299</v>
      </c>
      <c r="J1928" s="21">
        <v>2981</v>
      </c>
      <c r="K1928" s="21">
        <v>1038</v>
      </c>
      <c r="L1928" s="21">
        <v>9256</v>
      </c>
      <c r="M1928" s="21">
        <v>0</v>
      </c>
      <c r="N1928" s="21">
        <v>-3351</v>
      </c>
      <c r="O1928" s="21">
        <v>-0.84</v>
      </c>
      <c r="Q1928" s="21">
        <v>-2.8815599999999999</v>
      </c>
      <c r="R1928" s="21">
        <v>0.35</v>
      </c>
      <c r="S1928" s="21">
        <v>0.35</v>
      </c>
      <c r="T1928" s="21">
        <v>0.12848000000000001</v>
      </c>
      <c r="U1928" s="23" t="s">
        <v>47314</v>
      </c>
      <c r="V1928" s="23" t="s">
        <v>47315</v>
      </c>
      <c r="W1928" s="24" t="s">
        <v>45641</v>
      </c>
      <c r="X1928"/>
      <c r="Y1928"/>
      <c r="Z1928"/>
      <c r="AA1928"/>
      <c r="AB1928"/>
    </row>
    <row r="1929" spans="1:28" x14ac:dyDescent="0.25">
      <c r="A1929" s="25" t="s">
        <v>41677</v>
      </c>
      <c r="B1929" s="23" t="s">
        <v>41678</v>
      </c>
      <c r="C1929" s="21">
        <v>2584.34</v>
      </c>
      <c r="D1929" s="21">
        <v>455.92097999999999</v>
      </c>
      <c r="E1929" s="21">
        <v>247.3</v>
      </c>
      <c r="F1929" s="21">
        <v>1.53</v>
      </c>
      <c r="G1929" s="21">
        <v>63.925989999999999</v>
      </c>
      <c r="H1929" s="21">
        <v>0</v>
      </c>
      <c r="I1929" s="21">
        <v>0</v>
      </c>
      <c r="J1929" s="21">
        <v>214.98500000000001</v>
      </c>
      <c r="K1929" s="21">
        <v>85.139989999999997</v>
      </c>
      <c r="L1929" s="21">
        <v>1707.02099</v>
      </c>
      <c r="M1929" s="21">
        <v>175</v>
      </c>
      <c r="N1929" s="21">
        <v>1917.62194</v>
      </c>
      <c r="O1929" s="21">
        <v>8.94</v>
      </c>
      <c r="P1929" s="21">
        <v>46.567</v>
      </c>
      <c r="Q1929" s="21">
        <v>0.95306999999999997</v>
      </c>
      <c r="R1929" s="21">
        <v>0.44</v>
      </c>
      <c r="S1929" s="21">
        <v>0.4</v>
      </c>
      <c r="T1929" s="21">
        <v>9.8669999999999994E-2</v>
      </c>
      <c r="U1929" s="23" t="s">
        <v>47316</v>
      </c>
      <c r="V1929" s="23" t="s">
        <v>47317</v>
      </c>
      <c r="W1929" s="24" t="s">
        <v>47318</v>
      </c>
      <c r="X1929"/>
      <c r="Y1929"/>
      <c r="Z1929"/>
      <c r="AA1929"/>
      <c r="AB1929"/>
    </row>
    <row r="1930" spans="1:28" x14ac:dyDescent="0.25">
      <c r="A1930" s="25" t="s">
        <v>2661</v>
      </c>
      <c r="B1930" s="23" t="s">
        <v>2662</v>
      </c>
      <c r="C1930" s="21">
        <v>6420.62</v>
      </c>
      <c r="D1930" s="21">
        <v>438</v>
      </c>
      <c r="E1930" s="21">
        <v>333.1</v>
      </c>
      <c r="F1930" s="21">
        <v>1.44</v>
      </c>
      <c r="G1930" s="21">
        <v>466.39999</v>
      </c>
      <c r="H1930" s="21">
        <v>767.70001000000002</v>
      </c>
      <c r="I1930" s="21">
        <v>687.90002000000004</v>
      </c>
      <c r="J1930" s="21">
        <v>559.79998000000001</v>
      </c>
      <c r="K1930" s="21">
        <v>1319.3000400000001</v>
      </c>
      <c r="L1930" s="21">
        <v>390.5</v>
      </c>
      <c r="M1930" s="21">
        <v>0</v>
      </c>
      <c r="N1930" s="21">
        <v>1302.90002</v>
      </c>
      <c r="O1930" s="21">
        <v>28.96</v>
      </c>
      <c r="P1930" s="21">
        <v>31.756989999999998</v>
      </c>
      <c r="Q1930" s="21">
        <v>0.46533999999999998</v>
      </c>
      <c r="R1930" s="21">
        <v>2.58</v>
      </c>
      <c r="S1930" s="21">
        <v>0.99</v>
      </c>
      <c r="T1930" s="21">
        <v>0.15218999999999999</v>
      </c>
      <c r="U1930" s="23" t="s">
        <v>47319</v>
      </c>
      <c r="V1930" s="23" t="s">
        <v>47320</v>
      </c>
      <c r="W1930" s="24" t="s">
        <v>47321</v>
      </c>
      <c r="X1930"/>
      <c r="Y1930"/>
      <c r="Z1930"/>
      <c r="AA1930"/>
      <c r="AB1930"/>
    </row>
    <row r="1931" spans="1:28" x14ac:dyDescent="0.25">
      <c r="A1931" s="25" t="s">
        <v>41679</v>
      </c>
      <c r="B1931" s="23" t="s">
        <v>41680</v>
      </c>
      <c r="C1931" s="21">
        <v>2240.31</v>
      </c>
      <c r="D1931" s="21">
        <v>35.179000000000002</v>
      </c>
      <c r="E1931" s="21">
        <v>23.335999999999999</v>
      </c>
      <c r="F1931" s="21">
        <v>1.86</v>
      </c>
      <c r="G1931" s="21">
        <v>41.228999999999999</v>
      </c>
      <c r="H1931" s="21">
        <v>57.65</v>
      </c>
      <c r="I1931" s="21">
        <v>5.2049899999999996</v>
      </c>
      <c r="J1931" s="21">
        <v>33.793990000000001</v>
      </c>
      <c r="K1931" s="21">
        <v>669.06700999999998</v>
      </c>
      <c r="L1931" s="21">
        <v>0</v>
      </c>
      <c r="M1931" s="21">
        <v>0</v>
      </c>
      <c r="N1931" s="21">
        <v>708.47997999999995</v>
      </c>
      <c r="O1931" s="21">
        <v>32.51</v>
      </c>
      <c r="P1931" s="21">
        <v>0</v>
      </c>
      <c r="Q1931" s="21">
        <v>0</v>
      </c>
      <c r="R1931" s="21">
        <v>26.44</v>
      </c>
      <c r="S1931" s="21">
        <v>18.09</v>
      </c>
      <c r="T1931" s="21">
        <v>16.87246</v>
      </c>
      <c r="U1931" s="23" t="s">
        <v>47322</v>
      </c>
      <c r="V1931" s="23" t="s">
        <v>47323</v>
      </c>
      <c r="W1931" s="24" t="s">
        <v>47324</v>
      </c>
      <c r="X1931"/>
      <c r="Y1931"/>
      <c r="Z1931"/>
      <c r="AA1931"/>
      <c r="AB1931"/>
    </row>
    <row r="1932" spans="1:28" x14ac:dyDescent="0.25">
      <c r="A1932" s="25" t="s">
        <v>41681</v>
      </c>
      <c r="B1932" s="23" t="s">
        <v>41682</v>
      </c>
      <c r="C1932" s="21">
        <v>2195.38</v>
      </c>
      <c r="D1932" s="21">
        <v>467.97698000000003</v>
      </c>
      <c r="E1932" s="21">
        <v>343.75601</v>
      </c>
      <c r="F1932" s="21">
        <v>2.1800000000000002</v>
      </c>
      <c r="G1932" s="21">
        <v>49.404989999999998</v>
      </c>
      <c r="H1932" s="21">
        <v>44.811</v>
      </c>
      <c r="I1932" s="21">
        <v>1003.78198</v>
      </c>
      <c r="J1932" s="21">
        <v>434.30898999999999</v>
      </c>
      <c r="K1932" s="21">
        <v>240.78998999999999</v>
      </c>
      <c r="L1932" s="21">
        <v>2280.5309999999999</v>
      </c>
      <c r="M1932" s="21">
        <v>0</v>
      </c>
      <c r="N1932" s="21">
        <v>-950.56501000000003</v>
      </c>
      <c r="O1932" s="21">
        <v>-12.21</v>
      </c>
      <c r="Q1932" s="21">
        <v>-2.2443399999999998</v>
      </c>
      <c r="R1932" s="21">
        <v>0.46</v>
      </c>
      <c r="S1932" s="21">
        <v>0.45</v>
      </c>
      <c r="T1932" s="21">
        <v>0.33748</v>
      </c>
      <c r="U1932" s="23" t="s">
        <v>47325</v>
      </c>
      <c r="V1932" s="23" t="s">
        <v>47326</v>
      </c>
      <c r="W1932" s="24" t="s">
        <v>47327</v>
      </c>
      <c r="X1932"/>
      <c r="Y1932"/>
      <c r="Z1932"/>
      <c r="AA1932"/>
      <c r="AB1932"/>
    </row>
    <row r="1933" spans="1:28" x14ac:dyDescent="0.25">
      <c r="A1933" s="25" t="s">
        <v>2663</v>
      </c>
      <c r="B1933" s="23" t="s">
        <v>2664</v>
      </c>
      <c r="C1933" s="21">
        <v>15884.51</v>
      </c>
      <c r="D1933" s="21">
        <v>1463.8000400000001</v>
      </c>
      <c r="E1933" s="21">
        <v>1004.70001</v>
      </c>
      <c r="F1933" s="21">
        <v>0.22</v>
      </c>
      <c r="G1933" s="21">
        <v>524.70001000000002</v>
      </c>
      <c r="H1933" s="21">
        <v>1089.3000400000001</v>
      </c>
      <c r="I1933" s="21">
        <v>11668</v>
      </c>
      <c r="J1933" s="21">
        <v>1952.8000400000001</v>
      </c>
      <c r="K1933" s="21">
        <v>2010.09997</v>
      </c>
      <c r="L1933" s="21">
        <v>4310.6000899999999</v>
      </c>
      <c r="M1933" s="21">
        <v>0</v>
      </c>
      <c r="N1933" s="21">
        <v>8140.1000899999999</v>
      </c>
      <c r="O1933" s="21">
        <v>78.16</v>
      </c>
      <c r="P1933" s="21">
        <v>34.101999999999997</v>
      </c>
      <c r="Q1933" s="21">
        <v>0.51749000000000001</v>
      </c>
      <c r="R1933" s="21">
        <v>1.1599999999999999</v>
      </c>
      <c r="U1933" s="23" t="s">
        <v>47328</v>
      </c>
      <c r="V1933" s="23" t="s">
        <v>47329</v>
      </c>
      <c r="W1933" s="24" t="s">
        <v>47330</v>
      </c>
      <c r="X1933"/>
      <c r="Y1933"/>
      <c r="Z1933"/>
      <c r="AA1933"/>
      <c r="AB1933"/>
    </row>
    <row r="1934" spans="1:28" x14ac:dyDescent="0.25">
      <c r="A1934" s="25" t="s">
        <v>2664</v>
      </c>
      <c r="B1934" s="23" t="s">
        <v>41683</v>
      </c>
      <c r="C1934" s="21">
        <v>2922.39</v>
      </c>
      <c r="D1934" s="21">
        <v>-375.86802</v>
      </c>
      <c r="E1934" s="21">
        <v>-537.54102</v>
      </c>
      <c r="F1934" s="21">
        <v>0.98</v>
      </c>
      <c r="G1934" s="21">
        <v>93.448989999999995</v>
      </c>
      <c r="H1934" s="21">
        <v>19.472000000000001</v>
      </c>
      <c r="I1934" s="21">
        <v>5.65</v>
      </c>
      <c r="J1934" s="21">
        <v>2454.2451099999998</v>
      </c>
      <c r="K1934" s="21">
        <v>543.86102000000005</v>
      </c>
      <c r="L1934" s="21">
        <v>1208.23596</v>
      </c>
      <c r="M1934" s="21">
        <v>0</v>
      </c>
      <c r="N1934" s="21">
        <v>2626.13598</v>
      </c>
      <c r="U1934" s="23" t="s">
        <v>47331</v>
      </c>
      <c r="V1934" s="23" t="s">
        <v>47332</v>
      </c>
      <c r="W1934" s="24" t="s">
        <v>47333</v>
      </c>
      <c r="X1934"/>
      <c r="Y1934"/>
      <c r="Z1934"/>
      <c r="AA1934"/>
      <c r="AB1934"/>
    </row>
    <row r="1935" spans="1:28" x14ac:dyDescent="0.25">
      <c r="A1935" s="25" t="s">
        <v>41684</v>
      </c>
      <c r="B1935" s="23" t="s">
        <v>41685</v>
      </c>
      <c r="C1935" s="21">
        <v>2363.65</v>
      </c>
      <c r="D1935" s="21">
        <v>246.82499000000001</v>
      </c>
      <c r="E1935" s="21">
        <v>140.386</v>
      </c>
      <c r="F1935" s="21">
        <v>0.56999999999999995</v>
      </c>
      <c r="G1935" s="21">
        <v>64.731999999999999</v>
      </c>
      <c r="H1935" s="21">
        <v>0</v>
      </c>
      <c r="I1935" s="21">
        <v>640.31097</v>
      </c>
      <c r="J1935" s="21">
        <v>264.64999</v>
      </c>
      <c r="K1935" s="21">
        <v>154.714</v>
      </c>
      <c r="L1935" s="21">
        <v>1491.96496</v>
      </c>
      <c r="M1935" s="21">
        <v>0</v>
      </c>
      <c r="N1935" s="21">
        <v>1110.8680400000001</v>
      </c>
      <c r="O1935" s="21">
        <v>36.67</v>
      </c>
      <c r="P1935" s="21">
        <v>56.881990000000002</v>
      </c>
      <c r="Q1935" s="21">
        <v>1.3191999999999999</v>
      </c>
      <c r="R1935" s="21">
        <v>0.91</v>
      </c>
      <c r="S1935" s="21">
        <v>0.57999999999999996</v>
      </c>
      <c r="T1935" s="21">
        <v>0.34</v>
      </c>
      <c r="U1935" s="23" t="s">
        <v>47334</v>
      </c>
      <c r="V1935" s="23" t="s">
        <v>47335</v>
      </c>
      <c r="W1935" s="24" t="s">
        <v>47336</v>
      </c>
      <c r="X1935"/>
      <c r="Y1935"/>
      <c r="Z1935"/>
      <c r="AA1935"/>
      <c r="AB1935"/>
    </row>
    <row r="1936" spans="1:28" x14ac:dyDescent="0.25">
      <c r="A1936" s="25" t="s">
        <v>41686</v>
      </c>
      <c r="B1936" s="23" t="s">
        <v>41687</v>
      </c>
      <c r="C1936" s="21">
        <v>7549.72</v>
      </c>
      <c r="D1936" s="21">
        <v>1232.40698</v>
      </c>
      <c r="E1936" s="21">
        <v>857.41301999999996</v>
      </c>
      <c r="F1936" s="21">
        <v>1.31</v>
      </c>
      <c r="G1936" s="21">
        <v>1675.28601</v>
      </c>
      <c r="H1936" s="21">
        <v>2581.7529199999999</v>
      </c>
      <c r="I1936" s="21">
        <v>1802.9260200000001</v>
      </c>
      <c r="J1936" s="21">
        <v>2422.0039000000002</v>
      </c>
      <c r="K1936" s="21">
        <v>5925.68505</v>
      </c>
      <c r="L1936" s="21">
        <v>1876.26</v>
      </c>
      <c r="M1936" s="21">
        <v>0</v>
      </c>
      <c r="N1936" s="21">
        <v>5355.6611300000004</v>
      </c>
      <c r="O1936" s="21">
        <v>12.57</v>
      </c>
      <c r="P1936" s="21">
        <v>25.943999999999999</v>
      </c>
      <c r="Q1936" s="21">
        <v>0.35032999999999997</v>
      </c>
      <c r="R1936" s="21">
        <v>2.4500000000000002</v>
      </c>
      <c r="S1936" s="21">
        <v>1.38</v>
      </c>
      <c r="T1936" s="21">
        <v>0.68894999999999995</v>
      </c>
      <c r="U1936" s="23" t="s">
        <v>47337</v>
      </c>
      <c r="V1936" s="23" t="s">
        <v>47338</v>
      </c>
      <c r="W1936" s="24" t="s">
        <v>47339</v>
      </c>
      <c r="X1936"/>
      <c r="Y1936"/>
      <c r="Z1936"/>
      <c r="AA1936"/>
      <c r="AB1936"/>
    </row>
    <row r="1937" spans="1:28" x14ac:dyDescent="0.25">
      <c r="A1937" s="25" t="s">
        <v>41688</v>
      </c>
      <c r="B1937" s="23" t="s">
        <v>41689</v>
      </c>
      <c r="C1937" s="21">
        <v>13273.55</v>
      </c>
      <c r="D1937" s="21">
        <v>2278.0090300000002</v>
      </c>
      <c r="E1937" s="21">
        <v>2075.00488</v>
      </c>
      <c r="F1937" s="21">
        <v>0.66</v>
      </c>
      <c r="G1937" s="21">
        <v>0</v>
      </c>
      <c r="H1937" s="21">
        <v>92.415999999999997</v>
      </c>
      <c r="I1937" s="21">
        <v>388.48901000000001</v>
      </c>
      <c r="J1937" s="21">
        <v>7939.2870999999996</v>
      </c>
      <c r="K1937" s="21">
        <v>15913.509760000001</v>
      </c>
      <c r="L1937" s="21">
        <v>3168.4929099999999</v>
      </c>
      <c r="M1937" s="21">
        <v>0</v>
      </c>
      <c r="N1937" s="21">
        <v>12673.3496</v>
      </c>
      <c r="O1937" s="21">
        <v>18.829999999999998</v>
      </c>
      <c r="P1937" s="21">
        <v>20.000990000000002</v>
      </c>
      <c r="Q1937" s="21">
        <v>0.25001000000000001</v>
      </c>
      <c r="R1937" s="21">
        <v>2</v>
      </c>
      <c r="S1937" s="21">
        <v>1.99</v>
      </c>
      <c r="T1937" s="21">
        <v>1.99275</v>
      </c>
      <c r="U1937" s="23" t="s">
        <v>47340</v>
      </c>
      <c r="V1937" s="23" t="s">
        <v>47341</v>
      </c>
      <c r="W1937" s="24" t="s">
        <v>47342</v>
      </c>
      <c r="X1937"/>
      <c r="Y1937"/>
      <c r="Z1937"/>
      <c r="AA1937"/>
      <c r="AB1937"/>
    </row>
    <row r="1938" spans="1:28" x14ac:dyDescent="0.25">
      <c r="A1938" s="25" t="s">
        <v>41690</v>
      </c>
      <c r="B1938" s="23" t="s">
        <v>41691</v>
      </c>
      <c r="C1938" s="21">
        <v>2195.13</v>
      </c>
      <c r="D1938" s="21">
        <v>241.16</v>
      </c>
      <c r="E1938" s="21">
        <v>124.20399999999999</v>
      </c>
      <c r="F1938" s="21">
        <v>1.82</v>
      </c>
      <c r="G1938" s="21">
        <v>0</v>
      </c>
      <c r="H1938" s="21">
        <v>0</v>
      </c>
      <c r="I1938" s="21">
        <v>0</v>
      </c>
      <c r="J1938" s="21">
        <v>104.74099</v>
      </c>
      <c r="K1938" s="21">
        <v>264.57400000000001</v>
      </c>
      <c r="L1938" s="21">
        <v>1428.4940099999999</v>
      </c>
      <c r="M1938" s="21">
        <v>0</v>
      </c>
      <c r="N1938" s="21">
        <v>513.93402000000003</v>
      </c>
      <c r="O1938" s="21">
        <v>4.8099999999999996</v>
      </c>
      <c r="P1938" s="21">
        <v>73.823989999999995</v>
      </c>
      <c r="Q1938" s="21">
        <v>2.8203100000000001</v>
      </c>
      <c r="R1938" s="21">
        <v>2.97</v>
      </c>
      <c r="S1938" s="21">
        <v>2.5299999999999998</v>
      </c>
      <c r="T1938" s="21">
        <v>2.5259800000000001</v>
      </c>
      <c r="U1938" s="23" t="s">
        <v>47343</v>
      </c>
      <c r="V1938" s="23" t="s">
        <v>47344</v>
      </c>
      <c r="W1938" s="24" t="s">
        <v>47345</v>
      </c>
      <c r="X1938"/>
      <c r="Y1938"/>
      <c r="Z1938"/>
      <c r="AA1938"/>
      <c r="AB1938"/>
    </row>
    <row r="1939" spans="1:28" x14ac:dyDescent="0.25">
      <c r="A1939" s="25" t="s">
        <v>2665</v>
      </c>
      <c r="B1939" s="23" t="s">
        <v>2666</v>
      </c>
      <c r="C1939" s="21">
        <v>7982.74</v>
      </c>
      <c r="D1939" s="21">
        <v>675.97302000000002</v>
      </c>
      <c r="E1939" s="21">
        <v>522.25701000000004</v>
      </c>
      <c r="F1939" s="21">
        <v>1.32</v>
      </c>
      <c r="G1939" s="21">
        <v>934.32299</v>
      </c>
      <c r="H1939" s="21">
        <v>1818.0159900000001</v>
      </c>
      <c r="I1939" s="21">
        <v>93.497</v>
      </c>
      <c r="J1939" s="21">
        <v>1613.0400299999999</v>
      </c>
      <c r="K1939" s="21">
        <v>3646.2729399999998</v>
      </c>
      <c r="L1939" s="21">
        <v>216.488</v>
      </c>
      <c r="M1939" s="21">
        <v>0</v>
      </c>
      <c r="N1939" s="21">
        <v>3871.5859300000002</v>
      </c>
      <c r="O1939" s="21">
        <v>26.15</v>
      </c>
      <c r="P1939" s="21">
        <v>5.3845999999999998</v>
      </c>
      <c r="Q1939" s="21">
        <v>5.6910000000000002E-2</v>
      </c>
      <c r="R1939" s="21">
        <v>2.41</v>
      </c>
      <c r="S1939" s="21">
        <v>1.1299999999999999</v>
      </c>
      <c r="T1939" s="21">
        <v>0.55418999999999996</v>
      </c>
      <c r="U1939" s="23" t="s">
        <v>47346</v>
      </c>
      <c r="V1939" s="23" t="s">
        <v>47347</v>
      </c>
      <c r="W1939" s="24" t="s">
        <v>47348</v>
      </c>
      <c r="X1939"/>
      <c r="Y1939"/>
      <c r="Z1939"/>
      <c r="AA1939"/>
      <c r="AB1939"/>
    </row>
    <row r="1940" spans="1:28" x14ac:dyDescent="0.25">
      <c r="A1940" s="25" t="s">
        <v>2667</v>
      </c>
      <c r="B1940" s="23" t="s">
        <v>2668</v>
      </c>
      <c r="C1940" s="21">
        <v>3556.55</v>
      </c>
      <c r="D1940" s="21">
        <v>564.255</v>
      </c>
      <c r="E1940" s="21">
        <v>537.17199000000005</v>
      </c>
      <c r="F1940" s="21">
        <v>1.66</v>
      </c>
      <c r="G1940" s="21">
        <v>67.295990000000003</v>
      </c>
      <c r="H1940" s="21">
        <v>202.238</v>
      </c>
      <c r="I1940" s="21">
        <v>241.917</v>
      </c>
      <c r="J1940" s="21">
        <v>248.917</v>
      </c>
      <c r="K1940" s="21">
        <v>1043.46594</v>
      </c>
      <c r="L1940" s="21">
        <v>12.43</v>
      </c>
      <c r="M1940" s="21">
        <v>0</v>
      </c>
      <c r="N1940" s="21">
        <v>1233.0009700000001</v>
      </c>
      <c r="O1940" s="21">
        <v>21.61</v>
      </c>
      <c r="P1940" s="21">
        <v>0.99804000000000004</v>
      </c>
      <c r="Q1940" s="21">
        <v>1.008E-2</v>
      </c>
      <c r="R1940" s="21">
        <v>4.1900000000000004</v>
      </c>
      <c r="S1940" s="21">
        <v>3.38</v>
      </c>
      <c r="T1940" s="21">
        <v>3.1091899999999999</v>
      </c>
      <c r="U1940" s="23" t="s">
        <v>47349</v>
      </c>
      <c r="V1940" s="23" t="s">
        <v>47350</v>
      </c>
      <c r="W1940" s="24" t="s">
        <v>47351</v>
      </c>
      <c r="X1940"/>
      <c r="Y1940"/>
      <c r="Z1940"/>
      <c r="AA1940"/>
      <c r="AB1940"/>
    </row>
    <row r="1941" spans="1:28" x14ac:dyDescent="0.25">
      <c r="A1941" s="25" t="s">
        <v>2670</v>
      </c>
      <c r="B1941" s="23" t="s">
        <v>2671</v>
      </c>
      <c r="C1941" s="21">
        <v>4539.8900000000003</v>
      </c>
      <c r="D1941" s="21">
        <v>191.77298999999999</v>
      </c>
      <c r="E1941" s="21">
        <v>133.17500000000001</v>
      </c>
      <c r="F1941" s="21">
        <v>1.08</v>
      </c>
      <c r="G1941" s="21">
        <v>71.436989999999994</v>
      </c>
      <c r="H1941" s="21">
        <v>100.41699</v>
      </c>
      <c r="I1941" s="21">
        <v>461.29597999999999</v>
      </c>
      <c r="J1941" s="21">
        <v>185.77600000000001</v>
      </c>
      <c r="K1941" s="21">
        <v>1461.36303</v>
      </c>
      <c r="L1941" s="21">
        <v>529.57299</v>
      </c>
      <c r="M1941" s="21">
        <v>0</v>
      </c>
      <c r="N1941" s="21">
        <v>1405.0080499999999</v>
      </c>
      <c r="O1941" s="21">
        <v>44.5</v>
      </c>
      <c r="P1941" s="21">
        <v>0</v>
      </c>
      <c r="Q1941" s="21">
        <v>0</v>
      </c>
      <c r="R1941" s="21">
        <v>2.11</v>
      </c>
      <c r="S1941" s="21">
        <v>7.33</v>
      </c>
      <c r="T1941" s="21">
        <v>6.9412000000000003</v>
      </c>
      <c r="U1941" s="23" t="s">
        <v>47352</v>
      </c>
      <c r="V1941" s="23" t="s">
        <v>47353</v>
      </c>
      <c r="W1941" s="24" t="s">
        <v>47354</v>
      </c>
      <c r="X1941"/>
      <c r="Y1941"/>
      <c r="Z1941"/>
      <c r="AA1941"/>
      <c r="AB1941"/>
    </row>
    <row r="1942" spans="1:28" x14ac:dyDescent="0.25">
      <c r="A1942" s="25" t="s">
        <v>2672</v>
      </c>
      <c r="B1942" s="23" t="s">
        <v>2673</v>
      </c>
      <c r="C1942" s="21">
        <v>65641.119999999995</v>
      </c>
      <c r="D1942" s="21">
        <v>6908</v>
      </c>
      <c r="E1942" s="21">
        <v>4761</v>
      </c>
      <c r="F1942" s="21">
        <v>1.77</v>
      </c>
      <c r="G1942" s="21">
        <v>7032</v>
      </c>
      <c r="H1942" s="21">
        <v>3999</v>
      </c>
      <c r="I1942" s="21">
        <v>15974</v>
      </c>
      <c r="J1942" s="21">
        <v>12018</v>
      </c>
      <c r="K1942" s="21">
        <v>15003</v>
      </c>
      <c r="L1942" s="21">
        <v>10594</v>
      </c>
      <c r="M1942" s="21">
        <v>0</v>
      </c>
      <c r="N1942" s="21">
        <v>17989</v>
      </c>
      <c r="O1942" s="21">
        <v>12.94</v>
      </c>
      <c r="P1942" s="21">
        <v>36.790999999999997</v>
      </c>
      <c r="Q1942" s="21">
        <v>0.58204</v>
      </c>
      <c r="R1942" s="21">
        <v>1.26</v>
      </c>
      <c r="S1942" s="21">
        <v>0.92</v>
      </c>
      <c r="T1942" s="21">
        <v>0.33050000000000002</v>
      </c>
      <c r="U1942" s="23" t="s">
        <v>47355</v>
      </c>
      <c r="V1942" s="23" t="s">
        <v>47356</v>
      </c>
      <c r="W1942" s="24" t="s">
        <v>47357</v>
      </c>
      <c r="X1942"/>
      <c r="Y1942"/>
      <c r="Z1942"/>
      <c r="AA1942"/>
      <c r="AB1942"/>
    </row>
    <row r="1943" spans="1:28" x14ac:dyDescent="0.25">
      <c r="A1943" s="25" t="s">
        <v>2674</v>
      </c>
      <c r="B1943" s="23" t="s">
        <v>2675</v>
      </c>
      <c r="C1943" s="21">
        <v>29425.7</v>
      </c>
      <c r="D1943" s="21">
        <v>3359.8659600000001</v>
      </c>
      <c r="E1943" s="21">
        <v>3359.8659600000001</v>
      </c>
      <c r="F1943" s="21">
        <v>1.01</v>
      </c>
      <c r="G1943" s="21">
        <v>0</v>
      </c>
      <c r="H1943" s="21">
        <v>0</v>
      </c>
      <c r="I1943" s="21">
        <v>10329.589840000001</v>
      </c>
      <c r="J1943" s="21">
        <v>0</v>
      </c>
      <c r="K1943" s="21">
        <v>8629.6552699999993</v>
      </c>
      <c r="L1943" s="21">
        <v>5289.0190400000001</v>
      </c>
      <c r="M1943" s="21">
        <v>1722.23901</v>
      </c>
      <c r="N1943" s="21">
        <v>20874.550780000001</v>
      </c>
      <c r="O1943" s="21">
        <v>26.67</v>
      </c>
      <c r="P1943" s="21">
        <v>22.70599</v>
      </c>
      <c r="Q1943" s="21">
        <v>0.32483000000000001</v>
      </c>
      <c r="U1943" s="23" t="s">
        <v>47358</v>
      </c>
      <c r="V1943" s="23" t="s">
        <v>47359</v>
      </c>
      <c r="W1943" s="24" t="s">
        <v>47360</v>
      </c>
      <c r="X1943"/>
      <c r="Y1943"/>
      <c r="Z1943"/>
      <c r="AA1943"/>
      <c r="AB1943"/>
    </row>
    <row r="1944" spans="1:28" x14ac:dyDescent="0.25">
      <c r="A1944" s="25" t="s">
        <v>41692</v>
      </c>
      <c r="B1944" s="23" t="s">
        <v>41693</v>
      </c>
      <c r="C1944" s="21">
        <v>5164.88</v>
      </c>
      <c r="D1944" s="21">
        <v>1574.48901</v>
      </c>
      <c r="E1944" s="21">
        <v>1574.48901</v>
      </c>
      <c r="F1944" s="21">
        <v>1.4</v>
      </c>
      <c r="G1944" s="21">
        <v>937.81799000000001</v>
      </c>
      <c r="H1944" s="21">
        <v>0</v>
      </c>
      <c r="I1944" s="21">
        <v>968.07</v>
      </c>
      <c r="J1944" s="21">
        <v>1618.4930400000001</v>
      </c>
      <c r="K1944" s="21">
        <v>9490.9404200000008</v>
      </c>
      <c r="L1944" s="21">
        <v>885.56402000000003</v>
      </c>
      <c r="M1944" s="21">
        <v>0</v>
      </c>
      <c r="N1944" s="21">
        <v>10802.79003</v>
      </c>
      <c r="U1944" s="23" t="s">
        <v>47361</v>
      </c>
      <c r="V1944" s="23" t="s">
        <v>47362</v>
      </c>
      <c r="W1944" s="24" t="s">
        <v>47363</v>
      </c>
      <c r="X1944"/>
      <c r="Y1944"/>
      <c r="Z1944"/>
      <c r="AA1944"/>
      <c r="AB1944"/>
    </row>
    <row r="1945" spans="1:28" x14ac:dyDescent="0.25">
      <c r="A1945" s="25" t="s">
        <v>2676</v>
      </c>
      <c r="B1945" s="23" t="s">
        <v>2677</v>
      </c>
      <c r="C1945" s="21">
        <v>4994.4399999999996</v>
      </c>
      <c r="D1945" s="21">
        <v>868.72600999999997</v>
      </c>
      <c r="E1945" s="21">
        <v>600.48100999999997</v>
      </c>
      <c r="F1945" s="21">
        <v>0.8</v>
      </c>
      <c r="G1945" s="21">
        <v>657.96801000000005</v>
      </c>
      <c r="H1945" s="21">
        <v>769.40300999999999</v>
      </c>
      <c r="I1945" s="21">
        <v>2748.7639100000001</v>
      </c>
      <c r="J1945" s="21">
        <v>1437.85998</v>
      </c>
      <c r="K1945" s="21">
        <v>2132.65209</v>
      </c>
      <c r="L1945" s="21">
        <v>3345.3811000000001</v>
      </c>
      <c r="M1945" s="21">
        <v>0</v>
      </c>
      <c r="N1945" s="21">
        <v>1718.2559799999999</v>
      </c>
      <c r="O1945" s="21">
        <v>16.16</v>
      </c>
      <c r="P1945" s="21">
        <v>65.422989999999999</v>
      </c>
      <c r="Q1945" s="21">
        <v>1.89208</v>
      </c>
      <c r="R1945" s="21">
        <v>1.42</v>
      </c>
      <c r="S1945" s="21">
        <v>0.95</v>
      </c>
      <c r="T1945" s="21">
        <v>0.49049999999999999</v>
      </c>
      <c r="U1945" s="23" t="s">
        <v>47364</v>
      </c>
      <c r="V1945" s="23" t="s">
        <v>47365</v>
      </c>
      <c r="W1945" s="24" t="s">
        <v>47366</v>
      </c>
      <c r="X1945"/>
      <c r="Y1945"/>
      <c r="Z1945"/>
      <c r="AA1945"/>
      <c r="AB1945"/>
    </row>
    <row r="1946" spans="1:28" x14ac:dyDescent="0.25">
      <c r="A1946" s="25" t="s">
        <v>2678</v>
      </c>
      <c r="B1946" s="23" t="s">
        <v>2678</v>
      </c>
      <c r="C1946" s="21">
        <v>3996.83</v>
      </c>
      <c r="D1946" s="21">
        <v>860.16497000000004</v>
      </c>
      <c r="E1946" s="21">
        <v>804.60997999999995</v>
      </c>
      <c r="F1946" s="21">
        <v>1.21</v>
      </c>
      <c r="G1946" s="21">
        <v>21211.800780000001</v>
      </c>
      <c r="H1946" s="21">
        <v>29.447990000000001</v>
      </c>
      <c r="I1946" s="21">
        <v>118.273</v>
      </c>
      <c r="J1946" s="21">
        <v>21448.070309999999</v>
      </c>
      <c r="K1946" s="21">
        <v>26069.990229999999</v>
      </c>
      <c r="L1946" s="21">
        <v>5235.1137600000002</v>
      </c>
      <c r="M1946" s="21">
        <v>251.07</v>
      </c>
      <c r="N1946" s="21">
        <v>1475.90002</v>
      </c>
      <c r="O1946" s="21">
        <v>6.51</v>
      </c>
      <c r="P1946" s="21">
        <v>75.111000000000004</v>
      </c>
      <c r="Q1946" s="21">
        <v>3.4986600000000001</v>
      </c>
      <c r="R1946" s="21">
        <v>1.23</v>
      </c>
      <c r="S1946" s="21">
        <v>1.21</v>
      </c>
      <c r="T1946" s="21">
        <v>0.22513</v>
      </c>
      <c r="U1946" s="23" t="s">
        <v>47367</v>
      </c>
      <c r="V1946" s="23" t="s">
        <v>47368</v>
      </c>
      <c r="W1946" s="24" t="s">
        <v>47369</v>
      </c>
      <c r="X1946"/>
      <c r="Y1946"/>
      <c r="Z1946"/>
      <c r="AA1946"/>
      <c r="AB1946"/>
    </row>
    <row r="1947" spans="1:28" x14ac:dyDescent="0.25">
      <c r="A1947" s="25" t="s">
        <v>41694</v>
      </c>
      <c r="B1947" s="23" t="s">
        <v>41695</v>
      </c>
      <c r="C1947" s="21">
        <v>4877.5</v>
      </c>
      <c r="D1947" s="21">
        <v>347.58801</v>
      </c>
      <c r="E1947" s="21">
        <v>253.42500000000001</v>
      </c>
      <c r="F1947" s="21">
        <v>1.05</v>
      </c>
      <c r="G1947" s="21">
        <v>325.5</v>
      </c>
      <c r="H1947" s="21">
        <v>166.238</v>
      </c>
      <c r="I1947" s="21">
        <v>125.55</v>
      </c>
      <c r="J1947" s="21">
        <v>402.22500000000002</v>
      </c>
      <c r="K1947" s="21">
        <v>1413.59997</v>
      </c>
      <c r="L1947" s="21">
        <v>602.17498000000001</v>
      </c>
      <c r="M1947" s="21">
        <v>0</v>
      </c>
      <c r="N1947" s="21">
        <v>1213.65002</v>
      </c>
      <c r="U1947" s="23" t="s">
        <v>47370</v>
      </c>
      <c r="V1947" s="23" t="s">
        <v>47371</v>
      </c>
      <c r="W1947" s="24" t="s">
        <v>47372</v>
      </c>
      <c r="X1947"/>
      <c r="Y1947"/>
      <c r="Z1947"/>
      <c r="AA1947"/>
      <c r="AB1947"/>
    </row>
    <row r="1948" spans="1:28" x14ac:dyDescent="0.25">
      <c r="A1948" s="25" t="s">
        <v>2679</v>
      </c>
      <c r="B1948" s="23" t="s">
        <v>2680</v>
      </c>
      <c r="C1948" s="21">
        <v>3276.88</v>
      </c>
      <c r="D1948" s="21">
        <v>2130.1770000000001</v>
      </c>
      <c r="E1948" s="21">
        <v>1516.1159600000001</v>
      </c>
      <c r="F1948" s="21">
        <v>4.41</v>
      </c>
      <c r="G1948" s="21">
        <v>233.29698999999999</v>
      </c>
      <c r="H1948" s="21">
        <v>0</v>
      </c>
      <c r="I1948" s="21">
        <v>0</v>
      </c>
      <c r="J1948" s="21">
        <v>598.58398</v>
      </c>
      <c r="K1948" s="21">
        <v>737.20299999999997</v>
      </c>
      <c r="L1948" s="21">
        <v>1572.2099599999999</v>
      </c>
      <c r="M1948" s="21">
        <v>0</v>
      </c>
      <c r="N1948" s="21">
        <v>3085.4580000000001</v>
      </c>
      <c r="O1948" s="21">
        <v>26.8</v>
      </c>
      <c r="P1948" s="21">
        <v>32.751989999999999</v>
      </c>
      <c r="Q1948" s="21">
        <v>0.48702000000000001</v>
      </c>
      <c r="R1948" s="21">
        <v>1.34</v>
      </c>
      <c r="S1948" s="21">
        <v>1.23</v>
      </c>
      <c r="T1948" s="21">
        <v>0.84182999999999997</v>
      </c>
      <c r="U1948" s="23" t="s">
        <v>47373</v>
      </c>
      <c r="V1948" s="23" t="s">
        <v>47374</v>
      </c>
      <c r="W1948" s="24" t="s">
        <v>47375</v>
      </c>
      <c r="X1948"/>
      <c r="Y1948"/>
      <c r="Z1948"/>
      <c r="AA1948"/>
      <c r="AB1948"/>
    </row>
    <row r="1949" spans="1:28" x14ac:dyDescent="0.25">
      <c r="A1949" s="25" t="s">
        <v>2681</v>
      </c>
      <c r="B1949" s="23" t="s">
        <v>2682</v>
      </c>
      <c r="C1949" s="21">
        <v>6532.19</v>
      </c>
      <c r="D1949" s="21">
        <v>-143.60900000000001</v>
      </c>
      <c r="E1949" s="21">
        <v>-212.79</v>
      </c>
      <c r="F1949" s="21">
        <v>1.04</v>
      </c>
      <c r="G1949" s="21">
        <v>198.643</v>
      </c>
      <c r="H1949" s="21">
        <v>0</v>
      </c>
      <c r="I1949" s="21">
        <v>181.48399000000001</v>
      </c>
      <c r="J1949" s="21">
        <v>574.66301999999996</v>
      </c>
      <c r="K1949" s="21">
        <v>710.08696999999995</v>
      </c>
      <c r="L1949" s="21">
        <v>0</v>
      </c>
      <c r="M1949" s="21">
        <v>0</v>
      </c>
      <c r="N1949" s="21">
        <v>485.65798000000001</v>
      </c>
      <c r="O1949" s="21">
        <v>3.68</v>
      </c>
      <c r="P1949" s="21">
        <v>0</v>
      </c>
      <c r="Q1949" s="21">
        <v>0</v>
      </c>
      <c r="R1949" s="21">
        <v>1.24</v>
      </c>
      <c r="S1949" s="21">
        <v>1.24</v>
      </c>
      <c r="T1949" s="21">
        <v>0.88997999999999999</v>
      </c>
      <c r="U1949" s="23" t="s">
        <v>47376</v>
      </c>
      <c r="V1949" s="23" t="s">
        <v>47377</v>
      </c>
      <c r="W1949" s="24" t="s">
        <v>47378</v>
      </c>
      <c r="X1949"/>
      <c r="Y1949"/>
      <c r="Z1949"/>
      <c r="AA1949"/>
      <c r="AB1949"/>
    </row>
    <row r="1950" spans="1:28" x14ac:dyDescent="0.25">
      <c r="A1950" s="25" t="s">
        <v>41696</v>
      </c>
      <c r="B1950" s="23" t="s">
        <v>41697</v>
      </c>
      <c r="C1950" s="21">
        <v>37969.269999999997</v>
      </c>
      <c r="D1950" s="21">
        <v>2612.9509200000002</v>
      </c>
      <c r="E1950" s="21">
        <v>2429.9938900000002</v>
      </c>
      <c r="F1950" s="21">
        <v>0.96</v>
      </c>
      <c r="G1950" s="21">
        <v>1878.23803</v>
      </c>
      <c r="H1950" s="21">
        <v>2701.5419900000002</v>
      </c>
      <c r="I1950" s="21">
        <v>135.12898999999999</v>
      </c>
      <c r="J1950" s="21">
        <v>1507.6870100000001</v>
      </c>
      <c r="K1950" s="21">
        <v>11199.809569999999</v>
      </c>
      <c r="L1950" s="21">
        <v>40.548000000000002</v>
      </c>
      <c r="M1950" s="21">
        <v>0</v>
      </c>
      <c r="N1950" s="21">
        <v>13877.54003</v>
      </c>
      <c r="O1950" s="21">
        <v>9.5500000000000007</v>
      </c>
      <c r="P1950" s="21">
        <v>0.26583000000000001</v>
      </c>
      <c r="Q1950" s="21">
        <v>2.66E-3</v>
      </c>
      <c r="R1950" s="21">
        <v>7.03</v>
      </c>
      <c r="U1950" s="23" t="s">
        <v>47379</v>
      </c>
      <c r="V1950" s="23" t="s">
        <v>47380</v>
      </c>
      <c r="W1950" s="24" t="s">
        <v>47381</v>
      </c>
      <c r="X1950"/>
      <c r="Y1950"/>
      <c r="Z1950"/>
      <c r="AA1950"/>
      <c r="AB1950"/>
    </row>
    <row r="1951" spans="1:28" x14ac:dyDescent="0.25">
      <c r="A1951" s="25" t="s">
        <v>2683</v>
      </c>
      <c r="B1951" s="23" t="s">
        <v>2684</v>
      </c>
      <c r="C1951" s="21">
        <v>11742.15</v>
      </c>
      <c r="D1951" s="21">
        <v>375.71701000000002</v>
      </c>
      <c r="E1951" s="21">
        <v>343.24599999999998</v>
      </c>
      <c r="F1951" s="21">
        <v>1.19</v>
      </c>
      <c r="G1951" s="21">
        <v>834.51300000000003</v>
      </c>
      <c r="H1951" s="21">
        <v>1545.6059499999999</v>
      </c>
      <c r="I1951" s="21">
        <v>0</v>
      </c>
      <c r="J1951" s="21">
        <v>1470.02404</v>
      </c>
      <c r="K1951" s="21">
        <v>2806.3149400000002</v>
      </c>
      <c r="L1951" s="21">
        <v>147.61798999999999</v>
      </c>
      <c r="M1951" s="21">
        <v>0</v>
      </c>
      <c r="N1951" s="21">
        <v>1425.74694</v>
      </c>
      <c r="O1951" s="21">
        <v>33.53</v>
      </c>
      <c r="P1951" s="21">
        <v>7.0057</v>
      </c>
      <c r="Q1951" s="21">
        <v>7.5329999999999994E-2</v>
      </c>
      <c r="R1951" s="21">
        <v>2.4900000000000002</v>
      </c>
      <c r="S1951" s="21">
        <v>0.86</v>
      </c>
      <c r="T1951" s="21">
        <v>0.28992000000000001</v>
      </c>
      <c r="U1951" s="23" t="s">
        <v>47382</v>
      </c>
      <c r="V1951" s="23" t="s">
        <v>47383</v>
      </c>
      <c r="W1951" s="24" t="s">
        <v>47384</v>
      </c>
      <c r="X1951"/>
      <c r="Y1951"/>
      <c r="Z1951"/>
      <c r="AA1951"/>
      <c r="AB1951"/>
    </row>
    <row r="1952" spans="1:28" x14ac:dyDescent="0.25">
      <c r="A1952" s="25" t="s">
        <v>2685</v>
      </c>
      <c r="B1952" s="23" t="s">
        <v>2686</v>
      </c>
      <c r="C1952" s="21">
        <v>56637.279999999999</v>
      </c>
      <c r="D1952" s="21">
        <v>17553.644530000001</v>
      </c>
      <c r="E1952" s="21">
        <v>15570.976559999999</v>
      </c>
      <c r="F1952" s="21">
        <v>0.67</v>
      </c>
      <c r="G1952" s="21">
        <v>867714.125</v>
      </c>
      <c r="H1952" s="21">
        <v>0</v>
      </c>
      <c r="I1952" s="21">
        <v>6644.0751899999996</v>
      </c>
      <c r="J1952" s="21">
        <v>1505897</v>
      </c>
      <c r="K1952" s="21">
        <v>1578319</v>
      </c>
      <c r="L1952" s="21">
        <v>195754.40625</v>
      </c>
      <c r="M1952" s="21">
        <v>0</v>
      </c>
      <c r="N1952" s="21">
        <v>94654.1875</v>
      </c>
      <c r="O1952" s="21">
        <v>13.77</v>
      </c>
      <c r="P1952" s="21">
        <v>67.406989999999993</v>
      </c>
      <c r="Q1952" s="21">
        <v>2.0680999999999998</v>
      </c>
      <c r="R1952" s="21">
        <v>1.05</v>
      </c>
      <c r="U1952" s="23" t="s">
        <v>47385</v>
      </c>
      <c r="V1952" s="23" t="s">
        <v>47386</v>
      </c>
      <c r="W1952" s="24" t="s">
        <v>47387</v>
      </c>
      <c r="X1952"/>
      <c r="Y1952"/>
      <c r="Z1952"/>
      <c r="AA1952"/>
      <c r="AB1952"/>
    </row>
    <row r="1953" spans="1:28" x14ac:dyDescent="0.25">
      <c r="A1953" s="25" t="s">
        <v>41698</v>
      </c>
      <c r="B1953" s="23" t="s">
        <v>41699</v>
      </c>
      <c r="C1953" s="21">
        <v>9664.5400000000009</v>
      </c>
      <c r="D1953" s="21">
        <v>2219.93505</v>
      </c>
      <c r="E1953" s="21">
        <v>1556.1669899999999</v>
      </c>
      <c r="F1953" s="21">
        <v>1.1100000000000001</v>
      </c>
      <c r="G1953" s="21">
        <v>2527.5859300000002</v>
      </c>
      <c r="H1953" s="21">
        <v>1307.51794</v>
      </c>
      <c r="I1953" s="21">
        <v>2815.2189899999998</v>
      </c>
      <c r="J1953" s="21">
        <v>3189.2470699999999</v>
      </c>
      <c r="K1953" s="21">
        <v>4750.6831000000002</v>
      </c>
      <c r="L1953" s="21">
        <v>3792.9599600000001</v>
      </c>
      <c r="M1953" s="21">
        <v>0</v>
      </c>
      <c r="N1953" s="21">
        <v>5308.0370999999996</v>
      </c>
      <c r="O1953" s="21">
        <v>20.49</v>
      </c>
      <c r="P1953" s="21">
        <v>41.675989999999999</v>
      </c>
      <c r="Q1953" s="21">
        <v>0.71455999999999997</v>
      </c>
      <c r="R1953" s="21">
        <v>1.49</v>
      </c>
      <c r="S1953" s="21">
        <v>1.08</v>
      </c>
      <c r="T1953" s="21">
        <v>0.28708</v>
      </c>
      <c r="U1953" s="23" t="s">
        <v>47388</v>
      </c>
      <c r="V1953" s="23" t="s">
        <v>47389</v>
      </c>
      <c r="W1953" s="24" t="s">
        <v>47390</v>
      </c>
      <c r="X1953"/>
      <c r="Y1953"/>
      <c r="Z1953"/>
      <c r="AA1953"/>
      <c r="AB1953"/>
    </row>
    <row r="1954" spans="1:28" x14ac:dyDescent="0.25">
      <c r="A1954" s="25" t="s">
        <v>2687</v>
      </c>
      <c r="B1954" s="23" t="s">
        <v>2688</v>
      </c>
      <c r="C1954" s="21">
        <v>3580.21</v>
      </c>
      <c r="D1954" s="21">
        <v>-334.79998999999998</v>
      </c>
      <c r="E1954" s="21">
        <v>-440</v>
      </c>
      <c r="F1954" s="21">
        <v>1.63</v>
      </c>
      <c r="G1954" s="21">
        <v>378.79998000000001</v>
      </c>
      <c r="H1954" s="21">
        <v>1343.5</v>
      </c>
      <c r="I1954" s="21">
        <v>834.20001000000002</v>
      </c>
      <c r="J1954" s="21">
        <v>963.90002000000004</v>
      </c>
      <c r="K1954" s="21">
        <v>1981.90002</v>
      </c>
      <c r="L1954" s="21">
        <v>2826.1999500000002</v>
      </c>
      <c r="M1954" s="21">
        <v>0</v>
      </c>
      <c r="N1954" s="21">
        <v>147.69999000000001</v>
      </c>
      <c r="O1954" s="21">
        <v>2.46</v>
      </c>
      <c r="P1954" s="21">
        <v>95.802000000000007</v>
      </c>
      <c r="Q1954" s="21">
        <v>22.821809999999999</v>
      </c>
      <c r="R1954" s="21">
        <v>2.0699999999999998</v>
      </c>
      <c r="S1954" s="21">
        <v>0.66</v>
      </c>
      <c r="T1954" s="21">
        <v>0.26932</v>
      </c>
      <c r="U1954" s="23" t="s">
        <v>47391</v>
      </c>
      <c r="V1954" s="23" t="s">
        <v>47392</v>
      </c>
      <c r="W1954" s="24" t="s">
        <v>47393</v>
      </c>
      <c r="X1954"/>
      <c r="Y1954"/>
      <c r="Z1954"/>
      <c r="AA1954"/>
      <c r="AB1954"/>
    </row>
    <row r="1955" spans="1:28" x14ac:dyDescent="0.25">
      <c r="A1955" s="25" t="s">
        <v>41700</v>
      </c>
      <c r="B1955" s="23" t="s">
        <v>41701</v>
      </c>
      <c r="C1955" s="21">
        <v>7064.54</v>
      </c>
      <c r="D1955" s="21">
        <v>338.10899999999998</v>
      </c>
      <c r="E1955" s="21">
        <v>207.86500000000001</v>
      </c>
      <c r="F1955" s="21">
        <v>0.91</v>
      </c>
      <c r="G1955" s="21">
        <v>1036.69299</v>
      </c>
      <c r="H1955" s="21">
        <v>749.89202</v>
      </c>
      <c r="I1955" s="21">
        <v>2089.1730899999998</v>
      </c>
      <c r="J1955" s="21">
        <v>1840.52404</v>
      </c>
      <c r="K1955" s="21">
        <v>3181.1210900000001</v>
      </c>
      <c r="L1955" s="21">
        <v>826.19701999999995</v>
      </c>
      <c r="M1955" s="21">
        <v>0</v>
      </c>
      <c r="N1955" s="21">
        <v>3579.7480399999999</v>
      </c>
      <c r="S1955" s="21">
        <v>1.32</v>
      </c>
      <c r="T1955" s="21">
        <v>0.75768000000000002</v>
      </c>
      <c r="U1955" s="23" t="s">
        <v>47394</v>
      </c>
      <c r="V1955" s="23" t="s">
        <v>47395</v>
      </c>
      <c r="W1955" s="24" t="s">
        <v>47396</v>
      </c>
      <c r="X1955"/>
      <c r="Y1955"/>
      <c r="Z1955"/>
      <c r="AA1955"/>
      <c r="AB1955"/>
    </row>
    <row r="1956" spans="1:28" x14ac:dyDescent="0.25">
      <c r="A1956" s="25" t="s">
        <v>41702</v>
      </c>
      <c r="B1956" s="23" t="s">
        <v>41703</v>
      </c>
      <c r="C1956" s="21">
        <v>14957.56</v>
      </c>
      <c r="D1956" s="21">
        <v>1570.5970400000001</v>
      </c>
      <c r="E1956" s="21">
        <v>1399.9809499999999</v>
      </c>
      <c r="F1956" s="21">
        <v>0.59</v>
      </c>
      <c r="G1956" s="21">
        <v>0</v>
      </c>
      <c r="H1956" s="21">
        <v>939.64801</v>
      </c>
      <c r="I1956" s="21">
        <v>146.74699000000001</v>
      </c>
      <c r="J1956" s="21">
        <v>741.90502000000004</v>
      </c>
      <c r="K1956" s="21">
        <v>4809.75</v>
      </c>
      <c r="L1956" s="21">
        <v>20.93</v>
      </c>
      <c r="M1956" s="21">
        <v>0</v>
      </c>
      <c r="N1956" s="21">
        <v>5611.5239199999996</v>
      </c>
      <c r="O1956" s="21">
        <v>5.88</v>
      </c>
      <c r="P1956" s="21">
        <v>1.2999999999999999E-4</v>
      </c>
      <c r="Q1956" s="21">
        <v>0</v>
      </c>
      <c r="R1956" s="21">
        <v>7.91</v>
      </c>
      <c r="U1956" s="23" t="s">
        <v>47397</v>
      </c>
      <c r="V1956" s="23" t="s">
        <v>47398</v>
      </c>
      <c r="W1956" s="24" t="s">
        <v>47399</v>
      </c>
      <c r="X1956"/>
      <c r="Y1956"/>
      <c r="Z1956"/>
      <c r="AA1956"/>
      <c r="AB1956"/>
    </row>
    <row r="1957" spans="1:28" x14ac:dyDescent="0.25">
      <c r="A1957" s="25" t="s">
        <v>2689</v>
      </c>
      <c r="B1957" s="23" t="s">
        <v>2690</v>
      </c>
      <c r="C1957" s="21">
        <v>3577.02</v>
      </c>
      <c r="D1957" s="21">
        <v>200.92798999999999</v>
      </c>
      <c r="E1957" s="21">
        <v>172.44999000000001</v>
      </c>
      <c r="F1957" s="21">
        <v>0.77</v>
      </c>
      <c r="G1957" s="21">
        <v>132.667</v>
      </c>
      <c r="H1957" s="21">
        <v>125.47899</v>
      </c>
      <c r="I1957" s="21">
        <v>1666.3919599999999</v>
      </c>
      <c r="J1957" s="21">
        <v>102.248</v>
      </c>
      <c r="K1957" s="21">
        <v>351.60100999999997</v>
      </c>
      <c r="L1957" s="21">
        <v>403.02199999999999</v>
      </c>
      <c r="M1957" s="21">
        <v>0</v>
      </c>
      <c r="N1957" s="21">
        <v>1438.6639399999999</v>
      </c>
      <c r="O1957" s="21">
        <v>14.99</v>
      </c>
      <c r="P1957" s="21">
        <v>19.552990000000001</v>
      </c>
      <c r="Q1957" s="21">
        <v>0.24304999999999999</v>
      </c>
      <c r="R1957" s="21">
        <v>4.47</v>
      </c>
      <c r="S1957" s="21">
        <v>2.21</v>
      </c>
      <c r="T1957" s="21">
        <v>0.91400000000000003</v>
      </c>
      <c r="U1957" s="23" t="s">
        <v>47400</v>
      </c>
      <c r="V1957" s="23" t="s">
        <v>47401</v>
      </c>
      <c r="W1957" s="24" t="s">
        <v>47402</v>
      </c>
      <c r="X1957"/>
      <c r="Y1957"/>
      <c r="Z1957"/>
      <c r="AA1957"/>
      <c r="AB1957"/>
    </row>
    <row r="1958" spans="1:28" x14ac:dyDescent="0.25">
      <c r="A1958" s="25" t="s">
        <v>41704</v>
      </c>
      <c r="B1958" s="23" t="s">
        <v>41705</v>
      </c>
      <c r="C1958" s="21">
        <v>14992.77</v>
      </c>
      <c r="D1958" s="21">
        <v>3676.2338800000002</v>
      </c>
      <c r="E1958" s="21">
        <v>2960.06909</v>
      </c>
      <c r="F1958" s="21">
        <v>0.41</v>
      </c>
      <c r="G1958" s="21">
        <v>837.51702</v>
      </c>
      <c r="H1958" s="21">
        <v>0</v>
      </c>
      <c r="I1958" s="21">
        <v>3811.5668900000001</v>
      </c>
      <c r="J1958" s="21">
        <v>85381.476559999996</v>
      </c>
      <c r="K1958" s="21">
        <v>11443.70996</v>
      </c>
      <c r="L1958" s="21">
        <v>4803.7040999999999</v>
      </c>
      <c r="M1958" s="21">
        <v>0</v>
      </c>
      <c r="N1958" s="21">
        <v>18163.019530000001</v>
      </c>
      <c r="U1958" s="23" t="s">
        <v>47403</v>
      </c>
      <c r="V1958" s="23" t="s">
        <v>47404</v>
      </c>
      <c r="W1958" s="24" t="s">
        <v>47405</v>
      </c>
      <c r="X1958"/>
      <c r="Y1958"/>
      <c r="Z1958"/>
      <c r="AA1958"/>
      <c r="AB1958"/>
    </row>
    <row r="1959" spans="1:28" x14ac:dyDescent="0.25">
      <c r="A1959" s="25" t="s">
        <v>41706</v>
      </c>
      <c r="B1959" s="23" t="s">
        <v>41707</v>
      </c>
      <c r="C1959" s="21">
        <v>3859.08</v>
      </c>
      <c r="D1959" s="21">
        <v>558.09996999999998</v>
      </c>
      <c r="E1959" s="21">
        <v>500.89999</v>
      </c>
      <c r="F1959" s="21">
        <v>0.46</v>
      </c>
      <c r="G1959" s="21">
        <v>290.89999</v>
      </c>
      <c r="H1959" s="21">
        <v>687.59996999999998</v>
      </c>
      <c r="I1959" s="21">
        <v>2283</v>
      </c>
      <c r="J1959" s="21">
        <v>1213.1999499999999</v>
      </c>
      <c r="K1959" s="21">
        <v>1694.59997</v>
      </c>
      <c r="L1959" s="21">
        <v>1893.3000400000001</v>
      </c>
      <c r="M1959" s="21">
        <v>0</v>
      </c>
      <c r="N1959" s="21">
        <v>1079.59997</v>
      </c>
      <c r="O1959" s="21">
        <v>3.74</v>
      </c>
      <c r="P1959" s="21">
        <v>64.694990000000004</v>
      </c>
      <c r="Q1959" s="21">
        <v>1.7537</v>
      </c>
      <c r="R1959" s="21">
        <v>1.4</v>
      </c>
      <c r="S1959" s="21">
        <v>0.83</v>
      </c>
      <c r="T1959" s="21">
        <v>0.59025000000000005</v>
      </c>
      <c r="U1959" s="23" t="s">
        <v>47406</v>
      </c>
      <c r="V1959" s="23" t="s">
        <v>47407</v>
      </c>
      <c r="W1959" s="24" t="s">
        <v>47408</v>
      </c>
      <c r="X1959"/>
      <c r="Y1959"/>
      <c r="Z1959"/>
      <c r="AA1959"/>
      <c r="AB1959"/>
    </row>
    <row r="1960" spans="1:28" x14ac:dyDescent="0.25">
      <c r="A1960" s="25" t="s">
        <v>2691</v>
      </c>
      <c r="B1960" s="23" t="s">
        <v>2692</v>
      </c>
      <c r="C1960" s="21">
        <v>13729.46</v>
      </c>
      <c r="D1960" s="21">
        <v>1349.90002</v>
      </c>
      <c r="E1960" s="21">
        <v>1249.6999499999999</v>
      </c>
      <c r="F1960" s="21">
        <v>1.0900000000000001</v>
      </c>
      <c r="G1960" s="21">
        <v>871.59996999999998</v>
      </c>
      <c r="H1960" s="21">
        <v>1033.09997</v>
      </c>
      <c r="I1960" s="21">
        <v>1320.90002</v>
      </c>
      <c r="J1960" s="21">
        <v>971.59996999999998</v>
      </c>
      <c r="K1960" s="21">
        <v>3368.8998999999999</v>
      </c>
      <c r="L1960" s="21">
        <v>1183.8000400000001</v>
      </c>
      <c r="M1960" s="21">
        <v>0</v>
      </c>
      <c r="N1960" s="21">
        <v>4503.5</v>
      </c>
      <c r="O1960" s="21">
        <v>87.52</v>
      </c>
      <c r="P1960" s="21">
        <v>20.356000000000002</v>
      </c>
      <c r="Q1960" s="21">
        <v>0.25558999999999998</v>
      </c>
      <c r="R1960" s="21">
        <v>3.48</v>
      </c>
      <c r="S1960" s="21">
        <v>2.4</v>
      </c>
      <c r="T1960" s="21">
        <v>1.5069900000000001</v>
      </c>
      <c r="U1960" s="23" t="s">
        <v>47409</v>
      </c>
      <c r="V1960" s="23" t="s">
        <v>47410</v>
      </c>
      <c r="W1960" s="24" t="s">
        <v>47411</v>
      </c>
      <c r="X1960"/>
      <c r="Y1960"/>
      <c r="Z1960"/>
      <c r="AA1960"/>
      <c r="AB1960"/>
    </row>
    <row r="1961" spans="1:28" x14ac:dyDescent="0.25">
      <c r="A1961" s="25" t="s">
        <v>2694</v>
      </c>
      <c r="B1961" s="23" t="s">
        <v>2695</v>
      </c>
      <c r="C1961" s="21">
        <v>16834.59</v>
      </c>
      <c r="D1961" s="21">
        <v>-1170.1999599999999</v>
      </c>
      <c r="E1961" s="21">
        <v>-1379.23804</v>
      </c>
      <c r="F1961" s="21">
        <v>1.2</v>
      </c>
      <c r="G1961" s="21">
        <v>1183.09204</v>
      </c>
      <c r="H1961" s="21">
        <v>0</v>
      </c>
      <c r="I1961" s="21">
        <v>1850.59997</v>
      </c>
      <c r="J1961" s="21">
        <v>1215.59899</v>
      </c>
      <c r="K1961" s="21">
        <v>5256.6469699999998</v>
      </c>
      <c r="L1961" s="21">
        <v>3742.5200100000002</v>
      </c>
      <c r="M1961" s="21">
        <v>0</v>
      </c>
      <c r="N1961" s="21">
        <v>2580.6979900000001</v>
      </c>
      <c r="O1961" s="21">
        <v>1.61</v>
      </c>
      <c r="P1961" s="21">
        <v>59.219000000000001</v>
      </c>
      <c r="Q1961" s="21">
        <v>1.4521299999999999</v>
      </c>
      <c r="R1961" s="21">
        <v>4.71</v>
      </c>
      <c r="S1961" s="21">
        <v>4.32</v>
      </c>
      <c r="T1961" s="21">
        <v>3.3510599999999999</v>
      </c>
      <c r="U1961" s="23" t="s">
        <v>47412</v>
      </c>
      <c r="V1961" s="23" t="s">
        <v>47413</v>
      </c>
      <c r="W1961" s="24" t="s">
        <v>47414</v>
      </c>
      <c r="X1961"/>
      <c r="Y1961"/>
      <c r="Z1961"/>
      <c r="AA1961"/>
      <c r="AB1961"/>
    </row>
    <row r="1962" spans="1:28" x14ac:dyDescent="0.25">
      <c r="A1962" s="25" t="s">
        <v>2696</v>
      </c>
      <c r="B1962" s="23" t="s">
        <v>2697</v>
      </c>
      <c r="C1962" s="21">
        <v>4646.04</v>
      </c>
      <c r="D1962" s="21">
        <v>963.59996999999998</v>
      </c>
      <c r="E1962" s="21">
        <v>613.59996999999998</v>
      </c>
      <c r="F1962" s="21">
        <v>1.04</v>
      </c>
      <c r="G1962" s="21">
        <v>776.20001000000002</v>
      </c>
      <c r="H1962" s="21">
        <v>53</v>
      </c>
      <c r="I1962" s="21">
        <v>228.19999000000001</v>
      </c>
      <c r="J1962" s="21">
        <v>636.90002000000004</v>
      </c>
      <c r="K1962" s="21">
        <v>1350.3000400000001</v>
      </c>
      <c r="L1962" s="21">
        <v>141.80000000000001</v>
      </c>
      <c r="M1962" s="21">
        <v>0</v>
      </c>
      <c r="N1962" s="21">
        <v>2837.1999500000002</v>
      </c>
      <c r="O1962" s="21">
        <v>16.36</v>
      </c>
      <c r="P1962" s="21">
        <v>4.6143900000000002</v>
      </c>
      <c r="Q1962" s="21">
        <v>4.8370000000000003E-2</v>
      </c>
      <c r="R1962" s="21">
        <v>2.0499999999999998</v>
      </c>
      <c r="S1962" s="21">
        <v>2.04</v>
      </c>
      <c r="T1962" s="21">
        <v>0.81818000000000002</v>
      </c>
      <c r="U1962" s="23" t="s">
        <v>47415</v>
      </c>
      <c r="V1962" s="23" t="s">
        <v>47416</v>
      </c>
      <c r="W1962" s="24" t="s">
        <v>47417</v>
      </c>
      <c r="X1962"/>
      <c r="Y1962"/>
      <c r="Z1962"/>
      <c r="AA1962"/>
      <c r="AB1962"/>
    </row>
    <row r="1963" spans="1:28" x14ac:dyDescent="0.25">
      <c r="A1963" s="25" t="s">
        <v>41708</v>
      </c>
      <c r="B1963" s="23" t="s">
        <v>41709</v>
      </c>
      <c r="C1963" s="21">
        <v>10558.07</v>
      </c>
      <c r="D1963" s="21">
        <v>966.39000999999996</v>
      </c>
      <c r="E1963" s="21">
        <v>943.20201999999995</v>
      </c>
      <c r="F1963" s="21">
        <v>0.52</v>
      </c>
      <c r="G1963" s="21">
        <v>550.73698999999999</v>
      </c>
      <c r="H1963" s="21">
        <v>0</v>
      </c>
      <c r="I1963" s="21">
        <v>0</v>
      </c>
      <c r="J1963" s="21">
        <v>972.11198999999999</v>
      </c>
      <c r="K1963" s="21">
        <v>1011.01098</v>
      </c>
      <c r="L1963" s="21">
        <v>127.66999</v>
      </c>
      <c r="M1963" s="21">
        <v>0</v>
      </c>
      <c r="N1963" s="21">
        <v>20269.070309999999</v>
      </c>
      <c r="S1963" s="21">
        <v>1.04</v>
      </c>
      <c r="T1963" s="21">
        <v>0.47347</v>
      </c>
      <c r="U1963" s="23" t="s">
        <v>47418</v>
      </c>
      <c r="V1963" s="23" t="s">
        <v>47419</v>
      </c>
      <c r="W1963" s="24" t="s">
        <v>47420</v>
      </c>
      <c r="X1963"/>
      <c r="Y1963"/>
      <c r="Z1963"/>
      <c r="AA1963"/>
      <c r="AB1963"/>
    </row>
    <row r="1964" spans="1:28" x14ac:dyDescent="0.25">
      <c r="A1964" s="25" t="s">
        <v>2698</v>
      </c>
      <c r="B1964" s="23" t="s">
        <v>2699</v>
      </c>
      <c r="C1964" s="21">
        <v>13222.92</v>
      </c>
      <c r="D1964" s="21">
        <v>932</v>
      </c>
      <c r="E1964" s="21">
        <v>315</v>
      </c>
      <c r="F1964" s="21">
        <v>0.61</v>
      </c>
      <c r="G1964" s="21">
        <v>1301</v>
      </c>
      <c r="H1964" s="21">
        <v>2205</v>
      </c>
      <c r="I1964" s="21">
        <v>4267</v>
      </c>
      <c r="J1964" s="21">
        <v>1715</v>
      </c>
      <c r="K1964" s="21">
        <v>3856</v>
      </c>
      <c r="L1964" s="21">
        <v>2712</v>
      </c>
      <c r="M1964" s="21">
        <v>0</v>
      </c>
      <c r="N1964" s="21">
        <v>5259</v>
      </c>
      <c r="O1964" s="21">
        <v>12.08</v>
      </c>
      <c r="P1964" s="21">
        <v>34.02299</v>
      </c>
      <c r="Q1964" s="21">
        <v>0.51568000000000003</v>
      </c>
      <c r="R1964" s="21">
        <v>2.25</v>
      </c>
      <c r="S1964" s="21">
        <v>0.96</v>
      </c>
      <c r="T1964" s="21">
        <v>0.20408000000000001</v>
      </c>
      <c r="U1964" s="23" t="s">
        <v>47421</v>
      </c>
      <c r="V1964" s="23" t="s">
        <v>47422</v>
      </c>
      <c r="W1964" s="24" t="s">
        <v>47423</v>
      </c>
      <c r="X1964"/>
      <c r="Y1964"/>
      <c r="Z1964"/>
      <c r="AA1964"/>
      <c r="AB1964"/>
    </row>
    <row r="1965" spans="1:28" x14ac:dyDescent="0.25">
      <c r="A1965" s="25" t="s">
        <v>2700</v>
      </c>
      <c r="B1965" s="23" t="s">
        <v>2701</v>
      </c>
      <c r="C1965" s="21">
        <v>59068.75</v>
      </c>
      <c r="D1965" s="21">
        <v>-691.51599999999996</v>
      </c>
      <c r="E1965" s="21">
        <v>-815.99298999999996</v>
      </c>
      <c r="F1965" s="21">
        <v>0.74</v>
      </c>
      <c r="G1965" s="21">
        <v>715.82097999999996</v>
      </c>
      <c r="H1965" s="21">
        <v>0</v>
      </c>
      <c r="I1965" s="21">
        <v>843.38298999999995</v>
      </c>
      <c r="J1965" s="21">
        <v>1993.5169599999999</v>
      </c>
      <c r="K1965" s="21">
        <v>4984.6899400000002</v>
      </c>
      <c r="L1965" s="21">
        <v>0</v>
      </c>
      <c r="M1965" s="21">
        <v>0</v>
      </c>
      <c r="N1965" s="21">
        <v>5468.6152300000003</v>
      </c>
      <c r="O1965" s="21">
        <v>16.3</v>
      </c>
      <c r="P1965" s="21">
        <v>0</v>
      </c>
      <c r="Q1965" s="21">
        <v>0</v>
      </c>
      <c r="R1965" s="21">
        <v>2.42</v>
      </c>
      <c r="S1965" s="21">
        <v>2.5</v>
      </c>
      <c r="T1965" s="21">
        <v>2.1413700000000002</v>
      </c>
      <c r="U1965" s="23" t="s">
        <v>47424</v>
      </c>
      <c r="V1965" s="23" t="s">
        <v>47425</v>
      </c>
      <c r="W1965" s="24" t="s">
        <v>47426</v>
      </c>
      <c r="X1965"/>
      <c r="Y1965"/>
      <c r="Z1965"/>
      <c r="AA1965"/>
      <c r="AB1965"/>
    </row>
    <row r="1966" spans="1:28" x14ac:dyDescent="0.25">
      <c r="A1966" s="25" t="s">
        <v>2702</v>
      </c>
      <c r="B1966" s="23" t="s">
        <v>2703</v>
      </c>
      <c r="C1966" s="21">
        <v>68514.350000000006</v>
      </c>
      <c r="D1966" s="21">
        <v>1416.9449400000001</v>
      </c>
      <c r="E1966" s="21">
        <v>1115.51403</v>
      </c>
      <c r="F1966" s="21">
        <v>1.17</v>
      </c>
      <c r="G1966" s="21">
        <v>796.09100000000001</v>
      </c>
      <c r="H1966" s="21">
        <v>211.92699999999999</v>
      </c>
      <c r="I1966" s="21">
        <v>4228.6801699999996</v>
      </c>
      <c r="J1966" s="21">
        <v>2774.4990200000002</v>
      </c>
      <c r="K1966" s="21">
        <v>3012.66894</v>
      </c>
      <c r="L1966" s="21">
        <v>20.823989999999998</v>
      </c>
      <c r="M1966" s="21">
        <v>0</v>
      </c>
      <c r="N1966" s="21">
        <v>5520.5258700000004</v>
      </c>
      <c r="O1966" s="21">
        <v>38.35</v>
      </c>
      <c r="P1966" s="21">
        <v>0.9516</v>
      </c>
      <c r="Q1966" s="21">
        <v>3.46E-3</v>
      </c>
      <c r="R1966" s="21">
        <v>1.1499999999999999</v>
      </c>
      <c r="S1966" s="21">
        <v>1.01</v>
      </c>
      <c r="T1966" s="21">
        <v>0.72252000000000005</v>
      </c>
      <c r="U1966" s="23" t="s">
        <v>47427</v>
      </c>
      <c r="V1966" s="23" t="s">
        <v>47428</v>
      </c>
      <c r="W1966" s="24" t="s">
        <v>47429</v>
      </c>
      <c r="X1966"/>
      <c r="Y1966"/>
      <c r="Z1966"/>
      <c r="AA1966"/>
      <c r="AB1966"/>
    </row>
    <row r="1967" spans="1:28" x14ac:dyDescent="0.25">
      <c r="A1967" s="25" t="s">
        <v>2704</v>
      </c>
      <c r="B1967" s="23" t="s">
        <v>2705</v>
      </c>
      <c r="C1967" s="21">
        <v>4228.63</v>
      </c>
      <c r="D1967" s="21">
        <v>1125.0040200000001</v>
      </c>
      <c r="E1967" s="21">
        <v>1055.83203</v>
      </c>
      <c r="F1967" s="21">
        <v>1.34</v>
      </c>
      <c r="G1967" s="21">
        <v>43272.929680000001</v>
      </c>
      <c r="H1967" s="21">
        <v>391.50200999999998</v>
      </c>
      <c r="I1967" s="21">
        <v>479.51400000000001</v>
      </c>
      <c r="J1967" s="21">
        <v>49621.53125</v>
      </c>
      <c r="K1967" s="21">
        <v>45642.210930000001</v>
      </c>
      <c r="L1967" s="21">
        <v>4109.5971600000003</v>
      </c>
      <c r="M1967" s="21">
        <v>537.14500999999996</v>
      </c>
      <c r="N1967" s="21">
        <v>3938.6559999999999</v>
      </c>
      <c r="O1967" s="21">
        <v>28.98</v>
      </c>
      <c r="P1967" s="21">
        <v>51.895989999999998</v>
      </c>
      <c r="Q1967" s="21">
        <v>1.2157500000000001</v>
      </c>
      <c r="R1967" s="21">
        <v>0.94</v>
      </c>
      <c r="S1967" s="21">
        <v>0.91</v>
      </c>
      <c r="T1967" s="21">
        <v>3.9849999999999997E-2</v>
      </c>
      <c r="U1967" s="23" t="s">
        <v>47430</v>
      </c>
      <c r="V1967" s="23" t="s">
        <v>47431</v>
      </c>
      <c r="W1967" s="24" t="s">
        <v>47432</v>
      </c>
      <c r="X1967"/>
      <c r="Y1967"/>
      <c r="Z1967"/>
      <c r="AA1967"/>
      <c r="AB1967"/>
    </row>
    <row r="1968" spans="1:28" x14ac:dyDescent="0.25">
      <c r="A1968" s="25" t="s">
        <v>2706</v>
      </c>
      <c r="B1968" s="23" t="s">
        <v>2707</v>
      </c>
      <c r="C1968" s="21">
        <v>8502.61</v>
      </c>
      <c r="D1968" s="21">
        <v>1513.0729899999999</v>
      </c>
      <c r="E1968" s="21">
        <v>1049.7080000000001</v>
      </c>
      <c r="F1968" s="21">
        <v>1.63</v>
      </c>
      <c r="G1968" s="21">
        <v>10240.12988</v>
      </c>
      <c r="H1968" s="21">
        <v>9066.6201099999998</v>
      </c>
      <c r="I1968" s="21">
        <v>8226.7265599999992</v>
      </c>
      <c r="J1968" s="21">
        <v>16428.720700000002</v>
      </c>
      <c r="K1968" s="21">
        <v>20500.869139999999</v>
      </c>
      <c r="L1968" s="21">
        <v>3835.6650300000001</v>
      </c>
      <c r="M1968" s="21">
        <v>0</v>
      </c>
      <c r="N1968" s="21">
        <v>8025.5058499999996</v>
      </c>
      <c r="O1968" s="21">
        <v>86.36</v>
      </c>
      <c r="P1968" s="21">
        <v>31.893989999999999</v>
      </c>
      <c r="Q1968" s="21">
        <v>0.46828999999999998</v>
      </c>
      <c r="R1968" s="21">
        <v>1.26</v>
      </c>
      <c r="S1968" s="21">
        <v>0.7</v>
      </c>
      <c r="T1968" s="21">
        <v>7.2679999999999995E-2</v>
      </c>
      <c r="U1968" s="23" t="s">
        <v>47433</v>
      </c>
      <c r="V1968" s="23" t="s">
        <v>47434</v>
      </c>
      <c r="W1968" s="24" t="s">
        <v>47435</v>
      </c>
      <c r="X1968"/>
      <c r="Y1968"/>
      <c r="Z1968"/>
      <c r="AA1968"/>
      <c r="AB1968"/>
    </row>
    <row r="1969" spans="1:28" x14ac:dyDescent="0.25">
      <c r="A1969" s="25" t="s">
        <v>2708</v>
      </c>
      <c r="B1969" s="23" t="s">
        <v>2709</v>
      </c>
      <c r="C1969" s="21">
        <v>128189.58</v>
      </c>
      <c r="D1969" s="21">
        <v>15047.516600000001</v>
      </c>
      <c r="E1969" s="21">
        <v>11444.204100000001</v>
      </c>
      <c r="F1969" s="21">
        <v>0.56999999999999995</v>
      </c>
      <c r="G1969" s="21">
        <v>9269.5722600000008</v>
      </c>
      <c r="H1969" s="21">
        <v>9440.2558499999996</v>
      </c>
      <c r="I1969" s="21">
        <v>75366.117180000001</v>
      </c>
      <c r="J1969" s="21">
        <v>25248.470700000002</v>
      </c>
      <c r="K1969" s="21">
        <v>35849.789060000003</v>
      </c>
      <c r="L1969" s="21">
        <v>15653.33007</v>
      </c>
      <c r="M1969" s="21">
        <v>0</v>
      </c>
      <c r="N1969" s="21">
        <v>79180.148430000001</v>
      </c>
      <c r="O1969" s="21">
        <v>31.4</v>
      </c>
      <c r="P1969" s="21">
        <v>16.506</v>
      </c>
      <c r="R1969" s="21">
        <v>1.42</v>
      </c>
      <c r="S1969" s="21">
        <v>1.05</v>
      </c>
      <c r="T1969" s="21">
        <v>0.67884999999999995</v>
      </c>
      <c r="U1969" s="23" t="s">
        <v>47436</v>
      </c>
      <c r="V1969" s="23" t="s">
        <v>47437</v>
      </c>
      <c r="W1969" s="24" t="s">
        <v>47438</v>
      </c>
      <c r="X1969"/>
      <c r="Y1969"/>
      <c r="Z1969"/>
      <c r="AA1969"/>
      <c r="AB1969"/>
    </row>
    <row r="1970" spans="1:28" x14ac:dyDescent="0.25">
      <c r="A1970" s="25" t="s">
        <v>2710</v>
      </c>
      <c r="B1970" s="23" t="s">
        <v>2711</v>
      </c>
      <c r="C1970" s="21">
        <v>75990.16</v>
      </c>
      <c r="D1970" s="21">
        <v>10309</v>
      </c>
      <c r="E1970" s="21">
        <v>6245</v>
      </c>
      <c r="F1970" s="21">
        <v>0.51</v>
      </c>
      <c r="G1970" s="21">
        <v>2704</v>
      </c>
      <c r="H1970" s="21">
        <v>2239</v>
      </c>
      <c r="I1970" s="21">
        <v>5567</v>
      </c>
      <c r="J1970" s="21">
        <v>15724</v>
      </c>
      <c r="K1970" s="21">
        <v>10416</v>
      </c>
      <c r="L1970" s="21">
        <v>50656</v>
      </c>
      <c r="M1970" s="21">
        <v>0</v>
      </c>
      <c r="N1970" s="21">
        <v>34532</v>
      </c>
      <c r="O1970" s="21">
        <v>31.7</v>
      </c>
      <c r="P1970" s="21">
        <v>60.099989999999998</v>
      </c>
      <c r="Q1970" s="21">
        <v>1.50627</v>
      </c>
      <c r="R1970" s="21">
        <v>0.69</v>
      </c>
      <c r="S1970" s="21">
        <v>0.52</v>
      </c>
      <c r="T1970" s="21">
        <v>0.34805999999999998</v>
      </c>
      <c r="U1970" s="23" t="s">
        <v>47439</v>
      </c>
      <c r="V1970" s="23" t="s">
        <v>47440</v>
      </c>
      <c r="W1970" s="24" t="s">
        <v>47441</v>
      </c>
      <c r="X1970"/>
      <c r="Y1970"/>
      <c r="Z1970"/>
      <c r="AA1970"/>
      <c r="AB1970"/>
    </row>
    <row r="1971" spans="1:28" x14ac:dyDescent="0.25">
      <c r="A1971" s="25" t="s">
        <v>2712</v>
      </c>
      <c r="B1971" s="23" t="s">
        <v>2713</v>
      </c>
      <c r="C1971" s="21">
        <v>6821.49</v>
      </c>
      <c r="D1971" s="21">
        <v>-37.879010000000001</v>
      </c>
      <c r="E1971" s="21">
        <v>-189.239</v>
      </c>
      <c r="F1971" s="21">
        <v>1.65</v>
      </c>
      <c r="G1971" s="21">
        <v>307.95699999999999</v>
      </c>
      <c r="H1971" s="21">
        <v>13557.070309999999</v>
      </c>
      <c r="I1971" s="21">
        <v>2215</v>
      </c>
      <c r="J1971" s="21">
        <v>7858.5112300000001</v>
      </c>
      <c r="K1971" s="21">
        <v>15711.33007</v>
      </c>
      <c r="L1971" s="21">
        <v>5485.8818300000003</v>
      </c>
      <c r="M1971" s="21">
        <v>0</v>
      </c>
      <c r="N1971" s="21">
        <v>5208.1020500000004</v>
      </c>
      <c r="O1971" s="21">
        <v>5.56</v>
      </c>
      <c r="P1971" s="21">
        <v>55.187989999999999</v>
      </c>
      <c r="Q1971" s="21">
        <v>1.17031</v>
      </c>
      <c r="R1971" s="21">
        <v>1.8</v>
      </c>
      <c r="S1971" s="21">
        <v>0.27</v>
      </c>
      <c r="T1971" s="21">
        <v>0.23494000000000001</v>
      </c>
      <c r="U1971" s="23" t="s">
        <v>47442</v>
      </c>
      <c r="V1971" s="23" t="s">
        <v>47443</v>
      </c>
      <c r="W1971" s="24" t="s">
        <v>47444</v>
      </c>
      <c r="X1971"/>
      <c r="Y1971"/>
      <c r="Z1971"/>
      <c r="AA1971"/>
      <c r="AB1971"/>
    </row>
    <row r="1972" spans="1:28" x14ac:dyDescent="0.25">
      <c r="A1972" s="25" t="s">
        <v>41710</v>
      </c>
      <c r="B1972" s="23" t="s">
        <v>41711</v>
      </c>
      <c r="C1972" s="21">
        <v>2777.66</v>
      </c>
      <c r="D1972" s="21">
        <v>836.87597000000005</v>
      </c>
      <c r="E1972" s="21">
        <v>561.59898999999996</v>
      </c>
      <c r="F1972" s="21">
        <v>0.27</v>
      </c>
      <c r="G1972" s="21">
        <v>2592.4270000000001</v>
      </c>
      <c r="H1972" s="21">
        <v>2066.0458899999999</v>
      </c>
      <c r="I1972" s="21">
        <v>276.38101</v>
      </c>
      <c r="J1972" s="21">
        <v>3264.7250899999999</v>
      </c>
      <c r="K1972" s="21">
        <v>5768.1079099999997</v>
      </c>
      <c r="L1972" s="21">
        <v>607.93200000000002</v>
      </c>
      <c r="M1972" s="21">
        <v>0</v>
      </c>
      <c r="N1972" s="21">
        <v>5044.90283</v>
      </c>
      <c r="U1972" s="23" t="s">
        <v>47445</v>
      </c>
      <c r="V1972" s="23" t="s">
        <v>47446</v>
      </c>
      <c r="W1972" s="24" t="s">
        <v>47447</v>
      </c>
      <c r="X1972"/>
      <c r="Y1972"/>
      <c r="Z1972"/>
      <c r="AA1972"/>
      <c r="AB1972"/>
    </row>
    <row r="1973" spans="1:28" x14ac:dyDescent="0.25">
      <c r="A1973" s="25" t="s">
        <v>41712</v>
      </c>
      <c r="B1973" s="23" t="s">
        <v>41713</v>
      </c>
      <c r="C1973" s="21">
        <v>15495.78</v>
      </c>
      <c r="D1973" s="21">
        <v>1953.31005</v>
      </c>
      <c r="E1973" s="21">
        <v>1352.9160099999999</v>
      </c>
      <c r="F1973" s="21">
        <v>0.39</v>
      </c>
      <c r="G1973" s="21">
        <v>22.811</v>
      </c>
      <c r="H1973" s="21">
        <v>328.19601</v>
      </c>
      <c r="I1973" s="21">
        <v>1025.5290500000001</v>
      </c>
      <c r="J1973" s="21">
        <v>3219.5749500000002</v>
      </c>
      <c r="K1973" s="21">
        <v>8777.1982399999997</v>
      </c>
      <c r="L1973" s="21">
        <v>268.92198999999999</v>
      </c>
      <c r="M1973" s="21">
        <v>0</v>
      </c>
      <c r="N1973" s="21">
        <v>11178.719719999999</v>
      </c>
      <c r="U1973" s="23" t="s">
        <v>47448</v>
      </c>
      <c r="V1973" s="23" t="s">
        <v>47449</v>
      </c>
      <c r="W1973" s="24" t="s">
        <v>47450</v>
      </c>
      <c r="X1973"/>
      <c r="Y1973"/>
      <c r="Z1973"/>
      <c r="AA1973"/>
      <c r="AB1973"/>
    </row>
    <row r="1974" spans="1:28" x14ac:dyDescent="0.25">
      <c r="A1974" s="25" t="s">
        <v>41714</v>
      </c>
      <c r="B1974" s="23" t="s">
        <v>41715</v>
      </c>
      <c r="C1974" s="21">
        <v>5043.75</v>
      </c>
      <c r="D1974" s="21">
        <v>3520.41894</v>
      </c>
      <c r="E1974" s="21">
        <v>2240.3549800000001</v>
      </c>
      <c r="F1974" s="21">
        <v>0.77</v>
      </c>
      <c r="G1974" s="21">
        <v>5886.2822200000001</v>
      </c>
      <c r="H1974" s="21">
        <v>5321.9868100000003</v>
      </c>
      <c r="I1974" s="21">
        <v>5847.0952100000004</v>
      </c>
      <c r="J1974" s="21">
        <v>9588.1279200000008</v>
      </c>
      <c r="K1974" s="21">
        <v>14810.37988</v>
      </c>
      <c r="L1974" s="21">
        <v>8899.3378900000007</v>
      </c>
      <c r="M1974" s="21">
        <v>0</v>
      </c>
      <c r="N1974" s="21">
        <v>13906.179679999999</v>
      </c>
      <c r="O1974" s="21">
        <v>38.659999999999997</v>
      </c>
      <c r="P1974" s="21">
        <v>37.167990000000003</v>
      </c>
      <c r="Q1974" s="21">
        <v>0.59155000000000002</v>
      </c>
      <c r="R1974" s="21">
        <v>1.59</v>
      </c>
      <c r="U1974" s="23" t="s">
        <v>47451</v>
      </c>
      <c r="V1974" s="23" t="s">
        <v>47451</v>
      </c>
      <c r="W1974" s="24" t="s">
        <v>47452</v>
      </c>
      <c r="X1974"/>
      <c r="Y1974"/>
      <c r="Z1974"/>
      <c r="AA1974"/>
      <c r="AB1974"/>
    </row>
    <row r="1975" spans="1:28" x14ac:dyDescent="0.25">
      <c r="A1975" s="25" t="s">
        <v>2714</v>
      </c>
      <c r="B1975" s="23" t="s">
        <v>2715</v>
      </c>
      <c r="C1975" s="21">
        <v>6033.09</v>
      </c>
      <c r="D1975" s="21">
        <v>981.76800000000003</v>
      </c>
      <c r="E1975" s="21">
        <v>672.94395999999995</v>
      </c>
      <c r="F1975" s="21">
        <v>0.71</v>
      </c>
      <c r="G1975" s="21">
        <v>962.20397000000003</v>
      </c>
      <c r="H1975" s="21">
        <v>1095.55798</v>
      </c>
      <c r="I1975" s="21">
        <v>2416.9089300000001</v>
      </c>
      <c r="J1975" s="21">
        <v>1743.9010000000001</v>
      </c>
      <c r="K1975" s="21">
        <v>2361.2539000000002</v>
      </c>
      <c r="L1975" s="21">
        <v>2719.7829499999998</v>
      </c>
      <c r="M1975" s="21">
        <v>0</v>
      </c>
      <c r="N1975" s="21">
        <v>2072.79711</v>
      </c>
      <c r="O1975" s="21">
        <v>22.52</v>
      </c>
      <c r="P1975" s="21">
        <v>55.20299</v>
      </c>
      <c r="Q1975" s="21">
        <v>1.23228</v>
      </c>
      <c r="R1975" s="21">
        <v>1.47</v>
      </c>
      <c r="S1975" s="21">
        <v>0.73</v>
      </c>
      <c r="T1975" s="21">
        <v>0.17402999999999999</v>
      </c>
      <c r="U1975" s="23" t="s">
        <v>47453</v>
      </c>
      <c r="V1975" s="23" t="s">
        <v>47454</v>
      </c>
      <c r="W1975" s="24" t="s">
        <v>47455</v>
      </c>
      <c r="X1975"/>
      <c r="Y1975"/>
      <c r="Z1975"/>
      <c r="AA1975"/>
      <c r="AB1975"/>
    </row>
    <row r="1976" spans="1:28" x14ac:dyDescent="0.25">
      <c r="A1976" s="25" t="s">
        <v>41716</v>
      </c>
      <c r="B1976" s="23" t="s">
        <v>41717</v>
      </c>
      <c r="C1976" s="21">
        <v>15823.55</v>
      </c>
      <c r="D1976" s="21">
        <v>1062.4510399999999</v>
      </c>
      <c r="E1976" s="21">
        <v>832.60497999999995</v>
      </c>
      <c r="F1976" s="21">
        <v>1.0900000000000001</v>
      </c>
      <c r="G1976" s="21">
        <v>521.64398000000006</v>
      </c>
      <c r="H1976" s="21">
        <v>449.34798999999998</v>
      </c>
      <c r="I1976" s="21">
        <v>3210.7619599999998</v>
      </c>
      <c r="J1976" s="21">
        <v>1639.4059999999999</v>
      </c>
      <c r="K1976" s="21">
        <v>1807.08105</v>
      </c>
      <c r="L1976" s="21">
        <v>1045.13903</v>
      </c>
      <c r="M1976" s="21">
        <v>0</v>
      </c>
      <c r="N1976" s="21">
        <v>2648.8330000000001</v>
      </c>
      <c r="U1976" s="23" t="s">
        <v>47456</v>
      </c>
      <c r="V1976" s="23" t="s">
        <v>47457</v>
      </c>
      <c r="W1976" s="24" t="s">
        <v>47458</v>
      </c>
      <c r="X1976"/>
      <c r="Y1976"/>
      <c r="Z1976"/>
      <c r="AA1976"/>
      <c r="AB1976"/>
    </row>
    <row r="1977" spans="1:28" x14ac:dyDescent="0.25">
      <c r="A1977" s="25" t="s">
        <v>2716</v>
      </c>
      <c r="B1977" s="23" t="s">
        <v>2717</v>
      </c>
      <c r="C1977" s="21">
        <v>121547.23</v>
      </c>
      <c r="D1977" s="21">
        <v>17229.990229999999</v>
      </c>
      <c r="E1977" s="21">
        <v>9170.5537100000001</v>
      </c>
      <c r="F1977" s="21">
        <v>1.06</v>
      </c>
      <c r="G1977" s="21">
        <v>0</v>
      </c>
      <c r="H1977" s="21">
        <v>10863.509760000001</v>
      </c>
      <c r="I1977" s="21">
        <v>13608.259760000001</v>
      </c>
      <c r="J1977" s="21">
        <v>68886.132809999996</v>
      </c>
      <c r="K1977" s="21">
        <v>42746.230459999999</v>
      </c>
      <c r="L1977" s="21">
        <v>13080.95019</v>
      </c>
      <c r="M1977" s="21">
        <v>0</v>
      </c>
      <c r="N1977" s="21">
        <v>53933.578119999998</v>
      </c>
      <c r="O1977" s="21">
        <v>43.71</v>
      </c>
      <c r="P1977" s="21">
        <v>19.52</v>
      </c>
      <c r="Q1977" s="21">
        <v>0.24253</v>
      </c>
      <c r="R1977" s="21">
        <v>0.62</v>
      </c>
      <c r="S1977" s="21">
        <v>0.46</v>
      </c>
      <c r="U1977" s="23" t="s">
        <v>47459</v>
      </c>
      <c r="V1977" s="23" t="s">
        <v>47460</v>
      </c>
      <c r="W1977" s="24" t="s">
        <v>47461</v>
      </c>
      <c r="X1977"/>
      <c r="Y1977"/>
      <c r="Z1977"/>
      <c r="AA1977"/>
      <c r="AB1977"/>
    </row>
    <row r="1978" spans="1:28" x14ac:dyDescent="0.25">
      <c r="A1978" s="25" t="s">
        <v>41718</v>
      </c>
      <c r="B1978" s="23" t="s">
        <v>41719</v>
      </c>
      <c r="C1978" s="21">
        <v>11996.85</v>
      </c>
      <c r="D1978" s="21">
        <v>4427</v>
      </c>
      <c r="E1978" s="21">
        <v>3803</v>
      </c>
      <c r="F1978" s="21">
        <v>0.99</v>
      </c>
      <c r="G1978" s="21">
        <v>848</v>
      </c>
      <c r="H1978" s="21">
        <v>982</v>
      </c>
      <c r="I1978" s="21">
        <v>186</v>
      </c>
      <c r="J1978" s="21">
        <v>1897</v>
      </c>
      <c r="K1978" s="21">
        <v>4240</v>
      </c>
      <c r="L1978" s="21">
        <v>1425</v>
      </c>
      <c r="M1978" s="21">
        <v>0</v>
      </c>
      <c r="N1978" s="21">
        <v>10779</v>
      </c>
      <c r="S1978" s="21">
        <v>1.72</v>
      </c>
      <c r="T1978" s="21">
        <v>1.2704200000000001</v>
      </c>
      <c r="U1978" s="23" t="s">
        <v>47462</v>
      </c>
      <c r="V1978" s="23" t="s">
        <v>47463</v>
      </c>
      <c r="W1978" s="24" t="s">
        <v>47464</v>
      </c>
      <c r="X1978"/>
      <c r="Y1978"/>
      <c r="Z1978"/>
      <c r="AA1978"/>
      <c r="AB1978"/>
    </row>
    <row r="1979" spans="1:28" x14ac:dyDescent="0.25">
      <c r="A1979" s="25" t="s">
        <v>2718</v>
      </c>
      <c r="B1979" s="23" t="s">
        <v>2719</v>
      </c>
      <c r="C1979" s="21">
        <v>3040.89</v>
      </c>
      <c r="D1979" s="21">
        <v>115.5</v>
      </c>
      <c r="E1979" s="21">
        <v>9.1</v>
      </c>
      <c r="F1979" s="21">
        <v>1.4</v>
      </c>
      <c r="G1979" s="21">
        <v>343.1</v>
      </c>
      <c r="H1979" s="21">
        <v>780.59996999999998</v>
      </c>
      <c r="I1979" s="21">
        <v>2155.3000400000001</v>
      </c>
      <c r="J1979" s="21">
        <v>1188.09997</v>
      </c>
      <c r="K1979" s="21">
        <v>3235.3000400000001</v>
      </c>
      <c r="L1979" s="21">
        <v>3144.5</v>
      </c>
      <c r="M1979" s="21">
        <v>0</v>
      </c>
      <c r="N1979" s="21">
        <v>1269.09997</v>
      </c>
      <c r="O1979" s="21">
        <v>29</v>
      </c>
      <c r="P1979" s="21">
        <v>72.755989999999997</v>
      </c>
      <c r="Q1979" s="21">
        <v>2.6705899999999998</v>
      </c>
      <c r="R1979" s="21">
        <v>2.7</v>
      </c>
      <c r="S1979" s="21">
        <v>2.0699999999999998</v>
      </c>
      <c r="T1979" s="21">
        <v>1.77729</v>
      </c>
      <c r="U1979" s="23" t="s">
        <v>47465</v>
      </c>
      <c r="V1979" s="23" t="s">
        <v>47466</v>
      </c>
      <c r="W1979" s="24" t="s">
        <v>47467</v>
      </c>
      <c r="X1979"/>
      <c r="Y1979"/>
      <c r="Z1979"/>
      <c r="AA1979"/>
      <c r="AB1979"/>
    </row>
    <row r="1980" spans="1:28" x14ac:dyDescent="0.25">
      <c r="A1980" s="25" t="s">
        <v>2720</v>
      </c>
      <c r="B1980" s="23" t="s">
        <v>2721</v>
      </c>
      <c r="C1980" s="21">
        <v>34841.480000000003</v>
      </c>
      <c r="D1980" s="21">
        <v>3941.2858799999999</v>
      </c>
      <c r="E1980" s="21">
        <v>2649.1730899999998</v>
      </c>
      <c r="F1980" s="21">
        <v>1.51</v>
      </c>
      <c r="G1980" s="21">
        <v>823.53997000000004</v>
      </c>
      <c r="H1980" s="21">
        <v>0</v>
      </c>
      <c r="I1980" s="21">
        <v>0</v>
      </c>
      <c r="J1980" s="21">
        <v>1491.5830000000001</v>
      </c>
      <c r="K1980" s="21">
        <v>1445.16796</v>
      </c>
      <c r="L1980" s="21">
        <v>24960.289059999999</v>
      </c>
      <c r="M1980" s="21">
        <v>41.435000000000002</v>
      </c>
      <c r="N1980" s="21">
        <v>3570.21704</v>
      </c>
      <c r="O1980" s="21">
        <v>10.43</v>
      </c>
      <c r="P1980" s="21">
        <v>88.194000000000003</v>
      </c>
      <c r="Q1980" s="21">
        <v>7.4951800000000004</v>
      </c>
      <c r="R1980" s="21">
        <v>1.43</v>
      </c>
      <c r="S1980" s="21">
        <v>0.97</v>
      </c>
      <c r="T1980" s="21">
        <v>0.41675000000000001</v>
      </c>
      <c r="U1980" s="23" t="s">
        <v>47468</v>
      </c>
      <c r="V1980" s="23" t="s">
        <v>47469</v>
      </c>
      <c r="W1980" s="24" t="s">
        <v>47470</v>
      </c>
      <c r="X1980"/>
      <c r="Y1980"/>
      <c r="Z1980"/>
      <c r="AA1980"/>
      <c r="AB1980"/>
    </row>
    <row r="1981" spans="1:28" x14ac:dyDescent="0.25">
      <c r="A1981" s="25" t="s">
        <v>2722</v>
      </c>
      <c r="B1981" s="23" t="s">
        <v>2723</v>
      </c>
      <c r="C1981" s="21">
        <v>121748.2</v>
      </c>
      <c r="D1981" s="21">
        <v>6019</v>
      </c>
      <c r="E1981" s="21">
        <v>5006</v>
      </c>
      <c r="F1981" s="21">
        <v>1.1100000000000001</v>
      </c>
      <c r="G1981" s="21">
        <v>2494</v>
      </c>
      <c r="H1981" s="21">
        <v>0</v>
      </c>
      <c r="I1981" s="21">
        <v>52851</v>
      </c>
      <c r="J1981" s="21">
        <v>5999</v>
      </c>
      <c r="K1981" s="21">
        <v>5667</v>
      </c>
      <c r="L1981" s="21">
        <v>10730</v>
      </c>
      <c r="M1981" s="21">
        <v>0</v>
      </c>
      <c r="N1981" s="21">
        <v>36477</v>
      </c>
      <c r="O1981" s="21">
        <v>112.95</v>
      </c>
      <c r="P1981" s="21">
        <v>27.978999999999999</v>
      </c>
      <c r="Q1981" s="21">
        <v>0.29493999999999998</v>
      </c>
      <c r="R1981" s="21">
        <v>0.91</v>
      </c>
      <c r="S1981" s="21">
        <v>0.94</v>
      </c>
      <c r="T1981" s="21">
        <v>0.52891999999999995</v>
      </c>
      <c r="U1981" s="23" t="s">
        <v>47471</v>
      </c>
      <c r="V1981" s="23" t="s">
        <v>47472</v>
      </c>
      <c r="W1981" s="24" t="s">
        <v>47473</v>
      </c>
      <c r="X1981"/>
      <c r="Y1981"/>
      <c r="Z1981"/>
      <c r="AA1981"/>
      <c r="AB1981"/>
    </row>
    <row r="1982" spans="1:28" x14ac:dyDescent="0.25">
      <c r="A1982" s="25" t="s">
        <v>41720</v>
      </c>
      <c r="B1982" s="23" t="s">
        <v>41721</v>
      </c>
      <c r="C1982" s="21">
        <v>5918.39</v>
      </c>
      <c r="D1982" s="21">
        <v>440.75698</v>
      </c>
      <c r="E1982" s="21">
        <v>440.75698</v>
      </c>
      <c r="F1982" s="21">
        <v>0.54</v>
      </c>
      <c r="G1982" s="21">
        <v>533.91399999999999</v>
      </c>
      <c r="H1982" s="21">
        <v>44.493000000000002</v>
      </c>
      <c r="I1982" s="21">
        <v>605.51898000000006</v>
      </c>
      <c r="J1982" s="21">
        <v>652.79301999999996</v>
      </c>
      <c r="K1982" s="21">
        <v>636.80296999999996</v>
      </c>
      <c r="L1982" s="21">
        <v>716.05602999999996</v>
      </c>
      <c r="M1982" s="21">
        <v>0</v>
      </c>
      <c r="N1982" s="21">
        <v>1044.88598</v>
      </c>
      <c r="U1982" s="23" t="s">
        <v>47474</v>
      </c>
      <c r="V1982" s="23" t="s">
        <v>47474</v>
      </c>
      <c r="W1982" s="24" t="s">
        <v>47475</v>
      </c>
      <c r="X1982"/>
      <c r="Y1982"/>
      <c r="Z1982"/>
      <c r="AA1982"/>
      <c r="AB1982"/>
    </row>
    <row r="1983" spans="1:28" x14ac:dyDescent="0.25">
      <c r="A1983" s="25" t="s">
        <v>2724</v>
      </c>
      <c r="B1983" s="23" t="s">
        <v>2725</v>
      </c>
      <c r="C1983" s="21">
        <v>16868.02</v>
      </c>
      <c r="D1983" s="21">
        <v>1.5289999999999999</v>
      </c>
      <c r="E1983" s="21">
        <v>-219.42500999999999</v>
      </c>
      <c r="F1983" s="21">
        <v>1.28</v>
      </c>
      <c r="G1983" s="21">
        <v>1572.604</v>
      </c>
      <c r="H1983" s="21">
        <v>0</v>
      </c>
      <c r="I1983" s="21">
        <v>1536.5080499999999</v>
      </c>
      <c r="J1983" s="21">
        <v>3035.6699199999998</v>
      </c>
      <c r="K1983" s="21">
        <v>3870.68408</v>
      </c>
      <c r="L1983" s="21">
        <v>3099.2890600000001</v>
      </c>
      <c r="M1983" s="21">
        <v>0</v>
      </c>
      <c r="N1983" s="21">
        <v>-110.51300999999999</v>
      </c>
      <c r="O1983" s="21">
        <v>-0.94</v>
      </c>
      <c r="Q1983" s="21">
        <v>-19.878340000000001</v>
      </c>
      <c r="R1983" s="21">
        <v>1.33</v>
      </c>
      <c r="S1983" s="21">
        <v>1.28</v>
      </c>
      <c r="T1983" s="21">
        <v>0.75702000000000003</v>
      </c>
      <c r="U1983" s="23" t="s">
        <v>47476</v>
      </c>
      <c r="V1983" s="23" t="s">
        <v>47477</v>
      </c>
      <c r="W1983" s="24" t="s">
        <v>47478</v>
      </c>
      <c r="X1983"/>
      <c r="Y1983"/>
      <c r="Z1983"/>
      <c r="AA1983"/>
      <c r="AB1983"/>
    </row>
    <row r="1984" spans="1:28" x14ac:dyDescent="0.25">
      <c r="A1984" s="25" t="s">
        <v>2726</v>
      </c>
      <c r="B1984" s="23" t="s">
        <v>2727</v>
      </c>
      <c r="C1984" s="21">
        <v>29735.87</v>
      </c>
      <c r="D1984" s="21">
        <v>-70.591009999999997</v>
      </c>
      <c r="E1984" s="21">
        <v>-250.75701000000001</v>
      </c>
      <c r="F1984" s="21">
        <v>1.76</v>
      </c>
      <c r="G1984" s="21">
        <v>732.25201000000004</v>
      </c>
      <c r="H1984" s="21">
        <v>0</v>
      </c>
      <c r="I1984" s="21">
        <v>1364.4119800000001</v>
      </c>
      <c r="J1984" s="21">
        <v>3704.4580000000001</v>
      </c>
      <c r="K1984" s="21">
        <v>4585.2670799999996</v>
      </c>
      <c r="L1984" s="21">
        <v>0</v>
      </c>
      <c r="M1984" s="21">
        <v>0</v>
      </c>
      <c r="N1984" s="21">
        <v>2529.69409</v>
      </c>
      <c r="O1984" s="21">
        <v>13.22</v>
      </c>
      <c r="P1984" s="21">
        <v>0</v>
      </c>
      <c r="Q1984" s="21">
        <v>0</v>
      </c>
      <c r="R1984" s="21">
        <v>1.24</v>
      </c>
      <c r="S1984" s="21">
        <v>1.24</v>
      </c>
      <c r="T1984" s="21">
        <v>1.0401</v>
      </c>
      <c r="U1984" s="23" t="s">
        <v>47479</v>
      </c>
      <c r="V1984" s="23" t="s">
        <v>47480</v>
      </c>
      <c r="W1984" s="24" t="s">
        <v>47481</v>
      </c>
      <c r="X1984"/>
      <c r="Y1984"/>
      <c r="Z1984"/>
      <c r="AA1984"/>
      <c r="AB1984"/>
    </row>
    <row r="1985" spans="1:28" x14ac:dyDescent="0.25">
      <c r="A1985" s="25" t="s">
        <v>41722</v>
      </c>
      <c r="B1985" s="23" t="s">
        <v>41723</v>
      </c>
      <c r="C1985" s="21">
        <v>2927.08</v>
      </c>
      <c r="D1985" s="21">
        <v>53.7</v>
      </c>
      <c r="E1985" s="21">
        <v>-295.29998999999998</v>
      </c>
      <c r="F1985" s="21">
        <v>1.64</v>
      </c>
      <c r="G1985" s="21">
        <v>489.5</v>
      </c>
      <c r="H1985" s="21">
        <v>1470.6999499999999</v>
      </c>
      <c r="I1985" s="21">
        <v>841.90002000000004</v>
      </c>
      <c r="J1985" s="21">
        <v>1952.5</v>
      </c>
      <c r="K1985" s="21">
        <v>3158.3000400000001</v>
      </c>
      <c r="L1985" s="21">
        <v>3814.8998999999999</v>
      </c>
      <c r="M1985" s="21">
        <v>0</v>
      </c>
      <c r="N1985" s="21">
        <v>-243.80000999999999</v>
      </c>
      <c r="O1985" s="21">
        <v>-4.2300000000000004</v>
      </c>
      <c r="Q1985" s="21">
        <v>-8.5825499999999995</v>
      </c>
      <c r="R1985" s="21">
        <v>1.57</v>
      </c>
      <c r="S1985" s="21">
        <v>0.86</v>
      </c>
      <c r="T1985" s="21">
        <v>0.61362000000000005</v>
      </c>
      <c r="U1985" s="23" t="s">
        <v>47482</v>
      </c>
      <c r="V1985" s="23" t="s">
        <v>47483</v>
      </c>
      <c r="W1985" s="24" t="s">
        <v>47484</v>
      </c>
      <c r="X1985"/>
      <c r="Y1985"/>
      <c r="Z1985"/>
      <c r="AA1985"/>
      <c r="AB1985"/>
    </row>
    <row r="1986" spans="1:28" x14ac:dyDescent="0.25">
      <c r="A1986" s="25" t="s">
        <v>2728</v>
      </c>
      <c r="B1986" s="23" t="s">
        <v>2729</v>
      </c>
      <c r="C1986" s="21">
        <v>5980.05</v>
      </c>
      <c r="D1986" s="21">
        <v>99.513000000000005</v>
      </c>
      <c r="E1986" s="21">
        <v>71.323989999999995</v>
      </c>
      <c r="F1986" s="21">
        <v>0.77</v>
      </c>
      <c r="G1986" s="21">
        <v>39.435000000000002</v>
      </c>
      <c r="H1986" s="21">
        <v>0</v>
      </c>
      <c r="I1986" s="21">
        <v>285.63598000000002</v>
      </c>
      <c r="J1986" s="21">
        <v>110.64199000000001</v>
      </c>
      <c r="K1986" s="21">
        <v>322.81398999999999</v>
      </c>
      <c r="L1986" s="21">
        <v>0</v>
      </c>
      <c r="M1986" s="21">
        <v>0</v>
      </c>
      <c r="N1986" s="21">
        <v>537.07299</v>
      </c>
      <c r="O1986" s="21">
        <v>15.49</v>
      </c>
      <c r="P1986" s="21">
        <v>0</v>
      </c>
      <c r="Q1986" s="21">
        <v>0</v>
      </c>
      <c r="R1986" s="21">
        <v>3.24</v>
      </c>
      <c r="S1986" s="21">
        <v>2.92</v>
      </c>
      <c r="T1986" s="21">
        <v>2.5612200000000001</v>
      </c>
      <c r="U1986" s="23" t="s">
        <v>47485</v>
      </c>
      <c r="V1986" s="23" t="s">
        <v>47486</v>
      </c>
      <c r="W1986" s="24" t="s">
        <v>47487</v>
      </c>
      <c r="X1986"/>
      <c r="Y1986"/>
      <c r="Z1986"/>
      <c r="AA1986"/>
      <c r="AB1986"/>
    </row>
    <row r="1987" spans="1:28" x14ac:dyDescent="0.25">
      <c r="A1987" s="25" t="s">
        <v>41724</v>
      </c>
      <c r="B1987" s="23" t="s">
        <v>41725</v>
      </c>
      <c r="C1987" s="21">
        <v>2427.5300000000002</v>
      </c>
      <c r="D1987" s="21">
        <v>-26.745010000000001</v>
      </c>
      <c r="E1987" s="21">
        <v>-49.72101</v>
      </c>
      <c r="F1987" s="21">
        <v>0.89</v>
      </c>
      <c r="G1987" s="21">
        <v>35.832999999999998</v>
      </c>
      <c r="H1987" s="21">
        <v>0</v>
      </c>
      <c r="I1987" s="21">
        <v>4.3049900000000001</v>
      </c>
      <c r="J1987" s="21">
        <v>132.80599000000001</v>
      </c>
      <c r="K1987" s="21">
        <v>235.46600000000001</v>
      </c>
      <c r="L1987" s="21">
        <v>0</v>
      </c>
      <c r="M1987" s="21">
        <v>0</v>
      </c>
      <c r="N1987" s="21">
        <v>142.33699999999999</v>
      </c>
      <c r="O1987" s="21">
        <v>2.61</v>
      </c>
      <c r="P1987" s="21">
        <v>0</v>
      </c>
      <c r="Q1987" s="21">
        <v>0</v>
      </c>
      <c r="R1987" s="21">
        <v>1.68</v>
      </c>
      <c r="S1987" s="21">
        <v>1.77</v>
      </c>
      <c r="T1987" s="21">
        <v>1.50319</v>
      </c>
      <c r="U1987" s="23" t="s">
        <v>47488</v>
      </c>
      <c r="V1987" s="23" t="s">
        <v>47489</v>
      </c>
      <c r="W1987" s="24" t="s">
        <v>47490</v>
      </c>
      <c r="X1987"/>
      <c r="Y1987"/>
      <c r="Z1987"/>
      <c r="AA1987"/>
      <c r="AB1987"/>
    </row>
    <row r="1988" spans="1:28" x14ac:dyDescent="0.25">
      <c r="A1988" s="25" t="s">
        <v>2730</v>
      </c>
      <c r="B1988" s="23" t="s">
        <v>2731</v>
      </c>
      <c r="C1988" s="21">
        <v>3675.18</v>
      </c>
      <c r="D1988" s="21">
        <v>96.19999</v>
      </c>
      <c r="E1988" s="21">
        <v>36.4</v>
      </c>
      <c r="F1988" s="21">
        <v>1.23</v>
      </c>
      <c r="G1988" s="21">
        <v>263.5</v>
      </c>
      <c r="H1988" s="21">
        <v>244</v>
      </c>
      <c r="I1988" s="21">
        <v>856.90002000000004</v>
      </c>
      <c r="J1988" s="21">
        <v>333.79998000000001</v>
      </c>
      <c r="K1988" s="21">
        <v>721.09996999999998</v>
      </c>
      <c r="L1988" s="21">
        <v>243</v>
      </c>
      <c r="M1988" s="21">
        <v>0</v>
      </c>
      <c r="N1988" s="21">
        <v>1079.1999499999999</v>
      </c>
      <c r="O1988" s="21">
        <v>24.75</v>
      </c>
      <c r="P1988" s="21">
        <v>17.658999999999999</v>
      </c>
      <c r="Q1988" s="21">
        <v>0.21445</v>
      </c>
      <c r="R1988" s="21">
        <v>2.08</v>
      </c>
      <c r="S1988" s="21">
        <v>1.43</v>
      </c>
      <c r="T1988" s="21">
        <v>0.63990000000000002</v>
      </c>
      <c r="U1988" s="23" t="s">
        <v>47491</v>
      </c>
      <c r="V1988" s="23" t="s">
        <v>47492</v>
      </c>
      <c r="W1988" s="24" t="s">
        <v>47493</v>
      </c>
      <c r="X1988"/>
      <c r="Y1988"/>
      <c r="Z1988"/>
      <c r="AA1988"/>
      <c r="AB1988"/>
    </row>
    <row r="1989" spans="1:28" x14ac:dyDescent="0.25">
      <c r="A1989" s="25" t="s">
        <v>41726</v>
      </c>
      <c r="B1989" s="23" t="s">
        <v>41727</v>
      </c>
      <c r="C1989" s="21">
        <v>10419.07</v>
      </c>
      <c r="D1989" s="21">
        <v>540.82701999999995</v>
      </c>
      <c r="E1989" s="21">
        <v>445.94499999999999</v>
      </c>
      <c r="F1989" s="21">
        <v>0.84</v>
      </c>
      <c r="G1989" s="21">
        <v>389.29097999999999</v>
      </c>
      <c r="H1989" s="21">
        <v>276.80801000000002</v>
      </c>
      <c r="I1989" s="21">
        <v>917.05400999999995</v>
      </c>
      <c r="J1989" s="21">
        <v>524.87597000000005</v>
      </c>
      <c r="K1989" s="21">
        <v>1105.16796</v>
      </c>
      <c r="L1989" s="21">
        <v>398.64199000000002</v>
      </c>
      <c r="M1989" s="21">
        <v>0</v>
      </c>
      <c r="N1989" s="21">
        <v>1388.85095</v>
      </c>
      <c r="U1989" s="23" t="s">
        <v>47494</v>
      </c>
      <c r="V1989" s="23" t="s">
        <v>47495</v>
      </c>
      <c r="W1989" s="24" t="s">
        <v>47496</v>
      </c>
      <c r="X1989"/>
      <c r="Y1989"/>
      <c r="Z1989"/>
      <c r="AA1989"/>
      <c r="AB1989"/>
    </row>
    <row r="1990" spans="1:28" x14ac:dyDescent="0.25">
      <c r="A1990" s="25" t="s">
        <v>90</v>
      </c>
      <c r="B1990" s="23" t="s">
        <v>2732</v>
      </c>
      <c r="C1990" s="21">
        <v>406184.94</v>
      </c>
      <c r="F1990" s="21">
        <v>1</v>
      </c>
      <c r="U1990" s="23" t="s">
        <v>90</v>
      </c>
      <c r="V1990" s="23" t="s">
        <v>90</v>
      </c>
      <c r="W1990" s="24" t="s">
        <v>90</v>
      </c>
      <c r="X1990"/>
      <c r="Y1990"/>
      <c r="Z1990"/>
      <c r="AA1990"/>
      <c r="AB1990"/>
    </row>
    <row r="1991" spans="1:28" x14ac:dyDescent="0.25">
      <c r="A1991" s="25" t="s">
        <v>2733</v>
      </c>
      <c r="B1991" s="23" t="s">
        <v>2734</v>
      </c>
      <c r="C1991" s="21">
        <v>38435.07</v>
      </c>
      <c r="D1991" s="21">
        <v>-781.05499999999995</v>
      </c>
      <c r="E1991" s="21">
        <v>-529.08898999999997</v>
      </c>
      <c r="F1991" s="21">
        <v>2.33</v>
      </c>
      <c r="G1991" s="21">
        <v>4287.4838799999998</v>
      </c>
      <c r="H1991" s="21">
        <v>0</v>
      </c>
      <c r="I1991" s="21">
        <v>13980.79003</v>
      </c>
      <c r="J1991" s="21">
        <v>8434.5156200000001</v>
      </c>
      <c r="K1991" s="21">
        <v>15623.41015</v>
      </c>
      <c r="L1991" s="21">
        <v>4109.8290999999999</v>
      </c>
      <c r="M1991" s="21">
        <v>0</v>
      </c>
      <c r="N1991" s="21">
        <v>17251.359369999998</v>
      </c>
      <c r="O1991" s="21">
        <v>28.89</v>
      </c>
      <c r="P1991" s="21">
        <v>19.049990000000001</v>
      </c>
      <c r="Q1991" s="21">
        <v>0.23532</v>
      </c>
      <c r="R1991" s="21">
        <v>1.83</v>
      </c>
      <c r="S1991" s="21">
        <v>1.85</v>
      </c>
      <c r="T1991" s="21">
        <v>1.34399</v>
      </c>
      <c r="U1991" s="23" t="s">
        <v>47497</v>
      </c>
      <c r="V1991" s="23" t="s">
        <v>47498</v>
      </c>
      <c r="W1991" s="24" t="s">
        <v>47499</v>
      </c>
      <c r="X1991"/>
      <c r="Y1991"/>
      <c r="Z1991"/>
      <c r="AA1991"/>
      <c r="AB1991"/>
    </row>
    <row r="1992" spans="1:28" x14ac:dyDescent="0.25">
      <c r="A1992" s="25" t="s">
        <v>2735</v>
      </c>
      <c r="B1992" s="23" t="s">
        <v>2736</v>
      </c>
      <c r="C1992" s="21">
        <v>19551.91</v>
      </c>
      <c r="D1992" s="21">
        <v>5486.4960899999996</v>
      </c>
      <c r="E1992" s="21">
        <v>5486.4960899999996</v>
      </c>
      <c r="F1992" s="21">
        <v>0.95</v>
      </c>
      <c r="G1992" s="21">
        <v>1393.95605</v>
      </c>
      <c r="H1992" s="21">
        <v>1784.2809999999999</v>
      </c>
      <c r="I1992" s="21">
        <v>167.30298999999999</v>
      </c>
      <c r="J1992" s="21">
        <v>3051.54711</v>
      </c>
      <c r="K1992" s="21">
        <v>6991.5087800000001</v>
      </c>
      <c r="L1992" s="21">
        <v>2394.21801</v>
      </c>
      <c r="M1992" s="21">
        <v>0</v>
      </c>
      <c r="N1992" s="21">
        <v>4932.0009700000001</v>
      </c>
      <c r="O1992" s="21">
        <v>19.13</v>
      </c>
      <c r="P1992" s="21">
        <v>30.66799</v>
      </c>
      <c r="Q1992" s="21">
        <v>0.44233</v>
      </c>
      <c r="R1992" s="21">
        <v>2.48</v>
      </c>
      <c r="S1992" s="21">
        <v>1.71</v>
      </c>
      <c r="T1992" s="21">
        <v>1.2496100000000001</v>
      </c>
      <c r="U1992" s="23" t="s">
        <v>47500</v>
      </c>
      <c r="V1992" s="23" t="s">
        <v>47501</v>
      </c>
      <c r="W1992" s="24" t="s">
        <v>47502</v>
      </c>
      <c r="X1992"/>
      <c r="Y1992"/>
      <c r="Z1992"/>
      <c r="AA1992"/>
      <c r="AB1992"/>
    </row>
    <row r="1993" spans="1:28" x14ac:dyDescent="0.25">
      <c r="A1993" s="25" t="s">
        <v>41728</v>
      </c>
      <c r="B1993" s="23" t="s">
        <v>41729</v>
      </c>
      <c r="C1993" s="21">
        <v>5481.11</v>
      </c>
      <c r="D1993" s="21">
        <v>693.90697999999998</v>
      </c>
      <c r="E1993" s="21">
        <v>626.32000000000005</v>
      </c>
      <c r="F1993" s="21">
        <v>0.49</v>
      </c>
      <c r="G1993" s="21">
        <v>397.82997999999998</v>
      </c>
      <c r="H1993" s="21">
        <v>46.191000000000003</v>
      </c>
      <c r="I1993" s="21">
        <v>65.638000000000005</v>
      </c>
      <c r="J1993" s="21">
        <v>745.82</v>
      </c>
      <c r="K1993" s="21">
        <v>2869.8500899999999</v>
      </c>
      <c r="L1993" s="21">
        <v>0</v>
      </c>
      <c r="M1993" s="21">
        <v>0</v>
      </c>
      <c r="N1993" s="21">
        <v>2531.4179600000002</v>
      </c>
      <c r="O1993" s="21">
        <v>18.670000000000002</v>
      </c>
      <c r="R1993" s="21">
        <v>4.6100000000000003</v>
      </c>
      <c r="U1993" s="23" t="s">
        <v>47503</v>
      </c>
      <c r="V1993" s="23" t="s">
        <v>47504</v>
      </c>
      <c r="W1993" s="24" t="s">
        <v>47505</v>
      </c>
      <c r="X1993"/>
      <c r="Y1993"/>
      <c r="Z1993"/>
      <c r="AA1993"/>
      <c r="AB1993"/>
    </row>
    <row r="1994" spans="1:28" x14ac:dyDescent="0.25">
      <c r="A1994" s="25" t="s">
        <v>2737</v>
      </c>
      <c r="B1994" s="23" t="s">
        <v>2738</v>
      </c>
      <c r="C1994" s="21">
        <v>4016.05</v>
      </c>
      <c r="D1994" s="21">
        <v>-175.16701</v>
      </c>
      <c r="E1994" s="21">
        <v>-206.78399999999999</v>
      </c>
      <c r="F1994" s="21">
        <v>0.32</v>
      </c>
      <c r="G1994" s="21">
        <v>10.747999999999999</v>
      </c>
      <c r="H1994" s="21">
        <v>0</v>
      </c>
      <c r="I1994" s="21">
        <v>253.24600000000001</v>
      </c>
      <c r="J1994" s="21">
        <v>438.15300999999999</v>
      </c>
      <c r="K1994" s="21">
        <v>327.89299999999997</v>
      </c>
      <c r="L1994" s="21">
        <v>473.16699</v>
      </c>
      <c r="M1994" s="21">
        <v>0</v>
      </c>
      <c r="N1994" s="21">
        <v>-302.99099999999999</v>
      </c>
      <c r="O1994" s="21">
        <v>-2.36</v>
      </c>
      <c r="Q1994" s="21">
        <v>-1.45509</v>
      </c>
      <c r="R1994" s="21">
        <v>0.73</v>
      </c>
      <c r="S1994" s="21">
        <v>0.75</v>
      </c>
      <c r="T1994" s="21">
        <v>0.72382000000000002</v>
      </c>
      <c r="U1994" s="23" t="s">
        <v>47506</v>
      </c>
      <c r="V1994" s="23" t="s">
        <v>47507</v>
      </c>
      <c r="W1994" s="24" t="s">
        <v>47508</v>
      </c>
      <c r="X1994"/>
      <c r="Y1994"/>
      <c r="Z1994"/>
      <c r="AA1994"/>
      <c r="AB1994"/>
    </row>
    <row r="1995" spans="1:28" x14ac:dyDescent="0.25">
      <c r="A1995" s="25" t="s">
        <v>2739</v>
      </c>
      <c r="B1995" s="23" t="s">
        <v>2740</v>
      </c>
      <c r="C1995" s="21">
        <v>3399.87</v>
      </c>
      <c r="D1995" s="21">
        <v>636.79998000000001</v>
      </c>
      <c r="E1995" s="21">
        <v>399.5</v>
      </c>
      <c r="F1995" s="21">
        <v>0.49</v>
      </c>
      <c r="G1995" s="21">
        <v>622.70001000000002</v>
      </c>
      <c r="H1995" s="21">
        <v>422.29998000000001</v>
      </c>
      <c r="I1995" s="21">
        <v>1171.59997</v>
      </c>
      <c r="J1995" s="21">
        <v>2353.6000899999999</v>
      </c>
      <c r="K1995" s="21">
        <v>1592</v>
      </c>
      <c r="L1995" s="21">
        <v>2958.5</v>
      </c>
      <c r="M1995" s="21">
        <v>242</v>
      </c>
      <c r="N1995" s="21">
        <v>2576.5</v>
      </c>
      <c r="O1995" s="21">
        <v>52.23</v>
      </c>
      <c r="P1995" s="21">
        <v>55.476999999999997</v>
      </c>
      <c r="Q1995" s="21">
        <v>1.3490599999999999</v>
      </c>
      <c r="R1995" s="21">
        <v>0.79</v>
      </c>
      <c r="S1995" s="21">
        <v>0.5</v>
      </c>
      <c r="T1995" s="21">
        <v>0.2324</v>
      </c>
      <c r="U1995" s="23" t="s">
        <v>44702</v>
      </c>
      <c r="V1995" s="23" t="s">
        <v>47509</v>
      </c>
      <c r="W1995" s="24" t="s">
        <v>47510</v>
      </c>
      <c r="X1995"/>
      <c r="Y1995"/>
      <c r="Z1995"/>
      <c r="AA1995"/>
      <c r="AB1995"/>
    </row>
    <row r="1996" spans="1:28" x14ac:dyDescent="0.25">
      <c r="A1996" s="25" t="s">
        <v>2741</v>
      </c>
      <c r="B1996" s="23" t="s">
        <v>2742</v>
      </c>
      <c r="C1996" s="21">
        <v>13611.57</v>
      </c>
      <c r="D1996" s="21">
        <v>257.13198</v>
      </c>
      <c r="E1996" s="21">
        <v>62.412990000000001</v>
      </c>
      <c r="F1996" s="21">
        <v>1.93</v>
      </c>
      <c r="G1996" s="21">
        <v>68.528989999999993</v>
      </c>
      <c r="H1996" s="21">
        <v>0</v>
      </c>
      <c r="I1996" s="21">
        <v>888.85100999999997</v>
      </c>
      <c r="J1996" s="21">
        <v>326.07699000000002</v>
      </c>
      <c r="K1996" s="21">
        <v>423.75299000000001</v>
      </c>
      <c r="L1996" s="21">
        <v>16.31399</v>
      </c>
      <c r="M1996" s="21">
        <v>0</v>
      </c>
      <c r="N1996" s="21">
        <v>798.02697000000001</v>
      </c>
      <c r="O1996" s="21">
        <v>0.74</v>
      </c>
      <c r="P1996" s="21">
        <v>1.8535999999999999</v>
      </c>
      <c r="Q1996" s="21">
        <v>1.8880000000000001E-2</v>
      </c>
      <c r="R1996" s="21">
        <v>1.31</v>
      </c>
      <c r="S1996" s="21">
        <v>1.3</v>
      </c>
      <c r="T1996" s="21">
        <v>1.08938</v>
      </c>
      <c r="U1996" s="23" t="s">
        <v>47511</v>
      </c>
      <c r="V1996" s="23" t="s">
        <v>47512</v>
      </c>
      <c r="W1996" s="24" t="s">
        <v>47513</v>
      </c>
      <c r="X1996"/>
      <c r="Y1996"/>
      <c r="Z1996"/>
      <c r="AA1996"/>
      <c r="AB1996"/>
    </row>
    <row r="1997" spans="1:28" x14ac:dyDescent="0.25">
      <c r="A1997" s="25" t="s">
        <v>2743</v>
      </c>
      <c r="B1997" s="23" t="s">
        <v>2744</v>
      </c>
      <c r="C1997" s="21">
        <v>5551.54</v>
      </c>
      <c r="D1997" s="21">
        <v>588.88396999999998</v>
      </c>
      <c r="E1997" s="21">
        <v>286.41298999999998</v>
      </c>
      <c r="F1997" s="21">
        <v>1.26</v>
      </c>
      <c r="G1997" s="21">
        <v>23.023</v>
      </c>
      <c r="H1997" s="21">
        <v>0</v>
      </c>
      <c r="I1997" s="21">
        <v>649.46996999999999</v>
      </c>
      <c r="J1997" s="21">
        <v>218.16399999999999</v>
      </c>
      <c r="K1997" s="21">
        <v>31.79299</v>
      </c>
      <c r="L1997" s="21">
        <v>3575.30908</v>
      </c>
      <c r="M1997" s="21">
        <v>166.17699999999999</v>
      </c>
      <c r="N1997" s="21">
        <v>4395.1391599999997</v>
      </c>
      <c r="O1997" s="21">
        <v>31.05</v>
      </c>
      <c r="P1997" s="21">
        <v>44.281999999999996</v>
      </c>
      <c r="Q1997" s="21">
        <v>0.82482999999999995</v>
      </c>
      <c r="R1997" s="21">
        <v>0.31</v>
      </c>
      <c r="S1997" s="21">
        <v>0.15</v>
      </c>
      <c r="T1997" s="21">
        <v>4.0189999999999997E-2</v>
      </c>
      <c r="U1997" s="23" t="s">
        <v>47514</v>
      </c>
      <c r="V1997" s="23" t="s">
        <v>47515</v>
      </c>
      <c r="W1997" s="24" t="s">
        <v>47516</v>
      </c>
      <c r="X1997"/>
      <c r="Y1997"/>
      <c r="Z1997"/>
      <c r="AA1997"/>
      <c r="AB1997"/>
    </row>
    <row r="1998" spans="1:28" x14ac:dyDescent="0.25">
      <c r="A1998" s="25" t="s">
        <v>2745</v>
      </c>
      <c r="B1998" s="23" t="s">
        <v>2746</v>
      </c>
      <c r="C1998" s="21">
        <v>4007.51</v>
      </c>
      <c r="D1998" s="21">
        <v>386.89999</v>
      </c>
      <c r="E1998" s="21">
        <v>154.39999</v>
      </c>
      <c r="F1998" s="21">
        <v>1.23</v>
      </c>
      <c r="G1998" s="21">
        <v>414.5</v>
      </c>
      <c r="H1998" s="21">
        <v>0</v>
      </c>
      <c r="I1998" s="21">
        <v>3596</v>
      </c>
      <c r="J1998" s="21">
        <v>621.90002000000004</v>
      </c>
      <c r="K1998" s="21">
        <v>558.70001000000002</v>
      </c>
      <c r="L1998" s="21">
        <v>1484</v>
      </c>
      <c r="M1998" s="21">
        <v>0</v>
      </c>
      <c r="N1998" s="21">
        <v>2424.5</v>
      </c>
      <c r="O1998" s="21">
        <v>26.46</v>
      </c>
      <c r="P1998" s="21">
        <v>37.799990000000001</v>
      </c>
      <c r="Q1998" s="21">
        <v>0.60772000000000004</v>
      </c>
      <c r="R1998" s="21">
        <v>0.97</v>
      </c>
      <c r="S1998" s="21">
        <v>0.9</v>
      </c>
      <c r="T1998" s="21">
        <v>0.23186999999999999</v>
      </c>
      <c r="U1998" s="23" t="s">
        <v>47517</v>
      </c>
      <c r="V1998" s="23" t="s">
        <v>47518</v>
      </c>
      <c r="W1998" s="24" t="s">
        <v>47519</v>
      </c>
      <c r="X1998"/>
      <c r="Y1998"/>
      <c r="Z1998"/>
      <c r="AA1998"/>
      <c r="AB1998"/>
    </row>
    <row r="1999" spans="1:28" x14ac:dyDescent="0.25">
      <c r="A1999" s="25" t="s">
        <v>2747</v>
      </c>
      <c r="B1999" s="23" t="s">
        <v>2748</v>
      </c>
      <c r="C1999" s="21">
        <v>45627.8</v>
      </c>
      <c r="D1999" s="21">
        <v>4416</v>
      </c>
      <c r="E1999" s="21">
        <v>2397</v>
      </c>
      <c r="F1999" s="21">
        <v>0.73</v>
      </c>
      <c r="G1999" s="21">
        <v>3487</v>
      </c>
      <c r="H1999" s="21">
        <v>403</v>
      </c>
      <c r="I1999" s="21">
        <v>1946</v>
      </c>
      <c r="J1999" s="21">
        <v>9899</v>
      </c>
      <c r="K1999" s="21">
        <v>5912</v>
      </c>
      <c r="L1999" s="21">
        <v>24548</v>
      </c>
      <c r="M1999" s="21">
        <v>909</v>
      </c>
      <c r="N1999" s="21">
        <v>28347</v>
      </c>
      <c r="O1999" s="21">
        <v>93.23</v>
      </c>
      <c r="P1999" s="21">
        <v>45.456000000000003</v>
      </c>
      <c r="Q1999" s="21">
        <v>0.85921000000000003</v>
      </c>
      <c r="R1999" s="21">
        <v>0.54</v>
      </c>
      <c r="S1999" s="21">
        <v>0.56000000000000005</v>
      </c>
      <c r="T1999" s="21">
        <v>0.20426</v>
      </c>
      <c r="U1999" s="23" t="s">
        <v>47520</v>
      </c>
      <c r="V1999" s="23" t="s">
        <v>47521</v>
      </c>
      <c r="W1999" s="24" t="s">
        <v>47522</v>
      </c>
      <c r="X1999"/>
      <c r="Y1999"/>
      <c r="Z1999"/>
      <c r="AA1999"/>
      <c r="AB1999"/>
    </row>
    <row r="2000" spans="1:28" x14ac:dyDescent="0.25">
      <c r="A2000" s="25" t="s">
        <v>2749</v>
      </c>
      <c r="B2000" s="23" t="s">
        <v>2750</v>
      </c>
      <c r="C2000" s="21">
        <v>11752.57</v>
      </c>
      <c r="D2000" s="21">
        <v>-648.09900000000005</v>
      </c>
      <c r="E2000" s="21">
        <v>-689.96302000000003</v>
      </c>
      <c r="F2000" s="21">
        <v>1.01</v>
      </c>
      <c r="G2000" s="21">
        <v>214.62799999999999</v>
      </c>
      <c r="H2000" s="21">
        <v>203.96799999999999</v>
      </c>
      <c r="I2000" s="21">
        <v>7.5780000000000003</v>
      </c>
      <c r="J2000" s="21">
        <v>619.60400000000004</v>
      </c>
      <c r="K2000" s="21">
        <v>2557.8610800000001</v>
      </c>
      <c r="L2000" s="21">
        <v>1544.2919899999999</v>
      </c>
      <c r="M2000" s="21">
        <v>0</v>
      </c>
      <c r="N2000" s="21">
        <v>384.95001000000002</v>
      </c>
      <c r="O2000" s="21">
        <v>7.65</v>
      </c>
      <c r="P2000" s="21">
        <v>63.393000000000001</v>
      </c>
      <c r="Q2000" s="21">
        <v>1.7317199999999999</v>
      </c>
      <c r="R2000" s="21">
        <v>4.63</v>
      </c>
      <c r="S2000" s="21">
        <v>3.8</v>
      </c>
      <c r="T2000" s="21">
        <v>3.4526300000000001</v>
      </c>
      <c r="U2000" s="23" t="s">
        <v>47523</v>
      </c>
      <c r="V2000" s="23" t="s">
        <v>47524</v>
      </c>
      <c r="W2000" s="24" t="s">
        <v>47525</v>
      </c>
      <c r="X2000"/>
      <c r="Y2000"/>
      <c r="Z2000"/>
      <c r="AA2000"/>
      <c r="AB2000"/>
    </row>
    <row r="2001" spans="1:28" x14ac:dyDescent="0.25">
      <c r="A2001" s="25" t="s">
        <v>41730</v>
      </c>
      <c r="B2001" s="23" t="s">
        <v>41731</v>
      </c>
      <c r="C2001" s="21">
        <v>7208.6</v>
      </c>
      <c r="D2001" s="21">
        <v>3204.8950100000002</v>
      </c>
      <c r="E2001" s="21">
        <v>-431.57999000000001</v>
      </c>
      <c r="F2001" s="21">
        <v>1.32</v>
      </c>
      <c r="G2001" s="21">
        <v>1433.6800499999999</v>
      </c>
      <c r="H2001" s="21">
        <v>3756.5839799999999</v>
      </c>
      <c r="I2001" s="21">
        <v>140.32599999999999</v>
      </c>
      <c r="J2001" s="21">
        <v>3027.2080000000001</v>
      </c>
      <c r="K2001" s="21">
        <v>7657.9531200000001</v>
      </c>
      <c r="L2001" s="21">
        <v>623.43798000000004</v>
      </c>
      <c r="M2001" s="21">
        <v>0</v>
      </c>
      <c r="N2001" s="21">
        <v>6658.6279199999999</v>
      </c>
      <c r="O2001" s="21">
        <v>3.23</v>
      </c>
      <c r="P2001" s="21">
        <v>8.5612999999999992</v>
      </c>
      <c r="Q2001" s="21">
        <v>9.3619999999999995E-2</v>
      </c>
      <c r="R2001" s="21">
        <v>2.5299999999999998</v>
      </c>
      <c r="S2001" s="21">
        <v>1.29</v>
      </c>
      <c r="T2001" s="21">
        <v>0.81516</v>
      </c>
      <c r="U2001" s="23" t="s">
        <v>47526</v>
      </c>
      <c r="V2001" s="23" t="s">
        <v>47527</v>
      </c>
      <c r="W2001" s="24" t="s">
        <v>47528</v>
      </c>
      <c r="X2001"/>
      <c r="Y2001"/>
      <c r="Z2001"/>
      <c r="AA2001"/>
      <c r="AB2001"/>
    </row>
    <row r="2002" spans="1:28" x14ac:dyDescent="0.25">
      <c r="A2002" s="25" t="s">
        <v>2751</v>
      </c>
      <c r="B2002" s="23" t="s">
        <v>2752</v>
      </c>
      <c r="C2002" s="21">
        <v>4995.7299999999996</v>
      </c>
      <c r="D2002" s="21">
        <v>713.21501999999998</v>
      </c>
      <c r="E2002" s="21">
        <v>657.73199</v>
      </c>
      <c r="F2002" s="21">
        <v>0.79</v>
      </c>
      <c r="G2002" s="21">
        <v>29821.41992</v>
      </c>
      <c r="H2002" s="21">
        <v>28.968</v>
      </c>
      <c r="I2002" s="21">
        <v>2039.55603</v>
      </c>
      <c r="J2002" s="21">
        <v>36693.441400000003</v>
      </c>
      <c r="K2002" s="21">
        <v>31194.210930000001</v>
      </c>
      <c r="L2002" s="21">
        <v>213.59700000000001</v>
      </c>
      <c r="M2002" s="21">
        <v>0</v>
      </c>
      <c r="N2002" s="21">
        <v>5074.9267499999996</v>
      </c>
      <c r="O2002" s="21">
        <v>69.209999999999994</v>
      </c>
      <c r="P2002" s="21">
        <v>17.757989999999999</v>
      </c>
      <c r="Q2002" s="21">
        <v>0.21590999999999999</v>
      </c>
      <c r="R2002" s="21">
        <v>0.88</v>
      </c>
      <c r="S2002" s="21">
        <v>0.85</v>
      </c>
      <c r="T2002" s="21">
        <v>3.662E-2</v>
      </c>
      <c r="U2002" s="23" t="s">
        <v>47529</v>
      </c>
      <c r="V2002" s="23" t="s">
        <v>47530</v>
      </c>
      <c r="W2002" s="24" t="s">
        <v>47531</v>
      </c>
      <c r="X2002"/>
      <c r="Y2002"/>
      <c r="Z2002"/>
      <c r="AA2002"/>
      <c r="AB2002"/>
    </row>
    <row r="2003" spans="1:28" x14ac:dyDescent="0.25">
      <c r="A2003" s="25" t="s">
        <v>2753</v>
      </c>
      <c r="B2003" s="23" t="s">
        <v>2754</v>
      </c>
      <c r="C2003" s="21">
        <v>5331.21</v>
      </c>
      <c r="D2003" s="21">
        <v>516.54900999999995</v>
      </c>
      <c r="E2003" s="21">
        <v>455.65899000000002</v>
      </c>
      <c r="F2003" s="21">
        <v>1.22</v>
      </c>
      <c r="G2003" s="21">
        <v>269.12398999999999</v>
      </c>
      <c r="H2003" s="21">
        <v>556.80101999999999</v>
      </c>
      <c r="I2003" s="21">
        <v>858.58897999999999</v>
      </c>
      <c r="J2003" s="21">
        <v>348.56297999999998</v>
      </c>
      <c r="K2003" s="21">
        <v>1179.25</v>
      </c>
      <c r="L2003" s="21">
        <v>554.53899999999999</v>
      </c>
      <c r="M2003" s="21">
        <v>0</v>
      </c>
      <c r="N2003" s="21">
        <v>1413.3790200000001</v>
      </c>
      <c r="O2003" s="21">
        <v>34.86</v>
      </c>
      <c r="P2003" s="21">
        <v>26.981000000000002</v>
      </c>
      <c r="Q2003" s="21">
        <v>0.36948999999999999</v>
      </c>
      <c r="R2003" s="21">
        <v>3.7</v>
      </c>
      <c r="S2003" s="21">
        <v>1.79</v>
      </c>
      <c r="T2003" s="21">
        <v>1.01366</v>
      </c>
      <c r="U2003" s="23" t="s">
        <v>47532</v>
      </c>
      <c r="V2003" s="23" t="s">
        <v>47533</v>
      </c>
      <c r="W2003" s="24" t="s">
        <v>47534</v>
      </c>
      <c r="X2003"/>
      <c r="Y2003"/>
      <c r="Z2003"/>
      <c r="AA2003"/>
      <c r="AB2003"/>
    </row>
    <row r="2004" spans="1:28" x14ac:dyDescent="0.25">
      <c r="A2004" s="25" t="s">
        <v>41732</v>
      </c>
      <c r="B2004" s="23" t="s">
        <v>41733</v>
      </c>
      <c r="C2004" s="21">
        <v>25197.68</v>
      </c>
      <c r="D2004" s="21">
        <v>5684.1870099999996</v>
      </c>
      <c r="E2004" s="21">
        <v>5270.0761700000003</v>
      </c>
      <c r="F2004" s="21">
        <v>0.77</v>
      </c>
      <c r="G2004" s="21">
        <v>3031.8029700000002</v>
      </c>
      <c r="H2004" s="21">
        <v>364.12200000000001</v>
      </c>
      <c r="I2004" s="21">
        <v>1540.34899</v>
      </c>
      <c r="J2004" s="21">
        <v>6362.1689399999996</v>
      </c>
      <c r="K2004" s="21">
        <v>9474.28125</v>
      </c>
      <c r="L2004" s="21">
        <v>10754.16992</v>
      </c>
      <c r="M2004" s="21">
        <v>0</v>
      </c>
      <c r="N2004" s="21">
        <v>12529.58007</v>
      </c>
      <c r="U2004" s="23" t="s">
        <v>47535</v>
      </c>
      <c r="V2004" s="23" t="s">
        <v>47536</v>
      </c>
      <c r="W2004" s="24" t="s">
        <v>47537</v>
      </c>
      <c r="X2004"/>
      <c r="Y2004"/>
      <c r="Z2004"/>
      <c r="AA2004"/>
      <c r="AB2004"/>
    </row>
    <row r="2005" spans="1:28" x14ac:dyDescent="0.25">
      <c r="A2005" s="25" t="s">
        <v>2755</v>
      </c>
      <c r="B2005" s="23" t="s">
        <v>2756</v>
      </c>
      <c r="C2005" s="21">
        <v>8015.88</v>
      </c>
      <c r="D2005" s="21">
        <v>5034.3579099999997</v>
      </c>
      <c r="E2005" s="21">
        <v>4108.3549800000001</v>
      </c>
      <c r="F2005" s="21">
        <v>2.5299999999999998</v>
      </c>
      <c r="G2005" s="21">
        <v>3119.1169399999999</v>
      </c>
      <c r="H2005" s="21">
        <v>2705.0380799999998</v>
      </c>
      <c r="I2005" s="21">
        <v>200.75599</v>
      </c>
      <c r="J2005" s="21">
        <v>6038.7949200000003</v>
      </c>
      <c r="K2005" s="21">
        <v>8702.4443300000003</v>
      </c>
      <c r="L2005" s="21">
        <v>6367.2031200000001</v>
      </c>
      <c r="M2005" s="21">
        <v>0</v>
      </c>
      <c r="N2005" s="21">
        <v>12712.360350000001</v>
      </c>
      <c r="O2005" s="21">
        <v>18.059999999999999</v>
      </c>
      <c r="P2005" s="21">
        <v>37.473990000000001</v>
      </c>
      <c r="Q2005" s="21">
        <v>0.59931999999999996</v>
      </c>
      <c r="R2005" s="21">
        <v>2.12</v>
      </c>
      <c r="S2005" s="21">
        <v>0.99</v>
      </c>
      <c r="T2005" s="21">
        <v>0.47663</v>
      </c>
      <c r="U2005" s="23" t="s">
        <v>47538</v>
      </c>
      <c r="V2005" s="23" t="s">
        <v>47539</v>
      </c>
      <c r="W2005" s="24" t="s">
        <v>47540</v>
      </c>
      <c r="X2005"/>
      <c r="Y2005"/>
      <c r="Z2005"/>
      <c r="AA2005"/>
      <c r="AB2005"/>
    </row>
    <row r="2006" spans="1:28" x14ac:dyDescent="0.25">
      <c r="A2006" s="25" t="s">
        <v>41734</v>
      </c>
      <c r="B2006" s="23" t="s">
        <v>41735</v>
      </c>
      <c r="C2006" s="21">
        <v>14884.2</v>
      </c>
      <c r="D2006" s="21">
        <v>824.90502000000004</v>
      </c>
      <c r="E2006" s="21">
        <v>580.76898000000006</v>
      </c>
      <c r="F2006" s="21">
        <v>0.71</v>
      </c>
      <c r="G2006" s="21">
        <v>1227.2659900000001</v>
      </c>
      <c r="H2006" s="21">
        <v>551.30200000000002</v>
      </c>
      <c r="I2006" s="21">
        <v>625.40300999999999</v>
      </c>
      <c r="J2006" s="21">
        <v>908.53002000000004</v>
      </c>
      <c r="K2006" s="21">
        <v>2448.31909</v>
      </c>
      <c r="L2006" s="21">
        <v>140.97599</v>
      </c>
      <c r="M2006" s="21">
        <v>0</v>
      </c>
      <c r="N2006" s="21">
        <v>3106.5720200000001</v>
      </c>
      <c r="U2006" s="23" t="s">
        <v>47541</v>
      </c>
      <c r="V2006" s="23" t="s">
        <v>47542</v>
      </c>
      <c r="W2006" s="24" t="s">
        <v>47543</v>
      </c>
      <c r="X2006"/>
      <c r="Y2006"/>
      <c r="Z2006"/>
      <c r="AA2006"/>
      <c r="AB2006"/>
    </row>
    <row r="2007" spans="1:28" x14ac:dyDescent="0.25">
      <c r="A2007" s="25" t="s">
        <v>2757</v>
      </c>
      <c r="B2007" s="23" t="s">
        <v>2758</v>
      </c>
      <c r="C2007" s="21">
        <v>13953.39</v>
      </c>
      <c r="D2007" s="21">
        <v>1873.8000400000001</v>
      </c>
      <c r="E2007" s="21">
        <v>1188.3000400000001</v>
      </c>
      <c r="F2007" s="21">
        <v>1.42</v>
      </c>
      <c r="G2007" s="21">
        <v>1744.90002</v>
      </c>
      <c r="H2007" s="21">
        <v>0</v>
      </c>
      <c r="I2007" s="21">
        <v>13047.70019</v>
      </c>
      <c r="J2007" s="21">
        <v>2190.8000400000001</v>
      </c>
      <c r="K2007" s="21">
        <v>2424.3998999999999</v>
      </c>
      <c r="L2007" s="21">
        <v>7023.8999000000003</v>
      </c>
      <c r="M2007" s="21">
        <v>0</v>
      </c>
      <c r="N2007" s="21">
        <v>6100.7997999999998</v>
      </c>
      <c r="O2007" s="21">
        <v>24.65</v>
      </c>
      <c r="P2007" s="21">
        <v>52.951000000000001</v>
      </c>
      <c r="Q2007" s="21">
        <v>1.1251899999999999</v>
      </c>
      <c r="R2007" s="21">
        <v>1.1399999999999999</v>
      </c>
      <c r="S2007" s="21">
        <v>1.1100000000000001</v>
      </c>
      <c r="T2007" s="21">
        <v>0.31015999999999999</v>
      </c>
      <c r="U2007" s="23" t="s">
        <v>47544</v>
      </c>
      <c r="V2007" s="23" t="s">
        <v>46220</v>
      </c>
      <c r="W2007" s="24" t="s">
        <v>47545</v>
      </c>
      <c r="X2007"/>
      <c r="Y2007"/>
      <c r="Z2007"/>
      <c r="AA2007"/>
      <c r="AB2007"/>
    </row>
    <row r="2008" spans="1:28" x14ac:dyDescent="0.25">
      <c r="A2008" s="25" t="s">
        <v>41736</v>
      </c>
      <c r="B2008" s="23" t="s">
        <v>41737</v>
      </c>
      <c r="C2008" s="21">
        <v>3056.33</v>
      </c>
      <c r="D2008" s="21">
        <v>442.37398999999999</v>
      </c>
      <c r="E2008" s="21">
        <v>259.95098000000002</v>
      </c>
      <c r="F2008" s="21">
        <v>0.91</v>
      </c>
      <c r="G2008" s="21">
        <v>117.675</v>
      </c>
      <c r="H2008" s="21">
        <v>501.60699</v>
      </c>
      <c r="I2008" s="21">
        <v>49.785989999999998</v>
      </c>
      <c r="J2008" s="21">
        <v>279.25200999999998</v>
      </c>
      <c r="K2008" s="21">
        <v>1376.43505</v>
      </c>
      <c r="L2008" s="21">
        <v>328.94400000000002</v>
      </c>
      <c r="M2008" s="21">
        <v>0</v>
      </c>
      <c r="N2008" s="21">
        <v>4126.1992099999998</v>
      </c>
      <c r="O2008" s="21">
        <v>20.04</v>
      </c>
      <c r="P2008" s="21">
        <v>7.3482900000000004</v>
      </c>
      <c r="Q2008" s="21">
        <v>7.9310000000000005E-2</v>
      </c>
      <c r="R2008" s="21">
        <v>5.35</v>
      </c>
      <c r="S2008" s="21">
        <v>3.13</v>
      </c>
      <c r="T2008" s="21">
        <v>2.71136</v>
      </c>
      <c r="U2008" s="23" t="s">
        <v>47546</v>
      </c>
      <c r="V2008" s="23" t="s">
        <v>47547</v>
      </c>
      <c r="W2008" s="24" t="s">
        <v>47548</v>
      </c>
      <c r="X2008"/>
      <c r="Y2008"/>
      <c r="Z2008"/>
      <c r="AA2008"/>
      <c r="AB2008"/>
    </row>
    <row r="2009" spans="1:28" x14ac:dyDescent="0.25">
      <c r="A2009" s="25" t="s">
        <v>41738</v>
      </c>
      <c r="B2009" s="23" t="s">
        <v>41739</v>
      </c>
      <c r="C2009" s="21">
        <v>24624.05</v>
      </c>
      <c r="D2009" s="21">
        <v>6534</v>
      </c>
      <c r="E2009" s="21">
        <v>5126</v>
      </c>
      <c r="F2009" s="21">
        <v>0.77</v>
      </c>
      <c r="G2009" s="21">
        <v>13404</v>
      </c>
      <c r="H2009" s="21">
        <v>8744</v>
      </c>
      <c r="I2009" s="21">
        <v>2107</v>
      </c>
      <c r="J2009" s="21">
        <v>25428</v>
      </c>
      <c r="K2009" s="21">
        <v>38392</v>
      </c>
      <c r="L2009" s="21">
        <v>19945</v>
      </c>
      <c r="M2009" s="21">
        <v>0</v>
      </c>
      <c r="N2009" s="21">
        <v>27944</v>
      </c>
      <c r="O2009" s="21">
        <v>23.36</v>
      </c>
      <c r="P2009" s="21">
        <v>37.762999999999998</v>
      </c>
      <c r="Q2009" s="21">
        <v>0.60677000000000003</v>
      </c>
      <c r="R2009" s="21">
        <v>1.53</v>
      </c>
      <c r="U2009" s="23" t="s">
        <v>47549</v>
      </c>
      <c r="V2009" s="23" t="s">
        <v>47549</v>
      </c>
      <c r="W2009" s="24" t="s">
        <v>47550</v>
      </c>
      <c r="X2009"/>
      <c r="Y2009"/>
      <c r="Z2009"/>
      <c r="AA2009"/>
      <c r="AB2009"/>
    </row>
    <row r="2010" spans="1:28" x14ac:dyDescent="0.25">
      <c r="A2010" s="25" t="s">
        <v>2759</v>
      </c>
      <c r="B2010" s="23" t="s">
        <v>2760</v>
      </c>
      <c r="C2010" s="21">
        <v>6514.8</v>
      </c>
      <c r="D2010" s="21">
        <v>863.46099000000004</v>
      </c>
      <c r="E2010" s="21">
        <v>575.52098999999998</v>
      </c>
      <c r="F2010" s="21">
        <v>1.32</v>
      </c>
      <c r="G2010" s="21">
        <v>742.38201000000004</v>
      </c>
      <c r="H2010" s="21">
        <v>644.875</v>
      </c>
      <c r="I2010" s="21">
        <v>4910.9458000000004</v>
      </c>
      <c r="J2010" s="21">
        <v>1178.9720400000001</v>
      </c>
      <c r="K2010" s="21">
        <v>2775.0429600000002</v>
      </c>
      <c r="L2010" s="21">
        <v>3983.6699199999998</v>
      </c>
      <c r="M2010" s="21">
        <v>0</v>
      </c>
      <c r="N2010" s="21">
        <v>3110.8068800000001</v>
      </c>
      <c r="O2010" s="21">
        <v>20.89</v>
      </c>
      <c r="P2010" s="21">
        <v>54.290999999999997</v>
      </c>
      <c r="Q2010" s="21">
        <v>1.1877500000000001</v>
      </c>
      <c r="R2010" s="21">
        <v>2.38</v>
      </c>
      <c r="S2010" s="21">
        <v>1.81</v>
      </c>
      <c r="T2010" s="21">
        <v>1.1771100000000001</v>
      </c>
      <c r="U2010" s="23" t="s">
        <v>47551</v>
      </c>
      <c r="V2010" s="23" t="s">
        <v>47552</v>
      </c>
      <c r="W2010" s="24" t="s">
        <v>47553</v>
      </c>
      <c r="X2010"/>
      <c r="Y2010"/>
      <c r="Z2010"/>
      <c r="AA2010"/>
      <c r="AB2010"/>
    </row>
    <row r="2011" spans="1:28" x14ac:dyDescent="0.25">
      <c r="A2011" s="25" t="s">
        <v>41740</v>
      </c>
      <c r="B2011" s="23" t="s">
        <v>41741</v>
      </c>
      <c r="C2011" s="21">
        <v>2728.41</v>
      </c>
      <c r="D2011" s="21">
        <v>48.909990000000001</v>
      </c>
      <c r="E2011" s="21">
        <v>45.551990000000004</v>
      </c>
      <c r="F2011" s="21">
        <v>1.18</v>
      </c>
      <c r="G2011" s="21">
        <v>62.44699</v>
      </c>
      <c r="H2011" s="21">
        <v>24.160990000000002</v>
      </c>
      <c r="I2011" s="21">
        <v>1.95899</v>
      </c>
      <c r="J2011" s="21">
        <v>51.715989999999998</v>
      </c>
      <c r="K2011" s="21">
        <v>311.72298999999998</v>
      </c>
      <c r="L2011" s="21">
        <v>0.20999000000000001</v>
      </c>
      <c r="M2011" s="21">
        <v>0</v>
      </c>
      <c r="N2011" s="21">
        <v>332.19198</v>
      </c>
      <c r="O2011" s="21">
        <v>7.01</v>
      </c>
      <c r="P2011" s="21">
        <v>4.9239999999999999E-2</v>
      </c>
      <c r="Q2011" s="21">
        <v>4.8999999999999998E-4</v>
      </c>
      <c r="R2011" s="21">
        <v>6.65</v>
      </c>
      <c r="S2011" s="21">
        <v>5.56</v>
      </c>
      <c r="T2011" s="21">
        <v>4.3529</v>
      </c>
      <c r="U2011" s="23" t="s">
        <v>47554</v>
      </c>
      <c r="V2011" s="23" t="s">
        <v>47555</v>
      </c>
      <c r="W2011" s="24" t="s">
        <v>47556</v>
      </c>
      <c r="X2011"/>
      <c r="Y2011"/>
      <c r="Z2011"/>
      <c r="AA2011"/>
      <c r="AB2011"/>
    </row>
    <row r="2012" spans="1:28" x14ac:dyDescent="0.25">
      <c r="A2012" s="25" t="s">
        <v>2761</v>
      </c>
      <c r="B2012" s="23" t="s">
        <v>2762</v>
      </c>
      <c r="C2012" s="21">
        <v>6340.97</v>
      </c>
      <c r="D2012" s="21">
        <v>534.94000000000005</v>
      </c>
      <c r="E2012" s="21">
        <v>260.25200999999998</v>
      </c>
      <c r="F2012" s="21">
        <v>1.02</v>
      </c>
      <c r="G2012" s="21">
        <v>115.509</v>
      </c>
      <c r="H2012" s="21">
        <v>0</v>
      </c>
      <c r="I2012" s="21">
        <v>508.93499000000003</v>
      </c>
      <c r="J2012" s="21">
        <v>97.370999999999995</v>
      </c>
      <c r="K2012" s="21">
        <v>141.393</v>
      </c>
      <c r="L2012" s="21">
        <v>2498.7800200000001</v>
      </c>
      <c r="M2012" s="21">
        <v>0</v>
      </c>
      <c r="N2012" s="21">
        <v>3458.1808999999998</v>
      </c>
      <c r="O2012" s="21">
        <v>19.13</v>
      </c>
      <c r="P2012" s="21">
        <v>41.751989999999999</v>
      </c>
      <c r="Q2012" s="21">
        <v>0.71679000000000004</v>
      </c>
      <c r="R2012" s="21">
        <v>1.42</v>
      </c>
      <c r="S2012" s="21">
        <v>1.45</v>
      </c>
      <c r="T2012" s="21">
        <v>0.26582</v>
      </c>
      <c r="U2012" s="23" t="s">
        <v>47557</v>
      </c>
      <c r="V2012" s="23" t="s">
        <v>47558</v>
      </c>
      <c r="W2012" s="24" t="s">
        <v>47559</v>
      </c>
      <c r="X2012"/>
      <c r="Y2012"/>
      <c r="Z2012"/>
      <c r="AA2012"/>
      <c r="AB2012"/>
    </row>
    <row r="2013" spans="1:28" x14ac:dyDescent="0.25">
      <c r="A2013" s="25" t="s">
        <v>2763</v>
      </c>
      <c r="B2013" s="23" t="s">
        <v>2764</v>
      </c>
      <c r="C2013" s="21">
        <v>20326.88</v>
      </c>
      <c r="D2013" s="21">
        <v>1316.1619800000001</v>
      </c>
      <c r="E2013" s="21">
        <v>265.33699999999999</v>
      </c>
      <c r="F2013" s="21">
        <v>0.84</v>
      </c>
      <c r="G2013" s="21">
        <v>928.31500000000005</v>
      </c>
      <c r="H2013" s="21">
        <v>695.49297999999999</v>
      </c>
      <c r="I2013" s="21">
        <v>6834.9990200000002</v>
      </c>
      <c r="J2013" s="21">
        <v>861.84398999999996</v>
      </c>
      <c r="K2013" s="21">
        <v>2011.44201</v>
      </c>
      <c r="L2013" s="21">
        <v>3018.6550200000001</v>
      </c>
      <c r="M2013" s="21">
        <v>0</v>
      </c>
      <c r="N2013" s="21">
        <v>6087.1718700000001</v>
      </c>
      <c r="O2013" s="21">
        <v>61.31</v>
      </c>
      <c r="P2013" s="21">
        <v>33.151000000000003</v>
      </c>
      <c r="Q2013" s="21">
        <v>0.49590000000000001</v>
      </c>
      <c r="R2013" s="21">
        <v>2.33</v>
      </c>
      <c r="S2013" s="21">
        <v>1.53</v>
      </c>
      <c r="T2013" s="21">
        <v>0.44977</v>
      </c>
      <c r="U2013" s="23" t="s">
        <v>47560</v>
      </c>
      <c r="V2013" s="23" t="s">
        <v>47561</v>
      </c>
      <c r="W2013" s="24" t="s">
        <v>47562</v>
      </c>
      <c r="X2013"/>
      <c r="Y2013"/>
      <c r="Z2013"/>
      <c r="AA2013"/>
      <c r="AB2013"/>
    </row>
    <row r="2014" spans="1:28" x14ac:dyDescent="0.25">
      <c r="A2014" s="25" t="s">
        <v>41742</v>
      </c>
      <c r="B2014" s="23" t="s">
        <v>41743</v>
      </c>
      <c r="C2014" s="21">
        <v>2557.66</v>
      </c>
      <c r="D2014" s="21">
        <v>10.649990000000001</v>
      </c>
      <c r="E2014" s="21">
        <v>-37.265000000000001</v>
      </c>
      <c r="F2014" s="21">
        <v>1.36</v>
      </c>
      <c r="G2014" s="21">
        <v>44.45</v>
      </c>
      <c r="H2014" s="21">
        <v>0</v>
      </c>
      <c r="I2014" s="21">
        <v>935.18700999999999</v>
      </c>
      <c r="J2014" s="21">
        <v>1722.29602</v>
      </c>
      <c r="K2014" s="21">
        <v>228.28899999999999</v>
      </c>
      <c r="L2014" s="21">
        <v>0</v>
      </c>
      <c r="M2014" s="21">
        <v>0</v>
      </c>
      <c r="N2014" s="21">
        <v>1628.7869800000001</v>
      </c>
      <c r="O2014" s="21">
        <v>14.91</v>
      </c>
      <c r="P2014" s="21">
        <v>1.4837</v>
      </c>
      <c r="Q2014" s="21">
        <v>0</v>
      </c>
      <c r="R2014" s="21">
        <v>0.13</v>
      </c>
      <c r="S2014" s="21">
        <v>0.13</v>
      </c>
      <c r="T2014" s="21">
        <v>0.10674</v>
      </c>
      <c r="U2014" s="23" t="s">
        <v>47563</v>
      </c>
      <c r="V2014" s="23" t="s">
        <v>47564</v>
      </c>
      <c r="W2014" s="24" t="s">
        <v>47565</v>
      </c>
      <c r="X2014"/>
      <c r="Y2014"/>
      <c r="Z2014"/>
      <c r="AA2014"/>
      <c r="AB2014"/>
    </row>
    <row r="2015" spans="1:28" x14ac:dyDescent="0.25">
      <c r="A2015" s="25" t="s">
        <v>2765</v>
      </c>
      <c r="B2015" s="23" t="s">
        <v>2766</v>
      </c>
      <c r="C2015" s="21">
        <v>49342.03</v>
      </c>
      <c r="D2015" s="21">
        <v>28245.962889999999</v>
      </c>
      <c r="E2015" s="21">
        <v>21084.644530000001</v>
      </c>
      <c r="F2015" s="21">
        <v>1.55</v>
      </c>
      <c r="G2015" s="21">
        <v>5764.2460899999996</v>
      </c>
      <c r="H2015" s="21">
        <v>18290.5</v>
      </c>
      <c r="I2015" s="21">
        <v>53463.878900000003</v>
      </c>
      <c r="J2015" s="21">
        <v>70406.820309999996</v>
      </c>
      <c r="K2015" s="21">
        <v>89319.992180000001</v>
      </c>
      <c r="L2015" s="21">
        <v>20512.539059999999</v>
      </c>
      <c r="M2015" s="21">
        <v>0</v>
      </c>
      <c r="N2015" s="21">
        <v>76261.671870000006</v>
      </c>
      <c r="O2015" s="21">
        <v>24.34</v>
      </c>
      <c r="P2015" s="21">
        <v>21.195989999999998</v>
      </c>
      <c r="Q2015" s="21">
        <v>0.26896999999999999</v>
      </c>
      <c r="R2015" s="21">
        <v>1.27</v>
      </c>
      <c r="S2015" s="21">
        <v>1.01</v>
      </c>
      <c r="T2015" s="21">
        <v>0.92696999999999996</v>
      </c>
      <c r="U2015" s="23" t="s">
        <v>47566</v>
      </c>
      <c r="V2015" s="23" t="s">
        <v>47567</v>
      </c>
      <c r="W2015" s="24" t="s">
        <v>47568</v>
      </c>
      <c r="X2015"/>
      <c r="Y2015"/>
      <c r="Z2015"/>
      <c r="AA2015"/>
      <c r="AB2015"/>
    </row>
    <row r="2016" spans="1:28" x14ac:dyDescent="0.25">
      <c r="A2016" s="25" t="s">
        <v>2767</v>
      </c>
      <c r="B2016" s="23" t="s">
        <v>2768</v>
      </c>
      <c r="C2016" s="21">
        <v>16511.21</v>
      </c>
      <c r="D2016" s="21">
        <v>5496.80908</v>
      </c>
      <c r="E2016" s="21">
        <v>5112.6069299999999</v>
      </c>
      <c r="F2016" s="21">
        <v>1.48</v>
      </c>
      <c r="G2016" s="21">
        <v>2056.0510199999999</v>
      </c>
      <c r="H2016" s="21">
        <v>3129.9641099999999</v>
      </c>
      <c r="I2016" s="21">
        <v>769.57397000000003</v>
      </c>
      <c r="J2016" s="21">
        <v>2032.29602</v>
      </c>
      <c r="K2016" s="21">
        <v>7638.0180600000003</v>
      </c>
      <c r="L2016" s="21">
        <v>3013.2409600000001</v>
      </c>
      <c r="M2016" s="21">
        <v>0</v>
      </c>
      <c r="N2016" s="21">
        <v>7914.3017499999996</v>
      </c>
      <c r="O2016" s="21">
        <v>48.04</v>
      </c>
      <c r="P2016" s="21">
        <v>28.271989999999999</v>
      </c>
      <c r="Q2016" s="21">
        <v>0.37120999999999998</v>
      </c>
      <c r="R2016" s="21">
        <v>4.1500000000000004</v>
      </c>
      <c r="S2016" s="21">
        <v>2.2200000000000002</v>
      </c>
      <c r="T2016" s="21">
        <v>1.20651</v>
      </c>
      <c r="U2016" s="23" t="s">
        <v>47569</v>
      </c>
      <c r="V2016" s="23" t="s">
        <v>47570</v>
      </c>
      <c r="W2016" s="24" t="s">
        <v>47571</v>
      </c>
      <c r="X2016"/>
      <c r="Y2016"/>
      <c r="Z2016"/>
      <c r="AA2016"/>
      <c r="AB2016"/>
    </row>
    <row r="2017" spans="1:28" x14ac:dyDescent="0.25">
      <c r="A2017" s="25" t="s">
        <v>2769</v>
      </c>
      <c r="B2017" s="23" t="s">
        <v>2770</v>
      </c>
      <c r="C2017" s="21">
        <v>40283.68</v>
      </c>
      <c r="D2017" s="21">
        <v>5645</v>
      </c>
      <c r="E2017" s="21">
        <v>4428</v>
      </c>
      <c r="F2017" s="21">
        <v>1.58</v>
      </c>
      <c r="G2017" s="21">
        <v>1970</v>
      </c>
      <c r="H2017" s="21">
        <v>2583</v>
      </c>
      <c r="I2017" s="21">
        <v>702</v>
      </c>
      <c r="J2017" s="21">
        <v>3837</v>
      </c>
      <c r="K2017" s="21">
        <v>9805</v>
      </c>
      <c r="L2017" s="21">
        <v>2542</v>
      </c>
      <c r="M2017" s="21">
        <v>0</v>
      </c>
      <c r="N2017" s="21">
        <v>12758</v>
      </c>
      <c r="O2017" s="21">
        <v>15.27</v>
      </c>
      <c r="P2017" s="21">
        <v>15.213990000000001</v>
      </c>
      <c r="Q2017" s="21">
        <v>0.17943999999999999</v>
      </c>
      <c r="R2017" s="21">
        <v>2.58</v>
      </c>
      <c r="S2017" s="21">
        <v>1.88</v>
      </c>
      <c r="T2017" s="21">
        <v>1.36877</v>
      </c>
      <c r="U2017" s="23" t="s">
        <v>47572</v>
      </c>
      <c r="V2017" s="23" t="s">
        <v>47573</v>
      </c>
      <c r="W2017" s="24" t="s">
        <v>47574</v>
      </c>
      <c r="X2017"/>
      <c r="Y2017"/>
      <c r="Z2017"/>
      <c r="AA2017"/>
      <c r="AB2017"/>
    </row>
    <row r="2018" spans="1:28" x14ac:dyDescent="0.25">
      <c r="A2018" s="25" t="s">
        <v>2771</v>
      </c>
      <c r="B2018" s="23" t="s">
        <v>2772</v>
      </c>
      <c r="C2018" s="21">
        <v>6755.22</v>
      </c>
      <c r="D2018" s="21">
        <v>517.36401000000001</v>
      </c>
      <c r="E2018" s="21">
        <v>299.29597999999999</v>
      </c>
      <c r="F2018" s="21">
        <v>0.9</v>
      </c>
      <c r="G2018" s="21">
        <v>1266.7189900000001</v>
      </c>
      <c r="H2018" s="21">
        <v>0</v>
      </c>
      <c r="I2018" s="21">
        <v>2051.3020000000001</v>
      </c>
      <c r="J2018" s="21">
        <v>1084.5720200000001</v>
      </c>
      <c r="K2018" s="21">
        <v>1490.55603</v>
      </c>
      <c r="L2018" s="21">
        <v>910.42498000000001</v>
      </c>
      <c r="M2018" s="21">
        <v>0</v>
      </c>
      <c r="N2018" s="21">
        <v>1758.6989699999999</v>
      </c>
      <c r="O2018" s="21">
        <v>15.53</v>
      </c>
      <c r="P2018" s="21">
        <v>34.550989999999999</v>
      </c>
      <c r="Q2018" s="21">
        <v>0.52790000000000004</v>
      </c>
      <c r="R2018" s="21">
        <v>1.48</v>
      </c>
      <c r="S2018" s="21">
        <v>1.37</v>
      </c>
      <c r="T2018" s="21">
        <v>0.20638000000000001</v>
      </c>
      <c r="U2018" s="23" t="s">
        <v>47575</v>
      </c>
      <c r="V2018" s="23" t="s">
        <v>47576</v>
      </c>
      <c r="W2018" s="24" t="s">
        <v>47577</v>
      </c>
      <c r="X2018"/>
      <c r="Y2018"/>
      <c r="Z2018"/>
      <c r="AA2018"/>
      <c r="AB2018"/>
    </row>
    <row r="2019" spans="1:28" x14ac:dyDescent="0.25">
      <c r="A2019" s="25" t="s">
        <v>2773</v>
      </c>
      <c r="B2019" s="23" t="s">
        <v>2774</v>
      </c>
      <c r="C2019" s="21">
        <v>3991.02</v>
      </c>
      <c r="D2019" s="21">
        <v>760.80998999999997</v>
      </c>
      <c r="E2019" s="21">
        <v>605.78697999999997</v>
      </c>
      <c r="F2019" s="21">
        <v>2.25</v>
      </c>
      <c r="G2019" s="21">
        <v>4131.6601499999997</v>
      </c>
      <c r="H2019" s="21">
        <v>0</v>
      </c>
      <c r="I2019" s="21">
        <v>1672.0830000000001</v>
      </c>
      <c r="J2019" s="21">
        <v>4876.2309500000001</v>
      </c>
      <c r="K2019" s="21">
        <v>5938.6879799999997</v>
      </c>
      <c r="L2019" s="21">
        <v>528.505</v>
      </c>
      <c r="M2019" s="21">
        <v>0</v>
      </c>
      <c r="N2019" s="21">
        <v>2508.4199199999998</v>
      </c>
      <c r="O2019" s="21">
        <v>8.25</v>
      </c>
      <c r="P2019" s="21">
        <v>16.571999999999999</v>
      </c>
      <c r="Q2019" s="21">
        <v>0.19864000000000001</v>
      </c>
      <c r="R2019" s="21">
        <v>1.26</v>
      </c>
      <c r="S2019" s="21">
        <v>1.22</v>
      </c>
      <c r="T2019" s="21">
        <v>0.37057000000000001</v>
      </c>
      <c r="U2019" s="23" t="s">
        <v>47578</v>
      </c>
      <c r="V2019" s="23" t="s">
        <v>47579</v>
      </c>
      <c r="W2019" s="24" t="s">
        <v>47580</v>
      </c>
      <c r="X2019"/>
      <c r="Y2019"/>
      <c r="Z2019"/>
      <c r="AA2019"/>
      <c r="AB2019"/>
    </row>
    <row r="2020" spans="1:28" x14ac:dyDescent="0.25">
      <c r="A2020" s="25" t="s">
        <v>41744</v>
      </c>
      <c r="B2020" s="23" t="s">
        <v>41745</v>
      </c>
      <c r="C2020" s="21">
        <v>2769.37</v>
      </c>
      <c r="D2020" s="21">
        <v>1040.6629600000001</v>
      </c>
      <c r="E2020" s="21">
        <v>807.04602</v>
      </c>
      <c r="F2020" s="21">
        <v>0.38</v>
      </c>
      <c r="G2020" s="21">
        <v>276.70001000000002</v>
      </c>
      <c r="H2020" s="21">
        <v>15.61999</v>
      </c>
      <c r="I2020" s="21">
        <v>8.1969899999999996</v>
      </c>
      <c r="J2020" s="21">
        <v>473.25099999999998</v>
      </c>
      <c r="K2020" s="21">
        <v>687.34898999999996</v>
      </c>
      <c r="L2020" s="21">
        <v>1135.5749499999999</v>
      </c>
      <c r="M2020" s="21">
        <v>0</v>
      </c>
      <c r="N2020" s="21">
        <v>2506.8081000000002</v>
      </c>
      <c r="O2020" s="21">
        <v>41.69</v>
      </c>
      <c r="P2020" s="21">
        <v>24.45899</v>
      </c>
      <c r="Q2020" s="21">
        <v>0.32379000000000002</v>
      </c>
      <c r="R2020" s="21">
        <v>1.7</v>
      </c>
      <c r="S2020" s="21">
        <v>1.42</v>
      </c>
      <c r="T2020" s="21">
        <v>0.83470999999999995</v>
      </c>
      <c r="U2020" s="23" t="s">
        <v>47581</v>
      </c>
      <c r="V2020" s="23" t="s">
        <v>47582</v>
      </c>
      <c r="W2020" s="24" t="s">
        <v>47583</v>
      </c>
      <c r="X2020"/>
      <c r="Y2020"/>
      <c r="Z2020"/>
      <c r="AA2020"/>
      <c r="AB2020"/>
    </row>
    <row r="2021" spans="1:28" x14ac:dyDescent="0.25">
      <c r="A2021" s="25" t="s">
        <v>2775</v>
      </c>
      <c r="B2021" s="23" t="s">
        <v>2776</v>
      </c>
      <c r="C2021" s="21">
        <v>3963.55</v>
      </c>
      <c r="D2021" s="21">
        <v>336.36801000000003</v>
      </c>
      <c r="E2021" s="21">
        <v>225.31100000000001</v>
      </c>
      <c r="F2021" s="21">
        <v>1.74</v>
      </c>
      <c r="G2021" s="21">
        <v>142.00998999999999</v>
      </c>
      <c r="H2021" s="21">
        <v>0</v>
      </c>
      <c r="I2021" s="21">
        <v>0</v>
      </c>
      <c r="J2021" s="21">
        <v>26.411999999999999</v>
      </c>
      <c r="K2021" s="21">
        <v>192.19099</v>
      </c>
      <c r="L2021" s="21">
        <v>938.89598999999998</v>
      </c>
      <c r="M2021" s="21">
        <v>0</v>
      </c>
      <c r="N2021" s="21">
        <v>3886.5949700000001</v>
      </c>
      <c r="O2021" s="21">
        <v>24.86</v>
      </c>
      <c r="P2021" s="21">
        <v>19.070989999999998</v>
      </c>
      <c r="Q2021" s="21">
        <v>0.23565</v>
      </c>
      <c r="R2021" s="21">
        <v>6.62</v>
      </c>
      <c r="S2021" s="21">
        <v>7.28</v>
      </c>
      <c r="T2021" s="21">
        <v>1.8999299999999999</v>
      </c>
      <c r="U2021" s="23" t="s">
        <v>47584</v>
      </c>
      <c r="V2021" s="23" t="s">
        <v>47585</v>
      </c>
      <c r="W2021" s="24" t="s">
        <v>47586</v>
      </c>
      <c r="X2021"/>
      <c r="Y2021"/>
      <c r="Z2021"/>
      <c r="AA2021"/>
      <c r="AB2021"/>
    </row>
    <row r="2022" spans="1:28" x14ac:dyDescent="0.25">
      <c r="A2022" s="25" t="s">
        <v>2778</v>
      </c>
      <c r="B2022" s="23" t="s">
        <v>2779</v>
      </c>
      <c r="C2022" s="21">
        <v>24006.47</v>
      </c>
      <c r="D2022" s="21">
        <v>5060</v>
      </c>
      <c r="E2022" s="21">
        <v>3904</v>
      </c>
      <c r="F2022" s="21">
        <v>1.57</v>
      </c>
      <c r="G2022" s="21">
        <v>35487</v>
      </c>
      <c r="H2022" s="21">
        <v>0</v>
      </c>
      <c r="I2022" s="21">
        <v>9039</v>
      </c>
      <c r="J2022" s="21">
        <v>261263</v>
      </c>
      <c r="K2022" s="21">
        <v>146915</v>
      </c>
      <c r="L2022" s="21">
        <v>14996</v>
      </c>
      <c r="M2022" s="21">
        <v>1976</v>
      </c>
      <c r="N2022" s="21">
        <v>23215</v>
      </c>
      <c r="O2022" s="21">
        <v>67.69</v>
      </c>
      <c r="P2022" s="21">
        <v>39.715000000000003</v>
      </c>
      <c r="Q2022" s="21">
        <v>0.71594000000000002</v>
      </c>
      <c r="R2022" s="21">
        <v>0.52</v>
      </c>
      <c r="S2022" s="21">
        <v>0.56000000000000005</v>
      </c>
      <c r="T2022" s="21">
        <v>0.42648999999999998</v>
      </c>
      <c r="U2022" s="23" t="s">
        <v>47587</v>
      </c>
      <c r="V2022" s="23" t="s">
        <v>47588</v>
      </c>
      <c r="W2022" s="24" t="s">
        <v>47589</v>
      </c>
      <c r="X2022"/>
      <c r="Y2022"/>
      <c r="Z2022"/>
      <c r="AA2022"/>
      <c r="AB2022"/>
    </row>
    <row r="2023" spans="1:28" x14ac:dyDescent="0.25">
      <c r="A2023" s="25" t="s">
        <v>2780</v>
      </c>
      <c r="B2023" s="23" t="s">
        <v>2781</v>
      </c>
      <c r="C2023" s="21">
        <v>8245.57</v>
      </c>
      <c r="D2023" s="21">
        <v>297.43599999999998</v>
      </c>
      <c r="E2023" s="21">
        <v>229.13800000000001</v>
      </c>
      <c r="F2023" s="21">
        <v>0.74</v>
      </c>
      <c r="G2023" s="21">
        <v>281.05999000000003</v>
      </c>
      <c r="H2023" s="21">
        <v>224.684</v>
      </c>
      <c r="I2023" s="21">
        <v>83.656989999999993</v>
      </c>
      <c r="J2023" s="21">
        <v>487.29199</v>
      </c>
      <c r="K2023" s="21">
        <v>891.10900000000004</v>
      </c>
      <c r="L2023" s="21">
        <v>156.36198999999999</v>
      </c>
      <c r="M2023" s="21">
        <v>0</v>
      </c>
      <c r="N2023" s="21">
        <v>1049.2910099999999</v>
      </c>
      <c r="O2023" s="21">
        <v>3.74</v>
      </c>
      <c r="P2023" s="21">
        <v>12.206</v>
      </c>
      <c r="Q2023" s="21">
        <v>0.13902999999999999</v>
      </c>
      <c r="R2023" s="21">
        <v>1.61</v>
      </c>
      <c r="S2023" s="21">
        <v>1.37</v>
      </c>
      <c r="T2023" s="21">
        <v>0.79081999999999997</v>
      </c>
      <c r="U2023" s="23" t="s">
        <v>47590</v>
      </c>
      <c r="V2023" s="23" t="s">
        <v>47591</v>
      </c>
      <c r="W2023" s="24" t="s">
        <v>47592</v>
      </c>
      <c r="X2023"/>
      <c r="Y2023"/>
      <c r="Z2023"/>
      <c r="AA2023"/>
      <c r="AB2023"/>
    </row>
    <row r="2024" spans="1:28" x14ac:dyDescent="0.25">
      <c r="A2024" s="25" t="s">
        <v>2782</v>
      </c>
      <c r="B2024" s="23" t="s">
        <v>2783</v>
      </c>
      <c r="C2024" s="21">
        <v>5680.04</v>
      </c>
      <c r="D2024" s="21">
        <v>1033.13903</v>
      </c>
      <c r="E2024" s="21">
        <v>997.53801999999996</v>
      </c>
      <c r="F2024" s="21">
        <v>1.58</v>
      </c>
      <c r="G2024" s="21">
        <v>168.52099000000001</v>
      </c>
      <c r="H2024" s="21">
        <v>0</v>
      </c>
      <c r="I2024" s="21">
        <v>328.61898000000002</v>
      </c>
      <c r="J2024" s="21">
        <v>298.99898999999999</v>
      </c>
      <c r="K2024" s="21">
        <v>550.65399000000002</v>
      </c>
      <c r="L2024" s="21">
        <v>20506.970700000002</v>
      </c>
      <c r="M2024" s="21">
        <v>0</v>
      </c>
      <c r="N2024" s="21">
        <v>6835.9169899999997</v>
      </c>
      <c r="O2024" s="21">
        <v>21.64</v>
      </c>
      <c r="P2024" s="21">
        <v>75.856999999999999</v>
      </c>
      <c r="Q2024" s="21">
        <v>3.0879300000000001</v>
      </c>
      <c r="R2024" s="21">
        <v>2.57</v>
      </c>
      <c r="S2024" s="21">
        <v>1.84</v>
      </c>
      <c r="T2024" s="21">
        <v>1.2780400000000001</v>
      </c>
      <c r="U2024" s="23" t="s">
        <v>47593</v>
      </c>
      <c r="V2024" s="23" t="s">
        <v>47594</v>
      </c>
      <c r="W2024" s="24" t="s">
        <v>47595</v>
      </c>
      <c r="X2024"/>
      <c r="Y2024"/>
      <c r="Z2024"/>
      <c r="AA2024"/>
      <c r="AB2024"/>
    </row>
    <row r="2025" spans="1:28" x14ac:dyDescent="0.25">
      <c r="A2025" s="25" t="s">
        <v>2784</v>
      </c>
      <c r="B2025" s="23" t="s">
        <v>2785</v>
      </c>
      <c r="C2025" s="21">
        <v>12567.59</v>
      </c>
      <c r="D2025" s="21">
        <v>2379</v>
      </c>
      <c r="E2025" s="21">
        <v>1928</v>
      </c>
      <c r="F2025" s="21">
        <v>1.0900000000000001</v>
      </c>
      <c r="G2025" s="21">
        <v>1532</v>
      </c>
      <c r="H2025" s="21">
        <v>1565</v>
      </c>
      <c r="I2025" s="21">
        <v>1246</v>
      </c>
      <c r="J2025" s="21">
        <v>3555</v>
      </c>
      <c r="K2025" s="21">
        <v>4033</v>
      </c>
      <c r="L2025" s="21">
        <v>5062</v>
      </c>
      <c r="M2025" s="21">
        <v>0</v>
      </c>
      <c r="N2025" s="21">
        <v>109</v>
      </c>
      <c r="O2025" s="21">
        <v>-4.8499999999999996</v>
      </c>
      <c r="Q2025" s="21">
        <v>-4.8207199999999997</v>
      </c>
      <c r="R2025" s="21">
        <v>0.99</v>
      </c>
      <c r="S2025" s="21">
        <v>0.69</v>
      </c>
      <c r="T2025" s="21">
        <v>0.26329000000000002</v>
      </c>
      <c r="U2025" s="23" t="s">
        <v>47596</v>
      </c>
      <c r="V2025" s="23" t="s">
        <v>47597</v>
      </c>
      <c r="W2025" s="24" t="s">
        <v>47598</v>
      </c>
      <c r="X2025"/>
      <c r="Y2025"/>
      <c r="Z2025"/>
      <c r="AA2025"/>
      <c r="AB2025"/>
    </row>
    <row r="2026" spans="1:28" x14ac:dyDescent="0.25">
      <c r="A2026" s="25" t="s">
        <v>2786</v>
      </c>
      <c r="B2026" s="23" t="s">
        <v>2787</v>
      </c>
      <c r="C2026" s="21">
        <v>44745.29</v>
      </c>
      <c r="D2026" s="21">
        <v>1216.3000400000001</v>
      </c>
      <c r="E2026" s="21">
        <v>782.29998000000001</v>
      </c>
      <c r="F2026" s="21">
        <v>1.03</v>
      </c>
      <c r="G2026" s="21">
        <v>901.59996999999998</v>
      </c>
      <c r="H2026" s="21">
        <v>1898.6999499999999</v>
      </c>
      <c r="I2026" s="21">
        <v>10653.5</v>
      </c>
      <c r="J2026" s="21">
        <v>2968.3000400000001</v>
      </c>
      <c r="K2026" s="21">
        <v>3496.1000899999999</v>
      </c>
      <c r="L2026" s="21">
        <v>11286.5</v>
      </c>
      <c r="M2026" s="21">
        <v>0</v>
      </c>
      <c r="N2026" s="21">
        <v>8733.9003900000007</v>
      </c>
      <c r="O2026" s="21">
        <v>47.67</v>
      </c>
      <c r="P2026" s="21">
        <v>56.375</v>
      </c>
      <c r="Q2026" s="21">
        <v>1.29226</v>
      </c>
      <c r="R2026" s="21">
        <v>1.18</v>
      </c>
      <c r="S2026" s="21">
        <v>0.54</v>
      </c>
      <c r="T2026" s="21">
        <v>0.23441000000000001</v>
      </c>
      <c r="U2026" s="23" t="s">
        <v>47599</v>
      </c>
      <c r="V2026" s="23" t="s">
        <v>47600</v>
      </c>
      <c r="W2026" s="24" t="s">
        <v>47601</v>
      </c>
      <c r="X2026"/>
      <c r="Y2026"/>
      <c r="Z2026"/>
      <c r="AA2026"/>
      <c r="AB2026"/>
    </row>
    <row r="2027" spans="1:28" x14ac:dyDescent="0.25">
      <c r="A2027" s="25" t="s">
        <v>2788</v>
      </c>
      <c r="B2027" s="23" t="s">
        <v>2789</v>
      </c>
      <c r="C2027" s="21">
        <v>38430.21</v>
      </c>
      <c r="D2027" s="21">
        <v>17778.519530000001</v>
      </c>
      <c r="E2027" s="21">
        <v>11020.32812</v>
      </c>
      <c r="F2027" s="21">
        <v>1.28</v>
      </c>
      <c r="G2027" s="21">
        <v>4855.1899400000002</v>
      </c>
      <c r="H2027" s="21">
        <v>3890.6140099999998</v>
      </c>
      <c r="I2027" s="21">
        <v>2758.3510700000002</v>
      </c>
      <c r="J2027" s="21">
        <v>9898.8349600000001</v>
      </c>
      <c r="K2027" s="21">
        <v>11181.089840000001</v>
      </c>
      <c r="L2027" s="21">
        <v>7538.1601499999997</v>
      </c>
      <c r="M2027" s="21">
        <v>0</v>
      </c>
      <c r="N2027" s="21">
        <v>30281.099600000001</v>
      </c>
      <c r="O2027" s="21">
        <v>22.39</v>
      </c>
      <c r="P2027" s="21">
        <v>19.684000000000001</v>
      </c>
      <c r="Q2027" s="21">
        <v>0.24507999999999999</v>
      </c>
      <c r="R2027" s="21">
        <v>1.1100000000000001</v>
      </c>
      <c r="S2027" s="21">
        <v>0.74</v>
      </c>
      <c r="T2027" s="21">
        <v>0.24601000000000001</v>
      </c>
      <c r="U2027" s="23" t="s">
        <v>47602</v>
      </c>
      <c r="V2027" s="23" t="s">
        <v>47603</v>
      </c>
      <c r="W2027" s="24" t="s">
        <v>47604</v>
      </c>
      <c r="X2027"/>
      <c r="Y2027"/>
      <c r="Z2027"/>
      <c r="AA2027"/>
      <c r="AB2027"/>
    </row>
    <row r="2028" spans="1:28" x14ac:dyDescent="0.25">
      <c r="A2028" s="25" t="s">
        <v>41746</v>
      </c>
      <c r="B2028" s="23" t="s">
        <v>41747</v>
      </c>
      <c r="C2028" s="21">
        <v>3173.96</v>
      </c>
      <c r="D2028" s="21">
        <v>627.29998000000001</v>
      </c>
      <c r="E2028" s="21">
        <v>159.69999000000001</v>
      </c>
      <c r="F2028" s="21">
        <v>1.78</v>
      </c>
      <c r="G2028" s="21">
        <v>647.29998000000001</v>
      </c>
      <c r="H2028" s="21">
        <v>49.5</v>
      </c>
      <c r="I2028" s="21">
        <v>222.39999</v>
      </c>
      <c r="J2028" s="21">
        <v>1884.40002</v>
      </c>
      <c r="K2028" s="21">
        <v>2421.3000400000001</v>
      </c>
      <c r="L2028" s="21">
        <v>302.20001000000002</v>
      </c>
      <c r="M2028" s="21">
        <v>0</v>
      </c>
      <c r="N2028" s="21">
        <v>4450.7001899999996</v>
      </c>
      <c r="O2028" s="21">
        <v>15.03</v>
      </c>
      <c r="P2028" s="21">
        <v>10.60999</v>
      </c>
      <c r="Q2028" s="21">
        <v>0.11867999999999999</v>
      </c>
      <c r="R2028" s="21">
        <v>1.34</v>
      </c>
      <c r="S2028" s="21">
        <v>1.26</v>
      </c>
      <c r="T2028" s="21">
        <v>0.91513999999999995</v>
      </c>
      <c r="U2028" s="23" t="s">
        <v>47605</v>
      </c>
      <c r="V2028" s="23" t="s">
        <v>47606</v>
      </c>
      <c r="W2028" s="24" t="s">
        <v>47607</v>
      </c>
      <c r="X2028"/>
      <c r="Y2028"/>
      <c r="Z2028"/>
      <c r="AA2028"/>
      <c r="AB2028"/>
    </row>
    <row r="2029" spans="1:28" x14ac:dyDescent="0.25">
      <c r="A2029" s="25" t="s">
        <v>2790</v>
      </c>
      <c r="B2029" s="23" t="s">
        <v>2791</v>
      </c>
      <c r="C2029" s="21">
        <v>16210.38</v>
      </c>
      <c r="D2029" s="21">
        <v>1121.5</v>
      </c>
      <c r="E2029" s="21">
        <v>542.40002000000004</v>
      </c>
      <c r="F2029" s="21">
        <v>0.71</v>
      </c>
      <c r="G2029" s="21">
        <v>0</v>
      </c>
      <c r="H2029" s="21">
        <v>0</v>
      </c>
      <c r="I2029" s="21">
        <v>1420.40002</v>
      </c>
      <c r="J2029" s="21">
        <v>396.29998000000001</v>
      </c>
      <c r="K2029" s="21">
        <v>835</v>
      </c>
      <c r="L2029" s="21">
        <v>7197.2001899999996</v>
      </c>
      <c r="M2029" s="21">
        <v>0</v>
      </c>
      <c r="N2029" s="21">
        <v>8091.3999000000003</v>
      </c>
      <c r="O2029" s="21">
        <v>64.86</v>
      </c>
      <c r="P2029" s="21">
        <v>48.045999999999999</v>
      </c>
      <c r="Q2029" s="21">
        <v>0.92476999999999998</v>
      </c>
      <c r="R2029" s="21">
        <v>2.63</v>
      </c>
      <c r="S2029" s="21">
        <v>2.11</v>
      </c>
      <c r="T2029" s="21">
        <v>2.1069800000000001</v>
      </c>
      <c r="U2029" s="23" t="s">
        <v>44342</v>
      </c>
      <c r="V2029" s="23" t="s">
        <v>47608</v>
      </c>
      <c r="W2029" s="24" t="s">
        <v>47609</v>
      </c>
      <c r="X2029"/>
      <c r="Y2029"/>
      <c r="Z2029"/>
      <c r="AA2029"/>
      <c r="AB2029"/>
    </row>
    <row r="2030" spans="1:28" x14ac:dyDescent="0.25">
      <c r="A2030" s="25" t="s">
        <v>2792</v>
      </c>
      <c r="B2030" s="23" t="s">
        <v>2793</v>
      </c>
      <c r="C2030" s="21">
        <v>3939.19</v>
      </c>
      <c r="D2030" s="21">
        <v>660.95799999999997</v>
      </c>
      <c r="E2030" s="21">
        <v>448.45699999999999</v>
      </c>
      <c r="F2030" s="21">
        <v>1.41</v>
      </c>
      <c r="G2030" s="21">
        <v>256.66899999999998</v>
      </c>
      <c r="H2030" s="21">
        <v>212.49099000000001</v>
      </c>
      <c r="I2030" s="21">
        <v>1203.9300499999999</v>
      </c>
      <c r="J2030" s="21">
        <v>255.84700000000001</v>
      </c>
      <c r="K2030" s="21">
        <v>1018.3759700000001</v>
      </c>
      <c r="L2030" s="21">
        <v>1488.5689600000001</v>
      </c>
      <c r="M2030" s="21">
        <v>0</v>
      </c>
      <c r="N2030" s="21">
        <v>2011.98999</v>
      </c>
      <c r="O2030" s="21">
        <v>16.66</v>
      </c>
      <c r="P2030" s="21">
        <v>42.90399</v>
      </c>
      <c r="Q2030" s="21">
        <v>0.75141999999999998</v>
      </c>
      <c r="R2030" s="21">
        <v>3.42</v>
      </c>
      <c r="S2030" s="21">
        <v>3.15</v>
      </c>
      <c r="T2030" s="21">
        <v>2.1466500000000002</v>
      </c>
      <c r="U2030" s="23" t="s">
        <v>47610</v>
      </c>
      <c r="V2030" s="23" t="s">
        <v>47611</v>
      </c>
      <c r="W2030" s="24" t="s">
        <v>47612</v>
      </c>
      <c r="X2030"/>
      <c r="Y2030"/>
      <c r="Z2030"/>
      <c r="AA2030"/>
      <c r="AB2030"/>
    </row>
    <row r="2031" spans="1:28" x14ac:dyDescent="0.25">
      <c r="A2031" s="25" t="s">
        <v>2794</v>
      </c>
      <c r="B2031" s="23" t="s">
        <v>2795</v>
      </c>
      <c r="C2031" s="21">
        <v>4405.67</v>
      </c>
      <c r="D2031" s="21">
        <v>883</v>
      </c>
      <c r="E2031" s="21">
        <v>683</v>
      </c>
      <c r="F2031" s="21">
        <v>1.33</v>
      </c>
      <c r="G2031" s="21">
        <v>905</v>
      </c>
      <c r="H2031" s="21">
        <v>821</v>
      </c>
      <c r="I2031" s="21">
        <v>2189</v>
      </c>
      <c r="J2031" s="21">
        <v>1406</v>
      </c>
      <c r="K2031" s="21">
        <v>1983</v>
      </c>
      <c r="L2031" s="21">
        <v>3571</v>
      </c>
      <c r="M2031" s="21">
        <v>0</v>
      </c>
      <c r="N2031" s="21">
        <v>942</v>
      </c>
      <c r="O2031" s="21">
        <v>9.9499999999999993</v>
      </c>
      <c r="P2031" s="21">
        <v>77.638990000000007</v>
      </c>
      <c r="Q2031" s="21">
        <v>3.4719899999999999</v>
      </c>
      <c r="R2031" s="21">
        <v>1.48</v>
      </c>
      <c r="S2031" s="21">
        <v>0.83</v>
      </c>
      <c r="T2031" s="21">
        <v>0.18278</v>
      </c>
      <c r="U2031" s="23" t="s">
        <v>47613</v>
      </c>
      <c r="V2031" s="23" t="s">
        <v>42794</v>
      </c>
      <c r="W2031" s="24" t="s">
        <v>47614</v>
      </c>
      <c r="X2031"/>
      <c r="Y2031"/>
      <c r="Z2031"/>
      <c r="AA2031"/>
      <c r="AB2031"/>
    </row>
    <row r="2032" spans="1:28" x14ac:dyDescent="0.25">
      <c r="A2032" s="25" t="s">
        <v>41748</v>
      </c>
      <c r="B2032" s="23" t="s">
        <v>41749</v>
      </c>
      <c r="C2032" s="21">
        <v>4912.96</v>
      </c>
      <c r="D2032" s="21">
        <v>953.25298999999995</v>
      </c>
      <c r="E2032" s="21">
        <v>472.87297999999998</v>
      </c>
      <c r="F2032" s="21">
        <v>1.34</v>
      </c>
      <c r="G2032" s="21">
        <v>687.76898000000006</v>
      </c>
      <c r="H2032" s="21">
        <v>1590.6159600000001</v>
      </c>
      <c r="I2032" s="21">
        <v>78.741990000000001</v>
      </c>
      <c r="J2032" s="21">
        <v>944.51598999999999</v>
      </c>
      <c r="K2032" s="21">
        <v>4387.1831000000002</v>
      </c>
      <c r="L2032" s="21">
        <v>986.89500999999996</v>
      </c>
      <c r="M2032" s="21">
        <v>0</v>
      </c>
      <c r="N2032" s="21">
        <v>4757.8618100000003</v>
      </c>
      <c r="U2032" s="23" t="s">
        <v>47615</v>
      </c>
      <c r="V2032" s="23" t="s">
        <v>47616</v>
      </c>
      <c r="W2032" s="24" t="s">
        <v>47617</v>
      </c>
      <c r="X2032"/>
      <c r="Y2032"/>
      <c r="Z2032"/>
      <c r="AA2032"/>
      <c r="AB2032"/>
    </row>
    <row r="2033" spans="1:28" x14ac:dyDescent="0.25">
      <c r="A2033" s="25" t="s">
        <v>41750</v>
      </c>
      <c r="B2033" s="23" t="s">
        <v>41751</v>
      </c>
      <c r="C2033" s="21">
        <v>2769</v>
      </c>
      <c r="D2033" s="21">
        <v>479.13</v>
      </c>
      <c r="E2033" s="21">
        <v>478.54500999999999</v>
      </c>
      <c r="F2033" s="21">
        <v>0.54</v>
      </c>
      <c r="G2033" s="21">
        <v>30.731999999999999</v>
      </c>
      <c r="H2033" s="21">
        <v>0</v>
      </c>
      <c r="I2033" s="21">
        <v>0</v>
      </c>
      <c r="J2033" s="21">
        <v>450.12898999999999</v>
      </c>
      <c r="K2033" s="21">
        <v>230.809</v>
      </c>
      <c r="L2033" s="21">
        <v>3288.7949199999998</v>
      </c>
      <c r="M2033" s="21">
        <v>0</v>
      </c>
      <c r="N2033" s="21">
        <v>4836.3788999999997</v>
      </c>
      <c r="U2033" s="23" t="s">
        <v>47618</v>
      </c>
      <c r="V2033" s="23" t="s">
        <v>47618</v>
      </c>
      <c r="W2033" s="24" t="s">
        <v>47619</v>
      </c>
      <c r="X2033"/>
      <c r="Y2033"/>
      <c r="Z2033"/>
      <c r="AA2033"/>
      <c r="AB2033"/>
    </row>
    <row r="2034" spans="1:28" x14ac:dyDescent="0.25">
      <c r="A2034" s="25" t="s">
        <v>2797</v>
      </c>
      <c r="B2034" s="23" t="s">
        <v>2798</v>
      </c>
      <c r="C2034" s="21">
        <v>12836.72</v>
      </c>
      <c r="D2034" s="21">
        <v>7894.0351499999997</v>
      </c>
      <c r="E2034" s="21">
        <v>6439.7412100000001</v>
      </c>
      <c r="F2034" s="21">
        <v>1.1599999999999999</v>
      </c>
      <c r="G2034" s="21">
        <v>1968.7519500000001</v>
      </c>
      <c r="H2034" s="21">
        <v>1109.56396</v>
      </c>
      <c r="I2034" s="21">
        <v>2942.8779199999999</v>
      </c>
      <c r="J2034" s="21">
        <v>2807.2060499999998</v>
      </c>
      <c r="K2034" s="21">
        <v>7190.6572200000001</v>
      </c>
      <c r="L2034" s="21">
        <v>13799.0996</v>
      </c>
      <c r="M2034" s="21">
        <v>0</v>
      </c>
      <c r="N2034" s="21">
        <v>6424.3251899999996</v>
      </c>
      <c r="O2034" s="21">
        <v>5.42</v>
      </c>
      <c r="P2034" s="21">
        <v>64.138000000000005</v>
      </c>
      <c r="Q2034" s="21">
        <v>1.7884800000000001</v>
      </c>
      <c r="R2034" s="21">
        <v>2.4700000000000002</v>
      </c>
      <c r="S2034" s="21">
        <v>2.17</v>
      </c>
      <c r="T2034" s="21">
        <v>1.46492</v>
      </c>
      <c r="U2034" s="23" t="s">
        <v>47620</v>
      </c>
      <c r="V2034" s="23" t="s">
        <v>47621</v>
      </c>
      <c r="W2034" s="24" t="s">
        <v>47622</v>
      </c>
      <c r="X2034"/>
      <c r="Y2034"/>
      <c r="Z2034"/>
      <c r="AA2034"/>
      <c r="AB2034"/>
    </row>
    <row r="2035" spans="1:28" x14ac:dyDescent="0.25">
      <c r="A2035" s="25" t="s">
        <v>41752</v>
      </c>
      <c r="B2035" s="23" t="s">
        <v>41753</v>
      </c>
      <c r="C2035" s="21">
        <v>38046.089999999997</v>
      </c>
      <c r="D2035" s="21">
        <v>6190.1279199999999</v>
      </c>
      <c r="E2035" s="21">
        <v>2915.5949700000001</v>
      </c>
      <c r="F2035" s="21">
        <v>0.18</v>
      </c>
      <c r="G2035" s="21">
        <v>4046.2109300000002</v>
      </c>
      <c r="H2035" s="21">
        <v>2239.3349600000001</v>
      </c>
      <c r="I2035" s="21">
        <v>19260.019530000001</v>
      </c>
      <c r="J2035" s="21">
        <v>22326.529289999999</v>
      </c>
      <c r="K2035" s="21">
        <v>23442.970700000002</v>
      </c>
      <c r="L2035" s="21">
        <v>23195.740229999999</v>
      </c>
      <c r="M2035" s="21">
        <v>0</v>
      </c>
      <c r="N2035" s="21">
        <v>28329.589840000001</v>
      </c>
      <c r="O2035" s="21">
        <v>14.86</v>
      </c>
      <c r="P2035" s="21">
        <v>48.101999999999997</v>
      </c>
      <c r="Q2035" s="21">
        <v>0.92686000000000002</v>
      </c>
      <c r="R2035" s="21">
        <v>0.96</v>
      </c>
      <c r="U2035" s="23" t="s">
        <v>47623</v>
      </c>
      <c r="V2035" s="23" t="s">
        <v>47624</v>
      </c>
      <c r="W2035" s="24" t="s">
        <v>47625</v>
      </c>
      <c r="X2035"/>
      <c r="Y2035"/>
      <c r="Z2035"/>
      <c r="AA2035"/>
      <c r="AB2035"/>
    </row>
    <row r="2036" spans="1:28" x14ac:dyDescent="0.25">
      <c r="A2036" s="25" t="s">
        <v>41754</v>
      </c>
      <c r="B2036" s="23" t="s">
        <v>41755</v>
      </c>
      <c r="C2036" s="21">
        <v>16117.43</v>
      </c>
      <c r="D2036" s="21">
        <v>3691.9059999999999</v>
      </c>
      <c r="E2036" s="21">
        <v>3444.9470200000001</v>
      </c>
      <c r="F2036" s="21">
        <v>0.79</v>
      </c>
      <c r="G2036" s="21">
        <v>254757</v>
      </c>
      <c r="H2036" s="21">
        <v>0</v>
      </c>
      <c r="I2036" s="21">
        <v>968.01300000000003</v>
      </c>
      <c r="J2036" s="21">
        <v>160114</v>
      </c>
      <c r="K2036" s="21">
        <v>300624.8125</v>
      </c>
      <c r="L2036" s="21">
        <v>3761.1660099999999</v>
      </c>
      <c r="M2036" s="21">
        <v>0</v>
      </c>
      <c r="N2036" s="21">
        <v>21189.83007</v>
      </c>
      <c r="O2036" s="21">
        <v>4.5999999999999996</v>
      </c>
      <c r="P2036" s="21">
        <v>19.006989999999998</v>
      </c>
      <c r="Q2036" s="21">
        <v>0.23466999999999999</v>
      </c>
      <c r="R2036" s="21">
        <v>1.89</v>
      </c>
      <c r="U2036" s="23" t="s">
        <v>47626</v>
      </c>
      <c r="V2036" s="23" t="s">
        <v>47627</v>
      </c>
      <c r="W2036" s="24" t="s">
        <v>47628</v>
      </c>
      <c r="X2036"/>
      <c r="Y2036"/>
      <c r="Z2036"/>
      <c r="AA2036"/>
      <c r="AB2036"/>
    </row>
    <row r="2037" spans="1:28" x14ac:dyDescent="0.25">
      <c r="A2037" s="25" t="s">
        <v>2799</v>
      </c>
      <c r="B2037" s="23" t="s">
        <v>2800</v>
      </c>
      <c r="C2037" s="21">
        <v>10639.99</v>
      </c>
      <c r="D2037" s="21">
        <v>128.10299000000001</v>
      </c>
      <c r="E2037" s="21">
        <v>122.71399</v>
      </c>
      <c r="F2037" s="21">
        <v>1</v>
      </c>
      <c r="G2037" s="21">
        <v>71.365989999999996</v>
      </c>
      <c r="H2037" s="21">
        <v>75.111990000000006</v>
      </c>
      <c r="I2037" s="21">
        <v>0</v>
      </c>
      <c r="J2037" s="21">
        <v>63.374000000000002</v>
      </c>
      <c r="K2037" s="21">
        <v>459.26299999999998</v>
      </c>
      <c r="L2037" s="21">
        <v>24.197990000000001</v>
      </c>
      <c r="M2037" s="21">
        <v>0</v>
      </c>
      <c r="N2037" s="21">
        <v>511.31599999999997</v>
      </c>
      <c r="O2037" s="21">
        <v>15.64</v>
      </c>
      <c r="P2037" s="21">
        <v>4.0729899999999999</v>
      </c>
      <c r="Q2037" s="21">
        <v>4.2450000000000002E-2</v>
      </c>
      <c r="R2037" s="21">
        <v>4.16</v>
      </c>
      <c r="S2037" s="21">
        <v>6.06</v>
      </c>
      <c r="T2037" s="21">
        <v>4.9355399999999996</v>
      </c>
      <c r="U2037" s="23" t="s">
        <v>47629</v>
      </c>
      <c r="V2037" s="23" t="s">
        <v>47630</v>
      </c>
      <c r="W2037" s="24" t="s">
        <v>47631</v>
      </c>
      <c r="X2037"/>
      <c r="Y2037"/>
      <c r="Z2037"/>
      <c r="AA2037"/>
      <c r="AB2037"/>
    </row>
    <row r="2038" spans="1:28" x14ac:dyDescent="0.25">
      <c r="A2038" s="25" t="s">
        <v>41756</v>
      </c>
      <c r="B2038" s="23" t="s">
        <v>41757</v>
      </c>
      <c r="C2038" s="21">
        <v>42473.13</v>
      </c>
      <c r="D2038" s="21">
        <v>1577.08898</v>
      </c>
      <c r="E2038" s="21">
        <v>1151.6419599999999</v>
      </c>
      <c r="F2038" s="21">
        <v>0.85</v>
      </c>
      <c r="G2038" s="21">
        <v>694.75798999999995</v>
      </c>
      <c r="H2038" s="21">
        <v>7202.2167900000004</v>
      </c>
      <c r="I2038" s="21">
        <v>152.99298999999999</v>
      </c>
      <c r="J2038" s="21">
        <v>1179.93505</v>
      </c>
      <c r="K2038" s="21">
        <v>10890.820309999999</v>
      </c>
      <c r="L2038" s="21">
        <v>2.09599</v>
      </c>
      <c r="M2038" s="21">
        <v>0</v>
      </c>
      <c r="N2038" s="21">
        <v>12628.240229999999</v>
      </c>
      <c r="O2038" s="21">
        <v>4.33</v>
      </c>
      <c r="P2038" s="21">
        <v>1.6590000000000001E-2</v>
      </c>
      <c r="Q2038" s="21">
        <v>1.6000000000000001E-4</v>
      </c>
      <c r="R2038" s="21">
        <v>9.23</v>
      </c>
      <c r="S2038" s="21">
        <v>3.13</v>
      </c>
      <c r="T2038" s="21">
        <v>2.53729</v>
      </c>
      <c r="U2038" s="23" t="s">
        <v>47632</v>
      </c>
      <c r="V2038" s="23" t="s">
        <v>47633</v>
      </c>
      <c r="W2038" s="24" t="s">
        <v>47634</v>
      </c>
      <c r="X2038"/>
      <c r="Y2038"/>
      <c r="Z2038"/>
      <c r="AA2038"/>
      <c r="AB2038"/>
    </row>
    <row r="2039" spans="1:28" x14ac:dyDescent="0.25">
      <c r="A2039" s="25" t="s">
        <v>2801</v>
      </c>
      <c r="B2039" s="23" t="s">
        <v>2802</v>
      </c>
      <c r="C2039" s="21">
        <v>12144.22</v>
      </c>
      <c r="D2039" s="21">
        <v>948.59996999999998</v>
      </c>
      <c r="E2039" s="21">
        <v>376.39999</v>
      </c>
      <c r="F2039" s="21">
        <v>1.31</v>
      </c>
      <c r="G2039" s="21">
        <v>1231</v>
      </c>
      <c r="H2039" s="21">
        <v>5861.1000899999999</v>
      </c>
      <c r="I2039" s="21">
        <v>12977.5</v>
      </c>
      <c r="J2039" s="21">
        <v>6569.2001899999996</v>
      </c>
      <c r="K2039" s="21">
        <v>7974.7001899999996</v>
      </c>
      <c r="L2039" s="21">
        <v>5352.8999000000003</v>
      </c>
      <c r="M2039" s="21">
        <v>0</v>
      </c>
      <c r="N2039" s="21">
        <v>9714.2001899999996</v>
      </c>
      <c r="O2039" s="21">
        <v>61.98</v>
      </c>
      <c r="P2039" s="21">
        <v>39.125990000000002</v>
      </c>
      <c r="Q2039" s="21">
        <v>0.64273000000000002</v>
      </c>
      <c r="R2039" s="21">
        <v>1.3</v>
      </c>
      <c r="S2039" s="21">
        <v>0.32</v>
      </c>
      <c r="T2039" s="21">
        <v>0.13435</v>
      </c>
      <c r="U2039" s="23" t="s">
        <v>47635</v>
      </c>
      <c r="V2039" s="23" t="s">
        <v>47636</v>
      </c>
      <c r="W2039" s="24" t="s">
        <v>47637</v>
      </c>
      <c r="X2039"/>
      <c r="Y2039"/>
      <c r="Z2039"/>
      <c r="AA2039"/>
      <c r="AB2039"/>
    </row>
    <row r="2040" spans="1:28" x14ac:dyDescent="0.25">
      <c r="A2040" s="25" t="s">
        <v>2803</v>
      </c>
      <c r="B2040" s="23" t="s">
        <v>2804</v>
      </c>
      <c r="C2040" s="21">
        <v>16332.46</v>
      </c>
      <c r="D2040" s="21">
        <v>2218.6000899999999</v>
      </c>
      <c r="E2040" s="21">
        <v>1524.5</v>
      </c>
      <c r="F2040" s="21">
        <v>1.26</v>
      </c>
      <c r="G2040" s="21">
        <v>1094</v>
      </c>
      <c r="H2040" s="21">
        <v>1212.09997</v>
      </c>
      <c r="I2040" s="21">
        <v>3621.3998999999999</v>
      </c>
      <c r="J2040" s="21">
        <v>1226.90002</v>
      </c>
      <c r="K2040" s="21">
        <v>3229.8998999999999</v>
      </c>
      <c r="L2040" s="21">
        <v>1689.90002</v>
      </c>
      <c r="M2040" s="21">
        <v>0</v>
      </c>
      <c r="N2040" s="21">
        <v>5469</v>
      </c>
      <c r="O2040" s="21">
        <v>36.020000000000003</v>
      </c>
      <c r="P2040" s="21">
        <v>20.640999999999998</v>
      </c>
      <c r="Q2040" s="21">
        <v>0.26008999999999999</v>
      </c>
      <c r="R2040" s="21">
        <v>2.91</v>
      </c>
      <c r="S2040" s="21">
        <v>1.64</v>
      </c>
      <c r="T2040" s="21">
        <v>0.75295000000000001</v>
      </c>
      <c r="U2040" s="23" t="s">
        <v>47638</v>
      </c>
      <c r="V2040" s="23" t="s">
        <v>47639</v>
      </c>
      <c r="W2040" s="24" t="s">
        <v>47640</v>
      </c>
      <c r="X2040"/>
      <c r="Y2040"/>
      <c r="Z2040"/>
      <c r="AA2040"/>
      <c r="AB2040"/>
    </row>
    <row r="2041" spans="1:28" x14ac:dyDescent="0.25">
      <c r="A2041" s="25" t="s">
        <v>2805</v>
      </c>
      <c r="B2041" s="23" t="s">
        <v>2806</v>
      </c>
      <c r="C2041" s="21">
        <v>5506.34</v>
      </c>
      <c r="D2041" s="21">
        <v>3269</v>
      </c>
      <c r="E2041" s="21">
        <v>2084</v>
      </c>
      <c r="F2041" s="21">
        <v>1.3</v>
      </c>
      <c r="G2041" s="21">
        <v>1401</v>
      </c>
      <c r="H2041" s="21">
        <v>0</v>
      </c>
      <c r="I2041" s="21">
        <v>0</v>
      </c>
      <c r="J2041" s="21">
        <v>3481</v>
      </c>
      <c r="K2041" s="21">
        <v>1664</v>
      </c>
      <c r="L2041" s="21">
        <v>4392</v>
      </c>
      <c r="M2041" s="21">
        <v>0</v>
      </c>
      <c r="N2041" s="21">
        <v>4324</v>
      </c>
      <c r="O2041" s="21">
        <v>5.68</v>
      </c>
      <c r="P2041" s="21">
        <v>38.619990000000001</v>
      </c>
      <c r="Q2041" s="21">
        <v>0.62919000000000003</v>
      </c>
      <c r="R2041" s="21">
        <v>0.55000000000000004</v>
      </c>
      <c r="S2041" s="21">
        <v>0.48</v>
      </c>
      <c r="T2041" s="21">
        <v>7.5550000000000006E-2</v>
      </c>
      <c r="U2041" s="23" t="s">
        <v>47641</v>
      </c>
      <c r="V2041" s="23" t="s">
        <v>47642</v>
      </c>
      <c r="W2041" s="24" t="s">
        <v>47643</v>
      </c>
      <c r="X2041"/>
      <c r="Y2041"/>
      <c r="Z2041"/>
      <c r="AA2041"/>
      <c r="AB2041"/>
    </row>
    <row r="2042" spans="1:28" x14ac:dyDescent="0.25">
      <c r="A2042" s="25" t="s">
        <v>41758</v>
      </c>
      <c r="B2042" s="23" t="s">
        <v>41759</v>
      </c>
      <c r="C2042" s="21">
        <v>26496.48</v>
      </c>
      <c r="D2042" s="21">
        <v>1960.3229899999999</v>
      </c>
      <c r="E2042" s="21">
        <v>1362.6870100000001</v>
      </c>
      <c r="F2042" s="21">
        <v>0.57999999999999996</v>
      </c>
      <c r="G2042" s="21">
        <v>1320.2900299999999</v>
      </c>
      <c r="H2042" s="21">
        <v>971.54199000000006</v>
      </c>
      <c r="I2042" s="21">
        <v>1778.86096</v>
      </c>
      <c r="J2042" s="21">
        <v>5303.6362300000001</v>
      </c>
      <c r="K2042" s="21">
        <v>5202.3701099999998</v>
      </c>
      <c r="L2042" s="21">
        <v>7423.0732399999997</v>
      </c>
      <c r="M2042" s="21">
        <v>0</v>
      </c>
      <c r="N2042" s="21">
        <v>40345.03125</v>
      </c>
      <c r="O2042" s="21">
        <v>10.6</v>
      </c>
      <c r="P2042" s="21">
        <v>15.53999</v>
      </c>
      <c r="Q2042" s="21">
        <v>0.18398</v>
      </c>
      <c r="R2042" s="21">
        <v>0.98</v>
      </c>
      <c r="S2042" s="21">
        <v>0.8</v>
      </c>
      <c r="T2042" s="21">
        <v>0.54878000000000005</v>
      </c>
      <c r="U2042" s="23" t="s">
        <v>47644</v>
      </c>
      <c r="V2042" s="23" t="s">
        <v>47645</v>
      </c>
      <c r="W2042" s="24" t="s">
        <v>47646</v>
      </c>
      <c r="X2042"/>
      <c r="Y2042"/>
      <c r="Z2042"/>
      <c r="AA2042"/>
      <c r="AB2042"/>
    </row>
    <row r="2043" spans="1:28" x14ac:dyDescent="0.25">
      <c r="A2043" s="25" t="s">
        <v>2807</v>
      </c>
      <c r="B2043" s="23" t="s">
        <v>2808</v>
      </c>
      <c r="C2043" s="21">
        <v>4219.53</v>
      </c>
      <c r="D2043" s="21">
        <v>197.11798999999999</v>
      </c>
      <c r="E2043" s="21">
        <v>-273.33701000000002</v>
      </c>
      <c r="F2043" s="21">
        <v>0.27</v>
      </c>
      <c r="G2043" s="21">
        <v>874.98400000000004</v>
      </c>
      <c r="H2043" s="21">
        <v>0</v>
      </c>
      <c r="I2043" s="21">
        <v>787.25</v>
      </c>
      <c r="J2043" s="21">
        <v>3422.9628899999998</v>
      </c>
      <c r="K2043" s="21">
        <v>3707.6621</v>
      </c>
      <c r="L2043" s="21">
        <v>4403.29882</v>
      </c>
      <c r="M2043" s="21">
        <v>0</v>
      </c>
      <c r="N2043" s="21">
        <v>3058.7590300000002</v>
      </c>
      <c r="O2043" s="21">
        <v>46.21</v>
      </c>
      <c r="P2043" s="21">
        <v>58.801990000000004</v>
      </c>
      <c r="Q2043" s="21">
        <v>1.38876</v>
      </c>
      <c r="R2043" s="21">
        <v>1.4</v>
      </c>
      <c r="S2043" s="21">
        <v>1.08</v>
      </c>
      <c r="T2043" s="21">
        <v>0.82755000000000001</v>
      </c>
      <c r="U2043" s="23" t="s">
        <v>47647</v>
      </c>
      <c r="V2043" s="23" t="s">
        <v>47648</v>
      </c>
      <c r="W2043" s="24" t="s">
        <v>47649</v>
      </c>
      <c r="X2043"/>
      <c r="Y2043"/>
      <c r="Z2043"/>
      <c r="AA2043"/>
      <c r="AB2043"/>
    </row>
    <row r="2044" spans="1:28" x14ac:dyDescent="0.25">
      <c r="A2044" s="25" t="s">
        <v>2809</v>
      </c>
      <c r="B2044" s="23" t="s">
        <v>2810</v>
      </c>
      <c r="C2044" s="21">
        <v>3148.9</v>
      </c>
      <c r="D2044" s="21">
        <v>249.21799999999999</v>
      </c>
      <c r="E2044" s="21">
        <v>196.751</v>
      </c>
      <c r="F2044" s="21">
        <v>0.89</v>
      </c>
      <c r="G2044" s="21">
        <v>302.10899999999998</v>
      </c>
      <c r="H2044" s="21">
        <v>564.10997999999995</v>
      </c>
      <c r="I2044" s="21">
        <v>434.315</v>
      </c>
      <c r="J2044" s="21">
        <v>272.15300999999999</v>
      </c>
      <c r="K2044" s="21">
        <v>934.78002000000004</v>
      </c>
      <c r="L2044" s="21">
        <v>630.33099000000004</v>
      </c>
      <c r="M2044" s="21">
        <v>0</v>
      </c>
      <c r="N2044" s="21">
        <v>999.59802000000002</v>
      </c>
      <c r="O2044" s="21">
        <v>24.34</v>
      </c>
      <c r="P2044" s="21">
        <v>39.799990000000001</v>
      </c>
      <c r="Q2044" s="21">
        <v>0.66112000000000004</v>
      </c>
      <c r="R2044" s="21">
        <v>4.09</v>
      </c>
      <c r="S2044" s="21">
        <v>1.36</v>
      </c>
      <c r="T2044" s="21">
        <v>0.25191999999999998</v>
      </c>
      <c r="U2044" s="23" t="s">
        <v>47650</v>
      </c>
      <c r="V2044" s="23" t="s">
        <v>47651</v>
      </c>
      <c r="W2044" s="24" t="s">
        <v>47652</v>
      </c>
      <c r="X2044"/>
      <c r="Y2044"/>
      <c r="Z2044"/>
      <c r="AA2044"/>
      <c r="AB2044"/>
    </row>
    <row r="2045" spans="1:28" x14ac:dyDescent="0.25">
      <c r="A2045" s="25" t="s">
        <v>2811</v>
      </c>
      <c r="B2045" s="23" t="s">
        <v>2812</v>
      </c>
      <c r="C2045" s="21">
        <v>14018.54</v>
      </c>
      <c r="D2045" s="21">
        <v>4894</v>
      </c>
      <c r="E2045" s="21">
        <v>4475</v>
      </c>
      <c r="F2045" s="21">
        <v>1.58</v>
      </c>
      <c r="G2045" s="21">
        <v>82943</v>
      </c>
      <c r="H2045" s="21">
        <v>0</v>
      </c>
      <c r="I2045" s="21">
        <v>2392</v>
      </c>
      <c r="J2045" s="21">
        <v>77500</v>
      </c>
      <c r="K2045" s="21">
        <v>93237</v>
      </c>
      <c r="L2045" s="21">
        <v>14191</v>
      </c>
      <c r="M2045" s="21">
        <v>734</v>
      </c>
      <c r="N2045" s="21">
        <v>12139</v>
      </c>
      <c r="O2045" s="21">
        <v>29.07</v>
      </c>
      <c r="P2045" s="21">
        <v>53.094999999999999</v>
      </c>
      <c r="Q2045" s="21">
        <v>1.19865</v>
      </c>
      <c r="R2045" s="21">
        <v>1.22</v>
      </c>
      <c r="S2045" s="21">
        <v>1.2</v>
      </c>
      <c r="T2045" s="21">
        <v>0.13281999999999999</v>
      </c>
      <c r="U2045" s="23" t="s">
        <v>47653</v>
      </c>
      <c r="V2045" s="23" t="s">
        <v>47654</v>
      </c>
      <c r="W2045" s="24" t="s">
        <v>47655</v>
      </c>
      <c r="X2045"/>
      <c r="Y2045"/>
      <c r="Z2045"/>
      <c r="AA2045"/>
      <c r="AB2045"/>
    </row>
    <row r="2046" spans="1:28" x14ac:dyDescent="0.25">
      <c r="A2046" s="25" t="s">
        <v>41760</v>
      </c>
      <c r="B2046" s="23" t="s">
        <v>41761</v>
      </c>
      <c r="C2046" s="21">
        <v>14815.28</v>
      </c>
      <c r="D2046" s="21">
        <v>966.95397000000003</v>
      </c>
      <c r="E2046" s="21">
        <v>665.65502000000004</v>
      </c>
      <c r="F2046" s="21">
        <v>0.84</v>
      </c>
      <c r="G2046" s="21">
        <v>918.43798000000004</v>
      </c>
      <c r="H2046" s="21">
        <v>1168.8570500000001</v>
      </c>
      <c r="I2046" s="21">
        <v>2936.3559500000001</v>
      </c>
      <c r="J2046" s="21">
        <v>1354.135</v>
      </c>
      <c r="K2046" s="21">
        <v>2756.5190400000001</v>
      </c>
      <c r="L2046" s="21">
        <v>1587.8669400000001</v>
      </c>
      <c r="M2046" s="21">
        <v>0</v>
      </c>
      <c r="N2046" s="21">
        <v>3847.7480399999999</v>
      </c>
      <c r="U2046" s="23" t="s">
        <v>47656</v>
      </c>
      <c r="V2046" s="23" t="s">
        <v>47657</v>
      </c>
      <c r="W2046" s="24" t="s">
        <v>47658</v>
      </c>
      <c r="X2046"/>
      <c r="Y2046"/>
      <c r="Z2046"/>
      <c r="AA2046"/>
      <c r="AB2046"/>
    </row>
    <row r="2047" spans="1:28" x14ac:dyDescent="0.25">
      <c r="A2047" s="25" t="s">
        <v>2813</v>
      </c>
      <c r="B2047" s="23" t="s">
        <v>2814</v>
      </c>
      <c r="C2047" s="21">
        <v>105299.94</v>
      </c>
      <c r="D2047" s="21">
        <v>3681</v>
      </c>
      <c r="E2047" s="21">
        <v>2683</v>
      </c>
      <c r="F2047" s="21">
        <v>0.94</v>
      </c>
      <c r="G2047" s="21">
        <v>3565</v>
      </c>
      <c r="H2047" s="21">
        <v>3995</v>
      </c>
      <c r="I2047" s="21">
        <v>19765</v>
      </c>
      <c r="J2047" s="21">
        <v>6303</v>
      </c>
      <c r="K2047" s="21">
        <v>10275</v>
      </c>
      <c r="L2047" s="21">
        <v>11857</v>
      </c>
      <c r="M2047" s="21">
        <v>0</v>
      </c>
      <c r="N2047" s="21">
        <v>16616</v>
      </c>
      <c r="O2047" s="21">
        <v>44.51</v>
      </c>
      <c r="P2047" s="21">
        <v>41.238990000000001</v>
      </c>
      <c r="Q2047" s="21">
        <v>0.70179999999999998</v>
      </c>
      <c r="R2047" s="21">
        <v>1.73</v>
      </c>
      <c r="S2047" s="21">
        <v>1</v>
      </c>
      <c r="T2047" s="21">
        <v>0.43074000000000001</v>
      </c>
      <c r="U2047" s="23" t="s">
        <v>45722</v>
      </c>
      <c r="V2047" s="23" t="s">
        <v>47659</v>
      </c>
      <c r="W2047" s="24" t="s">
        <v>47660</v>
      </c>
      <c r="X2047"/>
      <c r="Y2047"/>
      <c r="Z2047"/>
      <c r="AA2047"/>
      <c r="AB2047"/>
    </row>
    <row r="2048" spans="1:28" x14ac:dyDescent="0.25">
      <c r="A2048" s="25" t="s">
        <v>2815</v>
      </c>
      <c r="B2048" s="23" t="s">
        <v>2816</v>
      </c>
      <c r="C2048" s="21">
        <v>19091.150000000001</v>
      </c>
      <c r="D2048" s="21">
        <v>-133.10001</v>
      </c>
      <c r="E2048" s="21">
        <v>-139.08901</v>
      </c>
      <c r="F2048" s="21">
        <v>1.31</v>
      </c>
      <c r="G2048" s="21">
        <v>105.22799000000001</v>
      </c>
      <c r="H2048" s="21">
        <v>91.9</v>
      </c>
      <c r="I2048" s="21">
        <v>0.64998999999999996</v>
      </c>
      <c r="J2048" s="21">
        <v>522.95696999999996</v>
      </c>
      <c r="K2048" s="21">
        <v>605.39801</v>
      </c>
      <c r="L2048" s="21">
        <v>0</v>
      </c>
      <c r="M2048" s="21">
        <v>0</v>
      </c>
      <c r="N2048" s="21">
        <v>68.94</v>
      </c>
      <c r="O2048" s="21">
        <v>0.04</v>
      </c>
      <c r="P2048" s="21">
        <v>0</v>
      </c>
      <c r="Q2048" s="21">
        <v>0</v>
      </c>
      <c r="R2048" s="21">
        <v>1.02</v>
      </c>
      <c r="S2048" s="21">
        <v>0.98</v>
      </c>
      <c r="T2048" s="21">
        <v>0.78069</v>
      </c>
      <c r="U2048" s="23" t="s">
        <v>47661</v>
      </c>
      <c r="V2048" s="23" t="s">
        <v>47662</v>
      </c>
      <c r="W2048" s="24" t="s">
        <v>47663</v>
      </c>
      <c r="X2048"/>
      <c r="Y2048"/>
      <c r="Z2048"/>
      <c r="AA2048"/>
      <c r="AB2048"/>
    </row>
    <row r="2049" spans="1:28" x14ac:dyDescent="0.25">
      <c r="A2049" s="25" t="s">
        <v>2817</v>
      </c>
      <c r="B2049" s="23" t="s">
        <v>2818</v>
      </c>
      <c r="C2049" s="21">
        <v>3130.69</v>
      </c>
      <c r="D2049" s="21">
        <v>511.6</v>
      </c>
      <c r="E2049" s="21">
        <v>350.70001000000002</v>
      </c>
      <c r="F2049" s="21">
        <v>1.56</v>
      </c>
      <c r="G2049" s="21">
        <v>322.10000000000002</v>
      </c>
      <c r="H2049" s="21">
        <v>169.69999000000001</v>
      </c>
      <c r="I2049" s="21">
        <v>1196.59997</v>
      </c>
      <c r="J2049" s="21">
        <v>463.39999</v>
      </c>
      <c r="K2049" s="21">
        <v>1403.40002</v>
      </c>
      <c r="L2049" s="21">
        <v>975.70001000000002</v>
      </c>
      <c r="M2049" s="21">
        <v>0</v>
      </c>
      <c r="N2049" s="21">
        <v>1266.40002</v>
      </c>
      <c r="O2049" s="21">
        <v>33.42</v>
      </c>
      <c r="P2049" s="21">
        <v>42.410989999999998</v>
      </c>
      <c r="Q2049" s="21">
        <v>0.73643000000000003</v>
      </c>
      <c r="R2049" s="21">
        <v>4.96</v>
      </c>
      <c r="S2049" s="21">
        <v>2.66</v>
      </c>
      <c r="T2049" s="21">
        <v>1.96719</v>
      </c>
      <c r="U2049" s="23" t="s">
        <v>47664</v>
      </c>
      <c r="V2049" s="23" t="s">
        <v>47665</v>
      </c>
      <c r="W2049" s="24" t="s">
        <v>47666</v>
      </c>
      <c r="X2049"/>
      <c r="Y2049"/>
      <c r="Z2049"/>
      <c r="AA2049"/>
      <c r="AB2049"/>
    </row>
    <row r="2050" spans="1:28" x14ac:dyDescent="0.25">
      <c r="A2050" s="25" t="s">
        <v>2819</v>
      </c>
      <c r="B2050" s="23" t="s">
        <v>2820</v>
      </c>
      <c r="C2050" s="21">
        <v>4309.6499999999996</v>
      </c>
      <c r="D2050" s="21">
        <v>644.14098999999999</v>
      </c>
      <c r="E2050" s="21">
        <v>396.96199999999999</v>
      </c>
      <c r="F2050" s="21">
        <v>1.61</v>
      </c>
      <c r="G2050" s="21">
        <v>1645.1619800000001</v>
      </c>
      <c r="H2050" s="21">
        <v>0</v>
      </c>
      <c r="I2050" s="21">
        <v>5578.3808499999996</v>
      </c>
      <c r="J2050" s="21">
        <v>1724.6910399999999</v>
      </c>
      <c r="K2050" s="21">
        <v>1943.9360300000001</v>
      </c>
      <c r="L2050" s="21">
        <v>2655.2900300000001</v>
      </c>
      <c r="M2050" s="21">
        <v>0</v>
      </c>
      <c r="N2050" s="21">
        <v>3495.0009700000001</v>
      </c>
      <c r="O2050" s="21">
        <v>33.46</v>
      </c>
      <c r="P2050" s="21">
        <v>43.410989999999998</v>
      </c>
      <c r="Q2050" s="21">
        <v>0.76712000000000002</v>
      </c>
      <c r="R2050" s="21">
        <v>1.1499999999999999</v>
      </c>
      <c r="S2050" s="21">
        <v>1.1299999999999999</v>
      </c>
      <c r="T2050" s="21">
        <v>0.17323</v>
      </c>
      <c r="U2050" s="23" t="s">
        <v>47667</v>
      </c>
      <c r="V2050" s="23" t="s">
        <v>47668</v>
      </c>
      <c r="W2050" s="24" t="s">
        <v>47669</v>
      </c>
      <c r="X2050"/>
      <c r="Y2050"/>
      <c r="Z2050"/>
      <c r="AA2050"/>
      <c r="AB2050"/>
    </row>
    <row r="2051" spans="1:28" x14ac:dyDescent="0.25">
      <c r="A2051" s="25" t="s">
        <v>2821</v>
      </c>
      <c r="B2051" s="23" t="s">
        <v>2822</v>
      </c>
      <c r="C2051" s="21">
        <v>36754.730000000003</v>
      </c>
      <c r="D2051" s="21">
        <v>3273.6540500000001</v>
      </c>
      <c r="E2051" s="21">
        <v>2370.4160099999999</v>
      </c>
      <c r="F2051" s="21">
        <v>1.1100000000000001</v>
      </c>
      <c r="G2051" s="21">
        <v>4874.8461900000002</v>
      </c>
      <c r="H2051" s="21">
        <v>4437.4980400000004</v>
      </c>
      <c r="I2051" s="21">
        <v>5494.9980400000004</v>
      </c>
      <c r="J2051" s="21">
        <v>8750.0537100000001</v>
      </c>
      <c r="K2051" s="21">
        <v>10483.219719999999</v>
      </c>
      <c r="L2051" s="21">
        <v>10066.929679999999</v>
      </c>
      <c r="M2051" s="21">
        <v>0</v>
      </c>
      <c r="N2051" s="21">
        <v>1382.26</v>
      </c>
      <c r="O2051" s="21">
        <v>3.11</v>
      </c>
      <c r="P2051" s="21">
        <v>86.724990000000005</v>
      </c>
      <c r="Q2051" s="21">
        <v>6.5119800000000003</v>
      </c>
      <c r="R2051" s="21">
        <v>1.21</v>
      </c>
      <c r="S2051" s="21">
        <v>0.69</v>
      </c>
      <c r="T2051" s="21">
        <v>0.13381000000000001</v>
      </c>
      <c r="U2051" s="23" t="s">
        <v>47670</v>
      </c>
      <c r="V2051" s="23" t="s">
        <v>47671</v>
      </c>
      <c r="W2051" s="24" t="s">
        <v>47672</v>
      </c>
      <c r="X2051"/>
      <c r="Y2051"/>
      <c r="Z2051"/>
      <c r="AA2051"/>
      <c r="AB2051"/>
    </row>
    <row r="2052" spans="1:28" x14ac:dyDescent="0.25">
      <c r="A2052" s="25" t="s">
        <v>41762</v>
      </c>
      <c r="B2052" s="23" t="s">
        <v>41763</v>
      </c>
      <c r="C2052" s="21">
        <v>16969.11</v>
      </c>
      <c r="D2052" s="21">
        <v>3931.4599600000001</v>
      </c>
      <c r="E2052" s="21">
        <v>2494.0649400000002</v>
      </c>
      <c r="F2052" s="21">
        <v>1.06</v>
      </c>
      <c r="G2052" s="21">
        <v>3802.2141099999999</v>
      </c>
      <c r="H2052" s="21">
        <v>3288.08691</v>
      </c>
      <c r="I2052" s="21">
        <v>30.224</v>
      </c>
      <c r="J2052" s="21">
        <v>11183</v>
      </c>
      <c r="K2052" s="21">
        <v>18255.849600000001</v>
      </c>
      <c r="L2052" s="21">
        <v>4301.6640600000001</v>
      </c>
      <c r="M2052" s="21">
        <v>0</v>
      </c>
      <c r="N2052" s="21">
        <v>20146.679680000001</v>
      </c>
      <c r="O2052" s="21">
        <v>139.78</v>
      </c>
      <c r="P2052" s="21">
        <v>14.425990000000001</v>
      </c>
      <c r="Q2052" s="21">
        <v>0.16858000000000001</v>
      </c>
      <c r="R2052" s="21">
        <v>1.55</v>
      </c>
      <c r="U2052" s="23" t="s">
        <v>47673</v>
      </c>
      <c r="V2052" s="23" t="s">
        <v>47674</v>
      </c>
      <c r="W2052" s="24" t="s">
        <v>47675</v>
      </c>
      <c r="X2052"/>
      <c r="Y2052"/>
      <c r="Z2052"/>
      <c r="AA2052"/>
      <c r="AB2052"/>
    </row>
    <row r="2053" spans="1:28" x14ac:dyDescent="0.25">
      <c r="A2053" s="25" t="s">
        <v>2823</v>
      </c>
      <c r="B2053" s="23" t="s">
        <v>2824</v>
      </c>
      <c r="C2053" s="21">
        <v>110023.11</v>
      </c>
      <c r="D2053" s="21">
        <v>21035</v>
      </c>
      <c r="E2053" s="21">
        <v>3014</v>
      </c>
      <c r="F2053" s="21">
        <v>0.66</v>
      </c>
      <c r="G2053" s="21">
        <v>11466</v>
      </c>
      <c r="H2053" s="21">
        <v>3123</v>
      </c>
      <c r="I2053" s="21">
        <v>197341</v>
      </c>
      <c r="J2053" s="21">
        <v>56173</v>
      </c>
      <c r="K2053" s="21">
        <v>33108</v>
      </c>
      <c r="L2053" s="21">
        <v>128423</v>
      </c>
      <c r="M2053" s="21">
        <v>0</v>
      </c>
      <c r="N2053" s="21">
        <v>106457</v>
      </c>
      <c r="O2053" s="21">
        <v>15.15</v>
      </c>
      <c r="P2053" s="21">
        <v>53.313989999999997</v>
      </c>
      <c r="Q2053" s="21">
        <v>1.1419600000000001</v>
      </c>
      <c r="R2053" s="21">
        <v>0.51</v>
      </c>
      <c r="S2053" s="21">
        <v>0.53</v>
      </c>
      <c r="T2053" s="21">
        <v>0.32967000000000002</v>
      </c>
      <c r="U2053" s="23" t="s">
        <v>47676</v>
      </c>
      <c r="V2053" s="23" t="s">
        <v>47677</v>
      </c>
      <c r="W2053" s="24" t="s">
        <v>47678</v>
      </c>
      <c r="X2053"/>
      <c r="Y2053"/>
      <c r="Z2053"/>
      <c r="AA2053"/>
      <c r="AB2053"/>
    </row>
    <row r="2054" spans="1:28" x14ac:dyDescent="0.25">
      <c r="A2054" s="25" t="s">
        <v>41764</v>
      </c>
      <c r="B2054" s="23" t="s">
        <v>41765</v>
      </c>
      <c r="C2054" s="21">
        <v>2588.4499999999998</v>
      </c>
      <c r="D2054" s="21">
        <v>933.80902000000003</v>
      </c>
      <c r="E2054" s="21">
        <v>473.05801000000002</v>
      </c>
      <c r="F2054" s="21">
        <v>1.06</v>
      </c>
      <c r="G2054" s="21">
        <v>1222.2590299999999</v>
      </c>
      <c r="H2054" s="21">
        <v>120.76399000000001</v>
      </c>
      <c r="I2054" s="21">
        <v>550.74699999999996</v>
      </c>
      <c r="J2054" s="21">
        <v>2221.4499500000002</v>
      </c>
      <c r="K2054" s="21">
        <v>2856.80908</v>
      </c>
      <c r="L2054" s="21">
        <v>2672.9699700000001</v>
      </c>
      <c r="M2054" s="21">
        <v>724.58599000000004</v>
      </c>
      <c r="N2054" s="21">
        <v>805.35302000000001</v>
      </c>
      <c r="O2054" s="21">
        <v>3.58</v>
      </c>
      <c r="P2054" s="21">
        <v>60.728000000000002</v>
      </c>
      <c r="Q2054" s="21">
        <v>2.6746599999999998</v>
      </c>
      <c r="R2054" s="21">
        <v>1.51</v>
      </c>
      <c r="S2054" s="21">
        <v>1.23</v>
      </c>
      <c r="T2054" s="21">
        <v>0.68144000000000005</v>
      </c>
      <c r="U2054" s="23" t="s">
        <v>47679</v>
      </c>
      <c r="V2054" s="23" t="s">
        <v>47680</v>
      </c>
      <c r="W2054" s="24" t="s">
        <v>47681</v>
      </c>
      <c r="X2054"/>
      <c r="Y2054"/>
      <c r="Z2054"/>
      <c r="AA2054"/>
      <c r="AB2054"/>
    </row>
    <row r="2055" spans="1:28" x14ac:dyDescent="0.25">
      <c r="A2055" s="25" t="s">
        <v>2825</v>
      </c>
      <c r="B2055" s="23" t="s">
        <v>2826</v>
      </c>
      <c r="C2055" s="21">
        <v>50760.44</v>
      </c>
      <c r="D2055" s="21">
        <v>8947.9912100000001</v>
      </c>
      <c r="E2055" s="21">
        <v>4031.4308999999998</v>
      </c>
      <c r="F2055" s="21">
        <v>0.63</v>
      </c>
      <c r="G2055" s="21">
        <v>5044.52783</v>
      </c>
      <c r="H2055" s="21">
        <v>7299.7822200000001</v>
      </c>
      <c r="I2055" s="21">
        <v>67046.8125</v>
      </c>
      <c r="J2055" s="21">
        <v>18366.359369999998</v>
      </c>
      <c r="K2055" s="21">
        <v>17744.880850000001</v>
      </c>
      <c r="L2055" s="21">
        <v>29916.279289999999</v>
      </c>
      <c r="M2055" s="21">
        <v>0</v>
      </c>
      <c r="N2055" s="21">
        <v>47024.570310000003</v>
      </c>
      <c r="O2055" s="21">
        <v>14.86</v>
      </c>
      <c r="P2055" s="21">
        <v>38.881990000000002</v>
      </c>
      <c r="Q2055" s="21">
        <v>0.63617999999999997</v>
      </c>
      <c r="R2055" s="21">
        <v>0.97</v>
      </c>
      <c r="S2055" s="21">
        <v>0.56999999999999995</v>
      </c>
      <c r="T2055" s="21">
        <v>0.29404000000000002</v>
      </c>
      <c r="U2055" s="23" t="s">
        <v>47682</v>
      </c>
      <c r="V2055" s="23" t="s">
        <v>47683</v>
      </c>
      <c r="W2055" s="24" t="s">
        <v>47684</v>
      </c>
      <c r="X2055"/>
      <c r="Y2055"/>
      <c r="Z2055"/>
      <c r="AA2055"/>
      <c r="AB2055"/>
    </row>
    <row r="2056" spans="1:28" x14ac:dyDescent="0.25">
      <c r="A2056" s="25" t="s">
        <v>2827</v>
      </c>
      <c r="B2056" s="23" t="s">
        <v>2828</v>
      </c>
      <c r="C2056" s="21">
        <v>13797.91</v>
      </c>
      <c r="D2056" s="21">
        <v>1725.59997</v>
      </c>
      <c r="E2056" s="21">
        <v>188.1</v>
      </c>
      <c r="F2056" s="21">
        <v>0.85</v>
      </c>
      <c r="G2056" s="21">
        <v>866.20001000000002</v>
      </c>
      <c r="H2056" s="21">
        <v>792.90002000000004</v>
      </c>
      <c r="I2056" s="21">
        <v>18092</v>
      </c>
      <c r="J2056" s="21">
        <v>3375.3998999999999</v>
      </c>
      <c r="K2056" s="21">
        <v>2638</v>
      </c>
      <c r="L2056" s="21">
        <v>6165.2001899999996</v>
      </c>
      <c r="M2056" s="21">
        <v>0</v>
      </c>
      <c r="N2056" s="21">
        <v>12915.20019</v>
      </c>
      <c r="O2056" s="21">
        <v>59.74</v>
      </c>
      <c r="P2056" s="21">
        <v>32.349989999999998</v>
      </c>
      <c r="Q2056" s="21">
        <v>0.47817999999999999</v>
      </c>
      <c r="R2056" s="21">
        <v>0.77</v>
      </c>
      <c r="S2056" s="21">
        <v>0.55000000000000004</v>
      </c>
      <c r="T2056" s="21">
        <v>0.29000999999999999</v>
      </c>
      <c r="U2056" s="23" t="s">
        <v>47685</v>
      </c>
      <c r="V2056" s="23" t="s">
        <v>47686</v>
      </c>
      <c r="W2056" s="24" t="s">
        <v>47687</v>
      </c>
      <c r="X2056"/>
      <c r="Y2056"/>
      <c r="Z2056"/>
      <c r="AA2056"/>
      <c r="AB2056"/>
    </row>
    <row r="2057" spans="1:28" x14ac:dyDescent="0.25">
      <c r="A2057" s="25" t="s">
        <v>41766</v>
      </c>
      <c r="B2057" s="23" t="s">
        <v>41767</v>
      </c>
      <c r="C2057" s="21">
        <v>3934.04</v>
      </c>
      <c r="D2057" s="21">
        <v>229.45500000000001</v>
      </c>
      <c r="E2057" s="21">
        <v>92.875</v>
      </c>
      <c r="F2057" s="21">
        <v>0.66</v>
      </c>
      <c r="G2057" s="21">
        <v>368.76598999999999</v>
      </c>
      <c r="H2057" s="21">
        <v>432.95900999999998</v>
      </c>
      <c r="I2057" s="21">
        <v>386.52098999999998</v>
      </c>
      <c r="J2057" s="21">
        <v>1065.3239699999999</v>
      </c>
      <c r="K2057" s="21">
        <v>3262.89599</v>
      </c>
      <c r="L2057" s="21">
        <v>898.69597999999996</v>
      </c>
      <c r="M2057" s="21">
        <v>0</v>
      </c>
      <c r="N2057" s="21">
        <v>2212.5959400000002</v>
      </c>
      <c r="U2057" s="23" t="s">
        <v>47688</v>
      </c>
      <c r="V2057" s="23" t="s">
        <v>47689</v>
      </c>
      <c r="W2057" s="24" t="s">
        <v>47690</v>
      </c>
      <c r="X2057"/>
      <c r="Y2057"/>
      <c r="Z2057"/>
      <c r="AA2057"/>
      <c r="AB2057"/>
    </row>
    <row r="2058" spans="1:28" x14ac:dyDescent="0.25">
      <c r="A2058" s="25" t="s">
        <v>41768</v>
      </c>
      <c r="B2058" s="23" t="s">
        <v>41769</v>
      </c>
      <c r="C2058" s="21">
        <v>2359.98</v>
      </c>
      <c r="D2058" s="21">
        <v>554.85497999999995</v>
      </c>
      <c r="E2058" s="21">
        <v>509.57101</v>
      </c>
      <c r="F2058" s="21">
        <v>1.28</v>
      </c>
      <c r="G2058" s="21">
        <v>19753.029289999999</v>
      </c>
      <c r="H2058" s="21">
        <v>36.356990000000003</v>
      </c>
      <c r="I2058" s="21">
        <v>1.496</v>
      </c>
      <c r="J2058" s="21">
        <v>24082.019530000001</v>
      </c>
      <c r="K2058" s="21">
        <v>24801.650389999999</v>
      </c>
      <c r="L2058" s="21">
        <v>931.44200999999998</v>
      </c>
      <c r="M2058" s="21">
        <v>300</v>
      </c>
      <c r="N2058" s="21">
        <v>2755.3510700000002</v>
      </c>
      <c r="O2058" s="21">
        <v>58.07</v>
      </c>
      <c r="P2058" s="21">
        <v>23.232990000000001</v>
      </c>
      <c r="Q2058" s="21">
        <v>0.33528999999999998</v>
      </c>
      <c r="R2058" s="21">
        <v>1</v>
      </c>
      <c r="S2058" s="21">
        <v>1.03</v>
      </c>
      <c r="T2058" s="21">
        <v>0.20813000000000001</v>
      </c>
      <c r="U2058" s="23" t="s">
        <v>47691</v>
      </c>
      <c r="V2058" s="23" t="s">
        <v>47692</v>
      </c>
      <c r="W2058" s="24" t="s">
        <v>47693</v>
      </c>
      <c r="X2058"/>
      <c r="Y2058"/>
      <c r="Z2058"/>
      <c r="AA2058"/>
      <c r="AB2058"/>
    </row>
    <row r="2059" spans="1:28" x14ac:dyDescent="0.25">
      <c r="A2059" s="25" t="s">
        <v>41770</v>
      </c>
      <c r="B2059" s="23" t="s">
        <v>41771</v>
      </c>
      <c r="C2059" s="21">
        <v>411610.41</v>
      </c>
      <c r="D2059" s="21">
        <v>34148.292959999999</v>
      </c>
      <c r="E2059" s="21">
        <v>26085.189450000002</v>
      </c>
      <c r="F2059" s="21">
        <v>0.3</v>
      </c>
      <c r="G2059" s="21">
        <v>7646.3051699999996</v>
      </c>
      <c r="H2059" s="21">
        <v>164.76499000000001</v>
      </c>
      <c r="I2059" s="21">
        <v>26563.279289999999</v>
      </c>
      <c r="J2059" s="21">
        <v>62480.191400000003</v>
      </c>
      <c r="K2059" s="21">
        <v>75145.859370000006</v>
      </c>
      <c r="L2059" s="21">
        <v>43791.53125</v>
      </c>
      <c r="M2059" s="21">
        <v>0</v>
      </c>
      <c r="N2059" s="21">
        <v>135887.40625</v>
      </c>
      <c r="U2059" s="23" t="s">
        <v>47694</v>
      </c>
      <c r="V2059" s="23" t="s">
        <v>47695</v>
      </c>
      <c r="W2059" s="24" t="s">
        <v>47696</v>
      </c>
      <c r="X2059"/>
      <c r="Y2059"/>
      <c r="Z2059"/>
      <c r="AA2059"/>
      <c r="AB2059"/>
    </row>
    <row r="2060" spans="1:28" x14ac:dyDescent="0.25">
      <c r="A2060" s="25" t="s">
        <v>41772</v>
      </c>
      <c r="B2060" s="23" t="s">
        <v>41773</v>
      </c>
      <c r="C2060" s="21">
        <v>2272.09</v>
      </c>
      <c r="D2060" s="21">
        <v>1164.1340299999999</v>
      </c>
      <c r="E2060" s="21">
        <v>1148.5260000000001</v>
      </c>
      <c r="F2060" s="21">
        <v>1.1399999999999999</v>
      </c>
      <c r="G2060" s="21">
        <v>24.983989999999999</v>
      </c>
      <c r="H2060" s="21">
        <v>0</v>
      </c>
      <c r="I2060" s="21">
        <v>36.819000000000003</v>
      </c>
      <c r="J2060" s="21">
        <v>991.13298999999995</v>
      </c>
      <c r="K2060" s="21">
        <v>266.80700000000002</v>
      </c>
      <c r="L2060" s="21">
        <v>4971.04882</v>
      </c>
      <c r="M2060" s="21">
        <v>0</v>
      </c>
      <c r="N2060" s="21">
        <v>3797.0248999999999</v>
      </c>
      <c r="O2060" s="21">
        <v>13.94</v>
      </c>
      <c r="P2060" s="21">
        <v>55.552999999999997</v>
      </c>
      <c r="Q2060" s="21">
        <v>1.24987</v>
      </c>
      <c r="R2060" s="21">
        <v>0.18</v>
      </c>
      <c r="S2060" s="21">
        <v>0.27</v>
      </c>
      <c r="T2060" s="21">
        <v>0.24398</v>
      </c>
      <c r="U2060" s="23" t="s">
        <v>47697</v>
      </c>
      <c r="V2060" s="23" t="s">
        <v>47698</v>
      </c>
      <c r="W2060" s="24" t="s">
        <v>47699</v>
      </c>
      <c r="X2060"/>
      <c r="Y2060"/>
      <c r="Z2060"/>
      <c r="AA2060"/>
      <c r="AB2060"/>
    </row>
    <row r="2061" spans="1:28" x14ac:dyDescent="0.25">
      <c r="A2061" s="25" t="s">
        <v>2829</v>
      </c>
      <c r="B2061" s="23" t="s">
        <v>2830</v>
      </c>
      <c r="C2061" s="21">
        <v>21779.55</v>
      </c>
      <c r="D2061" s="21">
        <v>791</v>
      </c>
      <c r="E2061" s="21">
        <v>604</v>
      </c>
      <c r="F2061" s="21">
        <v>0.53</v>
      </c>
      <c r="G2061" s="21">
        <v>795</v>
      </c>
      <c r="H2061" s="21">
        <v>0</v>
      </c>
      <c r="I2061" s="21">
        <v>10462</v>
      </c>
      <c r="J2061" s="21">
        <v>8879</v>
      </c>
      <c r="K2061" s="21">
        <v>8907</v>
      </c>
      <c r="L2061" s="21">
        <v>1911</v>
      </c>
      <c r="M2061" s="21">
        <v>0</v>
      </c>
      <c r="N2061" s="21">
        <v>16386</v>
      </c>
      <c r="O2061" s="21">
        <v>25.55</v>
      </c>
      <c r="P2061" s="21">
        <v>10.444000000000001</v>
      </c>
      <c r="Q2061" s="21">
        <v>0.11662</v>
      </c>
      <c r="R2061" s="21">
        <v>1</v>
      </c>
      <c r="S2061" s="21">
        <v>1</v>
      </c>
      <c r="T2061" s="21">
        <v>0.91361000000000003</v>
      </c>
      <c r="U2061" s="23" t="s">
        <v>47700</v>
      </c>
      <c r="V2061" s="23" t="s">
        <v>47701</v>
      </c>
      <c r="W2061" s="24" t="s">
        <v>47702</v>
      </c>
      <c r="X2061"/>
      <c r="Y2061"/>
      <c r="Z2061"/>
      <c r="AA2061"/>
      <c r="AB2061"/>
    </row>
    <row r="2062" spans="1:28" x14ac:dyDescent="0.25">
      <c r="A2062" s="25" t="s">
        <v>41774</v>
      </c>
      <c r="B2062" s="23" t="s">
        <v>41775</v>
      </c>
      <c r="C2062" s="21">
        <v>8823.9599999999991</v>
      </c>
      <c r="D2062" s="21">
        <v>1421.94201</v>
      </c>
      <c r="E2062" s="21">
        <v>934.98199</v>
      </c>
      <c r="F2062" s="21">
        <v>-0.26</v>
      </c>
      <c r="G2062" s="21">
        <v>319.06297999999998</v>
      </c>
      <c r="H2062" s="21">
        <v>724.07897000000003</v>
      </c>
      <c r="I2062" s="21">
        <v>39.350999999999999</v>
      </c>
      <c r="J2062" s="21">
        <v>4622.8759700000001</v>
      </c>
      <c r="K2062" s="21">
        <v>3978.3449700000001</v>
      </c>
      <c r="L2062" s="21">
        <v>984.30700000000002</v>
      </c>
      <c r="M2062" s="21">
        <v>0</v>
      </c>
      <c r="N2062" s="21">
        <v>3473.3168900000001</v>
      </c>
      <c r="U2062" s="23" t="s">
        <v>47703</v>
      </c>
      <c r="V2062" s="23" t="s">
        <v>47704</v>
      </c>
      <c r="W2062" s="24" t="s">
        <v>47705</v>
      </c>
      <c r="X2062"/>
      <c r="Y2062"/>
      <c r="Z2062"/>
      <c r="AA2062"/>
      <c r="AB2062"/>
    </row>
    <row r="2063" spans="1:28" x14ac:dyDescent="0.25">
      <c r="A2063" s="25" t="s">
        <v>2831</v>
      </c>
      <c r="B2063" s="23" t="s">
        <v>2832</v>
      </c>
      <c r="C2063" s="21">
        <v>106143.67999999999</v>
      </c>
      <c r="D2063" s="21">
        <v>20290.789059999999</v>
      </c>
      <c r="E2063" s="21">
        <v>18918.960930000001</v>
      </c>
      <c r="F2063" s="21">
        <v>0.88</v>
      </c>
      <c r="G2063" s="21">
        <v>676232.375</v>
      </c>
      <c r="H2063" s="21">
        <v>0</v>
      </c>
      <c r="I2063" s="21">
        <v>15504.150390000001</v>
      </c>
      <c r="J2063" s="21">
        <v>1143630</v>
      </c>
      <c r="K2063" s="21">
        <v>1106281</v>
      </c>
      <c r="L2063" s="21">
        <v>8770.0722600000008</v>
      </c>
      <c r="M2063" s="21">
        <v>8735.89257</v>
      </c>
      <c r="N2063" s="21">
        <v>77786.421870000006</v>
      </c>
      <c r="O2063" s="21">
        <v>42.89</v>
      </c>
      <c r="P2063" s="21">
        <v>8.9159000000000006</v>
      </c>
      <c r="Q2063" s="21">
        <v>0.10838</v>
      </c>
      <c r="R2063" s="21">
        <v>0.99</v>
      </c>
      <c r="S2063" s="21">
        <v>0.97</v>
      </c>
      <c r="T2063" s="21">
        <v>0.37602999999999998</v>
      </c>
      <c r="U2063" s="23" t="s">
        <v>47706</v>
      </c>
      <c r="V2063" s="23" t="s">
        <v>47707</v>
      </c>
      <c r="W2063" s="24" t="s">
        <v>47708</v>
      </c>
      <c r="X2063"/>
      <c r="Y2063"/>
      <c r="Z2063"/>
      <c r="AA2063"/>
      <c r="AB2063"/>
    </row>
    <row r="2064" spans="1:28" x14ac:dyDescent="0.25">
      <c r="A2064" s="25" t="s">
        <v>2833</v>
      </c>
      <c r="B2064" s="23" t="s">
        <v>2834</v>
      </c>
      <c r="C2064" s="21">
        <v>4877.0600000000004</v>
      </c>
      <c r="D2064" s="21">
        <v>225</v>
      </c>
      <c r="E2064" s="21">
        <v>91</v>
      </c>
      <c r="F2064" s="21">
        <v>0.92</v>
      </c>
      <c r="G2064" s="21">
        <v>364</v>
      </c>
      <c r="H2064" s="21">
        <v>8</v>
      </c>
      <c r="I2064" s="21">
        <v>390</v>
      </c>
      <c r="J2064" s="21">
        <v>1007</v>
      </c>
      <c r="K2064" s="21">
        <v>1028</v>
      </c>
      <c r="L2064" s="21">
        <v>552</v>
      </c>
      <c r="M2064" s="21">
        <v>0</v>
      </c>
      <c r="N2064" s="21">
        <v>258</v>
      </c>
      <c r="O2064" s="21">
        <v>2.2799999999999998</v>
      </c>
      <c r="P2064" s="21">
        <v>70.885999999999996</v>
      </c>
      <c r="Q2064" s="21">
        <v>2.4347799999999999</v>
      </c>
      <c r="R2064" s="21">
        <v>1.01</v>
      </c>
      <c r="S2064" s="21">
        <v>1.01</v>
      </c>
      <c r="T2064" s="21">
        <v>0.65142999999999995</v>
      </c>
      <c r="U2064" s="23" t="s">
        <v>47709</v>
      </c>
      <c r="V2064" s="23" t="s">
        <v>47710</v>
      </c>
      <c r="W2064" s="24" t="s">
        <v>47711</v>
      </c>
      <c r="X2064"/>
      <c r="Y2064"/>
      <c r="Z2064"/>
      <c r="AA2064"/>
      <c r="AB2064"/>
    </row>
    <row r="2065" spans="1:28" x14ac:dyDescent="0.25">
      <c r="A2065" s="25" t="s">
        <v>2835</v>
      </c>
      <c r="B2065" s="23" t="s">
        <v>2836</v>
      </c>
      <c r="C2065" s="21">
        <v>43291.73</v>
      </c>
      <c r="D2065" s="21">
        <v>2454</v>
      </c>
      <c r="E2065" s="21">
        <v>2203</v>
      </c>
      <c r="F2065" s="21">
        <v>1.37</v>
      </c>
      <c r="G2065" s="21">
        <v>967</v>
      </c>
      <c r="H2065" s="21">
        <v>1332</v>
      </c>
      <c r="I2065" s="21">
        <v>11391</v>
      </c>
      <c r="J2065" s="21">
        <v>1426</v>
      </c>
      <c r="K2065" s="21">
        <v>5649</v>
      </c>
      <c r="L2065" s="21">
        <v>19369</v>
      </c>
      <c r="M2065" s="21">
        <v>0</v>
      </c>
      <c r="N2065" s="21">
        <v>-3766</v>
      </c>
      <c r="O2065" s="21">
        <v>-52.99</v>
      </c>
      <c r="Q2065" s="21">
        <v>-6.6882200000000003</v>
      </c>
      <c r="R2065" s="21">
        <v>2.96</v>
      </c>
      <c r="S2065" s="21">
        <v>3.03</v>
      </c>
      <c r="T2065" s="21">
        <v>2.3492199999999999</v>
      </c>
      <c r="U2065" s="23" t="s">
        <v>47712</v>
      </c>
      <c r="V2065" s="23" t="s">
        <v>47713</v>
      </c>
      <c r="W2065" s="24" t="s">
        <v>47714</v>
      </c>
      <c r="X2065"/>
      <c r="Y2065"/>
      <c r="Z2065"/>
      <c r="AA2065"/>
      <c r="AB2065"/>
    </row>
    <row r="2066" spans="1:28" x14ac:dyDescent="0.25">
      <c r="A2066" s="25" t="s">
        <v>2837</v>
      </c>
      <c r="B2066" s="23" t="s">
        <v>2838</v>
      </c>
      <c r="C2066" s="21">
        <v>4057.4</v>
      </c>
      <c r="D2066" s="21">
        <v>22.728999999999999</v>
      </c>
      <c r="E2066" s="21">
        <v>-13654.070320000001</v>
      </c>
      <c r="F2066" s="21">
        <v>1.07</v>
      </c>
      <c r="G2066" s="21">
        <v>210.554</v>
      </c>
      <c r="H2066" s="21">
        <v>56.341990000000003</v>
      </c>
      <c r="I2066" s="21">
        <v>2909.95507</v>
      </c>
      <c r="J2066" s="21">
        <v>399.76900999999998</v>
      </c>
      <c r="K2066" s="21">
        <v>1315.3879300000001</v>
      </c>
      <c r="L2066" s="21">
        <v>1535.2879600000001</v>
      </c>
      <c r="M2066" s="21">
        <v>0</v>
      </c>
      <c r="N2066" s="21">
        <v>2307.7451099999998</v>
      </c>
      <c r="O2066" s="21">
        <v>14</v>
      </c>
      <c r="P2066" s="21">
        <v>40.136000000000003</v>
      </c>
      <c r="Q2066" s="21">
        <v>0.67044000000000004</v>
      </c>
      <c r="R2066" s="21">
        <v>3.37</v>
      </c>
      <c r="S2066" s="21">
        <v>3.15</v>
      </c>
      <c r="T2066" s="21">
        <v>2.6227399999999998</v>
      </c>
      <c r="U2066" s="23" t="s">
        <v>47715</v>
      </c>
      <c r="V2066" s="23" t="s">
        <v>47716</v>
      </c>
      <c r="W2066" s="24" t="s">
        <v>47717</v>
      </c>
      <c r="X2066"/>
      <c r="Y2066"/>
      <c r="Z2066"/>
      <c r="AA2066"/>
      <c r="AB2066"/>
    </row>
    <row r="2067" spans="1:28" x14ac:dyDescent="0.25">
      <c r="A2067" s="25" t="s">
        <v>41776</v>
      </c>
      <c r="B2067" s="23" t="s">
        <v>41777</v>
      </c>
      <c r="C2067" s="21">
        <v>2522.37</v>
      </c>
      <c r="D2067" s="21">
        <v>135.72099</v>
      </c>
      <c r="E2067" s="21">
        <v>14.88199</v>
      </c>
      <c r="F2067" s="21">
        <v>1.36</v>
      </c>
      <c r="G2067" s="21">
        <v>156.46499</v>
      </c>
      <c r="H2067" s="21">
        <v>30.829989999999999</v>
      </c>
      <c r="I2067" s="21">
        <v>0</v>
      </c>
      <c r="J2067" s="21">
        <v>194.78700000000001</v>
      </c>
      <c r="K2067" s="21">
        <v>377.90798000000001</v>
      </c>
      <c r="L2067" s="21">
        <v>169.03599</v>
      </c>
      <c r="M2067" s="21">
        <v>0</v>
      </c>
      <c r="N2067" s="21">
        <v>865.98999000000003</v>
      </c>
      <c r="O2067" s="21">
        <v>17.170000000000002</v>
      </c>
      <c r="P2067" s="21">
        <v>16.245999999999999</v>
      </c>
      <c r="Q2067" s="21">
        <v>0.19397</v>
      </c>
      <c r="R2067" s="21">
        <v>1.84</v>
      </c>
      <c r="S2067" s="21">
        <v>1.78</v>
      </c>
      <c r="T2067" s="21">
        <v>0.97857000000000005</v>
      </c>
      <c r="U2067" s="23" t="s">
        <v>47718</v>
      </c>
      <c r="V2067" s="23" t="s">
        <v>47719</v>
      </c>
      <c r="W2067" s="24" t="s">
        <v>47720</v>
      </c>
      <c r="X2067"/>
      <c r="Y2067"/>
      <c r="Z2067"/>
      <c r="AA2067"/>
      <c r="AB2067"/>
    </row>
    <row r="2068" spans="1:28" x14ac:dyDescent="0.25">
      <c r="A2068" s="25" t="s">
        <v>2839</v>
      </c>
      <c r="B2068" s="23" t="s">
        <v>2840</v>
      </c>
      <c r="C2068" s="21">
        <v>18402.349999999999</v>
      </c>
      <c r="D2068" s="21">
        <v>1329.59997</v>
      </c>
      <c r="E2068" s="21">
        <v>997.40002000000004</v>
      </c>
      <c r="F2068" s="21">
        <v>1.08</v>
      </c>
      <c r="G2068" s="21">
        <v>1158.40002</v>
      </c>
      <c r="H2068" s="21">
        <v>890.70001000000002</v>
      </c>
      <c r="I2068" s="21">
        <v>10313.5996</v>
      </c>
      <c r="J2068" s="21">
        <v>1523.40002</v>
      </c>
      <c r="K2068" s="21">
        <v>2817.8998999999999</v>
      </c>
      <c r="L2068" s="21">
        <v>3620.5</v>
      </c>
      <c r="M2068" s="21">
        <v>0</v>
      </c>
      <c r="N2068" s="21">
        <v>8169.2001899999996</v>
      </c>
      <c r="O2068" s="21">
        <v>177.82</v>
      </c>
      <c r="P2068" s="21">
        <v>29.63899</v>
      </c>
      <c r="Q2068" s="21">
        <v>0.42080000000000001</v>
      </c>
      <c r="R2068" s="21">
        <v>1.94</v>
      </c>
      <c r="S2068" s="21">
        <v>1.27</v>
      </c>
      <c r="T2068" s="21">
        <v>0.50466</v>
      </c>
      <c r="U2068" s="23" t="s">
        <v>47721</v>
      </c>
      <c r="V2068" s="23" t="s">
        <v>47722</v>
      </c>
      <c r="W2068" s="24" t="s">
        <v>47723</v>
      </c>
      <c r="X2068"/>
      <c r="Y2068"/>
      <c r="Z2068"/>
      <c r="AA2068"/>
      <c r="AB2068"/>
    </row>
    <row r="2069" spans="1:28" x14ac:dyDescent="0.25">
      <c r="A2069" s="25" t="s">
        <v>2841</v>
      </c>
      <c r="B2069" s="23" t="s">
        <v>2842</v>
      </c>
      <c r="C2069" s="21">
        <v>47101.71</v>
      </c>
      <c r="D2069" s="21">
        <v>-444.79001</v>
      </c>
      <c r="E2069" s="21">
        <v>-538.74798999999996</v>
      </c>
      <c r="F2069" s="21">
        <v>0.81</v>
      </c>
      <c r="G2069" s="21">
        <v>308.66798999999997</v>
      </c>
      <c r="H2069" s="21">
        <v>0</v>
      </c>
      <c r="I2069" s="21">
        <v>833.50598000000002</v>
      </c>
      <c r="J2069" s="21">
        <v>1594.05603</v>
      </c>
      <c r="K2069" s="21">
        <v>1899.2540200000001</v>
      </c>
      <c r="L2069" s="21">
        <v>999.41899999999998</v>
      </c>
      <c r="M2069" s="21">
        <v>0</v>
      </c>
      <c r="N2069" s="21">
        <v>335.60298999999998</v>
      </c>
      <c r="O2069" s="21">
        <v>2.27</v>
      </c>
      <c r="P2069" s="21">
        <v>62.598990000000001</v>
      </c>
      <c r="Q2069" s="21">
        <v>1.67371</v>
      </c>
      <c r="R2069" s="21">
        <v>1.31</v>
      </c>
      <c r="S2069" s="21">
        <v>1.19</v>
      </c>
      <c r="T2069" s="21">
        <v>0.99782000000000004</v>
      </c>
      <c r="U2069" s="23" t="s">
        <v>47724</v>
      </c>
      <c r="V2069" s="23" t="s">
        <v>47725</v>
      </c>
      <c r="W2069" s="24" t="s">
        <v>47726</v>
      </c>
      <c r="X2069"/>
      <c r="Y2069"/>
      <c r="Z2069"/>
      <c r="AA2069"/>
      <c r="AB2069"/>
    </row>
    <row r="2070" spans="1:28" x14ac:dyDescent="0.25">
      <c r="A2070" s="25" t="s">
        <v>2843</v>
      </c>
      <c r="B2070" s="23" t="s">
        <v>2844</v>
      </c>
      <c r="C2070" s="21">
        <v>13015.28</v>
      </c>
      <c r="D2070" s="21">
        <v>413.76400000000001</v>
      </c>
      <c r="E2070" s="21">
        <v>312.69499999999999</v>
      </c>
      <c r="F2070" s="21">
        <v>1.26</v>
      </c>
      <c r="G2070" s="21">
        <v>194.548</v>
      </c>
      <c r="H2070" s="21">
        <v>141.12299999999999</v>
      </c>
      <c r="I2070" s="21">
        <v>1353.6230399999999</v>
      </c>
      <c r="J2070" s="21">
        <v>176.018</v>
      </c>
      <c r="K2070" s="21">
        <v>605.55602999999996</v>
      </c>
      <c r="L2070" s="21">
        <v>243.41</v>
      </c>
      <c r="M2070" s="21">
        <v>0</v>
      </c>
      <c r="N2070" s="21">
        <v>1701.01098</v>
      </c>
      <c r="O2070" s="21">
        <v>12.02</v>
      </c>
      <c r="P2070" s="21">
        <v>16.373999999999999</v>
      </c>
      <c r="Q2070" s="21">
        <v>0.19578999999999999</v>
      </c>
      <c r="R2070" s="21">
        <v>4.04</v>
      </c>
      <c r="S2070" s="21">
        <v>2.64</v>
      </c>
      <c r="T2070" s="21">
        <v>1.53328</v>
      </c>
      <c r="U2070" s="23" t="s">
        <v>47727</v>
      </c>
      <c r="V2070" s="23" t="s">
        <v>47728</v>
      </c>
      <c r="W2070" s="24" t="s">
        <v>47729</v>
      </c>
      <c r="X2070"/>
      <c r="Y2070"/>
      <c r="Z2070"/>
      <c r="AA2070"/>
      <c r="AB2070"/>
    </row>
    <row r="2071" spans="1:28" x14ac:dyDescent="0.25">
      <c r="A2071" s="25" t="s">
        <v>2845</v>
      </c>
      <c r="B2071" s="23" t="s">
        <v>2846</v>
      </c>
      <c r="C2071" s="21">
        <v>21196.58</v>
      </c>
      <c r="D2071" s="21">
        <v>6493.58691</v>
      </c>
      <c r="E2071" s="21">
        <v>5205.9458000000004</v>
      </c>
      <c r="F2071" s="21">
        <v>1.07</v>
      </c>
      <c r="G2071" s="21">
        <v>1245.3349599999999</v>
      </c>
      <c r="H2071" s="21">
        <v>2065.3020000000001</v>
      </c>
      <c r="I2071" s="21">
        <v>859.96600000000001</v>
      </c>
      <c r="J2071" s="21">
        <v>4510.5888599999998</v>
      </c>
      <c r="K2071" s="21">
        <v>6378.9760699999997</v>
      </c>
      <c r="L2071" s="21">
        <v>5039.0288</v>
      </c>
      <c r="M2071" s="21">
        <v>0</v>
      </c>
      <c r="N2071" s="21">
        <v>20392.259760000001</v>
      </c>
      <c r="O2071" s="21">
        <v>40.07</v>
      </c>
      <c r="P2071" s="21">
        <v>19.228999999999999</v>
      </c>
      <c r="Q2071" s="21">
        <v>0.23805999999999999</v>
      </c>
      <c r="R2071" s="21">
        <v>1.28</v>
      </c>
      <c r="S2071" s="21">
        <v>0.96</v>
      </c>
      <c r="T2071" s="21">
        <v>0.68025000000000002</v>
      </c>
      <c r="U2071" s="23" t="s">
        <v>47730</v>
      </c>
      <c r="V2071" s="23" t="s">
        <v>47731</v>
      </c>
      <c r="W2071" s="24" t="s">
        <v>47732</v>
      </c>
      <c r="X2071"/>
      <c r="Y2071"/>
      <c r="Z2071"/>
      <c r="AA2071"/>
      <c r="AB2071"/>
    </row>
    <row r="2072" spans="1:28" x14ac:dyDescent="0.25">
      <c r="A2072" s="25" t="s">
        <v>2847</v>
      </c>
      <c r="B2072" s="23" t="s">
        <v>2848</v>
      </c>
      <c r="C2072" s="21">
        <v>24198.25</v>
      </c>
      <c r="D2072" s="21">
        <v>6311.0639600000004</v>
      </c>
      <c r="E2072" s="21">
        <v>6311.0639600000004</v>
      </c>
      <c r="F2072" s="21">
        <v>0.62</v>
      </c>
      <c r="G2072" s="21">
        <v>11955.20019</v>
      </c>
      <c r="H2072" s="21">
        <v>1628.8659600000001</v>
      </c>
      <c r="I2072" s="21">
        <v>32122.16015</v>
      </c>
      <c r="J2072" s="21">
        <v>24338.16015</v>
      </c>
      <c r="K2072" s="21">
        <v>23799.769530000001</v>
      </c>
      <c r="L2072" s="21">
        <v>36938.160150000003</v>
      </c>
      <c r="M2072" s="21">
        <v>0</v>
      </c>
      <c r="N2072" s="21">
        <v>33407.550779999998</v>
      </c>
      <c r="O2072" s="21">
        <v>5.6</v>
      </c>
      <c r="P2072" s="21">
        <v>53.008989999999997</v>
      </c>
      <c r="Q2072" s="21">
        <v>1.12805</v>
      </c>
      <c r="R2072" s="21">
        <v>0.89</v>
      </c>
      <c r="S2072" s="21">
        <v>0.91</v>
      </c>
      <c r="T2072" s="21">
        <v>0.41974</v>
      </c>
      <c r="U2072" s="23" t="s">
        <v>47733</v>
      </c>
      <c r="V2072" s="23" t="s">
        <v>47734</v>
      </c>
      <c r="W2072" s="24" t="s">
        <v>47735</v>
      </c>
      <c r="X2072"/>
      <c r="Y2072"/>
      <c r="Z2072"/>
      <c r="AA2072"/>
      <c r="AB2072"/>
    </row>
    <row r="2073" spans="1:28" x14ac:dyDescent="0.25">
      <c r="A2073" s="25" t="s">
        <v>2849</v>
      </c>
      <c r="B2073" s="23" t="s">
        <v>2850</v>
      </c>
      <c r="C2073" s="21">
        <v>39135.42</v>
      </c>
      <c r="D2073" s="21">
        <v>3584</v>
      </c>
      <c r="E2073" s="21">
        <v>2799</v>
      </c>
      <c r="F2073" s="21">
        <v>1.31</v>
      </c>
      <c r="G2073" s="21">
        <v>2865</v>
      </c>
      <c r="H2073" s="21">
        <v>2676</v>
      </c>
      <c r="I2073" s="21">
        <v>6546</v>
      </c>
      <c r="J2073" s="21">
        <v>4632</v>
      </c>
      <c r="K2073" s="21">
        <v>7268</v>
      </c>
      <c r="L2073" s="21">
        <v>3292</v>
      </c>
      <c r="M2073" s="21">
        <v>0</v>
      </c>
      <c r="N2073" s="21">
        <v>10802</v>
      </c>
      <c r="O2073" s="21">
        <v>34.97</v>
      </c>
      <c r="P2073" s="21">
        <v>26.738</v>
      </c>
      <c r="Q2073" s="21">
        <v>0.35535</v>
      </c>
      <c r="R2073" s="21">
        <v>1.69</v>
      </c>
      <c r="S2073" s="21">
        <v>0.99</v>
      </c>
      <c r="T2073" s="21">
        <v>0.37284</v>
      </c>
      <c r="U2073" s="23" t="s">
        <v>47736</v>
      </c>
      <c r="V2073" s="23" t="s">
        <v>47737</v>
      </c>
      <c r="W2073" s="24" t="s">
        <v>47738</v>
      </c>
      <c r="X2073"/>
      <c r="Y2073"/>
      <c r="Z2073"/>
      <c r="AA2073"/>
      <c r="AB2073"/>
    </row>
    <row r="2074" spans="1:28" x14ac:dyDescent="0.25">
      <c r="A2074" s="25" t="s">
        <v>41778</v>
      </c>
      <c r="B2074" s="23" t="s">
        <v>41779</v>
      </c>
      <c r="C2074" s="21">
        <v>14358.3</v>
      </c>
      <c r="D2074" s="21">
        <v>4725.2490200000002</v>
      </c>
      <c r="E2074" s="21">
        <v>1779.3940399999999</v>
      </c>
      <c r="F2074" s="21">
        <v>0.5</v>
      </c>
      <c r="G2074" s="21">
        <v>1967.1049800000001</v>
      </c>
      <c r="H2074" s="21">
        <v>162.75998999999999</v>
      </c>
      <c r="I2074" s="21">
        <v>3865.2009200000002</v>
      </c>
      <c r="J2074" s="21">
        <v>5554.3930600000003</v>
      </c>
      <c r="K2074" s="21">
        <v>3359.8010199999999</v>
      </c>
      <c r="L2074" s="21">
        <v>8881.2041000000008</v>
      </c>
      <c r="M2074" s="21">
        <v>0</v>
      </c>
      <c r="N2074" s="21">
        <v>6720.75</v>
      </c>
      <c r="O2074" s="21">
        <v>4.8</v>
      </c>
      <c r="P2074" s="21">
        <v>56.923990000000003</v>
      </c>
      <c r="Q2074" s="21">
        <v>1.3214600000000001</v>
      </c>
      <c r="R2074" s="21">
        <v>0.6</v>
      </c>
      <c r="S2074" s="21">
        <v>0.57999999999999996</v>
      </c>
      <c r="T2074" s="21">
        <v>0.22142999999999999</v>
      </c>
      <c r="U2074" s="23" t="s">
        <v>47739</v>
      </c>
      <c r="V2074" s="23" t="s">
        <v>47740</v>
      </c>
      <c r="W2074" s="24" t="s">
        <v>47741</v>
      </c>
      <c r="X2074"/>
      <c r="Y2074"/>
      <c r="Z2074"/>
      <c r="AA2074"/>
      <c r="AB2074"/>
    </row>
    <row r="2075" spans="1:28" x14ac:dyDescent="0.25">
      <c r="A2075" s="25" t="s">
        <v>2851</v>
      </c>
      <c r="B2075" s="23" t="s">
        <v>2852</v>
      </c>
      <c r="C2075" s="21">
        <v>4649.6000000000004</v>
      </c>
      <c r="D2075" s="21">
        <v>-44.094009999999997</v>
      </c>
      <c r="E2075" s="21">
        <v>-66.28801</v>
      </c>
      <c r="F2075" s="21">
        <v>1.23</v>
      </c>
      <c r="G2075" s="21">
        <v>187.34100000000001</v>
      </c>
      <c r="H2075" s="21">
        <v>0</v>
      </c>
      <c r="I2075" s="21">
        <v>391.89598999999998</v>
      </c>
      <c r="J2075" s="21">
        <v>584.15997000000004</v>
      </c>
      <c r="K2075" s="21">
        <v>857.16699000000006</v>
      </c>
      <c r="L2075" s="21">
        <v>361.97</v>
      </c>
      <c r="M2075" s="21">
        <v>0</v>
      </c>
      <c r="N2075" s="21">
        <v>270.86599000000001</v>
      </c>
      <c r="O2075" s="21">
        <v>2.54</v>
      </c>
      <c r="P2075" s="21">
        <v>55.33</v>
      </c>
      <c r="Q2075" s="21">
        <v>1.23864</v>
      </c>
      <c r="R2075" s="21">
        <v>1.52</v>
      </c>
      <c r="S2075" s="21">
        <v>1.47</v>
      </c>
      <c r="T2075" s="21">
        <v>1.1466400000000001</v>
      </c>
      <c r="U2075" s="23" t="s">
        <v>47742</v>
      </c>
      <c r="V2075" s="23" t="s">
        <v>47743</v>
      </c>
      <c r="W2075" s="24" t="s">
        <v>47744</v>
      </c>
      <c r="X2075"/>
      <c r="Y2075"/>
      <c r="Z2075"/>
      <c r="AA2075"/>
      <c r="AB2075"/>
    </row>
    <row r="2076" spans="1:28" x14ac:dyDescent="0.25">
      <c r="A2076" s="25" t="s">
        <v>2853</v>
      </c>
      <c r="B2076" s="23" t="s">
        <v>2854</v>
      </c>
      <c r="C2076" s="21">
        <v>15739.53</v>
      </c>
      <c r="D2076" s="21">
        <v>954.77899000000002</v>
      </c>
      <c r="E2076" s="21">
        <v>844.10400000000004</v>
      </c>
      <c r="F2076" s="21">
        <v>1.53</v>
      </c>
      <c r="G2076" s="21">
        <v>491.14497999999998</v>
      </c>
      <c r="H2076" s="21">
        <v>325.01900999999998</v>
      </c>
      <c r="I2076" s="21">
        <v>456.673</v>
      </c>
      <c r="J2076" s="21">
        <v>746.26300000000003</v>
      </c>
      <c r="K2076" s="21">
        <v>2257.9150300000001</v>
      </c>
      <c r="L2076" s="21">
        <v>0</v>
      </c>
      <c r="M2076" s="21">
        <v>0</v>
      </c>
      <c r="N2076" s="21">
        <v>2451.29394</v>
      </c>
      <c r="O2076" s="21">
        <v>15.7</v>
      </c>
      <c r="P2076" s="21">
        <v>0</v>
      </c>
      <c r="Q2076" s="21">
        <v>0</v>
      </c>
      <c r="R2076" s="21">
        <v>3.36</v>
      </c>
      <c r="S2076" s="21">
        <v>2.59</v>
      </c>
      <c r="T2076" s="21">
        <v>1.9319599999999999</v>
      </c>
      <c r="U2076" s="23" t="s">
        <v>47745</v>
      </c>
      <c r="V2076" s="23" t="s">
        <v>47746</v>
      </c>
      <c r="W2076" s="24" t="s">
        <v>47747</v>
      </c>
      <c r="X2076"/>
      <c r="Y2076"/>
      <c r="Z2076"/>
      <c r="AA2076"/>
      <c r="AB2076"/>
    </row>
    <row r="2077" spans="1:28" x14ac:dyDescent="0.25">
      <c r="A2077" s="25" t="s">
        <v>2855</v>
      </c>
      <c r="B2077" s="23" t="s">
        <v>2856</v>
      </c>
      <c r="C2077" s="21">
        <v>8078.13</v>
      </c>
      <c r="D2077" s="21">
        <v>-1757</v>
      </c>
      <c r="E2077" s="21">
        <v>-3065</v>
      </c>
      <c r="F2077" s="21">
        <v>1.18</v>
      </c>
      <c r="G2077" s="21">
        <v>3696</v>
      </c>
      <c r="H2077" s="21">
        <v>3833</v>
      </c>
      <c r="I2077" s="21">
        <v>23903</v>
      </c>
      <c r="J2077" s="21">
        <v>11469</v>
      </c>
      <c r="K2077" s="21">
        <v>12051</v>
      </c>
      <c r="L2077" s="21">
        <v>19103</v>
      </c>
      <c r="M2077" s="21">
        <v>0</v>
      </c>
      <c r="N2077" s="21">
        <v>8691</v>
      </c>
      <c r="O2077" s="21">
        <v>7.69</v>
      </c>
      <c r="P2077" s="21">
        <v>69.546989999999994</v>
      </c>
      <c r="Q2077" s="21">
        <v>2.2837900000000002</v>
      </c>
      <c r="R2077" s="21">
        <v>1.1000000000000001</v>
      </c>
      <c r="S2077" s="21">
        <v>0.72</v>
      </c>
      <c r="T2077" s="21">
        <v>0.39428000000000002</v>
      </c>
      <c r="U2077" s="23" t="s">
        <v>47748</v>
      </c>
      <c r="V2077" s="23" t="s">
        <v>47749</v>
      </c>
      <c r="W2077" s="24" t="s">
        <v>47750</v>
      </c>
      <c r="X2077"/>
      <c r="Y2077"/>
      <c r="Z2077"/>
      <c r="AA2077"/>
      <c r="AB2077"/>
    </row>
    <row r="2078" spans="1:28" x14ac:dyDescent="0.25">
      <c r="A2078" s="25" t="s">
        <v>2857</v>
      </c>
      <c r="B2078" s="23" t="s">
        <v>2858</v>
      </c>
      <c r="C2078" s="21">
        <v>3456.44</v>
      </c>
      <c r="D2078" s="21">
        <v>462.89999</v>
      </c>
      <c r="E2078" s="21">
        <v>415.70001000000002</v>
      </c>
      <c r="F2078" s="21">
        <v>1.61</v>
      </c>
      <c r="G2078" s="21">
        <v>547.5</v>
      </c>
      <c r="H2078" s="21">
        <v>988.40002000000004</v>
      </c>
      <c r="I2078" s="21">
        <v>301.79998000000001</v>
      </c>
      <c r="J2078" s="21">
        <v>998.59996999999998</v>
      </c>
      <c r="K2078" s="21">
        <v>1962</v>
      </c>
      <c r="L2078" s="21">
        <v>773.59996999999998</v>
      </c>
      <c r="M2078" s="21">
        <v>0</v>
      </c>
      <c r="N2078" s="21">
        <v>1181.1999499999999</v>
      </c>
      <c r="O2078" s="21">
        <v>19.09</v>
      </c>
      <c r="P2078" s="21">
        <v>37.444000000000003</v>
      </c>
      <c r="Q2078" s="21">
        <v>0.59855999999999998</v>
      </c>
      <c r="R2078" s="21">
        <v>1.99</v>
      </c>
      <c r="S2078" s="21">
        <v>0.97</v>
      </c>
      <c r="T2078" s="21">
        <v>0.42669000000000001</v>
      </c>
      <c r="U2078" s="23" t="s">
        <v>47112</v>
      </c>
      <c r="V2078" s="23" t="s">
        <v>47751</v>
      </c>
      <c r="W2078" s="24" t="s">
        <v>47752</v>
      </c>
      <c r="X2078"/>
      <c r="Y2078"/>
      <c r="Z2078"/>
      <c r="AA2078"/>
      <c r="AB2078"/>
    </row>
    <row r="2079" spans="1:28" x14ac:dyDescent="0.25">
      <c r="A2079" s="25" t="s">
        <v>2859</v>
      </c>
      <c r="B2079" s="23" t="s">
        <v>2860</v>
      </c>
      <c r="C2079" s="21">
        <v>42275.07</v>
      </c>
      <c r="D2079" s="21">
        <v>10211</v>
      </c>
      <c r="E2079" s="21">
        <v>8845</v>
      </c>
      <c r="F2079" s="21">
        <v>1.05</v>
      </c>
      <c r="G2079" s="21">
        <v>321614</v>
      </c>
      <c r="H2079" s="21">
        <v>1444</v>
      </c>
      <c r="I2079" s="21">
        <v>34443</v>
      </c>
      <c r="J2079" s="21">
        <v>436917</v>
      </c>
      <c r="K2079" s="21">
        <v>352565</v>
      </c>
      <c r="L2079" s="21">
        <v>43203</v>
      </c>
      <c r="M2079" s="21">
        <v>6673</v>
      </c>
      <c r="N2079" s="21">
        <v>53864</v>
      </c>
      <c r="O2079" s="21">
        <v>41.83</v>
      </c>
      <c r="P2079" s="21">
        <v>52.834989999999998</v>
      </c>
      <c r="Q2079" s="21">
        <v>1.25437</v>
      </c>
      <c r="R2079" s="21">
        <v>0.87</v>
      </c>
      <c r="S2079" s="21">
        <v>0.8</v>
      </c>
      <c r="T2079" s="21">
        <v>6.7530000000000007E-2</v>
      </c>
      <c r="U2079" s="23" t="s">
        <v>47753</v>
      </c>
      <c r="V2079" s="23" t="s">
        <v>47754</v>
      </c>
      <c r="W2079" s="24" t="s">
        <v>47755</v>
      </c>
      <c r="X2079"/>
      <c r="Y2079"/>
      <c r="Z2079"/>
      <c r="AA2079"/>
      <c r="AB2079"/>
    </row>
    <row r="2080" spans="1:28" x14ac:dyDescent="0.25">
      <c r="A2080" s="25" t="s">
        <v>90</v>
      </c>
      <c r="B2080" s="23" t="s">
        <v>2861</v>
      </c>
      <c r="C2080" s="21">
        <v>3736.93</v>
      </c>
      <c r="F2080" s="21">
        <v>0.16</v>
      </c>
      <c r="U2080" s="23" t="s">
        <v>90</v>
      </c>
      <c r="V2080" s="23" t="s">
        <v>90</v>
      </c>
      <c r="W2080" s="24" t="s">
        <v>90</v>
      </c>
      <c r="X2080"/>
      <c r="Y2080"/>
      <c r="Z2080"/>
      <c r="AA2080"/>
      <c r="AB2080"/>
    </row>
    <row r="2081" spans="1:28" x14ac:dyDescent="0.25">
      <c r="A2081" s="25" t="s">
        <v>2862</v>
      </c>
      <c r="B2081" s="23" t="s">
        <v>2863</v>
      </c>
      <c r="C2081" s="21">
        <v>9418.51</v>
      </c>
      <c r="D2081" s="21">
        <v>1578.3809799999999</v>
      </c>
      <c r="E2081" s="21">
        <v>1147.7879600000001</v>
      </c>
      <c r="F2081" s="21">
        <v>1.54</v>
      </c>
      <c r="G2081" s="21">
        <v>1043.51403</v>
      </c>
      <c r="H2081" s="21">
        <v>24.180990000000001</v>
      </c>
      <c r="I2081" s="21">
        <v>1592.10998</v>
      </c>
      <c r="J2081" s="21">
        <v>966.68102999999996</v>
      </c>
      <c r="K2081" s="21">
        <v>1263.5629799999999</v>
      </c>
      <c r="L2081" s="21">
        <v>1278.67004</v>
      </c>
      <c r="M2081" s="21">
        <v>0</v>
      </c>
      <c r="N2081" s="21">
        <v>2463.07006</v>
      </c>
      <c r="O2081" s="21">
        <v>29.18</v>
      </c>
      <c r="P2081" s="21">
        <v>33.410989999999998</v>
      </c>
      <c r="Q2081" s="21">
        <v>0.50175000000000003</v>
      </c>
      <c r="R2081" s="21">
        <v>1.32</v>
      </c>
      <c r="S2081" s="21">
        <v>1.28</v>
      </c>
      <c r="T2081" s="21">
        <v>0.20261000000000001</v>
      </c>
      <c r="U2081" s="23" t="s">
        <v>47756</v>
      </c>
      <c r="V2081" s="23" t="s">
        <v>47757</v>
      </c>
      <c r="W2081" s="24" t="s">
        <v>47758</v>
      </c>
      <c r="X2081"/>
      <c r="Y2081"/>
      <c r="Z2081"/>
      <c r="AA2081"/>
      <c r="AB2081"/>
    </row>
    <row r="2082" spans="1:28" x14ac:dyDescent="0.25">
      <c r="A2082" s="25" t="s">
        <v>41780</v>
      </c>
      <c r="B2082" s="23" t="s">
        <v>41781</v>
      </c>
      <c r="C2082" s="21">
        <v>2192.0500000000002</v>
      </c>
      <c r="D2082" s="21">
        <v>111.747</v>
      </c>
      <c r="E2082" s="21">
        <v>61.287990000000001</v>
      </c>
      <c r="G2082" s="21">
        <v>9.6029900000000001</v>
      </c>
      <c r="H2082" s="21">
        <v>0</v>
      </c>
      <c r="I2082" s="21">
        <v>0</v>
      </c>
      <c r="J2082" s="21">
        <v>12.586</v>
      </c>
      <c r="K2082" s="21">
        <v>90.606999999999999</v>
      </c>
      <c r="L2082" s="21">
        <v>1.6399900000000001</v>
      </c>
      <c r="M2082" s="21">
        <v>0</v>
      </c>
      <c r="N2082" s="21">
        <v>1318.479</v>
      </c>
      <c r="O2082" s="21">
        <v>11.73</v>
      </c>
      <c r="P2082" s="21">
        <v>4.2991999999999999</v>
      </c>
      <c r="Q2082" s="21">
        <v>4.4920000000000002E-2</v>
      </c>
      <c r="R2082" s="21">
        <v>6.18</v>
      </c>
      <c r="S2082" s="21">
        <v>7.2</v>
      </c>
      <c r="T2082" s="21">
        <v>6.4360299999999997</v>
      </c>
      <c r="U2082" s="23" t="s">
        <v>47759</v>
      </c>
      <c r="V2082" s="23" t="s">
        <v>47760</v>
      </c>
      <c r="W2082" s="24" t="s">
        <v>47761</v>
      </c>
      <c r="X2082"/>
      <c r="Y2082"/>
      <c r="Z2082"/>
      <c r="AA2082"/>
      <c r="AB2082"/>
    </row>
    <row r="2083" spans="1:28" x14ac:dyDescent="0.25">
      <c r="A2083" s="25" t="s">
        <v>2864</v>
      </c>
      <c r="B2083" s="23" t="s">
        <v>2865</v>
      </c>
      <c r="C2083" s="21">
        <v>3358.34</v>
      </c>
      <c r="D2083" s="21">
        <v>184.08299</v>
      </c>
      <c r="E2083" s="21">
        <v>157.048</v>
      </c>
      <c r="F2083" s="21">
        <v>0.47</v>
      </c>
      <c r="G2083" s="21">
        <v>14297.320309999999</v>
      </c>
      <c r="H2083" s="21">
        <v>9.6609999999999996</v>
      </c>
      <c r="I2083" s="21">
        <v>7.94299</v>
      </c>
      <c r="J2083" s="21">
        <v>9005.1552699999993</v>
      </c>
      <c r="K2083" s="21">
        <v>14676.549800000001</v>
      </c>
      <c r="L2083" s="21">
        <v>4793.2211900000002</v>
      </c>
      <c r="M2083" s="21">
        <v>0</v>
      </c>
      <c r="N2083" s="21">
        <v>1844.33898</v>
      </c>
      <c r="O2083" s="21">
        <v>6.54</v>
      </c>
      <c r="P2083" s="21">
        <v>73.94</v>
      </c>
      <c r="Q2083" s="21">
        <v>2.8372999999999999</v>
      </c>
      <c r="R2083" s="21">
        <v>1.65</v>
      </c>
      <c r="S2083" s="21">
        <v>1.63</v>
      </c>
      <c r="T2083" s="21">
        <v>4.1029999999999997E-2</v>
      </c>
      <c r="U2083" s="23" t="s">
        <v>47762</v>
      </c>
      <c r="V2083" s="23" t="s">
        <v>47763</v>
      </c>
      <c r="W2083" s="24" t="s">
        <v>47764</v>
      </c>
      <c r="X2083"/>
      <c r="Y2083"/>
      <c r="Z2083"/>
      <c r="AA2083"/>
      <c r="AB2083"/>
    </row>
    <row r="2084" spans="1:28" x14ac:dyDescent="0.25">
      <c r="A2084" s="25" t="s">
        <v>2866</v>
      </c>
      <c r="B2084" s="23" t="s">
        <v>2867</v>
      </c>
      <c r="C2084" s="21">
        <v>11287.42</v>
      </c>
      <c r="D2084" s="21">
        <v>734.82597999999996</v>
      </c>
      <c r="E2084" s="21">
        <v>500.18301000000002</v>
      </c>
      <c r="F2084" s="21">
        <v>1</v>
      </c>
      <c r="G2084" s="21">
        <v>408.83400999999998</v>
      </c>
      <c r="H2084" s="21">
        <v>578.50701000000004</v>
      </c>
      <c r="I2084" s="21">
        <v>4842.8950100000002</v>
      </c>
      <c r="J2084" s="21">
        <v>581.49199999999996</v>
      </c>
      <c r="K2084" s="21">
        <v>1410.9830300000001</v>
      </c>
      <c r="L2084" s="21">
        <v>1624.0229400000001</v>
      </c>
      <c r="M2084" s="21">
        <v>0</v>
      </c>
      <c r="N2084" s="21">
        <v>4021.96801</v>
      </c>
      <c r="O2084" s="21">
        <v>87.52</v>
      </c>
      <c r="P2084" s="21">
        <v>27.376999999999999</v>
      </c>
      <c r="Q2084" s="21">
        <v>0.37697000000000003</v>
      </c>
      <c r="R2084" s="21">
        <v>2.48</v>
      </c>
      <c r="S2084" s="21">
        <v>1.43</v>
      </c>
      <c r="T2084" s="21">
        <v>0.72853999999999997</v>
      </c>
      <c r="U2084" s="23" t="s">
        <v>47765</v>
      </c>
      <c r="V2084" s="23" t="s">
        <v>47766</v>
      </c>
      <c r="W2084" s="24" t="s">
        <v>47767</v>
      </c>
      <c r="X2084"/>
      <c r="Y2084"/>
      <c r="Z2084"/>
      <c r="AA2084"/>
      <c r="AB2084"/>
    </row>
    <row r="2085" spans="1:28" x14ac:dyDescent="0.25">
      <c r="A2085" s="25" t="s">
        <v>2868</v>
      </c>
      <c r="B2085" s="23" t="s">
        <v>2869</v>
      </c>
      <c r="C2085" s="21">
        <v>3645.46</v>
      </c>
      <c r="D2085" s="21">
        <v>1135.5860499999999</v>
      </c>
      <c r="E2085" s="21">
        <v>1007.59002</v>
      </c>
      <c r="F2085" s="21">
        <v>0.6</v>
      </c>
      <c r="G2085" s="21">
        <v>671.81097</v>
      </c>
      <c r="H2085" s="21">
        <v>0</v>
      </c>
      <c r="I2085" s="21">
        <v>5363.1928699999999</v>
      </c>
      <c r="J2085" s="21">
        <v>391.02397999999999</v>
      </c>
      <c r="K2085" s="21">
        <v>1303.7080000000001</v>
      </c>
      <c r="L2085" s="21">
        <v>3069.3159099999998</v>
      </c>
      <c r="M2085" s="21">
        <v>0</v>
      </c>
      <c r="N2085" s="21">
        <v>3071.72192</v>
      </c>
      <c r="O2085" s="21">
        <v>14.1</v>
      </c>
      <c r="P2085" s="21">
        <v>49.491999999999997</v>
      </c>
      <c r="Q2085" s="21">
        <v>0.97426000000000001</v>
      </c>
      <c r="R2085" s="21">
        <v>3.7</v>
      </c>
      <c r="S2085" s="21">
        <v>3.33</v>
      </c>
      <c r="T2085" s="21">
        <v>1.6160000000000001</v>
      </c>
      <c r="U2085" s="23" t="s">
        <v>47768</v>
      </c>
      <c r="V2085" s="23" t="s">
        <v>47769</v>
      </c>
      <c r="W2085" s="24" t="s">
        <v>47770</v>
      </c>
      <c r="X2085"/>
      <c r="Y2085"/>
      <c r="Z2085"/>
      <c r="AA2085"/>
      <c r="AB2085"/>
    </row>
    <row r="2086" spans="1:28" x14ac:dyDescent="0.25">
      <c r="A2086" s="25" t="s">
        <v>2870</v>
      </c>
      <c r="B2086" s="23" t="s">
        <v>2871</v>
      </c>
      <c r="C2086" s="21">
        <v>60279.69</v>
      </c>
      <c r="D2086" s="21">
        <v>6596</v>
      </c>
      <c r="E2086" s="21">
        <v>3896</v>
      </c>
      <c r="F2086" s="21">
        <v>1.03</v>
      </c>
      <c r="G2086" s="21">
        <v>0</v>
      </c>
      <c r="H2086" s="21">
        <v>13499</v>
      </c>
      <c r="I2086" s="21">
        <v>0</v>
      </c>
      <c r="J2086" s="21">
        <v>19500</v>
      </c>
      <c r="K2086" s="21">
        <v>17846</v>
      </c>
      <c r="L2086" s="21">
        <v>16009</v>
      </c>
      <c r="M2086" s="21">
        <v>0</v>
      </c>
      <c r="N2086" s="21">
        <v>11232</v>
      </c>
      <c r="O2086" s="21">
        <v>25.14</v>
      </c>
      <c r="P2086" s="21">
        <v>57.975999999999999</v>
      </c>
      <c r="Q2086" s="21">
        <v>1.37957</v>
      </c>
      <c r="R2086" s="21">
        <v>0.88</v>
      </c>
      <c r="S2086" s="21">
        <v>0.22</v>
      </c>
      <c r="T2086" s="21">
        <v>0.22292000000000001</v>
      </c>
      <c r="U2086" s="23" t="s">
        <v>47771</v>
      </c>
      <c r="V2086" s="23" t="s">
        <v>47772</v>
      </c>
      <c r="W2086" s="24" t="s">
        <v>47773</v>
      </c>
      <c r="X2086"/>
      <c r="Y2086"/>
      <c r="Z2086"/>
      <c r="AA2086"/>
      <c r="AB2086"/>
    </row>
    <row r="2087" spans="1:28" x14ac:dyDescent="0.25">
      <c r="A2087" s="25" t="s">
        <v>2872</v>
      </c>
      <c r="B2087" s="23" t="s">
        <v>2873</v>
      </c>
      <c r="C2087" s="21">
        <v>3861.89</v>
      </c>
      <c r="D2087" s="21">
        <v>-186.11600000000001</v>
      </c>
      <c r="E2087" s="21">
        <v>-188.14400000000001</v>
      </c>
      <c r="F2087" s="21">
        <v>2.09</v>
      </c>
      <c r="G2087" s="21">
        <v>0</v>
      </c>
      <c r="H2087" s="21">
        <v>0</v>
      </c>
      <c r="I2087" s="21">
        <v>0.79900000000000004</v>
      </c>
      <c r="J2087" s="21">
        <v>53.201000000000001</v>
      </c>
      <c r="K2087" s="21">
        <v>168.274</v>
      </c>
      <c r="L2087" s="21">
        <v>71.135000000000005</v>
      </c>
      <c r="M2087" s="21">
        <v>0</v>
      </c>
      <c r="N2087" s="21">
        <v>58.587000000000003</v>
      </c>
      <c r="O2087" s="21">
        <v>0.18</v>
      </c>
      <c r="P2087" s="21">
        <v>77.864990000000006</v>
      </c>
      <c r="Q2087" s="21">
        <v>3.5177700000000001</v>
      </c>
      <c r="R2087" s="21">
        <v>2.93</v>
      </c>
      <c r="S2087" s="21">
        <v>3.16</v>
      </c>
      <c r="T2087" s="21">
        <v>3.1629800000000001</v>
      </c>
      <c r="U2087" s="23" t="s">
        <v>47774</v>
      </c>
      <c r="V2087" s="23" t="s">
        <v>47775</v>
      </c>
      <c r="W2087" s="24" t="s">
        <v>47776</v>
      </c>
      <c r="X2087"/>
      <c r="Y2087"/>
      <c r="Z2087"/>
      <c r="AA2087"/>
      <c r="AB2087"/>
    </row>
    <row r="2088" spans="1:28" x14ac:dyDescent="0.25">
      <c r="A2088" s="25" t="s">
        <v>2874</v>
      </c>
      <c r="B2088" s="23" t="s">
        <v>2875</v>
      </c>
      <c r="C2088" s="21">
        <v>7535.05</v>
      </c>
      <c r="D2088" s="21">
        <v>3108</v>
      </c>
      <c r="E2088" s="21">
        <v>2234</v>
      </c>
      <c r="F2088" s="21">
        <v>2.15</v>
      </c>
      <c r="G2088" s="21">
        <v>2943</v>
      </c>
      <c r="H2088" s="21">
        <v>405</v>
      </c>
      <c r="I2088" s="21">
        <v>11547</v>
      </c>
      <c r="J2088" s="21">
        <v>4476</v>
      </c>
      <c r="K2088" s="21">
        <v>5981</v>
      </c>
      <c r="L2088" s="21">
        <v>14934</v>
      </c>
      <c r="M2088" s="21">
        <v>0</v>
      </c>
      <c r="N2088" s="21">
        <v>2459</v>
      </c>
      <c r="O2088" s="21">
        <v>25.31</v>
      </c>
      <c r="P2088" s="21">
        <v>86.93</v>
      </c>
      <c r="Q2088" s="21">
        <v>5.7887500000000003</v>
      </c>
      <c r="R2088" s="21">
        <v>1.39</v>
      </c>
      <c r="S2088" s="21">
        <v>1.25</v>
      </c>
      <c r="T2088" s="21">
        <v>0.58823999999999999</v>
      </c>
      <c r="U2088" s="23" t="s">
        <v>47777</v>
      </c>
      <c r="V2088" s="23" t="s">
        <v>43756</v>
      </c>
      <c r="W2088" s="24" t="s">
        <v>47778</v>
      </c>
      <c r="X2088"/>
      <c r="Y2088"/>
      <c r="Z2088"/>
      <c r="AA2088"/>
      <c r="AB2088"/>
    </row>
    <row r="2089" spans="1:28" x14ac:dyDescent="0.25">
      <c r="A2089" s="25" t="s">
        <v>2876</v>
      </c>
      <c r="B2089" s="23" t="s">
        <v>2877</v>
      </c>
      <c r="C2089" s="21">
        <v>4030.99</v>
      </c>
      <c r="D2089" s="21">
        <v>196.5</v>
      </c>
      <c r="E2089" s="21">
        <v>178.1</v>
      </c>
      <c r="F2089" s="21">
        <v>0.69</v>
      </c>
      <c r="G2089" s="21">
        <v>3620.3998999999999</v>
      </c>
      <c r="H2089" s="21">
        <v>0</v>
      </c>
      <c r="I2089" s="21">
        <v>178.8</v>
      </c>
      <c r="J2089" s="21">
        <v>10037.0996</v>
      </c>
      <c r="K2089" s="21">
        <v>3925.3998999999999</v>
      </c>
      <c r="L2089" s="21">
        <v>782.40002000000004</v>
      </c>
      <c r="M2089" s="21">
        <v>0</v>
      </c>
      <c r="N2089" s="21">
        <v>2325.6000899999999</v>
      </c>
      <c r="O2089" s="21">
        <v>66.88</v>
      </c>
      <c r="P2089" s="21">
        <v>24.674990000000001</v>
      </c>
      <c r="Q2089" s="21">
        <v>0.32757999999999998</v>
      </c>
      <c r="R2089" s="21">
        <v>0.37</v>
      </c>
      <c r="S2089" s="21">
        <v>0.39</v>
      </c>
      <c r="T2089" s="21">
        <v>3.0380000000000001E-2</v>
      </c>
      <c r="U2089" s="23" t="s">
        <v>47779</v>
      </c>
      <c r="V2089" s="23" t="s">
        <v>47780</v>
      </c>
      <c r="W2089" s="24" t="s">
        <v>47781</v>
      </c>
      <c r="X2089"/>
      <c r="Y2089"/>
      <c r="Z2089"/>
      <c r="AA2089"/>
      <c r="AB2089"/>
    </row>
    <row r="2090" spans="1:28" x14ac:dyDescent="0.25">
      <c r="A2090" s="25" t="s">
        <v>41782</v>
      </c>
      <c r="B2090" s="23" t="s">
        <v>41783</v>
      </c>
      <c r="C2090" s="21">
        <v>2852.96</v>
      </c>
      <c r="D2090" s="21">
        <v>444.26799999999997</v>
      </c>
      <c r="E2090" s="21">
        <v>281.46899000000002</v>
      </c>
      <c r="F2090" s="21">
        <v>1.1399999999999999</v>
      </c>
      <c r="G2090" s="21">
        <v>749.33099000000004</v>
      </c>
      <c r="H2090" s="21">
        <v>559.03002000000004</v>
      </c>
      <c r="I2090" s="21">
        <v>163.54499000000001</v>
      </c>
      <c r="J2090" s="21">
        <v>682.51898000000006</v>
      </c>
      <c r="K2090" s="21">
        <v>2725.9628899999998</v>
      </c>
      <c r="L2090" s="21">
        <v>861.51396999999997</v>
      </c>
      <c r="M2090" s="21">
        <v>0</v>
      </c>
      <c r="N2090" s="21">
        <v>2729.1498999999999</v>
      </c>
      <c r="U2090" s="23" t="s">
        <v>47782</v>
      </c>
      <c r="V2090" s="23" t="s">
        <v>47782</v>
      </c>
      <c r="W2090" s="24" t="s">
        <v>47783</v>
      </c>
      <c r="X2090"/>
      <c r="Y2090"/>
      <c r="Z2090"/>
      <c r="AA2090"/>
      <c r="AB2090"/>
    </row>
    <row r="2091" spans="1:28" x14ac:dyDescent="0.25">
      <c r="A2091" s="25" t="s">
        <v>2878</v>
      </c>
      <c r="B2091" s="23" t="s">
        <v>2879</v>
      </c>
      <c r="C2091" s="21">
        <v>4236.5600000000004</v>
      </c>
      <c r="D2091" s="21">
        <v>1846.86096</v>
      </c>
      <c r="E2091" s="21">
        <v>1551.0860499999999</v>
      </c>
      <c r="F2091" s="21">
        <v>1.76</v>
      </c>
      <c r="G2091" s="21">
        <v>944.18102999999996</v>
      </c>
      <c r="H2091" s="21">
        <v>1754.7729400000001</v>
      </c>
      <c r="I2091" s="21">
        <v>2921.6430599999999</v>
      </c>
      <c r="J2091" s="21">
        <v>1755.9160099999999</v>
      </c>
      <c r="K2091" s="21">
        <v>3062.4789999999998</v>
      </c>
      <c r="L2091" s="21">
        <v>1754.23901</v>
      </c>
      <c r="M2091" s="21">
        <v>0</v>
      </c>
      <c r="N2091" s="21">
        <v>3600.6540500000001</v>
      </c>
      <c r="O2091" s="21">
        <v>70.78</v>
      </c>
      <c r="P2091" s="21">
        <v>31.704000000000001</v>
      </c>
      <c r="Q2091" s="21">
        <v>0.46421000000000001</v>
      </c>
      <c r="R2091" s="21">
        <v>1.95</v>
      </c>
      <c r="S2091" s="21">
        <v>0.74</v>
      </c>
      <c r="T2091" s="21">
        <v>0.20702000000000001</v>
      </c>
      <c r="U2091" s="23" t="s">
        <v>47784</v>
      </c>
      <c r="V2091" s="23" t="s">
        <v>47785</v>
      </c>
      <c r="W2091" s="24" t="s">
        <v>47786</v>
      </c>
      <c r="X2091"/>
      <c r="Y2091"/>
      <c r="Z2091"/>
      <c r="AA2091"/>
      <c r="AB2091"/>
    </row>
    <row r="2092" spans="1:28" x14ac:dyDescent="0.25">
      <c r="A2092" s="25" t="s">
        <v>41784</v>
      </c>
      <c r="B2092" s="23" t="s">
        <v>41785</v>
      </c>
      <c r="C2092" s="21">
        <v>2678.87</v>
      </c>
      <c r="D2092" s="21">
        <v>205.89999</v>
      </c>
      <c r="E2092" s="21">
        <v>62.099989999999998</v>
      </c>
      <c r="F2092" s="21">
        <v>0.42</v>
      </c>
      <c r="G2092" s="21">
        <v>158.80000000000001</v>
      </c>
      <c r="H2092" s="21">
        <v>589.5</v>
      </c>
      <c r="I2092" s="21">
        <v>2113.6000899999999</v>
      </c>
      <c r="J2092" s="21">
        <v>827.79998000000001</v>
      </c>
      <c r="K2092" s="21">
        <v>814.5</v>
      </c>
      <c r="L2092" s="21">
        <v>1394</v>
      </c>
      <c r="M2092" s="21">
        <v>0</v>
      </c>
      <c r="N2092" s="21">
        <v>1687</v>
      </c>
      <c r="O2092" s="21">
        <v>30.27</v>
      </c>
      <c r="P2092" s="21">
        <v>45.665999999999997</v>
      </c>
      <c r="Q2092" s="21">
        <v>0.84047000000000005</v>
      </c>
      <c r="R2092" s="21">
        <v>1.07</v>
      </c>
      <c r="S2092" s="21">
        <v>0.27</v>
      </c>
      <c r="T2092" s="21">
        <v>7.9969999999999999E-2</v>
      </c>
      <c r="U2092" s="23" t="s">
        <v>47787</v>
      </c>
      <c r="V2092" s="23" t="s">
        <v>47788</v>
      </c>
      <c r="W2092" s="24" t="s">
        <v>47789</v>
      </c>
      <c r="X2092"/>
      <c r="Y2092"/>
      <c r="Z2092"/>
      <c r="AA2092"/>
      <c r="AB2092"/>
    </row>
    <row r="2093" spans="1:28" x14ac:dyDescent="0.25">
      <c r="A2093" s="25" t="s">
        <v>41786</v>
      </c>
      <c r="B2093" s="23" t="s">
        <v>41787</v>
      </c>
      <c r="C2093" s="21">
        <v>5445.89</v>
      </c>
      <c r="D2093" s="21">
        <v>2660.7919900000002</v>
      </c>
      <c r="E2093" s="21">
        <v>-2651.3269100000002</v>
      </c>
      <c r="F2093" s="21">
        <v>1.22</v>
      </c>
      <c r="G2093" s="21">
        <v>5249.4150300000001</v>
      </c>
      <c r="H2093" s="21">
        <v>333.63400000000001</v>
      </c>
      <c r="I2093" s="21">
        <v>0</v>
      </c>
      <c r="J2093" s="21">
        <v>19360.25</v>
      </c>
      <c r="K2093" s="21">
        <v>16646.220700000002</v>
      </c>
      <c r="L2093" s="21">
        <v>27728.310539999999</v>
      </c>
      <c r="M2093" s="21">
        <v>0</v>
      </c>
      <c r="N2093" s="21">
        <v>26074.339840000001</v>
      </c>
      <c r="U2093" s="23" t="s">
        <v>47790</v>
      </c>
      <c r="V2093" s="23" t="s">
        <v>47791</v>
      </c>
      <c r="W2093" s="24" t="s">
        <v>47792</v>
      </c>
      <c r="X2093"/>
      <c r="Y2093"/>
      <c r="Z2093"/>
      <c r="AA2093"/>
      <c r="AB2093"/>
    </row>
    <row r="2094" spans="1:28" x14ac:dyDescent="0.25">
      <c r="A2094" s="25" t="s">
        <v>41786</v>
      </c>
      <c r="B2094" s="23" t="s">
        <v>41788</v>
      </c>
      <c r="C2094" s="21">
        <v>5574.24</v>
      </c>
      <c r="D2094" s="21">
        <v>2660.7919900000002</v>
      </c>
      <c r="E2094" s="21">
        <v>-2651.3269100000002</v>
      </c>
      <c r="F2094" s="21">
        <v>1.08</v>
      </c>
      <c r="G2094" s="21">
        <v>5249.4150300000001</v>
      </c>
      <c r="H2094" s="21">
        <v>333.63400000000001</v>
      </c>
      <c r="I2094" s="21">
        <v>0</v>
      </c>
      <c r="J2094" s="21">
        <v>19360.25</v>
      </c>
      <c r="K2094" s="21">
        <v>16646.220700000002</v>
      </c>
      <c r="L2094" s="21">
        <v>27728.310539999999</v>
      </c>
      <c r="M2094" s="21">
        <v>0</v>
      </c>
      <c r="N2094" s="21">
        <v>26074.339840000001</v>
      </c>
      <c r="U2094" s="23" t="s">
        <v>47790</v>
      </c>
      <c r="V2094" s="23" t="s">
        <v>47793</v>
      </c>
      <c r="W2094" s="24" t="s">
        <v>47794</v>
      </c>
      <c r="X2094"/>
      <c r="Y2094"/>
      <c r="Z2094"/>
      <c r="AA2094"/>
      <c r="AB2094"/>
    </row>
    <row r="2095" spans="1:28" x14ac:dyDescent="0.25">
      <c r="A2095" s="25" t="s">
        <v>2880</v>
      </c>
      <c r="B2095" s="23" t="s">
        <v>2881</v>
      </c>
      <c r="C2095" s="21">
        <v>6807.29</v>
      </c>
      <c r="D2095" s="21">
        <v>2190.9499500000002</v>
      </c>
      <c r="E2095" s="21">
        <v>868.52599999999995</v>
      </c>
      <c r="F2095" s="21">
        <v>0.77</v>
      </c>
      <c r="G2095" s="21">
        <v>667.80296999999996</v>
      </c>
      <c r="H2095" s="21">
        <v>45.735999999999997</v>
      </c>
      <c r="I2095" s="21">
        <v>3179.8850000000002</v>
      </c>
      <c r="J2095" s="21">
        <v>2540.9580000000001</v>
      </c>
      <c r="K2095" s="21">
        <v>2007.5870299999999</v>
      </c>
      <c r="L2095" s="21">
        <v>2765.9418900000001</v>
      </c>
      <c r="M2095" s="21">
        <v>0</v>
      </c>
      <c r="N2095" s="21">
        <v>4919.4702100000004</v>
      </c>
      <c r="O2095" s="21">
        <v>10.029999999999999</v>
      </c>
      <c r="P2095" s="21">
        <v>36.125</v>
      </c>
      <c r="Q2095" s="21">
        <v>0.56555999999999995</v>
      </c>
      <c r="R2095" s="21">
        <v>0.74</v>
      </c>
      <c r="S2095" s="21">
        <v>0.77</v>
      </c>
      <c r="T2095" s="21">
        <v>0.50927</v>
      </c>
      <c r="U2095" s="23" t="s">
        <v>47795</v>
      </c>
      <c r="V2095" s="23" t="s">
        <v>47796</v>
      </c>
      <c r="W2095" s="24" t="s">
        <v>47797</v>
      </c>
      <c r="X2095"/>
      <c r="Y2095"/>
      <c r="Z2095"/>
      <c r="AA2095"/>
      <c r="AB2095"/>
    </row>
    <row r="2096" spans="1:28" x14ac:dyDescent="0.25">
      <c r="A2096" s="25" t="s">
        <v>90</v>
      </c>
      <c r="B2096" s="23" t="s">
        <v>2882</v>
      </c>
      <c r="C2096" s="21">
        <v>21812.65</v>
      </c>
      <c r="F2096" s="21">
        <v>0.19</v>
      </c>
      <c r="U2096" s="23" t="s">
        <v>90</v>
      </c>
      <c r="V2096" s="23" t="s">
        <v>90</v>
      </c>
      <c r="W2096" s="24" t="s">
        <v>90</v>
      </c>
      <c r="X2096"/>
      <c r="Y2096"/>
      <c r="Z2096"/>
      <c r="AA2096"/>
      <c r="AB2096"/>
    </row>
    <row r="2097" spans="1:28" x14ac:dyDescent="0.25">
      <c r="A2097" s="25" t="s">
        <v>2883</v>
      </c>
      <c r="B2097" s="23" t="s">
        <v>2884</v>
      </c>
      <c r="C2097" s="21">
        <v>90628.95</v>
      </c>
      <c r="D2097" s="21">
        <v>5869</v>
      </c>
      <c r="E2097" s="21">
        <v>4642</v>
      </c>
      <c r="F2097" s="21">
        <v>0.9</v>
      </c>
      <c r="G2097" s="21">
        <v>682</v>
      </c>
      <c r="H2097" s="21">
        <v>5819</v>
      </c>
      <c r="I2097" s="21">
        <v>97</v>
      </c>
      <c r="J2097" s="21">
        <v>10305</v>
      </c>
      <c r="K2097" s="21">
        <v>12456</v>
      </c>
      <c r="L2097" s="21">
        <v>2859</v>
      </c>
      <c r="M2097" s="21">
        <v>0</v>
      </c>
      <c r="N2097" s="21">
        <v>6364</v>
      </c>
      <c r="O2097" s="21">
        <v>5.59</v>
      </c>
      <c r="P2097" s="21">
        <v>30.812000000000001</v>
      </c>
      <c r="Q2097" s="21">
        <v>0.44534000000000001</v>
      </c>
      <c r="R2097" s="21">
        <v>1.2</v>
      </c>
      <c r="S2097" s="21">
        <v>0.64</v>
      </c>
      <c r="T2097" s="21">
        <v>0.57786999999999999</v>
      </c>
      <c r="U2097" s="23" t="s">
        <v>47798</v>
      </c>
      <c r="V2097" s="23" t="s">
        <v>47799</v>
      </c>
      <c r="W2097" s="24" t="s">
        <v>47800</v>
      </c>
      <c r="X2097"/>
      <c r="Y2097"/>
      <c r="Z2097"/>
      <c r="AA2097"/>
      <c r="AB2097"/>
    </row>
    <row r="2098" spans="1:28" x14ac:dyDescent="0.25">
      <c r="A2098" s="25" t="s">
        <v>41789</v>
      </c>
      <c r="B2098" s="23" t="s">
        <v>41790</v>
      </c>
      <c r="C2098" s="21">
        <v>4594.28</v>
      </c>
      <c r="D2098" s="21">
        <v>4595.9228499999999</v>
      </c>
      <c r="E2098" s="21">
        <v>3055.2748999999999</v>
      </c>
      <c r="F2098" s="21">
        <v>1.96</v>
      </c>
      <c r="G2098" s="21">
        <v>5916.4790000000003</v>
      </c>
      <c r="H2098" s="21">
        <v>9637.4541000000008</v>
      </c>
      <c r="I2098" s="21">
        <v>2029.62194</v>
      </c>
      <c r="J2098" s="21">
        <v>14514.190420000001</v>
      </c>
      <c r="K2098" s="21">
        <v>28548.070309999999</v>
      </c>
      <c r="L2098" s="21">
        <v>3065.0329499999998</v>
      </c>
      <c r="M2098" s="21">
        <v>0</v>
      </c>
      <c r="N2098" s="21">
        <v>15983.280269999999</v>
      </c>
      <c r="O2098" s="21">
        <v>23.74</v>
      </c>
      <c r="P2098" s="21">
        <v>16.149000000000001</v>
      </c>
      <c r="Q2098" s="21">
        <v>0.19259000000000001</v>
      </c>
      <c r="R2098" s="21">
        <v>2.04</v>
      </c>
      <c r="S2098" s="21">
        <v>1.3</v>
      </c>
      <c r="T2098" s="21">
        <v>0.89527000000000001</v>
      </c>
      <c r="U2098" s="23" t="s">
        <v>47801</v>
      </c>
      <c r="V2098" s="23" t="s">
        <v>47802</v>
      </c>
      <c r="W2098" s="24" t="s">
        <v>47803</v>
      </c>
      <c r="X2098"/>
      <c r="Y2098"/>
      <c r="Z2098"/>
      <c r="AA2098"/>
      <c r="AB2098"/>
    </row>
    <row r="2099" spans="1:28" x14ac:dyDescent="0.25">
      <c r="A2099" s="25" t="s">
        <v>41791</v>
      </c>
      <c r="B2099" s="23" t="s">
        <v>41792</v>
      </c>
      <c r="C2099" s="21">
        <v>140943.60999999999</v>
      </c>
      <c r="D2099" s="21">
        <v>6357.6879799999997</v>
      </c>
      <c r="E2099" s="21">
        <v>5007.7631799999999</v>
      </c>
      <c r="F2099" s="21">
        <v>-0.8</v>
      </c>
      <c r="G2099" s="21">
        <v>0</v>
      </c>
      <c r="H2099" s="21">
        <v>0</v>
      </c>
      <c r="I2099" s="21">
        <v>9634.9443300000003</v>
      </c>
      <c r="J2099" s="21">
        <v>172054.09375</v>
      </c>
      <c r="K2099" s="21">
        <v>7590.0810499999998</v>
      </c>
      <c r="L2099" s="21">
        <v>12255.799800000001</v>
      </c>
      <c r="M2099" s="21">
        <v>0</v>
      </c>
      <c r="N2099" s="21">
        <v>36246.359369999998</v>
      </c>
      <c r="O2099" s="21">
        <v>4.3899999999999997</v>
      </c>
      <c r="P2099" s="21">
        <v>23.745999999999999</v>
      </c>
      <c r="Q2099" s="21">
        <v>0.31141000000000002</v>
      </c>
      <c r="R2099" s="21">
        <v>0.04</v>
      </c>
      <c r="U2099" s="23" t="s">
        <v>47804</v>
      </c>
      <c r="V2099" s="23" t="s">
        <v>47805</v>
      </c>
      <c r="W2099" s="24" t="s">
        <v>47806</v>
      </c>
      <c r="X2099"/>
      <c r="Y2099"/>
      <c r="Z2099"/>
      <c r="AA2099"/>
      <c r="AB2099"/>
    </row>
    <row r="2100" spans="1:28" x14ac:dyDescent="0.25">
      <c r="A2100" s="25" t="s">
        <v>2885</v>
      </c>
      <c r="B2100" s="23" t="s">
        <v>2886</v>
      </c>
      <c r="C2100" s="21">
        <v>5625.11</v>
      </c>
      <c r="D2100" s="21">
        <v>789.5</v>
      </c>
      <c r="E2100" s="21">
        <v>625.5</v>
      </c>
      <c r="F2100" s="21">
        <v>1.54</v>
      </c>
      <c r="G2100" s="21">
        <v>803.5</v>
      </c>
      <c r="H2100" s="21">
        <v>1191.3000400000001</v>
      </c>
      <c r="I2100" s="21">
        <v>1863.59997</v>
      </c>
      <c r="J2100" s="21">
        <v>1012.40002</v>
      </c>
      <c r="K2100" s="21">
        <v>2504</v>
      </c>
      <c r="L2100" s="21">
        <v>1914.1999499999999</v>
      </c>
      <c r="M2100" s="21">
        <v>0</v>
      </c>
      <c r="N2100" s="21">
        <v>2352.8998999999999</v>
      </c>
      <c r="O2100" s="21">
        <v>33.65</v>
      </c>
      <c r="P2100" s="21">
        <v>44.819000000000003</v>
      </c>
      <c r="Q2100" s="21">
        <v>0.81220999999999999</v>
      </c>
      <c r="R2100" s="21">
        <v>2.76</v>
      </c>
      <c r="S2100" s="21">
        <v>1.3</v>
      </c>
      <c r="T2100" s="21">
        <v>0.50295999999999996</v>
      </c>
      <c r="U2100" s="23" t="s">
        <v>47807</v>
      </c>
      <c r="V2100" s="23" t="s">
        <v>47808</v>
      </c>
      <c r="W2100" s="24" t="s">
        <v>47809</v>
      </c>
      <c r="X2100"/>
      <c r="Y2100"/>
      <c r="Z2100"/>
      <c r="AA2100"/>
      <c r="AB2100"/>
    </row>
    <row r="2101" spans="1:28" x14ac:dyDescent="0.25">
      <c r="A2101" s="25" t="s">
        <v>2887</v>
      </c>
      <c r="B2101" s="23" t="s">
        <v>2888</v>
      </c>
      <c r="C2101" s="21">
        <v>24947.18</v>
      </c>
      <c r="D2101" s="21">
        <v>2602</v>
      </c>
      <c r="E2101" s="21">
        <v>2602</v>
      </c>
      <c r="F2101" s="21">
        <v>0.63</v>
      </c>
      <c r="G2101" s="21">
        <v>571</v>
      </c>
      <c r="H2101" s="21">
        <v>73</v>
      </c>
      <c r="I2101" s="21">
        <v>533</v>
      </c>
      <c r="J2101" s="21">
        <v>4511</v>
      </c>
      <c r="K2101" s="21">
        <v>3536</v>
      </c>
      <c r="L2101" s="21">
        <v>1756</v>
      </c>
      <c r="M2101" s="21">
        <v>0</v>
      </c>
      <c r="N2101" s="21">
        <v>9575</v>
      </c>
      <c r="O2101" s="21">
        <v>12.25</v>
      </c>
      <c r="P2101" s="21">
        <v>14.94299</v>
      </c>
      <c r="Q2101" s="21">
        <v>0.17566999999999999</v>
      </c>
      <c r="R2101" s="21">
        <v>0.85</v>
      </c>
      <c r="S2101" s="21">
        <v>0.77</v>
      </c>
      <c r="T2101" s="21">
        <v>0.64109000000000005</v>
      </c>
      <c r="U2101" s="23" t="s">
        <v>47810</v>
      </c>
      <c r="V2101" s="23" t="s">
        <v>47811</v>
      </c>
      <c r="W2101" s="24" t="s">
        <v>47812</v>
      </c>
      <c r="X2101"/>
      <c r="Y2101"/>
      <c r="Z2101"/>
      <c r="AA2101"/>
      <c r="AB2101"/>
    </row>
    <row r="2102" spans="1:28" x14ac:dyDescent="0.25">
      <c r="A2102" s="25" t="s">
        <v>41793</v>
      </c>
      <c r="B2102" s="23" t="s">
        <v>41794</v>
      </c>
      <c r="C2102" s="21">
        <v>9024.19</v>
      </c>
      <c r="D2102" s="21">
        <v>4723.9331000000002</v>
      </c>
      <c r="E2102" s="21">
        <v>-933.22400000000005</v>
      </c>
      <c r="F2102" s="21">
        <v>0.31</v>
      </c>
      <c r="G2102" s="21">
        <v>1507.9059999999999</v>
      </c>
      <c r="H2102" s="21">
        <v>289.17401000000001</v>
      </c>
      <c r="I2102" s="21">
        <v>7615.4389600000004</v>
      </c>
      <c r="J2102" s="21">
        <v>4235.6328100000001</v>
      </c>
      <c r="K2102" s="21">
        <v>3736.3669399999999</v>
      </c>
      <c r="L2102" s="21">
        <v>9370.4003900000007</v>
      </c>
      <c r="M2102" s="21">
        <v>0</v>
      </c>
      <c r="N2102" s="21">
        <v>6706.3950100000002</v>
      </c>
      <c r="O2102" s="21">
        <v>3.28</v>
      </c>
      <c r="P2102" s="21">
        <v>58.284990000000001</v>
      </c>
      <c r="Q2102" s="21">
        <v>1.39723</v>
      </c>
      <c r="R2102" s="21">
        <v>0.88</v>
      </c>
      <c r="S2102" s="21">
        <v>0.81</v>
      </c>
      <c r="T2102" s="21">
        <v>0.45784999999999998</v>
      </c>
      <c r="U2102" s="23" t="s">
        <v>47813</v>
      </c>
      <c r="V2102" s="23" t="s">
        <v>47814</v>
      </c>
      <c r="W2102" s="24" t="s">
        <v>47815</v>
      </c>
      <c r="X2102"/>
      <c r="Y2102"/>
      <c r="Z2102"/>
      <c r="AA2102"/>
      <c r="AB2102"/>
    </row>
    <row r="2103" spans="1:28" x14ac:dyDescent="0.25">
      <c r="A2103" s="25" t="s">
        <v>90</v>
      </c>
      <c r="B2103" s="23" t="s">
        <v>2889</v>
      </c>
      <c r="C2103" s="21">
        <v>38225.9</v>
      </c>
      <c r="F2103" s="21">
        <v>0.06</v>
      </c>
      <c r="U2103" s="23" t="s">
        <v>90</v>
      </c>
      <c r="V2103" s="23" t="s">
        <v>90</v>
      </c>
      <c r="W2103" s="24" t="s">
        <v>90</v>
      </c>
      <c r="X2103"/>
      <c r="Y2103"/>
      <c r="Z2103"/>
      <c r="AA2103"/>
      <c r="AB2103"/>
    </row>
    <row r="2104" spans="1:28" x14ac:dyDescent="0.25">
      <c r="A2104" s="25" t="s">
        <v>41795</v>
      </c>
      <c r="B2104" s="23" t="s">
        <v>41796</v>
      </c>
      <c r="C2104" s="21">
        <v>5891.67</v>
      </c>
      <c r="D2104" s="21">
        <v>1249.60205</v>
      </c>
      <c r="E2104" s="21">
        <v>555.59898999999996</v>
      </c>
      <c r="F2104" s="21">
        <v>0.62</v>
      </c>
      <c r="G2104" s="21">
        <v>398.30599000000001</v>
      </c>
      <c r="H2104" s="21">
        <v>89.665000000000006</v>
      </c>
      <c r="I2104" s="21">
        <v>5305.4169899999997</v>
      </c>
      <c r="J2104" s="21">
        <v>1242.83898</v>
      </c>
      <c r="K2104" s="21">
        <v>1642.3110300000001</v>
      </c>
      <c r="L2104" s="21">
        <v>2624.8989200000001</v>
      </c>
      <c r="M2104" s="21">
        <v>0</v>
      </c>
      <c r="N2104" s="21">
        <v>3631.1569800000002</v>
      </c>
      <c r="O2104" s="21">
        <v>1.58</v>
      </c>
      <c r="P2104" s="21">
        <v>56.002989999999997</v>
      </c>
      <c r="Q2104" s="21">
        <v>1.2728699999999999</v>
      </c>
      <c r="R2104" s="21">
        <v>0.71</v>
      </c>
      <c r="U2104" s="23" t="s">
        <v>47816</v>
      </c>
      <c r="V2104" s="23" t="s">
        <v>47817</v>
      </c>
      <c r="W2104" s="24" t="s">
        <v>47818</v>
      </c>
      <c r="X2104"/>
      <c r="Y2104"/>
      <c r="Z2104"/>
      <c r="AA2104"/>
      <c r="AB2104"/>
    </row>
    <row r="2105" spans="1:28" x14ac:dyDescent="0.25">
      <c r="A2105" s="25" t="s">
        <v>41797</v>
      </c>
      <c r="B2105" s="23" t="s">
        <v>41798</v>
      </c>
      <c r="C2105" s="21">
        <v>2433.71</v>
      </c>
      <c r="D2105" s="21">
        <v>-28.961010000000002</v>
      </c>
      <c r="E2105" s="21">
        <v>-32.439</v>
      </c>
      <c r="F2105" s="21">
        <v>1.45</v>
      </c>
      <c r="G2105" s="21">
        <v>27.611000000000001</v>
      </c>
      <c r="H2105" s="21">
        <v>20.604990000000001</v>
      </c>
      <c r="I2105" s="21">
        <v>0</v>
      </c>
      <c r="J2105" s="21">
        <v>23.660990000000002</v>
      </c>
      <c r="K2105" s="21">
        <v>252.29400000000001</v>
      </c>
      <c r="L2105" s="21">
        <v>58.695990000000002</v>
      </c>
      <c r="M2105" s="21">
        <v>0</v>
      </c>
      <c r="N2105" s="21">
        <v>187.375</v>
      </c>
      <c r="O2105" s="21">
        <v>5.92</v>
      </c>
      <c r="P2105" s="21">
        <v>23.386990000000001</v>
      </c>
      <c r="Q2105" s="21">
        <v>0.30525999999999998</v>
      </c>
      <c r="R2105" s="21">
        <v>9.14</v>
      </c>
      <c r="S2105" s="21">
        <v>9.7899999999999991</v>
      </c>
      <c r="T2105" s="21">
        <v>8.6250800000000005</v>
      </c>
      <c r="U2105" s="23" t="s">
        <v>47819</v>
      </c>
      <c r="V2105" s="23" t="s">
        <v>47820</v>
      </c>
      <c r="W2105" s="24" t="s">
        <v>47821</v>
      </c>
      <c r="X2105"/>
      <c r="Y2105"/>
      <c r="Z2105"/>
      <c r="AA2105"/>
      <c r="AB2105"/>
    </row>
    <row r="2106" spans="1:28" x14ac:dyDescent="0.25">
      <c r="A2106" s="25" t="s">
        <v>2890</v>
      </c>
      <c r="B2106" s="23" t="s">
        <v>2891</v>
      </c>
      <c r="C2106" s="21">
        <v>12679.18</v>
      </c>
      <c r="D2106" s="21">
        <v>838.25298999999995</v>
      </c>
      <c r="E2106" s="21">
        <v>665.87701000000004</v>
      </c>
      <c r="F2106" s="21">
        <v>0.81</v>
      </c>
      <c r="G2106" s="21">
        <v>396.76199000000003</v>
      </c>
      <c r="H2106" s="21">
        <v>2.07999</v>
      </c>
      <c r="I2106" s="21">
        <v>3617.0729900000001</v>
      </c>
      <c r="J2106" s="21">
        <v>1741.14599</v>
      </c>
      <c r="K2106" s="21">
        <v>3946.6669900000002</v>
      </c>
      <c r="L2106" s="21">
        <v>822.65002000000004</v>
      </c>
      <c r="M2106" s="21">
        <v>0</v>
      </c>
      <c r="N2106" s="21">
        <v>7300.2719699999998</v>
      </c>
      <c r="O2106" s="21">
        <v>4.47</v>
      </c>
      <c r="P2106" s="21">
        <v>9.4913900000000009</v>
      </c>
      <c r="Q2106" s="21">
        <v>0.10485999999999999</v>
      </c>
      <c r="R2106" s="21">
        <v>2.35</v>
      </c>
      <c r="S2106" s="21">
        <v>2.27</v>
      </c>
      <c r="T2106" s="21">
        <v>2.0376300000000001</v>
      </c>
      <c r="U2106" s="23" t="s">
        <v>47822</v>
      </c>
      <c r="V2106" s="23" t="s">
        <v>47823</v>
      </c>
      <c r="W2106" s="24" t="s">
        <v>47824</v>
      </c>
      <c r="X2106"/>
      <c r="Y2106"/>
      <c r="Z2106"/>
      <c r="AA2106"/>
      <c r="AB2106"/>
    </row>
    <row r="2107" spans="1:28" x14ac:dyDescent="0.25">
      <c r="A2107" s="25" t="s">
        <v>2892</v>
      </c>
      <c r="B2107" s="23" t="s">
        <v>2893</v>
      </c>
      <c r="C2107" s="21">
        <v>4829.32</v>
      </c>
      <c r="D2107" s="21">
        <v>1428.77404</v>
      </c>
      <c r="E2107" s="21">
        <v>1392.6750400000001</v>
      </c>
      <c r="F2107" s="21">
        <v>1.73</v>
      </c>
      <c r="G2107" s="21">
        <v>191.50398999999999</v>
      </c>
      <c r="H2107" s="21">
        <v>5370.8759700000001</v>
      </c>
      <c r="I2107" s="21">
        <v>663.19701999999995</v>
      </c>
      <c r="J2107" s="21">
        <v>1172.1059499999999</v>
      </c>
      <c r="K2107" s="21">
        <v>6553.3159100000003</v>
      </c>
      <c r="L2107" s="21">
        <v>2483.8610800000001</v>
      </c>
      <c r="M2107" s="21">
        <v>0</v>
      </c>
      <c r="N2107" s="21">
        <v>4646.8588799999998</v>
      </c>
      <c r="O2107" s="21">
        <v>44.42</v>
      </c>
      <c r="P2107" s="21">
        <v>32.201000000000001</v>
      </c>
      <c r="Q2107" s="21">
        <v>0.47494999999999998</v>
      </c>
      <c r="R2107" s="21">
        <v>6.09</v>
      </c>
      <c r="S2107" s="21">
        <v>1.01</v>
      </c>
      <c r="T2107" s="21">
        <v>0.84543000000000001</v>
      </c>
      <c r="U2107" s="23" t="s">
        <v>47825</v>
      </c>
      <c r="V2107" s="23" t="s">
        <v>47826</v>
      </c>
      <c r="W2107" s="24" t="s">
        <v>47827</v>
      </c>
      <c r="X2107"/>
      <c r="Y2107"/>
      <c r="Z2107"/>
      <c r="AA2107"/>
      <c r="AB2107"/>
    </row>
    <row r="2108" spans="1:28" x14ac:dyDescent="0.25">
      <c r="A2108" s="25" t="s">
        <v>41799</v>
      </c>
      <c r="B2108" s="23" t="s">
        <v>41800</v>
      </c>
      <c r="C2108" s="21">
        <v>7063.49</v>
      </c>
      <c r="D2108" s="21">
        <v>516.86297000000002</v>
      </c>
      <c r="E2108" s="21">
        <v>322.93797999999998</v>
      </c>
      <c r="F2108" s="21">
        <v>0.52</v>
      </c>
      <c r="G2108" s="21">
        <v>487.38699000000003</v>
      </c>
      <c r="H2108" s="21">
        <v>32.76399</v>
      </c>
      <c r="I2108" s="21">
        <v>187.048</v>
      </c>
      <c r="J2108" s="21">
        <v>1788.6870100000001</v>
      </c>
      <c r="K2108" s="21">
        <v>2463.4919399999999</v>
      </c>
      <c r="L2108" s="21">
        <v>0</v>
      </c>
      <c r="M2108" s="21">
        <v>0</v>
      </c>
      <c r="N2108" s="21">
        <v>1760.828</v>
      </c>
      <c r="O2108" s="21">
        <v>12.51</v>
      </c>
      <c r="P2108" s="21">
        <v>0</v>
      </c>
      <c r="Q2108" s="21">
        <v>0</v>
      </c>
      <c r="R2108" s="21">
        <v>1.38</v>
      </c>
      <c r="S2108" s="21">
        <v>1.36</v>
      </c>
      <c r="T2108" s="21">
        <v>1.08646</v>
      </c>
      <c r="U2108" s="23" t="s">
        <v>47828</v>
      </c>
      <c r="V2108" s="23" t="s">
        <v>47829</v>
      </c>
      <c r="W2108" s="24" t="s">
        <v>47830</v>
      </c>
      <c r="X2108"/>
      <c r="Y2108"/>
      <c r="Z2108"/>
      <c r="AA2108"/>
      <c r="AB2108"/>
    </row>
    <row r="2109" spans="1:28" x14ac:dyDescent="0.25">
      <c r="A2109" s="25" t="s">
        <v>41801</v>
      </c>
      <c r="B2109" s="23" t="s">
        <v>41802</v>
      </c>
      <c r="C2109" s="21">
        <v>6285.27</v>
      </c>
      <c r="F2109" s="21">
        <v>1.19</v>
      </c>
      <c r="U2109" s="23" t="s">
        <v>90</v>
      </c>
      <c r="V2109" s="23" t="s">
        <v>90</v>
      </c>
      <c r="W2109" s="24" t="s">
        <v>90</v>
      </c>
      <c r="X2109"/>
      <c r="Y2109"/>
      <c r="Z2109"/>
      <c r="AA2109"/>
      <c r="AB2109"/>
    </row>
    <row r="2110" spans="1:28" x14ac:dyDescent="0.25">
      <c r="A2110" s="25" t="s">
        <v>2894</v>
      </c>
      <c r="B2110" s="23" t="s">
        <v>2895</v>
      </c>
      <c r="C2110" s="21">
        <v>200027.34</v>
      </c>
      <c r="D2110" s="21">
        <v>11942</v>
      </c>
      <c r="E2110" s="21">
        <v>8561</v>
      </c>
      <c r="F2110" s="21">
        <v>0.79</v>
      </c>
      <c r="G2110" s="21">
        <v>8115</v>
      </c>
      <c r="H2110" s="21">
        <v>5634</v>
      </c>
      <c r="I2110" s="21">
        <v>58638</v>
      </c>
      <c r="J2110" s="21">
        <v>17010</v>
      </c>
      <c r="K2110" s="21">
        <v>25229</v>
      </c>
      <c r="L2110" s="21">
        <v>28909</v>
      </c>
      <c r="M2110" s="21">
        <v>0</v>
      </c>
      <c r="N2110" s="21">
        <v>44032</v>
      </c>
      <c r="O2110" s="21">
        <v>109.69</v>
      </c>
      <c r="P2110" s="21">
        <v>40.881</v>
      </c>
      <c r="Q2110" s="21">
        <v>0.68859999999999999</v>
      </c>
      <c r="R2110" s="21">
        <v>1.27</v>
      </c>
      <c r="S2110" s="21">
        <v>1.1499999999999999</v>
      </c>
      <c r="T2110" s="21">
        <v>0.67488999999999999</v>
      </c>
      <c r="U2110" s="23" t="s">
        <v>47831</v>
      </c>
      <c r="V2110" s="23" t="s">
        <v>47832</v>
      </c>
      <c r="W2110" s="24" t="s">
        <v>47833</v>
      </c>
      <c r="X2110"/>
      <c r="Y2110"/>
      <c r="Z2110"/>
      <c r="AA2110"/>
      <c r="AB2110"/>
    </row>
    <row r="2111" spans="1:28" x14ac:dyDescent="0.25">
      <c r="A2111" s="25" t="s">
        <v>2896</v>
      </c>
      <c r="B2111" s="23" t="s">
        <v>2897</v>
      </c>
      <c r="C2111" s="21">
        <v>158649.78</v>
      </c>
      <c r="D2111" s="21">
        <v>20161</v>
      </c>
      <c r="E2111" s="21">
        <v>6510</v>
      </c>
      <c r="F2111" s="21">
        <v>0.56999999999999995</v>
      </c>
      <c r="G2111" s="21">
        <v>9568</v>
      </c>
      <c r="H2111" s="21">
        <v>1884</v>
      </c>
      <c r="I2111" s="21">
        <v>15742</v>
      </c>
      <c r="J2111" s="21">
        <v>24742</v>
      </c>
      <c r="K2111" s="21">
        <v>19067</v>
      </c>
      <c r="L2111" s="21">
        <v>72100</v>
      </c>
      <c r="M2111" s="21">
        <v>0</v>
      </c>
      <c r="N2111" s="21">
        <v>69656</v>
      </c>
      <c r="O2111" s="21">
        <v>55.71</v>
      </c>
      <c r="P2111" s="21">
        <v>52.749000000000002</v>
      </c>
      <c r="Q2111" s="21">
        <v>1.11633</v>
      </c>
      <c r="R2111" s="21">
        <v>0.79</v>
      </c>
      <c r="S2111" s="21">
        <v>0.69</v>
      </c>
      <c r="T2111" s="21">
        <v>0.30776999999999999</v>
      </c>
      <c r="U2111" s="23" t="s">
        <v>47834</v>
      </c>
      <c r="V2111" s="23" t="s">
        <v>47835</v>
      </c>
      <c r="W2111" s="24" t="s">
        <v>47836</v>
      </c>
      <c r="X2111"/>
      <c r="Y2111"/>
      <c r="Z2111"/>
      <c r="AA2111"/>
      <c r="AB2111"/>
    </row>
    <row r="2112" spans="1:28" x14ac:dyDescent="0.25">
      <c r="A2112" s="25" t="s">
        <v>41803</v>
      </c>
      <c r="B2112" s="23" t="s">
        <v>41804</v>
      </c>
      <c r="C2112" s="21">
        <v>11844.15</v>
      </c>
      <c r="D2112" s="21">
        <v>4638.5341699999999</v>
      </c>
      <c r="E2112" s="21">
        <v>2058.6750400000001</v>
      </c>
      <c r="F2112" s="21">
        <v>-0.05</v>
      </c>
      <c r="G2112" s="21">
        <v>2994.0258699999999</v>
      </c>
      <c r="H2112" s="21">
        <v>477.07400000000001</v>
      </c>
      <c r="I2112" s="21">
        <v>105.786</v>
      </c>
      <c r="J2112" s="21">
        <v>6567.4379799999997</v>
      </c>
      <c r="K2112" s="21">
        <v>6520.5532199999998</v>
      </c>
      <c r="L2112" s="21">
        <v>17090.966789999999</v>
      </c>
      <c r="M2112" s="21">
        <v>0</v>
      </c>
      <c r="N2112" s="21">
        <v>14090.089840000001</v>
      </c>
      <c r="U2112" s="23" t="s">
        <v>47837</v>
      </c>
      <c r="V2112" s="23" t="s">
        <v>47837</v>
      </c>
      <c r="W2112" s="24" t="s">
        <v>47838</v>
      </c>
      <c r="X2112"/>
      <c r="Y2112"/>
      <c r="Z2112"/>
      <c r="AA2112"/>
      <c r="AB2112"/>
    </row>
    <row r="2113" spans="1:28" x14ac:dyDescent="0.25">
      <c r="A2113" s="25" t="s">
        <v>2898</v>
      </c>
      <c r="B2113" s="23" t="s">
        <v>2899</v>
      </c>
      <c r="C2113" s="21">
        <v>5535.69</v>
      </c>
      <c r="D2113" s="21">
        <v>648</v>
      </c>
      <c r="E2113" s="21">
        <v>521</v>
      </c>
      <c r="F2113" s="21">
        <v>1.1599999999999999</v>
      </c>
      <c r="G2113" s="21">
        <v>394</v>
      </c>
      <c r="H2113" s="21">
        <v>0</v>
      </c>
      <c r="I2113" s="21">
        <v>625</v>
      </c>
      <c r="J2113" s="21">
        <v>1988</v>
      </c>
      <c r="K2113" s="21">
        <v>2326</v>
      </c>
      <c r="L2113" s="21">
        <v>496</v>
      </c>
      <c r="M2113" s="21">
        <v>0</v>
      </c>
      <c r="N2113" s="21">
        <v>775</v>
      </c>
      <c r="O2113" s="21">
        <v>13.89</v>
      </c>
      <c r="P2113" s="21">
        <v>37.546999999999997</v>
      </c>
      <c r="Q2113" s="21">
        <v>0.60121000000000002</v>
      </c>
      <c r="R2113" s="21">
        <v>1.18</v>
      </c>
      <c r="S2113" s="21">
        <v>1.17</v>
      </c>
      <c r="T2113" s="21">
        <v>0.97182999999999997</v>
      </c>
      <c r="U2113" s="23" t="s">
        <v>47839</v>
      </c>
      <c r="V2113" s="23" t="s">
        <v>47840</v>
      </c>
      <c r="W2113" s="24" t="s">
        <v>47841</v>
      </c>
      <c r="X2113"/>
      <c r="Y2113"/>
      <c r="Z2113"/>
      <c r="AA2113"/>
      <c r="AB2113"/>
    </row>
    <row r="2114" spans="1:28" x14ac:dyDescent="0.25">
      <c r="A2114" s="25" t="s">
        <v>41805</v>
      </c>
      <c r="B2114" s="23" t="s">
        <v>41806</v>
      </c>
      <c r="C2114" s="21">
        <v>3010.14</v>
      </c>
      <c r="D2114" s="21">
        <v>800</v>
      </c>
      <c r="E2114" s="21">
        <v>681</v>
      </c>
      <c r="F2114" s="21">
        <v>1.67</v>
      </c>
      <c r="G2114" s="21">
        <v>2530</v>
      </c>
      <c r="H2114" s="21">
        <v>1193</v>
      </c>
      <c r="I2114" s="21">
        <v>1162</v>
      </c>
      <c r="J2114" s="21">
        <v>1340</v>
      </c>
      <c r="K2114" s="21">
        <v>4613</v>
      </c>
      <c r="L2114" s="21">
        <v>5642</v>
      </c>
      <c r="M2114" s="21">
        <v>0</v>
      </c>
      <c r="N2114" s="21">
        <v>-904</v>
      </c>
      <c r="O2114" s="21">
        <v>-12.78</v>
      </c>
      <c r="Q2114" s="21">
        <v>-5.5938499999999998</v>
      </c>
      <c r="R2114" s="21">
        <v>3.33</v>
      </c>
      <c r="S2114" s="21">
        <v>2.5499999999999998</v>
      </c>
      <c r="T2114" s="21">
        <v>0.66417000000000004</v>
      </c>
      <c r="U2114" s="23" t="s">
        <v>47842</v>
      </c>
      <c r="V2114" s="23" t="s">
        <v>47843</v>
      </c>
      <c r="W2114" s="24" t="s">
        <v>47844</v>
      </c>
      <c r="X2114"/>
      <c r="Y2114"/>
      <c r="Z2114"/>
      <c r="AA2114"/>
      <c r="AB2114"/>
    </row>
    <row r="2115" spans="1:28" x14ac:dyDescent="0.25">
      <c r="A2115" s="25" t="s">
        <v>41807</v>
      </c>
      <c r="B2115" s="23" t="s">
        <v>41808</v>
      </c>
      <c r="C2115" s="21">
        <v>65094.75</v>
      </c>
      <c r="D2115" s="21">
        <v>5177.1518500000002</v>
      </c>
      <c r="E2115" s="21">
        <v>4875.3837800000001</v>
      </c>
      <c r="F2115" s="21">
        <v>1.47</v>
      </c>
      <c r="G2115" s="21">
        <v>3544.3049299999998</v>
      </c>
      <c r="H2115" s="21">
        <v>3871.5991199999999</v>
      </c>
      <c r="I2115" s="21">
        <v>184.167</v>
      </c>
      <c r="J2115" s="21">
        <v>3828.5710399999998</v>
      </c>
      <c r="K2115" s="21">
        <v>11509.95019</v>
      </c>
      <c r="L2115" s="21">
        <v>0</v>
      </c>
      <c r="M2115" s="21">
        <v>0</v>
      </c>
      <c r="N2115" s="21">
        <v>11006.20019</v>
      </c>
      <c r="O2115" s="21">
        <v>10.9</v>
      </c>
      <c r="R2115" s="21">
        <v>2.76</v>
      </c>
      <c r="U2115" s="23" t="s">
        <v>47845</v>
      </c>
      <c r="V2115" s="23" t="s">
        <v>47846</v>
      </c>
      <c r="W2115" s="24" t="s">
        <v>47847</v>
      </c>
      <c r="X2115"/>
      <c r="Y2115"/>
      <c r="Z2115"/>
      <c r="AA2115"/>
      <c r="AB2115"/>
    </row>
    <row r="2116" spans="1:28" x14ac:dyDescent="0.25">
      <c r="A2116" s="25" t="s">
        <v>41809</v>
      </c>
      <c r="B2116" s="23" t="s">
        <v>41810</v>
      </c>
      <c r="C2116" s="21">
        <v>15200.21</v>
      </c>
      <c r="D2116" s="21">
        <v>261.74599999999998</v>
      </c>
      <c r="E2116" s="21">
        <v>119.569</v>
      </c>
      <c r="G2116" s="21">
        <v>100.92400000000001</v>
      </c>
      <c r="H2116" s="21">
        <v>1.4950000000000001</v>
      </c>
      <c r="I2116" s="21">
        <v>920.846</v>
      </c>
      <c r="J2116" s="21">
        <v>600.70097999999996</v>
      </c>
      <c r="K2116" s="21">
        <v>326.39999</v>
      </c>
      <c r="L2116" s="21">
        <v>82.090999999999994</v>
      </c>
      <c r="M2116" s="21">
        <v>0</v>
      </c>
      <c r="N2116" s="21">
        <v>492.85699</v>
      </c>
      <c r="O2116" s="21">
        <v>2.33</v>
      </c>
      <c r="P2116" s="21">
        <v>14.277990000000001</v>
      </c>
      <c r="Q2116" s="21">
        <v>0.16656000000000001</v>
      </c>
      <c r="R2116" s="21">
        <v>0.54</v>
      </c>
      <c r="S2116" s="21">
        <v>0.54</v>
      </c>
      <c r="T2116" s="21">
        <v>0.37286000000000002</v>
      </c>
      <c r="U2116" s="23" t="s">
        <v>47848</v>
      </c>
      <c r="V2116" s="23" t="s">
        <v>47849</v>
      </c>
      <c r="W2116" s="24" t="s">
        <v>47850</v>
      </c>
      <c r="X2116"/>
      <c r="Y2116"/>
      <c r="Z2116"/>
      <c r="AA2116"/>
      <c r="AB2116"/>
    </row>
    <row r="2117" spans="1:28" x14ac:dyDescent="0.25">
      <c r="A2117" s="25" t="s">
        <v>2900</v>
      </c>
      <c r="B2117" s="23" t="s">
        <v>2901</v>
      </c>
      <c r="C2117" s="21">
        <v>7745.79</v>
      </c>
      <c r="D2117" s="21">
        <v>1780.5419899999999</v>
      </c>
      <c r="E2117" s="21">
        <v>1703.72595</v>
      </c>
      <c r="F2117" s="21">
        <v>1.39</v>
      </c>
      <c r="G2117" s="21">
        <v>747.22802000000001</v>
      </c>
      <c r="H2117" s="21">
        <v>8733.3261700000003</v>
      </c>
      <c r="I2117" s="21">
        <v>0</v>
      </c>
      <c r="J2117" s="21">
        <v>2256.8769499999999</v>
      </c>
      <c r="K2117" s="21">
        <v>10827.309569999999</v>
      </c>
      <c r="L2117" s="21">
        <v>3329.4089300000001</v>
      </c>
      <c r="M2117" s="21">
        <v>0</v>
      </c>
      <c r="N2117" s="21">
        <v>6021.8398399999996</v>
      </c>
      <c r="O2117" s="21">
        <v>58.86</v>
      </c>
      <c r="P2117" s="21">
        <v>30.576000000000001</v>
      </c>
      <c r="Q2117" s="21">
        <v>0.44041999999999998</v>
      </c>
      <c r="R2117" s="21">
        <v>5.14</v>
      </c>
      <c r="S2117" s="21">
        <v>0.93</v>
      </c>
      <c r="T2117" s="21">
        <v>0.59672999999999998</v>
      </c>
      <c r="U2117" s="23" t="s">
        <v>47851</v>
      </c>
      <c r="V2117" s="23" t="s">
        <v>47852</v>
      </c>
      <c r="W2117" s="24" t="s">
        <v>47853</v>
      </c>
      <c r="X2117"/>
      <c r="Y2117"/>
      <c r="Z2117"/>
      <c r="AA2117"/>
      <c r="AB2117"/>
    </row>
    <row r="2118" spans="1:28" x14ac:dyDescent="0.25">
      <c r="A2118" s="25" t="s">
        <v>2902</v>
      </c>
      <c r="B2118" s="23" t="s">
        <v>2903</v>
      </c>
      <c r="C2118" s="21">
        <v>11649.42</v>
      </c>
      <c r="D2118" s="21">
        <v>-209</v>
      </c>
      <c r="E2118" s="21">
        <v>-277</v>
      </c>
      <c r="F2118" s="21">
        <v>1.76</v>
      </c>
      <c r="G2118" s="21">
        <v>77</v>
      </c>
      <c r="H2118" s="21">
        <v>110</v>
      </c>
      <c r="I2118" s="21">
        <v>136</v>
      </c>
      <c r="J2118" s="21">
        <v>496</v>
      </c>
      <c r="K2118" s="21">
        <v>1407</v>
      </c>
      <c r="L2118" s="21">
        <v>0</v>
      </c>
      <c r="M2118" s="21">
        <v>0</v>
      </c>
      <c r="N2118" s="21">
        <v>1098</v>
      </c>
      <c r="O2118" s="21">
        <v>2.08</v>
      </c>
      <c r="P2118" s="21">
        <v>0</v>
      </c>
      <c r="Q2118" s="21">
        <v>0</v>
      </c>
      <c r="R2118" s="21">
        <v>2.62</v>
      </c>
      <c r="S2118" s="21">
        <v>2.61</v>
      </c>
      <c r="T2118" s="21">
        <v>2.45967</v>
      </c>
      <c r="U2118" s="23" t="s">
        <v>47854</v>
      </c>
      <c r="V2118" s="23" t="s">
        <v>47855</v>
      </c>
      <c r="W2118" s="24" t="s">
        <v>47856</v>
      </c>
      <c r="X2118"/>
      <c r="Y2118"/>
      <c r="Z2118"/>
      <c r="AA2118"/>
      <c r="AB2118"/>
    </row>
    <row r="2119" spans="1:28" x14ac:dyDescent="0.25">
      <c r="A2119" s="25" t="s">
        <v>41811</v>
      </c>
      <c r="B2119" s="23" t="s">
        <v>41812</v>
      </c>
      <c r="C2119" s="21">
        <v>13968.7</v>
      </c>
      <c r="D2119" s="21">
        <v>2693.67211</v>
      </c>
      <c r="E2119" s="21">
        <v>1995.6639399999999</v>
      </c>
      <c r="F2119" s="21">
        <v>0.69</v>
      </c>
      <c r="G2119" s="21">
        <v>503.26299999999998</v>
      </c>
      <c r="H2119" s="21">
        <v>4358.9179599999998</v>
      </c>
      <c r="I2119" s="21">
        <v>1298.03295</v>
      </c>
      <c r="J2119" s="21">
        <v>12375.95996</v>
      </c>
      <c r="K2119" s="21">
        <v>18574.109369999998</v>
      </c>
      <c r="L2119" s="21">
        <v>2603.7619599999998</v>
      </c>
      <c r="M2119" s="21">
        <v>0</v>
      </c>
      <c r="N2119" s="21">
        <v>11202.16015</v>
      </c>
      <c r="O2119" s="21">
        <v>11.2</v>
      </c>
      <c r="P2119" s="21">
        <v>27.843</v>
      </c>
      <c r="Q2119" s="21">
        <v>0.38586999999999999</v>
      </c>
      <c r="R2119" s="21">
        <v>1.44</v>
      </c>
      <c r="U2119" s="23" t="s">
        <v>47857</v>
      </c>
      <c r="V2119" s="23" t="s">
        <v>47858</v>
      </c>
      <c r="W2119" s="24" t="s">
        <v>47859</v>
      </c>
      <c r="X2119"/>
      <c r="Y2119"/>
      <c r="Z2119"/>
      <c r="AA2119"/>
      <c r="AB2119"/>
    </row>
    <row r="2120" spans="1:28" x14ac:dyDescent="0.25">
      <c r="A2120" s="25" t="s">
        <v>2904</v>
      </c>
      <c r="B2120" s="23" t="s">
        <v>2905</v>
      </c>
      <c r="C2120" s="21">
        <v>8427.2999999999993</v>
      </c>
      <c r="D2120" s="21">
        <v>-2.1400100000000002</v>
      </c>
      <c r="E2120" s="21">
        <v>-2.1400100000000002</v>
      </c>
      <c r="F2120" s="21">
        <v>1.44</v>
      </c>
      <c r="G2120" s="21">
        <v>0</v>
      </c>
      <c r="H2120" s="21">
        <v>0</v>
      </c>
      <c r="I2120" s="21">
        <v>0</v>
      </c>
      <c r="J2120" s="21">
        <v>3368.06005</v>
      </c>
      <c r="K2120" s="21">
        <v>1125.74694</v>
      </c>
      <c r="L2120" s="21">
        <v>444.56599999999997</v>
      </c>
      <c r="M2120" s="21">
        <v>0</v>
      </c>
      <c r="N2120" s="21">
        <v>3085.8710900000001</v>
      </c>
      <c r="O2120" s="21">
        <v>9.7100000000000009</v>
      </c>
      <c r="P2120" s="21">
        <v>12.90499</v>
      </c>
      <c r="Q2120" s="21">
        <v>0.14817</v>
      </c>
      <c r="R2120" s="21">
        <v>0.28000000000000003</v>
      </c>
      <c r="S2120" s="21">
        <v>0.33</v>
      </c>
      <c r="T2120" s="21">
        <v>0.33423999999999998</v>
      </c>
      <c r="U2120" s="23" t="s">
        <v>47860</v>
      </c>
      <c r="V2120" s="23" t="s">
        <v>47861</v>
      </c>
      <c r="W2120" s="24" t="s">
        <v>47862</v>
      </c>
      <c r="X2120"/>
      <c r="Y2120"/>
      <c r="Z2120"/>
      <c r="AA2120"/>
      <c r="AB2120"/>
    </row>
    <row r="2121" spans="1:28" x14ac:dyDescent="0.25">
      <c r="A2121" s="25" t="s">
        <v>41813</v>
      </c>
      <c r="B2121" s="23" t="s">
        <v>41814</v>
      </c>
      <c r="C2121" s="21">
        <v>3094.04</v>
      </c>
      <c r="D2121" s="21">
        <v>820.00201000000004</v>
      </c>
      <c r="E2121" s="21">
        <v>773.21196999999995</v>
      </c>
      <c r="F2121" s="21">
        <v>1.45</v>
      </c>
      <c r="G2121" s="21">
        <v>169.44900000000001</v>
      </c>
      <c r="H2121" s="21">
        <v>0</v>
      </c>
      <c r="I2121" s="21">
        <v>156.60299000000001</v>
      </c>
      <c r="J2121" s="21">
        <v>505.358</v>
      </c>
      <c r="K2121" s="21">
        <v>1059.11303</v>
      </c>
      <c r="L2121" s="21">
        <v>1378.0510200000001</v>
      </c>
      <c r="M2121" s="21">
        <v>0</v>
      </c>
      <c r="N2121" s="21">
        <v>2836.5309999999999</v>
      </c>
      <c r="O2121" s="21">
        <v>28.64</v>
      </c>
      <c r="P2121" s="21">
        <v>32.480989999999998</v>
      </c>
      <c r="Q2121" s="21">
        <v>0.48104999999999998</v>
      </c>
      <c r="R2121" s="21">
        <v>2.2400000000000002</v>
      </c>
      <c r="S2121" s="21">
        <v>2.1</v>
      </c>
      <c r="T2121" s="21">
        <v>1.7604599999999999</v>
      </c>
      <c r="U2121" s="23" t="s">
        <v>47863</v>
      </c>
      <c r="V2121" s="23" t="s">
        <v>47864</v>
      </c>
      <c r="W2121" s="24" t="s">
        <v>47865</v>
      </c>
      <c r="X2121"/>
      <c r="Y2121"/>
      <c r="Z2121"/>
      <c r="AA2121"/>
      <c r="AB2121"/>
    </row>
    <row r="2122" spans="1:28" x14ac:dyDescent="0.25">
      <c r="A2122" s="25" t="s">
        <v>2906</v>
      </c>
      <c r="B2122" s="23" t="s">
        <v>2907</v>
      </c>
      <c r="C2122" s="21">
        <v>10347.9</v>
      </c>
      <c r="D2122" s="21">
        <v>584.23100999999997</v>
      </c>
      <c r="E2122" s="21">
        <v>568.85497999999995</v>
      </c>
      <c r="F2122" s="21">
        <v>1.85</v>
      </c>
      <c r="G2122" s="21">
        <v>103.983</v>
      </c>
      <c r="H2122" s="21">
        <v>0</v>
      </c>
      <c r="I2122" s="21">
        <v>0</v>
      </c>
      <c r="J2122" s="21">
        <v>24.027989999999999</v>
      </c>
      <c r="K2122" s="21">
        <v>614.81700999999998</v>
      </c>
      <c r="L2122" s="21">
        <v>0</v>
      </c>
      <c r="M2122" s="21">
        <v>0</v>
      </c>
      <c r="N2122" s="21">
        <v>772.88702000000001</v>
      </c>
      <c r="O2122" s="21">
        <v>107.78</v>
      </c>
      <c r="P2122" s="21">
        <v>0</v>
      </c>
      <c r="Q2122" s="21">
        <v>0</v>
      </c>
      <c r="R2122" s="21">
        <v>23.87</v>
      </c>
      <c r="S2122" s="21">
        <v>25.59</v>
      </c>
      <c r="T2122" s="21">
        <v>21.25994</v>
      </c>
      <c r="U2122" s="23" t="s">
        <v>47866</v>
      </c>
      <c r="V2122" s="23" t="s">
        <v>47867</v>
      </c>
      <c r="W2122" s="24" t="s">
        <v>47868</v>
      </c>
      <c r="X2122"/>
      <c r="Y2122"/>
      <c r="Z2122"/>
      <c r="AA2122"/>
      <c r="AB2122"/>
    </row>
    <row r="2123" spans="1:28" x14ac:dyDescent="0.25">
      <c r="A2123" s="25" t="s">
        <v>2908</v>
      </c>
      <c r="B2123" s="23" t="s">
        <v>2909</v>
      </c>
      <c r="C2123" s="21">
        <v>9608.02</v>
      </c>
      <c r="D2123" s="21">
        <v>1301</v>
      </c>
      <c r="E2123" s="21">
        <v>1105.6999499999999</v>
      </c>
      <c r="F2123" s="21">
        <v>1.46</v>
      </c>
      <c r="G2123" s="21">
        <v>469.5</v>
      </c>
      <c r="H2123" s="21">
        <v>994.20001000000002</v>
      </c>
      <c r="I2123" s="21">
        <v>2608.1000899999999</v>
      </c>
      <c r="J2123" s="21">
        <v>1468.8000400000001</v>
      </c>
      <c r="K2123" s="21">
        <v>2573.8000400000001</v>
      </c>
      <c r="L2123" s="21">
        <v>1659.1999499999999</v>
      </c>
      <c r="M2123" s="21">
        <v>0</v>
      </c>
      <c r="N2123" s="21">
        <v>2285.5</v>
      </c>
      <c r="O2123" s="21">
        <v>9.76</v>
      </c>
      <c r="P2123" s="21">
        <v>42.037990000000001</v>
      </c>
      <c r="Q2123" s="21">
        <v>0.72528000000000004</v>
      </c>
      <c r="R2123" s="21">
        <v>1.94</v>
      </c>
      <c r="S2123" s="21">
        <v>1.08</v>
      </c>
      <c r="T2123" s="21">
        <v>0.75578000000000001</v>
      </c>
      <c r="U2123" s="23" t="s">
        <v>47869</v>
      </c>
      <c r="V2123" s="23" t="s">
        <v>47870</v>
      </c>
      <c r="W2123" s="24" t="s">
        <v>47871</v>
      </c>
      <c r="X2123"/>
      <c r="Y2123"/>
      <c r="Z2123"/>
      <c r="AA2123"/>
      <c r="AB2123"/>
    </row>
    <row r="2124" spans="1:28" x14ac:dyDescent="0.25">
      <c r="A2124" s="25" t="s">
        <v>2910</v>
      </c>
      <c r="B2124" s="23" t="s">
        <v>2911</v>
      </c>
      <c r="C2124" s="21">
        <v>6104.63</v>
      </c>
      <c r="D2124" s="21">
        <v>864.29998000000001</v>
      </c>
      <c r="E2124" s="21">
        <v>680.20001000000002</v>
      </c>
      <c r="F2124" s="21">
        <v>1.69</v>
      </c>
      <c r="G2124" s="21">
        <v>422.6</v>
      </c>
      <c r="H2124" s="21">
        <v>555</v>
      </c>
      <c r="I2124" s="21">
        <v>1778.09997</v>
      </c>
      <c r="J2124" s="21">
        <v>981.20001000000002</v>
      </c>
      <c r="K2124" s="21">
        <v>1195.1999499999999</v>
      </c>
      <c r="L2124" s="21">
        <v>2739.8998999999999</v>
      </c>
      <c r="M2124" s="21">
        <v>0</v>
      </c>
      <c r="N2124" s="21">
        <v>-22.100010000000001</v>
      </c>
      <c r="O2124" s="21">
        <v>0.2</v>
      </c>
      <c r="P2124" s="21">
        <v>98.765990000000002</v>
      </c>
      <c r="Q2124" s="21">
        <v>79.798270000000002</v>
      </c>
      <c r="R2124" s="21">
        <v>1.24</v>
      </c>
      <c r="S2124" s="21">
        <v>0.65</v>
      </c>
      <c r="T2124" s="21">
        <v>0.22176000000000001</v>
      </c>
      <c r="U2124" s="23" t="s">
        <v>47872</v>
      </c>
      <c r="V2124" s="23" t="s">
        <v>47873</v>
      </c>
      <c r="W2124" s="24" t="s">
        <v>47874</v>
      </c>
      <c r="X2124"/>
      <c r="Y2124"/>
      <c r="Z2124"/>
      <c r="AA2124"/>
      <c r="AB2124"/>
    </row>
    <row r="2125" spans="1:28" x14ac:dyDescent="0.25">
      <c r="A2125" s="25" t="s">
        <v>41815</v>
      </c>
      <c r="B2125" s="23" t="s">
        <v>41816</v>
      </c>
      <c r="C2125" s="21">
        <v>2646.68</v>
      </c>
      <c r="D2125" s="21">
        <v>121.33999</v>
      </c>
      <c r="E2125" s="21">
        <v>98.140990000000002</v>
      </c>
      <c r="F2125" s="21">
        <v>0.13</v>
      </c>
      <c r="G2125" s="21">
        <v>62.854990000000001</v>
      </c>
      <c r="H2125" s="21">
        <v>84.265990000000002</v>
      </c>
      <c r="I2125" s="21">
        <v>248.261</v>
      </c>
      <c r="J2125" s="21">
        <v>90.134</v>
      </c>
      <c r="K2125" s="21">
        <v>309.02800999999999</v>
      </c>
      <c r="L2125" s="21">
        <v>0</v>
      </c>
      <c r="M2125" s="21">
        <v>0</v>
      </c>
      <c r="N2125" s="21">
        <v>782.88201000000004</v>
      </c>
      <c r="O2125" s="21">
        <v>11.25</v>
      </c>
      <c r="P2125" s="21">
        <v>0</v>
      </c>
      <c r="Q2125" s="21">
        <v>0</v>
      </c>
      <c r="R2125" s="21">
        <v>3.94</v>
      </c>
      <c r="S2125" s="21">
        <v>2.4900000000000002</v>
      </c>
      <c r="T2125" s="21">
        <v>1.7962899999999999</v>
      </c>
      <c r="U2125" s="23" t="s">
        <v>47875</v>
      </c>
      <c r="V2125" s="23" t="s">
        <v>47876</v>
      </c>
      <c r="W2125" s="24" t="s">
        <v>47877</v>
      </c>
      <c r="X2125"/>
      <c r="Y2125"/>
      <c r="Z2125"/>
      <c r="AA2125"/>
      <c r="AB2125"/>
    </row>
    <row r="2126" spans="1:28" x14ac:dyDescent="0.25">
      <c r="A2126" s="25" t="s">
        <v>2912</v>
      </c>
      <c r="B2126" s="23" t="s">
        <v>2913</v>
      </c>
      <c r="C2126" s="21">
        <v>6054.92</v>
      </c>
      <c r="D2126" s="21">
        <v>291.13598000000002</v>
      </c>
      <c r="E2126" s="21">
        <v>246.83798999999999</v>
      </c>
      <c r="F2126" s="21">
        <v>1.49</v>
      </c>
      <c r="G2126" s="21">
        <v>98.056989999999999</v>
      </c>
      <c r="H2126" s="21">
        <v>141.35498999999999</v>
      </c>
      <c r="I2126" s="21">
        <v>18.582000000000001</v>
      </c>
      <c r="J2126" s="21">
        <v>290.59899000000001</v>
      </c>
      <c r="K2126" s="21">
        <v>286.84201000000002</v>
      </c>
      <c r="L2126" s="21">
        <v>0</v>
      </c>
      <c r="M2126" s="21">
        <v>0</v>
      </c>
      <c r="N2126" s="21">
        <v>518.34898999999996</v>
      </c>
      <c r="O2126" s="21">
        <v>5.15</v>
      </c>
      <c r="P2126" s="21">
        <v>0</v>
      </c>
      <c r="Q2126" s="21">
        <v>0</v>
      </c>
      <c r="R2126" s="21">
        <v>1.03</v>
      </c>
      <c r="S2126" s="21">
        <v>0.5</v>
      </c>
      <c r="T2126" s="21">
        <v>0.16320999999999999</v>
      </c>
      <c r="U2126" s="23" t="s">
        <v>47878</v>
      </c>
      <c r="V2126" s="23" t="s">
        <v>47879</v>
      </c>
      <c r="W2126" s="24" t="s">
        <v>47880</v>
      </c>
      <c r="X2126"/>
      <c r="Y2126"/>
      <c r="Z2126"/>
      <c r="AA2126"/>
      <c r="AB2126"/>
    </row>
    <row r="2127" spans="1:28" x14ac:dyDescent="0.25">
      <c r="A2127" s="25" t="s">
        <v>2914</v>
      </c>
      <c r="B2127" s="23" t="s">
        <v>2915</v>
      </c>
      <c r="C2127" s="21">
        <v>16024.76</v>
      </c>
      <c r="D2127" s="21">
        <v>3215.8000400000001</v>
      </c>
      <c r="E2127" s="21">
        <v>2109.3000400000001</v>
      </c>
      <c r="F2127" s="21">
        <v>2.29</v>
      </c>
      <c r="G2127" s="21">
        <v>1408.40002</v>
      </c>
      <c r="H2127" s="21">
        <v>393.79998000000001</v>
      </c>
      <c r="I2127" s="21">
        <v>2734.6000899999999</v>
      </c>
      <c r="J2127" s="21">
        <v>3066.6999500000002</v>
      </c>
      <c r="K2127" s="21">
        <v>2356.6000899999999</v>
      </c>
      <c r="L2127" s="21">
        <v>10702.0996</v>
      </c>
      <c r="M2127" s="21">
        <v>0</v>
      </c>
      <c r="N2127" s="21">
        <v>4982.2001899999996</v>
      </c>
      <c r="O2127" s="21">
        <v>19.52</v>
      </c>
      <c r="P2127" s="21">
        <v>72.165999999999997</v>
      </c>
      <c r="Q2127" s="21">
        <v>2.5927199999999999</v>
      </c>
      <c r="R2127" s="21">
        <v>0.66</v>
      </c>
      <c r="S2127" s="21">
        <v>0.64</v>
      </c>
      <c r="T2127" s="21">
        <v>0.18078</v>
      </c>
      <c r="U2127" s="23" t="s">
        <v>47881</v>
      </c>
      <c r="V2127" s="23" t="s">
        <v>47882</v>
      </c>
      <c r="W2127" s="24" t="s">
        <v>47883</v>
      </c>
      <c r="X2127"/>
      <c r="Y2127"/>
      <c r="Z2127"/>
      <c r="AA2127"/>
      <c r="AB2127"/>
    </row>
    <row r="2128" spans="1:28" x14ac:dyDescent="0.25">
      <c r="A2128" s="25" t="s">
        <v>2916</v>
      </c>
      <c r="B2128" s="23" t="s">
        <v>2917</v>
      </c>
      <c r="C2128" s="21">
        <v>58207.5</v>
      </c>
      <c r="D2128" s="21">
        <v>3002</v>
      </c>
      <c r="E2128" s="21">
        <v>2278</v>
      </c>
      <c r="F2128" s="21">
        <v>0.59</v>
      </c>
      <c r="G2128" s="21">
        <v>1069</v>
      </c>
      <c r="H2128" s="21">
        <v>0</v>
      </c>
      <c r="I2128" s="21">
        <v>10023</v>
      </c>
      <c r="J2128" s="21">
        <v>4891</v>
      </c>
      <c r="K2128" s="21">
        <v>2811</v>
      </c>
      <c r="L2128" s="21">
        <v>3114</v>
      </c>
      <c r="M2128" s="21">
        <v>0</v>
      </c>
      <c r="N2128" s="21">
        <v>11885</v>
      </c>
      <c r="O2128" s="21">
        <v>26.5</v>
      </c>
      <c r="P2128" s="21">
        <v>19.981000000000002</v>
      </c>
      <c r="Q2128" s="21">
        <v>0.24969</v>
      </c>
      <c r="R2128" s="21">
        <v>0.91</v>
      </c>
      <c r="S2128" s="21">
        <v>0.56999999999999995</v>
      </c>
      <c r="T2128" s="21">
        <v>0.35615999999999998</v>
      </c>
      <c r="U2128" s="23" t="s">
        <v>47884</v>
      </c>
      <c r="V2128" s="23" t="s">
        <v>47885</v>
      </c>
      <c r="W2128" s="24" t="s">
        <v>47886</v>
      </c>
      <c r="X2128"/>
      <c r="Y2128"/>
      <c r="Z2128"/>
      <c r="AA2128"/>
      <c r="AB2128"/>
    </row>
    <row r="2129" spans="1:28" x14ac:dyDescent="0.25">
      <c r="A2129" s="25" t="s">
        <v>41817</v>
      </c>
      <c r="B2129" s="23" t="s">
        <v>41818</v>
      </c>
      <c r="C2129" s="21">
        <v>2296.31</v>
      </c>
      <c r="D2129" s="21">
        <v>208</v>
      </c>
      <c r="E2129" s="21">
        <v>111</v>
      </c>
      <c r="F2129" s="21">
        <v>1.37</v>
      </c>
      <c r="G2129" s="21">
        <v>205</v>
      </c>
      <c r="H2129" s="21">
        <v>0</v>
      </c>
      <c r="I2129" s="21">
        <v>873</v>
      </c>
      <c r="J2129" s="21">
        <v>533</v>
      </c>
      <c r="K2129" s="21">
        <v>1270</v>
      </c>
      <c r="L2129" s="21">
        <v>894</v>
      </c>
      <c r="M2129" s="21">
        <v>0</v>
      </c>
      <c r="N2129" s="21">
        <v>861</v>
      </c>
      <c r="O2129" s="21">
        <v>5.73</v>
      </c>
      <c r="P2129" s="21">
        <v>52.499000000000002</v>
      </c>
      <c r="Q2129" s="21">
        <v>1.1051899999999999</v>
      </c>
      <c r="R2129" s="21">
        <v>1.89</v>
      </c>
      <c r="S2129" s="21">
        <v>2.38</v>
      </c>
      <c r="T2129" s="21">
        <v>1.9981199999999999</v>
      </c>
      <c r="U2129" s="23" t="s">
        <v>47887</v>
      </c>
      <c r="V2129" s="23" t="s">
        <v>47700</v>
      </c>
      <c r="W2129" s="24" t="s">
        <v>47888</v>
      </c>
      <c r="X2129"/>
      <c r="Y2129"/>
      <c r="Z2129"/>
      <c r="AA2129"/>
      <c r="AB2129"/>
    </row>
    <row r="2130" spans="1:28" x14ac:dyDescent="0.25">
      <c r="A2130" s="25" t="s">
        <v>2918</v>
      </c>
      <c r="B2130" s="23" t="s">
        <v>2919</v>
      </c>
      <c r="C2130" s="21">
        <v>12020.67</v>
      </c>
      <c r="D2130" s="21">
        <v>812</v>
      </c>
      <c r="E2130" s="21">
        <v>640.20001000000002</v>
      </c>
      <c r="F2130" s="21">
        <v>1.57</v>
      </c>
      <c r="G2130" s="21">
        <v>643.29998000000001</v>
      </c>
      <c r="H2130" s="21">
        <v>402.5</v>
      </c>
      <c r="I2130" s="21">
        <v>4636</v>
      </c>
      <c r="J2130" s="21">
        <v>1462.09997</v>
      </c>
      <c r="K2130" s="21">
        <v>1518.1999499999999</v>
      </c>
      <c r="L2130" s="21">
        <v>1220</v>
      </c>
      <c r="M2130" s="21">
        <v>0</v>
      </c>
      <c r="N2130" s="21">
        <v>4050.1999500000002</v>
      </c>
      <c r="O2130" s="21">
        <v>17.14</v>
      </c>
      <c r="P2130" s="21">
        <v>29.622990000000001</v>
      </c>
      <c r="Q2130" s="21">
        <v>0.42092000000000002</v>
      </c>
      <c r="R2130" s="21">
        <v>1.51</v>
      </c>
      <c r="S2130" s="21">
        <v>0.76</v>
      </c>
      <c r="T2130" s="21">
        <v>0.32308999999999999</v>
      </c>
      <c r="U2130" s="23" t="s">
        <v>47889</v>
      </c>
      <c r="V2130" s="23" t="s">
        <v>47890</v>
      </c>
      <c r="W2130" s="24" t="s">
        <v>47891</v>
      </c>
      <c r="X2130"/>
      <c r="Y2130"/>
      <c r="Z2130"/>
      <c r="AA2130"/>
      <c r="AB2130"/>
    </row>
    <row r="2131" spans="1:28" x14ac:dyDescent="0.25">
      <c r="A2131" s="25" t="s">
        <v>41819</v>
      </c>
      <c r="B2131" s="23" t="s">
        <v>41820</v>
      </c>
      <c r="C2131" s="21">
        <v>2074.1799999999998</v>
      </c>
      <c r="D2131" s="21">
        <v>744.47900000000004</v>
      </c>
      <c r="E2131" s="21">
        <v>605.45599000000004</v>
      </c>
      <c r="F2131" s="21">
        <v>0.44</v>
      </c>
      <c r="G2131" s="21">
        <v>333.505</v>
      </c>
      <c r="H2131" s="21">
        <v>72.032989999999998</v>
      </c>
      <c r="I2131" s="21">
        <v>3.7759999999999998</v>
      </c>
      <c r="J2131" s="21">
        <v>206.38800000000001</v>
      </c>
      <c r="K2131" s="21">
        <v>739.71196999999995</v>
      </c>
      <c r="L2131" s="21">
        <v>849.81799000000001</v>
      </c>
      <c r="M2131" s="21">
        <v>0</v>
      </c>
      <c r="N2131" s="21">
        <v>1503.6739500000001</v>
      </c>
      <c r="O2131" s="21">
        <v>20.329999999999998</v>
      </c>
      <c r="P2131" s="21">
        <v>35.541989999999998</v>
      </c>
      <c r="Q2131" s="21">
        <v>0.55139000000000005</v>
      </c>
      <c r="R2131" s="21">
        <v>3.31</v>
      </c>
      <c r="S2131" s="21">
        <v>3.24</v>
      </c>
      <c r="T2131" s="21">
        <v>1.6191500000000001</v>
      </c>
      <c r="U2131" s="23" t="s">
        <v>47892</v>
      </c>
      <c r="V2131" s="23" t="s">
        <v>47893</v>
      </c>
      <c r="W2131" s="24" t="s">
        <v>47894</v>
      </c>
      <c r="X2131"/>
      <c r="Y2131"/>
      <c r="Z2131"/>
      <c r="AA2131"/>
      <c r="AB2131"/>
    </row>
    <row r="2132" spans="1:28" x14ac:dyDescent="0.25">
      <c r="A2132" s="25" t="s">
        <v>2920</v>
      </c>
      <c r="B2132" s="23" t="s">
        <v>2921</v>
      </c>
      <c r="C2132" s="21">
        <v>5121.21</v>
      </c>
      <c r="D2132" s="21">
        <v>272.72698000000003</v>
      </c>
      <c r="E2132" s="21">
        <v>221.86399</v>
      </c>
      <c r="F2132" s="21">
        <v>0.83</v>
      </c>
      <c r="G2132" s="21">
        <v>0</v>
      </c>
      <c r="H2132" s="21">
        <v>0</v>
      </c>
      <c r="I2132" s="21">
        <v>0</v>
      </c>
      <c r="J2132" s="21">
        <v>49.692</v>
      </c>
      <c r="K2132" s="21">
        <v>26.392990000000001</v>
      </c>
      <c r="L2132" s="21">
        <v>798.27197000000001</v>
      </c>
      <c r="M2132" s="21">
        <v>0</v>
      </c>
      <c r="N2132" s="21">
        <v>2229.8510700000002</v>
      </c>
      <c r="O2132" s="21">
        <v>31.41</v>
      </c>
      <c r="P2132" s="21">
        <v>23.547000000000001</v>
      </c>
      <c r="Q2132" s="21">
        <v>0.30797999999999998</v>
      </c>
      <c r="R2132" s="21">
        <v>0.21</v>
      </c>
      <c r="S2132" s="21">
        <v>0.53</v>
      </c>
      <c r="T2132" s="21">
        <v>0.53112999999999999</v>
      </c>
      <c r="U2132" s="23" t="s">
        <v>47895</v>
      </c>
      <c r="V2132" s="23" t="s">
        <v>47896</v>
      </c>
      <c r="W2132" s="24" t="s">
        <v>47897</v>
      </c>
      <c r="X2132"/>
      <c r="Y2132"/>
      <c r="Z2132"/>
      <c r="AA2132"/>
      <c r="AB2132"/>
    </row>
    <row r="2133" spans="1:28" x14ac:dyDescent="0.25">
      <c r="A2133" s="25" t="s">
        <v>2922</v>
      </c>
      <c r="B2133" s="23" t="s">
        <v>2923</v>
      </c>
      <c r="C2133" s="21">
        <v>24768.04</v>
      </c>
      <c r="D2133" s="21">
        <v>2594</v>
      </c>
      <c r="E2133" s="21">
        <v>1948.1999499999999</v>
      </c>
      <c r="F2133" s="21">
        <v>1.3</v>
      </c>
      <c r="G2133" s="21">
        <v>748.70001000000002</v>
      </c>
      <c r="H2133" s="21">
        <v>0</v>
      </c>
      <c r="I2133" s="21">
        <v>3272.6000899999999</v>
      </c>
      <c r="J2133" s="21">
        <v>680.70001000000002</v>
      </c>
      <c r="K2133" s="21">
        <v>2504.3000400000001</v>
      </c>
      <c r="L2133" s="21">
        <v>0</v>
      </c>
      <c r="M2133" s="21">
        <v>0</v>
      </c>
      <c r="N2133" s="21">
        <v>9030.2001899999996</v>
      </c>
      <c r="O2133" s="21">
        <v>41.14</v>
      </c>
      <c r="P2133" s="21">
        <v>8.2797999999999998</v>
      </c>
      <c r="Q2133" s="21">
        <v>0</v>
      </c>
      <c r="R2133" s="21">
        <v>3.46</v>
      </c>
      <c r="S2133" s="21">
        <v>3.68</v>
      </c>
      <c r="T2133" s="21">
        <v>2.5790999999999999</v>
      </c>
      <c r="U2133" s="23" t="s">
        <v>47898</v>
      </c>
      <c r="V2133" s="23" t="s">
        <v>47899</v>
      </c>
      <c r="W2133" s="24" t="s">
        <v>47900</v>
      </c>
      <c r="X2133"/>
      <c r="Y2133"/>
      <c r="Z2133"/>
      <c r="AA2133"/>
      <c r="AB2133"/>
    </row>
    <row r="2134" spans="1:28" x14ac:dyDescent="0.25">
      <c r="A2134" s="25" t="s">
        <v>2924</v>
      </c>
      <c r="B2134" s="23" t="s">
        <v>2925</v>
      </c>
      <c r="C2134" s="21">
        <v>41961.26</v>
      </c>
      <c r="D2134" s="21">
        <v>5035.18408</v>
      </c>
      <c r="E2134" s="21">
        <v>3047.5710399999998</v>
      </c>
      <c r="F2134" s="21">
        <v>0.85</v>
      </c>
      <c r="G2134" s="21">
        <v>2787.5810499999998</v>
      </c>
      <c r="H2134" s="21">
        <v>719.971</v>
      </c>
      <c r="I2134" s="21">
        <v>9878.8359299999993</v>
      </c>
      <c r="J2134" s="21">
        <v>13004.860350000001</v>
      </c>
      <c r="K2134" s="21">
        <v>5639.7739199999996</v>
      </c>
      <c r="L2134" s="21">
        <v>38567.691400000003</v>
      </c>
      <c r="M2134" s="21">
        <v>1922.2309499999999</v>
      </c>
      <c r="N2134" s="21">
        <v>24319.79882</v>
      </c>
      <c r="O2134" s="21">
        <v>23.34</v>
      </c>
      <c r="P2134" s="21">
        <v>61.985999999999997</v>
      </c>
      <c r="Q2134" s="21">
        <v>1.75681</v>
      </c>
      <c r="R2134" s="21">
        <v>0.74</v>
      </c>
      <c r="S2134" s="21">
        <v>0.38</v>
      </c>
      <c r="T2134" s="21">
        <v>0.16395000000000001</v>
      </c>
      <c r="U2134" s="23" t="s">
        <v>47901</v>
      </c>
      <c r="V2134" s="23" t="s">
        <v>47902</v>
      </c>
      <c r="W2134" s="24" t="s">
        <v>47903</v>
      </c>
      <c r="X2134"/>
      <c r="Y2134"/>
      <c r="Z2134"/>
      <c r="AA2134"/>
      <c r="AB2134"/>
    </row>
    <row r="2135" spans="1:28" x14ac:dyDescent="0.25">
      <c r="A2135" s="25" t="s">
        <v>2926</v>
      </c>
      <c r="B2135" s="23" t="s">
        <v>2927</v>
      </c>
      <c r="C2135" s="21">
        <v>4575.1000000000004</v>
      </c>
      <c r="D2135" s="21">
        <v>1701.05395</v>
      </c>
      <c r="E2135" s="21">
        <v>1043.8199400000001</v>
      </c>
      <c r="F2135" s="21">
        <v>1.35</v>
      </c>
      <c r="G2135" s="21">
        <v>226.554</v>
      </c>
      <c r="H2135" s="21">
        <v>0</v>
      </c>
      <c r="I2135" s="21">
        <v>243.285</v>
      </c>
      <c r="J2135" s="21">
        <v>496.815</v>
      </c>
      <c r="K2135" s="21">
        <v>2052.69409</v>
      </c>
      <c r="L2135" s="21">
        <v>8074.8198199999997</v>
      </c>
      <c r="M2135" s="21">
        <v>730</v>
      </c>
      <c r="N2135" s="21">
        <v>2474.36303</v>
      </c>
      <c r="O2135" s="21">
        <v>44.09</v>
      </c>
      <c r="P2135" s="21">
        <v>71.46199</v>
      </c>
      <c r="Q2135" s="21">
        <v>3.2570700000000001</v>
      </c>
      <c r="R2135" s="21">
        <v>3.97</v>
      </c>
      <c r="S2135" s="21">
        <v>4.13</v>
      </c>
      <c r="T2135" s="21">
        <v>3.6756899999999999</v>
      </c>
      <c r="U2135" s="23" t="s">
        <v>47904</v>
      </c>
      <c r="V2135" s="23" t="s">
        <v>47905</v>
      </c>
      <c r="W2135" s="24" t="s">
        <v>47906</v>
      </c>
      <c r="X2135"/>
      <c r="Y2135"/>
      <c r="Z2135"/>
      <c r="AA2135"/>
      <c r="AB2135"/>
    </row>
    <row r="2136" spans="1:28" x14ac:dyDescent="0.25">
      <c r="A2136" s="25" t="s">
        <v>2928</v>
      </c>
      <c r="B2136" s="23" t="s">
        <v>2929</v>
      </c>
      <c r="C2136" s="21">
        <v>14130.65</v>
      </c>
      <c r="D2136" s="21">
        <v>1137.09997</v>
      </c>
      <c r="E2136" s="21">
        <v>618.09996999999998</v>
      </c>
      <c r="F2136" s="21">
        <v>1.37</v>
      </c>
      <c r="G2136" s="21">
        <v>602.20001000000002</v>
      </c>
      <c r="H2136" s="21">
        <v>0</v>
      </c>
      <c r="I2136" s="21">
        <v>9226.9003900000007</v>
      </c>
      <c r="J2136" s="21">
        <v>905.5</v>
      </c>
      <c r="K2136" s="21">
        <v>1450.1999499999999</v>
      </c>
      <c r="L2136" s="21">
        <v>5555.5</v>
      </c>
      <c r="M2136" s="21">
        <v>0</v>
      </c>
      <c r="N2136" s="21">
        <v>4269.3999000000003</v>
      </c>
      <c r="O2136" s="21">
        <v>22.42</v>
      </c>
      <c r="P2136" s="21">
        <v>55.74</v>
      </c>
      <c r="Q2136" s="21">
        <v>1.2593700000000001</v>
      </c>
      <c r="R2136" s="21">
        <v>1.57</v>
      </c>
      <c r="S2136" s="21">
        <v>1.6</v>
      </c>
      <c r="T2136" s="21">
        <v>0.93649000000000004</v>
      </c>
      <c r="U2136" s="23" t="s">
        <v>47907</v>
      </c>
      <c r="V2136" s="23" t="s">
        <v>47908</v>
      </c>
      <c r="W2136" s="24" t="s">
        <v>47909</v>
      </c>
      <c r="X2136"/>
      <c r="Y2136"/>
      <c r="Z2136"/>
      <c r="AA2136"/>
      <c r="AB2136"/>
    </row>
    <row r="2137" spans="1:28" x14ac:dyDescent="0.25">
      <c r="A2137" s="25" t="s">
        <v>41821</v>
      </c>
      <c r="B2137" s="23" t="s">
        <v>41822</v>
      </c>
      <c r="C2137" s="21">
        <v>23731.439999999999</v>
      </c>
      <c r="D2137" s="21">
        <v>1569.4620299999999</v>
      </c>
      <c r="E2137" s="21">
        <v>1045.4119800000001</v>
      </c>
      <c r="F2137" s="21">
        <v>0.53</v>
      </c>
      <c r="G2137" s="21">
        <v>1217.30603</v>
      </c>
      <c r="H2137" s="21">
        <v>1766.9699700000001</v>
      </c>
      <c r="I2137" s="21">
        <v>4581.7290000000003</v>
      </c>
      <c r="J2137" s="21">
        <v>1581.71704</v>
      </c>
      <c r="K2137" s="21">
        <v>4972.5458900000003</v>
      </c>
      <c r="L2137" s="21">
        <v>2001.38696</v>
      </c>
      <c r="M2137" s="21">
        <v>0</v>
      </c>
      <c r="N2137" s="21">
        <v>9009.5859299999993</v>
      </c>
      <c r="U2137" s="23" t="s">
        <v>47910</v>
      </c>
      <c r="V2137" s="23" t="s">
        <v>47910</v>
      </c>
      <c r="W2137" s="24" t="s">
        <v>47911</v>
      </c>
      <c r="X2137"/>
      <c r="Y2137"/>
      <c r="Z2137"/>
      <c r="AA2137"/>
      <c r="AB2137"/>
    </row>
    <row r="2138" spans="1:28" x14ac:dyDescent="0.25">
      <c r="A2138" s="25" t="s">
        <v>2930</v>
      </c>
      <c r="B2138" s="23" t="s">
        <v>2931</v>
      </c>
      <c r="C2138" s="21">
        <v>40275.379999999997</v>
      </c>
      <c r="D2138" s="21">
        <v>10046</v>
      </c>
      <c r="E2138" s="21">
        <v>3705</v>
      </c>
      <c r="F2138" s="21">
        <v>0.61</v>
      </c>
      <c r="G2138" s="21">
        <v>22238</v>
      </c>
      <c r="H2138" s="21">
        <v>0</v>
      </c>
      <c r="I2138" s="21">
        <v>4239</v>
      </c>
      <c r="J2138" s="21">
        <v>80904</v>
      </c>
      <c r="K2138" s="21">
        <v>26507</v>
      </c>
      <c r="L2138" s="21">
        <v>7292</v>
      </c>
      <c r="M2138" s="21">
        <v>0</v>
      </c>
      <c r="N2138" s="21">
        <v>21560</v>
      </c>
      <c r="O2138" s="21">
        <v>99.8</v>
      </c>
      <c r="P2138" s="21">
        <v>24.030999999999999</v>
      </c>
      <c r="Q2138" s="21">
        <v>0.31631999999999999</v>
      </c>
      <c r="R2138" s="21">
        <v>0.33</v>
      </c>
      <c r="S2138" s="21">
        <v>0.33</v>
      </c>
      <c r="T2138" s="21">
        <v>5.2760000000000001E-2</v>
      </c>
      <c r="U2138" s="23" t="s">
        <v>47912</v>
      </c>
      <c r="V2138" s="23" t="s">
        <v>47913</v>
      </c>
      <c r="W2138" s="24" t="s">
        <v>47914</v>
      </c>
      <c r="X2138"/>
      <c r="Y2138"/>
      <c r="Z2138"/>
      <c r="AA2138"/>
      <c r="AB2138"/>
    </row>
    <row r="2139" spans="1:28" x14ac:dyDescent="0.25">
      <c r="A2139" s="25" t="s">
        <v>41823</v>
      </c>
      <c r="B2139" s="23" t="s">
        <v>41824</v>
      </c>
      <c r="C2139" s="21">
        <v>8973.15</v>
      </c>
      <c r="D2139" s="21">
        <v>2197.7390099999998</v>
      </c>
      <c r="E2139" s="21">
        <v>1126.4549500000001</v>
      </c>
      <c r="F2139" s="21">
        <v>0.69</v>
      </c>
      <c r="G2139" s="21">
        <v>5134.1162100000001</v>
      </c>
      <c r="H2139" s="21">
        <v>4176.9130800000003</v>
      </c>
      <c r="I2139" s="21">
        <v>1502.63195</v>
      </c>
      <c r="J2139" s="21">
        <v>6595.3540000000003</v>
      </c>
      <c r="K2139" s="21">
        <v>12221.799800000001</v>
      </c>
      <c r="L2139" s="21">
        <v>5746.3999000000003</v>
      </c>
      <c r="M2139" s="21">
        <v>0</v>
      </c>
      <c r="N2139" s="21">
        <v>13346.87988</v>
      </c>
      <c r="U2139" s="23" t="s">
        <v>47915</v>
      </c>
      <c r="V2139" s="23" t="s">
        <v>47916</v>
      </c>
      <c r="W2139" s="24" t="s">
        <v>47917</v>
      </c>
      <c r="X2139"/>
      <c r="Y2139"/>
      <c r="Z2139"/>
      <c r="AA2139"/>
      <c r="AB2139"/>
    </row>
    <row r="2140" spans="1:28" x14ac:dyDescent="0.25">
      <c r="A2140" s="25" t="s">
        <v>2932</v>
      </c>
      <c r="B2140" s="23" t="s">
        <v>2933</v>
      </c>
      <c r="C2140" s="21">
        <v>15724.75</v>
      </c>
      <c r="D2140" s="21">
        <v>3773.6599099999999</v>
      </c>
      <c r="E2140" s="21">
        <v>3165.9370100000001</v>
      </c>
      <c r="F2140" s="21">
        <v>1.45</v>
      </c>
      <c r="G2140" s="21">
        <v>2677.7509700000001</v>
      </c>
      <c r="H2140" s="21">
        <v>3986.92895</v>
      </c>
      <c r="I2140" s="21">
        <v>1332.5080499999999</v>
      </c>
      <c r="J2140" s="21">
        <v>2788.4230899999998</v>
      </c>
      <c r="K2140" s="21">
        <v>8468.5956999999999</v>
      </c>
      <c r="L2140" s="21">
        <v>46.432989999999997</v>
      </c>
      <c r="M2140" s="21">
        <v>0</v>
      </c>
      <c r="N2140" s="21">
        <v>14034.440420000001</v>
      </c>
      <c r="O2140" s="21">
        <v>25.74</v>
      </c>
      <c r="P2140" s="21">
        <v>0.37202000000000002</v>
      </c>
      <c r="Q2140" s="21">
        <v>3.7299999999999998E-3</v>
      </c>
      <c r="R2140" s="21">
        <v>3.48</v>
      </c>
      <c r="S2140" s="21">
        <v>1.61</v>
      </c>
      <c r="T2140" s="21">
        <v>0.64693000000000001</v>
      </c>
      <c r="U2140" s="23" t="s">
        <v>47918</v>
      </c>
      <c r="V2140" s="23" t="s">
        <v>47919</v>
      </c>
      <c r="W2140" s="24" t="s">
        <v>47920</v>
      </c>
      <c r="X2140"/>
      <c r="Y2140"/>
      <c r="Z2140"/>
      <c r="AA2140"/>
      <c r="AB2140"/>
    </row>
    <row r="2141" spans="1:28" x14ac:dyDescent="0.25">
      <c r="A2141" s="25" t="s">
        <v>41825</v>
      </c>
      <c r="B2141" s="23" t="s">
        <v>41826</v>
      </c>
      <c r="C2141" s="21">
        <v>23754.37</v>
      </c>
      <c r="D2141" s="21">
        <v>5900.6240200000002</v>
      </c>
      <c r="E2141" s="21">
        <v>3544.2150799999999</v>
      </c>
      <c r="F2141" s="21">
        <v>0.86</v>
      </c>
      <c r="G2141" s="21">
        <v>1732.33105</v>
      </c>
      <c r="H2141" s="21">
        <v>3208.17211</v>
      </c>
      <c r="I2141" s="21">
        <v>7351.7758700000004</v>
      </c>
      <c r="J2141" s="21">
        <v>22136.25</v>
      </c>
      <c r="K2141" s="21">
        <v>16718.429680000001</v>
      </c>
      <c r="L2141" s="21">
        <v>9154.0585900000005</v>
      </c>
      <c r="M2141" s="21">
        <v>0</v>
      </c>
      <c r="N2141" s="21">
        <v>21457.310539999999</v>
      </c>
      <c r="U2141" s="23" t="s">
        <v>47921</v>
      </c>
      <c r="V2141" s="23" t="s">
        <v>47922</v>
      </c>
      <c r="W2141" s="24" t="s">
        <v>47923</v>
      </c>
      <c r="X2141"/>
      <c r="Y2141"/>
      <c r="Z2141"/>
      <c r="AA2141"/>
      <c r="AB2141"/>
    </row>
    <row r="2142" spans="1:28" x14ac:dyDescent="0.25">
      <c r="A2142" s="25" t="s">
        <v>2935</v>
      </c>
      <c r="B2142" s="23" t="s">
        <v>2936</v>
      </c>
      <c r="C2142" s="21">
        <v>22740.91</v>
      </c>
      <c r="D2142" s="21">
        <v>1778.0050000000001</v>
      </c>
      <c r="E2142" s="21">
        <v>1434.94299</v>
      </c>
      <c r="F2142" s="21">
        <v>0.82</v>
      </c>
      <c r="G2142" s="21">
        <v>0</v>
      </c>
      <c r="H2142" s="21">
        <v>2709.59692</v>
      </c>
      <c r="I2142" s="21">
        <v>253.26199</v>
      </c>
      <c r="J2142" s="21">
        <v>2376.21191</v>
      </c>
      <c r="K2142" s="21">
        <v>3157.7748999999999</v>
      </c>
      <c r="L2142" s="21">
        <v>1198.70703</v>
      </c>
      <c r="M2142" s="21">
        <v>0</v>
      </c>
      <c r="N2142" s="21">
        <v>2042.4160099999999</v>
      </c>
      <c r="O2142" s="21">
        <v>17.47</v>
      </c>
      <c r="P2142" s="21">
        <v>46.067999999999998</v>
      </c>
      <c r="Q2142" s="21">
        <v>0.85419</v>
      </c>
      <c r="R2142" s="21">
        <v>1.47</v>
      </c>
      <c r="S2142" s="21">
        <v>0.19</v>
      </c>
      <c r="T2142" s="21">
        <v>0.18861</v>
      </c>
      <c r="U2142" s="23" t="s">
        <v>47924</v>
      </c>
      <c r="V2142" s="23" t="s">
        <v>47925</v>
      </c>
      <c r="W2142" s="24" t="s">
        <v>47926</v>
      </c>
      <c r="X2142"/>
      <c r="Y2142"/>
      <c r="Z2142"/>
      <c r="AA2142"/>
      <c r="AB2142"/>
    </row>
    <row r="2143" spans="1:28" x14ac:dyDescent="0.25">
      <c r="A2143" s="25" t="s">
        <v>2937</v>
      </c>
      <c r="B2143" s="23" t="s">
        <v>2938</v>
      </c>
      <c r="C2143" s="21">
        <v>4229.33</v>
      </c>
      <c r="D2143" s="21">
        <v>597.37798999999995</v>
      </c>
      <c r="E2143" s="21">
        <v>304.73998999999998</v>
      </c>
      <c r="F2143" s="21">
        <v>0.89</v>
      </c>
      <c r="G2143" s="21">
        <v>152.93499</v>
      </c>
      <c r="H2143" s="21">
        <v>302.108</v>
      </c>
      <c r="I2143" s="21">
        <v>14.031000000000001</v>
      </c>
      <c r="J2143" s="21">
        <v>387.38799999999998</v>
      </c>
      <c r="K2143" s="21">
        <v>1495.1739500000001</v>
      </c>
      <c r="L2143" s="21">
        <v>210.06899999999999</v>
      </c>
      <c r="M2143" s="21">
        <v>0</v>
      </c>
      <c r="N2143" s="21">
        <v>1888.5410099999999</v>
      </c>
      <c r="O2143" s="21">
        <v>18.079999999999998</v>
      </c>
      <c r="P2143" s="21">
        <v>9.2503899999999994</v>
      </c>
      <c r="Q2143" s="21">
        <v>0.10193000000000001</v>
      </c>
      <c r="R2143" s="21">
        <v>4.1900000000000004</v>
      </c>
      <c r="S2143" s="21">
        <v>3.08</v>
      </c>
      <c r="T2143" s="21">
        <v>2.6849799999999999</v>
      </c>
      <c r="U2143" s="23" t="s">
        <v>47927</v>
      </c>
      <c r="V2143" s="23" t="s">
        <v>47928</v>
      </c>
      <c r="W2143" s="24" t="s">
        <v>47929</v>
      </c>
      <c r="X2143"/>
      <c r="Y2143"/>
      <c r="Z2143"/>
      <c r="AA2143"/>
      <c r="AB2143"/>
    </row>
    <row r="2144" spans="1:28" x14ac:dyDescent="0.25">
      <c r="A2144" s="25" t="s">
        <v>41827</v>
      </c>
      <c r="B2144" s="23" t="s">
        <v>41828</v>
      </c>
      <c r="C2144" s="21">
        <v>11879.34</v>
      </c>
      <c r="F2144" s="21">
        <v>0.36</v>
      </c>
      <c r="U2144" s="23" t="s">
        <v>47930</v>
      </c>
      <c r="V2144" s="23" t="s">
        <v>47930</v>
      </c>
      <c r="W2144" s="24" t="s">
        <v>47931</v>
      </c>
      <c r="X2144"/>
      <c r="Y2144"/>
      <c r="Z2144"/>
      <c r="AA2144"/>
      <c r="AB2144"/>
    </row>
    <row r="2145" spans="1:28" x14ac:dyDescent="0.25">
      <c r="A2145" s="25" t="s">
        <v>2939</v>
      </c>
      <c r="B2145" s="23" t="s">
        <v>2940</v>
      </c>
      <c r="C2145" s="21">
        <v>689715.81</v>
      </c>
      <c r="D2145" s="21">
        <v>17657</v>
      </c>
      <c r="E2145" s="21">
        <v>13910</v>
      </c>
      <c r="F2145" s="21">
        <v>2</v>
      </c>
      <c r="G2145" s="21">
        <v>2952</v>
      </c>
      <c r="H2145" s="21">
        <v>12839</v>
      </c>
      <c r="I2145" s="21">
        <v>409</v>
      </c>
      <c r="J2145" s="21">
        <v>26709</v>
      </c>
      <c r="K2145" s="21">
        <v>40917</v>
      </c>
      <c r="L2145" s="21">
        <v>1597</v>
      </c>
      <c r="M2145" s="21">
        <v>0</v>
      </c>
      <c r="N2145" s="21">
        <v>45489</v>
      </c>
      <c r="O2145" s="21">
        <v>15.41</v>
      </c>
      <c r="P2145" s="21">
        <v>3.3243</v>
      </c>
      <c r="Q2145" s="21">
        <v>2.605E-2</v>
      </c>
      <c r="R2145" s="21">
        <v>1.57</v>
      </c>
      <c r="S2145" s="21">
        <v>1.05</v>
      </c>
      <c r="T2145" s="21">
        <v>0.94072999999999996</v>
      </c>
      <c r="U2145" s="23" t="s">
        <v>47932</v>
      </c>
      <c r="V2145" s="23" t="s">
        <v>47933</v>
      </c>
      <c r="W2145" s="24" t="s">
        <v>47934</v>
      </c>
      <c r="X2145"/>
      <c r="Y2145"/>
      <c r="Z2145"/>
      <c r="AA2145"/>
      <c r="AB2145"/>
    </row>
    <row r="2146" spans="1:28" x14ac:dyDescent="0.25">
      <c r="A2146" s="25" t="s">
        <v>2941</v>
      </c>
      <c r="B2146" s="23" t="s">
        <v>2942</v>
      </c>
      <c r="C2146" s="21">
        <v>508494.78</v>
      </c>
      <c r="D2146" s="21">
        <v>51841.101560000003</v>
      </c>
      <c r="E2146" s="21">
        <v>37612.199209999999</v>
      </c>
      <c r="F2146" s="21">
        <v>1.1000000000000001</v>
      </c>
      <c r="G2146" s="21">
        <v>53.799990000000001</v>
      </c>
      <c r="H2146" s="21">
        <v>7196.5</v>
      </c>
      <c r="I2146" s="21">
        <v>846.09996999999998</v>
      </c>
      <c r="J2146" s="21">
        <v>32104.300780000001</v>
      </c>
      <c r="K2146" s="21">
        <v>66804.296870000006</v>
      </c>
      <c r="L2146" s="21">
        <v>28273.900389999999</v>
      </c>
      <c r="M2146" s="21">
        <v>0</v>
      </c>
      <c r="N2146" s="21">
        <v>94950.601559999996</v>
      </c>
      <c r="O2146" s="21">
        <v>19.62</v>
      </c>
      <c r="P2146" s="21">
        <v>22.242999999999999</v>
      </c>
      <c r="Q2146" s="21">
        <v>0.28605999999999998</v>
      </c>
      <c r="R2146" s="21">
        <v>2.29</v>
      </c>
      <c r="S2146" s="21">
        <v>1.86</v>
      </c>
      <c r="T2146" s="21">
        <v>1.85501</v>
      </c>
      <c r="U2146" s="23" t="s">
        <v>47935</v>
      </c>
      <c r="V2146" s="23" t="s">
        <v>47936</v>
      </c>
      <c r="W2146" s="24" t="s">
        <v>47937</v>
      </c>
      <c r="X2146"/>
      <c r="Y2146"/>
      <c r="Z2146"/>
      <c r="AA2146"/>
      <c r="AB2146"/>
    </row>
    <row r="2147" spans="1:28" x14ac:dyDescent="0.25">
      <c r="A2147" s="25" t="s">
        <v>2944</v>
      </c>
      <c r="B2147" s="23" t="s">
        <v>2945</v>
      </c>
      <c r="C2147" s="21">
        <v>17961.89</v>
      </c>
      <c r="D2147" s="21">
        <v>5750</v>
      </c>
      <c r="E2147" s="21">
        <v>4514</v>
      </c>
      <c r="F2147" s="21">
        <v>0.76</v>
      </c>
      <c r="G2147" s="21">
        <v>2577</v>
      </c>
      <c r="H2147" s="21">
        <v>5514</v>
      </c>
      <c r="I2147" s="21">
        <v>16765</v>
      </c>
      <c r="J2147" s="21">
        <v>5313</v>
      </c>
      <c r="K2147" s="21">
        <v>9630</v>
      </c>
      <c r="L2147" s="21">
        <v>7862</v>
      </c>
      <c r="M2147" s="21">
        <v>0</v>
      </c>
      <c r="N2147" s="21">
        <v>19811</v>
      </c>
      <c r="O2147" s="21">
        <v>55</v>
      </c>
      <c r="P2147" s="21">
        <v>28.68</v>
      </c>
      <c r="Q2147" s="21">
        <v>0.40212999999999999</v>
      </c>
      <c r="R2147" s="21">
        <v>1.66</v>
      </c>
      <c r="S2147" s="21">
        <v>0.77</v>
      </c>
      <c r="T2147" s="21">
        <v>0.28965999999999997</v>
      </c>
      <c r="U2147" s="23" t="s">
        <v>47938</v>
      </c>
      <c r="V2147" s="23" t="s">
        <v>47939</v>
      </c>
      <c r="W2147" s="24" t="s">
        <v>47940</v>
      </c>
      <c r="X2147"/>
      <c r="Y2147"/>
      <c r="Z2147"/>
      <c r="AA2147"/>
      <c r="AB2147"/>
    </row>
    <row r="2148" spans="1:28" x14ac:dyDescent="0.25">
      <c r="A2148" s="25" t="s">
        <v>41829</v>
      </c>
      <c r="B2148" s="23" t="s">
        <v>41830</v>
      </c>
      <c r="C2148" s="21">
        <v>5697.3</v>
      </c>
      <c r="D2148" s="21">
        <v>232.89099999999999</v>
      </c>
      <c r="E2148" s="21">
        <v>87.777000000000001</v>
      </c>
      <c r="F2148" s="21">
        <v>0.22</v>
      </c>
      <c r="G2148" s="21">
        <v>740.13298999999995</v>
      </c>
      <c r="H2148" s="21">
        <v>9.5190000000000001</v>
      </c>
      <c r="I2148" s="21">
        <v>295.72197999999997</v>
      </c>
      <c r="J2148" s="21">
        <v>739.73297000000002</v>
      </c>
      <c r="K2148" s="21">
        <v>2423.98803</v>
      </c>
      <c r="L2148" s="21">
        <v>0</v>
      </c>
      <c r="M2148" s="21">
        <v>0</v>
      </c>
      <c r="N2148" s="21">
        <v>2980.6630799999998</v>
      </c>
      <c r="U2148" s="23" t="s">
        <v>47941</v>
      </c>
      <c r="V2148" s="23" t="s">
        <v>47942</v>
      </c>
      <c r="W2148" s="24" t="s">
        <v>47943</v>
      </c>
      <c r="X2148"/>
      <c r="Y2148"/>
      <c r="Z2148"/>
      <c r="AA2148"/>
      <c r="AB2148"/>
    </row>
    <row r="2149" spans="1:28" x14ac:dyDescent="0.25">
      <c r="A2149" s="25" t="s">
        <v>2946</v>
      </c>
      <c r="B2149" s="23" t="s">
        <v>2947</v>
      </c>
      <c r="C2149" s="21">
        <v>39318.42</v>
      </c>
      <c r="D2149" s="21">
        <v>2719.1999500000002</v>
      </c>
      <c r="E2149" s="21">
        <v>2395.6000899999999</v>
      </c>
      <c r="F2149" s="21">
        <v>0.99</v>
      </c>
      <c r="G2149" s="21">
        <v>2780.1000899999999</v>
      </c>
      <c r="H2149" s="21">
        <v>1993.8000400000001</v>
      </c>
      <c r="I2149" s="21">
        <v>8767.7001899999996</v>
      </c>
      <c r="J2149" s="21">
        <v>5686.7997999999998</v>
      </c>
      <c r="K2149" s="21">
        <v>6379.2001899999996</v>
      </c>
      <c r="L2149" s="21">
        <v>3788.3000400000001</v>
      </c>
      <c r="M2149" s="21">
        <v>0</v>
      </c>
      <c r="N2149" s="21">
        <v>6105.2001899999996</v>
      </c>
      <c r="O2149" s="21">
        <v>26.55</v>
      </c>
      <c r="P2149" s="21">
        <v>42.537990000000001</v>
      </c>
      <c r="Q2149" s="21">
        <v>0.74026000000000003</v>
      </c>
      <c r="R2149" s="21">
        <v>1.26</v>
      </c>
      <c r="S2149" s="21">
        <v>0.77</v>
      </c>
      <c r="T2149" s="21">
        <v>0.28227999999999998</v>
      </c>
      <c r="U2149" s="23" t="s">
        <v>47944</v>
      </c>
      <c r="V2149" s="23" t="s">
        <v>47945</v>
      </c>
      <c r="W2149" s="24" t="s">
        <v>47946</v>
      </c>
      <c r="X2149"/>
      <c r="Y2149"/>
      <c r="Z2149"/>
      <c r="AA2149"/>
      <c r="AB2149"/>
    </row>
    <row r="2150" spans="1:28" x14ac:dyDescent="0.25">
      <c r="A2150" s="25" t="s">
        <v>2948</v>
      </c>
      <c r="B2150" s="23" t="s">
        <v>2949</v>
      </c>
      <c r="C2150" s="21">
        <v>10533.79</v>
      </c>
      <c r="D2150" s="21">
        <v>697.09301000000005</v>
      </c>
      <c r="E2150" s="21">
        <v>588.28399000000002</v>
      </c>
      <c r="F2150" s="21">
        <v>0.72</v>
      </c>
      <c r="G2150" s="21">
        <v>332.71301</v>
      </c>
      <c r="H2150" s="21">
        <v>1051.1089999999999</v>
      </c>
      <c r="I2150" s="21">
        <v>1169.1290200000001</v>
      </c>
      <c r="J2150" s="21">
        <v>1063.61303</v>
      </c>
      <c r="K2150" s="21">
        <v>1675.35095</v>
      </c>
      <c r="L2150" s="21">
        <v>990.76800000000003</v>
      </c>
      <c r="M2150" s="21">
        <v>0</v>
      </c>
      <c r="N2150" s="21">
        <v>1351.7010399999999</v>
      </c>
      <c r="O2150" s="21">
        <v>13.8</v>
      </c>
      <c r="P2150" s="21">
        <v>43.034990000000001</v>
      </c>
      <c r="Q2150" s="21">
        <v>0.75546000000000002</v>
      </c>
      <c r="R2150" s="21">
        <v>1.78</v>
      </c>
      <c r="S2150" s="21">
        <v>0.59</v>
      </c>
      <c r="T2150" s="21">
        <v>0.27409</v>
      </c>
      <c r="U2150" s="23" t="s">
        <v>47947</v>
      </c>
      <c r="V2150" s="23" t="s">
        <v>47948</v>
      </c>
      <c r="W2150" s="24" t="s">
        <v>47949</v>
      </c>
      <c r="X2150"/>
      <c r="Y2150"/>
      <c r="Z2150"/>
      <c r="AA2150"/>
      <c r="AB2150"/>
    </row>
    <row r="2151" spans="1:28" x14ac:dyDescent="0.25">
      <c r="A2151" s="25" t="s">
        <v>2950</v>
      </c>
      <c r="B2151" s="23" t="s">
        <v>2951</v>
      </c>
      <c r="C2151" s="21">
        <v>36844.589999999997</v>
      </c>
      <c r="D2151" s="21">
        <v>169.03998999999999</v>
      </c>
      <c r="E2151" s="21">
        <v>114.61499000000001</v>
      </c>
      <c r="F2151" s="21">
        <v>1.75</v>
      </c>
      <c r="G2151" s="21">
        <v>2347.19506</v>
      </c>
      <c r="H2151" s="21">
        <v>0</v>
      </c>
      <c r="I2151" s="21">
        <v>0</v>
      </c>
      <c r="J2151" s="21">
        <v>2029.3229899999999</v>
      </c>
      <c r="K2151" s="21">
        <v>3845.6169399999999</v>
      </c>
      <c r="L2151" s="21">
        <v>0</v>
      </c>
      <c r="M2151" s="21">
        <v>0</v>
      </c>
      <c r="N2151" s="21">
        <v>2115.3391099999999</v>
      </c>
      <c r="O2151" s="21">
        <v>3.98</v>
      </c>
      <c r="P2151" s="21">
        <v>0</v>
      </c>
      <c r="Q2151" s="21">
        <v>0</v>
      </c>
      <c r="R2151" s="21">
        <v>1.9</v>
      </c>
      <c r="S2151" s="21">
        <v>1.9</v>
      </c>
      <c r="T2151" s="21">
        <v>0.73838000000000004</v>
      </c>
      <c r="U2151" s="23" t="s">
        <v>47950</v>
      </c>
      <c r="V2151" s="23" t="s">
        <v>47951</v>
      </c>
      <c r="W2151" s="24" t="s">
        <v>47952</v>
      </c>
      <c r="X2151"/>
      <c r="Y2151"/>
      <c r="Z2151"/>
      <c r="AA2151"/>
      <c r="AB2151"/>
    </row>
    <row r="2152" spans="1:28" x14ac:dyDescent="0.25">
      <c r="A2152" s="25" t="s">
        <v>41831</v>
      </c>
      <c r="B2152" s="23" t="s">
        <v>41832</v>
      </c>
      <c r="C2152" s="21">
        <v>15408.98</v>
      </c>
      <c r="D2152" s="21">
        <v>3341.8290999999999</v>
      </c>
      <c r="E2152" s="21">
        <v>1958.6979899999999</v>
      </c>
      <c r="F2152" s="21">
        <v>1</v>
      </c>
      <c r="G2152" s="21">
        <v>4299.9101499999997</v>
      </c>
      <c r="H2152" s="21">
        <v>3585.22192</v>
      </c>
      <c r="I2152" s="21">
        <v>1483.1230399999999</v>
      </c>
      <c r="J2152" s="21">
        <v>8495.7695299999996</v>
      </c>
      <c r="K2152" s="21">
        <v>12593.719719999999</v>
      </c>
      <c r="L2152" s="21">
        <v>3784.7619599999998</v>
      </c>
      <c r="M2152" s="21">
        <v>0</v>
      </c>
      <c r="N2152" s="21">
        <v>11016.429679999999</v>
      </c>
      <c r="O2152" s="21">
        <v>28.74</v>
      </c>
      <c r="P2152" s="21">
        <v>22.623999999999999</v>
      </c>
      <c r="Q2152" s="21">
        <v>0.29238999999999998</v>
      </c>
      <c r="R2152" s="21">
        <v>1.51</v>
      </c>
      <c r="U2152" s="23" t="s">
        <v>47953</v>
      </c>
      <c r="V2152" s="23" t="s">
        <v>47953</v>
      </c>
      <c r="W2152" s="24" t="s">
        <v>47954</v>
      </c>
      <c r="X2152"/>
      <c r="Y2152"/>
      <c r="Z2152"/>
      <c r="AA2152"/>
      <c r="AB2152"/>
    </row>
    <row r="2153" spans="1:28" x14ac:dyDescent="0.25">
      <c r="A2153" s="25" t="s">
        <v>2952</v>
      </c>
      <c r="B2153" s="23" t="s">
        <v>2953</v>
      </c>
      <c r="C2153" s="21">
        <v>144771.78</v>
      </c>
      <c r="D2153" s="21">
        <v>59352</v>
      </c>
      <c r="E2153" s="21">
        <v>45672</v>
      </c>
      <c r="F2153" s="21">
        <v>0.8</v>
      </c>
      <c r="G2153" s="21">
        <v>24378</v>
      </c>
      <c r="H2153" s="21">
        <v>22936</v>
      </c>
      <c r="I2153" s="21">
        <v>31931</v>
      </c>
      <c r="J2153" s="21">
        <v>109778</v>
      </c>
      <c r="K2153" s="21">
        <v>125724</v>
      </c>
      <c r="L2153" s="21">
        <v>45264</v>
      </c>
      <c r="M2153" s="21">
        <v>0</v>
      </c>
      <c r="N2153" s="21">
        <v>114570</v>
      </c>
      <c r="O2153" s="21">
        <v>47.72</v>
      </c>
      <c r="P2153" s="21">
        <v>26.596</v>
      </c>
      <c r="Q2153" s="21">
        <v>0.36231999999999998</v>
      </c>
      <c r="R2153" s="21">
        <v>1.1399999999999999</v>
      </c>
      <c r="S2153" s="21">
        <v>0.94</v>
      </c>
      <c r="T2153" s="21">
        <v>0.71425000000000005</v>
      </c>
      <c r="U2153" s="23" t="s">
        <v>47955</v>
      </c>
      <c r="V2153" s="23" t="s">
        <v>47956</v>
      </c>
      <c r="W2153" s="24" t="s">
        <v>47957</v>
      </c>
      <c r="X2153"/>
      <c r="Y2153"/>
      <c r="Z2153"/>
      <c r="AA2153"/>
      <c r="AB2153"/>
    </row>
    <row r="2154" spans="1:28" x14ac:dyDescent="0.25">
      <c r="A2154" s="25" t="s">
        <v>2954</v>
      </c>
      <c r="B2154" s="23" t="s">
        <v>2955</v>
      </c>
      <c r="C2154" s="21">
        <v>8147.05</v>
      </c>
      <c r="D2154" s="21">
        <v>415.39001000000002</v>
      </c>
      <c r="E2154" s="21">
        <v>362.13</v>
      </c>
      <c r="F2154" s="21">
        <v>0.96</v>
      </c>
      <c r="G2154" s="21">
        <v>765.31700999999998</v>
      </c>
      <c r="H2154" s="21">
        <v>0</v>
      </c>
      <c r="I2154" s="21">
        <v>1139.5749499999999</v>
      </c>
      <c r="J2154" s="21">
        <v>916.01702</v>
      </c>
      <c r="K2154" s="21">
        <v>1158.21594</v>
      </c>
      <c r="L2154" s="21">
        <v>246.25</v>
      </c>
      <c r="M2154" s="21">
        <v>0</v>
      </c>
      <c r="N2154" s="21">
        <v>1183.13696</v>
      </c>
      <c r="O2154" s="21">
        <v>25.47</v>
      </c>
      <c r="P2154" s="21">
        <v>43.995989999999999</v>
      </c>
      <c r="Q2154" s="21">
        <v>0.78559000000000001</v>
      </c>
      <c r="R2154" s="21">
        <v>1.25</v>
      </c>
      <c r="S2154" s="21">
        <v>1.26</v>
      </c>
      <c r="T2154" s="21">
        <v>0.42892000000000002</v>
      </c>
      <c r="U2154" s="23" t="s">
        <v>47958</v>
      </c>
      <c r="V2154" s="23" t="s">
        <v>47959</v>
      </c>
      <c r="W2154" s="24" t="s">
        <v>47960</v>
      </c>
      <c r="X2154"/>
      <c r="Y2154"/>
      <c r="Z2154"/>
      <c r="AA2154"/>
      <c r="AB2154"/>
    </row>
    <row r="2155" spans="1:28" x14ac:dyDescent="0.25">
      <c r="A2155" s="25" t="s">
        <v>41833</v>
      </c>
      <c r="B2155" s="23" t="s">
        <v>41834</v>
      </c>
      <c r="C2155" s="21">
        <v>17254.439999999999</v>
      </c>
      <c r="D2155" s="21">
        <v>1739.625</v>
      </c>
      <c r="E2155" s="21">
        <v>1226.7650100000001</v>
      </c>
      <c r="F2155" s="21">
        <v>1.45</v>
      </c>
      <c r="G2155" s="21">
        <v>1687.70703</v>
      </c>
      <c r="H2155" s="21">
        <v>5084.9511700000003</v>
      </c>
      <c r="I2155" s="21">
        <v>1722.6870100000001</v>
      </c>
      <c r="J2155" s="21">
        <v>6222.3149400000002</v>
      </c>
      <c r="K2155" s="21">
        <v>8537.1074200000003</v>
      </c>
      <c r="L2155" s="21">
        <v>1198.0019500000001</v>
      </c>
      <c r="M2155" s="21">
        <v>0</v>
      </c>
      <c r="N2155" s="21">
        <v>5205.4809500000001</v>
      </c>
      <c r="O2155" s="21">
        <v>14.19</v>
      </c>
      <c r="P2155" s="21">
        <v>18.70899</v>
      </c>
      <c r="Q2155" s="21">
        <v>0.23014000000000001</v>
      </c>
      <c r="R2155" s="21">
        <v>1.37</v>
      </c>
      <c r="S2155" s="21">
        <v>0.55000000000000004</v>
      </c>
      <c r="T2155" s="21">
        <v>0.28355999999999998</v>
      </c>
      <c r="U2155" s="23" t="s">
        <v>47961</v>
      </c>
      <c r="V2155" s="23" t="s">
        <v>47962</v>
      </c>
      <c r="W2155" s="24" t="s">
        <v>47963</v>
      </c>
      <c r="X2155"/>
      <c r="Y2155"/>
      <c r="Z2155"/>
      <c r="AA2155"/>
      <c r="AB2155"/>
    </row>
    <row r="2156" spans="1:28" x14ac:dyDescent="0.25">
      <c r="A2156" s="25" t="s">
        <v>2956</v>
      </c>
      <c r="B2156" s="23" t="s">
        <v>2957</v>
      </c>
      <c r="C2156" s="21">
        <v>23151.29</v>
      </c>
      <c r="D2156" s="21">
        <v>541.29998000000001</v>
      </c>
      <c r="E2156" s="21">
        <v>-1338.09998</v>
      </c>
      <c r="F2156" s="21">
        <v>0.68</v>
      </c>
      <c r="G2156" s="21">
        <v>763.20001000000002</v>
      </c>
      <c r="H2156" s="21">
        <v>0</v>
      </c>
      <c r="I2156" s="21">
        <v>11220.299800000001</v>
      </c>
      <c r="J2156" s="21">
        <v>3851.6000899999999</v>
      </c>
      <c r="K2156" s="21">
        <v>2508.1000899999999</v>
      </c>
      <c r="L2156" s="21">
        <v>1733</v>
      </c>
      <c r="M2156" s="21">
        <v>0</v>
      </c>
      <c r="N2156" s="21">
        <v>9042.5</v>
      </c>
      <c r="O2156" s="21">
        <v>53.61</v>
      </c>
      <c r="P2156" s="21">
        <v>16.082999999999998</v>
      </c>
      <c r="Q2156" s="21">
        <v>0.19164999999999999</v>
      </c>
      <c r="R2156" s="21">
        <v>0.65</v>
      </c>
      <c r="S2156" s="21">
        <v>0.65</v>
      </c>
      <c r="T2156" s="21">
        <v>0.45302999999999999</v>
      </c>
      <c r="U2156" s="23" t="s">
        <v>47964</v>
      </c>
      <c r="V2156" s="23" t="s">
        <v>47965</v>
      </c>
      <c r="W2156" s="24" t="s">
        <v>47966</v>
      </c>
      <c r="X2156"/>
      <c r="Y2156"/>
      <c r="Z2156"/>
      <c r="AA2156"/>
      <c r="AB2156"/>
    </row>
    <row r="2157" spans="1:28" x14ac:dyDescent="0.25">
      <c r="A2157" s="25" t="s">
        <v>2958</v>
      </c>
      <c r="B2157" s="23" t="s">
        <v>2959</v>
      </c>
      <c r="C2157" s="21">
        <v>27576</v>
      </c>
      <c r="D2157" s="21">
        <v>4927.4941399999998</v>
      </c>
      <c r="E2157" s="21">
        <v>2272.2160600000002</v>
      </c>
      <c r="F2157" s="21">
        <v>0.75</v>
      </c>
      <c r="G2157" s="21">
        <v>2646.0480899999998</v>
      </c>
      <c r="H2157" s="21">
        <v>413.05999000000003</v>
      </c>
      <c r="I2157" s="21">
        <v>21804.509760000001</v>
      </c>
      <c r="J2157" s="21">
        <v>6369.7451099999998</v>
      </c>
      <c r="K2157" s="21">
        <v>4685.9658200000003</v>
      </c>
      <c r="L2157" s="21">
        <v>17303.91992</v>
      </c>
      <c r="M2157" s="21">
        <v>0</v>
      </c>
      <c r="N2157" s="21">
        <v>13582.530269999999</v>
      </c>
      <c r="O2157" s="21">
        <v>9.15</v>
      </c>
      <c r="P2157" s="21">
        <v>57.43</v>
      </c>
      <c r="Q2157" s="21">
        <v>1.3490500000000001</v>
      </c>
      <c r="R2157" s="21">
        <v>0.75</v>
      </c>
      <c r="S2157" s="21">
        <v>0.67</v>
      </c>
      <c r="T2157" s="21">
        <v>0.25540000000000002</v>
      </c>
      <c r="U2157" s="23" t="s">
        <v>47967</v>
      </c>
      <c r="V2157" s="23" t="s">
        <v>47968</v>
      </c>
      <c r="W2157" s="24" t="s">
        <v>47969</v>
      </c>
      <c r="X2157"/>
      <c r="Y2157"/>
      <c r="Z2157"/>
      <c r="AA2157"/>
      <c r="AB2157"/>
    </row>
    <row r="2158" spans="1:28" x14ac:dyDescent="0.25">
      <c r="A2158" s="25" t="s">
        <v>41835</v>
      </c>
      <c r="B2158" s="23" t="s">
        <v>41836</v>
      </c>
      <c r="C2158" s="21">
        <v>2813.2</v>
      </c>
      <c r="D2158" s="21">
        <v>1032.96496</v>
      </c>
      <c r="E2158" s="21">
        <v>-40.183999999999997</v>
      </c>
      <c r="F2158" s="21">
        <v>1.42</v>
      </c>
      <c r="G2158" s="21">
        <v>1167.3979400000001</v>
      </c>
      <c r="H2158" s="21">
        <v>71.978989999999996</v>
      </c>
      <c r="I2158" s="21">
        <v>2094.6750400000001</v>
      </c>
      <c r="J2158" s="21">
        <v>1708.23498</v>
      </c>
      <c r="K2158" s="21">
        <v>4054.3679099999999</v>
      </c>
      <c r="L2158" s="21">
        <v>5528.4531200000001</v>
      </c>
      <c r="M2158" s="21">
        <v>0</v>
      </c>
      <c r="N2158" s="21">
        <v>7163.2558499999996</v>
      </c>
      <c r="O2158" s="21">
        <v>13.64</v>
      </c>
      <c r="P2158" s="21">
        <v>4.4489000000000001</v>
      </c>
      <c r="Q2158" s="21">
        <v>4.6559999999999997E-2</v>
      </c>
      <c r="R2158" s="21">
        <v>2.38</v>
      </c>
      <c r="S2158" s="21">
        <v>2.33</v>
      </c>
      <c r="T2158" s="21">
        <v>1.6478900000000001</v>
      </c>
      <c r="U2158" s="23" t="s">
        <v>47970</v>
      </c>
      <c r="V2158" s="23" t="s">
        <v>47971</v>
      </c>
      <c r="W2158" s="24" t="s">
        <v>47972</v>
      </c>
      <c r="X2158"/>
      <c r="Y2158"/>
      <c r="Z2158"/>
      <c r="AA2158"/>
      <c r="AB2158"/>
    </row>
    <row r="2159" spans="1:28" x14ac:dyDescent="0.25">
      <c r="A2159" s="25" t="s">
        <v>2960</v>
      </c>
      <c r="B2159" s="23" t="s">
        <v>2961</v>
      </c>
      <c r="C2159" s="21">
        <v>16243.94</v>
      </c>
      <c r="D2159" s="21">
        <v>616.01202000000001</v>
      </c>
      <c r="E2159" s="21">
        <v>437.13299000000001</v>
      </c>
      <c r="F2159" s="21">
        <v>0.97</v>
      </c>
      <c r="G2159" s="21">
        <v>154.30798999999999</v>
      </c>
      <c r="H2159" s="21">
        <v>0</v>
      </c>
      <c r="I2159" s="21">
        <v>3853.0769</v>
      </c>
      <c r="J2159" s="21">
        <v>238.89699999999999</v>
      </c>
      <c r="K2159" s="21">
        <v>1436.44299</v>
      </c>
      <c r="L2159" s="21">
        <v>0</v>
      </c>
      <c r="M2159" s="21">
        <v>0</v>
      </c>
      <c r="N2159" s="21">
        <v>5546.3159100000003</v>
      </c>
      <c r="O2159" s="21">
        <v>23.86</v>
      </c>
      <c r="P2159" s="21">
        <v>0</v>
      </c>
      <c r="Q2159" s="21">
        <v>0</v>
      </c>
      <c r="R2159" s="21">
        <v>8.39</v>
      </c>
      <c r="S2159" s="21">
        <v>6.01</v>
      </c>
      <c r="T2159" s="21">
        <v>5.3668899999999997</v>
      </c>
      <c r="U2159" s="23" t="s">
        <v>47973</v>
      </c>
      <c r="V2159" s="23" t="s">
        <v>47974</v>
      </c>
      <c r="W2159" s="24" t="s">
        <v>47975</v>
      </c>
      <c r="X2159"/>
      <c r="Y2159"/>
      <c r="Z2159"/>
      <c r="AA2159"/>
      <c r="AB2159"/>
    </row>
    <row r="2160" spans="1:28" x14ac:dyDescent="0.25">
      <c r="A2160" s="25" t="s">
        <v>41837</v>
      </c>
      <c r="B2160" s="23" t="s">
        <v>41838</v>
      </c>
      <c r="C2160" s="21">
        <v>2373.02</v>
      </c>
      <c r="D2160" s="21">
        <v>-17.661000000000001</v>
      </c>
      <c r="E2160" s="21">
        <v>-52.106999999999999</v>
      </c>
      <c r="F2160" s="21">
        <v>0.9</v>
      </c>
      <c r="G2160" s="21">
        <v>324.19400000000002</v>
      </c>
      <c r="H2160" s="21">
        <v>0</v>
      </c>
      <c r="I2160" s="21">
        <v>678.01702</v>
      </c>
      <c r="J2160" s="21">
        <v>179.57</v>
      </c>
      <c r="K2160" s="21">
        <v>556.69000000000005</v>
      </c>
      <c r="L2160" s="21">
        <v>391.85597999999999</v>
      </c>
      <c r="M2160" s="21">
        <v>0</v>
      </c>
      <c r="N2160" s="21">
        <v>778.22198000000003</v>
      </c>
      <c r="O2160" s="21">
        <v>2.4900000000000002</v>
      </c>
      <c r="P2160" s="21">
        <v>26.976990000000001</v>
      </c>
      <c r="Q2160" s="21">
        <v>0.36942000000000003</v>
      </c>
      <c r="R2160" s="21">
        <v>2.66</v>
      </c>
      <c r="S2160" s="21">
        <v>3.1</v>
      </c>
      <c r="T2160" s="21">
        <v>1.2947299999999999</v>
      </c>
      <c r="U2160" s="23" t="s">
        <v>47976</v>
      </c>
      <c r="V2160" s="23" t="s">
        <v>47977</v>
      </c>
      <c r="W2160" s="24" t="s">
        <v>47978</v>
      </c>
      <c r="X2160"/>
      <c r="Y2160"/>
      <c r="Z2160"/>
      <c r="AA2160"/>
      <c r="AB2160"/>
    </row>
    <row r="2161" spans="1:28" x14ac:dyDescent="0.25">
      <c r="A2161" s="25" t="s">
        <v>2962</v>
      </c>
      <c r="B2161" s="23" t="s">
        <v>2963</v>
      </c>
      <c r="C2161" s="21">
        <v>12076.95</v>
      </c>
      <c r="D2161" s="21">
        <v>-873.42701</v>
      </c>
      <c r="E2161" s="21">
        <v>-1243.6319599999999</v>
      </c>
      <c r="F2161" s="21">
        <v>1.44</v>
      </c>
      <c r="G2161" s="21">
        <v>547.50701000000004</v>
      </c>
      <c r="H2161" s="21">
        <v>0</v>
      </c>
      <c r="I2161" s="21">
        <v>6134.0878899999998</v>
      </c>
      <c r="J2161" s="21">
        <v>808.15801999999996</v>
      </c>
      <c r="K2161" s="21">
        <v>4984.0859300000002</v>
      </c>
      <c r="L2161" s="21">
        <v>1008.6719900000001</v>
      </c>
      <c r="M2161" s="21">
        <v>0</v>
      </c>
      <c r="N2161" s="21">
        <v>10559.04003</v>
      </c>
      <c r="O2161" s="21">
        <v>55.1</v>
      </c>
      <c r="P2161" s="21">
        <v>8.8798899999999996</v>
      </c>
      <c r="Q2161" s="21">
        <v>9.7449999999999995E-2</v>
      </c>
      <c r="R2161" s="21">
        <v>6.16</v>
      </c>
      <c r="S2161" s="21">
        <v>6.17</v>
      </c>
      <c r="T2161" s="21">
        <v>5.4897400000000003</v>
      </c>
      <c r="U2161" s="23" t="s">
        <v>47979</v>
      </c>
      <c r="V2161" s="23" t="s">
        <v>47980</v>
      </c>
      <c r="W2161" s="24" t="s">
        <v>47981</v>
      </c>
      <c r="X2161"/>
      <c r="Y2161"/>
      <c r="Z2161"/>
      <c r="AA2161"/>
      <c r="AB2161"/>
    </row>
    <row r="2162" spans="1:28" x14ac:dyDescent="0.25">
      <c r="A2162" s="25" t="s">
        <v>2964</v>
      </c>
      <c r="B2162" s="23" t="s">
        <v>2965</v>
      </c>
      <c r="C2162" s="21">
        <v>3422.22</v>
      </c>
      <c r="D2162" s="21">
        <v>313.83400999999998</v>
      </c>
      <c r="E2162" s="21">
        <v>252.23399000000001</v>
      </c>
      <c r="F2162" s="21">
        <v>0.63</v>
      </c>
      <c r="G2162" s="21">
        <v>168.78299999999999</v>
      </c>
      <c r="H2162" s="21">
        <v>65.405990000000003</v>
      </c>
      <c r="I2162" s="21">
        <v>2627.4951099999998</v>
      </c>
      <c r="J2162" s="21">
        <v>224.31100000000001</v>
      </c>
      <c r="K2162" s="21">
        <v>367.06200999999999</v>
      </c>
      <c r="L2162" s="21">
        <v>999.08897999999999</v>
      </c>
      <c r="M2162" s="21">
        <v>0</v>
      </c>
      <c r="N2162" s="21">
        <v>1797.0839800000001</v>
      </c>
      <c r="O2162" s="21">
        <v>13.65</v>
      </c>
      <c r="P2162" s="21">
        <v>35.472990000000003</v>
      </c>
      <c r="Q2162" s="21">
        <v>0.54974000000000001</v>
      </c>
      <c r="R2162" s="21">
        <v>1.79</v>
      </c>
      <c r="S2162" s="21">
        <v>1.34</v>
      </c>
      <c r="T2162" s="21">
        <v>0.59236</v>
      </c>
      <c r="U2162" s="23" t="s">
        <v>47982</v>
      </c>
      <c r="V2162" s="23" t="s">
        <v>47983</v>
      </c>
      <c r="W2162" s="24" t="s">
        <v>47984</v>
      </c>
      <c r="X2162"/>
      <c r="Y2162"/>
      <c r="Z2162"/>
      <c r="AA2162"/>
      <c r="AB2162"/>
    </row>
    <row r="2163" spans="1:28" x14ac:dyDescent="0.25">
      <c r="A2163" s="25" t="s">
        <v>41839</v>
      </c>
      <c r="B2163" s="23" t="s">
        <v>41840</v>
      </c>
      <c r="C2163" s="21">
        <v>5260.89</v>
      </c>
      <c r="D2163" s="21">
        <v>1071.77404</v>
      </c>
      <c r="E2163" s="21">
        <v>1053.83898</v>
      </c>
      <c r="F2163" s="21">
        <v>1.98</v>
      </c>
      <c r="G2163" s="21">
        <v>236.49499</v>
      </c>
      <c r="H2163" s="21">
        <v>6394.27783</v>
      </c>
      <c r="I2163" s="21">
        <v>5.1950000000000003</v>
      </c>
      <c r="J2163" s="21">
        <v>1658.06396</v>
      </c>
      <c r="K2163" s="21">
        <v>7808.6728499999999</v>
      </c>
      <c r="L2163" s="21">
        <v>0</v>
      </c>
      <c r="M2163" s="21">
        <v>0</v>
      </c>
      <c r="N2163" s="21">
        <v>5568.6469699999998</v>
      </c>
      <c r="O2163" s="21">
        <v>15.77</v>
      </c>
      <c r="P2163" s="21">
        <v>0</v>
      </c>
      <c r="Q2163" s="21">
        <v>0</v>
      </c>
      <c r="R2163" s="21">
        <v>4.71</v>
      </c>
      <c r="S2163" s="21">
        <v>0.85</v>
      </c>
      <c r="T2163" s="21">
        <v>0.71040000000000003</v>
      </c>
      <c r="U2163" s="23" t="s">
        <v>47985</v>
      </c>
      <c r="V2163" s="23" t="s">
        <v>47986</v>
      </c>
      <c r="W2163" s="24" t="s">
        <v>47987</v>
      </c>
      <c r="X2163"/>
      <c r="Y2163"/>
      <c r="Z2163"/>
      <c r="AA2163"/>
      <c r="AB2163"/>
    </row>
    <row r="2164" spans="1:28" x14ac:dyDescent="0.25">
      <c r="A2164" s="25" t="s">
        <v>2966</v>
      </c>
      <c r="B2164" s="23" t="s">
        <v>2967</v>
      </c>
      <c r="C2164" s="21">
        <v>6388.24</v>
      </c>
      <c r="D2164" s="21">
        <v>-127.61799999999999</v>
      </c>
      <c r="E2164" s="21">
        <v>-161.495</v>
      </c>
      <c r="F2164" s="21">
        <v>1.75</v>
      </c>
      <c r="G2164" s="21">
        <v>104.21099</v>
      </c>
      <c r="H2164" s="21">
        <v>81.628990000000002</v>
      </c>
      <c r="I2164" s="21">
        <v>27.36899</v>
      </c>
      <c r="J2164" s="21">
        <v>130.95699999999999</v>
      </c>
      <c r="K2164" s="21">
        <v>635.03497000000004</v>
      </c>
      <c r="L2164" s="21">
        <v>0</v>
      </c>
      <c r="M2164" s="21">
        <v>0</v>
      </c>
      <c r="N2164" s="21">
        <v>805.74297999999999</v>
      </c>
      <c r="O2164" s="21">
        <v>6.91</v>
      </c>
      <c r="P2164" s="21">
        <v>0</v>
      </c>
      <c r="Q2164" s="21">
        <v>0</v>
      </c>
      <c r="R2164" s="21">
        <v>5.37</v>
      </c>
      <c r="S2164" s="21">
        <v>4.2300000000000004</v>
      </c>
      <c r="T2164" s="21">
        <v>3.4300899999999999</v>
      </c>
      <c r="U2164" s="23" t="s">
        <v>47988</v>
      </c>
      <c r="V2164" s="23" t="s">
        <v>47989</v>
      </c>
      <c r="W2164" s="24" t="s">
        <v>47990</v>
      </c>
      <c r="X2164"/>
      <c r="Y2164"/>
      <c r="Z2164"/>
      <c r="AA2164"/>
      <c r="AB2164"/>
    </row>
    <row r="2165" spans="1:28" x14ac:dyDescent="0.25">
      <c r="A2165" s="25" t="s">
        <v>2968</v>
      </c>
      <c r="B2165" s="23" t="s">
        <v>2969</v>
      </c>
      <c r="C2165" s="21">
        <v>154537.14000000001</v>
      </c>
      <c r="D2165" s="21">
        <v>11225</v>
      </c>
      <c r="E2165" s="21">
        <v>10246</v>
      </c>
      <c r="F2165" s="21">
        <v>1.03</v>
      </c>
      <c r="G2165" s="21">
        <v>1895</v>
      </c>
      <c r="H2165" s="21">
        <v>2757</v>
      </c>
      <c r="I2165" s="21">
        <v>4362</v>
      </c>
      <c r="J2165" s="21">
        <v>2985</v>
      </c>
      <c r="K2165" s="21">
        <v>14021</v>
      </c>
      <c r="L2165" s="21">
        <v>8235</v>
      </c>
      <c r="M2165" s="21">
        <v>0</v>
      </c>
      <c r="N2165" s="21">
        <v>14577</v>
      </c>
      <c r="O2165" s="21">
        <v>16.79</v>
      </c>
      <c r="P2165" s="21">
        <v>38.707000000000001</v>
      </c>
      <c r="Q2165" s="21">
        <v>0.63149999999999995</v>
      </c>
      <c r="R2165" s="21">
        <v>5.17</v>
      </c>
      <c r="S2165" s="21">
        <v>3.77</v>
      </c>
      <c r="T2165" s="21">
        <v>3.13869</v>
      </c>
      <c r="U2165" s="23" t="s">
        <v>47991</v>
      </c>
      <c r="V2165" s="23" t="s">
        <v>47992</v>
      </c>
      <c r="W2165" s="24" t="s">
        <v>47993</v>
      </c>
      <c r="X2165"/>
      <c r="Y2165"/>
      <c r="Z2165"/>
      <c r="AA2165"/>
      <c r="AB2165"/>
    </row>
    <row r="2166" spans="1:28" x14ac:dyDescent="0.25">
      <c r="A2166" s="25" t="s">
        <v>2970</v>
      </c>
      <c r="B2166" s="23" t="s">
        <v>2971</v>
      </c>
      <c r="C2166" s="21">
        <v>7442.4</v>
      </c>
      <c r="D2166" s="21">
        <v>458.673</v>
      </c>
      <c r="E2166" s="21">
        <v>321.43599999999998</v>
      </c>
      <c r="F2166" s="21">
        <v>0.96</v>
      </c>
      <c r="G2166" s="21">
        <v>150.26400000000001</v>
      </c>
      <c r="H2166" s="21">
        <v>38.014989999999997</v>
      </c>
      <c r="I2166" s="21">
        <v>154.339</v>
      </c>
      <c r="J2166" s="21">
        <v>652.01</v>
      </c>
      <c r="K2166" s="21">
        <v>396.84100000000001</v>
      </c>
      <c r="L2166" s="21">
        <v>50</v>
      </c>
      <c r="M2166" s="21">
        <v>0</v>
      </c>
      <c r="N2166" s="21">
        <v>1027.6619800000001</v>
      </c>
      <c r="O2166" s="21">
        <v>15.98</v>
      </c>
      <c r="P2166" s="21">
        <v>0</v>
      </c>
      <c r="Q2166" s="21">
        <v>0</v>
      </c>
      <c r="R2166" s="21">
        <v>0.46</v>
      </c>
      <c r="S2166" s="21">
        <v>0.55000000000000004</v>
      </c>
      <c r="T2166" s="21">
        <v>0.31986999999999999</v>
      </c>
      <c r="U2166" s="23" t="s">
        <v>47994</v>
      </c>
      <c r="V2166" s="23" t="s">
        <v>47995</v>
      </c>
      <c r="W2166" s="24" t="s">
        <v>47996</v>
      </c>
      <c r="X2166"/>
      <c r="Y2166"/>
      <c r="Z2166"/>
      <c r="AA2166"/>
      <c r="AB2166"/>
    </row>
    <row r="2167" spans="1:28" x14ac:dyDescent="0.25">
      <c r="A2167" s="25" t="s">
        <v>2972</v>
      </c>
      <c r="B2167" s="23" t="s">
        <v>2973</v>
      </c>
      <c r="C2167" s="21">
        <v>12764.3</v>
      </c>
      <c r="D2167" s="21">
        <v>1520</v>
      </c>
      <c r="E2167" s="21">
        <v>1123</v>
      </c>
      <c r="F2167" s="21">
        <v>1.48</v>
      </c>
      <c r="G2167" s="21">
        <v>855</v>
      </c>
      <c r="H2167" s="21">
        <v>3550</v>
      </c>
      <c r="I2167" s="21">
        <v>2283</v>
      </c>
      <c r="J2167" s="21">
        <v>3670</v>
      </c>
      <c r="K2167" s="21">
        <v>8036</v>
      </c>
      <c r="L2167" s="21">
        <v>3550</v>
      </c>
      <c r="M2167" s="21">
        <v>0</v>
      </c>
      <c r="N2167" s="21">
        <v>7113</v>
      </c>
      <c r="O2167" s="21">
        <v>34.75</v>
      </c>
      <c r="P2167" s="21">
        <v>31.300999999999998</v>
      </c>
      <c r="Q2167" s="21">
        <v>0.45562000000000002</v>
      </c>
      <c r="R2167" s="21">
        <v>1.9</v>
      </c>
      <c r="S2167" s="21">
        <v>1.22</v>
      </c>
      <c r="T2167" s="21">
        <v>0.98936999999999997</v>
      </c>
      <c r="U2167" s="23" t="s">
        <v>47997</v>
      </c>
      <c r="V2167" s="23" t="s">
        <v>47998</v>
      </c>
      <c r="W2167" s="24" t="s">
        <v>47999</v>
      </c>
      <c r="X2167"/>
      <c r="Y2167"/>
      <c r="Z2167"/>
      <c r="AA2167"/>
      <c r="AB2167"/>
    </row>
    <row r="2168" spans="1:28" x14ac:dyDescent="0.25">
      <c r="A2168" s="25" t="s">
        <v>2974</v>
      </c>
      <c r="B2168" s="23" t="s">
        <v>2975</v>
      </c>
      <c r="C2168" s="21">
        <v>16695.5</v>
      </c>
      <c r="D2168" s="21">
        <v>388.01299999999998</v>
      </c>
      <c r="E2168" s="21">
        <v>215.97200000000001</v>
      </c>
      <c r="F2168" s="21">
        <v>0.83</v>
      </c>
      <c r="G2168" s="21">
        <v>577.25701000000004</v>
      </c>
      <c r="H2168" s="21">
        <v>0</v>
      </c>
      <c r="I2168" s="21">
        <v>3539.6608799999999</v>
      </c>
      <c r="J2168" s="21">
        <v>889.69500000000005</v>
      </c>
      <c r="K2168" s="21">
        <v>847.24199999999996</v>
      </c>
      <c r="L2168" s="21">
        <v>957.38896999999997</v>
      </c>
      <c r="M2168" s="21">
        <v>0</v>
      </c>
      <c r="N2168" s="21">
        <v>2624.3889100000001</v>
      </c>
      <c r="O2168" s="21">
        <v>64.069999999999993</v>
      </c>
      <c r="P2168" s="21">
        <v>23.79</v>
      </c>
      <c r="Q2168" s="21">
        <v>0.31215999999999999</v>
      </c>
      <c r="R2168" s="21">
        <v>0.89</v>
      </c>
      <c r="S2168" s="21">
        <v>0.95</v>
      </c>
      <c r="T2168" s="21">
        <v>0.30345</v>
      </c>
      <c r="U2168" s="23" t="s">
        <v>48000</v>
      </c>
      <c r="V2168" s="23" t="s">
        <v>48001</v>
      </c>
      <c r="W2168" s="24" t="s">
        <v>48002</v>
      </c>
      <c r="X2168"/>
      <c r="Y2168"/>
      <c r="Z2168"/>
      <c r="AA2168"/>
      <c r="AB2168"/>
    </row>
    <row r="2169" spans="1:28" x14ac:dyDescent="0.25">
      <c r="A2169" s="25" t="s">
        <v>2976</v>
      </c>
      <c r="B2169" s="23" t="s">
        <v>2977</v>
      </c>
      <c r="C2169" s="21">
        <v>13752.84</v>
      </c>
      <c r="D2169" s="21">
        <v>-663.44501000000002</v>
      </c>
      <c r="E2169" s="21">
        <v>-875.02099999999996</v>
      </c>
      <c r="F2169" s="21">
        <v>2.15</v>
      </c>
      <c r="G2169" s="21">
        <v>633.77502000000004</v>
      </c>
      <c r="H2169" s="21">
        <v>0</v>
      </c>
      <c r="I2169" s="21">
        <v>5123.1889600000004</v>
      </c>
      <c r="J2169" s="21">
        <v>1010.28399</v>
      </c>
      <c r="K2169" s="21">
        <v>2364.6398899999999</v>
      </c>
      <c r="L2169" s="21">
        <v>2707.1708899999999</v>
      </c>
      <c r="M2169" s="21">
        <v>0</v>
      </c>
      <c r="N2169" s="21">
        <v>3534.5659099999998</v>
      </c>
      <c r="O2169" s="21">
        <v>9.15</v>
      </c>
      <c r="P2169" s="21">
        <v>45.838999999999999</v>
      </c>
      <c r="Q2169" s="21">
        <v>0.78132000000000001</v>
      </c>
      <c r="R2169" s="21">
        <v>2.39</v>
      </c>
      <c r="S2169" s="21">
        <v>2.34</v>
      </c>
      <c r="T2169" s="21">
        <v>1.7132400000000001</v>
      </c>
      <c r="U2169" s="23" t="s">
        <v>48003</v>
      </c>
      <c r="V2169" s="23" t="s">
        <v>48004</v>
      </c>
      <c r="W2169" s="24" t="s">
        <v>48005</v>
      </c>
      <c r="X2169"/>
      <c r="Y2169"/>
      <c r="Z2169"/>
      <c r="AA2169"/>
      <c r="AB2169"/>
    </row>
    <row r="2170" spans="1:28" x14ac:dyDescent="0.25">
      <c r="A2170" s="25" t="s">
        <v>2978</v>
      </c>
      <c r="B2170" s="23" t="s">
        <v>41841</v>
      </c>
      <c r="C2170" s="21">
        <v>3058.82</v>
      </c>
      <c r="D2170" s="21">
        <v>440.40300999999999</v>
      </c>
      <c r="E2170" s="21">
        <v>300.59100000000001</v>
      </c>
      <c r="F2170" s="21">
        <v>1.61</v>
      </c>
      <c r="G2170" s="21">
        <v>759.85997999999995</v>
      </c>
      <c r="H2170" s="21">
        <v>1190.25305</v>
      </c>
      <c r="I2170" s="21">
        <v>490.93200000000002</v>
      </c>
      <c r="J2170" s="21">
        <v>1356.8909900000001</v>
      </c>
      <c r="K2170" s="21">
        <v>2959.5859300000002</v>
      </c>
      <c r="L2170" s="21">
        <v>674.47802000000001</v>
      </c>
      <c r="M2170" s="21">
        <v>0</v>
      </c>
      <c r="N2170" s="21">
        <v>1998.4029499999999</v>
      </c>
      <c r="O2170" s="21">
        <v>4.5</v>
      </c>
      <c r="P2170" s="21">
        <v>25.233989999999999</v>
      </c>
      <c r="Q2170" s="21">
        <v>0.33750000000000002</v>
      </c>
      <c r="R2170" s="21">
        <v>2.1800000000000002</v>
      </c>
      <c r="S2170" s="21">
        <v>1.3</v>
      </c>
      <c r="T2170" s="21">
        <v>0.74395999999999995</v>
      </c>
      <c r="U2170" s="23" t="s">
        <v>48006</v>
      </c>
      <c r="V2170" s="23" t="s">
        <v>48007</v>
      </c>
      <c r="W2170" s="24" t="s">
        <v>48008</v>
      </c>
      <c r="X2170"/>
      <c r="Y2170"/>
      <c r="Z2170"/>
      <c r="AA2170"/>
      <c r="AB2170"/>
    </row>
    <row r="2171" spans="1:28" x14ac:dyDescent="0.25">
      <c r="A2171" s="25" t="s">
        <v>2978</v>
      </c>
      <c r="B2171" s="23" t="s">
        <v>2979</v>
      </c>
      <c r="C2171" s="21">
        <v>3338.92</v>
      </c>
      <c r="D2171" s="21">
        <v>440.40300999999999</v>
      </c>
      <c r="E2171" s="21">
        <v>300.59100000000001</v>
      </c>
      <c r="F2171" s="21">
        <v>1.61</v>
      </c>
      <c r="G2171" s="21">
        <v>759.85997999999995</v>
      </c>
      <c r="H2171" s="21">
        <v>1190.25305</v>
      </c>
      <c r="I2171" s="21">
        <v>490.93200000000002</v>
      </c>
      <c r="J2171" s="21">
        <v>1356.8909900000001</v>
      </c>
      <c r="K2171" s="21">
        <v>2959.5859300000002</v>
      </c>
      <c r="L2171" s="21">
        <v>674.47802000000001</v>
      </c>
      <c r="M2171" s="21">
        <v>0</v>
      </c>
      <c r="N2171" s="21">
        <v>1998.4029499999999</v>
      </c>
      <c r="O2171" s="21">
        <v>4.5</v>
      </c>
      <c r="P2171" s="21">
        <v>25.233989999999999</v>
      </c>
      <c r="Q2171" s="21">
        <v>0.33750000000000002</v>
      </c>
      <c r="R2171" s="21">
        <v>2.1800000000000002</v>
      </c>
      <c r="S2171" s="21">
        <v>1.3</v>
      </c>
      <c r="T2171" s="21">
        <v>0.74395999999999995</v>
      </c>
      <c r="U2171" s="23" t="s">
        <v>48006</v>
      </c>
      <c r="V2171" s="23" t="s">
        <v>48007</v>
      </c>
      <c r="W2171" s="24" t="s">
        <v>48008</v>
      </c>
      <c r="X2171"/>
      <c r="Y2171"/>
      <c r="Z2171"/>
      <c r="AA2171"/>
      <c r="AB2171"/>
    </row>
    <row r="2172" spans="1:28" x14ac:dyDescent="0.25">
      <c r="A2172" s="25" t="s">
        <v>2980</v>
      </c>
      <c r="B2172" s="23" t="s">
        <v>2981</v>
      </c>
      <c r="C2172" s="21">
        <v>15827.78</v>
      </c>
      <c r="D2172" s="21">
        <v>5275</v>
      </c>
      <c r="E2172" s="21">
        <v>2663</v>
      </c>
      <c r="F2172" s="21">
        <v>1.41</v>
      </c>
      <c r="G2172" s="21">
        <v>1801</v>
      </c>
      <c r="H2172" s="21">
        <v>1109</v>
      </c>
      <c r="I2172" s="21">
        <v>7289</v>
      </c>
      <c r="J2172" s="21">
        <v>19992</v>
      </c>
      <c r="K2172" s="21">
        <v>20058</v>
      </c>
      <c r="L2172" s="21">
        <v>28398</v>
      </c>
      <c r="M2172" s="21">
        <v>0</v>
      </c>
      <c r="N2172" s="21">
        <v>6896</v>
      </c>
      <c r="O2172" s="21">
        <v>20.329999999999998</v>
      </c>
      <c r="P2172" s="21">
        <v>80.522000000000006</v>
      </c>
      <c r="Q2172" s="21">
        <v>4.1339199999999998</v>
      </c>
      <c r="R2172" s="21">
        <v>0.91</v>
      </c>
      <c r="S2172" s="21">
        <v>0.95</v>
      </c>
      <c r="T2172" s="21">
        <v>0.85773999999999995</v>
      </c>
      <c r="U2172" s="23" t="s">
        <v>48009</v>
      </c>
      <c r="V2172" s="23" t="s">
        <v>48010</v>
      </c>
      <c r="W2172" s="24" t="s">
        <v>48011</v>
      </c>
      <c r="X2172"/>
      <c r="Y2172"/>
      <c r="Z2172"/>
      <c r="AA2172"/>
      <c r="AB2172"/>
    </row>
    <row r="2173" spans="1:28" x14ac:dyDescent="0.25">
      <c r="A2173" s="25" t="s">
        <v>2982</v>
      </c>
      <c r="B2173" s="23" t="s">
        <v>2983</v>
      </c>
      <c r="C2173" s="21">
        <v>81803.09</v>
      </c>
      <c r="D2173" s="21">
        <v>-7886</v>
      </c>
      <c r="E2173" s="21">
        <v>-8861</v>
      </c>
      <c r="F2173" s="21">
        <v>1.19</v>
      </c>
      <c r="G2173" s="21">
        <v>2779</v>
      </c>
      <c r="H2173" s="21">
        <v>0</v>
      </c>
      <c r="I2173" s="21">
        <v>10137</v>
      </c>
      <c r="J2173" s="21">
        <v>8853</v>
      </c>
      <c r="K2173" s="21">
        <v>9249</v>
      </c>
      <c r="L2173" s="21">
        <v>9265</v>
      </c>
      <c r="M2173" s="21">
        <v>0</v>
      </c>
      <c r="N2173" s="21">
        <v>8074</v>
      </c>
      <c r="O2173" s="21">
        <v>4.08</v>
      </c>
      <c r="P2173" s="21">
        <v>53.96799</v>
      </c>
      <c r="Q2173" s="21">
        <v>1.12165</v>
      </c>
      <c r="R2173" s="21">
        <v>1.06</v>
      </c>
      <c r="S2173" s="21">
        <v>1.04</v>
      </c>
      <c r="T2173" s="21">
        <v>0.73082000000000003</v>
      </c>
      <c r="U2173" s="23" t="s">
        <v>48012</v>
      </c>
      <c r="V2173" s="23" t="s">
        <v>48013</v>
      </c>
      <c r="W2173" s="24" t="s">
        <v>48014</v>
      </c>
      <c r="X2173"/>
      <c r="Y2173"/>
      <c r="Z2173"/>
      <c r="AA2173"/>
      <c r="AB2173"/>
    </row>
    <row r="2174" spans="1:28" x14ac:dyDescent="0.25">
      <c r="A2174" s="25" t="s">
        <v>2984</v>
      </c>
      <c r="B2174" s="23" t="s">
        <v>2984</v>
      </c>
      <c r="C2174" s="21">
        <v>69600</v>
      </c>
      <c r="D2174" s="21">
        <v>14246</v>
      </c>
      <c r="E2174" s="21">
        <v>12185</v>
      </c>
      <c r="F2174" s="21">
        <v>1.1000000000000001</v>
      </c>
      <c r="G2174" s="21">
        <v>487402</v>
      </c>
      <c r="H2174" s="21">
        <v>0</v>
      </c>
      <c r="I2174" s="21">
        <v>6267</v>
      </c>
      <c r="J2174" s="21">
        <v>691697</v>
      </c>
      <c r="K2174" s="21">
        <v>691879</v>
      </c>
      <c r="L2174" s="21">
        <v>188259</v>
      </c>
      <c r="M2174" s="21">
        <v>0</v>
      </c>
      <c r="N2174" s="21">
        <v>57218</v>
      </c>
      <c r="O2174" s="21">
        <v>16.41</v>
      </c>
      <c r="P2174" s="21">
        <v>77.216999999999999</v>
      </c>
      <c r="Q2174" s="21">
        <v>3.3892199999999999</v>
      </c>
      <c r="R2174" s="21">
        <v>0.98</v>
      </c>
      <c r="S2174" s="21">
        <v>1</v>
      </c>
      <c r="T2174" s="21">
        <v>0.29560999999999998</v>
      </c>
      <c r="U2174" s="23" t="s">
        <v>48015</v>
      </c>
      <c r="V2174" s="23" t="s">
        <v>48016</v>
      </c>
      <c r="W2174" s="24" t="s">
        <v>48017</v>
      </c>
      <c r="X2174"/>
      <c r="Y2174"/>
      <c r="Z2174"/>
      <c r="AA2174"/>
      <c r="AB2174"/>
    </row>
    <row r="2175" spans="1:28" x14ac:dyDescent="0.25">
      <c r="A2175" s="25" t="s">
        <v>41842</v>
      </c>
      <c r="B2175" s="23" t="s">
        <v>41843</v>
      </c>
      <c r="C2175" s="21">
        <v>3665.2</v>
      </c>
      <c r="D2175" s="21">
        <v>1034.5090299999999</v>
      </c>
      <c r="E2175" s="21">
        <v>252.96</v>
      </c>
      <c r="F2175" s="21">
        <v>0.28000000000000003</v>
      </c>
      <c r="G2175" s="21">
        <v>789.45397000000003</v>
      </c>
      <c r="H2175" s="21">
        <v>25.808</v>
      </c>
      <c r="I2175" s="21">
        <v>2341.39111</v>
      </c>
      <c r="J2175" s="21">
        <v>1720.03503</v>
      </c>
      <c r="K2175" s="21">
        <v>2560.6389100000001</v>
      </c>
      <c r="L2175" s="21">
        <v>1651.09899</v>
      </c>
      <c r="M2175" s="21">
        <v>0</v>
      </c>
      <c r="N2175" s="21">
        <v>2102.96191</v>
      </c>
      <c r="O2175" s="21">
        <v>2.87</v>
      </c>
      <c r="P2175" s="21">
        <v>45.02</v>
      </c>
      <c r="Q2175" s="21">
        <v>0.81882999999999995</v>
      </c>
      <c r="R2175" s="21">
        <v>1.3</v>
      </c>
      <c r="U2175" s="23" t="s">
        <v>48018</v>
      </c>
      <c r="V2175" s="23" t="s">
        <v>48019</v>
      </c>
      <c r="W2175" s="24" t="s">
        <v>48020</v>
      </c>
      <c r="X2175"/>
      <c r="Y2175"/>
      <c r="Z2175"/>
      <c r="AA2175"/>
      <c r="AB2175"/>
    </row>
    <row r="2176" spans="1:28" x14ac:dyDescent="0.25">
      <c r="A2176" s="25" t="s">
        <v>2985</v>
      </c>
      <c r="B2176" s="23" t="s">
        <v>2986</v>
      </c>
      <c r="C2176" s="21">
        <v>4209.93</v>
      </c>
      <c r="D2176" s="21">
        <v>535.81895999999995</v>
      </c>
      <c r="E2176" s="21">
        <v>501.10500999999999</v>
      </c>
      <c r="F2176" s="21">
        <v>1.02</v>
      </c>
      <c r="G2176" s="21">
        <v>20418.310539999999</v>
      </c>
      <c r="H2176" s="21">
        <v>56.878999999999998</v>
      </c>
      <c r="I2176" s="21">
        <v>1909.91101</v>
      </c>
      <c r="J2176" s="21">
        <v>22653.589840000001</v>
      </c>
      <c r="K2176" s="21">
        <v>21651.839840000001</v>
      </c>
      <c r="L2176" s="21">
        <v>2197.6559999999999</v>
      </c>
      <c r="M2176" s="21">
        <v>0</v>
      </c>
      <c r="N2176" s="21">
        <v>4516.1928699999999</v>
      </c>
      <c r="O2176" s="21">
        <v>34.19</v>
      </c>
      <c r="P2176" s="21">
        <v>37.703989999999997</v>
      </c>
      <c r="Q2176" s="21">
        <v>0.60524</v>
      </c>
      <c r="R2176" s="21">
        <v>0.99</v>
      </c>
      <c r="S2176" s="21">
        <v>0.95</v>
      </c>
      <c r="T2176" s="21">
        <v>5.194E-2</v>
      </c>
      <c r="U2176" s="23" t="s">
        <v>48021</v>
      </c>
      <c r="V2176" s="23" t="s">
        <v>48022</v>
      </c>
      <c r="W2176" s="24" t="s">
        <v>48023</v>
      </c>
      <c r="X2176"/>
      <c r="Y2176"/>
      <c r="Z2176"/>
      <c r="AA2176"/>
      <c r="AB2176"/>
    </row>
    <row r="2177" spans="1:28" x14ac:dyDescent="0.25">
      <c r="A2177" s="25" t="s">
        <v>41844</v>
      </c>
      <c r="B2177" s="23" t="s">
        <v>41845</v>
      </c>
      <c r="C2177" s="21">
        <v>2786.74</v>
      </c>
      <c r="D2177" s="21">
        <v>421.40100000000001</v>
      </c>
      <c r="E2177" s="21">
        <v>374.70098000000002</v>
      </c>
      <c r="F2177" s="21">
        <v>0.96</v>
      </c>
      <c r="G2177" s="21">
        <v>15248.08007</v>
      </c>
      <c r="H2177" s="21">
        <v>13.6</v>
      </c>
      <c r="I2177" s="21">
        <v>779.24797999999998</v>
      </c>
      <c r="J2177" s="21">
        <v>20334.009760000001</v>
      </c>
      <c r="K2177" s="21">
        <v>15908.530269999999</v>
      </c>
      <c r="L2177" s="21">
        <v>874.66301999999996</v>
      </c>
      <c r="M2177" s="21">
        <v>96.421989999999994</v>
      </c>
      <c r="N2177" s="21">
        <v>2604.2519499999999</v>
      </c>
      <c r="O2177" s="21">
        <v>25.89</v>
      </c>
      <c r="P2177" s="21">
        <v>10.333</v>
      </c>
      <c r="Q2177" s="21">
        <v>0.11896</v>
      </c>
      <c r="R2177" s="21">
        <v>0.79</v>
      </c>
      <c r="S2177" s="21">
        <v>0.78</v>
      </c>
      <c r="T2177" s="21">
        <v>3.1809999999999998E-2</v>
      </c>
      <c r="U2177" s="23" t="s">
        <v>48024</v>
      </c>
      <c r="V2177" s="23" t="s">
        <v>48025</v>
      </c>
      <c r="W2177" s="24" t="s">
        <v>48026</v>
      </c>
      <c r="X2177"/>
      <c r="Y2177"/>
      <c r="Z2177"/>
      <c r="AA2177"/>
      <c r="AB2177"/>
    </row>
    <row r="2178" spans="1:28" x14ac:dyDescent="0.25">
      <c r="A2178" s="25" t="s">
        <v>2987</v>
      </c>
      <c r="B2178" s="23" t="s">
        <v>2988</v>
      </c>
      <c r="C2178" s="21">
        <v>13558.63</v>
      </c>
      <c r="D2178" s="21">
        <v>928.40002000000004</v>
      </c>
      <c r="E2178" s="21">
        <v>248.828</v>
      </c>
      <c r="F2178" s="21">
        <v>0.76</v>
      </c>
      <c r="G2178" s="21">
        <v>0</v>
      </c>
      <c r="H2178" s="21">
        <v>0</v>
      </c>
      <c r="I2178" s="21">
        <v>0</v>
      </c>
      <c r="J2178" s="21">
        <v>237.572</v>
      </c>
      <c r="K2178" s="21">
        <v>839.34698000000003</v>
      </c>
      <c r="L2178" s="21">
        <v>5487.3032199999998</v>
      </c>
      <c r="M2178" s="21">
        <v>44.615000000000002</v>
      </c>
      <c r="N2178" s="21">
        <v>4053.6799299999998</v>
      </c>
      <c r="O2178" s="21">
        <v>11.78</v>
      </c>
      <c r="P2178" s="21">
        <v>62.295999999999999</v>
      </c>
      <c r="Q2178" s="21">
        <v>1.43866</v>
      </c>
      <c r="R2178" s="21">
        <v>4.91</v>
      </c>
      <c r="S2178" s="21">
        <v>3.53</v>
      </c>
      <c r="T2178" s="21">
        <v>3.53302</v>
      </c>
      <c r="U2178" s="23" t="s">
        <v>48027</v>
      </c>
      <c r="V2178" s="23" t="s">
        <v>48028</v>
      </c>
      <c r="W2178" s="24" t="s">
        <v>48029</v>
      </c>
      <c r="X2178"/>
      <c r="Y2178"/>
      <c r="Z2178"/>
      <c r="AA2178"/>
      <c r="AB2178"/>
    </row>
    <row r="2179" spans="1:28" x14ac:dyDescent="0.25">
      <c r="A2179" s="25" t="s">
        <v>2989</v>
      </c>
      <c r="B2179" s="23" t="s">
        <v>2990</v>
      </c>
      <c r="C2179" s="21">
        <v>5177.55</v>
      </c>
      <c r="D2179" s="21">
        <v>1062.2879600000001</v>
      </c>
      <c r="E2179" s="21">
        <v>948.72600999999997</v>
      </c>
      <c r="F2179" s="21">
        <v>1.47</v>
      </c>
      <c r="G2179" s="21">
        <v>650.72997999999995</v>
      </c>
      <c r="H2179" s="21">
        <v>973.22698000000003</v>
      </c>
      <c r="I2179" s="21">
        <v>488.55099000000001</v>
      </c>
      <c r="J2179" s="21">
        <v>611.83501999999999</v>
      </c>
      <c r="K2179" s="21">
        <v>2262.11303</v>
      </c>
      <c r="L2179" s="21">
        <v>275.15399000000002</v>
      </c>
      <c r="M2179" s="21">
        <v>0</v>
      </c>
      <c r="N2179" s="21">
        <v>2596.8229900000001</v>
      </c>
      <c r="O2179" s="21">
        <v>43.57</v>
      </c>
      <c r="P2179" s="21">
        <v>9.4329000000000001</v>
      </c>
      <c r="Q2179" s="21">
        <v>0.10163999999999999</v>
      </c>
      <c r="R2179" s="21">
        <v>4.2699999999999996</v>
      </c>
      <c r="S2179" s="21">
        <v>2.11</v>
      </c>
      <c r="T2179" s="21">
        <v>1.04301</v>
      </c>
      <c r="U2179" s="23" t="s">
        <v>48030</v>
      </c>
      <c r="V2179" s="23" t="s">
        <v>48031</v>
      </c>
      <c r="W2179" s="24" t="s">
        <v>48032</v>
      </c>
      <c r="X2179"/>
      <c r="Y2179"/>
      <c r="Z2179"/>
      <c r="AA2179"/>
      <c r="AB2179"/>
    </row>
    <row r="2180" spans="1:28" x14ac:dyDescent="0.25">
      <c r="A2180" s="25" t="s">
        <v>2991</v>
      </c>
      <c r="B2180" s="23" t="s">
        <v>2991</v>
      </c>
      <c r="C2180" s="21">
        <v>5773.27</v>
      </c>
      <c r="D2180" s="21">
        <v>2234</v>
      </c>
      <c r="E2180" s="21">
        <v>1716</v>
      </c>
      <c r="F2180" s="21">
        <v>1.08</v>
      </c>
      <c r="G2180" s="21">
        <v>1255</v>
      </c>
      <c r="H2180" s="21">
        <v>665</v>
      </c>
      <c r="I2180" s="21">
        <v>4112</v>
      </c>
      <c r="J2180" s="21">
        <v>2444</v>
      </c>
      <c r="K2180" s="21">
        <v>3802</v>
      </c>
      <c r="L2180" s="21">
        <v>6483</v>
      </c>
      <c r="M2180" s="21">
        <v>162</v>
      </c>
      <c r="N2180" s="21">
        <v>5912</v>
      </c>
      <c r="O2180" s="21">
        <v>24.08</v>
      </c>
      <c r="P2180" s="21">
        <v>56.243989999999997</v>
      </c>
      <c r="Q2180" s="21">
        <v>1.3279099999999999</v>
      </c>
      <c r="R2180" s="21">
        <v>1.21</v>
      </c>
      <c r="S2180" s="21">
        <v>1.28</v>
      </c>
      <c r="T2180" s="21">
        <v>0.77003999999999995</v>
      </c>
      <c r="U2180" s="23" t="s">
        <v>48033</v>
      </c>
      <c r="V2180" s="23" t="s">
        <v>48034</v>
      </c>
      <c r="W2180" s="24" t="s">
        <v>48035</v>
      </c>
      <c r="X2180"/>
      <c r="Y2180"/>
      <c r="Z2180"/>
      <c r="AA2180"/>
      <c r="AB2180"/>
    </row>
    <row r="2181" spans="1:28" x14ac:dyDescent="0.25">
      <c r="A2181" s="25" t="s">
        <v>2992</v>
      </c>
      <c r="B2181" s="23" t="s">
        <v>2993</v>
      </c>
      <c r="C2181" s="21">
        <v>4025.77</v>
      </c>
      <c r="D2181" s="21">
        <v>1082.3669400000001</v>
      </c>
      <c r="E2181" s="21">
        <v>785.57397000000003</v>
      </c>
      <c r="F2181" s="21">
        <v>1.2</v>
      </c>
      <c r="G2181" s="21">
        <v>1203.7419400000001</v>
      </c>
      <c r="H2181" s="21">
        <v>950.30798000000004</v>
      </c>
      <c r="I2181" s="21">
        <v>371.58400999999998</v>
      </c>
      <c r="J2181" s="21">
        <v>2472.8229900000001</v>
      </c>
      <c r="K2181" s="21">
        <v>3595.9628899999998</v>
      </c>
      <c r="L2181" s="21">
        <v>1876.64697</v>
      </c>
      <c r="M2181" s="21">
        <v>0</v>
      </c>
      <c r="N2181" s="21">
        <v>2358.2910099999999</v>
      </c>
      <c r="O2181" s="21">
        <v>2.14</v>
      </c>
      <c r="P2181" s="21">
        <v>47.884990000000002</v>
      </c>
      <c r="Q2181" s="21">
        <v>0.91881000000000002</v>
      </c>
      <c r="R2181" s="21">
        <v>1.87</v>
      </c>
      <c r="S2181" s="21">
        <v>1.07</v>
      </c>
      <c r="T2181" s="21">
        <v>0.58309999999999995</v>
      </c>
      <c r="U2181" s="23" t="s">
        <v>48036</v>
      </c>
      <c r="V2181" s="23" t="s">
        <v>48037</v>
      </c>
      <c r="W2181" s="24" t="s">
        <v>48038</v>
      </c>
      <c r="X2181"/>
      <c r="Y2181"/>
      <c r="Z2181"/>
      <c r="AA2181"/>
      <c r="AB2181"/>
    </row>
    <row r="2182" spans="1:28" x14ac:dyDescent="0.25">
      <c r="A2182" s="25" t="s">
        <v>2994</v>
      </c>
      <c r="B2182" s="23" t="s">
        <v>2995</v>
      </c>
      <c r="C2182" s="21">
        <v>10539.19</v>
      </c>
      <c r="D2182" s="21">
        <v>2399.1379299999999</v>
      </c>
      <c r="E2182" s="21">
        <v>1642.92102</v>
      </c>
      <c r="F2182" s="21">
        <v>0.99</v>
      </c>
      <c r="G2182" s="21">
        <v>229.34299999999999</v>
      </c>
      <c r="H2182" s="21">
        <v>158.88800000000001</v>
      </c>
      <c r="I2182" s="21">
        <v>0</v>
      </c>
      <c r="J2182" s="21">
        <v>677.78497000000004</v>
      </c>
      <c r="K2182" s="21">
        <v>3329.2829499999998</v>
      </c>
      <c r="L2182" s="21">
        <v>6022.4970700000003</v>
      </c>
      <c r="M2182" s="21">
        <v>-151.99700000000001</v>
      </c>
      <c r="N2182" s="21">
        <v>6037.2797799999998</v>
      </c>
      <c r="O2182" s="21">
        <v>33.479999999999997</v>
      </c>
      <c r="P2182" s="21">
        <v>48.337000000000003</v>
      </c>
      <c r="Q2182" s="21">
        <v>0.94440000000000002</v>
      </c>
      <c r="R2182" s="21">
        <v>3.47</v>
      </c>
      <c r="U2182" s="23" t="s">
        <v>48039</v>
      </c>
      <c r="V2182" s="23" t="s">
        <v>48040</v>
      </c>
      <c r="W2182" s="24" t="s">
        <v>48041</v>
      </c>
      <c r="X2182"/>
      <c r="Y2182"/>
      <c r="Z2182"/>
      <c r="AA2182"/>
      <c r="AB2182"/>
    </row>
    <row r="2183" spans="1:28" x14ac:dyDescent="0.25">
      <c r="A2183" s="25" t="s">
        <v>2996</v>
      </c>
      <c r="B2183" s="23" t="s">
        <v>2997</v>
      </c>
      <c r="C2183" s="21">
        <v>9454.19</v>
      </c>
      <c r="D2183" s="21">
        <v>1575.01</v>
      </c>
      <c r="E2183" s="21">
        <v>993.14898000000005</v>
      </c>
      <c r="F2183" s="21">
        <v>1.26</v>
      </c>
      <c r="G2183" s="21">
        <v>2017.7220400000001</v>
      </c>
      <c r="H2183" s="21">
        <v>218.51698999999999</v>
      </c>
      <c r="I2183" s="21">
        <v>3909.4560499999998</v>
      </c>
      <c r="J2183" s="21">
        <v>1914.41894</v>
      </c>
      <c r="K2183" s="21">
        <v>2537.3400799999999</v>
      </c>
      <c r="L2183" s="21">
        <v>4726.5331999999999</v>
      </c>
      <c r="M2183" s="21">
        <v>0</v>
      </c>
      <c r="N2183" s="21">
        <v>5965.3500899999999</v>
      </c>
      <c r="O2183" s="21">
        <v>85.64</v>
      </c>
      <c r="P2183" s="21">
        <v>43.771990000000002</v>
      </c>
      <c r="Q2183" s="21">
        <v>0.77775000000000005</v>
      </c>
      <c r="R2183" s="21">
        <v>1.37</v>
      </c>
      <c r="S2183" s="21">
        <v>1.21</v>
      </c>
      <c r="T2183" s="21">
        <v>0.15728</v>
      </c>
      <c r="U2183" s="23" t="s">
        <v>48042</v>
      </c>
      <c r="V2183" s="23" t="s">
        <v>48043</v>
      </c>
      <c r="W2183" s="24" t="s">
        <v>48044</v>
      </c>
      <c r="X2183"/>
      <c r="Y2183"/>
      <c r="Z2183"/>
      <c r="AA2183"/>
      <c r="AB2183"/>
    </row>
    <row r="2184" spans="1:28" x14ac:dyDescent="0.25">
      <c r="A2184" s="25" t="s">
        <v>2998</v>
      </c>
      <c r="B2184" s="23" t="s">
        <v>2999</v>
      </c>
      <c r="C2184" s="21">
        <v>9871.9500000000007</v>
      </c>
      <c r="D2184" s="21">
        <v>477.35998000000001</v>
      </c>
      <c r="E2184" s="21">
        <v>462.26400000000001</v>
      </c>
      <c r="F2184" s="21">
        <v>1.27</v>
      </c>
      <c r="G2184" s="21">
        <v>119.62699000000001</v>
      </c>
      <c r="H2184" s="21">
        <v>262.44099999999997</v>
      </c>
      <c r="I2184" s="21">
        <v>0</v>
      </c>
      <c r="J2184" s="21">
        <v>310.95001000000002</v>
      </c>
      <c r="K2184" s="21">
        <v>621.57299</v>
      </c>
      <c r="L2184" s="21">
        <v>762.62199999999996</v>
      </c>
      <c r="M2184" s="21">
        <v>0</v>
      </c>
      <c r="N2184" s="21">
        <v>-382.87601000000001</v>
      </c>
      <c r="O2184" s="21">
        <v>-3.05</v>
      </c>
      <c r="Q2184" s="21">
        <v>-5.7667200000000003</v>
      </c>
      <c r="R2184" s="21">
        <v>3.18</v>
      </c>
      <c r="S2184" s="21">
        <v>1.1499999999999999</v>
      </c>
      <c r="T2184" s="21">
        <v>0.77022999999999997</v>
      </c>
      <c r="U2184" s="23" t="s">
        <v>48045</v>
      </c>
      <c r="V2184" s="23" t="s">
        <v>48046</v>
      </c>
      <c r="W2184" s="24" t="s">
        <v>48047</v>
      </c>
      <c r="X2184"/>
      <c r="Y2184"/>
      <c r="Z2184"/>
      <c r="AA2184"/>
      <c r="AB2184"/>
    </row>
    <row r="2185" spans="1:28" x14ac:dyDescent="0.25">
      <c r="A2185" s="25" t="s">
        <v>3000</v>
      </c>
      <c r="B2185" s="23" t="s">
        <v>3001</v>
      </c>
      <c r="C2185" s="21">
        <v>127256.51</v>
      </c>
      <c r="D2185" s="21">
        <v>13803.20996</v>
      </c>
      <c r="E2185" s="21">
        <v>11752.90429</v>
      </c>
      <c r="F2185" s="21">
        <v>0.44</v>
      </c>
      <c r="G2185" s="21">
        <v>7835.6230400000004</v>
      </c>
      <c r="H2185" s="21">
        <v>6248.9008700000004</v>
      </c>
      <c r="I2185" s="21">
        <v>42659.210930000001</v>
      </c>
      <c r="J2185" s="21">
        <v>26789.890619999998</v>
      </c>
      <c r="K2185" s="21">
        <v>20183.810539999999</v>
      </c>
      <c r="L2185" s="21">
        <v>0</v>
      </c>
      <c r="M2185" s="21">
        <v>0</v>
      </c>
      <c r="N2185" s="21">
        <v>22864.16992</v>
      </c>
      <c r="O2185" s="21">
        <v>9.0299999999999994</v>
      </c>
      <c r="P2185" s="21">
        <v>0</v>
      </c>
      <c r="Q2185" s="21">
        <v>0</v>
      </c>
      <c r="R2185" s="21">
        <v>0.75</v>
      </c>
      <c r="S2185" s="21">
        <v>0.52</v>
      </c>
      <c r="T2185" s="21">
        <v>0.22767000000000001</v>
      </c>
      <c r="U2185" s="23" t="s">
        <v>48048</v>
      </c>
      <c r="V2185" s="23" t="s">
        <v>48049</v>
      </c>
      <c r="W2185" s="24" t="s">
        <v>48050</v>
      </c>
      <c r="X2185"/>
      <c r="Y2185"/>
      <c r="Z2185"/>
      <c r="AA2185"/>
      <c r="AB2185"/>
    </row>
    <row r="2186" spans="1:28" x14ac:dyDescent="0.25">
      <c r="A2186" s="25" t="s">
        <v>3002</v>
      </c>
      <c r="B2186" s="23" t="s">
        <v>3003</v>
      </c>
      <c r="C2186" s="21">
        <v>20966.97</v>
      </c>
      <c r="D2186" s="21">
        <v>1884.9160099999999</v>
      </c>
      <c r="E2186" s="21">
        <v>1643.54394</v>
      </c>
      <c r="F2186" s="21">
        <v>1.33</v>
      </c>
      <c r="G2186" s="21">
        <v>199.42198999999999</v>
      </c>
      <c r="H2186" s="21">
        <v>1603.4510399999999</v>
      </c>
      <c r="I2186" s="21">
        <v>12.182</v>
      </c>
      <c r="J2186" s="21">
        <v>1681.77502</v>
      </c>
      <c r="K2186" s="21">
        <v>2709.30395</v>
      </c>
      <c r="L2186" s="21">
        <v>0</v>
      </c>
      <c r="M2186" s="21">
        <v>0</v>
      </c>
      <c r="N2186" s="21">
        <v>1959.8110300000001</v>
      </c>
      <c r="O2186" s="21">
        <v>40.520000000000003</v>
      </c>
      <c r="P2186" s="21">
        <v>0</v>
      </c>
      <c r="Q2186" s="21">
        <v>0</v>
      </c>
      <c r="R2186" s="21">
        <v>1.64</v>
      </c>
      <c r="S2186" s="21">
        <v>0.66</v>
      </c>
      <c r="T2186" s="21">
        <v>0.53896999999999995</v>
      </c>
      <c r="U2186" s="23" t="s">
        <v>48051</v>
      </c>
      <c r="V2186" s="23" t="s">
        <v>48052</v>
      </c>
      <c r="W2186" s="24" t="s">
        <v>48053</v>
      </c>
      <c r="X2186"/>
      <c r="Y2186"/>
      <c r="Z2186"/>
      <c r="AA2186"/>
      <c r="AB2186"/>
    </row>
    <row r="2187" spans="1:28" x14ac:dyDescent="0.25">
      <c r="A2187" s="25" t="s">
        <v>41846</v>
      </c>
      <c r="B2187" s="23" t="s">
        <v>41847</v>
      </c>
      <c r="C2187" s="21">
        <v>3011.92</v>
      </c>
      <c r="D2187" s="21">
        <v>687.94299000000001</v>
      </c>
      <c r="E2187" s="21">
        <v>588.18102999999996</v>
      </c>
      <c r="F2187" s="21">
        <v>0.77</v>
      </c>
      <c r="G2187" s="21">
        <v>21028.58007</v>
      </c>
      <c r="H2187" s="21">
        <v>1.978</v>
      </c>
      <c r="I2187" s="21">
        <v>286.10899999999998</v>
      </c>
      <c r="J2187" s="21">
        <v>35100.929680000001</v>
      </c>
      <c r="K2187" s="21">
        <v>23686.929680000001</v>
      </c>
      <c r="L2187" s="21">
        <v>381.31099999999998</v>
      </c>
      <c r="M2187" s="21">
        <v>0</v>
      </c>
      <c r="N2187" s="21">
        <v>2667.09301</v>
      </c>
      <c r="O2187" s="21">
        <v>58.02</v>
      </c>
      <c r="P2187" s="21">
        <v>11.944000000000001</v>
      </c>
      <c r="Q2187" s="21">
        <v>0.13564000000000001</v>
      </c>
      <c r="R2187" s="21">
        <v>0.69</v>
      </c>
      <c r="S2187" s="21">
        <v>0.67</v>
      </c>
      <c r="T2187" s="21">
        <v>7.5670000000000001E-2</v>
      </c>
      <c r="U2187" s="23" t="s">
        <v>48054</v>
      </c>
      <c r="V2187" s="23" t="s">
        <v>48055</v>
      </c>
      <c r="W2187" s="24" t="s">
        <v>48056</v>
      </c>
      <c r="X2187"/>
      <c r="Y2187"/>
      <c r="Z2187"/>
      <c r="AA2187"/>
      <c r="AB2187"/>
    </row>
    <row r="2188" spans="1:28" x14ac:dyDescent="0.25">
      <c r="A2188" s="25" t="s">
        <v>3004</v>
      </c>
      <c r="B2188" s="23" t="s">
        <v>3005</v>
      </c>
      <c r="C2188" s="21">
        <v>20432.759999999998</v>
      </c>
      <c r="D2188" s="21">
        <v>4929.9677700000002</v>
      </c>
      <c r="E2188" s="21">
        <v>3628.11499</v>
      </c>
      <c r="F2188" s="21">
        <v>1.3</v>
      </c>
      <c r="G2188" s="21">
        <v>1263.3699899999999</v>
      </c>
      <c r="H2188" s="21">
        <v>1011.06298</v>
      </c>
      <c r="I2188" s="21">
        <v>139.12100000000001</v>
      </c>
      <c r="J2188" s="21">
        <v>3664.4560499999998</v>
      </c>
      <c r="K2188" s="21">
        <v>8212.5302699999993</v>
      </c>
      <c r="L2188" s="21">
        <v>1297.66894</v>
      </c>
      <c r="M2188" s="21">
        <v>0</v>
      </c>
      <c r="N2188" s="21">
        <v>10504.75</v>
      </c>
      <c r="O2188" s="21">
        <v>4.68</v>
      </c>
      <c r="P2188" s="21">
        <v>9.4954900000000002</v>
      </c>
      <c r="Q2188" s="21">
        <v>0.10491</v>
      </c>
      <c r="R2188" s="21">
        <v>2.29</v>
      </c>
      <c r="S2188" s="21">
        <v>1.97</v>
      </c>
      <c r="T2188" s="21">
        <v>1.6204499999999999</v>
      </c>
      <c r="U2188" s="23" t="s">
        <v>48057</v>
      </c>
      <c r="V2188" s="23" t="s">
        <v>48058</v>
      </c>
      <c r="W2188" s="24" t="s">
        <v>48059</v>
      </c>
      <c r="X2188"/>
      <c r="Y2188"/>
      <c r="Z2188"/>
      <c r="AA2188"/>
      <c r="AB2188"/>
    </row>
    <row r="2189" spans="1:28" x14ac:dyDescent="0.25">
      <c r="A2189" s="25" t="s">
        <v>41848</v>
      </c>
      <c r="B2189" s="23" t="s">
        <v>41849</v>
      </c>
      <c r="C2189" s="21">
        <v>43435.1</v>
      </c>
      <c r="D2189" s="21">
        <v>1461.1290200000001</v>
      </c>
      <c r="E2189" s="21">
        <v>1461.1290200000001</v>
      </c>
      <c r="F2189" s="21">
        <v>1.28</v>
      </c>
      <c r="G2189" s="21">
        <v>702309.375</v>
      </c>
      <c r="H2189" s="21">
        <v>0</v>
      </c>
      <c r="I2189" s="21">
        <v>2618.1999500000002</v>
      </c>
      <c r="J2189" s="21">
        <v>848708.625</v>
      </c>
      <c r="K2189" s="21">
        <v>942136.8125</v>
      </c>
      <c r="L2189" s="21">
        <v>113456.89843</v>
      </c>
      <c r="M2189" s="21">
        <v>0</v>
      </c>
      <c r="N2189" s="21">
        <v>73462.226559999996</v>
      </c>
      <c r="U2189" s="23" t="s">
        <v>48060</v>
      </c>
      <c r="V2189" s="23" t="s">
        <v>48061</v>
      </c>
      <c r="W2189" s="24" t="s">
        <v>48062</v>
      </c>
      <c r="X2189"/>
      <c r="Y2189"/>
      <c r="Z2189"/>
      <c r="AA2189"/>
      <c r="AB2189"/>
    </row>
    <row r="2190" spans="1:28" x14ac:dyDescent="0.25">
      <c r="A2190" s="25" t="s">
        <v>41848</v>
      </c>
      <c r="B2190" s="23" t="s">
        <v>41850</v>
      </c>
      <c r="C2190" s="21">
        <v>38272.14</v>
      </c>
      <c r="D2190" s="21">
        <v>1461.1290200000001</v>
      </c>
      <c r="E2190" s="21">
        <v>1461.1290200000001</v>
      </c>
      <c r="F2190" s="21">
        <v>1.24</v>
      </c>
      <c r="G2190" s="21">
        <v>702309.375</v>
      </c>
      <c r="H2190" s="21">
        <v>0</v>
      </c>
      <c r="I2190" s="21">
        <v>2618.1999500000002</v>
      </c>
      <c r="J2190" s="21">
        <v>961423.8125</v>
      </c>
      <c r="K2190" s="21">
        <v>924159.625</v>
      </c>
      <c r="L2190" s="21">
        <v>0</v>
      </c>
      <c r="M2190" s="21">
        <v>0</v>
      </c>
      <c r="N2190" s="21">
        <v>73462.226559999996</v>
      </c>
      <c r="U2190" s="23" t="s">
        <v>48060</v>
      </c>
      <c r="V2190" s="23" t="s">
        <v>48063</v>
      </c>
      <c r="W2190" s="24" t="s">
        <v>48064</v>
      </c>
      <c r="X2190"/>
      <c r="Y2190"/>
      <c r="Z2190"/>
      <c r="AA2190"/>
      <c r="AB2190"/>
    </row>
    <row r="2191" spans="1:28" x14ac:dyDescent="0.25">
      <c r="A2191" s="25" t="s">
        <v>3006</v>
      </c>
      <c r="B2191" s="23" t="s">
        <v>3007</v>
      </c>
      <c r="C2191" s="21">
        <v>3193.13</v>
      </c>
      <c r="D2191" s="21">
        <v>243.26599999999999</v>
      </c>
      <c r="E2191" s="21">
        <v>134.32499000000001</v>
      </c>
      <c r="F2191" s="21">
        <v>0.89</v>
      </c>
      <c r="G2191" s="21">
        <v>249.19799</v>
      </c>
      <c r="H2191" s="21">
        <v>151.45899</v>
      </c>
      <c r="I2191" s="21">
        <v>542.23199</v>
      </c>
      <c r="J2191" s="21">
        <v>243.74499</v>
      </c>
      <c r="K2191" s="21">
        <v>1063.8919599999999</v>
      </c>
      <c r="L2191" s="21">
        <v>0</v>
      </c>
      <c r="M2191" s="21">
        <v>0</v>
      </c>
      <c r="N2191" s="21">
        <v>1915.8709699999999</v>
      </c>
      <c r="O2191" s="21">
        <v>104.58</v>
      </c>
      <c r="P2191" s="21">
        <v>0</v>
      </c>
      <c r="Q2191" s="21">
        <v>0</v>
      </c>
      <c r="R2191" s="21">
        <v>4.5999999999999996</v>
      </c>
      <c r="S2191" s="21">
        <v>3.74</v>
      </c>
      <c r="T2191" s="21">
        <v>2.7210100000000002</v>
      </c>
      <c r="U2191" s="23" t="s">
        <v>48065</v>
      </c>
      <c r="V2191" s="23" t="s">
        <v>48066</v>
      </c>
      <c r="W2191" s="24" t="s">
        <v>48067</v>
      </c>
      <c r="X2191"/>
      <c r="Y2191"/>
      <c r="Z2191"/>
      <c r="AA2191"/>
      <c r="AB2191"/>
    </row>
    <row r="2192" spans="1:28" x14ac:dyDescent="0.25">
      <c r="A2192" s="25" t="s">
        <v>3008</v>
      </c>
      <c r="B2192" s="23" t="s">
        <v>3009</v>
      </c>
      <c r="C2192" s="21">
        <v>463830.81</v>
      </c>
      <c r="D2192" s="21">
        <v>31835</v>
      </c>
      <c r="E2192" s="21">
        <v>28435</v>
      </c>
      <c r="F2192" s="21">
        <v>0.68</v>
      </c>
      <c r="G2192" s="21">
        <v>30450</v>
      </c>
      <c r="H2192" s="21">
        <v>0</v>
      </c>
      <c r="I2192" s="21">
        <v>107753</v>
      </c>
      <c r="J2192" s="21">
        <v>89237</v>
      </c>
      <c r="K2192" s="21">
        <v>69069</v>
      </c>
      <c r="L2192" s="21">
        <v>54513</v>
      </c>
      <c r="M2192" s="21">
        <v>0</v>
      </c>
      <c r="N2192" s="21">
        <v>81450</v>
      </c>
      <c r="O2192" s="21">
        <v>92.18</v>
      </c>
      <c r="P2192" s="21">
        <v>43.27</v>
      </c>
      <c r="Q2192" s="21">
        <v>0.70677999999999996</v>
      </c>
      <c r="R2192" s="21">
        <v>0.81</v>
      </c>
      <c r="S2192" s="21">
        <v>0.77</v>
      </c>
      <c r="T2192" s="21">
        <v>0.43275999999999998</v>
      </c>
      <c r="U2192" s="23" t="s">
        <v>48068</v>
      </c>
      <c r="V2192" s="23" t="s">
        <v>48069</v>
      </c>
      <c r="W2192" s="24" t="s">
        <v>48070</v>
      </c>
      <c r="X2192"/>
      <c r="Y2192"/>
      <c r="Z2192"/>
      <c r="AA2192"/>
      <c r="AB2192"/>
    </row>
    <row r="2193" spans="1:28" x14ac:dyDescent="0.25">
      <c r="A2193" s="25" t="s">
        <v>41851</v>
      </c>
      <c r="B2193" s="23" t="s">
        <v>41852</v>
      </c>
      <c r="C2193" s="21">
        <v>24554</v>
      </c>
      <c r="D2193" s="21">
        <v>1468.83203</v>
      </c>
      <c r="E2193" s="21">
        <v>1123.7049500000001</v>
      </c>
      <c r="F2193" s="21">
        <v>0.24</v>
      </c>
      <c r="G2193" s="21">
        <v>1177.23999</v>
      </c>
      <c r="H2193" s="21">
        <v>817.28002000000004</v>
      </c>
      <c r="I2193" s="21">
        <v>777.20397000000003</v>
      </c>
      <c r="J2193" s="21">
        <v>2497.4951099999998</v>
      </c>
      <c r="K2193" s="21">
        <v>4984.4609300000002</v>
      </c>
      <c r="L2193" s="21">
        <v>40.331000000000003</v>
      </c>
      <c r="M2193" s="21">
        <v>0</v>
      </c>
      <c r="N2193" s="21">
        <v>5782.4858299999996</v>
      </c>
      <c r="U2193" s="23" t="s">
        <v>48071</v>
      </c>
      <c r="V2193" s="23" t="s">
        <v>48072</v>
      </c>
      <c r="W2193" s="24" t="s">
        <v>48073</v>
      </c>
      <c r="X2193"/>
      <c r="Y2193"/>
      <c r="Z2193"/>
      <c r="AA2193"/>
      <c r="AB2193"/>
    </row>
    <row r="2194" spans="1:28" x14ac:dyDescent="0.25">
      <c r="A2194" s="25" t="s">
        <v>3010</v>
      </c>
      <c r="B2194" s="23" t="s">
        <v>3011</v>
      </c>
      <c r="C2194" s="21">
        <v>8684.82</v>
      </c>
      <c r="D2194" s="21">
        <v>2028.3000400000001</v>
      </c>
      <c r="E2194" s="21">
        <v>1819.90002</v>
      </c>
      <c r="F2194" s="21">
        <v>1.08</v>
      </c>
      <c r="G2194" s="21">
        <v>12315.70019</v>
      </c>
      <c r="H2194" s="21">
        <v>0</v>
      </c>
      <c r="I2194" s="21">
        <v>347.6</v>
      </c>
      <c r="J2194" s="21">
        <v>46275.101560000003</v>
      </c>
      <c r="K2194" s="21">
        <v>13829.70019</v>
      </c>
      <c r="L2194" s="21">
        <v>3427.8000400000001</v>
      </c>
      <c r="M2194" s="21">
        <v>0</v>
      </c>
      <c r="N2194" s="21">
        <v>9197.5</v>
      </c>
      <c r="O2194" s="21">
        <v>46.84</v>
      </c>
      <c r="P2194" s="21">
        <v>27.047000000000001</v>
      </c>
      <c r="Q2194" s="21">
        <v>0.37075000000000002</v>
      </c>
      <c r="R2194" s="21">
        <v>0.28000000000000003</v>
      </c>
      <c r="S2194" s="21">
        <v>0.3</v>
      </c>
      <c r="T2194" s="21">
        <v>3.2710000000000003E-2</v>
      </c>
      <c r="U2194" s="23" t="s">
        <v>48074</v>
      </c>
      <c r="V2194" s="23" t="s">
        <v>48075</v>
      </c>
      <c r="W2194" s="24" t="s">
        <v>48076</v>
      </c>
      <c r="X2194"/>
      <c r="Y2194"/>
      <c r="Z2194"/>
      <c r="AA2194"/>
      <c r="AB2194"/>
    </row>
    <row r="2195" spans="1:28" x14ac:dyDescent="0.25">
      <c r="A2195" s="25" t="s">
        <v>3012</v>
      </c>
      <c r="B2195" s="23" t="s">
        <v>3013</v>
      </c>
      <c r="C2195" s="21">
        <v>121275.65</v>
      </c>
      <c r="D2195" s="21">
        <v>12589</v>
      </c>
      <c r="E2195" s="21">
        <v>10343</v>
      </c>
      <c r="F2195" s="21">
        <v>1.1000000000000001</v>
      </c>
      <c r="G2195" s="21">
        <v>1891</v>
      </c>
      <c r="H2195" s="21">
        <v>741</v>
      </c>
      <c r="I2195" s="21">
        <v>0</v>
      </c>
      <c r="J2195" s="21">
        <v>5520</v>
      </c>
      <c r="K2195" s="21">
        <v>3952</v>
      </c>
      <c r="L2195" s="21">
        <v>31648</v>
      </c>
      <c r="M2195" s="21">
        <v>0</v>
      </c>
      <c r="N2195" s="21">
        <v>12163</v>
      </c>
      <c r="O2195" s="21">
        <v>20.43</v>
      </c>
      <c r="P2195" s="21">
        <v>71.465999999999994</v>
      </c>
      <c r="Q2195" s="21">
        <v>2.5045700000000002</v>
      </c>
      <c r="R2195" s="21">
        <v>0.65</v>
      </c>
      <c r="S2195" s="21">
        <v>0.57999999999999996</v>
      </c>
      <c r="T2195" s="21">
        <v>0.23913000000000001</v>
      </c>
      <c r="U2195" s="23" t="s">
        <v>48077</v>
      </c>
      <c r="V2195" s="23" t="s">
        <v>48078</v>
      </c>
      <c r="W2195" s="24" t="s">
        <v>48079</v>
      </c>
      <c r="X2195"/>
      <c r="Y2195"/>
      <c r="Z2195"/>
      <c r="AA2195"/>
      <c r="AB2195"/>
    </row>
    <row r="2196" spans="1:28" x14ac:dyDescent="0.25">
      <c r="A2196" s="25" t="s">
        <v>3014</v>
      </c>
      <c r="B2196" s="23" t="s">
        <v>3015</v>
      </c>
      <c r="C2196" s="21">
        <v>5623.63</v>
      </c>
      <c r="D2196" s="21">
        <v>1049</v>
      </c>
      <c r="E2196" s="21">
        <v>863.40002000000004</v>
      </c>
      <c r="F2196" s="21">
        <v>1.7</v>
      </c>
      <c r="G2196" s="21">
        <v>1489.90002</v>
      </c>
      <c r="H2196" s="21">
        <v>1137.8000400000001</v>
      </c>
      <c r="I2196" s="21">
        <v>2455.1999500000002</v>
      </c>
      <c r="J2196" s="21">
        <v>1627.40002</v>
      </c>
      <c r="K2196" s="21">
        <v>3230.8000400000001</v>
      </c>
      <c r="L2196" s="21">
        <v>2426.8998999999999</v>
      </c>
      <c r="M2196" s="21">
        <v>0</v>
      </c>
      <c r="N2196" s="21">
        <v>2494.1999500000002</v>
      </c>
      <c r="O2196" s="21">
        <v>16.440000000000001</v>
      </c>
      <c r="P2196" s="21">
        <v>49.007989999999999</v>
      </c>
      <c r="Q2196" s="21">
        <v>0.96109</v>
      </c>
      <c r="R2196" s="21">
        <v>2.1800000000000002</v>
      </c>
      <c r="S2196" s="21">
        <v>1.29</v>
      </c>
      <c r="T2196" s="21">
        <v>0.37058999999999997</v>
      </c>
      <c r="U2196" s="23" t="s">
        <v>48080</v>
      </c>
      <c r="V2196" s="23" t="s">
        <v>44464</v>
      </c>
      <c r="W2196" s="24" t="s">
        <v>48081</v>
      </c>
      <c r="X2196"/>
      <c r="Y2196"/>
      <c r="Z2196"/>
      <c r="AA2196"/>
      <c r="AB2196"/>
    </row>
    <row r="2197" spans="1:28" x14ac:dyDescent="0.25">
      <c r="A2197" s="25" t="s">
        <v>41853</v>
      </c>
      <c r="B2197" s="23" t="s">
        <v>41854</v>
      </c>
      <c r="C2197" s="21">
        <v>34808.33</v>
      </c>
      <c r="D2197" s="21">
        <v>4040.2619599999998</v>
      </c>
      <c r="E2197" s="21">
        <v>3676.3479000000002</v>
      </c>
      <c r="F2197" s="21">
        <v>0.84</v>
      </c>
      <c r="G2197" s="21">
        <v>257217.09375</v>
      </c>
      <c r="H2197" s="21">
        <v>0</v>
      </c>
      <c r="I2197" s="21">
        <v>3084.7089799999999</v>
      </c>
      <c r="J2197" s="21">
        <v>279005.09375</v>
      </c>
      <c r="K2197" s="21">
        <v>292721.40625</v>
      </c>
      <c r="L2197" s="21">
        <v>25344.470700000002</v>
      </c>
      <c r="M2197" s="21">
        <v>0</v>
      </c>
      <c r="N2197" s="21">
        <v>31897.16015</v>
      </c>
      <c r="U2197" s="23" t="s">
        <v>48082</v>
      </c>
      <c r="V2197" s="23" t="s">
        <v>48083</v>
      </c>
      <c r="W2197" s="24" t="s">
        <v>48084</v>
      </c>
      <c r="X2197"/>
      <c r="Y2197"/>
      <c r="Z2197"/>
      <c r="AA2197"/>
      <c r="AB2197"/>
    </row>
    <row r="2198" spans="1:28" x14ac:dyDescent="0.25">
      <c r="A2198" s="25" t="s">
        <v>3016</v>
      </c>
      <c r="B2198" s="23" t="s">
        <v>3017</v>
      </c>
      <c r="C2198" s="21">
        <v>144164.07999999999</v>
      </c>
      <c r="D2198" s="21">
        <v>18717</v>
      </c>
      <c r="E2198" s="21">
        <v>15529</v>
      </c>
      <c r="F2198" s="21">
        <v>1.0900000000000001</v>
      </c>
      <c r="G2198" s="21">
        <v>12583</v>
      </c>
      <c r="H2198" s="21">
        <v>0</v>
      </c>
      <c r="I2198" s="21">
        <v>7019</v>
      </c>
      <c r="J2198" s="21">
        <v>18140</v>
      </c>
      <c r="K2198" s="21">
        <v>22217</v>
      </c>
      <c r="L2198" s="21">
        <v>17321</v>
      </c>
      <c r="M2198" s="21">
        <v>0</v>
      </c>
      <c r="N2198" s="21">
        <v>19803</v>
      </c>
      <c r="O2198" s="21">
        <v>23.35</v>
      </c>
      <c r="P2198" s="21">
        <v>49.752989999999997</v>
      </c>
      <c r="Q2198" s="21">
        <v>0.99016999999999999</v>
      </c>
      <c r="R2198" s="21">
        <v>1.34</v>
      </c>
      <c r="S2198" s="21">
        <v>1.22</v>
      </c>
      <c r="T2198" s="21">
        <v>0.53108999999999995</v>
      </c>
      <c r="U2198" s="23" t="s">
        <v>48085</v>
      </c>
      <c r="V2198" s="23" t="s">
        <v>48086</v>
      </c>
      <c r="W2198" s="24" t="s">
        <v>48087</v>
      </c>
      <c r="X2198"/>
      <c r="Y2198"/>
      <c r="Z2198"/>
      <c r="AA2198"/>
      <c r="AB2198"/>
    </row>
    <row r="2199" spans="1:28" x14ac:dyDescent="0.25">
      <c r="A2199" s="25" t="s">
        <v>41855</v>
      </c>
      <c r="B2199" s="23" t="s">
        <v>41856</v>
      </c>
      <c r="C2199" s="21">
        <v>2333.8000000000002</v>
      </c>
      <c r="D2199" s="21">
        <v>-95.561000000000007</v>
      </c>
      <c r="E2199" s="21">
        <v>-109.074</v>
      </c>
      <c r="F2199" s="21">
        <v>1.43</v>
      </c>
      <c r="G2199" s="21">
        <v>0</v>
      </c>
      <c r="H2199" s="21">
        <v>0</v>
      </c>
      <c r="I2199" s="21">
        <v>82.692999999999998</v>
      </c>
      <c r="J2199" s="21">
        <v>1162.83203</v>
      </c>
      <c r="K2199" s="21">
        <v>573.71696999999995</v>
      </c>
      <c r="L2199" s="21">
        <v>0</v>
      </c>
      <c r="M2199" s="21">
        <v>0</v>
      </c>
      <c r="N2199" s="21">
        <v>672.43498999999997</v>
      </c>
      <c r="O2199" s="21">
        <v>7.71</v>
      </c>
      <c r="P2199" s="21">
        <v>0</v>
      </c>
      <c r="Q2199" s="21">
        <v>0</v>
      </c>
      <c r="R2199" s="21">
        <v>0.45</v>
      </c>
      <c r="S2199" s="21">
        <v>0.49</v>
      </c>
      <c r="T2199" s="21">
        <v>0.49336999999999998</v>
      </c>
      <c r="U2199" s="23" t="s">
        <v>48088</v>
      </c>
      <c r="V2199" s="23" t="s">
        <v>48089</v>
      </c>
      <c r="W2199" s="24" t="s">
        <v>48090</v>
      </c>
      <c r="X2199"/>
      <c r="Y2199"/>
      <c r="Z2199"/>
      <c r="AA2199"/>
      <c r="AB2199"/>
    </row>
    <row r="2200" spans="1:28" x14ac:dyDescent="0.25">
      <c r="A2200" s="25" t="s">
        <v>3018</v>
      </c>
      <c r="B2200" s="23" t="s">
        <v>3019</v>
      </c>
      <c r="C2200" s="21">
        <v>2845.18</v>
      </c>
      <c r="D2200" s="21">
        <v>324.93301000000002</v>
      </c>
      <c r="E2200" s="21">
        <v>222.59398999999999</v>
      </c>
      <c r="F2200" s="21">
        <v>1.49</v>
      </c>
      <c r="G2200" s="21">
        <v>70.338989999999995</v>
      </c>
      <c r="H2200" s="21">
        <v>587.51</v>
      </c>
      <c r="I2200" s="21">
        <v>0</v>
      </c>
      <c r="J2200" s="21">
        <v>890.37401999999997</v>
      </c>
      <c r="K2200" s="21">
        <v>1237.7189900000001</v>
      </c>
      <c r="L2200" s="21">
        <v>0</v>
      </c>
      <c r="M2200" s="21">
        <v>0</v>
      </c>
      <c r="N2200" s="21">
        <v>1792.68298</v>
      </c>
      <c r="O2200" s="21">
        <v>19.989999999999998</v>
      </c>
      <c r="P2200" s="21">
        <v>0</v>
      </c>
      <c r="Q2200" s="21">
        <v>0</v>
      </c>
      <c r="R2200" s="21">
        <v>1.4</v>
      </c>
      <c r="S2200" s="21">
        <v>0.73</v>
      </c>
      <c r="T2200" s="21">
        <v>0.65125999999999995</v>
      </c>
      <c r="U2200" s="23" t="s">
        <v>48091</v>
      </c>
      <c r="V2200" s="23" t="s">
        <v>48092</v>
      </c>
      <c r="W2200" s="24" t="s">
        <v>48093</v>
      </c>
      <c r="X2200"/>
      <c r="Y2200"/>
      <c r="Z2200"/>
      <c r="AA2200"/>
      <c r="AB2200"/>
    </row>
    <row r="2201" spans="1:28" x14ac:dyDescent="0.25">
      <c r="A2201" s="25" t="s">
        <v>3020</v>
      </c>
      <c r="B2201" s="23" t="s">
        <v>3021</v>
      </c>
      <c r="C2201" s="21">
        <v>24579.91</v>
      </c>
      <c r="D2201" s="21">
        <v>5477</v>
      </c>
      <c r="E2201" s="21">
        <v>3247</v>
      </c>
      <c r="F2201" s="21">
        <v>1.81</v>
      </c>
      <c r="G2201" s="21">
        <v>2004</v>
      </c>
      <c r="H2201" s="21">
        <v>232</v>
      </c>
      <c r="I2201" s="21">
        <v>6478</v>
      </c>
      <c r="J2201" s="21">
        <v>2445</v>
      </c>
      <c r="K2201" s="21">
        <v>2723</v>
      </c>
      <c r="L2201" s="21">
        <v>11209</v>
      </c>
      <c r="M2201" s="21">
        <v>0</v>
      </c>
      <c r="N2201" s="21">
        <v>7062</v>
      </c>
      <c r="O2201" s="21">
        <v>103.74</v>
      </c>
      <c r="P2201" s="21">
        <v>61.712000000000003</v>
      </c>
      <c r="Q2201" s="21">
        <v>1.61178</v>
      </c>
      <c r="R2201" s="21">
        <v>1.1499999999999999</v>
      </c>
      <c r="S2201" s="21">
        <v>1.02</v>
      </c>
      <c r="T2201" s="21">
        <v>0.19918</v>
      </c>
      <c r="U2201" s="23" t="s">
        <v>48094</v>
      </c>
      <c r="V2201" s="23" t="s">
        <v>48095</v>
      </c>
      <c r="W2201" s="24" t="s">
        <v>48096</v>
      </c>
      <c r="X2201"/>
      <c r="Y2201"/>
      <c r="Z2201"/>
      <c r="AA2201"/>
      <c r="AB2201"/>
    </row>
    <row r="2202" spans="1:28" x14ac:dyDescent="0.25">
      <c r="A2202" s="25" t="s">
        <v>3022</v>
      </c>
      <c r="B2202" s="23" t="s">
        <v>3023</v>
      </c>
      <c r="C2202" s="21">
        <v>47857.78</v>
      </c>
      <c r="D2202" s="21">
        <v>9206</v>
      </c>
      <c r="E2202" s="21">
        <v>8646</v>
      </c>
      <c r="F2202" s="21">
        <v>0.93</v>
      </c>
      <c r="G2202" s="21">
        <v>381277</v>
      </c>
      <c r="H2202" s="21">
        <v>2200</v>
      </c>
      <c r="I2202" s="21">
        <v>19528</v>
      </c>
      <c r="J2202" s="21">
        <v>556192</v>
      </c>
      <c r="K2202" s="21">
        <v>437019</v>
      </c>
      <c r="L2202" s="21">
        <v>39829</v>
      </c>
      <c r="M2202" s="21">
        <v>6808</v>
      </c>
      <c r="N2202" s="21">
        <v>44424</v>
      </c>
      <c r="O2202" s="21">
        <v>30.45</v>
      </c>
      <c r="P2202" s="21">
        <v>44.027000000000001</v>
      </c>
      <c r="Q2202" s="21">
        <v>0.90136000000000005</v>
      </c>
      <c r="R2202" s="21">
        <v>0.8</v>
      </c>
      <c r="S2202" s="21">
        <v>0.78</v>
      </c>
      <c r="T2202" s="21">
        <v>9.6259999999999998E-2</v>
      </c>
      <c r="U2202" s="23" t="s">
        <v>48097</v>
      </c>
      <c r="V2202" s="23" t="s">
        <v>48098</v>
      </c>
      <c r="W2202" s="24" t="s">
        <v>48099</v>
      </c>
      <c r="X2202"/>
      <c r="Y2202"/>
      <c r="Z2202"/>
      <c r="AA2202"/>
      <c r="AB2202"/>
    </row>
    <row r="2203" spans="1:28" x14ac:dyDescent="0.25">
      <c r="A2203" s="25" t="s">
        <v>3024</v>
      </c>
      <c r="B2203" s="23" t="s">
        <v>3025</v>
      </c>
      <c r="C2203" s="21">
        <v>9762.17</v>
      </c>
      <c r="D2203" s="21">
        <v>1000</v>
      </c>
      <c r="E2203" s="21">
        <v>616</v>
      </c>
      <c r="F2203" s="21">
        <v>1.47</v>
      </c>
      <c r="G2203" s="21">
        <v>1848</v>
      </c>
      <c r="H2203" s="21">
        <v>1616</v>
      </c>
      <c r="I2203" s="21">
        <v>6410</v>
      </c>
      <c r="J2203" s="21">
        <v>2796</v>
      </c>
      <c r="K2203" s="21">
        <v>3820</v>
      </c>
      <c r="L2203" s="21">
        <v>4738</v>
      </c>
      <c r="M2203" s="21">
        <v>534</v>
      </c>
      <c r="N2203" s="21">
        <v>3961</v>
      </c>
      <c r="O2203" s="21">
        <v>18.63</v>
      </c>
      <c r="P2203" s="21">
        <v>50.762999999999998</v>
      </c>
      <c r="Q2203" s="21">
        <v>1.1229899999999999</v>
      </c>
      <c r="R2203" s="21">
        <v>1.34</v>
      </c>
      <c r="S2203" s="21">
        <v>0.79</v>
      </c>
      <c r="T2203" s="21">
        <v>0.12731999999999999</v>
      </c>
      <c r="U2203" s="23" t="s">
        <v>48100</v>
      </c>
      <c r="V2203" s="23" t="s">
        <v>48101</v>
      </c>
      <c r="W2203" s="24" t="s">
        <v>48102</v>
      </c>
      <c r="X2203"/>
      <c r="Y2203"/>
      <c r="Z2203"/>
      <c r="AA2203"/>
      <c r="AB2203"/>
    </row>
    <row r="2204" spans="1:28" x14ac:dyDescent="0.25">
      <c r="A2204" s="25" t="s">
        <v>41857</v>
      </c>
      <c r="B2204" s="23" t="s">
        <v>41858</v>
      </c>
      <c r="C2204" s="21">
        <v>4454.29</v>
      </c>
      <c r="F2204" s="21">
        <v>0.95</v>
      </c>
      <c r="U2204" s="23" t="s">
        <v>90</v>
      </c>
      <c r="V2204" s="23" t="s">
        <v>48103</v>
      </c>
      <c r="W2204" s="24" t="s">
        <v>48104</v>
      </c>
      <c r="X2204"/>
      <c r="Y2204"/>
      <c r="Z2204"/>
      <c r="AA2204"/>
      <c r="AB2204"/>
    </row>
    <row r="2205" spans="1:28" x14ac:dyDescent="0.25">
      <c r="A2205" s="25" t="s">
        <v>3026</v>
      </c>
      <c r="B2205" s="23" t="s">
        <v>3027</v>
      </c>
      <c r="C2205" s="21">
        <v>10253.77</v>
      </c>
      <c r="D2205" s="21">
        <v>1034.3000400000001</v>
      </c>
      <c r="E2205" s="21">
        <v>983</v>
      </c>
      <c r="F2205" s="21">
        <v>0.6</v>
      </c>
      <c r="G2205" s="21">
        <v>220.39999</v>
      </c>
      <c r="H2205" s="21">
        <v>102</v>
      </c>
      <c r="I2205" s="21">
        <v>44.5</v>
      </c>
      <c r="J2205" s="21">
        <v>343.20001000000002</v>
      </c>
      <c r="K2205" s="21">
        <v>3380.3000400000001</v>
      </c>
      <c r="L2205" s="21">
        <v>800</v>
      </c>
      <c r="M2205" s="21">
        <v>0</v>
      </c>
      <c r="N2205" s="21">
        <v>4796.7001899999996</v>
      </c>
      <c r="O2205" s="21">
        <v>109.34</v>
      </c>
      <c r="P2205" s="21">
        <v>13.505990000000001</v>
      </c>
      <c r="Q2205" s="21">
        <v>0.15615000000000001</v>
      </c>
      <c r="R2205" s="21">
        <v>9.84</v>
      </c>
      <c r="S2205" s="21">
        <v>9.5500000000000007</v>
      </c>
      <c r="T2205" s="21">
        <v>8.9099599999999999</v>
      </c>
      <c r="U2205" s="23" t="s">
        <v>48105</v>
      </c>
      <c r="V2205" s="23" t="s">
        <v>48106</v>
      </c>
      <c r="W2205" s="24" t="s">
        <v>48107</v>
      </c>
      <c r="X2205"/>
      <c r="Y2205"/>
      <c r="Z2205"/>
      <c r="AA2205"/>
      <c r="AB2205"/>
    </row>
    <row r="2206" spans="1:28" x14ac:dyDescent="0.25">
      <c r="A2206" s="25" t="s">
        <v>41859</v>
      </c>
      <c r="B2206" s="23" t="s">
        <v>41860</v>
      </c>
      <c r="C2206" s="21">
        <v>2249.8000000000002</v>
      </c>
      <c r="D2206" s="21">
        <v>95.197990000000004</v>
      </c>
      <c r="E2206" s="21">
        <v>6.4640000000000004</v>
      </c>
      <c r="F2206" s="21">
        <v>0.82</v>
      </c>
      <c r="G2206" s="21">
        <v>136.98500000000001</v>
      </c>
      <c r="H2206" s="21">
        <v>118.00599</v>
      </c>
      <c r="I2206" s="21">
        <v>2014.85998</v>
      </c>
      <c r="J2206" s="21">
        <v>237.43298999999999</v>
      </c>
      <c r="K2206" s="21">
        <v>372.18599999999998</v>
      </c>
      <c r="L2206" s="21">
        <v>913.67400999999995</v>
      </c>
      <c r="M2206" s="21">
        <v>0</v>
      </c>
      <c r="N2206" s="21">
        <v>1451.6839500000001</v>
      </c>
      <c r="O2206" s="21">
        <v>10.19</v>
      </c>
      <c r="P2206" s="21">
        <v>39.351999999999997</v>
      </c>
      <c r="Q2206" s="21">
        <v>0.64885999999999999</v>
      </c>
      <c r="R2206" s="21">
        <v>1.69</v>
      </c>
      <c r="S2206" s="21">
        <v>1.07</v>
      </c>
      <c r="T2206" s="21">
        <v>0.49358999999999997</v>
      </c>
      <c r="U2206" s="23" t="s">
        <v>48108</v>
      </c>
      <c r="V2206" s="23" t="s">
        <v>48109</v>
      </c>
      <c r="W2206" s="24" t="s">
        <v>48110</v>
      </c>
      <c r="X2206"/>
      <c r="Y2206"/>
      <c r="Z2206"/>
      <c r="AA2206"/>
      <c r="AB2206"/>
    </row>
    <row r="2207" spans="1:28" x14ac:dyDescent="0.25">
      <c r="A2207" s="25" t="s">
        <v>41861</v>
      </c>
      <c r="B2207" s="23" t="s">
        <v>41862</v>
      </c>
      <c r="C2207" s="21">
        <v>8995.81</v>
      </c>
      <c r="D2207" s="21">
        <v>1406.91003</v>
      </c>
      <c r="E2207" s="21">
        <v>857.31200999999999</v>
      </c>
      <c r="F2207" s="21">
        <v>0.75</v>
      </c>
      <c r="G2207" s="21">
        <v>405.77899000000002</v>
      </c>
      <c r="H2207" s="21">
        <v>24.311</v>
      </c>
      <c r="I2207" s="21">
        <v>219.62100000000001</v>
      </c>
      <c r="J2207" s="21">
        <v>940.48999000000003</v>
      </c>
      <c r="K2207" s="21">
        <v>838.32799999999997</v>
      </c>
      <c r="L2207" s="21">
        <v>10477.049800000001</v>
      </c>
      <c r="M2207" s="21">
        <v>0</v>
      </c>
      <c r="N2207" s="21">
        <v>4039.21704</v>
      </c>
      <c r="U2207" s="23" t="s">
        <v>48111</v>
      </c>
      <c r="V2207" s="23" t="s">
        <v>48112</v>
      </c>
      <c r="W2207" s="24" t="s">
        <v>48113</v>
      </c>
      <c r="X2207"/>
      <c r="Y2207"/>
      <c r="Z2207"/>
      <c r="AA2207"/>
      <c r="AB2207"/>
    </row>
    <row r="2208" spans="1:28" x14ac:dyDescent="0.25">
      <c r="A2208" s="25" t="s">
        <v>3028</v>
      </c>
      <c r="B2208" s="23" t="s">
        <v>3029</v>
      </c>
      <c r="C2208" s="21">
        <v>424812.09</v>
      </c>
      <c r="D2208" s="21">
        <v>19535</v>
      </c>
      <c r="E2208" s="21">
        <v>18674</v>
      </c>
      <c r="F2208" s="21">
        <v>0.97</v>
      </c>
      <c r="G2208" s="21">
        <v>3952</v>
      </c>
      <c r="H2208" s="21">
        <v>0</v>
      </c>
      <c r="I2208" s="21">
        <v>42852</v>
      </c>
      <c r="J2208" s="21">
        <v>20853</v>
      </c>
      <c r="K2208" s="21">
        <v>30205</v>
      </c>
      <c r="L2208" s="21">
        <v>20200</v>
      </c>
      <c r="M2208" s="21">
        <v>2324</v>
      </c>
      <c r="N2208" s="21">
        <v>33257</v>
      </c>
      <c r="O2208" s="21">
        <v>19.579999999999998</v>
      </c>
      <c r="P2208" s="21">
        <v>34.823999999999998</v>
      </c>
      <c r="Q2208" s="21">
        <v>0.56176999999999999</v>
      </c>
      <c r="R2208" s="21">
        <v>1.5</v>
      </c>
      <c r="S2208" s="21">
        <v>1.45</v>
      </c>
      <c r="T2208" s="21">
        <v>1.25895</v>
      </c>
      <c r="U2208" s="23" t="s">
        <v>48114</v>
      </c>
      <c r="V2208" s="23" t="s">
        <v>48115</v>
      </c>
      <c r="W2208" s="24" t="s">
        <v>48116</v>
      </c>
      <c r="X2208"/>
      <c r="Y2208"/>
      <c r="Z2208"/>
      <c r="AA2208"/>
      <c r="AB2208"/>
    </row>
    <row r="2209" spans="1:28" x14ac:dyDescent="0.25">
      <c r="A2209" s="25" t="s">
        <v>3030</v>
      </c>
      <c r="B2209" s="23" t="s">
        <v>3031</v>
      </c>
      <c r="C2209" s="21">
        <v>4694.6099999999997</v>
      </c>
      <c r="D2209" s="21">
        <v>857</v>
      </c>
      <c r="E2209" s="21">
        <v>700</v>
      </c>
      <c r="F2209" s="21">
        <v>2.04</v>
      </c>
      <c r="G2209" s="21">
        <v>292</v>
      </c>
      <c r="H2209" s="21">
        <v>660</v>
      </c>
      <c r="I2209" s="21">
        <v>4028</v>
      </c>
      <c r="J2209" s="21">
        <v>1227</v>
      </c>
      <c r="K2209" s="21">
        <v>4004</v>
      </c>
      <c r="L2209" s="21">
        <v>5026</v>
      </c>
      <c r="M2209" s="21">
        <v>0</v>
      </c>
      <c r="N2209" s="21">
        <v>2498</v>
      </c>
      <c r="O2209" s="21">
        <v>66.900000000000006</v>
      </c>
      <c r="P2209" s="21">
        <v>67.130989999999997</v>
      </c>
      <c r="Q2209" s="21">
        <v>2.0423300000000002</v>
      </c>
      <c r="R2209" s="21">
        <v>3.18</v>
      </c>
      <c r="S2209" s="21">
        <v>2.73</v>
      </c>
      <c r="T2209" s="21">
        <v>2.4873599999999998</v>
      </c>
      <c r="U2209" s="23" t="s">
        <v>48117</v>
      </c>
      <c r="V2209" s="23" t="s">
        <v>48118</v>
      </c>
      <c r="W2209" s="24" t="s">
        <v>48119</v>
      </c>
      <c r="X2209"/>
      <c r="Y2209"/>
      <c r="Z2209"/>
      <c r="AA2209"/>
      <c r="AB2209"/>
    </row>
    <row r="2210" spans="1:28" x14ac:dyDescent="0.25">
      <c r="A2210" s="25" t="s">
        <v>3032</v>
      </c>
      <c r="B2210" s="23" t="s">
        <v>3033</v>
      </c>
      <c r="C2210" s="21">
        <v>4619.13</v>
      </c>
      <c r="D2210" s="21">
        <v>353.39999</v>
      </c>
      <c r="E2210" s="21">
        <v>270.20001000000002</v>
      </c>
      <c r="F2210" s="21">
        <v>1.25</v>
      </c>
      <c r="G2210" s="21">
        <v>449.1</v>
      </c>
      <c r="H2210" s="21">
        <v>0</v>
      </c>
      <c r="I2210" s="21">
        <v>0</v>
      </c>
      <c r="J2210" s="21">
        <v>504.39999</v>
      </c>
      <c r="K2210" s="21">
        <v>1346.1999499999999</v>
      </c>
      <c r="L2210" s="21">
        <v>542.40002000000004</v>
      </c>
      <c r="M2210" s="21">
        <v>0</v>
      </c>
      <c r="N2210" s="21">
        <v>1297.90002</v>
      </c>
      <c r="O2210" s="21">
        <v>17.98</v>
      </c>
      <c r="P2210" s="21">
        <v>28.646989999999999</v>
      </c>
      <c r="Q2210" s="21">
        <v>0.40146999999999999</v>
      </c>
      <c r="R2210" s="21">
        <v>2.36</v>
      </c>
      <c r="S2210" s="21">
        <v>2.67</v>
      </c>
      <c r="T2210" s="21">
        <v>1.77854</v>
      </c>
      <c r="U2210" s="23" t="s">
        <v>48120</v>
      </c>
      <c r="V2210" s="23" t="s">
        <v>48121</v>
      </c>
      <c r="W2210" s="24" t="s">
        <v>48122</v>
      </c>
      <c r="X2210"/>
      <c r="Y2210"/>
      <c r="Z2210"/>
      <c r="AA2210"/>
      <c r="AB2210"/>
    </row>
    <row r="2211" spans="1:28" x14ac:dyDescent="0.25">
      <c r="A2211" s="25" t="s">
        <v>3034</v>
      </c>
      <c r="B2211" s="23" t="s">
        <v>3034</v>
      </c>
      <c r="C2211" s="21">
        <v>61014.7</v>
      </c>
      <c r="D2211" s="21">
        <v>24131</v>
      </c>
      <c r="E2211" s="21">
        <v>20960</v>
      </c>
      <c r="F2211" s="21">
        <v>0.87</v>
      </c>
      <c r="G2211" s="21">
        <v>5591</v>
      </c>
      <c r="H2211" s="21">
        <v>4482</v>
      </c>
      <c r="I2211" s="21">
        <v>10238</v>
      </c>
      <c r="J2211" s="21">
        <v>13891</v>
      </c>
      <c r="K2211" s="21">
        <v>15526</v>
      </c>
      <c r="L2211" s="21">
        <v>14948</v>
      </c>
      <c r="M2211" s="21">
        <v>0</v>
      </c>
      <c r="N2211" s="21">
        <v>37358</v>
      </c>
      <c r="O2211" s="21">
        <v>8.67</v>
      </c>
      <c r="P2211" s="21">
        <v>28.221</v>
      </c>
      <c r="Q2211" s="21">
        <v>0.39317000000000002</v>
      </c>
      <c r="R2211" s="21">
        <v>1.1200000000000001</v>
      </c>
      <c r="S2211" s="21">
        <v>0.8</v>
      </c>
      <c r="T2211" s="21">
        <v>0.39255000000000001</v>
      </c>
      <c r="U2211" s="23" t="s">
        <v>48123</v>
      </c>
      <c r="V2211" s="23" t="s">
        <v>48124</v>
      </c>
      <c r="W2211" s="24" t="s">
        <v>48125</v>
      </c>
      <c r="X2211"/>
      <c r="Y2211"/>
      <c r="Z2211"/>
      <c r="AA2211"/>
      <c r="AB2211"/>
    </row>
    <row r="2212" spans="1:28" x14ac:dyDescent="0.25">
      <c r="A2212" s="25" t="s">
        <v>3036</v>
      </c>
      <c r="B2212" s="23" t="s">
        <v>3037</v>
      </c>
      <c r="C2212" s="21">
        <v>3924.7</v>
      </c>
      <c r="D2212" s="21">
        <v>297</v>
      </c>
      <c r="E2212" s="21">
        <v>189</v>
      </c>
      <c r="F2212" s="21">
        <v>1.79</v>
      </c>
      <c r="G2212" s="21">
        <v>672</v>
      </c>
      <c r="H2212" s="21">
        <v>348</v>
      </c>
      <c r="I2212" s="21">
        <v>99</v>
      </c>
      <c r="J2212" s="21">
        <v>1035</v>
      </c>
      <c r="K2212" s="21">
        <v>1710</v>
      </c>
      <c r="L2212" s="21">
        <v>336</v>
      </c>
      <c r="M2212" s="21">
        <v>0</v>
      </c>
      <c r="N2212" s="21">
        <v>774</v>
      </c>
      <c r="O2212" s="21">
        <v>28.47</v>
      </c>
      <c r="P2212" s="21">
        <v>29.085999999999999</v>
      </c>
      <c r="Q2212" s="21">
        <v>0.41016000000000002</v>
      </c>
      <c r="R2212" s="21">
        <v>1.73</v>
      </c>
      <c r="S2212" s="21">
        <v>1.32</v>
      </c>
      <c r="T2212" s="21">
        <v>0.66666000000000003</v>
      </c>
      <c r="U2212" s="23" t="s">
        <v>42154</v>
      </c>
      <c r="V2212" s="23" t="s">
        <v>48126</v>
      </c>
      <c r="W2212" s="24" t="s">
        <v>48127</v>
      </c>
      <c r="X2212"/>
      <c r="Y2212"/>
      <c r="Z2212"/>
      <c r="AA2212"/>
      <c r="AB2212"/>
    </row>
    <row r="2213" spans="1:28" x14ac:dyDescent="0.25">
      <c r="A2213" s="25" t="s">
        <v>41863</v>
      </c>
      <c r="B2213" s="23" t="s">
        <v>41864</v>
      </c>
      <c r="C2213" s="21">
        <v>67484.740000000005</v>
      </c>
      <c r="D2213" s="21">
        <v>11080.710929999999</v>
      </c>
      <c r="E2213" s="21">
        <v>7274.0541899999998</v>
      </c>
      <c r="F2213" s="21">
        <v>0.99</v>
      </c>
      <c r="G2213" s="21">
        <v>19061.730459999999</v>
      </c>
      <c r="H2213" s="21">
        <v>1880.6760200000001</v>
      </c>
      <c r="I2213" s="21">
        <v>57557.109369999998</v>
      </c>
      <c r="J2213" s="21">
        <v>50508.53125</v>
      </c>
      <c r="K2213" s="21">
        <v>43271.351560000003</v>
      </c>
      <c r="L2213" s="21">
        <v>24896.570309999999</v>
      </c>
      <c r="M2213" s="21">
        <v>0</v>
      </c>
      <c r="N2213" s="21">
        <v>30985.320309999999</v>
      </c>
      <c r="O2213" s="21">
        <v>13.14</v>
      </c>
      <c r="P2213" s="21">
        <v>44.551990000000004</v>
      </c>
      <c r="Q2213" s="21">
        <v>0.80349000000000004</v>
      </c>
      <c r="R2213" s="21">
        <v>0.86</v>
      </c>
      <c r="S2213" s="21">
        <v>0.82</v>
      </c>
      <c r="T2213" s="21">
        <v>0.44207999999999997</v>
      </c>
      <c r="U2213" s="23" t="s">
        <v>48128</v>
      </c>
      <c r="V2213" s="23" t="s">
        <v>48129</v>
      </c>
      <c r="W2213" s="24" t="s">
        <v>48130</v>
      </c>
      <c r="X2213"/>
      <c r="Y2213"/>
      <c r="Z2213"/>
      <c r="AA2213"/>
      <c r="AB2213"/>
    </row>
    <row r="2214" spans="1:28" x14ac:dyDescent="0.25">
      <c r="A2214" s="25" t="s">
        <v>41865</v>
      </c>
      <c r="B2214" s="23" t="s">
        <v>41866</v>
      </c>
      <c r="C2214" s="21">
        <v>2146.48</v>
      </c>
      <c r="D2214" s="21">
        <v>437.19799</v>
      </c>
      <c r="E2214" s="21">
        <v>393.99700000000001</v>
      </c>
      <c r="F2214" s="21">
        <v>1.1200000000000001</v>
      </c>
      <c r="G2214" s="21">
        <v>84.472989999999996</v>
      </c>
      <c r="H2214" s="21">
        <v>0</v>
      </c>
      <c r="I2214" s="21">
        <v>2296.4418900000001</v>
      </c>
      <c r="J2214" s="21">
        <v>339.72</v>
      </c>
      <c r="K2214" s="21">
        <v>131.08699999999999</v>
      </c>
      <c r="L2214" s="21">
        <v>985.51396999999997</v>
      </c>
      <c r="M2214" s="21">
        <v>0</v>
      </c>
      <c r="N2214" s="21">
        <v>1065.41003</v>
      </c>
      <c r="O2214" s="21">
        <v>15.68</v>
      </c>
      <c r="P2214" s="21">
        <v>48.473990000000001</v>
      </c>
      <c r="Q2214" s="21">
        <v>0.94076000000000004</v>
      </c>
      <c r="R2214" s="21">
        <v>0.4</v>
      </c>
      <c r="S2214" s="21">
        <v>0.39</v>
      </c>
      <c r="T2214" s="21">
        <v>0.13721</v>
      </c>
      <c r="U2214" s="23" t="s">
        <v>48131</v>
      </c>
      <c r="V2214" s="23" t="s">
        <v>48132</v>
      </c>
      <c r="W2214" s="24" t="s">
        <v>48133</v>
      </c>
      <c r="X2214"/>
      <c r="Y2214"/>
      <c r="Z2214"/>
      <c r="AA2214"/>
      <c r="AB2214"/>
    </row>
    <row r="2215" spans="1:28" x14ac:dyDescent="0.25">
      <c r="A2215" s="25" t="s">
        <v>41867</v>
      </c>
      <c r="B2215" s="23" t="s">
        <v>41868</v>
      </c>
      <c r="C2215" s="21">
        <v>2935.99</v>
      </c>
      <c r="F2215" s="21">
        <v>0.45</v>
      </c>
      <c r="U2215" s="23" t="s">
        <v>90</v>
      </c>
      <c r="V2215" s="23" t="s">
        <v>90</v>
      </c>
      <c r="W2215" s="24" t="s">
        <v>90</v>
      </c>
      <c r="X2215"/>
      <c r="Y2215"/>
      <c r="Z2215"/>
      <c r="AA2215"/>
      <c r="AB2215"/>
    </row>
    <row r="2216" spans="1:28" x14ac:dyDescent="0.25">
      <c r="A2216" s="25" t="s">
        <v>3038</v>
      </c>
      <c r="B2216" s="23" t="s">
        <v>3039</v>
      </c>
      <c r="C2216" s="21">
        <v>30914.560000000001</v>
      </c>
      <c r="D2216" s="21">
        <v>556.69000000000005</v>
      </c>
      <c r="E2216" s="21">
        <v>509.096</v>
      </c>
      <c r="F2216" s="21">
        <v>0.92</v>
      </c>
      <c r="G2216" s="21">
        <v>785.22900000000004</v>
      </c>
      <c r="H2216" s="21">
        <v>0</v>
      </c>
      <c r="I2216" s="21">
        <v>522.35302000000001</v>
      </c>
      <c r="J2216" s="21">
        <v>1006.80297</v>
      </c>
      <c r="K2216" s="21">
        <v>3969.3129800000002</v>
      </c>
      <c r="L2216" s="21">
        <v>0</v>
      </c>
      <c r="M2216" s="21">
        <v>0</v>
      </c>
      <c r="N2216" s="21">
        <v>3716.2519499999999</v>
      </c>
      <c r="O2216" s="21">
        <v>24.67</v>
      </c>
      <c r="P2216" s="21">
        <v>0</v>
      </c>
      <c r="Q2216" s="21">
        <v>0</v>
      </c>
      <c r="R2216" s="21">
        <v>4.16</v>
      </c>
      <c r="S2216" s="21">
        <v>3.94</v>
      </c>
      <c r="T2216" s="21">
        <v>3.16256</v>
      </c>
      <c r="U2216" s="23" t="s">
        <v>48134</v>
      </c>
      <c r="V2216" s="23" t="s">
        <v>48135</v>
      </c>
      <c r="W2216" s="24" t="s">
        <v>48136</v>
      </c>
      <c r="X2216"/>
      <c r="Y2216"/>
      <c r="Z2216"/>
      <c r="AA2216"/>
      <c r="AB2216"/>
    </row>
    <row r="2217" spans="1:28" x14ac:dyDescent="0.25">
      <c r="A2217" s="25" t="s">
        <v>41869</v>
      </c>
      <c r="B2217" s="23" t="s">
        <v>41870</v>
      </c>
      <c r="C2217" s="21">
        <v>21537.27</v>
      </c>
      <c r="D2217" s="21">
        <v>5607.3652300000003</v>
      </c>
      <c r="E2217" s="21">
        <v>2242.79907</v>
      </c>
      <c r="F2217" s="21">
        <v>1.1100000000000001</v>
      </c>
      <c r="G2217" s="21">
        <v>15312.5</v>
      </c>
      <c r="H2217" s="21">
        <v>1565.85998</v>
      </c>
      <c r="I2217" s="21">
        <v>21147.33007</v>
      </c>
      <c r="J2217" s="21">
        <v>30769.019530000001</v>
      </c>
      <c r="K2217" s="21">
        <v>30252.650389999999</v>
      </c>
      <c r="L2217" s="21">
        <v>22492.572260000001</v>
      </c>
      <c r="M2217" s="21">
        <v>0</v>
      </c>
      <c r="N2217" s="21">
        <v>15663.76953</v>
      </c>
      <c r="O2217" s="21">
        <v>10.96</v>
      </c>
      <c r="P2217" s="21">
        <v>58.948</v>
      </c>
      <c r="Q2217" s="21">
        <v>1.4359599999999999</v>
      </c>
      <c r="R2217" s="21">
        <v>0.98</v>
      </c>
      <c r="S2217" s="21">
        <v>0.93</v>
      </c>
      <c r="T2217" s="21">
        <v>0.43465999999999999</v>
      </c>
      <c r="U2217" s="23" t="s">
        <v>48137</v>
      </c>
      <c r="V2217" s="23" t="s">
        <v>48138</v>
      </c>
      <c r="W2217" s="24" t="s">
        <v>48139</v>
      </c>
      <c r="X2217"/>
      <c r="Y2217"/>
      <c r="Z2217"/>
      <c r="AA2217"/>
      <c r="AB2217"/>
    </row>
    <row r="2218" spans="1:28" x14ac:dyDescent="0.25">
      <c r="A2218" s="25" t="s">
        <v>3040</v>
      </c>
      <c r="B2218" s="23" t="s">
        <v>3041</v>
      </c>
      <c r="C2218" s="21">
        <v>3255.92</v>
      </c>
      <c r="D2218" s="21">
        <v>53.316000000000003</v>
      </c>
      <c r="E2218" s="21">
        <v>-8.0820000000000007</v>
      </c>
      <c r="F2218" s="21">
        <v>0.59</v>
      </c>
      <c r="G2218" s="21">
        <v>102.88500000000001</v>
      </c>
      <c r="H2218" s="21">
        <v>0</v>
      </c>
      <c r="I2218" s="21">
        <v>257.02301</v>
      </c>
      <c r="J2218" s="21">
        <v>403.20900999999998</v>
      </c>
      <c r="K2218" s="21">
        <v>241.18898999999999</v>
      </c>
      <c r="L2218" s="21">
        <v>46.719000000000001</v>
      </c>
      <c r="M2218" s="21">
        <v>0</v>
      </c>
      <c r="N2218" s="21">
        <v>229.72499999999999</v>
      </c>
      <c r="O2218" s="21">
        <v>1.48</v>
      </c>
      <c r="P2218" s="21">
        <v>17.099</v>
      </c>
      <c r="Q2218" s="21">
        <v>0.20624999999999999</v>
      </c>
      <c r="R2218" s="21">
        <v>0.55000000000000004</v>
      </c>
      <c r="S2218" s="21">
        <v>0.6</v>
      </c>
      <c r="T2218" s="21">
        <v>0.34300000000000003</v>
      </c>
      <c r="U2218" s="23" t="s">
        <v>48140</v>
      </c>
      <c r="V2218" s="23" t="s">
        <v>48141</v>
      </c>
      <c r="W2218" s="24" t="s">
        <v>48142</v>
      </c>
      <c r="X2218"/>
      <c r="Y2218"/>
      <c r="Z2218"/>
      <c r="AA2218"/>
      <c r="AB2218"/>
    </row>
    <row r="2219" spans="1:28" x14ac:dyDescent="0.25">
      <c r="A2219" s="25" t="s">
        <v>3042</v>
      </c>
      <c r="B2219" s="23" t="s">
        <v>3043</v>
      </c>
      <c r="C2219" s="21">
        <v>6965.1</v>
      </c>
      <c r="D2219" s="21">
        <v>1598.2089800000001</v>
      </c>
      <c r="E2219" s="21">
        <v>217.67699999999999</v>
      </c>
      <c r="F2219" s="21">
        <v>1.45</v>
      </c>
      <c r="G2219" s="21">
        <v>1610.29504</v>
      </c>
      <c r="H2219" s="21">
        <v>2292.7900300000001</v>
      </c>
      <c r="I2219" s="21">
        <v>4621.2338799999998</v>
      </c>
      <c r="J2219" s="21">
        <v>3545.76611</v>
      </c>
      <c r="K2219" s="21">
        <v>5152.7089800000003</v>
      </c>
      <c r="L2219" s="21">
        <v>5711.0141599999997</v>
      </c>
      <c r="M2219" s="21">
        <v>0</v>
      </c>
      <c r="N2219" s="21">
        <v>2910.7128899999998</v>
      </c>
      <c r="O2219" s="21">
        <v>7.49</v>
      </c>
      <c r="P2219" s="21">
        <v>66.239990000000006</v>
      </c>
      <c r="Q2219" s="21">
        <v>1.9620599999999999</v>
      </c>
      <c r="R2219" s="21">
        <v>1.45</v>
      </c>
      <c r="S2219" s="21">
        <v>0.81</v>
      </c>
      <c r="T2219" s="21">
        <v>0.35242000000000001</v>
      </c>
      <c r="U2219" s="23" t="s">
        <v>48143</v>
      </c>
      <c r="V2219" s="23" t="s">
        <v>48144</v>
      </c>
      <c r="W2219" s="24" t="s">
        <v>48145</v>
      </c>
      <c r="X2219"/>
      <c r="Y2219"/>
      <c r="Z2219"/>
      <c r="AA2219"/>
      <c r="AB2219"/>
    </row>
    <row r="2220" spans="1:28" x14ac:dyDescent="0.25">
      <c r="A2220" s="25" t="s">
        <v>90</v>
      </c>
      <c r="B2220" s="23" t="s">
        <v>3044</v>
      </c>
      <c r="C2220" s="21">
        <v>7513.91</v>
      </c>
      <c r="F2220" s="21">
        <v>1.0900000000000001</v>
      </c>
      <c r="U2220" s="23" t="s">
        <v>90</v>
      </c>
      <c r="V2220" s="23" t="s">
        <v>90</v>
      </c>
      <c r="W2220" s="24" t="s">
        <v>90</v>
      </c>
      <c r="X2220"/>
      <c r="Y2220"/>
      <c r="Z2220"/>
      <c r="AA2220"/>
      <c r="AB2220"/>
    </row>
    <row r="2221" spans="1:28" x14ac:dyDescent="0.25">
      <c r="A2221" s="25" t="s">
        <v>41871</v>
      </c>
      <c r="B2221" s="23" t="s">
        <v>41872</v>
      </c>
      <c r="C2221" s="21">
        <v>2146.64</v>
      </c>
      <c r="D2221" s="21">
        <v>166.6</v>
      </c>
      <c r="E2221" s="21">
        <v>88.4</v>
      </c>
      <c r="F2221" s="21">
        <v>0.81</v>
      </c>
      <c r="G2221" s="21">
        <v>260.89999</v>
      </c>
      <c r="H2221" s="21">
        <v>110.09999000000001</v>
      </c>
      <c r="I2221" s="21">
        <v>441.79998000000001</v>
      </c>
      <c r="J2221" s="21">
        <v>369.29998000000001</v>
      </c>
      <c r="K2221" s="21">
        <v>1005.09997</v>
      </c>
      <c r="L2221" s="21">
        <v>616.5</v>
      </c>
      <c r="M2221" s="21">
        <v>0</v>
      </c>
      <c r="N2221" s="21">
        <v>671.70001000000002</v>
      </c>
      <c r="O2221" s="21">
        <v>3.07</v>
      </c>
      <c r="P2221" s="21">
        <v>47.923990000000003</v>
      </c>
      <c r="Q2221" s="21">
        <v>0.92025999999999997</v>
      </c>
      <c r="R2221" s="21">
        <v>2.4300000000000002</v>
      </c>
      <c r="S2221" s="21">
        <v>2.42</v>
      </c>
      <c r="T2221" s="21">
        <v>1.7170300000000001</v>
      </c>
      <c r="U2221" s="23" t="s">
        <v>48146</v>
      </c>
      <c r="V2221" s="23" t="s">
        <v>48147</v>
      </c>
      <c r="W2221" s="24" t="s">
        <v>48148</v>
      </c>
      <c r="X2221"/>
      <c r="Y2221"/>
      <c r="Z2221"/>
      <c r="AA2221"/>
      <c r="AB2221"/>
    </row>
    <row r="2222" spans="1:28" x14ac:dyDescent="0.25">
      <c r="A2222" s="25" t="s">
        <v>3045</v>
      </c>
      <c r="B2222" s="23" t="s">
        <v>3046</v>
      </c>
      <c r="C2222" s="21">
        <v>31944.82</v>
      </c>
      <c r="D2222" s="21">
        <v>1714.6409900000001</v>
      </c>
      <c r="E2222" s="21">
        <v>1679.0959399999999</v>
      </c>
      <c r="F2222" s="21">
        <v>0.94</v>
      </c>
      <c r="G2222" s="21">
        <v>0</v>
      </c>
      <c r="H2222" s="21">
        <v>0</v>
      </c>
      <c r="I2222" s="21">
        <v>0</v>
      </c>
      <c r="J2222" s="21">
        <v>0</v>
      </c>
      <c r="K2222" s="21">
        <v>579.83501999999999</v>
      </c>
      <c r="L2222" s="21">
        <v>13739.66992</v>
      </c>
      <c r="M2222" s="21">
        <v>0</v>
      </c>
      <c r="N2222" s="21">
        <v>22290.109369999998</v>
      </c>
      <c r="O2222" s="21">
        <v>23.58</v>
      </c>
      <c r="P2222" s="21">
        <v>41.225999999999999</v>
      </c>
      <c r="Q2222" s="21">
        <v>0.70143</v>
      </c>
      <c r="R2222" s="21">
        <v>1.81</v>
      </c>
      <c r="U2222" s="23" t="s">
        <v>48149</v>
      </c>
      <c r="V2222" s="23" t="s">
        <v>48150</v>
      </c>
      <c r="W2222" s="24" t="s">
        <v>48151</v>
      </c>
      <c r="X2222"/>
      <c r="Y2222"/>
      <c r="Z2222"/>
      <c r="AA2222"/>
      <c r="AB2222"/>
    </row>
    <row r="2223" spans="1:28" x14ac:dyDescent="0.25">
      <c r="A2223" s="25" t="s">
        <v>41873</v>
      </c>
      <c r="B2223" s="23" t="s">
        <v>41874</v>
      </c>
      <c r="C2223" s="21">
        <v>2418.96</v>
      </c>
      <c r="D2223" s="21">
        <v>43.518999999999998</v>
      </c>
      <c r="E2223" s="21">
        <v>28.687000000000001</v>
      </c>
      <c r="F2223" s="21">
        <v>1.34</v>
      </c>
      <c r="G2223" s="21">
        <v>65.429000000000002</v>
      </c>
      <c r="H2223" s="21">
        <v>101.41</v>
      </c>
      <c r="I2223" s="21">
        <v>0</v>
      </c>
      <c r="J2223" s="21">
        <v>64.549000000000007</v>
      </c>
      <c r="K2223" s="21">
        <v>362.60399999999998</v>
      </c>
      <c r="L2223" s="21">
        <v>0</v>
      </c>
      <c r="M2223" s="21">
        <v>0</v>
      </c>
      <c r="N2223" s="21">
        <v>464.33598999999998</v>
      </c>
      <c r="O2223" s="21">
        <v>10.87</v>
      </c>
      <c r="P2223" s="21">
        <v>0</v>
      </c>
      <c r="Q2223" s="21">
        <v>0</v>
      </c>
      <c r="R2223" s="21">
        <v>6.83</v>
      </c>
      <c r="S2223" s="21">
        <v>4.05</v>
      </c>
      <c r="T2223" s="21">
        <v>3.03281</v>
      </c>
      <c r="U2223" s="23" t="s">
        <v>48152</v>
      </c>
      <c r="V2223" s="23" t="s">
        <v>48153</v>
      </c>
      <c r="W2223" s="24" t="s">
        <v>48154</v>
      </c>
      <c r="X2223"/>
      <c r="Y2223"/>
      <c r="Z2223"/>
      <c r="AA2223"/>
      <c r="AB2223"/>
    </row>
    <row r="2224" spans="1:28" x14ac:dyDescent="0.25">
      <c r="A2224" s="25" t="s">
        <v>3047</v>
      </c>
      <c r="B2224" s="23" t="s">
        <v>3048</v>
      </c>
      <c r="C2224" s="21">
        <v>10754.83</v>
      </c>
      <c r="D2224" s="21">
        <v>1379.52502</v>
      </c>
      <c r="E2224" s="21">
        <v>1174.60205</v>
      </c>
      <c r="F2224" s="21">
        <v>0.47</v>
      </c>
      <c r="G2224" s="21">
        <v>82.441000000000003</v>
      </c>
      <c r="H2224" s="21">
        <v>799.72698000000003</v>
      </c>
      <c r="I2224" s="21">
        <v>1265.7769699999999</v>
      </c>
      <c r="J2224" s="21">
        <v>4135.8969699999998</v>
      </c>
      <c r="K2224" s="21">
        <v>4891.0331999999999</v>
      </c>
      <c r="L2224" s="21">
        <v>0</v>
      </c>
      <c r="M2224" s="21">
        <v>0</v>
      </c>
      <c r="N2224" s="21">
        <v>4940.1288999999997</v>
      </c>
      <c r="O2224" s="21">
        <v>7.21</v>
      </c>
      <c r="P2224" s="21">
        <v>0</v>
      </c>
      <c r="Q2224" s="21">
        <v>0</v>
      </c>
      <c r="R2224" s="21">
        <v>1.21</v>
      </c>
      <c r="S2224" s="21">
        <v>0.99</v>
      </c>
      <c r="T2224" s="21">
        <v>0.96928000000000003</v>
      </c>
      <c r="U2224" s="23" t="s">
        <v>48155</v>
      </c>
      <c r="V2224" s="23" t="s">
        <v>48156</v>
      </c>
      <c r="W2224" s="24" t="s">
        <v>48157</v>
      </c>
      <c r="X2224"/>
      <c r="Y2224"/>
      <c r="Z2224"/>
      <c r="AA2224"/>
      <c r="AB2224"/>
    </row>
    <row r="2225" spans="1:28" x14ac:dyDescent="0.25">
      <c r="A2225" s="25" t="s">
        <v>3049</v>
      </c>
      <c r="B2225" s="23" t="s">
        <v>3050</v>
      </c>
      <c r="C2225" s="21">
        <v>3574.49</v>
      </c>
      <c r="D2225" s="21">
        <v>752.11999000000003</v>
      </c>
      <c r="E2225" s="21">
        <v>754.28002000000004</v>
      </c>
      <c r="F2225" s="21">
        <v>0.26</v>
      </c>
      <c r="G2225" s="21">
        <v>0</v>
      </c>
      <c r="H2225" s="21">
        <v>0</v>
      </c>
      <c r="I2225" s="21">
        <v>49.692</v>
      </c>
      <c r="J2225" s="21">
        <v>511.02899000000002</v>
      </c>
      <c r="K2225" s="21">
        <v>2519.0769</v>
      </c>
      <c r="L2225" s="21">
        <v>0</v>
      </c>
      <c r="M2225" s="21">
        <v>0</v>
      </c>
      <c r="N2225" s="21">
        <v>2077.9628899999998</v>
      </c>
      <c r="O2225" s="21">
        <v>14.72</v>
      </c>
      <c r="P2225" s="21">
        <v>0</v>
      </c>
      <c r="Q2225" s="21">
        <v>0</v>
      </c>
      <c r="R2225" s="21">
        <v>4.8600000000000003</v>
      </c>
      <c r="S2225" s="21">
        <v>4.93</v>
      </c>
      <c r="T2225" s="21">
        <v>4.9294200000000004</v>
      </c>
      <c r="U2225" s="23" t="s">
        <v>48158</v>
      </c>
      <c r="V2225" s="23" t="s">
        <v>48159</v>
      </c>
      <c r="W2225" s="24" t="s">
        <v>48160</v>
      </c>
      <c r="X2225"/>
      <c r="Y2225"/>
      <c r="Z2225"/>
      <c r="AA2225"/>
      <c r="AB2225"/>
    </row>
    <row r="2226" spans="1:28" x14ac:dyDescent="0.25">
      <c r="A2226" s="25" t="s">
        <v>41875</v>
      </c>
      <c r="B2226" s="23" t="s">
        <v>41876</v>
      </c>
      <c r="C2226" s="21">
        <v>2950.47</v>
      </c>
      <c r="D2226" s="21">
        <v>950.30700000000002</v>
      </c>
      <c r="E2226" s="21">
        <v>787.85797000000002</v>
      </c>
      <c r="F2226" s="21">
        <v>0.22</v>
      </c>
      <c r="G2226" s="21">
        <v>1196.0150100000001</v>
      </c>
      <c r="H2226" s="21">
        <v>0</v>
      </c>
      <c r="I2226" s="21">
        <v>1470.4059999999999</v>
      </c>
      <c r="J2226" s="21">
        <v>6657.9018500000002</v>
      </c>
      <c r="K2226" s="21">
        <v>3758.9299299999998</v>
      </c>
      <c r="L2226" s="21">
        <v>1795.9520199999999</v>
      </c>
      <c r="M2226" s="21">
        <v>0</v>
      </c>
      <c r="N2226" s="21">
        <v>1651.4269999999999</v>
      </c>
      <c r="O2226" s="21">
        <v>9.9499999999999993</v>
      </c>
      <c r="P2226" s="21">
        <v>52.103999999999999</v>
      </c>
      <c r="Q2226" s="21">
        <v>1.0878699999999999</v>
      </c>
      <c r="R2226" s="21">
        <v>0.53</v>
      </c>
      <c r="S2226" s="21">
        <v>0.56000000000000005</v>
      </c>
      <c r="T2226" s="21">
        <v>0.38494</v>
      </c>
      <c r="U2226" s="23" t="s">
        <v>48161</v>
      </c>
      <c r="V2226" s="23" t="s">
        <v>48162</v>
      </c>
      <c r="W2226" s="24" t="s">
        <v>48163</v>
      </c>
      <c r="X2226"/>
      <c r="Y2226"/>
      <c r="Z2226"/>
      <c r="AA2226"/>
      <c r="AB2226"/>
    </row>
    <row r="2227" spans="1:28" x14ac:dyDescent="0.25">
      <c r="A2227" s="25" t="s">
        <v>41877</v>
      </c>
      <c r="B2227" s="23" t="s">
        <v>41878</v>
      </c>
      <c r="C2227" s="21">
        <v>2044.73</v>
      </c>
      <c r="D2227" s="21">
        <v>697.26202000000001</v>
      </c>
      <c r="E2227" s="21">
        <v>462.39999</v>
      </c>
      <c r="F2227" s="21">
        <v>2.11</v>
      </c>
      <c r="G2227" s="21">
        <v>90.405990000000003</v>
      </c>
      <c r="H2227" s="21">
        <v>12.898999999999999</v>
      </c>
      <c r="I2227" s="21">
        <v>35.08</v>
      </c>
      <c r="J2227" s="21">
        <v>408.34399000000002</v>
      </c>
      <c r="K2227" s="21">
        <v>347.69</v>
      </c>
      <c r="L2227" s="21">
        <v>477.60100999999997</v>
      </c>
      <c r="M2227" s="21">
        <v>0</v>
      </c>
      <c r="N2227" s="21">
        <v>844.05998999999997</v>
      </c>
      <c r="O2227" s="21">
        <v>10.43</v>
      </c>
      <c r="P2227" s="21">
        <v>36.660989999999998</v>
      </c>
      <c r="Q2227" s="21">
        <v>0.57881000000000005</v>
      </c>
      <c r="R2227" s="21">
        <v>1.04</v>
      </c>
      <c r="S2227" s="21">
        <v>0.82</v>
      </c>
      <c r="T2227" s="21">
        <v>0.59846999999999995</v>
      </c>
      <c r="U2227" s="23" t="s">
        <v>48164</v>
      </c>
      <c r="V2227" s="23" t="s">
        <v>48165</v>
      </c>
      <c r="W2227" s="24" t="s">
        <v>48166</v>
      </c>
      <c r="X2227"/>
      <c r="Y2227"/>
      <c r="Z2227"/>
      <c r="AA2227"/>
      <c r="AB2227"/>
    </row>
    <row r="2228" spans="1:28" x14ac:dyDescent="0.25">
      <c r="A2228" s="25" t="s">
        <v>3051</v>
      </c>
      <c r="B2228" s="23" t="s">
        <v>3052</v>
      </c>
      <c r="C2228" s="21">
        <v>13890.7</v>
      </c>
      <c r="D2228" s="21">
        <v>4159.5097599999999</v>
      </c>
      <c r="E2228" s="21">
        <v>1707.29296</v>
      </c>
      <c r="F2228" s="21">
        <v>0.5</v>
      </c>
      <c r="G2228" s="21">
        <v>2302.0749500000002</v>
      </c>
      <c r="H2228" s="21">
        <v>152.97</v>
      </c>
      <c r="I2228" s="21">
        <v>9631.78125</v>
      </c>
      <c r="J2228" s="21">
        <v>4294.4677700000002</v>
      </c>
      <c r="K2228" s="21">
        <v>3347.8930599999999</v>
      </c>
      <c r="L2228" s="21">
        <v>2572.69506</v>
      </c>
      <c r="M2228" s="21">
        <v>0</v>
      </c>
      <c r="N2228" s="21">
        <v>13259.900390000001</v>
      </c>
      <c r="O2228" s="21">
        <v>7.96</v>
      </c>
      <c r="P2228" s="21">
        <v>16.361989999999999</v>
      </c>
      <c r="Q2228" s="21">
        <v>0.19561999999999999</v>
      </c>
      <c r="R2228" s="21">
        <v>0.89</v>
      </c>
      <c r="S2228" s="21">
        <v>0.74</v>
      </c>
      <c r="T2228" s="21">
        <v>0.2079</v>
      </c>
      <c r="U2228" s="23" t="s">
        <v>48167</v>
      </c>
      <c r="V2228" s="23" t="s">
        <v>48168</v>
      </c>
      <c r="W2228" s="24" t="s">
        <v>48169</v>
      </c>
      <c r="X2228"/>
      <c r="Y2228"/>
      <c r="Z2228"/>
      <c r="AA2228"/>
      <c r="AB2228"/>
    </row>
    <row r="2229" spans="1:28" x14ac:dyDescent="0.25">
      <c r="A2229" s="25" t="s">
        <v>41879</v>
      </c>
      <c r="B2229" s="23" t="s">
        <v>41880</v>
      </c>
      <c r="C2229" s="21">
        <v>9716.33</v>
      </c>
      <c r="D2229" s="21">
        <v>-562.62298999999996</v>
      </c>
      <c r="E2229" s="21">
        <v>-562.62298999999996</v>
      </c>
      <c r="F2229" s="21">
        <v>0.56999999999999995</v>
      </c>
      <c r="G2229" s="21">
        <v>5272.2138599999998</v>
      </c>
      <c r="H2229" s="21">
        <v>252.86399</v>
      </c>
      <c r="I2229" s="21">
        <v>10556.01953</v>
      </c>
      <c r="J2229" s="21">
        <v>9439.2021399999994</v>
      </c>
      <c r="K2229" s="21">
        <v>10472.780269999999</v>
      </c>
      <c r="L2229" s="21">
        <v>3111.2809999999999</v>
      </c>
      <c r="M2229" s="21">
        <v>0</v>
      </c>
      <c r="N2229" s="21">
        <v>18547.570309999999</v>
      </c>
      <c r="O2229" s="21">
        <v>16.73</v>
      </c>
      <c r="P2229" s="21">
        <v>14.364990000000001</v>
      </c>
      <c r="Q2229" s="21">
        <v>0.16774</v>
      </c>
      <c r="R2229" s="21">
        <v>1.1100000000000001</v>
      </c>
      <c r="S2229" s="21">
        <v>1.08</v>
      </c>
      <c r="T2229" s="21">
        <v>0.52415999999999996</v>
      </c>
      <c r="U2229" s="23" t="s">
        <v>48170</v>
      </c>
      <c r="V2229" s="23" t="s">
        <v>48171</v>
      </c>
      <c r="W2229" s="24" t="s">
        <v>48172</v>
      </c>
      <c r="X2229"/>
      <c r="Y2229"/>
      <c r="Z2229"/>
      <c r="AA2229"/>
      <c r="AB2229"/>
    </row>
    <row r="2230" spans="1:28" x14ac:dyDescent="0.25">
      <c r="A2230" s="25" t="s">
        <v>41881</v>
      </c>
      <c r="B2230" s="23" t="s">
        <v>41882</v>
      </c>
      <c r="C2230" s="21">
        <v>2297.35</v>
      </c>
      <c r="D2230" s="21">
        <v>-67.30001</v>
      </c>
      <c r="E2230" s="21">
        <v>-68.867000000000004</v>
      </c>
      <c r="F2230" s="21">
        <v>0.67</v>
      </c>
      <c r="G2230" s="21">
        <v>0</v>
      </c>
      <c r="H2230" s="21">
        <v>0</v>
      </c>
      <c r="I2230" s="21">
        <v>0</v>
      </c>
      <c r="J2230" s="21">
        <v>21.946999999999999</v>
      </c>
      <c r="K2230" s="21">
        <v>167.03998999999999</v>
      </c>
      <c r="L2230" s="21">
        <v>0</v>
      </c>
      <c r="M2230" s="21">
        <v>0</v>
      </c>
      <c r="N2230" s="21">
        <v>145.322</v>
      </c>
      <c r="O2230" s="21">
        <v>1.35</v>
      </c>
      <c r="P2230" s="21">
        <v>0</v>
      </c>
      <c r="Q2230" s="21">
        <v>0</v>
      </c>
      <c r="R2230" s="21">
        <v>9.5500000000000007</v>
      </c>
      <c r="S2230" s="21">
        <v>7.61</v>
      </c>
      <c r="T2230" s="21">
        <v>7.6110600000000002</v>
      </c>
      <c r="U2230" s="23" t="s">
        <v>48173</v>
      </c>
      <c r="V2230" s="23" t="s">
        <v>48174</v>
      </c>
      <c r="W2230" s="24" t="s">
        <v>90</v>
      </c>
      <c r="X2230"/>
      <c r="Y2230"/>
      <c r="Z2230"/>
      <c r="AA2230"/>
      <c r="AB2230"/>
    </row>
    <row r="2231" spans="1:28" x14ac:dyDescent="0.25">
      <c r="A2231" s="25" t="s">
        <v>41883</v>
      </c>
      <c r="B2231" s="23" t="s">
        <v>41884</v>
      </c>
      <c r="C2231" s="21">
        <v>5016.1400000000003</v>
      </c>
      <c r="D2231" s="21">
        <v>674.30400999999995</v>
      </c>
      <c r="E2231" s="21">
        <v>674.30400999999995</v>
      </c>
      <c r="F2231" s="21">
        <v>1.8</v>
      </c>
      <c r="G2231" s="21">
        <v>2938.48999</v>
      </c>
      <c r="H2231" s="21">
        <v>2510.7289999999998</v>
      </c>
      <c r="I2231" s="21">
        <v>6341.61816</v>
      </c>
      <c r="J2231" s="21">
        <v>11267.20019</v>
      </c>
      <c r="K2231" s="21">
        <v>10013.41015</v>
      </c>
      <c r="L2231" s="21">
        <v>5345.9658200000003</v>
      </c>
      <c r="M2231" s="21">
        <v>0</v>
      </c>
      <c r="N2231" s="21">
        <v>4859.2031200000001</v>
      </c>
      <c r="O2231" s="21">
        <v>9.98</v>
      </c>
      <c r="P2231" s="21">
        <v>52.384990000000002</v>
      </c>
      <c r="Q2231" s="21">
        <v>1.1001700000000001</v>
      </c>
      <c r="R2231" s="21">
        <v>0.89</v>
      </c>
      <c r="S2231" s="21">
        <v>0.67</v>
      </c>
      <c r="T2231" s="21">
        <v>0.40508</v>
      </c>
      <c r="U2231" s="23" t="s">
        <v>48175</v>
      </c>
      <c r="V2231" s="23" t="s">
        <v>44417</v>
      </c>
      <c r="W2231" s="24" t="s">
        <v>48176</v>
      </c>
      <c r="X2231"/>
      <c r="Y2231"/>
      <c r="Z2231"/>
      <c r="AA2231"/>
      <c r="AB2231"/>
    </row>
    <row r="2232" spans="1:28" x14ac:dyDescent="0.25">
      <c r="A2232" s="25" t="s">
        <v>41885</v>
      </c>
      <c r="B2232" s="23" t="s">
        <v>41886</v>
      </c>
      <c r="C2232" s="21">
        <v>46993.05</v>
      </c>
      <c r="D2232" s="21">
        <v>58303.167959999999</v>
      </c>
      <c r="E2232" s="21">
        <v>25961.947260000001</v>
      </c>
      <c r="F2232" s="21">
        <v>1.26</v>
      </c>
      <c r="G2232" s="21">
        <v>95961.226559999996</v>
      </c>
      <c r="H2232" s="21">
        <v>51731.050779999998</v>
      </c>
      <c r="I2232" s="21">
        <v>91913.859370000006</v>
      </c>
      <c r="J2232" s="21">
        <v>194493.40625</v>
      </c>
      <c r="K2232" s="21">
        <v>237030.5</v>
      </c>
      <c r="L2232" s="21">
        <v>0</v>
      </c>
      <c r="M2232" s="21">
        <v>0</v>
      </c>
      <c r="N2232" s="21">
        <v>172914.79686999999</v>
      </c>
      <c r="O2232" s="21">
        <v>645.16999999999996</v>
      </c>
      <c r="P2232" s="21">
        <v>0</v>
      </c>
      <c r="Q2232" s="21">
        <v>0</v>
      </c>
      <c r="R2232" s="21">
        <v>1.32</v>
      </c>
      <c r="U2232" s="23" t="s">
        <v>48177</v>
      </c>
      <c r="V2232" s="23" t="s">
        <v>48178</v>
      </c>
      <c r="W2232" s="24" t="s">
        <v>48179</v>
      </c>
      <c r="X2232"/>
      <c r="Y2232"/>
      <c r="Z2232"/>
      <c r="AA2232"/>
      <c r="AB2232"/>
    </row>
    <row r="2233" spans="1:28" x14ac:dyDescent="0.25">
      <c r="A2233" s="25" t="s">
        <v>3053</v>
      </c>
      <c r="B2233" s="23" t="s">
        <v>3054</v>
      </c>
      <c r="C2233" s="21">
        <v>38823.31</v>
      </c>
      <c r="D2233" s="21">
        <v>18342</v>
      </c>
      <c r="E2233" s="21">
        <v>15869</v>
      </c>
      <c r="F2233" s="21">
        <v>1.66</v>
      </c>
      <c r="G2233" s="21">
        <v>11919</v>
      </c>
      <c r="H2233" s="21">
        <v>6752</v>
      </c>
      <c r="I2233" s="21">
        <v>0</v>
      </c>
      <c r="J2233" s="21">
        <v>17461</v>
      </c>
      <c r="K2233" s="21">
        <v>24133</v>
      </c>
      <c r="L2233" s="21">
        <v>10526</v>
      </c>
      <c r="M2233" s="21">
        <v>0</v>
      </c>
      <c r="N2233" s="21">
        <v>25468</v>
      </c>
      <c r="O2233" s="21">
        <v>74.87</v>
      </c>
      <c r="P2233" s="21">
        <v>27.316990000000001</v>
      </c>
      <c r="Q2233" s="21">
        <v>0.37584000000000001</v>
      </c>
      <c r="R2233" s="21">
        <v>1.52</v>
      </c>
      <c r="S2233" s="21">
        <v>1</v>
      </c>
      <c r="T2233" s="21">
        <v>0.31280999999999998</v>
      </c>
      <c r="U2233" s="23" t="s">
        <v>48180</v>
      </c>
      <c r="V2233" s="23" t="s">
        <v>48181</v>
      </c>
      <c r="W2233" s="24" t="s">
        <v>48182</v>
      </c>
      <c r="X2233"/>
      <c r="Y2233"/>
      <c r="Z2233"/>
      <c r="AA2233"/>
      <c r="AB2233"/>
    </row>
    <row r="2234" spans="1:28" x14ac:dyDescent="0.25">
      <c r="A2234" s="25" t="s">
        <v>41887</v>
      </c>
      <c r="B2234" s="23" t="s">
        <v>41888</v>
      </c>
      <c r="C2234" s="21">
        <v>2632.68</v>
      </c>
      <c r="D2234" s="21">
        <v>540.97302000000002</v>
      </c>
      <c r="E2234" s="21">
        <v>-138.32201000000001</v>
      </c>
      <c r="F2234" s="21">
        <v>1.85</v>
      </c>
      <c r="G2234" s="21">
        <v>868.65300999999999</v>
      </c>
      <c r="H2234" s="21">
        <v>1381.953</v>
      </c>
      <c r="I2234" s="21">
        <v>80.515990000000002</v>
      </c>
      <c r="J2234" s="21">
        <v>1897.557</v>
      </c>
      <c r="K2234" s="21">
        <v>3106.4838800000002</v>
      </c>
      <c r="L2234" s="21">
        <v>1440.47595</v>
      </c>
      <c r="M2234" s="21">
        <v>0</v>
      </c>
      <c r="N2234" s="21">
        <v>1775.95703</v>
      </c>
      <c r="O2234" s="21">
        <v>1.74</v>
      </c>
      <c r="P2234" s="21">
        <v>43.15</v>
      </c>
      <c r="Q2234" s="21">
        <v>0.75902000000000003</v>
      </c>
      <c r="R2234" s="21">
        <v>1.67</v>
      </c>
      <c r="S2234" s="21">
        <v>0.91</v>
      </c>
      <c r="T2234" s="21">
        <v>0.45104</v>
      </c>
      <c r="U2234" s="23" t="s">
        <v>48183</v>
      </c>
      <c r="V2234" s="23" t="s">
        <v>48184</v>
      </c>
      <c r="W2234" s="24" t="s">
        <v>48185</v>
      </c>
      <c r="X2234"/>
      <c r="Y2234"/>
      <c r="Z2234"/>
      <c r="AA2234"/>
      <c r="AB2234"/>
    </row>
    <row r="2235" spans="1:28" x14ac:dyDescent="0.25">
      <c r="A2235" s="25" t="s">
        <v>41889</v>
      </c>
      <c r="B2235" s="23" t="s">
        <v>41890</v>
      </c>
      <c r="C2235" s="21">
        <v>39164.29</v>
      </c>
      <c r="D2235" s="21">
        <v>6640.7910099999999</v>
      </c>
      <c r="E2235" s="21">
        <v>4586.5468700000001</v>
      </c>
      <c r="F2235" s="21">
        <v>1.34</v>
      </c>
      <c r="G2235" s="21">
        <v>16270.139639999999</v>
      </c>
      <c r="H2235" s="21">
        <v>7500.7797799999998</v>
      </c>
      <c r="I2235" s="21">
        <v>4117.0097599999999</v>
      </c>
      <c r="J2235" s="21">
        <v>24982.810539999999</v>
      </c>
      <c r="K2235" s="21">
        <v>32093.240229999999</v>
      </c>
      <c r="L2235" s="21">
        <v>13732.389639999999</v>
      </c>
      <c r="M2235" s="21">
        <v>0</v>
      </c>
      <c r="N2235" s="21">
        <v>16473.990229999999</v>
      </c>
      <c r="O2235" s="21">
        <v>8.1</v>
      </c>
      <c r="P2235" s="21">
        <v>45.462000000000003</v>
      </c>
      <c r="Q2235" s="21">
        <v>0.83357999999999999</v>
      </c>
      <c r="R2235" s="21">
        <v>1.28</v>
      </c>
      <c r="S2235" s="21">
        <v>0.98</v>
      </c>
      <c r="T2235" s="21">
        <v>0.33312000000000003</v>
      </c>
      <c r="U2235" s="23" t="s">
        <v>48186</v>
      </c>
      <c r="V2235" s="23" t="s">
        <v>48187</v>
      </c>
      <c r="W2235" s="24" t="s">
        <v>48188</v>
      </c>
      <c r="X2235"/>
      <c r="Y2235"/>
      <c r="Z2235"/>
      <c r="AA2235"/>
      <c r="AB2235"/>
    </row>
    <row r="2236" spans="1:28" x14ac:dyDescent="0.25">
      <c r="A2236" s="25" t="s">
        <v>3055</v>
      </c>
      <c r="B2236" s="23" t="s">
        <v>3056</v>
      </c>
      <c r="C2236" s="21">
        <v>3996.98</v>
      </c>
      <c r="D2236" s="21">
        <v>966.49699999999996</v>
      </c>
      <c r="E2236" s="21">
        <v>845.30998999999997</v>
      </c>
      <c r="F2236" s="21">
        <v>1.0900000000000001</v>
      </c>
      <c r="G2236" s="21">
        <v>46655.148430000001</v>
      </c>
      <c r="H2236" s="21">
        <v>18.117999999999999</v>
      </c>
      <c r="I2236" s="21">
        <v>2066.3920800000001</v>
      </c>
      <c r="J2236" s="21">
        <v>49103.25</v>
      </c>
      <c r="K2236" s="21">
        <v>47621.21875</v>
      </c>
      <c r="L2236" s="21">
        <v>1599.81799</v>
      </c>
      <c r="M2236" s="21">
        <v>209.69099</v>
      </c>
      <c r="N2236" s="21">
        <v>6191.1108299999996</v>
      </c>
      <c r="O2236" s="21">
        <v>12.41</v>
      </c>
      <c r="P2236" s="21">
        <v>25.718</v>
      </c>
      <c r="Q2236" s="21">
        <v>0.35775000000000001</v>
      </c>
      <c r="R2236" s="21">
        <v>0.98</v>
      </c>
      <c r="S2236" s="21">
        <v>0.97</v>
      </c>
      <c r="T2236" s="21">
        <v>1.9300000000000001E-2</v>
      </c>
      <c r="U2236" s="23" t="s">
        <v>48189</v>
      </c>
      <c r="V2236" s="23" t="s">
        <v>48190</v>
      </c>
      <c r="W2236" s="24" t="s">
        <v>48191</v>
      </c>
      <c r="X2236"/>
      <c r="Y2236"/>
      <c r="Z2236"/>
      <c r="AA2236"/>
      <c r="AB2236"/>
    </row>
    <row r="2237" spans="1:28" x14ac:dyDescent="0.25">
      <c r="A2237" s="25" t="s">
        <v>3057</v>
      </c>
      <c r="B2237" s="23" t="s">
        <v>3058</v>
      </c>
      <c r="C2237" s="21">
        <v>26909.93</v>
      </c>
      <c r="D2237" s="21">
        <v>1612.6999499999999</v>
      </c>
      <c r="E2237" s="21">
        <v>957.29998000000001</v>
      </c>
      <c r="F2237" s="21">
        <v>0.73</v>
      </c>
      <c r="G2237" s="21">
        <v>1045.3000400000001</v>
      </c>
      <c r="H2237" s="21">
        <v>579.29998000000001</v>
      </c>
      <c r="I2237" s="21">
        <v>5391.7001899999996</v>
      </c>
      <c r="J2237" s="21">
        <v>956.59996999999998</v>
      </c>
      <c r="K2237" s="21">
        <v>1902</v>
      </c>
      <c r="L2237" s="21">
        <v>3875.1999500000002</v>
      </c>
      <c r="M2237" s="21">
        <v>0</v>
      </c>
      <c r="N2237" s="21">
        <v>6952.2001899999996</v>
      </c>
      <c r="O2237" s="21">
        <v>52.69</v>
      </c>
      <c r="P2237" s="21">
        <v>35.607999999999997</v>
      </c>
      <c r="Q2237" s="21">
        <v>0.55298999999999998</v>
      </c>
      <c r="R2237" s="21">
        <v>2.37</v>
      </c>
      <c r="S2237" s="21">
        <v>1.38</v>
      </c>
      <c r="T2237" s="21">
        <v>0.28998000000000002</v>
      </c>
      <c r="U2237" s="23" t="s">
        <v>48192</v>
      </c>
      <c r="V2237" s="23" t="s">
        <v>48193</v>
      </c>
      <c r="W2237" s="24" t="s">
        <v>48194</v>
      </c>
      <c r="X2237"/>
      <c r="Y2237"/>
      <c r="Z2237"/>
      <c r="AA2237"/>
      <c r="AB2237"/>
    </row>
    <row r="2238" spans="1:28" x14ac:dyDescent="0.25">
      <c r="A2238" s="25" t="s">
        <v>3059</v>
      </c>
      <c r="B2238" s="23" t="s">
        <v>3060</v>
      </c>
      <c r="C2238" s="21">
        <v>5734.87</v>
      </c>
      <c r="D2238" s="21">
        <v>508.58897999999999</v>
      </c>
      <c r="E2238" s="21">
        <v>411.42198999999999</v>
      </c>
      <c r="F2238" s="21">
        <v>1.07</v>
      </c>
      <c r="G2238" s="21">
        <v>604.18102999999996</v>
      </c>
      <c r="H2238" s="21">
        <v>728.76202000000001</v>
      </c>
      <c r="I2238" s="21">
        <v>916.47600999999997</v>
      </c>
      <c r="J2238" s="21">
        <v>803.99297999999999</v>
      </c>
      <c r="K2238" s="21">
        <v>1780.5849599999999</v>
      </c>
      <c r="L2238" s="21">
        <v>870.93498999999997</v>
      </c>
      <c r="M2238" s="21">
        <v>0</v>
      </c>
      <c r="N2238" s="21">
        <v>1641.7120299999999</v>
      </c>
      <c r="O2238" s="21">
        <v>75.91</v>
      </c>
      <c r="P2238" s="21">
        <v>38.143000000000001</v>
      </c>
      <c r="Q2238" s="21">
        <v>0.61663000000000001</v>
      </c>
      <c r="R2238" s="21">
        <v>2.3199999999999998</v>
      </c>
      <c r="S2238" s="21">
        <v>1.31</v>
      </c>
      <c r="T2238" s="21">
        <v>0.55676999999999999</v>
      </c>
      <c r="U2238" s="23" t="s">
        <v>48195</v>
      </c>
      <c r="V2238" s="23" t="s">
        <v>48196</v>
      </c>
      <c r="W2238" s="24" t="s">
        <v>48197</v>
      </c>
      <c r="X2238"/>
      <c r="Y2238"/>
      <c r="Z2238"/>
      <c r="AA2238"/>
      <c r="AB2238"/>
    </row>
    <row r="2239" spans="1:28" x14ac:dyDescent="0.25">
      <c r="A2239" s="25" t="s">
        <v>3061</v>
      </c>
      <c r="B2239" s="23" t="s">
        <v>3062</v>
      </c>
      <c r="C2239" s="21">
        <v>57592.46</v>
      </c>
      <c r="D2239" s="21">
        <v>3330</v>
      </c>
      <c r="E2239" s="21">
        <v>2096</v>
      </c>
      <c r="F2239" s="21">
        <v>0.72</v>
      </c>
      <c r="G2239" s="21">
        <v>4588</v>
      </c>
      <c r="H2239" s="21">
        <v>0</v>
      </c>
      <c r="I2239" s="21">
        <v>10076</v>
      </c>
      <c r="J2239" s="21">
        <v>12391</v>
      </c>
      <c r="K2239" s="21">
        <v>10231</v>
      </c>
      <c r="L2239" s="21">
        <v>9440</v>
      </c>
      <c r="M2239" s="21">
        <v>0</v>
      </c>
      <c r="N2239" s="21">
        <v>1534</v>
      </c>
      <c r="O2239" s="21">
        <v>3.59</v>
      </c>
      <c r="P2239" s="21">
        <v>86.022000000000006</v>
      </c>
      <c r="Q2239" s="21">
        <v>6.1538399999999998</v>
      </c>
      <c r="R2239" s="21">
        <v>0.83</v>
      </c>
      <c r="S2239" s="21">
        <v>0.83</v>
      </c>
      <c r="T2239" s="21">
        <v>0.45540999999999998</v>
      </c>
      <c r="U2239" s="23" t="s">
        <v>48198</v>
      </c>
      <c r="V2239" s="23" t="s">
        <v>48199</v>
      </c>
      <c r="W2239" s="24" t="s">
        <v>48200</v>
      </c>
      <c r="X2239"/>
      <c r="Y2239"/>
      <c r="Z2239"/>
      <c r="AA2239"/>
      <c r="AB2239"/>
    </row>
    <row r="2240" spans="1:28" x14ac:dyDescent="0.25">
      <c r="A2240" s="25" t="s">
        <v>18483</v>
      </c>
      <c r="B2240" s="23" t="s">
        <v>41891</v>
      </c>
      <c r="C2240" s="21">
        <v>2674.81</v>
      </c>
      <c r="D2240" s="21">
        <v>439.94099999999997</v>
      </c>
      <c r="E2240" s="21">
        <v>-81.186999999999998</v>
      </c>
      <c r="F2240" s="21">
        <v>1.37</v>
      </c>
      <c r="G2240" s="21">
        <v>776.14202</v>
      </c>
      <c r="H2240" s="21">
        <v>0</v>
      </c>
      <c r="I2240" s="21">
        <v>139.63800000000001</v>
      </c>
      <c r="J2240" s="21">
        <v>450.88101</v>
      </c>
      <c r="K2240" s="21">
        <v>2269.26098</v>
      </c>
      <c r="L2240" s="21">
        <v>8389.0429600000007</v>
      </c>
      <c r="M2240" s="21">
        <v>1182.4589800000001</v>
      </c>
      <c r="N2240" s="21">
        <v>4893.9208900000003</v>
      </c>
      <c r="O2240" s="21">
        <v>24.76</v>
      </c>
      <c r="P2240" s="21">
        <v>59.479990000000001</v>
      </c>
      <c r="Q2240" s="21">
        <v>1.7426999999999999</v>
      </c>
      <c r="R2240" s="21">
        <v>4.75</v>
      </c>
      <c r="S2240" s="21">
        <v>5.03</v>
      </c>
      <c r="T2240" s="21">
        <v>3.31155</v>
      </c>
      <c r="U2240" s="23" t="s">
        <v>48201</v>
      </c>
      <c r="V2240" s="23" t="s">
        <v>48202</v>
      </c>
      <c r="W2240" s="24" t="s">
        <v>48203</v>
      </c>
      <c r="X2240"/>
      <c r="Y2240"/>
      <c r="Z2240"/>
      <c r="AA2240"/>
      <c r="AB2240"/>
    </row>
    <row r="2241" spans="1:28" x14ac:dyDescent="0.25">
      <c r="A2241" s="25" t="s">
        <v>3063</v>
      </c>
      <c r="B2241" s="23" t="s">
        <v>3064</v>
      </c>
      <c r="C2241" s="21">
        <v>4292.18</v>
      </c>
      <c r="D2241" s="21">
        <v>783.83099000000004</v>
      </c>
      <c r="E2241" s="21">
        <v>662.76</v>
      </c>
      <c r="F2241" s="21">
        <v>1.92</v>
      </c>
      <c r="G2241" s="21">
        <v>87.916989999999998</v>
      </c>
      <c r="H2241" s="21">
        <v>0</v>
      </c>
      <c r="I2241" s="21">
        <v>0</v>
      </c>
      <c r="J2241" s="21">
        <v>21.945989999999998</v>
      </c>
      <c r="K2241" s="21">
        <v>118.62</v>
      </c>
      <c r="L2241" s="21">
        <v>576.89500999999996</v>
      </c>
      <c r="M2241" s="21">
        <v>0</v>
      </c>
      <c r="N2241" s="21">
        <v>2321.5248999999999</v>
      </c>
      <c r="O2241" s="21">
        <v>14.03</v>
      </c>
      <c r="P2241" s="21">
        <v>23.267990000000001</v>
      </c>
      <c r="Q2241" s="21">
        <v>0.30323</v>
      </c>
      <c r="R2241" s="21">
        <v>4.4800000000000004</v>
      </c>
      <c r="S2241" s="21">
        <v>5.41</v>
      </c>
      <c r="T2241" s="21">
        <v>1.3990199999999999</v>
      </c>
      <c r="U2241" s="23" t="s">
        <v>48204</v>
      </c>
      <c r="V2241" s="23" t="s">
        <v>48205</v>
      </c>
      <c r="W2241" s="24" t="s">
        <v>48206</v>
      </c>
      <c r="X2241"/>
      <c r="Y2241"/>
      <c r="Z2241"/>
      <c r="AA2241"/>
      <c r="AB2241"/>
    </row>
    <row r="2242" spans="1:28" x14ac:dyDescent="0.25">
      <c r="A2242" s="25" t="s">
        <v>90</v>
      </c>
      <c r="B2242" s="23" t="s">
        <v>3065</v>
      </c>
      <c r="C2242" s="21">
        <v>31319.3</v>
      </c>
      <c r="F2242" s="21">
        <v>0.91</v>
      </c>
      <c r="U2242" s="23" t="s">
        <v>90</v>
      </c>
      <c r="V2242" s="23" t="s">
        <v>90</v>
      </c>
      <c r="W2242" s="24" t="s">
        <v>90</v>
      </c>
      <c r="X2242"/>
      <c r="Y2242"/>
      <c r="Z2242"/>
      <c r="AA2242"/>
      <c r="AB2242"/>
    </row>
    <row r="2243" spans="1:28" x14ac:dyDescent="0.25">
      <c r="A2243" s="25" t="s">
        <v>3066</v>
      </c>
      <c r="B2243" s="23" t="s">
        <v>3067</v>
      </c>
      <c r="C2243" s="21">
        <v>4670.1099999999997</v>
      </c>
      <c r="D2243" s="21">
        <v>720.40002000000004</v>
      </c>
      <c r="E2243" s="21">
        <v>597</v>
      </c>
      <c r="F2243" s="21">
        <v>1.26</v>
      </c>
      <c r="G2243" s="21">
        <v>514.79998000000001</v>
      </c>
      <c r="H2243" s="21">
        <v>346</v>
      </c>
      <c r="I2243" s="21">
        <v>2388.3998999999999</v>
      </c>
      <c r="J2243" s="21">
        <v>929.90002000000004</v>
      </c>
      <c r="K2243" s="21">
        <v>1385</v>
      </c>
      <c r="L2243" s="21">
        <v>2585.6999500000002</v>
      </c>
      <c r="M2243" s="21">
        <v>0</v>
      </c>
      <c r="N2243" s="21">
        <v>579.5</v>
      </c>
      <c r="O2243" s="21">
        <v>4.1100000000000003</v>
      </c>
      <c r="P2243" s="21">
        <v>79.757000000000005</v>
      </c>
      <c r="Q2243" s="21">
        <v>3.94</v>
      </c>
      <c r="R2243" s="21">
        <v>1.52</v>
      </c>
      <c r="S2243" s="21">
        <v>1.1200000000000001</v>
      </c>
      <c r="T2243" s="21">
        <v>0.56371000000000004</v>
      </c>
      <c r="U2243" s="23" t="s">
        <v>48207</v>
      </c>
      <c r="V2243" s="23" t="s">
        <v>48208</v>
      </c>
      <c r="W2243" s="24" t="s">
        <v>48209</v>
      </c>
      <c r="X2243"/>
      <c r="Y2243"/>
      <c r="Z2243"/>
      <c r="AA2243"/>
      <c r="AB2243"/>
    </row>
    <row r="2244" spans="1:28" x14ac:dyDescent="0.25">
      <c r="A2244" s="25" t="s">
        <v>3068</v>
      </c>
      <c r="B2244" s="23" t="s">
        <v>3069</v>
      </c>
      <c r="C2244" s="21">
        <v>25887.47</v>
      </c>
      <c r="D2244" s="21">
        <v>22974.484369999998</v>
      </c>
      <c r="E2244" s="21">
        <v>15146.119140000001</v>
      </c>
      <c r="F2244" s="21">
        <v>0.79</v>
      </c>
      <c r="G2244" s="21">
        <v>11438.740229999999</v>
      </c>
      <c r="H2244" s="21">
        <v>995.57799999999997</v>
      </c>
      <c r="I2244" s="21">
        <v>49161.371090000001</v>
      </c>
      <c r="J2244" s="21">
        <v>36015.78125</v>
      </c>
      <c r="K2244" s="21">
        <v>31931.41015</v>
      </c>
      <c r="L2244" s="21">
        <v>53808.101560000003</v>
      </c>
      <c r="M2244" s="21">
        <v>0</v>
      </c>
      <c r="N2244" s="21">
        <v>67152.59375</v>
      </c>
      <c r="O2244" s="21">
        <v>24.81</v>
      </c>
      <c r="P2244" s="21">
        <v>44.484000000000002</v>
      </c>
      <c r="Q2244" s="21">
        <v>0.80127999999999999</v>
      </c>
      <c r="R2244" s="21">
        <v>0.89</v>
      </c>
      <c r="S2244" s="21">
        <v>0.86</v>
      </c>
      <c r="T2244" s="21">
        <v>0.54134000000000004</v>
      </c>
      <c r="U2244" s="23" t="s">
        <v>48210</v>
      </c>
      <c r="V2244" s="23" t="s">
        <v>48211</v>
      </c>
      <c r="W2244" s="24" t="s">
        <v>48212</v>
      </c>
      <c r="X2244"/>
      <c r="Y2244"/>
      <c r="Z2244"/>
      <c r="AA2244"/>
      <c r="AB2244"/>
    </row>
    <row r="2245" spans="1:28" x14ac:dyDescent="0.25">
      <c r="A2245" s="25" t="s">
        <v>41892</v>
      </c>
      <c r="B2245" s="23" t="s">
        <v>41893</v>
      </c>
      <c r="C2245" s="21">
        <v>14584.5</v>
      </c>
      <c r="D2245" s="21">
        <v>962.98999000000003</v>
      </c>
      <c r="E2245" s="21">
        <v>-384.67002000000002</v>
      </c>
      <c r="F2245" s="21">
        <v>0.9</v>
      </c>
      <c r="G2245" s="21">
        <v>347.89897999999999</v>
      </c>
      <c r="H2245" s="21">
        <v>0</v>
      </c>
      <c r="I2245" s="21">
        <v>1748.4489699999999</v>
      </c>
      <c r="J2245" s="21">
        <v>598.97198000000003</v>
      </c>
      <c r="K2245" s="21">
        <v>1720.1070500000001</v>
      </c>
      <c r="L2245" s="21">
        <v>0</v>
      </c>
      <c r="M2245" s="21">
        <v>0</v>
      </c>
      <c r="N2245" s="21">
        <v>36284.71875</v>
      </c>
      <c r="O2245" s="21">
        <v>23.36</v>
      </c>
      <c r="P2245" s="21">
        <v>0</v>
      </c>
      <c r="Q2245" s="21">
        <v>0</v>
      </c>
      <c r="R2245" s="21">
        <v>2.87</v>
      </c>
      <c r="S2245" s="21">
        <v>2.87</v>
      </c>
      <c r="T2245" s="21">
        <v>2.2909299999999999</v>
      </c>
      <c r="U2245" s="23" t="s">
        <v>48213</v>
      </c>
      <c r="V2245" s="23" t="s">
        <v>48214</v>
      </c>
      <c r="W2245" s="24" t="s">
        <v>48215</v>
      </c>
      <c r="X2245"/>
      <c r="Y2245"/>
      <c r="Z2245"/>
      <c r="AA2245"/>
      <c r="AB2245"/>
    </row>
    <row r="2246" spans="1:28" x14ac:dyDescent="0.25">
      <c r="A2246" s="25" t="s">
        <v>3070</v>
      </c>
      <c r="B2246" s="23" t="s">
        <v>3071</v>
      </c>
      <c r="C2246" s="21">
        <v>6910.37</v>
      </c>
      <c r="D2246" s="21">
        <v>611</v>
      </c>
      <c r="E2246" s="21">
        <v>611</v>
      </c>
      <c r="F2246" s="21">
        <v>1.1599999999999999</v>
      </c>
      <c r="G2246" s="21">
        <v>14945</v>
      </c>
      <c r="H2246" s="21">
        <v>0</v>
      </c>
      <c r="I2246" s="21">
        <v>958</v>
      </c>
      <c r="J2246" s="21">
        <v>52714</v>
      </c>
      <c r="K2246" s="21">
        <v>16308</v>
      </c>
      <c r="L2246" s="21">
        <v>3396</v>
      </c>
      <c r="M2246" s="21">
        <v>0</v>
      </c>
      <c r="N2246" s="21">
        <v>5951</v>
      </c>
      <c r="O2246" s="21">
        <v>56.18</v>
      </c>
      <c r="P2246" s="21">
        <v>39.389989999999997</v>
      </c>
      <c r="Q2246" s="21">
        <v>0.61980999999999997</v>
      </c>
      <c r="R2246" s="21">
        <v>0.28999999999999998</v>
      </c>
      <c r="S2246" s="21">
        <v>0.31</v>
      </c>
      <c r="T2246" s="21">
        <v>2.5850000000000001E-2</v>
      </c>
      <c r="U2246" s="23" t="s">
        <v>48216</v>
      </c>
      <c r="V2246" s="23" t="s">
        <v>48217</v>
      </c>
      <c r="W2246" s="24" t="s">
        <v>48218</v>
      </c>
      <c r="X2246"/>
      <c r="Y2246"/>
      <c r="Z2246"/>
      <c r="AA2246"/>
      <c r="AB2246"/>
    </row>
    <row r="2247" spans="1:28" x14ac:dyDescent="0.25">
      <c r="A2247" s="25" t="s">
        <v>41894</v>
      </c>
      <c r="B2247" s="23" t="s">
        <v>41895</v>
      </c>
      <c r="C2247" s="21">
        <v>2843.75</v>
      </c>
      <c r="D2247" s="21">
        <v>-75.997010000000003</v>
      </c>
      <c r="E2247" s="21">
        <v>-121.22799999999999</v>
      </c>
      <c r="F2247" s="21">
        <v>0.87</v>
      </c>
      <c r="G2247" s="21">
        <v>135.97900000000001</v>
      </c>
      <c r="H2247" s="21">
        <v>0</v>
      </c>
      <c r="I2247" s="21">
        <v>25.922999999999998</v>
      </c>
      <c r="J2247" s="21">
        <v>228.74298999999999</v>
      </c>
      <c r="K2247" s="21">
        <v>905.65697999999998</v>
      </c>
      <c r="L2247" s="21">
        <v>248.96298999999999</v>
      </c>
      <c r="M2247" s="21">
        <v>0</v>
      </c>
      <c r="N2247" s="21">
        <v>502.125</v>
      </c>
      <c r="O2247" s="21">
        <v>4.3899999999999997</v>
      </c>
      <c r="P2247" s="21">
        <v>34.126989999999999</v>
      </c>
      <c r="Q2247" s="21">
        <v>0.51807000000000003</v>
      </c>
      <c r="R2247" s="21">
        <v>4.03</v>
      </c>
      <c r="S2247" s="21">
        <v>3.96</v>
      </c>
      <c r="T2247" s="21">
        <v>3.3648099999999999</v>
      </c>
      <c r="U2247" s="23" t="s">
        <v>48219</v>
      </c>
      <c r="V2247" s="23" t="s">
        <v>48220</v>
      </c>
      <c r="W2247" s="24" t="s">
        <v>48221</v>
      </c>
      <c r="X2247"/>
      <c r="Y2247"/>
      <c r="Z2247"/>
      <c r="AA2247"/>
      <c r="AB2247"/>
    </row>
    <row r="2248" spans="1:28" x14ac:dyDescent="0.25">
      <c r="A2248" s="25" t="s">
        <v>41896</v>
      </c>
      <c r="B2248" s="23" t="s">
        <v>41897</v>
      </c>
      <c r="C2248" s="21">
        <v>2367.67</v>
      </c>
      <c r="D2248" s="21">
        <v>130.59898999999999</v>
      </c>
      <c r="E2248" s="21">
        <v>62.63899</v>
      </c>
      <c r="F2248" s="21">
        <v>1</v>
      </c>
      <c r="G2248" s="21">
        <v>188.41399999999999</v>
      </c>
      <c r="H2248" s="21">
        <v>12.628</v>
      </c>
      <c r="I2248" s="21">
        <v>1432.48498</v>
      </c>
      <c r="J2248" s="21">
        <v>471.05099000000001</v>
      </c>
      <c r="K2248" s="21">
        <v>619.65599999999995</v>
      </c>
      <c r="L2248" s="21">
        <v>408.90798000000001</v>
      </c>
      <c r="M2248" s="21">
        <v>436.32101</v>
      </c>
      <c r="N2248" s="21">
        <v>858.14898000000005</v>
      </c>
      <c r="O2248" s="21">
        <v>13.03</v>
      </c>
      <c r="P2248" s="21">
        <v>24.006</v>
      </c>
      <c r="Q2248" s="21">
        <v>0.47649999999999998</v>
      </c>
      <c r="R2248" s="21">
        <v>1.32</v>
      </c>
      <c r="S2248" s="21">
        <v>1.29</v>
      </c>
      <c r="T2248" s="21">
        <v>0.88868000000000003</v>
      </c>
      <c r="U2248" s="23" t="s">
        <v>48222</v>
      </c>
      <c r="V2248" s="23" t="s">
        <v>48223</v>
      </c>
      <c r="W2248" s="24" t="s">
        <v>48224</v>
      </c>
      <c r="X2248"/>
      <c r="Y2248"/>
      <c r="Z2248"/>
      <c r="AA2248"/>
      <c r="AB2248"/>
    </row>
    <row r="2249" spans="1:28" x14ac:dyDescent="0.25">
      <c r="A2249" s="25" t="s">
        <v>41898</v>
      </c>
      <c r="B2249" s="23" t="s">
        <v>41899</v>
      </c>
      <c r="C2249" s="21">
        <v>2773.22</v>
      </c>
      <c r="D2249" s="21">
        <v>340.63598000000002</v>
      </c>
      <c r="E2249" s="21">
        <v>196.47998999999999</v>
      </c>
      <c r="F2249" s="21">
        <v>1.19</v>
      </c>
      <c r="G2249" s="21">
        <v>194.56799000000001</v>
      </c>
      <c r="H2249" s="21">
        <v>19.306989999999999</v>
      </c>
      <c r="I2249" s="21">
        <v>1210.90002</v>
      </c>
      <c r="J2249" s="21">
        <v>186.809</v>
      </c>
      <c r="K2249" s="21">
        <v>362.59399000000002</v>
      </c>
      <c r="L2249" s="21">
        <v>1190.04504</v>
      </c>
      <c r="M2249" s="21">
        <v>0</v>
      </c>
      <c r="N2249" s="21">
        <v>231.07</v>
      </c>
      <c r="O2249" s="21">
        <v>1.58</v>
      </c>
      <c r="P2249" s="21">
        <v>82.790999999999997</v>
      </c>
      <c r="Q2249" s="21">
        <v>4.8109299999999999</v>
      </c>
      <c r="R2249" s="21">
        <v>1.97</v>
      </c>
      <c r="S2249" s="21">
        <v>1.84</v>
      </c>
      <c r="T2249" s="21">
        <v>0.79610000000000003</v>
      </c>
      <c r="U2249" s="23" t="s">
        <v>48225</v>
      </c>
      <c r="V2249" s="23" t="s">
        <v>48226</v>
      </c>
      <c r="W2249" s="24" t="s">
        <v>48227</v>
      </c>
      <c r="X2249"/>
      <c r="Y2249"/>
      <c r="Z2249"/>
      <c r="AA2249"/>
      <c r="AB2249"/>
    </row>
    <row r="2250" spans="1:28" x14ac:dyDescent="0.25">
      <c r="A2250" s="25" t="s">
        <v>3072</v>
      </c>
      <c r="B2250" s="23" t="s">
        <v>3073</v>
      </c>
      <c r="C2250" s="21">
        <v>32307.26</v>
      </c>
      <c r="D2250" s="21">
        <v>1742.3000400000001</v>
      </c>
      <c r="E2250" s="21">
        <v>1401.1999499999999</v>
      </c>
      <c r="F2250" s="21">
        <v>0.86</v>
      </c>
      <c r="G2250" s="21">
        <v>334.29998000000001</v>
      </c>
      <c r="H2250" s="21">
        <v>0</v>
      </c>
      <c r="I2250" s="21">
        <v>2180.8000400000001</v>
      </c>
      <c r="J2250" s="21">
        <v>2319.1999500000002</v>
      </c>
      <c r="K2250" s="21">
        <v>925.09996999999998</v>
      </c>
      <c r="L2250" s="21">
        <v>2343.1999500000002</v>
      </c>
      <c r="M2250" s="21">
        <v>0</v>
      </c>
      <c r="N2250" s="21">
        <v>1767.6999499999999</v>
      </c>
      <c r="O2250" s="21">
        <v>0.55000000000000004</v>
      </c>
      <c r="P2250" s="21">
        <v>97.272000000000006</v>
      </c>
      <c r="Q2250" s="21">
        <v>35.652000000000001</v>
      </c>
      <c r="R2250" s="21">
        <v>0.89</v>
      </c>
      <c r="S2250" s="21">
        <v>0.4</v>
      </c>
      <c r="T2250" s="21">
        <v>0.25474000000000002</v>
      </c>
      <c r="U2250" s="23" t="s">
        <v>48228</v>
      </c>
      <c r="V2250" s="23" t="s">
        <v>48229</v>
      </c>
      <c r="W2250" s="24" t="s">
        <v>48230</v>
      </c>
      <c r="X2250"/>
      <c r="Y2250"/>
      <c r="Z2250"/>
      <c r="AA2250"/>
      <c r="AB2250"/>
    </row>
    <row r="2251" spans="1:28" x14ac:dyDescent="0.25">
      <c r="A2251" s="25" t="s">
        <v>3074</v>
      </c>
      <c r="B2251" s="23" t="s">
        <v>3075</v>
      </c>
      <c r="C2251" s="21">
        <v>23463.33</v>
      </c>
      <c r="D2251" s="21">
        <v>1002.40002</v>
      </c>
      <c r="E2251" s="21">
        <v>955.5</v>
      </c>
      <c r="F2251" s="21">
        <v>1</v>
      </c>
      <c r="G2251" s="21">
        <v>0</v>
      </c>
      <c r="H2251" s="21">
        <v>0</v>
      </c>
      <c r="I2251" s="21">
        <v>197.5</v>
      </c>
      <c r="J2251" s="21">
        <v>1116.90002</v>
      </c>
      <c r="K2251" s="21">
        <v>1038.6999499999999</v>
      </c>
      <c r="L2251" s="21">
        <v>1787.90002</v>
      </c>
      <c r="M2251" s="21">
        <v>0</v>
      </c>
      <c r="N2251" s="21">
        <v>-1562.1999599999999</v>
      </c>
      <c r="O2251" s="21">
        <v>-15.2</v>
      </c>
      <c r="Q2251" s="21">
        <v>-1.1221699999999999</v>
      </c>
      <c r="R2251" s="21">
        <v>0.92</v>
      </c>
      <c r="S2251" s="21">
        <v>0.93</v>
      </c>
      <c r="T2251" s="21">
        <v>0.92998000000000003</v>
      </c>
      <c r="U2251" s="23" t="s">
        <v>48231</v>
      </c>
      <c r="V2251" s="23" t="s">
        <v>48232</v>
      </c>
      <c r="W2251" s="24" t="s">
        <v>48233</v>
      </c>
      <c r="X2251"/>
      <c r="Y2251"/>
      <c r="Z2251"/>
      <c r="AA2251"/>
      <c r="AB2251"/>
    </row>
    <row r="2252" spans="1:28" x14ac:dyDescent="0.25">
      <c r="A2252" s="25" t="s">
        <v>3076</v>
      </c>
      <c r="B2252" s="23" t="s">
        <v>3077</v>
      </c>
      <c r="C2252" s="21">
        <v>7621.31</v>
      </c>
      <c r="D2252" s="21">
        <v>624.20001000000002</v>
      </c>
      <c r="E2252" s="21">
        <v>314.29998000000001</v>
      </c>
      <c r="F2252" s="21">
        <v>1.42</v>
      </c>
      <c r="G2252" s="21">
        <v>1888.8000400000001</v>
      </c>
      <c r="H2252" s="21">
        <v>822</v>
      </c>
      <c r="I2252" s="21">
        <v>3100.8000400000001</v>
      </c>
      <c r="J2252" s="21">
        <v>1897.90002</v>
      </c>
      <c r="K2252" s="21">
        <v>3158.6999500000002</v>
      </c>
      <c r="L2252" s="21">
        <v>3169.1000899999999</v>
      </c>
      <c r="M2252" s="21">
        <v>0</v>
      </c>
      <c r="N2252" s="21">
        <v>1441.90002</v>
      </c>
      <c r="O2252" s="21">
        <v>4.08</v>
      </c>
      <c r="P2252" s="21">
        <v>67.052000000000007</v>
      </c>
      <c r="Q2252" s="21">
        <v>2.0350700000000002</v>
      </c>
      <c r="R2252" s="21">
        <v>1.69</v>
      </c>
      <c r="S2252" s="21">
        <v>1.23</v>
      </c>
      <c r="T2252" s="21">
        <v>0.23599000000000001</v>
      </c>
      <c r="U2252" s="23" t="s">
        <v>46042</v>
      </c>
      <c r="V2252" s="23" t="s">
        <v>48234</v>
      </c>
      <c r="W2252" s="24" t="s">
        <v>48235</v>
      </c>
      <c r="X2252"/>
      <c r="Y2252"/>
      <c r="Z2252"/>
      <c r="AA2252"/>
      <c r="AB2252"/>
    </row>
    <row r="2253" spans="1:28" x14ac:dyDescent="0.25">
      <c r="A2253" s="25" t="s">
        <v>3078</v>
      </c>
      <c r="B2253" s="23" t="s">
        <v>3079</v>
      </c>
      <c r="C2253" s="21">
        <v>86130.41</v>
      </c>
      <c r="D2253" s="21">
        <v>4435.5</v>
      </c>
      <c r="E2253" s="21">
        <v>4287.2001899999996</v>
      </c>
      <c r="F2253" s="21">
        <v>0.5</v>
      </c>
      <c r="G2253" s="21">
        <v>1442.1999499999999</v>
      </c>
      <c r="H2253" s="21">
        <v>460.6</v>
      </c>
      <c r="I2253" s="21">
        <v>1691.59997</v>
      </c>
      <c r="J2253" s="21">
        <v>2742.1000899999999</v>
      </c>
      <c r="K2253" s="21">
        <v>13234.799800000001</v>
      </c>
      <c r="L2253" s="21">
        <v>430.79998000000001</v>
      </c>
      <c r="M2253" s="21">
        <v>0</v>
      </c>
      <c r="N2253" s="21">
        <v>13912.70019</v>
      </c>
      <c r="O2253" s="21">
        <v>56.14</v>
      </c>
      <c r="P2253" s="21">
        <v>2.81209</v>
      </c>
      <c r="Q2253" s="21">
        <v>2.8930000000000001E-2</v>
      </c>
      <c r="R2253" s="21">
        <v>4.28</v>
      </c>
      <c r="S2253" s="21">
        <v>4.66</v>
      </c>
      <c r="T2253" s="21">
        <v>4.1325900000000004</v>
      </c>
      <c r="U2253" s="23" t="s">
        <v>48236</v>
      </c>
      <c r="V2253" s="23" t="s">
        <v>48237</v>
      </c>
      <c r="W2253" s="24" t="s">
        <v>48238</v>
      </c>
      <c r="X2253"/>
      <c r="Y2253"/>
      <c r="Z2253"/>
      <c r="AA2253"/>
      <c r="AB2253"/>
    </row>
    <row r="2254" spans="1:28" x14ac:dyDescent="0.25">
      <c r="A2254" s="25" t="s">
        <v>3080</v>
      </c>
      <c r="B2254" s="23" t="s">
        <v>3081</v>
      </c>
      <c r="C2254" s="21">
        <v>3417.22</v>
      </c>
      <c r="D2254" s="21">
        <v>365.03100000000001</v>
      </c>
      <c r="E2254" s="21">
        <v>-135.346</v>
      </c>
      <c r="F2254" s="21">
        <v>1.27</v>
      </c>
      <c r="G2254" s="21">
        <v>419.93398999999999</v>
      </c>
      <c r="H2254" s="21">
        <v>268.56297999999998</v>
      </c>
      <c r="I2254" s="21">
        <v>359.74700000000001</v>
      </c>
      <c r="J2254" s="21">
        <v>956.71898999999996</v>
      </c>
      <c r="K2254" s="21">
        <v>2244.5119599999998</v>
      </c>
      <c r="L2254" s="21">
        <v>2421.5009700000001</v>
      </c>
      <c r="M2254" s="21">
        <v>0</v>
      </c>
      <c r="N2254" s="21">
        <v>3860.56909</v>
      </c>
      <c r="O2254" s="21">
        <v>50.55</v>
      </c>
      <c r="P2254" s="21">
        <v>38.545999999999999</v>
      </c>
      <c r="Q2254" s="21">
        <v>0.62722999999999995</v>
      </c>
      <c r="R2254" s="21">
        <v>2.35</v>
      </c>
      <c r="S2254" s="21">
        <v>2.0699999999999998</v>
      </c>
      <c r="T2254" s="21">
        <v>1.6264000000000001</v>
      </c>
      <c r="U2254" s="23" t="s">
        <v>48239</v>
      </c>
      <c r="V2254" s="23" t="s">
        <v>48240</v>
      </c>
      <c r="W2254" s="24" t="s">
        <v>48241</v>
      </c>
      <c r="X2254"/>
      <c r="Y2254"/>
      <c r="Z2254"/>
      <c r="AA2254"/>
      <c r="AB2254"/>
    </row>
    <row r="2255" spans="1:28" x14ac:dyDescent="0.25">
      <c r="A2255" s="25" t="s">
        <v>3082</v>
      </c>
      <c r="B2255" s="23" t="s">
        <v>3083</v>
      </c>
      <c r="C2255" s="21">
        <v>3613.57</v>
      </c>
      <c r="D2255" s="21">
        <v>774.625</v>
      </c>
      <c r="E2255" s="21">
        <v>610.63396999999998</v>
      </c>
      <c r="F2255" s="21">
        <v>1.28</v>
      </c>
      <c r="G2255" s="21">
        <v>416.178</v>
      </c>
      <c r="H2255" s="21">
        <v>618.87901999999997</v>
      </c>
      <c r="I2255" s="21">
        <v>279.32799999999997</v>
      </c>
      <c r="J2255" s="21">
        <v>726.25798999999995</v>
      </c>
      <c r="K2255" s="21">
        <v>2121.2099600000001</v>
      </c>
      <c r="L2255" s="21">
        <v>500.93700999999999</v>
      </c>
      <c r="M2255" s="21">
        <v>0</v>
      </c>
      <c r="N2255" s="21">
        <v>2050.1498999999999</v>
      </c>
      <c r="O2255" s="21">
        <v>15.29</v>
      </c>
      <c r="P2255" s="21">
        <v>20.881989999999998</v>
      </c>
      <c r="Q2255" s="21">
        <v>0.26393</v>
      </c>
      <c r="R2255" s="21">
        <v>3.08</v>
      </c>
      <c r="S2255" s="21">
        <v>2.0699999999999998</v>
      </c>
      <c r="T2255" s="21">
        <v>1.4955400000000001</v>
      </c>
      <c r="U2255" s="23" t="s">
        <v>48242</v>
      </c>
      <c r="V2255" s="23" t="s">
        <v>48243</v>
      </c>
      <c r="W2255" s="24" t="s">
        <v>48244</v>
      </c>
      <c r="X2255"/>
      <c r="Y2255"/>
      <c r="Z2255"/>
      <c r="AA2255"/>
      <c r="AB2255"/>
    </row>
    <row r="2256" spans="1:28" x14ac:dyDescent="0.25">
      <c r="A2256" s="25" t="s">
        <v>3085</v>
      </c>
      <c r="B2256" s="23" t="s">
        <v>3086</v>
      </c>
      <c r="C2256" s="21">
        <v>9288.3799999999992</v>
      </c>
      <c r="D2256" s="21">
        <v>855</v>
      </c>
      <c r="E2256" s="21">
        <v>-1192</v>
      </c>
      <c r="F2256" s="21">
        <v>0.96</v>
      </c>
      <c r="G2256" s="21">
        <v>2086</v>
      </c>
      <c r="H2256" s="21">
        <v>570</v>
      </c>
      <c r="I2256" s="21">
        <v>4541</v>
      </c>
      <c r="J2256" s="21">
        <v>10337</v>
      </c>
      <c r="K2256" s="21">
        <v>11116</v>
      </c>
      <c r="L2256" s="21">
        <v>11933</v>
      </c>
      <c r="M2256" s="21">
        <v>2000</v>
      </c>
      <c r="N2256" s="21">
        <v>2918</v>
      </c>
      <c r="O2256" s="21">
        <v>8.4700000000000006</v>
      </c>
      <c r="P2256" s="21">
        <v>69.578999999999994</v>
      </c>
      <c r="Q2256" s="21">
        <v>3.7095699999999998</v>
      </c>
      <c r="R2256" s="21">
        <v>1.17</v>
      </c>
      <c r="S2256" s="21">
        <v>1.02</v>
      </c>
      <c r="T2256" s="21">
        <v>0.81840999999999997</v>
      </c>
      <c r="U2256" s="23" t="s">
        <v>48245</v>
      </c>
      <c r="V2256" s="23" t="s">
        <v>48246</v>
      </c>
      <c r="W2256" s="24" t="s">
        <v>48247</v>
      </c>
      <c r="X2256"/>
      <c r="Y2256"/>
      <c r="Z2256"/>
      <c r="AA2256"/>
      <c r="AB2256"/>
    </row>
    <row r="2257" spans="1:28" x14ac:dyDescent="0.25">
      <c r="A2257" s="25" t="s">
        <v>90</v>
      </c>
      <c r="B2257" s="23" t="s">
        <v>3087</v>
      </c>
      <c r="C2257" s="21">
        <v>295898.81</v>
      </c>
      <c r="F2257" s="21">
        <v>1.02</v>
      </c>
      <c r="U2257" s="23" t="s">
        <v>90</v>
      </c>
      <c r="V2257" s="23" t="s">
        <v>90</v>
      </c>
      <c r="W2257" s="24" t="s">
        <v>90</v>
      </c>
      <c r="X2257"/>
      <c r="Y2257"/>
      <c r="Z2257"/>
      <c r="AA2257"/>
      <c r="AB2257"/>
    </row>
    <row r="2258" spans="1:28" x14ac:dyDescent="0.25">
      <c r="A2258" s="25" t="s">
        <v>3088</v>
      </c>
      <c r="B2258" s="23" t="s">
        <v>3089</v>
      </c>
      <c r="C2258" s="21">
        <v>17866.310000000001</v>
      </c>
      <c r="D2258" s="21">
        <v>1520.63195</v>
      </c>
      <c r="E2258" s="21">
        <v>373.42000999999999</v>
      </c>
      <c r="F2258" s="21">
        <v>1.19</v>
      </c>
      <c r="G2258" s="21">
        <v>537.07501000000002</v>
      </c>
      <c r="H2258" s="21">
        <v>0</v>
      </c>
      <c r="I2258" s="21">
        <v>1044.4150299999999</v>
      </c>
      <c r="J2258" s="21">
        <v>1142.2309499999999</v>
      </c>
      <c r="K2258" s="21">
        <v>707.82</v>
      </c>
      <c r="L2258" s="21">
        <v>12296.780269999999</v>
      </c>
      <c r="M2258" s="21">
        <v>0</v>
      </c>
      <c r="N2258" s="21">
        <v>10221.679679999999</v>
      </c>
      <c r="O2258" s="21">
        <v>25.16</v>
      </c>
      <c r="P2258" s="21">
        <v>55.082999999999998</v>
      </c>
      <c r="Q2258" s="21">
        <v>1.2263200000000001</v>
      </c>
      <c r="R2258" s="21">
        <v>0.63</v>
      </c>
      <c r="S2258" s="21">
        <v>0.62</v>
      </c>
      <c r="T2258" s="21">
        <v>0.14948</v>
      </c>
      <c r="U2258" s="23" t="s">
        <v>48248</v>
      </c>
      <c r="V2258" s="23" t="s">
        <v>48249</v>
      </c>
      <c r="W2258" s="24" t="s">
        <v>48250</v>
      </c>
      <c r="X2258"/>
      <c r="Y2258"/>
      <c r="Z2258"/>
      <c r="AA2258"/>
      <c r="AB2258"/>
    </row>
    <row r="2259" spans="1:28" x14ac:dyDescent="0.25">
      <c r="A2259" s="25" t="s">
        <v>3090</v>
      </c>
      <c r="B2259" s="23" t="s">
        <v>3091</v>
      </c>
      <c r="C2259" s="21">
        <v>11186.95</v>
      </c>
      <c r="D2259" s="21">
        <v>6433.2001899999996</v>
      </c>
      <c r="E2259" s="21">
        <v>3405.6000899999999</v>
      </c>
      <c r="F2259" s="21">
        <v>1.17</v>
      </c>
      <c r="G2259" s="21">
        <v>3814.5</v>
      </c>
      <c r="H2259" s="21">
        <v>3519.5</v>
      </c>
      <c r="I2259" s="21">
        <v>33032.898430000001</v>
      </c>
      <c r="J2259" s="21">
        <v>6746.2001899999996</v>
      </c>
      <c r="K2259" s="21">
        <v>10635.400390000001</v>
      </c>
      <c r="L2259" s="21">
        <v>18015.199209999999</v>
      </c>
      <c r="M2259" s="21">
        <v>0</v>
      </c>
      <c r="N2259" s="21">
        <v>21072.300780000001</v>
      </c>
      <c r="O2259" s="21">
        <v>17.45</v>
      </c>
      <c r="P2259" s="21">
        <v>48.601999999999997</v>
      </c>
      <c r="Q2259" s="21">
        <v>0.94557999999999998</v>
      </c>
      <c r="R2259" s="21">
        <v>1.58</v>
      </c>
      <c r="S2259" s="21">
        <v>1.05</v>
      </c>
      <c r="T2259" s="21">
        <v>0.48937000000000003</v>
      </c>
      <c r="U2259" s="23" t="s">
        <v>48251</v>
      </c>
      <c r="V2259" s="23" t="s">
        <v>48252</v>
      </c>
      <c r="W2259" s="24" t="s">
        <v>48253</v>
      </c>
      <c r="X2259"/>
      <c r="Y2259"/>
      <c r="Z2259"/>
      <c r="AA2259"/>
      <c r="AB2259"/>
    </row>
    <row r="2260" spans="1:28" x14ac:dyDescent="0.25">
      <c r="A2260" s="25" t="s">
        <v>3092</v>
      </c>
      <c r="B2260" s="23" t="s">
        <v>3093</v>
      </c>
      <c r="C2260" s="21">
        <v>6345.51</v>
      </c>
      <c r="D2260" s="21">
        <v>284.79998000000001</v>
      </c>
      <c r="E2260" s="21">
        <v>213.39999</v>
      </c>
      <c r="F2260" s="21">
        <v>1.36</v>
      </c>
      <c r="G2260" s="21">
        <v>66.099990000000005</v>
      </c>
      <c r="H2260" s="21">
        <v>29.399989999999999</v>
      </c>
      <c r="I2260" s="21">
        <v>663.09996999999998</v>
      </c>
      <c r="J2260" s="21">
        <v>919.40002000000004</v>
      </c>
      <c r="K2260" s="21">
        <v>1621.09997</v>
      </c>
      <c r="L2260" s="21">
        <v>1525.09997</v>
      </c>
      <c r="M2260" s="21">
        <v>0</v>
      </c>
      <c r="N2260" s="21">
        <v>306.60000000000002</v>
      </c>
      <c r="O2260" s="21">
        <v>7.98</v>
      </c>
      <c r="P2260" s="21">
        <v>53.411990000000003</v>
      </c>
      <c r="Q2260" s="21">
        <v>1.14645</v>
      </c>
      <c r="R2260" s="21">
        <v>3.95</v>
      </c>
      <c r="S2260" s="21">
        <v>1.73</v>
      </c>
      <c r="T2260" s="21">
        <v>1.65934</v>
      </c>
      <c r="U2260" s="23" t="s">
        <v>48254</v>
      </c>
      <c r="V2260" s="23" t="s">
        <v>48255</v>
      </c>
      <c r="W2260" s="24" t="s">
        <v>48256</v>
      </c>
      <c r="X2260"/>
      <c r="Y2260"/>
      <c r="Z2260"/>
      <c r="AA2260"/>
      <c r="AB2260"/>
    </row>
    <row r="2261" spans="1:28" x14ac:dyDescent="0.25">
      <c r="A2261" s="25" t="s">
        <v>90</v>
      </c>
      <c r="B2261" s="23" t="s">
        <v>3094</v>
      </c>
      <c r="C2261" s="21">
        <v>72096.44</v>
      </c>
      <c r="F2261" s="21">
        <v>0.7</v>
      </c>
      <c r="U2261" s="23" t="s">
        <v>90</v>
      </c>
      <c r="V2261" s="23" t="s">
        <v>90</v>
      </c>
      <c r="W2261" s="24" t="s">
        <v>90</v>
      </c>
      <c r="X2261"/>
      <c r="Y2261"/>
      <c r="Z2261"/>
      <c r="AA2261"/>
      <c r="AB2261"/>
    </row>
    <row r="2262" spans="1:28" x14ac:dyDescent="0.25">
      <c r="A2262" s="25" t="s">
        <v>3095</v>
      </c>
      <c r="B2262" s="23" t="s">
        <v>3096</v>
      </c>
      <c r="C2262" s="21">
        <v>144869.54999999999</v>
      </c>
      <c r="D2262" s="21">
        <v>48983</v>
      </c>
      <c r="E2262" s="21">
        <v>31884</v>
      </c>
      <c r="F2262" s="21">
        <v>0.37</v>
      </c>
      <c r="G2262" s="21">
        <v>24506</v>
      </c>
      <c r="H2262" s="21">
        <v>2388</v>
      </c>
      <c r="I2262" s="21">
        <v>189928</v>
      </c>
      <c r="J2262" s="21">
        <v>50171</v>
      </c>
      <c r="K2262" s="21">
        <v>37857</v>
      </c>
      <c r="L2262" s="21">
        <v>140676</v>
      </c>
      <c r="M2262" s="21">
        <v>0</v>
      </c>
      <c r="N2262" s="21">
        <v>92463</v>
      </c>
      <c r="O2262" s="21">
        <v>22.43</v>
      </c>
      <c r="P2262" s="21">
        <v>59.904989999999998</v>
      </c>
      <c r="Q2262" s="21">
        <v>1.4940899999999999</v>
      </c>
      <c r="R2262" s="21">
        <v>0.75</v>
      </c>
      <c r="S2262" s="21">
        <v>0.71</v>
      </c>
      <c r="T2262" s="21">
        <v>0.21851000000000001</v>
      </c>
      <c r="U2262" s="23" t="s">
        <v>48257</v>
      </c>
      <c r="V2262" s="23" t="s">
        <v>48258</v>
      </c>
      <c r="W2262" s="24" t="s">
        <v>48259</v>
      </c>
      <c r="X2262"/>
      <c r="Y2262"/>
      <c r="Z2262"/>
      <c r="AA2262"/>
      <c r="AB2262"/>
    </row>
    <row r="2263" spans="1:28" x14ac:dyDescent="0.25">
      <c r="A2263" s="25" t="s">
        <v>3097</v>
      </c>
      <c r="B2263" s="23" t="s">
        <v>3098</v>
      </c>
      <c r="C2263" s="21">
        <v>5193.4799999999996</v>
      </c>
      <c r="D2263" s="21">
        <v>-913</v>
      </c>
      <c r="E2263" s="21">
        <v>-1292</v>
      </c>
      <c r="F2263" s="21">
        <v>3.01</v>
      </c>
      <c r="G2263" s="21">
        <v>272</v>
      </c>
      <c r="H2263" s="21">
        <v>90</v>
      </c>
      <c r="I2263" s="21">
        <v>0</v>
      </c>
      <c r="J2263" s="21">
        <v>2072</v>
      </c>
      <c r="K2263" s="21">
        <v>1933</v>
      </c>
      <c r="L2263" s="21">
        <v>3137</v>
      </c>
      <c r="M2263" s="21">
        <v>0</v>
      </c>
      <c r="N2263" s="21">
        <v>-2550</v>
      </c>
      <c r="O2263" s="21">
        <v>-24.45</v>
      </c>
      <c r="Q2263" s="21">
        <v>-1.14317</v>
      </c>
      <c r="R2263" s="21">
        <v>0.84</v>
      </c>
      <c r="S2263" s="21">
        <v>0.89</v>
      </c>
      <c r="T2263" s="21">
        <v>0.75819999999999999</v>
      </c>
      <c r="U2263" s="23" t="s">
        <v>48260</v>
      </c>
      <c r="V2263" s="23" t="s">
        <v>48261</v>
      </c>
      <c r="W2263" s="24" t="s">
        <v>48262</v>
      </c>
      <c r="X2263"/>
      <c r="Y2263"/>
      <c r="Z2263"/>
      <c r="AA2263"/>
      <c r="AB2263"/>
    </row>
    <row r="2264" spans="1:28" x14ac:dyDescent="0.25">
      <c r="A2264" s="25" t="s">
        <v>3099</v>
      </c>
      <c r="B2264" s="23" t="s">
        <v>3100</v>
      </c>
      <c r="C2264" s="21">
        <v>17474.330000000002</v>
      </c>
      <c r="D2264" s="21">
        <v>1466</v>
      </c>
      <c r="E2264" s="21">
        <v>1040</v>
      </c>
      <c r="F2264" s="21">
        <v>1.47</v>
      </c>
      <c r="G2264" s="21">
        <v>1519</v>
      </c>
      <c r="H2264" s="21">
        <v>2034</v>
      </c>
      <c r="I2264" s="21">
        <v>11910</v>
      </c>
      <c r="J2264" s="21">
        <v>3467</v>
      </c>
      <c r="K2264" s="21">
        <v>4327</v>
      </c>
      <c r="L2264" s="21">
        <v>3751</v>
      </c>
      <c r="M2264" s="21">
        <v>0</v>
      </c>
      <c r="N2264" s="21">
        <v>10147</v>
      </c>
      <c r="O2264" s="21">
        <v>56.34</v>
      </c>
      <c r="P2264" s="21">
        <v>23.936</v>
      </c>
      <c r="Q2264" s="21">
        <v>0.31468000000000002</v>
      </c>
      <c r="R2264" s="21">
        <v>1.08</v>
      </c>
      <c r="S2264" s="21">
        <v>0.66</v>
      </c>
      <c r="T2264" s="21">
        <v>0.22323999999999999</v>
      </c>
      <c r="U2264" s="23" t="s">
        <v>44916</v>
      </c>
      <c r="V2264" s="23" t="s">
        <v>44606</v>
      </c>
      <c r="W2264" s="24" t="s">
        <v>45942</v>
      </c>
      <c r="X2264"/>
      <c r="Y2264"/>
      <c r="Z2264"/>
      <c r="AA2264"/>
      <c r="AB2264"/>
    </row>
    <row r="2265" spans="1:28" x14ac:dyDescent="0.25">
      <c r="A2265" s="25" t="s">
        <v>3101</v>
      </c>
      <c r="B2265" s="23" t="s">
        <v>3102</v>
      </c>
      <c r="C2265" s="21">
        <v>4078.93</v>
      </c>
      <c r="D2265" s="21">
        <v>1600.5</v>
      </c>
      <c r="E2265" s="21">
        <v>1515.1999499999999</v>
      </c>
      <c r="F2265" s="21">
        <v>1.37</v>
      </c>
      <c r="G2265" s="21">
        <v>51552</v>
      </c>
      <c r="H2265" s="21">
        <v>1184</v>
      </c>
      <c r="I2265" s="21">
        <v>680</v>
      </c>
      <c r="J2265" s="21">
        <v>53644</v>
      </c>
      <c r="K2265" s="21">
        <v>53779</v>
      </c>
      <c r="L2265" s="21">
        <v>7192</v>
      </c>
      <c r="M2265" s="21">
        <v>295</v>
      </c>
      <c r="N2265" s="21">
        <v>5061</v>
      </c>
      <c r="O2265" s="21">
        <v>47.72</v>
      </c>
      <c r="P2265" s="21">
        <v>75.207999999999998</v>
      </c>
      <c r="Q2265" s="21">
        <v>3.2047400000000001</v>
      </c>
      <c r="R2265" s="21">
        <v>1.19</v>
      </c>
      <c r="S2265" s="21">
        <v>0.98</v>
      </c>
      <c r="T2265" s="21">
        <v>1.9439999999999999E-2</v>
      </c>
      <c r="U2265" s="23" t="s">
        <v>48263</v>
      </c>
      <c r="V2265" s="23" t="s">
        <v>48264</v>
      </c>
      <c r="W2265" s="24" t="s">
        <v>48265</v>
      </c>
      <c r="X2265"/>
      <c r="Y2265"/>
      <c r="Z2265"/>
      <c r="AA2265"/>
      <c r="AB2265"/>
    </row>
    <row r="2266" spans="1:28" x14ac:dyDescent="0.25">
      <c r="A2266" s="25" t="s">
        <v>3103</v>
      </c>
      <c r="B2266" s="23" t="s">
        <v>3104</v>
      </c>
      <c r="C2266" s="21">
        <v>15321.57</v>
      </c>
      <c r="D2266" s="21">
        <v>1017.06597</v>
      </c>
      <c r="E2266" s="21">
        <v>886.64300000000003</v>
      </c>
      <c r="F2266" s="21">
        <v>0.86</v>
      </c>
      <c r="G2266" s="21">
        <v>722.89202</v>
      </c>
      <c r="H2266" s="21">
        <v>455.70999</v>
      </c>
      <c r="I2266" s="21">
        <v>657.72698000000003</v>
      </c>
      <c r="J2266" s="21">
        <v>785.73698999999999</v>
      </c>
      <c r="K2266" s="21">
        <v>1763.9029499999999</v>
      </c>
      <c r="L2266" s="21">
        <v>1524.87805</v>
      </c>
      <c r="M2266" s="21">
        <v>0</v>
      </c>
      <c r="N2266" s="21">
        <v>504.488</v>
      </c>
      <c r="O2266" s="21">
        <v>10.16</v>
      </c>
      <c r="P2266" s="21">
        <v>70.450990000000004</v>
      </c>
      <c r="Q2266" s="21">
        <v>2.3842500000000002</v>
      </c>
      <c r="R2266" s="21">
        <v>2.21</v>
      </c>
      <c r="S2266" s="21">
        <v>1.66</v>
      </c>
      <c r="T2266" s="21">
        <v>0.74490000000000001</v>
      </c>
      <c r="U2266" s="23" t="s">
        <v>48266</v>
      </c>
      <c r="V2266" s="23" t="s">
        <v>48267</v>
      </c>
      <c r="W2266" s="24" t="s">
        <v>48268</v>
      </c>
      <c r="X2266"/>
      <c r="Y2266"/>
      <c r="Z2266"/>
      <c r="AA2266"/>
      <c r="AB2266"/>
    </row>
    <row r="2267" spans="1:28" x14ac:dyDescent="0.25">
      <c r="A2267" s="25" t="s">
        <v>3105</v>
      </c>
      <c r="B2267" s="23" t="s">
        <v>3106</v>
      </c>
      <c r="C2267" s="21">
        <v>3346.52</v>
      </c>
      <c r="D2267" s="21">
        <v>254.37799999999999</v>
      </c>
      <c r="E2267" s="21">
        <v>199.684</v>
      </c>
      <c r="F2267" s="21">
        <v>0.52</v>
      </c>
      <c r="G2267" s="21">
        <v>989.55998999999997</v>
      </c>
      <c r="H2267" s="21">
        <v>0</v>
      </c>
      <c r="I2267" s="21">
        <v>245.22300000000001</v>
      </c>
      <c r="J2267" s="21">
        <v>1219.9379799999999</v>
      </c>
      <c r="K2267" s="21">
        <v>4552.2578100000001</v>
      </c>
      <c r="L2267" s="21">
        <v>2421.5720200000001</v>
      </c>
      <c r="M2267" s="21">
        <v>0</v>
      </c>
      <c r="N2267" s="21">
        <v>3344.7451099999998</v>
      </c>
      <c r="O2267" s="21">
        <v>14.61</v>
      </c>
      <c r="P2267" s="21">
        <v>41.456000000000003</v>
      </c>
      <c r="Q2267" s="21">
        <v>0.70809999999999995</v>
      </c>
      <c r="R2267" s="21">
        <v>4.09</v>
      </c>
      <c r="S2267" s="21">
        <v>3.73</v>
      </c>
      <c r="T2267" s="21">
        <v>2.9203899999999998</v>
      </c>
      <c r="U2267" s="23" t="s">
        <v>48269</v>
      </c>
      <c r="V2267" s="23" t="s">
        <v>48270</v>
      </c>
      <c r="W2267" s="24" t="s">
        <v>48271</v>
      </c>
      <c r="X2267"/>
      <c r="Y2267"/>
      <c r="Z2267"/>
      <c r="AA2267"/>
      <c r="AB2267"/>
    </row>
    <row r="2268" spans="1:28" x14ac:dyDescent="0.25">
      <c r="A2268" s="25" t="s">
        <v>3107</v>
      </c>
      <c r="B2268" s="23" t="s">
        <v>3108</v>
      </c>
      <c r="C2268" s="21">
        <v>26962.37</v>
      </c>
      <c r="D2268" s="21">
        <v>6375</v>
      </c>
      <c r="E2268" s="21">
        <v>4385</v>
      </c>
      <c r="F2268" s="21">
        <v>0.72</v>
      </c>
      <c r="G2268" s="21">
        <v>5017</v>
      </c>
      <c r="H2268" s="21">
        <v>8353</v>
      </c>
      <c r="I2268" s="21">
        <v>33010</v>
      </c>
      <c r="J2268" s="21">
        <v>22583</v>
      </c>
      <c r="K2268" s="21">
        <v>16902</v>
      </c>
      <c r="L2268" s="21">
        <v>10615</v>
      </c>
      <c r="M2268" s="21">
        <v>0</v>
      </c>
      <c r="N2268" s="21">
        <v>29366</v>
      </c>
      <c r="O2268" s="21">
        <v>34.119999999999997</v>
      </c>
      <c r="P2268" s="21">
        <v>23.37</v>
      </c>
      <c r="Q2268" s="21">
        <v>0.29959999999999998</v>
      </c>
      <c r="R2268" s="21">
        <v>0.63</v>
      </c>
      <c r="S2268" s="21">
        <v>0.38</v>
      </c>
      <c r="T2268" s="21">
        <v>0.15640000000000001</v>
      </c>
      <c r="U2268" s="23" t="s">
        <v>48272</v>
      </c>
      <c r="V2268" s="23" t="s">
        <v>48273</v>
      </c>
      <c r="W2268" s="24" t="s">
        <v>48274</v>
      </c>
      <c r="X2268"/>
      <c r="Y2268"/>
      <c r="Z2268"/>
      <c r="AA2268"/>
      <c r="AB2268"/>
    </row>
    <row r="2269" spans="1:28" x14ac:dyDescent="0.25">
      <c r="A2269" s="25" t="s">
        <v>3109</v>
      </c>
      <c r="B2269" s="23" t="s">
        <v>3110</v>
      </c>
      <c r="C2269" s="21">
        <v>28331.93</v>
      </c>
      <c r="D2269" s="21">
        <v>14171</v>
      </c>
      <c r="E2269" s="21">
        <v>-7183</v>
      </c>
      <c r="F2269" s="21">
        <v>1.49</v>
      </c>
      <c r="G2269" s="21">
        <v>6380</v>
      </c>
      <c r="H2269" s="21">
        <v>0</v>
      </c>
      <c r="I2269" s="21">
        <v>79420</v>
      </c>
      <c r="J2269" s="21">
        <v>15017</v>
      </c>
      <c r="K2269" s="21">
        <v>13999</v>
      </c>
      <c r="L2269" s="21">
        <v>48634</v>
      </c>
      <c r="M2269" s="21">
        <v>0</v>
      </c>
      <c r="N2269" s="21">
        <v>48349</v>
      </c>
      <c r="O2269" s="21">
        <v>19.510000000000002</v>
      </c>
      <c r="P2269" s="21">
        <v>49.04</v>
      </c>
      <c r="Q2269" s="21">
        <v>0.95584000000000002</v>
      </c>
      <c r="R2269" s="21">
        <v>0.84</v>
      </c>
      <c r="S2269" s="21">
        <v>0.93</v>
      </c>
      <c r="T2269" s="21">
        <v>0.50734999999999997</v>
      </c>
      <c r="U2269" s="23" t="s">
        <v>48275</v>
      </c>
      <c r="V2269" s="23" t="s">
        <v>48276</v>
      </c>
      <c r="W2269" s="24" t="s">
        <v>48277</v>
      </c>
      <c r="X2269"/>
      <c r="Y2269"/>
      <c r="Z2269"/>
      <c r="AA2269"/>
      <c r="AB2269"/>
    </row>
    <row r="2270" spans="1:28" x14ac:dyDescent="0.25">
      <c r="A2270" s="25" t="s">
        <v>3111</v>
      </c>
      <c r="B2270" s="23" t="s">
        <v>3112</v>
      </c>
      <c r="C2270" s="21">
        <v>6561.67</v>
      </c>
      <c r="D2270" s="21">
        <v>1010.539</v>
      </c>
      <c r="E2270" s="21">
        <v>909.87597000000005</v>
      </c>
      <c r="F2270" s="21">
        <v>1.24</v>
      </c>
      <c r="G2270" s="21">
        <v>50787.859369999998</v>
      </c>
      <c r="H2270" s="21">
        <v>1.9910000000000001</v>
      </c>
      <c r="I2270" s="21">
        <v>2713.4460399999998</v>
      </c>
      <c r="J2270" s="21">
        <v>56687.648430000001</v>
      </c>
      <c r="K2270" s="21">
        <v>51629.789060000003</v>
      </c>
      <c r="L2270" s="21">
        <v>6533.6801699999996</v>
      </c>
      <c r="M2270" s="21">
        <v>283.97899999999998</v>
      </c>
      <c r="N2270" s="21">
        <v>7772.2070299999996</v>
      </c>
      <c r="O2270" s="21">
        <v>45.84</v>
      </c>
      <c r="P2270" s="21">
        <v>53.730989999999998</v>
      </c>
      <c r="Q2270" s="21">
        <v>1.2024300000000001</v>
      </c>
      <c r="R2270" s="21">
        <v>0.96</v>
      </c>
      <c r="S2270" s="21">
        <v>0.91</v>
      </c>
      <c r="T2270" s="21">
        <v>1.481E-2</v>
      </c>
      <c r="U2270" s="23" t="s">
        <v>48278</v>
      </c>
      <c r="V2270" s="23" t="s">
        <v>48279</v>
      </c>
      <c r="W2270" s="24" t="s">
        <v>48280</v>
      </c>
      <c r="X2270"/>
      <c r="Y2270"/>
      <c r="Z2270"/>
      <c r="AA2270"/>
      <c r="AB2270"/>
    </row>
    <row r="2271" spans="1:28" x14ac:dyDescent="0.25">
      <c r="A2271" s="25" t="s">
        <v>3113</v>
      </c>
      <c r="B2271" s="23" t="s">
        <v>3114</v>
      </c>
      <c r="C2271" s="21">
        <v>7603.16</v>
      </c>
      <c r="D2271" s="21">
        <v>1625.26196</v>
      </c>
      <c r="E2271" s="21">
        <v>1431.07104</v>
      </c>
      <c r="F2271" s="21">
        <v>1.96</v>
      </c>
      <c r="G2271" s="21">
        <v>4098.3740200000002</v>
      </c>
      <c r="H2271" s="21">
        <v>3498.8239699999999</v>
      </c>
      <c r="I2271" s="21">
        <v>5184.3310499999998</v>
      </c>
      <c r="J2271" s="21">
        <v>3817.34692</v>
      </c>
      <c r="K2271" s="21">
        <v>8330.5390599999992</v>
      </c>
      <c r="L2271" s="21">
        <v>5345.9731400000001</v>
      </c>
      <c r="M2271" s="21">
        <v>0</v>
      </c>
      <c r="N2271" s="21">
        <v>4449.5717699999996</v>
      </c>
      <c r="O2271" s="21">
        <v>89.55</v>
      </c>
      <c r="P2271" s="21">
        <v>54.936</v>
      </c>
      <c r="Q2271" s="21">
        <v>1.21905</v>
      </c>
      <c r="R2271" s="21">
        <v>2.39</v>
      </c>
      <c r="S2271" s="21">
        <v>1.27</v>
      </c>
      <c r="T2271" s="21">
        <v>0.19209999999999999</v>
      </c>
      <c r="U2271" s="23" t="s">
        <v>48281</v>
      </c>
      <c r="V2271" s="23" t="s">
        <v>48282</v>
      </c>
      <c r="W2271" s="24" t="s">
        <v>48283</v>
      </c>
      <c r="X2271"/>
      <c r="Y2271"/>
      <c r="Z2271"/>
      <c r="AA2271"/>
      <c r="AB2271"/>
    </row>
    <row r="2272" spans="1:28" x14ac:dyDescent="0.25">
      <c r="A2272" s="25" t="s">
        <v>3115</v>
      </c>
      <c r="B2272" s="23" t="s">
        <v>3116</v>
      </c>
      <c r="C2272" s="21">
        <v>35571.21</v>
      </c>
      <c r="D2272" s="21">
        <v>2175.7080000000001</v>
      </c>
      <c r="E2272" s="21">
        <v>1251.29394</v>
      </c>
      <c r="F2272" s="21">
        <v>0.67</v>
      </c>
      <c r="G2272" s="21">
        <v>833.86198999999999</v>
      </c>
      <c r="H2272" s="21">
        <v>0</v>
      </c>
      <c r="I2272" s="21">
        <v>8576.2138599999998</v>
      </c>
      <c r="J2272" s="21">
        <v>1512.64294</v>
      </c>
      <c r="K2272" s="21">
        <v>1117.64501</v>
      </c>
      <c r="L2272" s="21">
        <v>6911.4721600000003</v>
      </c>
      <c r="M2272" s="21">
        <v>0</v>
      </c>
      <c r="N2272" s="21">
        <v>7113.6440400000001</v>
      </c>
      <c r="O2272" s="21">
        <v>28.11</v>
      </c>
      <c r="P2272" s="21">
        <v>48.957000000000001</v>
      </c>
      <c r="Q2272" s="21">
        <v>0.95913000000000004</v>
      </c>
      <c r="R2272" s="21">
        <v>0.82</v>
      </c>
      <c r="S2272" s="21">
        <v>0.74</v>
      </c>
      <c r="T2272" s="21">
        <v>0.18759999999999999</v>
      </c>
      <c r="U2272" s="23" t="s">
        <v>48284</v>
      </c>
      <c r="V2272" s="23" t="s">
        <v>48285</v>
      </c>
      <c r="W2272" s="24" t="s">
        <v>48286</v>
      </c>
      <c r="X2272"/>
      <c r="Y2272"/>
      <c r="Z2272"/>
      <c r="AA2272"/>
      <c r="AB2272"/>
    </row>
    <row r="2273" spans="1:28" x14ac:dyDescent="0.25">
      <c r="A2273" s="25" t="s">
        <v>41900</v>
      </c>
      <c r="B2273" s="23" t="s">
        <v>41901</v>
      </c>
      <c r="C2273" s="21">
        <v>2416.52</v>
      </c>
      <c r="D2273" s="21">
        <v>534.22900000000004</v>
      </c>
      <c r="E2273" s="21">
        <v>299.19799</v>
      </c>
      <c r="F2273" s="21">
        <v>1.39</v>
      </c>
      <c r="G2273" s="21">
        <v>598.59496999999999</v>
      </c>
      <c r="H2273" s="21">
        <v>0</v>
      </c>
      <c r="I2273" s="21">
        <v>2133.5810499999998</v>
      </c>
      <c r="J2273" s="21">
        <v>0</v>
      </c>
      <c r="K2273" s="21">
        <v>999.50201000000004</v>
      </c>
      <c r="L2273" s="21">
        <v>1247.5500400000001</v>
      </c>
      <c r="M2273" s="21">
        <v>0</v>
      </c>
      <c r="N2273" s="21">
        <v>1716.82897</v>
      </c>
      <c r="O2273" s="21">
        <v>51.44</v>
      </c>
      <c r="P2273" s="21">
        <v>51.326990000000002</v>
      </c>
      <c r="Q2273" s="21">
        <v>1.0545100000000001</v>
      </c>
      <c r="U2273" s="23" t="s">
        <v>48287</v>
      </c>
      <c r="V2273" s="23" t="s">
        <v>48288</v>
      </c>
      <c r="W2273" s="24" t="s">
        <v>48289</v>
      </c>
      <c r="X2273"/>
      <c r="Y2273"/>
      <c r="Z2273"/>
      <c r="AA2273"/>
      <c r="AB2273"/>
    </row>
    <row r="2274" spans="1:28" x14ac:dyDescent="0.25">
      <c r="A2274" s="25" t="s">
        <v>3117</v>
      </c>
      <c r="B2274" s="23" t="s">
        <v>3118</v>
      </c>
      <c r="C2274" s="21">
        <v>55718.28</v>
      </c>
      <c r="D2274" s="21">
        <v>285.97298999999998</v>
      </c>
      <c r="E2274" s="21">
        <v>-259.95001999999999</v>
      </c>
      <c r="F2274" s="21">
        <v>1.27</v>
      </c>
      <c r="G2274" s="21">
        <v>1570.0860499999999</v>
      </c>
      <c r="H2274" s="21">
        <v>0</v>
      </c>
      <c r="I2274" s="21">
        <v>3145.5090300000002</v>
      </c>
      <c r="J2274" s="21">
        <v>4628.1660099999999</v>
      </c>
      <c r="K2274" s="21">
        <v>8108.2241199999999</v>
      </c>
      <c r="L2274" s="21">
        <v>2975.93408</v>
      </c>
      <c r="M2274" s="21">
        <v>0</v>
      </c>
      <c r="N2274" s="21">
        <v>5585.5678699999999</v>
      </c>
      <c r="O2274" s="21">
        <v>22.77</v>
      </c>
      <c r="P2274" s="21">
        <v>33.377989999999997</v>
      </c>
      <c r="Q2274" s="21">
        <v>0.501</v>
      </c>
      <c r="R2274" s="21">
        <v>1.95</v>
      </c>
      <c r="S2274" s="21">
        <v>1.75</v>
      </c>
      <c r="T2274" s="21">
        <v>1.4126799999999999</v>
      </c>
      <c r="U2274" s="23" t="s">
        <v>48290</v>
      </c>
      <c r="V2274" s="23" t="s">
        <v>48291</v>
      </c>
      <c r="W2274" s="24" t="s">
        <v>48292</v>
      </c>
      <c r="X2274"/>
      <c r="Y2274"/>
      <c r="Z2274"/>
      <c r="AA2274"/>
      <c r="AB2274"/>
    </row>
    <row r="2275" spans="1:28" x14ac:dyDescent="0.25">
      <c r="A2275" s="25" t="s">
        <v>3119</v>
      </c>
      <c r="B2275" s="23" t="s">
        <v>3120</v>
      </c>
      <c r="C2275" s="21">
        <v>12477.56</v>
      </c>
      <c r="D2275" s="21">
        <v>3400</v>
      </c>
      <c r="E2275" s="21">
        <v>2427</v>
      </c>
      <c r="F2275" s="21">
        <v>1.68</v>
      </c>
      <c r="G2275" s="21">
        <v>2804</v>
      </c>
      <c r="H2275" s="21">
        <v>3638</v>
      </c>
      <c r="I2275" s="21">
        <v>10254</v>
      </c>
      <c r="J2275" s="21">
        <v>5237</v>
      </c>
      <c r="K2275" s="21">
        <v>9453</v>
      </c>
      <c r="L2275" s="21">
        <v>7022</v>
      </c>
      <c r="M2275" s="21">
        <v>0</v>
      </c>
      <c r="N2275" s="21">
        <v>12221</v>
      </c>
      <c r="O2275" s="21">
        <v>36.29</v>
      </c>
      <c r="P2275" s="21">
        <v>36.844999999999999</v>
      </c>
      <c r="Q2275" s="21">
        <v>0.50795999999999997</v>
      </c>
      <c r="R2275" s="21">
        <v>1.61</v>
      </c>
      <c r="S2275" s="21">
        <v>1.1100000000000001</v>
      </c>
      <c r="T2275" s="21">
        <v>0.57494000000000001</v>
      </c>
      <c r="U2275" s="23" t="s">
        <v>48293</v>
      </c>
      <c r="V2275" s="23" t="s">
        <v>48294</v>
      </c>
      <c r="W2275" s="24" t="s">
        <v>48295</v>
      </c>
      <c r="X2275"/>
      <c r="Y2275"/>
      <c r="Z2275"/>
      <c r="AA2275"/>
      <c r="AB2275"/>
    </row>
    <row r="2276" spans="1:28" x14ac:dyDescent="0.25">
      <c r="A2276" s="25" t="s">
        <v>41902</v>
      </c>
      <c r="B2276" s="23" t="s">
        <v>41903</v>
      </c>
      <c r="C2276" s="21">
        <v>2549.12</v>
      </c>
      <c r="D2276" s="21">
        <v>95.143990000000002</v>
      </c>
      <c r="E2276" s="21">
        <v>86.849990000000005</v>
      </c>
      <c r="F2276" s="21">
        <v>-0.16</v>
      </c>
      <c r="G2276" s="21">
        <v>89.93</v>
      </c>
      <c r="H2276" s="21">
        <v>104.10099</v>
      </c>
      <c r="I2276" s="21">
        <v>100.76799</v>
      </c>
      <c r="J2276" s="21">
        <v>110.81999</v>
      </c>
      <c r="K2276" s="21">
        <v>249.63999000000001</v>
      </c>
      <c r="L2276" s="21">
        <v>107.13899000000001</v>
      </c>
      <c r="M2276" s="21">
        <v>0</v>
      </c>
      <c r="N2276" s="21">
        <v>188.62398999999999</v>
      </c>
      <c r="O2276" s="21">
        <v>14.52</v>
      </c>
      <c r="P2276" s="21">
        <v>35.444000000000003</v>
      </c>
      <c r="Q2276" s="21">
        <v>0.54903000000000002</v>
      </c>
      <c r="R2276" s="21">
        <v>2.2599999999999998</v>
      </c>
      <c r="S2276" s="21">
        <v>1.31</v>
      </c>
      <c r="T2276" s="21">
        <v>0.50178999999999996</v>
      </c>
      <c r="U2276" s="23" t="s">
        <v>48296</v>
      </c>
      <c r="V2276" s="23" t="s">
        <v>48297</v>
      </c>
      <c r="W2276" s="24" t="s">
        <v>48298</v>
      </c>
      <c r="X2276"/>
      <c r="Y2276"/>
      <c r="Z2276"/>
      <c r="AA2276"/>
      <c r="AB2276"/>
    </row>
    <row r="2277" spans="1:28" x14ac:dyDescent="0.25">
      <c r="A2277" s="25" t="s">
        <v>3121</v>
      </c>
      <c r="B2277" s="23" t="s">
        <v>3122</v>
      </c>
      <c r="C2277" s="21">
        <v>22572.52</v>
      </c>
      <c r="D2277" s="21">
        <v>12289</v>
      </c>
      <c r="E2277" s="21">
        <v>9341</v>
      </c>
      <c r="F2277" s="21">
        <v>1.1399999999999999</v>
      </c>
      <c r="G2277" s="21">
        <v>1651</v>
      </c>
      <c r="H2277" s="21">
        <v>678</v>
      </c>
      <c r="I2277" s="21">
        <v>4614</v>
      </c>
      <c r="J2277" s="21">
        <v>6608</v>
      </c>
      <c r="K2277" s="21">
        <v>9290</v>
      </c>
      <c r="L2277" s="21">
        <v>4878</v>
      </c>
      <c r="M2277" s="21">
        <v>0</v>
      </c>
      <c r="N2277" s="21">
        <v>37127</v>
      </c>
      <c r="O2277" s="21">
        <v>37.729999999999997</v>
      </c>
      <c r="P2277" s="21">
        <v>11.61299</v>
      </c>
      <c r="Q2277" s="21">
        <v>0.13138</v>
      </c>
      <c r="R2277" s="21">
        <v>1.41</v>
      </c>
      <c r="S2277" s="21">
        <v>1.3</v>
      </c>
      <c r="T2277" s="21">
        <v>1.05342</v>
      </c>
      <c r="U2277" s="23" t="s">
        <v>48299</v>
      </c>
      <c r="V2277" s="23" t="s">
        <v>48300</v>
      </c>
      <c r="W2277" s="24" t="s">
        <v>48301</v>
      </c>
      <c r="X2277"/>
      <c r="Y2277"/>
      <c r="Z2277"/>
      <c r="AA2277"/>
      <c r="AB2277"/>
    </row>
    <row r="2278" spans="1:28" x14ac:dyDescent="0.25">
      <c r="A2278" s="25" t="s">
        <v>3123</v>
      </c>
      <c r="B2278" s="23" t="s">
        <v>3124</v>
      </c>
      <c r="C2278" s="21">
        <v>27679.86</v>
      </c>
      <c r="D2278" s="21">
        <v>3370.3000400000001</v>
      </c>
      <c r="E2278" s="21">
        <v>2247.6999500000002</v>
      </c>
      <c r="F2278" s="21">
        <v>0.41</v>
      </c>
      <c r="G2278" s="21">
        <v>1818.40002</v>
      </c>
      <c r="H2278" s="21">
        <v>807.09996999999998</v>
      </c>
      <c r="I2278" s="21">
        <v>3052.8000400000001</v>
      </c>
      <c r="J2278" s="21">
        <v>4611</v>
      </c>
      <c r="K2278" s="21">
        <v>3187.6999500000002</v>
      </c>
      <c r="L2278" s="21">
        <v>14766.20019</v>
      </c>
      <c r="M2278" s="21">
        <v>30.399989999999999</v>
      </c>
      <c r="N2278" s="21">
        <v>11586.199210000001</v>
      </c>
      <c r="O2278" s="21">
        <v>37.909999999999997</v>
      </c>
      <c r="P2278" s="21">
        <v>56.902000000000001</v>
      </c>
      <c r="Q2278" s="21">
        <v>1.32365</v>
      </c>
      <c r="R2278" s="21">
        <v>0.75</v>
      </c>
      <c r="S2278" s="21">
        <v>0.52</v>
      </c>
      <c r="T2278" s="21">
        <v>0.12192</v>
      </c>
      <c r="U2278" s="23" t="s">
        <v>48302</v>
      </c>
      <c r="V2278" s="23" t="s">
        <v>48303</v>
      </c>
      <c r="W2278" s="24" t="s">
        <v>48304</v>
      </c>
      <c r="X2278"/>
      <c r="Y2278"/>
      <c r="Z2278"/>
      <c r="AA2278"/>
      <c r="AB2278"/>
    </row>
    <row r="2279" spans="1:28" x14ac:dyDescent="0.25">
      <c r="A2279" s="25" t="s">
        <v>41904</v>
      </c>
      <c r="B2279" s="23" t="s">
        <v>41905</v>
      </c>
      <c r="C2279" s="21">
        <v>12360.6</v>
      </c>
      <c r="D2279" s="21">
        <v>3821.0959400000002</v>
      </c>
      <c r="E2279" s="21">
        <v>2178.4929099999999</v>
      </c>
      <c r="F2279" s="21">
        <v>0.82</v>
      </c>
      <c r="G2279" s="21">
        <v>2985.61303</v>
      </c>
      <c r="H2279" s="21">
        <v>4895.7040999999999</v>
      </c>
      <c r="I2279" s="21">
        <v>6782.0620099999996</v>
      </c>
      <c r="J2279" s="21">
        <v>17884.259760000001</v>
      </c>
      <c r="K2279" s="21">
        <v>24898.949209999999</v>
      </c>
      <c r="L2279" s="21">
        <v>2920.0429600000002</v>
      </c>
      <c r="M2279" s="21">
        <v>0</v>
      </c>
      <c r="N2279" s="21">
        <v>15959.059569999999</v>
      </c>
      <c r="U2279" s="23" t="s">
        <v>48305</v>
      </c>
      <c r="V2279" s="23" t="s">
        <v>48306</v>
      </c>
      <c r="W2279" s="24" t="s">
        <v>48307</v>
      </c>
      <c r="X2279"/>
      <c r="Y2279"/>
      <c r="Z2279"/>
      <c r="AA2279"/>
      <c r="AB2279"/>
    </row>
    <row r="2280" spans="1:28" x14ac:dyDescent="0.25">
      <c r="A2280" s="25" t="s">
        <v>3125</v>
      </c>
      <c r="B2280" s="23" t="s">
        <v>3126</v>
      </c>
      <c r="C2280" s="21">
        <v>37819.1</v>
      </c>
      <c r="D2280" s="21">
        <v>2039.48999</v>
      </c>
      <c r="E2280" s="21">
        <v>702.58099000000004</v>
      </c>
      <c r="F2280" s="21">
        <v>1.05</v>
      </c>
      <c r="G2280" s="21">
        <v>2353.8549800000001</v>
      </c>
      <c r="H2280" s="21">
        <v>0</v>
      </c>
      <c r="I2280" s="21">
        <v>68.320989999999995</v>
      </c>
      <c r="J2280" s="21">
        <v>1535.3249499999999</v>
      </c>
      <c r="K2280" s="21">
        <v>3076.1469699999998</v>
      </c>
      <c r="L2280" s="21">
        <v>14548.089840000001</v>
      </c>
      <c r="M2280" s="21">
        <v>0</v>
      </c>
      <c r="N2280" s="21">
        <v>21009.550780000001</v>
      </c>
      <c r="O2280" s="21">
        <v>42.66</v>
      </c>
      <c r="P2280" s="21">
        <v>41.997999999999998</v>
      </c>
      <c r="Q2280" s="21">
        <v>0.70557000000000003</v>
      </c>
      <c r="R2280" s="21">
        <v>2.04</v>
      </c>
      <c r="S2280" s="21">
        <v>2</v>
      </c>
      <c r="T2280" s="21">
        <v>0.47044000000000002</v>
      </c>
      <c r="U2280" s="23" t="s">
        <v>48308</v>
      </c>
      <c r="V2280" s="23" t="s">
        <v>48309</v>
      </c>
      <c r="W2280" s="24" t="s">
        <v>48310</v>
      </c>
      <c r="X2280"/>
      <c r="Y2280"/>
      <c r="Z2280"/>
      <c r="AA2280"/>
      <c r="AB2280"/>
    </row>
    <row r="2281" spans="1:28" x14ac:dyDescent="0.25">
      <c r="A2281" s="25" t="s">
        <v>3127</v>
      </c>
      <c r="B2281" s="23" t="s">
        <v>3128</v>
      </c>
      <c r="C2281" s="21">
        <v>4716.28</v>
      </c>
      <c r="D2281" s="21">
        <v>501.63198</v>
      </c>
      <c r="E2281" s="21">
        <v>365.82400000000001</v>
      </c>
      <c r="F2281" s="21">
        <v>0.92</v>
      </c>
      <c r="G2281" s="21">
        <v>116.426</v>
      </c>
      <c r="H2281" s="21">
        <v>7.1289999999999996</v>
      </c>
      <c r="I2281" s="21">
        <v>2021.8879300000001</v>
      </c>
      <c r="J2281" s="21">
        <v>387.99898999999999</v>
      </c>
      <c r="K2281" s="21">
        <v>1058.28295</v>
      </c>
      <c r="L2281" s="21">
        <v>3394.0729900000001</v>
      </c>
      <c r="M2281" s="21">
        <v>0</v>
      </c>
      <c r="N2281" s="21">
        <v>465.72</v>
      </c>
      <c r="O2281" s="21">
        <v>1.98</v>
      </c>
      <c r="P2281" s="21">
        <v>88.882999999999996</v>
      </c>
      <c r="Q2281" s="21">
        <v>7.9949599999999998</v>
      </c>
      <c r="R2281" s="21">
        <v>2.5099999999999998</v>
      </c>
      <c r="S2281" s="21">
        <v>2.71</v>
      </c>
      <c r="T2281" s="21">
        <v>2.40909</v>
      </c>
      <c r="U2281" s="23" t="s">
        <v>48311</v>
      </c>
      <c r="V2281" s="23" t="s">
        <v>48312</v>
      </c>
      <c r="W2281" s="24" t="s">
        <v>48313</v>
      </c>
      <c r="X2281"/>
      <c r="Y2281"/>
      <c r="Z2281"/>
      <c r="AA2281"/>
      <c r="AB2281"/>
    </row>
    <row r="2282" spans="1:28" x14ac:dyDescent="0.25">
      <c r="A2282" s="25" t="s">
        <v>41906</v>
      </c>
      <c r="B2282" s="23" t="s">
        <v>41907</v>
      </c>
      <c r="C2282" s="21">
        <v>2725.84</v>
      </c>
      <c r="D2282" s="21">
        <v>616.53697999999997</v>
      </c>
      <c r="E2282" s="21">
        <v>336.61401000000001</v>
      </c>
      <c r="F2282" s="21">
        <v>0.82</v>
      </c>
      <c r="G2282" s="21">
        <v>548.69000000000005</v>
      </c>
      <c r="H2282" s="21">
        <v>14.526999999999999</v>
      </c>
      <c r="I2282" s="21">
        <v>214.21898999999999</v>
      </c>
      <c r="J2282" s="21">
        <v>309.51997999999998</v>
      </c>
      <c r="K2282" s="21">
        <v>762.61499000000003</v>
      </c>
      <c r="L2282" s="21">
        <v>687.5</v>
      </c>
      <c r="M2282" s="21">
        <v>0</v>
      </c>
      <c r="N2282" s="21">
        <v>1443.635</v>
      </c>
      <c r="O2282" s="21">
        <v>23.2</v>
      </c>
      <c r="P2282" s="21">
        <v>31.818000000000001</v>
      </c>
      <c r="Q2282" s="21">
        <v>0.46666000000000002</v>
      </c>
      <c r="R2282" s="21">
        <v>2.34</v>
      </c>
      <c r="S2282" s="21">
        <v>2.42</v>
      </c>
      <c r="T2282" s="21">
        <v>0.64420999999999995</v>
      </c>
      <c r="U2282" s="23" t="s">
        <v>48314</v>
      </c>
      <c r="V2282" s="23" t="s">
        <v>48315</v>
      </c>
      <c r="W2282" s="24" t="s">
        <v>48316</v>
      </c>
      <c r="X2282"/>
      <c r="Y2282"/>
      <c r="Z2282"/>
      <c r="AA2282"/>
      <c r="AB2282"/>
    </row>
    <row r="2283" spans="1:28" x14ac:dyDescent="0.25">
      <c r="A2283" s="25" t="s">
        <v>3129</v>
      </c>
      <c r="B2283" s="23" t="s">
        <v>3130</v>
      </c>
      <c r="C2283" s="21">
        <v>9984.6200000000008</v>
      </c>
      <c r="D2283" s="21">
        <v>2179.0891099999999</v>
      </c>
      <c r="E2283" s="21">
        <v>1589.58203</v>
      </c>
      <c r="F2283" s="21">
        <v>2.77</v>
      </c>
      <c r="G2283" s="21">
        <v>554.26300000000003</v>
      </c>
      <c r="H2283" s="21">
        <v>0</v>
      </c>
      <c r="I2283" s="21">
        <v>717.85797000000002</v>
      </c>
      <c r="J2283" s="21">
        <v>903.85699</v>
      </c>
      <c r="K2283" s="21">
        <v>900.42498000000001</v>
      </c>
      <c r="L2283" s="21">
        <v>6569.5820299999996</v>
      </c>
      <c r="M2283" s="21">
        <v>0</v>
      </c>
      <c r="N2283" s="21">
        <v>3108.11499</v>
      </c>
      <c r="O2283" s="21">
        <v>8.06</v>
      </c>
      <c r="P2283" s="21">
        <v>68.33699</v>
      </c>
      <c r="Q2283" s="21">
        <v>2.1582400000000002</v>
      </c>
      <c r="R2283" s="21">
        <v>1.26</v>
      </c>
      <c r="S2283" s="21">
        <v>1</v>
      </c>
      <c r="T2283" s="21">
        <v>0.38297999999999999</v>
      </c>
      <c r="U2283" s="23" t="s">
        <v>48317</v>
      </c>
      <c r="V2283" s="23" t="s">
        <v>48318</v>
      </c>
      <c r="W2283" s="24" t="s">
        <v>48319</v>
      </c>
      <c r="X2283"/>
      <c r="Y2283"/>
      <c r="Z2283"/>
      <c r="AA2283"/>
      <c r="AB2283"/>
    </row>
    <row r="2284" spans="1:28" x14ac:dyDescent="0.25">
      <c r="A2284" s="25" t="s">
        <v>3131</v>
      </c>
      <c r="B2284" s="23" t="s">
        <v>3131</v>
      </c>
      <c r="C2284" s="21">
        <v>7445.28</v>
      </c>
      <c r="D2284" s="21">
        <v>659.21196999999995</v>
      </c>
      <c r="E2284" s="21">
        <v>391.23599000000002</v>
      </c>
      <c r="F2284" s="21">
        <v>1.59</v>
      </c>
      <c r="G2284" s="21">
        <v>3418.8610800000001</v>
      </c>
      <c r="H2284" s="21">
        <v>0</v>
      </c>
      <c r="I2284" s="21">
        <v>4202.4887600000002</v>
      </c>
      <c r="J2284" s="21">
        <v>6294.0668900000001</v>
      </c>
      <c r="K2284" s="21">
        <v>6817.1489199999996</v>
      </c>
      <c r="L2284" s="21">
        <v>2522.2060499999998</v>
      </c>
      <c r="M2284" s="21">
        <v>0</v>
      </c>
      <c r="N2284" s="21">
        <v>1649.5129300000001</v>
      </c>
      <c r="O2284" s="21">
        <v>38.99</v>
      </c>
      <c r="P2284" s="21">
        <v>61.166989999999998</v>
      </c>
      <c r="Q2284" s="21">
        <v>1.5751500000000001</v>
      </c>
      <c r="R2284" s="21">
        <v>1.07</v>
      </c>
      <c r="S2284" s="21">
        <v>1.08</v>
      </c>
      <c r="T2284" s="21">
        <v>0.53991</v>
      </c>
      <c r="U2284" s="23" t="s">
        <v>48320</v>
      </c>
      <c r="V2284" s="23" t="s">
        <v>48321</v>
      </c>
      <c r="W2284" s="24" t="s">
        <v>48322</v>
      </c>
      <c r="X2284"/>
      <c r="Y2284"/>
      <c r="Z2284"/>
      <c r="AA2284"/>
      <c r="AB2284"/>
    </row>
    <row r="2285" spans="1:28" x14ac:dyDescent="0.25">
      <c r="A2285" s="25" t="s">
        <v>3132</v>
      </c>
      <c r="B2285" s="23" t="s">
        <v>3133</v>
      </c>
      <c r="C2285" s="21">
        <v>6676.31</v>
      </c>
      <c r="D2285" s="21">
        <v>5803.8740200000002</v>
      </c>
      <c r="E2285" s="21">
        <v>5066.4409100000003</v>
      </c>
      <c r="F2285" s="21">
        <v>0.92</v>
      </c>
      <c r="G2285" s="21">
        <v>282305</v>
      </c>
      <c r="H2285" s="21">
        <v>0</v>
      </c>
      <c r="I2285" s="21">
        <v>673.79301999999996</v>
      </c>
      <c r="J2285" s="21">
        <v>314314.90625</v>
      </c>
      <c r="K2285" s="21">
        <v>325218.59375</v>
      </c>
      <c r="L2285" s="21">
        <v>22559.599600000001</v>
      </c>
      <c r="M2285" s="21">
        <v>0</v>
      </c>
      <c r="N2285" s="21">
        <v>25097.08007</v>
      </c>
      <c r="O2285" s="21">
        <v>107.48</v>
      </c>
      <c r="P2285" s="21">
        <v>48.709989999999998</v>
      </c>
      <c r="Q2285" s="21">
        <v>0.94969000000000003</v>
      </c>
      <c r="R2285" s="21">
        <v>1.08</v>
      </c>
      <c r="S2285" s="21">
        <v>1.03</v>
      </c>
      <c r="T2285" s="21">
        <v>0.13653000000000001</v>
      </c>
      <c r="U2285" s="23" t="s">
        <v>48323</v>
      </c>
      <c r="V2285" s="23" t="s">
        <v>48324</v>
      </c>
      <c r="W2285" s="24" t="s">
        <v>48325</v>
      </c>
      <c r="X2285"/>
      <c r="Y2285"/>
      <c r="Z2285"/>
      <c r="AA2285"/>
      <c r="AB2285"/>
    </row>
    <row r="2286" spans="1:28" x14ac:dyDescent="0.25">
      <c r="A2286" s="25" t="s">
        <v>3134</v>
      </c>
      <c r="B2286" s="23" t="s">
        <v>3135</v>
      </c>
      <c r="C2286" s="21">
        <v>151777.44</v>
      </c>
      <c r="D2286" s="21">
        <v>28526</v>
      </c>
      <c r="E2286" s="21">
        <v>21694</v>
      </c>
      <c r="F2286" s="21">
        <v>1.1200000000000001</v>
      </c>
      <c r="G2286" s="21">
        <v>942886</v>
      </c>
      <c r="H2286" s="21">
        <v>7104</v>
      </c>
      <c r="I2286" s="21">
        <v>35653</v>
      </c>
      <c r="J2286" s="21">
        <v>1504186</v>
      </c>
      <c r="K2286" s="21">
        <v>1263338</v>
      </c>
      <c r="L2286" s="21">
        <v>174870</v>
      </c>
      <c r="M2286" s="21">
        <v>19448</v>
      </c>
      <c r="N2286" s="21">
        <v>162427</v>
      </c>
      <c r="O2286" s="21">
        <v>43.65</v>
      </c>
      <c r="P2286" s="21">
        <v>48.632989999999999</v>
      </c>
      <c r="Q2286" s="21">
        <v>1.0591900000000001</v>
      </c>
      <c r="R2286" s="21">
        <v>0.83</v>
      </c>
      <c r="S2286" s="21">
        <v>0.84</v>
      </c>
      <c r="T2286" s="21">
        <v>0.20831</v>
      </c>
      <c r="U2286" s="23" t="s">
        <v>48326</v>
      </c>
      <c r="V2286" s="23" t="s">
        <v>48327</v>
      </c>
      <c r="W2286" s="24" t="s">
        <v>48328</v>
      </c>
      <c r="X2286"/>
      <c r="Y2286"/>
      <c r="Z2286"/>
      <c r="AA2286"/>
      <c r="AB2286"/>
    </row>
    <row r="2287" spans="1:28" x14ac:dyDescent="0.25">
      <c r="A2287" s="25" t="s">
        <v>3136</v>
      </c>
      <c r="B2287" s="23" t="s">
        <v>3137</v>
      </c>
      <c r="C2287" s="21">
        <v>5906.56</v>
      </c>
      <c r="D2287" s="21">
        <v>3185</v>
      </c>
      <c r="E2287" s="21">
        <v>2596</v>
      </c>
      <c r="F2287" s="21">
        <v>0.97</v>
      </c>
      <c r="G2287" s="21">
        <v>495</v>
      </c>
      <c r="H2287" s="21">
        <v>1032</v>
      </c>
      <c r="I2287" s="21">
        <v>2709</v>
      </c>
      <c r="J2287" s="21">
        <v>792</v>
      </c>
      <c r="K2287" s="21">
        <v>2749</v>
      </c>
      <c r="L2287" s="21">
        <v>499</v>
      </c>
      <c r="M2287" s="21">
        <v>0</v>
      </c>
      <c r="N2287" s="21">
        <v>7619</v>
      </c>
      <c r="O2287" s="21">
        <v>90.63</v>
      </c>
      <c r="P2287" s="21">
        <v>6.1935000000000002</v>
      </c>
      <c r="Q2287" s="21">
        <v>6.6019999999999995E-2</v>
      </c>
      <c r="R2287" s="21">
        <v>3.66</v>
      </c>
      <c r="S2287" s="21">
        <v>2.17</v>
      </c>
      <c r="T2287" s="21">
        <v>1.5429200000000001</v>
      </c>
      <c r="U2287" s="23" t="s">
        <v>48329</v>
      </c>
      <c r="V2287" s="23" t="s">
        <v>48330</v>
      </c>
      <c r="W2287" s="24" t="s">
        <v>48331</v>
      </c>
      <c r="X2287"/>
      <c r="Y2287"/>
      <c r="Z2287"/>
      <c r="AA2287"/>
      <c r="AB2287"/>
    </row>
    <row r="2288" spans="1:28" x14ac:dyDescent="0.25">
      <c r="A2288" s="25" t="s">
        <v>3138</v>
      </c>
      <c r="B2288" s="23" t="s">
        <v>3139</v>
      </c>
      <c r="C2288" s="21">
        <v>4555.18</v>
      </c>
      <c r="D2288" s="21">
        <v>666</v>
      </c>
      <c r="E2288" s="21">
        <v>317</v>
      </c>
      <c r="F2288" s="21">
        <v>0.79</v>
      </c>
      <c r="G2288" s="21">
        <v>989</v>
      </c>
      <c r="H2288" s="21">
        <v>689</v>
      </c>
      <c r="I2288" s="21">
        <v>506</v>
      </c>
      <c r="J2288" s="21">
        <v>1470</v>
      </c>
      <c r="K2288" s="21">
        <v>3043</v>
      </c>
      <c r="L2288" s="21">
        <v>2203</v>
      </c>
      <c r="M2288" s="21">
        <v>0</v>
      </c>
      <c r="N2288" s="21">
        <v>551</v>
      </c>
      <c r="O2288" s="21">
        <v>8.1300000000000008</v>
      </c>
      <c r="P2288" s="21">
        <v>77.912000000000006</v>
      </c>
      <c r="Q2288" s="21">
        <v>3.5272999999999999</v>
      </c>
      <c r="R2288" s="21">
        <v>2.0099999999999998</v>
      </c>
      <c r="S2288" s="21">
        <v>1.6</v>
      </c>
      <c r="T2288" s="21">
        <v>0.92857000000000001</v>
      </c>
      <c r="U2288" s="23" t="s">
        <v>48332</v>
      </c>
      <c r="V2288" s="23" t="s">
        <v>47777</v>
      </c>
      <c r="W2288" s="24" t="s">
        <v>48333</v>
      </c>
      <c r="X2288"/>
      <c r="Y2288"/>
      <c r="Z2288"/>
      <c r="AA2288"/>
      <c r="AB2288"/>
    </row>
    <row r="2289" spans="1:28" x14ac:dyDescent="0.25">
      <c r="A2289" s="25" t="s">
        <v>3140</v>
      </c>
      <c r="B2289" s="23" t="s">
        <v>3141</v>
      </c>
      <c r="C2289" s="21">
        <v>6164.17</v>
      </c>
      <c r="D2289" s="21">
        <v>633</v>
      </c>
      <c r="E2289" s="21">
        <v>556</v>
      </c>
      <c r="F2289" s="21">
        <v>1.38</v>
      </c>
      <c r="G2289" s="21">
        <v>234</v>
      </c>
      <c r="H2289" s="21">
        <v>0</v>
      </c>
      <c r="I2289" s="21">
        <v>3131</v>
      </c>
      <c r="J2289" s="21">
        <v>406</v>
      </c>
      <c r="K2289" s="21">
        <v>545</v>
      </c>
      <c r="L2289" s="21">
        <v>2057</v>
      </c>
      <c r="M2289" s="21">
        <v>0</v>
      </c>
      <c r="N2289" s="21">
        <v>962</v>
      </c>
      <c r="O2289" s="21">
        <v>10.9</v>
      </c>
      <c r="P2289" s="21">
        <v>68.664000000000001</v>
      </c>
      <c r="Q2289" s="21">
        <v>2.19123</v>
      </c>
      <c r="R2289" s="21">
        <v>1.27</v>
      </c>
      <c r="S2289" s="21">
        <v>1.34</v>
      </c>
      <c r="T2289" s="21">
        <v>0.76600000000000001</v>
      </c>
      <c r="U2289" s="23" t="s">
        <v>47839</v>
      </c>
      <c r="V2289" s="23" t="s">
        <v>48334</v>
      </c>
      <c r="W2289" s="24" t="s">
        <v>48335</v>
      </c>
      <c r="X2289"/>
      <c r="Y2289"/>
      <c r="Z2289"/>
      <c r="AA2289"/>
      <c r="AB2289"/>
    </row>
    <row r="2290" spans="1:28" x14ac:dyDescent="0.25">
      <c r="A2290" s="25" t="s">
        <v>41908</v>
      </c>
      <c r="B2290" s="23" t="s">
        <v>41909</v>
      </c>
      <c r="C2290" s="21">
        <v>2709.36</v>
      </c>
      <c r="D2290" s="21">
        <v>207.12699000000001</v>
      </c>
      <c r="E2290" s="21">
        <v>172.83798999999999</v>
      </c>
      <c r="F2290" s="21">
        <v>1.94</v>
      </c>
      <c r="G2290" s="21">
        <v>138.268</v>
      </c>
      <c r="H2290" s="21">
        <v>161.28299999999999</v>
      </c>
      <c r="I2290" s="21">
        <v>7.8239900000000002</v>
      </c>
      <c r="J2290" s="21">
        <v>116.649</v>
      </c>
      <c r="K2290" s="21">
        <v>654.64202</v>
      </c>
      <c r="L2290" s="21">
        <v>6.4359900000000003</v>
      </c>
      <c r="M2290" s="21">
        <v>0</v>
      </c>
      <c r="N2290" s="21">
        <v>710.44500000000005</v>
      </c>
      <c r="O2290" s="21">
        <v>11.7</v>
      </c>
      <c r="P2290" s="21">
        <v>11.546989999999999</v>
      </c>
      <c r="Q2290" s="21">
        <v>0.13053999999999999</v>
      </c>
      <c r="R2290" s="21">
        <v>2.83</v>
      </c>
      <c r="S2290" s="21">
        <v>4.2300000000000004</v>
      </c>
      <c r="T2290" s="21">
        <v>3.0440900000000002</v>
      </c>
      <c r="U2290" s="23" t="s">
        <v>48336</v>
      </c>
      <c r="V2290" s="23" t="s">
        <v>48337</v>
      </c>
      <c r="W2290" s="24" t="s">
        <v>48338</v>
      </c>
      <c r="X2290"/>
      <c r="Y2290"/>
      <c r="Z2290"/>
      <c r="AA2290"/>
      <c r="AB2290"/>
    </row>
    <row r="2291" spans="1:28" x14ac:dyDescent="0.25">
      <c r="A2291" s="25" t="s">
        <v>3142</v>
      </c>
      <c r="B2291" s="23" t="s">
        <v>3143</v>
      </c>
      <c r="C2291" s="21">
        <v>7308.54</v>
      </c>
      <c r="D2291" s="21">
        <v>-178</v>
      </c>
      <c r="E2291" s="21">
        <v>-1037</v>
      </c>
      <c r="F2291" s="21">
        <v>1.5</v>
      </c>
      <c r="G2291" s="21">
        <v>1555</v>
      </c>
      <c r="H2291" s="21">
        <v>2089</v>
      </c>
      <c r="I2291" s="21">
        <v>6478</v>
      </c>
      <c r="J2291" s="21">
        <v>5931</v>
      </c>
      <c r="K2291" s="21">
        <v>6394</v>
      </c>
      <c r="L2291" s="21">
        <v>7363</v>
      </c>
      <c r="M2291" s="21">
        <v>0</v>
      </c>
      <c r="N2291" s="21">
        <v>2506</v>
      </c>
      <c r="O2291" s="21">
        <v>40.799999999999997</v>
      </c>
      <c r="P2291" s="21">
        <v>76.767989999999998</v>
      </c>
      <c r="Q2291" s="21">
        <v>3.3043800000000001</v>
      </c>
      <c r="R2291" s="21">
        <v>1.02</v>
      </c>
      <c r="S2291" s="21">
        <v>0.73</v>
      </c>
      <c r="T2291" s="21">
        <v>0.46366000000000002</v>
      </c>
      <c r="U2291" s="23" t="s">
        <v>48339</v>
      </c>
      <c r="V2291" s="23" t="s">
        <v>48340</v>
      </c>
      <c r="W2291" s="24" t="s">
        <v>48341</v>
      </c>
      <c r="X2291"/>
      <c r="Y2291"/>
      <c r="Z2291"/>
      <c r="AA2291"/>
      <c r="AB2291"/>
    </row>
    <row r="2292" spans="1:28" x14ac:dyDescent="0.25">
      <c r="A2292" s="25" t="s">
        <v>41910</v>
      </c>
      <c r="B2292" s="23" t="s">
        <v>41911</v>
      </c>
      <c r="C2292" s="21">
        <v>8702.2900000000009</v>
      </c>
      <c r="D2292" s="21">
        <v>727.72398999999996</v>
      </c>
      <c r="E2292" s="21">
        <v>554.94096999999999</v>
      </c>
      <c r="F2292" s="21">
        <v>0.54</v>
      </c>
      <c r="G2292" s="21">
        <v>641.80902000000003</v>
      </c>
      <c r="H2292" s="21">
        <v>376.43099000000001</v>
      </c>
      <c r="I2292" s="21">
        <v>1641.43505</v>
      </c>
      <c r="J2292" s="21">
        <v>1745.80395</v>
      </c>
      <c r="K2292" s="21">
        <v>1254.6629600000001</v>
      </c>
      <c r="L2292" s="21">
        <v>444.68499000000003</v>
      </c>
      <c r="M2292" s="21">
        <v>0</v>
      </c>
      <c r="N2292" s="21">
        <v>1269.7769699999999</v>
      </c>
      <c r="U2292" s="23" t="s">
        <v>48342</v>
      </c>
      <c r="V2292" s="23" t="s">
        <v>48343</v>
      </c>
      <c r="W2292" s="24" t="s">
        <v>48344</v>
      </c>
      <c r="X2292"/>
      <c r="Y2292"/>
      <c r="Z2292"/>
      <c r="AA2292"/>
      <c r="AB2292"/>
    </row>
    <row r="2293" spans="1:28" x14ac:dyDescent="0.25">
      <c r="A2293" s="25" t="s">
        <v>3145</v>
      </c>
      <c r="B2293" s="23" t="s">
        <v>3146</v>
      </c>
      <c r="C2293" s="21">
        <v>6104.36</v>
      </c>
      <c r="D2293" s="21">
        <v>103.384</v>
      </c>
      <c r="E2293" s="21">
        <v>90.545990000000003</v>
      </c>
      <c r="F2293" s="21">
        <v>1.61</v>
      </c>
      <c r="G2293" s="21">
        <v>9.4610000000000003</v>
      </c>
      <c r="H2293" s="21">
        <v>0</v>
      </c>
      <c r="I2293" s="21">
        <v>95.213989999999995</v>
      </c>
      <c r="J2293" s="21">
        <v>62.411990000000003</v>
      </c>
      <c r="K2293" s="21">
        <v>226.67198999999999</v>
      </c>
      <c r="L2293" s="21">
        <v>706.846</v>
      </c>
      <c r="M2293" s="21">
        <v>0</v>
      </c>
      <c r="N2293" s="21">
        <v>-390.86099999999999</v>
      </c>
      <c r="O2293" s="21">
        <v>-12.67</v>
      </c>
      <c r="Q2293" s="21">
        <v>-1.8575699999999999</v>
      </c>
      <c r="R2293" s="21">
        <v>3.14</v>
      </c>
      <c r="S2293" s="21">
        <v>3.63</v>
      </c>
      <c r="T2293" s="21">
        <v>3.48027</v>
      </c>
      <c r="U2293" s="23" t="s">
        <v>48345</v>
      </c>
      <c r="V2293" s="23" t="s">
        <v>48346</v>
      </c>
      <c r="W2293" s="24" t="s">
        <v>48347</v>
      </c>
      <c r="X2293"/>
      <c r="Y2293"/>
      <c r="Z2293"/>
      <c r="AA2293"/>
      <c r="AB2293"/>
    </row>
    <row r="2294" spans="1:28" x14ac:dyDescent="0.25">
      <c r="A2294" s="25" t="s">
        <v>41912</v>
      </c>
      <c r="B2294" s="23" t="s">
        <v>41913</v>
      </c>
      <c r="C2294" s="21">
        <v>2981.3</v>
      </c>
      <c r="D2294" s="21">
        <v>951.08196999999996</v>
      </c>
      <c r="E2294" s="21">
        <v>924.84996999999998</v>
      </c>
      <c r="F2294" s="21">
        <v>1.33</v>
      </c>
      <c r="G2294" s="21">
        <v>513.90502000000004</v>
      </c>
      <c r="H2294" s="21">
        <v>153.18699000000001</v>
      </c>
      <c r="I2294" s="21">
        <v>0</v>
      </c>
      <c r="J2294" s="21">
        <v>144.16099</v>
      </c>
      <c r="K2294" s="21">
        <v>1401.6409900000001</v>
      </c>
      <c r="L2294" s="21">
        <v>0</v>
      </c>
      <c r="M2294" s="21">
        <v>0</v>
      </c>
      <c r="N2294" s="21">
        <v>1818.6660099999999</v>
      </c>
      <c r="O2294" s="21">
        <v>103.24</v>
      </c>
      <c r="P2294" s="21">
        <v>0</v>
      </c>
      <c r="Q2294" s="21">
        <v>0</v>
      </c>
      <c r="R2294" s="21">
        <v>10.48</v>
      </c>
      <c r="S2294" s="21">
        <v>8.66</v>
      </c>
      <c r="T2294" s="21">
        <v>5.0953299999999997</v>
      </c>
      <c r="U2294" s="23" t="s">
        <v>48348</v>
      </c>
      <c r="V2294" s="23" t="s">
        <v>48349</v>
      </c>
      <c r="W2294" s="24" t="s">
        <v>48350</v>
      </c>
      <c r="X2294"/>
      <c r="Y2294"/>
      <c r="Z2294"/>
      <c r="AA2294"/>
      <c r="AB2294"/>
    </row>
    <row r="2295" spans="1:28" x14ac:dyDescent="0.25">
      <c r="A2295" s="25" t="s">
        <v>3147</v>
      </c>
      <c r="B2295" s="23" t="s">
        <v>3148</v>
      </c>
      <c r="C2295" s="21">
        <v>26404.07</v>
      </c>
      <c r="D2295" s="21">
        <v>2326</v>
      </c>
      <c r="E2295" s="21">
        <v>1920</v>
      </c>
      <c r="F2295" s="21">
        <v>0.84</v>
      </c>
      <c r="G2295" s="21">
        <v>1537</v>
      </c>
      <c r="H2295" s="21">
        <v>14</v>
      </c>
      <c r="I2295" s="21">
        <v>4271</v>
      </c>
      <c r="J2295" s="21">
        <v>3258</v>
      </c>
      <c r="K2295" s="21">
        <v>8042</v>
      </c>
      <c r="L2295" s="21">
        <v>745</v>
      </c>
      <c r="M2295" s="21">
        <v>0</v>
      </c>
      <c r="N2295" s="21">
        <v>9512</v>
      </c>
      <c r="O2295" s="21">
        <v>1.74</v>
      </c>
      <c r="P2295" s="21">
        <v>7.2632899999999996</v>
      </c>
      <c r="Q2295" s="21">
        <v>7.8320000000000001E-2</v>
      </c>
      <c r="R2295" s="21">
        <v>2.4700000000000002</v>
      </c>
      <c r="S2295" s="21">
        <v>2.46</v>
      </c>
      <c r="T2295" s="21">
        <v>1.9923200000000001</v>
      </c>
      <c r="U2295" s="23" t="s">
        <v>48351</v>
      </c>
      <c r="V2295" s="23" t="s">
        <v>48352</v>
      </c>
      <c r="W2295" s="24" t="s">
        <v>48353</v>
      </c>
      <c r="X2295"/>
      <c r="Y2295"/>
      <c r="Z2295"/>
      <c r="AA2295"/>
      <c r="AB2295"/>
    </row>
    <row r="2296" spans="1:28" x14ac:dyDescent="0.25">
      <c r="A2296" s="25" t="s">
        <v>3149</v>
      </c>
      <c r="B2296" s="23" t="s">
        <v>3150</v>
      </c>
      <c r="C2296" s="21">
        <v>4292.79</v>
      </c>
      <c r="D2296" s="21">
        <v>-256.26001000000002</v>
      </c>
      <c r="E2296" s="21">
        <v>-284.32999000000001</v>
      </c>
      <c r="F2296" s="21">
        <v>1.24</v>
      </c>
      <c r="G2296" s="21">
        <v>42.085990000000002</v>
      </c>
      <c r="H2296" s="21">
        <v>0</v>
      </c>
      <c r="I2296" s="21">
        <v>83.292990000000003</v>
      </c>
      <c r="J2296" s="21">
        <v>1190.4720400000001</v>
      </c>
      <c r="K2296" s="21">
        <v>1147.7370599999999</v>
      </c>
      <c r="L2296" s="21">
        <v>566.56596999999999</v>
      </c>
      <c r="M2296" s="21">
        <v>0</v>
      </c>
      <c r="N2296" s="21">
        <v>-263.24200999999999</v>
      </c>
      <c r="O2296" s="21">
        <v>-3.82</v>
      </c>
      <c r="Q2296" s="21">
        <v>-2.6153300000000002</v>
      </c>
      <c r="R2296" s="21">
        <v>1.04</v>
      </c>
      <c r="S2296" s="21">
        <v>0.96</v>
      </c>
      <c r="T2296" s="21">
        <v>0.92874999999999996</v>
      </c>
      <c r="U2296" s="23" t="s">
        <v>48354</v>
      </c>
      <c r="V2296" s="23" t="s">
        <v>48355</v>
      </c>
      <c r="W2296" s="24" t="s">
        <v>48356</v>
      </c>
      <c r="X2296"/>
      <c r="Y2296"/>
      <c r="Z2296"/>
      <c r="AA2296"/>
      <c r="AB2296"/>
    </row>
    <row r="2297" spans="1:28" x14ac:dyDescent="0.25">
      <c r="A2297" s="25" t="s">
        <v>3151</v>
      </c>
      <c r="B2297" s="23" t="s">
        <v>3152</v>
      </c>
      <c r="C2297" s="21">
        <v>5321.94</v>
      </c>
      <c r="D2297" s="21">
        <v>-70.369010000000003</v>
      </c>
      <c r="E2297" s="21">
        <v>-82.958010000000002</v>
      </c>
      <c r="F2297" s="21">
        <v>1.1599999999999999</v>
      </c>
      <c r="G2297" s="21">
        <v>112.98999000000001</v>
      </c>
      <c r="H2297" s="21">
        <v>0</v>
      </c>
      <c r="I2297" s="21">
        <v>137.97398999999999</v>
      </c>
      <c r="J2297" s="21">
        <v>406.94</v>
      </c>
      <c r="K2297" s="21">
        <v>600.08897999999999</v>
      </c>
      <c r="L2297" s="21">
        <v>354.83999</v>
      </c>
      <c r="M2297" s="21">
        <v>0</v>
      </c>
      <c r="N2297" s="21">
        <v>5.98299</v>
      </c>
      <c r="O2297" s="21">
        <v>0.02</v>
      </c>
      <c r="P2297" s="21">
        <v>99.738990000000001</v>
      </c>
      <c r="Q2297" s="21">
        <v>381.75698</v>
      </c>
      <c r="R2297" s="21">
        <v>1.48</v>
      </c>
      <c r="S2297" s="21">
        <v>1.47</v>
      </c>
      <c r="T2297" s="21">
        <v>1.1969700000000001</v>
      </c>
      <c r="U2297" s="23" t="s">
        <v>48357</v>
      </c>
      <c r="V2297" s="23" t="s">
        <v>48358</v>
      </c>
      <c r="W2297" s="24" t="s">
        <v>48359</v>
      </c>
      <c r="X2297"/>
      <c r="Y2297"/>
      <c r="Z2297"/>
      <c r="AA2297"/>
      <c r="AB2297"/>
    </row>
    <row r="2298" spans="1:28" x14ac:dyDescent="0.25">
      <c r="A2298" s="25" t="s">
        <v>3153</v>
      </c>
      <c r="B2298" s="23" t="s">
        <v>3154</v>
      </c>
      <c r="C2298" s="21">
        <v>14228.68</v>
      </c>
      <c r="D2298" s="21">
        <v>4179</v>
      </c>
      <c r="E2298" s="21">
        <v>3123</v>
      </c>
      <c r="F2298" s="21">
        <v>1.24</v>
      </c>
      <c r="G2298" s="21">
        <v>1801</v>
      </c>
      <c r="H2298" s="21">
        <v>1866</v>
      </c>
      <c r="I2298" s="21">
        <v>3726</v>
      </c>
      <c r="J2298" s="21">
        <v>2298</v>
      </c>
      <c r="K2298" s="21">
        <v>5973</v>
      </c>
      <c r="L2298" s="21">
        <v>4879</v>
      </c>
      <c r="M2298" s="21">
        <v>0</v>
      </c>
      <c r="N2298" s="21">
        <v>10465</v>
      </c>
      <c r="O2298" s="21">
        <v>84.83</v>
      </c>
      <c r="P2298" s="21">
        <v>31.12</v>
      </c>
      <c r="Q2298" s="21">
        <v>0.45179000000000002</v>
      </c>
      <c r="R2298" s="21">
        <v>2.85</v>
      </c>
      <c r="S2298" s="21">
        <v>1.79</v>
      </c>
      <c r="T2298" s="21">
        <v>1.0034799999999999</v>
      </c>
      <c r="U2298" s="23" t="s">
        <v>48360</v>
      </c>
      <c r="V2298" s="23" t="s">
        <v>48361</v>
      </c>
      <c r="W2298" s="24" t="s">
        <v>48362</v>
      </c>
      <c r="X2298"/>
      <c r="Y2298"/>
      <c r="Z2298"/>
      <c r="AA2298"/>
      <c r="AB2298"/>
    </row>
    <row r="2299" spans="1:28" x14ac:dyDescent="0.25">
      <c r="A2299" s="25" t="s">
        <v>41914</v>
      </c>
      <c r="B2299" s="23" t="s">
        <v>41915</v>
      </c>
      <c r="C2299" s="21">
        <v>17541.669999999998</v>
      </c>
      <c r="D2299" s="21">
        <v>5083.8271400000003</v>
      </c>
      <c r="E2299" s="21">
        <v>3988.6420800000001</v>
      </c>
      <c r="F2299" s="21">
        <v>0.75</v>
      </c>
      <c r="G2299" s="21">
        <v>11083.679679999999</v>
      </c>
      <c r="H2299" s="21">
        <v>13230.070309999999</v>
      </c>
      <c r="I2299" s="21">
        <v>5403.1699200000003</v>
      </c>
      <c r="J2299" s="21">
        <v>29942.339840000001</v>
      </c>
      <c r="K2299" s="21">
        <v>32632.41015</v>
      </c>
      <c r="L2299" s="21">
        <v>6994.4560499999998</v>
      </c>
      <c r="M2299" s="21">
        <v>0</v>
      </c>
      <c r="N2299" s="21">
        <v>22600.570309999999</v>
      </c>
      <c r="O2299" s="21">
        <v>36.200000000000003</v>
      </c>
      <c r="P2299" s="21">
        <v>23.634</v>
      </c>
      <c r="Q2299" s="21">
        <v>0.30947999999999998</v>
      </c>
      <c r="R2299" s="21">
        <v>1.0900000000000001</v>
      </c>
      <c r="S2299" s="21">
        <v>0.65</v>
      </c>
      <c r="T2299" s="21">
        <v>0.27782000000000001</v>
      </c>
      <c r="U2299" s="23" t="s">
        <v>48363</v>
      </c>
      <c r="V2299" s="23" t="s">
        <v>48364</v>
      </c>
      <c r="W2299" s="24" t="s">
        <v>48365</v>
      </c>
      <c r="X2299"/>
      <c r="Y2299"/>
      <c r="Z2299"/>
      <c r="AA2299"/>
      <c r="AB2299"/>
    </row>
    <row r="2300" spans="1:28" x14ac:dyDescent="0.25">
      <c r="A2300" s="25" t="s">
        <v>41916</v>
      </c>
      <c r="B2300" s="23" t="s">
        <v>41917</v>
      </c>
      <c r="C2300" s="21">
        <v>3203.49</v>
      </c>
      <c r="D2300" s="21">
        <v>498.91</v>
      </c>
      <c r="E2300" s="21">
        <v>498.91</v>
      </c>
      <c r="F2300" s="21">
        <v>0.64</v>
      </c>
      <c r="G2300" s="21">
        <v>84.498999999999995</v>
      </c>
      <c r="H2300" s="21">
        <v>554.26500999999996</v>
      </c>
      <c r="I2300" s="21">
        <v>491.99898999999999</v>
      </c>
      <c r="J2300" s="21">
        <v>975.06596999999999</v>
      </c>
      <c r="K2300" s="21">
        <v>1007.60101</v>
      </c>
      <c r="L2300" s="21">
        <v>388.78798999999998</v>
      </c>
      <c r="M2300" s="21">
        <v>0</v>
      </c>
      <c r="N2300" s="21">
        <v>625.52899000000002</v>
      </c>
      <c r="U2300" s="23" t="s">
        <v>48366</v>
      </c>
      <c r="V2300" s="23" t="s">
        <v>48367</v>
      </c>
      <c r="W2300" s="24" t="s">
        <v>48368</v>
      </c>
      <c r="X2300"/>
      <c r="Y2300"/>
      <c r="Z2300"/>
      <c r="AA2300"/>
      <c r="AB2300"/>
    </row>
    <row r="2301" spans="1:28" x14ac:dyDescent="0.25">
      <c r="A2301" s="25" t="s">
        <v>41918</v>
      </c>
      <c r="B2301" s="23" t="s">
        <v>41919</v>
      </c>
      <c r="C2301" s="21">
        <v>2107.08</v>
      </c>
      <c r="D2301" s="21">
        <v>444.63299000000001</v>
      </c>
      <c r="E2301" s="21">
        <v>229.46298999999999</v>
      </c>
      <c r="F2301" s="21">
        <v>1.03</v>
      </c>
      <c r="G2301" s="21">
        <v>331.95999</v>
      </c>
      <c r="H2301" s="21">
        <v>36.584989999999998</v>
      </c>
      <c r="I2301" s="21">
        <v>2233.5710399999998</v>
      </c>
      <c r="J2301" s="21">
        <v>969.41899999999998</v>
      </c>
      <c r="K2301" s="21">
        <v>550.86602000000005</v>
      </c>
      <c r="L2301" s="21">
        <v>768.27697000000001</v>
      </c>
      <c r="M2301" s="21">
        <v>0</v>
      </c>
      <c r="N2301" s="21">
        <v>1142.2690399999999</v>
      </c>
      <c r="O2301" s="21">
        <v>18.52</v>
      </c>
      <c r="P2301" s="21">
        <v>47.805990000000001</v>
      </c>
      <c r="Q2301" s="21">
        <v>0.91593000000000002</v>
      </c>
      <c r="R2301" s="21">
        <v>0.7</v>
      </c>
      <c r="U2301" s="23" t="s">
        <v>48369</v>
      </c>
      <c r="V2301" s="23" t="s">
        <v>48370</v>
      </c>
      <c r="W2301" s="24" t="s">
        <v>48371</v>
      </c>
      <c r="X2301"/>
      <c r="Y2301"/>
      <c r="Z2301"/>
      <c r="AA2301"/>
      <c r="AB2301"/>
    </row>
    <row r="2302" spans="1:28" x14ac:dyDescent="0.25">
      <c r="A2302" s="25" t="s">
        <v>3156</v>
      </c>
      <c r="B2302" s="23" t="s">
        <v>3157</v>
      </c>
      <c r="C2302" s="21">
        <v>67018.98</v>
      </c>
      <c r="D2302" s="21">
        <v>5446</v>
      </c>
      <c r="E2302" s="21">
        <v>3296</v>
      </c>
      <c r="F2302" s="21">
        <v>0.73</v>
      </c>
      <c r="G2302" s="21">
        <v>2752</v>
      </c>
      <c r="H2302" s="21">
        <v>164</v>
      </c>
      <c r="I2302" s="21">
        <v>10150</v>
      </c>
      <c r="J2302" s="21">
        <v>4394</v>
      </c>
      <c r="K2302" s="21">
        <v>3551</v>
      </c>
      <c r="L2302" s="21">
        <v>14570</v>
      </c>
      <c r="M2302" s="21">
        <v>0</v>
      </c>
      <c r="N2302" s="21">
        <v>6864</v>
      </c>
      <c r="O2302" s="21">
        <v>16.739999999999998</v>
      </c>
      <c r="P2302" s="21">
        <v>68.831000000000003</v>
      </c>
      <c r="Q2302" s="21">
        <v>2.2082799999999998</v>
      </c>
      <c r="R2302" s="21">
        <v>0.87</v>
      </c>
      <c r="S2302" s="21">
        <v>0.77</v>
      </c>
      <c r="T2302" s="21">
        <v>0.14451</v>
      </c>
      <c r="U2302" s="23" t="s">
        <v>44745</v>
      </c>
      <c r="V2302" s="23" t="s">
        <v>48372</v>
      </c>
      <c r="W2302" s="24" t="s">
        <v>48373</v>
      </c>
      <c r="X2302"/>
      <c r="Y2302"/>
      <c r="Z2302"/>
      <c r="AA2302"/>
      <c r="AB2302"/>
    </row>
    <row r="2303" spans="1:28" x14ac:dyDescent="0.25">
      <c r="A2303" s="25" t="s">
        <v>3158</v>
      </c>
      <c r="B2303" s="23" t="s">
        <v>3159</v>
      </c>
      <c r="C2303" s="21">
        <v>36716.160000000003</v>
      </c>
      <c r="D2303" s="21">
        <v>5771</v>
      </c>
      <c r="E2303" s="21">
        <v>3689</v>
      </c>
      <c r="F2303" s="21">
        <v>1.1599999999999999</v>
      </c>
      <c r="G2303" s="21">
        <v>2723</v>
      </c>
      <c r="H2303" s="21">
        <v>320</v>
      </c>
      <c r="I2303" s="21">
        <v>7363</v>
      </c>
      <c r="J2303" s="21">
        <v>4890</v>
      </c>
      <c r="K2303" s="21">
        <v>3797</v>
      </c>
      <c r="L2303" s="21">
        <v>21927</v>
      </c>
      <c r="M2303" s="21">
        <v>35</v>
      </c>
      <c r="N2303" s="21">
        <v>14010</v>
      </c>
      <c r="O2303" s="21">
        <v>11.72</v>
      </c>
      <c r="P2303" s="21">
        <v>61.402000000000001</v>
      </c>
      <c r="Q2303" s="21">
        <v>1.5946899999999999</v>
      </c>
      <c r="R2303" s="21">
        <v>0.69</v>
      </c>
      <c r="S2303" s="21">
        <v>0.71</v>
      </c>
      <c r="T2303" s="21">
        <v>0.15418999999999999</v>
      </c>
      <c r="U2303" s="23" t="s">
        <v>48374</v>
      </c>
      <c r="V2303" s="23" t="s">
        <v>48375</v>
      </c>
      <c r="W2303" s="24" t="s">
        <v>48376</v>
      </c>
      <c r="X2303"/>
      <c r="Y2303"/>
      <c r="Z2303"/>
      <c r="AA2303"/>
      <c r="AB2303"/>
    </row>
    <row r="2304" spans="1:28" x14ac:dyDescent="0.25">
      <c r="A2304" s="25" t="s">
        <v>3160</v>
      </c>
      <c r="B2304" s="23" t="s">
        <v>3161</v>
      </c>
      <c r="C2304" s="21">
        <v>12502.06</v>
      </c>
      <c r="D2304" s="21">
        <v>1204</v>
      </c>
      <c r="E2304" s="21">
        <v>865</v>
      </c>
      <c r="F2304" s="21">
        <v>1.6</v>
      </c>
      <c r="G2304" s="21">
        <v>984</v>
      </c>
      <c r="H2304" s="21">
        <v>108</v>
      </c>
      <c r="I2304" s="21">
        <v>4304</v>
      </c>
      <c r="J2304" s="21">
        <v>3368</v>
      </c>
      <c r="K2304" s="21">
        <v>2139</v>
      </c>
      <c r="L2304" s="21">
        <v>3732</v>
      </c>
      <c r="M2304" s="21">
        <v>0</v>
      </c>
      <c r="N2304" s="21">
        <v>168</v>
      </c>
      <c r="O2304" s="21">
        <v>0.52</v>
      </c>
      <c r="P2304" s="21">
        <v>93.744</v>
      </c>
      <c r="Q2304" s="21">
        <v>14.984959999999999</v>
      </c>
      <c r="R2304" s="21">
        <v>0.69</v>
      </c>
      <c r="S2304" s="21">
        <v>0.6</v>
      </c>
      <c r="T2304" s="21">
        <v>0.31086000000000003</v>
      </c>
      <c r="U2304" s="23" t="s">
        <v>48377</v>
      </c>
      <c r="V2304" s="23" t="s">
        <v>48378</v>
      </c>
      <c r="W2304" s="24" t="s">
        <v>48379</v>
      </c>
      <c r="X2304"/>
      <c r="Y2304"/>
      <c r="Z2304"/>
      <c r="AA2304"/>
      <c r="AB2304"/>
    </row>
    <row r="2305" spans="1:28" x14ac:dyDescent="0.25">
      <c r="A2305" s="25" t="s">
        <v>3162</v>
      </c>
      <c r="B2305" s="23" t="s">
        <v>3163</v>
      </c>
      <c r="C2305" s="21">
        <v>8085.51</v>
      </c>
      <c r="D2305" s="21">
        <v>873.84996999999998</v>
      </c>
      <c r="E2305" s="21">
        <v>727.28197999999998</v>
      </c>
      <c r="F2305" s="21">
        <v>1.37</v>
      </c>
      <c r="G2305" s="21">
        <v>306.94499999999999</v>
      </c>
      <c r="H2305" s="21">
        <v>463.99398000000002</v>
      </c>
      <c r="I2305" s="21">
        <v>1027.8199400000001</v>
      </c>
      <c r="J2305" s="21">
        <v>378.80200000000002</v>
      </c>
      <c r="K2305" s="21">
        <v>1017.48901</v>
      </c>
      <c r="L2305" s="21">
        <v>1301.6629600000001</v>
      </c>
      <c r="M2305" s="21">
        <v>0</v>
      </c>
      <c r="N2305" s="21">
        <v>841.64000999999996</v>
      </c>
      <c r="O2305" s="21">
        <v>10.36</v>
      </c>
      <c r="P2305" s="21">
        <v>60.731990000000003</v>
      </c>
      <c r="Q2305" s="21">
        <v>1.54657</v>
      </c>
      <c r="R2305" s="21">
        <v>2.69</v>
      </c>
      <c r="S2305" s="21">
        <v>1.46</v>
      </c>
      <c r="T2305" s="21">
        <v>0.65085999999999999</v>
      </c>
      <c r="U2305" s="23" t="s">
        <v>48380</v>
      </c>
      <c r="V2305" s="23" t="s">
        <v>48381</v>
      </c>
      <c r="W2305" s="24" t="s">
        <v>48382</v>
      </c>
      <c r="X2305"/>
      <c r="Y2305"/>
      <c r="Z2305"/>
      <c r="AA2305"/>
      <c r="AB2305"/>
    </row>
    <row r="2306" spans="1:28" x14ac:dyDescent="0.25">
      <c r="A2306" s="25" t="s">
        <v>3164</v>
      </c>
      <c r="B2306" s="23" t="s">
        <v>3165</v>
      </c>
      <c r="C2306" s="21">
        <v>404062.56</v>
      </c>
      <c r="D2306" s="21">
        <v>30089</v>
      </c>
      <c r="E2306" s="21">
        <v>19144</v>
      </c>
      <c r="F2306" s="21">
        <v>0.49</v>
      </c>
      <c r="G2306" s="21">
        <v>7933</v>
      </c>
      <c r="H2306" s="21">
        <v>56576</v>
      </c>
      <c r="I2306" s="21">
        <v>28174</v>
      </c>
      <c r="J2306" s="21">
        <v>92198</v>
      </c>
      <c r="K2306" s="21">
        <v>75655</v>
      </c>
      <c r="L2306" s="21">
        <v>39492</v>
      </c>
      <c r="M2306" s="21">
        <v>0</v>
      </c>
      <c r="N2306" s="21">
        <v>83754</v>
      </c>
      <c r="O2306" s="21">
        <v>29.37</v>
      </c>
      <c r="P2306" s="21">
        <v>35.387</v>
      </c>
      <c r="Q2306" s="21">
        <v>0.70784999999999998</v>
      </c>
      <c r="R2306" s="21">
        <v>0.82</v>
      </c>
      <c r="S2306" s="21">
        <v>0.21</v>
      </c>
      <c r="T2306" s="21">
        <v>0.12089</v>
      </c>
      <c r="U2306" s="23" t="s">
        <v>48383</v>
      </c>
      <c r="V2306" s="23" t="s">
        <v>48384</v>
      </c>
      <c r="W2306" s="24" t="s">
        <v>48385</v>
      </c>
      <c r="X2306"/>
      <c r="Y2306"/>
      <c r="Z2306"/>
      <c r="AA2306"/>
      <c r="AB2306"/>
    </row>
    <row r="2307" spans="1:28" x14ac:dyDescent="0.25">
      <c r="A2307" s="25" t="s">
        <v>41920</v>
      </c>
      <c r="B2307" s="23" t="s">
        <v>41921</v>
      </c>
      <c r="C2307" s="21">
        <v>16355.84</v>
      </c>
      <c r="D2307" s="21">
        <v>5353.6318300000003</v>
      </c>
      <c r="E2307" s="21">
        <v>3502.1679600000002</v>
      </c>
      <c r="F2307" s="21">
        <v>0.55000000000000004</v>
      </c>
      <c r="G2307" s="21">
        <v>4020.6079100000002</v>
      </c>
      <c r="H2307" s="21">
        <v>4503.6660099999999</v>
      </c>
      <c r="I2307" s="21">
        <v>8753.4960900000005</v>
      </c>
      <c r="J2307" s="21">
        <v>8274.2841700000008</v>
      </c>
      <c r="K2307" s="21">
        <v>11271.089840000001</v>
      </c>
      <c r="L2307" s="21">
        <v>10308.049800000001</v>
      </c>
      <c r="M2307" s="21">
        <v>0</v>
      </c>
      <c r="N2307" s="21">
        <v>10138.059569999999</v>
      </c>
      <c r="O2307" s="21">
        <v>71.16</v>
      </c>
      <c r="P2307" s="21">
        <v>50.376989999999999</v>
      </c>
      <c r="Q2307" s="21">
        <v>1.01519</v>
      </c>
      <c r="R2307" s="21">
        <v>1.4</v>
      </c>
      <c r="S2307" s="21">
        <v>0.82</v>
      </c>
      <c r="T2307" s="21">
        <v>0.33196999999999999</v>
      </c>
      <c r="U2307" s="23" t="s">
        <v>48386</v>
      </c>
      <c r="V2307" s="23" t="s">
        <v>48387</v>
      </c>
      <c r="W2307" s="24" t="s">
        <v>48388</v>
      </c>
      <c r="X2307"/>
      <c r="Y2307"/>
      <c r="Z2307"/>
      <c r="AA2307"/>
      <c r="AB2307"/>
    </row>
    <row r="2308" spans="1:28" x14ac:dyDescent="0.25">
      <c r="A2308" s="25" t="s">
        <v>3166</v>
      </c>
      <c r="B2308" s="23" t="s">
        <v>3166</v>
      </c>
      <c r="C2308" s="21">
        <v>3698.45</v>
      </c>
      <c r="D2308" s="21">
        <v>257.09899000000001</v>
      </c>
      <c r="E2308" s="21">
        <v>183.328</v>
      </c>
      <c r="F2308" s="21">
        <v>1.18</v>
      </c>
      <c r="G2308" s="21">
        <v>212.89198999999999</v>
      </c>
      <c r="H2308" s="21">
        <v>0</v>
      </c>
      <c r="I2308" s="21">
        <v>532.86499000000003</v>
      </c>
      <c r="J2308" s="21">
        <v>303.84201000000002</v>
      </c>
      <c r="K2308" s="21">
        <v>504.08897999999999</v>
      </c>
      <c r="L2308" s="21">
        <v>137.28799000000001</v>
      </c>
      <c r="M2308" s="21">
        <v>0</v>
      </c>
      <c r="N2308" s="21">
        <v>801.13598000000002</v>
      </c>
      <c r="O2308" s="21">
        <v>16.64</v>
      </c>
      <c r="P2308" s="21">
        <v>14.63</v>
      </c>
      <c r="Q2308" s="21">
        <v>0.17136000000000001</v>
      </c>
      <c r="R2308" s="21">
        <v>1.66</v>
      </c>
      <c r="S2308" s="21">
        <v>1.66</v>
      </c>
      <c r="T2308" s="21">
        <v>0.95838000000000001</v>
      </c>
      <c r="U2308" s="23" t="s">
        <v>48389</v>
      </c>
      <c r="V2308" s="23" t="s">
        <v>48390</v>
      </c>
      <c r="W2308" s="24" t="s">
        <v>48391</v>
      </c>
      <c r="X2308"/>
      <c r="Y2308"/>
      <c r="Z2308"/>
      <c r="AA2308"/>
      <c r="AB2308"/>
    </row>
    <row r="2309" spans="1:28" x14ac:dyDescent="0.25">
      <c r="A2309" s="25" t="s">
        <v>3167</v>
      </c>
      <c r="B2309" s="23" t="s">
        <v>3168</v>
      </c>
      <c r="C2309" s="21">
        <v>6086.79</v>
      </c>
      <c r="D2309" s="21">
        <v>-130.10001</v>
      </c>
      <c r="E2309" s="21">
        <v>-286.10001</v>
      </c>
      <c r="F2309" s="21">
        <v>1.51</v>
      </c>
      <c r="G2309" s="21">
        <v>151.5</v>
      </c>
      <c r="H2309" s="21">
        <v>227</v>
      </c>
      <c r="I2309" s="21">
        <v>484.6</v>
      </c>
      <c r="J2309" s="21">
        <v>388.5</v>
      </c>
      <c r="K2309" s="21">
        <v>1762.40002</v>
      </c>
      <c r="L2309" s="21">
        <v>1031.1999499999999</v>
      </c>
      <c r="M2309" s="21">
        <v>0</v>
      </c>
      <c r="N2309" s="21">
        <v>2439.3000400000001</v>
      </c>
      <c r="O2309" s="21">
        <v>13.71</v>
      </c>
      <c r="P2309" s="21">
        <v>63.986989999999999</v>
      </c>
      <c r="Q2309" s="21">
        <v>1.77677</v>
      </c>
      <c r="R2309" s="21">
        <v>4.6900000000000004</v>
      </c>
      <c r="S2309" s="21">
        <v>3.95</v>
      </c>
      <c r="T2309" s="21">
        <v>3.56216</v>
      </c>
      <c r="U2309" s="23" t="s">
        <v>48392</v>
      </c>
      <c r="V2309" s="23" t="s">
        <v>48393</v>
      </c>
      <c r="W2309" s="24" t="s">
        <v>48394</v>
      </c>
      <c r="X2309"/>
      <c r="Y2309"/>
      <c r="Z2309"/>
      <c r="AA2309"/>
      <c r="AB2309"/>
    </row>
    <row r="2310" spans="1:28" x14ac:dyDescent="0.25">
      <c r="A2310" s="25" t="s">
        <v>41922</v>
      </c>
      <c r="B2310" s="23" t="s">
        <v>41923</v>
      </c>
      <c r="C2310" s="21">
        <v>2436.36</v>
      </c>
      <c r="D2310" s="21">
        <v>412.69198</v>
      </c>
      <c r="E2310" s="21">
        <v>213.92399</v>
      </c>
      <c r="F2310" s="21">
        <v>1.03</v>
      </c>
      <c r="G2310" s="21">
        <v>49.58</v>
      </c>
      <c r="H2310" s="21">
        <v>652.42998999999998</v>
      </c>
      <c r="I2310" s="21">
        <v>3218.9409099999998</v>
      </c>
      <c r="J2310" s="21">
        <v>1021.2579899999999</v>
      </c>
      <c r="K2310" s="21">
        <v>1015.99401</v>
      </c>
      <c r="L2310" s="21">
        <v>1628.33105</v>
      </c>
      <c r="M2310" s="21">
        <v>0</v>
      </c>
      <c r="N2310" s="21">
        <v>2381.47705</v>
      </c>
      <c r="O2310" s="21">
        <v>7.88</v>
      </c>
      <c r="P2310" s="21">
        <v>40.167990000000003</v>
      </c>
      <c r="Q2310" s="21">
        <v>0.67135</v>
      </c>
      <c r="R2310" s="21">
        <v>0.98</v>
      </c>
      <c r="S2310" s="21">
        <v>0.36</v>
      </c>
      <c r="T2310" s="21">
        <v>0.30743999999999999</v>
      </c>
      <c r="U2310" s="23" t="s">
        <v>48395</v>
      </c>
      <c r="V2310" s="23" t="s">
        <v>48396</v>
      </c>
      <c r="W2310" s="24" t="s">
        <v>48397</v>
      </c>
      <c r="X2310"/>
      <c r="Y2310"/>
      <c r="Z2310"/>
      <c r="AA2310"/>
      <c r="AB2310"/>
    </row>
    <row r="2311" spans="1:28" x14ac:dyDescent="0.25">
      <c r="A2311" s="25" t="s">
        <v>41924</v>
      </c>
      <c r="B2311" s="23" t="s">
        <v>41925</v>
      </c>
      <c r="C2311" s="21">
        <v>2915.79</v>
      </c>
      <c r="D2311" s="21">
        <v>647.52599999999995</v>
      </c>
      <c r="E2311" s="21">
        <v>545.62297999999998</v>
      </c>
      <c r="F2311" s="21">
        <v>1.25</v>
      </c>
      <c r="G2311" s="21">
        <v>878.04900999999995</v>
      </c>
      <c r="H2311" s="21">
        <v>759.14000999999996</v>
      </c>
      <c r="I2311" s="21">
        <v>700.48602000000005</v>
      </c>
      <c r="J2311" s="21">
        <v>932.26098000000002</v>
      </c>
      <c r="K2311" s="21">
        <v>1785.6529499999999</v>
      </c>
      <c r="L2311" s="21">
        <v>696.34496999999999</v>
      </c>
      <c r="M2311" s="21">
        <v>0</v>
      </c>
      <c r="N2311" s="21">
        <v>1613.9620299999999</v>
      </c>
      <c r="O2311" s="21">
        <v>34.51</v>
      </c>
      <c r="P2311" s="21">
        <v>28.66799</v>
      </c>
      <c r="Q2311" s="21">
        <v>0.40188000000000001</v>
      </c>
      <c r="R2311" s="21">
        <v>2.57</v>
      </c>
      <c r="U2311" s="23" t="s">
        <v>48398</v>
      </c>
      <c r="V2311" s="23" t="s">
        <v>48399</v>
      </c>
      <c r="W2311" s="24" t="s">
        <v>48400</v>
      </c>
      <c r="X2311"/>
      <c r="Y2311"/>
      <c r="Z2311"/>
      <c r="AA2311"/>
      <c r="AB2311"/>
    </row>
    <row r="2312" spans="1:28" x14ac:dyDescent="0.25">
      <c r="A2312" s="25" t="s">
        <v>3169</v>
      </c>
      <c r="B2312" s="23" t="s">
        <v>3170</v>
      </c>
      <c r="C2312" s="21">
        <v>15071.14</v>
      </c>
      <c r="D2312" s="21">
        <v>1437.68994</v>
      </c>
      <c r="E2312" s="21">
        <v>845.36602000000005</v>
      </c>
      <c r="F2312" s="21">
        <v>0.77</v>
      </c>
      <c r="G2312" s="21">
        <v>0</v>
      </c>
      <c r="H2312" s="21">
        <v>0</v>
      </c>
      <c r="I2312" s="21">
        <v>1037.4119800000001</v>
      </c>
      <c r="J2312" s="21">
        <v>623.84301000000005</v>
      </c>
      <c r="K2312" s="21">
        <v>167.99600000000001</v>
      </c>
      <c r="L2312" s="21">
        <v>7877.7480400000004</v>
      </c>
      <c r="M2312" s="21">
        <v>0</v>
      </c>
      <c r="N2312" s="21">
        <v>9008.6435500000007</v>
      </c>
      <c r="O2312" s="21">
        <v>43.57</v>
      </c>
      <c r="P2312" s="21">
        <v>44.881990000000002</v>
      </c>
      <c r="Q2312" s="21">
        <v>0.81430000000000002</v>
      </c>
      <c r="R2312" s="21">
        <v>0.11</v>
      </c>
      <c r="S2312" s="21">
        <v>0.27</v>
      </c>
      <c r="T2312" s="21">
        <v>0.26928999999999997</v>
      </c>
      <c r="U2312" s="23" t="s">
        <v>48401</v>
      </c>
      <c r="V2312" s="23" t="s">
        <v>48402</v>
      </c>
      <c r="W2312" s="24" t="s">
        <v>48403</v>
      </c>
      <c r="X2312"/>
      <c r="Y2312"/>
      <c r="Z2312"/>
      <c r="AA2312"/>
      <c r="AB2312"/>
    </row>
    <row r="2313" spans="1:28" x14ac:dyDescent="0.25">
      <c r="A2313" s="25" t="s">
        <v>3171</v>
      </c>
      <c r="B2313" s="23" t="s">
        <v>3172</v>
      </c>
      <c r="C2313" s="21">
        <v>20744.38</v>
      </c>
      <c r="D2313" s="21">
        <v>908.76</v>
      </c>
      <c r="E2313" s="21">
        <v>675.221</v>
      </c>
      <c r="F2313" s="21">
        <v>0.57999999999999996</v>
      </c>
      <c r="G2313" s="21">
        <v>10.186999999999999</v>
      </c>
      <c r="H2313" s="21">
        <v>10.52999</v>
      </c>
      <c r="I2313" s="21">
        <v>0</v>
      </c>
      <c r="J2313" s="21">
        <v>30.716989999999999</v>
      </c>
      <c r="K2313" s="21">
        <v>720.09301000000005</v>
      </c>
      <c r="L2313" s="21">
        <v>0</v>
      </c>
      <c r="M2313" s="21">
        <v>0</v>
      </c>
      <c r="N2313" s="21">
        <v>6717.6747999999998</v>
      </c>
      <c r="O2313" s="21">
        <v>15.05</v>
      </c>
      <c r="P2313" s="21">
        <v>0</v>
      </c>
      <c r="Q2313" s="21">
        <v>0</v>
      </c>
      <c r="R2313" s="21">
        <v>9.61</v>
      </c>
      <c r="S2313" s="21">
        <v>23.1</v>
      </c>
      <c r="T2313" s="21">
        <v>22.768360000000001</v>
      </c>
      <c r="U2313" s="23" t="s">
        <v>48404</v>
      </c>
      <c r="V2313" s="23" t="s">
        <v>48405</v>
      </c>
      <c r="W2313" s="24" t="s">
        <v>48406</v>
      </c>
      <c r="X2313"/>
      <c r="Y2313"/>
      <c r="Z2313"/>
      <c r="AA2313"/>
      <c r="AB2313"/>
    </row>
    <row r="2314" spans="1:28" x14ac:dyDescent="0.25">
      <c r="A2314" s="25" t="s">
        <v>3173</v>
      </c>
      <c r="B2314" s="23" t="s">
        <v>3173</v>
      </c>
      <c r="C2314" s="21">
        <v>11692.49</v>
      </c>
      <c r="D2314" s="21">
        <v>2513.7519499999999</v>
      </c>
      <c r="E2314" s="21">
        <v>1879.09899</v>
      </c>
      <c r="F2314" s="21">
        <v>1.36</v>
      </c>
      <c r="G2314" s="21">
        <v>15593.3496</v>
      </c>
      <c r="H2314" s="21">
        <v>0</v>
      </c>
      <c r="I2314" s="21">
        <v>10456.009760000001</v>
      </c>
      <c r="J2314" s="21">
        <v>21903.400389999999</v>
      </c>
      <c r="K2314" s="21">
        <v>18675.089840000001</v>
      </c>
      <c r="L2314" s="21">
        <v>4702.4458000000004</v>
      </c>
      <c r="M2314" s="21">
        <v>0</v>
      </c>
      <c r="N2314" s="21">
        <v>5145.9990200000002</v>
      </c>
      <c r="O2314" s="21">
        <v>24.03</v>
      </c>
      <c r="P2314" s="21">
        <v>47.747999999999998</v>
      </c>
      <c r="Q2314" s="21">
        <v>0.91379999999999995</v>
      </c>
      <c r="R2314" s="21">
        <v>0.85</v>
      </c>
      <c r="S2314" s="21">
        <v>0.85</v>
      </c>
      <c r="T2314" s="21">
        <v>0.14069000000000001</v>
      </c>
      <c r="U2314" s="23" t="s">
        <v>48407</v>
      </c>
      <c r="V2314" s="23" t="s">
        <v>48408</v>
      </c>
      <c r="W2314" s="24" t="s">
        <v>48409</v>
      </c>
      <c r="X2314"/>
      <c r="Y2314"/>
      <c r="Z2314"/>
      <c r="AA2314"/>
      <c r="AB2314"/>
    </row>
    <row r="2315" spans="1:28" x14ac:dyDescent="0.25">
      <c r="A2315" s="25" t="s">
        <v>3174</v>
      </c>
      <c r="B2315" s="23" t="s">
        <v>3175</v>
      </c>
      <c r="C2315" s="21">
        <v>14973.68</v>
      </c>
      <c r="D2315" s="21">
        <v>1905.9269999999999</v>
      </c>
      <c r="E2315" s="21">
        <v>1850.0550499999999</v>
      </c>
      <c r="F2315" s="21">
        <v>0.62</v>
      </c>
      <c r="G2315" s="21">
        <v>6367.6210899999996</v>
      </c>
      <c r="H2315" s="21">
        <v>0</v>
      </c>
      <c r="I2315" s="21">
        <v>185.50899999999999</v>
      </c>
      <c r="J2315" s="21">
        <v>22832.009760000001</v>
      </c>
      <c r="K2315" s="21">
        <v>8761.1972600000008</v>
      </c>
      <c r="L2315" s="21">
        <v>2837.19409</v>
      </c>
      <c r="M2315" s="21">
        <v>0</v>
      </c>
      <c r="N2315" s="21">
        <v>6768.1611300000004</v>
      </c>
      <c r="O2315" s="21">
        <v>26.71</v>
      </c>
      <c r="P2315" s="21">
        <v>28.937989999999999</v>
      </c>
      <c r="Q2315" s="21">
        <v>0.40721000000000002</v>
      </c>
      <c r="R2315" s="21">
        <v>0.37</v>
      </c>
      <c r="S2315" s="21">
        <v>0.38</v>
      </c>
      <c r="T2315" s="21">
        <v>0.10483000000000001</v>
      </c>
      <c r="U2315" s="23" t="s">
        <v>48410</v>
      </c>
      <c r="V2315" s="23" t="s">
        <v>48411</v>
      </c>
      <c r="W2315" s="24" t="s">
        <v>48412</v>
      </c>
      <c r="X2315"/>
      <c r="Y2315"/>
      <c r="Z2315"/>
      <c r="AA2315"/>
      <c r="AB2315"/>
    </row>
    <row r="2316" spans="1:28" x14ac:dyDescent="0.25">
      <c r="A2316" s="25" t="s">
        <v>3176</v>
      </c>
      <c r="B2316" s="23" t="s">
        <v>3177</v>
      </c>
      <c r="C2316" s="21">
        <v>7325.33</v>
      </c>
      <c r="D2316" s="21">
        <v>3026.1999500000002</v>
      </c>
      <c r="E2316" s="21">
        <v>1537.59997</v>
      </c>
      <c r="F2316" s="21">
        <v>1.19</v>
      </c>
      <c r="G2316" s="21">
        <v>2683.8998999999999</v>
      </c>
      <c r="H2316" s="21">
        <v>2317.1000899999999</v>
      </c>
      <c r="I2316" s="21">
        <v>8815.8007799999996</v>
      </c>
      <c r="J2316" s="21">
        <v>3902.8000400000001</v>
      </c>
      <c r="K2316" s="21">
        <v>5985.3999000000003</v>
      </c>
      <c r="L2316" s="21">
        <v>7575</v>
      </c>
      <c r="M2316" s="21">
        <v>0</v>
      </c>
      <c r="N2316" s="21">
        <v>11419.70019</v>
      </c>
      <c r="O2316" s="21">
        <v>37.72</v>
      </c>
      <c r="P2316" s="21">
        <v>48.262</v>
      </c>
      <c r="Q2316" s="21">
        <v>0.93198000000000003</v>
      </c>
      <c r="R2316" s="21">
        <v>1.53</v>
      </c>
      <c r="S2316" s="21">
        <v>0.94</v>
      </c>
      <c r="T2316" s="21">
        <v>0.25222</v>
      </c>
      <c r="U2316" s="23" t="s">
        <v>48413</v>
      </c>
      <c r="V2316" s="23" t="s">
        <v>48414</v>
      </c>
      <c r="W2316" s="24" t="s">
        <v>48415</v>
      </c>
      <c r="X2316"/>
      <c r="Y2316"/>
      <c r="Z2316"/>
      <c r="AA2316"/>
      <c r="AB2316"/>
    </row>
    <row r="2317" spans="1:28" x14ac:dyDescent="0.25">
      <c r="A2317" s="25" t="s">
        <v>3178</v>
      </c>
      <c r="B2317" s="23" t="s">
        <v>3179</v>
      </c>
      <c r="C2317" s="21">
        <v>9011.24</v>
      </c>
      <c r="D2317" s="21">
        <v>867.05296999999996</v>
      </c>
      <c r="E2317" s="21">
        <v>511.48199</v>
      </c>
      <c r="F2317" s="21">
        <v>1.53</v>
      </c>
      <c r="G2317" s="21">
        <v>409.76598999999999</v>
      </c>
      <c r="H2317" s="21">
        <v>41.029989999999998</v>
      </c>
      <c r="I2317" s="21">
        <v>1430.55395</v>
      </c>
      <c r="J2317" s="21">
        <v>561.94200999999998</v>
      </c>
      <c r="K2317" s="21">
        <v>521.04101000000003</v>
      </c>
      <c r="L2317" s="21">
        <v>3063.0419900000002</v>
      </c>
      <c r="M2317" s="21">
        <v>0</v>
      </c>
      <c r="N2317" s="21">
        <v>1565.3000400000001</v>
      </c>
      <c r="O2317" s="21">
        <v>7.73</v>
      </c>
      <c r="P2317" s="21">
        <v>64.778989999999993</v>
      </c>
      <c r="Q2317" s="21">
        <v>1.8392500000000001</v>
      </c>
      <c r="R2317" s="21">
        <v>1.04</v>
      </c>
      <c r="S2317" s="21">
        <v>0.85</v>
      </c>
      <c r="T2317" s="21">
        <v>0.125</v>
      </c>
      <c r="U2317" s="23" t="s">
        <v>48416</v>
      </c>
      <c r="V2317" s="23" t="s">
        <v>48417</v>
      </c>
      <c r="W2317" s="24" t="s">
        <v>48418</v>
      </c>
      <c r="X2317"/>
      <c r="Y2317"/>
      <c r="Z2317"/>
      <c r="AA2317"/>
      <c r="AB2317"/>
    </row>
    <row r="2318" spans="1:28" x14ac:dyDescent="0.25">
      <c r="A2318" s="25" t="s">
        <v>41926</v>
      </c>
      <c r="B2318" s="23" t="s">
        <v>41926</v>
      </c>
      <c r="C2318" s="21">
        <v>2175.29</v>
      </c>
      <c r="D2318" s="21">
        <v>345.51799999999997</v>
      </c>
      <c r="E2318" s="21">
        <v>313.35298999999998</v>
      </c>
      <c r="F2318" s="21">
        <v>0.96</v>
      </c>
      <c r="G2318" s="21">
        <v>11834.440420000001</v>
      </c>
      <c r="H2318" s="21">
        <v>42.984999999999999</v>
      </c>
      <c r="I2318" s="21">
        <v>1012.23199</v>
      </c>
      <c r="J2318" s="21">
        <v>16208.740229999999</v>
      </c>
      <c r="K2318" s="21">
        <v>12714.679679999999</v>
      </c>
      <c r="L2318" s="21">
        <v>726.89398000000006</v>
      </c>
      <c r="M2318" s="21">
        <v>0</v>
      </c>
      <c r="N2318" s="21">
        <v>2201.88598</v>
      </c>
      <c r="O2318" s="21">
        <v>37.47</v>
      </c>
      <c r="P2318" s="21">
        <v>33.07199</v>
      </c>
      <c r="Q2318" s="21">
        <v>0.49414999999999998</v>
      </c>
      <c r="R2318" s="21">
        <v>0.81</v>
      </c>
      <c r="S2318" s="21">
        <v>0.78</v>
      </c>
      <c r="T2318" s="21">
        <v>5.1650000000000001E-2</v>
      </c>
      <c r="U2318" s="23" t="s">
        <v>48419</v>
      </c>
      <c r="V2318" s="23" t="s">
        <v>48420</v>
      </c>
      <c r="W2318" s="24" t="s">
        <v>48421</v>
      </c>
      <c r="X2318"/>
      <c r="Y2318"/>
      <c r="Z2318"/>
      <c r="AA2318"/>
      <c r="AB2318"/>
    </row>
    <row r="2319" spans="1:28" x14ac:dyDescent="0.25">
      <c r="A2319" s="25" t="s">
        <v>3180</v>
      </c>
      <c r="B2319" s="23" t="s">
        <v>3181</v>
      </c>
      <c r="C2319" s="21">
        <v>7553.19</v>
      </c>
      <c r="D2319" s="21">
        <v>1709.55603</v>
      </c>
      <c r="E2319" s="21">
        <v>1498.4219900000001</v>
      </c>
      <c r="F2319" s="21">
        <v>1.61</v>
      </c>
      <c r="G2319" s="21">
        <v>115.68499</v>
      </c>
      <c r="H2319" s="21">
        <v>1456.1230399999999</v>
      </c>
      <c r="I2319" s="21">
        <v>77.306989999999999</v>
      </c>
      <c r="J2319" s="21">
        <v>1636.4510399999999</v>
      </c>
      <c r="K2319" s="21">
        <v>2036.0799500000001</v>
      </c>
      <c r="L2319" s="21">
        <v>0</v>
      </c>
      <c r="M2319" s="21">
        <v>0</v>
      </c>
      <c r="N2319" s="21">
        <v>1701.0510200000001</v>
      </c>
      <c r="O2319" s="21">
        <v>22.84</v>
      </c>
      <c r="P2319" s="21">
        <v>0</v>
      </c>
      <c r="Q2319" s="21">
        <v>0</v>
      </c>
      <c r="R2319" s="21">
        <v>1.1200000000000001</v>
      </c>
      <c r="S2319" s="21">
        <v>0.35</v>
      </c>
      <c r="T2319" s="21">
        <v>0.28370000000000001</v>
      </c>
      <c r="U2319" s="23" t="s">
        <v>48422</v>
      </c>
      <c r="V2319" s="23" t="s">
        <v>48423</v>
      </c>
      <c r="W2319" s="24" t="s">
        <v>48424</v>
      </c>
      <c r="X2319"/>
      <c r="Y2319"/>
      <c r="Z2319"/>
      <c r="AA2319"/>
      <c r="AB2319"/>
    </row>
    <row r="2320" spans="1:28" x14ac:dyDescent="0.25">
      <c r="A2320" s="25" t="s">
        <v>3182</v>
      </c>
      <c r="B2320" s="23" t="s">
        <v>3183</v>
      </c>
      <c r="C2320" s="21">
        <v>13230.48</v>
      </c>
      <c r="D2320" s="21">
        <v>863.26098000000002</v>
      </c>
      <c r="E2320" s="21">
        <v>831.57799999999997</v>
      </c>
      <c r="F2320" s="21">
        <v>0.91</v>
      </c>
      <c r="G2320" s="21">
        <v>747.10997999999995</v>
      </c>
      <c r="H2320" s="21">
        <v>1370.1729700000001</v>
      </c>
      <c r="I2320" s="21">
        <v>605.90197000000001</v>
      </c>
      <c r="J2320" s="21">
        <v>906.52197000000001</v>
      </c>
      <c r="K2320" s="21">
        <v>2298.7390099999998</v>
      </c>
      <c r="L2320" s="21">
        <v>11.38799</v>
      </c>
      <c r="M2320" s="21">
        <v>0</v>
      </c>
      <c r="N2320" s="21">
        <v>2248.2780699999998</v>
      </c>
      <c r="O2320" s="21">
        <v>59.45</v>
      </c>
      <c r="P2320" s="21">
        <v>8.2964000000000002</v>
      </c>
      <c r="Q2320" s="21">
        <v>9.0459999999999999E-2</v>
      </c>
      <c r="R2320" s="21">
        <v>2.73</v>
      </c>
      <c r="S2320" s="21">
        <v>1.02</v>
      </c>
      <c r="T2320" s="21">
        <v>0.20016</v>
      </c>
      <c r="U2320" s="23" t="s">
        <v>48425</v>
      </c>
      <c r="V2320" s="23" t="s">
        <v>48426</v>
      </c>
      <c r="W2320" s="24" t="s">
        <v>48427</v>
      </c>
      <c r="X2320"/>
      <c r="Y2320"/>
      <c r="Z2320"/>
      <c r="AA2320"/>
      <c r="AB2320"/>
    </row>
    <row r="2321" spans="1:28" x14ac:dyDescent="0.25">
      <c r="A2321" s="25" t="s">
        <v>3182</v>
      </c>
      <c r="B2321" s="23" t="s">
        <v>3184</v>
      </c>
      <c r="C2321" s="21">
        <v>12438.51</v>
      </c>
      <c r="D2321" s="21">
        <v>863.26098000000002</v>
      </c>
      <c r="E2321" s="21">
        <v>831.57799999999997</v>
      </c>
      <c r="F2321" s="21">
        <v>0.7</v>
      </c>
      <c r="G2321" s="21">
        <v>747.10997999999995</v>
      </c>
      <c r="H2321" s="21">
        <v>1370.1729700000001</v>
      </c>
      <c r="I2321" s="21">
        <v>605.90197000000001</v>
      </c>
      <c r="J2321" s="21">
        <v>906.52197000000001</v>
      </c>
      <c r="K2321" s="21">
        <v>2298.7390099999998</v>
      </c>
      <c r="L2321" s="21">
        <v>11.38799</v>
      </c>
      <c r="M2321" s="21">
        <v>0</v>
      </c>
      <c r="N2321" s="21">
        <v>2248.2780699999998</v>
      </c>
      <c r="O2321" s="21">
        <v>59.45</v>
      </c>
      <c r="P2321" s="21">
        <v>8.2964000000000002</v>
      </c>
      <c r="Q2321" s="21">
        <v>9.0459999999999999E-2</v>
      </c>
      <c r="R2321" s="21">
        <v>2.73</v>
      </c>
      <c r="S2321" s="21">
        <v>1.02</v>
      </c>
      <c r="T2321" s="21">
        <v>0.20016</v>
      </c>
      <c r="U2321" s="23" t="s">
        <v>48425</v>
      </c>
      <c r="V2321" s="23" t="s">
        <v>48426</v>
      </c>
      <c r="W2321" s="24" t="s">
        <v>48427</v>
      </c>
      <c r="X2321"/>
      <c r="Y2321"/>
      <c r="Z2321"/>
      <c r="AA2321"/>
      <c r="AB2321"/>
    </row>
    <row r="2322" spans="1:28" x14ac:dyDescent="0.25">
      <c r="A2322" s="25" t="s">
        <v>3185</v>
      </c>
      <c r="B2322" s="23" t="s">
        <v>3186</v>
      </c>
      <c r="C2322" s="21">
        <v>25494.9</v>
      </c>
      <c r="D2322" s="21">
        <v>808.40002000000004</v>
      </c>
      <c r="E2322" s="21">
        <v>687.79998000000001</v>
      </c>
      <c r="F2322" s="21">
        <v>1.1000000000000001</v>
      </c>
      <c r="G2322" s="21">
        <v>507.39999</v>
      </c>
      <c r="H2322" s="21">
        <v>414.79998000000001</v>
      </c>
      <c r="I2322" s="21">
        <v>125.69999</v>
      </c>
      <c r="J2322" s="21">
        <v>519</v>
      </c>
      <c r="K2322" s="21">
        <v>1919.5</v>
      </c>
      <c r="L2322" s="21">
        <v>206.69999000000001</v>
      </c>
      <c r="M2322" s="21">
        <v>0</v>
      </c>
      <c r="N2322" s="21">
        <v>2684.8998999999999</v>
      </c>
      <c r="O2322" s="21">
        <v>37.39</v>
      </c>
      <c r="P2322" s="21">
        <v>6.9107900000000004</v>
      </c>
      <c r="Q2322" s="21">
        <v>7.4230000000000004E-2</v>
      </c>
      <c r="R2322" s="21">
        <v>3.62</v>
      </c>
      <c r="S2322" s="21">
        <v>2.9</v>
      </c>
      <c r="T2322" s="21">
        <v>1.92157</v>
      </c>
      <c r="U2322" s="23" t="s">
        <v>48428</v>
      </c>
      <c r="V2322" s="23" t="s">
        <v>48429</v>
      </c>
      <c r="W2322" s="24" t="s">
        <v>48430</v>
      </c>
      <c r="X2322"/>
      <c r="Y2322"/>
      <c r="Z2322"/>
      <c r="AA2322"/>
      <c r="AB2322"/>
    </row>
    <row r="2323" spans="1:28" x14ac:dyDescent="0.25">
      <c r="A2323" s="25" t="s">
        <v>3187</v>
      </c>
      <c r="B2323" s="23" t="s">
        <v>3188</v>
      </c>
      <c r="C2323" s="21">
        <v>4030.16</v>
      </c>
      <c r="D2323" s="21">
        <v>861.91998000000001</v>
      </c>
      <c r="E2323" s="21">
        <v>777.43402000000003</v>
      </c>
      <c r="F2323" s="21">
        <v>1.17</v>
      </c>
      <c r="G2323" s="21">
        <v>41255.761709999999</v>
      </c>
      <c r="H2323" s="21">
        <v>299.93499000000003</v>
      </c>
      <c r="I2323" s="21">
        <v>675.71001999999999</v>
      </c>
      <c r="J2323" s="21">
        <v>44549.171869999998</v>
      </c>
      <c r="K2323" s="21">
        <v>44036.5</v>
      </c>
      <c r="L2323" s="21">
        <v>3603.6430599999999</v>
      </c>
      <c r="M2323" s="21">
        <v>412.5</v>
      </c>
      <c r="N2323" s="21">
        <v>4384.3378899999998</v>
      </c>
      <c r="O2323" s="21">
        <v>75.22</v>
      </c>
      <c r="P2323" s="21">
        <v>41.722000000000001</v>
      </c>
      <c r="Q2323" s="21">
        <v>0.78007000000000004</v>
      </c>
      <c r="R2323" s="21">
        <v>0.99</v>
      </c>
      <c r="S2323" s="21">
        <v>0.98</v>
      </c>
      <c r="T2323" s="21">
        <v>5.568E-2</v>
      </c>
      <c r="U2323" s="23" t="s">
        <v>48431</v>
      </c>
      <c r="V2323" s="23" t="s">
        <v>48432</v>
      </c>
      <c r="W2323" s="24" t="s">
        <v>48433</v>
      </c>
      <c r="X2323"/>
      <c r="Y2323"/>
      <c r="Z2323"/>
      <c r="AA2323"/>
      <c r="AB2323"/>
    </row>
    <row r="2324" spans="1:28" x14ac:dyDescent="0.25">
      <c r="A2324" s="25" t="s">
        <v>41927</v>
      </c>
      <c r="B2324" s="23" t="s">
        <v>41928</v>
      </c>
      <c r="C2324" s="21">
        <v>31020.400000000001</v>
      </c>
      <c r="D2324" s="21">
        <v>1895.4269999999999</v>
      </c>
      <c r="E2324" s="21">
        <v>1404.4489699999999</v>
      </c>
      <c r="F2324" s="21">
        <v>0.63</v>
      </c>
      <c r="G2324" s="21">
        <v>1473.98596</v>
      </c>
      <c r="H2324" s="21">
        <v>83.233999999999995</v>
      </c>
      <c r="I2324" s="21">
        <v>6365.8520500000004</v>
      </c>
      <c r="J2324" s="21">
        <v>4076.3779199999999</v>
      </c>
      <c r="K2324" s="21">
        <v>3136.5668900000001</v>
      </c>
      <c r="L2324" s="21">
        <v>2574.9980399999999</v>
      </c>
      <c r="M2324" s="21">
        <v>0</v>
      </c>
      <c r="N2324" s="21">
        <v>2433.8159099999998</v>
      </c>
      <c r="O2324" s="21">
        <v>9.4499999999999993</v>
      </c>
      <c r="P2324" s="21">
        <v>51.408999999999999</v>
      </c>
      <c r="Q2324" s="21">
        <v>1.0580000000000001</v>
      </c>
      <c r="R2324" s="21">
        <v>0.77</v>
      </c>
      <c r="S2324" s="21">
        <v>0.75</v>
      </c>
      <c r="T2324" s="21">
        <v>0.38743</v>
      </c>
      <c r="U2324" s="23" t="s">
        <v>48434</v>
      </c>
      <c r="V2324" s="23" t="s">
        <v>48435</v>
      </c>
      <c r="W2324" s="24" t="s">
        <v>48436</v>
      </c>
      <c r="X2324"/>
      <c r="Y2324"/>
      <c r="Z2324"/>
      <c r="AA2324"/>
      <c r="AB2324"/>
    </row>
    <row r="2325" spans="1:28" x14ac:dyDescent="0.25">
      <c r="A2325" s="25" t="s">
        <v>3189</v>
      </c>
      <c r="B2325" s="23" t="s">
        <v>3190</v>
      </c>
      <c r="C2325" s="21">
        <v>3639.59</v>
      </c>
      <c r="D2325" s="21">
        <v>-90.80001</v>
      </c>
      <c r="E2325" s="21">
        <v>-109.1</v>
      </c>
      <c r="F2325" s="21">
        <v>0.4</v>
      </c>
      <c r="G2325" s="21">
        <v>1099.1999499999999</v>
      </c>
      <c r="H2325" s="21">
        <v>0</v>
      </c>
      <c r="I2325" s="21">
        <v>392.39999</v>
      </c>
      <c r="J2325" s="21">
        <v>2583.1999500000002</v>
      </c>
      <c r="K2325" s="21">
        <v>2278.3000400000001</v>
      </c>
      <c r="L2325" s="21">
        <v>575.20001000000002</v>
      </c>
      <c r="M2325" s="21">
        <v>0</v>
      </c>
      <c r="N2325" s="21">
        <v>3935</v>
      </c>
      <c r="O2325" s="21">
        <v>1593.74</v>
      </c>
      <c r="P2325" s="21">
        <v>11.96599</v>
      </c>
      <c r="Q2325" s="21">
        <v>0.13592000000000001</v>
      </c>
      <c r="R2325" s="21">
        <v>0.86</v>
      </c>
      <c r="S2325" s="21">
        <v>0.88</v>
      </c>
      <c r="T2325" s="21">
        <v>0.45644000000000001</v>
      </c>
      <c r="U2325" s="23" t="s">
        <v>48437</v>
      </c>
      <c r="V2325" s="23" t="s">
        <v>48438</v>
      </c>
      <c r="W2325" s="24" t="s">
        <v>48439</v>
      </c>
      <c r="X2325"/>
      <c r="Y2325"/>
      <c r="Z2325"/>
      <c r="AA2325"/>
      <c r="AB2325"/>
    </row>
    <row r="2326" spans="1:28" x14ac:dyDescent="0.25">
      <c r="A2326" s="25" t="s">
        <v>3191</v>
      </c>
      <c r="B2326" s="23" t="s">
        <v>3192</v>
      </c>
      <c r="C2326" s="21">
        <v>10810.48</v>
      </c>
      <c r="D2326" s="21">
        <v>1010.20098</v>
      </c>
      <c r="E2326" s="21">
        <v>689.02398000000005</v>
      </c>
      <c r="F2326" s="21">
        <v>0.79</v>
      </c>
      <c r="G2326" s="21">
        <v>206.32400000000001</v>
      </c>
      <c r="H2326" s="21">
        <v>199.73500000000001</v>
      </c>
      <c r="I2326" s="21">
        <v>2345.39599</v>
      </c>
      <c r="J2326" s="21">
        <v>1021.86901</v>
      </c>
      <c r="K2326" s="21">
        <v>658.15899000000002</v>
      </c>
      <c r="L2326" s="21">
        <v>6371.0571200000004</v>
      </c>
      <c r="M2326" s="21">
        <v>0</v>
      </c>
      <c r="N2326" s="21">
        <v>5377.3862300000001</v>
      </c>
      <c r="O2326" s="21">
        <v>20.86</v>
      </c>
      <c r="P2326" s="21">
        <v>54.035989999999998</v>
      </c>
      <c r="Q2326" s="21">
        <v>1.1755899999999999</v>
      </c>
      <c r="R2326" s="21">
        <v>0.63</v>
      </c>
      <c r="S2326" s="21">
        <v>0.45</v>
      </c>
      <c r="T2326" s="21">
        <v>0.2467</v>
      </c>
      <c r="U2326" s="23" t="s">
        <v>48440</v>
      </c>
      <c r="V2326" s="23" t="s">
        <v>48441</v>
      </c>
      <c r="W2326" s="24" t="s">
        <v>48442</v>
      </c>
      <c r="X2326"/>
      <c r="Y2326"/>
      <c r="Z2326"/>
      <c r="AA2326"/>
      <c r="AB2326"/>
    </row>
    <row r="2327" spans="1:28" x14ac:dyDescent="0.25">
      <c r="A2327" s="25" t="s">
        <v>3193</v>
      </c>
      <c r="B2327" s="23" t="s">
        <v>3194</v>
      </c>
      <c r="C2327" s="21">
        <v>5530.76</v>
      </c>
      <c r="D2327" s="21">
        <v>354.29998000000001</v>
      </c>
      <c r="E2327" s="21">
        <v>314.60000000000002</v>
      </c>
      <c r="F2327" s="21">
        <v>1</v>
      </c>
      <c r="G2327" s="21">
        <v>233.8</v>
      </c>
      <c r="H2327" s="21">
        <v>375.6</v>
      </c>
      <c r="I2327" s="21">
        <v>706.09996999999998</v>
      </c>
      <c r="J2327" s="21">
        <v>378.70001000000002</v>
      </c>
      <c r="K2327" s="21">
        <v>950.59996999999998</v>
      </c>
      <c r="L2327" s="21">
        <v>147.6</v>
      </c>
      <c r="M2327" s="21">
        <v>0</v>
      </c>
      <c r="N2327" s="21">
        <v>1300.59997</v>
      </c>
      <c r="O2327" s="21">
        <v>40.33</v>
      </c>
      <c r="P2327" s="21">
        <v>9.8956</v>
      </c>
      <c r="Q2327" s="21">
        <v>0.10982</v>
      </c>
      <c r="R2327" s="21">
        <v>2.56</v>
      </c>
      <c r="S2327" s="21">
        <v>1.52</v>
      </c>
      <c r="T2327" s="21">
        <v>0.90097000000000005</v>
      </c>
      <c r="U2327" s="23" t="s">
        <v>48443</v>
      </c>
      <c r="V2327" s="23" t="s">
        <v>48444</v>
      </c>
      <c r="W2327" s="24" t="s">
        <v>48445</v>
      </c>
      <c r="X2327"/>
      <c r="Y2327"/>
      <c r="Z2327"/>
      <c r="AA2327"/>
      <c r="AB2327"/>
    </row>
    <row r="2328" spans="1:28" x14ac:dyDescent="0.25">
      <c r="A2328" s="25" t="s">
        <v>3195</v>
      </c>
      <c r="B2328" s="23" t="s">
        <v>3196</v>
      </c>
      <c r="C2328" s="21">
        <v>23801.41</v>
      </c>
      <c r="D2328" s="21">
        <v>2033</v>
      </c>
      <c r="E2328" s="21">
        <v>1466</v>
      </c>
      <c r="F2328" s="21">
        <v>0.75</v>
      </c>
      <c r="G2328" s="21">
        <v>2387</v>
      </c>
      <c r="H2328" s="21">
        <v>0</v>
      </c>
      <c r="I2328" s="21">
        <v>12446</v>
      </c>
      <c r="J2328" s="21">
        <v>2165</v>
      </c>
      <c r="K2328" s="21">
        <v>3649</v>
      </c>
      <c r="L2328" s="21">
        <v>4471</v>
      </c>
      <c r="M2328" s="21">
        <v>0</v>
      </c>
      <c r="N2328" s="21">
        <v>10093</v>
      </c>
      <c r="O2328" s="21">
        <v>95.63</v>
      </c>
      <c r="P2328" s="21">
        <v>30.53</v>
      </c>
      <c r="Q2328" s="21">
        <v>0.43946000000000002</v>
      </c>
      <c r="R2328" s="21">
        <v>1.96</v>
      </c>
      <c r="S2328" s="21">
        <v>1.69</v>
      </c>
      <c r="T2328" s="21">
        <v>0.58289999999999997</v>
      </c>
      <c r="U2328" s="23" t="s">
        <v>42692</v>
      </c>
      <c r="V2328" s="23" t="s">
        <v>45662</v>
      </c>
      <c r="W2328" s="24" t="s">
        <v>48446</v>
      </c>
      <c r="X2328"/>
      <c r="Y2328"/>
      <c r="Z2328"/>
      <c r="AA2328"/>
      <c r="AB2328"/>
    </row>
    <row r="2329" spans="1:28" x14ac:dyDescent="0.25">
      <c r="A2329" s="25" t="s">
        <v>3197</v>
      </c>
      <c r="B2329" s="23" t="s">
        <v>3198</v>
      </c>
      <c r="C2329" s="21">
        <v>4373.79</v>
      </c>
      <c r="D2329" s="21">
        <v>1293.40002</v>
      </c>
      <c r="E2329" s="21">
        <v>1109.59997</v>
      </c>
      <c r="F2329" s="21">
        <v>0.85</v>
      </c>
      <c r="G2329" s="21">
        <v>3486.8000400000001</v>
      </c>
      <c r="H2329" s="21">
        <v>0</v>
      </c>
      <c r="I2329" s="21">
        <v>2492.5</v>
      </c>
      <c r="J2329" s="21">
        <v>4676.1000899999999</v>
      </c>
      <c r="K2329" s="21">
        <v>4772.7001899999996</v>
      </c>
      <c r="L2329" s="21">
        <v>2616.8000400000001</v>
      </c>
      <c r="M2329" s="21">
        <v>0</v>
      </c>
      <c r="N2329" s="21">
        <v>477.79998000000001</v>
      </c>
      <c r="O2329" s="21">
        <v>1.48</v>
      </c>
      <c r="P2329" s="21">
        <v>81.667990000000003</v>
      </c>
      <c r="Q2329" s="21">
        <v>4.4549500000000002</v>
      </c>
      <c r="R2329" s="21">
        <v>1.02</v>
      </c>
      <c r="S2329" s="21">
        <v>1.02</v>
      </c>
      <c r="T2329" s="21">
        <v>0.27499000000000001</v>
      </c>
      <c r="U2329" s="23" t="s">
        <v>48447</v>
      </c>
      <c r="V2329" s="23" t="s">
        <v>48448</v>
      </c>
      <c r="W2329" s="24" t="s">
        <v>48449</v>
      </c>
      <c r="X2329"/>
      <c r="Y2329"/>
      <c r="Z2329"/>
      <c r="AA2329"/>
      <c r="AB2329"/>
    </row>
    <row r="2330" spans="1:28" x14ac:dyDescent="0.25">
      <c r="A2330" s="25" t="s">
        <v>3199</v>
      </c>
      <c r="B2330" s="23" t="s">
        <v>3200</v>
      </c>
      <c r="C2330" s="21">
        <v>6509.09</v>
      </c>
      <c r="D2330" s="21">
        <v>355.07101</v>
      </c>
      <c r="E2330" s="21">
        <v>234.44299000000001</v>
      </c>
      <c r="F2330" s="21">
        <v>1.45</v>
      </c>
      <c r="G2330" s="21">
        <v>615.14300000000003</v>
      </c>
      <c r="H2330" s="21">
        <v>514.28697999999997</v>
      </c>
      <c r="I2330" s="21">
        <v>1233.13903</v>
      </c>
      <c r="J2330" s="21">
        <v>539.11297000000002</v>
      </c>
      <c r="K2330" s="21">
        <v>1311.9689900000001</v>
      </c>
      <c r="L2330" s="21">
        <v>709.76</v>
      </c>
      <c r="M2330" s="21">
        <v>0</v>
      </c>
      <c r="N2330" s="21">
        <v>1901.12194</v>
      </c>
      <c r="O2330" s="21">
        <v>33.69</v>
      </c>
      <c r="P2330" s="21">
        <v>24.476990000000001</v>
      </c>
      <c r="Q2330" s="21">
        <v>0.3241</v>
      </c>
      <c r="R2330" s="21">
        <v>2.21</v>
      </c>
      <c r="S2330" s="21">
        <v>1.48</v>
      </c>
      <c r="T2330" s="21">
        <v>0.33859</v>
      </c>
      <c r="U2330" s="23" t="s">
        <v>48450</v>
      </c>
      <c r="V2330" s="23" t="s">
        <v>48451</v>
      </c>
      <c r="W2330" s="24" t="s">
        <v>48452</v>
      </c>
      <c r="X2330"/>
      <c r="Y2330"/>
      <c r="Z2330"/>
      <c r="AA2330"/>
      <c r="AB2330"/>
    </row>
    <row r="2331" spans="1:28" x14ac:dyDescent="0.25">
      <c r="A2331" s="25" t="s">
        <v>3201</v>
      </c>
      <c r="B2331" s="23" t="s">
        <v>3202</v>
      </c>
      <c r="C2331" s="21">
        <v>7466.53</v>
      </c>
      <c r="D2331" s="21">
        <v>378.01799999999997</v>
      </c>
      <c r="E2331" s="21">
        <v>285.53698000000003</v>
      </c>
      <c r="F2331" s="21">
        <v>1.1599999999999999</v>
      </c>
      <c r="G2331" s="21">
        <v>112.36199000000001</v>
      </c>
      <c r="H2331" s="21">
        <v>2.91499</v>
      </c>
      <c r="I2331" s="21">
        <v>0</v>
      </c>
      <c r="J2331" s="21">
        <v>432.43599999999998</v>
      </c>
      <c r="K2331" s="21">
        <v>627.14801</v>
      </c>
      <c r="L2331" s="21">
        <v>385.74797999999998</v>
      </c>
      <c r="M2331" s="21">
        <v>0</v>
      </c>
      <c r="N2331" s="21">
        <v>517.25097000000005</v>
      </c>
      <c r="O2331" s="21">
        <v>7.88</v>
      </c>
      <c r="P2331" s="21">
        <v>39.722000000000001</v>
      </c>
      <c r="Q2331" s="21">
        <v>0.65896999999999994</v>
      </c>
      <c r="R2331" s="21">
        <v>1.61</v>
      </c>
      <c r="S2331" s="21">
        <v>1.44</v>
      </c>
      <c r="T2331" s="21">
        <v>1.1836899999999999</v>
      </c>
      <c r="U2331" s="23" t="s">
        <v>48453</v>
      </c>
      <c r="V2331" s="23" t="s">
        <v>48454</v>
      </c>
      <c r="W2331" s="24" t="s">
        <v>48455</v>
      </c>
      <c r="X2331"/>
      <c r="Y2331"/>
      <c r="Z2331"/>
      <c r="AA2331"/>
      <c r="AB2331"/>
    </row>
    <row r="2332" spans="1:28" x14ac:dyDescent="0.25">
      <c r="A2332" s="25" t="s">
        <v>41929</v>
      </c>
      <c r="B2332" s="23" t="s">
        <v>41930</v>
      </c>
      <c r="C2332" s="21">
        <v>7514.23</v>
      </c>
      <c r="D2332" s="21">
        <v>1037.34899</v>
      </c>
      <c r="E2332" s="21">
        <v>915.596</v>
      </c>
      <c r="F2332" s="21">
        <v>0.39</v>
      </c>
      <c r="G2332" s="21">
        <v>135.79698999999999</v>
      </c>
      <c r="H2332" s="21">
        <v>373.25398999999999</v>
      </c>
      <c r="I2332" s="21">
        <v>1.649</v>
      </c>
      <c r="J2332" s="21">
        <v>1352.8809799999999</v>
      </c>
      <c r="K2332" s="21">
        <v>3015.69409</v>
      </c>
      <c r="L2332" s="21">
        <v>958.38896999999997</v>
      </c>
      <c r="M2332" s="21">
        <v>0</v>
      </c>
      <c r="N2332" s="21">
        <v>2209.81396</v>
      </c>
      <c r="U2332" s="23" t="s">
        <v>48456</v>
      </c>
      <c r="V2332" s="23" t="s">
        <v>48456</v>
      </c>
      <c r="W2332" s="24" t="s">
        <v>48457</v>
      </c>
      <c r="X2332"/>
      <c r="Y2332"/>
      <c r="Z2332"/>
      <c r="AA2332"/>
      <c r="AB2332"/>
    </row>
    <row r="2333" spans="1:28" x14ac:dyDescent="0.25">
      <c r="A2333" s="25" t="s">
        <v>3203</v>
      </c>
      <c r="B2333" s="23" t="s">
        <v>3204</v>
      </c>
      <c r="C2333" s="21">
        <v>20767.919999999998</v>
      </c>
      <c r="D2333" s="21">
        <v>3055</v>
      </c>
      <c r="E2333" s="21">
        <v>2575</v>
      </c>
      <c r="F2333" s="21">
        <v>1.48</v>
      </c>
      <c r="G2333" s="21">
        <v>399</v>
      </c>
      <c r="H2333" s="21">
        <v>550</v>
      </c>
      <c r="I2333" s="21">
        <v>214</v>
      </c>
      <c r="J2333" s="21">
        <v>1740</v>
      </c>
      <c r="K2333" s="21">
        <v>2746</v>
      </c>
      <c r="L2333" s="21">
        <v>4071</v>
      </c>
      <c r="M2333" s="21">
        <v>0</v>
      </c>
      <c r="N2333" s="21">
        <v>10749</v>
      </c>
      <c r="O2333" s="21">
        <v>13.76</v>
      </c>
      <c r="P2333" s="21">
        <v>28.780999999999999</v>
      </c>
      <c r="Q2333" s="21">
        <v>0.40411999999999998</v>
      </c>
      <c r="R2333" s="21">
        <v>1.24</v>
      </c>
      <c r="S2333" s="21">
        <v>1.26</v>
      </c>
      <c r="T2333" s="21">
        <v>1.0327500000000001</v>
      </c>
      <c r="U2333" s="23" t="s">
        <v>48458</v>
      </c>
      <c r="V2333" s="23" t="s">
        <v>48459</v>
      </c>
      <c r="W2333" s="24" t="s">
        <v>48460</v>
      </c>
      <c r="X2333"/>
      <c r="Y2333"/>
      <c r="Z2333"/>
      <c r="AA2333"/>
      <c r="AB2333"/>
    </row>
    <row r="2334" spans="1:28" x14ac:dyDescent="0.25">
      <c r="A2334" s="25" t="s">
        <v>41931</v>
      </c>
      <c r="B2334" s="23" t="s">
        <v>41932</v>
      </c>
      <c r="C2334" s="21">
        <v>5773.37</v>
      </c>
      <c r="D2334" s="21">
        <v>259.72899999999998</v>
      </c>
      <c r="E2334" s="21">
        <v>259.72899999999998</v>
      </c>
      <c r="F2334" s="21">
        <v>1.95</v>
      </c>
      <c r="G2334" s="21">
        <v>1493.8050499999999</v>
      </c>
      <c r="H2334" s="21">
        <v>0</v>
      </c>
      <c r="I2334" s="21">
        <v>4465.4531200000001</v>
      </c>
      <c r="J2334" s="21">
        <v>2026.3220200000001</v>
      </c>
      <c r="K2334" s="21">
        <v>2210.5979000000002</v>
      </c>
      <c r="L2334" s="21">
        <v>1164.4269999999999</v>
      </c>
      <c r="M2334" s="21">
        <v>0</v>
      </c>
      <c r="N2334" s="21">
        <v>4123.0170799999996</v>
      </c>
      <c r="S2334" s="21">
        <v>1.0900000000000001</v>
      </c>
      <c r="T2334" s="21">
        <v>0.35374</v>
      </c>
      <c r="U2334" s="23" t="s">
        <v>48461</v>
      </c>
      <c r="V2334" s="23" t="s">
        <v>48462</v>
      </c>
      <c r="W2334" s="24" t="s">
        <v>48463</v>
      </c>
      <c r="X2334"/>
      <c r="Y2334"/>
      <c r="Z2334"/>
      <c r="AA2334"/>
      <c r="AB2334"/>
    </row>
    <row r="2335" spans="1:28" x14ac:dyDescent="0.25">
      <c r="A2335" s="25" t="s">
        <v>41933</v>
      </c>
      <c r="B2335" s="23" t="s">
        <v>41934</v>
      </c>
      <c r="C2335" s="21">
        <v>4524.9799999999996</v>
      </c>
      <c r="D2335" s="21">
        <v>-46.945999999999998</v>
      </c>
      <c r="E2335" s="21">
        <v>-363.61200000000002</v>
      </c>
      <c r="F2335" s="21">
        <v>0.69</v>
      </c>
      <c r="G2335" s="21">
        <v>87.022999999999996</v>
      </c>
      <c r="H2335" s="21">
        <v>38.116</v>
      </c>
      <c r="I2335" s="21">
        <v>51.26699</v>
      </c>
      <c r="J2335" s="21">
        <v>655.14898000000005</v>
      </c>
      <c r="K2335" s="21">
        <v>1639.77099</v>
      </c>
      <c r="L2335" s="21">
        <v>5989.3310499999998</v>
      </c>
      <c r="M2335" s="21">
        <v>0</v>
      </c>
      <c r="N2335" s="21">
        <v>-1289.90796</v>
      </c>
      <c r="U2335" s="23" t="s">
        <v>48464</v>
      </c>
      <c r="V2335" s="23" t="s">
        <v>48465</v>
      </c>
      <c r="W2335" s="24" t="s">
        <v>48466</v>
      </c>
      <c r="X2335"/>
      <c r="Y2335"/>
      <c r="Z2335"/>
      <c r="AA2335"/>
      <c r="AB2335"/>
    </row>
    <row r="2336" spans="1:28" x14ac:dyDescent="0.25">
      <c r="A2336" s="25" t="s">
        <v>3205</v>
      </c>
      <c r="B2336" s="23" t="s">
        <v>3206</v>
      </c>
      <c r="C2336" s="21">
        <v>11444.65</v>
      </c>
      <c r="D2336" s="21">
        <v>672.59398999999996</v>
      </c>
      <c r="E2336" s="21">
        <v>-49.151009999999999</v>
      </c>
      <c r="F2336" s="21">
        <v>2.04</v>
      </c>
      <c r="G2336" s="21">
        <v>216.03299999999999</v>
      </c>
      <c r="H2336" s="21">
        <v>70.093999999999994</v>
      </c>
      <c r="I2336" s="21">
        <v>245.25299999999999</v>
      </c>
      <c r="J2336" s="21">
        <v>1811.4229700000001</v>
      </c>
      <c r="K2336" s="21">
        <v>4029.58691</v>
      </c>
      <c r="L2336" s="21">
        <v>11569.320309999999</v>
      </c>
      <c r="M2336" s="21">
        <v>0</v>
      </c>
      <c r="N2336" s="21">
        <v>-1640.365</v>
      </c>
      <c r="O2336" s="21">
        <v>-14.22</v>
      </c>
      <c r="Q2336" s="21">
        <v>-7.4902300000000004</v>
      </c>
      <c r="R2336" s="21">
        <v>3.1</v>
      </c>
      <c r="S2336" s="21">
        <v>2.19</v>
      </c>
      <c r="T2336" s="21">
        <v>2.0665800000000001</v>
      </c>
      <c r="U2336" s="23" t="s">
        <v>48467</v>
      </c>
      <c r="V2336" s="23" t="s">
        <v>48468</v>
      </c>
      <c r="W2336" s="24" t="s">
        <v>48469</v>
      </c>
      <c r="X2336"/>
      <c r="Y2336"/>
      <c r="Z2336"/>
      <c r="AA2336"/>
      <c r="AB2336"/>
    </row>
    <row r="2337" spans="1:28" x14ac:dyDescent="0.25">
      <c r="A2337" s="25" t="s">
        <v>3207</v>
      </c>
      <c r="B2337" s="23" t="s">
        <v>3208</v>
      </c>
      <c r="C2337" s="21">
        <v>4963.8999999999996</v>
      </c>
      <c r="D2337" s="21">
        <v>4209</v>
      </c>
      <c r="E2337" s="21">
        <v>3418</v>
      </c>
      <c r="F2337" s="21">
        <v>2.13</v>
      </c>
      <c r="G2337" s="21">
        <v>1635</v>
      </c>
      <c r="H2337" s="21">
        <v>2359</v>
      </c>
      <c r="I2337" s="21">
        <v>1398</v>
      </c>
      <c r="J2337" s="21">
        <v>3959</v>
      </c>
      <c r="K2337" s="21">
        <v>7866</v>
      </c>
      <c r="L2337" s="21">
        <v>3914</v>
      </c>
      <c r="M2337" s="21">
        <v>0</v>
      </c>
      <c r="N2337" s="21">
        <v>10311</v>
      </c>
      <c r="O2337" s="21">
        <v>45.9</v>
      </c>
      <c r="P2337" s="21">
        <v>27.286999999999999</v>
      </c>
      <c r="Q2337" s="21">
        <v>0.37526999999999999</v>
      </c>
      <c r="R2337" s="21">
        <v>1.88</v>
      </c>
      <c r="S2337" s="21">
        <v>1.39</v>
      </c>
      <c r="T2337" s="21">
        <v>0.97802</v>
      </c>
      <c r="U2337" s="23" t="s">
        <v>48470</v>
      </c>
      <c r="V2337" s="23" t="s">
        <v>48471</v>
      </c>
      <c r="W2337" s="24" t="s">
        <v>48472</v>
      </c>
      <c r="X2337"/>
      <c r="Y2337"/>
      <c r="Z2337"/>
      <c r="AA2337"/>
      <c r="AB2337"/>
    </row>
    <row r="2338" spans="1:28" x14ac:dyDescent="0.25">
      <c r="A2338" s="25" t="s">
        <v>90</v>
      </c>
      <c r="B2338" s="23" t="s">
        <v>3209</v>
      </c>
      <c r="C2338" s="21">
        <v>6718.29</v>
      </c>
      <c r="F2338" s="21">
        <v>0.96</v>
      </c>
      <c r="U2338" s="23" t="s">
        <v>90</v>
      </c>
      <c r="V2338" s="23" t="s">
        <v>90</v>
      </c>
      <c r="W2338" s="24" t="s">
        <v>90</v>
      </c>
      <c r="X2338"/>
      <c r="Y2338"/>
      <c r="Z2338"/>
      <c r="AA2338"/>
      <c r="AB2338"/>
    </row>
    <row r="2339" spans="1:28" x14ac:dyDescent="0.25">
      <c r="A2339" s="25" t="s">
        <v>3210</v>
      </c>
      <c r="B2339" s="23" t="s">
        <v>3211</v>
      </c>
      <c r="C2339" s="21">
        <v>35195.29</v>
      </c>
      <c r="D2339" s="21">
        <v>5108</v>
      </c>
      <c r="E2339" s="21">
        <v>2554</v>
      </c>
      <c r="F2339" s="21">
        <v>0.43</v>
      </c>
      <c r="G2339" s="21">
        <v>1373</v>
      </c>
      <c r="H2339" s="21">
        <v>803</v>
      </c>
      <c r="I2339" s="21">
        <v>0</v>
      </c>
      <c r="J2339" s="21">
        <v>6078</v>
      </c>
      <c r="K2339" s="21">
        <v>5144</v>
      </c>
      <c r="L2339" s="21">
        <v>22813</v>
      </c>
      <c r="M2339" s="21">
        <v>0</v>
      </c>
      <c r="N2339" s="21">
        <v>16675</v>
      </c>
      <c r="O2339" s="21">
        <v>30.56</v>
      </c>
      <c r="P2339" s="21">
        <v>57.569000000000003</v>
      </c>
      <c r="Q2339" s="21">
        <v>1.35676</v>
      </c>
      <c r="R2339" s="21">
        <v>0.75</v>
      </c>
      <c r="S2339" s="21">
        <v>0.71</v>
      </c>
      <c r="T2339" s="21">
        <v>0.48831000000000002</v>
      </c>
      <c r="U2339" s="23" t="s">
        <v>48473</v>
      </c>
      <c r="V2339" s="23" t="s">
        <v>48474</v>
      </c>
      <c r="W2339" s="24" t="s">
        <v>48475</v>
      </c>
      <c r="X2339"/>
      <c r="Y2339"/>
      <c r="Z2339"/>
      <c r="AA2339"/>
      <c r="AB2339"/>
    </row>
    <row r="2340" spans="1:28" x14ac:dyDescent="0.25">
      <c r="A2340" s="25" t="s">
        <v>41935</v>
      </c>
      <c r="B2340" s="23" t="s">
        <v>41936</v>
      </c>
      <c r="C2340" s="21">
        <v>2510.71</v>
      </c>
      <c r="D2340" s="21">
        <v>-123.631</v>
      </c>
      <c r="E2340" s="21">
        <v>-125.255</v>
      </c>
      <c r="F2340" s="21">
        <v>1.42</v>
      </c>
      <c r="G2340" s="21">
        <v>0.98599999999999999</v>
      </c>
      <c r="H2340" s="21">
        <v>0</v>
      </c>
      <c r="I2340" s="21">
        <v>0</v>
      </c>
      <c r="J2340" s="21">
        <v>22.701989999999999</v>
      </c>
      <c r="K2340" s="21">
        <v>600.29796999999996</v>
      </c>
      <c r="L2340" s="21">
        <v>0</v>
      </c>
      <c r="M2340" s="21">
        <v>0</v>
      </c>
      <c r="N2340" s="21">
        <v>721.49699999999996</v>
      </c>
      <c r="O2340" s="21">
        <v>10.88</v>
      </c>
      <c r="P2340" s="21">
        <v>0</v>
      </c>
      <c r="Q2340" s="21">
        <v>0</v>
      </c>
      <c r="R2340" s="21">
        <v>23.71</v>
      </c>
      <c r="S2340" s="21">
        <v>26.44</v>
      </c>
      <c r="T2340" s="21">
        <v>26.399080000000001</v>
      </c>
      <c r="U2340" s="23" t="s">
        <v>48476</v>
      </c>
      <c r="V2340" s="23" t="s">
        <v>48477</v>
      </c>
      <c r="W2340" s="24" t="s">
        <v>48478</v>
      </c>
      <c r="X2340"/>
      <c r="Y2340"/>
      <c r="Z2340"/>
      <c r="AA2340"/>
      <c r="AB2340"/>
    </row>
    <row r="2341" spans="1:28" x14ac:dyDescent="0.25">
      <c r="A2341" s="25" t="s">
        <v>90</v>
      </c>
      <c r="B2341" s="23" t="s">
        <v>3212</v>
      </c>
      <c r="C2341" s="21">
        <v>5465.87</v>
      </c>
      <c r="F2341" s="21">
        <v>1.06</v>
      </c>
      <c r="U2341" s="23" t="s">
        <v>90</v>
      </c>
      <c r="V2341" s="23" t="s">
        <v>90</v>
      </c>
      <c r="W2341" s="24" t="s">
        <v>90</v>
      </c>
      <c r="X2341"/>
      <c r="Y2341"/>
      <c r="Z2341"/>
      <c r="AA2341"/>
      <c r="AB2341"/>
    </row>
    <row r="2342" spans="1:28" x14ac:dyDescent="0.25">
      <c r="A2342" s="25" t="s">
        <v>90</v>
      </c>
      <c r="B2342" s="23" t="s">
        <v>3213</v>
      </c>
      <c r="C2342" s="21">
        <v>29367</v>
      </c>
      <c r="F2342" s="21">
        <v>1.07</v>
      </c>
      <c r="U2342" s="23" t="s">
        <v>90</v>
      </c>
      <c r="V2342" s="23" t="s">
        <v>90</v>
      </c>
      <c r="W2342" s="24" t="s">
        <v>90</v>
      </c>
      <c r="X2342"/>
      <c r="Y2342"/>
      <c r="Z2342"/>
      <c r="AA2342"/>
      <c r="AB2342"/>
    </row>
    <row r="2343" spans="1:28" x14ac:dyDescent="0.25">
      <c r="A2343" s="25" t="s">
        <v>90</v>
      </c>
      <c r="B2343" s="23" t="s">
        <v>3214</v>
      </c>
      <c r="C2343" s="21">
        <v>15625.99</v>
      </c>
      <c r="F2343" s="21">
        <v>0.52</v>
      </c>
      <c r="U2343" s="23" t="s">
        <v>90</v>
      </c>
      <c r="V2343" s="23" t="s">
        <v>90</v>
      </c>
      <c r="W2343" s="24" t="s">
        <v>90</v>
      </c>
      <c r="X2343"/>
      <c r="Y2343"/>
      <c r="Z2343"/>
      <c r="AA2343"/>
      <c r="AB2343"/>
    </row>
    <row r="2344" spans="1:28" x14ac:dyDescent="0.25">
      <c r="A2344" s="25" t="s">
        <v>90</v>
      </c>
      <c r="B2344" s="23" t="s">
        <v>3215</v>
      </c>
      <c r="C2344" s="21">
        <v>15935.96</v>
      </c>
      <c r="F2344" s="21">
        <v>1.18</v>
      </c>
      <c r="U2344" s="23" t="s">
        <v>90</v>
      </c>
      <c r="V2344" s="23" t="s">
        <v>90</v>
      </c>
      <c r="W2344" s="24" t="s">
        <v>90</v>
      </c>
      <c r="X2344"/>
      <c r="Y2344"/>
      <c r="Z2344"/>
      <c r="AA2344"/>
      <c r="AB2344"/>
    </row>
    <row r="2345" spans="1:28" x14ac:dyDescent="0.25">
      <c r="A2345" s="25" t="s">
        <v>3216</v>
      </c>
      <c r="B2345" s="23" t="s">
        <v>3217</v>
      </c>
      <c r="C2345" s="21">
        <v>10963.56</v>
      </c>
      <c r="D2345" s="21">
        <v>-871.41400999999996</v>
      </c>
      <c r="E2345" s="21">
        <v>-1040.5770299999999</v>
      </c>
      <c r="F2345" s="21">
        <v>1.73</v>
      </c>
      <c r="G2345" s="21">
        <v>537.03697999999997</v>
      </c>
      <c r="H2345" s="21">
        <v>0</v>
      </c>
      <c r="I2345" s="21">
        <v>1328.3299500000001</v>
      </c>
      <c r="J2345" s="21">
        <v>1173.9040500000001</v>
      </c>
      <c r="K2345" s="21">
        <v>1406.28295</v>
      </c>
      <c r="L2345" s="21">
        <v>0</v>
      </c>
      <c r="M2345" s="21">
        <v>0</v>
      </c>
      <c r="N2345" s="21">
        <v>1904.02001</v>
      </c>
      <c r="O2345" s="21">
        <v>3.13</v>
      </c>
      <c r="P2345" s="21">
        <v>0</v>
      </c>
      <c r="Q2345" s="21">
        <v>0</v>
      </c>
      <c r="R2345" s="21">
        <v>1.2</v>
      </c>
      <c r="S2345" s="21">
        <v>1.2</v>
      </c>
      <c r="T2345" s="21">
        <v>0.74046999999999996</v>
      </c>
      <c r="U2345" s="23" t="s">
        <v>48479</v>
      </c>
      <c r="V2345" s="23" t="s">
        <v>48480</v>
      </c>
      <c r="W2345" s="24" t="s">
        <v>48481</v>
      </c>
      <c r="X2345"/>
      <c r="Y2345"/>
      <c r="Z2345"/>
      <c r="AA2345"/>
      <c r="AB2345"/>
    </row>
    <row r="2346" spans="1:28" x14ac:dyDescent="0.25">
      <c r="A2346" s="25" t="s">
        <v>41937</v>
      </c>
      <c r="B2346" s="23" t="s">
        <v>41938</v>
      </c>
      <c r="C2346" s="21">
        <v>14435.7</v>
      </c>
      <c r="D2346" s="21">
        <v>2181.7800200000001</v>
      </c>
      <c r="E2346" s="21">
        <v>1444.98596</v>
      </c>
      <c r="F2346" s="21">
        <v>0.66</v>
      </c>
      <c r="G2346" s="21">
        <v>1586.3050499999999</v>
      </c>
      <c r="H2346" s="21">
        <v>253.809</v>
      </c>
      <c r="I2346" s="21">
        <v>1050.453</v>
      </c>
      <c r="J2346" s="21">
        <v>5361.7851499999997</v>
      </c>
      <c r="K2346" s="21">
        <v>4031.9641099999999</v>
      </c>
      <c r="L2346" s="21">
        <v>2041.02099</v>
      </c>
      <c r="M2346" s="21">
        <v>0</v>
      </c>
      <c r="N2346" s="21">
        <v>6769.4731400000001</v>
      </c>
      <c r="O2346" s="21">
        <v>23.94</v>
      </c>
      <c r="P2346" s="21">
        <v>23.166</v>
      </c>
      <c r="Q2346" s="21">
        <v>0.30149999999999999</v>
      </c>
      <c r="R2346" s="21">
        <v>0.75</v>
      </c>
      <c r="S2346" s="21">
        <v>0.7</v>
      </c>
      <c r="T2346" s="21">
        <v>0.40878999999999999</v>
      </c>
      <c r="U2346" s="23" t="s">
        <v>48482</v>
      </c>
      <c r="V2346" s="23" t="s">
        <v>48483</v>
      </c>
      <c r="W2346" s="24" t="s">
        <v>48484</v>
      </c>
      <c r="X2346"/>
      <c r="Y2346"/>
      <c r="Z2346"/>
      <c r="AA2346"/>
      <c r="AB2346"/>
    </row>
    <row r="2347" spans="1:28" x14ac:dyDescent="0.25">
      <c r="A2347" s="25" t="s">
        <v>3218</v>
      </c>
      <c r="B2347" s="23" t="s">
        <v>3219</v>
      </c>
      <c r="C2347" s="21">
        <v>425685.88</v>
      </c>
      <c r="D2347" s="21">
        <v>102591</v>
      </c>
      <c r="E2347" s="21">
        <v>78551</v>
      </c>
      <c r="F2347" s="21">
        <v>1.0900000000000001</v>
      </c>
      <c r="G2347" s="21">
        <v>0</v>
      </c>
      <c r="H2347" s="21">
        <v>24435</v>
      </c>
      <c r="I2347" s="21">
        <v>0</v>
      </c>
      <c r="J2347" s="21">
        <v>69045</v>
      </c>
      <c r="K2347" s="21">
        <v>97631</v>
      </c>
      <c r="L2347" s="21">
        <v>40559</v>
      </c>
      <c r="M2347" s="21">
        <v>0</v>
      </c>
      <c r="N2347" s="21">
        <v>202473</v>
      </c>
      <c r="O2347" s="21">
        <v>51.06</v>
      </c>
      <c r="P2347" s="21">
        <v>15.94299</v>
      </c>
      <c r="Q2347" s="21">
        <v>0.18966</v>
      </c>
      <c r="R2347" s="21">
        <v>1.46</v>
      </c>
      <c r="S2347" s="21">
        <v>1.06</v>
      </c>
      <c r="T2347" s="21">
        <v>1.06012</v>
      </c>
      <c r="U2347" s="23" t="s">
        <v>48485</v>
      </c>
      <c r="V2347" s="23" t="s">
        <v>48486</v>
      </c>
      <c r="W2347" s="24" t="s">
        <v>48487</v>
      </c>
      <c r="X2347"/>
      <c r="Y2347"/>
      <c r="Z2347"/>
      <c r="AA2347"/>
      <c r="AB2347"/>
    </row>
    <row r="2348" spans="1:28" x14ac:dyDescent="0.25">
      <c r="A2348" s="25" t="s">
        <v>3220</v>
      </c>
      <c r="B2348" s="23" t="s">
        <v>3220</v>
      </c>
      <c r="C2348" s="21">
        <v>10582.59</v>
      </c>
      <c r="D2348" s="21">
        <v>785.03399000000002</v>
      </c>
      <c r="E2348" s="21">
        <v>745.15599999999995</v>
      </c>
      <c r="F2348" s="21">
        <v>1.53</v>
      </c>
      <c r="G2348" s="21">
        <v>147.43199999999999</v>
      </c>
      <c r="H2348" s="21">
        <v>0</v>
      </c>
      <c r="I2348" s="21">
        <v>163.518</v>
      </c>
      <c r="J2348" s="21">
        <v>377.89598999999998</v>
      </c>
      <c r="K2348" s="21">
        <v>1656.9809499999999</v>
      </c>
      <c r="L2348" s="21">
        <v>361.42097999999999</v>
      </c>
      <c r="M2348" s="21">
        <v>0</v>
      </c>
      <c r="N2348" s="21">
        <v>3301.0759200000002</v>
      </c>
      <c r="O2348" s="21">
        <v>5.85</v>
      </c>
      <c r="P2348" s="21">
        <v>9.6718899999999994</v>
      </c>
      <c r="Q2348" s="21">
        <v>0.10707</v>
      </c>
      <c r="R2348" s="21">
        <v>5.52</v>
      </c>
      <c r="S2348" s="21">
        <v>4.38</v>
      </c>
      <c r="T2348" s="21">
        <v>3.9946100000000002</v>
      </c>
      <c r="U2348" s="23" t="s">
        <v>48488</v>
      </c>
      <c r="V2348" s="23" t="s">
        <v>48489</v>
      </c>
      <c r="W2348" s="24" t="s">
        <v>48490</v>
      </c>
      <c r="X2348"/>
      <c r="Y2348"/>
      <c r="Z2348"/>
      <c r="AA2348"/>
      <c r="AB2348"/>
    </row>
    <row r="2349" spans="1:28" x14ac:dyDescent="0.25">
      <c r="A2349" s="25" t="s">
        <v>3221</v>
      </c>
      <c r="B2349" s="23" t="s">
        <v>3222</v>
      </c>
      <c r="C2349" s="21">
        <v>7229.67</v>
      </c>
      <c r="D2349" s="21">
        <v>-1189.5379700000001</v>
      </c>
      <c r="E2349" s="21">
        <v>-1335.3440000000001</v>
      </c>
      <c r="F2349" s="21">
        <v>2.85</v>
      </c>
      <c r="G2349" s="21">
        <v>774.89500999999996</v>
      </c>
      <c r="H2349" s="21">
        <v>671.87597000000005</v>
      </c>
      <c r="I2349" s="21">
        <v>563.31700999999998</v>
      </c>
      <c r="J2349" s="21">
        <v>3583.46704</v>
      </c>
      <c r="K2349" s="21">
        <v>6468.1747999999998</v>
      </c>
      <c r="L2349" s="21">
        <v>804.04498000000001</v>
      </c>
      <c r="M2349" s="21">
        <v>0</v>
      </c>
      <c r="N2349" s="21">
        <v>5484.9247999999998</v>
      </c>
      <c r="O2349" s="21">
        <v>5.86</v>
      </c>
      <c r="P2349" s="21">
        <v>14.632999999999999</v>
      </c>
      <c r="Q2349" s="21">
        <v>0.1714</v>
      </c>
      <c r="R2349" s="21">
        <v>1.68</v>
      </c>
      <c r="S2349" s="21">
        <v>1.62</v>
      </c>
      <c r="T2349" s="21">
        <v>1.40126</v>
      </c>
      <c r="U2349" s="23" t="s">
        <v>48491</v>
      </c>
      <c r="V2349" s="23" t="s">
        <v>48492</v>
      </c>
      <c r="W2349" s="24" t="s">
        <v>48493</v>
      </c>
      <c r="X2349"/>
      <c r="Y2349"/>
      <c r="Z2349"/>
      <c r="AA2349"/>
      <c r="AB2349"/>
    </row>
    <row r="2350" spans="1:28" x14ac:dyDescent="0.25">
      <c r="A2350" s="25" t="s">
        <v>3223</v>
      </c>
      <c r="B2350" s="23" t="s">
        <v>3224</v>
      </c>
      <c r="C2350" s="21">
        <v>5626.02</v>
      </c>
      <c r="D2350" s="21">
        <v>785</v>
      </c>
      <c r="E2350" s="21">
        <v>393</v>
      </c>
      <c r="F2350" s="21">
        <v>2.16</v>
      </c>
      <c r="G2350" s="21">
        <v>954</v>
      </c>
      <c r="H2350" s="21">
        <v>0</v>
      </c>
      <c r="I2350" s="21">
        <v>1879</v>
      </c>
      <c r="J2350" s="21">
        <v>1507</v>
      </c>
      <c r="K2350" s="21">
        <v>1630</v>
      </c>
      <c r="L2350" s="21">
        <v>2473</v>
      </c>
      <c r="M2350" s="21">
        <v>0</v>
      </c>
      <c r="N2350" s="21">
        <v>1012</v>
      </c>
      <c r="O2350" s="21">
        <v>9.11</v>
      </c>
      <c r="P2350" s="21">
        <v>70.138990000000007</v>
      </c>
      <c r="Q2350" s="21">
        <v>2.3488099999999998</v>
      </c>
      <c r="R2350" s="21">
        <v>1.01</v>
      </c>
      <c r="S2350" s="21">
        <v>1.08</v>
      </c>
      <c r="T2350" s="21">
        <v>0.44857000000000002</v>
      </c>
      <c r="U2350" s="23" t="s">
        <v>48494</v>
      </c>
      <c r="V2350" s="23" t="s">
        <v>42712</v>
      </c>
      <c r="W2350" s="24" t="s">
        <v>48495</v>
      </c>
      <c r="X2350"/>
      <c r="Y2350"/>
      <c r="Z2350"/>
      <c r="AA2350"/>
      <c r="AB2350"/>
    </row>
    <row r="2351" spans="1:28" x14ac:dyDescent="0.25">
      <c r="A2351" s="25" t="s">
        <v>3225</v>
      </c>
      <c r="B2351" s="23" t="s">
        <v>3226</v>
      </c>
      <c r="C2351" s="21">
        <v>8269.64</v>
      </c>
      <c r="D2351" s="21">
        <v>520</v>
      </c>
      <c r="E2351" s="21">
        <v>-995</v>
      </c>
      <c r="F2351" s="21">
        <v>0.93</v>
      </c>
      <c r="G2351" s="21">
        <v>632</v>
      </c>
      <c r="H2351" s="21">
        <v>627</v>
      </c>
      <c r="I2351" s="21">
        <v>4591</v>
      </c>
      <c r="J2351" s="21">
        <v>1170</v>
      </c>
      <c r="K2351" s="21">
        <v>1893</v>
      </c>
      <c r="L2351" s="21">
        <v>1826</v>
      </c>
      <c r="M2351" s="21">
        <v>0</v>
      </c>
      <c r="N2351" s="21">
        <v>3812</v>
      </c>
      <c r="O2351" s="21">
        <v>17.12</v>
      </c>
      <c r="P2351" s="21">
        <v>33.612990000000003</v>
      </c>
      <c r="Q2351" s="21">
        <v>0.50631999999999999</v>
      </c>
      <c r="R2351" s="21">
        <v>1.41</v>
      </c>
      <c r="S2351" s="21">
        <v>1.08</v>
      </c>
      <c r="T2351" s="21">
        <v>0.54188000000000003</v>
      </c>
      <c r="U2351" s="23" t="s">
        <v>48496</v>
      </c>
      <c r="V2351" s="23" t="s">
        <v>48497</v>
      </c>
      <c r="W2351" s="24" t="s">
        <v>48498</v>
      </c>
      <c r="X2351"/>
      <c r="Y2351"/>
      <c r="Z2351"/>
      <c r="AA2351"/>
      <c r="AB2351"/>
    </row>
    <row r="2352" spans="1:28" x14ac:dyDescent="0.25">
      <c r="A2352" s="25" t="s">
        <v>41939</v>
      </c>
      <c r="B2352" s="23" t="s">
        <v>41940</v>
      </c>
      <c r="C2352" s="21">
        <v>2235.09</v>
      </c>
      <c r="D2352" s="21">
        <v>354</v>
      </c>
      <c r="E2352" s="21">
        <v>-328</v>
      </c>
      <c r="F2352" s="21">
        <v>1.69</v>
      </c>
      <c r="G2352" s="21">
        <v>2011</v>
      </c>
      <c r="H2352" s="21">
        <v>797</v>
      </c>
      <c r="I2352" s="21">
        <v>3028</v>
      </c>
      <c r="J2352" s="21">
        <v>3330</v>
      </c>
      <c r="K2352" s="21">
        <v>4107</v>
      </c>
      <c r="L2352" s="21">
        <v>2866</v>
      </c>
      <c r="M2352" s="21">
        <v>214</v>
      </c>
      <c r="N2352" s="21">
        <v>3353</v>
      </c>
      <c r="O2352" s="21">
        <v>22.09</v>
      </c>
      <c r="P2352" s="21">
        <v>42.637</v>
      </c>
      <c r="Q2352" s="21">
        <v>0.78627000000000002</v>
      </c>
      <c r="R2352" s="21">
        <v>1.26</v>
      </c>
      <c r="S2352" s="21">
        <v>0.99</v>
      </c>
      <c r="T2352" s="21">
        <v>0.39008999999999999</v>
      </c>
      <c r="U2352" s="23" t="s">
        <v>48499</v>
      </c>
      <c r="V2352" s="23" t="s">
        <v>48500</v>
      </c>
      <c r="W2352" s="24" t="s">
        <v>43341</v>
      </c>
      <c r="X2352"/>
      <c r="Y2352"/>
      <c r="Z2352"/>
      <c r="AA2352"/>
      <c r="AB2352"/>
    </row>
    <row r="2353" spans="1:28" x14ac:dyDescent="0.25">
      <c r="A2353" s="25" t="s">
        <v>41941</v>
      </c>
      <c r="B2353" s="23" t="s">
        <v>41942</v>
      </c>
      <c r="C2353" s="21">
        <v>2898.02</v>
      </c>
      <c r="D2353" s="21">
        <v>222.11699999999999</v>
      </c>
      <c r="E2353" s="21">
        <v>202.24298999999999</v>
      </c>
      <c r="F2353" s="21">
        <v>0.35</v>
      </c>
      <c r="G2353" s="21">
        <v>829.78697999999997</v>
      </c>
      <c r="H2353" s="21">
        <v>339.87799000000001</v>
      </c>
      <c r="I2353" s="21">
        <v>230.76400000000001</v>
      </c>
      <c r="J2353" s="21">
        <v>987.41497000000004</v>
      </c>
      <c r="K2353" s="21">
        <v>1833.4410399999999</v>
      </c>
      <c r="L2353" s="21">
        <v>167.47998999999999</v>
      </c>
      <c r="M2353" s="21">
        <v>0</v>
      </c>
      <c r="N2353" s="21">
        <v>1234.3759700000001</v>
      </c>
      <c r="O2353" s="21">
        <v>46.81</v>
      </c>
      <c r="P2353" s="21">
        <v>11.94699</v>
      </c>
      <c r="Q2353" s="21">
        <v>0.13567000000000001</v>
      </c>
      <c r="R2353" s="21">
        <v>1.86</v>
      </c>
      <c r="S2353" s="21">
        <v>1.51</v>
      </c>
      <c r="T2353" s="21">
        <v>0.67222999999999999</v>
      </c>
      <c r="U2353" s="23" t="s">
        <v>48501</v>
      </c>
      <c r="V2353" s="23" t="s">
        <v>48502</v>
      </c>
      <c r="W2353" s="24" t="s">
        <v>48503</v>
      </c>
      <c r="X2353"/>
      <c r="Y2353"/>
      <c r="Z2353"/>
      <c r="AA2353"/>
      <c r="AB2353"/>
    </row>
    <row r="2354" spans="1:28" x14ac:dyDescent="0.25">
      <c r="A2354" s="25" t="s">
        <v>41943</v>
      </c>
      <c r="B2354" s="23" t="s">
        <v>41944</v>
      </c>
      <c r="C2354" s="21">
        <v>6503.63</v>
      </c>
      <c r="F2354" s="21">
        <v>0.95</v>
      </c>
      <c r="U2354" s="23" t="s">
        <v>90</v>
      </c>
      <c r="V2354" s="23" t="s">
        <v>90</v>
      </c>
      <c r="W2354" s="24" t="s">
        <v>90</v>
      </c>
      <c r="X2354"/>
      <c r="Y2354"/>
      <c r="Z2354"/>
      <c r="AA2354"/>
      <c r="AB2354"/>
    </row>
    <row r="2355" spans="1:28" x14ac:dyDescent="0.25">
      <c r="A2355" s="25" t="s">
        <v>3227</v>
      </c>
      <c r="B2355" s="23" t="s">
        <v>3228</v>
      </c>
      <c r="C2355" s="21">
        <v>19174.259999999998</v>
      </c>
      <c r="D2355" s="21">
        <v>726</v>
      </c>
      <c r="E2355" s="21">
        <v>490</v>
      </c>
      <c r="F2355" s="21">
        <v>1.08</v>
      </c>
      <c r="G2355" s="21">
        <v>1096</v>
      </c>
      <c r="H2355" s="21">
        <v>799</v>
      </c>
      <c r="I2355" s="21">
        <v>3649</v>
      </c>
      <c r="J2355" s="21">
        <v>1590</v>
      </c>
      <c r="K2355" s="21">
        <v>3012</v>
      </c>
      <c r="L2355" s="21">
        <v>1880</v>
      </c>
      <c r="M2355" s="21">
        <v>0</v>
      </c>
      <c r="N2355" s="21">
        <v>3503</v>
      </c>
      <c r="O2355" s="21">
        <v>19.87</v>
      </c>
      <c r="P2355" s="21">
        <v>34.387999999999998</v>
      </c>
      <c r="Q2355" s="21">
        <v>0.52410000000000001</v>
      </c>
      <c r="R2355" s="21">
        <v>2.0099999999999998</v>
      </c>
      <c r="S2355" s="21">
        <v>1.39</v>
      </c>
      <c r="T2355" s="21">
        <v>0.70250999999999997</v>
      </c>
      <c r="U2355" s="23" t="s">
        <v>47839</v>
      </c>
      <c r="V2355" s="23" t="s">
        <v>48504</v>
      </c>
      <c r="W2355" s="24" t="s">
        <v>48505</v>
      </c>
      <c r="X2355"/>
      <c r="Y2355"/>
      <c r="Z2355"/>
      <c r="AA2355"/>
      <c r="AB2355"/>
    </row>
    <row r="2356" spans="1:28" x14ac:dyDescent="0.25">
      <c r="A2356" s="25" t="s">
        <v>41945</v>
      </c>
      <c r="B2356" s="23" t="s">
        <v>41946</v>
      </c>
      <c r="C2356" s="21">
        <v>19465.490000000002</v>
      </c>
      <c r="D2356" s="21">
        <v>2619.14599</v>
      </c>
      <c r="E2356" s="21">
        <v>1411.02404</v>
      </c>
      <c r="F2356" s="21">
        <v>1.05</v>
      </c>
      <c r="G2356" s="21">
        <v>3280.6999500000002</v>
      </c>
      <c r="H2356" s="21">
        <v>237.37199000000001</v>
      </c>
      <c r="I2356" s="21">
        <v>26743.25</v>
      </c>
      <c r="J2356" s="21">
        <v>32956.699209999999</v>
      </c>
      <c r="K2356" s="21">
        <v>30870.470700000002</v>
      </c>
      <c r="L2356" s="21">
        <v>0</v>
      </c>
      <c r="M2356" s="21">
        <v>0</v>
      </c>
      <c r="N2356" s="21">
        <v>26541.550780000001</v>
      </c>
      <c r="O2356" s="21">
        <v>6.17</v>
      </c>
      <c r="R2356" s="21">
        <v>0.94</v>
      </c>
      <c r="U2356" s="23" t="s">
        <v>48506</v>
      </c>
      <c r="V2356" s="23" t="s">
        <v>48506</v>
      </c>
      <c r="W2356" s="24" t="s">
        <v>48507</v>
      </c>
      <c r="X2356"/>
      <c r="Y2356"/>
      <c r="Z2356"/>
      <c r="AA2356"/>
      <c r="AB2356"/>
    </row>
    <row r="2357" spans="1:28" x14ac:dyDescent="0.25">
      <c r="A2357" s="25" t="s">
        <v>41947</v>
      </c>
      <c r="B2357" s="23" t="s">
        <v>41948</v>
      </c>
      <c r="C2357" s="21">
        <v>9776.3700000000008</v>
      </c>
      <c r="D2357" s="21">
        <v>4863</v>
      </c>
      <c r="E2357" s="21">
        <v>3899</v>
      </c>
      <c r="F2357" s="21">
        <v>0.97</v>
      </c>
      <c r="G2357" s="21">
        <v>2305</v>
      </c>
      <c r="H2357" s="21">
        <v>4365</v>
      </c>
      <c r="I2357" s="21">
        <v>866</v>
      </c>
      <c r="J2357" s="21">
        <v>4338</v>
      </c>
      <c r="K2357" s="21">
        <v>8620</v>
      </c>
      <c r="L2357" s="21">
        <v>3597</v>
      </c>
      <c r="M2357" s="21">
        <v>0</v>
      </c>
      <c r="N2357" s="21">
        <v>8600</v>
      </c>
      <c r="O2357" s="21">
        <v>16.88</v>
      </c>
      <c r="P2357" s="21">
        <v>29.49099</v>
      </c>
      <c r="Q2357" s="21">
        <v>0.41825000000000001</v>
      </c>
      <c r="R2357" s="21">
        <v>1.99</v>
      </c>
      <c r="S2357" s="21">
        <v>0.98</v>
      </c>
      <c r="T2357" s="21">
        <v>0.44951000000000002</v>
      </c>
      <c r="U2357" s="23" t="s">
        <v>48508</v>
      </c>
      <c r="V2357" s="23" t="s">
        <v>48509</v>
      </c>
      <c r="W2357" s="24" t="s">
        <v>48510</v>
      </c>
      <c r="X2357"/>
      <c r="Y2357"/>
      <c r="Z2357"/>
      <c r="AA2357"/>
      <c r="AB2357"/>
    </row>
    <row r="2358" spans="1:28" x14ac:dyDescent="0.25">
      <c r="A2358" s="25" t="s">
        <v>41949</v>
      </c>
      <c r="B2358" s="23" t="s">
        <v>41950</v>
      </c>
      <c r="C2358" s="21">
        <v>2356.33</v>
      </c>
      <c r="D2358" s="21">
        <v>130.45699999999999</v>
      </c>
      <c r="E2358" s="21">
        <v>66.777990000000003</v>
      </c>
      <c r="F2358" s="21">
        <v>1.45</v>
      </c>
      <c r="G2358" s="21">
        <v>131.90199000000001</v>
      </c>
      <c r="H2358" s="21">
        <v>0</v>
      </c>
      <c r="I2358" s="21">
        <v>111.32499</v>
      </c>
      <c r="J2358" s="21">
        <v>182.82400000000001</v>
      </c>
      <c r="K2358" s="21">
        <v>595.99199999999996</v>
      </c>
      <c r="L2358" s="21">
        <v>0</v>
      </c>
      <c r="M2358" s="21">
        <v>0</v>
      </c>
      <c r="N2358" s="21">
        <v>710.32397000000003</v>
      </c>
      <c r="O2358" s="21">
        <v>10.23</v>
      </c>
      <c r="P2358" s="21">
        <v>0</v>
      </c>
      <c r="Q2358" s="21">
        <v>0</v>
      </c>
      <c r="R2358" s="21">
        <v>2.97</v>
      </c>
      <c r="S2358" s="21">
        <v>3.26</v>
      </c>
      <c r="T2358" s="21">
        <v>2.5384500000000001</v>
      </c>
      <c r="U2358" s="23" t="s">
        <v>48511</v>
      </c>
      <c r="V2358" s="23" t="s">
        <v>48512</v>
      </c>
      <c r="W2358" s="24" t="s">
        <v>48513</v>
      </c>
      <c r="X2358"/>
      <c r="Y2358"/>
      <c r="Z2358"/>
      <c r="AA2358"/>
      <c r="AB2358"/>
    </row>
    <row r="2359" spans="1:28" x14ac:dyDescent="0.25">
      <c r="A2359" s="25" t="s">
        <v>3229</v>
      </c>
      <c r="B2359" s="23" t="s">
        <v>3229</v>
      </c>
      <c r="C2359" s="21">
        <v>3076.04</v>
      </c>
      <c r="D2359" s="21">
        <v>161.09100000000001</v>
      </c>
      <c r="E2359" s="21">
        <v>120.64299</v>
      </c>
      <c r="F2359" s="21">
        <v>2.4900000000000002</v>
      </c>
      <c r="G2359" s="21">
        <v>79.445989999999995</v>
      </c>
      <c r="H2359" s="21">
        <v>371.41198000000003</v>
      </c>
      <c r="I2359" s="21">
        <v>153.72200000000001</v>
      </c>
      <c r="J2359" s="21">
        <v>409.04</v>
      </c>
      <c r="K2359" s="21">
        <v>718.91998000000001</v>
      </c>
      <c r="L2359" s="21">
        <v>71.740989999999996</v>
      </c>
      <c r="M2359" s="21">
        <v>0</v>
      </c>
      <c r="N2359" s="21">
        <v>526.47698000000003</v>
      </c>
      <c r="O2359" s="21">
        <v>6.26</v>
      </c>
      <c r="P2359" s="21">
        <v>10.803990000000001</v>
      </c>
      <c r="Q2359" s="21">
        <v>0.12112000000000001</v>
      </c>
      <c r="R2359" s="21">
        <v>1.99</v>
      </c>
      <c r="S2359" s="21">
        <v>0.85</v>
      </c>
      <c r="T2359" s="21">
        <v>0.65534000000000003</v>
      </c>
      <c r="U2359" s="23" t="s">
        <v>48514</v>
      </c>
      <c r="V2359" s="23" t="s">
        <v>48515</v>
      </c>
      <c r="W2359" s="24" t="s">
        <v>48516</v>
      </c>
      <c r="X2359"/>
      <c r="Y2359"/>
      <c r="Z2359"/>
      <c r="AA2359"/>
      <c r="AB2359"/>
    </row>
    <row r="2360" spans="1:28" x14ac:dyDescent="0.25">
      <c r="A2360" s="25" t="s">
        <v>3230</v>
      </c>
      <c r="B2360" s="23" t="s">
        <v>3231</v>
      </c>
      <c r="C2360" s="21">
        <v>6755.98</v>
      </c>
      <c r="D2360" s="21">
        <v>86.477990000000005</v>
      </c>
      <c r="E2360" s="21">
        <v>73.668989999999994</v>
      </c>
      <c r="F2360" s="21">
        <v>7.0000000000000007E-2</v>
      </c>
      <c r="G2360" s="21">
        <v>1.8869899999999999</v>
      </c>
      <c r="H2360" s="21">
        <v>0</v>
      </c>
      <c r="I2360" s="21">
        <v>525.90099999999995</v>
      </c>
      <c r="J2360" s="21">
        <v>396.06698</v>
      </c>
      <c r="K2360" s="21">
        <v>4495.1650300000001</v>
      </c>
      <c r="L2360" s="21">
        <v>0</v>
      </c>
      <c r="M2360" s="21">
        <v>0</v>
      </c>
      <c r="N2360" s="21">
        <v>4879.8398399999996</v>
      </c>
      <c r="O2360" s="21">
        <v>4.45</v>
      </c>
      <c r="P2360" s="21">
        <v>0</v>
      </c>
      <c r="Q2360" s="21">
        <v>0</v>
      </c>
      <c r="R2360" s="21">
        <v>12.15</v>
      </c>
      <c r="S2360" s="21">
        <v>11.35</v>
      </c>
      <c r="T2360" s="21">
        <v>11.34474</v>
      </c>
      <c r="U2360" s="23" t="s">
        <v>48517</v>
      </c>
      <c r="V2360" s="23" t="s">
        <v>48518</v>
      </c>
      <c r="W2360" s="24" t="s">
        <v>48519</v>
      </c>
      <c r="X2360"/>
      <c r="Y2360"/>
      <c r="Z2360"/>
      <c r="AA2360"/>
      <c r="AB2360"/>
    </row>
    <row r="2361" spans="1:28" x14ac:dyDescent="0.25">
      <c r="A2361" s="25" t="s">
        <v>3232</v>
      </c>
      <c r="B2361" s="23" t="s">
        <v>3233</v>
      </c>
      <c r="C2361" s="21">
        <v>6846.48</v>
      </c>
      <c r="D2361" s="21">
        <v>1622.90002</v>
      </c>
      <c r="E2361" s="21">
        <v>1048.5</v>
      </c>
      <c r="F2361" s="21">
        <v>1.04</v>
      </c>
      <c r="G2361" s="21">
        <v>1024.3000400000001</v>
      </c>
      <c r="H2361" s="21">
        <v>401.20001000000002</v>
      </c>
      <c r="I2361" s="21">
        <v>2495.6999500000002</v>
      </c>
      <c r="J2361" s="21">
        <v>2670.6000899999999</v>
      </c>
      <c r="K2361" s="21">
        <v>3411.1999500000002</v>
      </c>
      <c r="L2361" s="21">
        <v>726.09996999999998</v>
      </c>
      <c r="M2361" s="21">
        <v>0</v>
      </c>
      <c r="N2361" s="21">
        <v>4807.8999000000003</v>
      </c>
      <c r="O2361" s="21">
        <v>12.33</v>
      </c>
      <c r="P2361" s="21">
        <v>13.574</v>
      </c>
      <c r="Q2361" s="21">
        <v>0.15705</v>
      </c>
      <c r="R2361" s="21">
        <v>1.23</v>
      </c>
      <c r="S2361" s="21">
        <v>1.1299999999999999</v>
      </c>
      <c r="T2361" s="21">
        <v>0.74353999999999998</v>
      </c>
      <c r="U2361" s="23" t="s">
        <v>48520</v>
      </c>
      <c r="V2361" s="23" t="s">
        <v>48521</v>
      </c>
      <c r="W2361" s="24" t="s">
        <v>48522</v>
      </c>
      <c r="X2361"/>
      <c r="Y2361"/>
      <c r="Z2361"/>
      <c r="AA2361"/>
      <c r="AB2361"/>
    </row>
    <row r="2362" spans="1:28" x14ac:dyDescent="0.25">
      <c r="A2362" s="25" t="s">
        <v>3234</v>
      </c>
      <c r="B2362" s="23" t="s">
        <v>3235</v>
      </c>
      <c r="C2362" s="21">
        <v>3752.11</v>
      </c>
      <c r="D2362" s="21">
        <v>-101.224</v>
      </c>
      <c r="E2362" s="21">
        <v>-117.49800999999999</v>
      </c>
      <c r="F2362" s="21">
        <v>1.45</v>
      </c>
      <c r="G2362" s="21">
        <v>1.169</v>
      </c>
      <c r="H2362" s="21">
        <v>0</v>
      </c>
      <c r="I2362" s="21">
        <v>81.098990000000001</v>
      </c>
      <c r="J2362" s="21">
        <v>397.47298999999998</v>
      </c>
      <c r="K2362" s="21">
        <v>741.59996999999998</v>
      </c>
      <c r="L2362" s="21">
        <v>0</v>
      </c>
      <c r="M2362" s="21">
        <v>0</v>
      </c>
      <c r="N2362" s="21">
        <v>510.92097999999999</v>
      </c>
      <c r="O2362" s="21">
        <v>3.25</v>
      </c>
      <c r="P2362" s="21">
        <v>0</v>
      </c>
      <c r="Q2362" s="21">
        <v>0</v>
      </c>
      <c r="R2362" s="21">
        <v>1.69</v>
      </c>
      <c r="S2362" s="21">
        <v>1.87</v>
      </c>
      <c r="T2362" s="21">
        <v>1.8628400000000001</v>
      </c>
      <c r="U2362" s="23" t="s">
        <v>48523</v>
      </c>
      <c r="V2362" s="23" t="s">
        <v>48524</v>
      </c>
      <c r="W2362" s="24" t="s">
        <v>48525</v>
      </c>
      <c r="X2362"/>
      <c r="Y2362"/>
      <c r="Z2362"/>
      <c r="AA2362"/>
      <c r="AB2362"/>
    </row>
    <row r="2363" spans="1:28" x14ac:dyDescent="0.25">
      <c r="A2363" s="25" t="s">
        <v>3236</v>
      </c>
      <c r="B2363" s="23" t="s">
        <v>3237</v>
      </c>
      <c r="C2363" s="21">
        <v>4613.5600000000004</v>
      </c>
      <c r="D2363" s="21">
        <v>8179</v>
      </c>
      <c r="E2363" s="21">
        <v>5371</v>
      </c>
      <c r="F2363" s="21">
        <v>1.49</v>
      </c>
      <c r="G2363" s="21">
        <v>2312</v>
      </c>
      <c r="H2363" s="21">
        <v>1738</v>
      </c>
      <c r="I2363" s="21">
        <v>384</v>
      </c>
      <c r="J2363" s="21">
        <v>4783</v>
      </c>
      <c r="K2363" s="21">
        <v>5143</v>
      </c>
      <c r="L2363" s="21">
        <v>6220</v>
      </c>
      <c r="M2363" s="21">
        <v>0</v>
      </c>
      <c r="N2363" s="21">
        <v>10552</v>
      </c>
      <c r="O2363" s="21">
        <v>27.74</v>
      </c>
      <c r="P2363" s="21">
        <v>37.32799</v>
      </c>
      <c r="Q2363" s="21">
        <v>0.59560000000000002</v>
      </c>
      <c r="R2363" s="21">
        <v>1.02</v>
      </c>
      <c r="S2363" s="21">
        <v>0.71</v>
      </c>
      <c r="T2363" s="21">
        <v>0.22850999999999999</v>
      </c>
      <c r="U2363" s="23" t="s">
        <v>48526</v>
      </c>
      <c r="V2363" s="23" t="s">
        <v>48527</v>
      </c>
      <c r="W2363" s="24" t="s">
        <v>48528</v>
      </c>
      <c r="X2363"/>
      <c r="Y2363"/>
      <c r="Z2363"/>
      <c r="AA2363"/>
      <c r="AB2363"/>
    </row>
    <row r="2364" spans="1:28" x14ac:dyDescent="0.25">
      <c r="A2364" s="25" t="s">
        <v>41951</v>
      </c>
      <c r="B2364" s="23" t="s">
        <v>41952</v>
      </c>
      <c r="C2364" s="21">
        <v>2079.7199999999998</v>
      </c>
      <c r="D2364" s="21">
        <v>758.31596999999999</v>
      </c>
      <c r="E2364" s="21">
        <v>175.43099000000001</v>
      </c>
      <c r="F2364" s="21">
        <v>0.74</v>
      </c>
      <c r="G2364" s="21">
        <v>1503.8239699999999</v>
      </c>
      <c r="H2364" s="21">
        <v>2058.0219699999998</v>
      </c>
      <c r="I2364" s="21">
        <v>278.29500999999999</v>
      </c>
      <c r="J2364" s="21">
        <v>2468.4990200000002</v>
      </c>
      <c r="K2364" s="21">
        <v>4519.4111300000004</v>
      </c>
      <c r="L2364" s="21">
        <v>1362.27197</v>
      </c>
      <c r="M2364" s="21">
        <v>0</v>
      </c>
      <c r="N2364" s="21">
        <v>4604.4511700000003</v>
      </c>
      <c r="U2364" s="23" t="s">
        <v>48529</v>
      </c>
      <c r="V2364" s="23" t="s">
        <v>48530</v>
      </c>
      <c r="W2364" s="24" t="s">
        <v>48531</v>
      </c>
      <c r="X2364"/>
      <c r="Y2364"/>
      <c r="Z2364"/>
      <c r="AA2364"/>
      <c r="AB2364"/>
    </row>
    <row r="2365" spans="1:28" x14ac:dyDescent="0.25">
      <c r="A2365" s="25" t="s">
        <v>3238</v>
      </c>
      <c r="B2365" s="23" t="s">
        <v>3239</v>
      </c>
      <c r="C2365" s="21">
        <v>37579.269999999997</v>
      </c>
      <c r="D2365" s="21">
        <v>2335</v>
      </c>
      <c r="E2365" s="21">
        <v>2189</v>
      </c>
      <c r="F2365" s="21">
        <v>1.01</v>
      </c>
      <c r="G2365" s="21">
        <v>648</v>
      </c>
      <c r="H2365" s="21">
        <v>0</v>
      </c>
      <c r="I2365" s="21">
        <v>992</v>
      </c>
      <c r="J2365" s="21">
        <v>1665</v>
      </c>
      <c r="K2365" s="21">
        <v>1609</v>
      </c>
      <c r="L2365" s="21">
        <v>11453</v>
      </c>
      <c r="M2365" s="21">
        <v>0</v>
      </c>
      <c r="N2365" s="21">
        <v>-8876</v>
      </c>
      <c r="O2365" s="21">
        <v>-31.32</v>
      </c>
      <c r="Q2365" s="21">
        <v>-1.29349</v>
      </c>
      <c r="R2365" s="21">
        <v>0.99</v>
      </c>
      <c r="S2365" s="21">
        <v>0.97</v>
      </c>
      <c r="T2365" s="21">
        <v>0.57716999999999996</v>
      </c>
      <c r="U2365" s="23" t="s">
        <v>48532</v>
      </c>
      <c r="V2365" s="23" t="s">
        <v>48533</v>
      </c>
      <c r="W2365" s="24" t="s">
        <v>48534</v>
      </c>
      <c r="X2365"/>
      <c r="Y2365"/>
      <c r="Z2365"/>
      <c r="AA2365"/>
      <c r="AB2365"/>
    </row>
    <row r="2366" spans="1:28" x14ac:dyDescent="0.25">
      <c r="A2366" s="25" t="s">
        <v>3240</v>
      </c>
      <c r="B2366" s="23" t="s">
        <v>3241</v>
      </c>
      <c r="C2366" s="21">
        <v>24108.959999999999</v>
      </c>
      <c r="D2366" s="21">
        <v>1289</v>
      </c>
      <c r="E2366" s="21">
        <v>687</v>
      </c>
      <c r="F2366" s="21">
        <v>0.54</v>
      </c>
      <c r="G2366" s="21">
        <v>64</v>
      </c>
      <c r="H2366" s="21">
        <v>417</v>
      </c>
      <c r="I2366" s="21">
        <v>2147</v>
      </c>
      <c r="J2366" s="21">
        <v>2166</v>
      </c>
      <c r="K2366" s="21">
        <v>3940</v>
      </c>
      <c r="L2366" s="21">
        <v>42</v>
      </c>
      <c r="M2366" s="21">
        <v>0</v>
      </c>
      <c r="N2366" s="21">
        <v>7148</v>
      </c>
      <c r="O2366" s="21">
        <v>17.7</v>
      </c>
      <c r="P2366" s="21">
        <v>0.71072999999999997</v>
      </c>
      <c r="Q2366" s="21">
        <v>5.5300000000000002E-3</v>
      </c>
      <c r="R2366" s="21">
        <v>1.77</v>
      </c>
      <c r="S2366" s="21">
        <v>1.63</v>
      </c>
      <c r="T2366" s="21">
        <v>1.5969500000000001</v>
      </c>
      <c r="U2366" s="23" t="s">
        <v>46432</v>
      </c>
      <c r="V2366" s="23" t="s">
        <v>48535</v>
      </c>
      <c r="W2366" s="24" t="s">
        <v>48536</v>
      </c>
      <c r="X2366"/>
      <c r="Y2366"/>
      <c r="Z2366"/>
      <c r="AA2366"/>
      <c r="AB2366"/>
    </row>
    <row r="2367" spans="1:28" x14ac:dyDescent="0.25">
      <c r="A2367" s="25" t="s">
        <v>41953</v>
      </c>
      <c r="B2367" s="23" t="s">
        <v>41954</v>
      </c>
      <c r="C2367" s="21">
        <v>2076.71</v>
      </c>
      <c r="D2367" s="21">
        <v>810.77398000000005</v>
      </c>
      <c r="E2367" s="21">
        <v>647.34398999999996</v>
      </c>
      <c r="F2367" s="21">
        <v>0.5</v>
      </c>
      <c r="G2367" s="21">
        <v>117.92700000000001</v>
      </c>
      <c r="H2367" s="21">
        <v>0</v>
      </c>
      <c r="I2367" s="21">
        <v>3377.6120599999999</v>
      </c>
      <c r="J2367" s="21">
        <v>3071.68408</v>
      </c>
      <c r="K2367" s="21">
        <v>4644.6489199999996</v>
      </c>
      <c r="L2367" s="21">
        <v>401.173</v>
      </c>
      <c r="M2367" s="21">
        <v>0</v>
      </c>
      <c r="N2367" s="21">
        <v>5411.3662100000001</v>
      </c>
      <c r="O2367" s="21">
        <v>73.510000000000005</v>
      </c>
      <c r="P2367" s="21">
        <v>8.4233899999999995</v>
      </c>
      <c r="Q2367" s="21">
        <v>7.4789999999999995E-2</v>
      </c>
      <c r="R2367" s="21">
        <v>1.5</v>
      </c>
      <c r="S2367" s="21">
        <v>1.51</v>
      </c>
      <c r="T2367" s="21">
        <v>1.4736899999999999</v>
      </c>
      <c r="U2367" s="23" t="s">
        <v>48537</v>
      </c>
      <c r="V2367" s="23" t="s">
        <v>48538</v>
      </c>
      <c r="W2367" s="24" t="s">
        <v>48539</v>
      </c>
      <c r="X2367"/>
      <c r="Y2367"/>
      <c r="Z2367"/>
      <c r="AA2367"/>
      <c r="AB2367"/>
    </row>
    <row r="2368" spans="1:28" x14ac:dyDescent="0.25">
      <c r="A2368" s="25" t="s">
        <v>41955</v>
      </c>
      <c r="B2368" s="23" t="s">
        <v>41956</v>
      </c>
      <c r="C2368" s="21">
        <v>12750.87</v>
      </c>
      <c r="D2368" s="21">
        <v>2720.3969699999998</v>
      </c>
      <c r="E2368" s="21">
        <v>1483.6870100000001</v>
      </c>
      <c r="F2368" s="21">
        <v>0.49</v>
      </c>
      <c r="G2368" s="21">
        <v>1326.25695</v>
      </c>
      <c r="H2368" s="21">
        <v>1030.7650100000001</v>
      </c>
      <c r="I2368" s="21">
        <v>10790.45996</v>
      </c>
      <c r="J2368" s="21">
        <v>14863.29003</v>
      </c>
      <c r="K2368" s="21">
        <v>8339.4042900000004</v>
      </c>
      <c r="L2368" s="21">
        <v>8821.6308499999996</v>
      </c>
      <c r="M2368" s="21">
        <v>0</v>
      </c>
      <c r="N2368" s="21">
        <v>13342.860350000001</v>
      </c>
      <c r="U2368" s="23" t="s">
        <v>48540</v>
      </c>
      <c r="V2368" s="23" t="s">
        <v>48541</v>
      </c>
      <c r="W2368" s="24" t="s">
        <v>48542</v>
      </c>
      <c r="X2368"/>
      <c r="Y2368"/>
      <c r="Z2368"/>
      <c r="AA2368"/>
      <c r="AB2368"/>
    </row>
    <row r="2369" spans="1:28" x14ac:dyDescent="0.25">
      <c r="A2369" s="25" t="s">
        <v>3242</v>
      </c>
      <c r="B2369" s="23" t="s">
        <v>3243</v>
      </c>
      <c r="C2369" s="21">
        <v>10694.64</v>
      </c>
      <c r="D2369" s="21">
        <v>186</v>
      </c>
      <c r="E2369" s="21">
        <v>-50</v>
      </c>
      <c r="F2369" s="21">
        <v>1.63</v>
      </c>
      <c r="G2369" s="21">
        <v>72</v>
      </c>
      <c r="H2369" s="21">
        <v>0</v>
      </c>
      <c r="I2369" s="21">
        <v>2528</v>
      </c>
      <c r="J2369" s="21">
        <v>270</v>
      </c>
      <c r="K2369" s="21">
        <v>3603</v>
      </c>
      <c r="L2369" s="21">
        <v>1660</v>
      </c>
      <c r="M2369" s="21">
        <v>0</v>
      </c>
      <c r="N2369" s="21">
        <v>4482</v>
      </c>
      <c r="O2369" s="21">
        <v>19.32</v>
      </c>
      <c r="P2369" s="21">
        <v>26.872990000000001</v>
      </c>
      <c r="Q2369" s="21">
        <v>0.36747000000000002</v>
      </c>
      <c r="R2369" s="21">
        <v>12.7</v>
      </c>
      <c r="S2369" s="21">
        <v>13.34</v>
      </c>
      <c r="T2369" s="21">
        <v>13.077769999999999</v>
      </c>
      <c r="U2369" s="23" t="s">
        <v>48543</v>
      </c>
      <c r="V2369" s="23" t="s">
        <v>48544</v>
      </c>
      <c r="W2369" s="24" t="s">
        <v>44866</v>
      </c>
      <c r="X2369"/>
      <c r="Y2369"/>
      <c r="Z2369"/>
      <c r="AA2369"/>
      <c r="AB2369"/>
    </row>
    <row r="2370" spans="1:28" x14ac:dyDescent="0.25">
      <c r="A2370" s="25" t="s">
        <v>3244</v>
      </c>
      <c r="B2370" s="23" t="s">
        <v>3245</v>
      </c>
      <c r="C2370" s="21">
        <v>27212.03</v>
      </c>
      <c r="D2370" s="21">
        <v>1787.5</v>
      </c>
      <c r="E2370" s="21">
        <v>568.29998000000001</v>
      </c>
      <c r="F2370" s="21">
        <v>1.01</v>
      </c>
      <c r="G2370" s="21">
        <v>1381.5</v>
      </c>
      <c r="H2370" s="21">
        <v>2147.1999500000002</v>
      </c>
      <c r="I2370" s="21">
        <v>13644</v>
      </c>
      <c r="J2370" s="21">
        <v>2358.1999500000002</v>
      </c>
      <c r="K2370" s="21">
        <v>4427.2997999999998</v>
      </c>
      <c r="L2370" s="21">
        <v>5152.2001899999996</v>
      </c>
      <c r="M2370" s="21">
        <v>0</v>
      </c>
      <c r="N2370" s="21">
        <v>12027</v>
      </c>
      <c r="O2370" s="21">
        <v>58.29</v>
      </c>
      <c r="P2370" s="21">
        <v>29.976990000000001</v>
      </c>
      <c r="Q2370" s="21">
        <v>0.42810999999999999</v>
      </c>
      <c r="R2370" s="21">
        <v>1.89</v>
      </c>
      <c r="S2370" s="21">
        <v>0.97</v>
      </c>
      <c r="T2370" s="21">
        <v>0.38105</v>
      </c>
      <c r="U2370" s="23" t="s">
        <v>48545</v>
      </c>
      <c r="V2370" s="23" t="s">
        <v>48546</v>
      </c>
      <c r="W2370" s="24" t="s">
        <v>48547</v>
      </c>
      <c r="X2370"/>
      <c r="Y2370"/>
      <c r="Z2370"/>
      <c r="AA2370"/>
      <c r="AB2370"/>
    </row>
    <row r="2371" spans="1:28" x14ac:dyDescent="0.25">
      <c r="A2371" s="25" t="s">
        <v>3246</v>
      </c>
      <c r="B2371" s="23" t="s">
        <v>3247</v>
      </c>
      <c r="C2371" s="21">
        <v>13840.42</v>
      </c>
      <c r="D2371" s="21">
        <v>729</v>
      </c>
      <c r="E2371" s="21">
        <v>521</v>
      </c>
      <c r="F2371" s="21">
        <v>1.66</v>
      </c>
      <c r="G2371" s="21">
        <v>794</v>
      </c>
      <c r="H2371" s="21">
        <v>860</v>
      </c>
      <c r="I2371" s="21">
        <v>4529</v>
      </c>
      <c r="J2371" s="21">
        <v>2332</v>
      </c>
      <c r="K2371" s="21">
        <v>1883</v>
      </c>
      <c r="L2371" s="21">
        <v>1809</v>
      </c>
      <c r="M2371" s="21">
        <v>0</v>
      </c>
      <c r="N2371" s="21">
        <v>2733</v>
      </c>
      <c r="O2371" s="21">
        <v>56.21</v>
      </c>
      <c r="P2371" s="21">
        <v>39.404989999999998</v>
      </c>
      <c r="Q2371" s="21">
        <v>0.65029000000000003</v>
      </c>
      <c r="R2371" s="21">
        <v>0.88</v>
      </c>
      <c r="S2371" s="21">
        <v>0.44</v>
      </c>
      <c r="T2371" s="21">
        <v>9.819E-2</v>
      </c>
      <c r="U2371" s="23" t="s">
        <v>43625</v>
      </c>
      <c r="V2371" s="23" t="s">
        <v>47149</v>
      </c>
      <c r="W2371" s="24" t="s">
        <v>48548</v>
      </c>
      <c r="X2371"/>
      <c r="Y2371"/>
      <c r="Z2371"/>
      <c r="AA2371"/>
      <c r="AB2371"/>
    </row>
    <row r="2372" spans="1:28" x14ac:dyDescent="0.25">
      <c r="A2372" s="25" t="s">
        <v>41957</v>
      </c>
      <c r="B2372" s="23" t="s">
        <v>41958</v>
      </c>
      <c r="C2372" s="21">
        <v>3004.83</v>
      </c>
      <c r="D2372" s="21">
        <v>441.86801000000003</v>
      </c>
      <c r="E2372" s="21">
        <v>164.99499</v>
      </c>
      <c r="F2372" s="21">
        <v>1.1599999999999999</v>
      </c>
      <c r="G2372" s="21">
        <v>304.73901000000001</v>
      </c>
      <c r="H2372" s="21">
        <v>0</v>
      </c>
      <c r="I2372" s="21">
        <v>2054.2890600000001</v>
      </c>
      <c r="J2372" s="21">
        <v>432.44799</v>
      </c>
      <c r="K2372" s="21">
        <v>1084.27197</v>
      </c>
      <c r="L2372" s="21">
        <v>999.05296999999996</v>
      </c>
      <c r="M2372" s="21">
        <v>0</v>
      </c>
      <c r="N2372" s="21">
        <v>1892.61096</v>
      </c>
      <c r="O2372" s="21">
        <v>40.090000000000003</v>
      </c>
      <c r="P2372" s="21">
        <v>34.537990000000001</v>
      </c>
      <c r="Q2372" s="21">
        <v>0.52759999999999996</v>
      </c>
      <c r="R2372" s="21">
        <v>2.5099999999999998</v>
      </c>
      <c r="S2372" s="21">
        <v>2.5099999999999998</v>
      </c>
      <c r="T2372" s="21">
        <v>1.8026</v>
      </c>
      <c r="U2372" s="23" t="s">
        <v>48549</v>
      </c>
      <c r="V2372" s="23" t="s">
        <v>48550</v>
      </c>
      <c r="W2372" s="24" t="s">
        <v>48551</v>
      </c>
      <c r="X2372"/>
      <c r="Y2372"/>
      <c r="Z2372"/>
      <c r="AA2372"/>
      <c r="AB2372"/>
    </row>
    <row r="2373" spans="1:28" x14ac:dyDescent="0.25">
      <c r="A2373" s="25" t="s">
        <v>3248</v>
      </c>
      <c r="B2373" s="23" t="s">
        <v>3249</v>
      </c>
      <c r="C2373" s="21">
        <v>10491.04</v>
      </c>
      <c r="D2373" s="21">
        <v>186</v>
      </c>
      <c r="E2373" s="21">
        <v>-50</v>
      </c>
      <c r="F2373" s="21">
        <v>1.7</v>
      </c>
      <c r="G2373" s="21">
        <v>72</v>
      </c>
      <c r="H2373" s="21">
        <v>0</v>
      </c>
      <c r="I2373" s="21">
        <v>2528</v>
      </c>
      <c r="J2373" s="21">
        <v>270</v>
      </c>
      <c r="K2373" s="21">
        <v>3603</v>
      </c>
      <c r="L2373" s="21">
        <v>1660</v>
      </c>
      <c r="M2373" s="21">
        <v>0</v>
      </c>
      <c r="N2373" s="21">
        <v>4482</v>
      </c>
      <c r="O2373" s="21">
        <v>19.32</v>
      </c>
      <c r="P2373" s="21">
        <v>26.872990000000001</v>
      </c>
      <c r="Q2373" s="21">
        <v>0.36747000000000002</v>
      </c>
      <c r="R2373" s="21">
        <v>12.7</v>
      </c>
      <c r="S2373" s="21">
        <v>13.34</v>
      </c>
      <c r="T2373" s="21">
        <v>13.077769999999999</v>
      </c>
      <c r="U2373" s="23" t="s">
        <v>48543</v>
      </c>
      <c r="V2373" s="23" t="s">
        <v>48544</v>
      </c>
      <c r="W2373" s="24" t="s">
        <v>44866</v>
      </c>
      <c r="X2373"/>
      <c r="Y2373"/>
      <c r="Z2373"/>
      <c r="AA2373"/>
      <c r="AB2373"/>
    </row>
    <row r="2374" spans="1:28" x14ac:dyDescent="0.25">
      <c r="A2374" s="25" t="s">
        <v>41959</v>
      </c>
      <c r="B2374" s="23" t="s">
        <v>41960</v>
      </c>
      <c r="C2374" s="21">
        <v>2865.07</v>
      </c>
      <c r="D2374" s="21">
        <v>346.57997999999998</v>
      </c>
      <c r="E2374" s="21">
        <v>163.75799000000001</v>
      </c>
      <c r="F2374" s="21">
        <v>0.28000000000000003</v>
      </c>
      <c r="G2374" s="21">
        <v>202.88399999999999</v>
      </c>
      <c r="H2374" s="21">
        <v>432.87297999999998</v>
      </c>
      <c r="I2374" s="21">
        <v>480.34500000000003</v>
      </c>
      <c r="J2374" s="21">
        <v>913.45397000000003</v>
      </c>
      <c r="K2374" s="21">
        <v>1354.56799</v>
      </c>
      <c r="L2374" s="21">
        <v>194.78998999999999</v>
      </c>
      <c r="M2374" s="21">
        <v>0</v>
      </c>
      <c r="N2374" s="21">
        <v>771.57299</v>
      </c>
      <c r="O2374" s="21">
        <v>3.18</v>
      </c>
      <c r="P2374" s="21">
        <v>20.15699</v>
      </c>
      <c r="Q2374" s="21">
        <v>0.25245000000000001</v>
      </c>
      <c r="R2374" s="21">
        <v>1.48</v>
      </c>
      <c r="S2374" s="21">
        <v>1.01</v>
      </c>
      <c r="T2374" s="21">
        <v>0.78691</v>
      </c>
      <c r="U2374" s="23" t="s">
        <v>48552</v>
      </c>
      <c r="V2374" s="23" t="s">
        <v>48553</v>
      </c>
      <c r="W2374" s="24" t="s">
        <v>48554</v>
      </c>
      <c r="X2374"/>
      <c r="Y2374"/>
      <c r="Z2374"/>
      <c r="AA2374"/>
      <c r="AB2374"/>
    </row>
    <row r="2375" spans="1:28" x14ac:dyDescent="0.25">
      <c r="A2375" s="25" t="s">
        <v>3250</v>
      </c>
      <c r="B2375" s="23" t="s">
        <v>3251</v>
      </c>
      <c r="C2375" s="21">
        <v>10681.83</v>
      </c>
      <c r="D2375" s="21">
        <v>398.89999</v>
      </c>
      <c r="E2375" s="21">
        <v>242.19999000000001</v>
      </c>
      <c r="F2375" s="21">
        <v>0.94</v>
      </c>
      <c r="G2375" s="21">
        <v>228.5</v>
      </c>
      <c r="H2375" s="21">
        <v>0</v>
      </c>
      <c r="I2375" s="21">
        <v>2088.3000400000001</v>
      </c>
      <c r="J2375" s="21">
        <v>572.70001000000002</v>
      </c>
      <c r="K2375" s="21">
        <v>832</v>
      </c>
      <c r="L2375" s="21">
        <v>1235.6999499999999</v>
      </c>
      <c r="M2375" s="21">
        <v>0</v>
      </c>
      <c r="N2375" s="21">
        <v>2271.8000400000001</v>
      </c>
      <c r="O2375" s="21">
        <v>5.76</v>
      </c>
      <c r="P2375" s="21">
        <v>34.636000000000003</v>
      </c>
      <c r="Q2375" s="21">
        <v>0.52990000000000004</v>
      </c>
      <c r="R2375" s="21">
        <v>1.47</v>
      </c>
      <c r="S2375" s="21">
        <v>1.45</v>
      </c>
      <c r="T2375" s="21">
        <v>1.0537799999999999</v>
      </c>
      <c r="U2375" s="23" t="s">
        <v>48555</v>
      </c>
      <c r="V2375" s="23" t="s">
        <v>48556</v>
      </c>
      <c r="W2375" s="24" t="s">
        <v>44262</v>
      </c>
      <c r="X2375"/>
      <c r="Y2375"/>
      <c r="Z2375"/>
      <c r="AA2375"/>
      <c r="AB2375"/>
    </row>
    <row r="2376" spans="1:28" x14ac:dyDescent="0.25">
      <c r="A2376" s="25" t="s">
        <v>3252</v>
      </c>
      <c r="B2376" s="23" t="s">
        <v>3253</v>
      </c>
      <c r="C2376" s="21">
        <v>4253.45</v>
      </c>
      <c r="D2376" s="21">
        <v>1377</v>
      </c>
      <c r="E2376" s="21">
        <v>1267</v>
      </c>
      <c r="F2376" s="21">
        <v>1.1000000000000001</v>
      </c>
      <c r="G2376" s="21">
        <v>55078</v>
      </c>
      <c r="H2376" s="21">
        <v>8</v>
      </c>
      <c r="I2376" s="21">
        <v>1065</v>
      </c>
      <c r="J2376" s="21">
        <v>71652</v>
      </c>
      <c r="K2376" s="21">
        <v>59974</v>
      </c>
      <c r="L2376" s="21">
        <v>11068</v>
      </c>
      <c r="M2376" s="21">
        <v>440</v>
      </c>
      <c r="N2376" s="21">
        <v>4453</v>
      </c>
      <c r="O2376" s="21">
        <v>32.03</v>
      </c>
      <c r="P2376" s="21">
        <v>71.153989999999993</v>
      </c>
      <c r="Q2376" s="21">
        <v>2.6953999999999998</v>
      </c>
      <c r="R2376" s="21">
        <v>0.86</v>
      </c>
      <c r="S2376" s="21">
        <v>0.84</v>
      </c>
      <c r="T2376" s="21">
        <v>6.8210000000000007E-2</v>
      </c>
      <c r="U2376" s="23" t="s">
        <v>48557</v>
      </c>
      <c r="V2376" s="23" t="s">
        <v>48558</v>
      </c>
      <c r="W2376" s="24" t="s">
        <v>48559</v>
      </c>
      <c r="X2376"/>
      <c r="Y2376"/>
      <c r="Z2376"/>
      <c r="AA2376"/>
      <c r="AB2376"/>
    </row>
    <row r="2377" spans="1:28" x14ac:dyDescent="0.25">
      <c r="A2377" s="25" t="s">
        <v>3254</v>
      </c>
      <c r="B2377" s="23" t="s">
        <v>3255</v>
      </c>
      <c r="C2377" s="21">
        <v>3468.91</v>
      </c>
      <c r="D2377" s="21">
        <v>-437.44000999999997</v>
      </c>
      <c r="E2377" s="21">
        <v>-443.06500999999997</v>
      </c>
      <c r="F2377" s="21">
        <v>1.1499999999999999</v>
      </c>
      <c r="G2377" s="21">
        <v>39.963000000000001</v>
      </c>
      <c r="H2377" s="21">
        <v>31.620999999999999</v>
      </c>
      <c r="I2377" s="21">
        <v>8.4029900000000008</v>
      </c>
      <c r="J2377" s="21">
        <v>139.84199000000001</v>
      </c>
      <c r="K2377" s="21">
        <v>1124.3360499999999</v>
      </c>
      <c r="L2377" s="21">
        <v>0</v>
      </c>
      <c r="M2377" s="21">
        <v>0</v>
      </c>
      <c r="N2377" s="21">
        <v>1045.5949700000001</v>
      </c>
      <c r="O2377" s="21">
        <v>10.23</v>
      </c>
      <c r="P2377" s="21">
        <v>0</v>
      </c>
      <c r="Q2377" s="21">
        <v>0</v>
      </c>
      <c r="R2377" s="21">
        <v>8.61</v>
      </c>
      <c r="S2377" s="21">
        <v>7.81</v>
      </c>
      <c r="T2377" s="21">
        <v>7.5281500000000001</v>
      </c>
      <c r="U2377" s="23" t="s">
        <v>48560</v>
      </c>
      <c r="V2377" s="23" t="s">
        <v>48561</v>
      </c>
      <c r="W2377" s="24" t="s">
        <v>48562</v>
      </c>
      <c r="X2377"/>
      <c r="Y2377"/>
      <c r="Z2377"/>
      <c r="AA2377"/>
      <c r="AB2377"/>
    </row>
    <row r="2378" spans="1:28" x14ac:dyDescent="0.25">
      <c r="A2378" s="25" t="s">
        <v>41961</v>
      </c>
      <c r="B2378" s="23" t="s">
        <v>41962</v>
      </c>
      <c r="C2378" s="21">
        <v>7334.09</v>
      </c>
      <c r="D2378" s="21">
        <v>767.83196999999996</v>
      </c>
      <c r="E2378" s="21">
        <v>489.32997999999998</v>
      </c>
      <c r="F2378" s="21">
        <v>1.76</v>
      </c>
      <c r="G2378" s="21">
        <v>860.58696999999995</v>
      </c>
      <c r="H2378" s="21">
        <v>1830.729</v>
      </c>
      <c r="I2378" s="21">
        <v>311.15499</v>
      </c>
      <c r="J2378" s="21">
        <v>3664.65209</v>
      </c>
      <c r="K2378" s="21">
        <v>5910.2939399999996</v>
      </c>
      <c r="L2378" s="21">
        <v>1058.875</v>
      </c>
      <c r="M2378" s="21">
        <v>0</v>
      </c>
      <c r="N2378" s="21">
        <v>2625.0620100000001</v>
      </c>
      <c r="O2378" s="21">
        <v>3.98</v>
      </c>
      <c r="P2378" s="21">
        <v>30.509</v>
      </c>
      <c r="Q2378" s="21">
        <v>0.43903999999999999</v>
      </c>
      <c r="R2378" s="21">
        <v>1.45</v>
      </c>
      <c r="U2378" s="23" t="s">
        <v>48563</v>
      </c>
      <c r="V2378" s="23" t="s">
        <v>48564</v>
      </c>
      <c r="W2378" s="24" t="s">
        <v>48565</v>
      </c>
      <c r="X2378"/>
      <c r="Y2378"/>
      <c r="Z2378"/>
      <c r="AA2378"/>
      <c r="AB2378"/>
    </row>
    <row r="2379" spans="1:28" x14ac:dyDescent="0.25">
      <c r="A2379" s="25" t="s">
        <v>3256</v>
      </c>
      <c r="B2379" s="23" t="s">
        <v>3257</v>
      </c>
      <c r="C2379" s="21">
        <v>20536.53</v>
      </c>
      <c r="D2379" s="21">
        <v>590.96501999999998</v>
      </c>
      <c r="E2379" s="21">
        <v>249.27600000000001</v>
      </c>
      <c r="F2379" s="21">
        <v>-0.23</v>
      </c>
      <c r="G2379" s="21">
        <v>557.40399000000002</v>
      </c>
      <c r="H2379" s="21">
        <v>0</v>
      </c>
      <c r="I2379" s="21">
        <v>122.64099</v>
      </c>
      <c r="J2379" s="21">
        <v>1738.6440399999999</v>
      </c>
      <c r="K2379" s="21">
        <v>6356.4120999999996</v>
      </c>
      <c r="L2379" s="21">
        <v>0</v>
      </c>
      <c r="M2379" s="21">
        <v>0</v>
      </c>
      <c r="N2379" s="21">
        <v>6206.6069299999999</v>
      </c>
      <c r="O2379" s="21">
        <v>21.93</v>
      </c>
      <c r="P2379" s="21">
        <v>0</v>
      </c>
      <c r="Q2379" s="21">
        <v>0</v>
      </c>
      <c r="R2379" s="21">
        <v>3.56</v>
      </c>
      <c r="S2379" s="21">
        <v>3.66</v>
      </c>
      <c r="T2379" s="21">
        <v>3.3353600000000001</v>
      </c>
      <c r="U2379" s="23" t="s">
        <v>48566</v>
      </c>
      <c r="V2379" s="23" t="s">
        <v>48567</v>
      </c>
      <c r="W2379" s="24" t="s">
        <v>48568</v>
      </c>
      <c r="X2379"/>
      <c r="Y2379"/>
      <c r="Z2379"/>
      <c r="AA2379"/>
      <c r="AB2379"/>
    </row>
    <row r="2380" spans="1:28" x14ac:dyDescent="0.25">
      <c r="A2380" s="25" t="s">
        <v>3258</v>
      </c>
      <c r="B2380" s="23" t="s">
        <v>3259</v>
      </c>
      <c r="C2380" s="21">
        <v>21485.03</v>
      </c>
      <c r="D2380" s="21">
        <v>-153.91300000000001</v>
      </c>
      <c r="E2380" s="21">
        <v>-327.05099999999999</v>
      </c>
      <c r="F2380" s="21">
        <v>0.84</v>
      </c>
      <c r="G2380" s="21">
        <v>399.74498999999997</v>
      </c>
      <c r="H2380" s="21">
        <v>0</v>
      </c>
      <c r="I2380" s="21">
        <v>110.36599</v>
      </c>
      <c r="J2380" s="21">
        <v>1134.4470200000001</v>
      </c>
      <c r="K2380" s="21">
        <v>2256.6469699999998</v>
      </c>
      <c r="L2380" s="21">
        <v>968.67400999999995</v>
      </c>
      <c r="M2380" s="21">
        <v>0</v>
      </c>
      <c r="N2380" s="21">
        <v>573.29998000000001</v>
      </c>
      <c r="O2380" s="21">
        <v>3.67</v>
      </c>
      <c r="P2380" s="21">
        <v>68.328000000000003</v>
      </c>
      <c r="Q2380" s="21">
        <v>2.1573799999999999</v>
      </c>
      <c r="R2380" s="21">
        <v>2.0099999999999998</v>
      </c>
      <c r="S2380" s="21">
        <v>1.99</v>
      </c>
      <c r="T2380" s="21">
        <v>1.63683</v>
      </c>
      <c r="U2380" s="23" t="s">
        <v>48569</v>
      </c>
      <c r="V2380" s="23" t="s">
        <v>48570</v>
      </c>
      <c r="W2380" s="24" t="s">
        <v>48571</v>
      </c>
      <c r="X2380"/>
      <c r="Y2380"/>
      <c r="Z2380"/>
      <c r="AA2380"/>
      <c r="AB2380"/>
    </row>
    <row r="2381" spans="1:28" x14ac:dyDescent="0.25">
      <c r="A2381" s="25" t="s">
        <v>3260</v>
      </c>
      <c r="B2381" s="23" t="s">
        <v>3261</v>
      </c>
      <c r="C2381" s="21">
        <v>16613.759999999998</v>
      </c>
      <c r="D2381" s="21">
        <v>1616.23803</v>
      </c>
      <c r="E2381" s="21">
        <v>1229.04504</v>
      </c>
      <c r="F2381" s="21">
        <v>0.02</v>
      </c>
      <c r="G2381" s="21">
        <v>256.67198999999999</v>
      </c>
      <c r="H2381" s="21">
        <v>5.8769900000000002</v>
      </c>
      <c r="I2381" s="21">
        <v>1408.3879300000001</v>
      </c>
      <c r="J2381" s="21">
        <v>2378.5500400000001</v>
      </c>
      <c r="K2381" s="21">
        <v>3548.5458899999999</v>
      </c>
      <c r="L2381" s="21">
        <v>984.30798000000004</v>
      </c>
      <c r="M2381" s="21">
        <v>0</v>
      </c>
      <c r="N2381" s="21">
        <v>7897.7651299999998</v>
      </c>
      <c r="O2381" s="21">
        <v>12.67</v>
      </c>
      <c r="P2381" s="21">
        <v>11.13899</v>
      </c>
      <c r="Q2381" s="21">
        <v>0.12534999999999999</v>
      </c>
      <c r="R2381" s="21">
        <v>1.32</v>
      </c>
      <c r="S2381" s="21">
        <v>1.49</v>
      </c>
      <c r="T2381" s="21">
        <v>1.38151</v>
      </c>
      <c r="U2381" s="23" t="s">
        <v>48572</v>
      </c>
      <c r="V2381" s="23" t="s">
        <v>48573</v>
      </c>
      <c r="W2381" s="24" t="s">
        <v>48574</v>
      </c>
      <c r="X2381"/>
      <c r="Y2381"/>
      <c r="Z2381"/>
      <c r="AA2381"/>
      <c r="AB2381"/>
    </row>
    <row r="2382" spans="1:28" x14ac:dyDescent="0.25">
      <c r="A2382" s="25" t="s">
        <v>3262</v>
      </c>
      <c r="B2382" s="23" t="s">
        <v>3263</v>
      </c>
      <c r="C2382" s="21">
        <v>79076.63</v>
      </c>
      <c r="D2382" s="21">
        <v>3342</v>
      </c>
      <c r="E2382" s="21">
        <v>2877</v>
      </c>
      <c r="F2382" s="21">
        <v>0.77</v>
      </c>
      <c r="G2382" s="21">
        <v>1215</v>
      </c>
      <c r="H2382" s="21">
        <v>2345</v>
      </c>
      <c r="I2382" s="21">
        <v>4126</v>
      </c>
      <c r="J2382" s="21">
        <v>3167</v>
      </c>
      <c r="K2382" s="21">
        <v>7506</v>
      </c>
      <c r="L2382" s="21">
        <v>6552</v>
      </c>
      <c r="M2382" s="21">
        <v>0</v>
      </c>
      <c r="N2382" s="21">
        <v>4403</v>
      </c>
      <c r="O2382" s="21">
        <v>9.7200000000000006</v>
      </c>
      <c r="P2382" s="21">
        <v>59.356990000000003</v>
      </c>
      <c r="Q2382" s="21">
        <v>1.4604699999999999</v>
      </c>
      <c r="R2382" s="21">
        <v>3.27</v>
      </c>
      <c r="S2382" s="21">
        <v>1.63</v>
      </c>
      <c r="T2382" s="21">
        <v>1.24597</v>
      </c>
      <c r="U2382" s="23" t="s">
        <v>48575</v>
      </c>
      <c r="V2382" s="23" t="s">
        <v>48576</v>
      </c>
      <c r="W2382" s="24" t="s">
        <v>48577</v>
      </c>
      <c r="X2382"/>
      <c r="Y2382"/>
      <c r="Z2382"/>
      <c r="AA2382"/>
      <c r="AB2382"/>
    </row>
    <row r="2383" spans="1:28" x14ac:dyDescent="0.25">
      <c r="A2383" s="25" t="s">
        <v>41963</v>
      </c>
      <c r="B2383" s="23" t="s">
        <v>41964</v>
      </c>
      <c r="C2383" s="21">
        <v>71799.59</v>
      </c>
      <c r="D2383" s="21">
        <v>7603</v>
      </c>
      <c r="E2383" s="21">
        <v>6799</v>
      </c>
      <c r="F2383" s="21">
        <v>0.62</v>
      </c>
      <c r="G2383" s="21">
        <v>21768</v>
      </c>
      <c r="H2383" s="21">
        <v>0</v>
      </c>
      <c r="I2383" s="21">
        <v>11515</v>
      </c>
      <c r="J2383" s="21">
        <v>1069</v>
      </c>
      <c r="K2383" s="21">
        <v>29328</v>
      </c>
      <c r="L2383" s="21">
        <v>13970</v>
      </c>
      <c r="M2383" s="21">
        <v>0</v>
      </c>
      <c r="N2383" s="21">
        <v>27914</v>
      </c>
      <c r="O2383" s="21">
        <v>18.55</v>
      </c>
      <c r="P2383" s="21">
        <v>33.353999999999999</v>
      </c>
      <c r="Q2383" s="21">
        <v>0.50046000000000002</v>
      </c>
      <c r="R2383" s="21">
        <v>27.43</v>
      </c>
      <c r="S2383" s="21">
        <v>27.43</v>
      </c>
      <c r="T2383" s="21">
        <v>7.0720299999999998</v>
      </c>
      <c r="U2383" s="23" t="s">
        <v>48578</v>
      </c>
      <c r="V2383" s="23" t="s">
        <v>48579</v>
      </c>
      <c r="W2383" s="24" t="s">
        <v>48580</v>
      </c>
      <c r="X2383"/>
      <c r="Y2383"/>
      <c r="Z2383"/>
      <c r="AA2383"/>
      <c r="AB2383"/>
    </row>
    <row r="2384" spans="1:28" x14ac:dyDescent="0.25">
      <c r="A2384" s="25" t="s">
        <v>3264</v>
      </c>
      <c r="B2384" s="23" t="s">
        <v>3265</v>
      </c>
      <c r="C2384" s="21">
        <v>4202.5</v>
      </c>
      <c r="D2384" s="21">
        <v>165.19999000000001</v>
      </c>
      <c r="E2384" s="21">
        <v>110.69999</v>
      </c>
      <c r="F2384" s="21">
        <v>1.24</v>
      </c>
      <c r="G2384" s="21">
        <v>238</v>
      </c>
      <c r="H2384" s="21">
        <v>366.70001000000002</v>
      </c>
      <c r="I2384" s="21">
        <v>1786.6999499999999</v>
      </c>
      <c r="J2384" s="21">
        <v>289.29998000000001</v>
      </c>
      <c r="K2384" s="21">
        <v>757.5</v>
      </c>
      <c r="L2384" s="21">
        <v>530.20001000000002</v>
      </c>
      <c r="M2384" s="21">
        <v>0</v>
      </c>
      <c r="N2384" s="21">
        <v>1615</v>
      </c>
      <c r="O2384" s="21">
        <v>9.16</v>
      </c>
      <c r="P2384" s="21">
        <v>25.597989999999999</v>
      </c>
      <c r="Q2384" s="21">
        <v>0.34404000000000001</v>
      </c>
      <c r="R2384" s="21">
        <v>2.97</v>
      </c>
      <c r="S2384" s="21">
        <v>1.35</v>
      </c>
      <c r="T2384" s="21">
        <v>0.52817000000000003</v>
      </c>
      <c r="U2384" s="23" t="s">
        <v>48581</v>
      </c>
      <c r="V2384" s="23" t="s">
        <v>48582</v>
      </c>
      <c r="W2384" s="24" t="s">
        <v>48583</v>
      </c>
      <c r="X2384"/>
      <c r="Y2384"/>
      <c r="Z2384"/>
      <c r="AA2384"/>
      <c r="AB2384"/>
    </row>
  </sheetData>
  <mergeCells count="1">
    <mergeCell ref="A1:W1"/>
  </mergeCell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BAB6-23C5-4BCE-A105-40E0F29EB048}">
  <dimension ref="A1:N110"/>
  <sheetViews>
    <sheetView tabSelected="1" workbookViewId="0">
      <selection activeCell="I2" sqref="I2:N15"/>
    </sheetView>
  </sheetViews>
  <sheetFormatPr baseColWidth="10" defaultRowHeight="15" x14ac:dyDescent="0.25"/>
  <cols>
    <col min="1" max="1" width="32.42578125" bestFit="1" customWidth="1"/>
    <col min="2" max="2" width="12.140625" bestFit="1" customWidth="1"/>
    <col min="3" max="3" width="13.140625" bestFit="1" customWidth="1"/>
    <col min="4" max="6" width="12.140625" bestFit="1" customWidth="1"/>
    <col min="7" max="7" width="16.140625" bestFit="1" customWidth="1"/>
    <col min="8" max="8" width="5.140625" customWidth="1"/>
    <col min="9" max="9" width="35.5703125" bestFit="1" customWidth="1"/>
    <col min="10" max="14" width="13" bestFit="1" customWidth="1"/>
    <col min="15" max="19" width="11" bestFit="1" customWidth="1"/>
    <col min="20" max="20" width="13" bestFit="1" customWidth="1"/>
  </cols>
  <sheetData>
    <row r="1" spans="1:14" s="35" customFormat="1" ht="30" customHeight="1" x14ac:dyDescent="0.3">
      <c r="A1" s="49" t="s">
        <v>52815</v>
      </c>
      <c r="B1" s="49"/>
      <c r="C1" s="49"/>
      <c r="D1" s="49"/>
      <c r="E1" s="49"/>
      <c r="F1" s="49"/>
      <c r="G1" s="36"/>
      <c r="I1" s="49" t="s">
        <v>52844</v>
      </c>
      <c r="J1" s="49"/>
      <c r="K1" s="49"/>
      <c r="L1" s="49"/>
      <c r="M1" s="49"/>
      <c r="N1" s="49"/>
    </row>
    <row r="2" spans="1:14" x14ac:dyDescent="0.25">
      <c r="A2" t="s">
        <v>52748</v>
      </c>
      <c r="B2" t="s">
        <v>52743</v>
      </c>
      <c r="C2" t="s">
        <v>52744</v>
      </c>
      <c r="D2" t="s">
        <v>52745</v>
      </c>
      <c r="E2" t="s">
        <v>52746</v>
      </c>
      <c r="F2" t="s">
        <v>52747</v>
      </c>
      <c r="I2" t="s">
        <v>52748</v>
      </c>
      <c r="J2" t="s">
        <v>52744</v>
      </c>
      <c r="K2" t="s">
        <v>52817</v>
      </c>
      <c r="L2" t="s">
        <v>52818</v>
      </c>
      <c r="M2" t="s">
        <v>52819</v>
      </c>
      <c r="N2" t="s">
        <v>52820</v>
      </c>
    </row>
    <row r="3" spans="1:14" x14ac:dyDescent="0.25">
      <c r="A3" s="6" t="s">
        <v>52749</v>
      </c>
      <c r="B3">
        <v>5173</v>
      </c>
      <c r="C3">
        <v>4726</v>
      </c>
      <c r="D3">
        <v>4625</v>
      </c>
      <c r="E3">
        <v>4942</v>
      </c>
      <c r="F3">
        <v>4215</v>
      </c>
      <c r="I3" s="6" t="s">
        <v>52749</v>
      </c>
      <c r="J3">
        <v>1169</v>
      </c>
      <c r="K3">
        <v>1389</v>
      </c>
      <c r="L3">
        <v>3779</v>
      </c>
      <c r="M3">
        <v>244</v>
      </c>
      <c r="N3">
        <v>273</v>
      </c>
    </row>
    <row r="4" spans="1:14" x14ac:dyDescent="0.25">
      <c r="A4" s="6" t="s">
        <v>52750</v>
      </c>
      <c r="B4">
        <v>62</v>
      </c>
      <c r="C4">
        <v>40</v>
      </c>
      <c r="D4">
        <v>79</v>
      </c>
      <c r="E4">
        <v>66</v>
      </c>
      <c r="F4">
        <v>51</v>
      </c>
      <c r="I4" s="6" t="s">
        <v>52750</v>
      </c>
      <c r="J4">
        <v>611</v>
      </c>
      <c r="K4">
        <v>472</v>
      </c>
      <c r="L4">
        <v>338</v>
      </c>
      <c r="M4">
        <v>54</v>
      </c>
      <c r="N4">
        <v>60</v>
      </c>
    </row>
    <row r="5" spans="1:14" x14ac:dyDescent="0.25">
      <c r="A5" s="6" t="s">
        <v>52751</v>
      </c>
      <c r="C5">
        <v>0</v>
      </c>
      <c r="E5">
        <v>0</v>
      </c>
      <c r="F5">
        <v>0</v>
      </c>
      <c r="I5" s="6" t="s">
        <v>52751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6" t="s">
        <v>52752</v>
      </c>
      <c r="B6">
        <v>6</v>
      </c>
      <c r="C6">
        <v>5</v>
      </c>
      <c r="D6">
        <v>5</v>
      </c>
      <c r="E6">
        <v>5</v>
      </c>
      <c r="F6">
        <v>5</v>
      </c>
      <c r="I6" s="6" t="s">
        <v>52752</v>
      </c>
      <c r="J6">
        <v>59</v>
      </c>
      <c r="K6">
        <v>42</v>
      </c>
      <c r="L6">
        <v>44</v>
      </c>
      <c r="M6">
        <v>18</v>
      </c>
      <c r="N6">
        <v>21</v>
      </c>
    </row>
    <row r="7" spans="1:14" x14ac:dyDescent="0.25">
      <c r="A7" s="6" t="s">
        <v>52753</v>
      </c>
      <c r="B7">
        <v>915</v>
      </c>
      <c r="C7">
        <v>823</v>
      </c>
      <c r="D7">
        <v>1834</v>
      </c>
      <c r="E7">
        <v>2486</v>
      </c>
      <c r="F7">
        <v>2094</v>
      </c>
      <c r="I7" s="6" t="s">
        <v>52753</v>
      </c>
      <c r="J7">
        <v>263</v>
      </c>
      <c r="K7">
        <v>4061</v>
      </c>
      <c r="L7">
        <v>2506</v>
      </c>
      <c r="M7">
        <v>288</v>
      </c>
      <c r="N7">
        <v>220</v>
      </c>
    </row>
    <row r="8" spans="1:14" x14ac:dyDescent="0.25">
      <c r="A8" s="6" t="s">
        <v>52754</v>
      </c>
      <c r="B8">
        <v>6156</v>
      </c>
      <c r="C8">
        <v>5594</v>
      </c>
      <c r="D8">
        <v>6542</v>
      </c>
      <c r="E8">
        <v>7500</v>
      </c>
      <c r="F8">
        <v>6365</v>
      </c>
      <c r="I8" s="6" t="s">
        <v>52754</v>
      </c>
      <c r="J8">
        <v>2102</v>
      </c>
      <c r="K8">
        <v>5964</v>
      </c>
      <c r="L8">
        <v>6667</v>
      </c>
      <c r="M8">
        <v>605</v>
      </c>
      <c r="N8">
        <v>573</v>
      </c>
    </row>
    <row r="9" spans="1:14" x14ac:dyDescent="0.25">
      <c r="A9" s="6" t="s">
        <v>52755</v>
      </c>
      <c r="B9">
        <v>10319</v>
      </c>
      <c r="C9">
        <v>9851</v>
      </c>
      <c r="D9">
        <v>9345</v>
      </c>
      <c r="E9">
        <v>9869</v>
      </c>
      <c r="F9">
        <v>10573</v>
      </c>
      <c r="I9" s="6" t="s">
        <v>52755</v>
      </c>
      <c r="J9">
        <v>14598</v>
      </c>
      <c r="K9">
        <v>14601</v>
      </c>
      <c r="L9">
        <v>14333</v>
      </c>
      <c r="M9">
        <v>2615</v>
      </c>
      <c r="N9">
        <v>2883</v>
      </c>
    </row>
    <row r="10" spans="1:14" x14ac:dyDescent="0.25">
      <c r="A10" s="6" t="s">
        <v>52756</v>
      </c>
      <c r="B10">
        <v>57</v>
      </c>
      <c r="C10">
        <v>114</v>
      </c>
      <c r="D10">
        <v>315</v>
      </c>
      <c r="E10">
        <v>0</v>
      </c>
      <c r="F10">
        <v>215</v>
      </c>
      <c r="I10" s="6" t="s">
        <v>52756</v>
      </c>
      <c r="J10">
        <v>94</v>
      </c>
      <c r="K10">
        <v>158</v>
      </c>
      <c r="L10">
        <v>173</v>
      </c>
      <c r="M10">
        <v>136</v>
      </c>
      <c r="N10">
        <v>0</v>
      </c>
    </row>
    <row r="11" spans="1:14" x14ac:dyDescent="0.25">
      <c r="A11" s="6" t="s">
        <v>52757</v>
      </c>
      <c r="C11">
        <v>0</v>
      </c>
      <c r="E11">
        <v>0</v>
      </c>
      <c r="F11">
        <v>0</v>
      </c>
      <c r="I11" s="6" t="s">
        <v>52757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6" t="s">
        <v>52758</v>
      </c>
      <c r="B12">
        <v>7</v>
      </c>
      <c r="C12">
        <v>3</v>
      </c>
      <c r="D12">
        <v>4</v>
      </c>
      <c r="E12">
        <v>26</v>
      </c>
      <c r="F12">
        <v>49</v>
      </c>
      <c r="I12" s="6" t="s">
        <v>52758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6" t="s">
        <v>52759</v>
      </c>
      <c r="B13">
        <v>152</v>
      </c>
      <c r="C13">
        <v>149</v>
      </c>
      <c r="D13">
        <v>147</v>
      </c>
      <c r="E13">
        <v>156</v>
      </c>
      <c r="F13">
        <v>170</v>
      </c>
      <c r="I13" s="6" t="s">
        <v>52759</v>
      </c>
      <c r="J13">
        <v>15718</v>
      </c>
      <c r="K13">
        <v>15996</v>
      </c>
      <c r="L13">
        <v>13976</v>
      </c>
      <c r="M13">
        <v>2021</v>
      </c>
      <c r="N13">
        <v>2370</v>
      </c>
    </row>
    <row r="14" spans="1:14" x14ac:dyDescent="0.25">
      <c r="A14" s="6" t="s">
        <v>52760</v>
      </c>
      <c r="B14">
        <v>176</v>
      </c>
      <c r="C14">
        <v>154</v>
      </c>
      <c r="D14">
        <v>141</v>
      </c>
      <c r="E14">
        <v>382</v>
      </c>
      <c r="F14">
        <v>84</v>
      </c>
      <c r="I14" s="6" t="s">
        <v>52760</v>
      </c>
      <c r="J14">
        <v>1015</v>
      </c>
      <c r="K14">
        <v>1312</v>
      </c>
      <c r="L14">
        <v>1236</v>
      </c>
      <c r="M14">
        <v>76</v>
      </c>
      <c r="N14">
        <v>85</v>
      </c>
    </row>
    <row r="15" spans="1:14" x14ac:dyDescent="0.25">
      <c r="A15" s="6" t="s">
        <v>52761</v>
      </c>
      <c r="B15">
        <v>17085</v>
      </c>
      <c r="C15">
        <v>16090</v>
      </c>
      <c r="D15">
        <v>16717</v>
      </c>
      <c r="E15">
        <v>18060</v>
      </c>
      <c r="F15">
        <v>17612</v>
      </c>
      <c r="I15" s="6" t="s">
        <v>52761</v>
      </c>
      <c r="J15">
        <v>33527</v>
      </c>
      <c r="K15">
        <v>38031</v>
      </c>
      <c r="L15">
        <v>36385</v>
      </c>
      <c r="M15">
        <v>5641</v>
      </c>
      <c r="N15">
        <v>5911</v>
      </c>
    </row>
    <row r="16" spans="1:14" x14ac:dyDescent="0.25">
      <c r="A16" t="s">
        <v>52762</v>
      </c>
      <c r="B16" t="s">
        <v>52743</v>
      </c>
      <c r="C16" t="s">
        <v>52744</v>
      </c>
      <c r="D16" t="s">
        <v>52745</v>
      </c>
      <c r="E16" t="s">
        <v>52746</v>
      </c>
      <c r="F16" t="s">
        <v>52747</v>
      </c>
      <c r="I16" t="s">
        <v>52762</v>
      </c>
      <c r="J16" t="s">
        <v>52744</v>
      </c>
      <c r="K16" t="s">
        <v>52817</v>
      </c>
      <c r="L16" t="s">
        <v>52818</v>
      </c>
      <c r="M16" t="s">
        <v>52819</v>
      </c>
      <c r="N16" t="s">
        <v>52820</v>
      </c>
    </row>
    <row r="17" spans="1:14" x14ac:dyDescent="0.25">
      <c r="A17" s="6" t="s">
        <v>52763</v>
      </c>
      <c r="B17" s="6"/>
      <c r="C17" s="6">
        <v>0</v>
      </c>
      <c r="D17" s="6"/>
      <c r="E17" s="6">
        <v>0</v>
      </c>
      <c r="F17" s="6">
        <v>0</v>
      </c>
      <c r="G17" s="6"/>
      <c r="I17" s="6" t="s">
        <v>52763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6" t="s">
        <v>52764</v>
      </c>
      <c r="B18" s="6">
        <v>1110</v>
      </c>
      <c r="C18" s="6">
        <v>1199</v>
      </c>
      <c r="D18" s="6">
        <v>1234</v>
      </c>
      <c r="E18" s="6">
        <v>1417</v>
      </c>
      <c r="F18" s="6">
        <v>1196</v>
      </c>
      <c r="G18" s="6"/>
      <c r="I18" s="6" t="s">
        <v>52764</v>
      </c>
      <c r="J18">
        <v>314</v>
      </c>
      <c r="K18">
        <v>254</v>
      </c>
      <c r="L18">
        <v>165</v>
      </c>
      <c r="M18">
        <v>62</v>
      </c>
      <c r="N18">
        <v>59</v>
      </c>
    </row>
    <row r="19" spans="1:14" x14ac:dyDescent="0.25">
      <c r="A19" s="6" t="s">
        <v>52765</v>
      </c>
      <c r="B19" s="6">
        <v>1100</v>
      </c>
      <c r="C19" s="6">
        <v>1969</v>
      </c>
      <c r="D19" s="6">
        <v>1842</v>
      </c>
      <c r="E19" s="6">
        <v>1300</v>
      </c>
      <c r="F19" s="6">
        <v>1423</v>
      </c>
      <c r="G19" s="6"/>
      <c r="I19" s="6" t="s">
        <v>52765</v>
      </c>
      <c r="J19">
        <v>108</v>
      </c>
      <c r="K19">
        <v>70</v>
      </c>
      <c r="L19">
        <v>67</v>
      </c>
      <c r="M19">
        <v>246</v>
      </c>
      <c r="N19">
        <v>0</v>
      </c>
    </row>
    <row r="20" spans="1:14" x14ac:dyDescent="0.25">
      <c r="A20" s="6" t="s">
        <v>52766</v>
      </c>
      <c r="B20" s="6"/>
      <c r="C20" s="6">
        <v>0</v>
      </c>
      <c r="D20" s="6"/>
      <c r="E20" s="6">
        <v>0</v>
      </c>
      <c r="F20" s="6">
        <v>0</v>
      </c>
      <c r="G20" s="6"/>
      <c r="I20" s="6" t="s">
        <v>52766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6" t="s">
        <v>52767</v>
      </c>
      <c r="B21" s="6">
        <v>4982</v>
      </c>
      <c r="C21" s="6">
        <v>2670</v>
      </c>
      <c r="D21" s="6">
        <v>2736</v>
      </c>
      <c r="E21" s="6">
        <v>4086</v>
      </c>
      <c r="F21" s="6">
        <v>3479</v>
      </c>
      <c r="G21" s="6"/>
      <c r="I21" s="6" t="s">
        <v>52767</v>
      </c>
      <c r="J21">
        <v>1928</v>
      </c>
      <c r="K21">
        <v>1973</v>
      </c>
      <c r="L21">
        <v>1239</v>
      </c>
      <c r="M21">
        <v>262</v>
      </c>
      <c r="N21">
        <v>242</v>
      </c>
    </row>
    <row r="22" spans="1:14" x14ac:dyDescent="0.25">
      <c r="A22" s="6" t="s">
        <v>52768</v>
      </c>
      <c r="B22" s="6">
        <v>69</v>
      </c>
      <c r="C22" s="6">
        <v>70</v>
      </c>
      <c r="D22" s="6">
        <v>54</v>
      </c>
      <c r="E22" s="6">
        <v>54</v>
      </c>
      <c r="F22" s="6">
        <v>55</v>
      </c>
      <c r="G22" s="6"/>
      <c r="I22" s="6" t="s">
        <v>52768</v>
      </c>
      <c r="J22">
        <v>0</v>
      </c>
      <c r="K22">
        <v>0</v>
      </c>
      <c r="L22">
        <v>0</v>
      </c>
      <c r="M22">
        <v>24</v>
      </c>
      <c r="N22">
        <v>47</v>
      </c>
    </row>
    <row r="23" spans="1:14" x14ac:dyDescent="0.25">
      <c r="A23" s="6" t="s">
        <v>52769</v>
      </c>
      <c r="B23" s="6">
        <v>423</v>
      </c>
      <c r="C23" s="6">
        <v>100</v>
      </c>
      <c r="D23" s="6">
        <v>145</v>
      </c>
      <c r="E23" s="6">
        <v>46</v>
      </c>
      <c r="F23" s="6">
        <v>56</v>
      </c>
      <c r="G23" s="6"/>
      <c r="I23" s="6" t="s">
        <v>52769</v>
      </c>
      <c r="J23">
        <v>318</v>
      </c>
      <c r="K23">
        <v>3000</v>
      </c>
      <c r="L23">
        <v>1114</v>
      </c>
      <c r="M23">
        <v>74</v>
      </c>
      <c r="N23">
        <v>53</v>
      </c>
    </row>
    <row r="24" spans="1:14" x14ac:dyDescent="0.25">
      <c r="A24" s="6" t="s">
        <v>52770</v>
      </c>
      <c r="B24" s="6">
        <v>7729</v>
      </c>
      <c r="C24" s="6">
        <v>6053</v>
      </c>
      <c r="D24" s="6">
        <v>6060</v>
      </c>
      <c r="E24" s="6">
        <v>6968</v>
      </c>
      <c r="F24" s="6">
        <v>6276</v>
      </c>
      <c r="G24" s="6"/>
      <c r="I24" s="6" t="s">
        <v>52770</v>
      </c>
      <c r="J24">
        <v>2668</v>
      </c>
      <c r="K24">
        <v>5297</v>
      </c>
      <c r="L24">
        <v>2585</v>
      </c>
      <c r="M24">
        <v>688</v>
      </c>
      <c r="N24">
        <v>402</v>
      </c>
    </row>
    <row r="25" spans="1:14" x14ac:dyDescent="0.25">
      <c r="A25" s="6" t="s">
        <v>52771</v>
      </c>
      <c r="B25" s="6"/>
      <c r="C25" s="6">
        <v>0</v>
      </c>
      <c r="D25" s="6"/>
      <c r="E25" s="6">
        <v>0</v>
      </c>
      <c r="F25" s="6">
        <v>0</v>
      </c>
      <c r="G25" s="6"/>
      <c r="I25" s="6" t="s">
        <v>52771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6" t="s">
        <v>52772</v>
      </c>
      <c r="B26" s="6">
        <v>166</v>
      </c>
      <c r="C26" s="6">
        <v>273</v>
      </c>
      <c r="D26" s="6">
        <v>330</v>
      </c>
      <c r="E26" s="6">
        <v>335</v>
      </c>
      <c r="F26" s="6">
        <v>310</v>
      </c>
      <c r="G26" s="6"/>
      <c r="I26" s="6" t="s">
        <v>52772</v>
      </c>
      <c r="J26">
        <v>987</v>
      </c>
      <c r="K26">
        <v>1111</v>
      </c>
      <c r="L26">
        <v>1166</v>
      </c>
      <c r="M26">
        <v>197</v>
      </c>
      <c r="N26">
        <v>200</v>
      </c>
    </row>
    <row r="27" spans="1:14" x14ac:dyDescent="0.25">
      <c r="A27" s="6" t="s">
        <v>52773</v>
      </c>
      <c r="B27" s="6"/>
      <c r="C27" s="6">
        <v>0</v>
      </c>
      <c r="D27" s="6"/>
      <c r="E27" s="6">
        <v>0</v>
      </c>
      <c r="F27" s="6">
        <v>0</v>
      </c>
      <c r="G27" s="6"/>
      <c r="I27" s="6" t="s">
        <v>52773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6" t="s">
        <v>52774</v>
      </c>
      <c r="B28" s="6">
        <v>2971</v>
      </c>
      <c r="C28" s="6">
        <v>2940</v>
      </c>
      <c r="D28" s="6">
        <v>3089</v>
      </c>
      <c r="E28" s="6">
        <v>3931</v>
      </c>
      <c r="F28" s="6">
        <v>4318</v>
      </c>
      <c r="G28" s="6"/>
      <c r="I28" s="6" t="s">
        <v>52774</v>
      </c>
      <c r="J28">
        <v>12659</v>
      </c>
      <c r="K28">
        <v>13722</v>
      </c>
      <c r="L28">
        <v>14073</v>
      </c>
      <c r="M28">
        <v>2325</v>
      </c>
      <c r="N28">
        <v>3261</v>
      </c>
    </row>
    <row r="29" spans="1:14" x14ac:dyDescent="0.25">
      <c r="A29" s="6" t="s">
        <v>52775</v>
      </c>
      <c r="B29" s="6"/>
      <c r="C29" s="6">
        <v>0</v>
      </c>
      <c r="D29" s="6"/>
      <c r="E29" s="6">
        <v>0</v>
      </c>
      <c r="F29" s="6">
        <v>0</v>
      </c>
      <c r="G29" s="6"/>
      <c r="I29" s="6" t="s">
        <v>52775</v>
      </c>
      <c r="J29">
        <v>0</v>
      </c>
      <c r="K29">
        <v>0</v>
      </c>
      <c r="L29">
        <v>0</v>
      </c>
      <c r="M29">
        <v>971</v>
      </c>
      <c r="N29">
        <v>960</v>
      </c>
    </row>
    <row r="30" spans="1:14" x14ac:dyDescent="0.25">
      <c r="A30" s="6" t="s">
        <v>52776</v>
      </c>
      <c r="B30" s="6">
        <v>173</v>
      </c>
      <c r="C30" s="6"/>
      <c r="D30" s="6">
        <v>328</v>
      </c>
      <c r="E30" s="6">
        <v>142</v>
      </c>
      <c r="F30" s="6">
        <v>167</v>
      </c>
      <c r="G30" s="6"/>
      <c r="I30" s="6" t="s">
        <v>52776</v>
      </c>
      <c r="J30">
        <v>852</v>
      </c>
      <c r="K30">
        <v>936</v>
      </c>
      <c r="L30">
        <v>1232</v>
      </c>
      <c r="M30">
        <v>166</v>
      </c>
      <c r="N30">
        <v>59</v>
      </c>
    </row>
    <row r="31" spans="1:14" x14ac:dyDescent="0.25">
      <c r="A31" s="6" t="s">
        <v>52777</v>
      </c>
      <c r="B31" s="6"/>
      <c r="C31" s="6">
        <v>0</v>
      </c>
      <c r="D31" s="6"/>
      <c r="E31" s="6">
        <v>0</v>
      </c>
      <c r="F31" s="6">
        <v>0</v>
      </c>
      <c r="G31" s="6"/>
      <c r="I31" s="6" t="s">
        <v>52777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6" t="s">
        <v>52778</v>
      </c>
      <c r="B32" s="6">
        <v>11208</v>
      </c>
      <c r="C32" s="6">
        <v>9666</v>
      </c>
      <c r="D32" s="6">
        <v>10003</v>
      </c>
      <c r="E32" s="6">
        <v>11452</v>
      </c>
      <c r="F32" s="6">
        <v>11165</v>
      </c>
      <c r="G32" s="6"/>
      <c r="I32" s="6" t="s">
        <v>52778</v>
      </c>
      <c r="J32">
        <v>29776</v>
      </c>
      <c r="K32">
        <v>33490</v>
      </c>
      <c r="L32">
        <v>31351</v>
      </c>
      <c r="M32">
        <v>4523</v>
      </c>
      <c r="N32">
        <v>4882</v>
      </c>
    </row>
    <row r="33" spans="1:14" x14ac:dyDescent="0.25">
      <c r="A33" t="s">
        <v>52779</v>
      </c>
      <c r="B33" t="s">
        <v>52743</v>
      </c>
      <c r="C33" t="s">
        <v>52744</v>
      </c>
      <c r="D33" t="s">
        <v>52745</v>
      </c>
      <c r="E33" t="s">
        <v>52746</v>
      </c>
      <c r="F33" t="s">
        <v>52747</v>
      </c>
      <c r="I33" t="s">
        <v>52779</v>
      </c>
      <c r="J33" t="s">
        <v>52744</v>
      </c>
      <c r="K33" t="s">
        <v>52817</v>
      </c>
      <c r="L33" t="s">
        <v>52818</v>
      </c>
      <c r="M33" t="s">
        <v>52819</v>
      </c>
      <c r="N33" t="s">
        <v>52820</v>
      </c>
    </row>
    <row r="34" spans="1:14" x14ac:dyDescent="0.25">
      <c r="A34" s="6" t="s">
        <v>52780</v>
      </c>
      <c r="B34" s="6"/>
      <c r="C34" s="6">
        <v>0</v>
      </c>
      <c r="D34" s="6"/>
      <c r="E34" s="6">
        <v>0</v>
      </c>
      <c r="F34" s="6">
        <v>0</v>
      </c>
      <c r="G34" s="6"/>
      <c r="I34" s="6" t="s">
        <v>52780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6" t="s">
        <v>52781</v>
      </c>
      <c r="B35" s="6">
        <v>7</v>
      </c>
      <c r="C35" s="6">
        <v>7</v>
      </c>
      <c r="D35" s="6">
        <v>7</v>
      </c>
      <c r="E35" s="6">
        <v>7</v>
      </c>
      <c r="F35" s="6">
        <v>8</v>
      </c>
      <c r="G35" s="6"/>
      <c r="I35" s="6" t="s">
        <v>52781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6" t="s">
        <v>52782</v>
      </c>
      <c r="B36" s="6">
        <v>1437</v>
      </c>
      <c r="C36" s="6">
        <v>1409</v>
      </c>
      <c r="D36" s="6">
        <v>1371</v>
      </c>
      <c r="E36" s="6">
        <v>1423</v>
      </c>
      <c r="F36" s="6">
        <v>1544</v>
      </c>
      <c r="G36" s="6"/>
      <c r="I36" s="6" t="s">
        <v>52782</v>
      </c>
      <c r="J36">
        <v>6953</v>
      </c>
      <c r="K36">
        <v>6877</v>
      </c>
      <c r="L36">
        <v>6382</v>
      </c>
      <c r="M36">
        <v>760</v>
      </c>
      <c r="N36">
        <v>748</v>
      </c>
    </row>
    <row r="37" spans="1:14" x14ac:dyDescent="0.25">
      <c r="A37" s="6" t="s">
        <v>52783</v>
      </c>
      <c r="B37" s="6">
        <v>4353</v>
      </c>
      <c r="C37" s="6">
        <v>4422</v>
      </c>
      <c r="D37" s="6">
        <v>4164</v>
      </c>
      <c r="E37" s="6">
        <v>3262</v>
      </c>
      <c r="F37" s="6">
        <v>3349</v>
      </c>
      <c r="G37" s="6"/>
      <c r="I37" s="6" t="s">
        <v>52783</v>
      </c>
      <c r="J37">
        <v>-3309</v>
      </c>
      <c r="K37">
        <v>-2410</v>
      </c>
      <c r="L37">
        <v>-1391</v>
      </c>
      <c r="M37">
        <v>366</v>
      </c>
      <c r="N37">
        <v>290</v>
      </c>
    </row>
    <row r="38" spans="1:14" x14ac:dyDescent="0.25">
      <c r="A38" s="6" t="s">
        <v>52784</v>
      </c>
      <c r="B38" s="6">
        <v>79</v>
      </c>
      <c r="C38" s="6">
        <v>586</v>
      </c>
      <c r="D38" s="6">
        <v>1173</v>
      </c>
      <c r="E38" s="6">
        <v>1916</v>
      </c>
      <c r="F38" s="6">
        <v>1545</v>
      </c>
      <c r="G38" s="6"/>
      <c r="I38" s="6" t="s">
        <v>52784</v>
      </c>
      <c r="J38">
        <v>130</v>
      </c>
      <c r="K38">
        <v>97</v>
      </c>
      <c r="L38">
        <v>52</v>
      </c>
      <c r="M38">
        <v>0</v>
      </c>
      <c r="N38">
        <v>0</v>
      </c>
    </row>
    <row r="39" spans="1:14" x14ac:dyDescent="0.25">
      <c r="A39" s="6" t="s">
        <v>52785</v>
      </c>
      <c r="B39" s="6"/>
      <c r="C39" s="6">
        <v>0</v>
      </c>
      <c r="D39" s="6"/>
      <c r="E39" s="6">
        <v>0</v>
      </c>
      <c r="F39" s="6">
        <v>0</v>
      </c>
      <c r="G39" s="6"/>
      <c r="I39" s="6" t="s">
        <v>52785</v>
      </c>
      <c r="J39">
        <v>23</v>
      </c>
      <c r="K39">
        <v>23</v>
      </c>
      <c r="L39">
        <v>9</v>
      </c>
      <c r="M39">
        <v>9</v>
      </c>
      <c r="N39">
        <v>9</v>
      </c>
    </row>
    <row r="40" spans="1:14" x14ac:dyDescent="0.25">
      <c r="A40" s="6" t="s">
        <v>52786</v>
      </c>
      <c r="B40" s="6">
        <v>5877</v>
      </c>
      <c r="C40" s="6">
        <v>6424</v>
      </c>
      <c r="D40" s="6">
        <v>6714</v>
      </c>
      <c r="E40" s="6">
        <v>6608</v>
      </c>
      <c r="F40" s="6">
        <v>6446</v>
      </c>
      <c r="G40" s="6"/>
      <c r="I40" s="6" t="s">
        <v>52786</v>
      </c>
      <c r="J40">
        <v>3751</v>
      </c>
      <c r="K40">
        <v>4541</v>
      </c>
      <c r="L40">
        <v>5034</v>
      </c>
      <c r="M40">
        <v>1117</v>
      </c>
      <c r="N40">
        <v>1029</v>
      </c>
    </row>
    <row r="41" spans="1:14" x14ac:dyDescent="0.25">
      <c r="A41" s="6" t="s">
        <v>52787</v>
      </c>
      <c r="B41" s="6">
        <v>17085</v>
      </c>
      <c r="C41" s="6">
        <v>16090</v>
      </c>
      <c r="D41" s="6">
        <v>16717</v>
      </c>
      <c r="E41" s="6">
        <v>18060</v>
      </c>
      <c r="F41" s="6">
        <v>17612</v>
      </c>
      <c r="G41" s="6"/>
      <c r="I41" s="6" t="s">
        <v>52787</v>
      </c>
      <c r="J41">
        <v>33527</v>
      </c>
      <c r="K41">
        <v>38031</v>
      </c>
      <c r="L41">
        <v>36385</v>
      </c>
      <c r="M41">
        <v>5641</v>
      </c>
      <c r="N41">
        <v>5911</v>
      </c>
    </row>
    <row r="42" spans="1:14" x14ac:dyDescent="0.25">
      <c r="A42" s="6" t="s">
        <v>52788</v>
      </c>
      <c r="B42" s="6">
        <v>105876</v>
      </c>
      <c r="C42" s="6">
        <v>6424</v>
      </c>
      <c r="D42" s="6">
        <v>106713</v>
      </c>
      <c r="E42" s="6">
        <v>6608</v>
      </c>
      <c r="F42" s="6">
        <v>6446</v>
      </c>
      <c r="G42" s="6"/>
      <c r="I42" s="6" t="s">
        <v>52788</v>
      </c>
      <c r="J42">
        <v>3751</v>
      </c>
      <c r="K42">
        <v>4541</v>
      </c>
      <c r="L42">
        <v>5034</v>
      </c>
      <c r="M42">
        <v>1117</v>
      </c>
      <c r="N42">
        <v>1029</v>
      </c>
    </row>
    <row r="43" spans="1:14" x14ac:dyDescent="0.25">
      <c r="A43" s="6" t="s">
        <v>52789</v>
      </c>
      <c r="B43" s="6">
        <v>227.7</v>
      </c>
      <c r="C43" s="6">
        <v>227.7</v>
      </c>
      <c r="D43" s="6">
        <v>227.4</v>
      </c>
      <c r="E43" s="6">
        <v>227</v>
      </c>
      <c r="F43" s="6">
        <v>226.9</v>
      </c>
      <c r="G43" s="6"/>
      <c r="I43" s="6" t="s">
        <v>52789</v>
      </c>
      <c r="J43">
        <v>214.5</v>
      </c>
      <c r="K43">
        <v>213.7</v>
      </c>
      <c r="L43">
        <v>208.2</v>
      </c>
      <c r="M43">
        <v>77.7</v>
      </c>
      <c r="N43">
        <v>77.3</v>
      </c>
    </row>
    <row r="44" spans="1:14" x14ac:dyDescent="0.25">
      <c r="A44" s="6" t="s">
        <v>52790</v>
      </c>
      <c r="B44" s="6">
        <v>464.98</v>
      </c>
      <c r="C44" s="6">
        <v>28.21</v>
      </c>
      <c r="D44" s="6">
        <v>469.27</v>
      </c>
      <c r="E44" s="6">
        <v>29.11</v>
      </c>
      <c r="F44" s="6">
        <v>28.41</v>
      </c>
      <c r="G44" s="6"/>
      <c r="I44" s="6" t="s">
        <v>52790</v>
      </c>
      <c r="J44">
        <v>17.489999999999998</v>
      </c>
      <c r="K44">
        <v>21.25</v>
      </c>
      <c r="L44">
        <v>24.18</v>
      </c>
      <c r="M44">
        <v>14.38</v>
      </c>
      <c r="N44">
        <v>13.31</v>
      </c>
    </row>
    <row r="45" spans="1:14" ht="18.75" x14ac:dyDescent="0.25">
      <c r="A45" s="49" t="s">
        <v>52816</v>
      </c>
      <c r="B45" s="49"/>
      <c r="C45" s="49"/>
      <c r="D45" s="49"/>
      <c r="E45" s="49"/>
      <c r="F45" s="49"/>
      <c r="G45" s="36"/>
      <c r="I45" s="49" t="s">
        <v>52845</v>
      </c>
      <c r="J45" s="49"/>
      <c r="K45" s="49"/>
      <c r="L45" s="49"/>
      <c r="M45" s="49"/>
      <c r="N45" s="49"/>
    </row>
    <row r="46" spans="1:14" x14ac:dyDescent="0.25">
      <c r="A46" t="s">
        <v>52796</v>
      </c>
      <c r="B46" t="s">
        <v>52791</v>
      </c>
      <c r="C46" t="s">
        <v>52792</v>
      </c>
      <c r="D46" t="s">
        <v>52793</v>
      </c>
      <c r="E46" t="s">
        <v>52794</v>
      </c>
      <c r="F46" t="s">
        <v>52795</v>
      </c>
      <c r="G46" s="9" t="s">
        <v>52857</v>
      </c>
      <c r="I46" t="s">
        <v>52796</v>
      </c>
      <c r="J46" t="s">
        <v>52792</v>
      </c>
      <c r="K46" t="s">
        <v>52846</v>
      </c>
      <c r="L46" t="s">
        <v>52847</v>
      </c>
      <c r="M46" t="s">
        <v>52848</v>
      </c>
      <c r="N46" t="s">
        <v>52849</v>
      </c>
    </row>
    <row r="47" spans="1:14" x14ac:dyDescent="0.25">
      <c r="A47" s="6" t="s">
        <v>52796</v>
      </c>
      <c r="B47">
        <v>1981.51</v>
      </c>
      <c r="C47">
        <v>2360.42</v>
      </c>
      <c r="D47">
        <v>4046.33</v>
      </c>
      <c r="E47">
        <v>2768.52</v>
      </c>
      <c r="F47">
        <v>1349.2</v>
      </c>
      <c r="G47">
        <f>ZacksQuarterlyIncomes[[#This Row],[3/31/23]]+ZacksQuarterlyIncomes[[#This Row],[12/31/22]]+ZacksQuarterlyIncomes[[#This Row],[9/30/22]]+ZacksQuarterlyIncomes[[#This Row],[6/30/22]]</f>
        <v>11156.78</v>
      </c>
      <c r="I47" s="6" t="s">
        <v>52796</v>
      </c>
      <c r="J47">
        <v>10821</v>
      </c>
      <c r="K47">
        <v>9570</v>
      </c>
      <c r="L47">
        <v>3474</v>
      </c>
      <c r="M47">
        <v>2528</v>
      </c>
      <c r="N47">
        <v>2056</v>
      </c>
    </row>
    <row r="48" spans="1:14" x14ac:dyDescent="0.25">
      <c r="A48" s="6" t="s">
        <v>52797</v>
      </c>
      <c r="C48">
        <v>1226.71</v>
      </c>
      <c r="E48">
        <v>1436.78</v>
      </c>
      <c r="F48">
        <v>707.34</v>
      </c>
      <c r="G48">
        <f>ZacksQuarterlyIncomes[[#This Row],[3/31/23]]+ZacksQuarterlyIncomes[[#This Row],[12/31/22]]+ZacksQuarterlyIncomes[[#This Row],[9/30/22]]+ZacksQuarterlyIncomes[[#This Row],[6/30/22]]</f>
        <v>2663.49</v>
      </c>
      <c r="I48" s="6" t="s">
        <v>52797</v>
      </c>
      <c r="J48">
        <v>4990</v>
      </c>
      <c r="K48">
        <v>4274</v>
      </c>
      <c r="L48">
        <v>1628</v>
      </c>
      <c r="M48">
        <v>1140</v>
      </c>
      <c r="N48">
        <v>1017</v>
      </c>
    </row>
    <row r="49" spans="1:14" x14ac:dyDescent="0.25">
      <c r="A49" s="6" t="s">
        <v>52798</v>
      </c>
      <c r="C49">
        <v>1133.71</v>
      </c>
      <c r="E49">
        <v>1331.74</v>
      </c>
      <c r="F49">
        <v>641.86</v>
      </c>
      <c r="G49">
        <f>ZacksQuarterlyIncomes[[#This Row],[3/31/23]]+ZacksQuarterlyIncomes[[#This Row],[12/31/22]]+ZacksQuarterlyIncomes[[#This Row],[9/30/22]]+ZacksQuarterlyIncomes[[#This Row],[6/30/22]]</f>
        <v>2465.4499999999998</v>
      </c>
      <c r="I49" s="6" t="s">
        <v>52798</v>
      </c>
      <c r="J49">
        <v>5831</v>
      </c>
      <c r="K49">
        <v>5296</v>
      </c>
      <c r="L49">
        <v>1846</v>
      </c>
      <c r="M49">
        <v>1388</v>
      </c>
      <c r="N49">
        <v>1039</v>
      </c>
    </row>
    <row r="50" spans="1:14" x14ac:dyDescent="0.25">
      <c r="A50" s="6" t="s">
        <v>52799</v>
      </c>
      <c r="B50">
        <v>0</v>
      </c>
      <c r="C50">
        <v>979.15</v>
      </c>
      <c r="D50">
        <v>0</v>
      </c>
      <c r="E50">
        <v>1076.75</v>
      </c>
      <c r="F50">
        <v>836.01</v>
      </c>
      <c r="G50">
        <f>ZacksQuarterlyIncomes[[#This Row],[3/31/23]]+ZacksQuarterlyIncomes[[#This Row],[12/31/22]]+ZacksQuarterlyIncomes[[#This Row],[9/30/22]]+ZacksQuarterlyIncomes[[#This Row],[6/30/22]]</f>
        <v>2055.9</v>
      </c>
      <c r="I50" s="6" t="s">
        <v>52850</v>
      </c>
      <c r="J50">
        <v>4092</v>
      </c>
      <c r="K50">
        <v>3836</v>
      </c>
      <c r="L50">
        <v>2283</v>
      </c>
      <c r="M50">
        <v>978</v>
      </c>
      <c r="N50">
        <v>729</v>
      </c>
    </row>
    <row r="51" spans="1:14" x14ac:dyDescent="0.25">
      <c r="A51" s="6" t="s">
        <v>52800</v>
      </c>
      <c r="B51">
        <v>0</v>
      </c>
      <c r="C51">
        <v>154.56</v>
      </c>
      <c r="D51">
        <v>0</v>
      </c>
      <c r="E51">
        <v>254.99</v>
      </c>
      <c r="F51">
        <v>-194.15</v>
      </c>
      <c r="G51">
        <f>ZacksQuarterlyIncomes[[#This Row],[3/31/23]]+ZacksQuarterlyIncomes[[#This Row],[12/31/22]]+ZacksQuarterlyIncomes[[#This Row],[9/30/22]]+ZacksQuarterlyIncomes[[#This Row],[6/30/22]]</f>
        <v>409.55</v>
      </c>
      <c r="I51" s="6" t="s">
        <v>52851</v>
      </c>
      <c r="J51">
        <v>1739</v>
      </c>
      <c r="K51">
        <v>1460</v>
      </c>
      <c r="L51">
        <v>-437</v>
      </c>
      <c r="M51">
        <v>410</v>
      </c>
      <c r="N51">
        <v>310</v>
      </c>
    </row>
    <row r="52" spans="1:14" x14ac:dyDescent="0.25">
      <c r="A52" s="6" t="s">
        <v>52801</v>
      </c>
      <c r="C52">
        <v>68.709999999999994</v>
      </c>
      <c r="E52">
        <v>-17.559999999999999</v>
      </c>
      <c r="F52">
        <v>-2.13</v>
      </c>
      <c r="G52">
        <f>ZacksQuarterlyIncomes[[#This Row],[3/31/23]]+ZacksQuarterlyIncomes[[#This Row],[12/31/22]]+ZacksQuarterlyIncomes[[#This Row],[9/30/22]]+ZacksQuarterlyIncomes[[#This Row],[6/30/22]]</f>
        <v>51.149999999999991</v>
      </c>
      <c r="I52" s="6" t="s">
        <v>52801</v>
      </c>
      <c r="J52">
        <v>-39</v>
      </c>
      <c r="K52">
        <v>-434</v>
      </c>
      <c r="L52">
        <v>-21</v>
      </c>
      <c r="M52">
        <v>1</v>
      </c>
      <c r="N52">
        <v>-3</v>
      </c>
    </row>
    <row r="53" spans="1:14" x14ac:dyDescent="0.25">
      <c r="A53" s="6" t="s">
        <v>52802</v>
      </c>
      <c r="C53">
        <v>6.02</v>
      </c>
      <c r="E53">
        <v>21.39</v>
      </c>
      <c r="F53">
        <v>25.54</v>
      </c>
      <c r="G53">
        <f>ZacksQuarterlyIncomes[[#This Row],[3/31/23]]+ZacksQuarterlyIncomes[[#This Row],[12/31/22]]+ZacksQuarterlyIncomes[[#This Row],[9/30/22]]+ZacksQuarterlyIncomes[[#This Row],[6/30/22]]</f>
        <v>27.41</v>
      </c>
      <c r="I53" s="6" t="s">
        <v>52802</v>
      </c>
      <c r="J53">
        <v>2265</v>
      </c>
      <c r="K53">
        <v>2295</v>
      </c>
      <c r="L53">
        <v>1174</v>
      </c>
      <c r="M53">
        <v>286</v>
      </c>
      <c r="N53">
        <v>172</v>
      </c>
    </row>
    <row r="54" spans="1:14" x14ac:dyDescent="0.25">
      <c r="A54" s="6" t="s">
        <v>52803</v>
      </c>
      <c r="C54">
        <v>217.25</v>
      </c>
      <c r="E54">
        <v>216.03</v>
      </c>
      <c r="F54">
        <v>-221.6</v>
      </c>
      <c r="G54">
        <f>ZacksQuarterlyIncomes[[#This Row],[3/31/23]]+ZacksQuarterlyIncomes[[#This Row],[12/31/22]]+ZacksQuarterlyIncomes[[#This Row],[9/30/22]]+ZacksQuarterlyIncomes[[#This Row],[6/30/22]]</f>
        <v>433.28</v>
      </c>
      <c r="I54" s="6" t="s">
        <v>52803</v>
      </c>
      <c r="J54">
        <v>-565</v>
      </c>
      <c r="K54">
        <v>-1269</v>
      </c>
      <c r="L54">
        <v>-1632</v>
      </c>
      <c r="M54">
        <v>125</v>
      </c>
      <c r="N54">
        <v>136</v>
      </c>
    </row>
    <row r="55" spans="1:14" x14ac:dyDescent="0.25">
      <c r="A55" s="6" t="s">
        <v>52804</v>
      </c>
      <c r="C55">
        <v>10.92</v>
      </c>
      <c r="E55">
        <v>16.5</v>
      </c>
      <c r="F55">
        <v>-114.39</v>
      </c>
      <c r="G55">
        <f>ZacksQuarterlyIncomes[[#This Row],[3/31/23]]+ZacksQuarterlyIncomes[[#This Row],[12/31/22]]+ZacksQuarterlyIncomes[[#This Row],[9/30/22]]+ZacksQuarterlyIncomes[[#This Row],[6/30/22]]</f>
        <v>27.42</v>
      </c>
      <c r="I55" s="6" t="s">
        <v>52804</v>
      </c>
      <c r="J55">
        <v>-41</v>
      </c>
      <c r="K55">
        <v>-283</v>
      </c>
      <c r="L55">
        <v>126</v>
      </c>
      <c r="M55">
        <v>44</v>
      </c>
      <c r="N55">
        <v>40</v>
      </c>
    </row>
    <row r="56" spans="1:14" x14ac:dyDescent="0.25">
      <c r="A56" s="6" t="s">
        <v>52805</v>
      </c>
      <c r="C56">
        <v>0</v>
      </c>
      <c r="E56">
        <v>0</v>
      </c>
      <c r="F56">
        <v>0</v>
      </c>
      <c r="G56">
        <f>ZacksQuarterlyIncomes[[#This Row],[3/31/23]]+ZacksQuarterlyIncomes[[#This Row],[12/31/22]]+ZacksQuarterlyIncomes[[#This Row],[9/30/22]]+ZacksQuarterlyIncomes[[#This Row],[6/30/22]]</f>
        <v>0</v>
      </c>
      <c r="I56" s="6" t="s">
        <v>52805</v>
      </c>
      <c r="J56">
        <v>-11</v>
      </c>
      <c r="K56">
        <v>3</v>
      </c>
      <c r="L56">
        <v>-1</v>
      </c>
      <c r="M56">
        <v>0</v>
      </c>
      <c r="N56">
        <v>0</v>
      </c>
    </row>
    <row r="57" spans="1:14" x14ac:dyDescent="0.25">
      <c r="A57" s="6" t="s">
        <v>52806</v>
      </c>
      <c r="C57">
        <v>0</v>
      </c>
      <c r="E57">
        <v>0</v>
      </c>
      <c r="F57">
        <v>0</v>
      </c>
      <c r="G57">
        <f>ZacksQuarterlyIncomes[[#This Row],[3/31/23]]+ZacksQuarterlyIncomes[[#This Row],[12/31/22]]+ZacksQuarterlyIncomes[[#This Row],[9/30/22]]+ZacksQuarterlyIncomes[[#This Row],[6/30/22]]</f>
        <v>0</v>
      </c>
      <c r="I57" s="6" t="s">
        <v>52806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6" t="s">
        <v>52807</v>
      </c>
      <c r="C58">
        <v>0</v>
      </c>
      <c r="E58">
        <v>0</v>
      </c>
      <c r="F58">
        <v>0</v>
      </c>
      <c r="G58">
        <f>ZacksQuarterlyIncomes[[#This Row],[3/31/23]]+ZacksQuarterlyIncomes[[#This Row],[12/31/22]]+ZacksQuarterlyIncomes[[#This Row],[9/30/22]]+ZacksQuarterlyIncomes[[#This Row],[6/30/22]]</f>
        <v>0</v>
      </c>
      <c r="I58" s="6" t="s">
        <v>52807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6" t="s">
        <v>52808</v>
      </c>
      <c r="B59">
        <v>-162.75</v>
      </c>
      <c r="C59">
        <v>206.32</v>
      </c>
      <c r="D59">
        <v>1084.4000000000001</v>
      </c>
      <c r="E59">
        <v>199.54</v>
      </c>
      <c r="F59">
        <v>-107.22</v>
      </c>
      <c r="G59">
        <f>ZacksQuarterlyIncomes[[#This Row],[3/31/23]]+ZacksQuarterlyIncomes[[#This Row],[12/31/22]]+ZacksQuarterlyIncomes[[#This Row],[9/30/22]]+ZacksQuarterlyIncomes[[#This Row],[6/30/22]]</f>
        <v>1327.51</v>
      </c>
      <c r="I59" s="6" t="s">
        <v>52808</v>
      </c>
      <c r="J59">
        <v>-524</v>
      </c>
      <c r="K59">
        <v>-986</v>
      </c>
      <c r="L59">
        <v>-1758</v>
      </c>
      <c r="M59">
        <v>81</v>
      </c>
      <c r="N59">
        <v>95</v>
      </c>
    </row>
    <row r="60" spans="1:14" x14ac:dyDescent="0.25">
      <c r="A60" s="6" t="s">
        <v>52809</v>
      </c>
      <c r="B60">
        <v>0</v>
      </c>
      <c r="C60">
        <v>0</v>
      </c>
      <c r="D60">
        <v>0</v>
      </c>
      <c r="E60">
        <v>0</v>
      </c>
      <c r="F60">
        <v>0</v>
      </c>
      <c r="G60">
        <f>ZacksQuarterlyIncomes[[#This Row],[3/31/23]]+ZacksQuarterlyIncomes[[#This Row],[12/31/22]]+ZacksQuarterlyIncomes[[#This Row],[9/30/22]]+ZacksQuarterlyIncomes[[#This Row],[6/30/22]]</f>
        <v>0</v>
      </c>
      <c r="I60" s="6" t="s">
        <v>52809</v>
      </c>
      <c r="J60">
        <v>-386</v>
      </c>
      <c r="K60">
        <v>-30</v>
      </c>
      <c r="L60">
        <v>0</v>
      </c>
      <c r="M60">
        <v>0</v>
      </c>
      <c r="N60">
        <v>0</v>
      </c>
    </row>
    <row r="61" spans="1:14" x14ac:dyDescent="0.25">
      <c r="A61" s="6" t="s">
        <v>52810</v>
      </c>
      <c r="B61">
        <v>-162.75</v>
      </c>
      <c r="C61">
        <v>206.32</v>
      </c>
      <c r="D61">
        <v>1084.4000000000001</v>
      </c>
      <c r="E61">
        <v>199.54</v>
      </c>
      <c r="F61">
        <v>-107.22</v>
      </c>
      <c r="G61">
        <f>ZacksQuarterlyIncomes[[#This Row],[3/31/23]]+ZacksQuarterlyIncomes[[#This Row],[12/31/22]]+ZacksQuarterlyIncomes[[#This Row],[9/30/22]]+ZacksQuarterlyIncomes[[#This Row],[6/30/22]]</f>
        <v>1327.51</v>
      </c>
      <c r="I61" s="6" t="s">
        <v>52810</v>
      </c>
      <c r="J61">
        <v>-899</v>
      </c>
      <c r="K61">
        <v>-1019</v>
      </c>
      <c r="L61">
        <v>-1757</v>
      </c>
      <c r="M61">
        <v>81</v>
      </c>
      <c r="N61">
        <v>95</v>
      </c>
    </row>
    <row r="62" spans="1:14" x14ac:dyDescent="0.25">
      <c r="A62" t="s">
        <v>52811</v>
      </c>
      <c r="B62" t="s">
        <v>52791</v>
      </c>
      <c r="C62" t="s">
        <v>52792</v>
      </c>
      <c r="D62" t="s">
        <v>52793</v>
      </c>
      <c r="E62" t="s">
        <v>52794</v>
      </c>
      <c r="F62" t="s">
        <v>52795</v>
      </c>
      <c r="I62" t="s">
        <v>52811</v>
      </c>
      <c r="J62" t="s">
        <v>52792</v>
      </c>
      <c r="K62" t="s">
        <v>52846</v>
      </c>
      <c r="L62" t="s">
        <v>52847</v>
      </c>
      <c r="M62" t="s">
        <v>52848</v>
      </c>
      <c r="N62" t="s">
        <v>52849</v>
      </c>
    </row>
    <row r="63" spans="1:14" x14ac:dyDescent="0.25">
      <c r="A63" s="6" t="s">
        <v>52812</v>
      </c>
      <c r="B63" s="6">
        <v>225.58</v>
      </c>
      <c r="C63" s="6">
        <v>227.94</v>
      </c>
      <c r="D63" s="6">
        <v>227.56</v>
      </c>
      <c r="E63" s="6">
        <v>227.86</v>
      </c>
      <c r="F63" s="6">
        <v>226.51</v>
      </c>
      <c r="G63" s="6"/>
      <c r="I63" s="6" t="s">
        <v>52812</v>
      </c>
      <c r="J63">
        <v>214</v>
      </c>
      <c r="K63">
        <v>211</v>
      </c>
      <c r="L63">
        <v>130</v>
      </c>
      <c r="M63">
        <v>78.59</v>
      </c>
      <c r="N63">
        <v>78.28</v>
      </c>
    </row>
    <row r="64" spans="1:14" x14ac:dyDescent="0.25">
      <c r="A64" s="6" t="s">
        <v>52813</v>
      </c>
      <c r="B64" s="6">
        <v>-0.73</v>
      </c>
      <c r="C64" s="6">
        <v>0.95</v>
      </c>
      <c r="D64" s="6">
        <v>5.32</v>
      </c>
      <c r="E64" s="6">
        <v>0.8</v>
      </c>
      <c r="F64" s="6">
        <v>-0.98</v>
      </c>
      <c r="G64" s="6"/>
      <c r="I64" s="6" t="s">
        <v>52813</v>
      </c>
      <c r="J64">
        <v>-1.81</v>
      </c>
      <c r="K64">
        <v>-3.09</v>
      </c>
      <c r="L64">
        <v>-10.97</v>
      </c>
      <c r="M64">
        <v>1.47</v>
      </c>
      <c r="N64">
        <v>1.38</v>
      </c>
    </row>
    <row r="65" spans="1:14" x14ac:dyDescent="0.25">
      <c r="A65" s="6" t="s">
        <v>52814</v>
      </c>
      <c r="B65" s="6">
        <v>-0.72</v>
      </c>
      <c r="C65" s="6">
        <v>0.91</v>
      </c>
      <c r="D65" s="6">
        <v>4.7699999999999996</v>
      </c>
      <c r="E65" s="6">
        <v>0.88</v>
      </c>
      <c r="F65" s="6">
        <v>-0.46</v>
      </c>
      <c r="G65" s="6"/>
      <c r="I65" s="6" t="s">
        <v>52814</v>
      </c>
      <c r="J65">
        <v>-4.1900000000000004</v>
      </c>
      <c r="K65">
        <v>-4.83</v>
      </c>
      <c r="L65">
        <v>-13.5</v>
      </c>
      <c r="M65">
        <v>1.03</v>
      </c>
      <c r="N65">
        <v>1.22</v>
      </c>
    </row>
    <row r="66" spans="1:14" ht="18.75" x14ac:dyDescent="0.25">
      <c r="A66" s="49"/>
      <c r="B66" s="49"/>
      <c r="C66" s="49"/>
      <c r="D66" s="49"/>
      <c r="E66" s="49"/>
      <c r="F66" s="49"/>
      <c r="G66" s="36"/>
      <c r="I66" s="49" t="s">
        <v>52852</v>
      </c>
      <c r="J66" s="49"/>
      <c r="K66" s="49"/>
      <c r="L66" s="49"/>
      <c r="M66" s="49"/>
      <c r="N66" s="49"/>
    </row>
    <row r="67" spans="1:14" x14ac:dyDescent="0.25">
      <c r="I67" s="6" t="s">
        <v>52821</v>
      </c>
      <c r="J67" t="s">
        <v>52854</v>
      </c>
      <c r="K67" t="s">
        <v>52855</v>
      </c>
      <c r="L67" t="s">
        <v>52856</v>
      </c>
      <c r="M67" t="s">
        <v>52158</v>
      </c>
      <c r="N67" t="s">
        <v>52822</v>
      </c>
    </row>
    <row r="68" spans="1:14" x14ac:dyDescent="0.25">
      <c r="I68" s="6" t="s">
        <v>52823</v>
      </c>
      <c r="J68">
        <v>1664</v>
      </c>
      <c r="K68">
        <v>1614</v>
      </c>
      <c r="L68">
        <v>968</v>
      </c>
      <c r="M68">
        <v>243.85</v>
      </c>
      <c r="N68">
        <v>179.21</v>
      </c>
    </row>
    <row r="69" spans="1:14" x14ac:dyDescent="0.25">
      <c r="I69" s="6" t="s">
        <v>52824</v>
      </c>
      <c r="J69">
        <v>-245</v>
      </c>
      <c r="K69">
        <v>297</v>
      </c>
      <c r="L69">
        <v>-77</v>
      </c>
      <c r="M69">
        <v>23.17</v>
      </c>
      <c r="N69">
        <v>-4.07</v>
      </c>
    </row>
    <row r="70" spans="1:14" x14ac:dyDescent="0.25">
      <c r="I70" s="6" t="s">
        <v>52825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I71" s="6" t="s">
        <v>52826</v>
      </c>
      <c r="J71">
        <v>484</v>
      </c>
      <c r="K71">
        <v>304</v>
      </c>
      <c r="L71">
        <v>285</v>
      </c>
      <c r="M71">
        <v>-35.5</v>
      </c>
      <c r="N71">
        <v>52.91</v>
      </c>
    </row>
    <row r="72" spans="1:14" x14ac:dyDescent="0.25">
      <c r="I72" s="6" t="s">
        <v>52827</v>
      </c>
      <c r="J72">
        <v>993</v>
      </c>
      <c r="K72">
        <v>1199</v>
      </c>
      <c r="L72">
        <v>-582</v>
      </c>
      <c r="M72">
        <v>312.52999999999997</v>
      </c>
      <c r="N72">
        <v>323.27999999999997</v>
      </c>
    </row>
    <row r="73" spans="1:14" x14ac:dyDescent="0.25">
      <c r="I73" s="6" t="s">
        <v>52828</v>
      </c>
      <c r="J73">
        <v>-913</v>
      </c>
      <c r="K73">
        <v>206</v>
      </c>
      <c r="L73">
        <v>203</v>
      </c>
      <c r="M73">
        <v>365.37</v>
      </c>
      <c r="N73">
        <v>-146.41</v>
      </c>
    </row>
    <row r="74" spans="1:14" x14ac:dyDescent="0.25">
      <c r="I74" s="6" t="s">
        <v>52829</v>
      </c>
      <c r="J74">
        <v>0</v>
      </c>
      <c r="K74">
        <v>-1581</v>
      </c>
      <c r="L74">
        <v>-6394</v>
      </c>
      <c r="M74">
        <v>0</v>
      </c>
      <c r="N74">
        <v>-1113.23</v>
      </c>
    </row>
    <row r="75" spans="1:14" x14ac:dyDescent="0.25">
      <c r="I75" s="6" t="s">
        <v>52830</v>
      </c>
      <c r="J75">
        <v>126</v>
      </c>
      <c r="K75">
        <v>200</v>
      </c>
      <c r="L75">
        <v>24</v>
      </c>
      <c r="M75">
        <v>4.17</v>
      </c>
      <c r="N75">
        <v>-8.59</v>
      </c>
    </row>
    <row r="76" spans="1:14" x14ac:dyDescent="0.25">
      <c r="I76" s="6" t="s">
        <v>52831</v>
      </c>
      <c r="J76">
        <v>19</v>
      </c>
      <c r="K76">
        <v>-273</v>
      </c>
      <c r="L76">
        <v>-12</v>
      </c>
      <c r="M76">
        <v>0</v>
      </c>
      <c r="N76">
        <v>0</v>
      </c>
    </row>
    <row r="77" spans="1:14" x14ac:dyDescent="0.25">
      <c r="I77" s="6" t="s">
        <v>52832</v>
      </c>
      <c r="J77">
        <v>-768</v>
      </c>
      <c r="K77">
        <v>-1448</v>
      </c>
      <c r="L77">
        <v>-6179</v>
      </c>
      <c r="M77">
        <v>369.54</v>
      </c>
      <c r="N77">
        <v>-1268.23</v>
      </c>
    </row>
    <row r="78" spans="1:14" x14ac:dyDescent="0.25">
      <c r="I78" s="6"/>
    </row>
    <row r="79" spans="1:14" x14ac:dyDescent="0.25">
      <c r="A79" s="6"/>
      <c r="B79" s="6"/>
      <c r="C79" s="6"/>
      <c r="D79" s="6"/>
      <c r="E79" s="6"/>
      <c r="F79" s="6"/>
      <c r="G79" s="6"/>
      <c r="I79" t="s">
        <v>52853</v>
      </c>
      <c r="J79" t="s">
        <v>52744</v>
      </c>
      <c r="K79" t="s">
        <v>52817</v>
      </c>
      <c r="L79" t="s">
        <v>52818</v>
      </c>
      <c r="M79" t="s">
        <v>52819</v>
      </c>
      <c r="N79" t="s">
        <v>52820</v>
      </c>
    </row>
    <row r="80" spans="1:14" x14ac:dyDescent="0.25">
      <c r="I80" s="6" t="s">
        <v>52833</v>
      </c>
      <c r="J80">
        <v>1</v>
      </c>
      <c r="K80">
        <v>3</v>
      </c>
      <c r="L80">
        <v>2718</v>
      </c>
      <c r="M80">
        <v>0</v>
      </c>
      <c r="N80">
        <v>-8.98</v>
      </c>
    </row>
    <row r="81" spans="1:14" x14ac:dyDescent="0.25">
      <c r="I81" s="6" t="s">
        <v>52834</v>
      </c>
      <c r="J81">
        <v>-1241</v>
      </c>
      <c r="K81">
        <v>-1041</v>
      </c>
      <c r="L81">
        <v>8295</v>
      </c>
      <c r="M81">
        <v>-703.48</v>
      </c>
      <c r="N81">
        <v>1090.33</v>
      </c>
    </row>
    <row r="82" spans="1:14" x14ac:dyDescent="0.25">
      <c r="I82" s="6" t="s">
        <v>52835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I83" s="6" t="s">
        <v>52836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I84" s="6" t="s">
        <v>52837</v>
      </c>
      <c r="J84">
        <v>-42</v>
      </c>
      <c r="K84">
        <v>-103</v>
      </c>
      <c r="L84">
        <v>-372</v>
      </c>
      <c r="M84">
        <v>-8.6999999999999993</v>
      </c>
      <c r="N84">
        <v>-37.47</v>
      </c>
    </row>
    <row r="85" spans="1:14" x14ac:dyDescent="0.25">
      <c r="I85" s="6" t="s">
        <v>52838</v>
      </c>
      <c r="J85">
        <v>-1282</v>
      </c>
      <c r="K85">
        <v>-1141</v>
      </c>
      <c r="L85">
        <v>10641</v>
      </c>
      <c r="M85">
        <v>-712.18</v>
      </c>
      <c r="N85">
        <v>1043.8900000000001</v>
      </c>
    </row>
    <row r="86" spans="1:14" x14ac:dyDescent="0.25">
      <c r="I86" s="6" t="s">
        <v>52839</v>
      </c>
      <c r="J86">
        <v>339</v>
      </c>
      <c r="K86">
        <v>-869</v>
      </c>
      <c r="L86">
        <v>119</v>
      </c>
      <c r="M86">
        <v>0</v>
      </c>
      <c r="N86">
        <v>0</v>
      </c>
    </row>
    <row r="87" spans="1:14" x14ac:dyDescent="0.25">
      <c r="I87" s="6" t="s">
        <v>52840</v>
      </c>
      <c r="J87">
        <v>-718</v>
      </c>
      <c r="K87">
        <v>-2259</v>
      </c>
      <c r="L87">
        <v>3999</v>
      </c>
      <c r="M87">
        <v>-30.11</v>
      </c>
      <c r="N87">
        <v>98.94</v>
      </c>
    </row>
    <row r="88" spans="1:14" x14ac:dyDescent="0.25">
      <c r="I88" s="6" t="s">
        <v>52841</v>
      </c>
      <c r="J88">
        <v>2021</v>
      </c>
      <c r="K88">
        <v>4280</v>
      </c>
      <c r="L88">
        <v>217</v>
      </c>
      <c r="M88">
        <v>246.69</v>
      </c>
      <c r="N88">
        <v>147.75</v>
      </c>
    </row>
    <row r="89" spans="1:14" x14ac:dyDescent="0.25">
      <c r="I89" s="6" t="s">
        <v>52842</v>
      </c>
      <c r="J89">
        <v>1303</v>
      </c>
      <c r="K89">
        <v>2021</v>
      </c>
      <c r="L89">
        <v>4216</v>
      </c>
      <c r="M89">
        <v>216.58</v>
      </c>
      <c r="N89">
        <v>246.69</v>
      </c>
    </row>
    <row r="90" spans="1:14" x14ac:dyDescent="0.25">
      <c r="I90" s="6" t="s">
        <v>52843</v>
      </c>
      <c r="J90">
        <v>-4.1900000000000004</v>
      </c>
      <c r="K90">
        <v>-4.83</v>
      </c>
      <c r="L90">
        <v>-13.5</v>
      </c>
      <c r="M90">
        <v>1.03</v>
      </c>
      <c r="N90">
        <v>1.22</v>
      </c>
    </row>
    <row r="94" spans="1:14" x14ac:dyDescent="0.25">
      <c r="A94" t="s">
        <v>83493</v>
      </c>
      <c r="B94" s="3">
        <f>B32/B40</f>
        <v>1.9070954568657479</v>
      </c>
      <c r="I94" t="s">
        <v>83493</v>
      </c>
      <c r="J94" s="3">
        <f>J32/J40</f>
        <v>7.9381498267128769</v>
      </c>
      <c r="K94" s="3">
        <f>K32/K40</f>
        <v>7.3750275269764369</v>
      </c>
      <c r="L94" s="3">
        <f>L32/L40</f>
        <v>6.2278506158124749</v>
      </c>
      <c r="M94" s="3">
        <f>M32/M40</f>
        <v>4.0492390331244401</v>
      </c>
      <c r="N94" s="3">
        <f>N32/N40</f>
        <v>4.7444120505344998</v>
      </c>
    </row>
    <row r="95" spans="1:14" x14ac:dyDescent="0.25">
      <c r="A95" t="s">
        <v>40353</v>
      </c>
      <c r="B95" s="3">
        <f>B8/B24</f>
        <v>0.79648078664769051</v>
      </c>
      <c r="I95" t="s">
        <v>40353</v>
      </c>
      <c r="J95" s="3">
        <f>J8/J24</f>
        <v>0.78785607196401797</v>
      </c>
      <c r="K95" s="3">
        <f>K8/K24</f>
        <v>1.1259203322635454</v>
      </c>
      <c r="L95" s="3">
        <f>L8/L24</f>
        <v>2.5791102514506772</v>
      </c>
      <c r="M95" s="3">
        <f>M8/M24</f>
        <v>0.87936046511627908</v>
      </c>
      <c r="N95" s="3">
        <f>N8/N24</f>
        <v>1.4253731343283582</v>
      </c>
    </row>
    <row r="96" spans="1:14" x14ac:dyDescent="0.25">
      <c r="A96" t="s">
        <v>40354</v>
      </c>
      <c r="B96" s="3">
        <f>(B3+B4+B5)/B24</f>
        <v>0.67731918747574071</v>
      </c>
      <c r="I96" t="s">
        <v>40354</v>
      </c>
      <c r="J96" s="3">
        <f>(J3+J4+J5)/J24</f>
        <v>0.66716641679160416</v>
      </c>
      <c r="K96" s="3">
        <f>(K3+K4+K5)/K24</f>
        <v>0.35133094204266568</v>
      </c>
      <c r="L96" s="3">
        <f>(L3+L4+L5)/L24</f>
        <v>1.5926499032882011</v>
      </c>
      <c r="M96" s="3">
        <f>(M3+M4+M5)/M24</f>
        <v>0.43313953488372092</v>
      </c>
      <c r="N96" s="3">
        <f>(N3+N4+N5)/N24</f>
        <v>0.82835820895522383</v>
      </c>
    </row>
    <row r="97" spans="1:14" x14ac:dyDescent="0.25">
      <c r="A97" t="s">
        <v>48588</v>
      </c>
      <c r="B97" s="3">
        <f>(B8-B24)/B15</f>
        <v>-9.2069066432543173E-2</v>
      </c>
      <c r="I97" t="s">
        <v>48588</v>
      </c>
      <c r="J97" s="3">
        <f>(J8-J24)/J15</f>
        <v>-1.6881916067646972E-2</v>
      </c>
      <c r="K97" s="3">
        <f>(K8-K24)/K15</f>
        <v>1.7538323998843048E-2</v>
      </c>
      <c r="L97" s="3">
        <f>(L8-L24)/L15</f>
        <v>0.11218908891026522</v>
      </c>
      <c r="M97" s="3">
        <f>(M8-M24)/M15</f>
        <v>-1.4713703244105656E-2</v>
      </c>
      <c r="N97" s="3">
        <f>(N8-N24)/N15</f>
        <v>2.8929115208932498E-2</v>
      </c>
    </row>
    <row r="98" spans="1:14" x14ac:dyDescent="0.25">
      <c r="A98" t="s">
        <v>48590</v>
      </c>
      <c r="B98" s="3">
        <f>G47/(B15+C15)*2</f>
        <v>0.67260165787490589</v>
      </c>
      <c r="I98" t="s">
        <v>48590</v>
      </c>
      <c r="J98" s="3">
        <f>J47/(J15+K15)*2</f>
        <v>0.3024399787584896</v>
      </c>
      <c r="K98" s="3">
        <f>K47/(K15+L15)*2</f>
        <v>0.25720275209632337</v>
      </c>
      <c r="L98" s="3">
        <f>L47/(L15+M15)*2</f>
        <v>0.1653262266216152</v>
      </c>
      <c r="M98" s="3">
        <f>M47/(M15+N15)*2</f>
        <v>0.4376731301939058</v>
      </c>
      <c r="N98" s="3">
        <f>N47/N15</f>
        <v>0.34782608695652173</v>
      </c>
    </row>
    <row r="99" spans="1:14" x14ac:dyDescent="0.25">
      <c r="A99" t="s">
        <v>48591</v>
      </c>
      <c r="B99" s="2">
        <f>G61/B15</f>
        <v>7.7700321919812701E-2</v>
      </c>
      <c r="I99" t="s">
        <v>48591</v>
      </c>
      <c r="J99" s="2">
        <f>J61/J15</f>
        <v>-2.6814209443135385E-2</v>
      </c>
      <c r="K99" s="2">
        <f>K61/K15</f>
        <v>-2.6793931266598302E-2</v>
      </c>
      <c r="L99" s="2">
        <f>L61/L15</f>
        <v>-4.8289130136045071E-2</v>
      </c>
      <c r="M99" s="2">
        <f>M61/M15</f>
        <v>1.4359156177982627E-2</v>
      </c>
      <c r="N99" s="2">
        <f>N61/N15</f>
        <v>1.6071730671629165E-2</v>
      </c>
    </row>
    <row r="100" spans="1:14" x14ac:dyDescent="0.25">
      <c r="A100" t="s">
        <v>52740</v>
      </c>
      <c r="B100" s="2">
        <f>G61/B40</f>
        <v>0.22588225285009358</v>
      </c>
      <c r="I100" t="s">
        <v>52740</v>
      </c>
      <c r="J100" s="2">
        <f>J61/J40</f>
        <v>-0.23966942148760331</v>
      </c>
      <c r="K100" s="2">
        <f>K61/K40</f>
        <v>-0.22439991191367539</v>
      </c>
      <c r="L100" s="2">
        <f>L61/L40</f>
        <v>-0.34902661899086213</v>
      </c>
      <c r="M100" s="2">
        <f>M61/M40</f>
        <v>7.2515666965085046E-2</v>
      </c>
      <c r="N100" s="2">
        <f>N61/N40</f>
        <v>9.23226433430515E-2</v>
      </c>
    </row>
    <row r="102" spans="1:14" x14ac:dyDescent="0.25">
      <c r="I102" t="s">
        <v>83495</v>
      </c>
    </row>
    <row r="103" spans="1:14" x14ac:dyDescent="0.25">
      <c r="I103" t="s">
        <v>83496</v>
      </c>
    </row>
    <row r="104" spans="1:14" x14ac:dyDescent="0.25">
      <c r="I104" t="s">
        <v>83497</v>
      </c>
    </row>
    <row r="105" spans="1:14" x14ac:dyDescent="0.25">
      <c r="I105" t="s">
        <v>83498</v>
      </c>
    </row>
    <row r="106" spans="1:14" x14ac:dyDescent="0.25">
      <c r="I106" t="s">
        <v>83499</v>
      </c>
    </row>
    <row r="107" spans="1:14" x14ac:dyDescent="0.25">
      <c r="I107" t="s">
        <v>83500</v>
      </c>
    </row>
    <row r="108" spans="1:14" x14ac:dyDescent="0.25">
      <c r="I108" t="s">
        <v>83501</v>
      </c>
    </row>
    <row r="109" spans="1:14" x14ac:dyDescent="0.25">
      <c r="I109" t="s">
        <v>83502</v>
      </c>
    </row>
    <row r="110" spans="1:14" x14ac:dyDescent="0.25">
      <c r="I110" t="s">
        <v>83503</v>
      </c>
    </row>
  </sheetData>
  <mergeCells count="6">
    <mergeCell ref="A1:F1"/>
    <mergeCell ref="A45:F45"/>
    <mergeCell ref="A66:F66"/>
    <mergeCell ref="I1:N1"/>
    <mergeCell ref="I45:N45"/>
    <mergeCell ref="I66:N66"/>
  </mergeCells>
  <pageMargins left="0.7" right="0.7" top="0.75" bottom="0.75" header="0.3" footer="0.3"/>
  <pageSetup orientation="portrait" horizontalDpi="4294967293" r:id="rId1"/>
  <legacyDrawing r:id="rId2"/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6E00-9499-4BAE-92A0-31EC0CDD231A}"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t="s">
        <v>83486</v>
      </c>
    </row>
    <row r="2" spans="1:2" x14ac:dyDescent="0.25">
      <c r="B2" t="str">
        <f>"1) Read communication on company investor Website"</f>
        <v>1) Read communication on company investor Website</v>
      </c>
    </row>
    <row r="3" spans="1:2" x14ac:dyDescent="0.25">
      <c r="B3" t="str">
        <f>"2) Read earning Call Transcripts"</f>
        <v>2) Read earning Call Transcripts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C0BF-801D-42F9-A2A7-4C5E64B89E40}">
  <dimension ref="A3:D14"/>
  <sheetViews>
    <sheetView workbookViewId="0">
      <selection activeCell="A14" sqref="A14"/>
    </sheetView>
  </sheetViews>
  <sheetFormatPr baseColWidth="10" defaultRowHeight="15" x14ac:dyDescent="0.25"/>
  <cols>
    <col min="1" max="3" width="11.5703125" customWidth="1"/>
  </cols>
  <sheetData>
    <row r="3" spans="1:4" ht="18.75" x14ac:dyDescent="0.3">
      <c r="A3" s="10" t="s">
        <v>83489</v>
      </c>
    </row>
    <row r="4" spans="1:4" x14ac:dyDescent="0.25">
      <c r="A4" t="s">
        <v>3273</v>
      </c>
      <c r="B4" t="s">
        <v>83490</v>
      </c>
      <c r="C4" t="s">
        <v>83491</v>
      </c>
    </row>
    <row r="9" spans="1:4" x14ac:dyDescent="0.25">
      <c r="A9" t="s">
        <v>83487</v>
      </c>
      <c r="D9" t="s">
        <v>83488</v>
      </c>
    </row>
    <row r="14" spans="1:4" x14ac:dyDescent="0.25">
      <c r="A14" t="s">
        <v>83492</v>
      </c>
    </row>
  </sheetData>
  <dataValidations count="1">
    <dataValidation type="list" allowBlank="1" showInputMessage="1" showErrorMessage="1" sqref="C5" xr:uid="{AB3E9593-809A-4107-8F66-D898330E8258}">
      <formula1>"Alpha, Primary Beta, Secondary Beta"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A28-14F0-49AA-8B10-BC6817FAB6FE}">
  <dimension ref="A1"/>
  <sheetViews>
    <sheetView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9020-0178-44C3-B550-5270E774BB05}">
  <dimension ref="A2:A6"/>
  <sheetViews>
    <sheetView workbookViewId="0">
      <selection activeCell="A6" sqref="A6"/>
    </sheetView>
  </sheetViews>
  <sheetFormatPr baseColWidth="10" defaultRowHeight="15" x14ac:dyDescent="0.25"/>
  <sheetData>
    <row r="2" spans="1:1" x14ac:dyDescent="0.25">
      <c r="A2" t="s">
        <v>83504</v>
      </c>
    </row>
    <row r="3" spans="1:1" x14ac:dyDescent="0.25">
      <c r="A3" t="s">
        <v>83505</v>
      </c>
    </row>
    <row r="4" spans="1:1" x14ac:dyDescent="0.25">
      <c r="A4" t="s">
        <v>83506</v>
      </c>
    </row>
    <row r="5" spans="1:1" x14ac:dyDescent="0.25">
      <c r="A5" t="s">
        <v>83507</v>
      </c>
    </row>
    <row r="6" spans="1:1" x14ac:dyDescent="0.25">
      <c r="A6" t="s">
        <v>83508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3C4-BE92-4E8E-9BE1-CFC996CCC1C9}">
  <dimension ref="A1:T18572"/>
  <sheetViews>
    <sheetView topLeftCell="N1" workbookViewId="0">
      <pane ySplit="2" topLeftCell="A3" activePane="bottomLeft" state="frozen"/>
      <selection pane="bottomLeft" activeCell="P2" sqref="P2:T2378"/>
    </sheetView>
  </sheetViews>
  <sheetFormatPr baseColWidth="10" defaultRowHeight="15" x14ac:dyDescent="0.25"/>
  <cols>
    <col min="2" max="2" width="20.140625" customWidth="1"/>
    <col min="3" max="3" width="34.7109375" customWidth="1"/>
    <col min="4" max="6" width="14.7109375" style="9" customWidth="1"/>
    <col min="7" max="7" width="7.85546875" bestFit="1" customWidth="1"/>
    <col min="8" max="8" width="81.140625" bestFit="1" customWidth="1"/>
    <col min="9" max="9" width="7.85546875" bestFit="1" customWidth="1"/>
    <col min="10" max="10" width="33.5703125" bestFit="1" customWidth="1"/>
    <col min="11" max="12" width="9" bestFit="1" customWidth="1"/>
    <col min="13" max="13" width="28" bestFit="1" customWidth="1"/>
    <col min="14" max="14" width="50" bestFit="1" customWidth="1"/>
    <col min="15" max="15" width="63.28515625" bestFit="1" customWidth="1"/>
    <col min="16" max="16" width="8.5703125" bestFit="1" customWidth="1"/>
    <col min="17" max="18" width="38.42578125" bestFit="1" customWidth="1"/>
    <col min="19" max="19" width="23.140625" bestFit="1" customWidth="1"/>
    <col min="20" max="20" width="36" bestFit="1" customWidth="1"/>
  </cols>
  <sheetData>
    <row r="1" spans="1:20" s="39" customFormat="1" ht="29.25" customHeight="1" x14ac:dyDescent="0.25">
      <c r="A1" s="50" t="s">
        <v>52952</v>
      </c>
      <c r="B1" s="50"/>
      <c r="C1" s="50"/>
      <c r="D1" s="50"/>
      <c r="E1" s="50"/>
      <c r="F1" s="50"/>
      <c r="G1" s="50" t="s">
        <v>52428</v>
      </c>
      <c r="H1" s="50"/>
      <c r="I1" s="50" t="s">
        <v>52954</v>
      </c>
      <c r="J1" s="50"/>
      <c r="K1" s="50"/>
      <c r="L1" s="50"/>
      <c r="M1" s="50"/>
      <c r="N1" s="42"/>
      <c r="O1" s="42"/>
      <c r="P1" s="50" t="s">
        <v>66675</v>
      </c>
      <c r="Q1" s="50"/>
      <c r="R1" s="50"/>
      <c r="S1" s="50"/>
      <c r="T1" s="50"/>
    </row>
    <row r="2" spans="1:20" x14ac:dyDescent="0.25">
      <c r="A2" s="32" t="s">
        <v>3</v>
      </c>
      <c r="B2" s="32" t="s">
        <v>52861</v>
      </c>
      <c r="C2" s="32" t="s">
        <v>52862</v>
      </c>
      <c r="D2" s="40" t="s">
        <v>52863</v>
      </c>
      <c r="E2" s="40" t="s">
        <v>52864</v>
      </c>
      <c r="F2" s="40" t="s">
        <v>52953</v>
      </c>
      <c r="G2" s="41" t="s">
        <v>3272</v>
      </c>
      <c r="H2" s="41" t="s">
        <v>48595</v>
      </c>
      <c r="I2" s="11" t="s">
        <v>3272</v>
      </c>
      <c r="J2" s="11" t="s">
        <v>3273</v>
      </c>
      <c r="K2" s="11" t="s">
        <v>3274</v>
      </c>
      <c r="L2" s="11" t="s">
        <v>3275</v>
      </c>
      <c r="M2" s="11" t="s">
        <v>3276</v>
      </c>
      <c r="N2" s="11" t="s">
        <v>52955</v>
      </c>
      <c r="O2" s="11" t="s">
        <v>66679</v>
      </c>
      <c r="P2" s="32" t="s">
        <v>1</v>
      </c>
      <c r="Q2" s="32" t="s">
        <v>4</v>
      </c>
      <c r="R2" s="32" t="s">
        <v>52567</v>
      </c>
      <c r="S2" s="32" t="s">
        <v>3</v>
      </c>
      <c r="T2" s="32" t="s">
        <v>65382</v>
      </c>
    </row>
    <row r="3" spans="1:20" x14ac:dyDescent="0.25">
      <c r="A3" t="s">
        <v>52619</v>
      </c>
      <c r="B3" t="s">
        <v>52619</v>
      </c>
      <c r="C3" t="s">
        <v>52865</v>
      </c>
      <c r="D3" s="9">
        <v>1</v>
      </c>
      <c r="G3" s="6" t="s">
        <v>48596</v>
      </c>
      <c r="H3" s="6" t="s">
        <v>48597</v>
      </c>
      <c r="I3">
        <v>1</v>
      </c>
      <c r="J3" s="6" t="s">
        <v>3277</v>
      </c>
      <c r="K3" s="6" t="s">
        <v>49740</v>
      </c>
      <c r="L3" s="6" t="s">
        <v>49449</v>
      </c>
      <c r="M3" s="6" t="s">
        <v>3278</v>
      </c>
      <c r="N3" s="6" t="s">
        <v>52956</v>
      </c>
      <c r="O3" s="6" t="s">
        <v>66680</v>
      </c>
      <c r="P3" s="6" t="s">
        <v>12</v>
      </c>
      <c r="Q3" s="6" t="s">
        <v>52568</v>
      </c>
      <c r="R3" s="6" t="s">
        <v>52568</v>
      </c>
      <c r="S3" s="6" t="s">
        <v>52569</v>
      </c>
      <c r="T3" s="6" t="s">
        <v>62988</v>
      </c>
    </row>
    <row r="4" spans="1:20" x14ac:dyDescent="0.25">
      <c r="A4" t="s">
        <v>52619</v>
      </c>
      <c r="C4" t="s">
        <v>52866</v>
      </c>
      <c r="D4" s="9">
        <v>1</v>
      </c>
      <c r="G4" s="6" t="s">
        <v>48598</v>
      </c>
      <c r="H4" s="6" t="s">
        <v>48599</v>
      </c>
      <c r="I4">
        <v>2</v>
      </c>
      <c r="J4" s="6" t="s">
        <v>3279</v>
      </c>
      <c r="K4" s="6" t="s">
        <v>50862</v>
      </c>
      <c r="L4" s="6" t="s">
        <v>90</v>
      </c>
      <c r="M4" s="6" t="s">
        <v>3280</v>
      </c>
      <c r="N4" s="6" t="s">
        <v>52957</v>
      </c>
      <c r="O4" s="6" t="s">
        <v>66681</v>
      </c>
      <c r="P4" s="6" t="s">
        <v>17</v>
      </c>
      <c r="Q4" s="6" t="s">
        <v>52570</v>
      </c>
      <c r="R4" s="6" t="s">
        <v>52570</v>
      </c>
      <c r="S4" s="6" t="s">
        <v>130</v>
      </c>
      <c r="T4" s="6" t="s">
        <v>53821</v>
      </c>
    </row>
    <row r="5" spans="1:20" x14ac:dyDescent="0.25">
      <c r="A5" t="s">
        <v>52619</v>
      </c>
      <c r="G5" s="6" t="s">
        <v>48600</v>
      </c>
      <c r="H5" s="6" t="s">
        <v>48601</v>
      </c>
      <c r="I5">
        <v>3</v>
      </c>
      <c r="J5" s="6" t="s">
        <v>3281</v>
      </c>
      <c r="K5" s="6" t="s">
        <v>49942</v>
      </c>
      <c r="L5" s="6" t="s">
        <v>49807</v>
      </c>
      <c r="M5" s="6" t="s">
        <v>3282</v>
      </c>
      <c r="N5" s="6" t="s">
        <v>52958</v>
      </c>
      <c r="O5" s="6" t="s">
        <v>66682</v>
      </c>
      <c r="P5" s="6" t="s">
        <v>40357</v>
      </c>
      <c r="Q5" s="6" t="s">
        <v>52571</v>
      </c>
      <c r="R5" s="6" t="s">
        <v>52571</v>
      </c>
      <c r="S5" s="6" t="s">
        <v>52572</v>
      </c>
      <c r="T5" s="6" t="s">
        <v>65383</v>
      </c>
    </row>
    <row r="6" spans="1:20" x14ac:dyDescent="0.25">
      <c r="A6" t="s">
        <v>52867</v>
      </c>
      <c r="B6" t="s">
        <v>52867</v>
      </c>
      <c r="C6" t="s">
        <v>52624</v>
      </c>
      <c r="D6" s="9">
        <v>1</v>
      </c>
      <c r="G6" s="6" t="s">
        <v>48602</v>
      </c>
      <c r="H6" s="6" t="s">
        <v>48603</v>
      </c>
      <c r="I6">
        <v>4</v>
      </c>
      <c r="J6" s="6" t="s">
        <v>3283</v>
      </c>
      <c r="K6" s="6" t="s">
        <v>48644</v>
      </c>
      <c r="L6" s="6" t="s">
        <v>90</v>
      </c>
      <c r="M6" s="6" t="s">
        <v>3284</v>
      </c>
      <c r="N6" s="6" t="s">
        <v>52959</v>
      </c>
      <c r="O6" s="6" t="s">
        <v>66683</v>
      </c>
      <c r="P6" s="6" t="s">
        <v>40359</v>
      </c>
      <c r="Q6" s="6" t="s">
        <v>52573</v>
      </c>
      <c r="R6" s="6" t="s">
        <v>52573</v>
      </c>
      <c r="S6" s="6" t="s">
        <v>52574</v>
      </c>
      <c r="T6" s="6" t="s">
        <v>65384</v>
      </c>
    </row>
    <row r="7" spans="1:20" x14ac:dyDescent="0.25">
      <c r="A7" t="s">
        <v>52867</v>
      </c>
      <c r="C7" t="s">
        <v>52868</v>
      </c>
      <c r="D7" s="9">
        <v>1</v>
      </c>
      <c r="G7" s="6" t="s">
        <v>48604</v>
      </c>
      <c r="H7" s="6" t="s">
        <v>48605</v>
      </c>
      <c r="I7">
        <v>5</v>
      </c>
      <c r="J7" s="6" t="s">
        <v>3285</v>
      </c>
      <c r="K7" s="6" t="s">
        <v>49993</v>
      </c>
      <c r="L7" s="6" t="s">
        <v>50388</v>
      </c>
      <c r="M7" s="6" t="s">
        <v>3286</v>
      </c>
      <c r="N7" s="6" t="s">
        <v>52960</v>
      </c>
      <c r="O7" s="6" t="s">
        <v>66684</v>
      </c>
      <c r="P7" s="6" t="s">
        <v>21</v>
      </c>
      <c r="Q7" s="6" t="s">
        <v>52575</v>
      </c>
      <c r="R7" s="6" t="s">
        <v>52575</v>
      </c>
      <c r="S7" s="6" t="s">
        <v>52576</v>
      </c>
      <c r="T7" s="6" t="s">
        <v>58609</v>
      </c>
    </row>
    <row r="8" spans="1:20" x14ac:dyDescent="0.25">
      <c r="A8" t="s">
        <v>52867</v>
      </c>
      <c r="C8" t="s">
        <v>52869</v>
      </c>
      <c r="E8" s="9">
        <v>1</v>
      </c>
      <c r="G8" s="6" t="s">
        <v>48606</v>
      </c>
      <c r="H8" s="6" t="s">
        <v>48607</v>
      </c>
      <c r="I8">
        <v>6</v>
      </c>
      <c r="J8" s="6" t="s">
        <v>3287</v>
      </c>
      <c r="K8" s="6" t="s">
        <v>49314</v>
      </c>
      <c r="L8" s="6" t="s">
        <v>90</v>
      </c>
      <c r="M8" s="6" t="s">
        <v>3288</v>
      </c>
      <c r="N8" s="6" t="s">
        <v>52961</v>
      </c>
      <c r="O8" s="6" t="s">
        <v>66685</v>
      </c>
      <c r="P8" s="6" t="s">
        <v>25</v>
      </c>
      <c r="Q8" s="6" t="s">
        <v>52577</v>
      </c>
      <c r="R8" s="6" t="s">
        <v>52577</v>
      </c>
      <c r="S8" s="6" t="s">
        <v>52576</v>
      </c>
      <c r="T8" s="6" t="s">
        <v>65385</v>
      </c>
    </row>
    <row r="9" spans="1:20" x14ac:dyDescent="0.25">
      <c r="A9" t="s">
        <v>52867</v>
      </c>
      <c r="C9" t="s">
        <v>52870</v>
      </c>
      <c r="D9" s="9">
        <v>1</v>
      </c>
      <c r="G9" s="6" t="s">
        <v>48608</v>
      </c>
      <c r="H9" s="6" t="s">
        <v>48609</v>
      </c>
      <c r="I9">
        <v>7</v>
      </c>
      <c r="J9" s="6" t="s">
        <v>3289</v>
      </c>
      <c r="K9" s="6" t="s">
        <v>50544</v>
      </c>
      <c r="L9" s="6" t="s">
        <v>90</v>
      </c>
      <c r="M9" s="6" t="s">
        <v>3290</v>
      </c>
      <c r="N9" s="6" t="s">
        <v>90</v>
      </c>
      <c r="O9" s="6" t="s">
        <v>66686</v>
      </c>
      <c r="P9" s="6" t="s">
        <v>29</v>
      </c>
      <c r="Q9" s="6" t="s">
        <v>52578</v>
      </c>
      <c r="R9" s="6" t="s">
        <v>52578</v>
      </c>
      <c r="S9" s="6" t="s">
        <v>52579</v>
      </c>
      <c r="T9" s="6" t="s">
        <v>65386</v>
      </c>
    </row>
    <row r="10" spans="1:20" x14ac:dyDescent="0.25">
      <c r="A10" t="s">
        <v>52867</v>
      </c>
      <c r="C10" t="s">
        <v>52871</v>
      </c>
      <c r="E10" s="9">
        <v>1</v>
      </c>
      <c r="G10" s="6" t="s">
        <v>48610</v>
      </c>
      <c r="H10" s="6" t="s">
        <v>48611</v>
      </c>
      <c r="I10">
        <v>8</v>
      </c>
      <c r="J10" s="6" t="s">
        <v>3291</v>
      </c>
      <c r="K10" s="6" t="s">
        <v>49882</v>
      </c>
      <c r="L10" s="6" t="s">
        <v>90</v>
      </c>
      <c r="M10" s="6" t="s">
        <v>3292</v>
      </c>
      <c r="N10" s="6" t="s">
        <v>52962</v>
      </c>
      <c r="O10" s="6" t="s">
        <v>66687</v>
      </c>
      <c r="P10" s="6" t="s">
        <v>33</v>
      </c>
      <c r="Q10" s="6" t="s">
        <v>52580</v>
      </c>
      <c r="R10" s="6" t="s">
        <v>52580</v>
      </c>
      <c r="S10" s="6" t="s">
        <v>52572</v>
      </c>
      <c r="T10" s="6" t="s">
        <v>59302</v>
      </c>
    </row>
    <row r="11" spans="1:20" x14ac:dyDescent="0.25">
      <c r="A11" t="s">
        <v>52576</v>
      </c>
      <c r="B11" t="s">
        <v>52872</v>
      </c>
      <c r="C11" t="s">
        <v>52873</v>
      </c>
      <c r="E11" s="9">
        <v>1</v>
      </c>
      <c r="G11" s="6" t="s">
        <v>48612</v>
      </c>
      <c r="H11" s="6" t="s">
        <v>48613</v>
      </c>
      <c r="I11">
        <v>9</v>
      </c>
      <c r="J11" s="6" t="s">
        <v>3293</v>
      </c>
      <c r="K11" s="6" t="s">
        <v>48772</v>
      </c>
      <c r="L11" s="6" t="s">
        <v>50535</v>
      </c>
      <c r="M11" s="6" t="s">
        <v>3294</v>
      </c>
      <c r="N11" s="6" t="s">
        <v>52963</v>
      </c>
      <c r="O11" s="6" t="s">
        <v>66688</v>
      </c>
      <c r="P11" s="6" t="s">
        <v>36</v>
      </c>
      <c r="Q11" s="6" t="s">
        <v>52581</v>
      </c>
      <c r="R11" s="6" t="s">
        <v>52581</v>
      </c>
      <c r="S11" s="6" t="s">
        <v>52574</v>
      </c>
      <c r="T11" s="6" t="s">
        <v>61343</v>
      </c>
    </row>
    <row r="12" spans="1:20" x14ac:dyDescent="0.25">
      <c r="A12" t="s">
        <v>52576</v>
      </c>
      <c r="C12" t="s">
        <v>52874</v>
      </c>
      <c r="D12" s="9">
        <v>1</v>
      </c>
      <c r="G12" s="6" t="s">
        <v>48614</v>
      </c>
      <c r="H12" s="6" t="s">
        <v>48615</v>
      </c>
      <c r="I12">
        <v>10</v>
      </c>
      <c r="J12" s="6" t="s">
        <v>3295</v>
      </c>
      <c r="K12" s="6" t="s">
        <v>50248</v>
      </c>
      <c r="L12" s="6" t="s">
        <v>90</v>
      </c>
      <c r="M12" s="6" t="s">
        <v>3296</v>
      </c>
      <c r="N12" s="6" t="s">
        <v>52964</v>
      </c>
      <c r="O12" s="6" t="s">
        <v>66689</v>
      </c>
      <c r="P12" s="6" t="s">
        <v>40361</v>
      </c>
      <c r="Q12" s="6" t="s">
        <v>52582</v>
      </c>
      <c r="R12" s="6" t="s">
        <v>52582</v>
      </c>
      <c r="S12" s="6" t="s">
        <v>52576</v>
      </c>
      <c r="T12" s="6" t="s">
        <v>65387</v>
      </c>
    </row>
    <row r="13" spans="1:20" x14ac:dyDescent="0.25">
      <c r="A13" t="s">
        <v>52576</v>
      </c>
      <c r="C13" t="s">
        <v>52875</v>
      </c>
      <c r="F13" s="9">
        <v>1</v>
      </c>
      <c r="G13" s="6" t="s">
        <v>48616</v>
      </c>
      <c r="H13" s="6" t="s">
        <v>48617</v>
      </c>
      <c r="I13">
        <v>11</v>
      </c>
      <c r="J13" s="6" t="s">
        <v>3297</v>
      </c>
      <c r="K13" s="6" t="s">
        <v>52429</v>
      </c>
      <c r="L13" s="6" t="s">
        <v>90</v>
      </c>
      <c r="M13" s="6" t="s">
        <v>3298</v>
      </c>
      <c r="N13" s="6" t="s">
        <v>52965</v>
      </c>
      <c r="O13" s="6" t="s">
        <v>66690</v>
      </c>
      <c r="P13" s="6" t="s">
        <v>40</v>
      </c>
      <c r="Q13" s="6" t="s">
        <v>52583</v>
      </c>
      <c r="R13" s="6" t="s">
        <v>52583</v>
      </c>
      <c r="S13" s="6" t="s">
        <v>52569</v>
      </c>
      <c r="T13" s="6" t="s">
        <v>62964</v>
      </c>
    </row>
    <row r="14" spans="1:20" x14ac:dyDescent="0.25">
      <c r="A14" t="s">
        <v>52576</v>
      </c>
      <c r="C14" t="s">
        <v>52876</v>
      </c>
      <c r="F14" s="9">
        <v>1</v>
      </c>
      <c r="G14" s="6" t="s">
        <v>48618</v>
      </c>
      <c r="H14" s="6" t="s">
        <v>48619</v>
      </c>
      <c r="I14">
        <v>12</v>
      </c>
      <c r="J14" s="6" t="s">
        <v>3299</v>
      </c>
      <c r="K14" s="6" t="s">
        <v>48897</v>
      </c>
      <c r="L14" s="6" t="s">
        <v>48895</v>
      </c>
      <c r="M14" s="6" t="s">
        <v>3300</v>
      </c>
      <c r="N14" s="6" t="s">
        <v>90</v>
      </c>
      <c r="O14" s="6" t="s">
        <v>66691</v>
      </c>
      <c r="P14" s="6" t="s">
        <v>44</v>
      </c>
      <c r="Q14" s="6" t="s">
        <v>52584</v>
      </c>
      <c r="R14" s="6" t="s">
        <v>52584</v>
      </c>
      <c r="S14" s="6" t="s">
        <v>52569</v>
      </c>
      <c r="T14" s="6" t="s">
        <v>54509</v>
      </c>
    </row>
    <row r="15" spans="1:20" x14ac:dyDescent="0.25">
      <c r="A15" t="s">
        <v>52576</v>
      </c>
      <c r="C15" t="s">
        <v>52877</v>
      </c>
      <c r="F15" s="9">
        <v>1</v>
      </c>
      <c r="G15" s="6" t="s">
        <v>48620</v>
      </c>
      <c r="H15" s="6" t="s">
        <v>48621</v>
      </c>
      <c r="I15">
        <v>13</v>
      </c>
      <c r="J15" s="6" t="s">
        <v>3301</v>
      </c>
      <c r="K15" s="6" t="s">
        <v>50369</v>
      </c>
      <c r="L15" s="6" t="s">
        <v>90</v>
      </c>
      <c r="M15" s="6" t="s">
        <v>3302</v>
      </c>
      <c r="N15" s="6" t="s">
        <v>90</v>
      </c>
      <c r="O15" s="6" t="s">
        <v>66692</v>
      </c>
      <c r="P15" s="6" t="s">
        <v>40363</v>
      </c>
      <c r="Q15" s="6" t="s">
        <v>52585</v>
      </c>
      <c r="R15" s="6" t="s">
        <v>52585</v>
      </c>
      <c r="S15" s="6" t="s">
        <v>52574</v>
      </c>
      <c r="T15" s="6" t="s">
        <v>65388</v>
      </c>
    </row>
    <row r="16" spans="1:20" x14ac:dyDescent="0.25">
      <c r="A16" t="s">
        <v>52576</v>
      </c>
      <c r="C16" t="s">
        <v>52878</v>
      </c>
      <c r="D16" s="9">
        <v>1</v>
      </c>
      <c r="G16" s="6" t="s">
        <v>48622</v>
      </c>
      <c r="H16" s="6" t="s">
        <v>48623</v>
      </c>
      <c r="I16">
        <v>14</v>
      </c>
      <c r="J16" s="6" t="s">
        <v>3303</v>
      </c>
      <c r="K16" s="6" t="s">
        <v>51393</v>
      </c>
      <c r="L16" s="6" t="s">
        <v>51463</v>
      </c>
      <c r="M16" s="6" t="s">
        <v>3304</v>
      </c>
      <c r="N16" s="6" t="s">
        <v>52966</v>
      </c>
      <c r="O16" s="6" t="s">
        <v>66693</v>
      </c>
      <c r="P16" s="6" t="s">
        <v>47</v>
      </c>
      <c r="Q16" s="6" t="s">
        <v>52586</v>
      </c>
      <c r="R16" s="6" t="s">
        <v>52586</v>
      </c>
      <c r="S16" s="6" t="s">
        <v>52569</v>
      </c>
      <c r="T16" s="6" t="s">
        <v>65389</v>
      </c>
    </row>
    <row r="17" spans="1:20" x14ac:dyDescent="0.25">
      <c r="A17" t="s">
        <v>52576</v>
      </c>
      <c r="C17" t="s">
        <v>52879</v>
      </c>
      <c r="D17" s="9">
        <v>1</v>
      </c>
      <c r="G17" s="6" t="s">
        <v>48624</v>
      </c>
      <c r="H17" s="6" t="s">
        <v>48625</v>
      </c>
      <c r="I17">
        <v>15</v>
      </c>
      <c r="J17" s="6" t="s">
        <v>3305</v>
      </c>
      <c r="K17" s="6" t="s">
        <v>50182</v>
      </c>
      <c r="L17" s="6" t="s">
        <v>50188</v>
      </c>
      <c r="M17" s="6" t="s">
        <v>3306</v>
      </c>
      <c r="N17" s="6" t="s">
        <v>90</v>
      </c>
      <c r="O17" s="6" t="s">
        <v>66694</v>
      </c>
      <c r="P17" s="6" t="s">
        <v>50</v>
      </c>
      <c r="Q17" s="6" t="s">
        <v>52587</v>
      </c>
      <c r="R17" s="6" t="s">
        <v>52587</v>
      </c>
      <c r="S17" s="6" t="s">
        <v>52588</v>
      </c>
      <c r="T17" s="6" t="s">
        <v>65390</v>
      </c>
    </row>
    <row r="18" spans="1:20" x14ac:dyDescent="0.25">
      <c r="A18" t="s">
        <v>52576</v>
      </c>
      <c r="B18" t="s">
        <v>52880</v>
      </c>
      <c r="C18" t="s">
        <v>52881</v>
      </c>
      <c r="D18" s="9">
        <v>1</v>
      </c>
      <c r="G18" s="6" t="s">
        <v>48626</v>
      </c>
      <c r="H18" s="6" t="s">
        <v>48627</v>
      </c>
      <c r="I18">
        <v>16</v>
      </c>
      <c r="J18" s="6" t="s">
        <v>3307</v>
      </c>
      <c r="K18" s="6" t="s">
        <v>52346</v>
      </c>
      <c r="L18" s="6" t="s">
        <v>90</v>
      </c>
      <c r="M18" s="6" t="s">
        <v>3308</v>
      </c>
      <c r="N18" s="6" t="s">
        <v>90</v>
      </c>
      <c r="O18" s="6" t="s">
        <v>66695</v>
      </c>
      <c r="P18" s="6" t="s">
        <v>54</v>
      </c>
      <c r="Q18" s="6" t="s">
        <v>52589</v>
      </c>
      <c r="R18" s="6" t="s">
        <v>52589</v>
      </c>
      <c r="S18" s="6" t="s">
        <v>52579</v>
      </c>
      <c r="T18" s="6" t="s">
        <v>61319</v>
      </c>
    </row>
    <row r="19" spans="1:20" x14ac:dyDescent="0.25">
      <c r="A19" t="s">
        <v>52576</v>
      </c>
      <c r="C19" t="s">
        <v>52882</v>
      </c>
      <c r="D19" s="9">
        <v>1</v>
      </c>
      <c r="G19" s="6" t="s">
        <v>48628</v>
      </c>
      <c r="H19" s="6" t="s">
        <v>48629</v>
      </c>
      <c r="I19">
        <v>17</v>
      </c>
      <c r="J19" s="6" t="s">
        <v>3309</v>
      </c>
      <c r="K19" s="6" t="s">
        <v>51312</v>
      </c>
      <c r="L19" s="6" t="s">
        <v>90</v>
      </c>
      <c r="M19" s="6" t="s">
        <v>3310</v>
      </c>
      <c r="N19" s="6" t="s">
        <v>52967</v>
      </c>
      <c r="O19" s="6" t="s">
        <v>66696</v>
      </c>
      <c r="P19" s="6" t="s">
        <v>40365</v>
      </c>
      <c r="Q19" s="6" t="s">
        <v>52590</v>
      </c>
      <c r="R19" s="6" t="s">
        <v>52590</v>
      </c>
      <c r="S19" s="6" t="s">
        <v>52576</v>
      </c>
      <c r="T19" s="6" t="s">
        <v>56864</v>
      </c>
    </row>
    <row r="20" spans="1:20" x14ac:dyDescent="0.25">
      <c r="A20" t="s">
        <v>52576</v>
      </c>
      <c r="B20" t="s">
        <v>52883</v>
      </c>
      <c r="C20" t="s">
        <v>52884</v>
      </c>
      <c r="D20" s="9">
        <v>1</v>
      </c>
      <c r="G20" s="6" t="s">
        <v>48630</v>
      </c>
      <c r="H20" s="6" t="s">
        <v>48631</v>
      </c>
      <c r="I20">
        <v>18</v>
      </c>
      <c r="J20" s="6" t="s">
        <v>3311</v>
      </c>
      <c r="K20" s="6" t="s">
        <v>49047</v>
      </c>
      <c r="L20" s="6" t="s">
        <v>49807</v>
      </c>
      <c r="M20" s="6" t="s">
        <v>3312</v>
      </c>
      <c r="N20" s="6" t="s">
        <v>52968</v>
      </c>
      <c r="O20" s="6" t="s">
        <v>66697</v>
      </c>
      <c r="P20" s="6" t="s">
        <v>57</v>
      </c>
      <c r="Q20" s="6" t="s">
        <v>52591</v>
      </c>
      <c r="R20" s="6" t="s">
        <v>52591</v>
      </c>
      <c r="S20" s="6" t="s">
        <v>52579</v>
      </c>
      <c r="T20" s="6" t="s">
        <v>62996</v>
      </c>
    </row>
    <row r="21" spans="1:20" x14ac:dyDescent="0.25">
      <c r="A21" t="s">
        <v>52576</v>
      </c>
      <c r="C21" t="s">
        <v>52575</v>
      </c>
      <c r="D21" s="9">
        <v>1</v>
      </c>
      <c r="G21" s="6" t="s">
        <v>48632</v>
      </c>
      <c r="H21" s="6" t="s">
        <v>48633</v>
      </c>
      <c r="I21">
        <v>19</v>
      </c>
      <c r="J21" s="6" t="s">
        <v>3313</v>
      </c>
      <c r="K21" s="6" t="s">
        <v>51143</v>
      </c>
      <c r="L21" s="6" t="s">
        <v>90</v>
      </c>
      <c r="M21" s="6" t="s">
        <v>3314</v>
      </c>
      <c r="N21" s="6" t="s">
        <v>52969</v>
      </c>
      <c r="O21" s="6" t="s">
        <v>66698</v>
      </c>
      <c r="P21" s="6" t="s">
        <v>40367</v>
      </c>
      <c r="Q21" s="6" t="s">
        <v>52592</v>
      </c>
      <c r="R21" s="6" t="s">
        <v>52592</v>
      </c>
      <c r="S21" s="6" t="s">
        <v>52593</v>
      </c>
      <c r="T21" s="6" t="s">
        <v>65391</v>
      </c>
    </row>
    <row r="22" spans="1:20" x14ac:dyDescent="0.25">
      <c r="A22" t="s">
        <v>52576</v>
      </c>
      <c r="C22" t="s">
        <v>52885</v>
      </c>
      <c r="D22" s="9">
        <v>1</v>
      </c>
      <c r="G22" s="6" t="s">
        <v>48634</v>
      </c>
      <c r="H22" s="6" t="s">
        <v>48635</v>
      </c>
      <c r="I22">
        <v>20</v>
      </c>
      <c r="J22" s="6" t="s">
        <v>3315</v>
      </c>
      <c r="K22" s="6" t="s">
        <v>51509</v>
      </c>
      <c r="L22" s="6" t="s">
        <v>90</v>
      </c>
      <c r="M22" s="6" t="s">
        <v>3316</v>
      </c>
      <c r="N22" s="6" t="s">
        <v>52970</v>
      </c>
      <c r="O22" s="6" t="s">
        <v>66699</v>
      </c>
      <c r="P22" s="6" t="s">
        <v>60</v>
      </c>
      <c r="Q22" s="6" t="s">
        <v>52594</v>
      </c>
      <c r="R22" s="6" t="s">
        <v>52594</v>
      </c>
      <c r="S22" s="6" t="s">
        <v>52569</v>
      </c>
      <c r="T22" s="6" t="s">
        <v>64779</v>
      </c>
    </row>
    <row r="23" spans="1:20" x14ac:dyDescent="0.25">
      <c r="A23" t="s">
        <v>52576</v>
      </c>
      <c r="C23" t="s">
        <v>52886</v>
      </c>
      <c r="E23" s="9">
        <v>1</v>
      </c>
      <c r="G23" s="6" t="s">
        <v>48636</v>
      </c>
      <c r="H23" s="6" t="s">
        <v>48637</v>
      </c>
      <c r="I23">
        <v>21</v>
      </c>
      <c r="J23" s="6" t="s">
        <v>3317</v>
      </c>
      <c r="K23" s="6" t="s">
        <v>51351</v>
      </c>
      <c r="L23" s="6" t="s">
        <v>90</v>
      </c>
      <c r="M23" s="6" t="s">
        <v>3318</v>
      </c>
      <c r="N23" s="6" t="s">
        <v>90</v>
      </c>
      <c r="O23" s="6" t="s">
        <v>66700</v>
      </c>
      <c r="P23" s="6" t="s">
        <v>63</v>
      </c>
      <c r="Q23" s="6" t="s">
        <v>52595</v>
      </c>
      <c r="R23" s="6" t="s">
        <v>52595</v>
      </c>
      <c r="S23" s="6" t="s">
        <v>52576</v>
      </c>
      <c r="T23" s="6" t="s">
        <v>61936</v>
      </c>
    </row>
    <row r="24" spans="1:20" x14ac:dyDescent="0.25">
      <c r="A24" t="s">
        <v>52576</v>
      </c>
      <c r="C24" t="s">
        <v>52887</v>
      </c>
      <c r="E24" s="9">
        <v>1</v>
      </c>
      <c r="G24" s="6" t="s">
        <v>48638</v>
      </c>
      <c r="H24" s="6" t="s">
        <v>48639</v>
      </c>
      <c r="I24">
        <v>22</v>
      </c>
      <c r="J24" s="6" t="s">
        <v>3319</v>
      </c>
      <c r="K24" s="6" t="s">
        <v>49948</v>
      </c>
      <c r="L24" s="6" t="s">
        <v>90</v>
      </c>
      <c r="M24" s="6" t="s">
        <v>3320</v>
      </c>
      <c r="N24" s="6" t="s">
        <v>52971</v>
      </c>
      <c r="O24" s="6" t="s">
        <v>66701</v>
      </c>
      <c r="P24" s="6" t="s">
        <v>66</v>
      </c>
      <c r="Q24" s="6" t="s">
        <v>52586</v>
      </c>
      <c r="R24" s="6" t="s">
        <v>52586</v>
      </c>
      <c r="S24" s="6" t="s">
        <v>52569</v>
      </c>
      <c r="T24" s="6" t="s">
        <v>65392</v>
      </c>
    </row>
    <row r="25" spans="1:20" x14ac:dyDescent="0.25">
      <c r="A25" t="s">
        <v>330</v>
      </c>
      <c r="B25" t="s">
        <v>52888</v>
      </c>
      <c r="C25" t="s">
        <v>52889</v>
      </c>
      <c r="D25" s="9">
        <v>1</v>
      </c>
      <c r="G25" s="6" t="s">
        <v>48640</v>
      </c>
      <c r="H25" s="6" t="s">
        <v>48641</v>
      </c>
      <c r="I25">
        <v>23</v>
      </c>
      <c r="J25" s="6" t="s">
        <v>3321</v>
      </c>
      <c r="K25" s="6" t="s">
        <v>49433</v>
      </c>
      <c r="L25" s="6" t="s">
        <v>49455</v>
      </c>
      <c r="M25" s="6" t="s">
        <v>3322</v>
      </c>
      <c r="N25" s="6" t="s">
        <v>52972</v>
      </c>
      <c r="O25" s="6" t="s">
        <v>66702</v>
      </c>
      <c r="P25" s="6" t="s">
        <v>40369</v>
      </c>
      <c r="Q25" s="6" t="s">
        <v>52575</v>
      </c>
      <c r="R25" s="6" t="s">
        <v>52575</v>
      </c>
      <c r="S25" s="6" t="s">
        <v>52576</v>
      </c>
      <c r="T25" s="6" t="s">
        <v>65393</v>
      </c>
    </row>
    <row r="26" spans="1:20" x14ac:dyDescent="0.25">
      <c r="A26" t="s">
        <v>330</v>
      </c>
      <c r="C26" t="s">
        <v>52890</v>
      </c>
      <c r="D26" s="9">
        <v>1</v>
      </c>
      <c r="G26" s="6" t="s">
        <v>48642</v>
      </c>
      <c r="H26" s="6" t="s">
        <v>48643</v>
      </c>
      <c r="I26">
        <v>24</v>
      </c>
      <c r="J26" s="6" t="s">
        <v>3323</v>
      </c>
      <c r="K26" s="6" t="s">
        <v>51231</v>
      </c>
      <c r="L26" s="6" t="s">
        <v>50673</v>
      </c>
      <c r="M26" s="6" t="s">
        <v>3324</v>
      </c>
      <c r="N26" s="6" t="s">
        <v>52973</v>
      </c>
      <c r="O26" s="6" t="s">
        <v>66703</v>
      </c>
      <c r="P26" s="6" t="s">
        <v>40371</v>
      </c>
      <c r="Q26" s="6" t="s">
        <v>52596</v>
      </c>
      <c r="R26" s="6" t="s">
        <v>52596</v>
      </c>
      <c r="S26" s="6" t="s">
        <v>52574</v>
      </c>
      <c r="T26" s="6" t="s">
        <v>65394</v>
      </c>
    </row>
    <row r="27" spans="1:20" x14ac:dyDescent="0.25">
      <c r="A27" t="s">
        <v>330</v>
      </c>
      <c r="B27" t="s">
        <v>52891</v>
      </c>
      <c r="C27" t="s">
        <v>52892</v>
      </c>
      <c r="D27" s="9">
        <v>1</v>
      </c>
      <c r="G27" s="6" t="s">
        <v>48644</v>
      </c>
      <c r="H27" s="6" t="s">
        <v>48645</v>
      </c>
      <c r="I27">
        <v>25</v>
      </c>
      <c r="J27" s="6" t="s">
        <v>3325</v>
      </c>
      <c r="K27" s="6" t="s">
        <v>50738</v>
      </c>
      <c r="L27" s="6" t="s">
        <v>52238</v>
      </c>
      <c r="M27" s="6" t="s">
        <v>3326</v>
      </c>
      <c r="N27" s="6" t="s">
        <v>52974</v>
      </c>
      <c r="O27" s="6" t="s">
        <v>66704</v>
      </c>
      <c r="P27" s="6" t="s">
        <v>69</v>
      </c>
      <c r="Q27" s="6" t="s">
        <v>52597</v>
      </c>
      <c r="R27" s="6" t="s">
        <v>52597</v>
      </c>
      <c r="S27" s="6" t="s">
        <v>52574</v>
      </c>
      <c r="T27" s="6" t="s">
        <v>57510</v>
      </c>
    </row>
    <row r="28" spans="1:20" x14ac:dyDescent="0.25">
      <c r="A28" t="s">
        <v>330</v>
      </c>
      <c r="C28" t="s">
        <v>52893</v>
      </c>
      <c r="D28" s="9">
        <v>1</v>
      </c>
      <c r="G28" s="6" t="s">
        <v>48646</v>
      </c>
      <c r="H28" s="6" t="s">
        <v>48647</v>
      </c>
      <c r="I28">
        <v>26</v>
      </c>
      <c r="J28" s="6" t="s">
        <v>3327</v>
      </c>
      <c r="K28" s="6" t="s">
        <v>50750</v>
      </c>
      <c r="L28" s="6" t="s">
        <v>90</v>
      </c>
      <c r="M28" s="6" t="s">
        <v>3328</v>
      </c>
      <c r="N28" s="6" t="s">
        <v>52975</v>
      </c>
      <c r="O28" s="6" t="s">
        <v>66705</v>
      </c>
      <c r="P28" s="6" t="s">
        <v>72</v>
      </c>
      <c r="Q28" s="6" t="s">
        <v>52598</v>
      </c>
      <c r="R28" s="6" t="s">
        <v>52598</v>
      </c>
      <c r="S28" s="6" t="s">
        <v>52569</v>
      </c>
      <c r="T28" s="6" t="s">
        <v>55080</v>
      </c>
    </row>
    <row r="29" spans="1:20" x14ac:dyDescent="0.25">
      <c r="A29" t="s">
        <v>330</v>
      </c>
      <c r="C29" t="s">
        <v>52894</v>
      </c>
      <c r="D29" s="9">
        <v>1</v>
      </c>
      <c r="G29" s="6" t="s">
        <v>48648</v>
      </c>
      <c r="H29" s="6" t="s">
        <v>48649</v>
      </c>
      <c r="I29">
        <v>27</v>
      </c>
      <c r="J29" s="6" t="s">
        <v>3329</v>
      </c>
      <c r="K29" s="6" t="s">
        <v>49362</v>
      </c>
      <c r="L29" s="6" t="s">
        <v>90</v>
      </c>
      <c r="M29" s="6" t="s">
        <v>3330</v>
      </c>
      <c r="N29" s="6" t="s">
        <v>52976</v>
      </c>
      <c r="O29" s="6" t="s">
        <v>66706</v>
      </c>
      <c r="P29" s="6" t="s">
        <v>75</v>
      </c>
      <c r="Q29" s="6" t="s">
        <v>52599</v>
      </c>
      <c r="R29" s="6" t="s">
        <v>52599</v>
      </c>
      <c r="S29" s="6" t="s">
        <v>52588</v>
      </c>
      <c r="T29" s="6" t="s">
        <v>54564</v>
      </c>
    </row>
    <row r="30" spans="1:20" x14ac:dyDescent="0.25">
      <c r="A30" t="s">
        <v>330</v>
      </c>
      <c r="B30" t="s">
        <v>52895</v>
      </c>
      <c r="C30" t="s">
        <v>52896</v>
      </c>
      <c r="D30" s="9">
        <v>1</v>
      </c>
      <c r="G30" s="6" t="s">
        <v>48650</v>
      </c>
      <c r="H30" s="6" t="s">
        <v>48651</v>
      </c>
      <c r="I30">
        <v>28</v>
      </c>
      <c r="J30" s="6" t="s">
        <v>3331</v>
      </c>
      <c r="K30" s="6" t="s">
        <v>50069</v>
      </c>
      <c r="L30" s="6" t="s">
        <v>90</v>
      </c>
      <c r="M30" s="6" t="s">
        <v>3332</v>
      </c>
      <c r="N30" s="6" t="s">
        <v>52977</v>
      </c>
      <c r="O30" s="6" t="s">
        <v>66707</v>
      </c>
      <c r="P30" s="6" t="s">
        <v>40373</v>
      </c>
      <c r="Q30" s="6" t="s">
        <v>52600</v>
      </c>
      <c r="R30" s="6" t="s">
        <v>52600</v>
      </c>
      <c r="S30" s="6" t="s">
        <v>52572</v>
      </c>
      <c r="T30" s="6" t="s">
        <v>65395</v>
      </c>
    </row>
    <row r="31" spans="1:20" x14ac:dyDescent="0.25">
      <c r="A31" t="s">
        <v>330</v>
      </c>
      <c r="C31" t="s">
        <v>52897</v>
      </c>
      <c r="D31" s="9">
        <v>1</v>
      </c>
      <c r="G31" s="6" t="s">
        <v>48652</v>
      </c>
      <c r="H31" s="6" t="s">
        <v>48653</v>
      </c>
      <c r="I31">
        <v>29</v>
      </c>
      <c r="J31" s="6" t="s">
        <v>3333</v>
      </c>
      <c r="K31" s="6" t="s">
        <v>48620</v>
      </c>
      <c r="L31" s="6" t="s">
        <v>48616</v>
      </c>
      <c r="M31" s="6" t="s">
        <v>3334</v>
      </c>
      <c r="N31" s="6" t="s">
        <v>90</v>
      </c>
      <c r="O31" s="6" t="s">
        <v>66708</v>
      </c>
      <c r="P31" s="6" t="s">
        <v>78</v>
      </c>
      <c r="Q31" s="6" t="s">
        <v>52601</v>
      </c>
      <c r="R31" s="6" t="s">
        <v>52601</v>
      </c>
      <c r="S31" s="6" t="s">
        <v>52572</v>
      </c>
      <c r="T31" s="6" t="s">
        <v>54953</v>
      </c>
    </row>
    <row r="32" spans="1:20" x14ac:dyDescent="0.25">
      <c r="A32" t="s">
        <v>330</v>
      </c>
      <c r="B32" t="s">
        <v>52898</v>
      </c>
      <c r="C32" t="s">
        <v>52899</v>
      </c>
      <c r="D32" s="9">
        <v>1</v>
      </c>
      <c r="G32" s="6" t="s">
        <v>48654</v>
      </c>
      <c r="H32" s="6" t="s">
        <v>48655</v>
      </c>
      <c r="I32">
        <v>30</v>
      </c>
      <c r="J32" s="6" t="s">
        <v>3335</v>
      </c>
      <c r="K32" s="6" t="s">
        <v>52106</v>
      </c>
      <c r="L32" s="6" t="s">
        <v>52150</v>
      </c>
      <c r="M32" s="6" t="s">
        <v>3336</v>
      </c>
      <c r="N32" s="6" t="s">
        <v>52978</v>
      </c>
      <c r="O32" s="6" t="s">
        <v>66709</v>
      </c>
      <c r="P32" s="6" t="s">
        <v>81</v>
      </c>
      <c r="Q32" s="6" t="s">
        <v>52595</v>
      </c>
      <c r="R32" s="6" t="s">
        <v>52595</v>
      </c>
      <c r="S32" s="6" t="s">
        <v>52576</v>
      </c>
      <c r="T32" s="6" t="s">
        <v>53074</v>
      </c>
    </row>
    <row r="33" spans="1:20" x14ac:dyDescent="0.25">
      <c r="A33" t="s">
        <v>330</v>
      </c>
      <c r="C33" t="s">
        <v>52900</v>
      </c>
      <c r="D33" s="9">
        <v>1</v>
      </c>
      <c r="G33" s="6" t="s">
        <v>48656</v>
      </c>
      <c r="H33" s="6" t="s">
        <v>48657</v>
      </c>
      <c r="I33">
        <v>31</v>
      </c>
      <c r="J33" s="6" t="s">
        <v>3337</v>
      </c>
      <c r="K33" s="6" t="s">
        <v>51444</v>
      </c>
      <c r="L33" s="6" t="s">
        <v>90</v>
      </c>
      <c r="M33" s="6" t="s">
        <v>3338</v>
      </c>
      <c r="N33" s="6" t="s">
        <v>90</v>
      </c>
      <c r="O33" s="6" t="s">
        <v>66710</v>
      </c>
      <c r="P33" s="6" t="s">
        <v>84</v>
      </c>
      <c r="Q33" s="6" t="s">
        <v>52602</v>
      </c>
      <c r="R33" s="6" t="s">
        <v>52602</v>
      </c>
      <c r="S33" s="6" t="s">
        <v>52572</v>
      </c>
      <c r="T33" s="6" t="s">
        <v>58582</v>
      </c>
    </row>
    <row r="34" spans="1:20" x14ac:dyDescent="0.25">
      <c r="A34" t="s">
        <v>330</v>
      </c>
      <c r="C34" t="s">
        <v>52901</v>
      </c>
      <c r="D34" s="9">
        <v>1</v>
      </c>
      <c r="G34" s="6" t="s">
        <v>48658</v>
      </c>
      <c r="H34" s="6" t="s">
        <v>48659</v>
      </c>
      <c r="I34">
        <v>32</v>
      </c>
      <c r="J34" s="6" t="s">
        <v>3339</v>
      </c>
      <c r="K34" s="6" t="s">
        <v>52427</v>
      </c>
      <c r="L34" s="6" t="s">
        <v>90</v>
      </c>
      <c r="M34" s="6" t="s">
        <v>3340</v>
      </c>
      <c r="N34" s="6" t="s">
        <v>90</v>
      </c>
      <c r="O34" s="6" t="s">
        <v>66711</v>
      </c>
      <c r="P34" s="6" t="s">
        <v>88</v>
      </c>
      <c r="Q34" s="6" t="s">
        <v>52603</v>
      </c>
      <c r="R34" s="6" t="s">
        <v>52603</v>
      </c>
      <c r="S34" s="6" t="s">
        <v>52574</v>
      </c>
      <c r="T34" s="6" t="s">
        <v>65396</v>
      </c>
    </row>
    <row r="35" spans="1:20" x14ac:dyDescent="0.25">
      <c r="A35" t="s">
        <v>330</v>
      </c>
      <c r="C35" t="s">
        <v>52902</v>
      </c>
      <c r="D35" s="9">
        <v>1</v>
      </c>
      <c r="G35" s="6" t="s">
        <v>48660</v>
      </c>
      <c r="H35" s="6" t="s">
        <v>48661</v>
      </c>
      <c r="I35">
        <v>33</v>
      </c>
      <c r="J35" s="6" t="s">
        <v>3341</v>
      </c>
      <c r="K35" s="6" t="s">
        <v>50002</v>
      </c>
      <c r="L35" s="6" t="s">
        <v>90</v>
      </c>
      <c r="M35" s="6" t="s">
        <v>3342</v>
      </c>
      <c r="N35" s="6" t="s">
        <v>52979</v>
      </c>
      <c r="O35" s="6" t="s">
        <v>66712</v>
      </c>
      <c r="P35" s="6" t="s">
        <v>40375</v>
      </c>
      <c r="Q35" s="6" t="s">
        <v>52589</v>
      </c>
      <c r="R35" s="6" t="s">
        <v>52589</v>
      </c>
      <c r="S35" s="6" t="s">
        <v>52579</v>
      </c>
      <c r="T35" s="6" t="s">
        <v>65397</v>
      </c>
    </row>
    <row r="36" spans="1:20" x14ac:dyDescent="0.25">
      <c r="A36" t="s">
        <v>51</v>
      </c>
      <c r="B36" t="s">
        <v>52903</v>
      </c>
      <c r="C36" t="s">
        <v>52904</v>
      </c>
      <c r="E36" s="9">
        <v>1</v>
      </c>
      <c r="G36" s="6" t="s">
        <v>48662</v>
      </c>
      <c r="H36" s="6" t="s">
        <v>48663</v>
      </c>
      <c r="I36">
        <v>34</v>
      </c>
      <c r="J36" s="6" t="s">
        <v>3343</v>
      </c>
      <c r="K36" s="6" t="s">
        <v>49989</v>
      </c>
      <c r="L36" s="6" t="s">
        <v>90</v>
      </c>
      <c r="M36" s="6" t="s">
        <v>3344</v>
      </c>
      <c r="N36" s="6" t="s">
        <v>90</v>
      </c>
      <c r="O36" s="6" t="s">
        <v>66713</v>
      </c>
      <c r="P36" s="6" t="s">
        <v>91</v>
      </c>
      <c r="Q36" s="6" t="s">
        <v>90</v>
      </c>
      <c r="R36" s="6" t="s">
        <v>90</v>
      </c>
      <c r="S36" s="6" t="s">
        <v>90</v>
      </c>
      <c r="T36" s="6" t="s">
        <v>90</v>
      </c>
    </row>
    <row r="37" spans="1:20" x14ac:dyDescent="0.25">
      <c r="A37" t="s">
        <v>51</v>
      </c>
      <c r="B37" t="s">
        <v>52905</v>
      </c>
      <c r="C37" t="s">
        <v>52906</v>
      </c>
      <c r="F37" s="9">
        <v>1</v>
      </c>
      <c r="G37" s="6" t="s">
        <v>48664</v>
      </c>
      <c r="H37" s="6" t="s">
        <v>48665</v>
      </c>
      <c r="I37">
        <v>35</v>
      </c>
      <c r="J37" s="6" t="s">
        <v>3345</v>
      </c>
      <c r="K37" s="6" t="s">
        <v>50184</v>
      </c>
      <c r="L37" s="6" t="s">
        <v>50408</v>
      </c>
      <c r="M37" s="6" t="s">
        <v>3346</v>
      </c>
      <c r="N37" s="6" t="s">
        <v>52980</v>
      </c>
      <c r="O37" s="6" t="s">
        <v>66714</v>
      </c>
      <c r="P37" s="6" t="s">
        <v>94</v>
      </c>
      <c r="Q37" s="6" t="s">
        <v>52600</v>
      </c>
      <c r="R37" s="6" t="s">
        <v>52600</v>
      </c>
      <c r="S37" s="6" t="s">
        <v>52572</v>
      </c>
      <c r="T37" s="6" t="s">
        <v>53590</v>
      </c>
    </row>
    <row r="38" spans="1:20" x14ac:dyDescent="0.25">
      <c r="A38" t="s">
        <v>51</v>
      </c>
      <c r="C38" t="s">
        <v>52907</v>
      </c>
      <c r="E38" s="9">
        <v>1</v>
      </c>
      <c r="G38" s="6" t="s">
        <v>48666</v>
      </c>
      <c r="H38" s="6" t="s">
        <v>48667</v>
      </c>
      <c r="I38">
        <v>36</v>
      </c>
      <c r="J38" s="6" t="s">
        <v>3347</v>
      </c>
      <c r="K38" s="6" t="s">
        <v>51004</v>
      </c>
      <c r="L38" s="6" t="s">
        <v>51288</v>
      </c>
      <c r="M38" s="6" t="s">
        <v>3348</v>
      </c>
      <c r="N38" s="6" t="s">
        <v>90</v>
      </c>
      <c r="O38" s="6" t="s">
        <v>66715</v>
      </c>
      <c r="P38" s="6" t="s">
        <v>97</v>
      </c>
      <c r="Q38" s="6" t="s">
        <v>52604</v>
      </c>
      <c r="R38" s="6" t="s">
        <v>52604</v>
      </c>
      <c r="S38" s="6" t="s">
        <v>52593</v>
      </c>
      <c r="T38" s="6" t="s">
        <v>65398</v>
      </c>
    </row>
    <row r="39" spans="1:20" x14ac:dyDescent="0.25">
      <c r="A39" t="s">
        <v>51</v>
      </c>
      <c r="C39" t="s">
        <v>52908</v>
      </c>
      <c r="E39" s="9">
        <v>1</v>
      </c>
      <c r="G39" s="6" t="s">
        <v>48668</v>
      </c>
      <c r="H39" s="6" t="s">
        <v>48669</v>
      </c>
      <c r="I39">
        <v>37</v>
      </c>
      <c r="J39" s="6" t="s">
        <v>3349</v>
      </c>
      <c r="K39" s="6" t="s">
        <v>52364</v>
      </c>
      <c r="L39" s="6" t="s">
        <v>90</v>
      </c>
      <c r="M39" s="6" t="s">
        <v>3350</v>
      </c>
      <c r="N39" s="6" t="s">
        <v>90</v>
      </c>
      <c r="O39" s="6" t="s">
        <v>66716</v>
      </c>
      <c r="P39" s="6" t="s">
        <v>40377</v>
      </c>
      <c r="Q39" s="6" t="s">
        <v>52605</v>
      </c>
      <c r="R39" s="6" t="s">
        <v>52605</v>
      </c>
      <c r="S39" s="6" t="s">
        <v>52579</v>
      </c>
      <c r="T39" s="6" t="s">
        <v>65399</v>
      </c>
    </row>
    <row r="40" spans="1:20" x14ac:dyDescent="0.25">
      <c r="A40" t="s">
        <v>51</v>
      </c>
      <c r="B40" t="s">
        <v>52909</v>
      </c>
      <c r="C40" t="s">
        <v>52910</v>
      </c>
      <c r="E40" s="9">
        <v>1</v>
      </c>
      <c r="G40" s="6" t="s">
        <v>48670</v>
      </c>
      <c r="H40" s="6" t="s">
        <v>48671</v>
      </c>
      <c r="I40">
        <v>38</v>
      </c>
      <c r="J40" s="6" t="s">
        <v>3351</v>
      </c>
      <c r="K40" s="6" t="s">
        <v>50118</v>
      </c>
      <c r="L40" s="6" t="s">
        <v>50092</v>
      </c>
      <c r="M40" s="6" t="s">
        <v>3352</v>
      </c>
      <c r="N40" s="6" t="s">
        <v>52981</v>
      </c>
      <c r="O40" s="6" t="s">
        <v>66717</v>
      </c>
      <c r="P40" s="6" t="s">
        <v>100</v>
      </c>
      <c r="Q40" s="6" t="s">
        <v>52606</v>
      </c>
      <c r="R40" s="6" t="s">
        <v>52606</v>
      </c>
      <c r="S40" s="6" t="s">
        <v>52572</v>
      </c>
      <c r="T40" s="6" t="s">
        <v>54125</v>
      </c>
    </row>
    <row r="41" spans="1:20" x14ac:dyDescent="0.25">
      <c r="A41" t="s">
        <v>51</v>
      </c>
      <c r="C41" t="s">
        <v>52911</v>
      </c>
      <c r="D41" s="9">
        <v>1</v>
      </c>
      <c r="G41" s="6" t="s">
        <v>48672</v>
      </c>
      <c r="H41" s="6" t="s">
        <v>48673</v>
      </c>
      <c r="I41">
        <v>39</v>
      </c>
      <c r="J41" s="6" t="s">
        <v>3353</v>
      </c>
      <c r="K41" s="6" t="s">
        <v>52430</v>
      </c>
      <c r="L41" s="6" t="s">
        <v>52431</v>
      </c>
      <c r="M41" s="6" t="s">
        <v>3354</v>
      </c>
      <c r="N41" s="6" t="s">
        <v>90</v>
      </c>
      <c r="O41" s="6" t="s">
        <v>66718</v>
      </c>
      <c r="P41" s="6" t="s">
        <v>103</v>
      </c>
      <c r="Q41" s="6" t="s">
        <v>52607</v>
      </c>
      <c r="R41" s="6" t="s">
        <v>52607</v>
      </c>
      <c r="S41" s="6" t="s">
        <v>52588</v>
      </c>
      <c r="T41" s="6" t="s">
        <v>53950</v>
      </c>
    </row>
    <row r="42" spans="1:20" x14ac:dyDescent="0.25">
      <c r="A42" t="s">
        <v>52912</v>
      </c>
      <c r="B42" t="s">
        <v>52913</v>
      </c>
      <c r="C42" t="s">
        <v>52914</v>
      </c>
      <c r="E42" s="9">
        <v>1</v>
      </c>
      <c r="G42" s="6" t="s">
        <v>48674</v>
      </c>
      <c r="H42" s="6" t="s">
        <v>48675</v>
      </c>
      <c r="I42">
        <v>40</v>
      </c>
      <c r="J42" s="6" t="s">
        <v>3355</v>
      </c>
      <c r="K42" s="6" t="s">
        <v>49262</v>
      </c>
      <c r="L42" s="6" t="s">
        <v>51479</v>
      </c>
      <c r="M42" s="6" t="s">
        <v>3356</v>
      </c>
      <c r="N42" s="6" t="s">
        <v>52982</v>
      </c>
      <c r="O42" s="6" t="s">
        <v>66719</v>
      </c>
      <c r="P42" s="6" t="s">
        <v>106</v>
      </c>
      <c r="Q42" s="6" t="s">
        <v>52608</v>
      </c>
      <c r="R42" s="6" t="s">
        <v>52608</v>
      </c>
      <c r="S42" s="6" t="s">
        <v>52579</v>
      </c>
      <c r="T42" s="6" t="s">
        <v>61890</v>
      </c>
    </row>
    <row r="43" spans="1:20" x14ac:dyDescent="0.25">
      <c r="A43" t="s">
        <v>52912</v>
      </c>
      <c r="C43" t="s">
        <v>52915</v>
      </c>
      <c r="E43" s="9">
        <v>1</v>
      </c>
      <c r="G43" s="6" t="s">
        <v>48676</v>
      </c>
      <c r="H43" s="6" t="s">
        <v>48677</v>
      </c>
      <c r="I43">
        <v>41</v>
      </c>
      <c r="J43" s="6" t="s">
        <v>3357</v>
      </c>
      <c r="K43" s="6" t="s">
        <v>52364</v>
      </c>
      <c r="L43" s="6" t="s">
        <v>90</v>
      </c>
      <c r="M43" s="6" t="s">
        <v>3358</v>
      </c>
      <c r="N43" s="6" t="s">
        <v>90</v>
      </c>
      <c r="O43" s="6" t="s">
        <v>66720</v>
      </c>
      <c r="P43" s="6" t="s">
        <v>110</v>
      </c>
      <c r="Q43" s="6" t="s">
        <v>52609</v>
      </c>
      <c r="R43" s="6" t="s">
        <v>52609</v>
      </c>
      <c r="S43" s="6" t="s">
        <v>52576</v>
      </c>
      <c r="T43" s="6" t="s">
        <v>62978</v>
      </c>
    </row>
    <row r="44" spans="1:20" x14ac:dyDescent="0.25">
      <c r="A44" t="s">
        <v>52912</v>
      </c>
      <c r="C44" t="s">
        <v>52916</v>
      </c>
      <c r="E44" s="9">
        <v>1</v>
      </c>
      <c r="G44" s="6" t="s">
        <v>48678</v>
      </c>
      <c r="H44" s="6" t="s">
        <v>48679</v>
      </c>
      <c r="I44">
        <v>42</v>
      </c>
      <c r="J44" s="6" t="s">
        <v>3359</v>
      </c>
      <c r="K44" s="6" t="s">
        <v>51533</v>
      </c>
      <c r="L44" s="6" t="s">
        <v>90</v>
      </c>
      <c r="M44" s="6" t="s">
        <v>3360</v>
      </c>
      <c r="N44" s="6" t="s">
        <v>52983</v>
      </c>
      <c r="O44" s="6" t="s">
        <v>66721</v>
      </c>
      <c r="P44" s="6" t="s">
        <v>40379</v>
      </c>
      <c r="Q44" s="6" t="s">
        <v>52599</v>
      </c>
      <c r="R44" s="6" t="s">
        <v>52599</v>
      </c>
      <c r="S44" s="6" t="s">
        <v>52588</v>
      </c>
      <c r="T44" s="6" t="s">
        <v>64075</v>
      </c>
    </row>
    <row r="45" spans="1:20" x14ac:dyDescent="0.25">
      <c r="A45" t="s">
        <v>52912</v>
      </c>
      <c r="B45" t="s">
        <v>52917</v>
      </c>
      <c r="C45" t="s">
        <v>52918</v>
      </c>
      <c r="E45" s="9">
        <v>1</v>
      </c>
      <c r="G45" s="6" t="s">
        <v>48680</v>
      </c>
      <c r="H45" s="6" t="s">
        <v>48681</v>
      </c>
      <c r="I45">
        <v>43</v>
      </c>
      <c r="J45" s="6" t="s">
        <v>3361</v>
      </c>
      <c r="K45" s="6" t="s">
        <v>49862</v>
      </c>
      <c r="L45" s="6" t="s">
        <v>90</v>
      </c>
      <c r="M45" s="6" t="s">
        <v>3362</v>
      </c>
      <c r="N45" s="6" t="s">
        <v>52984</v>
      </c>
      <c r="O45" s="6" t="s">
        <v>66722</v>
      </c>
      <c r="P45" s="6" t="s">
        <v>40381</v>
      </c>
      <c r="Q45" s="6" t="s">
        <v>52610</v>
      </c>
      <c r="R45" s="6" t="s">
        <v>52610</v>
      </c>
      <c r="S45" s="6" t="s">
        <v>52576</v>
      </c>
      <c r="T45" s="6" t="s">
        <v>56014</v>
      </c>
    </row>
    <row r="46" spans="1:20" x14ac:dyDescent="0.25">
      <c r="A46" t="s">
        <v>52912</v>
      </c>
      <c r="C46" t="s">
        <v>52919</v>
      </c>
      <c r="E46" s="9">
        <v>1</v>
      </c>
      <c r="G46" s="6" t="s">
        <v>48682</v>
      </c>
      <c r="H46" s="6" t="s">
        <v>48683</v>
      </c>
      <c r="I46">
        <v>44</v>
      </c>
      <c r="J46" s="6" t="s">
        <v>3363</v>
      </c>
      <c r="K46" s="6" t="s">
        <v>50199</v>
      </c>
      <c r="L46" s="6" t="s">
        <v>51418</v>
      </c>
      <c r="M46" s="6" t="s">
        <v>3364</v>
      </c>
      <c r="N46" s="6" t="s">
        <v>52985</v>
      </c>
      <c r="O46" s="6" t="s">
        <v>66723</v>
      </c>
      <c r="P46" s="6" t="s">
        <v>113</v>
      </c>
      <c r="Q46" s="6" t="s">
        <v>52611</v>
      </c>
      <c r="R46" s="6" t="s">
        <v>52611</v>
      </c>
      <c r="S46" s="6" t="s">
        <v>52572</v>
      </c>
      <c r="T46" s="6" t="s">
        <v>65400</v>
      </c>
    </row>
    <row r="47" spans="1:20" x14ac:dyDescent="0.25">
      <c r="A47" t="s">
        <v>52912</v>
      </c>
      <c r="C47" t="s">
        <v>52920</v>
      </c>
      <c r="E47" s="9">
        <v>1</v>
      </c>
      <c r="G47" s="6" t="s">
        <v>48684</v>
      </c>
      <c r="H47" s="6" t="s">
        <v>48685</v>
      </c>
      <c r="I47">
        <v>45</v>
      </c>
      <c r="J47" s="6" t="s">
        <v>3365</v>
      </c>
      <c r="K47" s="6" t="s">
        <v>48780</v>
      </c>
      <c r="L47" s="6" t="s">
        <v>90</v>
      </c>
      <c r="M47" s="6" t="s">
        <v>3366</v>
      </c>
      <c r="N47" s="6" t="s">
        <v>90</v>
      </c>
      <c r="O47" s="6" t="s">
        <v>66724</v>
      </c>
      <c r="P47" s="6" t="s">
        <v>114</v>
      </c>
      <c r="Q47" s="6" t="s">
        <v>52612</v>
      </c>
      <c r="R47" s="6" t="s">
        <v>52612</v>
      </c>
      <c r="S47" s="6" t="s">
        <v>52576</v>
      </c>
      <c r="T47" s="6" t="s">
        <v>54778</v>
      </c>
    </row>
    <row r="48" spans="1:20" x14ac:dyDescent="0.25">
      <c r="A48" t="s">
        <v>52921</v>
      </c>
      <c r="B48" t="s">
        <v>52922</v>
      </c>
      <c r="C48" t="s">
        <v>52922</v>
      </c>
      <c r="D48" s="9">
        <v>1</v>
      </c>
      <c r="G48" s="6" t="s">
        <v>48686</v>
      </c>
      <c r="H48" s="6" t="s">
        <v>48687</v>
      </c>
      <c r="I48">
        <v>46</v>
      </c>
      <c r="J48" s="6" t="s">
        <v>3367</v>
      </c>
      <c r="K48" s="6" t="s">
        <v>48935</v>
      </c>
      <c r="L48" s="6" t="s">
        <v>90</v>
      </c>
      <c r="M48" s="6" t="s">
        <v>3368</v>
      </c>
      <c r="N48" s="6" t="s">
        <v>90</v>
      </c>
      <c r="O48" s="6" t="s">
        <v>66725</v>
      </c>
      <c r="P48" s="6" t="s">
        <v>40383</v>
      </c>
      <c r="Q48" s="6" t="s">
        <v>52600</v>
      </c>
      <c r="R48" s="6" t="s">
        <v>52600</v>
      </c>
      <c r="S48" s="6" t="s">
        <v>52572</v>
      </c>
      <c r="T48" s="6" t="s">
        <v>65401</v>
      </c>
    </row>
    <row r="49" spans="1:20" x14ac:dyDescent="0.25">
      <c r="A49" t="s">
        <v>52921</v>
      </c>
      <c r="C49" t="s">
        <v>52923</v>
      </c>
      <c r="D49" s="9">
        <v>1</v>
      </c>
      <c r="G49" s="6" t="s">
        <v>48688</v>
      </c>
      <c r="H49" s="6" t="s">
        <v>48689</v>
      </c>
      <c r="I49">
        <v>47</v>
      </c>
      <c r="J49" s="6" t="s">
        <v>3369</v>
      </c>
      <c r="K49" s="6" t="s">
        <v>52432</v>
      </c>
      <c r="L49" s="6" t="s">
        <v>90</v>
      </c>
      <c r="M49" s="6" t="s">
        <v>3370</v>
      </c>
      <c r="N49" s="6" t="s">
        <v>52986</v>
      </c>
      <c r="O49" s="6" t="s">
        <v>66726</v>
      </c>
      <c r="P49" s="6" t="s">
        <v>117</v>
      </c>
      <c r="Q49" s="6" t="s">
        <v>52613</v>
      </c>
      <c r="R49" s="6" t="s">
        <v>52613</v>
      </c>
      <c r="S49" s="6" t="s">
        <v>118</v>
      </c>
      <c r="T49" s="6" t="s">
        <v>65402</v>
      </c>
    </row>
    <row r="50" spans="1:20" x14ac:dyDescent="0.25">
      <c r="A50" t="s">
        <v>52921</v>
      </c>
      <c r="B50" t="s">
        <v>52924</v>
      </c>
      <c r="C50" t="s">
        <v>52925</v>
      </c>
      <c r="D50" s="9">
        <v>1</v>
      </c>
      <c r="G50" s="6" t="s">
        <v>48690</v>
      </c>
      <c r="H50" s="6" t="s">
        <v>48691</v>
      </c>
      <c r="I50">
        <v>48</v>
      </c>
      <c r="J50" s="6" t="s">
        <v>3371</v>
      </c>
      <c r="K50" s="6" t="s">
        <v>52257</v>
      </c>
      <c r="L50" s="6" t="s">
        <v>90</v>
      </c>
      <c r="M50" s="6" t="s">
        <v>3372</v>
      </c>
      <c r="N50" s="6" t="s">
        <v>52987</v>
      </c>
      <c r="O50" s="6" t="s">
        <v>66727</v>
      </c>
      <c r="P50" s="6" t="s">
        <v>121</v>
      </c>
      <c r="Q50" s="6" t="s">
        <v>52597</v>
      </c>
      <c r="R50" s="6" t="s">
        <v>52597</v>
      </c>
      <c r="S50" s="6" t="s">
        <v>52574</v>
      </c>
      <c r="T50" s="6" t="s">
        <v>58381</v>
      </c>
    </row>
    <row r="51" spans="1:20" x14ac:dyDescent="0.25">
      <c r="A51" t="s">
        <v>52921</v>
      </c>
      <c r="C51" t="s">
        <v>52926</v>
      </c>
      <c r="D51" s="9">
        <v>1</v>
      </c>
      <c r="G51" s="6" t="s">
        <v>48692</v>
      </c>
      <c r="H51" s="6" t="s">
        <v>48693</v>
      </c>
      <c r="I51">
        <v>49</v>
      </c>
      <c r="J51" s="6" t="s">
        <v>3373</v>
      </c>
      <c r="K51" s="6" t="s">
        <v>50268</v>
      </c>
      <c r="L51" s="6" t="s">
        <v>49455</v>
      </c>
      <c r="M51" s="6" t="s">
        <v>3374</v>
      </c>
      <c r="N51" s="6" t="s">
        <v>52988</v>
      </c>
      <c r="O51" s="6" t="s">
        <v>66728</v>
      </c>
      <c r="P51" s="6" t="s">
        <v>123</v>
      </c>
      <c r="Q51" s="6" t="s">
        <v>52582</v>
      </c>
      <c r="R51" s="6" t="s">
        <v>52582</v>
      </c>
      <c r="S51" s="6" t="s">
        <v>52576</v>
      </c>
      <c r="T51" s="6" t="s">
        <v>65403</v>
      </c>
    </row>
    <row r="52" spans="1:20" x14ac:dyDescent="0.25">
      <c r="A52" t="s">
        <v>52921</v>
      </c>
      <c r="C52" t="s">
        <v>52698</v>
      </c>
      <c r="D52" s="9">
        <v>1</v>
      </c>
      <c r="G52" s="6" t="s">
        <v>48694</v>
      </c>
      <c r="H52" s="6" t="s">
        <v>48695</v>
      </c>
      <c r="I52">
        <v>50</v>
      </c>
      <c r="J52" s="6" t="s">
        <v>3375</v>
      </c>
      <c r="K52" s="6" t="s">
        <v>50471</v>
      </c>
      <c r="L52" s="6" t="s">
        <v>49175</v>
      </c>
      <c r="M52" s="6" t="s">
        <v>3376</v>
      </c>
      <c r="N52" s="6" t="s">
        <v>52989</v>
      </c>
      <c r="O52" s="6" t="s">
        <v>66729</v>
      </c>
      <c r="P52" s="6" t="s">
        <v>126</v>
      </c>
      <c r="Q52" s="6" t="s">
        <v>52573</v>
      </c>
      <c r="R52" s="6" t="s">
        <v>52573</v>
      </c>
      <c r="S52" s="6" t="s">
        <v>52574</v>
      </c>
      <c r="T52" s="6" t="s">
        <v>65404</v>
      </c>
    </row>
    <row r="53" spans="1:20" x14ac:dyDescent="0.25">
      <c r="A53" t="s">
        <v>52921</v>
      </c>
      <c r="C53" t="s">
        <v>52927</v>
      </c>
      <c r="D53" s="9">
        <v>1</v>
      </c>
      <c r="G53" s="6" t="s">
        <v>48696</v>
      </c>
      <c r="H53" s="6" t="s">
        <v>48697</v>
      </c>
      <c r="I53">
        <v>51</v>
      </c>
      <c r="J53" s="6" t="s">
        <v>3377</v>
      </c>
      <c r="K53" s="6" t="s">
        <v>49003</v>
      </c>
      <c r="L53" s="6" t="s">
        <v>49052</v>
      </c>
      <c r="M53" s="6" t="s">
        <v>3378</v>
      </c>
      <c r="N53" s="6" t="s">
        <v>52990</v>
      </c>
      <c r="O53" s="6" t="s">
        <v>66730</v>
      </c>
      <c r="P53" s="6" t="s">
        <v>129</v>
      </c>
      <c r="Q53" s="6" t="s">
        <v>52614</v>
      </c>
      <c r="R53" s="6" t="s">
        <v>52614</v>
      </c>
      <c r="S53" s="6" t="s">
        <v>130</v>
      </c>
      <c r="T53" s="6" t="s">
        <v>65405</v>
      </c>
    </row>
    <row r="54" spans="1:20" x14ac:dyDescent="0.25">
      <c r="A54" t="s">
        <v>52921</v>
      </c>
      <c r="B54" t="s">
        <v>52928</v>
      </c>
      <c r="C54" t="s">
        <v>52928</v>
      </c>
      <c r="F54" s="9">
        <v>1</v>
      </c>
      <c r="G54" s="6" t="s">
        <v>48698</v>
      </c>
      <c r="H54" s="6" t="s">
        <v>48699</v>
      </c>
      <c r="I54">
        <v>52</v>
      </c>
      <c r="J54" s="6" t="s">
        <v>3379</v>
      </c>
      <c r="K54" s="6" t="s">
        <v>51509</v>
      </c>
      <c r="L54" s="6" t="s">
        <v>90</v>
      </c>
      <c r="M54" s="6" t="s">
        <v>3380</v>
      </c>
      <c r="N54" s="6" t="s">
        <v>52991</v>
      </c>
      <c r="O54" s="6" t="s">
        <v>66731</v>
      </c>
      <c r="P54" s="6" t="s">
        <v>40385</v>
      </c>
      <c r="Q54" s="6" t="s">
        <v>52615</v>
      </c>
      <c r="R54" s="6" t="s">
        <v>52615</v>
      </c>
      <c r="S54" s="6" t="s">
        <v>52579</v>
      </c>
      <c r="T54" s="6" t="s">
        <v>65406</v>
      </c>
    </row>
    <row r="55" spans="1:20" x14ac:dyDescent="0.25">
      <c r="A55" t="s">
        <v>52929</v>
      </c>
      <c r="B55" t="s">
        <v>52930</v>
      </c>
      <c r="C55" t="s">
        <v>52931</v>
      </c>
      <c r="D55" s="9">
        <v>1</v>
      </c>
      <c r="G55" s="6" t="s">
        <v>48700</v>
      </c>
      <c r="H55" s="6" t="s">
        <v>48701</v>
      </c>
      <c r="I55">
        <v>53</v>
      </c>
      <c r="J55" s="6" t="s">
        <v>3381</v>
      </c>
      <c r="K55" s="6" t="s">
        <v>52314</v>
      </c>
      <c r="L55" s="6" t="s">
        <v>90</v>
      </c>
      <c r="M55" s="6" t="s">
        <v>3382</v>
      </c>
      <c r="N55" s="6" t="s">
        <v>90</v>
      </c>
      <c r="O55" s="6" t="s">
        <v>66732</v>
      </c>
      <c r="P55" s="6" t="s">
        <v>133</v>
      </c>
      <c r="Q55" s="6" t="s">
        <v>52613</v>
      </c>
      <c r="R55" s="6" t="s">
        <v>52613</v>
      </c>
      <c r="S55" s="6" t="s">
        <v>118</v>
      </c>
      <c r="T55" s="6" t="s">
        <v>62983</v>
      </c>
    </row>
    <row r="56" spans="1:20" x14ac:dyDescent="0.25">
      <c r="A56" t="s">
        <v>52929</v>
      </c>
      <c r="C56" t="s">
        <v>52932</v>
      </c>
      <c r="D56" s="9">
        <v>1</v>
      </c>
      <c r="G56" s="6" t="s">
        <v>48702</v>
      </c>
      <c r="H56" s="6" t="s">
        <v>48703</v>
      </c>
      <c r="I56">
        <v>54</v>
      </c>
      <c r="J56" s="6" t="s">
        <v>3383</v>
      </c>
      <c r="K56" s="6" t="s">
        <v>52402</v>
      </c>
      <c r="L56" s="6" t="s">
        <v>90</v>
      </c>
      <c r="M56" s="6" t="s">
        <v>3384</v>
      </c>
      <c r="N56" s="6" t="s">
        <v>90</v>
      </c>
      <c r="O56" s="6" t="s">
        <v>66733</v>
      </c>
      <c r="P56" s="6" t="s">
        <v>135</v>
      </c>
      <c r="Q56" s="6" t="s">
        <v>52616</v>
      </c>
      <c r="R56" s="6" t="s">
        <v>52616</v>
      </c>
      <c r="S56" s="6" t="s">
        <v>52576</v>
      </c>
      <c r="T56" s="6" t="s">
        <v>64641</v>
      </c>
    </row>
    <row r="57" spans="1:20" x14ac:dyDescent="0.25">
      <c r="A57" t="s">
        <v>52929</v>
      </c>
      <c r="B57" t="s">
        <v>52933</v>
      </c>
      <c r="C57" t="s">
        <v>52934</v>
      </c>
      <c r="F57" s="9">
        <v>1</v>
      </c>
      <c r="G57" s="6" t="s">
        <v>48704</v>
      </c>
      <c r="H57" s="6" t="s">
        <v>48705</v>
      </c>
      <c r="I57">
        <v>55</v>
      </c>
      <c r="J57" s="6" t="s">
        <v>3385</v>
      </c>
      <c r="K57" s="6" t="s">
        <v>52433</v>
      </c>
      <c r="L57" s="6" t="s">
        <v>50361</v>
      </c>
      <c r="M57" s="6" t="s">
        <v>3386</v>
      </c>
      <c r="N57" s="6" t="s">
        <v>52992</v>
      </c>
      <c r="O57" s="6" t="s">
        <v>66734</v>
      </c>
      <c r="P57" s="6" t="s">
        <v>137</v>
      </c>
      <c r="Q57" s="6" t="s">
        <v>52617</v>
      </c>
      <c r="R57" s="6" t="s">
        <v>52617</v>
      </c>
      <c r="S57" s="6" t="s">
        <v>118</v>
      </c>
      <c r="T57" s="6" t="s">
        <v>59966</v>
      </c>
    </row>
    <row r="58" spans="1:20" x14ac:dyDescent="0.25">
      <c r="A58" t="s">
        <v>52929</v>
      </c>
      <c r="C58" t="s">
        <v>52935</v>
      </c>
      <c r="D58" s="9">
        <v>1</v>
      </c>
      <c r="G58" s="6" t="s">
        <v>48706</v>
      </c>
      <c r="H58" s="6" t="s">
        <v>48707</v>
      </c>
      <c r="I58">
        <v>56</v>
      </c>
      <c r="J58" s="6" t="s">
        <v>3387</v>
      </c>
      <c r="K58" s="6" t="s">
        <v>50374</v>
      </c>
      <c r="L58" s="6" t="s">
        <v>90</v>
      </c>
      <c r="M58" s="6" t="s">
        <v>3388</v>
      </c>
      <c r="N58" s="6" t="s">
        <v>52993</v>
      </c>
      <c r="O58" s="6" t="s">
        <v>66735</v>
      </c>
      <c r="P58" s="6" t="s">
        <v>40387</v>
      </c>
      <c r="Q58" s="6" t="s">
        <v>52618</v>
      </c>
      <c r="R58" s="6" t="s">
        <v>52618</v>
      </c>
      <c r="S58" s="6" t="s">
        <v>52619</v>
      </c>
      <c r="T58" s="6" t="s">
        <v>65407</v>
      </c>
    </row>
    <row r="59" spans="1:20" x14ac:dyDescent="0.25">
      <c r="A59" t="s">
        <v>52929</v>
      </c>
      <c r="C59" t="s">
        <v>52936</v>
      </c>
      <c r="D59" s="9">
        <v>1</v>
      </c>
      <c r="G59" s="6" t="s">
        <v>48708</v>
      </c>
      <c r="H59" s="6" t="s">
        <v>48709</v>
      </c>
      <c r="I59">
        <v>57</v>
      </c>
      <c r="J59" s="6" t="s">
        <v>3389</v>
      </c>
      <c r="K59" s="6" t="s">
        <v>51452</v>
      </c>
      <c r="L59" s="6" t="s">
        <v>90</v>
      </c>
      <c r="M59" s="6" t="s">
        <v>3390</v>
      </c>
      <c r="N59" s="6" t="s">
        <v>52994</v>
      </c>
      <c r="O59" s="6" t="s">
        <v>66736</v>
      </c>
      <c r="P59" s="6" t="s">
        <v>139</v>
      </c>
      <c r="Q59" s="6" t="s">
        <v>52620</v>
      </c>
      <c r="R59" s="6" t="s">
        <v>52620</v>
      </c>
      <c r="S59" s="6" t="s">
        <v>52574</v>
      </c>
      <c r="T59" s="6" t="s">
        <v>65408</v>
      </c>
    </row>
    <row r="60" spans="1:20" x14ac:dyDescent="0.25">
      <c r="A60" t="s">
        <v>52929</v>
      </c>
      <c r="B60" t="s">
        <v>52937</v>
      </c>
      <c r="C60" t="s">
        <v>52937</v>
      </c>
      <c r="D60" s="9">
        <v>1</v>
      </c>
      <c r="G60" s="6" t="s">
        <v>48710</v>
      </c>
      <c r="H60" s="6" t="s">
        <v>48711</v>
      </c>
      <c r="I60">
        <v>58</v>
      </c>
      <c r="J60" s="6" t="s">
        <v>3391</v>
      </c>
      <c r="K60" s="6" t="s">
        <v>51841</v>
      </c>
      <c r="L60" s="6" t="s">
        <v>51817</v>
      </c>
      <c r="M60" s="6" t="s">
        <v>3392</v>
      </c>
      <c r="N60" s="6" t="s">
        <v>52995</v>
      </c>
      <c r="O60" s="6" t="s">
        <v>66737</v>
      </c>
      <c r="P60" s="6" t="s">
        <v>141</v>
      </c>
      <c r="Q60" s="6" t="s">
        <v>52573</v>
      </c>
      <c r="R60" s="6" t="s">
        <v>52573</v>
      </c>
      <c r="S60" s="6" t="s">
        <v>52574</v>
      </c>
      <c r="T60" s="6" t="s">
        <v>64615</v>
      </c>
    </row>
    <row r="61" spans="1:20" x14ac:dyDescent="0.25">
      <c r="A61" t="s">
        <v>52641</v>
      </c>
      <c r="B61" t="s">
        <v>52938</v>
      </c>
      <c r="C61" t="s">
        <v>52939</v>
      </c>
      <c r="E61" s="9">
        <v>1</v>
      </c>
      <c r="G61" s="6" t="s">
        <v>48712</v>
      </c>
      <c r="H61" s="6" t="s">
        <v>48713</v>
      </c>
      <c r="I61">
        <v>59</v>
      </c>
      <c r="J61" s="6" t="s">
        <v>3393</v>
      </c>
      <c r="K61" s="6" t="s">
        <v>51680</v>
      </c>
      <c r="L61" s="6" t="s">
        <v>90</v>
      </c>
      <c r="M61" s="6" t="s">
        <v>3394</v>
      </c>
      <c r="N61" s="6" t="s">
        <v>52996</v>
      </c>
      <c r="O61" s="6" t="s">
        <v>66738</v>
      </c>
      <c r="P61" s="6" t="s">
        <v>144</v>
      </c>
      <c r="Q61" s="6" t="s">
        <v>52600</v>
      </c>
      <c r="R61" s="6" t="s">
        <v>52600</v>
      </c>
      <c r="S61" s="6" t="s">
        <v>52572</v>
      </c>
      <c r="T61" s="6" t="s">
        <v>65409</v>
      </c>
    </row>
    <row r="62" spans="1:20" x14ac:dyDescent="0.25">
      <c r="A62" t="s">
        <v>52641</v>
      </c>
      <c r="C62" t="s">
        <v>52940</v>
      </c>
      <c r="E62" s="9">
        <v>1</v>
      </c>
      <c r="G62" s="6" t="s">
        <v>48714</v>
      </c>
      <c r="H62" s="6" t="s">
        <v>48715</v>
      </c>
      <c r="I62">
        <v>60</v>
      </c>
      <c r="J62" s="6" t="s">
        <v>3395</v>
      </c>
      <c r="K62" s="6" t="s">
        <v>51237</v>
      </c>
      <c r="L62" s="6" t="s">
        <v>51479</v>
      </c>
      <c r="M62" s="6" t="s">
        <v>3396</v>
      </c>
      <c r="N62" s="6" t="s">
        <v>52997</v>
      </c>
      <c r="O62" s="6" t="s">
        <v>66739</v>
      </c>
      <c r="P62" s="6" t="s">
        <v>146</v>
      </c>
      <c r="Q62" s="6" t="s">
        <v>52621</v>
      </c>
      <c r="R62" s="6" t="s">
        <v>52621</v>
      </c>
      <c r="S62" s="6" t="s">
        <v>52576</v>
      </c>
      <c r="T62" s="6" t="s">
        <v>55871</v>
      </c>
    </row>
    <row r="63" spans="1:20" x14ac:dyDescent="0.25">
      <c r="A63" t="s">
        <v>52641</v>
      </c>
      <c r="B63" t="s">
        <v>52941</v>
      </c>
      <c r="C63" t="s">
        <v>52942</v>
      </c>
      <c r="D63" s="9">
        <v>1</v>
      </c>
      <c r="G63" s="6" t="s">
        <v>48716</v>
      </c>
      <c r="H63" s="6" t="s">
        <v>48717</v>
      </c>
      <c r="I63">
        <v>61</v>
      </c>
      <c r="J63" s="6" t="s">
        <v>3397</v>
      </c>
      <c r="K63" s="6" t="s">
        <v>50104</v>
      </c>
      <c r="L63" s="6" t="s">
        <v>50380</v>
      </c>
      <c r="M63" s="6" t="s">
        <v>3398</v>
      </c>
      <c r="N63" s="6" t="s">
        <v>90</v>
      </c>
      <c r="O63" s="6" t="s">
        <v>66740</v>
      </c>
      <c r="P63" s="6" t="s">
        <v>40389</v>
      </c>
      <c r="Q63" s="6" t="s">
        <v>52597</v>
      </c>
      <c r="R63" s="6" t="s">
        <v>52597</v>
      </c>
      <c r="S63" s="6" t="s">
        <v>52574</v>
      </c>
      <c r="T63" s="6" t="s">
        <v>65410</v>
      </c>
    </row>
    <row r="64" spans="1:20" x14ac:dyDescent="0.25">
      <c r="A64" t="s">
        <v>52641</v>
      </c>
      <c r="C64" t="s">
        <v>52943</v>
      </c>
      <c r="D64" s="9">
        <v>1</v>
      </c>
      <c r="G64" s="6" t="s">
        <v>48718</v>
      </c>
      <c r="H64" s="6" t="s">
        <v>48719</v>
      </c>
      <c r="I64">
        <v>62</v>
      </c>
      <c r="J64" s="6" t="s">
        <v>3399</v>
      </c>
      <c r="K64" s="6" t="s">
        <v>51182</v>
      </c>
      <c r="L64" s="6" t="s">
        <v>90</v>
      </c>
      <c r="M64" s="6" t="s">
        <v>3400</v>
      </c>
      <c r="N64" s="6" t="s">
        <v>52998</v>
      </c>
      <c r="O64" s="6" t="s">
        <v>66741</v>
      </c>
      <c r="P64" s="6" t="s">
        <v>148</v>
      </c>
      <c r="Q64" s="6" t="s">
        <v>90</v>
      </c>
      <c r="R64" s="6" t="s">
        <v>90</v>
      </c>
      <c r="S64" s="6" t="s">
        <v>90</v>
      </c>
      <c r="T64" s="6" t="s">
        <v>90</v>
      </c>
    </row>
    <row r="65" spans="1:20" x14ac:dyDescent="0.25">
      <c r="A65" t="s">
        <v>52641</v>
      </c>
      <c r="C65" t="s">
        <v>52944</v>
      </c>
      <c r="D65" s="9">
        <v>1</v>
      </c>
      <c r="G65" s="6" t="s">
        <v>48720</v>
      </c>
      <c r="H65" s="6" t="s">
        <v>48721</v>
      </c>
      <c r="I65">
        <v>63</v>
      </c>
      <c r="J65" s="6" t="s">
        <v>3401</v>
      </c>
      <c r="K65" s="6" t="s">
        <v>50419</v>
      </c>
      <c r="L65" s="6" t="s">
        <v>50272</v>
      </c>
      <c r="M65" s="6" t="s">
        <v>3402</v>
      </c>
      <c r="N65" s="6" t="s">
        <v>52999</v>
      </c>
      <c r="O65" s="6" t="s">
        <v>66742</v>
      </c>
      <c r="P65" s="6" t="s">
        <v>150</v>
      </c>
      <c r="Q65" s="6" t="s">
        <v>52614</v>
      </c>
      <c r="R65" s="6" t="s">
        <v>52614</v>
      </c>
      <c r="S65" s="6" t="s">
        <v>130</v>
      </c>
      <c r="T65" s="6" t="s">
        <v>65411</v>
      </c>
    </row>
    <row r="66" spans="1:20" x14ac:dyDescent="0.25">
      <c r="A66" t="s">
        <v>118</v>
      </c>
      <c r="B66" t="s">
        <v>118</v>
      </c>
      <c r="C66" t="s">
        <v>52945</v>
      </c>
      <c r="E66" s="9">
        <v>1</v>
      </c>
      <c r="G66" s="6" t="s">
        <v>48722</v>
      </c>
      <c r="H66" s="6" t="s">
        <v>48723</v>
      </c>
      <c r="I66">
        <v>64</v>
      </c>
      <c r="J66" s="6" t="s">
        <v>3403</v>
      </c>
      <c r="K66" s="6" t="s">
        <v>49220</v>
      </c>
      <c r="L66" s="6" t="s">
        <v>49141</v>
      </c>
      <c r="M66" s="6" t="s">
        <v>3404</v>
      </c>
      <c r="N66" s="6" t="s">
        <v>53000</v>
      </c>
      <c r="O66" s="6" t="s">
        <v>66743</v>
      </c>
      <c r="P66" s="6" t="s">
        <v>152</v>
      </c>
      <c r="Q66" s="6" t="s">
        <v>52598</v>
      </c>
      <c r="R66" s="6" t="s">
        <v>52598</v>
      </c>
      <c r="S66" s="6" t="s">
        <v>52569</v>
      </c>
      <c r="T66" s="6" t="s">
        <v>64786</v>
      </c>
    </row>
    <row r="67" spans="1:20" x14ac:dyDescent="0.25">
      <c r="A67" t="s">
        <v>118</v>
      </c>
      <c r="C67" t="s">
        <v>52946</v>
      </c>
      <c r="E67" s="9">
        <v>1</v>
      </c>
      <c r="G67" s="6" t="s">
        <v>48724</v>
      </c>
      <c r="H67" s="6" t="s">
        <v>48725</v>
      </c>
      <c r="I67">
        <v>65</v>
      </c>
      <c r="J67" s="6" t="s">
        <v>3405</v>
      </c>
      <c r="K67" s="6" t="s">
        <v>50201</v>
      </c>
      <c r="L67" s="6" t="s">
        <v>90</v>
      </c>
      <c r="M67" s="6" t="s">
        <v>3406</v>
      </c>
      <c r="N67" s="6" t="s">
        <v>53001</v>
      </c>
      <c r="O67" s="6" t="s">
        <v>66744</v>
      </c>
      <c r="P67" s="6" t="s">
        <v>155</v>
      </c>
      <c r="Q67" s="6" t="s">
        <v>52592</v>
      </c>
      <c r="R67" s="6" t="s">
        <v>52592</v>
      </c>
      <c r="S67" s="6" t="s">
        <v>52593</v>
      </c>
      <c r="T67" s="6" t="s">
        <v>65412</v>
      </c>
    </row>
    <row r="68" spans="1:20" x14ac:dyDescent="0.25">
      <c r="A68" t="s">
        <v>118</v>
      </c>
      <c r="C68" t="s">
        <v>52947</v>
      </c>
      <c r="E68" s="9">
        <v>1</v>
      </c>
      <c r="G68" s="6" t="s">
        <v>48726</v>
      </c>
      <c r="H68" s="6" t="s">
        <v>48725</v>
      </c>
      <c r="I68">
        <v>66</v>
      </c>
      <c r="J68" s="6" t="s">
        <v>3407</v>
      </c>
      <c r="K68" s="6" t="s">
        <v>49888</v>
      </c>
      <c r="L68" s="6" t="s">
        <v>49582</v>
      </c>
      <c r="M68" s="6" t="s">
        <v>3408</v>
      </c>
      <c r="N68" s="6" t="s">
        <v>53002</v>
      </c>
      <c r="O68" s="6" t="s">
        <v>66745</v>
      </c>
      <c r="P68" s="6" t="s">
        <v>158</v>
      </c>
      <c r="Q68" s="6" t="s">
        <v>52603</v>
      </c>
      <c r="R68" s="6" t="s">
        <v>52603</v>
      </c>
      <c r="S68" s="6" t="s">
        <v>52574</v>
      </c>
      <c r="T68" s="6" t="s">
        <v>65413</v>
      </c>
    </row>
    <row r="69" spans="1:20" x14ac:dyDescent="0.25">
      <c r="A69" t="s">
        <v>118</v>
      </c>
      <c r="C69" t="s">
        <v>52948</v>
      </c>
      <c r="E69" s="9">
        <v>1</v>
      </c>
      <c r="G69" s="6" t="s">
        <v>48727</v>
      </c>
      <c r="H69" s="6" t="s">
        <v>48728</v>
      </c>
      <c r="I69">
        <v>67</v>
      </c>
      <c r="J69" s="6" t="s">
        <v>3409</v>
      </c>
      <c r="K69" s="6" t="s">
        <v>50973</v>
      </c>
      <c r="L69" s="6" t="s">
        <v>90</v>
      </c>
      <c r="M69" s="6" t="s">
        <v>3410</v>
      </c>
      <c r="N69" s="6" t="s">
        <v>53003</v>
      </c>
      <c r="O69" s="6" t="s">
        <v>66746</v>
      </c>
      <c r="P69" s="6" t="s">
        <v>160</v>
      </c>
      <c r="Q69" s="6" t="s">
        <v>52613</v>
      </c>
      <c r="R69" s="6" t="s">
        <v>52613</v>
      </c>
      <c r="S69" s="6" t="s">
        <v>118</v>
      </c>
      <c r="T69" s="6" t="s">
        <v>58653</v>
      </c>
    </row>
    <row r="70" spans="1:20" x14ac:dyDescent="0.25">
      <c r="A70" t="s">
        <v>118</v>
      </c>
      <c r="C70" t="s">
        <v>52949</v>
      </c>
      <c r="E70" s="9">
        <v>1</v>
      </c>
      <c r="G70" s="6" t="s">
        <v>48729</v>
      </c>
      <c r="H70" s="6" t="s">
        <v>48730</v>
      </c>
      <c r="I70">
        <v>68</v>
      </c>
      <c r="J70" s="6" t="s">
        <v>3411</v>
      </c>
      <c r="K70" s="6" t="s">
        <v>49173</v>
      </c>
      <c r="L70" s="6" t="s">
        <v>90</v>
      </c>
      <c r="M70" s="6" t="s">
        <v>3412</v>
      </c>
      <c r="N70" s="6" t="s">
        <v>53004</v>
      </c>
      <c r="O70" s="6" t="s">
        <v>66747</v>
      </c>
      <c r="P70" s="6" t="s">
        <v>40391</v>
      </c>
      <c r="Q70" s="6" t="s">
        <v>52622</v>
      </c>
      <c r="R70" s="6" t="s">
        <v>52622</v>
      </c>
      <c r="S70" s="6" t="s">
        <v>52569</v>
      </c>
      <c r="T70" s="6" t="s">
        <v>59475</v>
      </c>
    </row>
    <row r="71" spans="1:20" x14ac:dyDescent="0.25">
      <c r="A71" t="s">
        <v>52593</v>
      </c>
      <c r="B71" t="s">
        <v>52593</v>
      </c>
      <c r="C71" t="s">
        <v>52950</v>
      </c>
      <c r="D71" s="9">
        <v>1</v>
      </c>
      <c r="G71" s="6" t="s">
        <v>48731</v>
      </c>
      <c r="H71" s="6" t="s">
        <v>48732</v>
      </c>
      <c r="I71">
        <v>69</v>
      </c>
      <c r="J71" s="6" t="s">
        <v>3413</v>
      </c>
      <c r="K71" s="6" t="s">
        <v>50871</v>
      </c>
      <c r="L71" s="6" t="s">
        <v>90</v>
      </c>
      <c r="M71" s="6" t="s">
        <v>3414</v>
      </c>
      <c r="N71" s="6" t="s">
        <v>53005</v>
      </c>
      <c r="O71" s="6" t="s">
        <v>66748</v>
      </c>
      <c r="P71" s="6" t="s">
        <v>40393</v>
      </c>
      <c r="Q71" s="6" t="s">
        <v>52623</v>
      </c>
      <c r="R71" s="6" t="s">
        <v>52623</v>
      </c>
      <c r="S71" s="6" t="s">
        <v>130</v>
      </c>
      <c r="T71" s="6" t="s">
        <v>65414</v>
      </c>
    </row>
    <row r="72" spans="1:20" x14ac:dyDescent="0.25">
      <c r="A72" t="s">
        <v>52593</v>
      </c>
      <c r="C72" t="s">
        <v>52951</v>
      </c>
      <c r="D72" s="9">
        <v>1</v>
      </c>
      <c r="G72" s="6" t="s">
        <v>48733</v>
      </c>
      <c r="H72" s="6" t="s">
        <v>48734</v>
      </c>
      <c r="I72">
        <v>70</v>
      </c>
      <c r="J72" s="6" t="s">
        <v>3415</v>
      </c>
      <c r="K72" s="6" t="s">
        <v>52251</v>
      </c>
      <c r="L72" s="6" t="s">
        <v>90</v>
      </c>
      <c r="M72" s="6" t="s">
        <v>3416</v>
      </c>
      <c r="N72" s="6" t="s">
        <v>53006</v>
      </c>
      <c r="O72" s="6" t="s">
        <v>66749</v>
      </c>
      <c r="P72" s="6" t="s">
        <v>40395</v>
      </c>
      <c r="Q72" s="6" t="s">
        <v>52609</v>
      </c>
      <c r="R72" s="6" t="s">
        <v>52609</v>
      </c>
      <c r="S72" s="6" t="s">
        <v>52576</v>
      </c>
      <c r="T72" s="6" t="s">
        <v>65415</v>
      </c>
    </row>
    <row r="73" spans="1:20" x14ac:dyDescent="0.25">
      <c r="G73" s="6" t="s">
        <v>48735</v>
      </c>
      <c r="H73" s="6" t="s">
        <v>48736</v>
      </c>
      <c r="I73">
        <v>71</v>
      </c>
      <c r="J73" s="6" t="s">
        <v>3417</v>
      </c>
      <c r="K73" s="6" t="s">
        <v>49910</v>
      </c>
      <c r="L73" s="6" t="s">
        <v>90</v>
      </c>
      <c r="M73" s="6" t="s">
        <v>3418</v>
      </c>
      <c r="N73" s="6" t="s">
        <v>90</v>
      </c>
      <c r="O73" s="6" t="s">
        <v>66750</v>
      </c>
      <c r="P73" s="6" t="s">
        <v>40397</v>
      </c>
      <c r="Q73" s="6" t="s">
        <v>52624</v>
      </c>
      <c r="R73" s="6" t="s">
        <v>52624</v>
      </c>
      <c r="S73" s="6" t="s">
        <v>130</v>
      </c>
      <c r="T73" s="6" t="s">
        <v>65416</v>
      </c>
    </row>
    <row r="74" spans="1:20" x14ac:dyDescent="0.25">
      <c r="G74" s="6" t="s">
        <v>48737</v>
      </c>
      <c r="H74" s="6" t="s">
        <v>48738</v>
      </c>
      <c r="I74">
        <v>72</v>
      </c>
      <c r="J74" s="6" t="s">
        <v>3419</v>
      </c>
      <c r="K74" s="6" t="s">
        <v>49908</v>
      </c>
      <c r="L74" s="6" t="s">
        <v>50288</v>
      </c>
      <c r="M74" s="6" t="s">
        <v>3420</v>
      </c>
      <c r="N74" s="6" t="s">
        <v>53007</v>
      </c>
      <c r="O74" s="6" t="s">
        <v>66751</v>
      </c>
      <c r="P74" s="6" t="s">
        <v>162</v>
      </c>
      <c r="Q74" s="6" t="s">
        <v>52611</v>
      </c>
      <c r="R74" s="6" t="s">
        <v>52611</v>
      </c>
      <c r="S74" s="6" t="s">
        <v>52572</v>
      </c>
      <c r="T74" s="6" t="s">
        <v>65417</v>
      </c>
    </row>
    <row r="75" spans="1:20" x14ac:dyDescent="0.25">
      <c r="G75" s="6" t="s">
        <v>48739</v>
      </c>
      <c r="H75" s="6" t="s">
        <v>48740</v>
      </c>
      <c r="I75">
        <v>73</v>
      </c>
      <c r="J75" s="6" t="s">
        <v>3421</v>
      </c>
      <c r="K75" s="6" t="s">
        <v>49013</v>
      </c>
      <c r="L75" s="6" t="s">
        <v>90</v>
      </c>
      <c r="M75" s="6" t="s">
        <v>3422</v>
      </c>
      <c r="N75" s="6" t="s">
        <v>53008</v>
      </c>
      <c r="O75" s="6" t="s">
        <v>66752</v>
      </c>
      <c r="P75" s="6" t="s">
        <v>165</v>
      </c>
      <c r="Q75" s="6" t="s">
        <v>52597</v>
      </c>
      <c r="R75" s="6" t="s">
        <v>52597</v>
      </c>
      <c r="S75" s="6" t="s">
        <v>52574</v>
      </c>
      <c r="T75" s="6" t="s">
        <v>53601</v>
      </c>
    </row>
    <row r="76" spans="1:20" x14ac:dyDescent="0.25">
      <c r="G76" s="6" t="s">
        <v>48741</v>
      </c>
      <c r="H76" s="6" t="s">
        <v>48742</v>
      </c>
      <c r="I76">
        <v>74</v>
      </c>
      <c r="J76" s="6" t="s">
        <v>3423</v>
      </c>
      <c r="K76" s="6" t="s">
        <v>50565</v>
      </c>
      <c r="L76" s="6" t="s">
        <v>50139</v>
      </c>
      <c r="M76" s="6" t="s">
        <v>3424</v>
      </c>
      <c r="N76" s="6" t="s">
        <v>53009</v>
      </c>
      <c r="O76" s="6" t="s">
        <v>66753</v>
      </c>
      <c r="P76" s="6" t="s">
        <v>40399</v>
      </c>
      <c r="Q76" s="6" t="s">
        <v>52625</v>
      </c>
      <c r="R76" s="6" t="s">
        <v>52625</v>
      </c>
      <c r="S76" s="6" t="s">
        <v>52579</v>
      </c>
      <c r="T76" s="6" t="s">
        <v>55163</v>
      </c>
    </row>
    <row r="77" spans="1:20" x14ac:dyDescent="0.25">
      <c r="G77" s="6" t="s">
        <v>48743</v>
      </c>
      <c r="H77" s="6" t="s">
        <v>48744</v>
      </c>
      <c r="I77">
        <v>75</v>
      </c>
      <c r="J77" s="6" t="s">
        <v>3425</v>
      </c>
      <c r="K77" s="6" t="s">
        <v>50366</v>
      </c>
      <c r="L77" s="6" t="s">
        <v>90</v>
      </c>
      <c r="M77" s="6" t="s">
        <v>3426</v>
      </c>
      <c r="N77" s="6" t="s">
        <v>90</v>
      </c>
      <c r="O77" s="6" t="s">
        <v>66754</v>
      </c>
      <c r="P77" s="6" t="s">
        <v>40402</v>
      </c>
      <c r="Q77" s="6" t="s">
        <v>52626</v>
      </c>
      <c r="R77" s="6" t="s">
        <v>52626</v>
      </c>
      <c r="S77" s="6" t="s">
        <v>130</v>
      </c>
      <c r="T77" s="6" t="s">
        <v>57269</v>
      </c>
    </row>
    <row r="78" spans="1:20" x14ac:dyDescent="0.25">
      <c r="G78" s="6" t="s">
        <v>48745</v>
      </c>
      <c r="H78" s="6" t="s">
        <v>48746</v>
      </c>
      <c r="I78">
        <v>76</v>
      </c>
      <c r="J78" s="6" t="s">
        <v>3427</v>
      </c>
      <c r="K78" s="6" t="s">
        <v>49074</v>
      </c>
      <c r="L78" s="6" t="s">
        <v>90</v>
      </c>
      <c r="M78" s="6" t="s">
        <v>3428</v>
      </c>
      <c r="N78" s="6" t="s">
        <v>53010</v>
      </c>
      <c r="O78" s="6" t="s">
        <v>66755</v>
      </c>
      <c r="P78" s="6" t="s">
        <v>167</v>
      </c>
      <c r="Q78" s="6" t="s">
        <v>52627</v>
      </c>
      <c r="R78" s="6" t="s">
        <v>52627</v>
      </c>
      <c r="S78" s="6" t="s">
        <v>52593</v>
      </c>
      <c r="T78" s="6" t="s">
        <v>65418</v>
      </c>
    </row>
    <row r="79" spans="1:20" x14ac:dyDescent="0.25">
      <c r="G79" s="6" t="s">
        <v>48747</v>
      </c>
      <c r="H79" s="6" t="s">
        <v>48748</v>
      </c>
      <c r="I79">
        <v>77</v>
      </c>
      <c r="J79" s="6" t="s">
        <v>3429</v>
      </c>
      <c r="K79" s="6" t="s">
        <v>51977</v>
      </c>
      <c r="L79" s="6" t="s">
        <v>51803</v>
      </c>
      <c r="M79" s="6" t="s">
        <v>3430</v>
      </c>
      <c r="N79" s="6" t="s">
        <v>53011</v>
      </c>
      <c r="O79" s="6" t="s">
        <v>66756</v>
      </c>
      <c r="P79" s="6" t="s">
        <v>40404</v>
      </c>
      <c r="Q79" s="6" t="s">
        <v>52575</v>
      </c>
      <c r="R79" s="6" t="s">
        <v>52575</v>
      </c>
      <c r="S79" s="6" t="s">
        <v>52576</v>
      </c>
      <c r="T79" s="6" t="s">
        <v>65419</v>
      </c>
    </row>
    <row r="80" spans="1:20" x14ac:dyDescent="0.25">
      <c r="G80" s="6" t="s">
        <v>48749</v>
      </c>
      <c r="H80" s="6" t="s">
        <v>48750</v>
      </c>
      <c r="I80">
        <v>78</v>
      </c>
      <c r="J80" s="6" t="s">
        <v>3431</v>
      </c>
      <c r="K80" s="6" t="s">
        <v>51907</v>
      </c>
      <c r="L80" s="6" t="s">
        <v>90</v>
      </c>
      <c r="M80" s="6" t="s">
        <v>3432</v>
      </c>
      <c r="N80" s="6" t="s">
        <v>53012</v>
      </c>
      <c r="O80" s="6" t="s">
        <v>66757</v>
      </c>
      <c r="P80" s="6" t="s">
        <v>170</v>
      </c>
      <c r="Q80" s="6" t="s">
        <v>52610</v>
      </c>
      <c r="R80" s="6" t="s">
        <v>52610</v>
      </c>
      <c r="S80" s="6" t="s">
        <v>52576</v>
      </c>
      <c r="T80" s="6" t="s">
        <v>59979</v>
      </c>
    </row>
    <row r="81" spans="7:20" x14ac:dyDescent="0.25">
      <c r="G81" s="6" t="s">
        <v>45343</v>
      </c>
      <c r="H81" s="6" t="s">
        <v>48751</v>
      </c>
      <c r="I81">
        <v>79</v>
      </c>
      <c r="J81" s="6" t="s">
        <v>3433</v>
      </c>
      <c r="K81" s="6" t="s">
        <v>51845</v>
      </c>
      <c r="L81" s="6" t="s">
        <v>51872</v>
      </c>
      <c r="M81" s="6" t="s">
        <v>3434</v>
      </c>
      <c r="N81" s="6" t="s">
        <v>53013</v>
      </c>
      <c r="O81" s="6" t="s">
        <v>66758</v>
      </c>
      <c r="P81" s="6" t="s">
        <v>173</v>
      </c>
      <c r="Q81" s="6" t="s">
        <v>52603</v>
      </c>
      <c r="R81" s="6" t="s">
        <v>52603</v>
      </c>
      <c r="S81" s="6" t="s">
        <v>52574</v>
      </c>
      <c r="T81" s="6" t="s">
        <v>53320</v>
      </c>
    </row>
    <row r="82" spans="7:20" x14ac:dyDescent="0.25">
      <c r="G82" s="6" t="s">
        <v>48752</v>
      </c>
      <c r="H82" s="6" t="s">
        <v>48753</v>
      </c>
      <c r="I82">
        <v>80</v>
      </c>
      <c r="J82" s="6" t="s">
        <v>3435</v>
      </c>
      <c r="K82" s="6" t="s">
        <v>52275</v>
      </c>
      <c r="L82" s="6" t="s">
        <v>51101</v>
      </c>
      <c r="M82" s="6" t="s">
        <v>3436</v>
      </c>
      <c r="N82" s="6" t="s">
        <v>53014</v>
      </c>
      <c r="O82" s="6" t="s">
        <v>66759</v>
      </c>
      <c r="P82" s="6" t="s">
        <v>175</v>
      </c>
      <c r="Q82" s="6" t="s">
        <v>52628</v>
      </c>
      <c r="R82" s="6" t="s">
        <v>52628</v>
      </c>
      <c r="S82" s="6" t="s">
        <v>52574</v>
      </c>
      <c r="T82" s="6" t="s">
        <v>65420</v>
      </c>
    </row>
    <row r="83" spans="7:20" x14ac:dyDescent="0.25">
      <c r="G83" s="6" t="s">
        <v>48754</v>
      </c>
      <c r="H83" s="6" t="s">
        <v>48755</v>
      </c>
      <c r="I83">
        <v>81</v>
      </c>
      <c r="J83" s="6" t="s">
        <v>3437</v>
      </c>
      <c r="K83" s="6" t="s">
        <v>52434</v>
      </c>
      <c r="L83" s="6" t="s">
        <v>90</v>
      </c>
      <c r="M83" s="6" t="s">
        <v>3438</v>
      </c>
      <c r="N83" s="6" t="s">
        <v>53015</v>
      </c>
      <c r="O83" s="6" t="s">
        <v>66760</v>
      </c>
      <c r="P83" s="6" t="s">
        <v>40406</v>
      </c>
      <c r="Q83" s="6" t="s">
        <v>52629</v>
      </c>
      <c r="R83" s="6" t="s">
        <v>52629</v>
      </c>
      <c r="S83" s="6" t="s">
        <v>52588</v>
      </c>
      <c r="T83" s="6" t="s">
        <v>65421</v>
      </c>
    </row>
    <row r="84" spans="7:20" x14ac:dyDescent="0.25">
      <c r="G84" s="6" t="s">
        <v>48756</v>
      </c>
      <c r="H84" s="6" t="s">
        <v>48757</v>
      </c>
      <c r="I84">
        <v>82</v>
      </c>
      <c r="J84" s="6" t="s">
        <v>3439</v>
      </c>
      <c r="K84" s="6" t="s">
        <v>50238</v>
      </c>
      <c r="L84" s="6" t="s">
        <v>90</v>
      </c>
      <c r="M84" s="6" t="s">
        <v>3440</v>
      </c>
      <c r="N84" s="6" t="s">
        <v>53016</v>
      </c>
      <c r="O84" s="6" t="s">
        <v>66761</v>
      </c>
      <c r="P84" s="6" t="s">
        <v>178</v>
      </c>
      <c r="Q84" s="6" t="s">
        <v>52630</v>
      </c>
      <c r="R84" s="6" t="s">
        <v>52630</v>
      </c>
      <c r="S84" s="6" t="s">
        <v>52576</v>
      </c>
      <c r="T84" s="6" t="s">
        <v>54910</v>
      </c>
    </row>
    <row r="85" spans="7:20" x14ac:dyDescent="0.25">
      <c r="G85" s="6" t="s">
        <v>48758</v>
      </c>
      <c r="H85" s="6" t="s">
        <v>48759</v>
      </c>
      <c r="I85">
        <v>83</v>
      </c>
      <c r="J85" s="6" t="s">
        <v>3441</v>
      </c>
      <c r="K85" s="6" t="s">
        <v>50236</v>
      </c>
      <c r="L85" s="6" t="s">
        <v>90</v>
      </c>
      <c r="M85" s="6" t="s">
        <v>3442</v>
      </c>
      <c r="N85" s="6" t="s">
        <v>53017</v>
      </c>
      <c r="O85" s="6" t="s">
        <v>66762</v>
      </c>
      <c r="P85" s="6" t="s">
        <v>182</v>
      </c>
      <c r="Q85" s="6" t="s">
        <v>52600</v>
      </c>
      <c r="R85" s="6" t="s">
        <v>52600</v>
      </c>
      <c r="S85" s="6" t="s">
        <v>52572</v>
      </c>
      <c r="T85" s="6" t="s">
        <v>65422</v>
      </c>
    </row>
    <row r="86" spans="7:20" x14ac:dyDescent="0.25">
      <c r="G86" s="6" t="s">
        <v>46089</v>
      </c>
      <c r="H86" s="6" t="s">
        <v>48760</v>
      </c>
      <c r="I86">
        <v>84</v>
      </c>
      <c r="J86" s="6" t="s">
        <v>3443</v>
      </c>
      <c r="K86" s="6" t="s">
        <v>52187</v>
      </c>
      <c r="L86" s="6" t="s">
        <v>90</v>
      </c>
      <c r="M86" s="6" t="s">
        <v>3444</v>
      </c>
      <c r="N86" s="6" t="s">
        <v>53018</v>
      </c>
      <c r="O86" s="6" t="s">
        <v>66763</v>
      </c>
      <c r="P86" s="6" t="s">
        <v>52715</v>
      </c>
      <c r="Q86" s="6" t="s">
        <v>52631</v>
      </c>
      <c r="R86" s="6" t="s">
        <v>52632</v>
      </c>
      <c r="S86" s="6" t="s">
        <v>52588</v>
      </c>
      <c r="T86" s="6" t="s">
        <v>65423</v>
      </c>
    </row>
    <row r="87" spans="7:20" x14ac:dyDescent="0.25">
      <c r="G87" s="6" t="s">
        <v>48761</v>
      </c>
      <c r="H87" s="6" t="s">
        <v>48760</v>
      </c>
      <c r="I87">
        <v>85</v>
      </c>
      <c r="J87" s="6" t="s">
        <v>3445</v>
      </c>
      <c r="K87" s="6" t="s">
        <v>52435</v>
      </c>
      <c r="L87" s="6" t="s">
        <v>90</v>
      </c>
      <c r="M87" s="6" t="s">
        <v>3446</v>
      </c>
      <c r="N87" s="6" t="s">
        <v>53019</v>
      </c>
      <c r="O87" s="6" t="s">
        <v>66764</v>
      </c>
      <c r="P87" s="6" t="s">
        <v>40410</v>
      </c>
      <c r="Q87" s="6" t="s">
        <v>52586</v>
      </c>
      <c r="R87" s="6" t="s">
        <v>52586</v>
      </c>
      <c r="S87" s="6" t="s">
        <v>52569</v>
      </c>
      <c r="T87" s="6" t="s">
        <v>65424</v>
      </c>
    </row>
    <row r="88" spans="7:20" x14ac:dyDescent="0.25">
      <c r="G88" s="6" t="s">
        <v>48762</v>
      </c>
      <c r="H88" s="6" t="s">
        <v>48763</v>
      </c>
      <c r="I88">
        <v>86</v>
      </c>
      <c r="J88" s="6" t="s">
        <v>3447</v>
      </c>
      <c r="K88" s="6" t="s">
        <v>51383</v>
      </c>
      <c r="L88" s="6" t="s">
        <v>90</v>
      </c>
      <c r="M88" s="6" t="s">
        <v>3448</v>
      </c>
      <c r="N88" s="6" t="s">
        <v>53020</v>
      </c>
      <c r="O88" s="6" t="s">
        <v>66765</v>
      </c>
      <c r="P88" s="6" t="s">
        <v>40412</v>
      </c>
      <c r="Q88" s="6" t="s">
        <v>52626</v>
      </c>
      <c r="R88" s="6" t="s">
        <v>52626</v>
      </c>
      <c r="S88" s="6" t="s">
        <v>130</v>
      </c>
      <c r="T88" s="6" t="s">
        <v>65425</v>
      </c>
    </row>
    <row r="89" spans="7:20" x14ac:dyDescent="0.25">
      <c r="G89" s="6" t="s">
        <v>48764</v>
      </c>
      <c r="H89" s="6" t="s">
        <v>48765</v>
      </c>
      <c r="I89">
        <v>87</v>
      </c>
      <c r="J89" s="6" t="s">
        <v>3449</v>
      </c>
      <c r="K89" s="6" t="s">
        <v>48887</v>
      </c>
      <c r="L89" s="6" t="s">
        <v>48895</v>
      </c>
      <c r="M89" s="6" t="s">
        <v>3450</v>
      </c>
      <c r="N89" s="6" t="s">
        <v>90</v>
      </c>
      <c r="O89" s="6" t="s">
        <v>66766</v>
      </c>
      <c r="P89" s="6" t="s">
        <v>185</v>
      </c>
      <c r="Q89" s="6" t="s">
        <v>52616</v>
      </c>
      <c r="R89" s="6" t="s">
        <v>52616</v>
      </c>
      <c r="S89" s="6" t="s">
        <v>52576</v>
      </c>
      <c r="T89" s="6" t="s">
        <v>58315</v>
      </c>
    </row>
    <row r="90" spans="7:20" x14ac:dyDescent="0.25">
      <c r="G90" s="6" t="s">
        <v>48766</v>
      </c>
      <c r="H90" s="6" t="s">
        <v>48767</v>
      </c>
      <c r="I90">
        <v>88</v>
      </c>
      <c r="J90" s="6" t="s">
        <v>3451</v>
      </c>
      <c r="K90" s="6" t="s">
        <v>51346</v>
      </c>
      <c r="L90" s="6" t="s">
        <v>90</v>
      </c>
      <c r="M90" s="6" t="s">
        <v>3452</v>
      </c>
      <c r="N90" s="6" t="s">
        <v>53021</v>
      </c>
      <c r="O90" s="6" t="s">
        <v>66767</v>
      </c>
      <c r="P90" s="6" t="s">
        <v>188</v>
      </c>
      <c r="Q90" s="6" t="s">
        <v>52626</v>
      </c>
      <c r="R90" s="6" t="s">
        <v>52626</v>
      </c>
      <c r="S90" s="6" t="s">
        <v>130</v>
      </c>
      <c r="T90" s="6" t="s">
        <v>56167</v>
      </c>
    </row>
    <row r="91" spans="7:20" x14ac:dyDescent="0.25">
      <c r="G91" s="6" t="s">
        <v>48768</v>
      </c>
      <c r="H91" s="6" t="s">
        <v>48769</v>
      </c>
      <c r="I91">
        <v>89</v>
      </c>
      <c r="J91" s="6" t="s">
        <v>3453</v>
      </c>
      <c r="K91" s="6" t="s">
        <v>51664</v>
      </c>
      <c r="L91" s="6" t="s">
        <v>90</v>
      </c>
      <c r="M91" s="6" t="s">
        <v>3454</v>
      </c>
      <c r="N91" s="6" t="s">
        <v>53022</v>
      </c>
      <c r="O91" s="6" t="s">
        <v>66768</v>
      </c>
      <c r="P91" s="6" t="s">
        <v>191</v>
      </c>
      <c r="Q91" s="6" t="s">
        <v>52633</v>
      </c>
      <c r="R91" s="6" t="s">
        <v>52633</v>
      </c>
      <c r="S91" s="6" t="s">
        <v>52569</v>
      </c>
      <c r="T91" s="6" t="s">
        <v>65426</v>
      </c>
    </row>
    <row r="92" spans="7:20" x14ac:dyDescent="0.25">
      <c r="G92" s="6" t="s">
        <v>48770</v>
      </c>
      <c r="H92" s="6" t="s">
        <v>48771</v>
      </c>
      <c r="I92">
        <v>90</v>
      </c>
      <c r="J92" s="6" t="s">
        <v>3455</v>
      </c>
      <c r="K92" s="6" t="s">
        <v>49209</v>
      </c>
      <c r="L92" s="6" t="s">
        <v>50489</v>
      </c>
      <c r="M92" s="6" t="s">
        <v>3456</v>
      </c>
      <c r="N92" s="6" t="s">
        <v>90</v>
      </c>
      <c r="O92" s="6" t="s">
        <v>66769</v>
      </c>
      <c r="P92" s="6" t="s">
        <v>193</v>
      </c>
      <c r="Q92" s="6" t="s">
        <v>52617</v>
      </c>
      <c r="R92" s="6" t="s">
        <v>52617</v>
      </c>
      <c r="S92" s="6" t="s">
        <v>118</v>
      </c>
      <c r="T92" s="6" t="s">
        <v>65427</v>
      </c>
    </row>
    <row r="93" spans="7:20" x14ac:dyDescent="0.25">
      <c r="G93" s="6" t="s">
        <v>48772</v>
      </c>
      <c r="H93" s="6" t="s">
        <v>48773</v>
      </c>
      <c r="I93">
        <v>91</v>
      </c>
      <c r="J93" s="6" t="s">
        <v>3457</v>
      </c>
      <c r="K93" s="6" t="s">
        <v>52436</v>
      </c>
      <c r="L93" s="6" t="s">
        <v>50449</v>
      </c>
      <c r="M93" s="6" t="s">
        <v>3458</v>
      </c>
      <c r="N93" s="6" t="s">
        <v>53023</v>
      </c>
      <c r="O93" s="6" t="s">
        <v>66770</v>
      </c>
      <c r="P93" s="6" t="s">
        <v>40414</v>
      </c>
      <c r="Q93" s="6" t="s">
        <v>52634</v>
      </c>
      <c r="R93" s="6" t="s">
        <v>52634</v>
      </c>
      <c r="S93" s="6" t="s">
        <v>52576</v>
      </c>
      <c r="T93" s="6" t="s">
        <v>65428</v>
      </c>
    </row>
    <row r="94" spans="7:20" x14ac:dyDescent="0.25">
      <c r="G94" s="6" t="s">
        <v>48774</v>
      </c>
      <c r="H94" s="6" t="s">
        <v>48775</v>
      </c>
      <c r="I94">
        <v>92</v>
      </c>
      <c r="J94" s="6" t="s">
        <v>3459</v>
      </c>
      <c r="K94" s="6" t="s">
        <v>49942</v>
      </c>
      <c r="L94" s="6" t="s">
        <v>90</v>
      </c>
      <c r="M94" s="6" t="s">
        <v>3460</v>
      </c>
      <c r="N94" s="6" t="s">
        <v>53024</v>
      </c>
      <c r="O94" s="6" t="s">
        <v>66771</v>
      </c>
      <c r="P94" s="6" t="s">
        <v>40416</v>
      </c>
      <c r="Q94" s="6" t="s">
        <v>52621</v>
      </c>
      <c r="R94" s="6" t="s">
        <v>52621</v>
      </c>
      <c r="S94" s="6" t="s">
        <v>52576</v>
      </c>
      <c r="T94" s="6" t="s">
        <v>53225</v>
      </c>
    </row>
    <row r="95" spans="7:20" x14ac:dyDescent="0.25">
      <c r="G95" s="6" t="s">
        <v>48776</v>
      </c>
      <c r="H95" s="6" t="s">
        <v>48777</v>
      </c>
      <c r="I95">
        <v>93</v>
      </c>
      <c r="J95" s="6" t="s">
        <v>3461</v>
      </c>
      <c r="K95" s="6" t="s">
        <v>50366</v>
      </c>
      <c r="L95" s="6" t="s">
        <v>90</v>
      </c>
      <c r="M95" s="6" t="s">
        <v>3462</v>
      </c>
      <c r="N95" s="6" t="s">
        <v>90</v>
      </c>
      <c r="O95" s="6" t="s">
        <v>66772</v>
      </c>
      <c r="P95" s="6" t="s">
        <v>195</v>
      </c>
      <c r="Q95" s="6" t="s">
        <v>52606</v>
      </c>
      <c r="R95" s="6" t="s">
        <v>52606</v>
      </c>
      <c r="S95" s="6" t="s">
        <v>52572</v>
      </c>
      <c r="T95" s="6" t="s">
        <v>65429</v>
      </c>
    </row>
    <row r="96" spans="7:20" x14ac:dyDescent="0.25">
      <c r="G96" s="6" t="s">
        <v>48778</v>
      </c>
      <c r="H96" s="6" t="s">
        <v>48779</v>
      </c>
      <c r="I96">
        <v>94</v>
      </c>
      <c r="J96" s="6" t="s">
        <v>3463</v>
      </c>
      <c r="K96" s="6" t="s">
        <v>51634</v>
      </c>
      <c r="L96" s="6" t="s">
        <v>90</v>
      </c>
      <c r="M96" s="6" t="s">
        <v>3464</v>
      </c>
      <c r="N96" s="6" t="s">
        <v>90</v>
      </c>
      <c r="O96" s="6" t="s">
        <v>66773</v>
      </c>
      <c r="P96" s="6" t="s">
        <v>198</v>
      </c>
      <c r="Q96" s="6" t="s">
        <v>52594</v>
      </c>
      <c r="R96" s="6" t="s">
        <v>52594</v>
      </c>
      <c r="S96" s="6" t="s">
        <v>52569</v>
      </c>
      <c r="T96" s="6" t="s">
        <v>56432</v>
      </c>
    </row>
    <row r="97" spans="7:20" x14ac:dyDescent="0.25">
      <c r="G97" s="6" t="s">
        <v>48780</v>
      </c>
      <c r="H97" s="6" t="s">
        <v>48781</v>
      </c>
      <c r="I97">
        <v>95</v>
      </c>
      <c r="J97" s="6" t="s">
        <v>3465</v>
      </c>
      <c r="K97" s="6" t="s">
        <v>49987</v>
      </c>
      <c r="L97" s="6" t="s">
        <v>50405</v>
      </c>
      <c r="M97" s="6" t="s">
        <v>3466</v>
      </c>
      <c r="N97" s="6" t="s">
        <v>53025</v>
      </c>
      <c r="O97" s="6" t="s">
        <v>66774</v>
      </c>
      <c r="P97" s="6" t="s">
        <v>200</v>
      </c>
      <c r="Q97" s="6" t="s">
        <v>52611</v>
      </c>
      <c r="R97" s="6" t="s">
        <v>52611</v>
      </c>
      <c r="S97" s="6" t="s">
        <v>52572</v>
      </c>
      <c r="T97" s="6" t="s">
        <v>56997</v>
      </c>
    </row>
    <row r="98" spans="7:20" x14ac:dyDescent="0.25">
      <c r="G98" s="6" t="s">
        <v>48782</v>
      </c>
      <c r="H98" s="6" t="s">
        <v>48783</v>
      </c>
      <c r="I98">
        <v>96</v>
      </c>
      <c r="J98" s="6" t="s">
        <v>3467</v>
      </c>
      <c r="K98" s="6" t="s">
        <v>50199</v>
      </c>
      <c r="L98" s="6" t="s">
        <v>90</v>
      </c>
      <c r="M98" s="6" t="s">
        <v>3468</v>
      </c>
      <c r="N98" s="6" t="s">
        <v>90</v>
      </c>
      <c r="O98" s="6" t="s">
        <v>66775</v>
      </c>
      <c r="P98" s="6" t="s">
        <v>40418</v>
      </c>
      <c r="Q98" s="6" t="s">
        <v>52597</v>
      </c>
      <c r="R98" s="6" t="s">
        <v>52597</v>
      </c>
      <c r="S98" s="6" t="s">
        <v>52574</v>
      </c>
      <c r="T98" s="6" t="s">
        <v>65430</v>
      </c>
    </row>
    <row r="99" spans="7:20" x14ac:dyDescent="0.25">
      <c r="G99" s="6" t="s">
        <v>48784</v>
      </c>
      <c r="H99" s="6" t="s">
        <v>48785</v>
      </c>
      <c r="I99">
        <v>97</v>
      </c>
      <c r="J99" s="6" t="s">
        <v>3469</v>
      </c>
      <c r="K99" s="6" t="s">
        <v>49874</v>
      </c>
      <c r="L99" s="6" t="s">
        <v>90</v>
      </c>
      <c r="M99" s="6" t="s">
        <v>3470</v>
      </c>
      <c r="N99" s="6" t="s">
        <v>53026</v>
      </c>
      <c r="O99" s="6" t="s">
        <v>66776</v>
      </c>
      <c r="P99" s="6" t="s">
        <v>203</v>
      </c>
      <c r="Q99" s="6" t="s">
        <v>52575</v>
      </c>
      <c r="R99" s="6" t="s">
        <v>52575</v>
      </c>
      <c r="S99" s="6" t="s">
        <v>52576</v>
      </c>
      <c r="T99" s="6" t="s">
        <v>55849</v>
      </c>
    </row>
    <row r="100" spans="7:20" x14ac:dyDescent="0.25">
      <c r="G100" s="6" t="s">
        <v>48786</v>
      </c>
      <c r="H100" s="6" t="s">
        <v>48787</v>
      </c>
      <c r="I100">
        <v>98</v>
      </c>
      <c r="J100" s="6" t="s">
        <v>3471</v>
      </c>
      <c r="K100" s="6" t="s">
        <v>49489</v>
      </c>
      <c r="L100" s="6" t="s">
        <v>90</v>
      </c>
      <c r="M100" s="6" t="s">
        <v>3472</v>
      </c>
      <c r="N100" s="6" t="s">
        <v>53027</v>
      </c>
      <c r="O100" s="6" t="s">
        <v>66777</v>
      </c>
      <c r="P100" s="6" t="s">
        <v>205</v>
      </c>
      <c r="Q100" s="6" t="s">
        <v>52635</v>
      </c>
      <c r="R100" s="6" t="s">
        <v>52635</v>
      </c>
      <c r="S100" s="6" t="s">
        <v>52569</v>
      </c>
      <c r="T100" s="6" t="s">
        <v>65431</v>
      </c>
    </row>
    <row r="101" spans="7:20" x14ac:dyDescent="0.25">
      <c r="G101" s="6" t="s">
        <v>48788</v>
      </c>
      <c r="H101" s="6" t="s">
        <v>48789</v>
      </c>
      <c r="I101">
        <v>99</v>
      </c>
      <c r="J101" s="6" t="s">
        <v>3473</v>
      </c>
      <c r="K101" s="6" t="s">
        <v>50992</v>
      </c>
      <c r="L101" s="6" t="s">
        <v>90</v>
      </c>
      <c r="M101" s="6" t="s">
        <v>3474</v>
      </c>
      <c r="N101" s="6" t="s">
        <v>90</v>
      </c>
      <c r="O101" s="6" t="s">
        <v>66778</v>
      </c>
      <c r="P101" s="6" t="s">
        <v>207</v>
      </c>
      <c r="Q101" s="6" t="s">
        <v>52620</v>
      </c>
      <c r="R101" s="6" t="s">
        <v>52620</v>
      </c>
      <c r="S101" s="6" t="s">
        <v>52574</v>
      </c>
      <c r="T101" s="6" t="s">
        <v>58659</v>
      </c>
    </row>
    <row r="102" spans="7:20" x14ac:dyDescent="0.25">
      <c r="G102" s="6" t="s">
        <v>48790</v>
      </c>
      <c r="H102" s="6" t="s">
        <v>48789</v>
      </c>
      <c r="I102">
        <v>100</v>
      </c>
      <c r="J102" s="6" t="s">
        <v>3475</v>
      </c>
      <c r="K102" s="6" t="s">
        <v>50623</v>
      </c>
      <c r="L102" s="6" t="s">
        <v>90</v>
      </c>
      <c r="M102" s="6" t="s">
        <v>3476</v>
      </c>
      <c r="N102" s="6" t="s">
        <v>53028</v>
      </c>
      <c r="O102" s="6" t="s">
        <v>66779</v>
      </c>
      <c r="P102" s="6" t="s">
        <v>209</v>
      </c>
      <c r="Q102" s="6" t="s">
        <v>52612</v>
      </c>
      <c r="R102" s="6" t="s">
        <v>52612</v>
      </c>
      <c r="S102" s="6" t="s">
        <v>52576</v>
      </c>
      <c r="T102" s="6" t="s">
        <v>65432</v>
      </c>
    </row>
    <row r="103" spans="7:20" x14ac:dyDescent="0.25">
      <c r="G103" s="6" t="s">
        <v>48791</v>
      </c>
      <c r="H103" s="6" t="s">
        <v>48792</v>
      </c>
      <c r="I103">
        <v>101</v>
      </c>
      <c r="J103" s="6" t="s">
        <v>3477</v>
      </c>
      <c r="K103" s="6" t="s">
        <v>52437</v>
      </c>
      <c r="L103" s="6" t="s">
        <v>52438</v>
      </c>
      <c r="M103" s="6" t="s">
        <v>3478</v>
      </c>
      <c r="N103" s="6" t="s">
        <v>53029</v>
      </c>
      <c r="O103" s="6" t="s">
        <v>66780</v>
      </c>
      <c r="P103" s="6" t="s">
        <v>211</v>
      </c>
      <c r="Q103" s="6" t="s">
        <v>52636</v>
      </c>
      <c r="R103" s="6" t="s">
        <v>52636</v>
      </c>
      <c r="S103" s="6" t="s">
        <v>52574</v>
      </c>
      <c r="T103" s="6" t="s">
        <v>56213</v>
      </c>
    </row>
    <row r="104" spans="7:20" x14ac:dyDescent="0.25">
      <c r="G104" s="6" t="s">
        <v>48793</v>
      </c>
      <c r="H104" s="6" t="s">
        <v>48794</v>
      </c>
      <c r="I104">
        <v>102</v>
      </c>
      <c r="J104" s="6" t="s">
        <v>3479</v>
      </c>
      <c r="K104" s="6" t="s">
        <v>50538</v>
      </c>
      <c r="L104" s="6" t="s">
        <v>50477</v>
      </c>
      <c r="M104" s="6" t="s">
        <v>3480</v>
      </c>
      <c r="N104" s="6" t="s">
        <v>90</v>
      </c>
      <c r="O104" s="6" t="s">
        <v>66781</v>
      </c>
      <c r="P104" s="6" t="s">
        <v>214</v>
      </c>
      <c r="Q104" s="6" t="s">
        <v>52586</v>
      </c>
      <c r="R104" s="6" t="s">
        <v>52586</v>
      </c>
      <c r="S104" s="6" t="s">
        <v>52569</v>
      </c>
      <c r="T104" s="6" t="s">
        <v>65433</v>
      </c>
    </row>
    <row r="105" spans="7:20" x14ac:dyDescent="0.25">
      <c r="G105" s="6" t="s">
        <v>48795</v>
      </c>
      <c r="H105" s="6" t="s">
        <v>48794</v>
      </c>
      <c r="I105">
        <v>103</v>
      </c>
      <c r="J105" s="6" t="s">
        <v>3481</v>
      </c>
      <c r="K105" s="6" t="s">
        <v>52405</v>
      </c>
      <c r="L105" s="6" t="s">
        <v>90</v>
      </c>
      <c r="M105" s="6" t="s">
        <v>3482</v>
      </c>
      <c r="N105" s="6" t="s">
        <v>90</v>
      </c>
      <c r="O105" s="6" t="s">
        <v>66782</v>
      </c>
      <c r="P105" s="6" t="s">
        <v>40420</v>
      </c>
      <c r="Q105" s="6" t="s">
        <v>52583</v>
      </c>
      <c r="R105" s="6" t="s">
        <v>52583</v>
      </c>
      <c r="S105" s="6" t="s">
        <v>52569</v>
      </c>
      <c r="T105" s="6" t="s">
        <v>65434</v>
      </c>
    </row>
    <row r="106" spans="7:20" x14ac:dyDescent="0.25">
      <c r="G106" s="6" t="s">
        <v>48796</v>
      </c>
      <c r="H106" s="6" t="s">
        <v>48797</v>
      </c>
      <c r="I106">
        <v>104</v>
      </c>
      <c r="J106" s="6" t="s">
        <v>3483</v>
      </c>
      <c r="K106" s="6" t="s">
        <v>50766</v>
      </c>
      <c r="L106" s="6" t="s">
        <v>51106</v>
      </c>
      <c r="M106" s="6" t="s">
        <v>3484</v>
      </c>
      <c r="N106" s="6" t="s">
        <v>53030</v>
      </c>
      <c r="O106" s="6" t="s">
        <v>66783</v>
      </c>
      <c r="P106" s="6" t="s">
        <v>40422</v>
      </c>
      <c r="Q106" s="6" t="s">
        <v>52611</v>
      </c>
      <c r="R106" s="6" t="s">
        <v>52611</v>
      </c>
      <c r="S106" s="6" t="s">
        <v>52572</v>
      </c>
      <c r="T106" s="6" t="s">
        <v>62998</v>
      </c>
    </row>
    <row r="107" spans="7:20" x14ac:dyDescent="0.25">
      <c r="G107" s="6" t="s">
        <v>48798</v>
      </c>
      <c r="H107" s="6" t="s">
        <v>48799</v>
      </c>
      <c r="I107">
        <v>105</v>
      </c>
      <c r="J107" s="6" t="s">
        <v>3485</v>
      </c>
      <c r="K107" s="6" t="s">
        <v>51634</v>
      </c>
      <c r="L107" s="6" t="s">
        <v>50535</v>
      </c>
      <c r="M107" s="6" t="s">
        <v>3486</v>
      </c>
      <c r="N107" s="6" t="s">
        <v>53031</v>
      </c>
      <c r="O107" s="6" t="s">
        <v>66784</v>
      </c>
      <c r="P107" s="6" t="s">
        <v>40424</v>
      </c>
      <c r="Q107" s="6" t="s">
        <v>52637</v>
      </c>
      <c r="R107" s="6" t="s">
        <v>52637</v>
      </c>
      <c r="S107" s="6" t="s">
        <v>52576</v>
      </c>
      <c r="T107" s="6" t="s">
        <v>59359</v>
      </c>
    </row>
    <row r="108" spans="7:20" x14ac:dyDescent="0.25">
      <c r="G108" s="6" t="s">
        <v>48800</v>
      </c>
      <c r="H108" s="6" t="s">
        <v>48799</v>
      </c>
      <c r="I108">
        <v>106</v>
      </c>
      <c r="J108" s="6" t="s">
        <v>3487</v>
      </c>
      <c r="K108" s="6" t="s">
        <v>52436</v>
      </c>
      <c r="L108" s="6" t="s">
        <v>49542</v>
      </c>
      <c r="M108" s="6" t="s">
        <v>3488</v>
      </c>
      <c r="N108" s="6" t="s">
        <v>53023</v>
      </c>
      <c r="O108" s="6" t="s">
        <v>66770</v>
      </c>
      <c r="P108" s="6" t="s">
        <v>216</v>
      </c>
      <c r="Q108" s="6" t="s">
        <v>52608</v>
      </c>
      <c r="R108" s="6" t="s">
        <v>52608</v>
      </c>
      <c r="S108" s="6" t="s">
        <v>52579</v>
      </c>
      <c r="T108" s="6" t="s">
        <v>63008</v>
      </c>
    </row>
    <row r="109" spans="7:20" x14ac:dyDescent="0.25">
      <c r="G109" s="6" t="s">
        <v>48801</v>
      </c>
      <c r="H109" s="6" t="s">
        <v>48802</v>
      </c>
      <c r="I109">
        <v>107</v>
      </c>
      <c r="J109" s="6" t="s">
        <v>3489</v>
      </c>
      <c r="K109" s="6" t="s">
        <v>51680</v>
      </c>
      <c r="L109" s="6" t="s">
        <v>51239</v>
      </c>
      <c r="M109" s="6" t="s">
        <v>3490</v>
      </c>
      <c r="N109" s="6" t="s">
        <v>53032</v>
      </c>
      <c r="O109" s="6" t="s">
        <v>66785</v>
      </c>
      <c r="P109" s="6" t="s">
        <v>218</v>
      </c>
      <c r="Q109" s="6" t="s">
        <v>52600</v>
      </c>
      <c r="R109" s="6" t="s">
        <v>52600</v>
      </c>
      <c r="S109" s="6" t="s">
        <v>52572</v>
      </c>
      <c r="T109" s="6" t="s">
        <v>65435</v>
      </c>
    </row>
    <row r="110" spans="7:20" x14ac:dyDescent="0.25">
      <c r="G110" s="6" t="s">
        <v>48803</v>
      </c>
      <c r="H110" s="6" t="s">
        <v>48804</v>
      </c>
      <c r="I110">
        <v>108</v>
      </c>
      <c r="J110" s="6" t="s">
        <v>3491</v>
      </c>
      <c r="K110" s="6" t="s">
        <v>51351</v>
      </c>
      <c r="L110" s="6" t="s">
        <v>90</v>
      </c>
      <c r="M110" s="6" t="s">
        <v>3492</v>
      </c>
      <c r="N110" s="6" t="s">
        <v>90</v>
      </c>
      <c r="O110" s="6" t="s">
        <v>66786</v>
      </c>
      <c r="P110" s="6" t="s">
        <v>220</v>
      </c>
      <c r="Q110" s="6" t="s">
        <v>52608</v>
      </c>
      <c r="R110" s="6" t="s">
        <v>52608</v>
      </c>
      <c r="S110" s="6" t="s">
        <v>52579</v>
      </c>
      <c r="T110" s="6" t="s">
        <v>61723</v>
      </c>
    </row>
    <row r="111" spans="7:20" x14ac:dyDescent="0.25">
      <c r="G111" s="6" t="s">
        <v>48805</v>
      </c>
      <c r="H111" s="6" t="s">
        <v>48806</v>
      </c>
      <c r="I111">
        <v>109</v>
      </c>
      <c r="J111" s="6" t="s">
        <v>3493</v>
      </c>
      <c r="K111" s="6" t="s">
        <v>50486</v>
      </c>
      <c r="L111" s="6" t="s">
        <v>90</v>
      </c>
      <c r="M111" s="6" t="s">
        <v>3494</v>
      </c>
      <c r="N111" s="6" t="s">
        <v>53033</v>
      </c>
      <c r="O111" s="6" t="s">
        <v>66787</v>
      </c>
      <c r="P111" s="6" t="s">
        <v>222</v>
      </c>
      <c r="Q111" s="6" t="s">
        <v>52638</v>
      </c>
      <c r="R111" s="6" t="s">
        <v>52638</v>
      </c>
      <c r="S111" s="6" t="s">
        <v>52619</v>
      </c>
      <c r="T111" s="6" t="s">
        <v>65436</v>
      </c>
    </row>
    <row r="112" spans="7:20" x14ac:dyDescent="0.25">
      <c r="G112" s="6" t="s">
        <v>48807</v>
      </c>
      <c r="H112" s="6" t="s">
        <v>48806</v>
      </c>
      <c r="I112">
        <v>110</v>
      </c>
      <c r="J112" s="6" t="s">
        <v>3495</v>
      </c>
      <c r="K112" s="6" t="s">
        <v>48861</v>
      </c>
      <c r="L112" s="6" t="s">
        <v>48913</v>
      </c>
      <c r="M112" s="6" t="s">
        <v>3496</v>
      </c>
      <c r="N112" s="6" t="s">
        <v>53034</v>
      </c>
      <c r="O112" s="6" t="s">
        <v>66788</v>
      </c>
      <c r="P112" s="6" t="s">
        <v>226</v>
      </c>
      <c r="Q112" s="6" t="s">
        <v>52601</v>
      </c>
      <c r="R112" s="6" t="s">
        <v>52601</v>
      </c>
      <c r="S112" s="6" t="s">
        <v>52572</v>
      </c>
      <c r="T112" s="6" t="s">
        <v>54650</v>
      </c>
    </row>
    <row r="113" spans="7:20" x14ac:dyDescent="0.25">
      <c r="G113" s="6" t="s">
        <v>48808</v>
      </c>
      <c r="H113" s="6" t="s">
        <v>48809</v>
      </c>
      <c r="I113">
        <v>111</v>
      </c>
      <c r="J113" s="6" t="s">
        <v>3497</v>
      </c>
      <c r="K113" s="6" t="s">
        <v>51344</v>
      </c>
      <c r="L113" s="6" t="s">
        <v>50722</v>
      </c>
      <c r="M113" s="6" t="s">
        <v>3498</v>
      </c>
      <c r="N113" s="6" t="s">
        <v>53035</v>
      </c>
      <c r="O113" s="6" t="s">
        <v>66789</v>
      </c>
      <c r="P113" s="6" t="s">
        <v>228</v>
      </c>
      <c r="Q113" s="6" t="s">
        <v>52601</v>
      </c>
      <c r="R113" s="6" t="s">
        <v>52601</v>
      </c>
      <c r="S113" s="6" t="s">
        <v>52572</v>
      </c>
      <c r="T113" s="6" t="s">
        <v>65437</v>
      </c>
    </row>
    <row r="114" spans="7:20" x14ac:dyDescent="0.25">
      <c r="G114" s="6" t="s">
        <v>48810</v>
      </c>
      <c r="H114" s="6" t="s">
        <v>48811</v>
      </c>
      <c r="I114">
        <v>112</v>
      </c>
      <c r="J114" s="6" t="s">
        <v>3499</v>
      </c>
      <c r="K114" s="6" t="s">
        <v>52037</v>
      </c>
      <c r="L114" s="6" t="s">
        <v>52341</v>
      </c>
      <c r="M114" s="6" t="s">
        <v>3500</v>
      </c>
      <c r="N114" s="6" t="s">
        <v>53036</v>
      </c>
      <c r="O114" s="6" t="s">
        <v>66790</v>
      </c>
      <c r="P114" s="6" t="s">
        <v>40426</v>
      </c>
      <c r="Q114" s="6" t="s">
        <v>52639</v>
      </c>
      <c r="R114" s="6" t="s">
        <v>52639</v>
      </c>
      <c r="S114" s="6" t="s">
        <v>52579</v>
      </c>
      <c r="T114" s="6" t="s">
        <v>65438</v>
      </c>
    </row>
    <row r="115" spans="7:20" x14ac:dyDescent="0.25">
      <c r="G115" s="6" t="s">
        <v>48812</v>
      </c>
      <c r="H115" s="6" t="s">
        <v>48813</v>
      </c>
      <c r="I115">
        <v>113</v>
      </c>
      <c r="J115" s="6" t="s">
        <v>3501</v>
      </c>
      <c r="K115" s="6" t="s">
        <v>50059</v>
      </c>
      <c r="L115" s="6" t="s">
        <v>49892</v>
      </c>
      <c r="M115" s="6" t="s">
        <v>3502</v>
      </c>
      <c r="N115" s="6" t="s">
        <v>53037</v>
      </c>
      <c r="O115" s="6" t="s">
        <v>66791</v>
      </c>
      <c r="P115" s="6" t="s">
        <v>40428</v>
      </c>
      <c r="Q115" s="6" t="s">
        <v>52640</v>
      </c>
      <c r="R115" s="6" t="s">
        <v>52640</v>
      </c>
      <c r="S115" s="6" t="s">
        <v>52641</v>
      </c>
      <c r="T115" s="6" t="s">
        <v>60298</v>
      </c>
    </row>
    <row r="116" spans="7:20" x14ac:dyDescent="0.25">
      <c r="G116" s="6" t="s">
        <v>48814</v>
      </c>
      <c r="H116" s="6" t="s">
        <v>48815</v>
      </c>
      <c r="I116">
        <v>114</v>
      </c>
      <c r="J116" s="6" t="s">
        <v>3503</v>
      </c>
      <c r="K116" s="6" t="s">
        <v>50394</v>
      </c>
      <c r="L116" s="6" t="s">
        <v>49056</v>
      </c>
      <c r="M116" s="6" t="s">
        <v>3504</v>
      </c>
      <c r="N116" s="6" t="s">
        <v>53038</v>
      </c>
      <c r="O116" s="6" t="s">
        <v>66792</v>
      </c>
      <c r="P116" s="6" t="s">
        <v>230</v>
      </c>
      <c r="Q116" s="6" t="s">
        <v>52639</v>
      </c>
      <c r="R116" s="6" t="s">
        <v>52639</v>
      </c>
      <c r="S116" s="6" t="s">
        <v>52579</v>
      </c>
      <c r="T116" s="6" t="s">
        <v>54646</v>
      </c>
    </row>
    <row r="117" spans="7:20" x14ac:dyDescent="0.25">
      <c r="G117" s="6" t="s">
        <v>48816</v>
      </c>
      <c r="H117" s="6" t="s">
        <v>48815</v>
      </c>
      <c r="I117">
        <v>115</v>
      </c>
      <c r="J117" s="6" t="s">
        <v>3505</v>
      </c>
      <c r="K117" s="6" t="s">
        <v>50761</v>
      </c>
      <c r="L117" s="6" t="s">
        <v>51297</v>
      </c>
      <c r="M117" s="6" t="s">
        <v>3506</v>
      </c>
      <c r="N117" s="6" t="s">
        <v>53039</v>
      </c>
      <c r="O117" s="6" t="s">
        <v>66793</v>
      </c>
      <c r="P117" s="6" t="s">
        <v>233</v>
      </c>
      <c r="Q117" s="6" t="s">
        <v>52606</v>
      </c>
      <c r="R117" s="6" t="s">
        <v>52606</v>
      </c>
      <c r="S117" s="6" t="s">
        <v>52572</v>
      </c>
      <c r="T117" s="6" t="s">
        <v>63017</v>
      </c>
    </row>
    <row r="118" spans="7:20" x14ac:dyDescent="0.25">
      <c r="G118" s="6" t="s">
        <v>48817</v>
      </c>
      <c r="H118" s="6" t="s">
        <v>48818</v>
      </c>
      <c r="I118">
        <v>116</v>
      </c>
      <c r="J118" s="6" t="s">
        <v>3507</v>
      </c>
      <c r="K118" s="6" t="s">
        <v>50997</v>
      </c>
      <c r="L118" s="6" t="s">
        <v>90</v>
      </c>
      <c r="M118" s="6" t="s">
        <v>3508</v>
      </c>
      <c r="N118" s="6" t="s">
        <v>90</v>
      </c>
      <c r="O118" s="6" t="s">
        <v>66794</v>
      </c>
      <c r="P118" s="6" t="s">
        <v>235</v>
      </c>
      <c r="Q118" s="6" t="s">
        <v>52634</v>
      </c>
      <c r="R118" s="6" t="s">
        <v>52634</v>
      </c>
      <c r="S118" s="6" t="s">
        <v>52576</v>
      </c>
      <c r="T118" s="6" t="s">
        <v>63031</v>
      </c>
    </row>
    <row r="119" spans="7:20" x14ac:dyDescent="0.25">
      <c r="G119" s="6" t="s">
        <v>48819</v>
      </c>
      <c r="H119" s="6" t="s">
        <v>48820</v>
      </c>
      <c r="I119">
        <v>117</v>
      </c>
      <c r="J119" s="6" t="s">
        <v>3509</v>
      </c>
      <c r="K119" s="6" t="s">
        <v>49769</v>
      </c>
      <c r="L119" s="6" t="s">
        <v>90</v>
      </c>
      <c r="M119" s="6" t="s">
        <v>3510</v>
      </c>
      <c r="N119" s="6" t="s">
        <v>90</v>
      </c>
      <c r="O119" s="6" t="s">
        <v>66795</v>
      </c>
      <c r="P119" s="6" t="s">
        <v>40430</v>
      </c>
      <c r="Q119" s="6" t="s">
        <v>52598</v>
      </c>
      <c r="R119" s="6" t="s">
        <v>52598</v>
      </c>
      <c r="S119" s="6" t="s">
        <v>52569</v>
      </c>
      <c r="T119" s="6" t="s">
        <v>57577</v>
      </c>
    </row>
    <row r="120" spans="7:20" x14ac:dyDescent="0.25">
      <c r="G120" s="6" t="s">
        <v>43345</v>
      </c>
      <c r="H120" s="6" t="s">
        <v>48821</v>
      </c>
      <c r="I120">
        <v>118</v>
      </c>
      <c r="J120" s="6" t="s">
        <v>3511</v>
      </c>
      <c r="K120" s="6" t="s">
        <v>50358</v>
      </c>
      <c r="L120" s="6" t="s">
        <v>90</v>
      </c>
      <c r="M120" s="6" t="s">
        <v>3512</v>
      </c>
      <c r="N120" s="6" t="s">
        <v>53040</v>
      </c>
      <c r="O120" s="6" t="s">
        <v>66796</v>
      </c>
      <c r="P120" s="6" t="s">
        <v>40432</v>
      </c>
      <c r="Q120" s="6" t="s">
        <v>90</v>
      </c>
      <c r="R120" s="6" t="s">
        <v>90</v>
      </c>
      <c r="S120" s="6" t="s">
        <v>90</v>
      </c>
      <c r="T120" s="6" t="s">
        <v>65439</v>
      </c>
    </row>
    <row r="121" spans="7:20" x14ac:dyDescent="0.25">
      <c r="G121" s="6" t="s">
        <v>48822</v>
      </c>
      <c r="H121" s="6" t="s">
        <v>48821</v>
      </c>
      <c r="I121">
        <v>119</v>
      </c>
      <c r="J121" s="6" t="s">
        <v>3513</v>
      </c>
      <c r="K121" s="6" t="s">
        <v>50570</v>
      </c>
      <c r="L121" s="6" t="s">
        <v>50205</v>
      </c>
      <c r="M121" s="6" t="s">
        <v>3514</v>
      </c>
      <c r="N121" s="6" t="s">
        <v>53041</v>
      </c>
      <c r="O121" s="6" t="s">
        <v>66797</v>
      </c>
      <c r="P121" s="6" t="s">
        <v>237</v>
      </c>
      <c r="Q121" s="6" t="s">
        <v>52581</v>
      </c>
      <c r="R121" s="6" t="s">
        <v>52581</v>
      </c>
      <c r="S121" s="6" t="s">
        <v>52574</v>
      </c>
      <c r="T121" s="6" t="s">
        <v>57124</v>
      </c>
    </row>
    <row r="122" spans="7:20" x14ac:dyDescent="0.25">
      <c r="G122" s="6" t="s">
        <v>48823</v>
      </c>
      <c r="H122" s="6" t="s">
        <v>48824</v>
      </c>
      <c r="I122">
        <v>120</v>
      </c>
      <c r="J122" s="6" t="s">
        <v>3515</v>
      </c>
      <c r="K122" s="6" t="s">
        <v>48988</v>
      </c>
      <c r="L122" s="6" t="s">
        <v>48988</v>
      </c>
      <c r="M122" s="6" t="s">
        <v>3516</v>
      </c>
      <c r="N122" s="6" t="s">
        <v>53042</v>
      </c>
      <c r="O122" s="6" t="s">
        <v>66798</v>
      </c>
      <c r="P122" s="6" t="s">
        <v>239</v>
      </c>
      <c r="Q122" s="6" t="s">
        <v>52583</v>
      </c>
      <c r="R122" s="6" t="s">
        <v>52583</v>
      </c>
      <c r="S122" s="6" t="s">
        <v>52569</v>
      </c>
      <c r="T122" s="6" t="s">
        <v>57575</v>
      </c>
    </row>
    <row r="123" spans="7:20" x14ac:dyDescent="0.25">
      <c r="G123" s="6" t="s">
        <v>48825</v>
      </c>
      <c r="H123" s="6" t="s">
        <v>48826</v>
      </c>
      <c r="I123">
        <v>121</v>
      </c>
      <c r="J123" s="6" t="s">
        <v>3517</v>
      </c>
      <c r="K123" s="6" t="s">
        <v>51781</v>
      </c>
      <c r="L123" s="6" t="s">
        <v>90</v>
      </c>
      <c r="M123" s="6" t="s">
        <v>3518</v>
      </c>
      <c r="N123" s="6" t="s">
        <v>53043</v>
      </c>
      <c r="O123" s="6" t="s">
        <v>66799</v>
      </c>
      <c r="P123" s="6" t="s">
        <v>241</v>
      </c>
      <c r="Q123" s="6" t="s">
        <v>52627</v>
      </c>
      <c r="R123" s="6" t="s">
        <v>52627</v>
      </c>
      <c r="S123" s="6" t="s">
        <v>52593</v>
      </c>
      <c r="T123" s="6" t="s">
        <v>65440</v>
      </c>
    </row>
    <row r="124" spans="7:20" x14ac:dyDescent="0.25">
      <c r="G124" s="6" t="s">
        <v>48827</v>
      </c>
      <c r="H124" s="6" t="s">
        <v>48828</v>
      </c>
      <c r="I124">
        <v>122</v>
      </c>
      <c r="J124" s="6" t="s">
        <v>3519</v>
      </c>
      <c r="K124" s="6" t="s">
        <v>48913</v>
      </c>
      <c r="L124" s="6" t="s">
        <v>90</v>
      </c>
      <c r="M124" s="6" t="s">
        <v>3520</v>
      </c>
      <c r="N124" s="6" t="s">
        <v>90</v>
      </c>
      <c r="O124" s="6" t="s">
        <v>66800</v>
      </c>
      <c r="P124" s="6" t="s">
        <v>40434</v>
      </c>
      <c r="Q124" s="6" t="s">
        <v>52581</v>
      </c>
      <c r="R124" s="6" t="s">
        <v>52581</v>
      </c>
      <c r="S124" s="6" t="s">
        <v>52574</v>
      </c>
      <c r="T124" s="6" t="s">
        <v>65441</v>
      </c>
    </row>
    <row r="125" spans="7:20" x14ac:dyDescent="0.25">
      <c r="G125" s="6" t="s">
        <v>48829</v>
      </c>
      <c r="H125" s="6" t="s">
        <v>48830</v>
      </c>
      <c r="I125">
        <v>123</v>
      </c>
      <c r="J125" s="6" t="s">
        <v>3521</v>
      </c>
      <c r="K125" s="6" t="s">
        <v>52378</v>
      </c>
      <c r="L125" s="6" t="s">
        <v>90</v>
      </c>
      <c r="M125" s="6" t="s">
        <v>3522</v>
      </c>
      <c r="N125" s="6" t="s">
        <v>90</v>
      </c>
      <c r="O125" s="6" t="s">
        <v>66801</v>
      </c>
      <c r="P125" s="6" t="s">
        <v>40436</v>
      </c>
      <c r="Q125" s="6" t="s">
        <v>52642</v>
      </c>
      <c r="R125" s="6" t="s">
        <v>52642</v>
      </c>
      <c r="S125" s="6" t="s">
        <v>52576</v>
      </c>
      <c r="T125" s="6" t="s">
        <v>53650</v>
      </c>
    </row>
    <row r="126" spans="7:20" x14ac:dyDescent="0.25">
      <c r="G126" s="6" t="s">
        <v>48831</v>
      </c>
      <c r="H126" s="6" t="s">
        <v>48832</v>
      </c>
      <c r="I126">
        <v>124</v>
      </c>
      <c r="J126" s="6" t="s">
        <v>3523</v>
      </c>
      <c r="K126" s="6" t="s">
        <v>50380</v>
      </c>
      <c r="L126" s="6" t="s">
        <v>90</v>
      </c>
      <c r="M126" s="6" t="s">
        <v>3524</v>
      </c>
      <c r="N126" s="6" t="s">
        <v>53044</v>
      </c>
      <c r="O126" s="6" t="s">
        <v>66802</v>
      </c>
      <c r="P126" s="6" t="s">
        <v>243</v>
      </c>
      <c r="Q126" s="6" t="s">
        <v>52606</v>
      </c>
      <c r="R126" s="6" t="s">
        <v>52606</v>
      </c>
      <c r="S126" s="6" t="s">
        <v>52572</v>
      </c>
      <c r="T126" s="6" t="s">
        <v>59145</v>
      </c>
    </row>
    <row r="127" spans="7:20" x14ac:dyDescent="0.25">
      <c r="G127" s="6" t="s">
        <v>48833</v>
      </c>
      <c r="H127" s="6" t="s">
        <v>48834</v>
      </c>
      <c r="I127">
        <v>125</v>
      </c>
      <c r="J127" s="6" t="s">
        <v>3525</v>
      </c>
      <c r="K127" s="6" t="s">
        <v>52393</v>
      </c>
      <c r="L127" s="6" t="s">
        <v>90</v>
      </c>
      <c r="M127" s="6" t="s">
        <v>3526</v>
      </c>
      <c r="N127" s="6" t="s">
        <v>90</v>
      </c>
      <c r="O127" s="6" t="s">
        <v>66803</v>
      </c>
      <c r="P127" s="6" t="s">
        <v>245</v>
      </c>
      <c r="Q127" s="6" t="s">
        <v>52598</v>
      </c>
      <c r="R127" s="6" t="s">
        <v>52598</v>
      </c>
      <c r="S127" s="6" t="s">
        <v>52569</v>
      </c>
      <c r="T127" s="6" t="s">
        <v>65442</v>
      </c>
    </row>
    <row r="128" spans="7:20" x14ac:dyDescent="0.25">
      <c r="G128" s="6" t="s">
        <v>48835</v>
      </c>
      <c r="H128" s="6" t="s">
        <v>48836</v>
      </c>
      <c r="I128">
        <v>126</v>
      </c>
      <c r="J128" s="6" t="s">
        <v>3527</v>
      </c>
      <c r="K128" s="6" t="s">
        <v>49568</v>
      </c>
      <c r="L128" s="6" t="s">
        <v>51301</v>
      </c>
      <c r="M128" s="6" t="s">
        <v>3528</v>
      </c>
      <c r="N128" s="6" t="s">
        <v>90</v>
      </c>
      <c r="O128" s="6" t="s">
        <v>66804</v>
      </c>
      <c r="P128" s="6" t="s">
        <v>247</v>
      </c>
      <c r="Q128" s="6" t="s">
        <v>52581</v>
      </c>
      <c r="R128" s="6" t="s">
        <v>52581</v>
      </c>
      <c r="S128" s="6" t="s">
        <v>52574</v>
      </c>
      <c r="T128" s="6" t="s">
        <v>56391</v>
      </c>
    </row>
    <row r="129" spans="7:20" x14ac:dyDescent="0.25">
      <c r="G129" s="6" t="s">
        <v>48837</v>
      </c>
      <c r="H129" s="6" t="s">
        <v>48836</v>
      </c>
      <c r="I129">
        <v>127</v>
      </c>
      <c r="J129" s="6" t="s">
        <v>3529</v>
      </c>
      <c r="K129" s="6" t="s">
        <v>50847</v>
      </c>
      <c r="L129" s="6" t="s">
        <v>90</v>
      </c>
      <c r="M129" s="6" t="s">
        <v>3530</v>
      </c>
      <c r="N129" s="6" t="s">
        <v>53045</v>
      </c>
      <c r="O129" s="6" t="s">
        <v>66805</v>
      </c>
      <c r="P129" s="6" t="s">
        <v>40438</v>
      </c>
      <c r="Q129" s="6" t="s">
        <v>52635</v>
      </c>
      <c r="R129" s="6" t="s">
        <v>52635</v>
      </c>
      <c r="S129" s="6" t="s">
        <v>52569</v>
      </c>
      <c r="T129" s="6" t="s">
        <v>65443</v>
      </c>
    </row>
    <row r="130" spans="7:20" x14ac:dyDescent="0.25">
      <c r="G130" s="6" t="s">
        <v>48838</v>
      </c>
      <c r="H130" s="6" t="s">
        <v>48839</v>
      </c>
      <c r="I130">
        <v>128</v>
      </c>
      <c r="J130" s="6" t="s">
        <v>3531</v>
      </c>
      <c r="K130" s="6" t="s">
        <v>51191</v>
      </c>
      <c r="L130" s="6" t="s">
        <v>90</v>
      </c>
      <c r="M130" s="6" t="s">
        <v>3532</v>
      </c>
      <c r="N130" s="6" t="s">
        <v>53046</v>
      </c>
      <c r="O130" s="6" t="s">
        <v>66806</v>
      </c>
      <c r="P130" s="6" t="s">
        <v>40440</v>
      </c>
      <c r="Q130" s="6" t="s">
        <v>52643</v>
      </c>
      <c r="R130" s="6" t="s">
        <v>52643</v>
      </c>
      <c r="S130" s="6" t="s">
        <v>130</v>
      </c>
      <c r="T130" s="6" t="s">
        <v>58398</v>
      </c>
    </row>
    <row r="131" spans="7:20" x14ac:dyDescent="0.25">
      <c r="G131" s="6" t="s">
        <v>48840</v>
      </c>
      <c r="H131" s="6" t="s">
        <v>48841</v>
      </c>
      <c r="I131">
        <v>129</v>
      </c>
      <c r="J131" s="6" t="s">
        <v>3533</v>
      </c>
      <c r="K131" s="6" t="s">
        <v>51919</v>
      </c>
      <c r="L131" s="6" t="s">
        <v>51867</v>
      </c>
      <c r="M131" s="6" t="s">
        <v>3534</v>
      </c>
      <c r="N131" s="6" t="s">
        <v>53047</v>
      </c>
      <c r="O131" s="6" t="s">
        <v>66807</v>
      </c>
      <c r="P131" s="6" t="s">
        <v>40442</v>
      </c>
      <c r="Q131" s="6" t="s">
        <v>52595</v>
      </c>
      <c r="R131" s="6" t="s">
        <v>52595</v>
      </c>
      <c r="S131" s="6" t="s">
        <v>52576</v>
      </c>
      <c r="T131" s="6" t="s">
        <v>63018</v>
      </c>
    </row>
    <row r="132" spans="7:20" x14ac:dyDescent="0.25">
      <c r="G132" s="6" t="s">
        <v>48842</v>
      </c>
      <c r="H132" s="6" t="s">
        <v>48841</v>
      </c>
      <c r="I132">
        <v>130</v>
      </c>
      <c r="J132" s="6" t="s">
        <v>3535</v>
      </c>
      <c r="K132" s="6" t="s">
        <v>52439</v>
      </c>
      <c r="L132" s="6" t="s">
        <v>52439</v>
      </c>
      <c r="M132" s="6" t="s">
        <v>3536</v>
      </c>
      <c r="N132" s="6" t="s">
        <v>90</v>
      </c>
      <c r="O132" s="6" t="s">
        <v>66808</v>
      </c>
      <c r="P132" s="6" t="s">
        <v>249</v>
      </c>
      <c r="Q132" s="6" t="s">
        <v>52644</v>
      </c>
      <c r="R132" s="6" t="s">
        <v>52644</v>
      </c>
      <c r="S132" s="6" t="s">
        <v>52593</v>
      </c>
      <c r="T132" s="6" t="s">
        <v>59343</v>
      </c>
    </row>
    <row r="133" spans="7:20" x14ac:dyDescent="0.25">
      <c r="G133" s="6" t="s">
        <v>48843</v>
      </c>
      <c r="H133" s="6" t="s">
        <v>48844</v>
      </c>
      <c r="I133">
        <v>131</v>
      </c>
      <c r="J133" s="6" t="s">
        <v>3537</v>
      </c>
      <c r="K133" s="6" t="s">
        <v>49383</v>
      </c>
      <c r="L133" s="6" t="s">
        <v>49381</v>
      </c>
      <c r="M133" s="6" t="s">
        <v>3538</v>
      </c>
      <c r="N133" s="6" t="s">
        <v>53048</v>
      </c>
      <c r="O133" s="6" t="s">
        <v>66809</v>
      </c>
      <c r="P133" s="6" t="s">
        <v>252</v>
      </c>
      <c r="Q133" s="6" t="s">
        <v>52645</v>
      </c>
      <c r="R133" s="6" t="s">
        <v>52645</v>
      </c>
      <c r="S133" s="6" t="s">
        <v>52641</v>
      </c>
      <c r="T133" s="6" t="s">
        <v>65444</v>
      </c>
    </row>
    <row r="134" spans="7:20" x14ac:dyDescent="0.25">
      <c r="G134" s="6" t="s">
        <v>90</v>
      </c>
      <c r="H134" s="6" t="s">
        <v>90</v>
      </c>
      <c r="I134">
        <v>132</v>
      </c>
      <c r="J134" s="6" t="s">
        <v>3539</v>
      </c>
      <c r="K134" s="6" t="s">
        <v>49201</v>
      </c>
      <c r="L134" s="6" t="s">
        <v>90</v>
      </c>
      <c r="M134" s="6" t="s">
        <v>3540</v>
      </c>
      <c r="N134" s="6" t="s">
        <v>53049</v>
      </c>
      <c r="O134" s="6" t="s">
        <v>66810</v>
      </c>
      <c r="P134" s="6" t="s">
        <v>255</v>
      </c>
      <c r="Q134" s="6" t="s">
        <v>52646</v>
      </c>
      <c r="R134" s="6" t="s">
        <v>52646</v>
      </c>
      <c r="S134" s="6" t="s">
        <v>52579</v>
      </c>
      <c r="T134" s="6" t="s">
        <v>65445</v>
      </c>
    </row>
    <row r="135" spans="7:20" x14ac:dyDescent="0.25">
      <c r="G135" s="6" t="s">
        <v>48845</v>
      </c>
      <c r="H135" s="6" t="s">
        <v>48846</v>
      </c>
      <c r="I135">
        <v>133</v>
      </c>
      <c r="J135" s="6" t="s">
        <v>3541</v>
      </c>
      <c r="K135" s="6" t="s">
        <v>49209</v>
      </c>
      <c r="L135" s="6" t="s">
        <v>90</v>
      </c>
      <c r="M135" s="6" t="s">
        <v>3542</v>
      </c>
      <c r="N135" s="6" t="s">
        <v>53050</v>
      </c>
      <c r="O135" s="6" t="s">
        <v>66811</v>
      </c>
      <c r="P135" s="6" t="s">
        <v>258</v>
      </c>
      <c r="Q135" s="6" t="s">
        <v>52589</v>
      </c>
      <c r="R135" s="6" t="s">
        <v>52589</v>
      </c>
      <c r="S135" s="6" t="s">
        <v>52579</v>
      </c>
      <c r="T135" s="6" t="s">
        <v>56739</v>
      </c>
    </row>
    <row r="136" spans="7:20" x14ac:dyDescent="0.25">
      <c r="G136" s="6" t="s">
        <v>42821</v>
      </c>
      <c r="H136" s="6" t="s">
        <v>48847</v>
      </c>
      <c r="I136">
        <v>134</v>
      </c>
      <c r="J136" s="6" t="s">
        <v>3543</v>
      </c>
      <c r="K136" s="6" t="s">
        <v>51481</v>
      </c>
      <c r="L136" s="6" t="s">
        <v>51569</v>
      </c>
      <c r="M136" s="6" t="s">
        <v>3544</v>
      </c>
      <c r="N136" s="6" t="s">
        <v>53051</v>
      </c>
      <c r="O136" s="6" t="s">
        <v>66812</v>
      </c>
      <c r="P136" s="6" t="s">
        <v>260</v>
      </c>
      <c r="Q136" s="6" t="s">
        <v>52647</v>
      </c>
      <c r="R136" s="6" t="s">
        <v>52647</v>
      </c>
      <c r="S136" s="6" t="s">
        <v>52572</v>
      </c>
      <c r="T136" s="6" t="s">
        <v>65446</v>
      </c>
    </row>
    <row r="137" spans="7:20" x14ac:dyDescent="0.25">
      <c r="G137" s="6" t="s">
        <v>43087</v>
      </c>
      <c r="H137" s="6" t="s">
        <v>48847</v>
      </c>
      <c r="I137">
        <v>135</v>
      </c>
      <c r="J137" s="6" t="s">
        <v>3545</v>
      </c>
      <c r="K137" s="6" t="s">
        <v>52119</v>
      </c>
      <c r="L137" s="6" t="s">
        <v>52440</v>
      </c>
      <c r="M137" s="6" t="s">
        <v>3546</v>
      </c>
      <c r="N137" s="6" t="s">
        <v>53052</v>
      </c>
      <c r="O137" s="6" t="s">
        <v>66813</v>
      </c>
      <c r="P137" s="6" t="s">
        <v>40444</v>
      </c>
      <c r="Q137" s="6" t="s">
        <v>52648</v>
      </c>
      <c r="R137" s="6" t="s">
        <v>52648</v>
      </c>
      <c r="S137" s="6" t="s">
        <v>130</v>
      </c>
      <c r="T137" s="6" t="s">
        <v>65447</v>
      </c>
    </row>
    <row r="138" spans="7:20" x14ac:dyDescent="0.25">
      <c r="G138" s="6" t="s">
        <v>48848</v>
      </c>
      <c r="H138" s="6" t="s">
        <v>48849</v>
      </c>
      <c r="I138">
        <v>136</v>
      </c>
      <c r="J138" s="6" t="s">
        <v>3547</v>
      </c>
      <c r="K138" s="6" t="s">
        <v>51033</v>
      </c>
      <c r="L138" s="6" t="s">
        <v>90</v>
      </c>
      <c r="M138" s="6" t="s">
        <v>3548</v>
      </c>
      <c r="N138" s="6" t="s">
        <v>90</v>
      </c>
      <c r="O138" s="6" t="s">
        <v>66814</v>
      </c>
      <c r="P138" s="6" t="s">
        <v>40446</v>
      </c>
      <c r="Q138" s="6" t="s">
        <v>52649</v>
      </c>
      <c r="R138" s="6" t="s">
        <v>52649</v>
      </c>
      <c r="S138" s="6" t="s">
        <v>52579</v>
      </c>
      <c r="T138" s="6" t="s">
        <v>65448</v>
      </c>
    </row>
    <row r="139" spans="7:20" x14ac:dyDescent="0.25">
      <c r="G139" s="6" t="s">
        <v>48850</v>
      </c>
      <c r="H139" s="6" t="s">
        <v>48849</v>
      </c>
      <c r="I139">
        <v>137</v>
      </c>
      <c r="J139" s="6" t="s">
        <v>3549</v>
      </c>
      <c r="K139" s="6" t="s">
        <v>50171</v>
      </c>
      <c r="L139" s="6" t="s">
        <v>49942</v>
      </c>
      <c r="M139" s="6" t="s">
        <v>3550</v>
      </c>
      <c r="N139" s="6" t="s">
        <v>53053</v>
      </c>
      <c r="O139" s="6" t="s">
        <v>66815</v>
      </c>
      <c r="P139" s="6" t="s">
        <v>263</v>
      </c>
      <c r="Q139" s="6" t="s">
        <v>52611</v>
      </c>
      <c r="R139" s="6" t="s">
        <v>52611</v>
      </c>
      <c r="S139" s="6" t="s">
        <v>52572</v>
      </c>
      <c r="T139" s="6" t="s">
        <v>65449</v>
      </c>
    </row>
    <row r="140" spans="7:20" x14ac:dyDescent="0.25">
      <c r="G140" s="6" t="s">
        <v>48851</v>
      </c>
      <c r="H140" s="6" t="s">
        <v>48852</v>
      </c>
      <c r="I140">
        <v>138</v>
      </c>
      <c r="J140" s="6" t="s">
        <v>3551</v>
      </c>
      <c r="K140" s="6" t="s">
        <v>50276</v>
      </c>
      <c r="L140" s="6" t="s">
        <v>90</v>
      </c>
      <c r="M140" s="6" t="s">
        <v>3552</v>
      </c>
      <c r="N140" s="6" t="s">
        <v>53054</v>
      </c>
      <c r="O140" s="6" t="s">
        <v>66816</v>
      </c>
      <c r="P140" s="6" t="s">
        <v>265</v>
      </c>
      <c r="Q140" s="6" t="s">
        <v>52628</v>
      </c>
      <c r="R140" s="6" t="s">
        <v>52628</v>
      </c>
      <c r="S140" s="6" t="s">
        <v>52574</v>
      </c>
      <c r="T140" s="6" t="s">
        <v>55891</v>
      </c>
    </row>
    <row r="141" spans="7:20" x14ac:dyDescent="0.25">
      <c r="G141" s="6" t="s">
        <v>48853</v>
      </c>
      <c r="H141" s="6" t="s">
        <v>48852</v>
      </c>
      <c r="I141">
        <v>139</v>
      </c>
      <c r="J141" s="6" t="s">
        <v>3553</v>
      </c>
      <c r="K141" s="6" t="s">
        <v>49195</v>
      </c>
      <c r="L141" s="6" t="s">
        <v>90</v>
      </c>
      <c r="M141" s="6" t="s">
        <v>3554</v>
      </c>
      <c r="N141" s="6" t="s">
        <v>53055</v>
      </c>
      <c r="O141" s="6" t="s">
        <v>66817</v>
      </c>
      <c r="P141" s="6" t="s">
        <v>267</v>
      </c>
      <c r="Q141" s="6" t="s">
        <v>52634</v>
      </c>
      <c r="R141" s="6" t="s">
        <v>52634</v>
      </c>
      <c r="S141" s="6" t="s">
        <v>52576</v>
      </c>
      <c r="T141" s="6" t="s">
        <v>64411</v>
      </c>
    </row>
    <row r="142" spans="7:20" x14ac:dyDescent="0.25">
      <c r="G142" s="6" t="s">
        <v>48854</v>
      </c>
      <c r="H142" s="6" t="s">
        <v>48855</v>
      </c>
      <c r="I142">
        <v>140</v>
      </c>
      <c r="J142" s="6" t="s">
        <v>3555</v>
      </c>
      <c r="K142" s="6" t="s">
        <v>50489</v>
      </c>
      <c r="L142" s="6" t="s">
        <v>49159</v>
      </c>
      <c r="M142" s="6" t="s">
        <v>3556</v>
      </c>
      <c r="N142" s="6" t="s">
        <v>53056</v>
      </c>
      <c r="O142" s="6" t="s">
        <v>66818</v>
      </c>
      <c r="P142" s="6" t="s">
        <v>269</v>
      </c>
      <c r="Q142" s="6" t="s">
        <v>52618</v>
      </c>
      <c r="R142" s="6" t="s">
        <v>52618</v>
      </c>
      <c r="S142" s="6" t="s">
        <v>52619</v>
      </c>
      <c r="T142" s="6" t="s">
        <v>60864</v>
      </c>
    </row>
    <row r="143" spans="7:20" x14ac:dyDescent="0.25">
      <c r="G143" s="6" t="s">
        <v>48856</v>
      </c>
      <c r="H143" s="6" t="s">
        <v>48857</v>
      </c>
      <c r="I143">
        <v>141</v>
      </c>
      <c r="J143" s="6" t="s">
        <v>3557</v>
      </c>
      <c r="K143" s="6" t="s">
        <v>51729</v>
      </c>
      <c r="L143" s="6" t="s">
        <v>90</v>
      </c>
      <c r="M143" s="6" t="s">
        <v>3558</v>
      </c>
      <c r="N143" s="6" t="s">
        <v>53057</v>
      </c>
      <c r="O143" s="6" t="s">
        <v>66819</v>
      </c>
      <c r="P143" s="6" t="s">
        <v>40448</v>
      </c>
      <c r="Q143" s="6" t="s">
        <v>52581</v>
      </c>
      <c r="R143" s="6" t="s">
        <v>52581</v>
      </c>
      <c r="S143" s="6" t="s">
        <v>52574</v>
      </c>
      <c r="T143" s="6" t="s">
        <v>65450</v>
      </c>
    </row>
    <row r="144" spans="7:20" x14ac:dyDescent="0.25">
      <c r="G144" s="6" t="s">
        <v>48858</v>
      </c>
      <c r="H144" s="6" t="s">
        <v>48857</v>
      </c>
      <c r="I144">
        <v>142</v>
      </c>
      <c r="J144" s="6" t="s">
        <v>3559</v>
      </c>
      <c r="K144" s="6" t="s">
        <v>51251</v>
      </c>
      <c r="L144" s="6" t="s">
        <v>90</v>
      </c>
      <c r="M144" s="6" t="s">
        <v>3560</v>
      </c>
      <c r="N144" s="6" t="s">
        <v>90</v>
      </c>
      <c r="O144" s="6" t="s">
        <v>66820</v>
      </c>
      <c r="P144" s="6" t="s">
        <v>272</v>
      </c>
      <c r="Q144" s="6" t="s">
        <v>52626</v>
      </c>
      <c r="R144" s="6" t="s">
        <v>52626</v>
      </c>
      <c r="S144" s="6" t="s">
        <v>130</v>
      </c>
      <c r="T144" s="6" t="s">
        <v>62994</v>
      </c>
    </row>
    <row r="145" spans="7:20" x14ac:dyDescent="0.25">
      <c r="G145" s="6" t="s">
        <v>48859</v>
      </c>
      <c r="H145" s="6" t="s">
        <v>48860</v>
      </c>
      <c r="I145">
        <v>143</v>
      </c>
      <c r="J145" s="6" t="s">
        <v>3561</v>
      </c>
      <c r="K145" s="6" t="s">
        <v>51775</v>
      </c>
      <c r="L145" s="6" t="s">
        <v>51791</v>
      </c>
      <c r="M145" s="6" t="s">
        <v>3562</v>
      </c>
      <c r="N145" s="6" t="s">
        <v>90</v>
      </c>
      <c r="O145" s="6" t="s">
        <v>66821</v>
      </c>
      <c r="P145" s="6" t="s">
        <v>40450</v>
      </c>
      <c r="Q145" s="6" t="s">
        <v>52648</v>
      </c>
      <c r="R145" s="6" t="s">
        <v>52648</v>
      </c>
      <c r="S145" s="6" t="s">
        <v>130</v>
      </c>
      <c r="T145" s="6" t="s">
        <v>65451</v>
      </c>
    </row>
    <row r="146" spans="7:20" x14ac:dyDescent="0.25">
      <c r="G146" s="6" t="s">
        <v>48861</v>
      </c>
      <c r="H146" s="6" t="s">
        <v>48862</v>
      </c>
      <c r="I146">
        <v>144</v>
      </c>
      <c r="J146" s="6" t="s">
        <v>3563</v>
      </c>
      <c r="K146" s="6" t="s">
        <v>51801</v>
      </c>
      <c r="L146" s="6" t="s">
        <v>90</v>
      </c>
      <c r="M146" s="6" t="s">
        <v>3564</v>
      </c>
      <c r="N146" s="6" t="s">
        <v>90</v>
      </c>
      <c r="O146" s="6" t="s">
        <v>66822</v>
      </c>
      <c r="P146" s="6" t="s">
        <v>274</v>
      </c>
      <c r="Q146" s="6" t="s">
        <v>52595</v>
      </c>
      <c r="R146" s="6" t="s">
        <v>52595</v>
      </c>
      <c r="S146" s="6" t="s">
        <v>52576</v>
      </c>
      <c r="T146" s="6" t="s">
        <v>64817</v>
      </c>
    </row>
    <row r="147" spans="7:20" x14ac:dyDescent="0.25">
      <c r="G147" s="6" t="s">
        <v>48863</v>
      </c>
      <c r="H147" s="6" t="s">
        <v>48864</v>
      </c>
      <c r="I147">
        <v>145</v>
      </c>
      <c r="J147" s="6" t="s">
        <v>3565</v>
      </c>
      <c r="K147" s="6" t="s">
        <v>49201</v>
      </c>
      <c r="L147" s="6" t="s">
        <v>52441</v>
      </c>
      <c r="M147" s="6" t="s">
        <v>3566</v>
      </c>
      <c r="N147" s="6" t="s">
        <v>90</v>
      </c>
      <c r="O147" s="6" t="s">
        <v>66823</v>
      </c>
      <c r="P147" s="6" t="s">
        <v>276</v>
      </c>
      <c r="Q147" s="6" t="s">
        <v>52650</v>
      </c>
      <c r="R147" s="6" t="s">
        <v>52650</v>
      </c>
      <c r="S147" s="6" t="s">
        <v>52572</v>
      </c>
      <c r="T147" s="6" t="s">
        <v>59546</v>
      </c>
    </row>
    <row r="148" spans="7:20" x14ac:dyDescent="0.25">
      <c r="G148" s="6" t="s">
        <v>48865</v>
      </c>
      <c r="H148" s="6" t="s">
        <v>48866</v>
      </c>
      <c r="I148">
        <v>146</v>
      </c>
      <c r="J148" s="6" t="s">
        <v>3567</v>
      </c>
      <c r="K148" s="6" t="s">
        <v>49942</v>
      </c>
      <c r="L148" s="6" t="s">
        <v>49794</v>
      </c>
      <c r="M148" s="6" t="s">
        <v>3568</v>
      </c>
      <c r="N148" s="6" t="s">
        <v>53058</v>
      </c>
      <c r="O148" s="6" t="s">
        <v>66824</v>
      </c>
      <c r="P148" s="6" t="s">
        <v>279</v>
      </c>
      <c r="Q148" s="6" t="s">
        <v>52651</v>
      </c>
      <c r="R148" s="6" t="s">
        <v>52651</v>
      </c>
      <c r="S148" s="6" t="s">
        <v>52593</v>
      </c>
      <c r="T148" s="6" t="s">
        <v>65452</v>
      </c>
    </row>
    <row r="149" spans="7:20" x14ac:dyDescent="0.25">
      <c r="G149" s="6" t="s">
        <v>48867</v>
      </c>
      <c r="H149" s="6" t="s">
        <v>48868</v>
      </c>
      <c r="I149">
        <v>147</v>
      </c>
      <c r="J149" s="6" t="s">
        <v>3569</v>
      </c>
      <c r="K149" s="6" t="s">
        <v>49751</v>
      </c>
      <c r="L149" s="6" t="s">
        <v>90</v>
      </c>
      <c r="M149" s="6" t="s">
        <v>3570</v>
      </c>
      <c r="N149" s="6" t="s">
        <v>53059</v>
      </c>
      <c r="O149" s="6" t="s">
        <v>66825</v>
      </c>
      <c r="P149" s="6" t="s">
        <v>281</v>
      </c>
      <c r="Q149" s="6" t="s">
        <v>52586</v>
      </c>
      <c r="R149" s="6" t="s">
        <v>52586</v>
      </c>
      <c r="S149" s="6" t="s">
        <v>52569</v>
      </c>
      <c r="T149" s="6" t="s">
        <v>65453</v>
      </c>
    </row>
    <row r="150" spans="7:20" x14ac:dyDescent="0.25">
      <c r="G150" s="6" t="s">
        <v>48869</v>
      </c>
      <c r="H150" s="6" t="s">
        <v>48870</v>
      </c>
      <c r="I150">
        <v>148</v>
      </c>
      <c r="J150" s="6" t="s">
        <v>3571</v>
      </c>
      <c r="K150" s="6" t="s">
        <v>49619</v>
      </c>
      <c r="L150" s="6" t="s">
        <v>49476</v>
      </c>
      <c r="M150" s="6" t="s">
        <v>3572</v>
      </c>
      <c r="N150" s="6" t="s">
        <v>90</v>
      </c>
      <c r="O150" s="6" t="s">
        <v>66826</v>
      </c>
      <c r="P150" s="6" t="s">
        <v>40452</v>
      </c>
      <c r="Q150" s="6" t="s">
        <v>52635</v>
      </c>
      <c r="R150" s="6" t="s">
        <v>52635</v>
      </c>
      <c r="S150" s="6" t="s">
        <v>52569</v>
      </c>
      <c r="T150" s="6" t="s">
        <v>65454</v>
      </c>
    </row>
    <row r="151" spans="7:20" x14ac:dyDescent="0.25">
      <c r="G151" s="6" t="s">
        <v>48871</v>
      </c>
      <c r="H151" s="6" t="s">
        <v>48872</v>
      </c>
      <c r="I151">
        <v>149</v>
      </c>
      <c r="J151" s="6" t="s">
        <v>3573</v>
      </c>
      <c r="K151" s="6" t="s">
        <v>49605</v>
      </c>
      <c r="L151" s="6" t="s">
        <v>90</v>
      </c>
      <c r="M151" s="6" t="s">
        <v>3574</v>
      </c>
      <c r="N151" s="6" t="s">
        <v>53060</v>
      </c>
      <c r="O151" s="6" t="s">
        <v>66827</v>
      </c>
      <c r="P151" s="6" t="s">
        <v>283</v>
      </c>
      <c r="Q151" s="6" t="s">
        <v>52581</v>
      </c>
      <c r="R151" s="6" t="s">
        <v>52581</v>
      </c>
      <c r="S151" s="6" t="s">
        <v>52574</v>
      </c>
      <c r="T151" s="6" t="s">
        <v>53788</v>
      </c>
    </row>
    <row r="152" spans="7:20" x14ac:dyDescent="0.25">
      <c r="G152" s="6" t="s">
        <v>48873</v>
      </c>
      <c r="H152" s="6" t="s">
        <v>48874</v>
      </c>
      <c r="I152">
        <v>150</v>
      </c>
      <c r="J152" s="6" t="s">
        <v>3575</v>
      </c>
      <c r="K152" s="6" t="s">
        <v>50922</v>
      </c>
      <c r="L152" s="6" t="s">
        <v>52072</v>
      </c>
      <c r="M152" s="6" t="s">
        <v>3576</v>
      </c>
      <c r="N152" s="6" t="s">
        <v>53061</v>
      </c>
      <c r="O152" s="6" t="s">
        <v>66828</v>
      </c>
      <c r="P152" s="6" t="s">
        <v>285</v>
      </c>
      <c r="Q152" s="6" t="s">
        <v>52611</v>
      </c>
      <c r="R152" s="6" t="s">
        <v>52611</v>
      </c>
      <c r="S152" s="6" t="s">
        <v>52572</v>
      </c>
      <c r="T152" s="6" t="s">
        <v>65455</v>
      </c>
    </row>
    <row r="153" spans="7:20" x14ac:dyDescent="0.25">
      <c r="G153" s="6" t="s">
        <v>48875</v>
      </c>
      <c r="H153" s="6" t="s">
        <v>48876</v>
      </c>
      <c r="I153">
        <v>151</v>
      </c>
      <c r="J153" s="6" t="s">
        <v>3577</v>
      </c>
      <c r="K153" s="6" t="s">
        <v>51004</v>
      </c>
      <c r="L153" s="6" t="s">
        <v>50973</v>
      </c>
      <c r="M153" s="6" t="s">
        <v>3578</v>
      </c>
      <c r="N153" s="6" t="s">
        <v>53062</v>
      </c>
      <c r="O153" s="6" t="s">
        <v>66829</v>
      </c>
      <c r="P153" s="6" t="s">
        <v>288</v>
      </c>
      <c r="Q153" s="6" t="s">
        <v>52611</v>
      </c>
      <c r="R153" s="6" t="s">
        <v>52611</v>
      </c>
      <c r="S153" s="6" t="s">
        <v>52572</v>
      </c>
      <c r="T153" s="6" t="s">
        <v>65456</v>
      </c>
    </row>
    <row r="154" spans="7:20" x14ac:dyDescent="0.25">
      <c r="G154" s="6" t="s">
        <v>48877</v>
      </c>
      <c r="H154" s="6" t="s">
        <v>48878</v>
      </c>
      <c r="I154">
        <v>152</v>
      </c>
      <c r="J154" s="6" t="s">
        <v>3579</v>
      </c>
      <c r="K154" s="6" t="s">
        <v>50866</v>
      </c>
      <c r="L154" s="6" t="s">
        <v>90</v>
      </c>
      <c r="M154" s="6" t="s">
        <v>3580</v>
      </c>
      <c r="N154" s="6" t="s">
        <v>53063</v>
      </c>
      <c r="O154" s="6" t="s">
        <v>66830</v>
      </c>
      <c r="P154" s="6" t="s">
        <v>290</v>
      </c>
      <c r="Q154" s="6" t="s">
        <v>52600</v>
      </c>
      <c r="R154" s="6" t="s">
        <v>52600</v>
      </c>
      <c r="S154" s="6" t="s">
        <v>52572</v>
      </c>
      <c r="T154" s="6" t="s">
        <v>65457</v>
      </c>
    </row>
    <row r="155" spans="7:20" x14ac:dyDescent="0.25">
      <c r="G155" s="6" t="s">
        <v>48879</v>
      </c>
      <c r="H155" s="6" t="s">
        <v>48880</v>
      </c>
      <c r="I155">
        <v>153</v>
      </c>
      <c r="J155" s="6" t="s">
        <v>3581</v>
      </c>
      <c r="K155" s="6" t="s">
        <v>49578</v>
      </c>
      <c r="L155" s="6" t="s">
        <v>49985</v>
      </c>
      <c r="M155" s="6" t="s">
        <v>3582</v>
      </c>
      <c r="N155" s="6" t="s">
        <v>90</v>
      </c>
      <c r="O155" s="6" t="s">
        <v>66831</v>
      </c>
      <c r="P155" s="6" t="s">
        <v>292</v>
      </c>
      <c r="Q155" s="6" t="s">
        <v>52608</v>
      </c>
      <c r="R155" s="6" t="s">
        <v>52608</v>
      </c>
      <c r="S155" s="6" t="s">
        <v>52579</v>
      </c>
      <c r="T155" s="6" t="s">
        <v>65458</v>
      </c>
    </row>
    <row r="156" spans="7:20" x14ac:dyDescent="0.25">
      <c r="G156" s="6" t="s">
        <v>48881</v>
      </c>
      <c r="H156" s="6" t="s">
        <v>48882</v>
      </c>
      <c r="I156">
        <v>154</v>
      </c>
      <c r="J156" s="6" t="s">
        <v>3583</v>
      </c>
      <c r="K156" s="6" t="s">
        <v>51525</v>
      </c>
      <c r="L156" s="6" t="s">
        <v>90</v>
      </c>
      <c r="M156" s="6" t="s">
        <v>3584</v>
      </c>
      <c r="N156" s="6" t="s">
        <v>53064</v>
      </c>
      <c r="O156" s="6" t="s">
        <v>66832</v>
      </c>
      <c r="P156" s="6" t="s">
        <v>294</v>
      </c>
      <c r="Q156" s="6" t="s">
        <v>52652</v>
      </c>
      <c r="R156" s="6" t="s">
        <v>52652</v>
      </c>
      <c r="S156" s="6" t="s">
        <v>118</v>
      </c>
      <c r="T156" s="6" t="s">
        <v>65459</v>
      </c>
    </row>
    <row r="157" spans="7:20" x14ac:dyDescent="0.25">
      <c r="G157" s="6" t="s">
        <v>48883</v>
      </c>
      <c r="H157" s="6" t="s">
        <v>48884</v>
      </c>
      <c r="I157">
        <v>155</v>
      </c>
      <c r="J157" s="6" t="s">
        <v>3585</v>
      </c>
      <c r="K157" s="6" t="s">
        <v>51693</v>
      </c>
      <c r="L157" s="6" t="s">
        <v>90</v>
      </c>
      <c r="M157" s="6" t="s">
        <v>3586</v>
      </c>
      <c r="N157" s="6" t="s">
        <v>53065</v>
      </c>
      <c r="O157" s="6" t="s">
        <v>66833</v>
      </c>
      <c r="P157" s="6" t="s">
        <v>296</v>
      </c>
      <c r="Q157" s="6" t="s">
        <v>52618</v>
      </c>
      <c r="R157" s="6" t="s">
        <v>52618</v>
      </c>
      <c r="S157" s="6" t="s">
        <v>52619</v>
      </c>
      <c r="T157" s="6" t="s">
        <v>63043</v>
      </c>
    </row>
    <row r="158" spans="7:20" x14ac:dyDescent="0.25">
      <c r="G158" s="6" t="s">
        <v>48885</v>
      </c>
      <c r="H158" s="6" t="s">
        <v>48886</v>
      </c>
      <c r="I158">
        <v>156</v>
      </c>
      <c r="J158" s="6" t="s">
        <v>3587</v>
      </c>
      <c r="K158" s="6" t="s">
        <v>50997</v>
      </c>
      <c r="L158" s="6" t="s">
        <v>90</v>
      </c>
      <c r="M158" s="6" t="s">
        <v>3588</v>
      </c>
      <c r="N158" s="6" t="s">
        <v>53066</v>
      </c>
      <c r="O158" s="6" t="s">
        <v>66834</v>
      </c>
      <c r="P158" s="6" t="s">
        <v>40454</v>
      </c>
      <c r="Q158" s="6" t="s">
        <v>52595</v>
      </c>
      <c r="R158" s="6" t="s">
        <v>52595</v>
      </c>
      <c r="S158" s="6" t="s">
        <v>52576</v>
      </c>
      <c r="T158" s="6" t="s">
        <v>65460</v>
      </c>
    </row>
    <row r="159" spans="7:20" x14ac:dyDescent="0.25">
      <c r="G159" s="6" t="s">
        <v>48887</v>
      </c>
      <c r="H159" s="6" t="s">
        <v>48888</v>
      </c>
      <c r="I159">
        <v>157</v>
      </c>
      <c r="J159" s="6" t="s">
        <v>3589</v>
      </c>
      <c r="K159" s="6" t="s">
        <v>49680</v>
      </c>
      <c r="L159" s="6" t="s">
        <v>49684</v>
      </c>
      <c r="M159" s="6" t="s">
        <v>3590</v>
      </c>
      <c r="N159" s="6" t="s">
        <v>53067</v>
      </c>
      <c r="O159" s="6" t="s">
        <v>66835</v>
      </c>
      <c r="P159" s="6" t="s">
        <v>40456</v>
      </c>
      <c r="Q159" s="6" t="s">
        <v>52653</v>
      </c>
      <c r="R159" s="6" t="s">
        <v>52653</v>
      </c>
      <c r="S159" s="6" t="s">
        <v>52576</v>
      </c>
      <c r="T159" s="6" t="s">
        <v>59552</v>
      </c>
    </row>
    <row r="160" spans="7:20" x14ac:dyDescent="0.25">
      <c r="G160" s="6" t="s">
        <v>48889</v>
      </c>
      <c r="H160" s="6" t="s">
        <v>48890</v>
      </c>
      <c r="I160">
        <v>158</v>
      </c>
      <c r="J160" s="6" t="s">
        <v>3591</v>
      </c>
      <c r="K160" s="6" t="s">
        <v>50568</v>
      </c>
      <c r="L160" s="6" t="s">
        <v>90</v>
      </c>
      <c r="M160" s="6" t="s">
        <v>3592</v>
      </c>
      <c r="N160" s="6" t="s">
        <v>90</v>
      </c>
      <c r="O160" s="6" t="s">
        <v>66836</v>
      </c>
      <c r="P160" s="6" t="s">
        <v>298</v>
      </c>
      <c r="Q160" s="6" t="s">
        <v>52581</v>
      </c>
      <c r="R160" s="6" t="s">
        <v>52581</v>
      </c>
      <c r="S160" s="6" t="s">
        <v>52574</v>
      </c>
      <c r="T160" s="6" t="s">
        <v>62621</v>
      </c>
    </row>
    <row r="161" spans="7:20" x14ac:dyDescent="0.25">
      <c r="G161" s="6" t="s">
        <v>48891</v>
      </c>
      <c r="H161" s="6" t="s">
        <v>48892</v>
      </c>
      <c r="I161">
        <v>159</v>
      </c>
      <c r="J161" s="6" t="s">
        <v>3593</v>
      </c>
      <c r="K161" s="6" t="s">
        <v>50980</v>
      </c>
      <c r="L161" s="6" t="s">
        <v>50186</v>
      </c>
      <c r="M161" s="6" t="s">
        <v>3594</v>
      </c>
      <c r="N161" s="6" t="s">
        <v>53068</v>
      </c>
      <c r="O161" s="6" t="s">
        <v>66837</v>
      </c>
      <c r="P161" s="6" t="s">
        <v>40458</v>
      </c>
      <c r="Q161" s="6" t="s">
        <v>52643</v>
      </c>
      <c r="R161" s="6" t="s">
        <v>52643</v>
      </c>
      <c r="S161" s="6" t="s">
        <v>130</v>
      </c>
      <c r="T161" s="6" t="s">
        <v>63049</v>
      </c>
    </row>
    <row r="162" spans="7:20" x14ac:dyDescent="0.25">
      <c r="G162" s="6" t="s">
        <v>48893</v>
      </c>
      <c r="H162" s="6" t="s">
        <v>48894</v>
      </c>
      <c r="I162">
        <v>160</v>
      </c>
      <c r="J162" s="6" t="s">
        <v>3595</v>
      </c>
      <c r="K162" s="6" t="s">
        <v>50549</v>
      </c>
      <c r="L162" s="6" t="s">
        <v>50175</v>
      </c>
      <c r="M162" s="6" t="s">
        <v>3596</v>
      </c>
      <c r="N162" s="6" t="s">
        <v>53069</v>
      </c>
      <c r="O162" s="6" t="s">
        <v>66838</v>
      </c>
      <c r="P162" s="6" t="s">
        <v>301</v>
      </c>
      <c r="Q162" s="6" t="s">
        <v>52654</v>
      </c>
      <c r="R162" s="6" t="s">
        <v>52654</v>
      </c>
      <c r="S162" s="6" t="s">
        <v>52593</v>
      </c>
      <c r="T162" s="6" t="s">
        <v>65461</v>
      </c>
    </row>
    <row r="163" spans="7:20" x14ac:dyDescent="0.25">
      <c r="G163" s="6" t="s">
        <v>48895</v>
      </c>
      <c r="H163" s="6" t="s">
        <v>48896</v>
      </c>
      <c r="I163">
        <v>161</v>
      </c>
      <c r="J163" s="6" t="s">
        <v>3597</v>
      </c>
      <c r="K163" s="6" t="s">
        <v>50912</v>
      </c>
      <c r="L163" s="6" t="s">
        <v>90</v>
      </c>
      <c r="M163" s="6" t="s">
        <v>3598</v>
      </c>
      <c r="N163" s="6" t="s">
        <v>53070</v>
      </c>
      <c r="O163" s="6" t="s">
        <v>66839</v>
      </c>
      <c r="P163" s="6" t="s">
        <v>303</v>
      </c>
      <c r="Q163" s="6" t="s">
        <v>52581</v>
      </c>
      <c r="R163" s="6" t="s">
        <v>52581</v>
      </c>
      <c r="S163" s="6" t="s">
        <v>52574</v>
      </c>
      <c r="T163" s="6" t="s">
        <v>57476</v>
      </c>
    </row>
    <row r="164" spans="7:20" x14ac:dyDescent="0.25">
      <c r="G164" s="6" t="s">
        <v>48897</v>
      </c>
      <c r="H164" s="6" t="s">
        <v>48898</v>
      </c>
      <c r="I164">
        <v>162</v>
      </c>
      <c r="J164" s="6" t="s">
        <v>3599</v>
      </c>
      <c r="K164" s="6" t="s">
        <v>48704</v>
      </c>
      <c r="L164" s="6" t="s">
        <v>49163</v>
      </c>
      <c r="M164" s="6" t="s">
        <v>3600</v>
      </c>
      <c r="N164" s="6" t="s">
        <v>53071</v>
      </c>
      <c r="O164" s="6" t="s">
        <v>66840</v>
      </c>
      <c r="P164" s="6" t="s">
        <v>305</v>
      </c>
      <c r="Q164" s="6" t="s">
        <v>52586</v>
      </c>
      <c r="R164" s="6" t="s">
        <v>52586</v>
      </c>
      <c r="S164" s="6" t="s">
        <v>52569</v>
      </c>
      <c r="T164" s="6" t="s">
        <v>65462</v>
      </c>
    </row>
    <row r="165" spans="7:20" x14ac:dyDescent="0.25">
      <c r="G165" s="6" t="s">
        <v>48899</v>
      </c>
      <c r="H165" s="6" t="s">
        <v>48900</v>
      </c>
      <c r="I165">
        <v>163</v>
      </c>
      <c r="J165" s="6" t="s">
        <v>3601</v>
      </c>
      <c r="K165" s="6" t="s">
        <v>49123</v>
      </c>
      <c r="L165" s="6" t="s">
        <v>49125</v>
      </c>
      <c r="M165" s="6" t="s">
        <v>3602</v>
      </c>
      <c r="N165" s="6" t="s">
        <v>53072</v>
      </c>
      <c r="O165" s="6" t="s">
        <v>66841</v>
      </c>
      <c r="P165" s="6" t="s">
        <v>40461</v>
      </c>
      <c r="Q165" s="6" t="s">
        <v>52626</v>
      </c>
      <c r="R165" s="6" t="s">
        <v>52626</v>
      </c>
      <c r="S165" s="6" t="s">
        <v>130</v>
      </c>
      <c r="T165" s="6" t="s">
        <v>58364</v>
      </c>
    </row>
    <row r="166" spans="7:20" x14ac:dyDescent="0.25">
      <c r="G166" s="6" t="s">
        <v>48901</v>
      </c>
      <c r="H166" s="6" t="s">
        <v>48902</v>
      </c>
      <c r="I166">
        <v>164</v>
      </c>
      <c r="J166" s="6" t="s">
        <v>3603</v>
      </c>
      <c r="K166" s="6" t="s">
        <v>50055</v>
      </c>
      <c r="L166" s="6" t="s">
        <v>90</v>
      </c>
      <c r="M166" s="6" t="s">
        <v>3604</v>
      </c>
      <c r="N166" s="6" t="s">
        <v>53073</v>
      </c>
      <c r="O166" s="6" t="s">
        <v>66842</v>
      </c>
      <c r="P166" s="6" t="s">
        <v>40463</v>
      </c>
      <c r="Q166" s="6" t="s">
        <v>52655</v>
      </c>
      <c r="R166" s="6" t="s">
        <v>52655</v>
      </c>
      <c r="S166" s="6" t="s">
        <v>52619</v>
      </c>
      <c r="T166" s="6" t="s">
        <v>59995</v>
      </c>
    </row>
    <row r="167" spans="7:20" x14ac:dyDescent="0.25">
      <c r="G167" s="6" t="s">
        <v>48903</v>
      </c>
      <c r="H167" s="6" t="s">
        <v>48904</v>
      </c>
      <c r="I167">
        <v>165</v>
      </c>
      <c r="J167" s="6" t="s">
        <v>3605</v>
      </c>
      <c r="K167" s="6" t="s">
        <v>51046</v>
      </c>
      <c r="L167" s="6" t="s">
        <v>90</v>
      </c>
      <c r="M167" s="6" t="s">
        <v>3606</v>
      </c>
      <c r="N167" s="6" t="s">
        <v>90</v>
      </c>
      <c r="O167" s="6" t="s">
        <v>66843</v>
      </c>
      <c r="P167" s="6" t="s">
        <v>307</v>
      </c>
      <c r="Q167" s="6" t="s">
        <v>52590</v>
      </c>
      <c r="R167" s="6" t="s">
        <v>52590</v>
      </c>
      <c r="S167" s="6" t="s">
        <v>52576</v>
      </c>
      <c r="T167" s="6" t="s">
        <v>56465</v>
      </c>
    </row>
    <row r="168" spans="7:20" x14ac:dyDescent="0.25">
      <c r="G168" s="6" t="s">
        <v>48905</v>
      </c>
      <c r="H168" s="6" t="s">
        <v>48906</v>
      </c>
      <c r="I168">
        <v>166</v>
      </c>
      <c r="J168" s="6" t="s">
        <v>3607</v>
      </c>
      <c r="K168" s="6" t="s">
        <v>52418</v>
      </c>
      <c r="L168" s="6" t="s">
        <v>90</v>
      </c>
      <c r="M168" s="6" t="s">
        <v>3608</v>
      </c>
      <c r="N168" s="6" t="s">
        <v>90</v>
      </c>
      <c r="O168" s="6" t="s">
        <v>66844</v>
      </c>
      <c r="P168" s="6" t="s">
        <v>40465</v>
      </c>
      <c r="Q168" s="6" t="s">
        <v>52656</v>
      </c>
      <c r="R168" s="6" t="s">
        <v>52656</v>
      </c>
      <c r="S168" s="6" t="s">
        <v>52576</v>
      </c>
      <c r="T168" s="6" t="s">
        <v>54906</v>
      </c>
    </row>
    <row r="169" spans="7:20" x14ac:dyDescent="0.25">
      <c r="G169" s="6" t="s">
        <v>48907</v>
      </c>
      <c r="H169" s="6" t="s">
        <v>48906</v>
      </c>
      <c r="I169">
        <v>167</v>
      </c>
      <c r="J169" s="6" t="s">
        <v>3609</v>
      </c>
      <c r="K169" s="6" t="s">
        <v>51418</v>
      </c>
      <c r="L169" s="6" t="s">
        <v>51410</v>
      </c>
      <c r="M169" s="6" t="s">
        <v>3610</v>
      </c>
      <c r="N169" s="6" t="s">
        <v>53074</v>
      </c>
      <c r="O169" s="6" t="s">
        <v>66845</v>
      </c>
      <c r="P169" s="6" t="s">
        <v>310</v>
      </c>
      <c r="Q169" s="6" t="s">
        <v>311</v>
      </c>
      <c r="R169" s="6" t="s">
        <v>311</v>
      </c>
      <c r="S169" s="6" t="s">
        <v>52572</v>
      </c>
      <c r="T169" s="6" t="s">
        <v>63059</v>
      </c>
    </row>
    <row r="170" spans="7:20" x14ac:dyDescent="0.25">
      <c r="G170" s="6" t="s">
        <v>48908</v>
      </c>
      <c r="H170" s="6" t="s">
        <v>48906</v>
      </c>
      <c r="I170">
        <v>168</v>
      </c>
      <c r="J170" s="6" t="s">
        <v>3611</v>
      </c>
      <c r="K170" s="6" t="s">
        <v>49619</v>
      </c>
      <c r="L170" s="6" t="s">
        <v>90</v>
      </c>
      <c r="M170" s="6" t="s">
        <v>3612</v>
      </c>
      <c r="N170" s="6" t="s">
        <v>53075</v>
      </c>
      <c r="O170" s="6" t="s">
        <v>66846</v>
      </c>
      <c r="P170" s="6" t="s">
        <v>313</v>
      </c>
      <c r="Q170" s="6" t="s">
        <v>52657</v>
      </c>
      <c r="R170" s="6" t="s">
        <v>52657</v>
      </c>
      <c r="S170" s="6" t="s">
        <v>52572</v>
      </c>
      <c r="T170" s="6" t="s">
        <v>63060</v>
      </c>
    </row>
    <row r="171" spans="7:20" x14ac:dyDescent="0.25">
      <c r="G171" s="6" t="s">
        <v>48909</v>
      </c>
      <c r="H171" s="6" t="s">
        <v>48910</v>
      </c>
      <c r="I171">
        <v>169</v>
      </c>
      <c r="J171" s="6" t="s">
        <v>3613</v>
      </c>
      <c r="K171" s="6" t="s">
        <v>51951</v>
      </c>
      <c r="L171" s="6" t="s">
        <v>90</v>
      </c>
      <c r="M171" s="6" t="s">
        <v>3614</v>
      </c>
      <c r="N171" s="6" t="s">
        <v>53076</v>
      </c>
      <c r="O171" s="6" t="s">
        <v>66847</v>
      </c>
      <c r="P171" s="6" t="s">
        <v>316</v>
      </c>
      <c r="Q171" s="6" t="s">
        <v>52586</v>
      </c>
      <c r="R171" s="6" t="s">
        <v>52586</v>
      </c>
      <c r="S171" s="6" t="s">
        <v>52569</v>
      </c>
      <c r="T171" s="6" t="s">
        <v>65463</v>
      </c>
    </row>
    <row r="172" spans="7:20" x14ac:dyDescent="0.25">
      <c r="G172" s="6" t="s">
        <v>48911</v>
      </c>
      <c r="H172" s="6" t="s">
        <v>48912</v>
      </c>
      <c r="I172">
        <v>170</v>
      </c>
      <c r="J172" s="6" t="s">
        <v>3615</v>
      </c>
      <c r="K172" s="6" t="s">
        <v>50316</v>
      </c>
      <c r="L172" s="6" t="s">
        <v>90</v>
      </c>
      <c r="M172" s="6" t="s">
        <v>3616</v>
      </c>
      <c r="N172" s="6" t="s">
        <v>90</v>
      </c>
      <c r="O172" s="6" t="s">
        <v>66848</v>
      </c>
      <c r="P172" s="6" t="s">
        <v>40467</v>
      </c>
      <c r="Q172" s="6" t="s">
        <v>52599</v>
      </c>
      <c r="R172" s="6" t="s">
        <v>52599</v>
      </c>
      <c r="S172" s="6" t="s">
        <v>52588</v>
      </c>
      <c r="T172" s="6" t="s">
        <v>65464</v>
      </c>
    </row>
    <row r="173" spans="7:20" x14ac:dyDescent="0.25">
      <c r="G173" s="6" t="s">
        <v>48913</v>
      </c>
      <c r="H173" s="6" t="s">
        <v>48914</v>
      </c>
      <c r="I173">
        <v>171</v>
      </c>
      <c r="J173" s="6" t="s">
        <v>3617</v>
      </c>
      <c r="K173" s="6" t="s">
        <v>49686</v>
      </c>
      <c r="L173" s="6" t="s">
        <v>50818</v>
      </c>
      <c r="M173" s="6" t="s">
        <v>3618</v>
      </c>
      <c r="N173" s="6" t="s">
        <v>53077</v>
      </c>
      <c r="O173" s="6" t="s">
        <v>66849</v>
      </c>
      <c r="P173" s="6" t="s">
        <v>319</v>
      </c>
      <c r="Q173" s="6" t="s">
        <v>52611</v>
      </c>
      <c r="R173" s="6" t="s">
        <v>52611</v>
      </c>
      <c r="S173" s="6" t="s">
        <v>52572</v>
      </c>
      <c r="T173" s="6" t="s">
        <v>65465</v>
      </c>
    </row>
    <row r="174" spans="7:20" x14ac:dyDescent="0.25">
      <c r="G174" s="6" t="s">
        <v>48915</v>
      </c>
      <c r="H174" s="6" t="s">
        <v>48916</v>
      </c>
      <c r="I174">
        <v>172</v>
      </c>
      <c r="J174" s="6" t="s">
        <v>3619</v>
      </c>
      <c r="K174" s="6" t="s">
        <v>49376</v>
      </c>
      <c r="L174" s="6" t="s">
        <v>90</v>
      </c>
      <c r="M174" s="6" t="s">
        <v>3620</v>
      </c>
      <c r="N174" s="6" t="s">
        <v>53078</v>
      </c>
      <c r="O174" s="6" t="s">
        <v>66850</v>
      </c>
      <c r="P174" s="6" t="s">
        <v>40469</v>
      </c>
      <c r="Q174" s="6" t="s">
        <v>52612</v>
      </c>
      <c r="R174" s="6" t="s">
        <v>52612</v>
      </c>
      <c r="S174" s="6" t="s">
        <v>52576</v>
      </c>
      <c r="T174" s="6" t="s">
        <v>65466</v>
      </c>
    </row>
    <row r="175" spans="7:20" x14ac:dyDescent="0.25">
      <c r="G175" s="6" t="s">
        <v>48917</v>
      </c>
      <c r="H175" s="6" t="s">
        <v>48918</v>
      </c>
      <c r="I175">
        <v>173</v>
      </c>
      <c r="J175" s="6" t="s">
        <v>3621</v>
      </c>
      <c r="K175" s="6" t="s">
        <v>49215</v>
      </c>
      <c r="L175" s="6" t="s">
        <v>90</v>
      </c>
      <c r="M175" s="6" t="s">
        <v>3622</v>
      </c>
      <c r="N175" s="6" t="s">
        <v>53079</v>
      </c>
      <c r="O175" s="6" t="s">
        <v>66851</v>
      </c>
      <c r="P175" s="6" t="s">
        <v>40471</v>
      </c>
      <c r="Q175" s="6" t="s">
        <v>52585</v>
      </c>
      <c r="R175" s="6" t="s">
        <v>52585</v>
      </c>
      <c r="S175" s="6" t="s">
        <v>52574</v>
      </c>
      <c r="T175" s="6" t="s">
        <v>65467</v>
      </c>
    </row>
    <row r="176" spans="7:20" x14ac:dyDescent="0.25">
      <c r="G176" s="6" t="s">
        <v>90</v>
      </c>
      <c r="H176" s="6" t="s">
        <v>90</v>
      </c>
      <c r="I176">
        <v>174</v>
      </c>
      <c r="J176" s="6" t="s">
        <v>3623</v>
      </c>
      <c r="K176" s="6" t="s">
        <v>49056</v>
      </c>
      <c r="L176" s="6" t="s">
        <v>90</v>
      </c>
      <c r="M176" s="6" t="s">
        <v>3624</v>
      </c>
      <c r="N176" s="6" t="s">
        <v>53080</v>
      </c>
      <c r="O176" s="6" t="s">
        <v>66852</v>
      </c>
      <c r="P176" s="6" t="s">
        <v>40473</v>
      </c>
      <c r="Q176" s="6" t="s">
        <v>52629</v>
      </c>
      <c r="R176" s="6" t="s">
        <v>52629</v>
      </c>
      <c r="S176" s="6" t="s">
        <v>52588</v>
      </c>
      <c r="T176" s="6" t="s">
        <v>65468</v>
      </c>
    </row>
    <row r="177" spans="7:20" x14ac:dyDescent="0.25">
      <c r="G177" s="6" t="s">
        <v>48919</v>
      </c>
      <c r="H177" s="6" t="s">
        <v>48920</v>
      </c>
      <c r="I177">
        <v>175</v>
      </c>
      <c r="J177" s="6" t="s">
        <v>3625</v>
      </c>
      <c r="K177" s="6" t="s">
        <v>52442</v>
      </c>
      <c r="L177" s="6" t="s">
        <v>90</v>
      </c>
      <c r="M177" s="6" t="s">
        <v>3626</v>
      </c>
      <c r="N177" s="6" t="s">
        <v>90</v>
      </c>
      <c r="O177" s="6" t="s">
        <v>66853</v>
      </c>
      <c r="P177" s="6" t="s">
        <v>40475</v>
      </c>
      <c r="Q177" s="6" t="s">
        <v>52608</v>
      </c>
      <c r="R177" s="6" t="s">
        <v>52608</v>
      </c>
      <c r="S177" s="6" t="s">
        <v>52579</v>
      </c>
      <c r="T177" s="6" t="s">
        <v>65469</v>
      </c>
    </row>
    <row r="178" spans="7:20" x14ac:dyDescent="0.25">
      <c r="G178" s="6" t="s">
        <v>48921</v>
      </c>
      <c r="H178" s="6" t="s">
        <v>48922</v>
      </c>
      <c r="I178">
        <v>176</v>
      </c>
      <c r="J178" s="6" t="s">
        <v>3627</v>
      </c>
      <c r="K178" s="6" t="s">
        <v>52443</v>
      </c>
      <c r="L178" s="6" t="s">
        <v>51255</v>
      </c>
      <c r="M178" s="6" t="s">
        <v>3628</v>
      </c>
      <c r="N178" s="6" t="s">
        <v>53081</v>
      </c>
      <c r="O178" s="6" t="s">
        <v>66854</v>
      </c>
      <c r="P178" s="6" t="s">
        <v>40477</v>
      </c>
      <c r="Q178" s="6" t="s">
        <v>52626</v>
      </c>
      <c r="R178" s="6" t="s">
        <v>52626</v>
      </c>
      <c r="S178" s="6" t="s">
        <v>130</v>
      </c>
      <c r="T178" s="6" t="s">
        <v>62171</v>
      </c>
    </row>
    <row r="179" spans="7:20" x14ac:dyDescent="0.25">
      <c r="G179" s="6" t="s">
        <v>48923</v>
      </c>
      <c r="H179" s="6" t="s">
        <v>48924</v>
      </c>
      <c r="I179">
        <v>177</v>
      </c>
      <c r="J179" s="6" t="s">
        <v>3629</v>
      </c>
      <c r="K179" s="6" t="s">
        <v>52444</v>
      </c>
      <c r="L179" s="6" t="s">
        <v>90</v>
      </c>
      <c r="M179" s="6" t="s">
        <v>3630</v>
      </c>
      <c r="N179" s="6" t="s">
        <v>53082</v>
      </c>
      <c r="O179" s="6" t="s">
        <v>66855</v>
      </c>
      <c r="P179" s="6" t="s">
        <v>320</v>
      </c>
      <c r="Q179" s="6" t="s">
        <v>52602</v>
      </c>
      <c r="R179" s="6" t="s">
        <v>52602</v>
      </c>
      <c r="S179" s="6" t="s">
        <v>52572</v>
      </c>
      <c r="T179" s="6" t="s">
        <v>58192</v>
      </c>
    </row>
    <row r="180" spans="7:20" x14ac:dyDescent="0.25">
      <c r="G180" s="6" t="s">
        <v>48925</v>
      </c>
      <c r="H180" s="6" t="s">
        <v>48926</v>
      </c>
      <c r="I180">
        <v>178</v>
      </c>
      <c r="J180" s="6" t="s">
        <v>3631</v>
      </c>
      <c r="K180" s="6" t="s">
        <v>51766</v>
      </c>
      <c r="L180" s="6" t="s">
        <v>90</v>
      </c>
      <c r="M180" s="6" t="s">
        <v>3632</v>
      </c>
      <c r="N180" s="6" t="s">
        <v>90</v>
      </c>
      <c r="O180" s="6" t="s">
        <v>66856</v>
      </c>
      <c r="P180" s="6" t="s">
        <v>322</v>
      </c>
      <c r="Q180" s="6" t="s">
        <v>52626</v>
      </c>
      <c r="R180" s="6" t="s">
        <v>52626</v>
      </c>
      <c r="S180" s="6" t="s">
        <v>130</v>
      </c>
      <c r="T180" s="6" t="s">
        <v>56669</v>
      </c>
    </row>
    <row r="181" spans="7:20" x14ac:dyDescent="0.25">
      <c r="G181" s="6" t="s">
        <v>48927</v>
      </c>
      <c r="H181" s="6" t="s">
        <v>48928</v>
      </c>
      <c r="I181">
        <v>179</v>
      </c>
      <c r="J181" s="6" t="s">
        <v>3633</v>
      </c>
      <c r="K181" s="6" t="s">
        <v>52445</v>
      </c>
      <c r="L181" s="6" t="s">
        <v>52446</v>
      </c>
      <c r="M181" s="6" t="s">
        <v>3634</v>
      </c>
      <c r="N181" s="6" t="s">
        <v>53083</v>
      </c>
      <c r="O181" s="6" t="s">
        <v>66857</v>
      </c>
      <c r="P181" s="6" t="s">
        <v>40479</v>
      </c>
      <c r="Q181" s="6" t="s">
        <v>52616</v>
      </c>
      <c r="R181" s="6" t="s">
        <v>52616</v>
      </c>
      <c r="S181" s="6" t="s">
        <v>52576</v>
      </c>
      <c r="T181" s="6" t="s">
        <v>55640</v>
      </c>
    </row>
    <row r="182" spans="7:20" x14ac:dyDescent="0.25">
      <c r="G182" s="6" t="s">
        <v>48929</v>
      </c>
      <c r="H182" s="6" t="s">
        <v>48930</v>
      </c>
      <c r="I182">
        <v>180</v>
      </c>
      <c r="J182" s="6" t="s">
        <v>3635</v>
      </c>
      <c r="K182" s="6" t="s">
        <v>51513</v>
      </c>
      <c r="L182" s="6" t="s">
        <v>90</v>
      </c>
      <c r="M182" s="6" t="s">
        <v>3636</v>
      </c>
      <c r="N182" s="6" t="s">
        <v>90</v>
      </c>
      <c r="O182" s="6" t="s">
        <v>66858</v>
      </c>
      <c r="P182" s="6" t="s">
        <v>40481</v>
      </c>
      <c r="Q182" s="6" t="s">
        <v>52601</v>
      </c>
      <c r="R182" s="6" t="s">
        <v>52601</v>
      </c>
      <c r="S182" s="6" t="s">
        <v>52572</v>
      </c>
      <c r="T182" s="6" t="s">
        <v>65470</v>
      </c>
    </row>
    <row r="183" spans="7:20" x14ac:dyDescent="0.25">
      <c r="G183" s="6" t="s">
        <v>48931</v>
      </c>
      <c r="H183" s="6" t="s">
        <v>48932</v>
      </c>
      <c r="I183">
        <v>181</v>
      </c>
      <c r="J183" s="6" t="s">
        <v>3637</v>
      </c>
      <c r="K183" s="6" t="s">
        <v>49463</v>
      </c>
      <c r="L183" s="6" t="s">
        <v>90</v>
      </c>
      <c r="M183" s="6" t="s">
        <v>3638</v>
      </c>
      <c r="N183" s="6" t="s">
        <v>53084</v>
      </c>
      <c r="O183" s="6" t="s">
        <v>66859</v>
      </c>
      <c r="P183" s="6" t="s">
        <v>325</v>
      </c>
      <c r="Q183" s="6" t="s">
        <v>52601</v>
      </c>
      <c r="R183" s="6" t="s">
        <v>52601</v>
      </c>
      <c r="S183" s="6" t="s">
        <v>52572</v>
      </c>
      <c r="T183" s="6" t="s">
        <v>62130</v>
      </c>
    </row>
    <row r="184" spans="7:20" x14ac:dyDescent="0.25">
      <c r="G184" s="6" t="s">
        <v>48933</v>
      </c>
      <c r="H184" s="6" t="s">
        <v>48934</v>
      </c>
      <c r="I184">
        <v>182</v>
      </c>
      <c r="J184" s="6" t="s">
        <v>3639</v>
      </c>
      <c r="K184" s="6" t="s">
        <v>49823</v>
      </c>
      <c r="L184" s="6" t="s">
        <v>90</v>
      </c>
      <c r="M184" s="6" t="s">
        <v>3640</v>
      </c>
      <c r="N184" s="6" t="s">
        <v>90</v>
      </c>
      <c r="O184" s="6" t="s">
        <v>66860</v>
      </c>
      <c r="P184" s="6" t="s">
        <v>327</v>
      </c>
      <c r="Q184" s="6" t="s">
        <v>52586</v>
      </c>
      <c r="R184" s="6" t="s">
        <v>52586</v>
      </c>
      <c r="S184" s="6" t="s">
        <v>52569</v>
      </c>
      <c r="T184" s="6" t="s">
        <v>65471</v>
      </c>
    </row>
    <row r="185" spans="7:20" x14ac:dyDescent="0.25">
      <c r="G185" s="6" t="s">
        <v>48935</v>
      </c>
      <c r="H185" s="6" t="s">
        <v>48936</v>
      </c>
      <c r="I185">
        <v>183</v>
      </c>
      <c r="J185" s="6" t="s">
        <v>3641</v>
      </c>
      <c r="K185" s="6" t="s">
        <v>52440</v>
      </c>
      <c r="L185" s="6" t="s">
        <v>52447</v>
      </c>
      <c r="M185" s="6" t="s">
        <v>3642</v>
      </c>
      <c r="N185" s="6" t="s">
        <v>90</v>
      </c>
      <c r="O185" s="6" t="s">
        <v>66861</v>
      </c>
      <c r="P185" s="6" t="s">
        <v>329</v>
      </c>
      <c r="Q185" s="6" t="s">
        <v>52578</v>
      </c>
      <c r="R185" s="6" t="s">
        <v>52578</v>
      </c>
      <c r="S185" s="6" t="s">
        <v>52579</v>
      </c>
      <c r="T185" s="6" t="s">
        <v>57521</v>
      </c>
    </row>
    <row r="186" spans="7:20" x14ac:dyDescent="0.25">
      <c r="G186" s="6" t="s">
        <v>48937</v>
      </c>
      <c r="H186" s="6" t="s">
        <v>48938</v>
      </c>
      <c r="I186">
        <v>184</v>
      </c>
      <c r="J186" s="6" t="s">
        <v>3643</v>
      </c>
      <c r="K186" s="6" t="s">
        <v>51618</v>
      </c>
      <c r="L186" s="6" t="s">
        <v>52448</v>
      </c>
      <c r="M186" s="6" t="s">
        <v>3644</v>
      </c>
      <c r="N186" s="6" t="s">
        <v>53085</v>
      </c>
      <c r="O186" s="6" t="s">
        <v>66862</v>
      </c>
      <c r="P186" s="6" t="s">
        <v>333</v>
      </c>
      <c r="Q186" s="6" t="s">
        <v>52658</v>
      </c>
      <c r="R186" s="6" t="s">
        <v>52658</v>
      </c>
      <c r="S186" s="6" t="s">
        <v>52576</v>
      </c>
      <c r="T186" s="6" t="s">
        <v>65472</v>
      </c>
    </row>
    <row r="187" spans="7:20" x14ac:dyDescent="0.25">
      <c r="G187" s="6" t="s">
        <v>48939</v>
      </c>
      <c r="H187" s="6" t="s">
        <v>48940</v>
      </c>
      <c r="I187">
        <v>185</v>
      </c>
      <c r="J187" s="6" t="s">
        <v>3645</v>
      </c>
      <c r="K187" s="6" t="s">
        <v>51943</v>
      </c>
      <c r="L187" s="6" t="s">
        <v>52375</v>
      </c>
      <c r="M187" s="6" t="s">
        <v>3646</v>
      </c>
      <c r="N187" s="6" t="s">
        <v>53086</v>
      </c>
      <c r="O187" s="6" t="s">
        <v>66863</v>
      </c>
      <c r="P187" s="6" t="s">
        <v>336</v>
      </c>
      <c r="Q187" s="6" t="s">
        <v>52606</v>
      </c>
      <c r="R187" s="6" t="s">
        <v>52606</v>
      </c>
      <c r="S187" s="6" t="s">
        <v>52572</v>
      </c>
      <c r="T187" s="6" t="s">
        <v>65473</v>
      </c>
    </row>
    <row r="188" spans="7:20" x14ac:dyDescent="0.25">
      <c r="G188" s="6" t="s">
        <v>48941</v>
      </c>
      <c r="H188" s="6" t="s">
        <v>48942</v>
      </c>
      <c r="I188">
        <v>186</v>
      </c>
      <c r="J188" s="6" t="s">
        <v>3647</v>
      </c>
      <c r="K188" s="6" t="s">
        <v>50500</v>
      </c>
      <c r="L188" s="6" t="s">
        <v>50489</v>
      </c>
      <c r="M188" s="6" t="s">
        <v>3648</v>
      </c>
      <c r="N188" s="6" t="s">
        <v>53087</v>
      </c>
      <c r="O188" s="6" t="s">
        <v>66864</v>
      </c>
      <c r="P188" s="6" t="s">
        <v>40483</v>
      </c>
      <c r="Q188" s="6" t="s">
        <v>52659</v>
      </c>
      <c r="R188" s="6" t="s">
        <v>52659</v>
      </c>
      <c r="S188" s="6" t="s">
        <v>52579</v>
      </c>
      <c r="T188" s="6" t="s">
        <v>65474</v>
      </c>
    </row>
    <row r="189" spans="7:20" x14ac:dyDescent="0.25">
      <c r="G189" s="6" t="s">
        <v>48943</v>
      </c>
      <c r="H189" s="6" t="s">
        <v>48944</v>
      </c>
      <c r="I189">
        <v>187</v>
      </c>
      <c r="J189" s="6" t="s">
        <v>3649</v>
      </c>
      <c r="K189" s="6" t="s">
        <v>50195</v>
      </c>
      <c r="L189" s="6" t="s">
        <v>90</v>
      </c>
      <c r="M189" s="6" t="s">
        <v>3650</v>
      </c>
      <c r="N189" s="6" t="s">
        <v>53088</v>
      </c>
      <c r="O189" s="6" t="s">
        <v>66865</v>
      </c>
      <c r="P189" s="6" t="s">
        <v>40485</v>
      </c>
      <c r="Q189" s="6" t="s">
        <v>52660</v>
      </c>
      <c r="R189" s="6" t="s">
        <v>52660</v>
      </c>
      <c r="S189" s="6" t="s">
        <v>52641</v>
      </c>
      <c r="T189" s="6" t="s">
        <v>65475</v>
      </c>
    </row>
    <row r="190" spans="7:20" x14ac:dyDescent="0.25">
      <c r="G190" s="6" t="s">
        <v>48945</v>
      </c>
      <c r="H190" s="6" t="s">
        <v>48946</v>
      </c>
      <c r="I190">
        <v>188</v>
      </c>
      <c r="J190" s="6" t="s">
        <v>3651</v>
      </c>
      <c r="K190" s="6" t="s">
        <v>50112</v>
      </c>
      <c r="L190" s="6" t="s">
        <v>50010</v>
      </c>
      <c r="M190" s="6" t="s">
        <v>3652</v>
      </c>
      <c r="N190" s="6" t="s">
        <v>53089</v>
      </c>
      <c r="O190" s="6" t="s">
        <v>66866</v>
      </c>
      <c r="P190" s="6" t="s">
        <v>40487</v>
      </c>
      <c r="Q190" s="6" t="s">
        <v>52601</v>
      </c>
      <c r="R190" s="6" t="s">
        <v>52601</v>
      </c>
      <c r="S190" s="6" t="s">
        <v>52572</v>
      </c>
      <c r="T190" s="6" t="s">
        <v>65476</v>
      </c>
    </row>
    <row r="191" spans="7:20" x14ac:dyDescent="0.25">
      <c r="G191" s="6" t="s">
        <v>48947</v>
      </c>
      <c r="H191" s="6" t="s">
        <v>48948</v>
      </c>
      <c r="I191">
        <v>189</v>
      </c>
      <c r="J191" s="6" t="s">
        <v>3653</v>
      </c>
      <c r="K191" s="6" t="s">
        <v>50797</v>
      </c>
      <c r="L191" s="6" t="s">
        <v>90</v>
      </c>
      <c r="M191" s="6" t="s">
        <v>3654</v>
      </c>
      <c r="N191" s="6" t="s">
        <v>90</v>
      </c>
      <c r="O191" s="6" t="s">
        <v>66867</v>
      </c>
      <c r="P191" s="6" t="s">
        <v>338</v>
      </c>
      <c r="Q191" s="6" t="s">
        <v>52660</v>
      </c>
      <c r="R191" s="6" t="s">
        <v>52660</v>
      </c>
      <c r="S191" s="6" t="s">
        <v>52641</v>
      </c>
      <c r="T191" s="6" t="s">
        <v>65477</v>
      </c>
    </row>
    <row r="192" spans="7:20" x14ac:dyDescent="0.25">
      <c r="G192" s="6" t="s">
        <v>48949</v>
      </c>
      <c r="H192" s="6" t="s">
        <v>48950</v>
      </c>
      <c r="I192">
        <v>190</v>
      </c>
      <c r="J192" s="6" t="s">
        <v>3655</v>
      </c>
      <c r="K192" s="6" t="s">
        <v>50053</v>
      </c>
      <c r="L192" s="6" t="s">
        <v>49052</v>
      </c>
      <c r="M192" s="6" t="s">
        <v>3656</v>
      </c>
      <c r="N192" s="6" t="s">
        <v>53090</v>
      </c>
      <c r="O192" s="6" t="s">
        <v>66868</v>
      </c>
      <c r="P192" s="6" t="s">
        <v>340</v>
      </c>
      <c r="Q192" s="6" t="s">
        <v>52656</v>
      </c>
      <c r="R192" s="6" t="s">
        <v>52656</v>
      </c>
      <c r="S192" s="6" t="s">
        <v>52576</v>
      </c>
      <c r="T192" s="6" t="s">
        <v>65478</v>
      </c>
    </row>
    <row r="193" spans="7:20" x14ac:dyDescent="0.25">
      <c r="G193" s="6" t="s">
        <v>48951</v>
      </c>
      <c r="H193" s="6" t="s">
        <v>48950</v>
      </c>
      <c r="I193">
        <v>191</v>
      </c>
      <c r="J193" s="6" t="s">
        <v>3657</v>
      </c>
      <c r="K193" s="6" t="s">
        <v>49684</v>
      </c>
      <c r="L193" s="6" t="s">
        <v>50332</v>
      </c>
      <c r="M193" s="6" t="s">
        <v>3658</v>
      </c>
      <c r="N193" s="6" t="s">
        <v>53091</v>
      </c>
      <c r="O193" s="6" t="s">
        <v>66869</v>
      </c>
      <c r="P193" s="6" t="s">
        <v>343</v>
      </c>
      <c r="Q193" s="6" t="s">
        <v>52582</v>
      </c>
      <c r="R193" s="6" t="s">
        <v>52582</v>
      </c>
      <c r="S193" s="6" t="s">
        <v>52576</v>
      </c>
      <c r="T193" s="6" t="s">
        <v>63071</v>
      </c>
    </row>
    <row r="194" spans="7:20" x14ac:dyDescent="0.25">
      <c r="G194" s="6" t="s">
        <v>48952</v>
      </c>
      <c r="H194" s="6" t="s">
        <v>48953</v>
      </c>
      <c r="I194">
        <v>192</v>
      </c>
      <c r="J194" s="6" t="s">
        <v>3659</v>
      </c>
      <c r="K194" s="6" t="s">
        <v>49933</v>
      </c>
      <c r="L194" s="6" t="s">
        <v>49967</v>
      </c>
      <c r="M194" s="6" t="s">
        <v>3660</v>
      </c>
      <c r="N194" s="6" t="s">
        <v>53092</v>
      </c>
      <c r="O194" s="6" t="s">
        <v>66870</v>
      </c>
      <c r="P194" s="6" t="s">
        <v>40489</v>
      </c>
      <c r="Q194" s="6" t="s">
        <v>52634</v>
      </c>
      <c r="R194" s="6" t="s">
        <v>52634</v>
      </c>
      <c r="S194" s="6" t="s">
        <v>52576</v>
      </c>
      <c r="T194" s="6" t="s">
        <v>65479</v>
      </c>
    </row>
    <row r="195" spans="7:20" x14ac:dyDescent="0.25">
      <c r="G195" s="6" t="s">
        <v>48954</v>
      </c>
      <c r="H195" s="6" t="s">
        <v>48955</v>
      </c>
      <c r="I195">
        <v>193</v>
      </c>
      <c r="J195" s="6" t="s">
        <v>3661</v>
      </c>
      <c r="K195" s="6" t="s">
        <v>49987</v>
      </c>
      <c r="L195" s="6" t="s">
        <v>90</v>
      </c>
      <c r="M195" s="6" t="s">
        <v>3662</v>
      </c>
      <c r="N195" s="6" t="s">
        <v>53093</v>
      </c>
      <c r="O195" s="6" t="s">
        <v>66871</v>
      </c>
      <c r="P195" s="6" t="s">
        <v>346</v>
      </c>
      <c r="Q195" s="6" t="s">
        <v>52661</v>
      </c>
      <c r="R195" s="6" t="s">
        <v>52661</v>
      </c>
      <c r="S195" s="6" t="s">
        <v>118</v>
      </c>
      <c r="T195" s="6" t="s">
        <v>65480</v>
      </c>
    </row>
    <row r="196" spans="7:20" x14ac:dyDescent="0.25">
      <c r="G196" s="6" t="s">
        <v>48956</v>
      </c>
      <c r="H196" s="6" t="s">
        <v>48957</v>
      </c>
      <c r="I196">
        <v>194</v>
      </c>
      <c r="J196" s="6" t="s">
        <v>3663</v>
      </c>
      <c r="K196" s="6" t="s">
        <v>50276</v>
      </c>
      <c r="L196" s="6" t="s">
        <v>90</v>
      </c>
      <c r="M196" s="6" t="s">
        <v>3664</v>
      </c>
      <c r="N196" s="6" t="s">
        <v>53094</v>
      </c>
      <c r="O196" s="6" t="s">
        <v>66872</v>
      </c>
      <c r="P196" s="6" t="s">
        <v>349</v>
      </c>
      <c r="Q196" s="6" t="s">
        <v>52633</v>
      </c>
      <c r="R196" s="6" t="s">
        <v>52633</v>
      </c>
      <c r="S196" s="6" t="s">
        <v>52569</v>
      </c>
      <c r="T196" s="6" t="s">
        <v>59155</v>
      </c>
    </row>
    <row r="197" spans="7:20" x14ac:dyDescent="0.25">
      <c r="G197" s="6" t="s">
        <v>48958</v>
      </c>
      <c r="H197" s="6" t="s">
        <v>48957</v>
      </c>
      <c r="I197">
        <v>195</v>
      </c>
      <c r="J197" s="6" t="s">
        <v>3665</v>
      </c>
      <c r="K197" s="6" t="s">
        <v>50629</v>
      </c>
      <c r="L197" s="6" t="s">
        <v>90</v>
      </c>
      <c r="M197" s="6" t="s">
        <v>3666</v>
      </c>
      <c r="N197" s="6" t="s">
        <v>90</v>
      </c>
      <c r="O197" s="6" t="s">
        <v>66873</v>
      </c>
      <c r="P197" s="6" t="s">
        <v>40491</v>
      </c>
      <c r="Q197" s="6" t="s">
        <v>52633</v>
      </c>
      <c r="R197" s="6" t="s">
        <v>52633</v>
      </c>
      <c r="S197" s="6" t="s">
        <v>52569</v>
      </c>
      <c r="T197" s="6" t="s">
        <v>65481</v>
      </c>
    </row>
    <row r="198" spans="7:20" x14ac:dyDescent="0.25">
      <c r="G198" s="6" t="s">
        <v>48959</v>
      </c>
      <c r="H198" s="6" t="s">
        <v>48960</v>
      </c>
      <c r="I198">
        <v>196</v>
      </c>
      <c r="J198" s="6" t="s">
        <v>3667</v>
      </c>
      <c r="K198" s="6" t="s">
        <v>51239</v>
      </c>
      <c r="L198" s="6" t="s">
        <v>90</v>
      </c>
      <c r="M198" s="6" t="s">
        <v>3668</v>
      </c>
      <c r="N198" s="6" t="s">
        <v>53095</v>
      </c>
      <c r="O198" s="6" t="s">
        <v>66874</v>
      </c>
      <c r="P198" s="6" t="s">
        <v>40493</v>
      </c>
      <c r="Q198" s="6" t="s">
        <v>52634</v>
      </c>
      <c r="R198" s="6" t="s">
        <v>52634</v>
      </c>
      <c r="S198" s="6" t="s">
        <v>52576</v>
      </c>
      <c r="T198" s="6" t="s">
        <v>56671</v>
      </c>
    </row>
    <row r="199" spans="7:20" x14ac:dyDescent="0.25">
      <c r="G199" s="6" t="s">
        <v>48961</v>
      </c>
      <c r="H199" s="6" t="s">
        <v>48960</v>
      </c>
      <c r="I199">
        <v>197</v>
      </c>
      <c r="J199" s="6" t="s">
        <v>3669</v>
      </c>
      <c r="K199" s="6" t="s">
        <v>49529</v>
      </c>
      <c r="L199" s="6" t="s">
        <v>49537</v>
      </c>
      <c r="M199" s="6" t="s">
        <v>3670</v>
      </c>
      <c r="N199" s="6" t="s">
        <v>90</v>
      </c>
      <c r="O199" s="6" t="s">
        <v>66875</v>
      </c>
      <c r="P199" s="6" t="s">
        <v>351</v>
      </c>
      <c r="Q199" s="6" t="s">
        <v>52662</v>
      </c>
      <c r="R199" s="6" t="s">
        <v>52662</v>
      </c>
      <c r="S199" s="6" t="s">
        <v>52641</v>
      </c>
      <c r="T199" s="6" t="s">
        <v>58313</v>
      </c>
    </row>
    <row r="200" spans="7:20" x14ac:dyDescent="0.25">
      <c r="G200" s="6" t="s">
        <v>48962</v>
      </c>
      <c r="H200" s="6" t="s">
        <v>48963</v>
      </c>
      <c r="I200">
        <v>198</v>
      </c>
      <c r="J200" s="6" t="s">
        <v>3671</v>
      </c>
      <c r="K200" s="6" t="s">
        <v>49668</v>
      </c>
      <c r="L200" s="6" t="s">
        <v>90</v>
      </c>
      <c r="M200" s="6" t="s">
        <v>3672</v>
      </c>
      <c r="N200" s="6" t="s">
        <v>53096</v>
      </c>
      <c r="O200" s="6" t="s">
        <v>66876</v>
      </c>
      <c r="P200" s="6" t="s">
        <v>354</v>
      </c>
      <c r="Q200" s="6" t="s">
        <v>52614</v>
      </c>
      <c r="R200" s="6" t="s">
        <v>52614</v>
      </c>
      <c r="S200" s="6" t="s">
        <v>130</v>
      </c>
      <c r="T200" s="6" t="s">
        <v>65482</v>
      </c>
    </row>
    <row r="201" spans="7:20" x14ac:dyDescent="0.25">
      <c r="G201" s="6" t="s">
        <v>48964</v>
      </c>
      <c r="H201" s="6" t="s">
        <v>48963</v>
      </c>
      <c r="I201">
        <v>199</v>
      </c>
      <c r="J201" s="6" t="s">
        <v>3673</v>
      </c>
      <c r="K201" s="6" t="s">
        <v>49876</v>
      </c>
      <c r="L201" s="6" t="s">
        <v>49655</v>
      </c>
      <c r="M201" s="6" t="s">
        <v>3674</v>
      </c>
      <c r="N201" s="6" t="s">
        <v>53097</v>
      </c>
      <c r="O201" s="6" t="s">
        <v>66877</v>
      </c>
      <c r="P201" s="6" t="s">
        <v>40495</v>
      </c>
      <c r="Q201" s="6" t="s">
        <v>52585</v>
      </c>
      <c r="R201" s="6" t="s">
        <v>52585</v>
      </c>
      <c r="S201" s="6" t="s">
        <v>52574</v>
      </c>
      <c r="T201" s="6" t="s">
        <v>65483</v>
      </c>
    </row>
    <row r="202" spans="7:20" x14ac:dyDescent="0.25">
      <c r="G202" s="6" t="s">
        <v>90</v>
      </c>
      <c r="H202" s="6" t="s">
        <v>90</v>
      </c>
      <c r="I202">
        <v>200</v>
      </c>
      <c r="J202" s="6" t="s">
        <v>3675</v>
      </c>
      <c r="K202" s="6" t="s">
        <v>49125</v>
      </c>
      <c r="L202" s="6" t="s">
        <v>90</v>
      </c>
      <c r="M202" s="6" t="s">
        <v>3676</v>
      </c>
      <c r="N202" s="6" t="s">
        <v>53098</v>
      </c>
      <c r="O202" s="6" t="s">
        <v>66878</v>
      </c>
      <c r="P202" s="6" t="s">
        <v>40497</v>
      </c>
      <c r="Q202" s="6" t="s">
        <v>52650</v>
      </c>
      <c r="R202" s="6" t="s">
        <v>52650</v>
      </c>
      <c r="S202" s="6" t="s">
        <v>52572</v>
      </c>
      <c r="T202" s="6" t="s">
        <v>65484</v>
      </c>
    </row>
    <row r="203" spans="7:20" x14ac:dyDescent="0.25">
      <c r="G203" s="6" t="s">
        <v>48965</v>
      </c>
      <c r="H203" s="6" t="s">
        <v>48966</v>
      </c>
      <c r="I203">
        <v>201</v>
      </c>
      <c r="J203" s="6" t="s">
        <v>3677</v>
      </c>
      <c r="K203" s="6" t="s">
        <v>51610</v>
      </c>
      <c r="L203" s="6" t="s">
        <v>90</v>
      </c>
      <c r="M203" s="6" t="s">
        <v>3678</v>
      </c>
      <c r="N203" s="6" t="s">
        <v>53099</v>
      </c>
      <c r="O203" s="6" t="s">
        <v>66879</v>
      </c>
      <c r="P203" s="6" t="s">
        <v>356</v>
      </c>
      <c r="Q203" s="6" t="s">
        <v>52617</v>
      </c>
      <c r="R203" s="6" t="s">
        <v>52617</v>
      </c>
      <c r="S203" s="6" t="s">
        <v>118</v>
      </c>
      <c r="T203" s="6" t="s">
        <v>65485</v>
      </c>
    </row>
    <row r="204" spans="7:20" x14ac:dyDescent="0.25">
      <c r="G204" s="6" t="s">
        <v>48967</v>
      </c>
      <c r="H204" s="6" t="s">
        <v>48968</v>
      </c>
      <c r="I204">
        <v>202</v>
      </c>
      <c r="J204" s="6" t="s">
        <v>3679</v>
      </c>
      <c r="K204" s="6" t="s">
        <v>49845</v>
      </c>
      <c r="L204" s="6" t="s">
        <v>49817</v>
      </c>
      <c r="M204" s="6" t="s">
        <v>3680</v>
      </c>
      <c r="N204" s="6" t="s">
        <v>53100</v>
      </c>
      <c r="O204" s="6" t="s">
        <v>66880</v>
      </c>
      <c r="P204" s="6" t="s">
        <v>40499</v>
      </c>
      <c r="Q204" s="6" t="s">
        <v>52585</v>
      </c>
      <c r="R204" s="6" t="s">
        <v>52585</v>
      </c>
      <c r="S204" s="6" t="s">
        <v>52574</v>
      </c>
      <c r="T204" s="6" t="s">
        <v>65486</v>
      </c>
    </row>
    <row r="205" spans="7:20" x14ac:dyDescent="0.25">
      <c r="G205" s="6" t="s">
        <v>48969</v>
      </c>
      <c r="H205" s="6" t="s">
        <v>48970</v>
      </c>
      <c r="I205">
        <v>203</v>
      </c>
      <c r="J205" s="6" t="s">
        <v>3681</v>
      </c>
      <c r="K205" s="6" t="s">
        <v>49586</v>
      </c>
      <c r="L205" s="6" t="s">
        <v>90</v>
      </c>
      <c r="M205" s="6" t="s">
        <v>3682</v>
      </c>
      <c r="N205" s="6" t="s">
        <v>90</v>
      </c>
      <c r="O205" s="6" t="s">
        <v>66881</v>
      </c>
      <c r="P205" s="6" t="s">
        <v>40501</v>
      </c>
      <c r="Q205" s="6" t="s">
        <v>52630</v>
      </c>
      <c r="R205" s="6" t="s">
        <v>52630</v>
      </c>
      <c r="S205" s="6" t="s">
        <v>52576</v>
      </c>
      <c r="T205" s="6" t="s">
        <v>65487</v>
      </c>
    </row>
    <row r="206" spans="7:20" x14ac:dyDescent="0.25">
      <c r="G206" s="6" t="s">
        <v>48971</v>
      </c>
      <c r="H206" s="6" t="s">
        <v>48970</v>
      </c>
      <c r="I206">
        <v>204</v>
      </c>
      <c r="J206" s="6" t="s">
        <v>3683</v>
      </c>
      <c r="K206" s="6" t="s">
        <v>51344</v>
      </c>
      <c r="L206" s="6" t="s">
        <v>90</v>
      </c>
      <c r="M206" s="6" t="s">
        <v>3684</v>
      </c>
      <c r="N206" s="6" t="s">
        <v>90</v>
      </c>
      <c r="O206" s="6" t="s">
        <v>66882</v>
      </c>
      <c r="P206" s="6" t="s">
        <v>358</v>
      </c>
      <c r="Q206" s="6" t="s">
        <v>52627</v>
      </c>
      <c r="R206" s="6" t="s">
        <v>52627</v>
      </c>
      <c r="S206" s="6" t="s">
        <v>52593</v>
      </c>
      <c r="T206" s="6" t="s">
        <v>65488</v>
      </c>
    </row>
    <row r="207" spans="7:20" x14ac:dyDescent="0.25">
      <c r="G207" s="6" t="s">
        <v>48972</v>
      </c>
      <c r="H207" s="6" t="s">
        <v>48973</v>
      </c>
      <c r="I207">
        <v>205</v>
      </c>
      <c r="J207" s="6" t="s">
        <v>3685</v>
      </c>
      <c r="K207" s="6" t="s">
        <v>48676</v>
      </c>
      <c r="L207" s="6" t="s">
        <v>90</v>
      </c>
      <c r="M207" s="6" t="s">
        <v>3686</v>
      </c>
      <c r="N207" s="6" t="s">
        <v>53101</v>
      </c>
      <c r="O207" s="6" t="s">
        <v>66883</v>
      </c>
      <c r="P207" s="6" t="s">
        <v>40503</v>
      </c>
      <c r="Q207" s="6" t="s">
        <v>52600</v>
      </c>
      <c r="R207" s="6" t="s">
        <v>52600</v>
      </c>
      <c r="S207" s="6" t="s">
        <v>52572</v>
      </c>
      <c r="T207" s="6" t="s">
        <v>65489</v>
      </c>
    </row>
    <row r="208" spans="7:20" x14ac:dyDescent="0.25">
      <c r="G208" s="6" t="s">
        <v>48974</v>
      </c>
      <c r="H208" s="6" t="s">
        <v>48975</v>
      </c>
      <c r="I208">
        <v>206</v>
      </c>
      <c r="J208" s="6" t="s">
        <v>3687</v>
      </c>
      <c r="K208" s="6" t="s">
        <v>49767</v>
      </c>
      <c r="L208" s="6" t="s">
        <v>49892</v>
      </c>
      <c r="M208" s="6" t="s">
        <v>3688</v>
      </c>
      <c r="N208" s="6" t="s">
        <v>90</v>
      </c>
      <c r="O208" s="6" t="s">
        <v>66884</v>
      </c>
      <c r="P208" s="6" t="s">
        <v>360</v>
      </c>
      <c r="Q208" s="6" t="s">
        <v>52606</v>
      </c>
      <c r="R208" s="6" t="s">
        <v>52606</v>
      </c>
      <c r="S208" s="6" t="s">
        <v>52572</v>
      </c>
      <c r="T208" s="6" t="s">
        <v>54848</v>
      </c>
    </row>
    <row r="209" spans="7:20" x14ac:dyDescent="0.25">
      <c r="G209" s="6" t="s">
        <v>48976</v>
      </c>
      <c r="H209" s="6" t="s">
        <v>48977</v>
      </c>
      <c r="I209">
        <v>207</v>
      </c>
      <c r="J209" s="6" t="s">
        <v>3689</v>
      </c>
      <c r="K209" s="6" t="s">
        <v>51712</v>
      </c>
      <c r="L209" s="6" t="s">
        <v>90</v>
      </c>
      <c r="M209" s="6" t="s">
        <v>3690</v>
      </c>
      <c r="N209" s="6" t="s">
        <v>53102</v>
      </c>
      <c r="O209" s="6" t="s">
        <v>66885</v>
      </c>
      <c r="P209" s="6" t="s">
        <v>40505</v>
      </c>
      <c r="Q209" s="6" t="s">
        <v>52645</v>
      </c>
      <c r="R209" s="6" t="s">
        <v>52645</v>
      </c>
      <c r="S209" s="6" t="s">
        <v>52641</v>
      </c>
      <c r="T209" s="6" t="s">
        <v>65490</v>
      </c>
    </row>
    <row r="210" spans="7:20" x14ac:dyDescent="0.25">
      <c r="G210" s="6" t="s">
        <v>48978</v>
      </c>
      <c r="H210" s="6" t="s">
        <v>48979</v>
      </c>
      <c r="I210">
        <v>208</v>
      </c>
      <c r="J210" s="6" t="s">
        <v>3691</v>
      </c>
      <c r="K210" s="6" t="s">
        <v>49627</v>
      </c>
      <c r="L210" s="6" t="s">
        <v>90</v>
      </c>
      <c r="M210" s="6" t="s">
        <v>3692</v>
      </c>
      <c r="N210" s="6" t="s">
        <v>53103</v>
      </c>
      <c r="O210" s="6" t="s">
        <v>66886</v>
      </c>
      <c r="P210" s="6" t="s">
        <v>362</v>
      </c>
      <c r="Q210" s="6" t="s">
        <v>52626</v>
      </c>
      <c r="R210" s="6" t="s">
        <v>52626</v>
      </c>
      <c r="S210" s="6" t="s">
        <v>130</v>
      </c>
      <c r="T210" s="6" t="s">
        <v>53930</v>
      </c>
    </row>
    <row r="211" spans="7:20" x14ac:dyDescent="0.25">
      <c r="G211" s="6" t="s">
        <v>48980</v>
      </c>
      <c r="H211" s="6" t="s">
        <v>48981</v>
      </c>
      <c r="I211">
        <v>209</v>
      </c>
      <c r="J211" s="6" t="s">
        <v>3693</v>
      </c>
      <c r="K211" s="6" t="s">
        <v>50780</v>
      </c>
      <c r="L211" s="6" t="s">
        <v>90</v>
      </c>
      <c r="M211" s="6" t="s">
        <v>3694</v>
      </c>
      <c r="N211" s="6" t="s">
        <v>53104</v>
      </c>
      <c r="O211" s="6" t="s">
        <v>66887</v>
      </c>
      <c r="P211" s="6" t="s">
        <v>364</v>
      </c>
      <c r="Q211" s="6" t="s">
        <v>52657</v>
      </c>
      <c r="R211" s="6" t="s">
        <v>52657</v>
      </c>
      <c r="S211" s="6" t="s">
        <v>52572</v>
      </c>
      <c r="T211" s="6" t="s">
        <v>53430</v>
      </c>
    </row>
    <row r="212" spans="7:20" x14ac:dyDescent="0.25">
      <c r="G212" s="6" t="s">
        <v>48982</v>
      </c>
      <c r="H212" s="6" t="s">
        <v>48983</v>
      </c>
      <c r="I212">
        <v>210</v>
      </c>
      <c r="J212" s="6" t="s">
        <v>3695</v>
      </c>
      <c r="K212" s="6" t="s">
        <v>49981</v>
      </c>
      <c r="L212" s="6" t="s">
        <v>49800</v>
      </c>
      <c r="M212" s="6" t="s">
        <v>3696</v>
      </c>
      <c r="N212" s="6" t="s">
        <v>90</v>
      </c>
      <c r="O212" s="6" t="s">
        <v>66888</v>
      </c>
      <c r="P212" s="6" t="s">
        <v>366</v>
      </c>
      <c r="Q212" s="6" t="s">
        <v>52626</v>
      </c>
      <c r="R212" s="6" t="s">
        <v>52626</v>
      </c>
      <c r="S212" s="6" t="s">
        <v>130</v>
      </c>
      <c r="T212" s="6" t="s">
        <v>65491</v>
      </c>
    </row>
    <row r="213" spans="7:20" x14ac:dyDescent="0.25">
      <c r="G213" s="6" t="s">
        <v>48984</v>
      </c>
      <c r="H213" s="6" t="s">
        <v>48985</v>
      </c>
      <c r="I213">
        <v>211</v>
      </c>
      <c r="J213" s="6" t="s">
        <v>3697</v>
      </c>
      <c r="K213" s="6" t="s">
        <v>51248</v>
      </c>
      <c r="L213" s="6" t="s">
        <v>90</v>
      </c>
      <c r="M213" s="6" t="s">
        <v>3698</v>
      </c>
      <c r="N213" s="6" t="s">
        <v>90</v>
      </c>
      <c r="O213" s="6" t="s">
        <v>66889</v>
      </c>
      <c r="P213" s="6" t="s">
        <v>40507</v>
      </c>
      <c r="Q213" s="6" t="s">
        <v>52597</v>
      </c>
      <c r="R213" s="6" t="s">
        <v>52597</v>
      </c>
      <c r="S213" s="6" t="s">
        <v>52574</v>
      </c>
      <c r="T213" s="6" t="s">
        <v>65492</v>
      </c>
    </row>
    <row r="214" spans="7:20" x14ac:dyDescent="0.25">
      <c r="G214" s="6" t="s">
        <v>48986</v>
      </c>
      <c r="H214" s="6" t="s">
        <v>48987</v>
      </c>
      <c r="I214">
        <v>212</v>
      </c>
      <c r="J214" s="6" t="s">
        <v>3699</v>
      </c>
      <c r="K214" s="6" t="s">
        <v>50941</v>
      </c>
      <c r="L214" s="6" t="s">
        <v>90</v>
      </c>
      <c r="M214" s="6" t="s">
        <v>3700</v>
      </c>
      <c r="N214" s="6" t="s">
        <v>53105</v>
      </c>
      <c r="O214" s="6" t="s">
        <v>66890</v>
      </c>
      <c r="P214" s="6" t="s">
        <v>368</v>
      </c>
      <c r="Q214" s="6" t="s">
        <v>52639</v>
      </c>
      <c r="R214" s="6" t="s">
        <v>52639</v>
      </c>
      <c r="S214" s="6" t="s">
        <v>52579</v>
      </c>
      <c r="T214" s="6" t="s">
        <v>57329</v>
      </c>
    </row>
    <row r="215" spans="7:20" x14ac:dyDescent="0.25">
      <c r="G215" s="6" t="s">
        <v>48988</v>
      </c>
      <c r="H215" s="6" t="s">
        <v>48989</v>
      </c>
      <c r="I215">
        <v>213</v>
      </c>
      <c r="J215" s="6" t="s">
        <v>3701</v>
      </c>
      <c r="K215" s="6" t="s">
        <v>52449</v>
      </c>
      <c r="L215" s="6" t="s">
        <v>49141</v>
      </c>
      <c r="M215" s="6" t="s">
        <v>3702</v>
      </c>
      <c r="N215" s="6" t="s">
        <v>90</v>
      </c>
      <c r="O215" s="6" t="s">
        <v>66891</v>
      </c>
      <c r="P215" s="6" t="s">
        <v>40509</v>
      </c>
      <c r="Q215" s="6" t="s">
        <v>52570</v>
      </c>
      <c r="R215" s="6" t="s">
        <v>52570</v>
      </c>
      <c r="S215" s="6" t="s">
        <v>130</v>
      </c>
      <c r="T215" s="6" t="s">
        <v>65493</v>
      </c>
    </row>
    <row r="216" spans="7:20" x14ac:dyDescent="0.25">
      <c r="G216" s="6" t="s">
        <v>42290</v>
      </c>
      <c r="H216" s="6" t="s">
        <v>48990</v>
      </c>
      <c r="I216">
        <v>214</v>
      </c>
      <c r="J216" s="6" t="s">
        <v>3703</v>
      </c>
      <c r="K216" s="6" t="s">
        <v>50955</v>
      </c>
      <c r="L216" s="6" t="s">
        <v>90</v>
      </c>
      <c r="M216" s="6" t="s">
        <v>3704</v>
      </c>
      <c r="N216" s="6" t="s">
        <v>53106</v>
      </c>
      <c r="O216" s="6" t="s">
        <v>66892</v>
      </c>
      <c r="P216" s="6" t="s">
        <v>40511</v>
      </c>
      <c r="Q216" s="6" t="s">
        <v>52577</v>
      </c>
      <c r="R216" s="6" t="s">
        <v>52577</v>
      </c>
      <c r="S216" s="6" t="s">
        <v>52576</v>
      </c>
      <c r="T216" s="6" t="s">
        <v>65494</v>
      </c>
    </row>
    <row r="217" spans="7:20" x14ac:dyDescent="0.25">
      <c r="G217" s="6" t="s">
        <v>48991</v>
      </c>
      <c r="H217" s="6" t="s">
        <v>48992</v>
      </c>
      <c r="I217">
        <v>215</v>
      </c>
      <c r="J217" s="6" t="s">
        <v>3705</v>
      </c>
      <c r="K217" s="6" t="s">
        <v>51612</v>
      </c>
      <c r="L217" s="6" t="s">
        <v>90</v>
      </c>
      <c r="M217" s="6" t="s">
        <v>3706</v>
      </c>
      <c r="N217" s="6" t="s">
        <v>53107</v>
      </c>
      <c r="O217" s="6" t="s">
        <v>66893</v>
      </c>
      <c r="P217" s="6" t="s">
        <v>371</v>
      </c>
      <c r="Q217" s="6" t="s">
        <v>52663</v>
      </c>
      <c r="R217" s="6" t="s">
        <v>52663</v>
      </c>
      <c r="S217" s="6" t="s">
        <v>118</v>
      </c>
      <c r="T217" s="6" t="s">
        <v>55745</v>
      </c>
    </row>
    <row r="218" spans="7:20" x14ac:dyDescent="0.25">
      <c r="G218" s="6" t="s">
        <v>48993</v>
      </c>
      <c r="H218" s="6" t="s">
        <v>48994</v>
      </c>
      <c r="I218">
        <v>216</v>
      </c>
      <c r="J218" s="6" t="s">
        <v>3707</v>
      </c>
      <c r="K218" s="6" t="s">
        <v>51819</v>
      </c>
      <c r="L218" s="6" t="s">
        <v>51897</v>
      </c>
      <c r="M218" s="6" t="s">
        <v>3708</v>
      </c>
      <c r="N218" s="6" t="s">
        <v>53108</v>
      </c>
      <c r="O218" s="6" t="s">
        <v>66894</v>
      </c>
      <c r="P218" s="6" t="s">
        <v>374</v>
      </c>
      <c r="Q218" s="6" t="s">
        <v>52663</v>
      </c>
      <c r="R218" s="6" t="s">
        <v>52663</v>
      </c>
      <c r="S218" s="6" t="s">
        <v>118</v>
      </c>
      <c r="T218" s="6" t="s">
        <v>65495</v>
      </c>
    </row>
    <row r="219" spans="7:20" x14ac:dyDescent="0.25">
      <c r="G219" s="6" t="s">
        <v>48995</v>
      </c>
      <c r="H219" s="6" t="s">
        <v>48996</v>
      </c>
      <c r="I219">
        <v>217</v>
      </c>
      <c r="J219" s="6" t="s">
        <v>3709</v>
      </c>
      <c r="K219" s="6" t="s">
        <v>52450</v>
      </c>
      <c r="L219" s="6" t="s">
        <v>49706</v>
      </c>
      <c r="M219" s="6" t="s">
        <v>3710</v>
      </c>
      <c r="N219" s="6" t="s">
        <v>53109</v>
      </c>
      <c r="O219" s="6" t="s">
        <v>66895</v>
      </c>
      <c r="P219" s="6" t="s">
        <v>40513</v>
      </c>
      <c r="Q219" s="6" t="s">
        <v>52585</v>
      </c>
      <c r="R219" s="6" t="s">
        <v>52585</v>
      </c>
      <c r="S219" s="6" t="s">
        <v>52574</v>
      </c>
      <c r="T219" s="6" t="s">
        <v>65496</v>
      </c>
    </row>
    <row r="220" spans="7:20" x14ac:dyDescent="0.25">
      <c r="G220" s="6" t="s">
        <v>48997</v>
      </c>
      <c r="H220" s="6" t="s">
        <v>48998</v>
      </c>
      <c r="I220">
        <v>218</v>
      </c>
      <c r="J220" s="6" t="s">
        <v>3711</v>
      </c>
      <c r="K220" s="6" t="s">
        <v>51497</v>
      </c>
      <c r="L220" s="6" t="s">
        <v>90</v>
      </c>
      <c r="M220" s="6" t="s">
        <v>3712</v>
      </c>
      <c r="N220" s="6" t="s">
        <v>90</v>
      </c>
      <c r="O220" s="6" t="s">
        <v>66896</v>
      </c>
      <c r="P220" s="6" t="s">
        <v>40515</v>
      </c>
      <c r="Q220" s="6" t="s">
        <v>52597</v>
      </c>
      <c r="R220" s="6" t="s">
        <v>52597</v>
      </c>
      <c r="S220" s="6" t="s">
        <v>52574</v>
      </c>
      <c r="T220" s="6" t="s">
        <v>65497</v>
      </c>
    </row>
    <row r="221" spans="7:20" x14ac:dyDescent="0.25">
      <c r="G221" s="6" t="s">
        <v>48999</v>
      </c>
      <c r="H221" s="6" t="s">
        <v>49000</v>
      </c>
      <c r="I221">
        <v>219</v>
      </c>
      <c r="J221" s="6" t="s">
        <v>3713</v>
      </c>
      <c r="K221" s="6" t="s">
        <v>49230</v>
      </c>
      <c r="L221" s="6" t="s">
        <v>90</v>
      </c>
      <c r="M221" s="6" t="s">
        <v>3714</v>
      </c>
      <c r="N221" s="6" t="s">
        <v>53110</v>
      </c>
      <c r="O221" s="6" t="s">
        <v>66897</v>
      </c>
      <c r="P221" s="6" t="s">
        <v>40517</v>
      </c>
      <c r="Q221" s="6" t="s">
        <v>52594</v>
      </c>
      <c r="R221" s="6" t="s">
        <v>52594</v>
      </c>
      <c r="S221" s="6" t="s">
        <v>52569</v>
      </c>
      <c r="T221" s="6" t="s">
        <v>65498</v>
      </c>
    </row>
    <row r="222" spans="7:20" x14ac:dyDescent="0.25">
      <c r="G222" s="6" t="s">
        <v>49001</v>
      </c>
      <c r="H222" s="6" t="s">
        <v>49002</v>
      </c>
      <c r="I222">
        <v>220</v>
      </c>
      <c r="J222" s="6" t="s">
        <v>3715</v>
      </c>
      <c r="K222" s="6" t="s">
        <v>51997</v>
      </c>
      <c r="L222" s="6" t="s">
        <v>90</v>
      </c>
      <c r="M222" s="6" t="s">
        <v>3716</v>
      </c>
      <c r="N222" s="6" t="s">
        <v>53111</v>
      </c>
      <c r="O222" s="6" t="s">
        <v>66898</v>
      </c>
      <c r="P222" s="6" t="s">
        <v>376</v>
      </c>
      <c r="Q222" s="6" t="s">
        <v>52630</v>
      </c>
      <c r="R222" s="6" t="s">
        <v>52630</v>
      </c>
      <c r="S222" s="6" t="s">
        <v>52576</v>
      </c>
      <c r="T222" s="6" t="s">
        <v>57914</v>
      </c>
    </row>
    <row r="223" spans="7:20" x14ac:dyDescent="0.25">
      <c r="G223" s="6" t="s">
        <v>49003</v>
      </c>
      <c r="H223" s="6" t="s">
        <v>49004</v>
      </c>
      <c r="I223">
        <v>221</v>
      </c>
      <c r="J223" s="6" t="s">
        <v>3717</v>
      </c>
      <c r="K223" s="6" t="s">
        <v>48915</v>
      </c>
      <c r="L223" s="6" t="s">
        <v>90</v>
      </c>
      <c r="M223" s="6" t="s">
        <v>3718</v>
      </c>
      <c r="N223" s="6" t="s">
        <v>53112</v>
      </c>
      <c r="O223" s="6" t="s">
        <v>66899</v>
      </c>
      <c r="P223" s="6" t="s">
        <v>378</v>
      </c>
      <c r="Q223" s="6" t="s">
        <v>52636</v>
      </c>
      <c r="R223" s="6" t="s">
        <v>52636</v>
      </c>
      <c r="S223" s="6" t="s">
        <v>52574</v>
      </c>
      <c r="T223" s="6" t="s">
        <v>58931</v>
      </c>
    </row>
    <row r="224" spans="7:20" x14ac:dyDescent="0.25">
      <c r="G224" s="6" t="s">
        <v>49005</v>
      </c>
      <c r="H224" s="6" t="s">
        <v>49006</v>
      </c>
      <c r="I224">
        <v>222</v>
      </c>
      <c r="J224" s="6" t="s">
        <v>3719</v>
      </c>
      <c r="K224" s="6" t="s">
        <v>49008</v>
      </c>
      <c r="L224" s="6" t="s">
        <v>90</v>
      </c>
      <c r="M224" s="6" t="s">
        <v>3720</v>
      </c>
      <c r="N224" s="6" t="s">
        <v>90</v>
      </c>
      <c r="O224" s="6" t="s">
        <v>66900</v>
      </c>
      <c r="P224" s="6" t="s">
        <v>381</v>
      </c>
      <c r="Q224" s="6" t="s">
        <v>52603</v>
      </c>
      <c r="R224" s="6" t="s">
        <v>52603</v>
      </c>
      <c r="S224" s="6" t="s">
        <v>52574</v>
      </c>
      <c r="T224" s="6" t="s">
        <v>64827</v>
      </c>
    </row>
    <row r="225" spans="7:20" x14ac:dyDescent="0.25">
      <c r="G225" s="6" t="s">
        <v>49007</v>
      </c>
      <c r="H225" s="6" t="s">
        <v>49006</v>
      </c>
      <c r="I225">
        <v>223</v>
      </c>
      <c r="J225" s="6" t="s">
        <v>3721</v>
      </c>
      <c r="K225" s="6" t="s">
        <v>49798</v>
      </c>
      <c r="L225" s="6" t="s">
        <v>90</v>
      </c>
      <c r="M225" s="6" t="s">
        <v>3722</v>
      </c>
      <c r="N225" s="6" t="s">
        <v>53113</v>
      </c>
      <c r="O225" s="6" t="s">
        <v>66901</v>
      </c>
      <c r="P225" s="6" t="s">
        <v>383</v>
      </c>
      <c r="Q225" s="6" t="s">
        <v>52586</v>
      </c>
      <c r="R225" s="6" t="s">
        <v>52586</v>
      </c>
      <c r="S225" s="6" t="s">
        <v>52569</v>
      </c>
      <c r="T225" s="6" t="s">
        <v>65499</v>
      </c>
    </row>
    <row r="226" spans="7:20" x14ac:dyDescent="0.25">
      <c r="G226" s="6" t="s">
        <v>49008</v>
      </c>
      <c r="H226" s="6" t="s">
        <v>49009</v>
      </c>
      <c r="I226">
        <v>224</v>
      </c>
      <c r="J226" s="6" t="s">
        <v>3723</v>
      </c>
      <c r="K226" s="6" t="s">
        <v>50118</v>
      </c>
      <c r="L226" s="6" t="s">
        <v>90</v>
      </c>
      <c r="M226" s="6" t="s">
        <v>3724</v>
      </c>
      <c r="N226" s="6" t="s">
        <v>53114</v>
      </c>
      <c r="O226" s="6" t="s">
        <v>66902</v>
      </c>
      <c r="P226" s="6" t="s">
        <v>385</v>
      </c>
      <c r="Q226" s="6" t="s">
        <v>52626</v>
      </c>
      <c r="R226" s="6" t="s">
        <v>52626</v>
      </c>
      <c r="S226" s="6" t="s">
        <v>130</v>
      </c>
      <c r="T226" s="6" t="s">
        <v>56705</v>
      </c>
    </row>
    <row r="227" spans="7:20" x14ac:dyDescent="0.25">
      <c r="G227" s="6" t="s">
        <v>49010</v>
      </c>
      <c r="H227" s="6" t="s">
        <v>49011</v>
      </c>
      <c r="I227">
        <v>225</v>
      </c>
      <c r="J227" s="6" t="s">
        <v>3725</v>
      </c>
      <c r="K227" s="6" t="s">
        <v>50034</v>
      </c>
      <c r="L227" s="6" t="s">
        <v>90</v>
      </c>
      <c r="M227" s="6" t="s">
        <v>3726</v>
      </c>
      <c r="N227" s="6" t="s">
        <v>53115</v>
      </c>
      <c r="O227" s="6" t="s">
        <v>66903</v>
      </c>
      <c r="P227" s="6" t="s">
        <v>40519</v>
      </c>
      <c r="Q227" s="6" t="s">
        <v>52652</v>
      </c>
      <c r="R227" s="6" t="s">
        <v>52652</v>
      </c>
      <c r="S227" s="6" t="s">
        <v>118</v>
      </c>
      <c r="T227" s="6" t="s">
        <v>65500</v>
      </c>
    </row>
    <row r="228" spans="7:20" x14ac:dyDescent="0.25">
      <c r="G228" s="6" t="s">
        <v>49012</v>
      </c>
      <c r="H228" s="6" t="s">
        <v>49011</v>
      </c>
      <c r="I228">
        <v>226</v>
      </c>
      <c r="J228" s="6" t="s">
        <v>3727</v>
      </c>
      <c r="K228" s="6" t="s">
        <v>51404</v>
      </c>
      <c r="L228" s="6" t="s">
        <v>90</v>
      </c>
      <c r="M228" s="6" t="s">
        <v>3728</v>
      </c>
      <c r="N228" s="6" t="s">
        <v>53116</v>
      </c>
      <c r="O228" s="6" t="s">
        <v>66904</v>
      </c>
      <c r="P228" s="6" t="s">
        <v>387</v>
      </c>
      <c r="Q228" s="6" t="s">
        <v>52582</v>
      </c>
      <c r="R228" s="6" t="s">
        <v>52582</v>
      </c>
      <c r="S228" s="6" t="s">
        <v>52576</v>
      </c>
      <c r="T228" s="6" t="s">
        <v>53435</v>
      </c>
    </row>
    <row r="229" spans="7:20" x14ac:dyDescent="0.25">
      <c r="G229" s="6" t="s">
        <v>49013</v>
      </c>
      <c r="H229" s="6" t="s">
        <v>49014</v>
      </c>
      <c r="I229">
        <v>227</v>
      </c>
      <c r="J229" s="6" t="s">
        <v>3729</v>
      </c>
      <c r="K229" s="6" t="s">
        <v>51525</v>
      </c>
      <c r="L229" s="6" t="s">
        <v>52102</v>
      </c>
      <c r="M229" s="6" t="s">
        <v>3730</v>
      </c>
      <c r="N229" s="6" t="s">
        <v>90</v>
      </c>
      <c r="O229" s="6" t="s">
        <v>66905</v>
      </c>
      <c r="P229" s="6" t="s">
        <v>40521</v>
      </c>
      <c r="Q229" s="6" t="s">
        <v>52611</v>
      </c>
      <c r="R229" s="6" t="s">
        <v>52611</v>
      </c>
      <c r="S229" s="6" t="s">
        <v>52572</v>
      </c>
      <c r="T229" s="6" t="s">
        <v>65501</v>
      </c>
    </row>
    <row r="230" spans="7:20" x14ac:dyDescent="0.25">
      <c r="G230" s="6" t="s">
        <v>49015</v>
      </c>
      <c r="H230" s="6" t="s">
        <v>49016</v>
      </c>
      <c r="I230">
        <v>228</v>
      </c>
      <c r="J230" s="6" t="s">
        <v>3731</v>
      </c>
      <c r="K230" s="6" t="s">
        <v>51710</v>
      </c>
      <c r="L230" s="6" t="s">
        <v>90</v>
      </c>
      <c r="M230" s="6" t="s">
        <v>3732</v>
      </c>
      <c r="N230" s="6" t="s">
        <v>90</v>
      </c>
      <c r="O230" s="6" t="s">
        <v>66906</v>
      </c>
      <c r="P230" s="6" t="s">
        <v>389</v>
      </c>
      <c r="Q230" s="6" t="s">
        <v>52577</v>
      </c>
      <c r="R230" s="6" t="s">
        <v>52577</v>
      </c>
      <c r="S230" s="6" t="s">
        <v>52576</v>
      </c>
      <c r="T230" s="6" t="s">
        <v>65502</v>
      </c>
    </row>
    <row r="231" spans="7:20" x14ac:dyDescent="0.25">
      <c r="G231" s="6" t="s">
        <v>49017</v>
      </c>
      <c r="H231" s="6" t="s">
        <v>49018</v>
      </c>
      <c r="I231">
        <v>229</v>
      </c>
      <c r="J231" s="6" t="s">
        <v>3733</v>
      </c>
      <c r="K231" s="6" t="s">
        <v>49318</v>
      </c>
      <c r="L231" s="6" t="s">
        <v>90</v>
      </c>
      <c r="M231" s="6" t="s">
        <v>3734</v>
      </c>
      <c r="N231" s="6" t="s">
        <v>90</v>
      </c>
      <c r="O231" s="6" t="s">
        <v>66907</v>
      </c>
      <c r="P231" s="6" t="s">
        <v>391</v>
      </c>
      <c r="Q231" s="6" t="s">
        <v>52583</v>
      </c>
      <c r="R231" s="6" t="s">
        <v>52583</v>
      </c>
      <c r="S231" s="6" t="s">
        <v>52569</v>
      </c>
      <c r="T231" s="6" t="s">
        <v>65503</v>
      </c>
    </row>
    <row r="232" spans="7:20" x14ac:dyDescent="0.25">
      <c r="G232" s="6" t="s">
        <v>49019</v>
      </c>
      <c r="H232" s="6" t="s">
        <v>49020</v>
      </c>
      <c r="I232">
        <v>230</v>
      </c>
      <c r="J232" s="6" t="s">
        <v>3735</v>
      </c>
      <c r="K232" s="6" t="s">
        <v>50432</v>
      </c>
      <c r="L232" s="6" t="s">
        <v>50167</v>
      </c>
      <c r="M232" s="6" t="s">
        <v>3736</v>
      </c>
      <c r="N232" s="6" t="s">
        <v>53117</v>
      </c>
      <c r="O232" s="6" t="s">
        <v>66908</v>
      </c>
      <c r="P232" s="6" t="s">
        <v>393</v>
      </c>
      <c r="Q232" s="6" t="s">
        <v>52578</v>
      </c>
      <c r="R232" s="6" t="s">
        <v>52578</v>
      </c>
      <c r="S232" s="6" t="s">
        <v>52579</v>
      </c>
      <c r="T232" s="6" t="s">
        <v>63079</v>
      </c>
    </row>
    <row r="233" spans="7:20" x14ac:dyDescent="0.25">
      <c r="G233" s="6" t="s">
        <v>49021</v>
      </c>
      <c r="H233" s="6" t="s">
        <v>49022</v>
      </c>
      <c r="I233">
        <v>231</v>
      </c>
      <c r="J233" s="6" t="s">
        <v>3737</v>
      </c>
      <c r="K233" s="6" t="s">
        <v>51537</v>
      </c>
      <c r="L233" s="6" t="s">
        <v>90</v>
      </c>
      <c r="M233" s="6" t="s">
        <v>3738</v>
      </c>
      <c r="N233" s="6" t="s">
        <v>53118</v>
      </c>
      <c r="O233" s="6" t="s">
        <v>66909</v>
      </c>
      <c r="P233" s="6" t="s">
        <v>395</v>
      </c>
      <c r="Q233" s="6" t="s">
        <v>52611</v>
      </c>
      <c r="R233" s="6" t="s">
        <v>52611</v>
      </c>
      <c r="S233" s="6" t="s">
        <v>52572</v>
      </c>
      <c r="T233" s="6" t="s">
        <v>65504</v>
      </c>
    </row>
    <row r="234" spans="7:20" x14ac:dyDescent="0.25">
      <c r="G234" s="6" t="s">
        <v>49023</v>
      </c>
      <c r="H234" s="6" t="s">
        <v>49024</v>
      </c>
      <c r="I234">
        <v>232</v>
      </c>
      <c r="J234" s="6" t="s">
        <v>3739</v>
      </c>
      <c r="K234" s="6" t="s">
        <v>50391</v>
      </c>
      <c r="L234" s="6" t="s">
        <v>90</v>
      </c>
      <c r="M234" s="6" t="s">
        <v>3740</v>
      </c>
      <c r="N234" s="6" t="s">
        <v>53119</v>
      </c>
      <c r="O234" s="6" t="s">
        <v>66910</v>
      </c>
      <c r="P234" s="6" t="s">
        <v>40523</v>
      </c>
      <c r="Q234" s="6" t="s">
        <v>52633</v>
      </c>
      <c r="R234" s="6" t="s">
        <v>52633</v>
      </c>
      <c r="S234" s="6" t="s">
        <v>52569</v>
      </c>
      <c r="T234" s="6" t="s">
        <v>65505</v>
      </c>
    </row>
    <row r="235" spans="7:20" x14ac:dyDescent="0.25">
      <c r="G235" s="6" t="s">
        <v>49025</v>
      </c>
      <c r="H235" s="6" t="s">
        <v>49026</v>
      </c>
      <c r="I235">
        <v>233</v>
      </c>
      <c r="J235" s="6" t="s">
        <v>3741</v>
      </c>
      <c r="K235" s="6" t="s">
        <v>51951</v>
      </c>
      <c r="L235" s="6" t="s">
        <v>90</v>
      </c>
      <c r="M235" s="6" t="s">
        <v>3742</v>
      </c>
      <c r="N235" s="6" t="s">
        <v>53120</v>
      </c>
      <c r="O235" s="6" t="s">
        <v>66911</v>
      </c>
      <c r="P235" s="6" t="s">
        <v>396</v>
      </c>
      <c r="Q235" s="6" t="s">
        <v>52575</v>
      </c>
      <c r="R235" s="6" t="s">
        <v>52575</v>
      </c>
      <c r="S235" s="6" t="s">
        <v>52576</v>
      </c>
      <c r="T235" s="6" t="s">
        <v>65506</v>
      </c>
    </row>
    <row r="236" spans="7:20" x14ac:dyDescent="0.25">
      <c r="G236" s="6" t="s">
        <v>49027</v>
      </c>
      <c r="H236" s="6" t="s">
        <v>49026</v>
      </c>
      <c r="I236">
        <v>234</v>
      </c>
      <c r="J236" s="6" t="s">
        <v>3743</v>
      </c>
      <c r="K236" s="6" t="s">
        <v>52062</v>
      </c>
      <c r="L236" s="6" t="s">
        <v>52106</v>
      </c>
      <c r="M236" s="6" t="s">
        <v>3744</v>
      </c>
      <c r="N236" s="6" t="s">
        <v>53121</v>
      </c>
      <c r="O236" s="6" t="s">
        <v>66912</v>
      </c>
      <c r="P236" s="6" t="s">
        <v>40525</v>
      </c>
      <c r="Q236" s="6" t="s">
        <v>52634</v>
      </c>
      <c r="R236" s="6" t="s">
        <v>52634</v>
      </c>
      <c r="S236" s="6" t="s">
        <v>52576</v>
      </c>
      <c r="T236" s="6" t="s">
        <v>65507</v>
      </c>
    </row>
    <row r="237" spans="7:20" x14ac:dyDescent="0.25">
      <c r="G237" s="6" t="s">
        <v>49028</v>
      </c>
      <c r="H237" s="6" t="s">
        <v>49029</v>
      </c>
      <c r="I237">
        <v>235</v>
      </c>
      <c r="J237" s="6" t="s">
        <v>3745</v>
      </c>
      <c r="K237" s="6" t="s">
        <v>51306</v>
      </c>
      <c r="L237" s="6" t="s">
        <v>90</v>
      </c>
      <c r="M237" s="6" t="s">
        <v>3746</v>
      </c>
      <c r="N237" s="6" t="s">
        <v>90</v>
      </c>
      <c r="O237" s="6" t="s">
        <v>66913</v>
      </c>
      <c r="P237" s="6" t="s">
        <v>398</v>
      </c>
      <c r="Q237" s="6" t="s">
        <v>52630</v>
      </c>
      <c r="R237" s="6" t="s">
        <v>52630</v>
      </c>
      <c r="S237" s="6" t="s">
        <v>52576</v>
      </c>
      <c r="T237" s="6" t="s">
        <v>54537</v>
      </c>
    </row>
    <row r="238" spans="7:20" x14ac:dyDescent="0.25">
      <c r="G238" s="6" t="s">
        <v>49030</v>
      </c>
      <c r="H238" s="6" t="s">
        <v>49029</v>
      </c>
      <c r="I238">
        <v>236</v>
      </c>
      <c r="J238" s="6" t="s">
        <v>3747</v>
      </c>
      <c r="K238" s="6" t="s">
        <v>51074</v>
      </c>
      <c r="L238" s="6" t="s">
        <v>51070</v>
      </c>
      <c r="M238" s="6" t="s">
        <v>3748</v>
      </c>
      <c r="N238" s="6" t="s">
        <v>53122</v>
      </c>
      <c r="O238" s="6" t="s">
        <v>66914</v>
      </c>
      <c r="P238" s="6" t="s">
        <v>401</v>
      </c>
      <c r="Q238" s="6" t="s">
        <v>52646</v>
      </c>
      <c r="R238" s="6" t="s">
        <v>52646</v>
      </c>
      <c r="S238" s="6" t="s">
        <v>52579</v>
      </c>
      <c r="T238" s="6" t="s">
        <v>65508</v>
      </c>
    </row>
    <row r="239" spans="7:20" x14ac:dyDescent="0.25">
      <c r="G239" s="6" t="s">
        <v>49031</v>
      </c>
      <c r="H239" s="6" t="s">
        <v>49032</v>
      </c>
      <c r="I239">
        <v>237</v>
      </c>
      <c r="J239" s="6" t="s">
        <v>3749</v>
      </c>
      <c r="K239" s="6" t="s">
        <v>52451</v>
      </c>
      <c r="L239" s="6" t="s">
        <v>90</v>
      </c>
      <c r="M239" s="6" t="s">
        <v>3750</v>
      </c>
      <c r="N239" s="6" t="s">
        <v>90</v>
      </c>
      <c r="O239" s="6" t="s">
        <v>66915</v>
      </c>
      <c r="P239" s="6" t="s">
        <v>403</v>
      </c>
      <c r="Q239" s="6" t="s">
        <v>52596</v>
      </c>
      <c r="R239" s="6" t="s">
        <v>52596</v>
      </c>
      <c r="S239" s="6" t="s">
        <v>52574</v>
      </c>
      <c r="T239" s="6" t="s">
        <v>56880</v>
      </c>
    </row>
    <row r="240" spans="7:20" x14ac:dyDescent="0.25">
      <c r="G240" s="6" t="s">
        <v>49033</v>
      </c>
      <c r="H240" s="6" t="s">
        <v>49032</v>
      </c>
      <c r="I240">
        <v>238</v>
      </c>
      <c r="J240" s="6" t="s">
        <v>3751</v>
      </c>
      <c r="K240" s="6" t="s">
        <v>52434</v>
      </c>
      <c r="L240" s="6" t="s">
        <v>90</v>
      </c>
      <c r="M240" s="6" t="s">
        <v>3752</v>
      </c>
      <c r="N240" s="6" t="s">
        <v>53123</v>
      </c>
      <c r="O240" s="6" t="s">
        <v>66916</v>
      </c>
      <c r="P240" s="6" t="s">
        <v>40527</v>
      </c>
      <c r="Q240" s="6" t="s">
        <v>52596</v>
      </c>
      <c r="R240" s="6" t="s">
        <v>52596</v>
      </c>
      <c r="S240" s="6" t="s">
        <v>52574</v>
      </c>
      <c r="T240" s="6" t="s">
        <v>65509</v>
      </c>
    </row>
    <row r="241" spans="7:20" x14ac:dyDescent="0.25">
      <c r="G241" s="6" t="s">
        <v>45663</v>
      </c>
      <c r="H241" s="6" t="s">
        <v>49034</v>
      </c>
      <c r="I241">
        <v>239</v>
      </c>
      <c r="J241" s="6" t="s">
        <v>3753</v>
      </c>
      <c r="K241" s="6" t="s">
        <v>52152</v>
      </c>
      <c r="L241" s="6" t="s">
        <v>90</v>
      </c>
      <c r="M241" s="6" t="s">
        <v>3754</v>
      </c>
      <c r="N241" s="6" t="s">
        <v>53124</v>
      </c>
      <c r="O241" s="6" t="s">
        <v>66917</v>
      </c>
      <c r="P241" s="6" t="s">
        <v>40529</v>
      </c>
      <c r="Q241" s="6" t="s">
        <v>52630</v>
      </c>
      <c r="R241" s="6" t="s">
        <v>52630</v>
      </c>
      <c r="S241" s="6" t="s">
        <v>52576</v>
      </c>
      <c r="T241" s="6" t="s">
        <v>55011</v>
      </c>
    </row>
    <row r="242" spans="7:20" x14ac:dyDescent="0.25">
      <c r="G242" s="6" t="s">
        <v>49035</v>
      </c>
      <c r="H242" s="6" t="s">
        <v>49034</v>
      </c>
      <c r="I242">
        <v>240</v>
      </c>
      <c r="J242" s="6" t="s">
        <v>3755</v>
      </c>
      <c r="K242" s="6" t="s">
        <v>50141</v>
      </c>
      <c r="L242" s="6" t="s">
        <v>90</v>
      </c>
      <c r="M242" s="6" t="s">
        <v>3756</v>
      </c>
      <c r="N242" s="6" t="s">
        <v>53125</v>
      </c>
      <c r="O242" s="6" t="s">
        <v>66918</v>
      </c>
      <c r="P242" s="6" t="s">
        <v>40531</v>
      </c>
      <c r="Q242" s="6" t="s">
        <v>52595</v>
      </c>
      <c r="R242" s="6" t="s">
        <v>52595</v>
      </c>
      <c r="S242" s="6" t="s">
        <v>52576</v>
      </c>
      <c r="T242" s="6" t="s">
        <v>53168</v>
      </c>
    </row>
    <row r="243" spans="7:20" x14ac:dyDescent="0.25">
      <c r="G243" s="6" t="s">
        <v>49036</v>
      </c>
      <c r="H243" s="6" t="s">
        <v>49037</v>
      </c>
      <c r="I243">
        <v>241</v>
      </c>
      <c r="J243" s="6" t="s">
        <v>3757</v>
      </c>
      <c r="K243" s="6" t="s">
        <v>48935</v>
      </c>
      <c r="L243" s="6" t="s">
        <v>90</v>
      </c>
      <c r="M243" s="6" t="s">
        <v>3758</v>
      </c>
      <c r="N243" s="6" t="s">
        <v>90</v>
      </c>
      <c r="O243" s="6" t="s">
        <v>66919</v>
      </c>
      <c r="P243" s="6" t="s">
        <v>406</v>
      </c>
      <c r="Q243" s="6" t="s">
        <v>86</v>
      </c>
      <c r="R243" s="6" t="s">
        <v>86</v>
      </c>
      <c r="S243" s="6" t="s">
        <v>52576</v>
      </c>
      <c r="T243" s="6" t="s">
        <v>56263</v>
      </c>
    </row>
    <row r="244" spans="7:20" x14ac:dyDescent="0.25">
      <c r="G244" s="6" t="s">
        <v>49038</v>
      </c>
      <c r="H244" s="6" t="s">
        <v>49037</v>
      </c>
      <c r="I244">
        <v>242</v>
      </c>
      <c r="J244" s="6" t="s">
        <v>3759</v>
      </c>
      <c r="K244" s="6" t="s">
        <v>52411</v>
      </c>
      <c r="L244" s="6" t="s">
        <v>90</v>
      </c>
      <c r="M244" s="6" t="s">
        <v>3760</v>
      </c>
      <c r="N244" s="6" t="s">
        <v>90</v>
      </c>
      <c r="O244" s="6" t="s">
        <v>66920</v>
      </c>
      <c r="P244" s="6" t="s">
        <v>409</v>
      </c>
      <c r="Q244" s="6" t="s">
        <v>52624</v>
      </c>
      <c r="R244" s="6" t="s">
        <v>52624</v>
      </c>
      <c r="S244" s="6" t="s">
        <v>130</v>
      </c>
      <c r="T244" s="6" t="s">
        <v>65510</v>
      </c>
    </row>
    <row r="245" spans="7:20" x14ac:dyDescent="0.25">
      <c r="G245" s="6" t="s">
        <v>49039</v>
      </c>
      <c r="H245" s="6" t="s">
        <v>49040</v>
      </c>
      <c r="I245">
        <v>243</v>
      </c>
      <c r="J245" s="6" t="s">
        <v>3761</v>
      </c>
      <c r="K245" s="6" t="s">
        <v>50731</v>
      </c>
      <c r="L245" s="6" t="s">
        <v>90</v>
      </c>
      <c r="M245" s="6" t="s">
        <v>3762</v>
      </c>
      <c r="N245" s="6" t="s">
        <v>53126</v>
      </c>
      <c r="O245" s="6" t="s">
        <v>66921</v>
      </c>
      <c r="P245" s="6" t="s">
        <v>412</v>
      </c>
      <c r="Q245" s="6" t="s">
        <v>52639</v>
      </c>
      <c r="R245" s="6" t="s">
        <v>52639</v>
      </c>
      <c r="S245" s="6" t="s">
        <v>52579</v>
      </c>
      <c r="T245" s="6" t="s">
        <v>55154</v>
      </c>
    </row>
    <row r="246" spans="7:20" x14ac:dyDescent="0.25">
      <c r="G246" s="6" t="s">
        <v>49041</v>
      </c>
      <c r="H246" s="6" t="s">
        <v>49040</v>
      </c>
      <c r="I246">
        <v>244</v>
      </c>
      <c r="J246" s="6" t="s">
        <v>3763</v>
      </c>
      <c r="K246" s="6" t="s">
        <v>49597</v>
      </c>
      <c r="L246" s="6" t="s">
        <v>90</v>
      </c>
      <c r="M246" s="6" t="s">
        <v>3764</v>
      </c>
      <c r="N246" s="6" t="s">
        <v>53127</v>
      </c>
      <c r="O246" s="6" t="s">
        <v>66922</v>
      </c>
      <c r="P246" s="6" t="s">
        <v>415</v>
      </c>
      <c r="Q246" s="6" t="s">
        <v>52581</v>
      </c>
      <c r="R246" s="6" t="s">
        <v>52581</v>
      </c>
      <c r="S246" s="6" t="s">
        <v>52574</v>
      </c>
      <c r="T246" s="6" t="s">
        <v>59974</v>
      </c>
    </row>
    <row r="247" spans="7:20" x14ac:dyDescent="0.25">
      <c r="G247" s="6" t="s">
        <v>49042</v>
      </c>
      <c r="H247" s="6" t="s">
        <v>49043</v>
      </c>
      <c r="I247">
        <v>245</v>
      </c>
      <c r="J247" s="6" t="s">
        <v>3765</v>
      </c>
      <c r="K247" s="6" t="s">
        <v>49252</v>
      </c>
      <c r="L247" s="6" t="s">
        <v>50489</v>
      </c>
      <c r="M247" s="6" t="s">
        <v>3766</v>
      </c>
      <c r="N247" s="6" t="s">
        <v>53128</v>
      </c>
      <c r="O247" s="6" t="s">
        <v>66923</v>
      </c>
      <c r="P247" s="6" t="s">
        <v>40533</v>
      </c>
      <c r="Q247" s="6" t="s">
        <v>52664</v>
      </c>
      <c r="R247" s="6" t="s">
        <v>52664</v>
      </c>
      <c r="S247" s="6" t="s">
        <v>52579</v>
      </c>
      <c r="T247" s="6" t="s">
        <v>56873</v>
      </c>
    </row>
    <row r="248" spans="7:20" x14ac:dyDescent="0.25">
      <c r="G248" s="6" t="s">
        <v>49044</v>
      </c>
      <c r="H248" s="6" t="s">
        <v>49043</v>
      </c>
      <c r="I248">
        <v>246</v>
      </c>
      <c r="J248" s="6" t="s">
        <v>3767</v>
      </c>
      <c r="K248" s="6" t="s">
        <v>50576</v>
      </c>
      <c r="L248" s="6" t="s">
        <v>90</v>
      </c>
      <c r="M248" s="6" t="s">
        <v>3768</v>
      </c>
      <c r="N248" s="6" t="s">
        <v>53129</v>
      </c>
      <c r="O248" s="6" t="s">
        <v>66924</v>
      </c>
      <c r="P248" s="6" t="s">
        <v>40535</v>
      </c>
      <c r="Q248" s="6" t="s">
        <v>52585</v>
      </c>
      <c r="R248" s="6" t="s">
        <v>52585</v>
      </c>
      <c r="S248" s="6" t="s">
        <v>52574</v>
      </c>
      <c r="T248" s="6" t="s">
        <v>65511</v>
      </c>
    </row>
    <row r="249" spans="7:20" x14ac:dyDescent="0.25">
      <c r="G249" s="6" t="s">
        <v>49045</v>
      </c>
      <c r="H249" s="6" t="s">
        <v>49046</v>
      </c>
      <c r="I249">
        <v>247</v>
      </c>
      <c r="J249" s="6" t="s">
        <v>3769</v>
      </c>
      <c r="K249" s="6" t="s">
        <v>49919</v>
      </c>
      <c r="L249" s="6" t="s">
        <v>90</v>
      </c>
      <c r="M249" s="6" t="s">
        <v>3770</v>
      </c>
      <c r="N249" s="6" t="s">
        <v>53130</v>
      </c>
      <c r="O249" s="6" t="s">
        <v>66925</v>
      </c>
      <c r="P249" s="6" t="s">
        <v>417</v>
      </c>
      <c r="Q249" s="6" t="s">
        <v>52585</v>
      </c>
      <c r="R249" s="6" t="s">
        <v>52585</v>
      </c>
      <c r="S249" s="6" t="s">
        <v>52574</v>
      </c>
      <c r="T249" s="6" t="s">
        <v>65512</v>
      </c>
    </row>
    <row r="250" spans="7:20" x14ac:dyDescent="0.25">
      <c r="G250" s="6" t="s">
        <v>49047</v>
      </c>
      <c r="H250" s="6" t="s">
        <v>49046</v>
      </c>
      <c r="I250">
        <v>248</v>
      </c>
      <c r="J250" s="6" t="s">
        <v>3771</v>
      </c>
      <c r="K250" s="6" t="s">
        <v>50955</v>
      </c>
      <c r="L250" s="6" t="s">
        <v>90</v>
      </c>
      <c r="M250" s="6" t="s">
        <v>3772</v>
      </c>
      <c r="N250" s="6" t="s">
        <v>90</v>
      </c>
      <c r="O250" s="6" t="s">
        <v>66926</v>
      </c>
      <c r="P250" s="6" t="s">
        <v>40537</v>
      </c>
      <c r="Q250" s="6" t="s">
        <v>52624</v>
      </c>
      <c r="R250" s="6" t="s">
        <v>52624</v>
      </c>
      <c r="S250" s="6" t="s">
        <v>130</v>
      </c>
      <c r="T250" s="6" t="s">
        <v>60018</v>
      </c>
    </row>
    <row r="251" spans="7:20" x14ac:dyDescent="0.25">
      <c r="G251" s="6" t="s">
        <v>49048</v>
      </c>
      <c r="H251" s="6" t="s">
        <v>49049</v>
      </c>
      <c r="I251">
        <v>249</v>
      </c>
      <c r="J251" s="6" t="s">
        <v>3773</v>
      </c>
      <c r="K251" s="6" t="s">
        <v>49383</v>
      </c>
      <c r="L251" s="6" t="s">
        <v>49374</v>
      </c>
      <c r="M251" s="6" t="s">
        <v>3774</v>
      </c>
      <c r="N251" s="6" t="s">
        <v>53131</v>
      </c>
      <c r="O251" s="6" t="s">
        <v>66809</v>
      </c>
      <c r="P251" s="6" t="s">
        <v>40538</v>
      </c>
      <c r="Q251" s="6" t="s">
        <v>52640</v>
      </c>
      <c r="R251" s="6" t="s">
        <v>52640</v>
      </c>
      <c r="S251" s="6" t="s">
        <v>52641</v>
      </c>
      <c r="T251" s="6" t="s">
        <v>65513</v>
      </c>
    </row>
    <row r="252" spans="7:20" x14ac:dyDescent="0.25">
      <c r="G252" s="6" t="s">
        <v>49050</v>
      </c>
      <c r="H252" s="6" t="s">
        <v>49051</v>
      </c>
      <c r="I252">
        <v>250</v>
      </c>
      <c r="J252" s="6" t="s">
        <v>3775</v>
      </c>
      <c r="K252" s="6" t="s">
        <v>49959</v>
      </c>
      <c r="L252" s="6" t="s">
        <v>50374</v>
      </c>
      <c r="M252" s="6" t="s">
        <v>3776</v>
      </c>
      <c r="N252" s="6" t="s">
        <v>53132</v>
      </c>
      <c r="O252" s="6" t="s">
        <v>66927</v>
      </c>
      <c r="P252" s="6" t="s">
        <v>420</v>
      </c>
      <c r="Q252" s="6" t="s">
        <v>52633</v>
      </c>
      <c r="R252" s="6" t="s">
        <v>52633</v>
      </c>
      <c r="S252" s="6" t="s">
        <v>52569</v>
      </c>
      <c r="T252" s="6" t="s">
        <v>57702</v>
      </c>
    </row>
    <row r="253" spans="7:20" x14ac:dyDescent="0.25">
      <c r="G253" s="6" t="s">
        <v>49052</v>
      </c>
      <c r="H253" s="6" t="s">
        <v>49053</v>
      </c>
      <c r="I253">
        <v>251</v>
      </c>
      <c r="J253" s="6" t="s">
        <v>3777</v>
      </c>
      <c r="K253" s="6" t="s">
        <v>51078</v>
      </c>
      <c r="L253" s="6" t="s">
        <v>90</v>
      </c>
      <c r="M253" s="6" t="s">
        <v>3778</v>
      </c>
      <c r="N253" s="6" t="s">
        <v>90</v>
      </c>
      <c r="O253" s="6" t="s">
        <v>66928</v>
      </c>
      <c r="P253" s="6" t="s">
        <v>424</v>
      </c>
      <c r="Q253" s="6" t="s">
        <v>52585</v>
      </c>
      <c r="R253" s="6" t="s">
        <v>52585</v>
      </c>
      <c r="S253" s="6" t="s">
        <v>52574</v>
      </c>
      <c r="T253" s="6" t="s">
        <v>65514</v>
      </c>
    </row>
    <row r="254" spans="7:20" x14ac:dyDescent="0.25">
      <c r="G254" s="6" t="s">
        <v>49054</v>
      </c>
      <c r="H254" s="6" t="s">
        <v>49055</v>
      </c>
      <c r="I254">
        <v>252</v>
      </c>
      <c r="J254" s="6" t="s">
        <v>3779</v>
      </c>
      <c r="K254" s="6" t="s">
        <v>48801</v>
      </c>
      <c r="L254" s="6" t="s">
        <v>90</v>
      </c>
      <c r="M254" s="6" t="s">
        <v>3780</v>
      </c>
      <c r="N254" s="6" t="s">
        <v>53133</v>
      </c>
      <c r="O254" s="6" t="s">
        <v>66929</v>
      </c>
      <c r="P254" s="6" t="s">
        <v>425</v>
      </c>
      <c r="Q254" s="6" t="s">
        <v>52585</v>
      </c>
      <c r="R254" s="6" t="s">
        <v>52585</v>
      </c>
      <c r="S254" s="6" t="s">
        <v>52574</v>
      </c>
      <c r="T254" s="6" t="s">
        <v>65514</v>
      </c>
    </row>
    <row r="255" spans="7:20" x14ac:dyDescent="0.25">
      <c r="G255" s="6" t="s">
        <v>49056</v>
      </c>
      <c r="H255" s="6" t="s">
        <v>49057</v>
      </c>
      <c r="I255">
        <v>253</v>
      </c>
      <c r="J255" s="6" t="s">
        <v>3781</v>
      </c>
      <c r="K255" s="6" t="s">
        <v>51274</v>
      </c>
      <c r="L255" s="6" t="s">
        <v>90</v>
      </c>
      <c r="M255" s="6" t="s">
        <v>3782</v>
      </c>
      <c r="N255" s="6" t="s">
        <v>53134</v>
      </c>
      <c r="O255" s="6" t="s">
        <v>66930</v>
      </c>
      <c r="P255" s="6" t="s">
        <v>40540</v>
      </c>
      <c r="Q255" s="6" t="s">
        <v>52586</v>
      </c>
      <c r="R255" s="6" t="s">
        <v>52586</v>
      </c>
      <c r="S255" s="6" t="s">
        <v>52569</v>
      </c>
      <c r="T255" s="6" t="s">
        <v>65515</v>
      </c>
    </row>
    <row r="256" spans="7:20" x14ac:dyDescent="0.25">
      <c r="G256" s="6" t="s">
        <v>49058</v>
      </c>
      <c r="H256" s="6" t="s">
        <v>49059</v>
      </c>
      <c r="I256">
        <v>254</v>
      </c>
      <c r="J256" s="6" t="s">
        <v>3783</v>
      </c>
      <c r="K256" s="6" t="s">
        <v>51684</v>
      </c>
      <c r="L256" s="6" t="s">
        <v>90</v>
      </c>
      <c r="M256" s="6" t="s">
        <v>3784</v>
      </c>
      <c r="N256" s="6" t="s">
        <v>53135</v>
      </c>
      <c r="O256" s="6" t="s">
        <v>66931</v>
      </c>
      <c r="P256" s="6" t="s">
        <v>40542</v>
      </c>
      <c r="Q256" s="6" t="s">
        <v>52597</v>
      </c>
      <c r="R256" s="6" t="s">
        <v>52597</v>
      </c>
      <c r="S256" s="6" t="s">
        <v>52574</v>
      </c>
      <c r="T256" s="6" t="s">
        <v>65516</v>
      </c>
    </row>
    <row r="257" spans="7:20" x14ac:dyDescent="0.25">
      <c r="G257" s="6" t="s">
        <v>49060</v>
      </c>
      <c r="H257" s="6" t="s">
        <v>49061</v>
      </c>
      <c r="I257">
        <v>255</v>
      </c>
      <c r="J257" s="6" t="s">
        <v>3785</v>
      </c>
      <c r="K257" s="6" t="s">
        <v>52235</v>
      </c>
      <c r="L257" s="6" t="s">
        <v>52238</v>
      </c>
      <c r="M257" s="6" t="s">
        <v>3786</v>
      </c>
      <c r="N257" s="6" t="s">
        <v>53136</v>
      </c>
      <c r="O257" s="6" t="s">
        <v>66932</v>
      </c>
      <c r="P257" s="6" t="s">
        <v>427</v>
      </c>
      <c r="Q257" s="6" t="s">
        <v>52596</v>
      </c>
      <c r="R257" s="6" t="s">
        <v>52596</v>
      </c>
      <c r="S257" s="6" t="s">
        <v>52574</v>
      </c>
      <c r="T257" s="6" t="s">
        <v>65517</v>
      </c>
    </row>
    <row r="258" spans="7:20" x14ac:dyDescent="0.25">
      <c r="G258" s="6" t="s">
        <v>49062</v>
      </c>
      <c r="H258" s="6" t="s">
        <v>49063</v>
      </c>
      <c r="I258">
        <v>256</v>
      </c>
      <c r="J258" s="6" t="s">
        <v>3787</v>
      </c>
      <c r="K258" s="6" t="s">
        <v>49314</v>
      </c>
      <c r="L258" s="6" t="s">
        <v>50324</v>
      </c>
      <c r="M258" s="6" t="s">
        <v>3788</v>
      </c>
      <c r="N258" s="6" t="s">
        <v>53137</v>
      </c>
      <c r="O258" s="6" t="s">
        <v>66933</v>
      </c>
      <c r="P258" s="6" t="s">
        <v>429</v>
      </c>
      <c r="Q258" s="6" t="s">
        <v>52578</v>
      </c>
      <c r="R258" s="6" t="s">
        <v>52578</v>
      </c>
      <c r="S258" s="6" t="s">
        <v>52579</v>
      </c>
      <c r="T258" s="6" t="s">
        <v>65518</v>
      </c>
    </row>
    <row r="259" spans="7:20" x14ac:dyDescent="0.25">
      <c r="G259" s="6" t="s">
        <v>49064</v>
      </c>
      <c r="H259" s="6" t="s">
        <v>49065</v>
      </c>
      <c r="I259">
        <v>257</v>
      </c>
      <c r="J259" s="6" t="s">
        <v>3789</v>
      </c>
      <c r="K259" s="6" t="s">
        <v>50936</v>
      </c>
      <c r="L259" s="6" t="s">
        <v>90</v>
      </c>
      <c r="M259" s="6" t="s">
        <v>3790</v>
      </c>
      <c r="N259" s="6" t="s">
        <v>53138</v>
      </c>
      <c r="O259" s="6" t="s">
        <v>66934</v>
      </c>
      <c r="P259" s="6" t="s">
        <v>432</v>
      </c>
      <c r="Q259" s="6" t="s">
        <v>52578</v>
      </c>
      <c r="R259" s="6" t="s">
        <v>52578</v>
      </c>
      <c r="S259" s="6" t="s">
        <v>52579</v>
      </c>
      <c r="T259" s="6" t="s">
        <v>65519</v>
      </c>
    </row>
    <row r="260" spans="7:20" x14ac:dyDescent="0.25">
      <c r="G260" s="6" t="s">
        <v>49066</v>
      </c>
      <c r="H260" s="6" t="s">
        <v>49067</v>
      </c>
      <c r="I260">
        <v>258</v>
      </c>
      <c r="J260" s="6" t="s">
        <v>3791</v>
      </c>
      <c r="K260" s="6" t="s">
        <v>50053</v>
      </c>
      <c r="L260" s="6" t="s">
        <v>50030</v>
      </c>
      <c r="M260" s="6" t="s">
        <v>3792</v>
      </c>
      <c r="N260" s="6" t="s">
        <v>53139</v>
      </c>
      <c r="O260" s="6" t="s">
        <v>66935</v>
      </c>
      <c r="P260" s="6" t="s">
        <v>435</v>
      </c>
      <c r="Q260" s="6" t="s">
        <v>52665</v>
      </c>
      <c r="R260" s="6" t="s">
        <v>52665</v>
      </c>
      <c r="S260" s="6" t="s">
        <v>52579</v>
      </c>
      <c r="T260" s="6" t="s">
        <v>53617</v>
      </c>
    </row>
    <row r="261" spans="7:20" x14ac:dyDescent="0.25">
      <c r="G261" s="6" t="s">
        <v>49068</v>
      </c>
      <c r="H261" s="6" t="s">
        <v>49069</v>
      </c>
      <c r="I261">
        <v>259</v>
      </c>
      <c r="J261" s="6" t="s">
        <v>3793</v>
      </c>
      <c r="K261" s="6" t="s">
        <v>51801</v>
      </c>
      <c r="L261" s="6" t="s">
        <v>90</v>
      </c>
      <c r="M261" s="6" t="s">
        <v>3794</v>
      </c>
      <c r="N261" s="6" t="s">
        <v>53140</v>
      </c>
      <c r="O261" s="6" t="s">
        <v>66936</v>
      </c>
      <c r="P261" s="6" t="s">
        <v>437</v>
      </c>
      <c r="Q261" s="6" t="s">
        <v>52623</v>
      </c>
      <c r="R261" s="6" t="s">
        <v>52623</v>
      </c>
      <c r="S261" s="6" t="s">
        <v>130</v>
      </c>
      <c r="T261" s="6" t="s">
        <v>58410</v>
      </c>
    </row>
    <row r="262" spans="7:20" x14ac:dyDescent="0.25">
      <c r="G262" s="6" t="s">
        <v>49070</v>
      </c>
      <c r="H262" s="6" t="s">
        <v>49071</v>
      </c>
      <c r="I262">
        <v>260</v>
      </c>
      <c r="J262" s="6" t="s">
        <v>3795</v>
      </c>
      <c r="K262" s="6" t="s">
        <v>49397</v>
      </c>
      <c r="L262" s="6" t="s">
        <v>49374</v>
      </c>
      <c r="M262" s="6" t="s">
        <v>3796</v>
      </c>
      <c r="N262" s="6" t="s">
        <v>53141</v>
      </c>
      <c r="O262" s="6" t="s">
        <v>66937</v>
      </c>
      <c r="P262" s="6" t="s">
        <v>439</v>
      </c>
      <c r="Q262" s="6" t="s">
        <v>52645</v>
      </c>
      <c r="R262" s="6" t="s">
        <v>52645</v>
      </c>
      <c r="S262" s="6" t="s">
        <v>52641</v>
      </c>
      <c r="T262" s="6" t="s">
        <v>65520</v>
      </c>
    </row>
    <row r="263" spans="7:20" x14ac:dyDescent="0.25">
      <c r="G263" s="6" t="s">
        <v>49072</v>
      </c>
      <c r="H263" s="6" t="s">
        <v>49073</v>
      </c>
      <c r="I263">
        <v>261</v>
      </c>
      <c r="J263" s="6" t="s">
        <v>3797</v>
      </c>
      <c r="K263" s="6" t="s">
        <v>49676</v>
      </c>
      <c r="L263" s="6" t="s">
        <v>50332</v>
      </c>
      <c r="M263" s="6" t="s">
        <v>3798</v>
      </c>
      <c r="N263" s="6" t="s">
        <v>53142</v>
      </c>
      <c r="O263" s="6" t="s">
        <v>66938</v>
      </c>
      <c r="P263" s="6" t="s">
        <v>442</v>
      </c>
      <c r="Q263" s="6" t="s">
        <v>52585</v>
      </c>
      <c r="R263" s="6" t="s">
        <v>52585</v>
      </c>
      <c r="S263" s="6" t="s">
        <v>52574</v>
      </c>
      <c r="T263" s="6" t="s">
        <v>65521</v>
      </c>
    </row>
    <row r="264" spans="7:20" x14ac:dyDescent="0.25">
      <c r="G264" s="6" t="s">
        <v>49074</v>
      </c>
      <c r="H264" s="6" t="s">
        <v>49075</v>
      </c>
      <c r="I264">
        <v>262</v>
      </c>
      <c r="J264" s="6" t="s">
        <v>3799</v>
      </c>
      <c r="K264" s="6" t="s">
        <v>50801</v>
      </c>
      <c r="L264" s="6" t="s">
        <v>90</v>
      </c>
      <c r="M264" s="6" t="s">
        <v>3800</v>
      </c>
      <c r="N264" s="6" t="s">
        <v>53143</v>
      </c>
      <c r="O264" s="6" t="s">
        <v>66939</v>
      </c>
      <c r="P264" s="6" t="s">
        <v>40544</v>
      </c>
      <c r="Q264" s="6" t="s">
        <v>52596</v>
      </c>
      <c r="R264" s="6" t="s">
        <v>52596</v>
      </c>
      <c r="S264" s="6" t="s">
        <v>52574</v>
      </c>
      <c r="T264" s="6" t="s">
        <v>65522</v>
      </c>
    </row>
    <row r="265" spans="7:20" x14ac:dyDescent="0.25">
      <c r="G265" s="6" t="s">
        <v>49076</v>
      </c>
      <c r="H265" s="6" t="s">
        <v>49077</v>
      </c>
      <c r="I265">
        <v>263</v>
      </c>
      <c r="J265" s="6" t="s">
        <v>3801</v>
      </c>
      <c r="K265" s="6" t="s">
        <v>51907</v>
      </c>
      <c r="L265" s="6" t="s">
        <v>90</v>
      </c>
      <c r="M265" s="6" t="s">
        <v>3802</v>
      </c>
      <c r="N265" s="6" t="s">
        <v>53144</v>
      </c>
      <c r="O265" s="6" t="s">
        <v>66940</v>
      </c>
      <c r="P265" s="6" t="s">
        <v>444</v>
      </c>
      <c r="Q265" s="6" t="s">
        <v>52612</v>
      </c>
      <c r="R265" s="6" t="s">
        <v>52612</v>
      </c>
      <c r="S265" s="6" t="s">
        <v>52576</v>
      </c>
      <c r="T265" s="6" t="s">
        <v>64858</v>
      </c>
    </row>
    <row r="266" spans="7:20" x14ac:dyDescent="0.25">
      <c r="G266" s="6" t="s">
        <v>49078</v>
      </c>
      <c r="H266" s="6" t="s">
        <v>49079</v>
      </c>
      <c r="I266">
        <v>264</v>
      </c>
      <c r="J266" s="6" t="s">
        <v>3803</v>
      </c>
      <c r="K266" s="6" t="s">
        <v>51592</v>
      </c>
      <c r="L266" s="6" t="s">
        <v>51972</v>
      </c>
      <c r="M266" s="6" t="s">
        <v>3804</v>
      </c>
      <c r="N266" s="6" t="s">
        <v>53145</v>
      </c>
      <c r="O266" s="6" t="s">
        <v>66941</v>
      </c>
      <c r="P266" s="6" t="s">
        <v>446</v>
      </c>
      <c r="Q266" s="6" t="s">
        <v>52626</v>
      </c>
      <c r="R266" s="6" t="s">
        <v>52626</v>
      </c>
      <c r="S266" s="6" t="s">
        <v>130</v>
      </c>
      <c r="T266" s="6" t="s">
        <v>61300</v>
      </c>
    </row>
    <row r="267" spans="7:20" x14ac:dyDescent="0.25">
      <c r="G267" s="6" t="s">
        <v>49080</v>
      </c>
      <c r="H267" s="6" t="s">
        <v>49081</v>
      </c>
      <c r="I267">
        <v>265</v>
      </c>
      <c r="J267" s="6" t="s">
        <v>3805</v>
      </c>
      <c r="K267" s="6" t="s">
        <v>52452</v>
      </c>
      <c r="L267" s="6" t="s">
        <v>90</v>
      </c>
      <c r="M267" s="6" t="s">
        <v>3806</v>
      </c>
      <c r="N267" s="6" t="s">
        <v>53146</v>
      </c>
      <c r="O267" s="6" t="s">
        <v>66942</v>
      </c>
      <c r="P267" s="6" t="s">
        <v>448</v>
      </c>
      <c r="Q267" s="6" t="s">
        <v>52596</v>
      </c>
      <c r="R267" s="6" t="s">
        <v>52596</v>
      </c>
      <c r="S267" s="6" t="s">
        <v>52574</v>
      </c>
      <c r="T267" s="6" t="s">
        <v>54623</v>
      </c>
    </row>
    <row r="268" spans="7:20" x14ac:dyDescent="0.25">
      <c r="G268" s="6" t="s">
        <v>49082</v>
      </c>
      <c r="H268" s="6" t="s">
        <v>49083</v>
      </c>
      <c r="I268">
        <v>266</v>
      </c>
      <c r="J268" s="6" t="s">
        <v>3807</v>
      </c>
      <c r="K268" s="6" t="s">
        <v>51481</v>
      </c>
      <c r="L268" s="6" t="s">
        <v>90</v>
      </c>
      <c r="M268" s="6" t="s">
        <v>3808</v>
      </c>
      <c r="N268" s="6" t="s">
        <v>53147</v>
      </c>
      <c r="O268" s="6" t="s">
        <v>66943</v>
      </c>
      <c r="P268" s="6" t="s">
        <v>450</v>
      </c>
      <c r="Q268" s="6" t="s">
        <v>52571</v>
      </c>
      <c r="R268" s="6" t="s">
        <v>52571</v>
      </c>
      <c r="S268" s="6" t="s">
        <v>52572</v>
      </c>
      <c r="T268" s="6" t="s">
        <v>54495</v>
      </c>
    </row>
    <row r="269" spans="7:20" x14ac:dyDescent="0.25">
      <c r="G269" s="6" t="s">
        <v>49084</v>
      </c>
      <c r="H269" s="6" t="s">
        <v>49085</v>
      </c>
      <c r="I269">
        <v>267</v>
      </c>
      <c r="J269" s="6" t="s">
        <v>3809</v>
      </c>
      <c r="K269" s="6" t="s">
        <v>48915</v>
      </c>
      <c r="L269" s="6" t="s">
        <v>90</v>
      </c>
      <c r="M269" s="6" t="s">
        <v>3810</v>
      </c>
      <c r="N269" s="6" t="s">
        <v>90</v>
      </c>
      <c r="O269" s="6" t="s">
        <v>66944</v>
      </c>
      <c r="P269" s="6" t="s">
        <v>40546</v>
      </c>
      <c r="Q269" s="6" t="s">
        <v>52585</v>
      </c>
      <c r="R269" s="6" t="s">
        <v>52585</v>
      </c>
      <c r="S269" s="6" t="s">
        <v>52574</v>
      </c>
      <c r="T269" s="6" t="s">
        <v>65523</v>
      </c>
    </row>
    <row r="270" spans="7:20" x14ac:dyDescent="0.25">
      <c r="G270" s="6" t="s">
        <v>49086</v>
      </c>
      <c r="H270" s="6" t="s">
        <v>49087</v>
      </c>
      <c r="I270">
        <v>268</v>
      </c>
      <c r="J270" s="6" t="s">
        <v>3811</v>
      </c>
      <c r="K270" s="6" t="s">
        <v>52453</v>
      </c>
      <c r="L270" s="6" t="s">
        <v>90</v>
      </c>
      <c r="M270" s="6" t="s">
        <v>3812</v>
      </c>
      <c r="N270" s="6" t="s">
        <v>53148</v>
      </c>
      <c r="O270" s="6" t="s">
        <v>66945</v>
      </c>
      <c r="P270" s="6" t="s">
        <v>452</v>
      </c>
      <c r="Q270" s="6" t="s">
        <v>52633</v>
      </c>
      <c r="R270" s="6" t="s">
        <v>52633</v>
      </c>
      <c r="S270" s="6" t="s">
        <v>52569</v>
      </c>
      <c r="T270" s="6" t="s">
        <v>56257</v>
      </c>
    </row>
    <row r="271" spans="7:20" x14ac:dyDescent="0.25">
      <c r="G271" s="6" t="s">
        <v>49088</v>
      </c>
      <c r="H271" s="6" t="s">
        <v>49089</v>
      </c>
      <c r="I271">
        <v>269</v>
      </c>
      <c r="J271" s="6" t="s">
        <v>3813</v>
      </c>
      <c r="K271" s="6" t="s">
        <v>49343</v>
      </c>
      <c r="L271" s="6" t="s">
        <v>52454</v>
      </c>
      <c r="M271" s="6" t="s">
        <v>3814</v>
      </c>
      <c r="N271" s="6" t="s">
        <v>90</v>
      </c>
      <c r="O271" s="6" t="s">
        <v>66946</v>
      </c>
      <c r="P271" s="6" t="s">
        <v>40548</v>
      </c>
      <c r="Q271" s="6" t="s">
        <v>52582</v>
      </c>
      <c r="R271" s="6" t="s">
        <v>52582</v>
      </c>
      <c r="S271" s="6" t="s">
        <v>52576</v>
      </c>
      <c r="T271" s="6" t="s">
        <v>65524</v>
      </c>
    </row>
    <row r="272" spans="7:20" x14ac:dyDescent="0.25">
      <c r="G272" s="6" t="s">
        <v>49090</v>
      </c>
      <c r="H272" s="6" t="s">
        <v>49091</v>
      </c>
      <c r="I272">
        <v>270</v>
      </c>
      <c r="J272" s="6" t="s">
        <v>3815</v>
      </c>
      <c r="K272" s="6" t="s">
        <v>51993</v>
      </c>
      <c r="L272" s="6" t="s">
        <v>90</v>
      </c>
      <c r="M272" s="6" t="s">
        <v>3816</v>
      </c>
      <c r="N272" s="6" t="s">
        <v>53149</v>
      </c>
      <c r="O272" s="6" t="s">
        <v>66947</v>
      </c>
      <c r="P272" s="6" t="s">
        <v>40550</v>
      </c>
      <c r="Q272" s="6" t="s">
        <v>52586</v>
      </c>
      <c r="R272" s="6" t="s">
        <v>52586</v>
      </c>
      <c r="S272" s="6" t="s">
        <v>52569</v>
      </c>
      <c r="T272" s="6" t="s">
        <v>65525</v>
      </c>
    </row>
    <row r="273" spans="7:20" x14ac:dyDescent="0.25">
      <c r="G273" s="6" t="s">
        <v>49092</v>
      </c>
      <c r="H273" s="6" t="s">
        <v>49093</v>
      </c>
      <c r="I273">
        <v>271</v>
      </c>
      <c r="J273" s="6" t="s">
        <v>3817</v>
      </c>
      <c r="K273" s="6" t="s">
        <v>49857</v>
      </c>
      <c r="L273" s="6" t="s">
        <v>49919</v>
      </c>
      <c r="M273" s="6" t="s">
        <v>3818</v>
      </c>
      <c r="N273" s="6" t="s">
        <v>53150</v>
      </c>
      <c r="O273" s="6" t="s">
        <v>66948</v>
      </c>
      <c r="P273" s="6" t="s">
        <v>454</v>
      </c>
      <c r="Q273" s="6" t="s">
        <v>52610</v>
      </c>
      <c r="R273" s="6" t="s">
        <v>52610</v>
      </c>
      <c r="S273" s="6" t="s">
        <v>52576</v>
      </c>
      <c r="T273" s="6" t="s">
        <v>57084</v>
      </c>
    </row>
    <row r="274" spans="7:20" x14ac:dyDescent="0.25">
      <c r="G274" s="6" t="s">
        <v>49094</v>
      </c>
      <c r="H274" s="6" t="s">
        <v>49095</v>
      </c>
      <c r="I274">
        <v>272</v>
      </c>
      <c r="J274" s="6" t="s">
        <v>3819</v>
      </c>
      <c r="K274" s="6" t="s">
        <v>51291</v>
      </c>
      <c r="L274" s="6" t="s">
        <v>90</v>
      </c>
      <c r="M274" s="6" t="s">
        <v>3820</v>
      </c>
      <c r="N274" s="6" t="s">
        <v>53151</v>
      </c>
      <c r="O274" s="6" t="s">
        <v>66949</v>
      </c>
      <c r="P274" s="6" t="s">
        <v>457</v>
      </c>
      <c r="Q274" s="6" t="s">
        <v>52666</v>
      </c>
      <c r="R274" s="6" t="s">
        <v>52666</v>
      </c>
      <c r="S274" s="6" t="s">
        <v>52593</v>
      </c>
      <c r="T274" s="6" t="s">
        <v>65526</v>
      </c>
    </row>
    <row r="275" spans="7:20" x14ac:dyDescent="0.25">
      <c r="G275" s="6" t="s">
        <v>49096</v>
      </c>
      <c r="H275" s="6" t="s">
        <v>49097</v>
      </c>
      <c r="I275">
        <v>273</v>
      </c>
      <c r="J275" s="6" t="s">
        <v>3821</v>
      </c>
      <c r="K275" s="6" t="s">
        <v>50699</v>
      </c>
      <c r="L275" s="6" t="s">
        <v>90</v>
      </c>
      <c r="M275" s="6" t="s">
        <v>3822</v>
      </c>
      <c r="N275" s="6" t="s">
        <v>53152</v>
      </c>
      <c r="O275" s="6" t="s">
        <v>66950</v>
      </c>
      <c r="P275" s="6" t="s">
        <v>460</v>
      </c>
      <c r="Q275" s="6" t="s">
        <v>52581</v>
      </c>
      <c r="R275" s="6" t="s">
        <v>52581</v>
      </c>
      <c r="S275" s="6" t="s">
        <v>52574</v>
      </c>
      <c r="T275" s="6" t="s">
        <v>63428</v>
      </c>
    </row>
    <row r="276" spans="7:20" x14ac:dyDescent="0.25">
      <c r="G276" s="6" t="s">
        <v>90</v>
      </c>
      <c r="H276" s="6" t="s">
        <v>90</v>
      </c>
      <c r="I276">
        <v>274</v>
      </c>
      <c r="J276" s="6" t="s">
        <v>3823</v>
      </c>
      <c r="K276" s="6" t="s">
        <v>49605</v>
      </c>
      <c r="L276" s="6" t="s">
        <v>49439</v>
      </c>
      <c r="M276" s="6" t="s">
        <v>3824</v>
      </c>
      <c r="N276" s="6" t="s">
        <v>53153</v>
      </c>
      <c r="O276" s="6" t="s">
        <v>66951</v>
      </c>
      <c r="P276" s="6" t="s">
        <v>462</v>
      </c>
      <c r="Q276" s="6" t="s">
        <v>52652</v>
      </c>
      <c r="R276" s="6" t="s">
        <v>52652</v>
      </c>
      <c r="S276" s="6" t="s">
        <v>118</v>
      </c>
      <c r="T276" s="6" t="s">
        <v>65527</v>
      </c>
    </row>
    <row r="277" spans="7:20" x14ac:dyDescent="0.25">
      <c r="G277" s="6" t="s">
        <v>49098</v>
      </c>
      <c r="H277" s="6" t="s">
        <v>49099</v>
      </c>
      <c r="I277">
        <v>275</v>
      </c>
      <c r="J277" s="6" t="s">
        <v>3825</v>
      </c>
      <c r="K277" s="6" t="s">
        <v>50234</v>
      </c>
      <c r="L277" s="6" t="s">
        <v>50284</v>
      </c>
      <c r="M277" s="6" t="s">
        <v>3826</v>
      </c>
      <c r="N277" s="6" t="s">
        <v>53154</v>
      </c>
      <c r="O277" s="6" t="s">
        <v>66952</v>
      </c>
      <c r="P277" s="6" t="s">
        <v>464</v>
      </c>
      <c r="Q277" s="6" t="s">
        <v>52652</v>
      </c>
      <c r="R277" s="6" t="s">
        <v>52652</v>
      </c>
      <c r="S277" s="6" t="s">
        <v>118</v>
      </c>
      <c r="T277" s="6" t="s">
        <v>65527</v>
      </c>
    </row>
    <row r="278" spans="7:20" x14ac:dyDescent="0.25">
      <c r="G278" s="6" t="s">
        <v>49100</v>
      </c>
      <c r="H278" s="6" t="s">
        <v>49101</v>
      </c>
      <c r="I278">
        <v>276</v>
      </c>
      <c r="J278" s="6" t="s">
        <v>3827</v>
      </c>
      <c r="K278" s="6" t="s">
        <v>49066</v>
      </c>
      <c r="L278" s="6" t="s">
        <v>90</v>
      </c>
      <c r="M278" s="6" t="s">
        <v>3828</v>
      </c>
      <c r="N278" s="6" t="s">
        <v>53155</v>
      </c>
      <c r="O278" s="6" t="s">
        <v>66953</v>
      </c>
      <c r="P278" s="6" t="s">
        <v>467</v>
      </c>
      <c r="Q278" s="6" t="s">
        <v>52639</v>
      </c>
      <c r="R278" s="6" t="s">
        <v>52639</v>
      </c>
      <c r="S278" s="6" t="s">
        <v>52579</v>
      </c>
      <c r="T278" s="6" t="s">
        <v>53496</v>
      </c>
    </row>
    <row r="279" spans="7:20" x14ac:dyDescent="0.25">
      <c r="G279" s="6" t="s">
        <v>49102</v>
      </c>
      <c r="H279" s="6" t="s">
        <v>49103</v>
      </c>
      <c r="I279">
        <v>277</v>
      </c>
      <c r="J279" s="6" t="s">
        <v>3829</v>
      </c>
      <c r="K279" s="6" t="s">
        <v>49529</v>
      </c>
      <c r="L279" s="6" t="s">
        <v>90</v>
      </c>
      <c r="M279" s="6" t="s">
        <v>3830</v>
      </c>
      <c r="N279" s="6" t="s">
        <v>53156</v>
      </c>
      <c r="O279" s="6" t="s">
        <v>66954</v>
      </c>
      <c r="P279" s="6" t="s">
        <v>40552</v>
      </c>
      <c r="Q279" s="6" t="s">
        <v>52601</v>
      </c>
      <c r="R279" s="6" t="s">
        <v>52601</v>
      </c>
      <c r="S279" s="6" t="s">
        <v>52572</v>
      </c>
      <c r="T279" s="6" t="s">
        <v>65528</v>
      </c>
    </row>
    <row r="280" spans="7:20" x14ac:dyDescent="0.25">
      <c r="G280" s="6" t="s">
        <v>49104</v>
      </c>
      <c r="H280" s="6" t="s">
        <v>49103</v>
      </c>
      <c r="I280">
        <v>278</v>
      </c>
      <c r="J280" s="6" t="s">
        <v>3831</v>
      </c>
      <c r="K280" s="6" t="s">
        <v>52427</v>
      </c>
      <c r="L280" s="6" t="s">
        <v>90</v>
      </c>
      <c r="M280" s="6" t="s">
        <v>3832</v>
      </c>
      <c r="N280" s="6" t="s">
        <v>53157</v>
      </c>
      <c r="O280" s="6" t="s">
        <v>66955</v>
      </c>
      <c r="P280" s="6" t="s">
        <v>52716</v>
      </c>
      <c r="Q280" s="6" t="s">
        <v>52667</v>
      </c>
      <c r="R280" s="6" t="s">
        <v>52667</v>
      </c>
      <c r="S280" s="6" t="s">
        <v>52588</v>
      </c>
      <c r="T280" s="6" t="s">
        <v>63138</v>
      </c>
    </row>
    <row r="281" spans="7:20" x14ac:dyDescent="0.25">
      <c r="G281" s="6" t="s">
        <v>49105</v>
      </c>
      <c r="H281" s="6" t="s">
        <v>49106</v>
      </c>
      <c r="I281">
        <v>279</v>
      </c>
      <c r="J281" s="6" t="s">
        <v>3833</v>
      </c>
      <c r="K281" s="6" t="s">
        <v>50163</v>
      </c>
      <c r="L281" s="6" t="s">
        <v>49843</v>
      </c>
      <c r="M281" s="6" t="s">
        <v>3834</v>
      </c>
      <c r="N281" s="6" t="s">
        <v>53158</v>
      </c>
      <c r="O281" s="6" t="s">
        <v>66956</v>
      </c>
      <c r="P281" s="6" t="s">
        <v>52717</v>
      </c>
      <c r="Q281" s="6" t="s">
        <v>52667</v>
      </c>
      <c r="R281" s="6" t="s">
        <v>52667</v>
      </c>
      <c r="S281" s="6" t="s">
        <v>52588</v>
      </c>
      <c r="T281" s="6" t="s">
        <v>63138</v>
      </c>
    </row>
    <row r="282" spans="7:20" x14ac:dyDescent="0.25">
      <c r="G282" s="6" t="s">
        <v>49107</v>
      </c>
      <c r="H282" s="6" t="s">
        <v>49108</v>
      </c>
      <c r="I282">
        <v>280</v>
      </c>
      <c r="J282" s="6" t="s">
        <v>3835</v>
      </c>
      <c r="K282" s="6" t="s">
        <v>52455</v>
      </c>
      <c r="L282" s="6" t="s">
        <v>50432</v>
      </c>
      <c r="M282" s="6" t="s">
        <v>3836</v>
      </c>
      <c r="N282" s="6" t="s">
        <v>53159</v>
      </c>
      <c r="O282" s="6" t="s">
        <v>66957</v>
      </c>
      <c r="P282" s="6" t="s">
        <v>473</v>
      </c>
      <c r="Q282" s="6" t="s">
        <v>52668</v>
      </c>
      <c r="R282" s="6" t="s">
        <v>52668</v>
      </c>
      <c r="S282" s="6" t="s">
        <v>52579</v>
      </c>
      <c r="T282" s="6" t="s">
        <v>58975</v>
      </c>
    </row>
    <row r="283" spans="7:20" x14ac:dyDescent="0.25">
      <c r="G283" s="6" t="s">
        <v>49109</v>
      </c>
      <c r="H283" s="6" t="s">
        <v>49110</v>
      </c>
      <c r="I283">
        <v>281</v>
      </c>
      <c r="J283" s="6" t="s">
        <v>3837</v>
      </c>
      <c r="K283" s="6" t="s">
        <v>52456</v>
      </c>
      <c r="L283" s="6" t="s">
        <v>90</v>
      </c>
      <c r="M283" s="6" t="s">
        <v>3838</v>
      </c>
      <c r="N283" s="6" t="s">
        <v>53160</v>
      </c>
      <c r="O283" s="6" t="s">
        <v>66958</v>
      </c>
      <c r="P283" s="6" t="s">
        <v>476</v>
      </c>
      <c r="Q283" s="6" t="s">
        <v>52607</v>
      </c>
      <c r="R283" s="6" t="s">
        <v>52607</v>
      </c>
      <c r="S283" s="6" t="s">
        <v>52588</v>
      </c>
      <c r="T283" s="6" t="s">
        <v>65529</v>
      </c>
    </row>
    <row r="284" spans="7:20" x14ac:dyDescent="0.25">
      <c r="G284" s="6" t="s">
        <v>49111</v>
      </c>
      <c r="H284" s="6" t="s">
        <v>49112</v>
      </c>
      <c r="I284">
        <v>282</v>
      </c>
      <c r="J284" s="6" t="s">
        <v>3839</v>
      </c>
      <c r="K284" s="6" t="s">
        <v>50544</v>
      </c>
      <c r="L284" s="6" t="s">
        <v>50755</v>
      </c>
      <c r="M284" s="6" t="s">
        <v>3840</v>
      </c>
      <c r="N284" s="6" t="s">
        <v>90</v>
      </c>
      <c r="O284" s="6" t="s">
        <v>66959</v>
      </c>
      <c r="P284" s="6" t="s">
        <v>479</v>
      </c>
      <c r="Q284" s="6" t="s">
        <v>52586</v>
      </c>
      <c r="R284" s="6" t="s">
        <v>52586</v>
      </c>
      <c r="S284" s="6" t="s">
        <v>52569</v>
      </c>
      <c r="T284" s="6" t="s">
        <v>65530</v>
      </c>
    </row>
    <row r="285" spans="7:20" x14ac:dyDescent="0.25">
      <c r="G285" s="6" t="s">
        <v>49113</v>
      </c>
      <c r="H285" s="6" t="s">
        <v>49114</v>
      </c>
      <c r="I285">
        <v>283</v>
      </c>
      <c r="J285" s="6" t="s">
        <v>3841</v>
      </c>
      <c r="K285" s="6" t="s">
        <v>52033</v>
      </c>
      <c r="L285" s="6" t="s">
        <v>50746</v>
      </c>
      <c r="M285" s="6" t="s">
        <v>3842</v>
      </c>
      <c r="N285" s="6" t="s">
        <v>53161</v>
      </c>
      <c r="O285" s="6" t="s">
        <v>66960</v>
      </c>
      <c r="P285" s="6" t="s">
        <v>52718</v>
      </c>
      <c r="Q285" s="6" t="s">
        <v>52669</v>
      </c>
      <c r="R285" s="6" t="s">
        <v>52669</v>
      </c>
      <c r="S285" s="6" t="s">
        <v>52579</v>
      </c>
      <c r="T285" s="6" t="s">
        <v>65531</v>
      </c>
    </row>
    <row r="286" spans="7:20" x14ac:dyDescent="0.25">
      <c r="G286" s="6" t="s">
        <v>49115</v>
      </c>
      <c r="H286" s="6" t="s">
        <v>49116</v>
      </c>
      <c r="I286">
        <v>284</v>
      </c>
      <c r="J286" s="6" t="s">
        <v>3843</v>
      </c>
      <c r="K286" s="6" t="s">
        <v>52384</v>
      </c>
      <c r="L286" s="6" t="s">
        <v>90</v>
      </c>
      <c r="M286" s="6" t="s">
        <v>3844</v>
      </c>
      <c r="N286" s="6" t="s">
        <v>90</v>
      </c>
      <c r="O286" s="6" t="s">
        <v>66961</v>
      </c>
      <c r="P286" s="6" t="s">
        <v>40556</v>
      </c>
      <c r="Q286" s="6" t="s">
        <v>52635</v>
      </c>
      <c r="R286" s="6" t="s">
        <v>52635</v>
      </c>
      <c r="S286" s="6" t="s">
        <v>52569</v>
      </c>
      <c r="T286" s="6" t="s">
        <v>57384</v>
      </c>
    </row>
    <row r="287" spans="7:20" x14ac:dyDescent="0.25">
      <c r="G287" s="6" t="s">
        <v>49117</v>
      </c>
      <c r="H287" s="6" t="s">
        <v>49118</v>
      </c>
      <c r="I287">
        <v>285</v>
      </c>
      <c r="J287" s="6" t="s">
        <v>3845</v>
      </c>
      <c r="K287" s="6" t="s">
        <v>51799</v>
      </c>
      <c r="L287" s="6" t="s">
        <v>90</v>
      </c>
      <c r="M287" s="6" t="s">
        <v>3846</v>
      </c>
      <c r="N287" s="6" t="s">
        <v>53162</v>
      </c>
      <c r="O287" s="6" t="s">
        <v>66962</v>
      </c>
      <c r="P287" s="6" t="s">
        <v>40558</v>
      </c>
      <c r="Q287" s="6" t="s">
        <v>52573</v>
      </c>
      <c r="R287" s="6" t="s">
        <v>52573</v>
      </c>
      <c r="S287" s="6" t="s">
        <v>52574</v>
      </c>
      <c r="T287" s="6" t="s">
        <v>65532</v>
      </c>
    </row>
    <row r="288" spans="7:20" x14ac:dyDescent="0.25">
      <c r="G288" s="6" t="s">
        <v>49119</v>
      </c>
      <c r="H288" s="6" t="s">
        <v>49120</v>
      </c>
      <c r="I288">
        <v>286</v>
      </c>
      <c r="J288" s="6" t="s">
        <v>3847</v>
      </c>
      <c r="K288" s="6" t="s">
        <v>52437</v>
      </c>
      <c r="L288" s="6" t="s">
        <v>90</v>
      </c>
      <c r="M288" s="6" t="s">
        <v>3848</v>
      </c>
      <c r="N288" s="6" t="s">
        <v>90</v>
      </c>
      <c r="O288" s="6" t="s">
        <v>66963</v>
      </c>
      <c r="P288" s="6" t="s">
        <v>481</v>
      </c>
      <c r="Q288" s="6" t="s">
        <v>52670</v>
      </c>
      <c r="R288" s="6" t="s">
        <v>52670</v>
      </c>
      <c r="S288" s="6" t="s">
        <v>130</v>
      </c>
      <c r="T288" s="6" t="s">
        <v>53163</v>
      </c>
    </row>
    <row r="289" spans="7:20" x14ac:dyDescent="0.25">
      <c r="G289" s="6" t="s">
        <v>49121</v>
      </c>
      <c r="H289" s="6" t="s">
        <v>49122</v>
      </c>
      <c r="I289">
        <v>287</v>
      </c>
      <c r="J289" s="6" t="s">
        <v>3849</v>
      </c>
      <c r="K289" s="6" t="s">
        <v>48875</v>
      </c>
      <c r="L289" s="6" t="s">
        <v>49755</v>
      </c>
      <c r="M289" s="6" t="s">
        <v>3850</v>
      </c>
      <c r="N289" s="6" t="s">
        <v>53163</v>
      </c>
      <c r="O289" s="6" t="s">
        <v>66964</v>
      </c>
      <c r="P289" s="6" t="s">
        <v>484</v>
      </c>
      <c r="Q289" s="6" t="s">
        <v>52660</v>
      </c>
      <c r="R289" s="6" t="s">
        <v>52660</v>
      </c>
      <c r="S289" s="6" t="s">
        <v>52641</v>
      </c>
      <c r="T289" s="6" t="s">
        <v>65533</v>
      </c>
    </row>
    <row r="290" spans="7:20" x14ac:dyDescent="0.25">
      <c r="G290" s="6" t="s">
        <v>49123</v>
      </c>
      <c r="H290" s="6" t="s">
        <v>49124</v>
      </c>
      <c r="I290">
        <v>288</v>
      </c>
      <c r="J290" s="6" t="s">
        <v>3851</v>
      </c>
      <c r="K290" s="6" t="s">
        <v>52364</v>
      </c>
      <c r="L290" s="6" t="s">
        <v>90</v>
      </c>
      <c r="M290" s="6" t="s">
        <v>3852</v>
      </c>
      <c r="N290" s="6" t="s">
        <v>90</v>
      </c>
      <c r="O290" s="6" t="s">
        <v>66965</v>
      </c>
      <c r="P290" s="6" t="s">
        <v>486</v>
      </c>
      <c r="Q290" s="6" t="s">
        <v>52583</v>
      </c>
      <c r="R290" s="6" t="s">
        <v>52583</v>
      </c>
      <c r="S290" s="6" t="s">
        <v>52569</v>
      </c>
      <c r="T290" s="6" t="s">
        <v>55473</v>
      </c>
    </row>
    <row r="291" spans="7:20" x14ac:dyDescent="0.25">
      <c r="G291" s="6" t="s">
        <v>49125</v>
      </c>
      <c r="H291" s="6" t="s">
        <v>49126</v>
      </c>
      <c r="I291">
        <v>289</v>
      </c>
      <c r="J291" s="6" t="s">
        <v>3853</v>
      </c>
      <c r="K291" s="6" t="s">
        <v>52457</v>
      </c>
      <c r="L291" s="6" t="s">
        <v>90</v>
      </c>
      <c r="M291" s="6" t="s">
        <v>3854</v>
      </c>
      <c r="N291" s="6" t="s">
        <v>90</v>
      </c>
      <c r="O291" s="6" t="s">
        <v>66966</v>
      </c>
      <c r="P291" s="6" t="s">
        <v>488</v>
      </c>
      <c r="Q291" s="6" t="s">
        <v>52662</v>
      </c>
      <c r="R291" s="6" t="s">
        <v>52662</v>
      </c>
      <c r="S291" s="6" t="s">
        <v>52641</v>
      </c>
      <c r="T291" s="6" t="s">
        <v>65534</v>
      </c>
    </row>
    <row r="292" spans="7:20" x14ac:dyDescent="0.25">
      <c r="G292" s="6" t="s">
        <v>49127</v>
      </c>
      <c r="H292" s="6" t="s">
        <v>49128</v>
      </c>
      <c r="I292">
        <v>290</v>
      </c>
      <c r="J292" s="6" t="s">
        <v>3855</v>
      </c>
      <c r="K292" s="6" t="s">
        <v>51660</v>
      </c>
      <c r="L292" s="6" t="s">
        <v>90</v>
      </c>
      <c r="M292" s="6" t="s">
        <v>3856</v>
      </c>
      <c r="N292" s="6" t="s">
        <v>90</v>
      </c>
      <c r="O292" s="6" t="s">
        <v>66967</v>
      </c>
      <c r="P292" s="6" t="s">
        <v>490</v>
      </c>
      <c r="Q292" s="6" t="s">
        <v>52611</v>
      </c>
      <c r="R292" s="6" t="s">
        <v>52611</v>
      </c>
      <c r="S292" s="6" t="s">
        <v>52572</v>
      </c>
      <c r="T292" s="6" t="s">
        <v>65535</v>
      </c>
    </row>
    <row r="293" spans="7:20" x14ac:dyDescent="0.25">
      <c r="G293" s="6" t="s">
        <v>49129</v>
      </c>
      <c r="H293" s="6" t="s">
        <v>49130</v>
      </c>
      <c r="I293">
        <v>291</v>
      </c>
      <c r="J293" s="6" t="s">
        <v>3857</v>
      </c>
      <c r="K293" s="6" t="s">
        <v>49188</v>
      </c>
      <c r="L293" s="6" t="s">
        <v>90</v>
      </c>
      <c r="M293" s="6" t="s">
        <v>3858</v>
      </c>
      <c r="N293" s="6" t="s">
        <v>53164</v>
      </c>
      <c r="O293" s="6" t="s">
        <v>66968</v>
      </c>
      <c r="P293" s="6" t="s">
        <v>492</v>
      </c>
      <c r="Q293" s="6" t="s">
        <v>52594</v>
      </c>
      <c r="R293" s="6" t="s">
        <v>52594</v>
      </c>
      <c r="S293" s="6" t="s">
        <v>52569</v>
      </c>
      <c r="T293" s="6" t="s">
        <v>59077</v>
      </c>
    </row>
    <row r="294" spans="7:20" x14ac:dyDescent="0.25">
      <c r="G294" s="6" t="s">
        <v>49131</v>
      </c>
      <c r="H294" s="6" t="s">
        <v>49132</v>
      </c>
      <c r="I294">
        <v>292</v>
      </c>
      <c r="J294" s="6" t="s">
        <v>3859</v>
      </c>
      <c r="K294" s="6" t="s">
        <v>51485</v>
      </c>
      <c r="L294" s="6" t="s">
        <v>90</v>
      </c>
      <c r="M294" s="6" t="s">
        <v>3860</v>
      </c>
      <c r="N294" s="6" t="s">
        <v>53165</v>
      </c>
      <c r="O294" s="6" t="s">
        <v>66969</v>
      </c>
      <c r="P294" s="6" t="s">
        <v>52719</v>
      </c>
      <c r="Q294" s="6" t="s">
        <v>52594</v>
      </c>
      <c r="R294" s="6" t="s">
        <v>52594</v>
      </c>
      <c r="S294" s="6" t="s">
        <v>52569</v>
      </c>
      <c r="T294" s="6" t="s">
        <v>59077</v>
      </c>
    </row>
    <row r="295" spans="7:20" x14ac:dyDescent="0.25">
      <c r="G295" s="6" t="s">
        <v>49133</v>
      </c>
      <c r="H295" s="6" t="s">
        <v>49134</v>
      </c>
      <c r="I295">
        <v>293</v>
      </c>
      <c r="J295" s="6" t="s">
        <v>3861</v>
      </c>
      <c r="K295" s="6" t="s">
        <v>51338</v>
      </c>
      <c r="L295" s="6" t="s">
        <v>90</v>
      </c>
      <c r="M295" s="6" t="s">
        <v>3862</v>
      </c>
      <c r="N295" s="6" t="s">
        <v>90</v>
      </c>
      <c r="O295" s="6" t="s">
        <v>66970</v>
      </c>
      <c r="P295" s="6" t="s">
        <v>40560</v>
      </c>
      <c r="Q295" s="6" t="s">
        <v>52635</v>
      </c>
      <c r="R295" s="6" t="s">
        <v>52635</v>
      </c>
      <c r="S295" s="6" t="s">
        <v>52569</v>
      </c>
      <c r="T295" s="6" t="s">
        <v>65536</v>
      </c>
    </row>
    <row r="296" spans="7:20" x14ac:dyDescent="0.25">
      <c r="G296" s="6" t="s">
        <v>49135</v>
      </c>
      <c r="H296" s="6" t="s">
        <v>49136</v>
      </c>
      <c r="I296">
        <v>294</v>
      </c>
      <c r="J296" s="6" t="s">
        <v>3863</v>
      </c>
      <c r="K296" s="6" t="s">
        <v>49082</v>
      </c>
      <c r="L296" s="6" t="s">
        <v>49066</v>
      </c>
      <c r="M296" s="6" t="s">
        <v>3864</v>
      </c>
      <c r="N296" s="6" t="s">
        <v>53166</v>
      </c>
      <c r="O296" s="6" t="s">
        <v>66971</v>
      </c>
      <c r="P296" s="6" t="s">
        <v>495</v>
      </c>
      <c r="Q296" s="6" t="s">
        <v>52617</v>
      </c>
      <c r="R296" s="6" t="s">
        <v>52617</v>
      </c>
      <c r="S296" s="6" t="s">
        <v>118</v>
      </c>
      <c r="T296" s="6" t="s">
        <v>65537</v>
      </c>
    </row>
    <row r="297" spans="7:20" x14ac:dyDescent="0.25">
      <c r="G297" s="6" t="s">
        <v>49137</v>
      </c>
      <c r="H297" s="6" t="s">
        <v>49138</v>
      </c>
      <c r="I297">
        <v>295</v>
      </c>
      <c r="J297" s="6" t="s">
        <v>3865</v>
      </c>
      <c r="K297" s="6" t="s">
        <v>49744</v>
      </c>
      <c r="L297" s="6" t="s">
        <v>49746</v>
      </c>
      <c r="M297" s="6" t="s">
        <v>3866</v>
      </c>
      <c r="N297" s="6" t="s">
        <v>53167</v>
      </c>
      <c r="O297" s="6" t="s">
        <v>66972</v>
      </c>
      <c r="P297" s="6" t="s">
        <v>497</v>
      </c>
      <c r="Q297" s="6" t="s">
        <v>52661</v>
      </c>
      <c r="R297" s="6" t="s">
        <v>52661</v>
      </c>
      <c r="S297" s="6" t="s">
        <v>118</v>
      </c>
      <c r="T297" s="6" t="s">
        <v>65537</v>
      </c>
    </row>
    <row r="298" spans="7:20" x14ac:dyDescent="0.25">
      <c r="G298" s="6" t="s">
        <v>49139</v>
      </c>
      <c r="H298" s="6" t="s">
        <v>49140</v>
      </c>
      <c r="I298">
        <v>296</v>
      </c>
      <c r="J298" s="6" t="s">
        <v>3867</v>
      </c>
      <c r="K298" s="6" t="s">
        <v>48988</v>
      </c>
      <c r="L298" s="6" t="s">
        <v>51410</v>
      </c>
      <c r="M298" s="6" t="s">
        <v>3868</v>
      </c>
      <c r="N298" s="6" t="s">
        <v>53168</v>
      </c>
      <c r="O298" s="6" t="s">
        <v>66973</v>
      </c>
      <c r="P298" s="6" t="s">
        <v>499</v>
      </c>
      <c r="Q298" s="6" t="s">
        <v>52671</v>
      </c>
      <c r="R298" s="6" t="s">
        <v>52671</v>
      </c>
      <c r="S298" s="6" t="s">
        <v>52588</v>
      </c>
      <c r="T298" s="6" t="s">
        <v>54668</v>
      </c>
    </row>
    <row r="299" spans="7:20" x14ac:dyDescent="0.25">
      <c r="G299" s="6" t="s">
        <v>49141</v>
      </c>
      <c r="H299" s="6" t="s">
        <v>49142</v>
      </c>
      <c r="I299">
        <v>297</v>
      </c>
      <c r="J299" s="6" t="s">
        <v>3869</v>
      </c>
      <c r="K299" s="6" t="s">
        <v>50460</v>
      </c>
      <c r="L299" s="6" t="s">
        <v>50460</v>
      </c>
      <c r="M299" s="6" t="s">
        <v>3870</v>
      </c>
      <c r="N299" s="6" t="s">
        <v>53169</v>
      </c>
      <c r="O299" s="6" t="s">
        <v>66974</v>
      </c>
      <c r="P299" s="6" t="s">
        <v>502</v>
      </c>
      <c r="Q299" s="6" t="s">
        <v>52581</v>
      </c>
      <c r="R299" s="6" t="s">
        <v>52581</v>
      </c>
      <c r="S299" s="6" t="s">
        <v>52574</v>
      </c>
      <c r="T299" s="6" t="s">
        <v>59724</v>
      </c>
    </row>
    <row r="300" spans="7:20" x14ac:dyDescent="0.25">
      <c r="G300" s="6" t="s">
        <v>49143</v>
      </c>
      <c r="H300" s="6" t="s">
        <v>49144</v>
      </c>
      <c r="I300">
        <v>298</v>
      </c>
      <c r="J300" s="6" t="s">
        <v>3871</v>
      </c>
      <c r="K300" s="6" t="s">
        <v>48670</v>
      </c>
      <c r="L300" s="6" t="s">
        <v>90</v>
      </c>
      <c r="M300" s="6" t="s">
        <v>3872</v>
      </c>
      <c r="N300" s="6" t="s">
        <v>53170</v>
      </c>
      <c r="O300" s="6" t="s">
        <v>66975</v>
      </c>
      <c r="P300" s="6" t="s">
        <v>40562</v>
      </c>
      <c r="Q300" s="6" t="s">
        <v>52585</v>
      </c>
      <c r="R300" s="6" t="s">
        <v>52585</v>
      </c>
      <c r="S300" s="6" t="s">
        <v>52574</v>
      </c>
      <c r="T300" s="6" t="s">
        <v>65538</v>
      </c>
    </row>
    <row r="301" spans="7:20" x14ac:dyDescent="0.25">
      <c r="G301" s="6" t="s">
        <v>49145</v>
      </c>
      <c r="H301" s="6" t="s">
        <v>49146</v>
      </c>
      <c r="I301">
        <v>299</v>
      </c>
      <c r="J301" s="6" t="s">
        <v>3873</v>
      </c>
      <c r="K301" s="6" t="s">
        <v>49740</v>
      </c>
      <c r="L301" s="6" t="s">
        <v>90</v>
      </c>
      <c r="M301" s="6" t="s">
        <v>3874</v>
      </c>
      <c r="N301" s="6" t="s">
        <v>53171</v>
      </c>
      <c r="O301" s="6" t="s">
        <v>66976</v>
      </c>
      <c r="P301" s="6" t="s">
        <v>40564</v>
      </c>
      <c r="Q301" s="6" t="s">
        <v>52672</v>
      </c>
      <c r="R301" s="6" t="s">
        <v>52672</v>
      </c>
      <c r="S301" s="6" t="s">
        <v>52579</v>
      </c>
      <c r="T301" s="6" t="s">
        <v>65539</v>
      </c>
    </row>
    <row r="302" spans="7:20" x14ac:dyDescent="0.25">
      <c r="G302" s="6" t="s">
        <v>49147</v>
      </c>
      <c r="H302" s="6" t="s">
        <v>49148</v>
      </c>
      <c r="I302">
        <v>300</v>
      </c>
      <c r="J302" s="6" t="s">
        <v>3875</v>
      </c>
      <c r="K302" s="6" t="s">
        <v>50225</v>
      </c>
      <c r="L302" s="6" t="s">
        <v>90</v>
      </c>
      <c r="M302" s="6" t="s">
        <v>3876</v>
      </c>
      <c r="N302" s="6" t="s">
        <v>53172</v>
      </c>
      <c r="O302" s="6" t="s">
        <v>66977</v>
      </c>
      <c r="P302" s="6" t="s">
        <v>504</v>
      </c>
      <c r="Q302" s="6" t="s">
        <v>52617</v>
      </c>
      <c r="R302" s="6" t="s">
        <v>52617</v>
      </c>
      <c r="S302" s="6" t="s">
        <v>118</v>
      </c>
      <c r="T302" s="6" t="s">
        <v>65540</v>
      </c>
    </row>
    <row r="303" spans="7:20" x14ac:dyDescent="0.25">
      <c r="G303" s="6" t="s">
        <v>49149</v>
      </c>
      <c r="H303" s="6" t="s">
        <v>49150</v>
      </c>
      <c r="I303">
        <v>301</v>
      </c>
      <c r="J303" s="6" t="s">
        <v>3877</v>
      </c>
      <c r="K303" s="6" t="s">
        <v>49258</v>
      </c>
      <c r="L303" s="6" t="s">
        <v>90</v>
      </c>
      <c r="M303" s="6" t="s">
        <v>3878</v>
      </c>
      <c r="N303" s="6" t="s">
        <v>53173</v>
      </c>
      <c r="O303" s="6" t="s">
        <v>66978</v>
      </c>
      <c r="P303" s="6" t="s">
        <v>40566</v>
      </c>
      <c r="Q303" s="6" t="s">
        <v>52585</v>
      </c>
      <c r="R303" s="6" t="s">
        <v>52585</v>
      </c>
      <c r="S303" s="6" t="s">
        <v>52574</v>
      </c>
      <c r="T303" s="6" t="s">
        <v>65541</v>
      </c>
    </row>
    <row r="304" spans="7:20" x14ac:dyDescent="0.25">
      <c r="G304" s="6" t="s">
        <v>49151</v>
      </c>
      <c r="H304" s="6" t="s">
        <v>49152</v>
      </c>
      <c r="I304">
        <v>302</v>
      </c>
      <c r="J304" s="6" t="s">
        <v>3879</v>
      </c>
      <c r="K304" s="6" t="s">
        <v>52458</v>
      </c>
      <c r="L304" s="6" t="s">
        <v>52459</v>
      </c>
      <c r="M304" s="6" t="s">
        <v>3880</v>
      </c>
      <c r="N304" s="6" t="s">
        <v>53174</v>
      </c>
      <c r="O304" s="6" t="s">
        <v>66979</v>
      </c>
      <c r="P304" s="6" t="s">
        <v>506</v>
      </c>
      <c r="Q304" s="6" t="s">
        <v>52611</v>
      </c>
      <c r="R304" s="6" t="s">
        <v>52611</v>
      </c>
      <c r="S304" s="6" t="s">
        <v>52572</v>
      </c>
      <c r="T304" s="6" t="s">
        <v>65542</v>
      </c>
    </row>
    <row r="305" spans="7:20" x14ac:dyDescent="0.25">
      <c r="G305" s="6" t="s">
        <v>49153</v>
      </c>
      <c r="H305" s="6" t="s">
        <v>49154</v>
      </c>
      <c r="I305">
        <v>303</v>
      </c>
      <c r="J305" s="6" t="s">
        <v>3881</v>
      </c>
      <c r="K305" s="6" t="s">
        <v>50980</v>
      </c>
      <c r="L305" s="6" t="s">
        <v>90</v>
      </c>
      <c r="M305" s="6" t="s">
        <v>3882</v>
      </c>
      <c r="N305" s="6" t="s">
        <v>53175</v>
      </c>
      <c r="O305" s="6" t="s">
        <v>66980</v>
      </c>
      <c r="P305" s="6" t="s">
        <v>509</v>
      </c>
      <c r="Q305" s="6" t="s">
        <v>52591</v>
      </c>
      <c r="R305" s="6" t="s">
        <v>52591</v>
      </c>
      <c r="S305" s="6" t="s">
        <v>52579</v>
      </c>
      <c r="T305" s="6" t="s">
        <v>58643</v>
      </c>
    </row>
    <row r="306" spans="7:20" x14ac:dyDescent="0.25">
      <c r="G306" s="6" t="s">
        <v>49155</v>
      </c>
      <c r="H306" s="6" t="s">
        <v>49156</v>
      </c>
      <c r="I306">
        <v>304</v>
      </c>
      <c r="J306" s="6" t="s">
        <v>3883</v>
      </c>
      <c r="K306" s="6" t="s">
        <v>51891</v>
      </c>
      <c r="L306" s="6" t="s">
        <v>90</v>
      </c>
      <c r="M306" s="6" t="s">
        <v>3884</v>
      </c>
      <c r="N306" s="6" t="s">
        <v>90</v>
      </c>
      <c r="O306" s="6" t="s">
        <v>66981</v>
      </c>
      <c r="P306" s="6" t="s">
        <v>511</v>
      </c>
      <c r="Q306" s="6" t="s">
        <v>52673</v>
      </c>
      <c r="R306" s="6" t="s">
        <v>52673</v>
      </c>
      <c r="S306" s="6" t="s">
        <v>52619</v>
      </c>
      <c r="T306" s="6" t="s">
        <v>57578</v>
      </c>
    </row>
    <row r="307" spans="7:20" x14ac:dyDescent="0.25">
      <c r="G307" s="6" t="s">
        <v>49157</v>
      </c>
      <c r="H307" s="6" t="s">
        <v>49158</v>
      </c>
      <c r="I307">
        <v>305</v>
      </c>
      <c r="J307" s="6" t="s">
        <v>3885</v>
      </c>
      <c r="K307" s="6" t="s">
        <v>51600</v>
      </c>
      <c r="L307" s="6" t="s">
        <v>51404</v>
      </c>
      <c r="M307" s="6" t="s">
        <v>3886</v>
      </c>
      <c r="N307" s="6" t="s">
        <v>90</v>
      </c>
      <c r="O307" s="6" t="s">
        <v>66982</v>
      </c>
      <c r="P307" s="6" t="s">
        <v>514</v>
      </c>
      <c r="Q307" s="6" t="s">
        <v>52611</v>
      </c>
      <c r="R307" s="6" t="s">
        <v>52611</v>
      </c>
      <c r="S307" s="6" t="s">
        <v>52572</v>
      </c>
      <c r="T307" s="6" t="s">
        <v>65543</v>
      </c>
    </row>
    <row r="308" spans="7:20" x14ac:dyDescent="0.25">
      <c r="G308" s="6" t="s">
        <v>49159</v>
      </c>
      <c r="H308" s="6" t="s">
        <v>49160</v>
      </c>
      <c r="I308">
        <v>306</v>
      </c>
      <c r="J308" s="6" t="s">
        <v>3887</v>
      </c>
      <c r="K308" s="6" t="s">
        <v>52084</v>
      </c>
      <c r="L308" s="6" t="s">
        <v>51308</v>
      </c>
      <c r="M308" s="6" t="s">
        <v>3888</v>
      </c>
      <c r="N308" s="6" t="s">
        <v>53176</v>
      </c>
      <c r="O308" s="6" t="s">
        <v>66983</v>
      </c>
      <c r="P308" s="6" t="s">
        <v>516</v>
      </c>
      <c r="Q308" s="6" t="s">
        <v>52633</v>
      </c>
      <c r="R308" s="6" t="s">
        <v>52633</v>
      </c>
      <c r="S308" s="6" t="s">
        <v>52569</v>
      </c>
      <c r="T308" s="6" t="s">
        <v>63098</v>
      </c>
    </row>
    <row r="309" spans="7:20" x14ac:dyDescent="0.25">
      <c r="G309" s="6" t="s">
        <v>49161</v>
      </c>
      <c r="H309" s="6" t="s">
        <v>49162</v>
      </c>
      <c r="I309">
        <v>307</v>
      </c>
      <c r="J309" s="6" t="s">
        <v>3889</v>
      </c>
      <c r="K309" s="6" t="s">
        <v>50047</v>
      </c>
      <c r="L309" s="6" t="s">
        <v>49817</v>
      </c>
      <c r="M309" s="6" t="s">
        <v>3890</v>
      </c>
      <c r="N309" s="6" t="s">
        <v>53177</v>
      </c>
      <c r="O309" s="6" t="s">
        <v>66984</v>
      </c>
      <c r="P309" s="6" t="s">
        <v>518</v>
      </c>
      <c r="Q309" s="6" t="s">
        <v>52595</v>
      </c>
      <c r="R309" s="6" t="s">
        <v>52595</v>
      </c>
      <c r="S309" s="6" t="s">
        <v>52576</v>
      </c>
      <c r="T309" s="6" t="s">
        <v>54273</v>
      </c>
    </row>
    <row r="310" spans="7:20" x14ac:dyDescent="0.25">
      <c r="G310" s="6" t="s">
        <v>49163</v>
      </c>
      <c r="H310" s="6" t="s">
        <v>49164</v>
      </c>
      <c r="I310">
        <v>308</v>
      </c>
      <c r="J310" s="6" t="s">
        <v>3891</v>
      </c>
      <c r="K310" s="6" t="s">
        <v>50332</v>
      </c>
      <c r="L310" s="6" t="s">
        <v>90</v>
      </c>
      <c r="M310" s="6" t="s">
        <v>3892</v>
      </c>
      <c r="N310" s="6" t="s">
        <v>53178</v>
      </c>
      <c r="O310" s="6" t="s">
        <v>66985</v>
      </c>
      <c r="P310" s="6" t="s">
        <v>520</v>
      </c>
      <c r="Q310" s="6" t="s">
        <v>52577</v>
      </c>
      <c r="R310" s="6" t="s">
        <v>52577</v>
      </c>
      <c r="S310" s="6" t="s">
        <v>52576</v>
      </c>
      <c r="T310" s="6" t="s">
        <v>53570</v>
      </c>
    </row>
    <row r="311" spans="7:20" x14ac:dyDescent="0.25">
      <c r="G311" s="6" t="s">
        <v>49165</v>
      </c>
      <c r="H311" s="6" t="s">
        <v>49166</v>
      </c>
      <c r="I311">
        <v>309</v>
      </c>
      <c r="J311" s="6" t="s">
        <v>3893</v>
      </c>
      <c r="K311" s="6" t="s">
        <v>48952</v>
      </c>
      <c r="L311" s="6" t="s">
        <v>90</v>
      </c>
      <c r="M311" s="6" t="s">
        <v>3894</v>
      </c>
      <c r="N311" s="6" t="s">
        <v>90</v>
      </c>
      <c r="O311" s="6" t="s">
        <v>66986</v>
      </c>
      <c r="P311" s="6" t="s">
        <v>522</v>
      </c>
      <c r="Q311" s="6" t="s">
        <v>52581</v>
      </c>
      <c r="R311" s="6" t="s">
        <v>52581</v>
      </c>
      <c r="S311" s="6" t="s">
        <v>52574</v>
      </c>
      <c r="T311" s="6" t="s">
        <v>54939</v>
      </c>
    </row>
    <row r="312" spans="7:20" x14ac:dyDescent="0.25">
      <c r="G312" s="6" t="s">
        <v>49167</v>
      </c>
      <c r="H312" s="6" t="s">
        <v>49168</v>
      </c>
      <c r="I312">
        <v>310</v>
      </c>
      <c r="J312" s="6" t="s">
        <v>3895</v>
      </c>
      <c r="K312" s="6" t="s">
        <v>50116</v>
      </c>
      <c r="L312" s="6" t="s">
        <v>90</v>
      </c>
      <c r="M312" s="6" t="s">
        <v>3896</v>
      </c>
      <c r="N312" s="6" t="s">
        <v>53179</v>
      </c>
      <c r="O312" s="6" t="s">
        <v>66987</v>
      </c>
      <c r="P312" s="6" t="s">
        <v>524</v>
      </c>
      <c r="Q312" s="6" t="s">
        <v>52611</v>
      </c>
      <c r="R312" s="6" t="s">
        <v>52611</v>
      </c>
      <c r="S312" s="6" t="s">
        <v>52572</v>
      </c>
      <c r="T312" s="6" t="s">
        <v>65544</v>
      </c>
    </row>
    <row r="313" spans="7:20" x14ac:dyDescent="0.25">
      <c r="G313" s="6" t="s">
        <v>49169</v>
      </c>
      <c r="H313" s="6" t="s">
        <v>49170</v>
      </c>
      <c r="I313">
        <v>311</v>
      </c>
      <c r="J313" s="6" t="s">
        <v>3897</v>
      </c>
      <c r="K313" s="6" t="s">
        <v>50171</v>
      </c>
      <c r="L313" s="6" t="s">
        <v>90</v>
      </c>
      <c r="M313" s="6" t="s">
        <v>3898</v>
      </c>
      <c r="N313" s="6" t="s">
        <v>90</v>
      </c>
      <c r="O313" s="6" t="s">
        <v>66988</v>
      </c>
      <c r="P313" s="6" t="s">
        <v>40568</v>
      </c>
      <c r="Q313" s="6" t="s">
        <v>52669</v>
      </c>
      <c r="R313" s="6" t="s">
        <v>52669</v>
      </c>
      <c r="S313" s="6" t="s">
        <v>52579</v>
      </c>
      <c r="T313" s="6" t="s">
        <v>54712</v>
      </c>
    </row>
    <row r="314" spans="7:20" x14ac:dyDescent="0.25">
      <c r="G314" s="6" t="s">
        <v>49171</v>
      </c>
      <c r="H314" s="6" t="s">
        <v>49172</v>
      </c>
      <c r="I314">
        <v>312</v>
      </c>
      <c r="J314" s="6" t="s">
        <v>3899</v>
      </c>
      <c r="K314" s="6" t="s">
        <v>50775</v>
      </c>
      <c r="L314" s="6" t="s">
        <v>50782</v>
      </c>
      <c r="M314" s="6" t="s">
        <v>3900</v>
      </c>
      <c r="N314" s="6" t="s">
        <v>53180</v>
      </c>
      <c r="O314" s="6" t="s">
        <v>66989</v>
      </c>
      <c r="P314" s="6" t="s">
        <v>40570</v>
      </c>
      <c r="Q314" s="6" t="s">
        <v>52672</v>
      </c>
      <c r="R314" s="6" t="s">
        <v>52672</v>
      </c>
      <c r="S314" s="6" t="s">
        <v>52579</v>
      </c>
      <c r="T314" s="6" t="s">
        <v>65545</v>
      </c>
    </row>
    <row r="315" spans="7:20" x14ac:dyDescent="0.25">
      <c r="G315" s="6" t="s">
        <v>49173</v>
      </c>
      <c r="H315" s="6" t="s">
        <v>49174</v>
      </c>
      <c r="I315">
        <v>313</v>
      </c>
      <c r="J315" s="6" t="s">
        <v>3901</v>
      </c>
      <c r="K315" s="6" t="s">
        <v>51418</v>
      </c>
      <c r="L315" s="6" t="s">
        <v>51473</v>
      </c>
      <c r="M315" s="6" t="s">
        <v>3902</v>
      </c>
      <c r="N315" s="6" t="s">
        <v>53181</v>
      </c>
      <c r="O315" s="6" t="s">
        <v>66990</v>
      </c>
      <c r="P315" s="6" t="s">
        <v>40572</v>
      </c>
      <c r="Q315" s="6" t="s">
        <v>52611</v>
      </c>
      <c r="R315" s="6" t="s">
        <v>52611</v>
      </c>
      <c r="S315" s="6" t="s">
        <v>52572</v>
      </c>
      <c r="T315" s="6" t="s">
        <v>65546</v>
      </c>
    </row>
    <row r="316" spans="7:20" x14ac:dyDescent="0.25">
      <c r="G316" s="6" t="s">
        <v>49175</v>
      </c>
      <c r="H316" s="6" t="s">
        <v>49176</v>
      </c>
      <c r="I316">
        <v>314</v>
      </c>
      <c r="J316" s="6" t="s">
        <v>3903</v>
      </c>
      <c r="K316" s="6" t="s">
        <v>52418</v>
      </c>
      <c r="L316" s="6" t="s">
        <v>51701</v>
      </c>
      <c r="M316" s="6" t="s">
        <v>3904</v>
      </c>
      <c r="N316" s="6" t="s">
        <v>90</v>
      </c>
      <c r="O316" s="6" t="s">
        <v>66991</v>
      </c>
      <c r="P316" s="6" t="s">
        <v>526</v>
      </c>
      <c r="Q316" s="6" t="s">
        <v>52674</v>
      </c>
      <c r="R316" s="6" t="s">
        <v>52674</v>
      </c>
      <c r="S316" s="6" t="s">
        <v>52572</v>
      </c>
      <c r="T316" s="6" t="s">
        <v>59209</v>
      </c>
    </row>
    <row r="317" spans="7:20" x14ac:dyDescent="0.25">
      <c r="G317" s="6" t="s">
        <v>49177</v>
      </c>
      <c r="H317" s="6" t="s">
        <v>49178</v>
      </c>
      <c r="I317">
        <v>315</v>
      </c>
      <c r="J317" s="6" t="s">
        <v>3905</v>
      </c>
      <c r="K317" s="6" t="s">
        <v>52292</v>
      </c>
      <c r="L317" s="6" t="s">
        <v>90</v>
      </c>
      <c r="M317" s="6" t="s">
        <v>3906</v>
      </c>
      <c r="N317" s="6" t="s">
        <v>53182</v>
      </c>
      <c r="O317" s="6" t="s">
        <v>66992</v>
      </c>
      <c r="P317" s="6" t="s">
        <v>531</v>
      </c>
      <c r="Q317" s="6" t="s">
        <v>52586</v>
      </c>
      <c r="R317" s="6" t="s">
        <v>52586</v>
      </c>
      <c r="S317" s="6" t="s">
        <v>52569</v>
      </c>
      <c r="T317" s="6" t="s">
        <v>65547</v>
      </c>
    </row>
    <row r="318" spans="7:20" x14ac:dyDescent="0.25">
      <c r="G318" s="6" t="s">
        <v>49179</v>
      </c>
      <c r="H318" s="6" t="s">
        <v>49180</v>
      </c>
      <c r="I318">
        <v>316</v>
      </c>
      <c r="J318" s="6" t="s">
        <v>3907</v>
      </c>
      <c r="K318" s="6" t="s">
        <v>49272</v>
      </c>
      <c r="L318" s="6" t="s">
        <v>90</v>
      </c>
      <c r="M318" s="6" t="s">
        <v>3908</v>
      </c>
      <c r="N318" s="6" t="s">
        <v>53183</v>
      </c>
      <c r="O318" s="6" t="s">
        <v>66993</v>
      </c>
      <c r="P318" s="6" t="s">
        <v>40574</v>
      </c>
      <c r="Q318" s="6" t="s">
        <v>52671</v>
      </c>
      <c r="R318" s="6" t="s">
        <v>52671</v>
      </c>
      <c r="S318" s="6" t="s">
        <v>52588</v>
      </c>
      <c r="T318" s="6" t="s">
        <v>65548</v>
      </c>
    </row>
    <row r="319" spans="7:20" x14ac:dyDescent="0.25">
      <c r="G319" s="6" t="s">
        <v>49181</v>
      </c>
      <c r="H319" s="6" t="s">
        <v>49182</v>
      </c>
      <c r="I319">
        <v>317</v>
      </c>
      <c r="J319" s="6" t="s">
        <v>3909</v>
      </c>
      <c r="K319" s="6" t="s">
        <v>51448</v>
      </c>
      <c r="L319" s="6" t="s">
        <v>49033</v>
      </c>
      <c r="M319" s="6" t="s">
        <v>3910</v>
      </c>
      <c r="N319" s="6" t="s">
        <v>53184</v>
      </c>
      <c r="O319" s="6" t="s">
        <v>66994</v>
      </c>
      <c r="P319" s="6" t="s">
        <v>40576</v>
      </c>
      <c r="Q319" s="6" t="s">
        <v>52664</v>
      </c>
      <c r="R319" s="6" t="s">
        <v>52664</v>
      </c>
      <c r="S319" s="6" t="s">
        <v>52579</v>
      </c>
      <c r="T319" s="6" t="s">
        <v>56873</v>
      </c>
    </row>
    <row r="320" spans="7:20" x14ac:dyDescent="0.25">
      <c r="G320" s="6" t="s">
        <v>49183</v>
      </c>
      <c r="H320" s="6" t="s">
        <v>49182</v>
      </c>
      <c r="I320">
        <v>318</v>
      </c>
      <c r="J320" s="6" t="s">
        <v>3911</v>
      </c>
      <c r="K320" s="6" t="s">
        <v>49515</v>
      </c>
      <c r="L320" s="6" t="s">
        <v>49590</v>
      </c>
      <c r="M320" s="6" t="s">
        <v>3912</v>
      </c>
      <c r="N320" s="6" t="s">
        <v>53185</v>
      </c>
      <c r="O320" s="6" t="s">
        <v>66995</v>
      </c>
      <c r="P320" s="6" t="s">
        <v>40578</v>
      </c>
      <c r="Q320" s="6" t="s">
        <v>52568</v>
      </c>
      <c r="R320" s="6" t="s">
        <v>52568</v>
      </c>
      <c r="S320" s="6" t="s">
        <v>52569</v>
      </c>
      <c r="T320" s="6" t="s">
        <v>65549</v>
      </c>
    </row>
    <row r="321" spans="7:20" x14ac:dyDescent="0.25">
      <c r="G321" s="6" t="s">
        <v>49184</v>
      </c>
      <c r="H321" s="6" t="s">
        <v>49185</v>
      </c>
      <c r="I321">
        <v>319</v>
      </c>
      <c r="J321" s="6" t="s">
        <v>3913</v>
      </c>
      <c r="K321" s="6" t="s">
        <v>52438</v>
      </c>
      <c r="L321" s="6" t="s">
        <v>90</v>
      </c>
      <c r="M321" s="6" t="s">
        <v>3914</v>
      </c>
      <c r="N321" s="6" t="s">
        <v>90</v>
      </c>
      <c r="O321" s="6" t="s">
        <v>66996</v>
      </c>
      <c r="P321" s="6" t="s">
        <v>533</v>
      </c>
      <c r="Q321" s="6" t="s">
        <v>52583</v>
      </c>
      <c r="R321" s="6" t="s">
        <v>52583</v>
      </c>
      <c r="S321" s="6" t="s">
        <v>52569</v>
      </c>
      <c r="T321" s="6" t="s">
        <v>57645</v>
      </c>
    </row>
    <row r="322" spans="7:20" x14ac:dyDescent="0.25">
      <c r="G322" s="6" t="s">
        <v>49186</v>
      </c>
      <c r="H322" s="6" t="s">
        <v>49187</v>
      </c>
      <c r="I322">
        <v>320</v>
      </c>
      <c r="J322" s="6" t="s">
        <v>3915</v>
      </c>
      <c r="K322" s="6" t="s">
        <v>48764</v>
      </c>
      <c r="L322" s="6" t="s">
        <v>90</v>
      </c>
      <c r="M322" s="6" t="s">
        <v>3916</v>
      </c>
      <c r="N322" s="6" t="s">
        <v>53186</v>
      </c>
      <c r="O322" s="6" t="s">
        <v>66997</v>
      </c>
      <c r="P322" s="6" t="s">
        <v>535</v>
      </c>
      <c r="Q322" s="6" t="s">
        <v>52581</v>
      </c>
      <c r="R322" s="6" t="s">
        <v>52581</v>
      </c>
      <c r="S322" s="6" t="s">
        <v>52574</v>
      </c>
      <c r="T322" s="6" t="s">
        <v>59974</v>
      </c>
    </row>
    <row r="323" spans="7:20" x14ac:dyDescent="0.25">
      <c r="G323" s="6" t="s">
        <v>49188</v>
      </c>
      <c r="H323" s="6" t="s">
        <v>49189</v>
      </c>
      <c r="I323">
        <v>321</v>
      </c>
      <c r="J323" s="6" t="s">
        <v>3917</v>
      </c>
      <c r="K323" s="6" t="s">
        <v>49807</v>
      </c>
      <c r="L323" s="6" t="s">
        <v>49845</v>
      </c>
      <c r="M323" s="6" t="s">
        <v>3918</v>
      </c>
      <c r="N323" s="6" t="s">
        <v>53187</v>
      </c>
      <c r="O323" s="6" t="s">
        <v>66998</v>
      </c>
      <c r="P323" s="6" t="s">
        <v>40580</v>
      </c>
      <c r="Q323" s="6" t="s">
        <v>52675</v>
      </c>
      <c r="R323" s="6" t="s">
        <v>52675</v>
      </c>
      <c r="S323" s="6" t="s">
        <v>52593</v>
      </c>
      <c r="T323" s="6" t="s">
        <v>65550</v>
      </c>
    </row>
    <row r="324" spans="7:20" x14ac:dyDescent="0.25">
      <c r="G324" s="6" t="s">
        <v>49190</v>
      </c>
      <c r="H324" s="6" t="s">
        <v>49191</v>
      </c>
      <c r="I324">
        <v>322</v>
      </c>
      <c r="J324" s="6" t="s">
        <v>3919</v>
      </c>
      <c r="K324" s="6" t="s">
        <v>51808</v>
      </c>
      <c r="L324" s="6" t="s">
        <v>90</v>
      </c>
      <c r="M324" s="6" t="s">
        <v>3920</v>
      </c>
      <c r="N324" s="6" t="s">
        <v>53188</v>
      </c>
      <c r="O324" s="6" t="s">
        <v>66999</v>
      </c>
      <c r="P324" s="6" t="s">
        <v>40582</v>
      </c>
      <c r="Q324" s="6" t="s">
        <v>52585</v>
      </c>
      <c r="R324" s="6" t="s">
        <v>52585</v>
      </c>
      <c r="S324" s="6" t="s">
        <v>52574</v>
      </c>
      <c r="T324" s="6" t="s">
        <v>65551</v>
      </c>
    </row>
    <row r="325" spans="7:20" x14ac:dyDescent="0.25">
      <c r="G325" s="6" t="s">
        <v>49192</v>
      </c>
      <c r="H325" s="6" t="s">
        <v>49193</v>
      </c>
      <c r="I325">
        <v>323</v>
      </c>
      <c r="J325" s="6" t="s">
        <v>3921</v>
      </c>
      <c r="K325" s="6" t="s">
        <v>50313</v>
      </c>
      <c r="L325" s="6" t="s">
        <v>52460</v>
      </c>
      <c r="M325" s="6" t="s">
        <v>3922</v>
      </c>
      <c r="N325" s="6" t="s">
        <v>90</v>
      </c>
      <c r="O325" s="6" t="s">
        <v>67000</v>
      </c>
      <c r="P325" s="6" t="s">
        <v>537</v>
      </c>
      <c r="Q325" s="6" t="s">
        <v>52596</v>
      </c>
      <c r="R325" s="6" t="s">
        <v>52596</v>
      </c>
      <c r="S325" s="6" t="s">
        <v>52574</v>
      </c>
      <c r="T325" s="6" t="s">
        <v>65552</v>
      </c>
    </row>
    <row r="326" spans="7:20" x14ac:dyDescent="0.25">
      <c r="G326" s="6" t="s">
        <v>49194</v>
      </c>
      <c r="H326" s="6" t="s">
        <v>49193</v>
      </c>
      <c r="I326">
        <v>324</v>
      </c>
      <c r="J326" s="6" t="s">
        <v>3923</v>
      </c>
      <c r="K326" s="6" t="s">
        <v>49041</v>
      </c>
      <c r="L326" s="6" t="s">
        <v>90</v>
      </c>
      <c r="M326" s="6" t="s">
        <v>3924</v>
      </c>
      <c r="N326" s="6" t="s">
        <v>53189</v>
      </c>
      <c r="O326" s="6" t="s">
        <v>67001</v>
      </c>
      <c r="P326" s="6" t="s">
        <v>539</v>
      </c>
      <c r="Q326" s="6" t="s">
        <v>52586</v>
      </c>
      <c r="R326" s="6" t="s">
        <v>52586</v>
      </c>
      <c r="S326" s="6" t="s">
        <v>52569</v>
      </c>
      <c r="T326" s="6" t="s">
        <v>65553</v>
      </c>
    </row>
    <row r="327" spans="7:20" x14ac:dyDescent="0.25">
      <c r="G327" s="6" t="s">
        <v>49195</v>
      </c>
      <c r="H327" s="6" t="s">
        <v>49196</v>
      </c>
      <c r="I327">
        <v>325</v>
      </c>
      <c r="J327" s="6" t="s">
        <v>3925</v>
      </c>
      <c r="K327" s="6" t="s">
        <v>52449</v>
      </c>
      <c r="L327" s="6" t="s">
        <v>52152</v>
      </c>
      <c r="M327" s="6" t="s">
        <v>3926</v>
      </c>
      <c r="N327" s="6" t="s">
        <v>53190</v>
      </c>
      <c r="O327" s="6" t="s">
        <v>67002</v>
      </c>
      <c r="P327" s="6" t="s">
        <v>40584</v>
      </c>
      <c r="Q327" s="6" t="s">
        <v>52640</v>
      </c>
      <c r="R327" s="6" t="s">
        <v>52640</v>
      </c>
      <c r="S327" s="6" t="s">
        <v>52641</v>
      </c>
      <c r="T327" s="6" t="s">
        <v>65554</v>
      </c>
    </row>
    <row r="328" spans="7:20" x14ac:dyDescent="0.25">
      <c r="G328" s="6" t="s">
        <v>49197</v>
      </c>
      <c r="H328" s="6" t="s">
        <v>49198</v>
      </c>
      <c r="I328">
        <v>326</v>
      </c>
      <c r="J328" s="6" t="s">
        <v>3927</v>
      </c>
      <c r="K328" s="6" t="s">
        <v>50388</v>
      </c>
      <c r="L328" s="6" t="s">
        <v>90</v>
      </c>
      <c r="M328" s="6" t="s">
        <v>3928</v>
      </c>
      <c r="N328" s="6" t="s">
        <v>90</v>
      </c>
      <c r="O328" s="6" t="s">
        <v>67003</v>
      </c>
      <c r="P328" s="6" t="s">
        <v>541</v>
      </c>
      <c r="Q328" s="6" t="s">
        <v>52585</v>
      </c>
      <c r="R328" s="6" t="s">
        <v>52585</v>
      </c>
      <c r="S328" s="6" t="s">
        <v>52574</v>
      </c>
      <c r="T328" s="6" t="s">
        <v>65555</v>
      </c>
    </row>
    <row r="329" spans="7:20" x14ac:dyDescent="0.25">
      <c r="G329" s="6" t="s">
        <v>49199</v>
      </c>
      <c r="H329" s="6" t="s">
        <v>49200</v>
      </c>
      <c r="I329">
        <v>327</v>
      </c>
      <c r="J329" s="6" t="s">
        <v>3929</v>
      </c>
      <c r="K329" s="6" t="s">
        <v>52414</v>
      </c>
      <c r="L329" s="6" t="s">
        <v>90</v>
      </c>
      <c r="M329" s="6" t="s">
        <v>3930</v>
      </c>
      <c r="N329" s="6" t="s">
        <v>90</v>
      </c>
      <c r="O329" s="6" t="s">
        <v>67004</v>
      </c>
      <c r="P329" s="6" t="s">
        <v>40586</v>
      </c>
      <c r="Q329" s="6" t="s">
        <v>52615</v>
      </c>
      <c r="R329" s="6" t="s">
        <v>52615</v>
      </c>
      <c r="S329" s="6" t="s">
        <v>52579</v>
      </c>
      <c r="T329" s="6" t="s">
        <v>61816</v>
      </c>
    </row>
    <row r="330" spans="7:20" x14ac:dyDescent="0.25">
      <c r="G330" s="6" t="s">
        <v>49201</v>
      </c>
      <c r="H330" s="6" t="s">
        <v>49202</v>
      </c>
      <c r="I330">
        <v>328</v>
      </c>
      <c r="J330" s="6" t="s">
        <v>3931</v>
      </c>
      <c r="K330" s="6" t="s">
        <v>50036</v>
      </c>
      <c r="L330" s="6" t="s">
        <v>50038</v>
      </c>
      <c r="M330" s="6" t="s">
        <v>3932</v>
      </c>
      <c r="N330" s="6" t="s">
        <v>90</v>
      </c>
      <c r="O330" s="6" t="s">
        <v>67005</v>
      </c>
      <c r="P330" s="6" t="s">
        <v>40588</v>
      </c>
      <c r="Q330" s="6" t="s">
        <v>52676</v>
      </c>
      <c r="R330" s="6" t="s">
        <v>52676</v>
      </c>
      <c r="S330" s="6" t="s">
        <v>52579</v>
      </c>
      <c r="T330" s="6" t="s">
        <v>65556</v>
      </c>
    </row>
    <row r="331" spans="7:20" x14ac:dyDescent="0.25">
      <c r="G331" s="6" t="s">
        <v>49203</v>
      </c>
      <c r="H331" s="6" t="s">
        <v>49204</v>
      </c>
      <c r="I331">
        <v>329</v>
      </c>
      <c r="J331" s="6" t="s">
        <v>3933</v>
      </c>
      <c r="K331" s="6" t="s">
        <v>52461</v>
      </c>
      <c r="L331" s="6" t="s">
        <v>52136</v>
      </c>
      <c r="M331" s="6" t="s">
        <v>3934</v>
      </c>
      <c r="N331" s="6" t="s">
        <v>90</v>
      </c>
      <c r="O331" s="6" t="s">
        <v>67006</v>
      </c>
      <c r="P331" s="6" t="s">
        <v>40590</v>
      </c>
      <c r="Q331" s="6" t="s">
        <v>52595</v>
      </c>
      <c r="R331" s="6" t="s">
        <v>52595</v>
      </c>
      <c r="S331" s="6" t="s">
        <v>52576</v>
      </c>
      <c r="T331" s="6" t="s">
        <v>65557</v>
      </c>
    </row>
    <row r="332" spans="7:20" x14ac:dyDescent="0.25">
      <c r="G332" s="6" t="s">
        <v>49205</v>
      </c>
      <c r="H332" s="6" t="s">
        <v>49206</v>
      </c>
      <c r="I332">
        <v>330</v>
      </c>
      <c r="J332" s="6" t="s">
        <v>3935</v>
      </c>
      <c r="K332" s="6" t="s">
        <v>50808</v>
      </c>
      <c r="L332" s="6" t="s">
        <v>90</v>
      </c>
      <c r="M332" s="6" t="s">
        <v>3936</v>
      </c>
      <c r="N332" s="6" t="s">
        <v>90</v>
      </c>
      <c r="O332" s="6" t="s">
        <v>67007</v>
      </c>
      <c r="P332" s="6" t="s">
        <v>40592</v>
      </c>
      <c r="Q332" s="6" t="s">
        <v>52627</v>
      </c>
      <c r="R332" s="6" t="s">
        <v>52627</v>
      </c>
      <c r="S332" s="6" t="s">
        <v>52593</v>
      </c>
      <c r="T332" s="6" t="s">
        <v>65558</v>
      </c>
    </row>
    <row r="333" spans="7:20" x14ac:dyDescent="0.25">
      <c r="G333" s="6" t="s">
        <v>49207</v>
      </c>
      <c r="H333" s="6" t="s">
        <v>49208</v>
      </c>
      <c r="I333">
        <v>331</v>
      </c>
      <c r="J333" s="6" t="s">
        <v>3937</v>
      </c>
      <c r="K333" s="6" t="s">
        <v>49141</v>
      </c>
      <c r="L333" s="6" t="s">
        <v>90</v>
      </c>
      <c r="M333" s="6" t="s">
        <v>3938</v>
      </c>
      <c r="N333" s="6" t="s">
        <v>53191</v>
      </c>
      <c r="O333" s="6" t="s">
        <v>67008</v>
      </c>
      <c r="P333" s="6" t="s">
        <v>40594</v>
      </c>
      <c r="Q333" s="6" t="s">
        <v>52649</v>
      </c>
      <c r="R333" s="6" t="s">
        <v>52649</v>
      </c>
      <c r="S333" s="6" t="s">
        <v>52579</v>
      </c>
      <c r="T333" s="6" t="s">
        <v>65559</v>
      </c>
    </row>
    <row r="334" spans="7:20" x14ac:dyDescent="0.25">
      <c r="G334" s="6" t="s">
        <v>49209</v>
      </c>
      <c r="H334" s="6" t="s">
        <v>49210</v>
      </c>
      <c r="I334">
        <v>332</v>
      </c>
      <c r="J334" s="6" t="s">
        <v>3939</v>
      </c>
      <c r="K334" s="6" t="s">
        <v>50620</v>
      </c>
      <c r="L334" s="6" t="s">
        <v>90</v>
      </c>
      <c r="M334" s="6" t="s">
        <v>3940</v>
      </c>
      <c r="N334" s="6" t="s">
        <v>53192</v>
      </c>
      <c r="O334" s="6" t="s">
        <v>67009</v>
      </c>
      <c r="P334" s="6" t="s">
        <v>544</v>
      </c>
      <c r="Q334" s="6" t="s">
        <v>52600</v>
      </c>
      <c r="R334" s="6" t="s">
        <v>52600</v>
      </c>
      <c r="S334" s="6" t="s">
        <v>52572</v>
      </c>
      <c r="T334" s="6" t="s">
        <v>65560</v>
      </c>
    </row>
    <row r="335" spans="7:20" x14ac:dyDescent="0.25">
      <c r="G335" s="6" t="s">
        <v>49211</v>
      </c>
      <c r="H335" s="6" t="s">
        <v>49212</v>
      </c>
      <c r="I335">
        <v>333</v>
      </c>
      <c r="J335" s="6" t="s">
        <v>3941</v>
      </c>
      <c r="K335" s="6" t="s">
        <v>49615</v>
      </c>
      <c r="L335" s="6" t="s">
        <v>49629</v>
      </c>
      <c r="M335" s="6" t="s">
        <v>3942</v>
      </c>
      <c r="N335" s="6" t="s">
        <v>90</v>
      </c>
      <c r="O335" s="6" t="s">
        <v>67010</v>
      </c>
      <c r="P335" s="6" t="s">
        <v>545</v>
      </c>
      <c r="Q335" s="6" t="s">
        <v>52677</v>
      </c>
      <c r="R335" s="6" t="s">
        <v>52677</v>
      </c>
      <c r="S335" s="6" t="s">
        <v>52619</v>
      </c>
      <c r="T335" s="6" t="s">
        <v>56994</v>
      </c>
    </row>
    <row r="336" spans="7:20" x14ac:dyDescent="0.25">
      <c r="G336" s="6" t="s">
        <v>49213</v>
      </c>
      <c r="H336" s="6" t="s">
        <v>49214</v>
      </c>
      <c r="I336">
        <v>334</v>
      </c>
      <c r="J336" s="6" t="s">
        <v>3943</v>
      </c>
      <c r="K336" s="6" t="s">
        <v>51127</v>
      </c>
      <c r="L336" s="6" t="s">
        <v>90</v>
      </c>
      <c r="M336" s="6" t="s">
        <v>3944</v>
      </c>
      <c r="N336" s="6" t="s">
        <v>53193</v>
      </c>
      <c r="O336" s="6" t="s">
        <v>67011</v>
      </c>
      <c r="P336" s="6" t="s">
        <v>547</v>
      </c>
      <c r="Q336" s="6" t="s">
        <v>52586</v>
      </c>
      <c r="R336" s="6" t="s">
        <v>52586</v>
      </c>
      <c r="S336" s="6" t="s">
        <v>52569</v>
      </c>
      <c r="T336" s="6" t="s">
        <v>65561</v>
      </c>
    </row>
    <row r="337" spans="7:20" x14ac:dyDescent="0.25">
      <c r="G337" s="6" t="s">
        <v>49215</v>
      </c>
      <c r="H337" s="6" t="s">
        <v>49216</v>
      </c>
      <c r="I337">
        <v>335</v>
      </c>
      <c r="J337" s="6" t="s">
        <v>3945</v>
      </c>
      <c r="K337" s="6" t="s">
        <v>49838</v>
      </c>
      <c r="L337" s="6" t="s">
        <v>90</v>
      </c>
      <c r="M337" s="6" t="s">
        <v>3946</v>
      </c>
      <c r="N337" s="6" t="s">
        <v>90</v>
      </c>
      <c r="O337" s="6" t="s">
        <v>67012</v>
      </c>
      <c r="P337" s="6" t="s">
        <v>549</v>
      </c>
      <c r="Q337" s="6" t="s">
        <v>52585</v>
      </c>
      <c r="R337" s="6" t="s">
        <v>52585</v>
      </c>
      <c r="S337" s="6" t="s">
        <v>52574</v>
      </c>
      <c r="T337" s="6" t="s">
        <v>65562</v>
      </c>
    </row>
    <row r="338" spans="7:20" x14ac:dyDescent="0.25">
      <c r="G338" s="6" t="s">
        <v>42368</v>
      </c>
      <c r="H338" s="6" t="s">
        <v>49217</v>
      </c>
      <c r="I338">
        <v>336</v>
      </c>
      <c r="J338" s="6" t="s">
        <v>3947</v>
      </c>
      <c r="K338" s="6" t="s">
        <v>52204</v>
      </c>
      <c r="L338" s="6" t="s">
        <v>50321</v>
      </c>
      <c r="M338" s="6" t="s">
        <v>3948</v>
      </c>
      <c r="N338" s="6" t="s">
        <v>53194</v>
      </c>
      <c r="O338" s="6" t="s">
        <v>67013</v>
      </c>
      <c r="P338" s="6" t="s">
        <v>552</v>
      </c>
      <c r="Q338" s="6" t="s">
        <v>52602</v>
      </c>
      <c r="R338" s="6" t="s">
        <v>52602</v>
      </c>
      <c r="S338" s="6" t="s">
        <v>52572</v>
      </c>
      <c r="T338" s="6" t="s">
        <v>63136</v>
      </c>
    </row>
    <row r="339" spans="7:20" x14ac:dyDescent="0.25">
      <c r="G339" s="6" t="s">
        <v>49218</v>
      </c>
      <c r="H339" s="6" t="s">
        <v>49219</v>
      </c>
      <c r="I339">
        <v>337</v>
      </c>
      <c r="J339" s="6" t="s">
        <v>3949</v>
      </c>
      <c r="K339" s="6" t="s">
        <v>52150</v>
      </c>
      <c r="L339" s="6" t="s">
        <v>51373</v>
      </c>
      <c r="M339" s="6" t="s">
        <v>3950</v>
      </c>
      <c r="N339" s="6" t="s">
        <v>53195</v>
      </c>
      <c r="O339" s="6" t="s">
        <v>67014</v>
      </c>
      <c r="P339" s="6" t="s">
        <v>554</v>
      </c>
      <c r="Q339" s="6" t="s">
        <v>52629</v>
      </c>
      <c r="R339" s="6" t="s">
        <v>52629</v>
      </c>
      <c r="S339" s="6" t="s">
        <v>52588</v>
      </c>
      <c r="T339" s="6" t="s">
        <v>64839</v>
      </c>
    </row>
    <row r="340" spans="7:20" x14ac:dyDescent="0.25">
      <c r="G340" s="6" t="s">
        <v>49220</v>
      </c>
      <c r="H340" s="6" t="s">
        <v>49221</v>
      </c>
      <c r="I340">
        <v>338</v>
      </c>
      <c r="J340" s="6" t="s">
        <v>3951</v>
      </c>
      <c r="K340" s="6" t="s">
        <v>49627</v>
      </c>
      <c r="L340" s="6" t="s">
        <v>90</v>
      </c>
      <c r="M340" s="6" t="s">
        <v>3952</v>
      </c>
      <c r="N340" s="6" t="s">
        <v>53196</v>
      </c>
      <c r="O340" s="6" t="s">
        <v>67015</v>
      </c>
      <c r="P340" s="6" t="s">
        <v>40598</v>
      </c>
      <c r="Q340" s="6" t="s">
        <v>52612</v>
      </c>
      <c r="R340" s="6" t="s">
        <v>52612</v>
      </c>
      <c r="S340" s="6" t="s">
        <v>52576</v>
      </c>
      <c r="T340" s="6" t="s">
        <v>55659</v>
      </c>
    </row>
    <row r="341" spans="7:20" x14ac:dyDescent="0.25">
      <c r="G341" s="6" t="s">
        <v>49222</v>
      </c>
      <c r="H341" s="6" t="s">
        <v>49223</v>
      </c>
      <c r="I341">
        <v>339</v>
      </c>
      <c r="J341" s="6" t="s">
        <v>3953</v>
      </c>
      <c r="K341" s="6" t="s">
        <v>49615</v>
      </c>
      <c r="L341" s="6" t="s">
        <v>90</v>
      </c>
      <c r="M341" s="6" t="s">
        <v>3954</v>
      </c>
      <c r="N341" s="6" t="s">
        <v>90</v>
      </c>
      <c r="O341" s="6" t="s">
        <v>67016</v>
      </c>
      <c r="P341" s="6" t="s">
        <v>40600</v>
      </c>
      <c r="Q341" s="6" t="s">
        <v>52608</v>
      </c>
      <c r="R341" s="6" t="s">
        <v>52608</v>
      </c>
      <c r="S341" s="6" t="s">
        <v>52579</v>
      </c>
      <c r="T341" s="6" t="s">
        <v>65563</v>
      </c>
    </row>
    <row r="342" spans="7:20" x14ac:dyDescent="0.25">
      <c r="G342" s="6" t="s">
        <v>49224</v>
      </c>
      <c r="H342" s="6" t="s">
        <v>49225</v>
      </c>
      <c r="I342">
        <v>340</v>
      </c>
      <c r="J342" s="6" t="s">
        <v>3955</v>
      </c>
      <c r="K342" s="6" t="s">
        <v>50349</v>
      </c>
      <c r="L342" s="6" t="s">
        <v>90</v>
      </c>
      <c r="M342" s="6" t="s">
        <v>3956</v>
      </c>
      <c r="N342" s="6" t="s">
        <v>53197</v>
      </c>
      <c r="O342" s="6" t="s">
        <v>67017</v>
      </c>
      <c r="P342" s="6" t="s">
        <v>52720</v>
      </c>
      <c r="Q342" s="6" t="s">
        <v>52597</v>
      </c>
      <c r="R342" s="6" t="s">
        <v>52597</v>
      </c>
      <c r="S342" s="6" t="s">
        <v>52574</v>
      </c>
      <c r="T342" s="6" t="s">
        <v>54658</v>
      </c>
    </row>
    <row r="343" spans="7:20" x14ac:dyDescent="0.25">
      <c r="G343" s="6" t="s">
        <v>49226</v>
      </c>
      <c r="H343" s="6" t="s">
        <v>49227</v>
      </c>
      <c r="I343">
        <v>341</v>
      </c>
      <c r="J343" s="6" t="s">
        <v>3957</v>
      </c>
      <c r="K343" s="6" t="s">
        <v>49740</v>
      </c>
      <c r="L343" s="6" t="s">
        <v>50426</v>
      </c>
      <c r="M343" s="6" t="s">
        <v>3958</v>
      </c>
      <c r="N343" s="6" t="s">
        <v>53198</v>
      </c>
      <c r="O343" s="6" t="s">
        <v>67018</v>
      </c>
      <c r="P343" s="6" t="s">
        <v>52721</v>
      </c>
      <c r="Q343" s="6" t="s">
        <v>52597</v>
      </c>
      <c r="R343" s="6" t="s">
        <v>52597</v>
      </c>
      <c r="S343" s="6" t="s">
        <v>52574</v>
      </c>
      <c r="T343" s="6" t="s">
        <v>54658</v>
      </c>
    </row>
    <row r="344" spans="7:20" x14ac:dyDescent="0.25">
      <c r="G344" s="6" t="s">
        <v>49228</v>
      </c>
      <c r="H344" s="6" t="s">
        <v>49229</v>
      </c>
      <c r="I344">
        <v>342</v>
      </c>
      <c r="J344" s="6" t="s">
        <v>3959</v>
      </c>
      <c r="K344" s="6" t="s">
        <v>50051</v>
      </c>
      <c r="L344" s="6" t="s">
        <v>90</v>
      </c>
      <c r="M344" s="6" t="s">
        <v>3960</v>
      </c>
      <c r="N344" s="6" t="s">
        <v>90</v>
      </c>
      <c r="O344" s="6" t="s">
        <v>67019</v>
      </c>
      <c r="P344" s="6" t="s">
        <v>559</v>
      </c>
      <c r="Q344" s="6" t="s">
        <v>52594</v>
      </c>
      <c r="R344" s="6" t="s">
        <v>52594</v>
      </c>
      <c r="S344" s="6" t="s">
        <v>52569</v>
      </c>
      <c r="T344" s="6" t="s">
        <v>62251</v>
      </c>
    </row>
    <row r="345" spans="7:20" x14ac:dyDescent="0.25">
      <c r="G345" s="6" t="s">
        <v>49230</v>
      </c>
      <c r="H345" s="6" t="s">
        <v>49231</v>
      </c>
      <c r="I345">
        <v>343</v>
      </c>
      <c r="J345" s="6" t="s">
        <v>3961</v>
      </c>
      <c r="K345" s="6" t="s">
        <v>52243</v>
      </c>
      <c r="L345" s="6" t="s">
        <v>51346</v>
      </c>
      <c r="M345" s="6" t="s">
        <v>3962</v>
      </c>
      <c r="N345" s="6" t="s">
        <v>53199</v>
      </c>
      <c r="O345" s="6" t="s">
        <v>67020</v>
      </c>
      <c r="P345" s="6" t="s">
        <v>562</v>
      </c>
      <c r="Q345" s="6" t="s">
        <v>52628</v>
      </c>
      <c r="R345" s="6" t="s">
        <v>52628</v>
      </c>
      <c r="S345" s="6" t="s">
        <v>52574</v>
      </c>
      <c r="T345" s="6" t="s">
        <v>65564</v>
      </c>
    </row>
    <row r="346" spans="7:20" x14ac:dyDescent="0.25">
      <c r="G346" s="6" t="s">
        <v>49232</v>
      </c>
      <c r="H346" s="6" t="s">
        <v>49233</v>
      </c>
      <c r="I346">
        <v>344</v>
      </c>
      <c r="J346" s="6" t="s">
        <v>3963</v>
      </c>
      <c r="K346" s="6" t="s">
        <v>50516</v>
      </c>
      <c r="L346" s="6" t="s">
        <v>90</v>
      </c>
      <c r="M346" s="6" t="s">
        <v>3964</v>
      </c>
      <c r="N346" s="6" t="s">
        <v>53200</v>
      </c>
      <c r="O346" s="6" t="s">
        <v>67021</v>
      </c>
      <c r="P346" s="6" t="s">
        <v>1005</v>
      </c>
      <c r="Q346" s="6" t="s">
        <v>52628</v>
      </c>
      <c r="R346" s="6" t="s">
        <v>52628</v>
      </c>
      <c r="S346" s="6" t="s">
        <v>52574</v>
      </c>
      <c r="T346" s="6" t="s">
        <v>65565</v>
      </c>
    </row>
    <row r="347" spans="7:20" x14ac:dyDescent="0.25">
      <c r="G347" s="6" t="s">
        <v>49234</v>
      </c>
      <c r="H347" s="6" t="s">
        <v>49235</v>
      </c>
      <c r="I347">
        <v>345</v>
      </c>
      <c r="J347" s="6" t="s">
        <v>3965</v>
      </c>
      <c r="K347" s="6" t="s">
        <v>51182</v>
      </c>
      <c r="L347" s="6" t="s">
        <v>51178</v>
      </c>
      <c r="M347" s="6" t="s">
        <v>3966</v>
      </c>
      <c r="N347" s="6" t="s">
        <v>53201</v>
      </c>
      <c r="O347" s="6" t="s">
        <v>67022</v>
      </c>
      <c r="P347" s="6" t="s">
        <v>40603</v>
      </c>
      <c r="Q347" s="6" t="s">
        <v>52678</v>
      </c>
      <c r="R347" s="6" t="s">
        <v>52678</v>
      </c>
      <c r="S347" s="6" t="s">
        <v>52576</v>
      </c>
      <c r="T347" s="6" t="s">
        <v>65566</v>
      </c>
    </row>
    <row r="348" spans="7:20" x14ac:dyDescent="0.25">
      <c r="G348" s="6" t="s">
        <v>49236</v>
      </c>
      <c r="H348" s="6" t="s">
        <v>49237</v>
      </c>
      <c r="I348">
        <v>346</v>
      </c>
      <c r="J348" s="6" t="s">
        <v>3967</v>
      </c>
      <c r="K348" s="6" t="s">
        <v>50051</v>
      </c>
      <c r="L348" s="6" t="s">
        <v>51418</v>
      </c>
      <c r="M348" s="6" t="s">
        <v>3968</v>
      </c>
      <c r="N348" s="6" t="s">
        <v>53202</v>
      </c>
      <c r="O348" s="6" t="s">
        <v>67023</v>
      </c>
      <c r="P348" s="6" t="s">
        <v>564</v>
      </c>
      <c r="Q348" s="6" t="s">
        <v>52604</v>
      </c>
      <c r="R348" s="6" t="s">
        <v>52604</v>
      </c>
      <c r="S348" s="6" t="s">
        <v>52593</v>
      </c>
      <c r="T348" s="6" t="s">
        <v>60739</v>
      </c>
    </row>
    <row r="349" spans="7:20" x14ac:dyDescent="0.25">
      <c r="G349" s="6" t="s">
        <v>49238</v>
      </c>
      <c r="H349" s="6" t="s">
        <v>49239</v>
      </c>
      <c r="I349">
        <v>347</v>
      </c>
      <c r="J349" s="6" t="s">
        <v>3969</v>
      </c>
      <c r="K349" s="6" t="s">
        <v>52352</v>
      </c>
      <c r="L349" s="6" t="s">
        <v>90</v>
      </c>
      <c r="M349" s="6" t="s">
        <v>3970</v>
      </c>
      <c r="N349" s="6" t="s">
        <v>90</v>
      </c>
      <c r="O349" s="6" t="s">
        <v>67024</v>
      </c>
      <c r="P349" s="6" t="s">
        <v>566</v>
      </c>
      <c r="Q349" s="6" t="s">
        <v>52611</v>
      </c>
      <c r="R349" s="6" t="s">
        <v>52611</v>
      </c>
      <c r="S349" s="6" t="s">
        <v>52572</v>
      </c>
      <c r="T349" s="6" t="s">
        <v>65567</v>
      </c>
    </row>
    <row r="350" spans="7:20" x14ac:dyDescent="0.25">
      <c r="G350" s="6" t="s">
        <v>49240</v>
      </c>
      <c r="H350" s="6" t="s">
        <v>49241</v>
      </c>
      <c r="I350">
        <v>348</v>
      </c>
      <c r="J350" s="6" t="s">
        <v>3971</v>
      </c>
      <c r="K350" s="6" t="s">
        <v>50784</v>
      </c>
      <c r="L350" s="6" t="s">
        <v>90</v>
      </c>
      <c r="M350" s="6" t="s">
        <v>3972</v>
      </c>
      <c r="N350" s="6" t="s">
        <v>53203</v>
      </c>
      <c r="O350" s="6" t="s">
        <v>67025</v>
      </c>
      <c r="P350" s="6" t="s">
        <v>568</v>
      </c>
      <c r="Q350" s="6" t="s">
        <v>52585</v>
      </c>
      <c r="R350" s="6" t="s">
        <v>52585</v>
      </c>
      <c r="S350" s="6" t="s">
        <v>52574</v>
      </c>
      <c r="T350" s="6" t="s">
        <v>65568</v>
      </c>
    </row>
    <row r="351" spans="7:20" x14ac:dyDescent="0.25">
      <c r="G351" s="6" t="s">
        <v>49242</v>
      </c>
      <c r="H351" s="6" t="s">
        <v>49243</v>
      </c>
      <c r="I351">
        <v>349</v>
      </c>
      <c r="J351" s="6" t="s">
        <v>3973</v>
      </c>
      <c r="K351" s="6" t="s">
        <v>49981</v>
      </c>
      <c r="L351" s="6" t="s">
        <v>50385</v>
      </c>
      <c r="M351" s="6" t="s">
        <v>3974</v>
      </c>
      <c r="N351" s="6" t="s">
        <v>53204</v>
      </c>
      <c r="O351" s="6" t="s">
        <v>67026</v>
      </c>
      <c r="P351" s="6" t="s">
        <v>570</v>
      </c>
      <c r="Q351" s="6" t="s">
        <v>52585</v>
      </c>
      <c r="R351" s="6" t="s">
        <v>52585</v>
      </c>
      <c r="S351" s="6" t="s">
        <v>52574</v>
      </c>
      <c r="T351" s="6" t="s">
        <v>65569</v>
      </c>
    </row>
    <row r="352" spans="7:20" x14ac:dyDescent="0.25">
      <c r="G352" s="6" t="s">
        <v>49244</v>
      </c>
      <c r="H352" s="6" t="s">
        <v>49245</v>
      </c>
      <c r="I352">
        <v>350</v>
      </c>
      <c r="J352" s="6" t="s">
        <v>3975</v>
      </c>
      <c r="K352" s="6" t="s">
        <v>50225</v>
      </c>
      <c r="L352" s="6" t="s">
        <v>50236</v>
      </c>
      <c r="M352" s="6" t="s">
        <v>3976</v>
      </c>
      <c r="N352" s="6" t="s">
        <v>53205</v>
      </c>
      <c r="O352" s="6" t="s">
        <v>67027</v>
      </c>
      <c r="P352" s="6" t="s">
        <v>572</v>
      </c>
      <c r="Q352" s="6" t="s">
        <v>52618</v>
      </c>
      <c r="R352" s="6" t="s">
        <v>52618</v>
      </c>
      <c r="S352" s="6" t="s">
        <v>52619</v>
      </c>
      <c r="T352" s="6" t="s">
        <v>65570</v>
      </c>
    </row>
    <row r="353" spans="7:20" x14ac:dyDescent="0.25">
      <c r="G353" s="6" t="s">
        <v>49246</v>
      </c>
      <c r="H353" s="6" t="s">
        <v>49247</v>
      </c>
      <c r="I353">
        <v>351</v>
      </c>
      <c r="J353" s="6" t="s">
        <v>3977</v>
      </c>
      <c r="K353" s="6" t="s">
        <v>51194</v>
      </c>
      <c r="L353" s="6" t="s">
        <v>52459</v>
      </c>
      <c r="M353" s="6" t="s">
        <v>3978</v>
      </c>
      <c r="N353" s="6" t="s">
        <v>53206</v>
      </c>
      <c r="O353" s="6" t="s">
        <v>67028</v>
      </c>
      <c r="P353" s="6" t="s">
        <v>575</v>
      </c>
      <c r="Q353" s="6" t="s">
        <v>52585</v>
      </c>
      <c r="R353" s="6" t="s">
        <v>52585</v>
      </c>
      <c r="S353" s="6" t="s">
        <v>52574</v>
      </c>
      <c r="T353" s="6" t="s">
        <v>65571</v>
      </c>
    </row>
    <row r="354" spans="7:20" x14ac:dyDescent="0.25">
      <c r="G354" s="6" t="s">
        <v>49248</v>
      </c>
      <c r="H354" s="6" t="s">
        <v>49249</v>
      </c>
      <c r="I354">
        <v>352</v>
      </c>
      <c r="J354" s="6" t="s">
        <v>3979</v>
      </c>
      <c r="K354" s="6" t="s">
        <v>51461</v>
      </c>
      <c r="L354" s="6" t="s">
        <v>90</v>
      </c>
      <c r="M354" s="6" t="s">
        <v>3980</v>
      </c>
      <c r="N354" s="6" t="s">
        <v>53207</v>
      </c>
      <c r="O354" s="6" t="s">
        <v>67029</v>
      </c>
      <c r="P354" s="6" t="s">
        <v>577</v>
      </c>
      <c r="Q354" s="6" t="s">
        <v>52594</v>
      </c>
      <c r="R354" s="6" t="s">
        <v>52594</v>
      </c>
      <c r="S354" s="6" t="s">
        <v>52569</v>
      </c>
      <c r="T354" s="6" t="s">
        <v>62823</v>
      </c>
    </row>
    <row r="355" spans="7:20" x14ac:dyDescent="0.25">
      <c r="G355" s="6" t="s">
        <v>49250</v>
      </c>
      <c r="H355" s="6" t="s">
        <v>49251</v>
      </c>
      <c r="I355">
        <v>353</v>
      </c>
      <c r="J355" s="6" t="s">
        <v>3981</v>
      </c>
      <c r="K355" s="6" t="s">
        <v>50180</v>
      </c>
      <c r="L355" s="6" t="s">
        <v>90</v>
      </c>
      <c r="M355" s="6" t="s">
        <v>3982</v>
      </c>
      <c r="N355" s="6" t="s">
        <v>53208</v>
      </c>
      <c r="O355" s="6" t="s">
        <v>67030</v>
      </c>
      <c r="P355" s="6" t="s">
        <v>579</v>
      </c>
      <c r="Q355" s="6" t="s">
        <v>52611</v>
      </c>
      <c r="R355" s="6" t="s">
        <v>52611</v>
      </c>
      <c r="S355" s="6" t="s">
        <v>52572</v>
      </c>
      <c r="T355" s="6" t="s">
        <v>65572</v>
      </c>
    </row>
    <row r="356" spans="7:20" x14ac:dyDescent="0.25">
      <c r="G356" s="6" t="s">
        <v>49252</v>
      </c>
      <c r="H356" s="6" t="s">
        <v>49253</v>
      </c>
      <c r="I356">
        <v>354</v>
      </c>
      <c r="J356" s="6" t="s">
        <v>3983</v>
      </c>
      <c r="K356" s="6" t="s">
        <v>51194</v>
      </c>
      <c r="L356" s="6" t="s">
        <v>90</v>
      </c>
      <c r="M356" s="6" t="s">
        <v>3984</v>
      </c>
      <c r="N356" s="6" t="s">
        <v>90</v>
      </c>
      <c r="O356" s="6" t="s">
        <v>67031</v>
      </c>
      <c r="P356" s="6" t="s">
        <v>40605</v>
      </c>
      <c r="Q356" s="6" t="s">
        <v>52672</v>
      </c>
      <c r="R356" s="6" t="s">
        <v>52672</v>
      </c>
      <c r="S356" s="6" t="s">
        <v>52579</v>
      </c>
      <c r="T356" s="6" t="s">
        <v>65573</v>
      </c>
    </row>
    <row r="357" spans="7:20" x14ac:dyDescent="0.25">
      <c r="G357" s="6" t="s">
        <v>49254</v>
      </c>
      <c r="H357" s="6" t="s">
        <v>49255</v>
      </c>
      <c r="I357">
        <v>355</v>
      </c>
      <c r="J357" s="6" t="s">
        <v>3985</v>
      </c>
      <c r="K357" s="6" t="s">
        <v>52012</v>
      </c>
      <c r="L357" s="6" t="s">
        <v>90</v>
      </c>
      <c r="M357" s="6" t="s">
        <v>3986</v>
      </c>
      <c r="N357" s="6" t="s">
        <v>90</v>
      </c>
      <c r="O357" s="6" t="s">
        <v>67032</v>
      </c>
      <c r="P357" s="6" t="s">
        <v>581</v>
      </c>
      <c r="Q357" s="6" t="s">
        <v>52614</v>
      </c>
      <c r="R357" s="6" t="s">
        <v>52614</v>
      </c>
      <c r="S357" s="6" t="s">
        <v>130</v>
      </c>
      <c r="T357" s="6" t="s">
        <v>65574</v>
      </c>
    </row>
    <row r="358" spans="7:20" x14ac:dyDescent="0.25">
      <c r="G358" s="6" t="s">
        <v>49256</v>
      </c>
      <c r="H358" s="6" t="s">
        <v>49257</v>
      </c>
      <c r="I358">
        <v>356</v>
      </c>
      <c r="J358" s="6" t="s">
        <v>3987</v>
      </c>
      <c r="K358" s="6" t="s">
        <v>49435</v>
      </c>
      <c r="L358" s="6" t="s">
        <v>49439</v>
      </c>
      <c r="M358" s="6" t="s">
        <v>3988</v>
      </c>
      <c r="N358" s="6" t="s">
        <v>90</v>
      </c>
      <c r="O358" s="6" t="s">
        <v>67033</v>
      </c>
      <c r="P358" s="6" t="s">
        <v>584</v>
      </c>
      <c r="Q358" s="6" t="s">
        <v>585</v>
      </c>
      <c r="R358" s="6" t="s">
        <v>585</v>
      </c>
      <c r="S358" s="6" t="s">
        <v>52588</v>
      </c>
      <c r="T358" s="6" t="s">
        <v>65575</v>
      </c>
    </row>
    <row r="359" spans="7:20" x14ac:dyDescent="0.25">
      <c r="G359" s="6" t="s">
        <v>49258</v>
      </c>
      <c r="H359" s="6" t="s">
        <v>49259</v>
      </c>
      <c r="I359">
        <v>357</v>
      </c>
      <c r="J359" s="6" t="s">
        <v>3989</v>
      </c>
      <c r="K359" s="6" t="s">
        <v>50845</v>
      </c>
      <c r="L359" s="6" t="s">
        <v>90</v>
      </c>
      <c r="M359" s="6" t="s">
        <v>3990</v>
      </c>
      <c r="N359" s="6" t="s">
        <v>90</v>
      </c>
      <c r="O359" s="6" t="s">
        <v>67034</v>
      </c>
      <c r="P359" s="6" t="s">
        <v>40607</v>
      </c>
      <c r="Q359" s="6" t="s">
        <v>52675</v>
      </c>
      <c r="R359" s="6" t="s">
        <v>52675</v>
      </c>
      <c r="S359" s="6" t="s">
        <v>52593</v>
      </c>
      <c r="T359" s="6" t="s">
        <v>65576</v>
      </c>
    </row>
    <row r="360" spans="7:20" x14ac:dyDescent="0.25">
      <c r="G360" s="6" t="s">
        <v>49260</v>
      </c>
      <c r="H360" s="6" t="s">
        <v>49261</v>
      </c>
      <c r="I360">
        <v>358</v>
      </c>
      <c r="J360" s="6" t="s">
        <v>3991</v>
      </c>
      <c r="K360" s="6" t="s">
        <v>50439</v>
      </c>
      <c r="L360" s="6" t="s">
        <v>50544</v>
      </c>
      <c r="M360" s="6" t="s">
        <v>3992</v>
      </c>
      <c r="N360" s="6" t="s">
        <v>53209</v>
      </c>
      <c r="O360" s="6" t="s">
        <v>67035</v>
      </c>
      <c r="P360" s="6" t="s">
        <v>40609</v>
      </c>
      <c r="Q360" s="6" t="s">
        <v>52655</v>
      </c>
      <c r="R360" s="6" t="s">
        <v>52655</v>
      </c>
      <c r="S360" s="6" t="s">
        <v>52619</v>
      </c>
      <c r="T360" s="6" t="s">
        <v>53876</v>
      </c>
    </row>
    <row r="361" spans="7:20" x14ac:dyDescent="0.25">
      <c r="G361" s="6" t="s">
        <v>49262</v>
      </c>
      <c r="H361" s="6" t="s">
        <v>49263</v>
      </c>
      <c r="I361">
        <v>359</v>
      </c>
      <c r="J361" s="6" t="s">
        <v>3993</v>
      </c>
      <c r="K361" s="6" t="s">
        <v>49917</v>
      </c>
      <c r="L361" s="6" t="s">
        <v>90</v>
      </c>
      <c r="M361" s="6" t="s">
        <v>3994</v>
      </c>
      <c r="N361" s="6" t="s">
        <v>53210</v>
      </c>
      <c r="O361" s="6" t="s">
        <v>67036</v>
      </c>
      <c r="P361" s="6" t="s">
        <v>40611</v>
      </c>
      <c r="Q361" s="6" t="s">
        <v>52631</v>
      </c>
      <c r="R361" s="6" t="s">
        <v>52632</v>
      </c>
      <c r="S361" s="6" t="s">
        <v>52588</v>
      </c>
      <c r="T361" s="6" t="s">
        <v>65577</v>
      </c>
    </row>
    <row r="362" spans="7:20" x14ac:dyDescent="0.25">
      <c r="G362" s="6" t="s">
        <v>49264</v>
      </c>
      <c r="H362" s="6" t="s">
        <v>49265</v>
      </c>
      <c r="I362">
        <v>360</v>
      </c>
      <c r="J362" s="6" t="s">
        <v>3995</v>
      </c>
      <c r="K362" s="6" t="s">
        <v>52364</v>
      </c>
      <c r="L362" s="6" t="s">
        <v>90</v>
      </c>
      <c r="M362" s="6" t="s">
        <v>3996</v>
      </c>
      <c r="N362" s="6" t="s">
        <v>90</v>
      </c>
      <c r="O362" s="6" t="s">
        <v>67037</v>
      </c>
      <c r="P362" s="6" t="s">
        <v>587</v>
      </c>
      <c r="Q362" s="6" t="s">
        <v>52587</v>
      </c>
      <c r="R362" s="6" t="s">
        <v>52587</v>
      </c>
      <c r="S362" s="6" t="s">
        <v>52588</v>
      </c>
      <c r="T362" s="6" t="s">
        <v>65578</v>
      </c>
    </row>
    <row r="363" spans="7:20" x14ac:dyDescent="0.25">
      <c r="G363" s="6" t="s">
        <v>49266</v>
      </c>
      <c r="H363" s="6" t="s">
        <v>49267</v>
      </c>
      <c r="I363">
        <v>361</v>
      </c>
      <c r="J363" s="6" t="s">
        <v>3997</v>
      </c>
      <c r="K363" s="6" t="s">
        <v>49476</v>
      </c>
      <c r="L363" s="6" t="s">
        <v>49515</v>
      </c>
      <c r="M363" s="6" t="s">
        <v>3998</v>
      </c>
      <c r="N363" s="6" t="s">
        <v>53211</v>
      </c>
      <c r="O363" s="6" t="s">
        <v>67038</v>
      </c>
      <c r="P363" s="6" t="s">
        <v>40613</v>
      </c>
      <c r="Q363" s="6" t="s">
        <v>52679</v>
      </c>
      <c r="R363" s="6" t="s">
        <v>52679</v>
      </c>
      <c r="S363" s="6" t="s">
        <v>52579</v>
      </c>
      <c r="T363" s="6" t="s">
        <v>65579</v>
      </c>
    </row>
    <row r="364" spans="7:20" x14ac:dyDescent="0.25">
      <c r="G364" s="6" t="s">
        <v>49268</v>
      </c>
      <c r="H364" s="6" t="s">
        <v>49269</v>
      </c>
      <c r="I364">
        <v>362</v>
      </c>
      <c r="J364" s="6" t="s">
        <v>3999</v>
      </c>
      <c r="K364" s="6" t="s">
        <v>52372</v>
      </c>
      <c r="L364" s="6" t="s">
        <v>90</v>
      </c>
      <c r="M364" s="6" t="s">
        <v>4000</v>
      </c>
      <c r="N364" s="6" t="s">
        <v>90</v>
      </c>
      <c r="O364" s="6" t="s">
        <v>67039</v>
      </c>
      <c r="P364" s="6" t="s">
        <v>589</v>
      </c>
      <c r="Q364" s="6" t="s">
        <v>52615</v>
      </c>
      <c r="R364" s="6" t="s">
        <v>52615</v>
      </c>
      <c r="S364" s="6" t="s">
        <v>52579</v>
      </c>
      <c r="T364" s="6" t="s">
        <v>65580</v>
      </c>
    </row>
    <row r="365" spans="7:20" x14ac:dyDescent="0.25">
      <c r="G365" s="6" t="s">
        <v>49270</v>
      </c>
      <c r="H365" s="6" t="s">
        <v>49271</v>
      </c>
      <c r="I365">
        <v>363</v>
      </c>
      <c r="J365" s="6" t="s">
        <v>4001</v>
      </c>
      <c r="K365" s="6" t="s">
        <v>51688</v>
      </c>
      <c r="L365" s="6" t="s">
        <v>90</v>
      </c>
      <c r="M365" s="6" t="s">
        <v>4002</v>
      </c>
      <c r="N365" s="6" t="s">
        <v>53212</v>
      </c>
      <c r="O365" s="6" t="s">
        <v>67040</v>
      </c>
      <c r="P365" s="6" t="s">
        <v>40615</v>
      </c>
      <c r="Q365" s="6" t="s">
        <v>52586</v>
      </c>
      <c r="R365" s="6" t="s">
        <v>52586</v>
      </c>
      <c r="S365" s="6" t="s">
        <v>52569</v>
      </c>
      <c r="T365" s="6" t="s">
        <v>65581</v>
      </c>
    </row>
    <row r="366" spans="7:20" x14ac:dyDescent="0.25">
      <c r="G366" s="6" t="s">
        <v>49272</v>
      </c>
      <c r="H366" s="6" t="s">
        <v>49273</v>
      </c>
      <c r="I366">
        <v>364</v>
      </c>
      <c r="J366" s="6" t="s">
        <v>4003</v>
      </c>
      <c r="K366" s="6" t="s">
        <v>48939</v>
      </c>
      <c r="L366" s="6" t="s">
        <v>90</v>
      </c>
      <c r="M366" s="6" t="s">
        <v>4004</v>
      </c>
      <c r="N366" s="6" t="s">
        <v>53213</v>
      </c>
      <c r="O366" s="6" t="s">
        <v>67041</v>
      </c>
      <c r="P366" s="6" t="s">
        <v>40617</v>
      </c>
      <c r="Q366" s="6" t="s">
        <v>86</v>
      </c>
      <c r="R366" s="6" t="s">
        <v>86</v>
      </c>
      <c r="S366" s="6" t="s">
        <v>52576</v>
      </c>
      <c r="T366" s="6" t="s">
        <v>65582</v>
      </c>
    </row>
    <row r="367" spans="7:20" x14ac:dyDescent="0.25">
      <c r="G367" s="6" t="s">
        <v>49274</v>
      </c>
      <c r="H367" s="6" t="s">
        <v>49275</v>
      </c>
      <c r="I367">
        <v>365</v>
      </c>
      <c r="J367" s="6" t="s">
        <v>4005</v>
      </c>
      <c r="K367" s="6" t="s">
        <v>49186</v>
      </c>
      <c r="L367" s="6" t="s">
        <v>90</v>
      </c>
      <c r="M367" s="6" t="s">
        <v>4006</v>
      </c>
      <c r="N367" s="6" t="s">
        <v>53214</v>
      </c>
      <c r="O367" s="6" t="s">
        <v>67042</v>
      </c>
      <c r="P367" s="6" t="s">
        <v>592</v>
      </c>
      <c r="Q367" s="6" t="s">
        <v>52608</v>
      </c>
      <c r="R367" s="6" t="s">
        <v>52608</v>
      </c>
      <c r="S367" s="6" t="s">
        <v>52579</v>
      </c>
      <c r="T367" s="6" t="s">
        <v>55919</v>
      </c>
    </row>
    <row r="368" spans="7:20" x14ac:dyDescent="0.25">
      <c r="G368" s="6" t="s">
        <v>49276</v>
      </c>
      <c r="H368" s="6" t="s">
        <v>49277</v>
      </c>
      <c r="I368">
        <v>366</v>
      </c>
      <c r="J368" s="6" t="s">
        <v>4007</v>
      </c>
      <c r="K368" s="6" t="s">
        <v>49971</v>
      </c>
      <c r="L368" s="6" t="s">
        <v>49935</v>
      </c>
      <c r="M368" s="6" t="s">
        <v>4008</v>
      </c>
      <c r="N368" s="6" t="s">
        <v>53215</v>
      </c>
      <c r="O368" s="6" t="s">
        <v>67043</v>
      </c>
      <c r="P368" s="6" t="s">
        <v>594</v>
      </c>
      <c r="Q368" s="6" t="s">
        <v>52630</v>
      </c>
      <c r="R368" s="6" t="s">
        <v>52630</v>
      </c>
      <c r="S368" s="6" t="s">
        <v>52576</v>
      </c>
      <c r="T368" s="6" t="s">
        <v>53974</v>
      </c>
    </row>
    <row r="369" spans="7:20" x14ac:dyDescent="0.25">
      <c r="G369" s="6" t="s">
        <v>49278</v>
      </c>
      <c r="H369" s="6" t="s">
        <v>49277</v>
      </c>
      <c r="I369">
        <v>367</v>
      </c>
      <c r="J369" s="6" t="s">
        <v>4009</v>
      </c>
      <c r="K369" s="6" t="s">
        <v>50112</v>
      </c>
      <c r="L369" s="6" t="s">
        <v>90</v>
      </c>
      <c r="M369" s="6" t="s">
        <v>4010</v>
      </c>
      <c r="N369" s="6" t="s">
        <v>90</v>
      </c>
      <c r="O369" s="6" t="s">
        <v>67044</v>
      </c>
      <c r="P369" s="6" t="s">
        <v>597</v>
      </c>
      <c r="Q369" s="6" t="s">
        <v>52581</v>
      </c>
      <c r="R369" s="6" t="s">
        <v>52581</v>
      </c>
      <c r="S369" s="6" t="s">
        <v>52574</v>
      </c>
      <c r="T369" s="6" t="s">
        <v>62925</v>
      </c>
    </row>
    <row r="370" spans="7:20" x14ac:dyDescent="0.25">
      <c r="G370" s="6" t="s">
        <v>49279</v>
      </c>
      <c r="H370" s="6" t="s">
        <v>49280</v>
      </c>
      <c r="I370">
        <v>368</v>
      </c>
      <c r="J370" s="6" t="s">
        <v>4011</v>
      </c>
      <c r="K370" s="6" t="s">
        <v>52302</v>
      </c>
      <c r="L370" s="6" t="s">
        <v>51579</v>
      </c>
      <c r="M370" s="6" t="s">
        <v>4012</v>
      </c>
      <c r="N370" s="6" t="s">
        <v>53216</v>
      </c>
      <c r="O370" s="6" t="s">
        <v>67045</v>
      </c>
      <c r="P370" s="6" t="s">
        <v>40619</v>
      </c>
      <c r="Q370" s="6" t="s">
        <v>52590</v>
      </c>
      <c r="R370" s="6" t="s">
        <v>52590</v>
      </c>
      <c r="S370" s="6" t="s">
        <v>52576</v>
      </c>
      <c r="T370" s="6" t="s">
        <v>63200</v>
      </c>
    </row>
    <row r="371" spans="7:20" x14ac:dyDescent="0.25">
      <c r="G371" s="6" t="s">
        <v>42241</v>
      </c>
      <c r="H371" s="6" t="s">
        <v>49281</v>
      </c>
      <c r="I371">
        <v>369</v>
      </c>
      <c r="J371" s="6" t="s">
        <v>4013</v>
      </c>
      <c r="K371" s="6" t="s">
        <v>49041</v>
      </c>
      <c r="L371" s="6" t="s">
        <v>90</v>
      </c>
      <c r="M371" s="6" t="s">
        <v>4014</v>
      </c>
      <c r="N371" s="6" t="s">
        <v>53217</v>
      </c>
      <c r="O371" s="6" t="s">
        <v>67046</v>
      </c>
      <c r="P371" s="6" t="s">
        <v>599</v>
      </c>
      <c r="Q371" s="6" t="s">
        <v>52592</v>
      </c>
      <c r="R371" s="6" t="s">
        <v>52592</v>
      </c>
      <c r="S371" s="6" t="s">
        <v>52593</v>
      </c>
      <c r="T371" s="6" t="s">
        <v>65583</v>
      </c>
    </row>
    <row r="372" spans="7:20" x14ac:dyDescent="0.25">
      <c r="G372" s="6" t="s">
        <v>49282</v>
      </c>
      <c r="H372" s="6" t="s">
        <v>49283</v>
      </c>
      <c r="I372">
        <v>370</v>
      </c>
      <c r="J372" s="6" t="s">
        <v>4015</v>
      </c>
      <c r="K372" s="6" t="s">
        <v>49542</v>
      </c>
      <c r="L372" s="6" t="s">
        <v>50489</v>
      </c>
      <c r="M372" s="6" t="s">
        <v>4016</v>
      </c>
      <c r="N372" s="6" t="s">
        <v>53218</v>
      </c>
      <c r="O372" s="6" t="s">
        <v>67047</v>
      </c>
      <c r="P372" s="6" t="s">
        <v>601</v>
      </c>
      <c r="Q372" s="6" t="s">
        <v>52654</v>
      </c>
      <c r="R372" s="6" t="s">
        <v>52654</v>
      </c>
      <c r="S372" s="6" t="s">
        <v>52593</v>
      </c>
      <c r="T372" s="6" t="s">
        <v>63128</v>
      </c>
    </row>
    <row r="373" spans="7:20" x14ac:dyDescent="0.25">
      <c r="G373" s="6" t="s">
        <v>49284</v>
      </c>
      <c r="H373" s="6" t="s">
        <v>49285</v>
      </c>
      <c r="I373">
        <v>371</v>
      </c>
      <c r="J373" s="6" t="s">
        <v>4017</v>
      </c>
      <c r="K373" s="6" t="s">
        <v>49195</v>
      </c>
      <c r="L373" s="6" t="s">
        <v>49195</v>
      </c>
      <c r="M373" s="6" t="s">
        <v>4018</v>
      </c>
      <c r="N373" s="6" t="s">
        <v>53219</v>
      </c>
      <c r="O373" s="6" t="s">
        <v>67048</v>
      </c>
      <c r="P373" s="6" t="s">
        <v>603</v>
      </c>
      <c r="Q373" s="6" t="s">
        <v>52581</v>
      </c>
      <c r="R373" s="6" t="s">
        <v>52581</v>
      </c>
      <c r="S373" s="6" t="s">
        <v>52574</v>
      </c>
      <c r="T373" s="6" t="s">
        <v>64630</v>
      </c>
    </row>
    <row r="374" spans="7:20" x14ac:dyDescent="0.25">
      <c r="G374" s="6" t="s">
        <v>49286</v>
      </c>
      <c r="H374" s="6" t="s">
        <v>49287</v>
      </c>
      <c r="I374">
        <v>372</v>
      </c>
      <c r="J374" s="6" t="s">
        <v>4019</v>
      </c>
      <c r="K374" s="6" t="s">
        <v>49971</v>
      </c>
      <c r="L374" s="6" t="s">
        <v>90</v>
      </c>
      <c r="M374" s="6" t="s">
        <v>4020</v>
      </c>
      <c r="N374" s="6" t="s">
        <v>90</v>
      </c>
      <c r="O374" s="6" t="s">
        <v>67049</v>
      </c>
      <c r="P374" s="6" t="s">
        <v>605</v>
      </c>
      <c r="Q374" s="6" t="s">
        <v>52680</v>
      </c>
      <c r="R374" s="6" t="s">
        <v>52680</v>
      </c>
      <c r="S374" s="6" t="s">
        <v>52579</v>
      </c>
      <c r="T374" s="6" t="s">
        <v>62068</v>
      </c>
    </row>
    <row r="375" spans="7:20" x14ac:dyDescent="0.25">
      <c r="G375" s="6" t="s">
        <v>49288</v>
      </c>
      <c r="H375" s="6" t="s">
        <v>49289</v>
      </c>
      <c r="I375">
        <v>373</v>
      </c>
      <c r="J375" s="6" t="s">
        <v>4021</v>
      </c>
      <c r="K375" s="6" t="s">
        <v>49215</v>
      </c>
      <c r="L375" s="6" t="s">
        <v>50465</v>
      </c>
      <c r="M375" s="6" t="s">
        <v>4022</v>
      </c>
      <c r="N375" s="6" t="s">
        <v>90</v>
      </c>
      <c r="O375" s="6" t="s">
        <v>67050</v>
      </c>
      <c r="P375" s="6" t="s">
        <v>40621</v>
      </c>
      <c r="Q375" s="6" t="s">
        <v>52664</v>
      </c>
      <c r="R375" s="6" t="s">
        <v>52664</v>
      </c>
      <c r="S375" s="6" t="s">
        <v>52579</v>
      </c>
      <c r="T375" s="6" t="s">
        <v>65584</v>
      </c>
    </row>
    <row r="376" spans="7:20" x14ac:dyDescent="0.25">
      <c r="G376" s="6" t="s">
        <v>49290</v>
      </c>
      <c r="H376" s="6" t="s">
        <v>49291</v>
      </c>
      <c r="I376">
        <v>374</v>
      </c>
      <c r="J376" s="6" t="s">
        <v>4023</v>
      </c>
      <c r="K376" s="6" t="s">
        <v>51961</v>
      </c>
      <c r="L376" s="6" t="s">
        <v>90</v>
      </c>
      <c r="M376" s="6" t="s">
        <v>4024</v>
      </c>
      <c r="N376" s="6" t="s">
        <v>53220</v>
      </c>
      <c r="O376" s="6" t="s">
        <v>67051</v>
      </c>
      <c r="P376" s="6" t="s">
        <v>608</v>
      </c>
      <c r="Q376" s="6" t="s">
        <v>52609</v>
      </c>
      <c r="R376" s="6" t="s">
        <v>52609</v>
      </c>
      <c r="S376" s="6" t="s">
        <v>52576</v>
      </c>
      <c r="T376" s="6" t="s">
        <v>65585</v>
      </c>
    </row>
    <row r="377" spans="7:20" x14ac:dyDescent="0.25">
      <c r="G377" s="6" t="s">
        <v>49292</v>
      </c>
      <c r="H377" s="6" t="s">
        <v>49293</v>
      </c>
      <c r="I377">
        <v>375</v>
      </c>
      <c r="J377" s="6" t="s">
        <v>4025</v>
      </c>
      <c r="K377" s="6" t="s">
        <v>49619</v>
      </c>
      <c r="L377" s="6" t="s">
        <v>90</v>
      </c>
      <c r="M377" s="6" t="s">
        <v>4026</v>
      </c>
      <c r="N377" s="6" t="s">
        <v>90</v>
      </c>
      <c r="O377" s="6" t="s">
        <v>67052</v>
      </c>
      <c r="P377" s="6" t="s">
        <v>40623</v>
      </c>
      <c r="Q377" s="6" t="s">
        <v>52681</v>
      </c>
      <c r="R377" s="6" t="s">
        <v>52681</v>
      </c>
      <c r="S377" s="6" t="s">
        <v>52588</v>
      </c>
      <c r="T377" s="6" t="s">
        <v>65586</v>
      </c>
    </row>
    <row r="378" spans="7:20" x14ac:dyDescent="0.25">
      <c r="G378" s="6" t="s">
        <v>49294</v>
      </c>
      <c r="H378" s="6" t="s">
        <v>49295</v>
      </c>
      <c r="I378">
        <v>376</v>
      </c>
      <c r="J378" s="6" t="s">
        <v>4027</v>
      </c>
      <c r="K378" s="6" t="s">
        <v>51632</v>
      </c>
      <c r="L378" s="6" t="s">
        <v>90</v>
      </c>
      <c r="M378" s="6" t="s">
        <v>4028</v>
      </c>
      <c r="N378" s="6" t="s">
        <v>53221</v>
      </c>
      <c r="O378" s="6" t="s">
        <v>67053</v>
      </c>
      <c r="P378" s="6" t="s">
        <v>40625</v>
      </c>
      <c r="Q378" s="6" t="s">
        <v>90</v>
      </c>
      <c r="R378" s="6" t="s">
        <v>90</v>
      </c>
      <c r="S378" s="6" t="s">
        <v>90</v>
      </c>
      <c r="T378" s="6" t="s">
        <v>65587</v>
      </c>
    </row>
    <row r="379" spans="7:20" x14ac:dyDescent="0.25">
      <c r="G379" s="6" t="s">
        <v>49296</v>
      </c>
      <c r="H379" s="6" t="s">
        <v>49297</v>
      </c>
      <c r="I379">
        <v>377</v>
      </c>
      <c r="J379" s="6" t="s">
        <v>4029</v>
      </c>
      <c r="K379" s="6" t="s">
        <v>51712</v>
      </c>
      <c r="L379" s="6" t="s">
        <v>51708</v>
      </c>
      <c r="M379" s="6" t="s">
        <v>4030</v>
      </c>
      <c r="N379" s="6" t="s">
        <v>53222</v>
      </c>
      <c r="O379" s="6" t="s">
        <v>67054</v>
      </c>
      <c r="P379" s="6" t="s">
        <v>610</v>
      </c>
      <c r="Q379" s="6" t="s">
        <v>52596</v>
      </c>
      <c r="R379" s="6" t="s">
        <v>52596</v>
      </c>
      <c r="S379" s="6" t="s">
        <v>52574</v>
      </c>
      <c r="T379" s="6" t="s">
        <v>54657</v>
      </c>
    </row>
    <row r="380" spans="7:20" x14ac:dyDescent="0.25">
      <c r="G380" s="6" t="s">
        <v>49298</v>
      </c>
      <c r="H380" s="6" t="s">
        <v>49299</v>
      </c>
      <c r="I380">
        <v>378</v>
      </c>
      <c r="J380" s="6" t="s">
        <v>4031</v>
      </c>
      <c r="K380" s="6" t="s">
        <v>50856</v>
      </c>
      <c r="L380" s="6" t="s">
        <v>90</v>
      </c>
      <c r="M380" s="6" t="s">
        <v>4032</v>
      </c>
      <c r="N380" s="6" t="s">
        <v>90</v>
      </c>
      <c r="O380" s="6" t="s">
        <v>67055</v>
      </c>
      <c r="P380" s="6" t="s">
        <v>40627</v>
      </c>
      <c r="Q380" s="6" t="s">
        <v>52587</v>
      </c>
      <c r="R380" s="6" t="s">
        <v>52587</v>
      </c>
      <c r="S380" s="6" t="s">
        <v>52588</v>
      </c>
      <c r="T380" s="6" t="s">
        <v>65588</v>
      </c>
    </row>
    <row r="381" spans="7:20" x14ac:dyDescent="0.25">
      <c r="G381" s="6" t="s">
        <v>49300</v>
      </c>
      <c r="H381" s="6" t="s">
        <v>49301</v>
      </c>
      <c r="I381">
        <v>379</v>
      </c>
      <c r="J381" s="6" t="s">
        <v>4033</v>
      </c>
      <c r="K381" s="6" t="s">
        <v>51222</v>
      </c>
      <c r="L381" s="6" t="s">
        <v>51208</v>
      </c>
      <c r="M381" s="6" t="s">
        <v>4034</v>
      </c>
      <c r="N381" s="6" t="s">
        <v>53223</v>
      </c>
      <c r="O381" s="6" t="s">
        <v>67056</v>
      </c>
      <c r="P381" s="6" t="s">
        <v>612</v>
      </c>
      <c r="Q381" s="6" t="s">
        <v>52645</v>
      </c>
      <c r="R381" s="6" t="s">
        <v>52645</v>
      </c>
      <c r="S381" s="6" t="s">
        <v>52641</v>
      </c>
      <c r="T381" s="6" t="s">
        <v>65589</v>
      </c>
    </row>
    <row r="382" spans="7:20" x14ac:dyDescent="0.25">
      <c r="G382" s="6" t="s">
        <v>49302</v>
      </c>
      <c r="H382" s="6" t="s">
        <v>49303</v>
      </c>
      <c r="I382">
        <v>380</v>
      </c>
      <c r="J382" s="6" t="s">
        <v>4035</v>
      </c>
      <c r="K382" s="6" t="s">
        <v>51847</v>
      </c>
      <c r="L382" s="6" t="s">
        <v>90</v>
      </c>
      <c r="M382" s="6" t="s">
        <v>4036</v>
      </c>
      <c r="N382" s="6" t="s">
        <v>90</v>
      </c>
      <c r="O382" s="6" t="s">
        <v>67057</v>
      </c>
      <c r="P382" s="6" t="s">
        <v>615</v>
      </c>
      <c r="Q382" s="6" t="s">
        <v>52636</v>
      </c>
      <c r="R382" s="6" t="s">
        <v>52636</v>
      </c>
      <c r="S382" s="6" t="s">
        <v>52574</v>
      </c>
      <c r="T382" s="6" t="s">
        <v>61976</v>
      </c>
    </row>
    <row r="383" spans="7:20" x14ac:dyDescent="0.25">
      <c r="G383" s="6" t="s">
        <v>49304</v>
      </c>
      <c r="H383" s="6" t="s">
        <v>49305</v>
      </c>
      <c r="I383">
        <v>381</v>
      </c>
      <c r="J383" s="6" t="s">
        <v>4037</v>
      </c>
      <c r="K383" s="6" t="s">
        <v>48917</v>
      </c>
      <c r="L383" s="6" t="s">
        <v>90</v>
      </c>
      <c r="M383" s="6" t="s">
        <v>4038</v>
      </c>
      <c r="N383" s="6" t="s">
        <v>53224</v>
      </c>
      <c r="O383" s="6" t="s">
        <v>67058</v>
      </c>
      <c r="P383" s="6" t="s">
        <v>617</v>
      </c>
      <c r="Q383" s="6" t="s">
        <v>52602</v>
      </c>
      <c r="R383" s="6" t="s">
        <v>52602</v>
      </c>
      <c r="S383" s="6" t="s">
        <v>52572</v>
      </c>
      <c r="T383" s="6" t="s">
        <v>54247</v>
      </c>
    </row>
    <row r="384" spans="7:20" x14ac:dyDescent="0.25">
      <c r="G384" s="6" t="s">
        <v>49306</v>
      </c>
      <c r="H384" s="6" t="s">
        <v>49307</v>
      </c>
      <c r="I384">
        <v>382</v>
      </c>
      <c r="J384" s="6" t="s">
        <v>4039</v>
      </c>
      <c r="K384" s="6" t="s">
        <v>49898</v>
      </c>
      <c r="L384" s="6" t="s">
        <v>90</v>
      </c>
      <c r="M384" s="6" t="s">
        <v>4040</v>
      </c>
      <c r="N384" s="6" t="s">
        <v>53225</v>
      </c>
      <c r="O384" s="6" t="s">
        <v>67059</v>
      </c>
      <c r="P384" s="6" t="s">
        <v>40629</v>
      </c>
      <c r="Q384" s="6" t="s">
        <v>52585</v>
      </c>
      <c r="R384" s="6" t="s">
        <v>52585</v>
      </c>
      <c r="S384" s="6" t="s">
        <v>52574</v>
      </c>
      <c r="T384" s="6" t="s">
        <v>65590</v>
      </c>
    </row>
    <row r="385" spans="7:20" x14ac:dyDescent="0.25">
      <c r="G385" s="6" t="s">
        <v>49308</v>
      </c>
      <c r="H385" s="6" t="s">
        <v>49309</v>
      </c>
      <c r="I385">
        <v>383</v>
      </c>
      <c r="J385" s="6" t="s">
        <v>4041</v>
      </c>
      <c r="K385" s="6" t="s">
        <v>49973</v>
      </c>
      <c r="L385" s="6" t="s">
        <v>90</v>
      </c>
      <c r="M385" s="6" t="s">
        <v>4042</v>
      </c>
      <c r="N385" s="6" t="s">
        <v>53226</v>
      </c>
      <c r="O385" s="6" t="s">
        <v>67060</v>
      </c>
      <c r="P385" s="6" t="s">
        <v>619</v>
      </c>
      <c r="Q385" s="6" t="s">
        <v>52630</v>
      </c>
      <c r="R385" s="6" t="s">
        <v>52630</v>
      </c>
      <c r="S385" s="6" t="s">
        <v>52576</v>
      </c>
      <c r="T385" s="6" t="s">
        <v>65591</v>
      </c>
    </row>
    <row r="386" spans="7:20" x14ac:dyDescent="0.25">
      <c r="G386" s="6" t="s">
        <v>49310</v>
      </c>
      <c r="H386" s="6" t="s">
        <v>49311</v>
      </c>
      <c r="I386">
        <v>384</v>
      </c>
      <c r="J386" s="6" t="s">
        <v>4043</v>
      </c>
      <c r="K386" s="6" t="s">
        <v>51208</v>
      </c>
      <c r="L386" s="6" t="s">
        <v>90</v>
      </c>
      <c r="M386" s="6" t="s">
        <v>4044</v>
      </c>
      <c r="N386" s="6" t="s">
        <v>53227</v>
      </c>
      <c r="O386" s="6" t="s">
        <v>67061</v>
      </c>
      <c r="P386" s="6" t="s">
        <v>621</v>
      </c>
      <c r="Q386" s="6" t="s">
        <v>52629</v>
      </c>
      <c r="R386" s="6" t="s">
        <v>52629</v>
      </c>
      <c r="S386" s="6" t="s">
        <v>52588</v>
      </c>
      <c r="T386" s="6" t="s">
        <v>54196</v>
      </c>
    </row>
    <row r="387" spans="7:20" x14ac:dyDescent="0.25">
      <c r="G387" s="6" t="s">
        <v>49312</v>
      </c>
      <c r="H387" s="6" t="s">
        <v>49313</v>
      </c>
      <c r="I387">
        <v>385</v>
      </c>
      <c r="J387" s="6" t="s">
        <v>4045</v>
      </c>
      <c r="K387" s="6" t="s">
        <v>50429</v>
      </c>
      <c r="L387" s="6" t="s">
        <v>90</v>
      </c>
      <c r="M387" s="6" t="s">
        <v>4046</v>
      </c>
      <c r="N387" s="6" t="s">
        <v>90</v>
      </c>
      <c r="O387" s="6" t="s">
        <v>67062</v>
      </c>
      <c r="P387" s="6" t="s">
        <v>623</v>
      </c>
      <c r="Q387" s="6" t="s">
        <v>52584</v>
      </c>
      <c r="R387" s="6" t="s">
        <v>52584</v>
      </c>
      <c r="S387" s="6" t="s">
        <v>52569</v>
      </c>
      <c r="T387" s="6" t="s">
        <v>56954</v>
      </c>
    </row>
    <row r="388" spans="7:20" x14ac:dyDescent="0.25">
      <c r="G388" s="6" t="s">
        <v>49314</v>
      </c>
      <c r="H388" s="6" t="s">
        <v>49315</v>
      </c>
      <c r="I388">
        <v>386</v>
      </c>
      <c r="J388" s="6" t="s">
        <v>4047</v>
      </c>
      <c r="K388" s="6" t="s">
        <v>49641</v>
      </c>
      <c r="L388" s="6" t="s">
        <v>49735</v>
      </c>
      <c r="M388" s="6" t="s">
        <v>4048</v>
      </c>
      <c r="N388" s="6" t="s">
        <v>53228</v>
      </c>
      <c r="O388" s="6" t="s">
        <v>67063</v>
      </c>
      <c r="P388" s="6" t="s">
        <v>40631</v>
      </c>
      <c r="Q388" s="6" t="s">
        <v>52585</v>
      </c>
      <c r="R388" s="6" t="s">
        <v>52585</v>
      </c>
      <c r="S388" s="6" t="s">
        <v>52574</v>
      </c>
      <c r="T388" s="6" t="s">
        <v>65592</v>
      </c>
    </row>
    <row r="389" spans="7:20" x14ac:dyDescent="0.25">
      <c r="G389" s="6" t="s">
        <v>49316</v>
      </c>
      <c r="H389" s="6" t="s">
        <v>49317</v>
      </c>
      <c r="I389">
        <v>387</v>
      </c>
      <c r="J389" s="6" t="s">
        <v>4049</v>
      </c>
      <c r="K389" s="6" t="s">
        <v>52026</v>
      </c>
      <c r="L389" s="6" t="s">
        <v>90</v>
      </c>
      <c r="M389" s="6" t="s">
        <v>4050</v>
      </c>
      <c r="N389" s="6" t="s">
        <v>90</v>
      </c>
      <c r="O389" s="6" t="s">
        <v>67064</v>
      </c>
      <c r="P389" s="6" t="s">
        <v>40633</v>
      </c>
      <c r="Q389" s="6" t="s">
        <v>52647</v>
      </c>
      <c r="R389" s="6" t="s">
        <v>52647</v>
      </c>
      <c r="S389" s="6" t="s">
        <v>52572</v>
      </c>
      <c r="T389" s="6" t="s">
        <v>65593</v>
      </c>
    </row>
    <row r="390" spans="7:20" x14ac:dyDescent="0.25">
      <c r="G390" s="6" t="s">
        <v>49318</v>
      </c>
      <c r="H390" s="6" t="s">
        <v>49319</v>
      </c>
      <c r="I390">
        <v>388</v>
      </c>
      <c r="J390" s="6" t="s">
        <v>4051</v>
      </c>
      <c r="K390" s="6" t="s">
        <v>50205</v>
      </c>
      <c r="L390" s="6" t="s">
        <v>52462</v>
      </c>
      <c r="M390" s="6" t="s">
        <v>4052</v>
      </c>
      <c r="N390" s="6" t="s">
        <v>53229</v>
      </c>
      <c r="O390" s="6" t="s">
        <v>67065</v>
      </c>
      <c r="P390" s="6" t="s">
        <v>40635</v>
      </c>
      <c r="Q390" s="6" t="s">
        <v>52607</v>
      </c>
      <c r="R390" s="6" t="s">
        <v>52607</v>
      </c>
      <c r="S390" s="6" t="s">
        <v>52588</v>
      </c>
      <c r="T390" s="6" t="s">
        <v>54134</v>
      </c>
    </row>
    <row r="391" spans="7:20" x14ac:dyDescent="0.25">
      <c r="G391" s="6" t="s">
        <v>49320</v>
      </c>
      <c r="H391" s="6" t="s">
        <v>49321</v>
      </c>
      <c r="I391">
        <v>389</v>
      </c>
      <c r="J391" s="6" t="s">
        <v>4053</v>
      </c>
      <c r="K391" s="6" t="s">
        <v>49977</v>
      </c>
      <c r="L391" s="6" t="s">
        <v>90</v>
      </c>
      <c r="M391" s="6" t="s">
        <v>4054</v>
      </c>
      <c r="N391" s="6" t="s">
        <v>90</v>
      </c>
      <c r="O391" s="6" t="s">
        <v>67066</v>
      </c>
      <c r="P391" s="6" t="s">
        <v>625</v>
      </c>
      <c r="Q391" s="6" t="s">
        <v>52611</v>
      </c>
      <c r="R391" s="6" t="s">
        <v>52611</v>
      </c>
      <c r="S391" s="6" t="s">
        <v>52572</v>
      </c>
      <c r="T391" s="6" t="s">
        <v>63158</v>
      </c>
    </row>
    <row r="392" spans="7:20" x14ac:dyDescent="0.25">
      <c r="G392" s="6" t="s">
        <v>49322</v>
      </c>
      <c r="H392" s="6" t="s">
        <v>49323</v>
      </c>
      <c r="I392">
        <v>390</v>
      </c>
      <c r="J392" s="6" t="s">
        <v>4055</v>
      </c>
      <c r="K392" s="6" t="s">
        <v>48727</v>
      </c>
      <c r="L392" s="6" t="s">
        <v>50483</v>
      </c>
      <c r="M392" s="6" t="s">
        <v>4056</v>
      </c>
      <c r="N392" s="6" t="s">
        <v>53230</v>
      </c>
      <c r="O392" s="6" t="s">
        <v>67067</v>
      </c>
      <c r="P392" s="6" t="s">
        <v>627</v>
      </c>
      <c r="Q392" s="6" t="s">
        <v>52616</v>
      </c>
      <c r="R392" s="6" t="s">
        <v>52616</v>
      </c>
      <c r="S392" s="6" t="s">
        <v>52576</v>
      </c>
      <c r="T392" s="6" t="s">
        <v>56000</v>
      </c>
    </row>
    <row r="393" spans="7:20" x14ac:dyDescent="0.25">
      <c r="G393" s="6" t="s">
        <v>49324</v>
      </c>
      <c r="H393" s="6" t="s">
        <v>49325</v>
      </c>
      <c r="I393">
        <v>391</v>
      </c>
      <c r="J393" s="6" t="s">
        <v>4057</v>
      </c>
      <c r="K393" s="6" t="s">
        <v>49078</v>
      </c>
      <c r="L393" s="6" t="s">
        <v>49066</v>
      </c>
      <c r="M393" s="6" t="s">
        <v>4058</v>
      </c>
      <c r="N393" s="6" t="s">
        <v>53231</v>
      </c>
      <c r="O393" s="6" t="s">
        <v>67068</v>
      </c>
      <c r="P393" s="6" t="s">
        <v>40637</v>
      </c>
      <c r="Q393" s="6" t="s">
        <v>52623</v>
      </c>
      <c r="R393" s="6" t="s">
        <v>52623</v>
      </c>
      <c r="S393" s="6" t="s">
        <v>130</v>
      </c>
      <c r="T393" s="6" t="s">
        <v>65594</v>
      </c>
    </row>
    <row r="394" spans="7:20" x14ac:dyDescent="0.25">
      <c r="G394" s="6" t="s">
        <v>49326</v>
      </c>
      <c r="H394" s="6" t="s">
        <v>49327</v>
      </c>
      <c r="I394">
        <v>392</v>
      </c>
      <c r="J394" s="6" t="s">
        <v>4059</v>
      </c>
      <c r="K394" s="6" t="s">
        <v>49959</v>
      </c>
      <c r="L394" s="6" t="s">
        <v>49965</v>
      </c>
      <c r="M394" s="6" t="s">
        <v>4060</v>
      </c>
      <c r="N394" s="6" t="s">
        <v>53232</v>
      </c>
      <c r="O394" s="6" t="s">
        <v>67069</v>
      </c>
      <c r="P394" s="6" t="s">
        <v>40639</v>
      </c>
      <c r="Q394" s="6" t="s">
        <v>52589</v>
      </c>
      <c r="R394" s="6" t="s">
        <v>52589</v>
      </c>
      <c r="S394" s="6" t="s">
        <v>52579</v>
      </c>
      <c r="T394" s="6" t="s">
        <v>63167</v>
      </c>
    </row>
    <row r="395" spans="7:20" x14ac:dyDescent="0.25">
      <c r="G395" s="6" t="s">
        <v>49328</v>
      </c>
      <c r="H395" s="6" t="s">
        <v>49329</v>
      </c>
      <c r="I395">
        <v>393</v>
      </c>
      <c r="J395" s="6" t="s">
        <v>4061</v>
      </c>
      <c r="K395" s="6" t="s">
        <v>49105</v>
      </c>
      <c r="L395" s="6" t="s">
        <v>90</v>
      </c>
      <c r="M395" s="6" t="s">
        <v>4062</v>
      </c>
      <c r="N395" s="6" t="s">
        <v>53233</v>
      </c>
      <c r="O395" s="6" t="s">
        <v>67070</v>
      </c>
      <c r="P395" s="6" t="s">
        <v>629</v>
      </c>
      <c r="Q395" s="6" t="s">
        <v>52577</v>
      </c>
      <c r="R395" s="6" t="s">
        <v>52577</v>
      </c>
      <c r="S395" s="6" t="s">
        <v>52576</v>
      </c>
      <c r="T395" s="6" t="s">
        <v>55774</v>
      </c>
    </row>
    <row r="396" spans="7:20" x14ac:dyDescent="0.25">
      <c r="G396" s="6" t="s">
        <v>49330</v>
      </c>
      <c r="H396" s="6" t="s">
        <v>49331</v>
      </c>
      <c r="I396">
        <v>394</v>
      </c>
      <c r="J396" s="6" t="s">
        <v>4063</v>
      </c>
      <c r="K396" s="6" t="s">
        <v>50310</v>
      </c>
      <c r="L396" s="6" t="s">
        <v>50366</v>
      </c>
      <c r="M396" s="6" t="s">
        <v>4064</v>
      </c>
      <c r="N396" s="6" t="s">
        <v>90</v>
      </c>
      <c r="O396" s="6" t="s">
        <v>67071</v>
      </c>
      <c r="P396" s="6" t="s">
        <v>632</v>
      </c>
      <c r="Q396" s="6" t="s">
        <v>52578</v>
      </c>
      <c r="R396" s="6" t="s">
        <v>52578</v>
      </c>
      <c r="S396" s="6" t="s">
        <v>52579</v>
      </c>
      <c r="T396" s="6" t="s">
        <v>59401</v>
      </c>
    </row>
    <row r="397" spans="7:20" x14ac:dyDescent="0.25">
      <c r="G397" s="6" t="s">
        <v>49332</v>
      </c>
      <c r="H397" s="6" t="s">
        <v>49333</v>
      </c>
      <c r="I397">
        <v>395</v>
      </c>
      <c r="J397" s="6" t="s">
        <v>4065</v>
      </c>
      <c r="K397" s="6" t="s">
        <v>49546</v>
      </c>
      <c r="L397" s="6" t="s">
        <v>90</v>
      </c>
      <c r="M397" s="6" t="s">
        <v>4066</v>
      </c>
      <c r="N397" s="6" t="s">
        <v>90</v>
      </c>
      <c r="O397" s="6" t="s">
        <v>67072</v>
      </c>
      <c r="P397" s="6" t="s">
        <v>40641</v>
      </c>
      <c r="Q397" s="6" t="s">
        <v>52585</v>
      </c>
      <c r="R397" s="6" t="s">
        <v>52585</v>
      </c>
      <c r="S397" s="6" t="s">
        <v>52574</v>
      </c>
      <c r="T397" s="6" t="s">
        <v>65595</v>
      </c>
    </row>
    <row r="398" spans="7:20" x14ac:dyDescent="0.25">
      <c r="G398" s="6" t="s">
        <v>49334</v>
      </c>
      <c r="H398" s="6" t="s">
        <v>49335</v>
      </c>
      <c r="I398">
        <v>396</v>
      </c>
      <c r="J398" s="6" t="s">
        <v>4067</v>
      </c>
      <c r="K398" s="6" t="s">
        <v>51188</v>
      </c>
      <c r="L398" s="6" t="s">
        <v>90</v>
      </c>
      <c r="M398" s="6" t="s">
        <v>4068</v>
      </c>
      <c r="N398" s="6" t="s">
        <v>53234</v>
      </c>
      <c r="O398" s="6" t="s">
        <v>67073</v>
      </c>
      <c r="P398" s="6" t="s">
        <v>638</v>
      </c>
      <c r="Q398" s="6" t="s">
        <v>52620</v>
      </c>
      <c r="R398" s="6" t="s">
        <v>52620</v>
      </c>
      <c r="S398" s="6" t="s">
        <v>52574</v>
      </c>
      <c r="T398" s="6" t="s">
        <v>58716</v>
      </c>
    </row>
    <row r="399" spans="7:20" x14ac:dyDescent="0.25">
      <c r="G399" s="6" t="s">
        <v>49336</v>
      </c>
      <c r="H399" s="6" t="s">
        <v>49335</v>
      </c>
      <c r="I399">
        <v>397</v>
      </c>
      <c r="J399" s="6" t="s">
        <v>4069</v>
      </c>
      <c r="K399" s="6" t="s">
        <v>51874</v>
      </c>
      <c r="L399" s="6" t="s">
        <v>51817</v>
      </c>
      <c r="M399" s="6" t="s">
        <v>4070</v>
      </c>
      <c r="N399" s="6" t="s">
        <v>90</v>
      </c>
      <c r="O399" s="6" t="s">
        <v>67074</v>
      </c>
      <c r="P399" s="6" t="s">
        <v>640</v>
      </c>
      <c r="Q399" s="6" t="s">
        <v>52682</v>
      </c>
      <c r="R399" s="6" t="s">
        <v>52682</v>
      </c>
      <c r="S399" s="6" t="s">
        <v>52574</v>
      </c>
      <c r="T399" s="6" t="s">
        <v>58107</v>
      </c>
    </row>
    <row r="400" spans="7:20" x14ac:dyDescent="0.25">
      <c r="G400" s="6" t="s">
        <v>49337</v>
      </c>
      <c r="H400" s="6" t="s">
        <v>49338</v>
      </c>
      <c r="I400">
        <v>398</v>
      </c>
      <c r="J400" s="6" t="s">
        <v>4071</v>
      </c>
      <c r="K400" s="6" t="s">
        <v>49306</v>
      </c>
      <c r="L400" s="6" t="s">
        <v>90</v>
      </c>
      <c r="M400" s="6" t="s">
        <v>4072</v>
      </c>
      <c r="N400" s="6" t="s">
        <v>53235</v>
      </c>
      <c r="O400" s="6" t="s">
        <v>67075</v>
      </c>
      <c r="P400" s="6" t="s">
        <v>643</v>
      </c>
      <c r="Q400" s="6" t="s">
        <v>52666</v>
      </c>
      <c r="R400" s="6" t="s">
        <v>52666</v>
      </c>
      <c r="S400" s="6" t="s">
        <v>52593</v>
      </c>
      <c r="T400" s="6" t="s">
        <v>57564</v>
      </c>
    </row>
    <row r="401" spans="7:20" x14ac:dyDescent="0.25">
      <c r="G401" s="6" t="s">
        <v>49339</v>
      </c>
      <c r="H401" s="6" t="s">
        <v>49340</v>
      </c>
      <c r="I401">
        <v>399</v>
      </c>
      <c r="J401" s="6" t="s">
        <v>4073</v>
      </c>
      <c r="K401" s="6" t="s">
        <v>49878</v>
      </c>
      <c r="L401" s="6" t="s">
        <v>90</v>
      </c>
      <c r="M401" s="6" t="s">
        <v>4074</v>
      </c>
      <c r="N401" s="6" t="s">
        <v>90</v>
      </c>
      <c r="O401" s="6" t="s">
        <v>67076</v>
      </c>
      <c r="P401" s="6" t="s">
        <v>40643</v>
      </c>
      <c r="Q401" s="6" t="s">
        <v>52669</v>
      </c>
      <c r="R401" s="6" t="s">
        <v>52669</v>
      </c>
      <c r="S401" s="6" t="s">
        <v>52579</v>
      </c>
      <c r="T401" s="6" t="s">
        <v>61399</v>
      </c>
    </row>
    <row r="402" spans="7:20" x14ac:dyDescent="0.25">
      <c r="G402" s="6" t="s">
        <v>49341</v>
      </c>
      <c r="H402" s="6" t="s">
        <v>49342</v>
      </c>
      <c r="I402">
        <v>400</v>
      </c>
      <c r="J402" s="6" t="s">
        <v>4075</v>
      </c>
      <c r="K402" s="6" t="s">
        <v>50851</v>
      </c>
      <c r="L402" s="6" t="s">
        <v>90</v>
      </c>
      <c r="M402" s="6" t="s">
        <v>4076</v>
      </c>
      <c r="N402" s="6" t="s">
        <v>53236</v>
      </c>
      <c r="O402" s="6" t="s">
        <v>67077</v>
      </c>
      <c r="P402" s="6" t="s">
        <v>645</v>
      </c>
      <c r="Q402" s="6" t="s">
        <v>52585</v>
      </c>
      <c r="R402" s="6" t="s">
        <v>52585</v>
      </c>
      <c r="S402" s="6" t="s">
        <v>52574</v>
      </c>
      <c r="T402" s="6" t="s">
        <v>65596</v>
      </c>
    </row>
    <row r="403" spans="7:20" x14ac:dyDescent="0.25">
      <c r="G403" s="6" t="s">
        <v>49343</v>
      </c>
      <c r="H403" s="6" t="s">
        <v>49342</v>
      </c>
      <c r="I403">
        <v>401</v>
      </c>
      <c r="J403" s="6" t="s">
        <v>4077</v>
      </c>
      <c r="K403" s="6" t="s">
        <v>48772</v>
      </c>
      <c r="L403" s="6" t="s">
        <v>90</v>
      </c>
      <c r="M403" s="6" t="s">
        <v>4078</v>
      </c>
      <c r="N403" s="6" t="s">
        <v>90</v>
      </c>
      <c r="O403" s="6" t="s">
        <v>67078</v>
      </c>
      <c r="P403" s="6" t="s">
        <v>648</v>
      </c>
      <c r="Q403" s="6" t="s">
        <v>52626</v>
      </c>
      <c r="R403" s="6" t="s">
        <v>52626</v>
      </c>
      <c r="S403" s="6" t="s">
        <v>130</v>
      </c>
      <c r="T403" s="6" t="s">
        <v>57655</v>
      </c>
    </row>
    <row r="404" spans="7:20" x14ac:dyDescent="0.25">
      <c r="G404" s="6" t="s">
        <v>49344</v>
      </c>
      <c r="H404" s="6" t="s">
        <v>49345</v>
      </c>
      <c r="I404">
        <v>402</v>
      </c>
      <c r="J404" s="6" t="s">
        <v>4079</v>
      </c>
      <c r="K404" s="6" t="s">
        <v>52066</v>
      </c>
      <c r="L404" s="6" t="s">
        <v>51084</v>
      </c>
      <c r="M404" s="6" t="s">
        <v>4080</v>
      </c>
      <c r="N404" s="6" t="s">
        <v>53237</v>
      </c>
      <c r="O404" s="6" t="s">
        <v>67079</v>
      </c>
      <c r="P404" s="6" t="s">
        <v>40645</v>
      </c>
      <c r="Q404" s="6" t="s">
        <v>52585</v>
      </c>
      <c r="R404" s="6" t="s">
        <v>52585</v>
      </c>
      <c r="S404" s="6" t="s">
        <v>52574</v>
      </c>
      <c r="T404" s="6" t="s">
        <v>65597</v>
      </c>
    </row>
    <row r="405" spans="7:20" x14ac:dyDescent="0.25">
      <c r="G405" s="6" t="s">
        <v>49346</v>
      </c>
      <c r="H405" s="6" t="s">
        <v>49345</v>
      </c>
      <c r="I405">
        <v>403</v>
      </c>
      <c r="J405" s="6" t="s">
        <v>4081</v>
      </c>
      <c r="K405" s="6" t="s">
        <v>50947</v>
      </c>
      <c r="L405" s="6" t="s">
        <v>90</v>
      </c>
      <c r="M405" s="6" t="s">
        <v>4082</v>
      </c>
      <c r="N405" s="6" t="s">
        <v>90</v>
      </c>
      <c r="O405" s="6" t="s">
        <v>67080</v>
      </c>
      <c r="P405" s="6" t="s">
        <v>40647</v>
      </c>
      <c r="Q405" s="6" t="s">
        <v>52590</v>
      </c>
      <c r="R405" s="6" t="s">
        <v>52590</v>
      </c>
      <c r="S405" s="6" t="s">
        <v>52576</v>
      </c>
      <c r="T405" s="6" t="s">
        <v>65598</v>
      </c>
    </row>
    <row r="406" spans="7:20" x14ac:dyDescent="0.25">
      <c r="G406" s="6" t="s">
        <v>49347</v>
      </c>
      <c r="H406" s="6" t="s">
        <v>49348</v>
      </c>
      <c r="I406">
        <v>404</v>
      </c>
      <c r="J406" s="6" t="s">
        <v>4083</v>
      </c>
      <c r="K406" s="6" t="s">
        <v>50623</v>
      </c>
      <c r="L406" s="6" t="s">
        <v>49155</v>
      </c>
      <c r="M406" s="6" t="s">
        <v>4084</v>
      </c>
      <c r="N406" s="6" t="s">
        <v>53238</v>
      </c>
      <c r="O406" s="6" t="s">
        <v>67081</v>
      </c>
      <c r="P406" s="6" t="s">
        <v>650</v>
      </c>
      <c r="Q406" s="6" t="s">
        <v>52626</v>
      </c>
      <c r="R406" s="6" t="s">
        <v>52626</v>
      </c>
      <c r="S406" s="6" t="s">
        <v>130</v>
      </c>
      <c r="T406" s="6" t="s">
        <v>60949</v>
      </c>
    </row>
    <row r="407" spans="7:20" x14ac:dyDescent="0.25">
      <c r="G407" s="6" t="s">
        <v>49349</v>
      </c>
      <c r="H407" s="6" t="s">
        <v>49348</v>
      </c>
      <c r="I407">
        <v>405</v>
      </c>
      <c r="J407" s="6" t="s">
        <v>4085</v>
      </c>
      <c r="K407" s="6" t="s">
        <v>51947</v>
      </c>
      <c r="L407" s="6" t="s">
        <v>51231</v>
      </c>
      <c r="M407" s="6" t="s">
        <v>4086</v>
      </c>
      <c r="N407" s="6" t="s">
        <v>53239</v>
      </c>
      <c r="O407" s="6" t="s">
        <v>67082</v>
      </c>
      <c r="P407" s="6" t="s">
        <v>652</v>
      </c>
      <c r="Q407" s="6" t="s">
        <v>52600</v>
      </c>
      <c r="R407" s="6" t="s">
        <v>52600</v>
      </c>
      <c r="S407" s="6" t="s">
        <v>52572</v>
      </c>
      <c r="T407" s="6" t="s">
        <v>65599</v>
      </c>
    </row>
    <row r="408" spans="7:20" x14ac:dyDescent="0.25">
      <c r="G408" s="6" t="s">
        <v>49350</v>
      </c>
      <c r="H408" s="6" t="s">
        <v>49351</v>
      </c>
      <c r="I408">
        <v>406</v>
      </c>
      <c r="J408" s="6" t="s">
        <v>4087</v>
      </c>
      <c r="K408" s="6" t="s">
        <v>50679</v>
      </c>
      <c r="L408" s="6" t="s">
        <v>90</v>
      </c>
      <c r="M408" s="6" t="s">
        <v>4088</v>
      </c>
      <c r="N408" s="6" t="s">
        <v>53240</v>
      </c>
      <c r="O408" s="6" t="s">
        <v>67083</v>
      </c>
      <c r="P408" s="6" t="s">
        <v>654</v>
      </c>
      <c r="Q408" s="6" t="s">
        <v>52631</v>
      </c>
      <c r="R408" s="6" t="s">
        <v>52632</v>
      </c>
      <c r="S408" s="6" t="s">
        <v>52588</v>
      </c>
      <c r="T408" s="6" t="s">
        <v>65600</v>
      </c>
    </row>
    <row r="409" spans="7:20" x14ac:dyDescent="0.25">
      <c r="G409" s="6" t="s">
        <v>49352</v>
      </c>
      <c r="H409" s="6" t="s">
        <v>49353</v>
      </c>
      <c r="I409">
        <v>407</v>
      </c>
      <c r="J409" s="6" t="s">
        <v>4089</v>
      </c>
      <c r="K409" s="6" t="s">
        <v>52326</v>
      </c>
      <c r="L409" s="6" t="s">
        <v>90</v>
      </c>
      <c r="M409" s="6" t="s">
        <v>4090</v>
      </c>
      <c r="N409" s="6" t="s">
        <v>53241</v>
      </c>
      <c r="O409" s="6" t="s">
        <v>67084</v>
      </c>
      <c r="P409" s="6" t="s">
        <v>40649</v>
      </c>
      <c r="Q409" s="6" t="s">
        <v>52631</v>
      </c>
      <c r="R409" s="6" t="s">
        <v>52632</v>
      </c>
      <c r="S409" s="6" t="s">
        <v>52588</v>
      </c>
      <c r="T409" s="6" t="s">
        <v>65601</v>
      </c>
    </row>
    <row r="410" spans="7:20" x14ac:dyDescent="0.25">
      <c r="G410" s="6" t="s">
        <v>49354</v>
      </c>
      <c r="H410" s="6" t="s">
        <v>49355</v>
      </c>
      <c r="I410">
        <v>408</v>
      </c>
      <c r="J410" s="6" t="s">
        <v>4091</v>
      </c>
      <c r="K410" s="6" t="s">
        <v>48616</v>
      </c>
      <c r="L410" s="6" t="s">
        <v>48636</v>
      </c>
      <c r="M410" s="6" t="s">
        <v>4092</v>
      </c>
      <c r="N410" s="6" t="s">
        <v>90</v>
      </c>
      <c r="O410" s="6" t="s">
        <v>67085</v>
      </c>
      <c r="P410" s="6" t="s">
        <v>657</v>
      </c>
      <c r="Q410" s="6" t="s">
        <v>52644</v>
      </c>
      <c r="R410" s="6" t="s">
        <v>52644</v>
      </c>
      <c r="S410" s="6" t="s">
        <v>52593</v>
      </c>
      <c r="T410" s="6" t="s">
        <v>65602</v>
      </c>
    </row>
    <row r="411" spans="7:20" x14ac:dyDescent="0.25">
      <c r="G411" s="6" t="s">
        <v>49356</v>
      </c>
      <c r="H411" s="6" t="s">
        <v>49355</v>
      </c>
      <c r="I411">
        <v>409</v>
      </c>
      <c r="J411" s="6" t="s">
        <v>4093</v>
      </c>
      <c r="K411" s="6" t="s">
        <v>50651</v>
      </c>
      <c r="L411" s="6" t="s">
        <v>90</v>
      </c>
      <c r="M411" s="6" t="s">
        <v>4094</v>
      </c>
      <c r="N411" s="6" t="s">
        <v>53242</v>
      </c>
      <c r="O411" s="6" t="s">
        <v>67086</v>
      </c>
      <c r="P411" s="6" t="s">
        <v>659</v>
      </c>
      <c r="Q411" s="6" t="s">
        <v>52683</v>
      </c>
      <c r="R411" s="6" t="s">
        <v>52683</v>
      </c>
      <c r="S411" s="6" t="s">
        <v>52619</v>
      </c>
      <c r="T411" s="6" t="s">
        <v>65603</v>
      </c>
    </row>
    <row r="412" spans="7:20" x14ac:dyDescent="0.25">
      <c r="G412" s="6" t="s">
        <v>49357</v>
      </c>
      <c r="H412" s="6" t="s">
        <v>49358</v>
      </c>
      <c r="I412">
        <v>410</v>
      </c>
      <c r="J412" s="6" t="s">
        <v>4095</v>
      </c>
      <c r="K412" s="6" t="s">
        <v>49733</v>
      </c>
      <c r="L412" s="6" t="s">
        <v>49866</v>
      </c>
      <c r="M412" s="6" t="s">
        <v>4096</v>
      </c>
      <c r="N412" s="6" t="s">
        <v>53243</v>
      </c>
      <c r="O412" s="6" t="s">
        <v>67087</v>
      </c>
      <c r="P412" s="6" t="s">
        <v>661</v>
      </c>
      <c r="Q412" s="6" t="s">
        <v>52639</v>
      </c>
      <c r="R412" s="6" t="s">
        <v>52639</v>
      </c>
      <c r="S412" s="6" t="s">
        <v>52579</v>
      </c>
      <c r="T412" s="6" t="s">
        <v>57052</v>
      </c>
    </row>
    <row r="413" spans="7:20" x14ac:dyDescent="0.25">
      <c r="G413" s="6" t="s">
        <v>49359</v>
      </c>
      <c r="H413" s="6" t="s">
        <v>49360</v>
      </c>
      <c r="I413">
        <v>411</v>
      </c>
      <c r="J413" s="6" t="s">
        <v>4097</v>
      </c>
      <c r="K413" s="6" t="s">
        <v>50532</v>
      </c>
      <c r="L413" s="6" t="s">
        <v>90</v>
      </c>
      <c r="M413" s="6" t="s">
        <v>4098</v>
      </c>
      <c r="N413" s="6" t="s">
        <v>53244</v>
      </c>
      <c r="O413" s="6" t="s">
        <v>67088</v>
      </c>
      <c r="P413" s="6" t="s">
        <v>663</v>
      </c>
      <c r="Q413" s="6" t="s">
        <v>52591</v>
      </c>
      <c r="R413" s="6" t="s">
        <v>52591</v>
      </c>
      <c r="S413" s="6" t="s">
        <v>52579</v>
      </c>
      <c r="T413" s="6" t="s">
        <v>63170</v>
      </c>
    </row>
    <row r="414" spans="7:20" x14ac:dyDescent="0.25">
      <c r="G414" s="6" t="s">
        <v>49361</v>
      </c>
      <c r="H414" s="6" t="s">
        <v>49360</v>
      </c>
      <c r="I414">
        <v>412</v>
      </c>
      <c r="J414" s="6" t="s">
        <v>4099</v>
      </c>
      <c r="K414" s="6" t="s">
        <v>51367</v>
      </c>
      <c r="L414" s="6" t="s">
        <v>90</v>
      </c>
      <c r="M414" s="6" t="s">
        <v>4100</v>
      </c>
      <c r="N414" s="6" t="s">
        <v>90</v>
      </c>
      <c r="O414" s="6" t="s">
        <v>67089</v>
      </c>
      <c r="P414" s="6" t="s">
        <v>666</v>
      </c>
      <c r="Q414" s="6" t="s">
        <v>52645</v>
      </c>
      <c r="R414" s="6" t="s">
        <v>52645</v>
      </c>
      <c r="S414" s="6" t="s">
        <v>52641</v>
      </c>
      <c r="T414" s="6" t="s">
        <v>65604</v>
      </c>
    </row>
    <row r="415" spans="7:20" x14ac:dyDescent="0.25">
      <c r="G415" s="6" t="s">
        <v>49362</v>
      </c>
      <c r="H415" s="6" t="s">
        <v>49363</v>
      </c>
      <c r="I415">
        <v>413</v>
      </c>
      <c r="J415" s="6" t="s">
        <v>4101</v>
      </c>
      <c r="K415" s="6" t="s">
        <v>48733</v>
      </c>
      <c r="L415" s="6" t="s">
        <v>48745</v>
      </c>
      <c r="M415" s="6" t="s">
        <v>4102</v>
      </c>
      <c r="N415" s="6" t="s">
        <v>53245</v>
      </c>
      <c r="O415" s="6" t="s">
        <v>67090</v>
      </c>
      <c r="P415" s="6" t="s">
        <v>40651</v>
      </c>
      <c r="Q415" s="6" t="s">
        <v>52655</v>
      </c>
      <c r="R415" s="6" t="s">
        <v>52655</v>
      </c>
      <c r="S415" s="6" t="s">
        <v>52619</v>
      </c>
      <c r="T415" s="6" t="s">
        <v>65605</v>
      </c>
    </row>
    <row r="416" spans="7:20" x14ac:dyDescent="0.25">
      <c r="G416" s="6" t="s">
        <v>49364</v>
      </c>
      <c r="H416" s="6" t="s">
        <v>49365</v>
      </c>
      <c r="I416">
        <v>414</v>
      </c>
      <c r="J416" s="6" t="s">
        <v>4103</v>
      </c>
      <c r="K416" s="6" t="s">
        <v>50190</v>
      </c>
      <c r="L416" s="6" t="s">
        <v>49946</v>
      </c>
      <c r="M416" s="6" t="s">
        <v>4104</v>
      </c>
      <c r="N416" s="6" t="s">
        <v>53246</v>
      </c>
      <c r="O416" s="6" t="s">
        <v>67091</v>
      </c>
      <c r="P416" s="6" t="s">
        <v>40653</v>
      </c>
      <c r="Q416" s="6" t="s">
        <v>52672</v>
      </c>
      <c r="R416" s="6" t="s">
        <v>52672</v>
      </c>
      <c r="S416" s="6" t="s">
        <v>52579</v>
      </c>
      <c r="T416" s="6" t="s">
        <v>64884</v>
      </c>
    </row>
    <row r="417" spans="7:20" x14ac:dyDescent="0.25">
      <c r="G417" s="6" t="s">
        <v>49366</v>
      </c>
      <c r="H417" s="6" t="s">
        <v>49365</v>
      </c>
      <c r="I417">
        <v>415</v>
      </c>
      <c r="J417" s="6" t="s">
        <v>4105</v>
      </c>
      <c r="K417" s="6" t="s">
        <v>51766</v>
      </c>
      <c r="L417" s="6" t="s">
        <v>90</v>
      </c>
      <c r="M417" s="6" t="s">
        <v>4106</v>
      </c>
      <c r="N417" s="6" t="s">
        <v>53247</v>
      </c>
      <c r="O417" s="6" t="s">
        <v>67092</v>
      </c>
      <c r="P417" s="6" t="s">
        <v>40655</v>
      </c>
      <c r="Q417" s="6" t="s">
        <v>52587</v>
      </c>
      <c r="R417" s="6" t="s">
        <v>52587</v>
      </c>
      <c r="S417" s="6" t="s">
        <v>52588</v>
      </c>
      <c r="T417" s="6" t="s">
        <v>65606</v>
      </c>
    </row>
    <row r="418" spans="7:20" x14ac:dyDescent="0.25">
      <c r="G418" s="6" t="s">
        <v>49367</v>
      </c>
      <c r="H418" s="6" t="s">
        <v>49368</v>
      </c>
      <c r="I418">
        <v>416</v>
      </c>
      <c r="J418" s="6" t="s">
        <v>4107</v>
      </c>
      <c r="K418" s="6" t="s">
        <v>50139</v>
      </c>
      <c r="L418" s="6" t="s">
        <v>90</v>
      </c>
      <c r="M418" s="6" t="s">
        <v>4108</v>
      </c>
      <c r="N418" s="6" t="s">
        <v>90</v>
      </c>
      <c r="O418" s="6" t="s">
        <v>67093</v>
      </c>
      <c r="P418" s="6" t="s">
        <v>40657</v>
      </c>
      <c r="Q418" s="6" t="s">
        <v>52602</v>
      </c>
      <c r="R418" s="6" t="s">
        <v>52602</v>
      </c>
      <c r="S418" s="6" t="s">
        <v>52572</v>
      </c>
      <c r="T418" s="6" t="s">
        <v>65607</v>
      </c>
    </row>
    <row r="419" spans="7:20" x14ac:dyDescent="0.25">
      <c r="G419" s="6" t="s">
        <v>49369</v>
      </c>
      <c r="H419" s="6" t="s">
        <v>49370</v>
      </c>
      <c r="I419">
        <v>417</v>
      </c>
      <c r="J419" s="6" t="s">
        <v>4109</v>
      </c>
      <c r="K419" s="6" t="s">
        <v>51567</v>
      </c>
      <c r="L419" s="6" t="s">
        <v>90</v>
      </c>
      <c r="M419" s="6" t="s">
        <v>4110</v>
      </c>
      <c r="N419" s="6" t="s">
        <v>90</v>
      </c>
      <c r="O419" s="6" t="s">
        <v>67094</v>
      </c>
      <c r="P419" s="6" t="s">
        <v>669</v>
      </c>
      <c r="Q419" s="6" t="s">
        <v>52611</v>
      </c>
      <c r="R419" s="6" t="s">
        <v>52611</v>
      </c>
      <c r="S419" s="6" t="s">
        <v>52572</v>
      </c>
      <c r="T419" s="6" t="s">
        <v>63186</v>
      </c>
    </row>
    <row r="420" spans="7:20" x14ac:dyDescent="0.25">
      <c r="G420" s="6" t="s">
        <v>49371</v>
      </c>
      <c r="H420" s="6" t="s">
        <v>49372</v>
      </c>
      <c r="I420">
        <v>418</v>
      </c>
      <c r="J420" s="6" t="s">
        <v>4111</v>
      </c>
      <c r="K420" s="6" t="s">
        <v>52454</v>
      </c>
      <c r="L420" s="6" t="s">
        <v>52454</v>
      </c>
      <c r="M420" s="6" t="s">
        <v>4112</v>
      </c>
      <c r="N420" s="6" t="s">
        <v>53248</v>
      </c>
      <c r="O420" s="6" t="s">
        <v>67095</v>
      </c>
      <c r="P420" s="6" t="s">
        <v>671</v>
      </c>
      <c r="Q420" s="6" t="s">
        <v>52611</v>
      </c>
      <c r="R420" s="6" t="s">
        <v>52611</v>
      </c>
      <c r="S420" s="6" t="s">
        <v>52572</v>
      </c>
      <c r="T420" s="6" t="s">
        <v>65608</v>
      </c>
    </row>
    <row r="421" spans="7:20" x14ac:dyDescent="0.25">
      <c r="G421" s="6" t="s">
        <v>49373</v>
      </c>
      <c r="H421" s="6" t="s">
        <v>49372</v>
      </c>
      <c r="I421">
        <v>419</v>
      </c>
      <c r="J421" s="6" t="s">
        <v>4113</v>
      </c>
      <c r="K421" s="6" t="s">
        <v>50248</v>
      </c>
      <c r="L421" s="6" t="s">
        <v>90</v>
      </c>
      <c r="M421" s="6" t="s">
        <v>4114</v>
      </c>
      <c r="N421" s="6" t="s">
        <v>53249</v>
      </c>
      <c r="O421" s="6" t="s">
        <v>67096</v>
      </c>
      <c r="P421" s="6" t="s">
        <v>672</v>
      </c>
      <c r="Q421" s="6" t="s">
        <v>52602</v>
      </c>
      <c r="R421" s="6" t="s">
        <v>52602</v>
      </c>
      <c r="S421" s="6" t="s">
        <v>52572</v>
      </c>
      <c r="T421" s="6" t="s">
        <v>56320</v>
      </c>
    </row>
    <row r="422" spans="7:20" x14ac:dyDescent="0.25">
      <c r="G422" s="6" t="s">
        <v>49374</v>
      </c>
      <c r="H422" s="6" t="s">
        <v>49375</v>
      </c>
      <c r="I422">
        <v>420</v>
      </c>
      <c r="J422" s="6" t="s">
        <v>4115</v>
      </c>
      <c r="K422" s="6" t="s">
        <v>49155</v>
      </c>
      <c r="L422" s="6" t="s">
        <v>90</v>
      </c>
      <c r="M422" s="6" t="s">
        <v>4116</v>
      </c>
      <c r="N422" s="6" t="s">
        <v>53250</v>
      </c>
      <c r="O422" s="6" t="s">
        <v>67097</v>
      </c>
      <c r="P422" s="6" t="s">
        <v>674</v>
      </c>
      <c r="Q422" s="6" t="s">
        <v>52624</v>
      </c>
      <c r="R422" s="6" t="s">
        <v>52624</v>
      </c>
      <c r="S422" s="6" t="s">
        <v>130</v>
      </c>
      <c r="T422" s="6" t="s">
        <v>55414</v>
      </c>
    </row>
    <row r="423" spans="7:20" x14ac:dyDescent="0.25">
      <c r="G423" s="6" t="s">
        <v>49376</v>
      </c>
      <c r="H423" s="6" t="s">
        <v>49377</v>
      </c>
      <c r="I423">
        <v>421</v>
      </c>
      <c r="J423" s="6" t="s">
        <v>4117</v>
      </c>
      <c r="K423" s="6" t="s">
        <v>50442</v>
      </c>
      <c r="L423" s="6" t="s">
        <v>90</v>
      </c>
      <c r="M423" s="6" t="s">
        <v>4118</v>
      </c>
      <c r="N423" s="6" t="s">
        <v>53251</v>
      </c>
      <c r="O423" s="6" t="s">
        <v>67098</v>
      </c>
      <c r="P423" s="6" t="s">
        <v>676</v>
      </c>
      <c r="Q423" s="6" t="s">
        <v>52652</v>
      </c>
      <c r="R423" s="6" t="s">
        <v>52652</v>
      </c>
      <c r="S423" s="6" t="s">
        <v>118</v>
      </c>
      <c r="T423" s="6" t="s">
        <v>65609</v>
      </c>
    </row>
    <row r="424" spans="7:20" x14ac:dyDescent="0.25">
      <c r="G424" s="6" t="s">
        <v>49378</v>
      </c>
      <c r="H424" s="6" t="s">
        <v>49379</v>
      </c>
      <c r="I424">
        <v>422</v>
      </c>
      <c r="J424" s="6" t="s">
        <v>4119</v>
      </c>
      <c r="K424" s="6" t="s">
        <v>50801</v>
      </c>
      <c r="L424" s="6" t="s">
        <v>50808</v>
      </c>
      <c r="M424" s="6" t="s">
        <v>4120</v>
      </c>
      <c r="N424" s="6" t="s">
        <v>90</v>
      </c>
      <c r="O424" s="6" t="s">
        <v>67099</v>
      </c>
      <c r="P424" s="6" t="s">
        <v>40659</v>
      </c>
      <c r="Q424" s="6" t="s">
        <v>52655</v>
      </c>
      <c r="R424" s="6" t="s">
        <v>52655</v>
      </c>
      <c r="S424" s="6" t="s">
        <v>52619</v>
      </c>
      <c r="T424" s="6" t="s">
        <v>60903</v>
      </c>
    </row>
    <row r="425" spans="7:20" x14ac:dyDescent="0.25">
      <c r="G425" s="6" t="s">
        <v>49380</v>
      </c>
      <c r="H425" s="6" t="s">
        <v>49379</v>
      </c>
      <c r="I425">
        <v>423</v>
      </c>
      <c r="J425" s="6" t="s">
        <v>4121</v>
      </c>
      <c r="K425" s="6" t="s">
        <v>49833</v>
      </c>
      <c r="L425" s="6" t="s">
        <v>50408</v>
      </c>
      <c r="M425" s="6" t="s">
        <v>4122</v>
      </c>
      <c r="N425" s="6" t="s">
        <v>53252</v>
      </c>
      <c r="O425" s="6" t="s">
        <v>67100</v>
      </c>
      <c r="P425" s="6" t="s">
        <v>678</v>
      </c>
      <c r="Q425" s="6" t="s">
        <v>52631</v>
      </c>
      <c r="R425" s="6" t="s">
        <v>52632</v>
      </c>
      <c r="S425" s="6" t="s">
        <v>52588</v>
      </c>
      <c r="T425" s="6" t="s">
        <v>65610</v>
      </c>
    </row>
    <row r="426" spans="7:20" x14ac:dyDescent="0.25">
      <c r="G426" s="6" t="s">
        <v>49381</v>
      </c>
      <c r="H426" s="6" t="s">
        <v>49382</v>
      </c>
      <c r="I426">
        <v>424</v>
      </c>
      <c r="J426" s="6" t="s">
        <v>4123</v>
      </c>
      <c r="K426" s="6" t="s">
        <v>49417</v>
      </c>
      <c r="L426" s="6" t="s">
        <v>90</v>
      </c>
      <c r="M426" s="6" t="s">
        <v>4124</v>
      </c>
      <c r="N426" s="6" t="s">
        <v>53253</v>
      </c>
      <c r="O426" s="6" t="s">
        <v>67101</v>
      </c>
      <c r="P426" s="6" t="s">
        <v>40661</v>
      </c>
      <c r="Q426" s="6" t="s">
        <v>52629</v>
      </c>
      <c r="R426" s="6" t="s">
        <v>52629</v>
      </c>
      <c r="S426" s="6" t="s">
        <v>52588</v>
      </c>
      <c r="T426" s="6" t="s">
        <v>57660</v>
      </c>
    </row>
    <row r="427" spans="7:20" x14ac:dyDescent="0.25">
      <c r="G427" s="6" t="s">
        <v>49383</v>
      </c>
      <c r="H427" s="6" t="s">
        <v>49384</v>
      </c>
      <c r="I427">
        <v>425</v>
      </c>
      <c r="J427" s="6" t="s">
        <v>4125</v>
      </c>
      <c r="K427" s="6" t="s">
        <v>50524</v>
      </c>
      <c r="L427" s="6" t="s">
        <v>90</v>
      </c>
      <c r="M427" s="6" t="s">
        <v>4126</v>
      </c>
      <c r="N427" s="6" t="s">
        <v>53254</v>
      </c>
      <c r="O427" s="6" t="s">
        <v>67102</v>
      </c>
      <c r="P427" s="6" t="s">
        <v>40663</v>
      </c>
      <c r="Q427" s="6" t="s">
        <v>52638</v>
      </c>
      <c r="R427" s="6" t="s">
        <v>52638</v>
      </c>
      <c r="S427" s="6" t="s">
        <v>52619</v>
      </c>
      <c r="T427" s="6" t="s">
        <v>62637</v>
      </c>
    </row>
    <row r="428" spans="7:20" x14ac:dyDescent="0.25">
      <c r="G428" s="6" t="s">
        <v>49385</v>
      </c>
      <c r="H428" s="6" t="s">
        <v>49386</v>
      </c>
      <c r="I428">
        <v>426</v>
      </c>
      <c r="J428" s="6" t="s">
        <v>4127</v>
      </c>
      <c r="K428" s="6" t="s">
        <v>51266</v>
      </c>
      <c r="L428" s="6" t="s">
        <v>90</v>
      </c>
      <c r="M428" s="6" t="s">
        <v>4128</v>
      </c>
      <c r="N428" s="6" t="s">
        <v>53255</v>
      </c>
      <c r="O428" s="6" t="s">
        <v>67103</v>
      </c>
      <c r="P428" s="6" t="s">
        <v>680</v>
      </c>
      <c r="Q428" s="6" t="s">
        <v>52586</v>
      </c>
      <c r="R428" s="6" t="s">
        <v>52586</v>
      </c>
      <c r="S428" s="6" t="s">
        <v>52569</v>
      </c>
      <c r="T428" s="6" t="s">
        <v>65611</v>
      </c>
    </row>
    <row r="429" spans="7:20" x14ac:dyDescent="0.25">
      <c r="G429" s="6" t="s">
        <v>49387</v>
      </c>
      <c r="H429" s="6" t="s">
        <v>49388</v>
      </c>
      <c r="I429">
        <v>427</v>
      </c>
      <c r="J429" s="6" t="s">
        <v>4129</v>
      </c>
      <c r="K429" s="6" t="s">
        <v>51214</v>
      </c>
      <c r="L429" s="6" t="s">
        <v>90</v>
      </c>
      <c r="M429" s="6" t="s">
        <v>4130</v>
      </c>
      <c r="N429" s="6" t="s">
        <v>53256</v>
      </c>
      <c r="O429" s="6" t="s">
        <v>67104</v>
      </c>
      <c r="P429" s="6" t="s">
        <v>682</v>
      </c>
      <c r="Q429" s="6" t="s">
        <v>52622</v>
      </c>
      <c r="R429" s="6" t="s">
        <v>52622</v>
      </c>
      <c r="S429" s="6" t="s">
        <v>52569</v>
      </c>
      <c r="T429" s="6" t="s">
        <v>65612</v>
      </c>
    </row>
    <row r="430" spans="7:20" x14ac:dyDescent="0.25">
      <c r="G430" s="6" t="s">
        <v>49389</v>
      </c>
      <c r="H430" s="6" t="s">
        <v>49390</v>
      </c>
      <c r="I430">
        <v>428</v>
      </c>
      <c r="J430" s="6" t="s">
        <v>4131</v>
      </c>
      <c r="K430" s="6" t="s">
        <v>52297</v>
      </c>
      <c r="L430" s="6" t="s">
        <v>90</v>
      </c>
      <c r="M430" s="6" t="s">
        <v>4132</v>
      </c>
      <c r="N430" s="6" t="s">
        <v>53257</v>
      </c>
      <c r="O430" s="6" t="s">
        <v>67105</v>
      </c>
      <c r="P430" s="6" t="s">
        <v>684</v>
      </c>
      <c r="Q430" s="6" t="s">
        <v>52684</v>
      </c>
      <c r="R430" s="6" t="s">
        <v>52684</v>
      </c>
      <c r="S430" s="6" t="s">
        <v>130</v>
      </c>
      <c r="T430" s="6" t="s">
        <v>58263</v>
      </c>
    </row>
    <row r="431" spans="7:20" x14ac:dyDescent="0.25">
      <c r="G431" s="6" t="s">
        <v>49391</v>
      </c>
      <c r="H431" s="6" t="s">
        <v>49392</v>
      </c>
      <c r="I431">
        <v>429</v>
      </c>
      <c r="J431" s="6" t="s">
        <v>4133</v>
      </c>
      <c r="K431" s="6" t="s">
        <v>50818</v>
      </c>
      <c r="L431" s="6" t="s">
        <v>90</v>
      </c>
      <c r="M431" s="6" t="s">
        <v>4134</v>
      </c>
      <c r="N431" s="6" t="s">
        <v>90</v>
      </c>
      <c r="O431" s="6" t="s">
        <v>67106</v>
      </c>
      <c r="P431" s="6" t="s">
        <v>687</v>
      </c>
      <c r="Q431" s="6" t="s">
        <v>52585</v>
      </c>
      <c r="R431" s="6" t="s">
        <v>52585</v>
      </c>
      <c r="S431" s="6" t="s">
        <v>52574</v>
      </c>
      <c r="T431" s="6" t="s">
        <v>65613</v>
      </c>
    </row>
    <row r="432" spans="7:20" x14ac:dyDescent="0.25">
      <c r="G432" s="6" t="s">
        <v>49393</v>
      </c>
      <c r="H432" s="6" t="s">
        <v>49394</v>
      </c>
      <c r="I432">
        <v>430</v>
      </c>
      <c r="J432" s="6" t="s">
        <v>4135</v>
      </c>
      <c r="K432" s="6" t="s">
        <v>51630</v>
      </c>
      <c r="L432" s="6" t="s">
        <v>90</v>
      </c>
      <c r="M432" s="6" t="s">
        <v>4136</v>
      </c>
      <c r="N432" s="6" t="s">
        <v>53258</v>
      </c>
      <c r="O432" s="6" t="s">
        <v>67107</v>
      </c>
      <c r="P432" s="6" t="s">
        <v>690</v>
      </c>
      <c r="Q432" s="6" t="s">
        <v>52600</v>
      </c>
      <c r="R432" s="6" t="s">
        <v>52600</v>
      </c>
      <c r="S432" s="6" t="s">
        <v>52572</v>
      </c>
      <c r="T432" s="6" t="s">
        <v>65614</v>
      </c>
    </row>
    <row r="433" spans="7:20" x14ac:dyDescent="0.25">
      <c r="G433" s="6" t="s">
        <v>49395</v>
      </c>
      <c r="H433" s="6" t="s">
        <v>49396</v>
      </c>
      <c r="I433">
        <v>431</v>
      </c>
      <c r="J433" s="6" t="s">
        <v>4137</v>
      </c>
      <c r="K433" s="6" t="s">
        <v>49641</v>
      </c>
      <c r="L433" s="6" t="s">
        <v>49973</v>
      </c>
      <c r="M433" s="6" t="s">
        <v>4138</v>
      </c>
      <c r="N433" s="6" t="s">
        <v>53259</v>
      </c>
      <c r="O433" s="6" t="s">
        <v>67108</v>
      </c>
      <c r="P433" s="6" t="s">
        <v>692</v>
      </c>
      <c r="Q433" s="6" t="s">
        <v>52585</v>
      </c>
      <c r="R433" s="6" t="s">
        <v>52585</v>
      </c>
      <c r="S433" s="6" t="s">
        <v>52574</v>
      </c>
      <c r="T433" s="6" t="s">
        <v>65615</v>
      </c>
    </row>
    <row r="434" spans="7:20" x14ac:dyDescent="0.25">
      <c r="G434" s="6" t="s">
        <v>49397</v>
      </c>
      <c r="H434" s="6" t="s">
        <v>49398</v>
      </c>
      <c r="I434">
        <v>432</v>
      </c>
      <c r="J434" s="6" t="s">
        <v>4139</v>
      </c>
      <c r="K434" s="6" t="s">
        <v>49489</v>
      </c>
      <c r="L434" s="6" t="s">
        <v>49517</v>
      </c>
      <c r="M434" s="6" t="s">
        <v>4140</v>
      </c>
      <c r="N434" s="6" t="s">
        <v>53260</v>
      </c>
      <c r="O434" s="6" t="s">
        <v>67109</v>
      </c>
      <c r="P434" s="6" t="s">
        <v>40665</v>
      </c>
      <c r="Q434" s="6" t="s">
        <v>52679</v>
      </c>
      <c r="R434" s="6" t="s">
        <v>52679</v>
      </c>
      <c r="S434" s="6" t="s">
        <v>52579</v>
      </c>
      <c r="T434" s="6" t="s">
        <v>62114</v>
      </c>
    </row>
    <row r="435" spans="7:20" x14ac:dyDescent="0.25">
      <c r="G435" s="6" t="s">
        <v>49399</v>
      </c>
      <c r="H435" s="6" t="s">
        <v>49400</v>
      </c>
      <c r="I435">
        <v>433</v>
      </c>
      <c r="J435" s="6" t="s">
        <v>4141</v>
      </c>
      <c r="K435" s="6" t="s">
        <v>51737</v>
      </c>
      <c r="L435" s="6" t="s">
        <v>90</v>
      </c>
      <c r="M435" s="6" t="s">
        <v>4142</v>
      </c>
      <c r="N435" s="6" t="s">
        <v>53261</v>
      </c>
      <c r="O435" s="6" t="s">
        <v>67110</v>
      </c>
      <c r="P435" s="6" t="s">
        <v>694</v>
      </c>
      <c r="Q435" s="6" t="s">
        <v>52581</v>
      </c>
      <c r="R435" s="6" t="s">
        <v>52581</v>
      </c>
      <c r="S435" s="6" t="s">
        <v>52574</v>
      </c>
      <c r="T435" s="6" t="s">
        <v>53485</v>
      </c>
    </row>
    <row r="436" spans="7:20" x14ac:dyDescent="0.25">
      <c r="G436" s="6" t="s">
        <v>49401</v>
      </c>
      <c r="H436" s="6" t="s">
        <v>49402</v>
      </c>
      <c r="I436">
        <v>434</v>
      </c>
      <c r="J436" s="6" t="s">
        <v>4143</v>
      </c>
      <c r="K436" s="6" t="s">
        <v>49035</v>
      </c>
      <c r="L436" s="6" t="s">
        <v>90</v>
      </c>
      <c r="M436" s="6" t="s">
        <v>4144</v>
      </c>
      <c r="N436" s="6" t="s">
        <v>53262</v>
      </c>
      <c r="O436" s="6" t="s">
        <v>67111</v>
      </c>
      <c r="P436" s="6" t="s">
        <v>40668</v>
      </c>
      <c r="Q436" s="6" t="s">
        <v>52602</v>
      </c>
      <c r="R436" s="6" t="s">
        <v>52602</v>
      </c>
      <c r="S436" s="6" t="s">
        <v>52572</v>
      </c>
      <c r="T436" s="6" t="s">
        <v>65616</v>
      </c>
    </row>
    <row r="437" spans="7:20" x14ac:dyDescent="0.25">
      <c r="G437" s="6" t="s">
        <v>49403</v>
      </c>
      <c r="H437" s="6" t="s">
        <v>49404</v>
      </c>
      <c r="I437">
        <v>435</v>
      </c>
      <c r="J437" s="6" t="s">
        <v>4145</v>
      </c>
      <c r="K437" s="6" t="s">
        <v>49531</v>
      </c>
      <c r="L437" s="6" t="s">
        <v>90</v>
      </c>
      <c r="M437" s="6" t="s">
        <v>4146</v>
      </c>
      <c r="N437" s="6" t="s">
        <v>53263</v>
      </c>
      <c r="O437" s="6" t="s">
        <v>67112</v>
      </c>
      <c r="P437" s="6" t="s">
        <v>696</v>
      </c>
      <c r="Q437" s="6" t="s">
        <v>52674</v>
      </c>
      <c r="R437" s="6" t="s">
        <v>52674</v>
      </c>
      <c r="S437" s="6" t="s">
        <v>52572</v>
      </c>
      <c r="T437" s="6" t="s">
        <v>59061</v>
      </c>
    </row>
    <row r="438" spans="7:20" x14ac:dyDescent="0.25">
      <c r="G438" s="6" t="s">
        <v>49405</v>
      </c>
      <c r="H438" s="6" t="s">
        <v>49406</v>
      </c>
      <c r="I438">
        <v>436</v>
      </c>
      <c r="J438" s="6" t="s">
        <v>4147</v>
      </c>
      <c r="K438" s="6" t="s">
        <v>51928</v>
      </c>
      <c r="L438" s="6" t="s">
        <v>51891</v>
      </c>
      <c r="M438" s="6" t="s">
        <v>4148</v>
      </c>
      <c r="N438" s="6" t="s">
        <v>53264</v>
      </c>
      <c r="O438" s="6" t="s">
        <v>67113</v>
      </c>
      <c r="P438" s="6" t="s">
        <v>40670</v>
      </c>
      <c r="Q438" s="6" t="s">
        <v>52585</v>
      </c>
      <c r="R438" s="6" t="s">
        <v>52585</v>
      </c>
      <c r="S438" s="6" t="s">
        <v>52574</v>
      </c>
      <c r="T438" s="6" t="s">
        <v>65617</v>
      </c>
    </row>
    <row r="439" spans="7:20" x14ac:dyDescent="0.25">
      <c r="G439" s="6" t="s">
        <v>49407</v>
      </c>
      <c r="H439" s="6" t="s">
        <v>49408</v>
      </c>
      <c r="I439">
        <v>437</v>
      </c>
      <c r="J439" s="6" t="s">
        <v>4149</v>
      </c>
      <c r="K439" s="6" t="s">
        <v>49509</v>
      </c>
      <c r="L439" s="6" t="s">
        <v>90</v>
      </c>
      <c r="M439" s="6" t="s">
        <v>4150</v>
      </c>
      <c r="N439" s="6" t="s">
        <v>90</v>
      </c>
      <c r="O439" s="6" t="s">
        <v>67114</v>
      </c>
      <c r="P439" s="6" t="s">
        <v>40672</v>
      </c>
      <c r="Q439" s="6" t="s">
        <v>52585</v>
      </c>
      <c r="R439" s="6" t="s">
        <v>52585</v>
      </c>
      <c r="S439" s="6" t="s">
        <v>52574</v>
      </c>
      <c r="T439" s="6" t="s">
        <v>65618</v>
      </c>
    </row>
    <row r="440" spans="7:20" x14ac:dyDescent="0.25">
      <c r="G440" s="6" t="s">
        <v>49409</v>
      </c>
      <c r="H440" s="6" t="s">
        <v>49410</v>
      </c>
      <c r="I440">
        <v>438</v>
      </c>
      <c r="J440" s="6" t="s">
        <v>4151</v>
      </c>
      <c r="K440" s="6" t="s">
        <v>51644</v>
      </c>
      <c r="L440" s="6" t="s">
        <v>90</v>
      </c>
      <c r="M440" s="6" t="s">
        <v>4152</v>
      </c>
      <c r="N440" s="6" t="s">
        <v>53265</v>
      </c>
      <c r="O440" s="6" t="s">
        <v>67115</v>
      </c>
      <c r="P440" s="6" t="s">
        <v>698</v>
      </c>
      <c r="Q440" s="6" t="s">
        <v>52685</v>
      </c>
      <c r="R440" s="6" t="s">
        <v>52685</v>
      </c>
      <c r="S440" s="6" t="s">
        <v>52588</v>
      </c>
      <c r="T440" s="6" t="s">
        <v>55328</v>
      </c>
    </row>
    <row r="441" spans="7:20" x14ac:dyDescent="0.25">
      <c r="G441" s="6" t="s">
        <v>49411</v>
      </c>
      <c r="H441" s="6" t="s">
        <v>49412</v>
      </c>
      <c r="I441">
        <v>439</v>
      </c>
      <c r="J441" s="6" t="s">
        <v>4153</v>
      </c>
      <c r="K441" s="6" t="s">
        <v>49882</v>
      </c>
      <c r="L441" s="6" t="s">
        <v>90</v>
      </c>
      <c r="M441" s="6" t="s">
        <v>4154</v>
      </c>
      <c r="N441" s="6" t="s">
        <v>53266</v>
      </c>
      <c r="O441" s="6" t="s">
        <v>67116</v>
      </c>
      <c r="P441" s="6" t="s">
        <v>701</v>
      </c>
      <c r="Q441" s="6" t="s">
        <v>52686</v>
      </c>
      <c r="R441" s="6" t="s">
        <v>52686</v>
      </c>
      <c r="S441" s="6" t="s">
        <v>52579</v>
      </c>
      <c r="T441" s="6" t="s">
        <v>58333</v>
      </c>
    </row>
    <row r="442" spans="7:20" x14ac:dyDescent="0.25">
      <c r="G442" s="6" t="s">
        <v>49413</v>
      </c>
      <c r="H442" s="6" t="s">
        <v>49414</v>
      </c>
      <c r="I442">
        <v>440</v>
      </c>
      <c r="J442" s="6" t="s">
        <v>4155</v>
      </c>
      <c r="K442" s="6" t="s">
        <v>50588</v>
      </c>
      <c r="L442" s="6" t="s">
        <v>90</v>
      </c>
      <c r="M442" s="6" t="s">
        <v>4156</v>
      </c>
      <c r="N442" s="6" t="s">
        <v>53267</v>
      </c>
      <c r="O442" s="6" t="s">
        <v>67117</v>
      </c>
      <c r="P442" s="6" t="s">
        <v>40674</v>
      </c>
      <c r="Q442" s="6" t="s">
        <v>52679</v>
      </c>
      <c r="R442" s="6" t="s">
        <v>52679</v>
      </c>
      <c r="S442" s="6" t="s">
        <v>52579</v>
      </c>
      <c r="T442" s="6" t="s">
        <v>65619</v>
      </c>
    </row>
    <row r="443" spans="7:20" x14ac:dyDescent="0.25">
      <c r="G443" s="6" t="s">
        <v>49415</v>
      </c>
      <c r="H443" s="6" t="s">
        <v>49416</v>
      </c>
      <c r="I443">
        <v>441</v>
      </c>
      <c r="J443" s="6" t="s">
        <v>4157</v>
      </c>
      <c r="K443" s="6" t="s">
        <v>50947</v>
      </c>
      <c r="L443" s="6" t="s">
        <v>50199</v>
      </c>
      <c r="M443" s="6" t="s">
        <v>4158</v>
      </c>
      <c r="N443" s="6" t="s">
        <v>53268</v>
      </c>
      <c r="O443" s="6" t="s">
        <v>67118</v>
      </c>
      <c r="P443" s="6" t="s">
        <v>703</v>
      </c>
      <c r="Q443" s="6" t="s">
        <v>52598</v>
      </c>
      <c r="R443" s="6" t="s">
        <v>52598</v>
      </c>
      <c r="S443" s="6" t="s">
        <v>52569</v>
      </c>
      <c r="T443" s="6" t="s">
        <v>63197</v>
      </c>
    </row>
    <row r="444" spans="7:20" x14ac:dyDescent="0.25">
      <c r="G444" s="6" t="s">
        <v>49417</v>
      </c>
      <c r="H444" s="6" t="s">
        <v>49418</v>
      </c>
      <c r="I444">
        <v>442</v>
      </c>
      <c r="J444" s="6" t="s">
        <v>4159</v>
      </c>
      <c r="K444" s="6" t="s">
        <v>49092</v>
      </c>
      <c r="L444" s="6" t="s">
        <v>49013</v>
      </c>
      <c r="M444" s="6" t="s">
        <v>4160</v>
      </c>
      <c r="N444" s="6" t="s">
        <v>53269</v>
      </c>
      <c r="O444" s="6" t="s">
        <v>67119</v>
      </c>
      <c r="P444" s="6" t="s">
        <v>40676</v>
      </c>
      <c r="Q444" s="6" t="s">
        <v>3156</v>
      </c>
      <c r="R444" s="6" t="s">
        <v>3156</v>
      </c>
      <c r="S444" s="6" t="s">
        <v>52576</v>
      </c>
      <c r="T444" s="6" t="s">
        <v>65620</v>
      </c>
    </row>
    <row r="445" spans="7:20" x14ac:dyDescent="0.25">
      <c r="G445" s="6" t="s">
        <v>49419</v>
      </c>
      <c r="H445" s="6" t="s">
        <v>49420</v>
      </c>
      <c r="I445">
        <v>443</v>
      </c>
      <c r="J445" s="6" t="s">
        <v>4161</v>
      </c>
      <c r="K445" s="6" t="s">
        <v>49635</v>
      </c>
      <c r="L445" s="6" t="s">
        <v>90</v>
      </c>
      <c r="M445" s="6" t="s">
        <v>4162</v>
      </c>
      <c r="N445" s="6" t="s">
        <v>53270</v>
      </c>
      <c r="O445" s="6" t="s">
        <v>67120</v>
      </c>
      <c r="P445" s="6" t="s">
        <v>40678</v>
      </c>
      <c r="Q445" s="6" t="s">
        <v>52583</v>
      </c>
      <c r="R445" s="6" t="s">
        <v>52583</v>
      </c>
      <c r="S445" s="6" t="s">
        <v>52569</v>
      </c>
      <c r="T445" s="6" t="s">
        <v>65621</v>
      </c>
    </row>
    <row r="446" spans="7:20" x14ac:dyDescent="0.25">
      <c r="G446" s="6" t="s">
        <v>49421</v>
      </c>
      <c r="H446" s="6" t="s">
        <v>49422</v>
      </c>
      <c r="I446">
        <v>444</v>
      </c>
      <c r="J446" s="6" t="s">
        <v>4163</v>
      </c>
      <c r="K446" s="6" t="s">
        <v>52084</v>
      </c>
      <c r="L446" s="6" t="s">
        <v>51070</v>
      </c>
      <c r="M446" s="6" t="s">
        <v>4164</v>
      </c>
      <c r="N446" s="6" t="s">
        <v>53271</v>
      </c>
      <c r="O446" s="6" t="s">
        <v>67121</v>
      </c>
      <c r="P446" s="6" t="s">
        <v>706</v>
      </c>
      <c r="Q446" s="6" t="s">
        <v>52659</v>
      </c>
      <c r="R446" s="6" t="s">
        <v>52659</v>
      </c>
      <c r="S446" s="6" t="s">
        <v>52579</v>
      </c>
      <c r="T446" s="6" t="s">
        <v>65622</v>
      </c>
    </row>
    <row r="447" spans="7:20" x14ac:dyDescent="0.25">
      <c r="G447" s="6" t="s">
        <v>49423</v>
      </c>
      <c r="H447" s="6" t="s">
        <v>49424</v>
      </c>
      <c r="I447">
        <v>445</v>
      </c>
      <c r="J447" s="6" t="s">
        <v>4165</v>
      </c>
      <c r="K447" s="6" t="s">
        <v>52434</v>
      </c>
      <c r="L447" s="6" t="s">
        <v>90</v>
      </c>
      <c r="M447" s="6" t="s">
        <v>4166</v>
      </c>
      <c r="N447" s="6" t="s">
        <v>53272</v>
      </c>
      <c r="O447" s="6" t="s">
        <v>67122</v>
      </c>
      <c r="P447" s="6" t="s">
        <v>709</v>
      </c>
      <c r="Q447" s="6" t="s">
        <v>52618</v>
      </c>
      <c r="R447" s="6" t="s">
        <v>52618</v>
      </c>
      <c r="S447" s="6" t="s">
        <v>52619</v>
      </c>
      <c r="T447" s="6" t="s">
        <v>65623</v>
      </c>
    </row>
    <row r="448" spans="7:20" x14ac:dyDescent="0.25">
      <c r="G448" s="6" t="s">
        <v>49425</v>
      </c>
      <c r="H448" s="6" t="s">
        <v>49426</v>
      </c>
      <c r="I448">
        <v>446</v>
      </c>
      <c r="J448" s="6" t="s">
        <v>4167</v>
      </c>
      <c r="K448" s="6" t="s">
        <v>50728</v>
      </c>
      <c r="L448" s="6" t="s">
        <v>90</v>
      </c>
      <c r="M448" s="6" t="s">
        <v>4168</v>
      </c>
      <c r="N448" s="6" t="s">
        <v>53273</v>
      </c>
      <c r="O448" s="6" t="s">
        <v>67123</v>
      </c>
      <c r="P448" s="6" t="s">
        <v>711</v>
      </c>
      <c r="Q448" s="6" t="s">
        <v>52600</v>
      </c>
      <c r="R448" s="6" t="s">
        <v>52600</v>
      </c>
      <c r="S448" s="6" t="s">
        <v>52572</v>
      </c>
      <c r="T448" s="6" t="s">
        <v>65624</v>
      </c>
    </row>
    <row r="449" spans="7:20" x14ac:dyDescent="0.25">
      <c r="G449" s="6" t="s">
        <v>49427</v>
      </c>
      <c r="H449" s="6" t="s">
        <v>49428</v>
      </c>
      <c r="I449">
        <v>447</v>
      </c>
      <c r="J449" s="6" t="s">
        <v>4169</v>
      </c>
      <c r="K449" s="6" t="s">
        <v>52463</v>
      </c>
      <c r="L449" s="6" t="s">
        <v>50432</v>
      </c>
      <c r="M449" s="6" t="s">
        <v>4170</v>
      </c>
      <c r="N449" s="6" t="s">
        <v>53274</v>
      </c>
      <c r="O449" s="6" t="s">
        <v>67124</v>
      </c>
      <c r="P449" s="6" t="s">
        <v>713</v>
      </c>
      <c r="Q449" s="6" t="s">
        <v>52578</v>
      </c>
      <c r="R449" s="6" t="s">
        <v>52578</v>
      </c>
      <c r="S449" s="6" t="s">
        <v>52579</v>
      </c>
      <c r="T449" s="6" t="s">
        <v>65625</v>
      </c>
    </row>
    <row r="450" spans="7:20" x14ac:dyDescent="0.25">
      <c r="G450" s="6" t="s">
        <v>49429</v>
      </c>
      <c r="H450" s="6" t="s">
        <v>49430</v>
      </c>
      <c r="I450">
        <v>448</v>
      </c>
      <c r="J450" s="6" t="s">
        <v>4171</v>
      </c>
      <c r="K450" s="6" t="s">
        <v>48945</v>
      </c>
      <c r="L450" s="6" t="s">
        <v>90</v>
      </c>
      <c r="M450" s="6" t="s">
        <v>4172</v>
      </c>
      <c r="N450" s="6" t="s">
        <v>53275</v>
      </c>
      <c r="O450" s="6" t="s">
        <v>67125</v>
      </c>
      <c r="P450" s="6" t="s">
        <v>715</v>
      </c>
      <c r="Q450" s="6" t="s">
        <v>52618</v>
      </c>
      <c r="R450" s="6" t="s">
        <v>52618</v>
      </c>
      <c r="S450" s="6" t="s">
        <v>52619</v>
      </c>
      <c r="T450" s="6" t="s">
        <v>65626</v>
      </c>
    </row>
    <row r="451" spans="7:20" x14ac:dyDescent="0.25">
      <c r="G451" s="6" t="s">
        <v>49431</v>
      </c>
      <c r="H451" s="6" t="s">
        <v>49432</v>
      </c>
      <c r="I451">
        <v>449</v>
      </c>
      <c r="J451" s="6" t="s">
        <v>4173</v>
      </c>
      <c r="K451" s="6" t="s">
        <v>52464</v>
      </c>
      <c r="L451" s="6" t="s">
        <v>52448</v>
      </c>
      <c r="M451" s="6" t="s">
        <v>4174</v>
      </c>
      <c r="N451" s="6" t="s">
        <v>53276</v>
      </c>
      <c r="O451" s="6" t="s">
        <v>67126</v>
      </c>
      <c r="P451" s="6" t="s">
        <v>717</v>
      </c>
      <c r="Q451" s="6" t="s">
        <v>52687</v>
      </c>
      <c r="R451" s="6" t="s">
        <v>52687</v>
      </c>
      <c r="S451" s="6" t="s">
        <v>52576</v>
      </c>
      <c r="T451" s="6" t="s">
        <v>63190</v>
      </c>
    </row>
    <row r="452" spans="7:20" x14ac:dyDescent="0.25">
      <c r="G452" s="6" t="s">
        <v>49433</v>
      </c>
      <c r="H452" s="6" t="s">
        <v>49434</v>
      </c>
      <c r="I452">
        <v>450</v>
      </c>
      <c r="J452" s="6" t="s">
        <v>4175</v>
      </c>
      <c r="K452" s="6" t="s">
        <v>49188</v>
      </c>
      <c r="L452" s="6" t="s">
        <v>90</v>
      </c>
      <c r="M452" s="6" t="s">
        <v>4176</v>
      </c>
      <c r="N452" s="6" t="s">
        <v>53277</v>
      </c>
      <c r="O452" s="6" t="s">
        <v>67127</v>
      </c>
      <c r="P452" s="6" t="s">
        <v>40680</v>
      </c>
      <c r="Q452" s="6" t="s">
        <v>52645</v>
      </c>
      <c r="R452" s="6" t="s">
        <v>52645</v>
      </c>
      <c r="S452" s="6" t="s">
        <v>52641</v>
      </c>
      <c r="T452" s="6" t="s">
        <v>65627</v>
      </c>
    </row>
    <row r="453" spans="7:20" x14ac:dyDescent="0.25">
      <c r="G453" s="6" t="s">
        <v>49435</v>
      </c>
      <c r="H453" s="6" t="s">
        <v>49436</v>
      </c>
      <c r="I453">
        <v>451</v>
      </c>
      <c r="J453" s="6" t="s">
        <v>4177</v>
      </c>
      <c r="K453" s="6" t="s">
        <v>49933</v>
      </c>
      <c r="L453" s="6" t="s">
        <v>90</v>
      </c>
      <c r="M453" s="6" t="s">
        <v>4178</v>
      </c>
      <c r="N453" s="6" t="s">
        <v>53278</v>
      </c>
      <c r="O453" s="6" t="s">
        <v>67128</v>
      </c>
      <c r="P453" s="6" t="s">
        <v>719</v>
      </c>
      <c r="Q453" s="6" t="s">
        <v>52645</v>
      </c>
      <c r="R453" s="6" t="s">
        <v>52645</v>
      </c>
      <c r="S453" s="6" t="s">
        <v>52641</v>
      </c>
      <c r="T453" s="6" t="s">
        <v>65628</v>
      </c>
    </row>
    <row r="454" spans="7:20" x14ac:dyDescent="0.25">
      <c r="G454" s="6" t="s">
        <v>49437</v>
      </c>
      <c r="H454" s="6" t="s">
        <v>49438</v>
      </c>
      <c r="I454">
        <v>452</v>
      </c>
      <c r="J454" s="6" t="s">
        <v>4179</v>
      </c>
      <c r="K454" s="6" t="s">
        <v>51622</v>
      </c>
      <c r="L454" s="6" t="s">
        <v>51191</v>
      </c>
      <c r="M454" s="6" t="s">
        <v>4180</v>
      </c>
      <c r="N454" s="6" t="s">
        <v>53279</v>
      </c>
      <c r="O454" s="6" t="s">
        <v>67129</v>
      </c>
      <c r="P454" s="6" t="s">
        <v>721</v>
      </c>
      <c r="Q454" s="6" t="s">
        <v>52645</v>
      </c>
      <c r="R454" s="6" t="s">
        <v>52645</v>
      </c>
      <c r="S454" s="6" t="s">
        <v>52641</v>
      </c>
      <c r="T454" s="6" t="s">
        <v>65629</v>
      </c>
    </row>
    <row r="455" spans="7:20" x14ac:dyDescent="0.25">
      <c r="G455" s="6" t="s">
        <v>49439</v>
      </c>
      <c r="H455" s="6" t="s">
        <v>49440</v>
      </c>
      <c r="I455">
        <v>453</v>
      </c>
      <c r="J455" s="6" t="s">
        <v>4181</v>
      </c>
      <c r="K455" s="6" t="s">
        <v>52465</v>
      </c>
      <c r="L455" s="6" t="s">
        <v>52464</v>
      </c>
      <c r="M455" s="6" t="s">
        <v>4182</v>
      </c>
      <c r="N455" s="6" t="s">
        <v>90</v>
      </c>
      <c r="O455" s="6" t="s">
        <v>67130</v>
      </c>
      <c r="P455" s="6" t="s">
        <v>723</v>
      </c>
      <c r="Q455" s="6" t="s">
        <v>52646</v>
      </c>
      <c r="R455" s="6" t="s">
        <v>52646</v>
      </c>
      <c r="S455" s="6" t="s">
        <v>52579</v>
      </c>
      <c r="T455" s="6" t="s">
        <v>61773</v>
      </c>
    </row>
    <row r="456" spans="7:20" x14ac:dyDescent="0.25">
      <c r="G456" s="6" t="s">
        <v>49441</v>
      </c>
      <c r="H456" s="6" t="s">
        <v>49442</v>
      </c>
      <c r="I456">
        <v>454</v>
      </c>
      <c r="J456" s="6" t="s">
        <v>4183</v>
      </c>
      <c r="K456" s="6" t="s">
        <v>52466</v>
      </c>
      <c r="L456" s="6" t="s">
        <v>90</v>
      </c>
      <c r="M456" s="6" t="s">
        <v>4184</v>
      </c>
      <c r="N456" s="6" t="s">
        <v>90</v>
      </c>
      <c r="O456" s="6" t="s">
        <v>67131</v>
      </c>
      <c r="P456" s="6" t="s">
        <v>725</v>
      </c>
      <c r="Q456" s="6" t="s">
        <v>52673</v>
      </c>
      <c r="R456" s="6" t="s">
        <v>52673</v>
      </c>
      <c r="S456" s="6" t="s">
        <v>52619</v>
      </c>
      <c r="T456" s="6" t="s">
        <v>54701</v>
      </c>
    </row>
    <row r="457" spans="7:20" x14ac:dyDescent="0.25">
      <c r="G457" s="6" t="s">
        <v>49443</v>
      </c>
      <c r="H457" s="6" t="s">
        <v>49444</v>
      </c>
      <c r="I457">
        <v>455</v>
      </c>
      <c r="J457" s="6" t="s">
        <v>4185</v>
      </c>
      <c r="K457" s="6" t="s">
        <v>51175</v>
      </c>
      <c r="L457" s="6" t="s">
        <v>90</v>
      </c>
      <c r="M457" s="6" t="s">
        <v>4186</v>
      </c>
      <c r="N457" s="6" t="s">
        <v>53280</v>
      </c>
      <c r="O457" s="6" t="s">
        <v>67132</v>
      </c>
      <c r="P457" s="6" t="s">
        <v>727</v>
      </c>
      <c r="Q457" s="6" t="s">
        <v>52688</v>
      </c>
      <c r="R457" s="6" t="s">
        <v>52688</v>
      </c>
      <c r="S457" s="6" t="s">
        <v>52569</v>
      </c>
      <c r="T457" s="6" t="s">
        <v>63211</v>
      </c>
    </row>
    <row r="458" spans="7:20" x14ac:dyDescent="0.25">
      <c r="G458" s="6" t="s">
        <v>49445</v>
      </c>
      <c r="H458" s="6" t="s">
        <v>49446</v>
      </c>
      <c r="I458">
        <v>456</v>
      </c>
      <c r="J458" s="6" t="s">
        <v>4187</v>
      </c>
      <c r="K458" s="6" t="s">
        <v>48929</v>
      </c>
      <c r="L458" s="6" t="s">
        <v>48952</v>
      </c>
      <c r="M458" s="6" t="s">
        <v>4188</v>
      </c>
      <c r="N458" s="6" t="s">
        <v>90</v>
      </c>
      <c r="O458" s="6" t="s">
        <v>67133</v>
      </c>
      <c r="P458" s="6" t="s">
        <v>40682</v>
      </c>
      <c r="Q458" s="6" t="s">
        <v>52629</v>
      </c>
      <c r="R458" s="6" t="s">
        <v>52629</v>
      </c>
      <c r="S458" s="6" t="s">
        <v>52588</v>
      </c>
      <c r="T458" s="6" t="s">
        <v>65630</v>
      </c>
    </row>
    <row r="459" spans="7:20" x14ac:dyDescent="0.25">
      <c r="G459" s="6" t="s">
        <v>49447</v>
      </c>
      <c r="H459" s="6" t="s">
        <v>49448</v>
      </c>
      <c r="I459">
        <v>457</v>
      </c>
      <c r="J459" s="6" t="s">
        <v>4189</v>
      </c>
      <c r="K459" s="6" t="s">
        <v>50110</v>
      </c>
      <c r="L459" s="6" t="s">
        <v>50380</v>
      </c>
      <c r="M459" s="6" t="s">
        <v>4190</v>
      </c>
      <c r="N459" s="6" t="s">
        <v>53281</v>
      </c>
      <c r="O459" s="6" t="s">
        <v>67134</v>
      </c>
      <c r="P459" s="6" t="s">
        <v>40684</v>
      </c>
      <c r="Q459" s="6" t="s">
        <v>52596</v>
      </c>
      <c r="R459" s="6" t="s">
        <v>52596</v>
      </c>
      <c r="S459" s="6" t="s">
        <v>52574</v>
      </c>
      <c r="T459" s="6" t="s">
        <v>65631</v>
      </c>
    </row>
    <row r="460" spans="7:20" x14ac:dyDescent="0.25">
      <c r="G460" s="6" t="s">
        <v>49449</v>
      </c>
      <c r="H460" s="6" t="s">
        <v>49450</v>
      </c>
      <c r="I460">
        <v>458</v>
      </c>
      <c r="J460" s="6" t="s">
        <v>4191</v>
      </c>
      <c r="K460" s="6" t="s">
        <v>48976</v>
      </c>
      <c r="L460" s="6" t="s">
        <v>90</v>
      </c>
      <c r="M460" s="6" t="s">
        <v>4192</v>
      </c>
      <c r="N460" s="6" t="s">
        <v>53282</v>
      </c>
      <c r="O460" s="6" t="s">
        <v>67135</v>
      </c>
      <c r="P460" s="6" t="s">
        <v>40686</v>
      </c>
      <c r="Q460" s="6" t="s">
        <v>52642</v>
      </c>
      <c r="R460" s="6" t="s">
        <v>52642</v>
      </c>
      <c r="S460" s="6" t="s">
        <v>52576</v>
      </c>
      <c r="T460" s="6" t="s">
        <v>65632</v>
      </c>
    </row>
    <row r="461" spans="7:20" x14ac:dyDescent="0.25">
      <c r="G461" s="6" t="s">
        <v>49451</v>
      </c>
      <c r="H461" s="6" t="s">
        <v>49452</v>
      </c>
      <c r="I461">
        <v>459</v>
      </c>
      <c r="J461" s="6" t="s">
        <v>4193</v>
      </c>
      <c r="K461" s="6" t="s">
        <v>50141</v>
      </c>
      <c r="L461" s="6" t="s">
        <v>90</v>
      </c>
      <c r="M461" s="6" t="s">
        <v>4194</v>
      </c>
      <c r="N461" s="6" t="s">
        <v>90</v>
      </c>
      <c r="O461" s="6" t="s">
        <v>67136</v>
      </c>
      <c r="P461" s="6" t="s">
        <v>729</v>
      </c>
      <c r="Q461" s="6" t="s">
        <v>52571</v>
      </c>
      <c r="R461" s="6" t="s">
        <v>52571</v>
      </c>
      <c r="S461" s="6" t="s">
        <v>52572</v>
      </c>
      <c r="T461" s="6" t="s">
        <v>55840</v>
      </c>
    </row>
    <row r="462" spans="7:20" x14ac:dyDescent="0.25">
      <c r="G462" s="6" t="s">
        <v>44030</v>
      </c>
      <c r="H462" s="6" t="s">
        <v>49452</v>
      </c>
      <c r="I462">
        <v>460</v>
      </c>
      <c r="J462" s="6" t="s">
        <v>4195</v>
      </c>
      <c r="K462" s="6" t="s">
        <v>51393</v>
      </c>
      <c r="L462" s="6" t="s">
        <v>90</v>
      </c>
      <c r="M462" s="6" t="s">
        <v>4196</v>
      </c>
      <c r="N462" s="6" t="s">
        <v>53283</v>
      </c>
      <c r="O462" s="6" t="s">
        <v>67137</v>
      </c>
      <c r="P462" s="6" t="s">
        <v>732</v>
      </c>
      <c r="Q462" s="6" t="s">
        <v>52617</v>
      </c>
      <c r="R462" s="6" t="s">
        <v>52617</v>
      </c>
      <c r="S462" s="6" t="s">
        <v>118</v>
      </c>
      <c r="T462" s="6" t="s">
        <v>65633</v>
      </c>
    </row>
    <row r="463" spans="7:20" x14ac:dyDescent="0.25">
      <c r="G463" s="6" t="s">
        <v>49453</v>
      </c>
      <c r="H463" s="6" t="s">
        <v>49454</v>
      </c>
      <c r="I463">
        <v>461</v>
      </c>
      <c r="J463" s="6" t="s">
        <v>4197</v>
      </c>
      <c r="K463" s="6" t="s">
        <v>49476</v>
      </c>
      <c r="L463" s="6" t="s">
        <v>51680</v>
      </c>
      <c r="M463" s="6" t="s">
        <v>4198</v>
      </c>
      <c r="N463" s="6" t="s">
        <v>53284</v>
      </c>
      <c r="O463" s="6" t="s">
        <v>67138</v>
      </c>
      <c r="P463" s="6" t="s">
        <v>734</v>
      </c>
      <c r="Q463" s="6" t="s">
        <v>52666</v>
      </c>
      <c r="R463" s="6" t="s">
        <v>52666</v>
      </c>
      <c r="S463" s="6" t="s">
        <v>52593</v>
      </c>
      <c r="T463" s="6" t="s">
        <v>65634</v>
      </c>
    </row>
    <row r="464" spans="7:20" x14ac:dyDescent="0.25">
      <c r="G464" s="6" t="s">
        <v>49455</v>
      </c>
      <c r="H464" s="6" t="s">
        <v>49456</v>
      </c>
      <c r="I464">
        <v>462</v>
      </c>
      <c r="J464" s="6" t="s">
        <v>4199</v>
      </c>
      <c r="K464" s="6" t="s">
        <v>49993</v>
      </c>
      <c r="L464" s="6" t="s">
        <v>49872</v>
      </c>
      <c r="M464" s="6" t="s">
        <v>4200</v>
      </c>
      <c r="N464" s="6" t="s">
        <v>53285</v>
      </c>
      <c r="O464" s="6" t="s">
        <v>67139</v>
      </c>
      <c r="P464" s="6" t="s">
        <v>40688</v>
      </c>
      <c r="Q464" s="6" t="s">
        <v>52585</v>
      </c>
      <c r="R464" s="6" t="s">
        <v>52585</v>
      </c>
      <c r="S464" s="6" t="s">
        <v>52574</v>
      </c>
      <c r="T464" s="6" t="s">
        <v>65635</v>
      </c>
    </row>
    <row r="465" spans="7:20" x14ac:dyDescent="0.25">
      <c r="G465" s="6" t="s">
        <v>49457</v>
      </c>
      <c r="H465" s="6" t="s">
        <v>49458</v>
      </c>
      <c r="I465">
        <v>463</v>
      </c>
      <c r="J465" s="6" t="s">
        <v>4201</v>
      </c>
      <c r="K465" s="6" t="s">
        <v>50609</v>
      </c>
      <c r="L465" s="6" t="s">
        <v>50682</v>
      </c>
      <c r="M465" s="6" t="s">
        <v>4202</v>
      </c>
      <c r="N465" s="6" t="s">
        <v>53286</v>
      </c>
      <c r="O465" s="6" t="s">
        <v>67140</v>
      </c>
      <c r="P465" s="6" t="s">
        <v>736</v>
      </c>
      <c r="Q465" s="6" t="s">
        <v>52620</v>
      </c>
      <c r="R465" s="6" t="s">
        <v>52620</v>
      </c>
      <c r="S465" s="6" t="s">
        <v>52574</v>
      </c>
      <c r="T465" s="6" t="s">
        <v>65636</v>
      </c>
    </row>
    <row r="466" spans="7:20" x14ac:dyDescent="0.25">
      <c r="G466" s="6" t="s">
        <v>49459</v>
      </c>
      <c r="H466" s="6" t="s">
        <v>49460</v>
      </c>
      <c r="I466">
        <v>464</v>
      </c>
      <c r="J466" s="6" t="s">
        <v>4203</v>
      </c>
      <c r="K466" s="6" t="s">
        <v>50268</v>
      </c>
      <c r="L466" s="6" t="s">
        <v>90</v>
      </c>
      <c r="M466" s="6" t="s">
        <v>4204</v>
      </c>
      <c r="N466" s="6" t="s">
        <v>53287</v>
      </c>
      <c r="O466" s="6" t="s">
        <v>67141</v>
      </c>
      <c r="P466" s="6" t="s">
        <v>40690</v>
      </c>
      <c r="Q466" s="6" t="s">
        <v>52600</v>
      </c>
      <c r="R466" s="6" t="s">
        <v>52600</v>
      </c>
      <c r="S466" s="6" t="s">
        <v>52572</v>
      </c>
      <c r="T466" s="6" t="s">
        <v>65637</v>
      </c>
    </row>
    <row r="467" spans="7:20" x14ac:dyDescent="0.25">
      <c r="G467" s="6" t="s">
        <v>49461</v>
      </c>
      <c r="H467" s="6" t="s">
        <v>49462</v>
      </c>
      <c r="I467">
        <v>465</v>
      </c>
      <c r="J467" s="6" t="s">
        <v>4205</v>
      </c>
      <c r="K467" s="6" t="s">
        <v>49159</v>
      </c>
      <c r="L467" s="6" t="s">
        <v>90</v>
      </c>
      <c r="M467" s="6" t="s">
        <v>4206</v>
      </c>
      <c r="N467" s="6" t="s">
        <v>53288</v>
      </c>
      <c r="O467" s="6" t="s">
        <v>67142</v>
      </c>
      <c r="P467" s="6" t="s">
        <v>738</v>
      </c>
      <c r="Q467" s="6" t="s">
        <v>52618</v>
      </c>
      <c r="R467" s="6" t="s">
        <v>52618</v>
      </c>
      <c r="S467" s="6" t="s">
        <v>52619</v>
      </c>
      <c r="T467" s="6" t="s">
        <v>65638</v>
      </c>
    </row>
    <row r="468" spans="7:20" x14ac:dyDescent="0.25">
      <c r="G468" s="6" t="s">
        <v>49463</v>
      </c>
      <c r="H468" s="6" t="s">
        <v>49464</v>
      </c>
      <c r="I468">
        <v>466</v>
      </c>
      <c r="J468" s="6" t="s">
        <v>4207</v>
      </c>
      <c r="K468" s="6" t="s">
        <v>48644</v>
      </c>
      <c r="L468" s="6" t="s">
        <v>48664</v>
      </c>
      <c r="M468" s="6" t="s">
        <v>4208</v>
      </c>
      <c r="N468" s="6" t="s">
        <v>90</v>
      </c>
      <c r="O468" s="6" t="s">
        <v>67143</v>
      </c>
      <c r="P468" s="6" t="s">
        <v>40692</v>
      </c>
      <c r="Q468" s="6" t="s">
        <v>52679</v>
      </c>
      <c r="R468" s="6" t="s">
        <v>52679</v>
      </c>
      <c r="S468" s="6" t="s">
        <v>52579</v>
      </c>
      <c r="T468" s="6" t="s">
        <v>65639</v>
      </c>
    </row>
    <row r="469" spans="7:20" x14ac:dyDescent="0.25">
      <c r="G469" s="6" t="s">
        <v>49465</v>
      </c>
      <c r="H469" s="6" t="s">
        <v>49466</v>
      </c>
      <c r="I469">
        <v>467</v>
      </c>
      <c r="J469" s="6" t="s">
        <v>4209</v>
      </c>
      <c r="K469" s="6" t="s">
        <v>50629</v>
      </c>
      <c r="L469" s="6" t="s">
        <v>90</v>
      </c>
      <c r="M469" s="6" t="s">
        <v>4210</v>
      </c>
      <c r="N469" s="6" t="s">
        <v>53289</v>
      </c>
      <c r="O469" s="6" t="s">
        <v>67144</v>
      </c>
      <c r="P469" s="6" t="s">
        <v>40694</v>
      </c>
      <c r="Q469" s="6" t="s">
        <v>865</v>
      </c>
      <c r="R469" s="6" t="s">
        <v>865</v>
      </c>
      <c r="S469" s="6" t="s">
        <v>52576</v>
      </c>
      <c r="T469" s="6" t="s">
        <v>65640</v>
      </c>
    </row>
    <row r="470" spans="7:20" x14ac:dyDescent="0.25">
      <c r="G470" s="6" t="s">
        <v>49467</v>
      </c>
      <c r="H470" s="6" t="s">
        <v>49466</v>
      </c>
      <c r="I470">
        <v>468</v>
      </c>
      <c r="J470" s="6" t="s">
        <v>4211</v>
      </c>
      <c r="K470" s="6" t="s">
        <v>52166</v>
      </c>
      <c r="L470" s="6" t="s">
        <v>52182</v>
      </c>
      <c r="M470" s="6" t="s">
        <v>4212</v>
      </c>
      <c r="N470" s="6" t="s">
        <v>53290</v>
      </c>
      <c r="O470" s="6" t="s">
        <v>67145</v>
      </c>
      <c r="P470" s="6" t="s">
        <v>740</v>
      </c>
      <c r="Q470" s="6" t="s">
        <v>52685</v>
      </c>
      <c r="R470" s="6" t="s">
        <v>52685</v>
      </c>
      <c r="S470" s="6" t="s">
        <v>52588</v>
      </c>
      <c r="T470" s="6" t="s">
        <v>58889</v>
      </c>
    </row>
    <row r="471" spans="7:20" x14ac:dyDescent="0.25">
      <c r="G471" s="6" t="s">
        <v>49468</v>
      </c>
      <c r="H471" s="6" t="s">
        <v>49469</v>
      </c>
      <c r="I471">
        <v>469</v>
      </c>
      <c r="J471" s="6" t="s">
        <v>4213</v>
      </c>
      <c r="K471" s="6" t="s">
        <v>51513</v>
      </c>
      <c r="L471" s="6" t="s">
        <v>51180</v>
      </c>
      <c r="M471" s="6" t="s">
        <v>4214</v>
      </c>
      <c r="N471" s="6" t="s">
        <v>53291</v>
      </c>
      <c r="O471" s="6" t="s">
        <v>67146</v>
      </c>
      <c r="P471" s="6" t="s">
        <v>742</v>
      </c>
      <c r="Q471" s="6" t="s">
        <v>52648</v>
      </c>
      <c r="R471" s="6" t="s">
        <v>52648</v>
      </c>
      <c r="S471" s="6" t="s">
        <v>130</v>
      </c>
      <c r="T471" s="6" t="s">
        <v>53540</v>
      </c>
    </row>
    <row r="472" spans="7:20" x14ac:dyDescent="0.25">
      <c r="G472" s="6" t="s">
        <v>49470</v>
      </c>
      <c r="H472" s="6" t="s">
        <v>49471</v>
      </c>
      <c r="I472">
        <v>470</v>
      </c>
      <c r="J472" s="6" t="s">
        <v>4215</v>
      </c>
      <c r="K472" s="6" t="s">
        <v>50845</v>
      </c>
      <c r="L472" s="6" t="s">
        <v>51891</v>
      </c>
      <c r="M472" s="6" t="s">
        <v>4216</v>
      </c>
      <c r="N472" s="6" t="s">
        <v>53292</v>
      </c>
      <c r="O472" s="6" t="s">
        <v>67147</v>
      </c>
      <c r="P472" s="6" t="s">
        <v>744</v>
      </c>
      <c r="Q472" s="6" t="s">
        <v>3156</v>
      </c>
      <c r="R472" s="6" t="s">
        <v>3156</v>
      </c>
      <c r="S472" s="6" t="s">
        <v>52576</v>
      </c>
      <c r="T472" s="6" t="s">
        <v>55031</v>
      </c>
    </row>
    <row r="473" spans="7:20" x14ac:dyDescent="0.25">
      <c r="G473" s="6" t="s">
        <v>49472</v>
      </c>
      <c r="H473" s="6" t="s">
        <v>49473</v>
      </c>
      <c r="I473">
        <v>471</v>
      </c>
      <c r="J473" s="6" t="s">
        <v>4217</v>
      </c>
      <c r="K473" s="6" t="s">
        <v>49779</v>
      </c>
      <c r="L473" s="6" t="s">
        <v>49775</v>
      </c>
      <c r="M473" s="6" t="s">
        <v>4218</v>
      </c>
      <c r="N473" s="6" t="s">
        <v>53293</v>
      </c>
      <c r="O473" s="6" t="s">
        <v>67148</v>
      </c>
      <c r="P473" s="6" t="s">
        <v>747</v>
      </c>
      <c r="Q473" s="6" t="s">
        <v>52602</v>
      </c>
      <c r="R473" s="6" t="s">
        <v>52602</v>
      </c>
      <c r="S473" s="6" t="s">
        <v>52572</v>
      </c>
      <c r="T473" s="6" t="s">
        <v>56765</v>
      </c>
    </row>
    <row r="474" spans="7:20" x14ac:dyDescent="0.25">
      <c r="G474" s="6" t="s">
        <v>49474</v>
      </c>
      <c r="H474" s="6" t="s">
        <v>49475</v>
      </c>
      <c r="I474">
        <v>472</v>
      </c>
      <c r="J474" s="6" t="s">
        <v>4219</v>
      </c>
      <c r="K474" s="6" t="s">
        <v>50188</v>
      </c>
      <c r="L474" s="6" t="s">
        <v>50045</v>
      </c>
      <c r="M474" s="6" t="s">
        <v>4220</v>
      </c>
      <c r="N474" s="6" t="s">
        <v>53294</v>
      </c>
      <c r="O474" s="6" t="s">
        <v>67149</v>
      </c>
      <c r="P474" s="6" t="s">
        <v>749</v>
      </c>
      <c r="Q474" s="6" t="s">
        <v>52685</v>
      </c>
      <c r="R474" s="6" t="s">
        <v>52685</v>
      </c>
      <c r="S474" s="6" t="s">
        <v>52588</v>
      </c>
      <c r="T474" s="6" t="s">
        <v>54148</v>
      </c>
    </row>
    <row r="475" spans="7:20" x14ac:dyDescent="0.25">
      <c r="G475" s="6" t="s">
        <v>49476</v>
      </c>
      <c r="H475" s="6" t="s">
        <v>49477</v>
      </c>
      <c r="I475">
        <v>473</v>
      </c>
      <c r="J475" s="6" t="s">
        <v>4221</v>
      </c>
      <c r="K475" s="6" t="s">
        <v>48616</v>
      </c>
      <c r="L475" s="6" t="s">
        <v>48624</v>
      </c>
      <c r="M475" s="6" t="s">
        <v>4222</v>
      </c>
      <c r="N475" s="6" t="s">
        <v>53295</v>
      </c>
      <c r="O475" s="6" t="s">
        <v>67150</v>
      </c>
      <c r="P475" s="6" t="s">
        <v>751</v>
      </c>
      <c r="Q475" s="6" t="s">
        <v>52596</v>
      </c>
      <c r="R475" s="6" t="s">
        <v>52596</v>
      </c>
      <c r="S475" s="6" t="s">
        <v>52574</v>
      </c>
      <c r="T475" s="6" t="s">
        <v>57320</v>
      </c>
    </row>
    <row r="476" spans="7:20" x14ac:dyDescent="0.25">
      <c r="G476" s="6" t="s">
        <v>49478</v>
      </c>
      <c r="H476" s="6" t="s">
        <v>49479</v>
      </c>
      <c r="I476">
        <v>474</v>
      </c>
      <c r="J476" s="6" t="s">
        <v>4223</v>
      </c>
      <c r="K476" s="6" t="s">
        <v>52172</v>
      </c>
      <c r="L476" s="6" t="s">
        <v>50576</v>
      </c>
      <c r="M476" s="6" t="s">
        <v>4224</v>
      </c>
      <c r="N476" s="6" t="s">
        <v>53296</v>
      </c>
      <c r="O476" s="6" t="s">
        <v>67151</v>
      </c>
      <c r="P476" s="6" t="s">
        <v>753</v>
      </c>
      <c r="Q476" s="6" t="s">
        <v>52585</v>
      </c>
      <c r="R476" s="6" t="s">
        <v>52585</v>
      </c>
      <c r="S476" s="6" t="s">
        <v>52574</v>
      </c>
      <c r="T476" s="6" t="s">
        <v>65641</v>
      </c>
    </row>
    <row r="477" spans="7:20" x14ac:dyDescent="0.25">
      <c r="G477" s="6" t="s">
        <v>49480</v>
      </c>
      <c r="H477" s="6" t="s">
        <v>49481</v>
      </c>
      <c r="I477">
        <v>475</v>
      </c>
      <c r="J477" s="6" t="s">
        <v>4225</v>
      </c>
      <c r="K477" s="6" t="s">
        <v>50591</v>
      </c>
      <c r="L477" s="6" t="s">
        <v>50329</v>
      </c>
      <c r="M477" s="6" t="s">
        <v>4226</v>
      </c>
      <c r="N477" s="6" t="s">
        <v>53297</v>
      </c>
      <c r="O477" s="6" t="s">
        <v>67152</v>
      </c>
      <c r="P477" s="6" t="s">
        <v>40696</v>
      </c>
      <c r="Q477" s="6" t="s">
        <v>52585</v>
      </c>
      <c r="R477" s="6" t="s">
        <v>52585</v>
      </c>
      <c r="S477" s="6" t="s">
        <v>52574</v>
      </c>
      <c r="T477" s="6" t="s">
        <v>65642</v>
      </c>
    </row>
    <row r="478" spans="7:20" x14ac:dyDescent="0.25">
      <c r="G478" s="6" t="s">
        <v>49482</v>
      </c>
      <c r="H478" s="6" t="s">
        <v>49483</v>
      </c>
      <c r="I478">
        <v>476</v>
      </c>
      <c r="J478" s="6" t="s">
        <v>4227</v>
      </c>
      <c r="K478" s="6" t="s">
        <v>51824</v>
      </c>
      <c r="L478" s="6" t="s">
        <v>90</v>
      </c>
      <c r="M478" s="6" t="s">
        <v>4228</v>
      </c>
      <c r="N478" s="6" t="s">
        <v>53298</v>
      </c>
      <c r="O478" s="6" t="s">
        <v>67153</v>
      </c>
      <c r="P478" s="6" t="s">
        <v>755</v>
      </c>
      <c r="Q478" s="6" t="s">
        <v>52648</v>
      </c>
      <c r="R478" s="6" t="s">
        <v>52648</v>
      </c>
      <c r="S478" s="6" t="s">
        <v>130</v>
      </c>
      <c r="T478" s="6" t="s">
        <v>56071</v>
      </c>
    </row>
    <row r="479" spans="7:20" x14ac:dyDescent="0.25">
      <c r="G479" s="6" t="s">
        <v>45230</v>
      </c>
      <c r="H479" s="6" t="s">
        <v>49484</v>
      </c>
      <c r="I479">
        <v>477</v>
      </c>
      <c r="J479" s="6" t="s">
        <v>4229</v>
      </c>
      <c r="K479" s="6" t="s">
        <v>50391</v>
      </c>
      <c r="L479" s="6" t="s">
        <v>90</v>
      </c>
      <c r="M479" s="6" t="s">
        <v>4230</v>
      </c>
      <c r="N479" s="6" t="s">
        <v>53299</v>
      </c>
      <c r="O479" s="6" t="s">
        <v>67154</v>
      </c>
      <c r="P479" s="6" t="s">
        <v>758</v>
      </c>
      <c r="Q479" s="6" t="s">
        <v>52645</v>
      </c>
      <c r="R479" s="6" t="s">
        <v>52645</v>
      </c>
      <c r="S479" s="6" t="s">
        <v>52641</v>
      </c>
      <c r="T479" s="6" t="s">
        <v>65643</v>
      </c>
    </row>
    <row r="480" spans="7:20" x14ac:dyDescent="0.25">
      <c r="G480" s="6" t="s">
        <v>49485</v>
      </c>
      <c r="H480" s="6" t="s">
        <v>49486</v>
      </c>
      <c r="I480">
        <v>478</v>
      </c>
      <c r="J480" s="6" t="s">
        <v>4231</v>
      </c>
      <c r="K480" s="6" t="s">
        <v>51569</v>
      </c>
      <c r="L480" s="6" t="s">
        <v>50609</v>
      </c>
      <c r="M480" s="6" t="s">
        <v>4232</v>
      </c>
      <c r="N480" s="6" t="s">
        <v>90</v>
      </c>
      <c r="O480" s="6" t="s">
        <v>67155</v>
      </c>
      <c r="P480" s="6" t="s">
        <v>760</v>
      </c>
      <c r="Q480" s="6" t="s">
        <v>52682</v>
      </c>
      <c r="R480" s="6" t="s">
        <v>52682</v>
      </c>
      <c r="S480" s="6" t="s">
        <v>52574</v>
      </c>
      <c r="T480" s="6" t="s">
        <v>62493</v>
      </c>
    </row>
    <row r="481" spans="7:20" x14ac:dyDescent="0.25">
      <c r="G481" s="6" t="s">
        <v>49487</v>
      </c>
      <c r="H481" s="6" t="s">
        <v>49488</v>
      </c>
      <c r="I481">
        <v>479</v>
      </c>
      <c r="J481" s="6" t="s">
        <v>4233</v>
      </c>
      <c r="K481" s="6" t="s">
        <v>51525</v>
      </c>
      <c r="L481" s="6" t="s">
        <v>90</v>
      </c>
      <c r="M481" s="6" t="s">
        <v>4234</v>
      </c>
      <c r="N481" s="6" t="s">
        <v>53300</v>
      </c>
      <c r="O481" s="6" t="s">
        <v>67156</v>
      </c>
      <c r="P481" s="6" t="s">
        <v>762</v>
      </c>
      <c r="Q481" s="6" t="s">
        <v>52669</v>
      </c>
      <c r="R481" s="6" t="s">
        <v>52669</v>
      </c>
      <c r="S481" s="6" t="s">
        <v>52579</v>
      </c>
      <c r="T481" s="6" t="s">
        <v>60466</v>
      </c>
    </row>
    <row r="482" spans="7:20" x14ac:dyDescent="0.25">
      <c r="G482" s="6" t="s">
        <v>49489</v>
      </c>
      <c r="H482" s="6" t="s">
        <v>49490</v>
      </c>
      <c r="I482">
        <v>480</v>
      </c>
      <c r="J482" s="6" t="s">
        <v>4235</v>
      </c>
      <c r="K482" s="6" t="s">
        <v>50445</v>
      </c>
      <c r="L482" s="6" t="s">
        <v>50426</v>
      </c>
      <c r="M482" s="6" t="s">
        <v>4236</v>
      </c>
      <c r="N482" s="6" t="s">
        <v>53301</v>
      </c>
      <c r="O482" s="6" t="s">
        <v>67157</v>
      </c>
      <c r="P482" s="6" t="s">
        <v>40698</v>
      </c>
      <c r="Q482" s="6" t="s">
        <v>52642</v>
      </c>
      <c r="R482" s="6" t="s">
        <v>52642</v>
      </c>
      <c r="S482" s="6" t="s">
        <v>52576</v>
      </c>
      <c r="T482" s="6" t="s">
        <v>65644</v>
      </c>
    </row>
    <row r="483" spans="7:20" x14ac:dyDescent="0.25">
      <c r="G483" s="6" t="s">
        <v>49491</v>
      </c>
      <c r="H483" s="6" t="s">
        <v>49492</v>
      </c>
      <c r="I483">
        <v>481</v>
      </c>
      <c r="J483" s="6" t="s">
        <v>4237</v>
      </c>
      <c r="K483" s="6" t="s">
        <v>49908</v>
      </c>
      <c r="L483" s="6" t="s">
        <v>90</v>
      </c>
      <c r="M483" s="6" t="s">
        <v>4238</v>
      </c>
      <c r="N483" s="6" t="s">
        <v>53302</v>
      </c>
      <c r="O483" s="6" t="s">
        <v>67158</v>
      </c>
      <c r="P483" s="6" t="s">
        <v>765</v>
      </c>
      <c r="Q483" s="6" t="s">
        <v>52634</v>
      </c>
      <c r="R483" s="6" t="s">
        <v>52634</v>
      </c>
      <c r="S483" s="6" t="s">
        <v>52576</v>
      </c>
      <c r="T483" s="6" t="s">
        <v>53132</v>
      </c>
    </row>
    <row r="484" spans="7:20" x14ac:dyDescent="0.25">
      <c r="G484" s="6" t="s">
        <v>49493</v>
      </c>
      <c r="H484" s="6" t="s">
        <v>49494</v>
      </c>
      <c r="I484">
        <v>482</v>
      </c>
      <c r="J484" s="6" t="s">
        <v>4239</v>
      </c>
      <c r="K484" s="6" t="s">
        <v>49554</v>
      </c>
      <c r="L484" s="6" t="s">
        <v>90</v>
      </c>
      <c r="M484" s="6" t="s">
        <v>4240</v>
      </c>
      <c r="N484" s="6" t="s">
        <v>53303</v>
      </c>
      <c r="O484" s="6" t="s">
        <v>67159</v>
      </c>
      <c r="P484" s="6" t="s">
        <v>40700</v>
      </c>
      <c r="Q484" s="6" t="s">
        <v>52669</v>
      </c>
      <c r="R484" s="6" t="s">
        <v>52669</v>
      </c>
      <c r="S484" s="6" t="s">
        <v>52579</v>
      </c>
      <c r="T484" s="6" t="s">
        <v>65645</v>
      </c>
    </row>
    <row r="485" spans="7:20" x14ac:dyDescent="0.25">
      <c r="G485" s="6" t="s">
        <v>49495</v>
      </c>
      <c r="H485" s="6" t="s">
        <v>49496</v>
      </c>
      <c r="I485">
        <v>483</v>
      </c>
      <c r="J485" s="6" t="s">
        <v>4241</v>
      </c>
      <c r="K485" s="6" t="s">
        <v>51434</v>
      </c>
      <c r="L485" s="6" t="s">
        <v>50059</v>
      </c>
      <c r="M485" s="6" t="s">
        <v>4242</v>
      </c>
      <c r="N485" s="6" t="s">
        <v>53304</v>
      </c>
      <c r="O485" s="6" t="s">
        <v>67160</v>
      </c>
      <c r="P485" s="6" t="s">
        <v>768</v>
      </c>
      <c r="Q485" s="6" t="s">
        <v>52613</v>
      </c>
      <c r="R485" s="6" t="s">
        <v>52613</v>
      </c>
      <c r="S485" s="6" t="s">
        <v>118</v>
      </c>
      <c r="T485" s="6" t="s">
        <v>65646</v>
      </c>
    </row>
    <row r="486" spans="7:20" x14ac:dyDescent="0.25">
      <c r="G486" s="6" t="s">
        <v>49497</v>
      </c>
      <c r="H486" s="6" t="s">
        <v>49498</v>
      </c>
      <c r="I486">
        <v>484</v>
      </c>
      <c r="J486" s="6" t="s">
        <v>4243</v>
      </c>
      <c r="K486" s="6" t="s">
        <v>51819</v>
      </c>
      <c r="L486" s="6" t="s">
        <v>90</v>
      </c>
      <c r="M486" s="6" t="s">
        <v>4244</v>
      </c>
      <c r="N486" s="6" t="s">
        <v>90</v>
      </c>
      <c r="O486" s="6" t="s">
        <v>67161</v>
      </c>
      <c r="P486" s="6" t="s">
        <v>40702</v>
      </c>
      <c r="Q486" s="6" t="s">
        <v>52596</v>
      </c>
      <c r="R486" s="6" t="s">
        <v>52596</v>
      </c>
      <c r="S486" s="6" t="s">
        <v>52574</v>
      </c>
      <c r="T486" s="6" t="s">
        <v>65647</v>
      </c>
    </row>
    <row r="487" spans="7:20" x14ac:dyDescent="0.25">
      <c r="G487" s="6" t="s">
        <v>49499</v>
      </c>
      <c r="H487" s="6" t="s">
        <v>49500</v>
      </c>
      <c r="I487">
        <v>485</v>
      </c>
      <c r="J487" s="6" t="s">
        <v>4245</v>
      </c>
      <c r="K487" s="6" t="s">
        <v>51004</v>
      </c>
      <c r="L487" s="6" t="s">
        <v>90</v>
      </c>
      <c r="M487" s="6" t="s">
        <v>4246</v>
      </c>
      <c r="N487" s="6" t="s">
        <v>90</v>
      </c>
      <c r="O487" s="6" t="s">
        <v>67162</v>
      </c>
      <c r="P487" s="6" t="s">
        <v>770</v>
      </c>
      <c r="Q487" s="6" t="s">
        <v>52620</v>
      </c>
      <c r="R487" s="6" t="s">
        <v>52620</v>
      </c>
      <c r="S487" s="6" t="s">
        <v>52574</v>
      </c>
      <c r="T487" s="6" t="s">
        <v>61301</v>
      </c>
    </row>
    <row r="488" spans="7:20" x14ac:dyDescent="0.25">
      <c r="G488" s="6" t="s">
        <v>49501</v>
      </c>
      <c r="H488" s="6" t="s">
        <v>49502</v>
      </c>
      <c r="I488">
        <v>486</v>
      </c>
      <c r="J488" s="6" t="s">
        <v>4247</v>
      </c>
      <c r="K488" s="6" t="s">
        <v>49775</v>
      </c>
      <c r="L488" s="6" t="s">
        <v>90</v>
      </c>
      <c r="M488" s="6" t="s">
        <v>4248</v>
      </c>
      <c r="N488" s="6" t="s">
        <v>53305</v>
      </c>
      <c r="O488" s="6" t="s">
        <v>67163</v>
      </c>
      <c r="P488" s="6" t="s">
        <v>772</v>
      </c>
      <c r="Q488" s="6" t="s">
        <v>52688</v>
      </c>
      <c r="R488" s="6" t="s">
        <v>52688</v>
      </c>
      <c r="S488" s="6" t="s">
        <v>52569</v>
      </c>
      <c r="T488" s="6" t="s">
        <v>64678</v>
      </c>
    </row>
    <row r="489" spans="7:20" x14ac:dyDescent="0.25">
      <c r="G489" s="6" t="s">
        <v>49503</v>
      </c>
      <c r="H489" s="6" t="s">
        <v>49504</v>
      </c>
      <c r="I489">
        <v>487</v>
      </c>
      <c r="J489" s="6" t="s">
        <v>4249</v>
      </c>
      <c r="K489" s="6" t="s">
        <v>48887</v>
      </c>
      <c r="L489" s="6" t="s">
        <v>48895</v>
      </c>
      <c r="M489" s="6" t="s">
        <v>4250</v>
      </c>
      <c r="N489" s="6" t="s">
        <v>53306</v>
      </c>
      <c r="O489" s="6" t="s">
        <v>67164</v>
      </c>
      <c r="P489" s="6" t="s">
        <v>775</v>
      </c>
      <c r="Q489" s="6" t="s">
        <v>52621</v>
      </c>
      <c r="R489" s="6" t="s">
        <v>52621</v>
      </c>
      <c r="S489" s="6" t="s">
        <v>52576</v>
      </c>
      <c r="T489" s="6" t="s">
        <v>64900</v>
      </c>
    </row>
    <row r="490" spans="7:20" x14ac:dyDescent="0.25">
      <c r="G490" s="6" t="s">
        <v>49505</v>
      </c>
      <c r="H490" s="6" t="s">
        <v>49506</v>
      </c>
      <c r="I490">
        <v>488</v>
      </c>
      <c r="J490" s="6" t="s">
        <v>4251</v>
      </c>
      <c r="K490" s="6" t="s">
        <v>49629</v>
      </c>
      <c r="L490" s="6" t="s">
        <v>50079</v>
      </c>
      <c r="M490" s="6" t="s">
        <v>4252</v>
      </c>
      <c r="N490" s="6" t="s">
        <v>53307</v>
      </c>
      <c r="O490" s="6" t="s">
        <v>67165</v>
      </c>
      <c r="P490" s="6" t="s">
        <v>778</v>
      </c>
      <c r="Q490" s="6" t="s">
        <v>52637</v>
      </c>
      <c r="R490" s="6" t="s">
        <v>52637</v>
      </c>
      <c r="S490" s="6" t="s">
        <v>52576</v>
      </c>
      <c r="T490" s="6" t="s">
        <v>63224</v>
      </c>
    </row>
    <row r="491" spans="7:20" x14ac:dyDescent="0.25">
      <c r="G491" s="6" t="s">
        <v>49507</v>
      </c>
      <c r="H491" s="6" t="s">
        <v>49508</v>
      </c>
      <c r="I491">
        <v>489</v>
      </c>
      <c r="J491" s="6" t="s">
        <v>4253</v>
      </c>
      <c r="K491" s="6" t="s">
        <v>48891</v>
      </c>
      <c r="L491" s="6" t="s">
        <v>90</v>
      </c>
      <c r="M491" s="6" t="s">
        <v>4254</v>
      </c>
      <c r="N491" s="6" t="s">
        <v>53308</v>
      </c>
      <c r="O491" s="6" t="s">
        <v>67166</v>
      </c>
      <c r="P491" s="6" t="s">
        <v>40704</v>
      </c>
      <c r="Q491" s="6" t="s">
        <v>52640</v>
      </c>
      <c r="R491" s="6" t="s">
        <v>52640</v>
      </c>
      <c r="S491" s="6" t="s">
        <v>52641</v>
      </c>
      <c r="T491" s="6" t="s">
        <v>65648</v>
      </c>
    </row>
    <row r="492" spans="7:20" x14ac:dyDescent="0.25">
      <c r="G492" s="6" t="s">
        <v>49509</v>
      </c>
      <c r="H492" s="6" t="s">
        <v>49510</v>
      </c>
      <c r="I492">
        <v>490</v>
      </c>
      <c r="J492" s="6" t="s">
        <v>4255</v>
      </c>
      <c r="K492" s="6" t="s">
        <v>48935</v>
      </c>
      <c r="L492" s="6" t="s">
        <v>90</v>
      </c>
      <c r="M492" s="6" t="s">
        <v>4256</v>
      </c>
      <c r="N492" s="6" t="s">
        <v>53309</v>
      </c>
      <c r="O492" s="6" t="s">
        <v>67167</v>
      </c>
      <c r="P492" s="6" t="s">
        <v>781</v>
      </c>
      <c r="Q492" s="6" t="s">
        <v>52610</v>
      </c>
      <c r="R492" s="6" t="s">
        <v>52610</v>
      </c>
      <c r="S492" s="6" t="s">
        <v>52576</v>
      </c>
      <c r="T492" s="6" t="s">
        <v>53767</v>
      </c>
    </row>
    <row r="493" spans="7:20" x14ac:dyDescent="0.25">
      <c r="G493" s="6" t="s">
        <v>49511</v>
      </c>
      <c r="H493" s="6" t="s">
        <v>49512</v>
      </c>
      <c r="I493">
        <v>491</v>
      </c>
      <c r="J493" s="6" t="s">
        <v>4257</v>
      </c>
      <c r="K493" s="6" t="s">
        <v>48636</v>
      </c>
      <c r="L493" s="6" t="s">
        <v>48638</v>
      </c>
      <c r="M493" s="6" t="s">
        <v>4258</v>
      </c>
      <c r="N493" s="6" t="s">
        <v>53310</v>
      </c>
      <c r="O493" s="6" t="s">
        <v>67168</v>
      </c>
      <c r="P493" s="6" t="s">
        <v>783</v>
      </c>
      <c r="Q493" s="6" t="s">
        <v>52594</v>
      </c>
      <c r="R493" s="6" t="s">
        <v>52594</v>
      </c>
      <c r="S493" s="6" t="s">
        <v>52569</v>
      </c>
      <c r="T493" s="6" t="s">
        <v>58790</v>
      </c>
    </row>
    <row r="494" spans="7:20" x14ac:dyDescent="0.25">
      <c r="G494" s="6" t="s">
        <v>49513</v>
      </c>
      <c r="H494" s="6" t="s">
        <v>49514</v>
      </c>
      <c r="I494">
        <v>492</v>
      </c>
      <c r="J494" s="6" t="s">
        <v>4259</v>
      </c>
      <c r="K494" s="6" t="s">
        <v>49350</v>
      </c>
      <c r="L494" s="6" t="s">
        <v>49346</v>
      </c>
      <c r="M494" s="6" t="s">
        <v>4260</v>
      </c>
      <c r="N494" s="6" t="s">
        <v>53311</v>
      </c>
      <c r="O494" s="6" t="s">
        <v>67169</v>
      </c>
      <c r="P494" s="6" t="s">
        <v>40706</v>
      </c>
      <c r="Q494" s="6" t="s">
        <v>52573</v>
      </c>
      <c r="R494" s="6" t="s">
        <v>52573</v>
      </c>
      <c r="S494" s="6" t="s">
        <v>52574</v>
      </c>
      <c r="T494" s="6" t="s">
        <v>65649</v>
      </c>
    </row>
    <row r="495" spans="7:20" x14ac:dyDescent="0.25">
      <c r="G495" s="6" t="s">
        <v>49515</v>
      </c>
      <c r="H495" s="6" t="s">
        <v>49516</v>
      </c>
      <c r="I495">
        <v>493</v>
      </c>
      <c r="J495" s="6" t="s">
        <v>4261</v>
      </c>
      <c r="K495" s="6" t="s">
        <v>52467</v>
      </c>
      <c r="L495" s="6" t="s">
        <v>90</v>
      </c>
      <c r="M495" s="6" t="s">
        <v>4262</v>
      </c>
      <c r="N495" s="6" t="s">
        <v>53312</v>
      </c>
      <c r="O495" s="6" t="s">
        <v>67170</v>
      </c>
      <c r="P495" s="6" t="s">
        <v>785</v>
      </c>
      <c r="Q495" s="6" t="s">
        <v>52613</v>
      </c>
      <c r="R495" s="6" t="s">
        <v>52613</v>
      </c>
      <c r="S495" s="6" t="s">
        <v>118</v>
      </c>
      <c r="T495" s="6" t="s">
        <v>55250</v>
      </c>
    </row>
    <row r="496" spans="7:20" x14ac:dyDescent="0.25">
      <c r="G496" s="6" t="s">
        <v>49517</v>
      </c>
      <c r="H496" s="6" t="s">
        <v>49518</v>
      </c>
      <c r="I496">
        <v>494</v>
      </c>
      <c r="J496" s="6" t="s">
        <v>4263</v>
      </c>
      <c r="K496" s="6" t="s">
        <v>50171</v>
      </c>
      <c r="L496" s="6" t="s">
        <v>90</v>
      </c>
      <c r="M496" s="6" t="s">
        <v>4264</v>
      </c>
      <c r="N496" s="6" t="s">
        <v>90</v>
      </c>
      <c r="O496" s="6" t="s">
        <v>67171</v>
      </c>
      <c r="P496" s="6" t="s">
        <v>787</v>
      </c>
      <c r="Q496" s="6" t="s">
        <v>52618</v>
      </c>
      <c r="R496" s="6" t="s">
        <v>52618</v>
      </c>
      <c r="S496" s="6" t="s">
        <v>52619</v>
      </c>
      <c r="T496" s="6" t="s">
        <v>65650</v>
      </c>
    </row>
    <row r="497" spans="7:20" x14ac:dyDescent="0.25">
      <c r="G497" s="6" t="s">
        <v>49519</v>
      </c>
      <c r="H497" s="6" t="s">
        <v>49520</v>
      </c>
      <c r="I497">
        <v>495</v>
      </c>
      <c r="J497" s="6" t="s">
        <v>4265</v>
      </c>
      <c r="K497" s="6" t="s">
        <v>51777</v>
      </c>
      <c r="L497" s="6" t="s">
        <v>51503</v>
      </c>
      <c r="M497" s="6" t="s">
        <v>4266</v>
      </c>
      <c r="N497" s="6" t="s">
        <v>53313</v>
      </c>
      <c r="O497" s="6" t="s">
        <v>67172</v>
      </c>
      <c r="P497" s="6" t="s">
        <v>40708</v>
      </c>
      <c r="Q497" s="6" t="s">
        <v>52581</v>
      </c>
      <c r="R497" s="6" t="s">
        <v>52581</v>
      </c>
      <c r="S497" s="6" t="s">
        <v>52574</v>
      </c>
      <c r="T497" s="6" t="s">
        <v>65651</v>
      </c>
    </row>
    <row r="498" spans="7:20" x14ac:dyDescent="0.25">
      <c r="G498" s="6" t="s">
        <v>49521</v>
      </c>
      <c r="H498" s="6" t="s">
        <v>49522</v>
      </c>
      <c r="I498">
        <v>496</v>
      </c>
      <c r="J498" s="6" t="s">
        <v>4267</v>
      </c>
      <c r="K498" s="6" t="s">
        <v>50679</v>
      </c>
      <c r="L498" s="6" t="s">
        <v>90</v>
      </c>
      <c r="M498" s="6" t="s">
        <v>4268</v>
      </c>
      <c r="N498" s="6" t="s">
        <v>53314</v>
      </c>
      <c r="O498" s="6" t="s">
        <v>67173</v>
      </c>
      <c r="P498" s="6" t="s">
        <v>40710</v>
      </c>
      <c r="Q498" s="6" t="s">
        <v>52618</v>
      </c>
      <c r="R498" s="6" t="s">
        <v>52618</v>
      </c>
      <c r="S498" s="6" t="s">
        <v>52619</v>
      </c>
      <c r="T498" s="6" t="s">
        <v>65652</v>
      </c>
    </row>
    <row r="499" spans="7:20" x14ac:dyDescent="0.25">
      <c r="G499" s="6" t="s">
        <v>49523</v>
      </c>
      <c r="H499" s="6" t="s">
        <v>49524</v>
      </c>
      <c r="I499">
        <v>497</v>
      </c>
      <c r="J499" s="6" t="s">
        <v>4269</v>
      </c>
      <c r="K499" s="6" t="s">
        <v>52468</v>
      </c>
      <c r="L499" s="6" t="s">
        <v>51569</v>
      </c>
      <c r="M499" s="6" t="s">
        <v>4270</v>
      </c>
      <c r="N499" s="6" t="s">
        <v>53315</v>
      </c>
      <c r="O499" s="6" t="s">
        <v>67174</v>
      </c>
      <c r="P499" s="6" t="s">
        <v>790</v>
      </c>
      <c r="Q499" s="6" t="s">
        <v>52602</v>
      </c>
      <c r="R499" s="6" t="s">
        <v>52602</v>
      </c>
      <c r="S499" s="6" t="s">
        <v>52572</v>
      </c>
      <c r="T499" s="6" t="s">
        <v>57046</v>
      </c>
    </row>
    <row r="500" spans="7:20" x14ac:dyDescent="0.25">
      <c r="G500" s="6" t="s">
        <v>49525</v>
      </c>
      <c r="H500" s="6" t="s">
        <v>49526</v>
      </c>
      <c r="I500">
        <v>498</v>
      </c>
      <c r="J500" s="6" t="s">
        <v>4271</v>
      </c>
      <c r="K500" s="6" t="s">
        <v>52431</v>
      </c>
      <c r="L500" s="6" t="s">
        <v>52451</v>
      </c>
      <c r="M500" s="6" t="s">
        <v>4272</v>
      </c>
      <c r="N500" s="6" t="s">
        <v>90</v>
      </c>
      <c r="O500" s="6" t="s">
        <v>67175</v>
      </c>
      <c r="P500" s="6" t="s">
        <v>792</v>
      </c>
      <c r="Q500" s="6" t="s">
        <v>52636</v>
      </c>
      <c r="R500" s="6" t="s">
        <v>52636</v>
      </c>
      <c r="S500" s="6" t="s">
        <v>52574</v>
      </c>
      <c r="T500" s="6" t="s">
        <v>59988</v>
      </c>
    </row>
    <row r="501" spans="7:20" x14ac:dyDescent="0.25">
      <c r="G501" s="6" t="s">
        <v>49527</v>
      </c>
      <c r="H501" s="6" t="s">
        <v>49528</v>
      </c>
      <c r="I501">
        <v>499</v>
      </c>
      <c r="J501" s="6" t="s">
        <v>4273</v>
      </c>
      <c r="K501" s="6" t="s">
        <v>50139</v>
      </c>
      <c r="L501" s="6" t="s">
        <v>50141</v>
      </c>
      <c r="M501" s="6" t="s">
        <v>4274</v>
      </c>
      <c r="N501" s="6" t="s">
        <v>53316</v>
      </c>
      <c r="O501" s="6" t="s">
        <v>67176</v>
      </c>
      <c r="P501" s="6" t="s">
        <v>794</v>
      </c>
      <c r="Q501" s="6" t="s">
        <v>52674</v>
      </c>
      <c r="R501" s="6" t="s">
        <v>52674</v>
      </c>
      <c r="S501" s="6" t="s">
        <v>52572</v>
      </c>
      <c r="T501" s="6" t="s">
        <v>56015</v>
      </c>
    </row>
    <row r="502" spans="7:20" x14ac:dyDescent="0.25">
      <c r="G502" s="6" t="s">
        <v>49529</v>
      </c>
      <c r="H502" s="6" t="s">
        <v>49530</v>
      </c>
      <c r="I502">
        <v>500</v>
      </c>
      <c r="J502" s="6" t="s">
        <v>4275</v>
      </c>
      <c r="K502" s="6" t="s">
        <v>52454</v>
      </c>
      <c r="L502" s="6" t="s">
        <v>52469</v>
      </c>
      <c r="M502" s="6" t="s">
        <v>4276</v>
      </c>
      <c r="N502" s="6" t="s">
        <v>90</v>
      </c>
      <c r="O502" s="6" t="s">
        <v>67177</v>
      </c>
      <c r="P502" s="6" t="s">
        <v>40712</v>
      </c>
      <c r="Q502" s="6" t="s">
        <v>52626</v>
      </c>
      <c r="R502" s="6" t="s">
        <v>52626</v>
      </c>
      <c r="S502" s="6" t="s">
        <v>130</v>
      </c>
      <c r="T502" s="6" t="s">
        <v>65653</v>
      </c>
    </row>
    <row r="503" spans="7:20" x14ac:dyDescent="0.25">
      <c r="G503" s="6" t="s">
        <v>49531</v>
      </c>
      <c r="H503" s="6" t="s">
        <v>49532</v>
      </c>
      <c r="I503">
        <v>501</v>
      </c>
      <c r="J503" s="6" t="s">
        <v>4277</v>
      </c>
      <c r="K503" s="6" t="s">
        <v>50408</v>
      </c>
      <c r="L503" s="6" t="s">
        <v>50412</v>
      </c>
      <c r="M503" s="6" t="s">
        <v>4278</v>
      </c>
      <c r="N503" s="6" t="s">
        <v>53317</v>
      </c>
      <c r="O503" s="6" t="s">
        <v>67178</v>
      </c>
      <c r="P503" s="6" t="s">
        <v>796</v>
      </c>
      <c r="Q503" s="6" t="s">
        <v>52682</v>
      </c>
      <c r="R503" s="6" t="s">
        <v>52682</v>
      </c>
      <c r="S503" s="6" t="s">
        <v>52574</v>
      </c>
      <c r="T503" s="6" t="s">
        <v>63230</v>
      </c>
    </row>
    <row r="504" spans="7:20" x14ac:dyDescent="0.25">
      <c r="G504" s="6" t="s">
        <v>49533</v>
      </c>
      <c r="H504" s="6" t="s">
        <v>49534</v>
      </c>
      <c r="I504">
        <v>502</v>
      </c>
      <c r="J504" s="6" t="s">
        <v>4279</v>
      </c>
      <c r="K504" s="6" t="s">
        <v>52062</v>
      </c>
      <c r="L504" s="6" t="s">
        <v>52102</v>
      </c>
      <c r="M504" s="6" t="s">
        <v>4280</v>
      </c>
      <c r="N504" s="6" t="s">
        <v>53318</v>
      </c>
      <c r="O504" s="6" t="s">
        <v>66714</v>
      </c>
      <c r="P504" s="6" t="s">
        <v>798</v>
      </c>
      <c r="Q504" s="6" t="s">
        <v>52631</v>
      </c>
      <c r="R504" s="6" t="s">
        <v>52632</v>
      </c>
      <c r="S504" s="6" t="s">
        <v>52588</v>
      </c>
      <c r="T504" s="6" t="s">
        <v>63228</v>
      </c>
    </row>
    <row r="505" spans="7:20" x14ac:dyDescent="0.25">
      <c r="G505" s="6" t="s">
        <v>49535</v>
      </c>
      <c r="H505" s="6" t="s">
        <v>49536</v>
      </c>
      <c r="I505">
        <v>503</v>
      </c>
      <c r="J505" s="6" t="s">
        <v>4281</v>
      </c>
      <c r="K505" s="6" t="s">
        <v>50298</v>
      </c>
      <c r="L505" s="6" t="s">
        <v>52435</v>
      </c>
      <c r="M505" s="6" t="s">
        <v>4282</v>
      </c>
      <c r="N505" s="6" t="s">
        <v>53319</v>
      </c>
      <c r="O505" s="6" t="s">
        <v>67179</v>
      </c>
      <c r="P505" s="6" t="s">
        <v>800</v>
      </c>
      <c r="Q505" s="6" t="s">
        <v>52585</v>
      </c>
      <c r="R505" s="6" t="s">
        <v>52585</v>
      </c>
      <c r="S505" s="6" t="s">
        <v>52574</v>
      </c>
      <c r="T505" s="6" t="s">
        <v>65654</v>
      </c>
    </row>
    <row r="506" spans="7:20" x14ac:dyDescent="0.25">
      <c r="G506" s="6" t="s">
        <v>49537</v>
      </c>
      <c r="H506" s="6" t="s">
        <v>49538</v>
      </c>
      <c r="I506">
        <v>504</v>
      </c>
      <c r="J506" s="6" t="s">
        <v>4283</v>
      </c>
      <c r="K506" s="6" t="s">
        <v>52332</v>
      </c>
      <c r="L506" s="6" t="s">
        <v>90</v>
      </c>
      <c r="M506" s="6" t="s">
        <v>4284</v>
      </c>
      <c r="N506" s="6" t="s">
        <v>90</v>
      </c>
      <c r="O506" s="6" t="s">
        <v>67180</v>
      </c>
      <c r="P506" s="6" t="s">
        <v>803</v>
      </c>
      <c r="Q506" s="6" t="s">
        <v>52689</v>
      </c>
      <c r="R506" s="6" t="s">
        <v>52689</v>
      </c>
      <c r="S506" s="6" t="s">
        <v>52593</v>
      </c>
      <c r="T506" s="6" t="s">
        <v>54656</v>
      </c>
    </row>
    <row r="507" spans="7:20" x14ac:dyDescent="0.25">
      <c r="G507" s="6" t="s">
        <v>49539</v>
      </c>
      <c r="H507" s="6" t="s">
        <v>49540</v>
      </c>
      <c r="I507">
        <v>505</v>
      </c>
      <c r="J507" s="6" t="s">
        <v>4285</v>
      </c>
      <c r="K507" s="6" t="s">
        <v>51312</v>
      </c>
      <c r="L507" s="6" t="s">
        <v>90</v>
      </c>
      <c r="M507" s="6" t="s">
        <v>4286</v>
      </c>
      <c r="N507" s="6" t="s">
        <v>53320</v>
      </c>
      <c r="O507" s="6" t="s">
        <v>67181</v>
      </c>
      <c r="P507" s="6" t="s">
        <v>805</v>
      </c>
      <c r="Q507" s="6" t="s">
        <v>52676</v>
      </c>
      <c r="R507" s="6" t="s">
        <v>52676</v>
      </c>
      <c r="S507" s="6" t="s">
        <v>52579</v>
      </c>
      <c r="T507" s="6" t="s">
        <v>60260</v>
      </c>
    </row>
    <row r="508" spans="7:20" x14ac:dyDescent="0.25">
      <c r="G508" s="6" t="s">
        <v>49541</v>
      </c>
      <c r="H508" s="6" t="s">
        <v>49540</v>
      </c>
      <c r="I508">
        <v>506</v>
      </c>
      <c r="J508" s="6" t="s">
        <v>4287</v>
      </c>
      <c r="K508" s="6" t="s">
        <v>51521</v>
      </c>
      <c r="L508" s="6" t="s">
        <v>51791</v>
      </c>
      <c r="M508" s="6" t="s">
        <v>4288</v>
      </c>
      <c r="N508" s="6" t="s">
        <v>53321</v>
      </c>
      <c r="O508" s="6" t="s">
        <v>67182</v>
      </c>
      <c r="P508" s="6" t="s">
        <v>808</v>
      </c>
      <c r="Q508" s="6" t="s">
        <v>52633</v>
      </c>
      <c r="R508" s="6" t="s">
        <v>52633</v>
      </c>
      <c r="S508" s="6" t="s">
        <v>52569</v>
      </c>
      <c r="T508" s="6" t="s">
        <v>60447</v>
      </c>
    </row>
    <row r="509" spans="7:20" x14ac:dyDescent="0.25">
      <c r="G509" s="6" t="s">
        <v>49542</v>
      </c>
      <c r="H509" s="6" t="s">
        <v>49543</v>
      </c>
      <c r="I509">
        <v>507</v>
      </c>
      <c r="J509" s="6" t="s">
        <v>4289</v>
      </c>
      <c r="K509" s="6" t="s">
        <v>51074</v>
      </c>
      <c r="L509" s="6" t="s">
        <v>51070</v>
      </c>
      <c r="M509" s="6" t="s">
        <v>4290</v>
      </c>
      <c r="N509" s="6" t="s">
        <v>53322</v>
      </c>
      <c r="O509" s="6" t="s">
        <v>67183</v>
      </c>
      <c r="P509" s="6" t="s">
        <v>810</v>
      </c>
      <c r="Q509" s="6" t="s">
        <v>52690</v>
      </c>
      <c r="R509" s="6" t="s">
        <v>52690</v>
      </c>
      <c r="S509" s="6" t="s">
        <v>52574</v>
      </c>
      <c r="T509" s="6" t="s">
        <v>63754</v>
      </c>
    </row>
    <row r="510" spans="7:20" x14ac:dyDescent="0.25">
      <c r="G510" s="6" t="s">
        <v>49544</v>
      </c>
      <c r="H510" s="6" t="s">
        <v>49545</v>
      </c>
      <c r="I510">
        <v>508</v>
      </c>
      <c r="J510" s="6" t="s">
        <v>4291</v>
      </c>
      <c r="K510" s="6" t="s">
        <v>48964</v>
      </c>
      <c r="L510" s="6" t="s">
        <v>90</v>
      </c>
      <c r="M510" s="6" t="s">
        <v>4292</v>
      </c>
      <c r="N510" s="6" t="s">
        <v>90</v>
      </c>
      <c r="O510" s="6" t="s">
        <v>67184</v>
      </c>
      <c r="P510" s="6" t="s">
        <v>812</v>
      </c>
      <c r="Q510" s="6" t="s">
        <v>52618</v>
      </c>
      <c r="R510" s="6" t="s">
        <v>52618</v>
      </c>
      <c r="S510" s="6" t="s">
        <v>52619</v>
      </c>
      <c r="T510" s="6" t="s">
        <v>62174</v>
      </c>
    </row>
    <row r="511" spans="7:20" x14ac:dyDescent="0.25">
      <c r="G511" s="6" t="s">
        <v>49546</v>
      </c>
      <c r="H511" s="6" t="s">
        <v>49547</v>
      </c>
      <c r="I511">
        <v>509</v>
      </c>
      <c r="J511" s="6" t="s">
        <v>4293</v>
      </c>
      <c r="K511" s="6" t="s">
        <v>50112</v>
      </c>
      <c r="L511" s="6" t="s">
        <v>49817</v>
      </c>
      <c r="M511" s="6" t="s">
        <v>4294</v>
      </c>
      <c r="N511" s="6" t="s">
        <v>53323</v>
      </c>
      <c r="O511" s="6" t="s">
        <v>67185</v>
      </c>
      <c r="P511" s="6" t="s">
        <v>40714</v>
      </c>
      <c r="Q511" s="6" t="s">
        <v>52586</v>
      </c>
      <c r="R511" s="6" t="s">
        <v>52586</v>
      </c>
      <c r="S511" s="6" t="s">
        <v>52569</v>
      </c>
      <c r="T511" s="6" t="s">
        <v>65655</v>
      </c>
    </row>
    <row r="512" spans="7:20" x14ac:dyDescent="0.25">
      <c r="G512" s="6" t="s">
        <v>49548</v>
      </c>
      <c r="H512" s="6" t="s">
        <v>49549</v>
      </c>
      <c r="I512">
        <v>510</v>
      </c>
      <c r="J512" s="6" t="s">
        <v>4295</v>
      </c>
      <c r="K512" s="6" t="s">
        <v>51448</v>
      </c>
      <c r="L512" s="6" t="s">
        <v>90</v>
      </c>
      <c r="M512" s="6" t="s">
        <v>4296</v>
      </c>
      <c r="N512" s="6" t="s">
        <v>90</v>
      </c>
      <c r="O512" s="6" t="s">
        <v>67186</v>
      </c>
      <c r="P512" s="6" t="s">
        <v>814</v>
      </c>
      <c r="Q512" s="6" t="s">
        <v>52671</v>
      </c>
      <c r="R512" s="6" t="s">
        <v>52671</v>
      </c>
      <c r="S512" s="6" t="s">
        <v>52588</v>
      </c>
      <c r="T512" s="6" t="s">
        <v>63259</v>
      </c>
    </row>
    <row r="513" spans="7:20" x14ac:dyDescent="0.25">
      <c r="G513" s="6" t="s">
        <v>49550</v>
      </c>
      <c r="H513" s="6" t="s">
        <v>49551</v>
      </c>
      <c r="I513">
        <v>511</v>
      </c>
      <c r="J513" s="6" t="s">
        <v>4297</v>
      </c>
      <c r="K513" s="6" t="s">
        <v>50321</v>
      </c>
      <c r="L513" s="6" t="s">
        <v>90</v>
      </c>
      <c r="M513" s="6" t="s">
        <v>4298</v>
      </c>
      <c r="N513" s="6" t="s">
        <v>53324</v>
      </c>
      <c r="O513" s="6" t="s">
        <v>67187</v>
      </c>
      <c r="P513" s="6" t="s">
        <v>816</v>
      </c>
      <c r="Q513" s="6" t="s">
        <v>52685</v>
      </c>
      <c r="R513" s="6" t="s">
        <v>52685</v>
      </c>
      <c r="S513" s="6" t="s">
        <v>52588</v>
      </c>
      <c r="T513" s="6" t="s">
        <v>56423</v>
      </c>
    </row>
    <row r="514" spans="7:20" x14ac:dyDescent="0.25">
      <c r="G514" s="6" t="s">
        <v>49552</v>
      </c>
      <c r="H514" s="6" t="s">
        <v>49553</v>
      </c>
      <c r="I514">
        <v>512</v>
      </c>
      <c r="J514" s="6" t="s">
        <v>4299</v>
      </c>
      <c r="K514" s="6" t="s">
        <v>49989</v>
      </c>
      <c r="L514" s="6" t="s">
        <v>90</v>
      </c>
      <c r="M514" s="6" t="s">
        <v>4300</v>
      </c>
      <c r="N514" s="6" t="s">
        <v>53325</v>
      </c>
      <c r="O514" s="6" t="s">
        <v>67188</v>
      </c>
      <c r="P514" s="6" t="s">
        <v>40716</v>
      </c>
      <c r="Q514" s="6" t="s">
        <v>52691</v>
      </c>
      <c r="R514" s="6" t="s">
        <v>52691</v>
      </c>
      <c r="S514" s="6" t="s">
        <v>52588</v>
      </c>
      <c r="T514" s="6" t="s">
        <v>65656</v>
      </c>
    </row>
    <row r="515" spans="7:20" x14ac:dyDescent="0.25">
      <c r="G515" s="6" t="s">
        <v>49554</v>
      </c>
      <c r="H515" s="6" t="s">
        <v>49555</v>
      </c>
      <c r="I515">
        <v>513</v>
      </c>
      <c r="J515" s="6" t="s">
        <v>4301</v>
      </c>
      <c r="K515" s="6" t="s">
        <v>52384</v>
      </c>
      <c r="L515" s="6" t="s">
        <v>90</v>
      </c>
      <c r="M515" s="6" t="s">
        <v>4302</v>
      </c>
      <c r="N515" s="6" t="s">
        <v>90</v>
      </c>
      <c r="O515" s="6" t="s">
        <v>67189</v>
      </c>
      <c r="P515" s="6" t="s">
        <v>819</v>
      </c>
      <c r="Q515" s="6" t="s">
        <v>52637</v>
      </c>
      <c r="R515" s="6" t="s">
        <v>52637</v>
      </c>
      <c r="S515" s="6" t="s">
        <v>52576</v>
      </c>
      <c r="T515" s="6" t="s">
        <v>65657</v>
      </c>
    </row>
    <row r="516" spans="7:20" x14ac:dyDescent="0.25">
      <c r="G516" s="6" t="s">
        <v>49556</v>
      </c>
      <c r="H516" s="6" t="s">
        <v>49557</v>
      </c>
      <c r="I516">
        <v>514</v>
      </c>
      <c r="J516" s="6" t="s">
        <v>4303</v>
      </c>
      <c r="K516" s="6" t="s">
        <v>50830</v>
      </c>
      <c r="L516" s="6" t="s">
        <v>90</v>
      </c>
      <c r="M516" s="6" t="s">
        <v>4304</v>
      </c>
      <c r="N516" s="6" t="s">
        <v>53326</v>
      </c>
      <c r="O516" s="6" t="s">
        <v>67190</v>
      </c>
      <c r="P516" s="6" t="s">
        <v>821</v>
      </c>
      <c r="Q516" s="6" t="s">
        <v>52575</v>
      </c>
      <c r="R516" s="6" t="s">
        <v>52575</v>
      </c>
      <c r="S516" s="6" t="s">
        <v>52576</v>
      </c>
      <c r="T516" s="6" t="s">
        <v>65658</v>
      </c>
    </row>
    <row r="517" spans="7:20" x14ac:dyDescent="0.25">
      <c r="G517" s="6" t="s">
        <v>49558</v>
      </c>
      <c r="H517" s="6" t="s">
        <v>49559</v>
      </c>
      <c r="I517">
        <v>515</v>
      </c>
      <c r="J517" s="6" t="s">
        <v>4305</v>
      </c>
      <c r="K517" s="6" t="s">
        <v>51322</v>
      </c>
      <c r="L517" s="6" t="s">
        <v>90</v>
      </c>
      <c r="M517" s="6" t="s">
        <v>4306</v>
      </c>
      <c r="N517" s="6" t="s">
        <v>53327</v>
      </c>
      <c r="O517" s="6" t="s">
        <v>67191</v>
      </c>
      <c r="P517" s="6" t="s">
        <v>823</v>
      </c>
      <c r="Q517" s="6" t="s">
        <v>52629</v>
      </c>
      <c r="R517" s="6" t="s">
        <v>52629</v>
      </c>
      <c r="S517" s="6" t="s">
        <v>52588</v>
      </c>
      <c r="T517" s="6" t="s">
        <v>58535</v>
      </c>
    </row>
    <row r="518" spans="7:20" x14ac:dyDescent="0.25">
      <c r="G518" s="6" t="s">
        <v>49560</v>
      </c>
      <c r="H518" s="6" t="s">
        <v>49561</v>
      </c>
      <c r="I518">
        <v>516</v>
      </c>
      <c r="J518" s="6" t="s">
        <v>4307</v>
      </c>
      <c r="K518" s="6" t="s">
        <v>49788</v>
      </c>
      <c r="L518" s="6" t="s">
        <v>50182</v>
      </c>
      <c r="M518" s="6" t="s">
        <v>4308</v>
      </c>
      <c r="N518" s="6" t="s">
        <v>90</v>
      </c>
      <c r="O518" s="6" t="s">
        <v>67192</v>
      </c>
      <c r="P518" s="6" t="s">
        <v>40718</v>
      </c>
      <c r="Q518" s="6" t="s">
        <v>52575</v>
      </c>
      <c r="R518" s="6" t="s">
        <v>52575</v>
      </c>
      <c r="S518" s="6" t="s">
        <v>52576</v>
      </c>
      <c r="T518" s="6" t="s">
        <v>65659</v>
      </c>
    </row>
    <row r="519" spans="7:20" x14ac:dyDescent="0.25">
      <c r="G519" s="6" t="s">
        <v>49562</v>
      </c>
      <c r="H519" s="6" t="s">
        <v>49563</v>
      </c>
      <c r="I519">
        <v>517</v>
      </c>
      <c r="J519" s="6" t="s">
        <v>4309</v>
      </c>
      <c r="K519" s="6" t="s">
        <v>48741</v>
      </c>
      <c r="L519" s="6" t="s">
        <v>90</v>
      </c>
      <c r="M519" s="6" t="s">
        <v>4310</v>
      </c>
      <c r="N519" s="6" t="s">
        <v>90</v>
      </c>
      <c r="O519" s="6" t="s">
        <v>67193</v>
      </c>
      <c r="P519" s="6" t="s">
        <v>825</v>
      </c>
      <c r="Q519" s="6" t="s">
        <v>52618</v>
      </c>
      <c r="R519" s="6" t="s">
        <v>52618</v>
      </c>
      <c r="S519" s="6" t="s">
        <v>52619</v>
      </c>
      <c r="T519" s="6" t="s">
        <v>65660</v>
      </c>
    </row>
    <row r="520" spans="7:20" x14ac:dyDescent="0.25">
      <c r="G520" s="6" t="s">
        <v>49564</v>
      </c>
      <c r="H520" s="6" t="s">
        <v>49565</v>
      </c>
      <c r="I520">
        <v>518</v>
      </c>
      <c r="J520" s="6" t="s">
        <v>4311</v>
      </c>
      <c r="K520" s="6" t="s">
        <v>51710</v>
      </c>
      <c r="L520" s="6" t="s">
        <v>90</v>
      </c>
      <c r="M520" s="6" t="s">
        <v>4312</v>
      </c>
      <c r="N520" s="6" t="s">
        <v>53328</v>
      </c>
      <c r="O520" s="6" t="s">
        <v>67194</v>
      </c>
      <c r="P520" s="6" t="s">
        <v>40720</v>
      </c>
      <c r="Q520" s="6" t="s">
        <v>52661</v>
      </c>
      <c r="R520" s="6" t="s">
        <v>52661</v>
      </c>
      <c r="S520" s="6" t="s">
        <v>118</v>
      </c>
      <c r="T520" s="6" t="s">
        <v>65661</v>
      </c>
    </row>
    <row r="521" spans="7:20" x14ac:dyDescent="0.25">
      <c r="G521" s="6" t="s">
        <v>49566</v>
      </c>
      <c r="H521" s="6" t="s">
        <v>49567</v>
      </c>
      <c r="I521">
        <v>519</v>
      </c>
      <c r="J521" s="6" t="s">
        <v>4313</v>
      </c>
      <c r="K521" s="6" t="s">
        <v>51569</v>
      </c>
      <c r="L521" s="6" t="s">
        <v>90</v>
      </c>
      <c r="M521" s="6" t="s">
        <v>4314</v>
      </c>
      <c r="N521" s="6" t="s">
        <v>53329</v>
      </c>
      <c r="O521" s="6" t="s">
        <v>67195</v>
      </c>
      <c r="P521" s="6" t="s">
        <v>827</v>
      </c>
      <c r="Q521" s="6" t="s">
        <v>52646</v>
      </c>
      <c r="R521" s="6" t="s">
        <v>52646</v>
      </c>
      <c r="S521" s="6" t="s">
        <v>52579</v>
      </c>
      <c r="T521" s="6" t="s">
        <v>65662</v>
      </c>
    </row>
    <row r="522" spans="7:20" x14ac:dyDescent="0.25">
      <c r="G522" s="6" t="s">
        <v>49568</v>
      </c>
      <c r="H522" s="6" t="s">
        <v>49569</v>
      </c>
      <c r="I522">
        <v>520</v>
      </c>
      <c r="J522" s="6" t="s">
        <v>4315</v>
      </c>
      <c r="K522" s="6" t="s">
        <v>48784</v>
      </c>
      <c r="L522" s="6" t="s">
        <v>50483</v>
      </c>
      <c r="M522" s="6" t="s">
        <v>4316</v>
      </c>
      <c r="N522" s="6" t="s">
        <v>53330</v>
      </c>
      <c r="O522" s="6" t="s">
        <v>67196</v>
      </c>
      <c r="P522" s="6" t="s">
        <v>829</v>
      </c>
      <c r="Q522" s="6" t="s">
        <v>52679</v>
      </c>
      <c r="R522" s="6" t="s">
        <v>52679</v>
      </c>
      <c r="S522" s="6" t="s">
        <v>52579</v>
      </c>
      <c r="T522" s="6" t="s">
        <v>65663</v>
      </c>
    </row>
    <row r="523" spans="7:20" x14ac:dyDescent="0.25">
      <c r="G523" s="6" t="s">
        <v>49570</v>
      </c>
      <c r="H523" s="6" t="s">
        <v>49571</v>
      </c>
      <c r="I523">
        <v>521</v>
      </c>
      <c r="J523" s="6" t="s">
        <v>4317</v>
      </c>
      <c r="K523" s="6" t="s">
        <v>51606</v>
      </c>
      <c r="L523" s="6" t="s">
        <v>90</v>
      </c>
      <c r="M523" s="6" t="s">
        <v>4318</v>
      </c>
      <c r="N523" s="6" t="s">
        <v>53331</v>
      </c>
      <c r="O523" s="6" t="s">
        <v>67197</v>
      </c>
      <c r="P523" s="6" t="s">
        <v>832</v>
      </c>
      <c r="Q523" s="6" t="s">
        <v>52590</v>
      </c>
      <c r="R523" s="6" t="s">
        <v>52590</v>
      </c>
      <c r="S523" s="6" t="s">
        <v>52576</v>
      </c>
      <c r="T523" s="6" t="s">
        <v>58636</v>
      </c>
    </row>
    <row r="524" spans="7:20" x14ac:dyDescent="0.25">
      <c r="G524" s="6" t="s">
        <v>49572</v>
      </c>
      <c r="H524" s="6" t="s">
        <v>49573</v>
      </c>
      <c r="I524">
        <v>522</v>
      </c>
      <c r="J524" s="6" t="s">
        <v>4319</v>
      </c>
      <c r="K524" s="6" t="s">
        <v>51865</v>
      </c>
      <c r="L524" s="6" t="s">
        <v>90</v>
      </c>
      <c r="M524" s="6" t="s">
        <v>4320</v>
      </c>
      <c r="N524" s="6" t="s">
        <v>90</v>
      </c>
      <c r="O524" s="6" t="s">
        <v>67198</v>
      </c>
      <c r="P524" s="6" t="s">
        <v>835</v>
      </c>
      <c r="Q524" s="6" t="s">
        <v>52627</v>
      </c>
      <c r="R524" s="6" t="s">
        <v>52627</v>
      </c>
      <c r="S524" s="6" t="s">
        <v>52593</v>
      </c>
      <c r="T524" s="6" t="s">
        <v>65664</v>
      </c>
    </row>
    <row r="525" spans="7:20" x14ac:dyDescent="0.25">
      <c r="G525" s="6" t="s">
        <v>49574</v>
      </c>
      <c r="H525" s="6" t="s">
        <v>49575</v>
      </c>
      <c r="I525">
        <v>523</v>
      </c>
      <c r="J525" s="6" t="s">
        <v>4321</v>
      </c>
      <c r="K525" s="6" t="s">
        <v>52311</v>
      </c>
      <c r="L525" s="6" t="s">
        <v>90</v>
      </c>
      <c r="M525" s="6" t="s">
        <v>4322</v>
      </c>
      <c r="N525" s="6" t="s">
        <v>90</v>
      </c>
      <c r="O525" s="6" t="s">
        <v>67199</v>
      </c>
      <c r="P525" s="6" t="s">
        <v>40722</v>
      </c>
      <c r="Q525" s="6" t="s">
        <v>52692</v>
      </c>
      <c r="R525" s="6" t="s">
        <v>52692</v>
      </c>
      <c r="S525" s="6" t="s">
        <v>118</v>
      </c>
      <c r="T525" s="6" t="s">
        <v>65665</v>
      </c>
    </row>
    <row r="526" spans="7:20" x14ac:dyDescent="0.25">
      <c r="G526" s="6" t="s">
        <v>49576</v>
      </c>
      <c r="H526" s="6" t="s">
        <v>49577</v>
      </c>
      <c r="I526">
        <v>524</v>
      </c>
      <c r="J526" s="6" t="s">
        <v>4323</v>
      </c>
      <c r="K526" s="6" t="s">
        <v>51708</v>
      </c>
      <c r="L526" s="6" t="s">
        <v>51584</v>
      </c>
      <c r="M526" s="6" t="s">
        <v>4324</v>
      </c>
      <c r="N526" s="6" t="s">
        <v>53332</v>
      </c>
      <c r="O526" s="6" t="s">
        <v>67200</v>
      </c>
      <c r="P526" s="6" t="s">
        <v>837</v>
      </c>
      <c r="Q526" s="6" t="s">
        <v>52638</v>
      </c>
      <c r="R526" s="6" t="s">
        <v>52638</v>
      </c>
      <c r="S526" s="6" t="s">
        <v>52619</v>
      </c>
      <c r="T526" s="6" t="s">
        <v>65666</v>
      </c>
    </row>
    <row r="527" spans="7:20" x14ac:dyDescent="0.25">
      <c r="G527" s="6" t="s">
        <v>49578</v>
      </c>
      <c r="H527" s="6" t="s">
        <v>49579</v>
      </c>
      <c r="I527">
        <v>525</v>
      </c>
      <c r="J527" s="6" t="s">
        <v>4325</v>
      </c>
      <c r="K527" s="6" t="s">
        <v>52311</v>
      </c>
      <c r="L527" s="6" t="s">
        <v>90</v>
      </c>
      <c r="M527" s="6" t="s">
        <v>4326</v>
      </c>
      <c r="N527" s="6" t="s">
        <v>53333</v>
      </c>
      <c r="O527" s="6" t="s">
        <v>67201</v>
      </c>
      <c r="P527" s="6" t="s">
        <v>840</v>
      </c>
      <c r="Q527" s="6" t="s">
        <v>52634</v>
      </c>
      <c r="R527" s="6" t="s">
        <v>52634</v>
      </c>
      <c r="S527" s="6" t="s">
        <v>52576</v>
      </c>
      <c r="T527" s="6" t="s">
        <v>57486</v>
      </c>
    </row>
    <row r="528" spans="7:20" x14ac:dyDescent="0.25">
      <c r="G528" s="6" t="s">
        <v>49580</v>
      </c>
      <c r="H528" s="6" t="s">
        <v>49581</v>
      </c>
      <c r="I528">
        <v>526</v>
      </c>
      <c r="J528" s="6" t="s">
        <v>4327</v>
      </c>
      <c r="K528" s="6" t="s">
        <v>51029</v>
      </c>
      <c r="L528" s="6" t="s">
        <v>90</v>
      </c>
      <c r="M528" s="6" t="s">
        <v>4328</v>
      </c>
      <c r="N528" s="6" t="s">
        <v>90</v>
      </c>
      <c r="O528" s="6" t="s">
        <v>67202</v>
      </c>
      <c r="P528" s="6" t="s">
        <v>40724</v>
      </c>
      <c r="Q528" s="6" t="s">
        <v>52585</v>
      </c>
      <c r="R528" s="6" t="s">
        <v>52585</v>
      </c>
      <c r="S528" s="6" t="s">
        <v>52574</v>
      </c>
      <c r="T528" s="6" t="s">
        <v>65667</v>
      </c>
    </row>
    <row r="529" spans="7:20" x14ac:dyDescent="0.25">
      <c r="G529" s="6" t="s">
        <v>49582</v>
      </c>
      <c r="H529" s="6" t="s">
        <v>49583</v>
      </c>
      <c r="I529">
        <v>527</v>
      </c>
      <c r="J529" s="6" t="s">
        <v>4329</v>
      </c>
      <c r="K529" s="6" t="s">
        <v>49855</v>
      </c>
      <c r="L529" s="6" t="s">
        <v>90</v>
      </c>
      <c r="M529" s="6" t="s">
        <v>4330</v>
      </c>
      <c r="N529" s="6" t="s">
        <v>53334</v>
      </c>
      <c r="O529" s="6" t="s">
        <v>67203</v>
      </c>
      <c r="P529" s="6" t="s">
        <v>842</v>
      </c>
      <c r="Q529" s="6" t="s">
        <v>52581</v>
      </c>
      <c r="R529" s="6" t="s">
        <v>52581</v>
      </c>
      <c r="S529" s="6" t="s">
        <v>52574</v>
      </c>
      <c r="T529" s="6" t="s">
        <v>65668</v>
      </c>
    </row>
    <row r="530" spans="7:20" x14ac:dyDescent="0.25">
      <c r="G530" s="6" t="s">
        <v>49584</v>
      </c>
      <c r="H530" s="6" t="s">
        <v>49585</v>
      </c>
      <c r="I530">
        <v>528</v>
      </c>
      <c r="J530" s="6" t="s">
        <v>4331</v>
      </c>
      <c r="K530" s="6" t="s">
        <v>49690</v>
      </c>
      <c r="L530" s="6" t="s">
        <v>90</v>
      </c>
      <c r="M530" s="6" t="s">
        <v>4332</v>
      </c>
      <c r="N530" s="6" t="s">
        <v>53335</v>
      </c>
      <c r="O530" s="6" t="s">
        <v>67204</v>
      </c>
      <c r="P530" s="6" t="s">
        <v>40726</v>
      </c>
      <c r="Q530" s="6" t="s">
        <v>52618</v>
      </c>
      <c r="R530" s="6" t="s">
        <v>52618</v>
      </c>
      <c r="S530" s="6" t="s">
        <v>52619</v>
      </c>
      <c r="T530" s="6" t="s">
        <v>65669</v>
      </c>
    </row>
    <row r="531" spans="7:20" x14ac:dyDescent="0.25">
      <c r="G531" s="6" t="s">
        <v>49586</v>
      </c>
      <c r="H531" s="6" t="s">
        <v>49587</v>
      </c>
      <c r="I531">
        <v>529</v>
      </c>
      <c r="J531" s="6" t="s">
        <v>4333</v>
      </c>
      <c r="K531" s="6" t="s">
        <v>51485</v>
      </c>
      <c r="L531" s="6" t="s">
        <v>51723</v>
      </c>
      <c r="M531" s="6" t="s">
        <v>4334</v>
      </c>
      <c r="N531" s="6" t="s">
        <v>53074</v>
      </c>
      <c r="O531" s="6" t="s">
        <v>67205</v>
      </c>
      <c r="P531" s="6" t="s">
        <v>40728</v>
      </c>
      <c r="Q531" s="6" t="s">
        <v>52647</v>
      </c>
      <c r="R531" s="6" t="s">
        <v>52647</v>
      </c>
      <c r="S531" s="6" t="s">
        <v>52572</v>
      </c>
      <c r="T531" s="6" t="s">
        <v>54771</v>
      </c>
    </row>
    <row r="532" spans="7:20" x14ac:dyDescent="0.25">
      <c r="G532" s="6" t="s">
        <v>49588</v>
      </c>
      <c r="H532" s="6" t="s">
        <v>49589</v>
      </c>
      <c r="I532">
        <v>530</v>
      </c>
      <c r="J532" s="6" t="s">
        <v>4335</v>
      </c>
      <c r="K532" s="6" t="s">
        <v>50750</v>
      </c>
      <c r="L532" s="6" t="s">
        <v>90</v>
      </c>
      <c r="M532" s="6" t="s">
        <v>4336</v>
      </c>
      <c r="N532" s="6" t="s">
        <v>53336</v>
      </c>
      <c r="O532" s="6" t="s">
        <v>67206</v>
      </c>
      <c r="P532" s="6" t="s">
        <v>40730</v>
      </c>
      <c r="Q532" s="6" t="s">
        <v>52571</v>
      </c>
      <c r="R532" s="6" t="s">
        <v>52571</v>
      </c>
      <c r="S532" s="6" t="s">
        <v>52572</v>
      </c>
      <c r="T532" s="6" t="s">
        <v>65670</v>
      </c>
    </row>
    <row r="533" spans="7:20" x14ac:dyDescent="0.25">
      <c r="G533" s="6" t="s">
        <v>49590</v>
      </c>
      <c r="H533" s="6" t="s">
        <v>49591</v>
      </c>
      <c r="I533">
        <v>531</v>
      </c>
      <c r="J533" s="6" t="s">
        <v>4337</v>
      </c>
      <c r="K533" s="6" t="s">
        <v>49205</v>
      </c>
      <c r="L533" s="6" t="s">
        <v>90</v>
      </c>
      <c r="M533" s="6" t="s">
        <v>4338</v>
      </c>
      <c r="N533" s="6" t="s">
        <v>90</v>
      </c>
      <c r="O533" s="6" t="s">
        <v>67207</v>
      </c>
      <c r="P533" s="6" t="s">
        <v>843</v>
      </c>
      <c r="Q533" s="6" t="s">
        <v>52623</v>
      </c>
      <c r="R533" s="6" t="s">
        <v>52623</v>
      </c>
      <c r="S533" s="6" t="s">
        <v>130</v>
      </c>
      <c r="T533" s="6" t="s">
        <v>65671</v>
      </c>
    </row>
    <row r="534" spans="7:20" x14ac:dyDescent="0.25">
      <c r="G534" s="6" t="s">
        <v>45030</v>
      </c>
      <c r="H534" s="6" t="s">
        <v>49592</v>
      </c>
      <c r="I534">
        <v>532</v>
      </c>
      <c r="J534" s="6" t="s">
        <v>4339</v>
      </c>
      <c r="K534" s="6" t="s">
        <v>48889</v>
      </c>
      <c r="L534" s="6" t="s">
        <v>90</v>
      </c>
      <c r="M534" s="6" t="s">
        <v>4340</v>
      </c>
      <c r="N534" s="6" t="s">
        <v>90</v>
      </c>
      <c r="O534" s="6" t="s">
        <v>67208</v>
      </c>
      <c r="P534" s="6" t="s">
        <v>40732</v>
      </c>
      <c r="Q534" s="6" t="s">
        <v>52587</v>
      </c>
      <c r="R534" s="6" t="s">
        <v>52587</v>
      </c>
      <c r="S534" s="6" t="s">
        <v>52588</v>
      </c>
      <c r="T534" s="6" t="s">
        <v>65672</v>
      </c>
    </row>
    <row r="535" spans="7:20" x14ac:dyDescent="0.25">
      <c r="G535" s="6" t="s">
        <v>49593</v>
      </c>
      <c r="H535" s="6" t="s">
        <v>49594</v>
      </c>
      <c r="I535">
        <v>533</v>
      </c>
      <c r="J535" s="6" t="s">
        <v>4341</v>
      </c>
      <c r="K535" s="6" t="s">
        <v>48664</v>
      </c>
      <c r="L535" s="6" t="s">
        <v>50822</v>
      </c>
      <c r="M535" s="6" t="s">
        <v>4342</v>
      </c>
      <c r="N535" s="6" t="s">
        <v>53337</v>
      </c>
      <c r="O535" s="6" t="s">
        <v>67209</v>
      </c>
      <c r="P535" s="6" t="s">
        <v>40734</v>
      </c>
      <c r="Q535" s="6" t="s">
        <v>52615</v>
      </c>
      <c r="R535" s="6" t="s">
        <v>52615</v>
      </c>
      <c r="S535" s="6" t="s">
        <v>52579</v>
      </c>
      <c r="T535" s="6" t="s">
        <v>55070</v>
      </c>
    </row>
    <row r="536" spans="7:20" x14ac:dyDescent="0.25">
      <c r="G536" s="6" t="s">
        <v>49595</v>
      </c>
      <c r="H536" s="6" t="s">
        <v>49596</v>
      </c>
      <c r="I536">
        <v>534</v>
      </c>
      <c r="J536" s="6" t="s">
        <v>4343</v>
      </c>
      <c r="K536" s="6" t="s">
        <v>51251</v>
      </c>
      <c r="L536" s="6" t="s">
        <v>90</v>
      </c>
      <c r="M536" s="6" t="s">
        <v>4344</v>
      </c>
      <c r="N536" s="6" t="s">
        <v>53338</v>
      </c>
      <c r="O536" s="6" t="s">
        <v>67210</v>
      </c>
      <c r="P536" s="6" t="s">
        <v>40736</v>
      </c>
      <c r="Q536" s="6" t="s">
        <v>52618</v>
      </c>
      <c r="R536" s="6" t="s">
        <v>52618</v>
      </c>
      <c r="S536" s="6" t="s">
        <v>52619</v>
      </c>
      <c r="T536" s="6" t="s">
        <v>65673</v>
      </c>
    </row>
    <row r="537" spans="7:20" x14ac:dyDescent="0.25">
      <c r="G537" s="6" t="s">
        <v>49597</v>
      </c>
      <c r="H537" s="6" t="s">
        <v>49598</v>
      </c>
      <c r="I537">
        <v>535</v>
      </c>
      <c r="J537" s="6" t="s">
        <v>4345</v>
      </c>
      <c r="K537" s="6" t="s">
        <v>50405</v>
      </c>
      <c r="L537" s="6" t="s">
        <v>50366</v>
      </c>
      <c r="M537" s="6" t="s">
        <v>4346</v>
      </c>
      <c r="N537" s="6" t="s">
        <v>53339</v>
      </c>
      <c r="O537" s="6" t="s">
        <v>67211</v>
      </c>
      <c r="P537" s="6" t="s">
        <v>845</v>
      </c>
      <c r="Q537" s="6" t="s">
        <v>52568</v>
      </c>
      <c r="R537" s="6" t="s">
        <v>52568</v>
      </c>
      <c r="S537" s="6" t="s">
        <v>52569</v>
      </c>
      <c r="T537" s="6" t="s">
        <v>55699</v>
      </c>
    </row>
    <row r="538" spans="7:20" x14ac:dyDescent="0.25">
      <c r="G538" s="6" t="s">
        <v>49599</v>
      </c>
      <c r="H538" s="6" t="s">
        <v>49600</v>
      </c>
      <c r="I538">
        <v>536</v>
      </c>
      <c r="J538" s="6" t="s">
        <v>4347</v>
      </c>
      <c r="K538" s="6" t="s">
        <v>52470</v>
      </c>
      <c r="L538" s="6" t="s">
        <v>90</v>
      </c>
      <c r="M538" s="6" t="s">
        <v>4348</v>
      </c>
      <c r="N538" s="6" t="s">
        <v>53340</v>
      </c>
      <c r="O538" s="6" t="s">
        <v>67212</v>
      </c>
      <c r="P538" s="6" t="s">
        <v>847</v>
      </c>
      <c r="Q538" s="6" t="s">
        <v>52611</v>
      </c>
      <c r="R538" s="6" t="s">
        <v>52611</v>
      </c>
      <c r="S538" s="6" t="s">
        <v>52572</v>
      </c>
      <c r="T538" s="6" t="s">
        <v>53448</v>
      </c>
    </row>
    <row r="539" spans="7:20" x14ac:dyDescent="0.25">
      <c r="G539" s="6" t="s">
        <v>49601</v>
      </c>
      <c r="H539" s="6" t="s">
        <v>49602</v>
      </c>
      <c r="I539">
        <v>537</v>
      </c>
      <c r="J539" s="6" t="s">
        <v>4349</v>
      </c>
      <c r="K539" s="6" t="s">
        <v>51837</v>
      </c>
      <c r="L539" s="6" t="s">
        <v>90</v>
      </c>
      <c r="M539" s="6" t="s">
        <v>4350</v>
      </c>
      <c r="N539" s="6" t="s">
        <v>90</v>
      </c>
      <c r="O539" s="6" t="s">
        <v>67213</v>
      </c>
      <c r="P539" s="6" t="s">
        <v>849</v>
      </c>
      <c r="Q539" s="6" t="s">
        <v>52605</v>
      </c>
      <c r="R539" s="6" t="s">
        <v>52605</v>
      </c>
      <c r="S539" s="6" t="s">
        <v>52579</v>
      </c>
      <c r="T539" s="6" t="s">
        <v>65674</v>
      </c>
    </row>
    <row r="540" spans="7:20" x14ac:dyDescent="0.25">
      <c r="G540" s="6" t="s">
        <v>49603</v>
      </c>
      <c r="H540" s="6" t="s">
        <v>49604</v>
      </c>
      <c r="I540">
        <v>538</v>
      </c>
      <c r="J540" s="6" t="s">
        <v>4351</v>
      </c>
      <c r="K540" s="6" t="s">
        <v>51393</v>
      </c>
      <c r="L540" s="6" t="s">
        <v>51584</v>
      </c>
      <c r="M540" s="6" t="s">
        <v>4352</v>
      </c>
      <c r="N540" s="6" t="s">
        <v>53341</v>
      </c>
      <c r="O540" s="6" t="s">
        <v>67214</v>
      </c>
      <c r="P540" s="6" t="s">
        <v>40738</v>
      </c>
      <c r="Q540" s="6" t="s">
        <v>52692</v>
      </c>
      <c r="R540" s="6" t="s">
        <v>52692</v>
      </c>
      <c r="S540" s="6" t="s">
        <v>118</v>
      </c>
      <c r="T540" s="6" t="s">
        <v>65675</v>
      </c>
    </row>
    <row r="541" spans="7:20" x14ac:dyDescent="0.25">
      <c r="G541" s="6" t="s">
        <v>49605</v>
      </c>
      <c r="H541" s="6" t="s">
        <v>49606</v>
      </c>
      <c r="I541">
        <v>539</v>
      </c>
      <c r="J541" s="6" t="s">
        <v>4353</v>
      </c>
      <c r="K541" s="6" t="s">
        <v>48859</v>
      </c>
      <c r="L541" s="6" t="s">
        <v>48861</v>
      </c>
      <c r="M541" s="6" t="s">
        <v>4354</v>
      </c>
      <c r="N541" s="6" t="s">
        <v>53342</v>
      </c>
      <c r="O541" s="6" t="s">
        <v>67215</v>
      </c>
      <c r="P541" s="6" t="s">
        <v>40740</v>
      </c>
      <c r="Q541" s="6" t="s">
        <v>52599</v>
      </c>
      <c r="R541" s="6" t="s">
        <v>52599</v>
      </c>
      <c r="S541" s="6" t="s">
        <v>52588</v>
      </c>
      <c r="T541" s="6" t="s">
        <v>65676</v>
      </c>
    </row>
    <row r="542" spans="7:20" x14ac:dyDescent="0.25">
      <c r="G542" s="6" t="s">
        <v>49607</v>
      </c>
      <c r="H542" s="6" t="s">
        <v>49608</v>
      </c>
      <c r="I542">
        <v>540</v>
      </c>
      <c r="J542" s="6" t="s">
        <v>4355</v>
      </c>
      <c r="K542" s="6" t="s">
        <v>50032</v>
      </c>
      <c r="L542" s="6" t="s">
        <v>50032</v>
      </c>
      <c r="M542" s="6" t="s">
        <v>4356</v>
      </c>
      <c r="N542" s="6" t="s">
        <v>53343</v>
      </c>
      <c r="O542" s="6" t="s">
        <v>67216</v>
      </c>
      <c r="P542" s="6" t="s">
        <v>40742</v>
      </c>
      <c r="Q542" s="6" t="s">
        <v>52656</v>
      </c>
      <c r="R542" s="6" t="s">
        <v>52656</v>
      </c>
      <c r="S542" s="6" t="s">
        <v>52576</v>
      </c>
      <c r="T542" s="6" t="s">
        <v>65677</v>
      </c>
    </row>
    <row r="543" spans="7:20" x14ac:dyDescent="0.25">
      <c r="G543" s="6" t="s">
        <v>49609</v>
      </c>
      <c r="H543" s="6" t="s">
        <v>49610</v>
      </c>
      <c r="I543">
        <v>541</v>
      </c>
      <c r="J543" s="6" t="s">
        <v>4357</v>
      </c>
      <c r="K543" s="6" t="s">
        <v>49817</v>
      </c>
      <c r="L543" s="6" t="s">
        <v>49809</v>
      </c>
      <c r="M543" s="6" t="s">
        <v>4358</v>
      </c>
      <c r="N543" s="6" t="s">
        <v>53344</v>
      </c>
      <c r="O543" s="6" t="s">
        <v>67217</v>
      </c>
      <c r="P543" s="6" t="s">
        <v>851</v>
      </c>
      <c r="Q543" s="6" t="s">
        <v>52586</v>
      </c>
      <c r="R543" s="6" t="s">
        <v>52586</v>
      </c>
      <c r="S543" s="6" t="s">
        <v>52569</v>
      </c>
      <c r="T543" s="6" t="s">
        <v>65678</v>
      </c>
    </row>
    <row r="544" spans="7:20" x14ac:dyDescent="0.25">
      <c r="G544" s="6" t="s">
        <v>49611</v>
      </c>
      <c r="H544" s="6" t="s">
        <v>49612</v>
      </c>
      <c r="I544">
        <v>542</v>
      </c>
      <c r="J544" s="6" t="s">
        <v>4359</v>
      </c>
      <c r="K544" s="6" t="s">
        <v>49455</v>
      </c>
      <c r="L544" s="6" t="s">
        <v>90</v>
      </c>
      <c r="M544" s="6" t="s">
        <v>4360</v>
      </c>
      <c r="N544" s="6" t="s">
        <v>53345</v>
      </c>
      <c r="O544" s="6" t="s">
        <v>67218</v>
      </c>
      <c r="P544" s="6" t="s">
        <v>40744</v>
      </c>
      <c r="Q544" s="6" t="s">
        <v>51510</v>
      </c>
      <c r="R544" s="6" t="s">
        <v>51510</v>
      </c>
      <c r="S544" s="6" t="s">
        <v>52641</v>
      </c>
      <c r="T544" s="6" t="s">
        <v>65679</v>
      </c>
    </row>
    <row r="545" spans="7:20" x14ac:dyDescent="0.25">
      <c r="G545" s="6" t="s">
        <v>49613</v>
      </c>
      <c r="H545" s="6" t="s">
        <v>49614</v>
      </c>
      <c r="I545">
        <v>543</v>
      </c>
      <c r="J545" s="6" t="s">
        <v>4361</v>
      </c>
      <c r="K545" s="6" t="s">
        <v>50497</v>
      </c>
      <c r="L545" s="6" t="s">
        <v>52006</v>
      </c>
      <c r="M545" s="6" t="s">
        <v>4362</v>
      </c>
      <c r="N545" s="6" t="s">
        <v>90</v>
      </c>
      <c r="O545" s="6" t="s">
        <v>67219</v>
      </c>
      <c r="P545" s="6" t="s">
        <v>853</v>
      </c>
      <c r="Q545" s="6" t="s">
        <v>52606</v>
      </c>
      <c r="R545" s="6" t="s">
        <v>52606</v>
      </c>
      <c r="S545" s="6" t="s">
        <v>52572</v>
      </c>
      <c r="T545" s="6" t="s">
        <v>65680</v>
      </c>
    </row>
    <row r="546" spans="7:20" x14ac:dyDescent="0.25">
      <c r="G546" s="6" t="s">
        <v>49615</v>
      </c>
      <c r="H546" s="6" t="s">
        <v>49616</v>
      </c>
      <c r="I546">
        <v>544</v>
      </c>
      <c r="J546" s="6" t="s">
        <v>4363</v>
      </c>
      <c r="K546" s="6" t="s">
        <v>51444</v>
      </c>
      <c r="L546" s="6" t="s">
        <v>90</v>
      </c>
      <c r="M546" s="6" t="s">
        <v>4364</v>
      </c>
      <c r="N546" s="6" t="s">
        <v>53346</v>
      </c>
      <c r="O546" s="6" t="s">
        <v>67220</v>
      </c>
      <c r="P546" s="6" t="s">
        <v>855</v>
      </c>
      <c r="Q546" s="6" t="s">
        <v>52628</v>
      </c>
      <c r="R546" s="6" t="s">
        <v>52628</v>
      </c>
      <c r="S546" s="6" t="s">
        <v>52574</v>
      </c>
      <c r="T546" s="6" t="s">
        <v>65681</v>
      </c>
    </row>
    <row r="547" spans="7:20" x14ac:dyDescent="0.25">
      <c r="G547" s="6" t="s">
        <v>49617</v>
      </c>
      <c r="H547" s="6" t="s">
        <v>49618</v>
      </c>
      <c r="I547">
        <v>545</v>
      </c>
      <c r="J547" s="6" t="s">
        <v>4365</v>
      </c>
      <c r="K547" s="6" t="s">
        <v>52471</v>
      </c>
      <c r="L547" s="6" t="s">
        <v>90</v>
      </c>
      <c r="M547" s="6" t="s">
        <v>4366</v>
      </c>
      <c r="N547" s="6" t="s">
        <v>53347</v>
      </c>
      <c r="O547" s="6" t="s">
        <v>67221</v>
      </c>
      <c r="P547" s="6" t="s">
        <v>857</v>
      </c>
      <c r="Q547" s="6" t="s">
        <v>52600</v>
      </c>
      <c r="R547" s="6" t="s">
        <v>52600</v>
      </c>
      <c r="S547" s="6" t="s">
        <v>52572</v>
      </c>
      <c r="T547" s="6" t="s">
        <v>65682</v>
      </c>
    </row>
    <row r="548" spans="7:20" x14ac:dyDescent="0.25">
      <c r="G548" s="6" t="s">
        <v>49619</v>
      </c>
      <c r="H548" s="6" t="s">
        <v>49620</v>
      </c>
      <c r="I548">
        <v>546</v>
      </c>
      <c r="J548" s="6" t="s">
        <v>4367</v>
      </c>
      <c r="K548" s="6" t="s">
        <v>48636</v>
      </c>
      <c r="L548" s="6" t="s">
        <v>48684</v>
      </c>
      <c r="M548" s="6" t="s">
        <v>4368</v>
      </c>
      <c r="N548" s="6" t="s">
        <v>53348</v>
      </c>
      <c r="O548" s="6" t="s">
        <v>67222</v>
      </c>
      <c r="P548" s="6" t="s">
        <v>40746</v>
      </c>
      <c r="Q548" s="6" t="s">
        <v>52596</v>
      </c>
      <c r="R548" s="6" t="s">
        <v>52596</v>
      </c>
      <c r="S548" s="6" t="s">
        <v>52574</v>
      </c>
      <c r="T548" s="6" t="s">
        <v>59322</v>
      </c>
    </row>
    <row r="549" spans="7:20" x14ac:dyDescent="0.25">
      <c r="G549" s="6" t="s">
        <v>49621</v>
      </c>
      <c r="H549" s="6" t="s">
        <v>49622</v>
      </c>
      <c r="I549">
        <v>547</v>
      </c>
      <c r="J549" s="6" t="s">
        <v>4369</v>
      </c>
      <c r="K549" s="6" t="s">
        <v>50480</v>
      </c>
      <c r="L549" s="6" t="s">
        <v>50468</v>
      </c>
      <c r="M549" s="6" t="s">
        <v>4370</v>
      </c>
      <c r="N549" s="6" t="s">
        <v>53349</v>
      </c>
      <c r="O549" s="6" t="s">
        <v>67223</v>
      </c>
      <c r="P549" s="6" t="s">
        <v>859</v>
      </c>
      <c r="Q549" s="6" t="s">
        <v>52571</v>
      </c>
      <c r="R549" s="6" t="s">
        <v>52571</v>
      </c>
      <c r="S549" s="6" t="s">
        <v>52572</v>
      </c>
      <c r="T549" s="6" t="s">
        <v>57297</v>
      </c>
    </row>
    <row r="550" spans="7:20" x14ac:dyDescent="0.25">
      <c r="G550" s="6" t="s">
        <v>49623</v>
      </c>
      <c r="H550" s="6" t="s">
        <v>49624</v>
      </c>
      <c r="I550">
        <v>548</v>
      </c>
      <c r="J550" s="6" t="s">
        <v>4371</v>
      </c>
      <c r="K550" s="6" t="s">
        <v>52472</v>
      </c>
      <c r="L550" s="6" t="s">
        <v>90</v>
      </c>
      <c r="M550" s="6" t="s">
        <v>4372</v>
      </c>
      <c r="N550" s="6" t="s">
        <v>53350</v>
      </c>
      <c r="O550" s="6" t="s">
        <v>67224</v>
      </c>
      <c r="P550" s="6" t="s">
        <v>862</v>
      </c>
      <c r="Q550" s="6" t="s">
        <v>52666</v>
      </c>
      <c r="R550" s="6" t="s">
        <v>52666</v>
      </c>
      <c r="S550" s="6" t="s">
        <v>52593</v>
      </c>
      <c r="T550" s="6" t="s">
        <v>65683</v>
      </c>
    </row>
    <row r="551" spans="7:20" x14ac:dyDescent="0.25">
      <c r="G551" s="6" t="s">
        <v>49625</v>
      </c>
      <c r="H551" s="6" t="s">
        <v>49626</v>
      </c>
      <c r="I551">
        <v>549</v>
      </c>
      <c r="J551" s="6" t="s">
        <v>4373</v>
      </c>
      <c r="K551" s="6" t="s">
        <v>49266</v>
      </c>
      <c r="L551" s="6" t="s">
        <v>50524</v>
      </c>
      <c r="M551" s="6" t="s">
        <v>4374</v>
      </c>
      <c r="N551" s="6" t="s">
        <v>53351</v>
      </c>
      <c r="O551" s="6" t="s">
        <v>67225</v>
      </c>
      <c r="P551" s="6" t="s">
        <v>40748</v>
      </c>
      <c r="Q551" s="6" t="s">
        <v>52580</v>
      </c>
      <c r="R551" s="6" t="s">
        <v>52580</v>
      </c>
      <c r="S551" s="6" t="s">
        <v>52572</v>
      </c>
      <c r="T551" s="6" t="s">
        <v>65684</v>
      </c>
    </row>
    <row r="552" spans="7:20" x14ac:dyDescent="0.25">
      <c r="G552" s="6" t="s">
        <v>49627</v>
      </c>
      <c r="H552" s="6" t="s">
        <v>49628</v>
      </c>
      <c r="I552">
        <v>550</v>
      </c>
      <c r="J552" s="6" t="s">
        <v>4375</v>
      </c>
      <c r="K552" s="6" t="s">
        <v>51315</v>
      </c>
      <c r="L552" s="6" t="s">
        <v>52102</v>
      </c>
      <c r="M552" s="6" t="s">
        <v>4376</v>
      </c>
      <c r="N552" s="6" t="s">
        <v>53352</v>
      </c>
      <c r="O552" s="6" t="s">
        <v>67226</v>
      </c>
      <c r="P552" s="6" t="s">
        <v>40750</v>
      </c>
      <c r="Q552" s="6" t="s">
        <v>311</v>
      </c>
      <c r="R552" s="6" t="s">
        <v>311</v>
      </c>
      <c r="S552" s="6" t="s">
        <v>52572</v>
      </c>
      <c r="T552" s="6" t="s">
        <v>65685</v>
      </c>
    </row>
    <row r="553" spans="7:20" x14ac:dyDescent="0.25">
      <c r="G553" s="6" t="s">
        <v>49629</v>
      </c>
      <c r="H553" s="6" t="s">
        <v>49630</v>
      </c>
      <c r="I553">
        <v>551</v>
      </c>
      <c r="J553" s="6" t="s">
        <v>4377</v>
      </c>
      <c r="K553" s="6" t="s">
        <v>50415</v>
      </c>
      <c r="L553" s="6" t="s">
        <v>51579</v>
      </c>
      <c r="M553" s="6" t="s">
        <v>4378</v>
      </c>
      <c r="N553" s="6" t="s">
        <v>90</v>
      </c>
      <c r="O553" s="6" t="s">
        <v>67227</v>
      </c>
      <c r="P553" s="6" t="s">
        <v>864</v>
      </c>
      <c r="Q553" s="6" t="s">
        <v>52577</v>
      </c>
      <c r="R553" s="6" t="s">
        <v>52577</v>
      </c>
      <c r="S553" s="6" t="s">
        <v>52576</v>
      </c>
      <c r="T553" s="6" t="s">
        <v>53281</v>
      </c>
    </row>
    <row r="554" spans="7:20" x14ac:dyDescent="0.25">
      <c r="G554" s="6" t="s">
        <v>49631</v>
      </c>
      <c r="H554" s="6" t="s">
        <v>49632</v>
      </c>
      <c r="I554">
        <v>552</v>
      </c>
      <c r="J554" s="6" t="s">
        <v>4379</v>
      </c>
      <c r="K554" s="6" t="s">
        <v>50361</v>
      </c>
      <c r="L554" s="6" t="s">
        <v>90</v>
      </c>
      <c r="M554" s="6" t="s">
        <v>4380</v>
      </c>
      <c r="N554" s="6" t="s">
        <v>90</v>
      </c>
      <c r="O554" s="6" t="s">
        <v>67228</v>
      </c>
      <c r="P554" s="6" t="s">
        <v>40752</v>
      </c>
      <c r="Q554" s="6" t="s">
        <v>52586</v>
      </c>
      <c r="R554" s="6" t="s">
        <v>52586</v>
      </c>
      <c r="S554" s="6" t="s">
        <v>52569</v>
      </c>
      <c r="T554" s="6" t="s">
        <v>65686</v>
      </c>
    </row>
    <row r="555" spans="7:20" x14ac:dyDescent="0.25">
      <c r="G555" s="6" t="s">
        <v>49633</v>
      </c>
      <c r="H555" s="6" t="s">
        <v>49634</v>
      </c>
      <c r="I555">
        <v>553</v>
      </c>
      <c r="J555" s="6" t="s">
        <v>4381</v>
      </c>
      <c r="K555" s="6" t="s">
        <v>51448</v>
      </c>
      <c r="L555" s="6" t="s">
        <v>49455</v>
      </c>
      <c r="M555" s="6" t="s">
        <v>4382</v>
      </c>
      <c r="N555" s="6" t="s">
        <v>53353</v>
      </c>
      <c r="O555" s="6" t="s">
        <v>67229</v>
      </c>
      <c r="P555" s="6" t="s">
        <v>40754</v>
      </c>
      <c r="Q555" s="6" t="s">
        <v>52570</v>
      </c>
      <c r="R555" s="6" t="s">
        <v>52570</v>
      </c>
      <c r="S555" s="6" t="s">
        <v>130</v>
      </c>
      <c r="T555" s="6" t="s">
        <v>64907</v>
      </c>
    </row>
    <row r="556" spans="7:20" x14ac:dyDescent="0.25">
      <c r="G556" s="6" t="s">
        <v>49635</v>
      </c>
      <c r="H556" s="6" t="s">
        <v>49636</v>
      </c>
      <c r="I556">
        <v>554</v>
      </c>
      <c r="J556" s="6" t="s">
        <v>4383</v>
      </c>
      <c r="K556" s="6" t="s">
        <v>50524</v>
      </c>
      <c r="L556" s="6" t="s">
        <v>90</v>
      </c>
      <c r="M556" s="6" t="s">
        <v>4384</v>
      </c>
      <c r="N556" s="6" t="s">
        <v>53354</v>
      </c>
      <c r="O556" s="6" t="s">
        <v>67230</v>
      </c>
      <c r="P556" s="6" t="s">
        <v>40756</v>
      </c>
      <c r="Q556" s="6" t="s">
        <v>52634</v>
      </c>
      <c r="R556" s="6" t="s">
        <v>52634</v>
      </c>
      <c r="S556" s="6" t="s">
        <v>52576</v>
      </c>
      <c r="T556" s="6" t="s">
        <v>55704</v>
      </c>
    </row>
    <row r="557" spans="7:20" x14ac:dyDescent="0.25">
      <c r="G557" s="6" t="s">
        <v>49637</v>
      </c>
      <c r="H557" s="6" t="s">
        <v>49638</v>
      </c>
      <c r="I557">
        <v>555</v>
      </c>
      <c r="J557" s="6" t="s">
        <v>4385</v>
      </c>
      <c r="K557" s="6" t="s">
        <v>51801</v>
      </c>
      <c r="L557" s="6" t="s">
        <v>90</v>
      </c>
      <c r="M557" s="6" t="s">
        <v>4386</v>
      </c>
      <c r="N557" s="6" t="s">
        <v>90</v>
      </c>
      <c r="O557" s="6" t="s">
        <v>67231</v>
      </c>
      <c r="P557" s="6" t="s">
        <v>867</v>
      </c>
      <c r="Q557" s="6" t="s">
        <v>52637</v>
      </c>
      <c r="R557" s="6" t="s">
        <v>52637</v>
      </c>
      <c r="S557" s="6" t="s">
        <v>52576</v>
      </c>
      <c r="T557" s="6" t="s">
        <v>59432</v>
      </c>
    </row>
    <row r="558" spans="7:20" x14ac:dyDescent="0.25">
      <c r="G558" s="6" t="s">
        <v>49639</v>
      </c>
      <c r="H558" s="6" t="s">
        <v>49640</v>
      </c>
      <c r="I558">
        <v>556</v>
      </c>
      <c r="J558" s="6" t="s">
        <v>4387</v>
      </c>
      <c r="K558" s="6" t="s">
        <v>52311</v>
      </c>
      <c r="L558" s="6" t="s">
        <v>90</v>
      </c>
      <c r="M558" s="6" t="s">
        <v>4388</v>
      </c>
      <c r="N558" s="6" t="s">
        <v>90</v>
      </c>
      <c r="O558" s="6" t="s">
        <v>67232</v>
      </c>
      <c r="P558" s="6" t="s">
        <v>869</v>
      </c>
      <c r="Q558" s="6" t="s">
        <v>52590</v>
      </c>
      <c r="R558" s="6" t="s">
        <v>52590</v>
      </c>
      <c r="S558" s="6" t="s">
        <v>52576</v>
      </c>
      <c r="T558" s="6" t="s">
        <v>54062</v>
      </c>
    </row>
    <row r="559" spans="7:20" x14ac:dyDescent="0.25">
      <c r="G559" s="6" t="s">
        <v>49641</v>
      </c>
      <c r="H559" s="6" t="s">
        <v>49642</v>
      </c>
      <c r="I559">
        <v>557</v>
      </c>
      <c r="J559" s="6" t="s">
        <v>4389</v>
      </c>
      <c r="K559" s="6" t="s">
        <v>51529</v>
      </c>
      <c r="L559" s="6" t="s">
        <v>51622</v>
      </c>
      <c r="M559" s="6" t="s">
        <v>4390</v>
      </c>
      <c r="N559" s="6" t="s">
        <v>53355</v>
      </c>
      <c r="O559" s="6" t="s">
        <v>67233</v>
      </c>
      <c r="P559" s="6" t="s">
        <v>872</v>
      </c>
      <c r="Q559" s="6" t="s">
        <v>52635</v>
      </c>
      <c r="R559" s="6" t="s">
        <v>52635</v>
      </c>
      <c r="S559" s="6" t="s">
        <v>52569</v>
      </c>
      <c r="T559" s="6" t="s">
        <v>65687</v>
      </c>
    </row>
    <row r="560" spans="7:20" x14ac:dyDescent="0.25">
      <c r="G560" s="6" t="s">
        <v>49643</v>
      </c>
      <c r="H560" s="6" t="s">
        <v>49644</v>
      </c>
      <c r="I560">
        <v>558</v>
      </c>
      <c r="J560" s="6" t="s">
        <v>4391</v>
      </c>
      <c r="K560" s="6" t="s">
        <v>50513</v>
      </c>
      <c r="L560" s="6" t="s">
        <v>50822</v>
      </c>
      <c r="M560" s="6" t="s">
        <v>4392</v>
      </c>
      <c r="N560" s="6" t="s">
        <v>53356</v>
      </c>
      <c r="O560" s="6" t="s">
        <v>67234</v>
      </c>
      <c r="P560" s="6" t="s">
        <v>874</v>
      </c>
      <c r="Q560" s="6" t="s">
        <v>52618</v>
      </c>
      <c r="R560" s="6" t="s">
        <v>52618</v>
      </c>
      <c r="S560" s="6" t="s">
        <v>52619</v>
      </c>
      <c r="T560" s="6" t="s">
        <v>65688</v>
      </c>
    </row>
    <row r="561" spans="7:20" x14ac:dyDescent="0.25">
      <c r="G561" s="6" t="s">
        <v>49645</v>
      </c>
      <c r="H561" s="6" t="s">
        <v>49646</v>
      </c>
      <c r="I561">
        <v>559</v>
      </c>
      <c r="J561" s="6" t="s">
        <v>4393</v>
      </c>
      <c r="K561" s="6" t="s">
        <v>49664</v>
      </c>
      <c r="L561" s="6" t="s">
        <v>49845</v>
      </c>
      <c r="M561" s="6" t="s">
        <v>4394</v>
      </c>
      <c r="N561" s="6" t="s">
        <v>53357</v>
      </c>
      <c r="O561" s="6" t="s">
        <v>67235</v>
      </c>
      <c r="P561" s="6" t="s">
        <v>40758</v>
      </c>
      <c r="Q561" s="6" t="s">
        <v>52693</v>
      </c>
      <c r="R561" s="6" t="s">
        <v>52693</v>
      </c>
      <c r="S561" s="6" t="s">
        <v>52593</v>
      </c>
      <c r="T561" s="6" t="s">
        <v>65689</v>
      </c>
    </row>
    <row r="562" spans="7:20" x14ac:dyDescent="0.25">
      <c r="G562" s="6" t="s">
        <v>49647</v>
      </c>
      <c r="H562" s="6" t="s">
        <v>49648</v>
      </c>
      <c r="I562">
        <v>560</v>
      </c>
      <c r="J562" s="6" t="s">
        <v>4395</v>
      </c>
      <c r="K562" s="6" t="s">
        <v>49786</v>
      </c>
      <c r="L562" s="6" t="s">
        <v>90</v>
      </c>
      <c r="M562" s="6" t="s">
        <v>4396</v>
      </c>
      <c r="N562" s="6" t="s">
        <v>53358</v>
      </c>
      <c r="O562" s="6" t="s">
        <v>67236</v>
      </c>
      <c r="P562" s="6" t="s">
        <v>876</v>
      </c>
      <c r="Q562" s="6" t="s">
        <v>52602</v>
      </c>
      <c r="R562" s="6" t="s">
        <v>52602</v>
      </c>
      <c r="S562" s="6" t="s">
        <v>52572</v>
      </c>
      <c r="T562" s="6" t="s">
        <v>54992</v>
      </c>
    </row>
    <row r="563" spans="7:20" x14ac:dyDescent="0.25">
      <c r="G563" s="6" t="s">
        <v>49649</v>
      </c>
      <c r="H563" s="6" t="s">
        <v>49650</v>
      </c>
      <c r="I563">
        <v>561</v>
      </c>
      <c r="J563" s="6" t="s">
        <v>4397</v>
      </c>
      <c r="K563" s="6" t="s">
        <v>49292</v>
      </c>
      <c r="L563" s="6" t="s">
        <v>51569</v>
      </c>
      <c r="M563" s="6" t="s">
        <v>4398</v>
      </c>
      <c r="N563" s="6" t="s">
        <v>90</v>
      </c>
      <c r="O563" s="6" t="s">
        <v>67237</v>
      </c>
      <c r="P563" s="6" t="s">
        <v>879</v>
      </c>
      <c r="Q563" s="6" t="s">
        <v>52684</v>
      </c>
      <c r="R563" s="6" t="s">
        <v>52684</v>
      </c>
      <c r="S563" s="6" t="s">
        <v>130</v>
      </c>
      <c r="T563" s="6" t="s">
        <v>62142</v>
      </c>
    </row>
    <row r="564" spans="7:20" x14ac:dyDescent="0.25">
      <c r="G564" s="6" t="s">
        <v>49651</v>
      </c>
      <c r="H564" s="6" t="s">
        <v>49652</v>
      </c>
      <c r="I564">
        <v>562</v>
      </c>
      <c r="J564" s="6" t="s">
        <v>4399</v>
      </c>
      <c r="K564" s="6" t="s">
        <v>52224</v>
      </c>
      <c r="L564" s="6" t="s">
        <v>90</v>
      </c>
      <c r="M564" s="6" t="s">
        <v>4400</v>
      </c>
      <c r="N564" s="6" t="s">
        <v>90</v>
      </c>
      <c r="O564" s="6" t="s">
        <v>67238</v>
      </c>
      <c r="P564" s="6" t="s">
        <v>881</v>
      </c>
      <c r="Q564" s="6" t="s">
        <v>52689</v>
      </c>
      <c r="R564" s="6" t="s">
        <v>52689</v>
      </c>
      <c r="S564" s="6" t="s">
        <v>52593</v>
      </c>
      <c r="T564" s="6" t="s">
        <v>62643</v>
      </c>
    </row>
    <row r="565" spans="7:20" x14ac:dyDescent="0.25">
      <c r="G565" s="6" t="s">
        <v>49653</v>
      </c>
      <c r="H565" s="6" t="s">
        <v>49654</v>
      </c>
      <c r="I565">
        <v>563</v>
      </c>
      <c r="J565" s="6" t="s">
        <v>4401</v>
      </c>
      <c r="K565" s="6" t="s">
        <v>51357</v>
      </c>
      <c r="L565" s="6" t="s">
        <v>90</v>
      </c>
      <c r="M565" s="6" t="s">
        <v>4402</v>
      </c>
      <c r="N565" s="6" t="s">
        <v>53359</v>
      </c>
      <c r="O565" s="6" t="s">
        <v>67239</v>
      </c>
      <c r="P565" s="6" t="s">
        <v>40759</v>
      </c>
      <c r="Q565" s="6" t="s">
        <v>52649</v>
      </c>
      <c r="R565" s="6" t="s">
        <v>52649</v>
      </c>
      <c r="S565" s="6" t="s">
        <v>52579</v>
      </c>
      <c r="T565" s="6" t="s">
        <v>63170</v>
      </c>
    </row>
    <row r="566" spans="7:20" x14ac:dyDescent="0.25">
      <c r="G566" s="6" t="s">
        <v>49655</v>
      </c>
      <c r="H566" s="6" t="s">
        <v>49656</v>
      </c>
      <c r="I566">
        <v>564</v>
      </c>
      <c r="J566" s="6" t="s">
        <v>4403</v>
      </c>
      <c r="K566" s="6" t="s">
        <v>48909</v>
      </c>
      <c r="L566" s="6" t="s">
        <v>90</v>
      </c>
      <c r="M566" s="6" t="s">
        <v>4404</v>
      </c>
      <c r="N566" s="6" t="s">
        <v>53360</v>
      </c>
      <c r="O566" s="6" t="s">
        <v>67240</v>
      </c>
      <c r="P566" s="6" t="s">
        <v>40761</v>
      </c>
      <c r="Q566" s="6" t="s">
        <v>52599</v>
      </c>
      <c r="R566" s="6" t="s">
        <v>52599</v>
      </c>
      <c r="S566" s="6" t="s">
        <v>52588</v>
      </c>
      <c r="T566" s="6" t="s">
        <v>65690</v>
      </c>
    </row>
    <row r="567" spans="7:20" x14ac:dyDescent="0.25">
      <c r="G567" s="6" t="s">
        <v>49657</v>
      </c>
      <c r="H567" s="6" t="s">
        <v>49658</v>
      </c>
      <c r="I567">
        <v>565</v>
      </c>
      <c r="J567" s="6" t="s">
        <v>4405</v>
      </c>
      <c r="K567" s="6" t="s">
        <v>52283</v>
      </c>
      <c r="L567" s="6" t="s">
        <v>51951</v>
      </c>
      <c r="M567" s="6" t="s">
        <v>4406</v>
      </c>
      <c r="N567" s="6" t="s">
        <v>53361</v>
      </c>
      <c r="O567" s="6" t="s">
        <v>67241</v>
      </c>
      <c r="P567" s="6" t="s">
        <v>883</v>
      </c>
      <c r="Q567" s="6" t="s">
        <v>52654</v>
      </c>
      <c r="R567" s="6" t="s">
        <v>52654</v>
      </c>
      <c r="S567" s="6" t="s">
        <v>52593</v>
      </c>
      <c r="T567" s="6" t="s">
        <v>65691</v>
      </c>
    </row>
    <row r="568" spans="7:20" x14ac:dyDescent="0.25">
      <c r="G568" s="6" t="s">
        <v>49659</v>
      </c>
      <c r="H568" s="6" t="s">
        <v>49660</v>
      </c>
      <c r="I568">
        <v>566</v>
      </c>
      <c r="J568" s="6" t="s">
        <v>4407</v>
      </c>
      <c r="K568" s="6" t="s">
        <v>51475</v>
      </c>
      <c r="L568" s="6" t="s">
        <v>52459</v>
      </c>
      <c r="M568" s="6" t="s">
        <v>4408</v>
      </c>
      <c r="N568" s="6" t="s">
        <v>90</v>
      </c>
      <c r="O568" s="6" t="s">
        <v>67242</v>
      </c>
      <c r="P568" s="6" t="s">
        <v>40763</v>
      </c>
      <c r="Q568" s="6" t="s">
        <v>52586</v>
      </c>
      <c r="R568" s="6" t="s">
        <v>52586</v>
      </c>
      <c r="S568" s="6" t="s">
        <v>52569</v>
      </c>
      <c r="T568" s="6" t="s">
        <v>65692</v>
      </c>
    </row>
    <row r="569" spans="7:20" x14ac:dyDescent="0.25">
      <c r="G569" s="6" t="s">
        <v>49661</v>
      </c>
      <c r="H569" s="6" t="s">
        <v>49662</v>
      </c>
      <c r="I569">
        <v>567</v>
      </c>
      <c r="J569" s="6" t="s">
        <v>4409</v>
      </c>
      <c r="K569" s="6" t="s">
        <v>50110</v>
      </c>
      <c r="L569" s="6" t="s">
        <v>90</v>
      </c>
      <c r="M569" s="6" t="s">
        <v>4410</v>
      </c>
      <c r="N569" s="6" t="s">
        <v>53362</v>
      </c>
      <c r="O569" s="6" t="s">
        <v>67243</v>
      </c>
      <c r="P569" s="6" t="s">
        <v>40765</v>
      </c>
      <c r="Q569" s="6" t="s">
        <v>52672</v>
      </c>
      <c r="R569" s="6" t="s">
        <v>52672</v>
      </c>
      <c r="S569" s="6" t="s">
        <v>52579</v>
      </c>
      <c r="T569" s="6" t="s">
        <v>55917</v>
      </c>
    </row>
    <row r="570" spans="7:20" x14ac:dyDescent="0.25">
      <c r="G570" s="6" t="s">
        <v>49663</v>
      </c>
      <c r="H570" s="6" t="s">
        <v>49662</v>
      </c>
      <c r="I570">
        <v>568</v>
      </c>
      <c r="J570" s="6" t="s">
        <v>4411</v>
      </c>
      <c r="K570" s="6" t="s">
        <v>49186</v>
      </c>
      <c r="L570" s="6" t="s">
        <v>90</v>
      </c>
      <c r="M570" s="6" t="s">
        <v>4412</v>
      </c>
      <c r="N570" s="6" t="s">
        <v>53363</v>
      </c>
      <c r="O570" s="6" t="s">
        <v>67244</v>
      </c>
      <c r="P570" s="6" t="s">
        <v>885</v>
      </c>
      <c r="Q570" s="6" t="s">
        <v>52677</v>
      </c>
      <c r="R570" s="6" t="s">
        <v>52677</v>
      </c>
      <c r="S570" s="6" t="s">
        <v>52619</v>
      </c>
      <c r="T570" s="6" t="s">
        <v>65693</v>
      </c>
    </row>
    <row r="571" spans="7:20" x14ac:dyDescent="0.25">
      <c r="G571" s="6" t="s">
        <v>49664</v>
      </c>
      <c r="H571" s="6" t="s">
        <v>49665</v>
      </c>
      <c r="I571">
        <v>569</v>
      </c>
      <c r="J571" s="6" t="s">
        <v>4413</v>
      </c>
      <c r="K571" s="6" t="s">
        <v>49948</v>
      </c>
      <c r="L571" s="6" t="s">
        <v>90</v>
      </c>
      <c r="M571" s="6" t="s">
        <v>4414</v>
      </c>
      <c r="N571" s="6" t="s">
        <v>90</v>
      </c>
      <c r="O571" s="6" t="s">
        <v>67245</v>
      </c>
      <c r="P571" s="6" t="s">
        <v>40767</v>
      </c>
      <c r="Q571" s="6" t="s">
        <v>52694</v>
      </c>
      <c r="R571" s="6" t="s">
        <v>52694</v>
      </c>
      <c r="S571" s="6" t="s">
        <v>52619</v>
      </c>
      <c r="T571" s="6" t="s">
        <v>58290</v>
      </c>
    </row>
    <row r="572" spans="7:20" x14ac:dyDescent="0.25">
      <c r="G572" s="6" t="s">
        <v>49666</v>
      </c>
      <c r="H572" s="6" t="s">
        <v>49667</v>
      </c>
      <c r="I572">
        <v>570</v>
      </c>
      <c r="J572" s="6" t="s">
        <v>4415</v>
      </c>
      <c r="K572" s="6" t="s">
        <v>52473</v>
      </c>
      <c r="L572" s="6" t="s">
        <v>52474</v>
      </c>
      <c r="M572" s="6" t="s">
        <v>4416</v>
      </c>
      <c r="N572" s="6" t="s">
        <v>53364</v>
      </c>
      <c r="O572" s="6" t="s">
        <v>67246</v>
      </c>
      <c r="P572" s="6" t="s">
        <v>888</v>
      </c>
      <c r="Q572" s="6" t="s">
        <v>52611</v>
      </c>
      <c r="R572" s="6" t="s">
        <v>52611</v>
      </c>
      <c r="S572" s="6" t="s">
        <v>52572</v>
      </c>
      <c r="T572" s="6" t="s">
        <v>65694</v>
      </c>
    </row>
    <row r="573" spans="7:20" x14ac:dyDescent="0.25">
      <c r="G573" s="6" t="s">
        <v>49668</v>
      </c>
      <c r="H573" s="6" t="s">
        <v>49669</v>
      </c>
      <c r="I573">
        <v>571</v>
      </c>
      <c r="J573" s="6" t="s">
        <v>4417</v>
      </c>
      <c r="K573" s="6" t="s">
        <v>51297</v>
      </c>
      <c r="L573" s="6" t="s">
        <v>51301</v>
      </c>
      <c r="M573" s="6" t="s">
        <v>4418</v>
      </c>
      <c r="N573" s="6" t="s">
        <v>53365</v>
      </c>
      <c r="O573" s="6" t="s">
        <v>67247</v>
      </c>
      <c r="P573" s="6" t="s">
        <v>40769</v>
      </c>
      <c r="Q573" s="6" t="s">
        <v>52589</v>
      </c>
      <c r="R573" s="6" t="s">
        <v>52589</v>
      </c>
      <c r="S573" s="6" t="s">
        <v>52579</v>
      </c>
      <c r="T573" s="6" t="s">
        <v>65695</v>
      </c>
    </row>
    <row r="574" spans="7:20" x14ac:dyDescent="0.25">
      <c r="G574" s="6" t="s">
        <v>49670</v>
      </c>
      <c r="H574" s="6" t="s">
        <v>49671</v>
      </c>
      <c r="I574">
        <v>572</v>
      </c>
      <c r="J574" s="6" t="s">
        <v>4419</v>
      </c>
      <c r="K574" s="6" t="s">
        <v>50538</v>
      </c>
      <c r="L574" s="6" t="s">
        <v>50477</v>
      </c>
      <c r="M574" s="6" t="s">
        <v>4420</v>
      </c>
      <c r="N574" s="6" t="s">
        <v>53366</v>
      </c>
      <c r="O574" s="6" t="s">
        <v>67248</v>
      </c>
      <c r="P574" s="6" t="s">
        <v>890</v>
      </c>
      <c r="Q574" s="6" t="s">
        <v>52688</v>
      </c>
      <c r="R574" s="6" t="s">
        <v>52688</v>
      </c>
      <c r="S574" s="6" t="s">
        <v>52569</v>
      </c>
      <c r="T574" s="6" t="s">
        <v>63280</v>
      </c>
    </row>
    <row r="575" spans="7:20" x14ac:dyDescent="0.25">
      <c r="G575" s="6" t="s">
        <v>49672</v>
      </c>
      <c r="H575" s="6" t="s">
        <v>49673</v>
      </c>
      <c r="I575">
        <v>573</v>
      </c>
      <c r="J575" s="6" t="s">
        <v>4421</v>
      </c>
      <c r="K575" s="6" t="s">
        <v>52475</v>
      </c>
      <c r="L575" s="6" t="s">
        <v>50532</v>
      </c>
      <c r="M575" s="6" t="s">
        <v>4422</v>
      </c>
      <c r="N575" s="6" t="s">
        <v>90</v>
      </c>
      <c r="O575" s="6" t="s">
        <v>67249</v>
      </c>
      <c r="P575" s="6" t="s">
        <v>893</v>
      </c>
      <c r="Q575" s="6" t="s">
        <v>52611</v>
      </c>
      <c r="R575" s="6" t="s">
        <v>52611</v>
      </c>
      <c r="S575" s="6" t="s">
        <v>52572</v>
      </c>
      <c r="T575" s="6" t="s">
        <v>65696</v>
      </c>
    </row>
    <row r="576" spans="7:20" x14ac:dyDescent="0.25">
      <c r="G576" s="6" t="s">
        <v>49674</v>
      </c>
      <c r="H576" s="6" t="s">
        <v>49675</v>
      </c>
      <c r="I576">
        <v>574</v>
      </c>
      <c r="J576" s="6" t="s">
        <v>4423</v>
      </c>
      <c r="K576" s="6" t="s">
        <v>50432</v>
      </c>
      <c r="L576" s="6" t="s">
        <v>90</v>
      </c>
      <c r="M576" s="6" t="s">
        <v>4424</v>
      </c>
      <c r="N576" s="6" t="s">
        <v>53367</v>
      </c>
      <c r="O576" s="6" t="s">
        <v>67250</v>
      </c>
      <c r="P576" s="6" t="s">
        <v>895</v>
      </c>
      <c r="Q576" s="6" t="s">
        <v>52677</v>
      </c>
      <c r="R576" s="6" t="s">
        <v>52677</v>
      </c>
      <c r="S576" s="6" t="s">
        <v>52619</v>
      </c>
      <c r="T576" s="6" t="s">
        <v>56702</v>
      </c>
    </row>
    <row r="577" spans="7:20" x14ac:dyDescent="0.25">
      <c r="G577" s="6" t="s">
        <v>49676</v>
      </c>
      <c r="H577" s="6" t="s">
        <v>49677</v>
      </c>
      <c r="I577">
        <v>575</v>
      </c>
      <c r="J577" s="6" t="s">
        <v>4425</v>
      </c>
      <c r="K577" s="6" t="s">
        <v>51967</v>
      </c>
      <c r="L577" s="6" t="s">
        <v>90</v>
      </c>
      <c r="M577" s="6" t="s">
        <v>4426</v>
      </c>
      <c r="N577" s="6" t="s">
        <v>90</v>
      </c>
      <c r="O577" s="6" t="s">
        <v>67251</v>
      </c>
      <c r="P577" s="6" t="s">
        <v>897</v>
      </c>
      <c r="Q577" s="6" t="s">
        <v>52630</v>
      </c>
      <c r="R577" s="6" t="s">
        <v>52630</v>
      </c>
      <c r="S577" s="6" t="s">
        <v>52576</v>
      </c>
      <c r="T577" s="6" t="s">
        <v>54842</v>
      </c>
    </row>
    <row r="578" spans="7:20" x14ac:dyDescent="0.25">
      <c r="G578" s="6" t="s">
        <v>49678</v>
      </c>
      <c r="H578" s="6" t="s">
        <v>49679</v>
      </c>
      <c r="I578">
        <v>576</v>
      </c>
      <c r="J578" s="6" t="s">
        <v>4427</v>
      </c>
      <c r="K578" s="6" t="s">
        <v>49230</v>
      </c>
      <c r="L578" s="6" t="s">
        <v>90</v>
      </c>
      <c r="M578" s="6" t="s">
        <v>4428</v>
      </c>
      <c r="N578" s="6" t="s">
        <v>53368</v>
      </c>
      <c r="O578" s="6" t="s">
        <v>67252</v>
      </c>
      <c r="P578" s="6" t="s">
        <v>899</v>
      </c>
      <c r="Q578" s="6" t="s">
        <v>52611</v>
      </c>
      <c r="R578" s="6" t="s">
        <v>52611</v>
      </c>
      <c r="S578" s="6" t="s">
        <v>52572</v>
      </c>
      <c r="T578" s="6" t="s">
        <v>65697</v>
      </c>
    </row>
    <row r="579" spans="7:20" x14ac:dyDescent="0.25">
      <c r="G579" s="6" t="s">
        <v>49680</v>
      </c>
      <c r="H579" s="6" t="s">
        <v>49681</v>
      </c>
      <c r="I579">
        <v>577</v>
      </c>
      <c r="J579" s="6" t="s">
        <v>4429</v>
      </c>
      <c r="K579" s="6" t="s">
        <v>48604</v>
      </c>
      <c r="L579" s="6" t="s">
        <v>90</v>
      </c>
      <c r="M579" s="6" t="s">
        <v>4430</v>
      </c>
      <c r="N579" s="6" t="s">
        <v>53369</v>
      </c>
      <c r="O579" s="6" t="s">
        <v>67253</v>
      </c>
      <c r="P579" s="6" t="s">
        <v>901</v>
      </c>
      <c r="Q579" s="6" t="s">
        <v>52652</v>
      </c>
      <c r="R579" s="6" t="s">
        <v>52652</v>
      </c>
      <c r="S579" s="6" t="s">
        <v>118</v>
      </c>
      <c r="T579" s="6" t="s">
        <v>65698</v>
      </c>
    </row>
    <row r="580" spans="7:20" x14ac:dyDescent="0.25">
      <c r="G580" s="6" t="s">
        <v>49682</v>
      </c>
      <c r="H580" s="6" t="s">
        <v>49683</v>
      </c>
      <c r="I580">
        <v>578</v>
      </c>
      <c r="J580" s="6" t="s">
        <v>4431</v>
      </c>
      <c r="K580" s="6" t="s">
        <v>51280</v>
      </c>
      <c r="L580" s="6" t="s">
        <v>90</v>
      </c>
      <c r="M580" s="6" t="s">
        <v>4432</v>
      </c>
      <c r="N580" s="6" t="s">
        <v>90</v>
      </c>
      <c r="O580" s="6" t="s">
        <v>67254</v>
      </c>
      <c r="P580" s="6" t="s">
        <v>901</v>
      </c>
      <c r="Q580" s="6" t="s">
        <v>52652</v>
      </c>
      <c r="R580" s="6" t="s">
        <v>52652</v>
      </c>
      <c r="S580" s="6" t="s">
        <v>118</v>
      </c>
      <c r="T580" s="6" t="s">
        <v>65698</v>
      </c>
    </row>
    <row r="581" spans="7:20" x14ac:dyDescent="0.25">
      <c r="G581" s="6" t="s">
        <v>49684</v>
      </c>
      <c r="H581" s="6" t="s">
        <v>49685</v>
      </c>
      <c r="I581">
        <v>579</v>
      </c>
      <c r="J581" s="6" t="s">
        <v>4433</v>
      </c>
      <c r="K581" s="6" t="s">
        <v>52238</v>
      </c>
      <c r="L581" s="6" t="s">
        <v>52235</v>
      </c>
      <c r="M581" s="6" t="s">
        <v>4434</v>
      </c>
      <c r="N581" s="6" t="s">
        <v>53370</v>
      </c>
      <c r="O581" s="6" t="s">
        <v>67255</v>
      </c>
      <c r="P581" s="6" t="s">
        <v>40771</v>
      </c>
      <c r="Q581" s="6" t="s">
        <v>52589</v>
      </c>
      <c r="R581" s="6" t="s">
        <v>52589</v>
      </c>
      <c r="S581" s="6" t="s">
        <v>52579</v>
      </c>
      <c r="T581" s="6" t="s">
        <v>60432</v>
      </c>
    </row>
    <row r="582" spans="7:20" x14ac:dyDescent="0.25">
      <c r="G582" s="6" t="s">
        <v>49686</v>
      </c>
      <c r="H582" s="6" t="s">
        <v>49687</v>
      </c>
      <c r="I582">
        <v>580</v>
      </c>
      <c r="J582" s="6" t="s">
        <v>4435</v>
      </c>
      <c r="K582" s="6" t="s">
        <v>48947</v>
      </c>
      <c r="L582" s="6" t="s">
        <v>90</v>
      </c>
      <c r="M582" s="6" t="s">
        <v>4436</v>
      </c>
      <c r="N582" s="6" t="s">
        <v>90</v>
      </c>
      <c r="O582" s="6" t="s">
        <v>67256</v>
      </c>
      <c r="P582" s="6" t="s">
        <v>904</v>
      </c>
      <c r="Q582" s="6" t="s">
        <v>3156</v>
      </c>
      <c r="R582" s="6" t="s">
        <v>3156</v>
      </c>
      <c r="S582" s="6" t="s">
        <v>52576</v>
      </c>
      <c r="T582" s="6" t="s">
        <v>60601</v>
      </c>
    </row>
    <row r="583" spans="7:20" x14ac:dyDescent="0.25">
      <c r="G583" s="6" t="s">
        <v>49688</v>
      </c>
      <c r="H583" s="6" t="s">
        <v>49689</v>
      </c>
      <c r="I583">
        <v>581</v>
      </c>
      <c r="J583" s="6" t="s">
        <v>4437</v>
      </c>
      <c r="K583" s="6" t="s">
        <v>52346</v>
      </c>
      <c r="L583" s="6" t="s">
        <v>90</v>
      </c>
      <c r="M583" s="6" t="s">
        <v>4438</v>
      </c>
      <c r="N583" s="6" t="s">
        <v>90</v>
      </c>
      <c r="O583" s="6" t="s">
        <v>67257</v>
      </c>
      <c r="P583" s="6" t="s">
        <v>907</v>
      </c>
      <c r="Q583" s="6" t="s">
        <v>52663</v>
      </c>
      <c r="R583" s="6" t="s">
        <v>52663</v>
      </c>
      <c r="S583" s="6" t="s">
        <v>118</v>
      </c>
      <c r="T583" s="6" t="s">
        <v>64871</v>
      </c>
    </row>
    <row r="584" spans="7:20" x14ac:dyDescent="0.25">
      <c r="G584" s="6" t="s">
        <v>49690</v>
      </c>
      <c r="H584" s="6" t="s">
        <v>49691</v>
      </c>
      <c r="I584">
        <v>582</v>
      </c>
      <c r="J584" s="6" t="s">
        <v>4439</v>
      </c>
      <c r="K584" s="6" t="s">
        <v>49476</v>
      </c>
      <c r="L584" s="6" t="s">
        <v>49515</v>
      </c>
      <c r="M584" s="6" t="s">
        <v>4440</v>
      </c>
      <c r="N584" s="6" t="s">
        <v>90</v>
      </c>
      <c r="O584" s="6" t="s">
        <v>67258</v>
      </c>
      <c r="P584" s="6" t="s">
        <v>40773</v>
      </c>
      <c r="Q584" s="6" t="s">
        <v>52604</v>
      </c>
      <c r="R584" s="6" t="s">
        <v>52604</v>
      </c>
      <c r="S584" s="6" t="s">
        <v>52593</v>
      </c>
      <c r="T584" s="6" t="s">
        <v>65699</v>
      </c>
    </row>
    <row r="585" spans="7:20" x14ac:dyDescent="0.25">
      <c r="G585" s="6" t="s">
        <v>49692</v>
      </c>
      <c r="H585" s="6" t="s">
        <v>49693</v>
      </c>
      <c r="I585">
        <v>583</v>
      </c>
      <c r="J585" s="6" t="s">
        <v>4441</v>
      </c>
      <c r="K585" s="6" t="s">
        <v>49597</v>
      </c>
      <c r="L585" s="6" t="s">
        <v>49421</v>
      </c>
      <c r="M585" s="6" t="s">
        <v>4442</v>
      </c>
      <c r="N585" s="6" t="s">
        <v>53371</v>
      </c>
      <c r="O585" s="6" t="s">
        <v>67259</v>
      </c>
      <c r="P585" s="6" t="s">
        <v>909</v>
      </c>
      <c r="Q585" s="6" t="s">
        <v>52623</v>
      </c>
      <c r="R585" s="6" t="s">
        <v>52623</v>
      </c>
      <c r="S585" s="6" t="s">
        <v>130</v>
      </c>
      <c r="T585" s="6" t="s">
        <v>53067</v>
      </c>
    </row>
    <row r="586" spans="7:20" x14ac:dyDescent="0.25">
      <c r="G586" s="6" t="s">
        <v>49694</v>
      </c>
      <c r="H586" s="6" t="s">
        <v>49695</v>
      </c>
      <c r="I586">
        <v>584</v>
      </c>
      <c r="J586" s="6" t="s">
        <v>4443</v>
      </c>
      <c r="K586" s="6" t="s">
        <v>52451</v>
      </c>
      <c r="L586" s="6" t="s">
        <v>90</v>
      </c>
      <c r="M586" s="6" t="s">
        <v>4444</v>
      </c>
      <c r="N586" s="6" t="s">
        <v>53372</v>
      </c>
      <c r="O586" s="6" t="s">
        <v>67260</v>
      </c>
      <c r="P586" s="6" t="s">
        <v>912</v>
      </c>
      <c r="Q586" s="6" t="s">
        <v>52611</v>
      </c>
      <c r="R586" s="6" t="s">
        <v>52611</v>
      </c>
      <c r="S586" s="6" t="s">
        <v>52572</v>
      </c>
      <c r="T586" s="6" t="s">
        <v>62906</v>
      </c>
    </row>
    <row r="587" spans="7:20" x14ac:dyDescent="0.25">
      <c r="G587" s="6" t="s">
        <v>49696</v>
      </c>
      <c r="H587" s="6" t="s">
        <v>49697</v>
      </c>
      <c r="I587">
        <v>585</v>
      </c>
      <c r="J587" s="6" t="s">
        <v>4445</v>
      </c>
      <c r="K587" s="6" t="s">
        <v>51438</v>
      </c>
      <c r="L587" s="6" t="s">
        <v>90</v>
      </c>
      <c r="M587" s="6" t="s">
        <v>4446</v>
      </c>
      <c r="N587" s="6" t="s">
        <v>53373</v>
      </c>
      <c r="O587" s="6" t="s">
        <v>67261</v>
      </c>
      <c r="P587" s="6" t="s">
        <v>914</v>
      </c>
      <c r="Q587" s="6" t="s">
        <v>52634</v>
      </c>
      <c r="R587" s="6" t="s">
        <v>52634</v>
      </c>
      <c r="S587" s="6" t="s">
        <v>52576</v>
      </c>
      <c r="T587" s="6" t="s">
        <v>65700</v>
      </c>
    </row>
    <row r="588" spans="7:20" x14ac:dyDescent="0.25">
      <c r="G588" s="6" t="s">
        <v>49698</v>
      </c>
      <c r="H588" s="6" t="s">
        <v>49699</v>
      </c>
      <c r="I588">
        <v>586</v>
      </c>
      <c r="J588" s="6" t="s">
        <v>4447</v>
      </c>
      <c r="K588" s="6" t="s">
        <v>49771</v>
      </c>
      <c r="L588" s="6" t="s">
        <v>90</v>
      </c>
      <c r="M588" s="6" t="s">
        <v>4448</v>
      </c>
      <c r="N588" s="6" t="s">
        <v>90</v>
      </c>
      <c r="O588" s="6" t="s">
        <v>67262</v>
      </c>
      <c r="P588" s="6" t="s">
        <v>916</v>
      </c>
      <c r="Q588" s="6" t="s">
        <v>52600</v>
      </c>
      <c r="R588" s="6" t="s">
        <v>52600</v>
      </c>
      <c r="S588" s="6" t="s">
        <v>52572</v>
      </c>
      <c r="T588" s="6" t="s">
        <v>65701</v>
      </c>
    </row>
    <row r="589" spans="7:20" x14ac:dyDescent="0.25">
      <c r="G589" s="6" t="s">
        <v>49700</v>
      </c>
      <c r="H589" s="6" t="s">
        <v>49701</v>
      </c>
      <c r="I589">
        <v>587</v>
      </c>
      <c r="J589" s="6" t="s">
        <v>4449</v>
      </c>
      <c r="K589" s="6" t="s">
        <v>49033</v>
      </c>
      <c r="L589" s="6" t="s">
        <v>49066</v>
      </c>
      <c r="M589" s="6" t="s">
        <v>4450</v>
      </c>
      <c r="N589" s="6" t="s">
        <v>90</v>
      </c>
      <c r="O589" s="6" t="s">
        <v>67263</v>
      </c>
      <c r="P589" s="6" t="s">
        <v>40775</v>
      </c>
      <c r="Q589" s="6" t="s">
        <v>51510</v>
      </c>
      <c r="R589" s="6" t="s">
        <v>51510</v>
      </c>
      <c r="S589" s="6" t="s">
        <v>52641</v>
      </c>
      <c r="T589" s="6" t="s">
        <v>65702</v>
      </c>
    </row>
    <row r="590" spans="7:20" x14ac:dyDescent="0.25">
      <c r="G590" s="6" t="s">
        <v>49702</v>
      </c>
      <c r="H590" s="6" t="s">
        <v>49703</v>
      </c>
      <c r="I590">
        <v>588</v>
      </c>
      <c r="J590" s="6" t="s">
        <v>4451</v>
      </c>
      <c r="K590" s="6" t="s">
        <v>48833</v>
      </c>
      <c r="L590" s="6" t="s">
        <v>90</v>
      </c>
      <c r="M590" s="6" t="s">
        <v>4452</v>
      </c>
      <c r="N590" s="6" t="s">
        <v>53374</v>
      </c>
      <c r="O590" s="6" t="s">
        <v>67264</v>
      </c>
      <c r="P590" s="6" t="s">
        <v>918</v>
      </c>
      <c r="Q590" s="6" t="s">
        <v>52586</v>
      </c>
      <c r="R590" s="6" t="s">
        <v>52586</v>
      </c>
      <c r="S590" s="6" t="s">
        <v>52569</v>
      </c>
      <c r="T590" s="6" t="s">
        <v>65703</v>
      </c>
    </row>
    <row r="591" spans="7:20" x14ac:dyDescent="0.25">
      <c r="G591" s="6" t="s">
        <v>49704</v>
      </c>
      <c r="H591" s="6" t="s">
        <v>49705</v>
      </c>
      <c r="I591">
        <v>589</v>
      </c>
      <c r="J591" s="6" t="s">
        <v>4453</v>
      </c>
      <c r="K591" s="6" t="s">
        <v>49306</v>
      </c>
      <c r="L591" s="6" t="s">
        <v>90</v>
      </c>
      <c r="M591" s="6" t="s">
        <v>4454</v>
      </c>
      <c r="N591" s="6" t="s">
        <v>90</v>
      </c>
      <c r="O591" s="6" t="s">
        <v>67265</v>
      </c>
      <c r="P591" s="6" t="s">
        <v>920</v>
      </c>
      <c r="Q591" s="6" t="s">
        <v>52680</v>
      </c>
      <c r="R591" s="6" t="s">
        <v>52680</v>
      </c>
      <c r="S591" s="6" t="s">
        <v>52579</v>
      </c>
      <c r="T591" s="6" t="s">
        <v>57927</v>
      </c>
    </row>
    <row r="592" spans="7:20" x14ac:dyDescent="0.25">
      <c r="G592" s="6" t="s">
        <v>49706</v>
      </c>
      <c r="H592" s="6" t="s">
        <v>49707</v>
      </c>
      <c r="I592">
        <v>590</v>
      </c>
      <c r="J592" s="6" t="s">
        <v>4455</v>
      </c>
      <c r="K592" s="6" t="s">
        <v>49343</v>
      </c>
      <c r="L592" s="6" t="s">
        <v>52454</v>
      </c>
      <c r="M592" s="6" t="s">
        <v>4456</v>
      </c>
      <c r="N592" s="6" t="s">
        <v>53375</v>
      </c>
      <c r="O592" s="6" t="s">
        <v>67266</v>
      </c>
      <c r="P592" s="6" t="s">
        <v>922</v>
      </c>
      <c r="Q592" s="6" t="s">
        <v>52613</v>
      </c>
      <c r="R592" s="6" t="s">
        <v>52613</v>
      </c>
      <c r="S592" s="6" t="s">
        <v>118</v>
      </c>
      <c r="T592" s="6" t="s">
        <v>56943</v>
      </c>
    </row>
    <row r="593" spans="7:20" x14ac:dyDescent="0.25">
      <c r="G593" s="6" t="s">
        <v>49708</v>
      </c>
      <c r="H593" s="6" t="s">
        <v>49709</v>
      </c>
      <c r="I593">
        <v>591</v>
      </c>
      <c r="J593" s="6" t="s">
        <v>4457</v>
      </c>
      <c r="K593" s="6" t="s">
        <v>50106</v>
      </c>
      <c r="L593" s="6" t="s">
        <v>90</v>
      </c>
      <c r="M593" s="6" t="s">
        <v>4458</v>
      </c>
      <c r="N593" s="6" t="s">
        <v>53376</v>
      </c>
      <c r="O593" s="6" t="s">
        <v>67267</v>
      </c>
      <c r="P593" s="6" t="s">
        <v>924</v>
      </c>
      <c r="Q593" s="6" t="s">
        <v>52575</v>
      </c>
      <c r="R593" s="6" t="s">
        <v>52575</v>
      </c>
      <c r="S593" s="6" t="s">
        <v>52576</v>
      </c>
      <c r="T593" s="6" t="s">
        <v>63309</v>
      </c>
    </row>
    <row r="594" spans="7:20" x14ac:dyDescent="0.25">
      <c r="G594" s="6" t="s">
        <v>49710</v>
      </c>
      <c r="H594" s="6" t="s">
        <v>49711</v>
      </c>
      <c r="I594">
        <v>592</v>
      </c>
      <c r="J594" s="6" t="s">
        <v>4459</v>
      </c>
      <c r="K594" s="6" t="s">
        <v>49882</v>
      </c>
      <c r="L594" s="6" t="s">
        <v>90</v>
      </c>
      <c r="M594" s="6" t="s">
        <v>4460</v>
      </c>
      <c r="N594" s="6" t="s">
        <v>53377</v>
      </c>
      <c r="O594" s="6" t="s">
        <v>67268</v>
      </c>
      <c r="P594" s="6" t="s">
        <v>40777</v>
      </c>
      <c r="Q594" s="6" t="s">
        <v>52629</v>
      </c>
      <c r="R594" s="6" t="s">
        <v>90</v>
      </c>
      <c r="S594" s="6" t="s">
        <v>52588</v>
      </c>
      <c r="T594" s="6" t="s">
        <v>65704</v>
      </c>
    </row>
    <row r="595" spans="7:20" x14ac:dyDescent="0.25">
      <c r="G595" s="6" t="s">
        <v>49712</v>
      </c>
      <c r="H595" s="6" t="s">
        <v>49713</v>
      </c>
      <c r="I595">
        <v>593</v>
      </c>
      <c r="J595" s="6" t="s">
        <v>4461</v>
      </c>
      <c r="K595" s="6" t="s">
        <v>52308</v>
      </c>
      <c r="L595" s="6" t="s">
        <v>90</v>
      </c>
      <c r="M595" s="6" t="s">
        <v>4462</v>
      </c>
      <c r="N595" s="6" t="s">
        <v>53378</v>
      </c>
      <c r="O595" s="6" t="s">
        <v>67269</v>
      </c>
      <c r="P595" s="6" t="s">
        <v>926</v>
      </c>
      <c r="Q595" s="6" t="s">
        <v>52629</v>
      </c>
      <c r="R595" s="6" t="s">
        <v>90</v>
      </c>
      <c r="S595" s="6" t="s">
        <v>52588</v>
      </c>
      <c r="T595" s="6" t="s">
        <v>57651</v>
      </c>
    </row>
    <row r="596" spans="7:20" x14ac:dyDescent="0.25">
      <c r="G596" s="6" t="s">
        <v>49714</v>
      </c>
      <c r="H596" s="6" t="s">
        <v>49715</v>
      </c>
      <c r="I596">
        <v>594</v>
      </c>
      <c r="J596" s="6" t="s">
        <v>4463</v>
      </c>
      <c r="K596" s="6" t="s">
        <v>52372</v>
      </c>
      <c r="L596" s="6" t="s">
        <v>90</v>
      </c>
      <c r="M596" s="6" t="s">
        <v>4464</v>
      </c>
      <c r="N596" s="6" t="s">
        <v>90</v>
      </c>
      <c r="O596" s="6" t="s">
        <v>67270</v>
      </c>
      <c r="P596" s="6" t="s">
        <v>928</v>
      </c>
      <c r="Q596" s="6" t="s">
        <v>52660</v>
      </c>
      <c r="R596" s="6" t="s">
        <v>90</v>
      </c>
      <c r="S596" s="6" t="s">
        <v>52641</v>
      </c>
      <c r="T596" s="6" t="s">
        <v>65705</v>
      </c>
    </row>
    <row r="597" spans="7:20" x14ac:dyDescent="0.25">
      <c r="G597" s="6" t="s">
        <v>49716</v>
      </c>
      <c r="H597" s="6" t="s">
        <v>49717</v>
      </c>
      <c r="I597">
        <v>595</v>
      </c>
      <c r="J597" s="6" t="s">
        <v>4465</v>
      </c>
      <c r="K597" s="6" t="s">
        <v>48843</v>
      </c>
      <c r="L597" s="6" t="s">
        <v>48984</v>
      </c>
      <c r="M597" s="6" t="s">
        <v>4466</v>
      </c>
      <c r="N597" s="6" t="s">
        <v>53379</v>
      </c>
      <c r="O597" s="6" t="s">
        <v>67271</v>
      </c>
      <c r="P597" s="6" t="s">
        <v>40779</v>
      </c>
      <c r="Q597" s="6" t="s">
        <v>52611</v>
      </c>
      <c r="R597" s="6" t="s">
        <v>90</v>
      </c>
      <c r="S597" s="6" t="s">
        <v>52572</v>
      </c>
      <c r="T597" s="6" t="s">
        <v>65706</v>
      </c>
    </row>
    <row r="598" spans="7:20" x14ac:dyDescent="0.25">
      <c r="G598" s="6" t="s">
        <v>49718</v>
      </c>
      <c r="H598" s="6" t="s">
        <v>49719</v>
      </c>
      <c r="I598">
        <v>596</v>
      </c>
      <c r="J598" s="6" t="s">
        <v>4467</v>
      </c>
      <c r="K598" s="6" t="s">
        <v>49876</v>
      </c>
      <c r="L598" s="6" t="s">
        <v>90</v>
      </c>
      <c r="M598" s="6" t="s">
        <v>4468</v>
      </c>
      <c r="N598" s="6" t="s">
        <v>90</v>
      </c>
      <c r="O598" s="6" t="s">
        <v>67272</v>
      </c>
      <c r="P598" s="6" t="s">
        <v>40781</v>
      </c>
      <c r="Q598" s="6" t="s">
        <v>52600</v>
      </c>
      <c r="R598" s="6" t="s">
        <v>90</v>
      </c>
      <c r="S598" s="6" t="s">
        <v>52572</v>
      </c>
      <c r="T598" s="6" t="s">
        <v>65707</v>
      </c>
    </row>
    <row r="599" spans="7:20" x14ac:dyDescent="0.25">
      <c r="G599" s="6" t="s">
        <v>49720</v>
      </c>
      <c r="H599" s="6" t="s">
        <v>49721</v>
      </c>
      <c r="I599">
        <v>597</v>
      </c>
      <c r="J599" s="6" t="s">
        <v>4469</v>
      </c>
      <c r="K599" s="6" t="s">
        <v>51676</v>
      </c>
      <c r="L599" s="6" t="s">
        <v>90</v>
      </c>
      <c r="M599" s="6" t="s">
        <v>4470</v>
      </c>
      <c r="N599" s="6" t="s">
        <v>53380</v>
      </c>
      <c r="O599" s="6" t="s">
        <v>67273</v>
      </c>
      <c r="P599" s="6" t="s">
        <v>930</v>
      </c>
      <c r="Q599" s="6" t="s">
        <v>52585</v>
      </c>
      <c r="R599" s="6" t="s">
        <v>90</v>
      </c>
      <c r="S599" s="6" t="s">
        <v>52574</v>
      </c>
      <c r="T599" s="6" t="s">
        <v>55950</v>
      </c>
    </row>
    <row r="600" spans="7:20" x14ac:dyDescent="0.25">
      <c r="G600" s="6" t="s">
        <v>49722</v>
      </c>
      <c r="H600" s="6" t="s">
        <v>49721</v>
      </c>
      <c r="I600">
        <v>598</v>
      </c>
      <c r="J600" s="6" t="s">
        <v>4471</v>
      </c>
      <c r="K600" s="6" t="s">
        <v>49890</v>
      </c>
      <c r="L600" s="6" t="s">
        <v>49809</v>
      </c>
      <c r="M600" s="6" t="s">
        <v>4472</v>
      </c>
      <c r="N600" s="6" t="s">
        <v>53381</v>
      </c>
      <c r="O600" s="6" t="s">
        <v>67274</v>
      </c>
      <c r="P600" s="6" t="s">
        <v>40783</v>
      </c>
      <c r="Q600" s="6" t="s">
        <v>52666</v>
      </c>
      <c r="R600" s="6" t="s">
        <v>90</v>
      </c>
      <c r="S600" s="6" t="s">
        <v>52593</v>
      </c>
      <c r="T600" s="6" t="s">
        <v>65708</v>
      </c>
    </row>
    <row r="601" spans="7:20" x14ac:dyDescent="0.25">
      <c r="G601" s="6" t="s">
        <v>49723</v>
      </c>
      <c r="H601" s="6" t="s">
        <v>49724</v>
      </c>
      <c r="I601">
        <v>599</v>
      </c>
      <c r="J601" s="6" t="s">
        <v>4473</v>
      </c>
      <c r="K601" s="6" t="s">
        <v>52476</v>
      </c>
      <c r="L601" s="6" t="s">
        <v>52200</v>
      </c>
      <c r="M601" s="6" t="s">
        <v>4474</v>
      </c>
      <c r="N601" s="6" t="s">
        <v>90</v>
      </c>
      <c r="O601" s="6" t="s">
        <v>67275</v>
      </c>
      <c r="P601" s="6" t="s">
        <v>40785</v>
      </c>
      <c r="Q601" s="6" t="s">
        <v>52585</v>
      </c>
      <c r="R601" s="6" t="s">
        <v>90</v>
      </c>
      <c r="S601" s="6" t="s">
        <v>52574</v>
      </c>
      <c r="T601" s="6" t="s">
        <v>65709</v>
      </c>
    </row>
    <row r="602" spans="7:20" x14ac:dyDescent="0.25">
      <c r="G602" s="6" t="s">
        <v>49725</v>
      </c>
      <c r="H602" s="6" t="s">
        <v>49726</v>
      </c>
      <c r="I602">
        <v>600</v>
      </c>
      <c r="J602" s="6" t="s">
        <v>4475</v>
      </c>
      <c r="K602" s="6" t="s">
        <v>52088</v>
      </c>
      <c r="L602" s="6" t="s">
        <v>52145</v>
      </c>
      <c r="M602" s="6" t="s">
        <v>4476</v>
      </c>
      <c r="N602" s="6" t="s">
        <v>90</v>
      </c>
      <c r="O602" s="6" t="s">
        <v>67276</v>
      </c>
      <c r="P602" s="6" t="s">
        <v>932</v>
      </c>
      <c r="Q602" s="6" t="s">
        <v>52600</v>
      </c>
      <c r="R602" s="6" t="s">
        <v>90</v>
      </c>
      <c r="S602" s="6" t="s">
        <v>52572</v>
      </c>
      <c r="T602" s="6" t="s">
        <v>65710</v>
      </c>
    </row>
    <row r="603" spans="7:20" x14ac:dyDescent="0.25">
      <c r="G603" s="6" t="s">
        <v>49727</v>
      </c>
      <c r="H603" s="6" t="s">
        <v>49728</v>
      </c>
      <c r="I603">
        <v>601</v>
      </c>
      <c r="J603" s="6" t="s">
        <v>4477</v>
      </c>
      <c r="K603" s="6" t="s">
        <v>48999</v>
      </c>
      <c r="L603" s="6" t="s">
        <v>90</v>
      </c>
      <c r="M603" s="6" t="s">
        <v>4478</v>
      </c>
      <c r="N603" s="6" t="s">
        <v>53382</v>
      </c>
      <c r="O603" s="6" t="s">
        <v>67277</v>
      </c>
      <c r="P603" s="6" t="s">
        <v>40787</v>
      </c>
      <c r="Q603" s="6" t="s">
        <v>52694</v>
      </c>
      <c r="R603" s="6" t="s">
        <v>90</v>
      </c>
      <c r="S603" s="6" t="s">
        <v>52619</v>
      </c>
      <c r="T603" s="6" t="s">
        <v>65711</v>
      </c>
    </row>
    <row r="604" spans="7:20" x14ac:dyDescent="0.25">
      <c r="G604" s="6" t="s">
        <v>49729</v>
      </c>
      <c r="H604" s="6" t="s">
        <v>49730</v>
      </c>
      <c r="I604">
        <v>602</v>
      </c>
      <c r="J604" s="6" t="s">
        <v>4479</v>
      </c>
      <c r="K604" s="6" t="s">
        <v>49985</v>
      </c>
      <c r="L604" s="6" t="s">
        <v>52477</v>
      </c>
      <c r="M604" s="6" t="s">
        <v>4480</v>
      </c>
      <c r="N604" s="6" t="s">
        <v>90</v>
      </c>
      <c r="O604" s="6" t="s">
        <v>67278</v>
      </c>
      <c r="P604" s="6" t="s">
        <v>934</v>
      </c>
      <c r="Q604" s="6" t="s">
        <v>52634</v>
      </c>
      <c r="R604" s="6" t="s">
        <v>90</v>
      </c>
      <c r="S604" s="6" t="s">
        <v>52576</v>
      </c>
      <c r="T604" s="6" t="s">
        <v>65712</v>
      </c>
    </row>
    <row r="605" spans="7:20" x14ac:dyDescent="0.25">
      <c r="G605" s="6" t="s">
        <v>49731</v>
      </c>
      <c r="H605" s="6" t="s">
        <v>49732</v>
      </c>
      <c r="I605">
        <v>603</v>
      </c>
      <c r="J605" s="6" t="s">
        <v>4481</v>
      </c>
      <c r="K605" s="6" t="s">
        <v>52119</v>
      </c>
      <c r="L605" s="6" t="s">
        <v>90</v>
      </c>
      <c r="M605" s="6" t="s">
        <v>4482</v>
      </c>
      <c r="N605" s="6" t="s">
        <v>53383</v>
      </c>
      <c r="O605" s="6" t="s">
        <v>67279</v>
      </c>
      <c r="P605" s="6" t="s">
        <v>936</v>
      </c>
      <c r="Q605" s="6" t="s">
        <v>52638</v>
      </c>
      <c r="R605" s="6" t="s">
        <v>90</v>
      </c>
      <c r="S605" s="6" t="s">
        <v>52619</v>
      </c>
      <c r="T605" s="6" t="s">
        <v>60388</v>
      </c>
    </row>
    <row r="606" spans="7:20" x14ac:dyDescent="0.25">
      <c r="G606" s="6" t="s">
        <v>49733</v>
      </c>
      <c r="H606" s="6" t="s">
        <v>49734</v>
      </c>
      <c r="I606">
        <v>604</v>
      </c>
      <c r="J606" s="6" t="s">
        <v>4483</v>
      </c>
      <c r="K606" s="6" t="s">
        <v>50049</v>
      </c>
      <c r="L606" s="6" t="s">
        <v>50591</v>
      </c>
      <c r="M606" s="6" t="s">
        <v>4484</v>
      </c>
      <c r="N606" s="6" t="s">
        <v>53384</v>
      </c>
      <c r="O606" s="6" t="s">
        <v>67280</v>
      </c>
      <c r="P606" s="6" t="s">
        <v>938</v>
      </c>
      <c r="Q606" s="6" t="s">
        <v>52626</v>
      </c>
      <c r="R606" s="6" t="s">
        <v>90</v>
      </c>
      <c r="S606" s="6" t="s">
        <v>130</v>
      </c>
      <c r="T606" s="6" t="s">
        <v>57336</v>
      </c>
    </row>
    <row r="607" spans="7:20" x14ac:dyDescent="0.25">
      <c r="G607" s="6" t="s">
        <v>49735</v>
      </c>
      <c r="H607" s="6" t="s">
        <v>49736</v>
      </c>
      <c r="I607">
        <v>605</v>
      </c>
      <c r="J607" s="6" t="s">
        <v>4485</v>
      </c>
      <c r="K607" s="6" t="s">
        <v>50969</v>
      </c>
      <c r="L607" s="6" t="s">
        <v>90</v>
      </c>
      <c r="M607" s="6" t="s">
        <v>4486</v>
      </c>
      <c r="N607" s="6" t="s">
        <v>53385</v>
      </c>
      <c r="O607" s="6" t="s">
        <v>67281</v>
      </c>
      <c r="P607" s="6" t="s">
        <v>940</v>
      </c>
      <c r="Q607" s="6" t="s">
        <v>52611</v>
      </c>
      <c r="R607" s="6" t="s">
        <v>90</v>
      </c>
      <c r="S607" s="6" t="s">
        <v>52572</v>
      </c>
      <c r="T607" s="6" t="s">
        <v>65713</v>
      </c>
    </row>
    <row r="608" spans="7:20" x14ac:dyDescent="0.25">
      <c r="G608" s="6" t="s">
        <v>49737</v>
      </c>
      <c r="H608" s="6" t="s">
        <v>49738</v>
      </c>
      <c r="I608">
        <v>606</v>
      </c>
      <c r="J608" s="6" t="s">
        <v>4487</v>
      </c>
      <c r="K608" s="6" t="s">
        <v>48745</v>
      </c>
      <c r="L608" s="6" t="s">
        <v>90</v>
      </c>
      <c r="M608" s="6" t="s">
        <v>4488</v>
      </c>
      <c r="N608" s="6" t="s">
        <v>90</v>
      </c>
      <c r="O608" s="6" t="s">
        <v>67282</v>
      </c>
      <c r="P608" s="6" t="s">
        <v>942</v>
      </c>
      <c r="Q608" s="6" t="s">
        <v>52695</v>
      </c>
      <c r="R608" s="6" t="s">
        <v>90</v>
      </c>
      <c r="S608" s="6" t="s">
        <v>52579</v>
      </c>
      <c r="T608" s="6" t="s">
        <v>56134</v>
      </c>
    </row>
    <row r="609" spans="7:20" x14ac:dyDescent="0.25">
      <c r="G609" s="6" t="s">
        <v>49739</v>
      </c>
      <c r="H609" s="6" t="s">
        <v>49738</v>
      </c>
      <c r="I609">
        <v>607</v>
      </c>
      <c r="J609" s="6" t="s">
        <v>4489</v>
      </c>
      <c r="K609" s="6" t="s">
        <v>51204</v>
      </c>
      <c r="L609" s="6" t="s">
        <v>50494</v>
      </c>
      <c r="M609" s="6" t="s">
        <v>4490</v>
      </c>
      <c r="N609" s="6" t="s">
        <v>53386</v>
      </c>
      <c r="O609" s="6" t="s">
        <v>67283</v>
      </c>
      <c r="P609" s="6" t="s">
        <v>945</v>
      </c>
      <c r="Q609" s="6" t="s">
        <v>52621</v>
      </c>
      <c r="R609" s="6" t="s">
        <v>90</v>
      </c>
      <c r="S609" s="6" t="s">
        <v>52576</v>
      </c>
      <c r="T609" s="6" t="s">
        <v>59129</v>
      </c>
    </row>
    <row r="610" spans="7:20" x14ac:dyDescent="0.25">
      <c r="G610" s="6" t="s">
        <v>49740</v>
      </c>
      <c r="H610" s="6" t="s">
        <v>49741</v>
      </c>
      <c r="I610">
        <v>608</v>
      </c>
      <c r="J610" s="6" t="s">
        <v>4491</v>
      </c>
      <c r="K610" s="6" t="s">
        <v>49775</v>
      </c>
      <c r="L610" s="6" t="s">
        <v>49775</v>
      </c>
      <c r="M610" s="6" t="s">
        <v>4492</v>
      </c>
      <c r="N610" s="6" t="s">
        <v>53387</v>
      </c>
      <c r="O610" s="6" t="s">
        <v>67284</v>
      </c>
      <c r="P610" s="6" t="s">
        <v>947</v>
      </c>
      <c r="Q610" s="6" t="s">
        <v>52605</v>
      </c>
      <c r="R610" s="6" t="s">
        <v>90</v>
      </c>
      <c r="S610" s="6" t="s">
        <v>52579</v>
      </c>
      <c r="T610" s="6" t="s">
        <v>57650</v>
      </c>
    </row>
    <row r="611" spans="7:20" x14ac:dyDescent="0.25">
      <c r="G611" s="6" t="s">
        <v>49742</v>
      </c>
      <c r="H611" s="6" t="s">
        <v>49743</v>
      </c>
      <c r="I611">
        <v>609</v>
      </c>
      <c r="J611" s="6" t="s">
        <v>4493</v>
      </c>
      <c r="K611" s="6" t="s">
        <v>51479</v>
      </c>
      <c r="L611" s="6" t="s">
        <v>51897</v>
      </c>
      <c r="M611" s="6" t="s">
        <v>4494</v>
      </c>
      <c r="N611" s="6" t="s">
        <v>53388</v>
      </c>
      <c r="O611" s="6" t="s">
        <v>67285</v>
      </c>
      <c r="P611" s="6" t="s">
        <v>950</v>
      </c>
      <c r="Q611" s="6" t="s">
        <v>52647</v>
      </c>
      <c r="R611" s="6" t="s">
        <v>90</v>
      </c>
      <c r="S611" s="6" t="s">
        <v>52572</v>
      </c>
      <c r="T611" s="6" t="s">
        <v>63308</v>
      </c>
    </row>
    <row r="612" spans="7:20" x14ac:dyDescent="0.25">
      <c r="G612" s="6" t="s">
        <v>49744</v>
      </c>
      <c r="H612" s="6" t="s">
        <v>49745</v>
      </c>
      <c r="I612">
        <v>610</v>
      </c>
      <c r="J612" s="6" t="s">
        <v>4495</v>
      </c>
      <c r="K612" s="6" t="s">
        <v>52208</v>
      </c>
      <c r="L612" s="6" t="s">
        <v>52246</v>
      </c>
      <c r="M612" s="6" t="s">
        <v>4496</v>
      </c>
      <c r="N612" s="6" t="s">
        <v>53389</v>
      </c>
      <c r="O612" s="6" t="s">
        <v>67286</v>
      </c>
      <c r="P612" s="6" t="s">
        <v>40788</v>
      </c>
      <c r="Q612" s="6" t="s">
        <v>90</v>
      </c>
      <c r="R612" s="6" t="s">
        <v>90</v>
      </c>
      <c r="S612" s="6" t="s">
        <v>90</v>
      </c>
      <c r="T612" s="6" t="s">
        <v>90</v>
      </c>
    </row>
    <row r="613" spans="7:20" x14ac:dyDescent="0.25">
      <c r="G613" s="6" t="s">
        <v>49746</v>
      </c>
      <c r="H613" s="6" t="s">
        <v>49747</v>
      </c>
      <c r="I613">
        <v>611</v>
      </c>
      <c r="J613" s="6" t="s">
        <v>4497</v>
      </c>
      <c r="K613" s="6" t="s">
        <v>50028</v>
      </c>
      <c r="L613" s="6" t="s">
        <v>90</v>
      </c>
      <c r="M613" s="6" t="s">
        <v>4498</v>
      </c>
      <c r="N613" s="6" t="s">
        <v>53390</v>
      </c>
      <c r="O613" s="6" t="s">
        <v>67287</v>
      </c>
      <c r="P613" s="6" t="s">
        <v>952</v>
      </c>
      <c r="Q613" s="6" t="s">
        <v>52618</v>
      </c>
      <c r="R613" s="6" t="s">
        <v>90</v>
      </c>
      <c r="S613" s="6" t="s">
        <v>52619</v>
      </c>
      <c r="T613" s="6" t="s">
        <v>65714</v>
      </c>
    </row>
    <row r="614" spans="7:20" x14ac:dyDescent="0.25">
      <c r="G614" s="6" t="s">
        <v>44550</v>
      </c>
      <c r="H614" s="6" t="s">
        <v>49748</v>
      </c>
      <c r="I614">
        <v>612</v>
      </c>
      <c r="J614" s="6" t="s">
        <v>4499</v>
      </c>
      <c r="K614" s="6" t="s">
        <v>49706</v>
      </c>
      <c r="L614" s="6" t="s">
        <v>90</v>
      </c>
      <c r="M614" s="6" t="s">
        <v>4500</v>
      </c>
      <c r="N614" s="6" t="s">
        <v>53391</v>
      </c>
      <c r="O614" s="6" t="s">
        <v>67288</v>
      </c>
      <c r="P614" s="6" t="s">
        <v>954</v>
      </c>
      <c r="Q614" s="6" t="s">
        <v>52667</v>
      </c>
      <c r="R614" s="6" t="s">
        <v>90</v>
      </c>
      <c r="S614" s="6" t="s">
        <v>52588</v>
      </c>
      <c r="T614" s="6" t="s">
        <v>57152</v>
      </c>
    </row>
    <row r="615" spans="7:20" x14ac:dyDescent="0.25">
      <c r="G615" s="6" t="s">
        <v>49749</v>
      </c>
      <c r="H615" s="6" t="s">
        <v>49750</v>
      </c>
      <c r="I615">
        <v>613</v>
      </c>
      <c r="J615" s="6" t="s">
        <v>4501</v>
      </c>
      <c r="K615" s="6" t="s">
        <v>49435</v>
      </c>
      <c r="L615" s="6" t="s">
        <v>49833</v>
      </c>
      <c r="M615" s="6" t="s">
        <v>4502</v>
      </c>
      <c r="N615" s="6" t="s">
        <v>53252</v>
      </c>
      <c r="O615" s="6" t="s">
        <v>67289</v>
      </c>
      <c r="P615" s="6" t="s">
        <v>40790</v>
      </c>
      <c r="Q615" s="6" t="s">
        <v>52599</v>
      </c>
      <c r="R615" s="6" t="s">
        <v>90</v>
      </c>
      <c r="S615" s="6" t="s">
        <v>52588</v>
      </c>
      <c r="T615" s="6" t="s">
        <v>65715</v>
      </c>
    </row>
    <row r="616" spans="7:20" x14ac:dyDescent="0.25">
      <c r="G616" s="6" t="s">
        <v>49751</v>
      </c>
      <c r="H616" s="6" t="s">
        <v>49752</v>
      </c>
      <c r="I616">
        <v>614</v>
      </c>
      <c r="J616" s="6" t="s">
        <v>4503</v>
      </c>
      <c r="K616" s="6" t="s">
        <v>48704</v>
      </c>
      <c r="L616" s="6" t="s">
        <v>48829</v>
      </c>
      <c r="M616" s="6" t="s">
        <v>4504</v>
      </c>
      <c r="N616" s="6" t="s">
        <v>90</v>
      </c>
      <c r="O616" s="6" t="s">
        <v>67290</v>
      </c>
      <c r="P616" s="6" t="s">
        <v>956</v>
      </c>
      <c r="Q616" s="6" t="s">
        <v>52636</v>
      </c>
      <c r="R616" s="6" t="s">
        <v>90</v>
      </c>
      <c r="S616" s="6" t="s">
        <v>52574</v>
      </c>
      <c r="T616" s="6" t="s">
        <v>61390</v>
      </c>
    </row>
    <row r="617" spans="7:20" x14ac:dyDescent="0.25">
      <c r="G617" s="6" t="s">
        <v>49753</v>
      </c>
      <c r="H617" s="6" t="s">
        <v>49754</v>
      </c>
      <c r="I617">
        <v>615</v>
      </c>
      <c r="J617" s="6" t="s">
        <v>4505</v>
      </c>
      <c r="K617" s="6" t="s">
        <v>52182</v>
      </c>
      <c r="L617" s="6" t="s">
        <v>90</v>
      </c>
      <c r="M617" s="6" t="s">
        <v>4506</v>
      </c>
      <c r="N617" s="6" t="s">
        <v>53392</v>
      </c>
      <c r="O617" s="6" t="s">
        <v>67291</v>
      </c>
      <c r="P617" s="6" t="s">
        <v>958</v>
      </c>
      <c r="Q617" s="6" t="s">
        <v>52671</v>
      </c>
      <c r="R617" s="6" t="s">
        <v>90</v>
      </c>
      <c r="S617" s="6" t="s">
        <v>52588</v>
      </c>
      <c r="T617" s="6" t="s">
        <v>54108</v>
      </c>
    </row>
    <row r="618" spans="7:20" x14ac:dyDescent="0.25">
      <c r="G618" s="6" t="s">
        <v>49755</v>
      </c>
      <c r="H618" s="6" t="s">
        <v>49756</v>
      </c>
      <c r="I618">
        <v>616</v>
      </c>
      <c r="J618" s="6" t="s">
        <v>4507</v>
      </c>
      <c r="K618" s="6" t="s">
        <v>49493</v>
      </c>
      <c r="L618" s="6" t="s">
        <v>50405</v>
      </c>
      <c r="M618" s="6" t="s">
        <v>4508</v>
      </c>
      <c r="N618" s="6" t="s">
        <v>53393</v>
      </c>
      <c r="O618" s="6" t="s">
        <v>67292</v>
      </c>
      <c r="P618" s="6" t="s">
        <v>960</v>
      </c>
      <c r="Q618" s="6" t="s">
        <v>52568</v>
      </c>
      <c r="R618" s="6" t="s">
        <v>90</v>
      </c>
      <c r="S618" s="6" t="s">
        <v>52569</v>
      </c>
      <c r="T618" s="6" t="s">
        <v>55318</v>
      </c>
    </row>
    <row r="619" spans="7:20" x14ac:dyDescent="0.25">
      <c r="G619" s="6" t="s">
        <v>49757</v>
      </c>
      <c r="H619" s="6" t="s">
        <v>49758</v>
      </c>
      <c r="I619">
        <v>617</v>
      </c>
      <c r="J619" s="6" t="s">
        <v>4509</v>
      </c>
      <c r="K619" s="6" t="s">
        <v>51610</v>
      </c>
      <c r="L619" s="6" t="s">
        <v>51463</v>
      </c>
      <c r="M619" s="6" t="s">
        <v>4510</v>
      </c>
      <c r="N619" s="6" t="s">
        <v>53394</v>
      </c>
      <c r="O619" s="6" t="s">
        <v>67293</v>
      </c>
      <c r="P619" s="6" t="s">
        <v>962</v>
      </c>
      <c r="Q619" s="6" t="s">
        <v>52672</v>
      </c>
      <c r="R619" s="6" t="s">
        <v>90</v>
      </c>
      <c r="S619" s="6" t="s">
        <v>52579</v>
      </c>
      <c r="T619" s="6" t="s">
        <v>60573</v>
      </c>
    </row>
    <row r="620" spans="7:20" x14ac:dyDescent="0.25">
      <c r="G620" s="6" t="s">
        <v>49759</v>
      </c>
      <c r="H620" s="6" t="s">
        <v>49760</v>
      </c>
      <c r="I620">
        <v>618</v>
      </c>
      <c r="J620" s="6" t="s">
        <v>4511</v>
      </c>
      <c r="K620" s="6" t="s">
        <v>49890</v>
      </c>
      <c r="L620" s="6" t="s">
        <v>49809</v>
      </c>
      <c r="M620" s="6" t="s">
        <v>4512</v>
      </c>
      <c r="N620" s="6" t="s">
        <v>53395</v>
      </c>
      <c r="O620" s="6" t="s">
        <v>67294</v>
      </c>
      <c r="P620" s="6" t="s">
        <v>965</v>
      </c>
      <c r="Q620" s="6" t="s">
        <v>52568</v>
      </c>
      <c r="R620" s="6" t="s">
        <v>90</v>
      </c>
      <c r="S620" s="6" t="s">
        <v>52569</v>
      </c>
      <c r="T620" s="6" t="s">
        <v>53572</v>
      </c>
    </row>
    <row r="621" spans="7:20" x14ac:dyDescent="0.25">
      <c r="G621" s="6" t="s">
        <v>49761</v>
      </c>
      <c r="H621" s="6" t="s">
        <v>49762</v>
      </c>
      <c r="I621">
        <v>619</v>
      </c>
      <c r="J621" s="6" t="s">
        <v>4513</v>
      </c>
      <c r="K621" s="6" t="s">
        <v>48696</v>
      </c>
      <c r="L621" s="6" t="s">
        <v>48638</v>
      </c>
      <c r="M621" s="6" t="s">
        <v>4514</v>
      </c>
      <c r="N621" s="6" t="s">
        <v>90</v>
      </c>
      <c r="O621" s="6" t="s">
        <v>67295</v>
      </c>
      <c r="P621" s="6" t="s">
        <v>966</v>
      </c>
      <c r="Q621" s="6" t="s">
        <v>90</v>
      </c>
      <c r="R621" s="6" t="s">
        <v>90</v>
      </c>
      <c r="S621" s="6" t="s">
        <v>90</v>
      </c>
      <c r="T621" s="6" t="s">
        <v>90</v>
      </c>
    </row>
    <row r="622" spans="7:20" x14ac:dyDescent="0.25">
      <c r="G622" s="6" t="s">
        <v>49763</v>
      </c>
      <c r="H622" s="6" t="s">
        <v>49764</v>
      </c>
      <c r="I622">
        <v>620</v>
      </c>
      <c r="J622" s="6" t="s">
        <v>4515</v>
      </c>
      <c r="K622" s="6" t="s">
        <v>49645</v>
      </c>
      <c r="L622" s="6" t="s">
        <v>50094</v>
      </c>
      <c r="M622" s="6" t="s">
        <v>4516</v>
      </c>
      <c r="N622" s="6" t="s">
        <v>53396</v>
      </c>
      <c r="O622" s="6" t="s">
        <v>67296</v>
      </c>
      <c r="P622" s="6" t="s">
        <v>40792</v>
      </c>
      <c r="Q622" s="6" t="s">
        <v>52611</v>
      </c>
      <c r="R622" s="6" t="s">
        <v>90</v>
      </c>
      <c r="S622" s="6" t="s">
        <v>52572</v>
      </c>
      <c r="T622" s="6" t="s">
        <v>65716</v>
      </c>
    </row>
    <row r="623" spans="7:20" x14ac:dyDescent="0.25">
      <c r="G623" s="6" t="s">
        <v>49765</v>
      </c>
      <c r="H623" s="6" t="s">
        <v>49766</v>
      </c>
      <c r="I623">
        <v>621</v>
      </c>
      <c r="J623" s="6" t="s">
        <v>4517</v>
      </c>
      <c r="K623" s="6" t="s">
        <v>48909</v>
      </c>
      <c r="L623" s="6" t="s">
        <v>90</v>
      </c>
      <c r="M623" s="6" t="s">
        <v>4518</v>
      </c>
      <c r="N623" s="6" t="s">
        <v>53397</v>
      </c>
      <c r="O623" s="6" t="s">
        <v>67297</v>
      </c>
      <c r="P623" s="6" t="s">
        <v>40794</v>
      </c>
      <c r="Q623" s="6" t="s">
        <v>52696</v>
      </c>
      <c r="R623" s="6" t="s">
        <v>90</v>
      </c>
      <c r="S623" s="6" t="s">
        <v>52593</v>
      </c>
      <c r="T623" s="6" t="s">
        <v>65717</v>
      </c>
    </row>
    <row r="624" spans="7:20" x14ac:dyDescent="0.25">
      <c r="G624" s="6" t="s">
        <v>49767</v>
      </c>
      <c r="H624" s="6" t="s">
        <v>49768</v>
      </c>
      <c r="I624">
        <v>622</v>
      </c>
      <c r="J624" s="6" t="s">
        <v>4519</v>
      </c>
      <c r="K624" s="6" t="s">
        <v>51214</v>
      </c>
      <c r="L624" s="6" t="s">
        <v>90</v>
      </c>
      <c r="M624" s="6" t="s">
        <v>4520</v>
      </c>
      <c r="N624" s="6" t="s">
        <v>53398</v>
      </c>
      <c r="O624" s="6" t="s">
        <v>67298</v>
      </c>
      <c r="P624" s="6" t="s">
        <v>968</v>
      </c>
      <c r="Q624" s="6" t="s">
        <v>52694</v>
      </c>
      <c r="R624" s="6" t="s">
        <v>90</v>
      </c>
      <c r="S624" s="6" t="s">
        <v>52619</v>
      </c>
      <c r="T624" s="6" t="s">
        <v>65035</v>
      </c>
    </row>
    <row r="625" spans="7:20" x14ac:dyDescent="0.25">
      <c r="G625" s="6" t="s">
        <v>49769</v>
      </c>
      <c r="H625" s="6" t="s">
        <v>49770</v>
      </c>
      <c r="I625">
        <v>623</v>
      </c>
      <c r="J625" s="6" t="s">
        <v>4521</v>
      </c>
      <c r="K625" s="6" t="s">
        <v>50069</v>
      </c>
      <c r="L625" s="6" t="s">
        <v>50071</v>
      </c>
      <c r="M625" s="6" t="s">
        <v>4522</v>
      </c>
      <c r="N625" s="6" t="s">
        <v>53399</v>
      </c>
      <c r="O625" s="6" t="s">
        <v>67299</v>
      </c>
      <c r="P625" s="6" t="s">
        <v>40796</v>
      </c>
      <c r="Q625" s="6" t="s">
        <v>52601</v>
      </c>
      <c r="R625" s="6" t="s">
        <v>90</v>
      </c>
      <c r="S625" s="6" t="s">
        <v>52572</v>
      </c>
      <c r="T625" s="6" t="s">
        <v>65718</v>
      </c>
    </row>
    <row r="626" spans="7:20" x14ac:dyDescent="0.25">
      <c r="G626" s="6" t="s">
        <v>49771</v>
      </c>
      <c r="H626" s="6" t="s">
        <v>49772</v>
      </c>
      <c r="I626">
        <v>624</v>
      </c>
      <c r="J626" s="6" t="s">
        <v>4523</v>
      </c>
      <c r="K626" s="6" t="s">
        <v>52432</v>
      </c>
      <c r="L626" s="6" t="s">
        <v>90</v>
      </c>
      <c r="M626" s="6" t="s">
        <v>4524</v>
      </c>
      <c r="N626" s="6" t="s">
        <v>53400</v>
      </c>
      <c r="O626" s="6" t="s">
        <v>67300</v>
      </c>
      <c r="P626" s="6" t="s">
        <v>970</v>
      </c>
      <c r="Q626" s="6" t="s">
        <v>52606</v>
      </c>
      <c r="R626" s="6" t="s">
        <v>90</v>
      </c>
      <c r="S626" s="6" t="s">
        <v>52572</v>
      </c>
      <c r="T626" s="6" t="s">
        <v>65719</v>
      </c>
    </row>
    <row r="627" spans="7:20" x14ac:dyDescent="0.25">
      <c r="G627" s="6" t="s">
        <v>49773</v>
      </c>
      <c r="H627" s="6" t="s">
        <v>49774</v>
      </c>
      <c r="I627">
        <v>625</v>
      </c>
      <c r="J627" s="6" t="s">
        <v>4525</v>
      </c>
      <c r="K627" s="6" t="s">
        <v>49807</v>
      </c>
      <c r="L627" s="6" t="s">
        <v>49910</v>
      </c>
      <c r="M627" s="6" t="s">
        <v>4526</v>
      </c>
      <c r="N627" s="6" t="s">
        <v>53401</v>
      </c>
      <c r="O627" s="6" t="s">
        <v>67301</v>
      </c>
      <c r="P627" s="6" t="s">
        <v>972</v>
      </c>
      <c r="Q627" s="6" t="s">
        <v>52640</v>
      </c>
      <c r="R627" s="6" t="s">
        <v>90</v>
      </c>
      <c r="S627" s="6" t="s">
        <v>52641</v>
      </c>
      <c r="T627" s="6" t="s">
        <v>58361</v>
      </c>
    </row>
    <row r="628" spans="7:20" x14ac:dyDescent="0.25">
      <c r="G628" s="6" t="s">
        <v>49775</v>
      </c>
      <c r="H628" s="6" t="s">
        <v>49776</v>
      </c>
      <c r="I628">
        <v>626</v>
      </c>
      <c r="J628" s="6" t="s">
        <v>4527</v>
      </c>
      <c r="K628" s="6" t="s">
        <v>49203</v>
      </c>
      <c r="L628" s="6" t="s">
        <v>49205</v>
      </c>
      <c r="M628" s="6" t="s">
        <v>4528</v>
      </c>
      <c r="N628" s="6" t="s">
        <v>53402</v>
      </c>
      <c r="O628" s="6" t="s">
        <v>67302</v>
      </c>
      <c r="P628" s="6" t="s">
        <v>975</v>
      </c>
      <c r="Q628" s="6" t="s">
        <v>52645</v>
      </c>
      <c r="R628" s="6" t="s">
        <v>90</v>
      </c>
      <c r="S628" s="6" t="s">
        <v>52641</v>
      </c>
      <c r="T628" s="6" t="s">
        <v>58476</v>
      </c>
    </row>
    <row r="629" spans="7:20" x14ac:dyDescent="0.25">
      <c r="G629" s="6" t="s">
        <v>49777</v>
      </c>
      <c r="H629" s="6" t="s">
        <v>49778</v>
      </c>
      <c r="I629">
        <v>627</v>
      </c>
      <c r="J629" s="6" t="s">
        <v>4529</v>
      </c>
      <c r="K629" s="6" t="s">
        <v>50207</v>
      </c>
      <c r="L629" s="6" t="s">
        <v>51634</v>
      </c>
      <c r="M629" s="6" t="s">
        <v>4530</v>
      </c>
      <c r="N629" s="6" t="s">
        <v>53403</v>
      </c>
      <c r="O629" s="6" t="s">
        <v>67303</v>
      </c>
      <c r="P629" s="6" t="s">
        <v>40798</v>
      </c>
      <c r="Q629" s="6" t="s">
        <v>52639</v>
      </c>
      <c r="R629" s="6" t="s">
        <v>90</v>
      </c>
      <c r="S629" s="6" t="s">
        <v>52579</v>
      </c>
      <c r="T629" s="6" t="s">
        <v>58764</v>
      </c>
    </row>
    <row r="630" spans="7:20" x14ac:dyDescent="0.25">
      <c r="G630" s="6" t="s">
        <v>49779</v>
      </c>
      <c r="H630" s="6" t="s">
        <v>49780</v>
      </c>
      <c r="I630">
        <v>628</v>
      </c>
      <c r="J630" s="6" t="s">
        <v>4531</v>
      </c>
      <c r="K630" s="6" t="s">
        <v>50329</v>
      </c>
      <c r="L630" s="6" t="s">
        <v>50335</v>
      </c>
      <c r="M630" s="6" t="s">
        <v>4532</v>
      </c>
      <c r="N630" s="6" t="s">
        <v>53404</v>
      </c>
      <c r="O630" s="6" t="s">
        <v>67304</v>
      </c>
      <c r="P630" s="6" t="s">
        <v>40800</v>
      </c>
      <c r="Q630" s="6" t="s">
        <v>52577</v>
      </c>
      <c r="R630" s="6" t="s">
        <v>90</v>
      </c>
      <c r="S630" s="6" t="s">
        <v>52576</v>
      </c>
      <c r="T630" s="6" t="s">
        <v>65720</v>
      </c>
    </row>
    <row r="631" spans="7:20" x14ac:dyDescent="0.25">
      <c r="G631" s="6" t="s">
        <v>49781</v>
      </c>
      <c r="H631" s="6" t="s">
        <v>49782</v>
      </c>
      <c r="I631">
        <v>629</v>
      </c>
      <c r="J631" s="6" t="s">
        <v>4533</v>
      </c>
      <c r="K631" s="6" t="s">
        <v>51648</v>
      </c>
      <c r="L631" s="6" t="s">
        <v>52269</v>
      </c>
      <c r="M631" s="6" t="s">
        <v>4534</v>
      </c>
      <c r="N631" s="6" t="s">
        <v>53405</v>
      </c>
      <c r="O631" s="6" t="s">
        <v>67305</v>
      </c>
      <c r="P631" s="6" t="s">
        <v>40802</v>
      </c>
      <c r="Q631" s="6" t="s">
        <v>52694</v>
      </c>
      <c r="R631" s="6" t="s">
        <v>90</v>
      </c>
      <c r="S631" s="6" t="s">
        <v>52619</v>
      </c>
      <c r="T631" s="6" t="s">
        <v>65721</v>
      </c>
    </row>
    <row r="632" spans="7:20" x14ac:dyDescent="0.25">
      <c r="G632" s="6" t="s">
        <v>49783</v>
      </c>
      <c r="H632" s="6" t="s">
        <v>49784</v>
      </c>
      <c r="I632">
        <v>630</v>
      </c>
      <c r="J632" s="6" t="s">
        <v>4535</v>
      </c>
      <c r="K632" s="6" t="s">
        <v>52212</v>
      </c>
      <c r="L632" s="6" t="s">
        <v>49971</v>
      </c>
      <c r="M632" s="6" t="s">
        <v>4536</v>
      </c>
      <c r="N632" s="6" t="s">
        <v>53406</v>
      </c>
      <c r="O632" s="6" t="s">
        <v>67306</v>
      </c>
      <c r="P632" s="6" t="s">
        <v>977</v>
      </c>
      <c r="Q632" s="6" t="s">
        <v>52686</v>
      </c>
      <c r="R632" s="6" t="s">
        <v>90</v>
      </c>
      <c r="S632" s="6" t="s">
        <v>52579</v>
      </c>
      <c r="T632" s="6" t="s">
        <v>65722</v>
      </c>
    </row>
    <row r="633" spans="7:20" x14ac:dyDescent="0.25">
      <c r="G633" s="6" t="s">
        <v>49785</v>
      </c>
      <c r="H633" s="6" t="s">
        <v>49784</v>
      </c>
      <c r="I633">
        <v>631</v>
      </c>
      <c r="J633" s="6" t="s">
        <v>4537</v>
      </c>
      <c r="K633" s="6" t="s">
        <v>50385</v>
      </c>
      <c r="L633" s="6" t="s">
        <v>50408</v>
      </c>
      <c r="M633" s="6" t="s">
        <v>4538</v>
      </c>
      <c r="N633" s="6" t="s">
        <v>90</v>
      </c>
      <c r="O633" s="6" t="s">
        <v>67307</v>
      </c>
      <c r="P633" s="6" t="s">
        <v>979</v>
      </c>
      <c r="Q633" s="6" t="s">
        <v>52578</v>
      </c>
      <c r="R633" s="6" t="s">
        <v>90</v>
      </c>
      <c r="S633" s="6" t="s">
        <v>52579</v>
      </c>
      <c r="T633" s="6" t="s">
        <v>63319</v>
      </c>
    </row>
    <row r="634" spans="7:20" x14ac:dyDescent="0.25">
      <c r="G634" s="6" t="s">
        <v>49786</v>
      </c>
      <c r="H634" s="6" t="s">
        <v>49787</v>
      </c>
      <c r="I634">
        <v>632</v>
      </c>
      <c r="J634" s="6" t="s">
        <v>4539</v>
      </c>
      <c r="K634" s="6" t="s">
        <v>48958</v>
      </c>
      <c r="L634" s="6" t="s">
        <v>90</v>
      </c>
      <c r="M634" s="6" t="s">
        <v>4540</v>
      </c>
      <c r="N634" s="6" t="s">
        <v>53407</v>
      </c>
      <c r="O634" s="6" t="s">
        <v>67308</v>
      </c>
      <c r="P634" s="6" t="s">
        <v>981</v>
      </c>
      <c r="Q634" s="6" t="s">
        <v>52590</v>
      </c>
      <c r="R634" s="6" t="s">
        <v>90</v>
      </c>
      <c r="S634" s="6" t="s">
        <v>52576</v>
      </c>
      <c r="T634" s="6" t="s">
        <v>54789</v>
      </c>
    </row>
    <row r="635" spans="7:20" x14ac:dyDescent="0.25">
      <c r="G635" s="6" t="s">
        <v>49788</v>
      </c>
      <c r="H635" s="6" t="s">
        <v>49789</v>
      </c>
      <c r="I635">
        <v>633</v>
      </c>
      <c r="J635" s="6" t="s">
        <v>4541</v>
      </c>
      <c r="K635" s="6" t="s">
        <v>50207</v>
      </c>
      <c r="L635" s="6" t="s">
        <v>51418</v>
      </c>
      <c r="M635" s="6" t="s">
        <v>4542</v>
      </c>
      <c r="N635" s="6" t="s">
        <v>53408</v>
      </c>
      <c r="O635" s="6" t="s">
        <v>67309</v>
      </c>
      <c r="P635" s="6" t="s">
        <v>984</v>
      </c>
      <c r="Q635" s="6" t="s">
        <v>52600</v>
      </c>
      <c r="R635" s="6" t="s">
        <v>90</v>
      </c>
      <c r="S635" s="6" t="s">
        <v>52572</v>
      </c>
      <c r="T635" s="6" t="s">
        <v>65723</v>
      </c>
    </row>
    <row r="636" spans="7:20" x14ac:dyDescent="0.25">
      <c r="G636" s="6" t="s">
        <v>49790</v>
      </c>
      <c r="H636" s="6" t="s">
        <v>49791</v>
      </c>
      <c r="I636">
        <v>634</v>
      </c>
      <c r="J636" s="6" t="s">
        <v>4543</v>
      </c>
      <c r="K636" s="6" t="s">
        <v>50343</v>
      </c>
      <c r="L636" s="6" t="s">
        <v>50656</v>
      </c>
      <c r="M636" s="6" t="s">
        <v>4544</v>
      </c>
      <c r="N636" s="6" t="s">
        <v>53409</v>
      </c>
      <c r="O636" s="6" t="s">
        <v>67310</v>
      </c>
      <c r="P636" s="6" t="s">
        <v>987</v>
      </c>
      <c r="Q636" s="6" t="s">
        <v>52644</v>
      </c>
      <c r="R636" s="6" t="s">
        <v>90</v>
      </c>
      <c r="S636" s="6" t="s">
        <v>52593</v>
      </c>
      <c r="T636" s="6" t="s">
        <v>59654</v>
      </c>
    </row>
    <row r="637" spans="7:20" x14ac:dyDescent="0.25">
      <c r="G637" s="6" t="s">
        <v>49792</v>
      </c>
      <c r="H637" s="6" t="s">
        <v>49793</v>
      </c>
      <c r="I637">
        <v>635</v>
      </c>
      <c r="J637" s="6" t="s">
        <v>4545</v>
      </c>
      <c r="K637" s="6" t="s">
        <v>49376</v>
      </c>
      <c r="L637" s="6" t="s">
        <v>90</v>
      </c>
      <c r="M637" s="6" t="s">
        <v>4546</v>
      </c>
      <c r="N637" s="6" t="s">
        <v>53410</v>
      </c>
      <c r="O637" s="6" t="s">
        <v>67311</v>
      </c>
      <c r="P637" s="6" t="s">
        <v>989</v>
      </c>
      <c r="Q637" s="6" t="s">
        <v>52671</v>
      </c>
      <c r="R637" s="6" t="s">
        <v>90</v>
      </c>
      <c r="S637" s="6" t="s">
        <v>52588</v>
      </c>
      <c r="T637" s="6" t="s">
        <v>63329</v>
      </c>
    </row>
    <row r="638" spans="7:20" x14ac:dyDescent="0.25">
      <c r="G638" s="6" t="s">
        <v>49794</v>
      </c>
      <c r="H638" s="6" t="s">
        <v>49795</v>
      </c>
      <c r="I638">
        <v>636</v>
      </c>
      <c r="J638" s="6" t="s">
        <v>4547</v>
      </c>
      <c r="K638" s="6" t="s">
        <v>50838</v>
      </c>
      <c r="L638" s="6" t="s">
        <v>90</v>
      </c>
      <c r="M638" s="6" t="s">
        <v>4548</v>
      </c>
      <c r="N638" s="6" t="s">
        <v>53411</v>
      </c>
      <c r="O638" s="6" t="s">
        <v>67312</v>
      </c>
      <c r="P638" s="6" t="s">
        <v>991</v>
      </c>
      <c r="Q638" s="6" t="s">
        <v>52586</v>
      </c>
      <c r="R638" s="6" t="s">
        <v>90</v>
      </c>
      <c r="S638" s="6" t="s">
        <v>52569</v>
      </c>
      <c r="T638" s="6" t="s">
        <v>65724</v>
      </c>
    </row>
    <row r="639" spans="7:20" x14ac:dyDescent="0.25">
      <c r="G639" s="6" t="s">
        <v>48236</v>
      </c>
      <c r="H639" s="6" t="s">
        <v>49796</v>
      </c>
      <c r="I639">
        <v>637</v>
      </c>
      <c r="J639" s="6" t="s">
        <v>4549</v>
      </c>
      <c r="K639" s="6" t="s">
        <v>51294</v>
      </c>
      <c r="L639" s="6" t="s">
        <v>90</v>
      </c>
      <c r="M639" s="6" t="s">
        <v>4550</v>
      </c>
      <c r="N639" s="6" t="s">
        <v>90</v>
      </c>
      <c r="O639" s="6" t="s">
        <v>67313</v>
      </c>
      <c r="P639" s="6" t="s">
        <v>993</v>
      </c>
      <c r="Q639" s="6" t="s">
        <v>52682</v>
      </c>
      <c r="R639" s="6" t="s">
        <v>90</v>
      </c>
      <c r="S639" s="6" t="s">
        <v>52574</v>
      </c>
      <c r="T639" s="6" t="s">
        <v>56072</v>
      </c>
    </row>
    <row r="640" spans="7:20" x14ac:dyDescent="0.25">
      <c r="G640" s="6" t="s">
        <v>49797</v>
      </c>
      <c r="H640" s="6" t="s">
        <v>49796</v>
      </c>
      <c r="I640">
        <v>638</v>
      </c>
      <c r="J640" s="6" t="s">
        <v>4551</v>
      </c>
      <c r="K640" s="6" t="s">
        <v>48658</v>
      </c>
      <c r="L640" s="6" t="s">
        <v>48638</v>
      </c>
      <c r="M640" s="6" t="s">
        <v>4552</v>
      </c>
      <c r="N640" s="6" t="s">
        <v>90</v>
      </c>
      <c r="O640" s="6" t="s">
        <v>67314</v>
      </c>
      <c r="P640" s="6" t="s">
        <v>40804</v>
      </c>
      <c r="Q640" s="6" t="s">
        <v>52585</v>
      </c>
      <c r="R640" s="6" t="s">
        <v>90</v>
      </c>
      <c r="S640" s="6" t="s">
        <v>52574</v>
      </c>
      <c r="T640" s="6" t="s">
        <v>65725</v>
      </c>
    </row>
    <row r="641" spans="7:20" x14ac:dyDescent="0.25">
      <c r="G641" s="6" t="s">
        <v>49798</v>
      </c>
      <c r="H641" s="6" t="s">
        <v>49799</v>
      </c>
      <c r="I641">
        <v>639</v>
      </c>
      <c r="J641" s="6" t="s">
        <v>4553</v>
      </c>
      <c r="K641" s="6" t="s">
        <v>51251</v>
      </c>
      <c r="L641" s="6" t="s">
        <v>90</v>
      </c>
      <c r="M641" s="6" t="s">
        <v>4554</v>
      </c>
      <c r="N641" s="6" t="s">
        <v>90</v>
      </c>
      <c r="O641" s="6" t="s">
        <v>67315</v>
      </c>
      <c r="P641" s="6" t="s">
        <v>40806</v>
      </c>
      <c r="Q641" s="6" t="s">
        <v>52664</v>
      </c>
      <c r="R641" s="6" t="s">
        <v>90</v>
      </c>
      <c r="S641" s="6" t="s">
        <v>52579</v>
      </c>
      <c r="T641" s="6" t="s">
        <v>65726</v>
      </c>
    </row>
    <row r="642" spans="7:20" x14ac:dyDescent="0.25">
      <c r="G642" s="6" t="s">
        <v>49800</v>
      </c>
      <c r="H642" s="6" t="s">
        <v>49801</v>
      </c>
      <c r="I642">
        <v>640</v>
      </c>
      <c r="J642" s="6" t="s">
        <v>4555</v>
      </c>
      <c r="K642" s="6" t="s">
        <v>51136</v>
      </c>
      <c r="L642" s="6" t="s">
        <v>90</v>
      </c>
      <c r="M642" s="6" t="s">
        <v>4556</v>
      </c>
      <c r="N642" s="6" t="s">
        <v>53412</v>
      </c>
      <c r="O642" s="6" t="s">
        <v>67316</v>
      </c>
      <c r="P642" s="6" t="s">
        <v>995</v>
      </c>
      <c r="Q642" s="6" t="s">
        <v>52586</v>
      </c>
      <c r="R642" s="6" t="s">
        <v>90</v>
      </c>
      <c r="S642" s="6" t="s">
        <v>52569</v>
      </c>
      <c r="T642" s="6" t="s">
        <v>65727</v>
      </c>
    </row>
    <row r="643" spans="7:20" x14ac:dyDescent="0.25">
      <c r="G643" s="6" t="s">
        <v>44645</v>
      </c>
      <c r="H643" s="6" t="s">
        <v>49802</v>
      </c>
      <c r="I643">
        <v>641</v>
      </c>
      <c r="J643" s="6" t="s">
        <v>4557</v>
      </c>
      <c r="K643" s="6" t="s">
        <v>52466</v>
      </c>
      <c r="L643" s="6" t="s">
        <v>52478</v>
      </c>
      <c r="M643" s="6" t="s">
        <v>4558</v>
      </c>
      <c r="N643" s="6" t="s">
        <v>53413</v>
      </c>
      <c r="O643" s="6" t="s">
        <v>67317</v>
      </c>
      <c r="P643" s="6" t="s">
        <v>40808</v>
      </c>
      <c r="Q643" s="6" t="s">
        <v>52578</v>
      </c>
      <c r="R643" s="6" t="s">
        <v>90</v>
      </c>
      <c r="S643" s="6" t="s">
        <v>52579</v>
      </c>
      <c r="T643" s="6" t="s">
        <v>65728</v>
      </c>
    </row>
    <row r="644" spans="7:20" x14ac:dyDescent="0.25">
      <c r="G644" s="6" t="s">
        <v>49803</v>
      </c>
      <c r="H644" s="6" t="s">
        <v>49804</v>
      </c>
      <c r="I644">
        <v>642</v>
      </c>
      <c r="J644" s="6" t="s">
        <v>4559</v>
      </c>
      <c r="K644" s="6" t="s">
        <v>50324</v>
      </c>
      <c r="L644" s="6" t="s">
        <v>52435</v>
      </c>
      <c r="M644" s="6" t="s">
        <v>4560</v>
      </c>
      <c r="N644" s="6" t="s">
        <v>90</v>
      </c>
      <c r="O644" s="6" t="s">
        <v>67318</v>
      </c>
      <c r="P644" s="6" t="s">
        <v>996</v>
      </c>
      <c r="Q644" s="6" t="s">
        <v>52581</v>
      </c>
      <c r="R644" s="6" t="s">
        <v>90</v>
      </c>
      <c r="S644" s="6" t="s">
        <v>52574</v>
      </c>
      <c r="T644" s="6" t="s">
        <v>65729</v>
      </c>
    </row>
    <row r="645" spans="7:20" x14ac:dyDescent="0.25">
      <c r="G645" s="6" t="s">
        <v>49805</v>
      </c>
      <c r="H645" s="6" t="s">
        <v>49806</v>
      </c>
      <c r="I645">
        <v>643</v>
      </c>
      <c r="J645" s="6" t="s">
        <v>4561</v>
      </c>
      <c r="K645" s="6" t="s">
        <v>50419</v>
      </c>
      <c r="L645" s="6" t="s">
        <v>90</v>
      </c>
      <c r="M645" s="6" t="s">
        <v>4562</v>
      </c>
      <c r="N645" s="6" t="s">
        <v>53414</v>
      </c>
      <c r="O645" s="6" t="s">
        <v>67319</v>
      </c>
      <c r="P645" s="6" t="s">
        <v>40810</v>
      </c>
      <c r="Q645" s="6" t="s">
        <v>52590</v>
      </c>
      <c r="R645" s="6" t="s">
        <v>90</v>
      </c>
      <c r="S645" s="6" t="s">
        <v>52576</v>
      </c>
      <c r="T645" s="6" t="s">
        <v>65730</v>
      </c>
    </row>
    <row r="646" spans="7:20" x14ac:dyDescent="0.25">
      <c r="G646" s="6" t="s">
        <v>49807</v>
      </c>
      <c r="H646" s="6" t="s">
        <v>49808</v>
      </c>
      <c r="I646">
        <v>644</v>
      </c>
      <c r="J646" s="6" t="s">
        <v>4563</v>
      </c>
      <c r="K646" s="6" t="s">
        <v>52479</v>
      </c>
      <c r="L646" s="6" t="s">
        <v>50217</v>
      </c>
      <c r="M646" s="6" t="s">
        <v>4564</v>
      </c>
      <c r="N646" s="6" t="s">
        <v>53415</v>
      </c>
      <c r="O646" s="6" t="s">
        <v>67320</v>
      </c>
      <c r="P646" s="6" t="s">
        <v>40812</v>
      </c>
      <c r="Q646" s="6" t="s">
        <v>52599</v>
      </c>
      <c r="R646" s="6" t="s">
        <v>90</v>
      </c>
      <c r="S646" s="6" t="s">
        <v>52588</v>
      </c>
      <c r="T646" s="6" t="s">
        <v>53289</v>
      </c>
    </row>
    <row r="647" spans="7:20" x14ac:dyDescent="0.25">
      <c r="G647" s="6" t="s">
        <v>49809</v>
      </c>
      <c r="H647" s="6" t="s">
        <v>49810</v>
      </c>
      <c r="I647">
        <v>645</v>
      </c>
      <c r="J647" s="6" t="s">
        <v>4565</v>
      </c>
      <c r="K647" s="6" t="s">
        <v>52052</v>
      </c>
      <c r="L647" s="6" t="s">
        <v>90</v>
      </c>
      <c r="M647" s="6" t="s">
        <v>4566</v>
      </c>
      <c r="N647" s="6" t="s">
        <v>53416</v>
      </c>
      <c r="O647" s="6" t="s">
        <v>67321</v>
      </c>
      <c r="P647" s="6" t="s">
        <v>998</v>
      </c>
      <c r="Q647" s="6" t="s">
        <v>52697</v>
      </c>
      <c r="R647" s="6" t="s">
        <v>90</v>
      </c>
      <c r="S647" s="6" t="s">
        <v>52593</v>
      </c>
      <c r="T647" s="6" t="s">
        <v>65731</v>
      </c>
    </row>
    <row r="648" spans="7:20" x14ac:dyDescent="0.25">
      <c r="G648" s="6" t="s">
        <v>49811</v>
      </c>
      <c r="H648" s="6" t="s">
        <v>49812</v>
      </c>
      <c r="I648">
        <v>646</v>
      </c>
      <c r="J648" s="6" t="s">
        <v>4567</v>
      </c>
      <c r="K648" s="6" t="s">
        <v>52080</v>
      </c>
      <c r="L648" s="6" t="s">
        <v>50695</v>
      </c>
      <c r="M648" s="6" t="s">
        <v>4568</v>
      </c>
      <c r="N648" s="6" t="s">
        <v>53417</v>
      </c>
      <c r="O648" s="6" t="s">
        <v>67322</v>
      </c>
      <c r="P648" s="6" t="s">
        <v>1000</v>
      </c>
      <c r="Q648" s="6" t="s">
        <v>52600</v>
      </c>
      <c r="R648" s="6" t="s">
        <v>90</v>
      </c>
      <c r="S648" s="6" t="s">
        <v>52572</v>
      </c>
      <c r="T648" s="6" t="s">
        <v>65732</v>
      </c>
    </row>
    <row r="649" spans="7:20" x14ac:dyDescent="0.25">
      <c r="G649" s="6" t="s">
        <v>49813</v>
      </c>
      <c r="H649" s="6" t="s">
        <v>49814</v>
      </c>
      <c r="I649">
        <v>647</v>
      </c>
      <c r="J649" s="6" t="s">
        <v>4569</v>
      </c>
      <c r="K649" s="6" t="s">
        <v>52290</v>
      </c>
      <c r="L649" s="6" t="s">
        <v>90</v>
      </c>
      <c r="M649" s="6" t="s">
        <v>4570</v>
      </c>
      <c r="N649" s="6" t="s">
        <v>53418</v>
      </c>
      <c r="O649" s="6" t="s">
        <v>67323</v>
      </c>
      <c r="P649" s="6" t="s">
        <v>1002</v>
      </c>
      <c r="Q649" s="6" t="s">
        <v>52622</v>
      </c>
      <c r="R649" s="6" t="s">
        <v>90</v>
      </c>
      <c r="S649" s="6" t="s">
        <v>52569</v>
      </c>
      <c r="T649" s="6" t="s">
        <v>65733</v>
      </c>
    </row>
    <row r="650" spans="7:20" x14ac:dyDescent="0.25">
      <c r="G650" s="6" t="s">
        <v>49815</v>
      </c>
      <c r="H650" s="6" t="s">
        <v>49816</v>
      </c>
      <c r="I650">
        <v>648</v>
      </c>
      <c r="J650" s="6" t="s">
        <v>4571</v>
      </c>
      <c r="K650" s="6" t="s">
        <v>52182</v>
      </c>
      <c r="L650" s="6" t="s">
        <v>52166</v>
      </c>
      <c r="M650" s="6" t="s">
        <v>4572</v>
      </c>
      <c r="N650" s="6" t="s">
        <v>53419</v>
      </c>
      <c r="O650" s="6" t="s">
        <v>67324</v>
      </c>
      <c r="P650" s="6" t="s">
        <v>1004</v>
      </c>
      <c r="Q650" s="6" t="s">
        <v>52611</v>
      </c>
      <c r="R650" s="6" t="s">
        <v>90</v>
      </c>
      <c r="S650" s="6" t="s">
        <v>52572</v>
      </c>
      <c r="T650" s="6" t="s">
        <v>65734</v>
      </c>
    </row>
    <row r="651" spans="7:20" x14ac:dyDescent="0.25">
      <c r="G651" s="6" t="s">
        <v>49817</v>
      </c>
      <c r="H651" s="6" t="s">
        <v>49818</v>
      </c>
      <c r="I651">
        <v>649</v>
      </c>
      <c r="J651" s="6" t="s">
        <v>4573</v>
      </c>
      <c r="K651" s="6" t="s">
        <v>49876</v>
      </c>
      <c r="L651" s="6" t="s">
        <v>49890</v>
      </c>
      <c r="M651" s="6" t="s">
        <v>4574</v>
      </c>
      <c r="N651" s="6" t="s">
        <v>53420</v>
      </c>
      <c r="O651" s="6" t="s">
        <v>67325</v>
      </c>
      <c r="P651" s="6" t="s">
        <v>1006</v>
      </c>
      <c r="Q651" s="6" t="s">
        <v>52665</v>
      </c>
      <c r="R651" s="6" t="s">
        <v>90</v>
      </c>
      <c r="S651" s="6" t="s">
        <v>52579</v>
      </c>
      <c r="T651" s="6" t="s">
        <v>64861</v>
      </c>
    </row>
    <row r="652" spans="7:20" x14ac:dyDescent="0.25">
      <c r="G652" s="6" t="s">
        <v>49819</v>
      </c>
      <c r="H652" s="6" t="s">
        <v>49820</v>
      </c>
      <c r="I652">
        <v>650</v>
      </c>
      <c r="J652" s="6" t="s">
        <v>4575</v>
      </c>
      <c r="K652" s="6" t="s">
        <v>50647</v>
      </c>
      <c r="L652" s="6" t="s">
        <v>90</v>
      </c>
      <c r="M652" s="6" t="s">
        <v>4576</v>
      </c>
      <c r="N652" s="6" t="s">
        <v>53421</v>
      </c>
      <c r="O652" s="6" t="s">
        <v>67326</v>
      </c>
      <c r="P652" s="6" t="s">
        <v>40814</v>
      </c>
      <c r="Q652" s="6" t="s">
        <v>52577</v>
      </c>
      <c r="R652" s="6" t="s">
        <v>90</v>
      </c>
      <c r="S652" s="6" t="s">
        <v>52576</v>
      </c>
      <c r="T652" s="6" t="s">
        <v>54474</v>
      </c>
    </row>
    <row r="653" spans="7:20" x14ac:dyDescent="0.25">
      <c r="G653" s="6" t="s">
        <v>49821</v>
      </c>
      <c r="H653" s="6" t="s">
        <v>49822</v>
      </c>
      <c r="I653">
        <v>651</v>
      </c>
      <c r="J653" s="6" t="s">
        <v>4577</v>
      </c>
      <c r="K653" s="6" t="s">
        <v>49838</v>
      </c>
      <c r="L653" s="6" t="s">
        <v>90</v>
      </c>
      <c r="M653" s="6" t="s">
        <v>4578</v>
      </c>
      <c r="N653" s="6" t="s">
        <v>90</v>
      </c>
      <c r="O653" s="6" t="s">
        <v>67327</v>
      </c>
      <c r="P653" s="6" t="s">
        <v>40816</v>
      </c>
      <c r="Q653" s="6" t="s">
        <v>52608</v>
      </c>
      <c r="R653" s="6" t="s">
        <v>90</v>
      </c>
      <c r="S653" s="6" t="s">
        <v>52579</v>
      </c>
      <c r="T653" s="6" t="s">
        <v>65735</v>
      </c>
    </row>
    <row r="654" spans="7:20" x14ac:dyDescent="0.25">
      <c r="G654" s="6" t="s">
        <v>49823</v>
      </c>
      <c r="H654" s="6" t="s">
        <v>49824</v>
      </c>
      <c r="I654">
        <v>652</v>
      </c>
      <c r="J654" s="6" t="s">
        <v>4579</v>
      </c>
      <c r="K654" s="6" t="s">
        <v>51729</v>
      </c>
      <c r="L654" s="6" t="s">
        <v>52180</v>
      </c>
      <c r="M654" s="6" t="s">
        <v>4580</v>
      </c>
      <c r="N654" s="6" t="s">
        <v>53422</v>
      </c>
      <c r="O654" s="6" t="s">
        <v>67328</v>
      </c>
      <c r="P654" s="6" t="s">
        <v>1008</v>
      </c>
      <c r="Q654" s="6" t="s">
        <v>52634</v>
      </c>
      <c r="R654" s="6" t="s">
        <v>90</v>
      </c>
      <c r="S654" s="6" t="s">
        <v>52576</v>
      </c>
      <c r="T654" s="6" t="s">
        <v>55458</v>
      </c>
    </row>
    <row r="655" spans="7:20" x14ac:dyDescent="0.25">
      <c r="G655" s="6" t="s">
        <v>49825</v>
      </c>
      <c r="H655" s="6" t="s">
        <v>49826</v>
      </c>
      <c r="I655">
        <v>653</v>
      </c>
      <c r="J655" s="6" t="s">
        <v>4581</v>
      </c>
      <c r="K655" s="6" t="s">
        <v>51357</v>
      </c>
      <c r="L655" s="6" t="s">
        <v>90</v>
      </c>
      <c r="M655" s="6" t="s">
        <v>4582</v>
      </c>
      <c r="N655" s="6" t="s">
        <v>53423</v>
      </c>
      <c r="O655" s="6" t="s">
        <v>67329</v>
      </c>
      <c r="P655" s="6" t="s">
        <v>1010</v>
      </c>
      <c r="Q655" s="6" t="s">
        <v>52624</v>
      </c>
      <c r="R655" s="6" t="s">
        <v>90</v>
      </c>
      <c r="S655" s="6" t="s">
        <v>130</v>
      </c>
      <c r="T655" s="6" t="s">
        <v>56272</v>
      </c>
    </row>
    <row r="656" spans="7:20" x14ac:dyDescent="0.25">
      <c r="G656" s="6" t="s">
        <v>49827</v>
      </c>
      <c r="H656" s="6" t="s">
        <v>49828</v>
      </c>
      <c r="I656">
        <v>654</v>
      </c>
      <c r="J656" s="6" t="s">
        <v>4583</v>
      </c>
      <c r="K656" s="6" t="s">
        <v>49827</v>
      </c>
      <c r="L656" s="6" t="s">
        <v>90</v>
      </c>
      <c r="M656" s="6" t="s">
        <v>4584</v>
      </c>
      <c r="N656" s="6" t="s">
        <v>53424</v>
      </c>
      <c r="O656" s="6" t="s">
        <v>67330</v>
      </c>
      <c r="P656" s="6" t="s">
        <v>1012</v>
      </c>
      <c r="Q656" s="6" t="s">
        <v>52600</v>
      </c>
      <c r="R656" s="6" t="s">
        <v>90</v>
      </c>
      <c r="S656" s="6" t="s">
        <v>52572</v>
      </c>
      <c r="T656" s="6" t="s">
        <v>65736</v>
      </c>
    </row>
    <row r="657" spans="7:20" x14ac:dyDescent="0.25">
      <c r="G657" s="6" t="s">
        <v>49829</v>
      </c>
      <c r="H657" s="6" t="s">
        <v>49830</v>
      </c>
      <c r="I657">
        <v>655</v>
      </c>
      <c r="J657" s="6" t="s">
        <v>4585</v>
      </c>
      <c r="K657" s="6" t="s">
        <v>51161</v>
      </c>
      <c r="L657" s="6" t="s">
        <v>51201</v>
      </c>
      <c r="M657" s="6" t="s">
        <v>4586</v>
      </c>
      <c r="N657" s="6" t="s">
        <v>53425</v>
      </c>
      <c r="O657" s="6" t="s">
        <v>67331</v>
      </c>
      <c r="P657" s="6" t="s">
        <v>1014</v>
      </c>
      <c r="Q657" s="6" t="s">
        <v>52669</v>
      </c>
      <c r="R657" s="6" t="s">
        <v>90</v>
      </c>
      <c r="S657" s="6" t="s">
        <v>52579</v>
      </c>
      <c r="T657" s="6" t="s">
        <v>65737</v>
      </c>
    </row>
    <row r="658" spans="7:20" x14ac:dyDescent="0.25">
      <c r="G658" s="6" t="s">
        <v>49831</v>
      </c>
      <c r="H658" s="6" t="s">
        <v>49832</v>
      </c>
      <c r="I658">
        <v>656</v>
      </c>
      <c r="J658" s="6" t="s">
        <v>4587</v>
      </c>
      <c r="K658" s="6" t="s">
        <v>52084</v>
      </c>
      <c r="L658" s="6" t="s">
        <v>90</v>
      </c>
      <c r="M658" s="6" t="s">
        <v>4588</v>
      </c>
      <c r="N658" s="6" t="s">
        <v>53426</v>
      </c>
      <c r="O658" s="6" t="s">
        <v>67332</v>
      </c>
      <c r="P658" s="6" t="s">
        <v>40818</v>
      </c>
      <c r="Q658" s="6" t="s">
        <v>52601</v>
      </c>
      <c r="R658" s="6" t="s">
        <v>90</v>
      </c>
      <c r="S658" s="6" t="s">
        <v>52572</v>
      </c>
      <c r="T658" s="6" t="s">
        <v>65738</v>
      </c>
    </row>
    <row r="659" spans="7:20" x14ac:dyDescent="0.25">
      <c r="G659" s="6" t="s">
        <v>49833</v>
      </c>
      <c r="H659" s="6" t="s">
        <v>49834</v>
      </c>
      <c r="I659">
        <v>657</v>
      </c>
      <c r="J659" s="6" t="s">
        <v>4589</v>
      </c>
      <c r="K659" s="6" t="s">
        <v>50673</v>
      </c>
      <c r="L659" s="6" t="s">
        <v>90</v>
      </c>
      <c r="M659" s="6" t="s">
        <v>4590</v>
      </c>
      <c r="N659" s="6" t="s">
        <v>53427</v>
      </c>
      <c r="O659" s="6" t="s">
        <v>67333</v>
      </c>
      <c r="P659" s="6" t="s">
        <v>1016</v>
      </c>
      <c r="Q659" s="6" t="s">
        <v>52669</v>
      </c>
      <c r="R659" s="6" t="s">
        <v>90</v>
      </c>
      <c r="S659" s="6" t="s">
        <v>52579</v>
      </c>
      <c r="T659" s="6" t="s">
        <v>58887</v>
      </c>
    </row>
    <row r="660" spans="7:20" x14ac:dyDescent="0.25">
      <c r="G660" s="6" t="s">
        <v>49835</v>
      </c>
      <c r="H660" s="6" t="s">
        <v>49836</v>
      </c>
      <c r="I660">
        <v>658</v>
      </c>
      <c r="J660" s="6" t="s">
        <v>4591</v>
      </c>
      <c r="K660" s="6" t="s">
        <v>50088</v>
      </c>
      <c r="L660" s="6" t="s">
        <v>50092</v>
      </c>
      <c r="M660" s="6" t="s">
        <v>4592</v>
      </c>
      <c r="N660" s="6" t="s">
        <v>53428</v>
      </c>
      <c r="O660" s="6" t="s">
        <v>67334</v>
      </c>
      <c r="P660" s="6" t="s">
        <v>1018</v>
      </c>
      <c r="Q660" s="6" t="s">
        <v>52630</v>
      </c>
      <c r="R660" s="6" t="s">
        <v>90</v>
      </c>
      <c r="S660" s="6" t="s">
        <v>52576</v>
      </c>
      <c r="T660" s="6" t="s">
        <v>56565</v>
      </c>
    </row>
    <row r="661" spans="7:20" x14ac:dyDescent="0.25">
      <c r="G661" s="6" t="s">
        <v>49837</v>
      </c>
      <c r="H661" s="6" t="s">
        <v>49836</v>
      </c>
      <c r="I661">
        <v>659</v>
      </c>
      <c r="J661" s="6" t="s">
        <v>4593</v>
      </c>
      <c r="K661" s="6" t="s">
        <v>52480</v>
      </c>
      <c r="L661" s="6" t="s">
        <v>90</v>
      </c>
      <c r="M661" s="6" t="s">
        <v>4594</v>
      </c>
      <c r="N661" s="6" t="s">
        <v>53429</v>
      </c>
      <c r="O661" s="6" t="s">
        <v>67335</v>
      </c>
      <c r="P661" s="6" t="s">
        <v>1020</v>
      </c>
      <c r="Q661" s="6" t="s">
        <v>52589</v>
      </c>
      <c r="R661" s="6" t="s">
        <v>90</v>
      </c>
      <c r="S661" s="6" t="s">
        <v>52579</v>
      </c>
      <c r="T661" s="6" t="s">
        <v>64942</v>
      </c>
    </row>
    <row r="662" spans="7:20" x14ac:dyDescent="0.25">
      <c r="G662" s="6" t="s">
        <v>49838</v>
      </c>
      <c r="H662" s="6" t="s">
        <v>49839</v>
      </c>
      <c r="I662">
        <v>660</v>
      </c>
      <c r="J662" s="6" t="s">
        <v>4595</v>
      </c>
      <c r="K662" s="6" t="s">
        <v>50380</v>
      </c>
      <c r="L662" s="6" t="s">
        <v>50349</v>
      </c>
      <c r="M662" s="6" t="s">
        <v>4596</v>
      </c>
      <c r="N662" s="6" t="s">
        <v>53430</v>
      </c>
      <c r="O662" s="6" t="s">
        <v>67336</v>
      </c>
      <c r="P662" s="6" t="s">
        <v>40820</v>
      </c>
      <c r="Q662" s="6" t="s">
        <v>52601</v>
      </c>
      <c r="R662" s="6" t="s">
        <v>90</v>
      </c>
      <c r="S662" s="6" t="s">
        <v>52572</v>
      </c>
      <c r="T662" s="6" t="s">
        <v>65739</v>
      </c>
    </row>
    <row r="663" spans="7:20" x14ac:dyDescent="0.25">
      <c r="G663" s="6" t="s">
        <v>49840</v>
      </c>
      <c r="H663" s="6" t="s">
        <v>49841</v>
      </c>
      <c r="I663">
        <v>661</v>
      </c>
      <c r="J663" s="6" t="s">
        <v>4597</v>
      </c>
      <c r="K663" s="6" t="s">
        <v>51154</v>
      </c>
      <c r="L663" s="6" t="s">
        <v>90</v>
      </c>
      <c r="M663" s="6" t="s">
        <v>4598</v>
      </c>
      <c r="N663" s="6" t="s">
        <v>53431</v>
      </c>
      <c r="O663" s="6" t="s">
        <v>67337</v>
      </c>
      <c r="P663" s="6" t="s">
        <v>40822</v>
      </c>
      <c r="Q663" s="6" t="s">
        <v>52687</v>
      </c>
      <c r="R663" s="6" t="s">
        <v>90</v>
      </c>
      <c r="S663" s="6" t="s">
        <v>52576</v>
      </c>
      <c r="T663" s="6" t="s">
        <v>65740</v>
      </c>
    </row>
    <row r="664" spans="7:20" x14ac:dyDescent="0.25">
      <c r="G664" s="6" t="s">
        <v>49842</v>
      </c>
      <c r="H664" s="6" t="s">
        <v>49841</v>
      </c>
      <c r="I664">
        <v>662</v>
      </c>
      <c r="J664" s="6" t="s">
        <v>4599</v>
      </c>
      <c r="K664" s="6" t="s">
        <v>50402</v>
      </c>
      <c r="L664" s="6" t="s">
        <v>49794</v>
      </c>
      <c r="M664" s="6" t="s">
        <v>4600</v>
      </c>
      <c r="N664" s="6" t="s">
        <v>53432</v>
      </c>
      <c r="O664" s="6" t="s">
        <v>67338</v>
      </c>
      <c r="P664" s="6" t="s">
        <v>40824</v>
      </c>
      <c r="Q664" s="6" t="s">
        <v>52698</v>
      </c>
      <c r="R664" s="6" t="s">
        <v>90</v>
      </c>
      <c r="S664" s="6" t="s">
        <v>52574</v>
      </c>
      <c r="T664" s="6" t="s">
        <v>65741</v>
      </c>
    </row>
    <row r="665" spans="7:20" x14ac:dyDescent="0.25">
      <c r="G665" s="6" t="s">
        <v>49843</v>
      </c>
      <c r="H665" s="6" t="s">
        <v>49844</v>
      </c>
      <c r="I665">
        <v>663</v>
      </c>
      <c r="J665" s="6" t="s">
        <v>4601</v>
      </c>
      <c r="K665" s="6" t="s">
        <v>50429</v>
      </c>
      <c r="L665" s="6" t="s">
        <v>90</v>
      </c>
      <c r="M665" s="6" t="s">
        <v>4602</v>
      </c>
      <c r="N665" s="6" t="s">
        <v>53433</v>
      </c>
      <c r="O665" s="6" t="s">
        <v>67339</v>
      </c>
      <c r="P665" s="6" t="s">
        <v>40826</v>
      </c>
      <c r="Q665" s="6" t="s">
        <v>52668</v>
      </c>
      <c r="R665" s="6" t="s">
        <v>90</v>
      </c>
      <c r="S665" s="6" t="s">
        <v>52579</v>
      </c>
      <c r="T665" s="6" t="s">
        <v>64936</v>
      </c>
    </row>
    <row r="666" spans="7:20" x14ac:dyDescent="0.25">
      <c r="G666" s="6" t="s">
        <v>49845</v>
      </c>
      <c r="H666" s="6" t="s">
        <v>49846</v>
      </c>
      <c r="I666">
        <v>664</v>
      </c>
      <c r="J666" s="6" t="s">
        <v>4603</v>
      </c>
      <c r="K666" s="6" t="s">
        <v>52411</v>
      </c>
      <c r="L666" s="6" t="s">
        <v>90</v>
      </c>
      <c r="M666" s="6" t="s">
        <v>4604</v>
      </c>
      <c r="N666" s="6" t="s">
        <v>90</v>
      </c>
      <c r="O666" s="6" t="s">
        <v>67340</v>
      </c>
      <c r="P666" s="6" t="s">
        <v>1022</v>
      </c>
      <c r="Q666" s="6" t="s">
        <v>52611</v>
      </c>
      <c r="R666" s="6" t="s">
        <v>90</v>
      </c>
      <c r="S666" s="6" t="s">
        <v>52572</v>
      </c>
      <c r="T666" s="6" t="s">
        <v>65742</v>
      </c>
    </row>
    <row r="667" spans="7:20" x14ac:dyDescent="0.25">
      <c r="G667" s="6" t="s">
        <v>49847</v>
      </c>
      <c r="H667" s="6" t="s">
        <v>49848</v>
      </c>
      <c r="I667">
        <v>665</v>
      </c>
      <c r="J667" s="6" t="s">
        <v>4605</v>
      </c>
      <c r="K667" s="6" t="s">
        <v>51479</v>
      </c>
      <c r="L667" s="6" t="s">
        <v>50195</v>
      </c>
      <c r="M667" s="6" t="s">
        <v>4606</v>
      </c>
      <c r="N667" s="6" t="s">
        <v>53434</v>
      </c>
      <c r="O667" s="6" t="s">
        <v>67341</v>
      </c>
      <c r="P667" s="6" t="s">
        <v>1024</v>
      </c>
      <c r="Q667" s="6" t="s">
        <v>52611</v>
      </c>
      <c r="R667" s="6" t="s">
        <v>90</v>
      </c>
      <c r="S667" s="6" t="s">
        <v>52572</v>
      </c>
      <c r="T667" s="6" t="s">
        <v>65743</v>
      </c>
    </row>
    <row r="668" spans="7:20" x14ac:dyDescent="0.25">
      <c r="G668" s="6" t="s">
        <v>49849</v>
      </c>
      <c r="H668" s="6" t="s">
        <v>49850</v>
      </c>
      <c r="I668">
        <v>666</v>
      </c>
      <c r="J668" s="6" t="s">
        <v>4607</v>
      </c>
      <c r="K668" s="6" t="s">
        <v>50073</v>
      </c>
      <c r="L668" s="6" t="s">
        <v>50071</v>
      </c>
      <c r="M668" s="6" t="s">
        <v>4608</v>
      </c>
      <c r="N668" s="6" t="s">
        <v>53435</v>
      </c>
      <c r="O668" s="6" t="s">
        <v>67342</v>
      </c>
      <c r="P668" s="6" t="s">
        <v>1026</v>
      </c>
      <c r="Q668" s="6" t="s">
        <v>52613</v>
      </c>
      <c r="R668" s="6" t="s">
        <v>90</v>
      </c>
      <c r="S668" s="6" t="s">
        <v>118</v>
      </c>
      <c r="T668" s="6" t="s">
        <v>65744</v>
      </c>
    </row>
    <row r="669" spans="7:20" x14ac:dyDescent="0.25">
      <c r="G669" s="6" t="s">
        <v>49851</v>
      </c>
      <c r="H669" s="6" t="s">
        <v>49852</v>
      </c>
      <c r="I669">
        <v>667</v>
      </c>
      <c r="J669" s="6" t="s">
        <v>4609</v>
      </c>
      <c r="K669" s="6" t="s">
        <v>51452</v>
      </c>
      <c r="L669" s="6" t="s">
        <v>50284</v>
      </c>
      <c r="M669" s="6" t="s">
        <v>4610</v>
      </c>
      <c r="N669" s="6" t="s">
        <v>53436</v>
      </c>
      <c r="O669" s="6" t="s">
        <v>67343</v>
      </c>
      <c r="P669" s="6" t="s">
        <v>40828</v>
      </c>
      <c r="Q669" s="6" t="s">
        <v>52645</v>
      </c>
      <c r="R669" s="6" t="s">
        <v>90</v>
      </c>
      <c r="S669" s="6" t="s">
        <v>52641</v>
      </c>
      <c r="T669" s="6" t="s">
        <v>65745</v>
      </c>
    </row>
    <row r="670" spans="7:20" x14ac:dyDescent="0.25">
      <c r="G670" s="6" t="s">
        <v>49853</v>
      </c>
      <c r="H670" s="6" t="s">
        <v>49854</v>
      </c>
      <c r="I670">
        <v>668</v>
      </c>
      <c r="J670" s="6" t="s">
        <v>4611</v>
      </c>
      <c r="K670" s="6" t="s">
        <v>51294</v>
      </c>
      <c r="L670" s="6" t="s">
        <v>90</v>
      </c>
      <c r="M670" s="6" t="s">
        <v>4612</v>
      </c>
      <c r="N670" s="6" t="s">
        <v>90</v>
      </c>
      <c r="O670" s="6" t="s">
        <v>67344</v>
      </c>
      <c r="P670" s="6" t="s">
        <v>1028</v>
      </c>
      <c r="Q670" s="6" t="s">
        <v>52638</v>
      </c>
      <c r="R670" s="6" t="s">
        <v>90</v>
      </c>
      <c r="S670" s="6" t="s">
        <v>52619</v>
      </c>
      <c r="T670" s="6" t="s">
        <v>65746</v>
      </c>
    </row>
    <row r="671" spans="7:20" x14ac:dyDescent="0.25">
      <c r="G671" s="6" t="s">
        <v>49855</v>
      </c>
      <c r="H671" s="6" t="s">
        <v>49856</v>
      </c>
      <c r="I671">
        <v>669</v>
      </c>
      <c r="J671" s="6" t="s">
        <v>4613</v>
      </c>
      <c r="K671" s="6" t="s">
        <v>50454</v>
      </c>
      <c r="L671" s="6" t="s">
        <v>90</v>
      </c>
      <c r="M671" s="6" t="s">
        <v>4614</v>
      </c>
      <c r="N671" s="6" t="s">
        <v>53437</v>
      </c>
      <c r="O671" s="6" t="s">
        <v>67345</v>
      </c>
      <c r="P671" s="6" t="s">
        <v>40830</v>
      </c>
      <c r="Q671" s="6" t="s">
        <v>52578</v>
      </c>
      <c r="R671" s="6" t="s">
        <v>90</v>
      </c>
      <c r="S671" s="6" t="s">
        <v>52579</v>
      </c>
      <c r="T671" s="6" t="s">
        <v>65747</v>
      </c>
    </row>
    <row r="672" spans="7:20" x14ac:dyDescent="0.25">
      <c r="G672" s="6" t="s">
        <v>49857</v>
      </c>
      <c r="H672" s="6" t="s">
        <v>49858</v>
      </c>
      <c r="I672">
        <v>670</v>
      </c>
      <c r="J672" s="6" t="s">
        <v>4615</v>
      </c>
      <c r="K672" s="6" t="s">
        <v>52411</v>
      </c>
      <c r="L672" s="6" t="s">
        <v>90</v>
      </c>
      <c r="M672" s="6" t="s">
        <v>4616</v>
      </c>
      <c r="N672" s="6" t="s">
        <v>90</v>
      </c>
      <c r="O672" s="6" t="s">
        <v>67346</v>
      </c>
      <c r="P672" s="6" t="s">
        <v>1030</v>
      </c>
      <c r="Q672" s="6" t="s">
        <v>52613</v>
      </c>
      <c r="R672" s="6" t="s">
        <v>90</v>
      </c>
      <c r="S672" s="6" t="s">
        <v>118</v>
      </c>
      <c r="T672" s="6" t="s">
        <v>55209</v>
      </c>
    </row>
    <row r="673" spans="7:20" x14ac:dyDescent="0.25">
      <c r="G673" s="6" t="s">
        <v>49859</v>
      </c>
      <c r="H673" s="6" t="s">
        <v>49860</v>
      </c>
      <c r="I673">
        <v>671</v>
      </c>
      <c r="J673" s="6" t="s">
        <v>4617</v>
      </c>
      <c r="K673" s="6" t="s">
        <v>49195</v>
      </c>
      <c r="L673" s="6" t="s">
        <v>49195</v>
      </c>
      <c r="M673" s="6" t="s">
        <v>4618</v>
      </c>
      <c r="N673" s="6" t="s">
        <v>53438</v>
      </c>
      <c r="O673" s="6" t="s">
        <v>67347</v>
      </c>
      <c r="P673" s="6" t="s">
        <v>1032</v>
      </c>
      <c r="Q673" s="6" t="s">
        <v>52611</v>
      </c>
      <c r="R673" s="6" t="s">
        <v>90</v>
      </c>
      <c r="S673" s="6" t="s">
        <v>52572</v>
      </c>
      <c r="T673" s="6" t="s">
        <v>65748</v>
      </c>
    </row>
    <row r="674" spans="7:20" x14ac:dyDescent="0.25">
      <c r="G674" s="6" t="s">
        <v>49861</v>
      </c>
      <c r="H674" s="6" t="s">
        <v>49860</v>
      </c>
      <c r="I674">
        <v>672</v>
      </c>
      <c r="J674" s="6" t="s">
        <v>4619</v>
      </c>
      <c r="K674" s="6" t="s">
        <v>49900</v>
      </c>
      <c r="L674" s="6" t="s">
        <v>50529</v>
      </c>
      <c r="M674" s="6" t="s">
        <v>4620</v>
      </c>
      <c r="N674" s="6" t="s">
        <v>53439</v>
      </c>
      <c r="O674" s="6" t="s">
        <v>67348</v>
      </c>
      <c r="P674" s="6" t="s">
        <v>1034</v>
      </c>
      <c r="Q674" s="6" t="s">
        <v>52611</v>
      </c>
      <c r="R674" s="6" t="s">
        <v>90</v>
      </c>
      <c r="S674" s="6" t="s">
        <v>52572</v>
      </c>
      <c r="T674" s="6" t="s">
        <v>65749</v>
      </c>
    </row>
    <row r="675" spans="7:20" x14ac:dyDescent="0.25">
      <c r="G675" s="6" t="s">
        <v>49862</v>
      </c>
      <c r="H675" s="6" t="s">
        <v>49863</v>
      </c>
      <c r="I675">
        <v>673</v>
      </c>
      <c r="J675" s="6" t="s">
        <v>4621</v>
      </c>
      <c r="K675" s="6" t="s">
        <v>51547</v>
      </c>
      <c r="L675" s="6" t="s">
        <v>90</v>
      </c>
      <c r="M675" s="6" t="s">
        <v>4622</v>
      </c>
      <c r="N675" s="6" t="s">
        <v>53440</v>
      </c>
      <c r="O675" s="6" t="s">
        <v>67349</v>
      </c>
      <c r="P675" s="6" t="s">
        <v>1036</v>
      </c>
      <c r="Q675" s="6" t="s">
        <v>52598</v>
      </c>
      <c r="R675" s="6" t="s">
        <v>90</v>
      </c>
      <c r="S675" s="6" t="s">
        <v>52569</v>
      </c>
      <c r="T675" s="6" t="s">
        <v>60574</v>
      </c>
    </row>
    <row r="676" spans="7:20" x14ac:dyDescent="0.25">
      <c r="G676" s="6" t="s">
        <v>49864</v>
      </c>
      <c r="H676" s="6" t="s">
        <v>49865</v>
      </c>
      <c r="I676">
        <v>674</v>
      </c>
      <c r="J676" s="6" t="s">
        <v>4623</v>
      </c>
      <c r="K676" s="6" t="s">
        <v>51891</v>
      </c>
      <c r="L676" s="6" t="s">
        <v>90</v>
      </c>
      <c r="M676" s="6" t="s">
        <v>4624</v>
      </c>
      <c r="N676" s="6" t="s">
        <v>53441</v>
      </c>
      <c r="O676" s="6" t="s">
        <v>67350</v>
      </c>
      <c r="P676" s="6" t="s">
        <v>40832</v>
      </c>
      <c r="Q676" s="6" t="s">
        <v>52667</v>
      </c>
      <c r="R676" s="6" t="s">
        <v>90</v>
      </c>
      <c r="S676" s="6" t="s">
        <v>52588</v>
      </c>
      <c r="T676" s="6" t="s">
        <v>65750</v>
      </c>
    </row>
    <row r="677" spans="7:20" x14ac:dyDescent="0.25">
      <c r="G677" s="6" t="s">
        <v>49866</v>
      </c>
      <c r="H677" s="6" t="s">
        <v>49867</v>
      </c>
      <c r="I677">
        <v>675</v>
      </c>
      <c r="J677" s="6" t="s">
        <v>4625</v>
      </c>
      <c r="K677" s="6" t="s">
        <v>50847</v>
      </c>
      <c r="L677" s="6" t="s">
        <v>90</v>
      </c>
      <c r="M677" s="6" t="s">
        <v>4626</v>
      </c>
      <c r="N677" s="6" t="s">
        <v>53442</v>
      </c>
      <c r="O677" s="6" t="s">
        <v>67351</v>
      </c>
      <c r="P677" s="6" t="s">
        <v>1038</v>
      </c>
      <c r="Q677" s="6" t="s">
        <v>52618</v>
      </c>
      <c r="R677" s="6" t="s">
        <v>90</v>
      </c>
      <c r="S677" s="6" t="s">
        <v>52619</v>
      </c>
      <c r="T677" s="6" t="s">
        <v>61980</v>
      </c>
    </row>
    <row r="678" spans="7:20" x14ac:dyDescent="0.25">
      <c r="G678" s="6" t="s">
        <v>49868</v>
      </c>
      <c r="H678" s="6" t="s">
        <v>49869</v>
      </c>
      <c r="I678">
        <v>676</v>
      </c>
      <c r="J678" s="6" t="s">
        <v>4627</v>
      </c>
      <c r="K678" s="6" t="s">
        <v>51351</v>
      </c>
      <c r="L678" s="6" t="s">
        <v>90</v>
      </c>
      <c r="M678" s="6" t="s">
        <v>4628</v>
      </c>
      <c r="N678" s="6" t="s">
        <v>53443</v>
      </c>
      <c r="O678" s="6" t="s">
        <v>67352</v>
      </c>
      <c r="P678" s="6" t="s">
        <v>1039</v>
      </c>
      <c r="Q678" s="6" t="s">
        <v>90</v>
      </c>
      <c r="R678" s="6" t="s">
        <v>90</v>
      </c>
      <c r="S678" s="6" t="s">
        <v>90</v>
      </c>
      <c r="T678" s="6" t="s">
        <v>90</v>
      </c>
    </row>
    <row r="679" spans="7:20" x14ac:dyDescent="0.25">
      <c r="G679" s="6" t="s">
        <v>49870</v>
      </c>
      <c r="H679" s="6" t="s">
        <v>49871</v>
      </c>
      <c r="I679">
        <v>677</v>
      </c>
      <c r="J679" s="6" t="s">
        <v>4629</v>
      </c>
      <c r="K679" s="6" t="s">
        <v>51865</v>
      </c>
      <c r="L679" s="6" t="s">
        <v>90</v>
      </c>
      <c r="M679" s="6" t="s">
        <v>4630</v>
      </c>
      <c r="N679" s="6" t="s">
        <v>53444</v>
      </c>
      <c r="O679" s="6" t="s">
        <v>67353</v>
      </c>
      <c r="P679" s="6" t="s">
        <v>40834</v>
      </c>
      <c r="Q679" s="6" t="s">
        <v>52693</v>
      </c>
      <c r="R679" s="6" t="s">
        <v>90</v>
      </c>
      <c r="S679" s="6" t="s">
        <v>52593</v>
      </c>
      <c r="T679" s="6" t="s">
        <v>65751</v>
      </c>
    </row>
    <row r="680" spans="7:20" x14ac:dyDescent="0.25">
      <c r="G680" s="6" t="s">
        <v>49872</v>
      </c>
      <c r="H680" s="6" t="s">
        <v>49873</v>
      </c>
      <c r="I680">
        <v>678</v>
      </c>
      <c r="J680" s="6" t="s">
        <v>4631</v>
      </c>
      <c r="K680" s="6" t="s">
        <v>50649</v>
      </c>
      <c r="L680" s="6" t="s">
        <v>90</v>
      </c>
      <c r="M680" s="6" t="s">
        <v>4632</v>
      </c>
      <c r="N680" s="6" t="s">
        <v>53445</v>
      </c>
      <c r="O680" s="6" t="s">
        <v>67354</v>
      </c>
      <c r="P680" s="6" t="s">
        <v>40836</v>
      </c>
      <c r="Q680" s="6" t="s">
        <v>52693</v>
      </c>
      <c r="R680" s="6" t="s">
        <v>90</v>
      </c>
      <c r="S680" s="6" t="s">
        <v>52593</v>
      </c>
      <c r="T680" s="6" t="s">
        <v>65752</v>
      </c>
    </row>
    <row r="681" spans="7:20" x14ac:dyDescent="0.25">
      <c r="G681" s="6" t="s">
        <v>49874</v>
      </c>
      <c r="H681" s="6" t="s">
        <v>49875</v>
      </c>
      <c r="I681">
        <v>679</v>
      </c>
      <c r="J681" s="6" t="s">
        <v>4633</v>
      </c>
      <c r="K681" s="6" t="s">
        <v>51640</v>
      </c>
      <c r="L681" s="6" t="s">
        <v>90</v>
      </c>
      <c r="M681" s="6" t="s">
        <v>4634</v>
      </c>
      <c r="N681" s="6" t="s">
        <v>53446</v>
      </c>
      <c r="O681" s="6" t="s">
        <v>67355</v>
      </c>
      <c r="P681" s="6" t="s">
        <v>40838</v>
      </c>
      <c r="Q681" s="6" t="s">
        <v>52654</v>
      </c>
      <c r="R681" s="6" t="s">
        <v>90</v>
      </c>
      <c r="S681" s="6" t="s">
        <v>52593</v>
      </c>
      <c r="T681" s="6" t="s">
        <v>65753</v>
      </c>
    </row>
    <row r="682" spans="7:20" x14ac:dyDescent="0.25">
      <c r="G682" s="6" t="s">
        <v>49876</v>
      </c>
      <c r="H682" s="6" t="s">
        <v>49877</v>
      </c>
      <c r="I682">
        <v>680</v>
      </c>
      <c r="J682" s="6" t="s">
        <v>4635</v>
      </c>
      <c r="K682" s="6" t="s">
        <v>52156</v>
      </c>
      <c r="L682" s="6" t="s">
        <v>52080</v>
      </c>
      <c r="M682" s="6" t="s">
        <v>4636</v>
      </c>
      <c r="N682" s="6" t="s">
        <v>53447</v>
      </c>
      <c r="O682" s="6" t="s">
        <v>67356</v>
      </c>
      <c r="P682" s="6" t="s">
        <v>1041</v>
      </c>
      <c r="Q682" s="6" t="s">
        <v>52602</v>
      </c>
      <c r="R682" s="6" t="s">
        <v>90</v>
      </c>
      <c r="S682" s="6" t="s">
        <v>52572</v>
      </c>
      <c r="T682" s="6" t="s">
        <v>65754</v>
      </c>
    </row>
    <row r="683" spans="7:20" x14ac:dyDescent="0.25">
      <c r="G683" s="6" t="s">
        <v>49878</v>
      </c>
      <c r="H683" s="6" t="s">
        <v>49879</v>
      </c>
      <c r="I683">
        <v>681</v>
      </c>
      <c r="J683" s="6" t="s">
        <v>4637</v>
      </c>
      <c r="K683" s="6" t="s">
        <v>51089</v>
      </c>
      <c r="L683" s="6" t="s">
        <v>51147</v>
      </c>
      <c r="M683" s="6" t="s">
        <v>4638</v>
      </c>
      <c r="N683" s="6" t="s">
        <v>53448</v>
      </c>
      <c r="O683" s="6" t="s">
        <v>67357</v>
      </c>
      <c r="P683" s="6" t="s">
        <v>1043</v>
      </c>
      <c r="Q683" s="6" t="s">
        <v>52594</v>
      </c>
      <c r="R683" s="6" t="s">
        <v>90</v>
      </c>
      <c r="S683" s="6" t="s">
        <v>52569</v>
      </c>
      <c r="T683" s="6" t="s">
        <v>65755</v>
      </c>
    </row>
    <row r="684" spans="7:20" x14ac:dyDescent="0.25">
      <c r="G684" s="6" t="s">
        <v>49880</v>
      </c>
      <c r="H684" s="6" t="s">
        <v>49881</v>
      </c>
      <c r="I684">
        <v>682</v>
      </c>
      <c r="J684" s="6" t="s">
        <v>4639</v>
      </c>
      <c r="K684" s="6" t="s">
        <v>51344</v>
      </c>
      <c r="L684" s="6" t="s">
        <v>50432</v>
      </c>
      <c r="M684" s="6" t="s">
        <v>4640</v>
      </c>
      <c r="N684" s="6" t="s">
        <v>53449</v>
      </c>
      <c r="O684" s="6" t="s">
        <v>67358</v>
      </c>
      <c r="P684" s="6" t="s">
        <v>1045</v>
      </c>
      <c r="Q684" s="6" t="s">
        <v>52595</v>
      </c>
      <c r="R684" s="6" t="s">
        <v>90</v>
      </c>
      <c r="S684" s="6" t="s">
        <v>52576</v>
      </c>
      <c r="T684" s="6" t="s">
        <v>56811</v>
      </c>
    </row>
    <row r="685" spans="7:20" x14ac:dyDescent="0.25">
      <c r="G685" s="6" t="s">
        <v>49882</v>
      </c>
      <c r="H685" s="6" t="s">
        <v>49883</v>
      </c>
      <c r="I685">
        <v>683</v>
      </c>
      <c r="J685" s="6" t="s">
        <v>4641</v>
      </c>
      <c r="K685" s="6" t="s">
        <v>51600</v>
      </c>
      <c r="L685" s="6" t="s">
        <v>90</v>
      </c>
      <c r="M685" s="6" t="s">
        <v>4642</v>
      </c>
      <c r="N685" s="6" t="s">
        <v>53450</v>
      </c>
      <c r="O685" s="6" t="s">
        <v>67359</v>
      </c>
      <c r="P685" s="6" t="s">
        <v>1048</v>
      </c>
      <c r="Q685" s="6" t="s">
        <v>52677</v>
      </c>
      <c r="R685" s="6" t="s">
        <v>90</v>
      </c>
      <c r="S685" s="6" t="s">
        <v>52619</v>
      </c>
      <c r="T685" s="6" t="s">
        <v>65756</v>
      </c>
    </row>
    <row r="686" spans="7:20" x14ac:dyDescent="0.25">
      <c r="G686" s="6" t="s">
        <v>49884</v>
      </c>
      <c r="H686" s="6" t="s">
        <v>49885</v>
      </c>
      <c r="I686">
        <v>684</v>
      </c>
      <c r="J686" s="6" t="s">
        <v>4643</v>
      </c>
      <c r="K686" s="6" t="s">
        <v>51251</v>
      </c>
      <c r="L686" s="6" t="s">
        <v>90</v>
      </c>
      <c r="M686" s="6" t="s">
        <v>4644</v>
      </c>
      <c r="N686" s="6" t="s">
        <v>53451</v>
      </c>
      <c r="O686" s="6" t="s">
        <v>67360</v>
      </c>
      <c r="P686" s="6" t="s">
        <v>1050</v>
      </c>
      <c r="Q686" s="6" t="s">
        <v>52662</v>
      </c>
      <c r="R686" s="6" t="s">
        <v>90</v>
      </c>
      <c r="S686" s="6" t="s">
        <v>52641</v>
      </c>
      <c r="T686" s="6" t="s">
        <v>57959</v>
      </c>
    </row>
    <row r="687" spans="7:20" x14ac:dyDescent="0.25">
      <c r="G687" s="6" t="s">
        <v>49886</v>
      </c>
      <c r="H687" s="6" t="s">
        <v>49887</v>
      </c>
      <c r="I687">
        <v>685</v>
      </c>
      <c r="J687" s="6" t="s">
        <v>4645</v>
      </c>
      <c r="K687" s="6" t="s">
        <v>49815</v>
      </c>
      <c r="L687" s="6" t="s">
        <v>49629</v>
      </c>
      <c r="M687" s="6" t="s">
        <v>4646</v>
      </c>
      <c r="N687" s="6" t="s">
        <v>53452</v>
      </c>
      <c r="O687" s="6" t="s">
        <v>67361</v>
      </c>
      <c r="P687" s="6" t="s">
        <v>40840</v>
      </c>
      <c r="Q687" s="6" t="s">
        <v>52630</v>
      </c>
      <c r="R687" s="6" t="s">
        <v>90</v>
      </c>
      <c r="S687" s="6" t="s">
        <v>52576</v>
      </c>
      <c r="T687" s="6" t="s">
        <v>65757</v>
      </c>
    </row>
    <row r="688" spans="7:20" x14ac:dyDescent="0.25">
      <c r="G688" s="6" t="s">
        <v>49888</v>
      </c>
      <c r="H688" s="6" t="s">
        <v>49889</v>
      </c>
      <c r="I688">
        <v>686</v>
      </c>
      <c r="J688" s="6" t="s">
        <v>4647</v>
      </c>
      <c r="K688" s="6" t="s">
        <v>52481</v>
      </c>
      <c r="L688" s="6" t="s">
        <v>90</v>
      </c>
      <c r="M688" s="6" t="s">
        <v>4648</v>
      </c>
      <c r="N688" s="6" t="s">
        <v>53453</v>
      </c>
      <c r="O688" s="6" t="s">
        <v>67362</v>
      </c>
      <c r="P688" s="6" t="s">
        <v>1052</v>
      </c>
      <c r="Q688" s="6" t="s">
        <v>52646</v>
      </c>
      <c r="R688" s="6" t="s">
        <v>90</v>
      </c>
      <c r="S688" s="6" t="s">
        <v>52579</v>
      </c>
      <c r="T688" s="6" t="s">
        <v>57787</v>
      </c>
    </row>
    <row r="689" spans="7:20" x14ac:dyDescent="0.25">
      <c r="G689" s="6" t="s">
        <v>49890</v>
      </c>
      <c r="H689" s="6" t="s">
        <v>49891</v>
      </c>
      <c r="I689">
        <v>687</v>
      </c>
      <c r="J689" s="6" t="s">
        <v>4649</v>
      </c>
      <c r="K689" s="6" t="s">
        <v>50199</v>
      </c>
      <c r="L689" s="6" t="s">
        <v>50955</v>
      </c>
      <c r="M689" s="6" t="s">
        <v>4650</v>
      </c>
      <c r="N689" s="6" t="s">
        <v>53454</v>
      </c>
      <c r="O689" s="6" t="s">
        <v>67363</v>
      </c>
      <c r="P689" s="6" t="s">
        <v>40842</v>
      </c>
      <c r="Q689" s="6" t="s">
        <v>52585</v>
      </c>
      <c r="R689" s="6" t="s">
        <v>90</v>
      </c>
      <c r="S689" s="6" t="s">
        <v>52574</v>
      </c>
      <c r="T689" s="6" t="s">
        <v>65758</v>
      </c>
    </row>
    <row r="690" spans="7:20" x14ac:dyDescent="0.25">
      <c r="G690" s="6" t="s">
        <v>49892</v>
      </c>
      <c r="H690" s="6" t="s">
        <v>49893</v>
      </c>
      <c r="I690">
        <v>688</v>
      </c>
      <c r="J690" s="6" t="s">
        <v>4651</v>
      </c>
      <c r="K690" s="6" t="s">
        <v>48999</v>
      </c>
      <c r="L690" s="6" t="s">
        <v>90</v>
      </c>
      <c r="M690" s="6" t="s">
        <v>4652</v>
      </c>
      <c r="N690" s="6" t="s">
        <v>53455</v>
      </c>
      <c r="O690" s="6" t="s">
        <v>67364</v>
      </c>
      <c r="P690" s="6" t="s">
        <v>1054</v>
      </c>
      <c r="Q690" s="6" t="s">
        <v>52677</v>
      </c>
      <c r="R690" s="6" t="s">
        <v>90</v>
      </c>
      <c r="S690" s="6" t="s">
        <v>52619</v>
      </c>
      <c r="T690" s="6" t="s">
        <v>65759</v>
      </c>
    </row>
    <row r="691" spans="7:20" x14ac:dyDescent="0.25">
      <c r="G691" s="6" t="s">
        <v>45846</v>
      </c>
      <c r="H691" s="6" t="s">
        <v>49894</v>
      </c>
      <c r="I691">
        <v>689</v>
      </c>
      <c r="J691" s="6" t="s">
        <v>4653</v>
      </c>
      <c r="K691" s="6" t="s">
        <v>51697</v>
      </c>
      <c r="L691" s="6" t="s">
        <v>90</v>
      </c>
      <c r="M691" s="6" t="s">
        <v>4654</v>
      </c>
      <c r="N691" s="6" t="s">
        <v>53456</v>
      </c>
      <c r="O691" s="6" t="s">
        <v>67365</v>
      </c>
      <c r="P691" s="6" t="s">
        <v>40844</v>
      </c>
      <c r="Q691" s="6" t="s">
        <v>52617</v>
      </c>
      <c r="R691" s="6" t="s">
        <v>90</v>
      </c>
      <c r="S691" s="6" t="s">
        <v>118</v>
      </c>
      <c r="T691" s="6" t="s">
        <v>65760</v>
      </c>
    </row>
    <row r="692" spans="7:20" x14ac:dyDescent="0.25">
      <c r="G692" s="6" t="s">
        <v>41995</v>
      </c>
      <c r="H692" s="6" t="s">
        <v>49895</v>
      </c>
      <c r="I692">
        <v>690</v>
      </c>
      <c r="J692" s="6" t="s">
        <v>4655</v>
      </c>
      <c r="K692" s="6" t="s">
        <v>48654</v>
      </c>
      <c r="L692" s="6" t="s">
        <v>51008</v>
      </c>
      <c r="M692" s="6" t="s">
        <v>4656</v>
      </c>
      <c r="N692" s="6" t="s">
        <v>53457</v>
      </c>
      <c r="O692" s="6" t="s">
        <v>67366</v>
      </c>
      <c r="P692" s="6" t="s">
        <v>1057</v>
      </c>
      <c r="Q692" s="6" t="s">
        <v>52626</v>
      </c>
      <c r="R692" s="6" t="s">
        <v>90</v>
      </c>
      <c r="S692" s="6" t="s">
        <v>130</v>
      </c>
      <c r="T692" s="6" t="s">
        <v>54400</v>
      </c>
    </row>
    <row r="693" spans="7:20" x14ac:dyDescent="0.25">
      <c r="G693" s="6" t="s">
        <v>49896</v>
      </c>
      <c r="H693" s="6" t="s">
        <v>49897</v>
      </c>
      <c r="I693">
        <v>691</v>
      </c>
      <c r="J693" s="6" t="s">
        <v>4657</v>
      </c>
      <c r="K693" s="6" t="s">
        <v>52283</v>
      </c>
      <c r="L693" s="6" t="s">
        <v>90</v>
      </c>
      <c r="M693" s="6" t="s">
        <v>4658</v>
      </c>
      <c r="N693" s="6" t="s">
        <v>53458</v>
      </c>
      <c r="O693" s="6" t="s">
        <v>67367</v>
      </c>
      <c r="P693" s="6" t="s">
        <v>1059</v>
      </c>
      <c r="Q693" s="6" t="s">
        <v>52613</v>
      </c>
      <c r="R693" s="6" t="s">
        <v>90</v>
      </c>
      <c r="S693" s="6" t="s">
        <v>118</v>
      </c>
      <c r="T693" s="6" t="s">
        <v>65761</v>
      </c>
    </row>
    <row r="694" spans="7:20" x14ac:dyDescent="0.25">
      <c r="G694" s="6" t="s">
        <v>49898</v>
      </c>
      <c r="H694" s="6" t="s">
        <v>49899</v>
      </c>
      <c r="I694">
        <v>692</v>
      </c>
      <c r="J694" s="6" t="s">
        <v>4659</v>
      </c>
      <c r="K694" s="6" t="s">
        <v>51367</v>
      </c>
      <c r="L694" s="6" t="s">
        <v>49807</v>
      </c>
      <c r="M694" s="6" t="s">
        <v>4660</v>
      </c>
      <c r="N694" s="6" t="s">
        <v>53459</v>
      </c>
      <c r="O694" s="6" t="s">
        <v>67368</v>
      </c>
      <c r="P694" s="6" t="s">
        <v>40846</v>
      </c>
      <c r="Q694" s="6" t="s">
        <v>52636</v>
      </c>
      <c r="R694" s="6" t="s">
        <v>90</v>
      </c>
      <c r="S694" s="6" t="s">
        <v>52574</v>
      </c>
      <c r="T694" s="6" t="s">
        <v>65762</v>
      </c>
    </row>
    <row r="695" spans="7:20" x14ac:dyDescent="0.25">
      <c r="G695" s="6" t="s">
        <v>49900</v>
      </c>
      <c r="H695" s="6" t="s">
        <v>49901</v>
      </c>
      <c r="I695">
        <v>693</v>
      </c>
      <c r="J695" s="6" t="s">
        <v>4661</v>
      </c>
      <c r="K695" s="6" t="s">
        <v>51751</v>
      </c>
      <c r="L695" s="6" t="s">
        <v>90</v>
      </c>
      <c r="M695" s="6" t="s">
        <v>4662</v>
      </c>
      <c r="N695" s="6" t="s">
        <v>90</v>
      </c>
      <c r="O695" s="6" t="s">
        <v>67369</v>
      </c>
      <c r="P695" s="6" t="s">
        <v>1061</v>
      </c>
      <c r="Q695" s="6" t="s">
        <v>52640</v>
      </c>
      <c r="R695" s="6" t="s">
        <v>90</v>
      </c>
      <c r="S695" s="6" t="s">
        <v>52641</v>
      </c>
      <c r="T695" s="6" t="s">
        <v>65763</v>
      </c>
    </row>
    <row r="696" spans="7:20" x14ac:dyDescent="0.25">
      <c r="G696" s="6" t="s">
        <v>49902</v>
      </c>
      <c r="H696" s="6" t="s">
        <v>49903</v>
      </c>
      <c r="I696">
        <v>694</v>
      </c>
      <c r="J696" s="6" t="s">
        <v>4663</v>
      </c>
      <c r="K696" s="6" t="s">
        <v>52056</v>
      </c>
      <c r="L696" s="6" t="s">
        <v>51033</v>
      </c>
      <c r="M696" s="6" t="s">
        <v>4664</v>
      </c>
      <c r="N696" s="6" t="s">
        <v>53460</v>
      </c>
      <c r="O696" s="6" t="s">
        <v>67370</v>
      </c>
      <c r="P696" s="6" t="s">
        <v>1063</v>
      </c>
      <c r="Q696" s="6" t="s">
        <v>52691</v>
      </c>
      <c r="R696" s="6" t="s">
        <v>90</v>
      </c>
      <c r="S696" s="6" t="s">
        <v>52588</v>
      </c>
      <c r="T696" s="6" t="s">
        <v>65764</v>
      </c>
    </row>
    <row r="697" spans="7:20" x14ac:dyDescent="0.25">
      <c r="G697" s="6" t="s">
        <v>49904</v>
      </c>
      <c r="H697" s="6" t="s">
        <v>49905</v>
      </c>
      <c r="I697">
        <v>695</v>
      </c>
      <c r="J697" s="6" t="s">
        <v>4665</v>
      </c>
      <c r="K697" s="6" t="s">
        <v>51438</v>
      </c>
      <c r="L697" s="6" t="s">
        <v>51569</v>
      </c>
      <c r="M697" s="6" t="s">
        <v>4666</v>
      </c>
      <c r="N697" s="6" t="s">
        <v>53461</v>
      </c>
      <c r="O697" s="6" t="s">
        <v>67371</v>
      </c>
      <c r="P697" s="6" t="s">
        <v>40848</v>
      </c>
      <c r="Q697" s="6" t="s">
        <v>52652</v>
      </c>
      <c r="R697" s="6" t="s">
        <v>90</v>
      </c>
      <c r="S697" s="6" t="s">
        <v>118</v>
      </c>
      <c r="T697" s="6" t="s">
        <v>65765</v>
      </c>
    </row>
    <row r="698" spans="7:20" x14ac:dyDescent="0.25">
      <c r="G698" s="6" t="s">
        <v>49906</v>
      </c>
      <c r="H698" s="6" t="s">
        <v>49907</v>
      </c>
      <c r="I698">
        <v>696</v>
      </c>
      <c r="J698" s="6" t="s">
        <v>4667</v>
      </c>
      <c r="K698" s="6" t="s">
        <v>52375</v>
      </c>
      <c r="L698" s="6" t="s">
        <v>90</v>
      </c>
      <c r="M698" s="6" t="s">
        <v>4668</v>
      </c>
      <c r="N698" s="6" t="s">
        <v>90</v>
      </c>
      <c r="O698" s="6" t="s">
        <v>67372</v>
      </c>
      <c r="P698" s="6" t="s">
        <v>1065</v>
      </c>
      <c r="Q698" s="6" t="s">
        <v>52600</v>
      </c>
      <c r="R698" s="6" t="s">
        <v>90</v>
      </c>
      <c r="S698" s="6" t="s">
        <v>52572</v>
      </c>
      <c r="T698" s="6" t="s">
        <v>59264</v>
      </c>
    </row>
    <row r="699" spans="7:20" x14ac:dyDescent="0.25">
      <c r="G699" s="6" t="s">
        <v>49908</v>
      </c>
      <c r="H699" s="6" t="s">
        <v>49909</v>
      </c>
      <c r="I699">
        <v>697</v>
      </c>
      <c r="J699" s="6" t="s">
        <v>4669</v>
      </c>
      <c r="K699" s="6" t="s">
        <v>48972</v>
      </c>
      <c r="L699" s="6" t="s">
        <v>90</v>
      </c>
      <c r="M699" s="6" t="s">
        <v>4670</v>
      </c>
      <c r="N699" s="6" t="s">
        <v>53462</v>
      </c>
      <c r="O699" s="6" t="s">
        <v>67373</v>
      </c>
      <c r="P699" s="6" t="s">
        <v>1066</v>
      </c>
      <c r="Q699" s="6" t="s">
        <v>90</v>
      </c>
      <c r="R699" s="6" t="s">
        <v>90</v>
      </c>
      <c r="S699" s="6" t="s">
        <v>90</v>
      </c>
      <c r="T699" s="6" t="s">
        <v>90</v>
      </c>
    </row>
    <row r="700" spans="7:20" x14ac:dyDescent="0.25">
      <c r="G700" s="6" t="s">
        <v>49910</v>
      </c>
      <c r="H700" s="6" t="s">
        <v>49911</v>
      </c>
      <c r="I700">
        <v>698</v>
      </c>
      <c r="J700" s="6" t="s">
        <v>4671</v>
      </c>
      <c r="K700" s="6" t="s">
        <v>51136</v>
      </c>
      <c r="L700" s="6" t="s">
        <v>51147</v>
      </c>
      <c r="M700" s="6" t="s">
        <v>4672</v>
      </c>
      <c r="N700" s="6" t="s">
        <v>53463</v>
      </c>
      <c r="O700" s="6" t="s">
        <v>67374</v>
      </c>
      <c r="P700" s="6" t="s">
        <v>1067</v>
      </c>
      <c r="Q700" s="6" t="s">
        <v>90</v>
      </c>
      <c r="R700" s="6" t="s">
        <v>90</v>
      </c>
      <c r="S700" s="6" t="s">
        <v>90</v>
      </c>
      <c r="T700" s="6" t="s">
        <v>90</v>
      </c>
    </row>
    <row r="701" spans="7:20" x14ac:dyDescent="0.25">
      <c r="G701" s="6" t="s">
        <v>49912</v>
      </c>
      <c r="H701" s="6" t="s">
        <v>49913</v>
      </c>
      <c r="I701">
        <v>699</v>
      </c>
      <c r="J701" s="6" t="s">
        <v>4673</v>
      </c>
      <c r="K701" s="6" t="s">
        <v>48654</v>
      </c>
      <c r="L701" s="6" t="s">
        <v>49262</v>
      </c>
      <c r="M701" s="6" t="s">
        <v>4674</v>
      </c>
      <c r="N701" s="6" t="s">
        <v>53464</v>
      </c>
      <c r="O701" s="6" t="s">
        <v>67375</v>
      </c>
      <c r="P701" s="6" t="s">
        <v>1069</v>
      </c>
      <c r="Q701" s="6" t="s">
        <v>86</v>
      </c>
      <c r="R701" s="6" t="s">
        <v>90</v>
      </c>
      <c r="S701" s="6" t="s">
        <v>52576</v>
      </c>
      <c r="T701" s="6" t="s">
        <v>53697</v>
      </c>
    </row>
    <row r="702" spans="7:20" x14ac:dyDescent="0.25">
      <c r="G702" s="6" t="s">
        <v>49914</v>
      </c>
      <c r="H702" s="6" t="s">
        <v>49913</v>
      </c>
      <c r="I702">
        <v>700</v>
      </c>
      <c r="J702" s="6" t="s">
        <v>4675</v>
      </c>
      <c r="K702" s="6" t="s">
        <v>49038</v>
      </c>
      <c r="L702" s="6" t="s">
        <v>90</v>
      </c>
      <c r="M702" s="6" t="s">
        <v>4676</v>
      </c>
      <c r="N702" s="6" t="s">
        <v>53465</v>
      </c>
      <c r="O702" s="6" t="s">
        <v>67376</v>
      </c>
      <c r="P702" s="6" t="s">
        <v>1071</v>
      </c>
      <c r="Q702" s="6" t="s">
        <v>52689</v>
      </c>
      <c r="R702" s="6" t="s">
        <v>90</v>
      </c>
      <c r="S702" s="6" t="s">
        <v>52593</v>
      </c>
      <c r="T702" s="6" t="s">
        <v>65766</v>
      </c>
    </row>
    <row r="703" spans="7:20" x14ac:dyDescent="0.25">
      <c r="G703" s="6" t="s">
        <v>49915</v>
      </c>
      <c r="H703" s="6" t="s">
        <v>49916</v>
      </c>
      <c r="I703">
        <v>701</v>
      </c>
      <c r="J703" s="6" t="s">
        <v>4677</v>
      </c>
      <c r="K703" s="6" t="s">
        <v>52463</v>
      </c>
      <c r="L703" s="6" t="s">
        <v>50432</v>
      </c>
      <c r="M703" s="6" t="s">
        <v>4678</v>
      </c>
      <c r="N703" s="6" t="s">
        <v>53466</v>
      </c>
      <c r="O703" s="6" t="s">
        <v>67377</v>
      </c>
      <c r="P703" s="6" t="s">
        <v>1073</v>
      </c>
      <c r="Q703" s="6" t="s">
        <v>52598</v>
      </c>
      <c r="R703" s="6" t="s">
        <v>90</v>
      </c>
      <c r="S703" s="6" t="s">
        <v>52569</v>
      </c>
      <c r="T703" s="6" t="s">
        <v>56915</v>
      </c>
    </row>
    <row r="704" spans="7:20" x14ac:dyDescent="0.25">
      <c r="G704" s="6" t="s">
        <v>49917</v>
      </c>
      <c r="H704" s="6" t="s">
        <v>49918</v>
      </c>
      <c r="I704">
        <v>702</v>
      </c>
      <c r="J704" s="6" t="s">
        <v>4679</v>
      </c>
      <c r="K704" s="6" t="s">
        <v>51732</v>
      </c>
      <c r="L704" s="6" t="s">
        <v>48947</v>
      </c>
      <c r="M704" s="6" t="s">
        <v>4680</v>
      </c>
      <c r="N704" s="6" t="s">
        <v>90</v>
      </c>
      <c r="O704" s="6" t="s">
        <v>67378</v>
      </c>
      <c r="P704" s="6" t="s">
        <v>1075</v>
      </c>
      <c r="Q704" s="6" t="s">
        <v>52613</v>
      </c>
      <c r="R704" s="6" t="s">
        <v>90</v>
      </c>
      <c r="S704" s="6" t="s">
        <v>118</v>
      </c>
      <c r="T704" s="6" t="s">
        <v>58601</v>
      </c>
    </row>
    <row r="705" spans="7:20" x14ac:dyDescent="0.25">
      <c r="G705" s="6" t="s">
        <v>49919</v>
      </c>
      <c r="H705" s="6" t="s">
        <v>49920</v>
      </c>
      <c r="I705">
        <v>703</v>
      </c>
      <c r="J705" s="6" t="s">
        <v>4681</v>
      </c>
      <c r="K705" s="6" t="s">
        <v>49107</v>
      </c>
      <c r="L705" s="6" t="s">
        <v>90</v>
      </c>
      <c r="M705" s="6" t="s">
        <v>4682</v>
      </c>
      <c r="N705" s="6" t="s">
        <v>53467</v>
      </c>
      <c r="O705" s="6" t="s">
        <v>67379</v>
      </c>
      <c r="P705" s="6" t="s">
        <v>40850</v>
      </c>
      <c r="Q705" s="6" t="s">
        <v>52575</v>
      </c>
      <c r="R705" s="6" t="s">
        <v>90</v>
      </c>
      <c r="S705" s="6" t="s">
        <v>52576</v>
      </c>
      <c r="T705" s="6" t="s">
        <v>65767</v>
      </c>
    </row>
    <row r="706" spans="7:20" x14ac:dyDescent="0.25">
      <c r="G706" s="6" t="s">
        <v>49921</v>
      </c>
      <c r="H706" s="6" t="s">
        <v>49922</v>
      </c>
      <c r="I706">
        <v>704</v>
      </c>
      <c r="J706" s="6" t="s">
        <v>4683</v>
      </c>
      <c r="K706" s="6" t="s">
        <v>49637</v>
      </c>
      <c r="L706" s="6" t="s">
        <v>50313</v>
      </c>
      <c r="M706" s="6" t="s">
        <v>4684</v>
      </c>
      <c r="N706" s="6" t="s">
        <v>53468</v>
      </c>
      <c r="O706" s="6" t="s">
        <v>67380</v>
      </c>
      <c r="P706" s="6" t="s">
        <v>40852</v>
      </c>
      <c r="Q706" s="6" t="s">
        <v>52633</v>
      </c>
      <c r="R706" s="6" t="s">
        <v>90</v>
      </c>
      <c r="S706" s="6" t="s">
        <v>52569</v>
      </c>
      <c r="T706" s="6" t="s">
        <v>57208</v>
      </c>
    </row>
    <row r="707" spans="7:20" x14ac:dyDescent="0.25">
      <c r="G707" s="6" t="s">
        <v>49923</v>
      </c>
      <c r="H707" s="6" t="s">
        <v>49924</v>
      </c>
      <c r="I707">
        <v>705</v>
      </c>
      <c r="J707" s="6" t="s">
        <v>4685</v>
      </c>
      <c r="K707" s="6" t="s">
        <v>50394</v>
      </c>
      <c r="L707" s="6" t="s">
        <v>50391</v>
      </c>
      <c r="M707" s="6" t="s">
        <v>4686</v>
      </c>
      <c r="N707" s="6" t="s">
        <v>53469</v>
      </c>
      <c r="O707" s="6" t="s">
        <v>67381</v>
      </c>
      <c r="P707" s="6" t="s">
        <v>1077</v>
      </c>
      <c r="Q707" s="6" t="s">
        <v>52685</v>
      </c>
      <c r="R707" s="6" t="s">
        <v>90</v>
      </c>
      <c r="S707" s="6" t="s">
        <v>52588</v>
      </c>
      <c r="T707" s="6" t="s">
        <v>58481</v>
      </c>
    </row>
    <row r="708" spans="7:20" x14ac:dyDescent="0.25">
      <c r="G708" s="6" t="s">
        <v>49925</v>
      </c>
      <c r="H708" s="6" t="s">
        <v>49924</v>
      </c>
      <c r="I708">
        <v>706</v>
      </c>
      <c r="J708" s="6" t="s">
        <v>4687</v>
      </c>
      <c r="K708" s="6" t="s">
        <v>51363</v>
      </c>
      <c r="L708" s="6" t="s">
        <v>90</v>
      </c>
      <c r="M708" s="6" t="s">
        <v>4688</v>
      </c>
      <c r="N708" s="6" t="s">
        <v>90</v>
      </c>
      <c r="O708" s="6" t="s">
        <v>67382</v>
      </c>
      <c r="P708" s="6" t="s">
        <v>1079</v>
      </c>
      <c r="Q708" s="6" t="s">
        <v>52635</v>
      </c>
      <c r="R708" s="6" t="s">
        <v>90</v>
      </c>
      <c r="S708" s="6" t="s">
        <v>52569</v>
      </c>
      <c r="T708" s="6" t="s">
        <v>65768</v>
      </c>
    </row>
    <row r="709" spans="7:20" x14ac:dyDescent="0.25">
      <c r="G709" s="6" t="s">
        <v>49926</v>
      </c>
      <c r="H709" s="6" t="s">
        <v>49927</v>
      </c>
      <c r="I709">
        <v>707</v>
      </c>
      <c r="J709" s="6" t="s">
        <v>4689</v>
      </c>
      <c r="K709" s="6" t="s">
        <v>50426</v>
      </c>
      <c r="L709" s="6" t="s">
        <v>90</v>
      </c>
      <c r="M709" s="6" t="s">
        <v>4690</v>
      </c>
      <c r="N709" s="6" t="s">
        <v>90</v>
      </c>
      <c r="O709" s="6" t="s">
        <v>67383</v>
      </c>
      <c r="P709" s="6" t="s">
        <v>1081</v>
      </c>
      <c r="Q709" s="6" t="s">
        <v>52685</v>
      </c>
      <c r="R709" s="6" t="s">
        <v>90</v>
      </c>
      <c r="S709" s="6" t="s">
        <v>52588</v>
      </c>
      <c r="T709" s="6" t="s">
        <v>65769</v>
      </c>
    </row>
    <row r="710" spans="7:20" x14ac:dyDescent="0.25">
      <c r="G710" s="6" t="s">
        <v>49928</v>
      </c>
      <c r="H710" s="6" t="s">
        <v>49929</v>
      </c>
      <c r="I710">
        <v>708</v>
      </c>
      <c r="J710" s="6" t="s">
        <v>4691</v>
      </c>
      <c r="K710" s="6" t="s">
        <v>50521</v>
      </c>
      <c r="L710" s="6" t="s">
        <v>90</v>
      </c>
      <c r="M710" s="6" t="s">
        <v>4692</v>
      </c>
      <c r="N710" s="6" t="s">
        <v>53470</v>
      </c>
      <c r="O710" s="6" t="s">
        <v>67384</v>
      </c>
      <c r="P710" s="6" t="s">
        <v>1083</v>
      </c>
      <c r="Q710" s="6" t="s">
        <v>52617</v>
      </c>
      <c r="R710" s="6" t="s">
        <v>90</v>
      </c>
      <c r="S710" s="6" t="s">
        <v>118</v>
      </c>
      <c r="T710" s="6" t="s">
        <v>65770</v>
      </c>
    </row>
    <row r="711" spans="7:20" x14ac:dyDescent="0.25">
      <c r="G711" s="6" t="s">
        <v>49930</v>
      </c>
      <c r="H711" s="6" t="s">
        <v>49929</v>
      </c>
      <c r="I711">
        <v>709</v>
      </c>
      <c r="J711" s="6" t="s">
        <v>4693</v>
      </c>
      <c r="K711" s="6" t="s">
        <v>51465</v>
      </c>
      <c r="L711" s="6" t="s">
        <v>51489</v>
      </c>
      <c r="M711" s="6" t="s">
        <v>4694</v>
      </c>
      <c r="N711" s="6" t="s">
        <v>53471</v>
      </c>
      <c r="O711" s="6" t="s">
        <v>67385</v>
      </c>
      <c r="P711" s="6" t="s">
        <v>1085</v>
      </c>
      <c r="Q711" s="6" t="s">
        <v>52627</v>
      </c>
      <c r="R711" s="6" t="s">
        <v>90</v>
      </c>
      <c r="S711" s="6" t="s">
        <v>52593</v>
      </c>
      <c r="T711" s="6" t="s">
        <v>65771</v>
      </c>
    </row>
    <row r="712" spans="7:20" x14ac:dyDescent="0.25">
      <c r="G712" s="6" t="s">
        <v>49931</v>
      </c>
      <c r="H712" s="6" t="s">
        <v>49932</v>
      </c>
      <c r="I712">
        <v>710</v>
      </c>
      <c r="J712" s="6" t="s">
        <v>4695</v>
      </c>
      <c r="K712" s="6" t="s">
        <v>49489</v>
      </c>
      <c r="L712" s="6" t="s">
        <v>90</v>
      </c>
      <c r="M712" s="6" t="s">
        <v>4696</v>
      </c>
      <c r="N712" s="6" t="s">
        <v>53472</v>
      </c>
      <c r="O712" s="6" t="s">
        <v>67386</v>
      </c>
      <c r="P712" s="6" t="s">
        <v>40854</v>
      </c>
      <c r="Q712" s="6" t="s">
        <v>52699</v>
      </c>
      <c r="R712" s="6" t="s">
        <v>90</v>
      </c>
      <c r="S712" s="6" t="s">
        <v>52579</v>
      </c>
      <c r="T712" s="6" t="s">
        <v>65772</v>
      </c>
    </row>
    <row r="713" spans="7:20" x14ac:dyDescent="0.25">
      <c r="G713" s="6" t="s">
        <v>49933</v>
      </c>
      <c r="H713" s="6" t="s">
        <v>49934</v>
      </c>
      <c r="I713">
        <v>711</v>
      </c>
      <c r="J713" s="6" t="s">
        <v>4697</v>
      </c>
      <c r="K713" s="6" t="s">
        <v>51161</v>
      </c>
      <c r="L713" s="6" t="s">
        <v>51180</v>
      </c>
      <c r="M713" s="6" t="s">
        <v>4698</v>
      </c>
      <c r="N713" s="6" t="s">
        <v>90</v>
      </c>
      <c r="O713" s="6" t="s">
        <v>67387</v>
      </c>
      <c r="P713" s="6" t="s">
        <v>1087</v>
      </c>
      <c r="Q713" s="6" t="s">
        <v>52688</v>
      </c>
      <c r="R713" s="6" t="s">
        <v>90</v>
      </c>
      <c r="S713" s="6" t="s">
        <v>52569</v>
      </c>
      <c r="T713" s="6" t="s">
        <v>65773</v>
      </c>
    </row>
    <row r="714" spans="7:20" x14ac:dyDescent="0.25">
      <c r="G714" s="6" t="s">
        <v>49935</v>
      </c>
      <c r="H714" s="6" t="s">
        <v>49936</v>
      </c>
      <c r="I714">
        <v>712</v>
      </c>
      <c r="J714" s="6" t="s">
        <v>4699</v>
      </c>
      <c r="K714" s="6" t="s">
        <v>52016</v>
      </c>
      <c r="L714" s="6" t="s">
        <v>49052</v>
      </c>
      <c r="M714" s="6" t="s">
        <v>4700</v>
      </c>
      <c r="N714" s="6" t="s">
        <v>53473</v>
      </c>
      <c r="O714" s="6" t="s">
        <v>67388</v>
      </c>
      <c r="P714" s="6" t="s">
        <v>1088</v>
      </c>
      <c r="Q714" s="6" t="s">
        <v>90</v>
      </c>
      <c r="R714" s="6" t="s">
        <v>90</v>
      </c>
      <c r="S714" s="6" t="s">
        <v>90</v>
      </c>
      <c r="T714" s="6" t="s">
        <v>90</v>
      </c>
    </row>
    <row r="715" spans="7:20" x14ac:dyDescent="0.25">
      <c r="G715" s="6" t="s">
        <v>49937</v>
      </c>
      <c r="H715" s="6" t="s">
        <v>49938</v>
      </c>
      <c r="I715">
        <v>713</v>
      </c>
      <c r="J715" s="6" t="s">
        <v>4701</v>
      </c>
      <c r="K715" s="6" t="s">
        <v>50890</v>
      </c>
      <c r="L715" s="6" t="s">
        <v>50901</v>
      </c>
      <c r="M715" s="6" t="s">
        <v>4702</v>
      </c>
      <c r="N715" s="6" t="s">
        <v>90</v>
      </c>
      <c r="O715" s="6" t="s">
        <v>67389</v>
      </c>
      <c r="P715" s="6" t="s">
        <v>1090</v>
      </c>
      <c r="Q715" s="6" t="s">
        <v>52595</v>
      </c>
      <c r="R715" s="6" t="s">
        <v>90</v>
      </c>
      <c r="S715" s="6" t="s">
        <v>52576</v>
      </c>
      <c r="T715" s="6" t="s">
        <v>63362</v>
      </c>
    </row>
    <row r="716" spans="7:20" x14ac:dyDescent="0.25">
      <c r="G716" s="6" t="s">
        <v>49939</v>
      </c>
      <c r="H716" s="6" t="s">
        <v>49938</v>
      </c>
      <c r="I716">
        <v>714</v>
      </c>
      <c r="J716" s="6" t="s">
        <v>4703</v>
      </c>
      <c r="K716" s="6" t="s">
        <v>50895</v>
      </c>
      <c r="L716" s="6" t="s">
        <v>50890</v>
      </c>
      <c r="M716" s="6" t="s">
        <v>4704</v>
      </c>
      <c r="N716" s="6" t="s">
        <v>53474</v>
      </c>
      <c r="O716" s="6" t="s">
        <v>67390</v>
      </c>
      <c r="P716" s="6" t="s">
        <v>1092</v>
      </c>
      <c r="Q716" s="6" t="s">
        <v>52626</v>
      </c>
      <c r="R716" s="6" t="s">
        <v>90</v>
      </c>
      <c r="S716" s="6" t="s">
        <v>130</v>
      </c>
      <c r="T716" s="6" t="s">
        <v>54561</v>
      </c>
    </row>
    <row r="717" spans="7:20" x14ac:dyDescent="0.25">
      <c r="G717" s="6" t="s">
        <v>49940</v>
      </c>
      <c r="H717" s="6" t="s">
        <v>49941</v>
      </c>
      <c r="I717">
        <v>715</v>
      </c>
      <c r="J717" s="6" t="s">
        <v>4705</v>
      </c>
      <c r="K717" s="6" t="s">
        <v>52482</v>
      </c>
      <c r="L717" s="6" t="s">
        <v>52430</v>
      </c>
      <c r="M717" s="6" t="s">
        <v>4706</v>
      </c>
      <c r="N717" s="6" t="s">
        <v>53475</v>
      </c>
      <c r="O717" s="6" t="s">
        <v>67391</v>
      </c>
      <c r="P717" s="6" t="s">
        <v>1094</v>
      </c>
      <c r="Q717" s="6" t="s">
        <v>52634</v>
      </c>
      <c r="R717" s="6" t="s">
        <v>90</v>
      </c>
      <c r="S717" s="6" t="s">
        <v>52576</v>
      </c>
      <c r="T717" s="6" t="s">
        <v>54307</v>
      </c>
    </row>
    <row r="718" spans="7:20" x14ac:dyDescent="0.25">
      <c r="G718" s="6" t="s">
        <v>49942</v>
      </c>
      <c r="H718" s="6" t="s">
        <v>49943</v>
      </c>
      <c r="I718">
        <v>716</v>
      </c>
      <c r="J718" s="6" t="s">
        <v>4707</v>
      </c>
      <c r="K718" s="6" t="s">
        <v>51889</v>
      </c>
      <c r="L718" s="6" t="s">
        <v>90</v>
      </c>
      <c r="M718" s="6" t="s">
        <v>4708</v>
      </c>
      <c r="N718" s="6" t="s">
        <v>53476</v>
      </c>
      <c r="O718" s="6" t="s">
        <v>67392</v>
      </c>
      <c r="P718" s="6" t="s">
        <v>1096</v>
      </c>
      <c r="Q718" s="6" t="s">
        <v>52638</v>
      </c>
      <c r="R718" s="6" t="s">
        <v>90</v>
      </c>
      <c r="S718" s="6" t="s">
        <v>52619</v>
      </c>
      <c r="T718" s="6" t="s">
        <v>61496</v>
      </c>
    </row>
    <row r="719" spans="7:20" x14ac:dyDescent="0.25">
      <c r="G719" s="6" t="s">
        <v>49944</v>
      </c>
      <c r="H719" s="6" t="s">
        <v>49945</v>
      </c>
      <c r="I719">
        <v>717</v>
      </c>
      <c r="J719" s="6" t="s">
        <v>4709</v>
      </c>
      <c r="K719" s="6" t="s">
        <v>50560</v>
      </c>
      <c r="L719" s="6" t="s">
        <v>90</v>
      </c>
      <c r="M719" s="6" t="s">
        <v>4710</v>
      </c>
      <c r="N719" s="6" t="s">
        <v>53477</v>
      </c>
      <c r="O719" s="6" t="s">
        <v>67393</v>
      </c>
      <c r="P719" s="6" t="s">
        <v>1098</v>
      </c>
      <c r="Q719" s="6" t="s">
        <v>52613</v>
      </c>
      <c r="R719" s="6" t="s">
        <v>90</v>
      </c>
      <c r="S719" s="6" t="s">
        <v>118</v>
      </c>
      <c r="T719" s="6" t="s">
        <v>65774</v>
      </c>
    </row>
    <row r="720" spans="7:20" x14ac:dyDescent="0.25">
      <c r="G720" s="6" t="s">
        <v>49946</v>
      </c>
      <c r="H720" s="6" t="s">
        <v>49947</v>
      </c>
      <c r="I720">
        <v>718</v>
      </c>
      <c r="J720" s="6" t="s">
        <v>4711</v>
      </c>
      <c r="K720" s="6" t="s">
        <v>50244</v>
      </c>
      <c r="L720" s="6" t="s">
        <v>90</v>
      </c>
      <c r="M720" s="6" t="s">
        <v>4712</v>
      </c>
      <c r="N720" s="6" t="s">
        <v>53478</v>
      </c>
      <c r="O720" s="6" t="s">
        <v>67394</v>
      </c>
      <c r="P720" s="6" t="s">
        <v>1100</v>
      </c>
      <c r="Q720" s="6" t="s">
        <v>52638</v>
      </c>
      <c r="R720" s="6" t="s">
        <v>90</v>
      </c>
      <c r="S720" s="6" t="s">
        <v>52619</v>
      </c>
      <c r="T720" s="6" t="s">
        <v>55557</v>
      </c>
    </row>
    <row r="721" spans="7:20" x14ac:dyDescent="0.25">
      <c r="G721" s="6" t="s">
        <v>49948</v>
      </c>
      <c r="H721" s="6" t="s">
        <v>49949</v>
      </c>
      <c r="I721">
        <v>719</v>
      </c>
      <c r="J721" s="6" t="s">
        <v>4713</v>
      </c>
      <c r="K721" s="6" t="s">
        <v>52361</v>
      </c>
      <c r="L721" s="6" t="s">
        <v>90</v>
      </c>
      <c r="M721" s="6" t="s">
        <v>4714</v>
      </c>
      <c r="N721" s="6" t="s">
        <v>90</v>
      </c>
      <c r="O721" s="6" t="s">
        <v>67395</v>
      </c>
      <c r="P721" s="6" t="s">
        <v>40856</v>
      </c>
      <c r="Q721" s="6" t="s">
        <v>52652</v>
      </c>
      <c r="R721" s="6" t="s">
        <v>90</v>
      </c>
      <c r="S721" s="6" t="s">
        <v>118</v>
      </c>
      <c r="T721" s="6" t="s">
        <v>65775</v>
      </c>
    </row>
    <row r="722" spans="7:20" x14ac:dyDescent="0.25">
      <c r="G722" s="6" t="s">
        <v>49950</v>
      </c>
      <c r="H722" s="6" t="s">
        <v>49951</v>
      </c>
      <c r="I722">
        <v>720</v>
      </c>
      <c r="J722" s="6" t="s">
        <v>4715</v>
      </c>
      <c r="K722" s="6" t="s">
        <v>52200</v>
      </c>
      <c r="L722" s="6" t="s">
        <v>50394</v>
      </c>
      <c r="M722" s="6" t="s">
        <v>4716</v>
      </c>
      <c r="N722" s="6" t="s">
        <v>53479</v>
      </c>
      <c r="O722" s="6" t="s">
        <v>67396</v>
      </c>
      <c r="P722" s="6" t="s">
        <v>40858</v>
      </c>
      <c r="Q722" s="6" t="s">
        <v>52634</v>
      </c>
      <c r="R722" s="6" t="s">
        <v>90</v>
      </c>
      <c r="S722" s="6" t="s">
        <v>52576</v>
      </c>
      <c r="T722" s="6" t="s">
        <v>53401</v>
      </c>
    </row>
    <row r="723" spans="7:20" x14ac:dyDescent="0.25">
      <c r="G723" s="6" t="s">
        <v>49952</v>
      </c>
      <c r="H723" s="6" t="s">
        <v>49951</v>
      </c>
      <c r="I723">
        <v>721</v>
      </c>
      <c r="J723" s="6" t="s">
        <v>4717</v>
      </c>
      <c r="K723" s="6" t="s">
        <v>51422</v>
      </c>
      <c r="L723" s="6" t="s">
        <v>90</v>
      </c>
      <c r="M723" s="6" t="s">
        <v>4718</v>
      </c>
      <c r="N723" s="6" t="s">
        <v>53480</v>
      </c>
      <c r="O723" s="6" t="s">
        <v>67397</v>
      </c>
      <c r="P723" s="6" t="s">
        <v>1103</v>
      </c>
      <c r="Q723" s="6" t="s">
        <v>311</v>
      </c>
      <c r="R723" s="6" t="s">
        <v>90</v>
      </c>
      <c r="S723" s="6" t="s">
        <v>52572</v>
      </c>
      <c r="T723" s="6" t="s">
        <v>65776</v>
      </c>
    </row>
    <row r="724" spans="7:20" x14ac:dyDescent="0.25">
      <c r="G724" s="6" t="s">
        <v>49953</v>
      </c>
      <c r="H724" s="6" t="s">
        <v>49954</v>
      </c>
      <c r="I724">
        <v>722</v>
      </c>
      <c r="J724" s="6" t="s">
        <v>4719</v>
      </c>
      <c r="K724" s="6" t="s">
        <v>49433</v>
      </c>
      <c r="L724" s="6" t="s">
        <v>90</v>
      </c>
      <c r="M724" s="6" t="s">
        <v>4720</v>
      </c>
      <c r="N724" s="6" t="s">
        <v>90</v>
      </c>
      <c r="O724" s="6" t="s">
        <v>67398</v>
      </c>
      <c r="P724" s="6" t="s">
        <v>40860</v>
      </c>
      <c r="Q724" s="6" t="s">
        <v>52582</v>
      </c>
      <c r="R724" s="6" t="s">
        <v>90</v>
      </c>
      <c r="S724" s="6" t="s">
        <v>52576</v>
      </c>
      <c r="T724" s="6" t="s">
        <v>59920</v>
      </c>
    </row>
    <row r="725" spans="7:20" x14ac:dyDescent="0.25">
      <c r="G725" s="6" t="s">
        <v>49955</v>
      </c>
      <c r="H725" s="6" t="s">
        <v>49956</v>
      </c>
      <c r="I725">
        <v>723</v>
      </c>
      <c r="J725" s="6" t="s">
        <v>4721</v>
      </c>
      <c r="K725" s="6" t="s">
        <v>50866</v>
      </c>
      <c r="L725" s="6" t="s">
        <v>90</v>
      </c>
      <c r="M725" s="6" t="s">
        <v>4722</v>
      </c>
      <c r="N725" s="6" t="s">
        <v>53481</v>
      </c>
      <c r="O725" s="6" t="s">
        <v>67399</v>
      </c>
      <c r="P725" s="6" t="s">
        <v>1105</v>
      </c>
      <c r="Q725" s="6" t="s">
        <v>52582</v>
      </c>
      <c r="R725" s="6" t="s">
        <v>90</v>
      </c>
      <c r="S725" s="6" t="s">
        <v>52576</v>
      </c>
      <c r="T725" s="6" t="s">
        <v>55485</v>
      </c>
    </row>
    <row r="726" spans="7:20" x14ac:dyDescent="0.25">
      <c r="G726" s="6" t="s">
        <v>49957</v>
      </c>
      <c r="H726" s="6" t="s">
        <v>49958</v>
      </c>
      <c r="I726">
        <v>724</v>
      </c>
      <c r="J726" s="6" t="s">
        <v>4723</v>
      </c>
      <c r="K726" s="6" t="s">
        <v>48871</v>
      </c>
      <c r="L726" s="6" t="s">
        <v>90</v>
      </c>
      <c r="M726" s="6" t="s">
        <v>4724</v>
      </c>
      <c r="N726" s="6" t="s">
        <v>53482</v>
      </c>
      <c r="O726" s="6" t="s">
        <v>67400</v>
      </c>
      <c r="P726" s="6" t="s">
        <v>1107</v>
      </c>
      <c r="Q726" s="6" t="s">
        <v>52598</v>
      </c>
      <c r="R726" s="6" t="s">
        <v>90</v>
      </c>
      <c r="S726" s="6" t="s">
        <v>52569</v>
      </c>
      <c r="T726" s="6" t="s">
        <v>56032</v>
      </c>
    </row>
    <row r="727" spans="7:20" x14ac:dyDescent="0.25">
      <c r="G727" s="6" t="s">
        <v>49959</v>
      </c>
      <c r="H727" s="6" t="s">
        <v>49960</v>
      </c>
      <c r="I727">
        <v>725</v>
      </c>
      <c r="J727" s="6" t="s">
        <v>4725</v>
      </c>
      <c r="K727" s="6" t="s">
        <v>51008</v>
      </c>
      <c r="L727" s="6" t="s">
        <v>51004</v>
      </c>
      <c r="M727" s="6" t="s">
        <v>4726</v>
      </c>
      <c r="N727" s="6" t="s">
        <v>90</v>
      </c>
      <c r="O727" s="6" t="s">
        <v>67401</v>
      </c>
      <c r="P727" s="6" t="s">
        <v>1110</v>
      </c>
      <c r="Q727" s="6" t="s">
        <v>52601</v>
      </c>
      <c r="R727" s="6" t="s">
        <v>90</v>
      </c>
      <c r="S727" s="6" t="s">
        <v>52572</v>
      </c>
      <c r="T727" s="6" t="s">
        <v>56666</v>
      </c>
    </row>
    <row r="728" spans="7:20" x14ac:dyDescent="0.25">
      <c r="G728" s="6" t="s">
        <v>49961</v>
      </c>
      <c r="H728" s="6" t="s">
        <v>49962</v>
      </c>
      <c r="I728">
        <v>726</v>
      </c>
      <c r="J728" s="6" t="s">
        <v>4727</v>
      </c>
      <c r="K728" s="6" t="s">
        <v>49931</v>
      </c>
      <c r="L728" s="6" t="s">
        <v>90</v>
      </c>
      <c r="M728" s="6" t="s">
        <v>4728</v>
      </c>
      <c r="N728" s="6" t="s">
        <v>53483</v>
      </c>
      <c r="O728" s="6" t="s">
        <v>67402</v>
      </c>
      <c r="P728" s="6" t="s">
        <v>40862</v>
      </c>
      <c r="Q728" s="6" t="s">
        <v>52611</v>
      </c>
      <c r="R728" s="6" t="s">
        <v>90</v>
      </c>
      <c r="S728" s="6" t="s">
        <v>52572</v>
      </c>
      <c r="T728" s="6" t="s">
        <v>65777</v>
      </c>
    </row>
    <row r="729" spans="7:20" x14ac:dyDescent="0.25">
      <c r="G729" s="6" t="s">
        <v>49963</v>
      </c>
      <c r="H729" s="6" t="s">
        <v>49964</v>
      </c>
      <c r="I729">
        <v>727</v>
      </c>
      <c r="J729" s="6" t="s">
        <v>4729</v>
      </c>
      <c r="K729" s="6" t="s">
        <v>50002</v>
      </c>
      <c r="L729" s="6" t="s">
        <v>51089</v>
      </c>
      <c r="M729" s="6" t="s">
        <v>4730</v>
      </c>
      <c r="N729" s="6" t="s">
        <v>53484</v>
      </c>
      <c r="O729" s="6" t="s">
        <v>67403</v>
      </c>
      <c r="P729" s="6" t="s">
        <v>40864</v>
      </c>
      <c r="Q729" s="6" t="s">
        <v>52582</v>
      </c>
      <c r="R729" s="6" t="s">
        <v>90</v>
      </c>
      <c r="S729" s="6" t="s">
        <v>52576</v>
      </c>
      <c r="T729" s="6" t="s">
        <v>65778</v>
      </c>
    </row>
    <row r="730" spans="7:20" x14ac:dyDescent="0.25">
      <c r="G730" s="6" t="s">
        <v>49965</v>
      </c>
      <c r="H730" s="6" t="s">
        <v>49966</v>
      </c>
      <c r="I730">
        <v>728</v>
      </c>
      <c r="J730" s="6" t="s">
        <v>4731</v>
      </c>
      <c r="K730" s="6" t="s">
        <v>51214</v>
      </c>
      <c r="L730" s="6" t="s">
        <v>51217</v>
      </c>
      <c r="M730" s="6" t="s">
        <v>4732</v>
      </c>
      <c r="N730" s="6" t="s">
        <v>53485</v>
      </c>
      <c r="O730" s="6" t="s">
        <v>67404</v>
      </c>
      <c r="P730" s="6" t="s">
        <v>1112</v>
      </c>
      <c r="Q730" s="6" t="s">
        <v>52618</v>
      </c>
      <c r="R730" s="6" t="s">
        <v>90</v>
      </c>
      <c r="S730" s="6" t="s">
        <v>52619</v>
      </c>
      <c r="T730" s="6" t="s">
        <v>63371</v>
      </c>
    </row>
    <row r="731" spans="7:20" x14ac:dyDescent="0.25">
      <c r="G731" s="6" t="s">
        <v>49967</v>
      </c>
      <c r="H731" s="6" t="s">
        <v>49968</v>
      </c>
      <c r="I731">
        <v>729</v>
      </c>
      <c r="J731" s="6" t="s">
        <v>4733</v>
      </c>
      <c r="K731" s="6" t="s">
        <v>49507</v>
      </c>
      <c r="L731" s="6" t="s">
        <v>49527</v>
      </c>
      <c r="M731" s="6" t="s">
        <v>4734</v>
      </c>
      <c r="N731" s="6" t="s">
        <v>90</v>
      </c>
      <c r="O731" s="6" t="s">
        <v>67405</v>
      </c>
      <c r="P731" s="6" t="s">
        <v>40866</v>
      </c>
      <c r="Q731" s="6" t="s">
        <v>52617</v>
      </c>
      <c r="R731" s="6" t="s">
        <v>90</v>
      </c>
      <c r="S731" s="6" t="s">
        <v>118</v>
      </c>
      <c r="T731" s="6" t="s">
        <v>65779</v>
      </c>
    </row>
    <row r="732" spans="7:20" x14ac:dyDescent="0.25">
      <c r="G732" s="6" t="s">
        <v>49969</v>
      </c>
      <c r="H732" s="6" t="s">
        <v>49970</v>
      </c>
      <c r="I732">
        <v>730</v>
      </c>
      <c r="J732" s="6" t="s">
        <v>4735</v>
      </c>
      <c r="K732" s="6" t="s">
        <v>52332</v>
      </c>
      <c r="L732" s="6" t="s">
        <v>90</v>
      </c>
      <c r="M732" s="6" t="s">
        <v>4736</v>
      </c>
      <c r="N732" s="6" t="s">
        <v>90</v>
      </c>
      <c r="O732" s="6" t="s">
        <v>67406</v>
      </c>
      <c r="P732" s="6" t="s">
        <v>1114</v>
      </c>
      <c r="Q732" s="6" t="s">
        <v>52602</v>
      </c>
      <c r="R732" s="6" t="s">
        <v>90</v>
      </c>
      <c r="S732" s="6" t="s">
        <v>52572</v>
      </c>
      <c r="T732" s="6" t="s">
        <v>58980</v>
      </c>
    </row>
    <row r="733" spans="7:20" x14ac:dyDescent="0.25">
      <c r="G733" s="6" t="s">
        <v>49971</v>
      </c>
      <c r="H733" s="6" t="s">
        <v>49972</v>
      </c>
      <c r="I733">
        <v>731</v>
      </c>
      <c r="J733" s="6" t="s">
        <v>4737</v>
      </c>
      <c r="K733" s="6" t="s">
        <v>49376</v>
      </c>
      <c r="L733" s="6" t="s">
        <v>49590</v>
      </c>
      <c r="M733" s="6" t="s">
        <v>4738</v>
      </c>
      <c r="N733" s="6" t="s">
        <v>53486</v>
      </c>
      <c r="O733" s="6" t="s">
        <v>67407</v>
      </c>
      <c r="P733" s="6" t="s">
        <v>40868</v>
      </c>
      <c r="Q733" s="6" t="s">
        <v>52685</v>
      </c>
      <c r="R733" s="6" t="s">
        <v>90</v>
      </c>
      <c r="S733" s="6" t="s">
        <v>52588</v>
      </c>
      <c r="T733" s="6" t="s">
        <v>55588</v>
      </c>
    </row>
    <row r="734" spans="7:20" x14ac:dyDescent="0.25">
      <c r="G734" s="6" t="s">
        <v>49973</v>
      </c>
      <c r="H734" s="6" t="s">
        <v>49974</v>
      </c>
      <c r="I734">
        <v>732</v>
      </c>
      <c r="J734" s="6" t="s">
        <v>4739</v>
      </c>
      <c r="K734" s="6" t="s">
        <v>50959</v>
      </c>
      <c r="L734" s="6" t="s">
        <v>90</v>
      </c>
      <c r="M734" s="6" t="s">
        <v>4740</v>
      </c>
      <c r="N734" s="6" t="s">
        <v>53487</v>
      </c>
      <c r="O734" s="6" t="s">
        <v>67408</v>
      </c>
      <c r="P734" s="6" t="s">
        <v>1116</v>
      </c>
      <c r="Q734" s="6" t="s">
        <v>52638</v>
      </c>
      <c r="R734" s="6" t="s">
        <v>90</v>
      </c>
      <c r="S734" s="6" t="s">
        <v>52619</v>
      </c>
      <c r="T734" s="6" t="s">
        <v>58402</v>
      </c>
    </row>
    <row r="735" spans="7:20" x14ac:dyDescent="0.25">
      <c r="G735" s="6" t="s">
        <v>49975</v>
      </c>
      <c r="H735" s="6" t="s">
        <v>49976</v>
      </c>
      <c r="I735">
        <v>733</v>
      </c>
      <c r="J735" s="6" t="s">
        <v>4741</v>
      </c>
      <c r="K735" s="6" t="s">
        <v>51867</v>
      </c>
      <c r="L735" s="6" t="s">
        <v>51634</v>
      </c>
      <c r="M735" s="6" t="s">
        <v>4742</v>
      </c>
      <c r="N735" s="6" t="s">
        <v>53488</v>
      </c>
      <c r="O735" s="6" t="s">
        <v>67409</v>
      </c>
      <c r="P735" s="6" t="s">
        <v>40870</v>
      </c>
      <c r="Q735" s="6" t="s">
        <v>52621</v>
      </c>
      <c r="R735" s="6" t="s">
        <v>90</v>
      </c>
      <c r="S735" s="6" t="s">
        <v>52576</v>
      </c>
      <c r="T735" s="6" t="s">
        <v>59916</v>
      </c>
    </row>
    <row r="736" spans="7:20" x14ac:dyDescent="0.25">
      <c r="G736" s="6" t="s">
        <v>49977</v>
      </c>
      <c r="H736" s="6" t="s">
        <v>49978</v>
      </c>
      <c r="I736">
        <v>734</v>
      </c>
      <c r="J736" s="6" t="s">
        <v>4743</v>
      </c>
      <c r="K736" s="6" t="s">
        <v>49981</v>
      </c>
      <c r="L736" s="6" t="s">
        <v>90</v>
      </c>
      <c r="M736" s="6" t="s">
        <v>4744</v>
      </c>
      <c r="N736" s="6" t="s">
        <v>53489</v>
      </c>
      <c r="O736" s="6" t="s">
        <v>67410</v>
      </c>
      <c r="P736" s="6" t="s">
        <v>40871</v>
      </c>
      <c r="Q736" s="6" t="s">
        <v>90</v>
      </c>
      <c r="R736" s="6" t="s">
        <v>90</v>
      </c>
      <c r="S736" s="6" t="s">
        <v>90</v>
      </c>
      <c r="T736" s="6" t="s">
        <v>90</v>
      </c>
    </row>
    <row r="737" spans="7:20" x14ac:dyDescent="0.25">
      <c r="G737" s="6" t="s">
        <v>49979</v>
      </c>
      <c r="H737" s="6" t="s">
        <v>49980</v>
      </c>
      <c r="I737">
        <v>735</v>
      </c>
      <c r="J737" s="6" t="s">
        <v>4745</v>
      </c>
      <c r="K737" s="6" t="s">
        <v>52483</v>
      </c>
      <c r="L737" s="6" t="s">
        <v>90</v>
      </c>
      <c r="M737" s="6" t="s">
        <v>4746</v>
      </c>
      <c r="N737" s="6" t="s">
        <v>53490</v>
      </c>
      <c r="O737" s="6" t="s">
        <v>67411</v>
      </c>
      <c r="P737" s="6" t="s">
        <v>1119</v>
      </c>
      <c r="Q737" s="6" t="s">
        <v>52644</v>
      </c>
      <c r="R737" s="6" t="s">
        <v>90</v>
      </c>
      <c r="S737" s="6" t="s">
        <v>52593</v>
      </c>
      <c r="T737" s="6" t="s">
        <v>65780</v>
      </c>
    </row>
    <row r="738" spans="7:20" x14ac:dyDescent="0.25">
      <c r="G738" s="6" t="s">
        <v>49981</v>
      </c>
      <c r="H738" s="6" t="s">
        <v>49982</v>
      </c>
      <c r="I738">
        <v>736</v>
      </c>
      <c r="J738" s="6" t="s">
        <v>4747</v>
      </c>
      <c r="K738" s="6" t="s">
        <v>48964</v>
      </c>
      <c r="L738" s="6" t="s">
        <v>90</v>
      </c>
      <c r="M738" s="6" t="s">
        <v>4748</v>
      </c>
      <c r="N738" s="6" t="s">
        <v>53491</v>
      </c>
      <c r="O738" s="6" t="s">
        <v>67184</v>
      </c>
      <c r="P738" s="6" t="s">
        <v>1121</v>
      </c>
      <c r="Q738" s="6" t="s">
        <v>52675</v>
      </c>
      <c r="R738" s="6" t="s">
        <v>90</v>
      </c>
      <c r="S738" s="6" t="s">
        <v>52593</v>
      </c>
      <c r="T738" s="6" t="s">
        <v>65781</v>
      </c>
    </row>
    <row r="739" spans="7:20" x14ac:dyDescent="0.25">
      <c r="G739" s="6" t="s">
        <v>49983</v>
      </c>
      <c r="H739" s="6" t="s">
        <v>49984</v>
      </c>
      <c r="I739">
        <v>737</v>
      </c>
      <c r="J739" s="6" t="s">
        <v>4749</v>
      </c>
      <c r="K739" s="6" t="s">
        <v>51865</v>
      </c>
      <c r="L739" s="6" t="s">
        <v>90</v>
      </c>
      <c r="M739" s="6" t="s">
        <v>4750</v>
      </c>
      <c r="N739" s="6" t="s">
        <v>90</v>
      </c>
      <c r="O739" s="6" t="s">
        <v>67412</v>
      </c>
      <c r="P739" s="6" t="s">
        <v>40873</v>
      </c>
      <c r="Q739" s="6" t="s">
        <v>52654</v>
      </c>
      <c r="R739" s="6" t="s">
        <v>90</v>
      </c>
      <c r="S739" s="6" t="s">
        <v>52593</v>
      </c>
      <c r="T739" s="6" t="s">
        <v>65782</v>
      </c>
    </row>
    <row r="740" spans="7:20" x14ac:dyDescent="0.25">
      <c r="G740" s="6" t="s">
        <v>49985</v>
      </c>
      <c r="H740" s="6" t="s">
        <v>49986</v>
      </c>
      <c r="I740">
        <v>738</v>
      </c>
      <c r="J740" s="6" t="s">
        <v>4751</v>
      </c>
      <c r="K740" s="6" t="s">
        <v>49123</v>
      </c>
      <c r="L740" s="6" t="s">
        <v>49125</v>
      </c>
      <c r="M740" s="6" t="s">
        <v>4752</v>
      </c>
      <c r="N740" s="6" t="s">
        <v>53492</v>
      </c>
      <c r="O740" s="6" t="s">
        <v>67413</v>
      </c>
      <c r="P740" s="6" t="s">
        <v>1123</v>
      </c>
      <c r="Q740" s="6" t="s">
        <v>52597</v>
      </c>
      <c r="R740" s="6" t="s">
        <v>90</v>
      </c>
      <c r="S740" s="6" t="s">
        <v>52574</v>
      </c>
      <c r="T740" s="6" t="s">
        <v>65783</v>
      </c>
    </row>
    <row r="741" spans="7:20" x14ac:dyDescent="0.25">
      <c r="G741" s="6" t="s">
        <v>49987</v>
      </c>
      <c r="H741" s="6" t="s">
        <v>49988</v>
      </c>
      <c r="I741">
        <v>739</v>
      </c>
      <c r="J741" s="6" t="s">
        <v>4753</v>
      </c>
      <c r="K741" s="6" t="s">
        <v>48891</v>
      </c>
      <c r="L741" s="6" t="s">
        <v>90</v>
      </c>
      <c r="M741" s="6" t="s">
        <v>4754</v>
      </c>
      <c r="N741" s="6" t="s">
        <v>90</v>
      </c>
      <c r="O741" s="6" t="s">
        <v>67414</v>
      </c>
      <c r="P741" s="6" t="s">
        <v>1125</v>
      </c>
      <c r="Q741" s="6" t="s">
        <v>52644</v>
      </c>
      <c r="R741" s="6" t="s">
        <v>90</v>
      </c>
      <c r="S741" s="6" t="s">
        <v>52593</v>
      </c>
      <c r="T741" s="6" t="s">
        <v>54407</v>
      </c>
    </row>
    <row r="742" spans="7:20" x14ac:dyDescent="0.25">
      <c r="G742" s="6" t="s">
        <v>49989</v>
      </c>
      <c r="H742" s="6" t="s">
        <v>49990</v>
      </c>
      <c r="I742">
        <v>740</v>
      </c>
      <c r="J742" s="6" t="s">
        <v>4755</v>
      </c>
      <c r="K742" s="6" t="s">
        <v>49851</v>
      </c>
      <c r="L742" s="6" t="s">
        <v>49919</v>
      </c>
      <c r="M742" s="6" t="s">
        <v>4756</v>
      </c>
      <c r="N742" s="6" t="s">
        <v>53493</v>
      </c>
      <c r="O742" s="6" t="s">
        <v>67415</v>
      </c>
      <c r="P742" s="6" t="s">
        <v>1127</v>
      </c>
      <c r="Q742" s="6" t="s">
        <v>52627</v>
      </c>
      <c r="R742" s="6" t="s">
        <v>90</v>
      </c>
      <c r="S742" s="6" t="s">
        <v>52593</v>
      </c>
      <c r="T742" s="6" t="s">
        <v>53674</v>
      </c>
    </row>
    <row r="743" spans="7:20" x14ac:dyDescent="0.25">
      <c r="G743" s="6" t="s">
        <v>49991</v>
      </c>
      <c r="H743" s="6" t="s">
        <v>49992</v>
      </c>
      <c r="I743">
        <v>741</v>
      </c>
      <c r="J743" s="6" t="s">
        <v>4757</v>
      </c>
      <c r="K743" s="6" t="s">
        <v>49953</v>
      </c>
      <c r="L743" s="6" t="s">
        <v>49872</v>
      </c>
      <c r="M743" s="6" t="s">
        <v>4758</v>
      </c>
      <c r="N743" s="6" t="s">
        <v>53494</v>
      </c>
      <c r="O743" s="6" t="s">
        <v>67416</v>
      </c>
      <c r="P743" s="6" t="s">
        <v>1128</v>
      </c>
      <c r="Q743" s="6" t="s">
        <v>52618</v>
      </c>
      <c r="R743" s="6" t="s">
        <v>90</v>
      </c>
      <c r="S743" s="6" t="s">
        <v>52619</v>
      </c>
      <c r="T743" s="6" t="s">
        <v>65784</v>
      </c>
    </row>
    <row r="744" spans="7:20" x14ac:dyDescent="0.25">
      <c r="G744" s="6" t="s">
        <v>49993</v>
      </c>
      <c r="H744" s="6" t="s">
        <v>49994</v>
      </c>
      <c r="I744">
        <v>742</v>
      </c>
      <c r="J744" s="6" t="s">
        <v>4759</v>
      </c>
      <c r="K744" s="6" t="s">
        <v>50394</v>
      </c>
      <c r="L744" s="6" t="s">
        <v>90</v>
      </c>
      <c r="M744" s="6" t="s">
        <v>4760</v>
      </c>
      <c r="N744" s="6" t="s">
        <v>53495</v>
      </c>
      <c r="O744" s="6" t="s">
        <v>67417</v>
      </c>
      <c r="P744" s="6" t="s">
        <v>1130</v>
      </c>
      <c r="Q744" s="6" t="s">
        <v>52618</v>
      </c>
      <c r="R744" s="6" t="s">
        <v>90</v>
      </c>
      <c r="S744" s="6" t="s">
        <v>52619</v>
      </c>
      <c r="T744" s="6" t="s">
        <v>65785</v>
      </c>
    </row>
    <row r="745" spans="7:20" x14ac:dyDescent="0.25">
      <c r="G745" s="6" t="s">
        <v>49995</v>
      </c>
      <c r="H745" s="6" t="s">
        <v>49996</v>
      </c>
      <c r="I745">
        <v>743</v>
      </c>
      <c r="J745" s="6" t="s">
        <v>4761</v>
      </c>
      <c r="K745" s="6" t="s">
        <v>49985</v>
      </c>
      <c r="L745" s="6" t="s">
        <v>90</v>
      </c>
      <c r="M745" s="6" t="s">
        <v>4762</v>
      </c>
      <c r="N745" s="6" t="s">
        <v>53496</v>
      </c>
      <c r="O745" s="6" t="s">
        <v>67418</v>
      </c>
      <c r="P745" s="6" t="s">
        <v>40875</v>
      </c>
      <c r="Q745" s="6" t="s">
        <v>52568</v>
      </c>
      <c r="R745" s="6" t="s">
        <v>90</v>
      </c>
      <c r="S745" s="6" t="s">
        <v>52569</v>
      </c>
      <c r="T745" s="6" t="s">
        <v>65786</v>
      </c>
    </row>
    <row r="746" spans="7:20" x14ac:dyDescent="0.25">
      <c r="G746" s="6" t="s">
        <v>49997</v>
      </c>
      <c r="H746" s="6" t="s">
        <v>49998</v>
      </c>
      <c r="I746">
        <v>744</v>
      </c>
      <c r="J746" s="6" t="s">
        <v>4763</v>
      </c>
      <c r="K746" s="6" t="s">
        <v>49161</v>
      </c>
      <c r="L746" s="6" t="s">
        <v>90</v>
      </c>
      <c r="M746" s="6" t="s">
        <v>4764</v>
      </c>
      <c r="N746" s="6" t="s">
        <v>53497</v>
      </c>
      <c r="O746" s="6" t="s">
        <v>67419</v>
      </c>
      <c r="P746" s="6" t="s">
        <v>1132</v>
      </c>
      <c r="Q746" s="6" t="s">
        <v>52571</v>
      </c>
      <c r="R746" s="6" t="s">
        <v>90</v>
      </c>
      <c r="S746" s="6" t="s">
        <v>52572</v>
      </c>
      <c r="T746" s="6" t="s">
        <v>53663</v>
      </c>
    </row>
    <row r="747" spans="7:20" x14ac:dyDescent="0.25">
      <c r="G747" s="6" t="s">
        <v>49999</v>
      </c>
      <c r="H747" s="6" t="s">
        <v>49998</v>
      </c>
      <c r="I747">
        <v>745</v>
      </c>
      <c r="J747" s="6" t="s">
        <v>4765</v>
      </c>
      <c r="K747" s="6" t="s">
        <v>51414</v>
      </c>
      <c r="L747" s="6" t="s">
        <v>90</v>
      </c>
      <c r="M747" s="6" t="s">
        <v>4766</v>
      </c>
      <c r="N747" s="6" t="s">
        <v>53498</v>
      </c>
      <c r="O747" s="6" t="s">
        <v>67420</v>
      </c>
      <c r="P747" s="6" t="s">
        <v>40877</v>
      </c>
      <c r="Q747" s="6" t="s">
        <v>52630</v>
      </c>
      <c r="R747" s="6" t="s">
        <v>90</v>
      </c>
      <c r="S747" s="6" t="s">
        <v>52576</v>
      </c>
      <c r="T747" s="6" t="s">
        <v>53514</v>
      </c>
    </row>
    <row r="748" spans="7:20" x14ac:dyDescent="0.25">
      <c r="G748" s="6" t="s">
        <v>50000</v>
      </c>
      <c r="H748" s="6" t="s">
        <v>50001</v>
      </c>
      <c r="I748">
        <v>746</v>
      </c>
      <c r="J748" s="6" t="s">
        <v>4767</v>
      </c>
      <c r="K748" s="6" t="s">
        <v>50079</v>
      </c>
      <c r="L748" s="6" t="s">
        <v>49931</v>
      </c>
      <c r="M748" s="6" t="s">
        <v>4768</v>
      </c>
      <c r="N748" s="6" t="s">
        <v>53499</v>
      </c>
      <c r="O748" s="6" t="s">
        <v>67421</v>
      </c>
      <c r="P748" s="6" t="s">
        <v>1135</v>
      </c>
      <c r="Q748" s="6" t="s">
        <v>52613</v>
      </c>
      <c r="R748" s="6" t="s">
        <v>90</v>
      </c>
      <c r="S748" s="6" t="s">
        <v>118</v>
      </c>
      <c r="T748" s="6" t="s">
        <v>54917</v>
      </c>
    </row>
    <row r="749" spans="7:20" x14ac:dyDescent="0.25">
      <c r="G749" s="6" t="s">
        <v>50002</v>
      </c>
      <c r="H749" s="6" t="s">
        <v>50003</v>
      </c>
      <c r="I749">
        <v>747</v>
      </c>
      <c r="J749" s="6" t="s">
        <v>4769</v>
      </c>
      <c r="K749" s="6" t="s">
        <v>49823</v>
      </c>
      <c r="L749" s="6" t="s">
        <v>90</v>
      </c>
      <c r="M749" s="6" t="s">
        <v>4770</v>
      </c>
      <c r="N749" s="6" t="s">
        <v>53500</v>
      </c>
      <c r="O749" s="6" t="s">
        <v>67422</v>
      </c>
      <c r="P749" s="6" t="s">
        <v>1137</v>
      </c>
      <c r="Q749" s="6" t="s">
        <v>52656</v>
      </c>
      <c r="R749" s="6" t="s">
        <v>90</v>
      </c>
      <c r="S749" s="6" t="s">
        <v>52576</v>
      </c>
      <c r="T749" s="6" t="s">
        <v>65787</v>
      </c>
    </row>
    <row r="750" spans="7:20" x14ac:dyDescent="0.25">
      <c r="G750" s="6" t="s">
        <v>50004</v>
      </c>
      <c r="H750" s="6" t="s">
        <v>50005</v>
      </c>
      <c r="I750">
        <v>748</v>
      </c>
      <c r="J750" s="6" t="s">
        <v>4771</v>
      </c>
      <c r="K750" s="6" t="s">
        <v>51865</v>
      </c>
      <c r="L750" s="6" t="s">
        <v>51824</v>
      </c>
      <c r="M750" s="6" t="s">
        <v>4772</v>
      </c>
      <c r="N750" s="6" t="s">
        <v>53501</v>
      </c>
      <c r="O750" s="6" t="s">
        <v>67423</v>
      </c>
      <c r="P750" s="6" t="s">
        <v>40879</v>
      </c>
      <c r="Q750" s="6" t="s">
        <v>52674</v>
      </c>
      <c r="R750" s="6" t="s">
        <v>90</v>
      </c>
      <c r="S750" s="6" t="s">
        <v>52572</v>
      </c>
      <c r="T750" s="6" t="s">
        <v>58608</v>
      </c>
    </row>
    <row r="751" spans="7:20" x14ac:dyDescent="0.25">
      <c r="G751" s="6" t="s">
        <v>50006</v>
      </c>
      <c r="H751" s="6" t="s">
        <v>50007</v>
      </c>
      <c r="I751">
        <v>749</v>
      </c>
      <c r="J751" s="6" t="s">
        <v>4773</v>
      </c>
      <c r="K751" s="6" t="s">
        <v>51312</v>
      </c>
      <c r="L751" s="6" t="s">
        <v>51473</v>
      </c>
      <c r="M751" s="6" t="s">
        <v>4774</v>
      </c>
      <c r="N751" s="6" t="s">
        <v>90</v>
      </c>
      <c r="O751" s="6" t="s">
        <v>67424</v>
      </c>
      <c r="P751" s="6" t="s">
        <v>1140</v>
      </c>
      <c r="Q751" s="6" t="s">
        <v>52597</v>
      </c>
      <c r="R751" s="6" t="s">
        <v>90</v>
      </c>
      <c r="S751" s="6" t="s">
        <v>52574</v>
      </c>
      <c r="T751" s="6" t="s">
        <v>65788</v>
      </c>
    </row>
    <row r="752" spans="7:20" x14ac:dyDescent="0.25">
      <c r="G752" s="6" t="s">
        <v>50008</v>
      </c>
      <c r="H752" s="6" t="s">
        <v>50009</v>
      </c>
      <c r="I752">
        <v>750</v>
      </c>
      <c r="J752" s="6" t="s">
        <v>4775</v>
      </c>
      <c r="K752" s="6" t="s">
        <v>48784</v>
      </c>
      <c r="L752" s="6" t="s">
        <v>90</v>
      </c>
      <c r="M752" s="6" t="s">
        <v>4776</v>
      </c>
      <c r="N752" s="6" t="s">
        <v>53502</v>
      </c>
      <c r="O752" s="6" t="s">
        <v>67425</v>
      </c>
      <c r="P752" s="6" t="s">
        <v>1142</v>
      </c>
      <c r="Q752" s="6" t="s">
        <v>52626</v>
      </c>
      <c r="R752" s="6" t="s">
        <v>90</v>
      </c>
      <c r="S752" s="6" t="s">
        <v>130</v>
      </c>
      <c r="T752" s="6" t="s">
        <v>58788</v>
      </c>
    </row>
    <row r="753" spans="7:20" x14ac:dyDescent="0.25">
      <c r="G753" s="6" t="s">
        <v>50010</v>
      </c>
      <c r="H753" s="6" t="s">
        <v>50011</v>
      </c>
      <c r="I753">
        <v>751</v>
      </c>
      <c r="J753" s="6" t="s">
        <v>4777</v>
      </c>
      <c r="K753" s="6" t="s">
        <v>49435</v>
      </c>
      <c r="L753" s="6" t="s">
        <v>90</v>
      </c>
      <c r="M753" s="6" t="s">
        <v>4778</v>
      </c>
      <c r="N753" s="6" t="s">
        <v>53503</v>
      </c>
      <c r="O753" s="6" t="s">
        <v>67426</v>
      </c>
      <c r="P753" s="6" t="s">
        <v>40881</v>
      </c>
      <c r="Q753" s="6" t="s">
        <v>52633</v>
      </c>
      <c r="R753" s="6" t="s">
        <v>90</v>
      </c>
      <c r="S753" s="6" t="s">
        <v>52569</v>
      </c>
      <c r="T753" s="6" t="s">
        <v>65789</v>
      </c>
    </row>
    <row r="754" spans="7:20" x14ac:dyDescent="0.25">
      <c r="G754" s="6" t="s">
        <v>50012</v>
      </c>
      <c r="H754" s="6" t="s">
        <v>50013</v>
      </c>
      <c r="I754">
        <v>752</v>
      </c>
      <c r="J754" s="6" t="s">
        <v>4779</v>
      </c>
      <c r="K754" s="6" t="s">
        <v>52041</v>
      </c>
      <c r="L754" s="6" t="s">
        <v>90</v>
      </c>
      <c r="M754" s="6" t="s">
        <v>4780</v>
      </c>
      <c r="N754" s="6" t="s">
        <v>53504</v>
      </c>
      <c r="O754" s="6" t="s">
        <v>67427</v>
      </c>
      <c r="P754" s="6" t="s">
        <v>1144</v>
      </c>
      <c r="Q754" s="6" t="s">
        <v>52630</v>
      </c>
      <c r="R754" s="6" t="s">
        <v>90</v>
      </c>
      <c r="S754" s="6" t="s">
        <v>52576</v>
      </c>
      <c r="T754" s="6" t="s">
        <v>65790</v>
      </c>
    </row>
    <row r="755" spans="7:20" x14ac:dyDescent="0.25">
      <c r="G755" s="6" t="s">
        <v>50014</v>
      </c>
      <c r="H755" s="6" t="s">
        <v>50015</v>
      </c>
      <c r="I755">
        <v>753</v>
      </c>
      <c r="J755" s="6" t="s">
        <v>4781</v>
      </c>
      <c r="K755" s="6" t="s">
        <v>49942</v>
      </c>
      <c r="L755" s="6" t="s">
        <v>50171</v>
      </c>
      <c r="M755" s="6" t="s">
        <v>4782</v>
      </c>
      <c r="N755" s="6" t="s">
        <v>53505</v>
      </c>
      <c r="O755" s="6" t="s">
        <v>67428</v>
      </c>
      <c r="P755" s="6" t="s">
        <v>1146</v>
      </c>
      <c r="Q755" s="6" t="s">
        <v>52600</v>
      </c>
      <c r="R755" s="6" t="s">
        <v>90</v>
      </c>
      <c r="S755" s="6" t="s">
        <v>52572</v>
      </c>
      <c r="T755" s="6" t="s">
        <v>65791</v>
      </c>
    </row>
    <row r="756" spans="7:20" x14ac:dyDescent="0.25">
      <c r="G756" s="6" t="s">
        <v>50016</v>
      </c>
      <c r="H756" s="6" t="s">
        <v>50017</v>
      </c>
      <c r="I756">
        <v>754</v>
      </c>
      <c r="J756" s="6" t="s">
        <v>4783</v>
      </c>
      <c r="K756" s="6" t="s">
        <v>50676</v>
      </c>
      <c r="L756" s="6" t="s">
        <v>90</v>
      </c>
      <c r="M756" s="6" t="s">
        <v>4784</v>
      </c>
      <c r="N756" s="6" t="s">
        <v>53506</v>
      </c>
      <c r="O756" s="6" t="s">
        <v>67429</v>
      </c>
      <c r="P756" s="6" t="s">
        <v>1148</v>
      </c>
      <c r="Q756" s="6" t="s">
        <v>52603</v>
      </c>
      <c r="R756" s="6" t="s">
        <v>90</v>
      </c>
      <c r="S756" s="6" t="s">
        <v>52574</v>
      </c>
      <c r="T756" s="6" t="s">
        <v>65792</v>
      </c>
    </row>
    <row r="757" spans="7:20" x14ac:dyDescent="0.25">
      <c r="G757" s="6" t="s">
        <v>50018</v>
      </c>
      <c r="H757" s="6" t="s">
        <v>50019</v>
      </c>
      <c r="I757">
        <v>755</v>
      </c>
      <c r="J757" s="6" t="s">
        <v>4785</v>
      </c>
      <c r="K757" s="6" t="s">
        <v>52220</v>
      </c>
      <c r="L757" s="6" t="s">
        <v>90</v>
      </c>
      <c r="M757" s="6" t="s">
        <v>4786</v>
      </c>
      <c r="N757" s="6" t="s">
        <v>90</v>
      </c>
      <c r="O757" s="6" t="s">
        <v>67430</v>
      </c>
      <c r="P757" s="6" t="s">
        <v>1151</v>
      </c>
      <c r="Q757" s="6" t="s">
        <v>52627</v>
      </c>
      <c r="R757" s="6" t="s">
        <v>90</v>
      </c>
      <c r="S757" s="6" t="s">
        <v>52593</v>
      </c>
      <c r="T757" s="6" t="s">
        <v>65793</v>
      </c>
    </row>
    <row r="758" spans="7:20" x14ac:dyDescent="0.25">
      <c r="G758" s="6" t="s">
        <v>50020</v>
      </c>
      <c r="H758" s="6" t="s">
        <v>50021</v>
      </c>
      <c r="I758">
        <v>756</v>
      </c>
      <c r="J758" s="6" t="s">
        <v>4787</v>
      </c>
      <c r="K758" s="6" t="s">
        <v>51359</v>
      </c>
      <c r="L758" s="6" t="s">
        <v>52192</v>
      </c>
      <c r="M758" s="6" t="s">
        <v>4788</v>
      </c>
      <c r="N758" s="6" t="s">
        <v>90</v>
      </c>
      <c r="O758" s="6" t="s">
        <v>67431</v>
      </c>
      <c r="P758" s="6" t="s">
        <v>1153</v>
      </c>
      <c r="Q758" s="6" t="s">
        <v>52611</v>
      </c>
      <c r="R758" s="6" t="s">
        <v>90</v>
      </c>
      <c r="S758" s="6" t="s">
        <v>52572</v>
      </c>
      <c r="T758" s="6" t="s">
        <v>65794</v>
      </c>
    </row>
    <row r="759" spans="7:20" x14ac:dyDescent="0.25">
      <c r="G759" s="6" t="s">
        <v>50022</v>
      </c>
      <c r="H759" s="6" t="s">
        <v>50021</v>
      </c>
      <c r="I759">
        <v>757</v>
      </c>
      <c r="J759" s="6" t="s">
        <v>4789</v>
      </c>
      <c r="K759" s="6" t="s">
        <v>52110</v>
      </c>
      <c r="L759" s="6" t="s">
        <v>90</v>
      </c>
      <c r="M759" s="6" t="s">
        <v>4790</v>
      </c>
      <c r="N759" s="6" t="s">
        <v>90</v>
      </c>
      <c r="O759" s="6" t="s">
        <v>67432</v>
      </c>
      <c r="P759" s="6" t="s">
        <v>1155</v>
      </c>
      <c r="Q759" s="6" t="s">
        <v>52638</v>
      </c>
      <c r="R759" s="6" t="s">
        <v>90</v>
      </c>
      <c r="S759" s="6" t="s">
        <v>52619</v>
      </c>
      <c r="T759" s="6" t="s">
        <v>54556</v>
      </c>
    </row>
    <row r="760" spans="7:20" x14ac:dyDescent="0.25">
      <c r="G760" s="6" t="s">
        <v>50023</v>
      </c>
      <c r="H760" s="6" t="s">
        <v>50024</v>
      </c>
      <c r="I760">
        <v>758</v>
      </c>
      <c r="J760" s="6" t="s">
        <v>4791</v>
      </c>
      <c r="K760" s="6" t="s">
        <v>49115</v>
      </c>
      <c r="L760" s="6" t="s">
        <v>90</v>
      </c>
      <c r="M760" s="6" t="s">
        <v>4792</v>
      </c>
      <c r="N760" s="6" t="s">
        <v>53507</v>
      </c>
      <c r="O760" s="6" t="s">
        <v>67433</v>
      </c>
      <c r="P760" s="6" t="s">
        <v>1157</v>
      </c>
      <c r="Q760" s="6" t="s">
        <v>52634</v>
      </c>
      <c r="R760" s="6" t="s">
        <v>90</v>
      </c>
      <c r="S760" s="6" t="s">
        <v>52576</v>
      </c>
      <c r="T760" s="6" t="s">
        <v>53549</v>
      </c>
    </row>
    <row r="761" spans="7:20" x14ac:dyDescent="0.25">
      <c r="G761" s="6" t="s">
        <v>50025</v>
      </c>
      <c r="H761" s="6" t="s">
        <v>50026</v>
      </c>
      <c r="I761">
        <v>759</v>
      </c>
      <c r="J761" s="6" t="s">
        <v>4793</v>
      </c>
      <c r="K761" s="6" t="s">
        <v>52140</v>
      </c>
      <c r="L761" s="6" t="s">
        <v>51346</v>
      </c>
      <c r="M761" s="6" t="s">
        <v>4794</v>
      </c>
      <c r="N761" s="6" t="s">
        <v>53508</v>
      </c>
      <c r="O761" s="6" t="s">
        <v>67434</v>
      </c>
      <c r="P761" s="6" t="s">
        <v>1159</v>
      </c>
      <c r="Q761" s="6" t="s">
        <v>52613</v>
      </c>
      <c r="R761" s="6" t="s">
        <v>90</v>
      </c>
      <c r="S761" s="6" t="s">
        <v>118</v>
      </c>
      <c r="T761" s="6" t="s">
        <v>56889</v>
      </c>
    </row>
    <row r="762" spans="7:20" x14ac:dyDescent="0.25">
      <c r="G762" s="6" t="s">
        <v>50027</v>
      </c>
      <c r="H762" s="6" t="s">
        <v>50026</v>
      </c>
      <c r="I762">
        <v>760</v>
      </c>
      <c r="J762" s="6" t="s">
        <v>4795</v>
      </c>
      <c r="K762" s="6" t="s">
        <v>50764</v>
      </c>
      <c r="L762" s="6" t="s">
        <v>50538</v>
      </c>
      <c r="M762" s="6" t="s">
        <v>4796</v>
      </c>
      <c r="N762" s="6" t="s">
        <v>53509</v>
      </c>
      <c r="O762" s="6" t="s">
        <v>67435</v>
      </c>
      <c r="P762" s="6" t="s">
        <v>1161</v>
      </c>
      <c r="Q762" s="6" t="s">
        <v>52638</v>
      </c>
      <c r="R762" s="6" t="s">
        <v>90</v>
      </c>
      <c r="S762" s="6" t="s">
        <v>52619</v>
      </c>
      <c r="T762" s="6" t="s">
        <v>65795</v>
      </c>
    </row>
    <row r="763" spans="7:20" x14ac:dyDescent="0.25">
      <c r="G763" s="6" t="s">
        <v>50028</v>
      </c>
      <c r="H763" s="6" t="s">
        <v>50029</v>
      </c>
      <c r="I763">
        <v>761</v>
      </c>
      <c r="J763" s="6" t="s">
        <v>4797</v>
      </c>
      <c r="K763" s="6" t="s">
        <v>50238</v>
      </c>
      <c r="L763" s="6" t="s">
        <v>90</v>
      </c>
      <c r="M763" s="6" t="s">
        <v>4798</v>
      </c>
      <c r="N763" s="6" t="s">
        <v>53510</v>
      </c>
      <c r="O763" s="6" t="s">
        <v>67436</v>
      </c>
      <c r="P763" s="6" t="s">
        <v>1163</v>
      </c>
      <c r="Q763" s="6" t="s">
        <v>52646</v>
      </c>
      <c r="R763" s="6" t="s">
        <v>90</v>
      </c>
      <c r="S763" s="6" t="s">
        <v>52579</v>
      </c>
      <c r="T763" s="6" t="s">
        <v>64600</v>
      </c>
    </row>
    <row r="764" spans="7:20" x14ac:dyDescent="0.25">
      <c r="G764" s="6" t="s">
        <v>50030</v>
      </c>
      <c r="H764" s="6" t="s">
        <v>50031</v>
      </c>
      <c r="I764">
        <v>762</v>
      </c>
      <c r="J764" s="6" t="s">
        <v>4799</v>
      </c>
      <c r="K764" s="6" t="s">
        <v>51656</v>
      </c>
      <c r="L764" s="6" t="s">
        <v>90</v>
      </c>
      <c r="M764" s="6" t="s">
        <v>4800</v>
      </c>
      <c r="N764" s="6" t="s">
        <v>53511</v>
      </c>
      <c r="O764" s="6" t="s">
        <v>67437</v>
      </c>
      <c r="P764" s="6" t="s">
        <v>1165</v>
      </c>
      <c r="Q764" s="6" t="s">
        <v>52638</v>
      </c>
      <c r="R764" s="6" t="s">
        <v>90</v>
      </c>
      <c r="S764" s="6" t="s">
        <v>52619</v>
      </c>
      <c r="T764" s="6" t="s">
        <v>65796</v>
      </c>
    </row>
    <row r="765" spans="7:20" x14ac:dyDescent="0.25">
      <c r="G765" s="6" t="s">
        <v>50032</v>
      </c>
      <c r="H765" s="6" t="s">
        <v>50033</v>
      </c>
      <c r="I765">
        <v>763</v>
      </c>
      <c r="J765" s="6" t="s">
        <v>4801</v>
      </c>
      <c r="K765" s="6" t="s">
        <v>51351</v>
      </c>
      <c r="L765" s="6" t="s">
        <v>90</v>
      </c>
      <c r="M765" s="6" t="s">
        <v>4802</v>
      </c>
      <c r="N765" s="6" t="s">
        <v>53512</v>
      </c>
      <c r="O765" s="6" t="s">
        <v>67438</v>
      </c>
      <c r="P765" s="6" t="s">
        <v>40883</v>
      </c>
      <c r="Q765" s="6" t="s">
        <v>52600</v>
      </c>
      <c r="R765" s="6" t="s">
        <v>90</v>
      </c>
      <c r="S765" s="6" t="s">
        <v>52572</v>
      </c>
      <c r="T765" s="6" t="s">
        <v>65797</v>
      </c>
    </row>
    <row r="766" spans="7:20" x14ac:dyDescent="0.25">
      <c r="G766" s="6" t="s">
        <v>50034</v>
      </c>
      <c r="H766" s="6" t="s">
        <v>50035</v>
      </c>
      <c r="I766">
        <v>764</v>
      </c>
      <c r="J766" s="6" t="s">
        <v>4803</v>
      </c>
      <c r="K766" s="6" t="s">
        <v>49222</v>
      </c>
      <c r="L766" s="6" t="s">
        <v>50477</v>
      </c>
      <c r="M766" s="6" t="s">
        <v>4804</v>
      </c>
      <c r="N766" s="6" t="s">
        <v>53513</v>
      </c>
      <c r="O766" s="6" t="s">
        <v>67439</v>
      </c>
      <c r="P766" s="6" t="s">
        <v>40885</v>
      </c>
      <c r="Q766" s="6" t="s">
        <v>52630</v>
      </c>
      <c r="R766" s="6" t="s">
        <v>90</v>
      </c>
      <c r="S766" s="6" t="s">
        <v>52576</v>
      </c>
      <c r="T766" s="6" t="s">
        <v>65798</v>
      </c>
    </row>
    <row r="767" spans="7:20" x14ac:dyDescent="0.25">
      <c r="G767" s="6" t="s">
        <v>50036</v>
      </c>
      <c r="H767" s="6" t="s">
        <v>50037</v>
      </c>
      <c r="I767">
        <v>765</v>
      </c>
      <c r="J767" s="6" t="s">
        <v>4805</v>
      </c>
      <c r="K767" s="6" t="s">
        <v>51357</v>
      </c>
      <c r="L767" s="6" t="s">
        <v>50773</v>
      </c>
      <c r="M767" s="6" t="s">
        <v>4806</v>
      </c>
      <c r="N767" s="6" t="s">
        <v>53514</v>
      </c>
      <c r="O767" s="6" t="s">
        <v>67440</v>
      </c>
      <c r="P767" s="6" t="s">
        <v>1168</v>
      </c>
      <c r="Q767" s="6" t="s">
        <v>52622</v>
      </c>
      <c r="R767" s="6" t="s">
        <v>90</v>
      </c>
      <c r="S767" s="6" t="s">
        <v>52569</v>
      </c>
      <c r="T767" s="6" t="s">
        <v>65799</v>
      </c>
    </row>
    <row r="768" spans="7:20" x14ac:dyDescent="0.25">
      <c r="G768" s="6" t="s">
        <v>50038</v>
      </c>
      <c r="H768" s="6" t="s">
        <v>50039</v>
      </c>
      <c r="I768">
        <v>766</v>
      </c>
      <c r="J768" s="6" t="s">
        <v>4807</v>
      </c>
      <c r="K768" s="6" t="s">
        <v>52424</v>
      </c>
      <c r="L768" s="6" t="s">
        <v>90</v>
      </c>
      <c r="M768" s="6" t="s">
        <v>4808</v>
      </c>
      <c r="N768" s="6" t="s">
        <v>90</v>
      </c>
      <c r="O768" s="6" t="s">
        <v>67441</v>
      </c>
      <c r="P768" s="6" t="s">
        <v>1170</v>
      </c>
      <c r="Q768" s="6" t="s">
        <v>52635</v>
      </c>
      <c r="R768" s="6" t="s">
        <v>90</v>
      </c>
      <c r="S768" s="6" t="s">
        <v>52569</v>
      </c>
      <c r="T768" s="6" t="s">
        <v>65800</v>
      </c>
    </row>
    <row r="769" spans="7:20" x14ac:dyDescent="0.25">
      <c r="G769" s="6" t="s">
        <v>50040</v>
      </c>
      <c r="H769" s="6" t="s">
        <v>50041</v>
      </c>
      <c r="I769">
        <v>767</v>
      </c>
      <c r="J769" s="6" t="s">
        <v>4809</v>
      </c>
      <c r="K769" s="6" t="s">
        <v>49761</v>
      </c>
      <c r="L769" s="6" t="s">
        <v>49751</v>
      </c>
      <c r="M769" s="6" t="s">
        <v>4810</v>
      </c>
      <c r="N769" s="6" t="s">
        <v>53515</v>
      </c>
      <c r="O769" s="6" t="s">
        <v>67442</v>
      </c>
      <c r="P769" s="6" t="s">
        <v>1172</v>
      </c>
      <c r="Q769" s="6" t="s">
        <v>52698</v>
      </c>
      <c r="R769" s="6" t="s">
        <v>90</v>
      </c>
      <c r="S769" s="6" t="s">
        <v>52574</v>
      </c>
      <c r="T769" s="6" t="s">
        <v>65801</v>
      </c>
    </row>
    <row r="770" spans="7:20" x14ac:dyDescent="0.25">
      <c r="G770" s="6" t="s">
        <v>50042</v>
      </c>
      <c r="H770" s="6" t="s">
        <v>50041</v>
      </c>
      <c r="I770">
        <v>768</v>
      </c>
      <c r="J770" s="6" t="s">
        <v>4811</v>
      </c>
      <c r="K770" s="6" t="s">
        <v>49215</v>
      </c>
      <c r="L770" s="6" t="s">
        <v>90</v>
      </c>
      <c r="M770" s="6" t="s">
        <v>4812</v>
      </c>
      <c r="N770" s="6" t="s">
        <v>90</v>
      </c>
      <c r="O770" s="6" t="s">
        <v>67443</v>
      </c>
      <c r="P770" s="6" t="s">
        <v>1175</v>
      </c>
      <c r="Q770" s="6" t="s">
        <v>52613</v>
      </c>
      <c r="R770" s="6" t="s">
        <v>90</v>
      </c>
      <c r="S770" s="6" t="s">
        <v>118</v>
      </c>
      <c r="T770" s="6" t="s">
        <v>65802</v>
      </c>
    </row>
    <row r="771" spans="7:20" x14ac:dyDescent="0.25">
      <c r="G771" s="6" t="s">
        <v>50043</v>
      </c>
      <c r="H771" s="6" t="s">
        <v>50044</v>
      </c>
      <c r="I771">
        <v>769</v>
      </c>
      <c r="J771" s="6" t="s">
        <v>4813</v>
      </c>
      <c r="K771" s="6" t="s">
        <v>49435</v>
      </c>
      <c r="L771" s="6" t="s">
        <v>49431</v>
      </c>
      <c r="M771" s="6" t="s">
        <v>4814</v>
      </c>
      <c r="N771" s="6" t="s">
        <v>90</v>
      </c>
      <c r="O771" s="6" t="s">
        <v>67444</v>
      </c>
      <c r="P771" s="6" t="s">
        <v>40887</v>
      </c>
      <c r="Q771" s="6" t="s">
        <v>52600</v>
      </c>
      <c r="R771" s="6" t="s">
        <v>90</v>
      </c>
      <c r="S771" s="6" t="s">
        <v>52572</v>
      </c>
      <c r="T771" s="6" t="s">
        <v>65803</v>
      </c>
    </row>
    <row r="772" spans="7:20" x14ac:dyDescent="0.25">
      <c r="G772" s="6" t="s">
        <v>50045</v>
      </c>
      <c r="H772" s="6" t="s">
        <v>50046</v>
      </c>
      <c r="I772">
        <v>770</v>
      </c>
      <c r="J772" s="6" t="s">
        <v>4815</v>
      </c>
      <c r="K772" s="6" t="s">
        <v>49393</v>
      </c>
      <c r="L772" s="6" t="s">
        <v>90</v>
      </c>
      <c r="M772" s="6" t="s">
        <v>4816</v>
      </c>
      <c r="N772" s="6" t="s">
        <v>53516</v>
      </c>
      <c r="O772" s="6" t="s">
        <v>67445</v>
      </c>
      <c r="P772" s="6" t="s">
        <v>1177</v>
      </c>
      <c r="Q772" s="6" t="s">
        <v>52594</v>
      </c>
      <c r="R772" s="6" t="s">
        <v>90</v>
      </c>
      <c r="S772" s="6" t="s">
        <v>52569</v>
      </c>
      <c r="T772" s="6" t="s">
        <v>63356</v>
      </c>
    </row>
    <row r="773" spans="7:20" x14ac:dyDescent="0.25">
      <c r="G773" s="6" t="s">
        <v>50047</v>
      </c>
      <c r="H773" s="6" t="s">
        <v>50048</v>
      </c>
      <c r="I773">
        <v>771</v>
      </c>
      <c r="J773" s="6" t="s">
        <v>4817</v>
      </c>
      <c r="K773" s="6" t="s">
        <v>49666</v>
      </c>
      <c r="L773" s="6" t="s">
        <v>49798</v>
      </c>
      <c r="M773" s="6" t="s">
        <v>4818</v>
      </c>
      <c r="N773" s="6" t="s">
        <v>53517</v>
      </c>
      <c r="O773" s="6" t="s">
        <v>67446</v>
      </c>
      <c r="P773" s="6" t="s">
        <v>40888</v>
      </c>
      <c r="Q773" s="6" t="s">
        <v>90</v>
      </c>
      <c r="R773" s="6" t="s">
        <v>90</v>
      </c>
      <c r="S773" s="6" t="s">
        <v>90</v>
      </c>
      <c r="T773" s="6" t="s">
        <v>90</v>
      </c>
    </row>
    <row r="774" spans="7:20" x14ac:dyDescent="0.25">
      <c r="G774" s="6" t="s">
        <v>50049</v>
      </c>
      <c r="H774" s="6" t="s">
        <v>50050</v>
      </c>
      <c r="I774">
        <v>772</v>
      </c>
      <c r="J774" s="6" t="s">
        <v>4819</v>
      </c>
      <c r="K774" s="6" t="s">
        <v>51861</v>
      </c>
      <c r="L774" s="6" t="s">
        <v>90</v>
      </c>
      <c r="M774" s="6" t="s">
        <v>4820</v>
      </c>
      <c r="N774" s="6" t="s">
        <v>53518</v>
      </c>
      <c r="O774" s="6" t="s">
        <v>67447</v>
      </c>
      <c r="P774" s="6" t="s">
        <v>1179</v>
      </c>
      <c r="Q774" s="6" t="s">
        <v>52596</v>
      </c>
      <c r="R774" s="6" t="s">
        <v>90</v>
      </c>
      <c r="S774" s="6" t="s">
        <v>52574</v>
      </c>
      <c r="T774" s="6" t="s">
        <v>65804</v>
      </c>
    </row>
    <row r="775" spans="7:20" x14ac:dyDescent="0.25">
      <c r="G775" s="6" t="s">
        <v>50051</v>
      </c>
      <c r="H775" s="6" t="s">
        <v>50052</v>
      </c>
      <c r="I775">
        <v>773</v>
      </c>
      <c r="J775" s="6" t="s">
        <v>4821</v>
      </c>
      <c r="K775" s="6" t="s">
        <v>49195</v>
      </c>
      <c r="L775" s="6" t="s">
        <v>50480</v>
      </c>
      <c r="M775" s="6" t="s">
        <v>4822</v>
      </c>
      <c r="N775" s="6" t="s">
        <v>53519</v>
      </c>
      <c r="O775" s="6" t="s">
        <v>67448</v>
      </c>
      <c r="P775" s="6" t="s">
        <v>1180</v>
      </c>
      <c r="Q775" s="6" t="s">
        <v>90</v>
      </c>
      <c r="R775" s="6" t="s">
        <v>90</v>
      </c>
      <c r="S775" s="6" t="s">
        <v>90</v>
      </c>
      <c r="T775" s="6" t="s">
        <v>90</v>
      </c>
    </row>
    <row r="776" spans="7:20" x14ac:dyDescent="0.25">
      <c r="G776" s="6" t="s">
        <v>50053</v>
      </c>
      <c r="H776" s="6" t="s">
        <v>50054</v>
      </c>
      <c r="I776">
        <v>774</v>
      </c>
      <c r="J776" s="6" t="s">
        <v>4823</v>
      </c>
      <c r="K776" s="6" t="s">
        <v>52140</v>
      </c>
      <c r="L776" s="6" t="s">
        <v>90</v>
      </c>
      <c r="M776" s="6" t="s">
        <v>4824</v>
      </c>
      <c r="N776" s="6" t="s">
        <v>53520</v>
      </c>
      <c r="O776" s="6" t="s">
        <v>67449</v>
      </c>
      <c r="P776" s="6" t="s">
        <v>40889</v>
      </c>
      <c r="Q776" s="6" t="s">
        <v>90</v>
      </c>
      <c r="R776" s="6" t="s">
        <v>90</v>
      </c>
      <c r="S776" s="6" t="s">
        <v>90</v>
      </c>
      <c r="T776" s="6" t="s">
        <v>90</v>
      </c>
    </row>
    <row r="777" spans="7:20" x14ac:dyDescent="0.25">
      <c r="G777" s="6" t="s">
        <v>50055</v>
      </c>
      <c r="H777" s="6" t="s">
        <v>50056</v>
      </c>
      <c r="I777">
        <v>775</v>
      </c>
      <c r="J777" s="6" t="s">
        <v>4825</v>
      </c>
      <c r="K777" s="6" t="s">
        <v>51833</v>
      </c>
      <c r="L777" s="6" t="s">
        <v>51817</v>
      </c>
      <c r="M777" s="6" t="s">
        <v>4826</v>
      </c>
      <c r="N777" s="6" t="s">
        <v>90</v>
      </c>
      <c r="O777" s="6" t="s">
        <v>67450</v>
      </c>
      <c r="P777" s="6" t="s">
        <v>1181</v>
      </c>
      <c r="Q777" s="6" t="s">
        <v>90</v>
      </c>
      <c r="R777" s="6" t="s">
        <v>90</v>
      </c>
      <c r="S777" s="6" t="s">
        <v>90</v>
      </c>
      <c r="T777" s="6" t="s">
        <v>90</v>
      </c>
    </row>
    <row r="778" spans="7:20" x14ac:dyDescent="0.25">
      <c r="G778" s="6" t="s">
        <v>50057</v>
      </c>
      <c r="H778" s="6" t="s">
        <v>50058</v>
      </c>
      <c r="I778">
        <v>776</v>
      </c>
      <c r="J778" s="6" t="s">
        <v>4827</v>
      </c>
      <c r="K778" s="6" t="s">
        <v>51465</v>
      </c>
      <c r="L778" s="6" t="s">
        <v>51561</v>
      </c>
      <c r="M778" s="6" t="s">
        <v>4828</v>
      </c>
      <c r="N778" s="6" t="s">
        <v>53521</v>
      </c>
      <c r="O778" s="6" t="s">
        <v>67451</v>
      </c>
      <c r="P778" s="6" t="s">
        <v>1182</v>
      </c>
      <c r="Q778" s="6" t="s">
        <v>90</v>
      </c>
      <c r="R778" s="6" t="s">
        <v>90</v>
      </c>
      <c r="S778" s="6" t="s">
        <v>90</v>
      </c>
      <c r="T778" s="6" t="s">
        <v>90</v>
      </c>
    </row>
    <row r="779" spans="7:20" x14ac:dyDescent="0.25">
      <c r="G779" s="6" t="s">
        <v>50059</v>
      </c>
      <c r="H779" s="6" t="s">
        <v>50060</v>
      </c>
      <c r="I779">
        <v>777</v>
      </c>
      <c r="J779" s="6" t="s">
        <v>4829</v>
      </c>
      <c r="K779" s="6" t="s">
        <v>50838</v>
      </c>
      <c r="L779" s="6" t="s">
        <v>51016</v>
      </c>
      <c r="M779" s="6" t="s">
        <v>4830</v>
      </c>
      <c r="N779" s="6" t="s">
        <v>53522</v>
      </c>
      <c r="O779" s="6" t="s">
        <v>67452</v>
      </c>
      <c r="P779" s="6" t="s">
        <v>1184</v>
      </c>
      <c r="Q779" s="6" t="s">
        <v>52568</v>
      </c>
      <c r="R779" s="6" t="s">
        <v>90</v>
      </c>
      <c r="S779" s="6" t="s">
        <v>52569</v>
      </c>
      <c r="T779" s="6" t="s">
        <v>57616</v>
      </c>
    </row>
    <row r="780" spans="7:20" x14ac:dyDescent="0.25">
      <c r="G780" s="6" t="s">
        <v>43217</v>
      </c>
      <c r="H780" s="6" t="s">
        <v>50061</v>
      </c>
      <c r="I780">
        <v>778</v>
      </c>
      <c r="J780" s="6" t="s">
        <v>4831</v>
      </c>
      <c r="K780" s="6" t="s">
        <v>49955</v>
      </c>
      <c r="L780" s="6" t="s">
        <v>90</v>
      </c>
      <c r="M780" s="6" t="s">
        <v>4832</v>
      </c>
      <c r="N780" s="6" t="s">
        <v>90</v>
      </c>
      <c r="O780" s="6" t="s">
        <v>67453</v>
      </c>
      <c r="P780" s="6" t="s">
        <v>1186</v>
      </c>
      <c r="Q780" s="6" t="s">
        <v>52613</v>
      </c>
      <c r="R780" s="6" t="s">
        <v>90</v>
      </c>
      <c r="S780" s="6" t="s">
        <v>118</v>
      </c>
      <c r="T780" s="6" t="s">
        <v>58661</v>
      </c>
    </row>
    <row r="781" spans="7:20" x14ac:dyDescent="0.25">
      <c r="G781" s="6" t="s">
        <v>50062</v>
      </c>
      <c r="H781" s="6" t="s">
        <v>50061</v>
      </c>
      <c r="I781">
        <v>779</v>
      </c>
      <c r="J781" s="6" t="s">
        <v>4833</v>
      </c>
      <c r="K781" s="6" t="s">
        <v>49159</v>
      </c>
      <c r="L781" s="6" t="s">
        <v>50486</v>
      </c>
      <c r="M781" s="6" t="s">
        <v>4834</v>
      </c>
      <c r="N781" s="6" t="s">
        <v>53523</v>
      </c>
      <c r="O781" s="6" t="s">
        <v>67454</v>
      </c>
      <c r="P781" s="6" t="s">
        <v>1188</v>
      </c>
      <c r="Q781" s="6" t="s">
        <v>52586</v>
      </c>
      <c r="R781" s="6" t="s">
        <v>90</v>
      </c>
      <c r="S781" s="6" t="s">
        <v>52569</v>
      </c>
      <c r="T781" s="6" t="s">
        <v>63385</v>
      </c>
    </row>
    <row r="782" spans="7:20" x14ac:dyDescent="0.25">
      <c r="G782" s="6" t="s">
        <v>50063</v>
      </c>
      <c r="H782" s="6" t="s">
        <v>50064</v>
      </c>
      <c r="I782">
        <v>780</v>
      </c>
      <c r="J782" s="6" t="s">
        <v>4835</v>
      </c>
      <c r="K782" s="6" t="s">
        <v>48939</v>
      </c>
      <c r="L782" s="6" t="s">
        <v>90</v>
      </c>
      <c r="M782" s="6" t="s">
        <v>4836</v>
      </c>
      <c r="N782" s="6" t="s">
        <v>53524</v>
      </c>
      <c r="O782" s="6" t="s">
        <v>67455</v>
      </c>
      <c r="P782" s="6" t="s">
        <v>1190</v>
      </c>
      <c r="Q782" s="6" t="s">
        <v>52602</v>
      </c>
      <c r="R782" s="6" t="s">
        <v>90</v>
      </c>
      <c r="S782" s="6" t="s">
        <v>52572</v>
      </c>
      <c r="T782" s="6" t="s">
        <v>65805</v>
      </c>
    </row>
    <row r="783" spans="7:20" x14ac:dyDescent="0.25">
      <c r="G783" s="6" t="s">
        <v>42222</v>
      </c>
      <c r="H783" s="6" t="s">
        <v>50065</v>
      </c>
      <c r="I783">
        <v>781</v>
      </c>
      <c r="J783" s="6" t="s">
        <v>4837</v>
      </c>
      <c r="K783" s="6" t="s">
        <v>51306</v>
      </c>
      <c r="L783" s="6" t="s">
        <v>49008</v>
      </c>
      <c r="M783" s="6" t="s">
        <v>4838</v>
      </c>
      <c r="N783" s="6" t="s">
        <v>53525</v>
      </c>
      <c r="O783" s="6" t="s">
        <v>67456</v>
      </c>
      <c r="P783" s="6" t="s">
        <v>1192</v>
      </c>
      <c r="Q783" s="6" t="s">
        <v>52623</v>
      </c>
      <c r="R783" s="6" t="s">
        <v>90</v>
      </c>
      <c r="S783" s="6" t="s">
        <v>130</v>
      </c>
      <c r="T783" s="6" t="s">
        <v>65806</v>
      </c>
    </row>
    <row r="784" spans="7:20" x14ac:dyDescent="0.25">
      <c r="G784" s="6" t="s">
        <v>50066</v>
      </c>
      <c r="H784" s="6" t="s">
        <v>50067</v>
      </c>
      <c r="I784">
        <v>782</v>
      </c>
      <c r="J784" s="6" t="s">
        <v>4839</v>
      </c>
      <c r="K784" s="6" t="s">
        <v>49761</v>
      </c>
      <c r="L784" s="6" t="s">
        <v>90</v>
      </c>
      <c r="M784" s="6" t="s">
        <v>4840</v>
      </c>
      <c r="N784" s="6" t="s">
        <v>53526</v>
      </c>
      <c r="O784" s="6" t="s">
        <v>67457</v>
      </c>
      <c r="P784" s="6" t="s">
        <v>1194</v>
      </c>
      <c r="Q784" s="6" t="s">
        <v>52687</v>
      </c>
      <c r="R784" s="6" t="s">
        <v>90</v>
      </c>
      <c r="S784" s="6" t="s">
        <v>52576</v>
      </c>
      <c r="T784" s="6" t="s">
        <v>63386</v>
      </c>
    </row>
    <row r="785" spans="7:20" x14ac:dyDescent="0.25">
      <c r="G785" s="6" t="s">
        <v>50068</v>
      </c>
      <c r="H785" s="6" t="s">
        <v>50067</v>
      </c>
      <c r="I785">
        <v>783</v>
      </c>
      <c r="J785" s="6" t="s">
        <v>4841</v>
      </c>
      <c r="K785" s="6" t="s">
        <v>52326</v>
      </c>
      <c r="L785" s="6" t="s">
        <v>90</v>
      </c>
      <c r="M785" s="6" t="s">
        <v>4842</v>
      </c>
      <c r="N785" s="6" t="s">
        <v>53527</v>
      </c>
      <c r="O785" s="6" t="s">
        <v>67458</v>
      </c>
      <c r="P785" s="6" t="s">
        <v>1196</v>
      </c>
      <c r="Q785" s="6" t="s">
        <v>52591</v>
      </c>
      <c r="R785" s="6" t="s">
        <v>90</v>
      </c>
      <c r="S785" s="6" t="s">
        <v>52579</v>
      </c>
      <c r="T785" s="6" t="s">
        <v>65807</v>
      </c>
    </row>
    <row r="786" spans="7:20" x14ac:dyDescent="0.25">
      <c r="G786" s="6" t="s">
        <v>50069</v>
      </c>
      <c r="H786" s="6" t="s">
        <v>50070</v>
      </c>
      <c r="I786">
        <v>784</v>
      </c>
      <c r="J786" s="6" t="s">
        <v>4843</v>
      </c>
      <c r="K786" s="6" t="s">
        <v>50147</v>
      </c>
      <c r="L786" s="6" t="s">
        <v>50163</v>
      </c>
      <c r="M786" s="6" t="s">
        <v>4844</v>
      </c>
      <c r="N786" s="6" t="s">
        <v>53528</v>
      </c>
      <c r="O786" s="6" t="s">
        <v>67459</v>
      </c>
      <c r="P786" s="6" t="s">
        <v>40891</v>
      </c>
      <c r="Q786" s="6" t="s">
        <v>86</v>
      </c>
      <c r="R786" s="6" t="s">
        <v>90</v>
      </c>
      <c r="S786" s="6" t="s">
        <v>52576</v>
      </c>
      <c r="T786" s="6" t="s">
        <v>65808</v>
      </c>
    </row>
    <row r="787" spans="7:20" x14ac:dyDescent="0.25">
      <c r="G787" s="6" t="s">
        <v>50071</v>
      </c>
      <c r="H787" s="6" t="s">
        <v>50072</v>
      </c>
      <c r="I787">
        <v>785</v>
      </c>
      <c r="J787" s="6" t="s">
        <v>4845</v>
      </c>
      <c r="K787" s="6" t="s">
        <v>50912</v>
      </c>
      <c r="L787" s="6" t="s">
        <v>51640</v>
      </c>
      <c r="M787" s="6" t="s">
        <v>4846</v>
      </c>
      <c r="N787" s="6" t="s">
        <v>53529</v>
      </c>
      <c r="O787" s="6" t="s">
        <v>67460</v>
      </c>
      <c r="P787" s="6" t="s">
        <v>40893</v>
      </c>
      <c r="Q787" s="6" t="s">
        <v>52666</v>
      </c>
      <c r="R787" s="6" t="s">
        <v>90</v>
      </c>
      <c r="S787" s="6" t="s">
        <v>52593</v>
      </c>
      <c r="T787" s="6" t="s">
        <v>65809</v>
      </c>
    </row>
    <row r="788" spans="7:20" x14ac:dyDescent="0.25">
      <c r="G788" s="6" t="s">
        <v>50073</v>
      </c>
      <c r="H788" s="6" t="s">
        <v>50074</v>
      </c>
      <c r="I788">
        <v>786</v>
      </c>
      <c r="J788" s="6" t="s">
        <v>4847</v>
      </c>
      <c r="K788" s="6" t="s">
        <v>51016</v>
      </c>
      <c r="L788" s="6" t="s">
        <v>90</v>
      </c>
      <c r="M788" s="6" t="s">
        <v>4848</v>
      </c>
      <c r="N788" s="6" t="s">
        <v>53530</v>
      </c>
      <c r="O788" s="6" t="s">
        <v>67461</v>
      </c>
      <c r="P788" s="6" t="s">
        <v>1198</v>
      </c>
      <c r="Q788" s="6" t="s">
        <v>52595</v>
      </c>
      <c r="R788" s="6" t="s">
        <v>90</v>
      </c>
      <c r="S788" s="6" t="s">
        <v>52576</v>
      </c>
      <c r="T788" s="6" t="s">
        <v>65810</v>
      </c>
    </row>
    <row r="789" spans="7:20" x14ac:dyDescent="0.25">
      <c r="G789" s="6" t="s">
        <v>50075</v>
      </c>
      <c r="H789" s="6" t="s">
        <v>50076</v>
      </c>
      <c r="I789">
        <v>787</v>
      </c>
      <c r="J789" s="6" t="s">
        <v>4849</v>
      </c>
      <c r="K789" s="6" t="s">
        <v>52384</v>
      </c>
      <c r="L789" s="6" t="s">
        <v>90</v>
      </c>
      <c r="M789" s="6" t="s">
        <v>4850</v>
      </c>
      <c r="N789" s="6" t="s">
        <v>90</v>
      </c>
      <c r="O789" s="6" t="s">
        <v>67462</v>
      </c>
      <c r="P789" s="6" t="s">
        <v>1200</v>
      </c>
      <c r="Q789" s="6" t="s">
        <v>52689</v>
      </c>
      <c r="R789" s="6" t="s">
        <v>90</v>
      </c>
      <c r="S789" s="6" t="s">
        <v>52593</v>
      </c>
      <c r="T789" s="6" t="s">
        <v>54182</v>
      </c>
    </row>
    <row r="790" spans="7:20" x14ac:dyDescent="0.25">
      <c r="G790" s="6" t="s">
        <v>50077</v>
      </c>
      <c r="H790" s="6" t="s">
        <v>50078</v>
      </c>
      <c r="I790">
        <v>788</v>
      </c>
      <c r="J790" s="6" t="s">
        <v>4851</v>
      </c>
      <c r="K790" s="6" t="s">
        <v>51414</v>
      </c>
      <c r="L790" s="6" t="s">
        <v>51680</v>
      </c>
      <c r="M790" s="6" t="s">
        <v>4852</v>
      </c>
      <c r="N790" s="6" t="s">
        <v>53531</v>
      </c>
      <c r="O790" s="6" t="s">
        <v>67463</v>
      </c>
      <c r="P790" s="6" t="s">
        <v>40895</v>
      </c>
      <c r="Q790" s="6" t="s">
        <v>52571</v>
      </c>
      <c r="R790" s="6" t="s">
        <v>90</v>
      </c>
      <c r="S790" s="6" t="s">
        <v>52572</v>
      </c>
      <c r="T790" s="6" t="s">
        <v>62892</v>
      </c>
    </row>
    <row r="791" spans="7:20" x14ac:dyDescent="0.25">
      <c r="G791" s="6" t="s">
        <v>50079</v>
      </c>
      <c r="H791" s="6" t="s">
        <v>50080</v>
      </c>
      <c r="I791">
        <v>789</v>
      </c>
      <c r="J791" s="6" t="s">
        <v>4853</v>
      </c>
      <c r="K791" s="6" t="s">
        <v>52112</v>
      </c>
      <c r="L791" s="6" t="s">
        <v>90</v>
      </c>
      <c r="M791" s="6" t="s">
        <v>4854</v>
      </c>
      <c r="N791" s="6" t="s">
        <v>53532</v>
      </c>
      <c r="O791" s="6" t="s">
        <v>67464</v>
      </c>
      <c r="P791" s="6" t="s">
        <v>40897</v>
      </c>
      <c r="Q791" s="6" t="s">
        <v>52578</v>
      </c>
      <c r="R791" s="6" t="s">
        <v>90</v>
      </c>
      <c r="S791" s="6" t="s">
        <v>52579</v>
      </c>
      <c r="T791" s="6" t="s">
        <v>53800</v>
      </c>
    </row>
    <row r="792" spans="7:20" x14ac:dyDescent="0.25">
      <c r="G792" s="6" t="s">
        <v>50081</v>
      </c>
      <c r="H792" s="6" t="s">
        <v>50082</v>
      </c>
      <c r="I792">
        <v>790</v>
      </c>
      <c r="J792" s="6" t="s">
        <v>4855</v>
      </c>
      <c r="K792" s="6" t="s">
        <v>51902</v>
      </c>
      <c r="L792" s="6" t="s">
        <v>51902</v>
      </c>
      <c r="M792" s="6" t="s">
        <v>4856</v>
      </c>
      <c r="N792" s="6" t="s">
        <v>53533</v>
      </c>
      <c r="O792" s="6" t="s">
        <v>67465</v>
      </c>
      <c r="P792" s="6" t="s">
        <v>1201</v>
      </c>
      <c r="Q792" s="6" t="s">
        <v>90</v>
      </c>
      <c r="R792" s="6" t="s">
        <v>90</v>
      </c>
      <c r="S792" s="6" t="s">
        <v>90</v>
      </c>
      <c r="T792" s="6" t="s">
        <v>90</v>
      </c>
    </row>
    <row r="793" spans="7:20" x14ac:dyDescent="0.25">
      <c r="G793" s="6" t="s">
        <v>50083</v>
      </c>
      <c r="H793" s="6" t="s">
        <v>50084</v>
      </c>
      <c r="I793">
        <v>791</v>
      </c>
      <c r="J793" s="6" t="s">
        <v>4857</v>
      </c>
      <c r="K793" s="6" t="s">
        <v>48984</v>
      </c>
      <c r="L793" s="6" t="s">
        <v>49019</v>
      </c>
      <c r="M793" s="6" t="s">
        <v>4858</v>
      </c>
      <c r="N793" s="6" t="s">
        <v>53534</v>
      </c>
      <c r="O793" s="6" t="s">
        <v>67466</v>
      </c>
      <c r="P793" s="6" t="s">
        <v>1203</v>
      </c>
      <c r="Q793" s="6" t="s">
        <v>52664</v>
      </c>
      <c r="R793" s="6" t="s">
        <v>90</v>
      </c>
      <c r="S793" s="6" t="s">
        <v>52579</v>
      </c>
      <c r="T793" s="6" t="s">
        <v>55724</v>
      </c>
    </row>
    <row r="794" spans="7:20" x14ac:dyDescent="0.25">
      <c r="G794" s="6" t="s">
        <v>50085</v>
      </c>
      <c r="H794" s="6" t="s">
        <v>50086</v>
      </c>
      <c r="I794">
        <v>792</v>
      </c>
      <c r="J794" s="6" t="s">
        <v>4859</v>
      </c>
      <c r="K794" s="6" t="s">
        <v>51033</v>
      </c>
      <c r="L794" s="6" t="s">
        <v>90</v>
      </c>
      <c r="M794" s="6" t="s">
        <v>4860</v>
      </c>
      <c r="N794" s="6" t="s">
        <v>53535</v>
      </c>
      <c r="O794" s="6" t="s">
        <v>67467</v>
      </c>
      <c r="P794" s="6" t="s">
        <v>40898</v>
      </c>
      <c r="Q794" s="6" t="s">
        <v>52590</v>
      </c>
      <c r="R794" s="6" t="s">
        <v>90</v>
      </c>
      <c r="S794" s="6" t="s">
        <v>52576</v>
      </c>
      <c r="T794" s="6" t="s">
        <v>58863</v>
      </c>
    </row>
    <row r="795" spans="7:20" x14ac:dyDescent="0.25">
      <c r="G795" s="6" t="s">
        <v>50087</v>
      </c>
      <c r="H795" s="6" t="s">
        <v>50086</v>
      </c>
      <c r="I795">
        <v>793</v>
      </c>
      <c r="J795" s="6" t="s">
        <v>4861</v>
      </c>
      <c r="K795" s="6" t="s">
        <v>49645</v>
      </c>
      <c r="L795" s="6" t="s">
        <v>50288</v>
      </c>
      <c r="M795" s="6" t="s">
        <v>4862</v>
      </c>
      <c r="N795" s="6" t="s">
        <v>53536</v>
      </c>
      <c r="O795" s="6" t="s">
        <v>67468</v>
      </c>
      <c r="P795" s="6" t="s">
        <v>1206</v>
      </c>
      <c r="Q795" s="6" t="s">
        <v>52603</v>
      </c>
      <c r="R795" s="6" t="s">
        <v>90</v>
      </c>
      <c r="S795" s="6" t="s">
        <v>52574</v>
      </c>
      <c r="T795" s="6" t="s">
        <v>58101</v>
      </c>
    </row>
    <row r="796" spans="7:20" x14ac:dyDescent="0.25">
      <c r="G796" s="6" t="s">
        <v>50088</v>
      </c>
      <c r="H796" s="6" t="s">
        <v>50089</v>
      </c>
      <c r="I796">
        <v>794</v>
      </c>
      <c r="J796" s="6" t="s">
        <v>4863</v>
      </c>
      <c r="K796" s="6" t="s">
        <v>48808</v>
      </c>
      <c r="L796" s="6" t="s">
        <v>90</v>
      </c>
      <c r="M796" s="6" t="s">
        <v>4864</v>
      </c>
      <c r="N796" s="6" t="s">
        <v>90</v>
      </c>
      <c r="O796" s="6" t="s">
        <v>67469</v>
      </c>
      <c r="P796" s="6" t="s">
        <v>1208</v>
      </c>
      <c r="Q796" s="6" t="s">
        <v>52618</v>
      </c>
      <c r="R796" s="6" t="s">
        <v>90</v>
      </c>
      <c r="S796" s="6" t="s">
        <v>52619</v>
      </c>
      <c r="T796" s="6" t="s">
        <v>63317</v>
      </c>
    </row>
    <row r="797" spans="7:20" x14ac:dyDescent="0.25">
      <c r="G797" s="6" t="s">
        <v>50090</v>
      </c>
      <c r="H797" s="6" t="s">
        <v>50091</v>
      </c>
      <c r="I797">
        <v>795</v>
      </c>
      <c r="J797" s="6" t="s">
        <v>4865</v>
      </c>
      <c r="K797" s="6" t="s">
        <v>52476</v>
      </c>
      <c r="L797" s="6" t="s">
        <v>90</v>
      </c>
      <c r="M797" s="6" t="s">
        <v>4866</v>
      </c>
      <c r="N797" s="6" t="s">
        <v>90</v>
      </c>
      <c r="O797" s="6" t="s">
        <v>67470</v>
      </c>
      <c r="P797" s="6" t="s">
        <v>40900</v>
      </c>
      <c r="Q797" s="6" t="s">
        <v>52634</v>
      </c>
      <c r="R797" s="6" t="s">
        <v>90</v>
      </c>
      <c r="S797" s="6" t="s">
        <v>52576</v>
      </c>
      <c r="T797" s="6" t="s">
        <v>65811</v>
      </c>
    </row>
    <row r="798" spans="7:20" x14ac:dyDescent="0.25">
      <c r="G798" s="6" t="s">
        <v>50092</v>
      </c>
      <c r="H798" s="6" t="s">
        <v>50093</v>
      </c>
      <c r="I798">
        <v>796</v>
      </c>
      <c r="J798" s="6" t="s">
        <v>4867</v>
      </c>
      <c r="K798" s="6" t="s">
        <v>51913</v>
      </c>
      <c r="L798" s="6" t="s">
        <v>51819</v>
      </c>
      <c r="M798" s="6" t="s">
        <v>4868</v>
      </c>
      <c r="N798" s="6" t="s">
        <v>53537</v>
      </c>
      <c r="O798" s="6" t="s">
        <v>67471</v>
      </c>
      <c r="P798" s="6" t="s">
        <v>1210</v>
      </c>
      <c r="Q798" s="6" t="s">
        <v>52610</v>
      </c>
      <c r="R798" s="6" t="s">
        <v>90</v>
      </c>
      <c r="S798" s="6" t="s">
        <v>52576</v>
      </c>
      <c r="T798" s="6" t="s">
        <v>56721</v>
      </c>
    </row>
    <row r="799" spans="7:20" x14ac:dyDescent="0.25">
      <c r="G799" s="6" t="s">
        <v>50094</v>
      </c>
      <c r="H799" s="6" t="s">
        <v>50095</v>
      </c>
      <c r="I799">
        <v>797</v>
      </c>
      <c r="J799" s="6" t="s">
        <v>4869</v>
      </c>
      <c r="K799" s="6" t="s">
        <v>50773</v>
      </c>
      <c r="L799" s="6" t="s">
        <v>90</v>
      </c>
      <c r="M799" s="6" t="s">
        <v>4870</v>
      </c>
      <c r="N799" s="6" t="s">
        <v>53538</v>
      </c>
      <c r="O799" s="6" t="s">
        <v>67472</v>
      </c>
      <c r="P799" s="6" t="s">
        <v>1212</v>
      </c>
      <c r="Q799" s="6" t="s">
        <v>52577</v>
      </c>
      <c r="R799" s="6" t="s">
        <v>90</v>
      </c>
      <c r="S799" s="6" t="s">
        <v>52576</v>
      </c>
      <c r="T799" s="6" t="s">
        <v>65812</v>
      </c>
    </row>
    <row r="800" spans="7:20" x14ac:dyDescent="0.25">
      <c r="G800" s="6" t="s">
        <v>50096</v>
      </c>
      <c r="H800" s="6" t="s">
        <v>50097</v>
      </c>
      <c r="I800">
        <v>798</v>
      </c>
      <c r="J800" s="6" t="s">
        <v>4871</v>
      </c>
      <c r="K800" s="6" t="s">
        <v>51732</v>
      </c>
      <c r="L800" s="6" t="s">
        <v>90</v>
      </c>
      <c r="M800" s="6" t="s">
        <v>4872</v>
      </c>
      <c r="N800" s="6" t="s">
        <v>53539</v>
      </c>
      <c r="O800" s="6" t="s">
        <v>67473</v>
      </c>
      <c r="P800" s="6" t="s">
        <v>40902</v>
      </c>
      <c r="Q800" s="6" t="s">
        <v>52585</v>
      </c>
      <c r="R800" s="6" t="s">
        <v>90</v>
      </c>
      <c r="S800" s="6" t="s">
        <v>52574</v>
      </c>
      <c r="T800" s="6" t="s">
        <v>65813</v>
      </c>
    </row>
    <row r="801" spans="7:20" x14ac:dyDescent="0.25">
      <c r="G801" s="6" t="s">
        <v>50098</v>
      </c>
      <c r="H801" s="6" t="s">
        <v>50099</v>
      </c>
      <c r="I801">
        <v>799</v>
      </c>
      <c r="J801" s="6" t="s">
        <v>4873</v>
      </c>
      <c r="K801" s="6" t="s">
        <v>48867</v>
      </c>
      <c r="L801" s="6" t="s">
        <v>90</v>
      </c>
      <c r="M801" s="6" t="s">
        <v>4874</v>
      </c>
      <c r="N801" s="6" t="s">
        <v>53540</v>
      </c>
      <c r="O801" s="6" t="s">
        <v>67474</v>
      </c>
      <c r="P801" s="6" t="s">
        <v>1215</v>
      </c>
      <c r="Q801" s="6" t="s">
        <v>52636</v>
      </c>
      <c r="R801" s="6" t="s">
        <v>90</v>
      </c>
      <c r="S801" s="6" t="s">
        <v>52574</v>
      </c>
      <c r="T801" s="6" t="s">
        <v>62599</v>
      </c>
    </row>
    <row r="802" spans="7:20" x14ac:dyDescent="0.25">
      <c r="G802" s="6" t="s">
        <v>50100</v>
      </c>
      <c r="H802" s="6" t="s">
        <v>50101</v>
      </c>
      <c r="I802">
        <v>800</v>
      </c>
      <c r="J802" s="6" t="s">
        <v>4875</v>
      </c>
      <c r="K802" s="6" t="s">
        <v>49668</v>
      </c>
      <c r="L802" s="6" t="s">
        <v>90</v>
      </c>
      <c r="M802" s="6" t="s">
        <v>4876</v>
      </c>
      <c r="N802" s="6" t="s">
        <v>53541</v>
      </c>
      <c r="O802" s="6" t="s">
        <v>67475</v>
      </c>
      <c r="P802" s="6" t="s">
        <v>1217</v>
      </c>
      <c r="Q802" s="6" t="s">
        <v>86</v>
      </c>
      <c r="R802" s="6" t="s">
        <v>90</v>
      </c>
      <c r="S802" s="6" t="s">
        <v>52576</v>
      </c>
      <c r="T802" s="6" t="s">
        <v>61393</v>
      </c>
    </row>
    <row r="803" spans="7:20" x14ac:dyDescent="0.25">
      <c r="G803" s="6" t="s">
        <v>50102</v>
      </c>
      <c r="H803" s="6" t="s">
        <v>50103</v>
      </c>
      <c r="I803">
        <v>801</v>
      </c>
      <c r="J803" s="6" t="s">
        <v>4877</v>
      </c>
      <c r="K803" s="6" t="s">
        <v>49900</v>
      </c>
      <c r="L803" s="6" t="s">
        <v>50402</v>
      </c>
      <c r="M803" s="6" t="s">
        <v>4878</v>
      </c>
      <c r="N803" s="6" t="s">
        <v>53542</v>
      </c>
      <c r="O803" s="6" t="s">
        <v>67476</v>
      </c>
      <c r="P803" s="6" t="s">
        <v>1219</v>
      </c>
      <c r="Q803" s="6" t="s">
        <v>52585</v>
      </c>
      <c r="R803" s="6" t="s">
        <v>90</v>
      </c>
      <c r="S803" s="6" t="s">
        <v>52574</v>
      </c>
      <c r="T803" s="6" t="s">
        <v>65814</v>
      </c>
    </row>
    <row r="804" spans="7:20" x14ac:dyDescent="0.25">
      <c r="G804" s="6" t="s">
        <v>50104</v>
      </c>
      <c r="H804" s="6" t="s">
        <v>50105</v>
      </c>
      <c r="I804">
        <v>802</v>
      </c>
      <c r="J804" s="6" t="s">
        <v>4879</v>
      </c>
      <c r="K804" s="6" t="s">
        <v>51426</v>
      </c>
      <c r="L804" s="6" t="s">
        <v>51438</v>
      </c>
      <c r="M804" s="6" t="s">
        <v>4880</v>
      </c>
      <c r="N804" s="6" t="s">
        <v>90</v>
      </c>
      <c r="O804" s="6" t="s">
        <v>67477</v>
      </c>
      <c r="P804" s="6" t="s">
        <v>40904</v>
      </c>
      <c r="Q804" s="6" t="s">
        <v>52604</v>
      </c>
      <c r="R804" s="6" t="s">
        <v>90</v>
      </c>
      <c r="S804" s="6" t="s">
        <v>52593</v>
      </c>
      <c r="T804" s="6" t="s">
        <v>65815</v>
      </c>
    </row>
    <row r="805" spans="7:20" x14ac:dyDescent="0.25">
      <c r="G805" s="6" t="s">
        <v>50106</v>
      </c>
      <c r="H805" s="6" t="s">
        <v>50107</v>
      </c>
      <c r="I805">
        <v>803</v>
      </c>
      <c r="J805" s="6" t="s">
        <v>4881</v>
      </c>
      <c r="K805" s="6" t="s">
        <v>52446</v>
      </c>
      <c r="L805" s="6" t="s">
        <v>52484</v>
      </c>
      <c r="M805" s="6" t="s">
        <v>4882</v>
      </c>
      <c r="N805" s="6" t="s">
        <v>90</v>
      </c>
      <c r="O805" s="6" t="s">
        <v>67478</v>
      </c>
      <c r="P805" s="6" t="s">
        <v>1221</v>
      </c>
      <c r="Q805" s="6" t="s">
        <v>52700</v>
      </c>
      <c r="R805" s="6" t="s">
        <v>90</v>
      </c>
      <c r="S805" s="6" t="s">
        <v>130</v>
      </c>
      <c r="T805" s="6" t="s">
        <v>56193</v>
      </c>
    </row>
    <row r="806" spans="7:20" x14ac:dyDescent="0.25">
      <c r="G806" s="6" t="s">
        <v>50108</v>
      </c>
      <c r="H806" s="6" t="s">
        <v>50109</v>
      </c>
      <c r="I806">
        <v>804</v>
      </c>
      <c r="J806" s="6" t="s">
        <v>4883</v>
      </c>
      <c r="K806" s="6" t="s">
        <v>52246</v>
      </c>
      <c r="L806" s="6" t="s">
        <v>50412</v>
      </c>
      <c r="M806" s="6" t="s">
        <v>4884</v>
      </c>
      <c r="N806" s="6" t="s">
        <v>53543</v>
      </c>
      <c r="O806" s="6" t="s">
        <v>67479</v>
      </c>
      <c r="P806" s="6" t="s">
        <v>1223</v>
      </c>
      <c r="Q806" s="6" t="s">
        <v>90</v>
      </c>
      <c r="R806" s="6" t="s">
        <v>90</v>
      </c>
      <c r="S806" s="6" t="s">
        <v>90</v>
      </c>
      <c r="T806" s="6" t="s">
        <v>90</v>
      </c>
    </row>
    <row r="807" spans="7:20" x14ac:dyDescent="0.25">
      <c r="G807" s="6" t="s">
        <v>50110</v>
      </c>
      <c r="H807" s="6" t="s">
        <v>50111</v>
      </c>
      <c r="I807">
        <v>805</v>
      </c>
      <c r="J807" s="6" t="s">
        <v>4885</v>
      </c>
      <c r="K807" s="6" t="s">
        <v>48612</v>
      </c>
      <c r="L807" s="6" t="s">
        <v>90</v>
      </c>
      <c r="M807" s="6" t="s">
        <v>4886</v>
      </c>
      <c r="N807" s="6" t="s">
        <v>53544</v>
      </c>
      <c r="O807" s="6" t="s">
        <v>67480</v>
      </c>
      <c r="P807" s="6" t="s">
        <v>1225</v>
      </c>
      <c r="Q807" s="6" t="s">
        <v>52682</v>
      </c>
      <c r="R807" s="6" t="s">
        <v>90</v>
      </c>
      <c r="S807" s="6" t="s">
        <v>52574</v>
      </c>
      <c r="T807" s="6" t="s">
        <v>65816</v>
      </c>
    </row>
    <row r="808" spans="7:20" x14ac:dyDescent="0.25">
      <c r="G808" s="6" t="s">
        <v>50112</v>
      </c>
      <c r="H808" s="6" t="s">
        <v>50113</v>
      </c>
      <c r="I808">
        <v>806</v>
      </c>
      <c r="J808" s="6" t="s">
        <v>4887</v>
      </c>
      <c r="K808" s="6" t="s">
        <v>50288</v>
      </c>
      <c r="L808" s="6" t="s">
        <v>49645</v>
      </c>
      <c r="M808" s="6" t="s">
        <v>4888</v>
      </c>
      <c r="N808" s="6" t="s">
        <v>90</v>
      </c>
      <c r="O808" s="6" t="s">
        <v>67481</v>
      </c>
      <c r="P808" s="6" t="s">
        <v>1227</v>
      </c>
      <c r="Q808" s="6" t="s">
        <v>52687</v>
      </c>
      <c r="R808" s="6" t="s">
        <v>90</v>
      </c>
      <c r="S808" s="6" t="s">
        <v>52576</v>
      </c>
      <c r="T808" s="6" t="s">
        <v>53062</v>
      </c>
    </row>
    <row r="809" spans="7:20" x14ac:dyDescent="0.25">
      <c r="G809" s="6" t="s">
        <v>50114</v>
      </c>
      <c r="H809" s="6" t="s">
        <v>50115</v>
      </c>
      <c r="I809">
        <v>807</v>
      </c>
      <c r="J809" s="6" t="s">
        <v>4889</v>
      </c>
      <c r="K809" s="6" t="s">
        <v>49967</v>
      </c>
      <c r="L809" s="6" t="s">
        <v>90</v>
      </c>
      <c r="M809" s="6" t="s">
        <v>4890</v>
      </c>
      <c r="N809" s="6" t="s">
        <v>90</v>
      </c>
      <c r="O809" s="6" t="s">
        <v>67482</v>
      </c>
      <c r="P809" s="6" t="s">
        <v>1230</v>
      </c>
      <c r="Q809" s="6" t="s">
        <v>52613</v>
      </c>
      <c r="R809" s="6" t="s">
        <v>90</v>
      </c>
      <c r="S809" s="6" t="s">
        <v>118</v>
      </c>
      <c r="T809" s="6" t="s">
        <v>53275</v>
      </c>
    </row>
    <row r="810" spans="7:20" x14ac:dyDescent="0.25">
      <c r="G810" s="6" t="s">
        <v>50116</v>
      </c>
      <c r="H810" s="6" t="s">
        <v>50117</v>
      </c>
      <c r="I810">
        <v>808</v>
      </c>
      <c r="J810" s="6" t="s">
        <v>4891</v>
      </c>
      <c r="K810" s="6" t="s">
        <v>52484</v>
      </c>
      <c r="L810" s="6" t="s">
        <v>52453</v>
      </c>
      <c r="M810" s="6" t="s">
        <v>4892</v>
      </c>
      <c r="N810" s="6" t="s">
        <v>53545</v>
      </c>
      <c r="O810" s="6" t="s">
        <v>67483</v>
      </c>
      <c r="P810" s="6" t="s">
        <v>1232</v>
      </c>
      <c r="Q810" s="6" t="s">
        <v>52634</v>
      </c>
      <c r="R810" s="6" t="s">
        <v>90</v>
      </c>
      <c r="S810" s="6" t="s">
        <v>52576</v>
      </c>
      <c r="T810" s="6" t="s">
        <v>65817</v>
      </c>
    </row>
    <row r="811" spans="7:20" x14ac:dyDescent="0.25">
      <c r="G811" s="6" t="s">
        <v>50118</v>
      </c>
      <c r="H811" s="6" t="s">
        <v>50119</v>
      </c>
      <c r="I811">
        <v>809</v>
      </c>
      <c r="J811" s="6" t="s">
        <v>4893</v>
      </c>
      <c r="K811" s="6" t="s">
        <v>49805</v>
      </c>
      <c r="L811" s="6" t="s">
        <v>50822</v>
      </c>
      <c r="M811" s="6" t="s">
        <v>4894</v>
      </c>
      <c r="N811" s="6" t="s">
        <v>53546</v>
      </c>
      <c r="O811" s="6" t="s">
        <v>67484</v>
      </c>
      <c r="P811" s="6" t="s">
        <v>1234</v>
      </c>
      <c r="Q811" s="6" t="s">
        <v>52585</v>
      </c>
      <c r="R811" s="6" t="s">
        <v>90</v>
      </c>
      <c r="S811" s="6" t="s">
        <v>52574</v>
      </c>
      <c r="T811" s="6" t="s">
        <v>65818</v>
      </c>
    </row>
    <row r="812" spans="7:20" x14ac:dyDescent="0.25">
      <c r="G812" s="6" t="s">
        <v>50120</v>
      </c>
      <c r="H812" s="6" t="s">
        <v>50121</v>
      </c>
      <c r="I812">
        <v>810</v>
      </c>
      <c r="J812" s="6" t="s">
        <v>4895</v>
      </c>
      <c r="K812" s="6" t="s">
        <v>51147</v>
      </c>
      <c r="L812" s="6" t="s">
        <v>90</v>
      </c>
      <c r="M812" s="6" t="s">
        <v>4896</v>
      </c>
      <c r="N812" s="6" t="s">
        <v>53547</v>
      </c>
      <c r="O812" s="6" t="s">
        <v>67485</v>
      </c>
      <c r="P812" s="6" t="s">
        <v>1236</v>
      </c>
      <c r="Q812" s="6" t="s">
        <v>52600</v>
      </c>
      <c r="R812" s="6" t="s">
        <v>90</v>
      </c>
      <c r="S812" s="6" t="s">
        <v>52572</v>
      </c>
      <c r="T812" s="6" t="s">
        <v>56625</v>
      </c>
    </row>
    <row r="813" spans="7:20" x14ac:dyDescent="0.25">
      <c r="G813" s="6" t="s">
        <v>50122</v>
      </c>
      <c r="H813" s="6" t="s">
        <v>50123</v>
      </c>
      <c r="I813">
        <v>811</v>
      </c>
      <c r="J813" s="6" t="s">
        <v>4897</v>
      </c>
      <c r="K813" s="6" t="s">
        <v>51967</v>
      </c>
      <c r="L813" s="6" t="s">
        <v>52279</v>
      </c>
      <c r="M813" s="6" t="s">
        <v>4898</v>
      </c>
      <c r="N813" s="6" t="s">
        <v>53548</v>
      </c>
      <c r="O813" s="6" t="s">
        <v>67486</v>
      </c>
      <c r="P813" s="6" t="s">
        <v>40906</v>
      </c>
      <c r="Q813" s="6" t="s">
        <v>52573</v>
      </c>
      <c r="R813" s="6" t="s">
        <v>90</v>
      </c>
      <c r="S813" s="6" t="s">
        <v>52574</v>
      </c>
      <c r="T813" s="6" t="s">
        <v>65819</v>
      </c>
    </row>
    <row r="814" spans="7:20" x14ac:dyDescent="0.25">
      <c r="G814" s="6" t="s">
        <v>50124</v>
      </c>
      <c r="H814" s="6" t="s">
        <v>50125</v>
      </c>
      <c r="I814">
        <v>812</v>
      </c>
      <c r="J814" s="6" t="s">
        <v>4899</v>
      </c>
      <c r="K814" s="6" t="s">
        <v>50092</v>
      </c>
      <c r="L814" s="6" t="s">
        <v>50073</v>
      </c>
      <c r="M814" s="6" t="s">
        <v>4900</v>
      </c>
      <c r="N814" s="6" t="s">
        <v>53549</v>
      </c>
      <c r="O814" s="6" t="s">
        <v>67487</v>
      </c>
      <c r="P814" s="6" t="s">
        <v>40908</v>
      </c>
      <c r="Q814" s="6" t="s">
        <v>52591</v>
      </c>
      <c r="R814" s="6" t="s">
        <v>90</v>
      </c>
      <c r="S814" s="6" t="s">
        <v>52579</v>
      </c>
      <c r="T814" s="6" t="s">
        <v>65820</v>
      </c>
    </row>
    <row r="815" spans="7:20" x14ac:dyDescent="0.25">
      <c r="G815" s="6" t="s">
        <v>50126</v>
      </c>
      <c r="H815" s="6" t="s">
        <v>50127</v>
      </c>
      <c r="I815">
        <v>813</v>
      </c>
      <c r="J815" s="6" t="s">
        <v>4901</v>
      </c>
      <c r="K815" s="6" t="s">
        <v>50871</v>
      </c>
      <c r="L815" s="6" t="s">
        <v>90</v>
      </c>
      <c r="M815" s="6" t="s">
        <v>4902</v>
      </c>
      <c r="N815" s="6" t="s">
        <v>53550</v>
      </c>
      <c r="O815" s="6" t="s">
        <v>67488</v>
      </c>
      <c r="P815" s="6" t="s">
        <v>40910</v>
      </c>
      <c r="Q815" s="6" t="s">
        <v>52585</v>
      </c>
      <c r="R815" s="6" t="s">
        <v>90</v>
      </c>
      <c r="S815" s="6" t="s">
        <v>52574</v>
      </c>
      <c r="T815" s="6" t="s">
        <v>65821</v>
      </c>
    </row>
    <row r="816" spans="7:20" x14ac:dyDescent="0.25">
      <c r="G816" s="6" t="s">
        <v>50128</v>
      </c>
      <c r="H816" s="6" t="s">
        <v>50129</v>
      </c>
      <c r="I816">
        <v>814</v>
      </c>
      <c r="J816" s="6" t="s">
        <v>4903</v>
      </c>
      <c r="K816" s="6" t="s">
        <v>50922</v>
      </c>
      <c r="L816" s="6" t="s">
        <v>90</v>
      </c>
      <c r="M816" s="6" t="s">
        <v>4904</v>
      </c>
      <c r="N816" s="6" t="s">
        <v>90</v>
      </c>
      <c r="O816" s="6" t="s">
        <v>67489</v>
      </c>
      <c r="P816" s="6" t="s">
        <v>1238</v>
      </c>
      <c r="Q816" s="6" t="s">
        <v>52581</v>
      </c>
      <c r="R816" s="6" t="s">
        <v>90</v>
      </c>
      <c r="S816" s="6" t="s">
        <v>52574</v>
      </c>
      <c r="T816" s="6" t="s">
        <v>65822</v>
      </c>
    </row>
    <row r="817" spans="7:20" x14ac:dyDescent="0.25">
      <c r="G817" s="6" t="s">
        <v>50130</v>
      </c>
      <c r="H817" s="6" t="s">
        <v>50131</v>
      </c>
      <c r="I817">
        <v>815</v>
      </c>
      <c r="J817" s="6" t="s">
        <v>4905</v>
      </c>
      <c r="K817" s="6" t="s">
        <v>51517</v>
      </c>
      <c r="L817" s="6" t="s">
        <v>90</v>
      </c>
      <c r="M817" s="6" t="s">
        <v>4906</v>
      </c>
      <c r="N817" s="6" t="s">
        <v>53551</v>
      </c>
      <c r="O817" s="6" t="s">
        <v>67490</v>
      </c>
      <c r="P817" s="6" t="s">
        <v>1240</v>
      </c>
      <c r="Q817" s="6" t="s">
        <v>52585</v>
      </c>
      <c r="R817" s="6" t="s">
        <v>90</v>
      </c>
      <c r="S817" s="6" t="s">
        <v>52574</v>
      </c>
      <c r="T817" s="6" t="s">
        <v>65823</v>
      </c>
    </row>
    <row r="818" spans="7:20" x14ac:dyDescent="0.25">
      <c r="G818" s="6" t="s">
        <v>50132</v>
      </c>
      <c r="H818" s="6" t="s">
        <v>50133</v>
      </c>
      <c r="I818">
        <v>816</v>
      </c>
      <c r="J818" s="6" t="s">
        <v>4907</v>
      </c>
      <c r="K818" s="6" t="s">
        <v>52476</v>
      </c>
      <c r="L818" s="6" t="s">
        <v>90</v>
      </c>
      <c r="M818" s="6" t="s">
        <v>4908</v>
      </c>
      <c r="N818" s="6" t="s">
        <v>53552</v>
      </c>
      <c r="O818" s="6" t="s">
        <v>67491</v>
      </c>
      <c r="P818" s="6" t="s">
        <v>40912</v>
      </c>
      <c r="Q818" s="6" t="s">
        <v>52585</v>
      </c>
      <c r="R818" s="6" t="s">
        <v>90</v>
      </c>
      <c r="S818" s="6" t="s">
        <v>52574</v>
      </c>
      <c r="T818" s="6" t="s">
        <v>65824</v>
      </c>
    </row>
    <row r="819" spans="7:20" x14ac:dyDescent="0.25">
      <c r="G819" s="6" t="s">
        <v>50134</v>
      </c>
      <c r="H819" s="6" t="s">
        <v>50133</v>
      </c>
      <c r="I819">
        <v>817</v>
      </c>
      <c r="J819" s="6" t="s">
        <v>4909</v>
      </c>
      <c r="K819" s="6" t="s">
        <v>48945</v>
      </c>
      <c r="L819" s="6" t="s">
        <v>90</v>
      </c>
      <c r="M819" s="6" t="s">
        <v>4910</v>
      </c>
      <c r="N819" s="6" t="s">
        <v>90</v>
      </c>
      <c r="O819" s="6" t="s">
        <v>67492</v>
      </c>
      <c r="P819" s="6" t="s">
        <v>1242</v>
      </c>
      <c r="Q819" s="6" t="s">
        <v>52611</v>
      </c>
      <c r="R819" s="6" t="s">
        <v>90</v>
      </c>
      <c r="S819" s="6" t="s">
        <v>52572</v>
      </c>
      <c r="T819" s="6" t="s">
        <v>61686</v>
      </c>
    </row>
    <row r="820" spans="7:20" x14ac:dyDescent="0.25">
      <c r="G820" s="6" t="s">
        <v>50135</v>
      </c>
      <c r="H820" s="6" t="s">
        <v>50136</v>
      </c>
      <c r="I820">
        <v>818</v>
      </c>
      <c r="J820" s="6" t="s">
        <v>4911</v>
      </c>
      <c r="K820" s="6" t="s">
        <v>50059</v>
      </c>
      <c r="L820" s="6" t="s">
        <v>90</v>
      </c>
      <c r="M820" s="6" t="s">
        <v>4912</v>
      </c>
      <c r="N820" s="6" t="s">
        <v>90</v>
      </c>
      <c r="O820" s="6" t="s">
        <v>67493</v>
      </c>
      <c r="P820" s="6" t="s">
        <v>40914</v>
      </c>
      <c r="Q820" s="6" t="s">
        <v>52630</v>
      </c>
      <c r="R820" s="6" t="s">
        <v>90</v>
      </c>
      <c r="S820" s="6" t="s">
        <v>52576</v>
      </c>
      <c r="T820" s="6" t="s">
        <v>65098</v>
      </c>
    </row>
    <row r="821" spans="7:20" x14ac:dyDescent="0.25">
      <c r="G821" s="6" t="s">
        <v>50137</v>
      </c>
      <c r="H821" s="6" t="s">
        <v>50138</v>
      </c>
      <c r="I821">
        <v>819</v>
      </c>
      <c r="J821" s="6" t="s">
        <v>4913</v>
      </c>
      <c r="K821" s="6" t="s">
        <v>51957</v>
      </c>
      <c r="L821" s="6" t="s">
        <v>51808</v>
      </c>
      <c r="M821" s="6" t="s">
        <v>4914</v>
      </c>
      <c r="N821" s="6" t="s">
        <v>53553</v>
      </c>
      <c r="O821" s="6" t="s">
        <v>67494</v>
      </c>
      <c r="P821" s="6" t="s">
        <v>40916</v>
      </c>
      <c r="Q821" s="6" t="s">
        <v>52585</v>
      </c>
      <c r="R821" s="6" t="s">
        <v>90</v>
      </c>
      <c r="S821" s="6" t="s">
        <v>52574</v>
      </c>
      <c r="T821" s="6" t="s">
        <v>65825</v>
      </c>
    </row>
    <row r="822" spans="7:20" x14ac:dyDescent="0.25">
      <c r="G822" s="6" t="s">
        <v>50139</v>
      </c>
      <c r="H822" s="6" t="s">
        <v>50140</v>
      </c>
      <c r="I822">
        <v>820</v>
      </c>
      <c r="J822" s="6" t="s">
        <v>4915</v>
      </c>
      <c r="K822" s="6" t="s">
        <v>48718</v>
      </c>
      <c r="L822" s="6" t="s">
        <v>90</v>
      </c>
      <c r="M822" s="6" t="s">
        <v>4916</v>
      </c>
      <c r="N822" s="6" t="s">
        <v>53554</v>
      </c>
      <c r="O822" s="6" t="s">
        <v>67495</v>
      </c>
      <c r="P822" s="6" t="s">
        <v>1244</v>
      </c>
      <c r="Q822" s="6" t="s">
        <v>52602</v>
      </c>
      <c r="R822" s="6" t="s">
        <v>90</v>
      </c>
      <c r="S822" s="6" t="s">
        <v>52572</v>
      </c>
      <c r="T822" s="6" t="s">
        <v>53739</v>
      </c>
    </row>
    <row r="823" spans="7:20" x14ac:dyDescent="0.25">
      <c r="G823" s="6" t="s">
        <v>50141</v>
      </c>
      <c r="H823" s="6" t="s">
        <v>50142</v>
      </c>
      <c r="I823">
        <v>821</v>
      </c>
      <c r="J823" s="6" t="s">
        <v>4917</v>
      </c>
      <c r="K823" s="6" t="s">
        <v>49266</v>
      </c>
      <c r="L823" s="6" t="s">
        <v>90</v>
      </c>
      <c r="M823" s="6" t="s">
        <v>4918</v>
      </c>
      <c r="N823" s="6" t="s">
        <v>90</v>
      </c>
      <c r="O823" s="6" t="s">
        <v>67496</v>
      </c>
      <c r="P823" s="6" t="s">
        <v>1246</v>
      </c>
      <c r="Q823" s="6" t="s">
        <v>52602</v>
      </c>
      <c r="R823" s="6" t="s">
        <v>90</v>
      </c>
      <c r="S823" s="6" t="s">
        <v>52572</v>
      </c>
      <c r="T823" s="6" t="s">
        <v>55492</v>
      </c>
    </row>
    <row r="824" spans="7:20" x14ac:dyDescent="0.25">
      <c r="G824" s="6" t="s">
        <v>50143</v>
      </c>
      <c r="H824" s="6" t="s">
        <v>50144</v>
      </c>
      <c r="I824">
        <v>822</v>
      </c>
      <c r="J824" s="6" t="s">
        <v>4919</v>
      </c>
      <c r="K824" s="6" t="s">
        <v>49629</v>
      </c>
      <c r="L824" s="6" t="s">
        <v>49572</v>
      </c>
      <c r="M824" s="6" t="s">
        <v>4920</v>
      </c>
      <c r="N824" s="6" t="s">
        <v>53555</v>
      </c>
      <c r="O824" s="6" t="s">
        <v>67497</v>
      </c>
      <c r="P824" s="6" t="s">
        <v>1248</v>
      </c>
      <c r="Q824" s="6" t="s">
        <v>52585</v>
      </c>
      <c r="R824" s="6" t="s">
        <v>90</v>
      </c>
      <c r="S824" s="6" t="s">
        <v>52574</v>
      </c>
      <c r="T824" s="6" t="s">
        <v>65826</v>
      </c>
    </row>
    <row r="825" spans="7:20" x14ac:dyDescent="0.25">
      <c r="G825" s="6" t="s">
        <v>50145</v>
      </c>
      <c r="H825" s="6" t="s">
        <v>50146</v>
      </c>
      <c r="I825">
        <v>823</v>
      </c>
      <c r="J825" s="6" t="s">
        <v>4921</v>
      </c>
      <c r="K825" s="6" t="s">
        <v>50454</v>
      </c>
      <c r="L825" s="6" t="s">
        <v>50321</v>
      </c>
      <c r="M825" s="6" t="s">
        <v>4922</v>
      </c>
      <c r="N825" s="6" t="s">
        <v>53556</v>
      </c>
      <c r="O825" s="6" t="s">
        <v>67498</v>
      </c>
      <c r="P825" s="6" t="s">
        <v>1250</v>
      </c>
      <c r="Q825" s="6" t="s">
        <v>52578</v>
      </c>
      <c r="R825" s="6" t="s">
        <v>90</v>
      </c>
      <c r="S825" s="6" t="s">
        <v>52579</v>
      </c>
      <c r="T825" s="6" t="s">
        <v>54323</v>
      </c>
    </row>
    <row r="826" spans="7:20" x14ac:dyDescent="0.25">
      <c r="G826" s="6" t="s">
        <v>50147</v>
      </c>
      <c r="H826" s="6" t="s">
        <v>50148</v>
      </c>
      <c r="I826">
        <v>824</v>
      </c>
      <c r="J826" s="6" t="s">
        <v>4923</v>
      </c>
      <c r="K826" s="6" t="s">
        <v>51961</v>
      </c>
      <c r="L826" s="6" t="s">
        <v>51867</v>
      </c>
      <c r="M826" s="6" t="s">
        <v>4924</v>
      </c>
      <c r="N826" s="6" t="s">
        <v>53557</v>
      </c>
      <c r="O826" s="6" t="s">
        <v>67499</v>
      </c>
      <c r="P826" s="6" t="s">
        <v>1252</v>
      </c>
      <c r="Q826" s="6" t="s">
        <v>52600</v>
      </c>
      <c r="R826" s="6" t="s">
        <v>90</v>
      </c>
      <c r="S826" s="6" t="s">
        <v>52572</v>
      </c>
      <c r="T826" s="6" t="s">
        <v>65827</v>
      </c>
    </row>
    <row r="827" spans="7:20" x14ac:dyDescent="0.25">
      <c r="G827" s="6" t="s">
        <v>50149</v>
      </c>
      <c r="H827" s="6" t="s">
        <v>50150</v>
      </c>
      <c r="I827">
        <v>825</v>
      </c>
      <c r="J827" s="6" t="s">
        <v>4925</v>
      </c>
      <c r="K827" s="6" t="s">
        <v>51479</v>
      </c>
      <c r="L827" s="6" t="s">
        <v>50973</v>
      </c>
      <c r="M827" s="6" t="s">
        <v>4926</v>
      </c>
      <c r="N827" s="6" t="s">
        <v>90</v>
      </c>
      <c r="O827" s="6" t="s">
        <v>67500</v>
      </c>
      <c r="P827" s="6" t="s">
        <v>1254</v>
      </c>
      <c r="Q827" s="6" t="s">
        <v>52595</v>
      </c>
      <c r="R827" s="6" t="s">
        <v>90</v>
      </c>
      <c r="S827" s="6" t="s">
        <v>52576</v>
      </c>
      <c r="T827" s="6" t="s">
        <v>63238</v>
      </c>
    </row>
    <row r="828" spans="7:20" x14ac:dyDescent="0.25">
      <c r="G828" s="6" t="s">
        <v>50151</v>
      </c>
      <c r="H828" s="6" t="s">
        <v>50152</v>
      </c>
      <c r="I828">
        <v>826</v>
      </c>
      <c r="J828" s="6" t="s">
        <v>4927</v>
      </c>
      <c r="K828" s="6" t="s">
        <v>50579</v>
      </c>
      <c r="L828" s="6" t="s">
        <v>90</v>
      </c>
      <c r="M828" s="6" t="s">
        <v>4928</v>
      </c>
      <c r="N828" s="6" t="s">
        <v>53558</v>
      </c>
      <c r="O828" s="6" t="s">
        <v>67501</v>
      </c>
      <c r="P828" s="6" t="s">
        <v>1256</v>
      </c>
      <c r="Q828" s="6" t="s">
        <v>52631</v>
      </c>
      <c r="R828" s="6" t="s">
        <v>90</v>
      </c>
      <c r="S828" s="6" t="s">
        <v>52588</v>
      </c>
      <c r="T828" s="6" t="s">
        <v>65828</v>
      </c>
    </row>
    <row r="829" spans="7:20" x14ac:dyDescent="0.25">
      <c r="G829" s="6" t="s">
        <v>50153</v>
      </c>
      <c r="H829" s="6" t="s">
        <v>50154</v>
      </c>
      <c r="I829">
        <v>827</v>
      </c>
      <c r="J829" s="6" t="s">
        <v>4929</v>
      </c>
      <c r="K829" s="6" t="s">
        <v>52154</v>
      </c>
      <c r="L829" s="6" t="s">
        <v>90</v>
      </c>
      <c r="M829" s="6" t="s">
        <v>4930</v>
      </c>
      <c r="N829" s="6" t="s">
        <v>53559</v>
      </c>
      <c r="O829" s="6" t="s">
        <v>67502</v>
      </c>
      <c r="P829" s="6" t="s">
        <v>40918</v>
      </c>
      <c r="Q829" s="6" t="s">
        <v>52602</v>
      </c>
      <c r="R829" s="6" t="s">
        <v>90</v>
      </c>
      <c r="S829" s="6" t="s">
        <v>52572</v>
      </c>
      <c r="T829" s="6" t="s">
        <v>59053</v>
      </c>
    </row>
    <row r="830" spans="7:20" x14ac:dyDescent="0.25">
      <c r="G830" s="6" t="s">
        <v>50155</v>
      </c>
      <c r="H830" s="6" t="s">
        <v>50156</v>
      </c>
      <c r="I830">
        <v>828</v>
      </c>
      <c r="J830" s="6" t="s">
        <v>4931</v>
      </c>
      <c r="K830" s="6" t="s">
        <v>49957</v>
      </c>
      <c r="L830" s="6" t="s">
        <v>90</v>
      </c>
      <c r="M830" s="6" t="s">
        <v>4932</v>
      </c>
      <c r="N830" s="6" t="s">
        <v>90</v>
      </c>
      <c r="O830" s="6" t="s">
        <v>67503</v>
      </c>
      <c r="P830" s="6" t="s">
        <v>40920</v>
      </c>
      <c r="Q830" s="6" t="s">
        <v>52615</v>
      </c>
      <c r="R830" s="6" t="s">
        <v>90</v>
      </c>
      <c r="S830" s="6" t="s">
        <v>52579</v>
      </c>
      <c r="T830" s="6" t="s">
        <v>55408</v>
      </c>
    </row>
    <row r="831" spans="7:20" x14ac:dyDescent="0.25">
      <c r="G831" s="6" t="s">
        <v>50157</v>
      </c>
      <c r="H831" s="6" t="s">
        <v>50158</v>
      </c>
      <c r="I831">
        <v>829</v>
      </c>
      <c r="J831" s="6" t="s">
        <v>4933</v>
      </c>
      <c r="K831" s="6" t="s">
        <v>49184</v>
      </c>
      <c r="L831" s="6" t="s">
        <v>49186</v>
      </c>
      <c r="M831" s="6" t="s">
        <v>4934</v>
      </c>
      <c r="N831" s="6" t="s">
        <v>53560</v>
      </c>
      <c r="O831" s="6" t="s">
        <v>67504</v>
      </c>
      <c r="P831" s="6" t="s">
        <v>1258</v>
      </c>
      <c r="Q831" s="6" t="s">
        <v>52650</v>
      </c>
      <c r="R831" s="6" t="s">
        <v>90</v>
      </c>
      <c r="S831" s="6" t="s">
        <v>52572</v>
      </c>
      <c r="T831" s="6" t="s">
        <v>55714</v>
      </c>
    </row>
    <row r="832" spans="7:20" x14ac:dyDescent="0.25">
      <c r="G832" s="6" t="s">
        <v>50159</v>
      </c>
      <c r="H832" s="6" t="s">
        <v>50160</v>
      </c>
      <c r="I832">
        <v>830</v>
      </c>
      <c r="J832" s="6" t="s">
        <v>4935</v>
      </c>
      <c r="K832" s="6" t="s">
        <v>50423</v>
      </c>
      <c r="L832" s="6" t="s">
        <v>90</v>
      </c>
      <c r="M832" s="6" t="s">
        <v>4936</v>
      </c>
      <c r="N832" s="6" t="s">
        <v>53561</v>
      </c>
      <c r="O832" s="6" t="s">
        <v>67505</v>
      </c>
      <c r="P832" s="6" t="s">
        <v>1260</v>
      </c>
      <c r="Q832" s="6" t="s">
        <v>52652</v>
      </c>
      <c r="R832" s="6" t="s">
        <v>90</v>
      </c>
      <c r="S832" s="6" t="s">
        <v>118</v>
      </c>
      <c r="T832" s="6" t="s">
        <v>65829</v>
      </c>
    </row>
    <row r="833" spans="7:20" x14ac:dyDescent="0.25">
      <c r="G833" s="6" t="s">
        <v>50161</v>
      </c>
      <c r="H833" s="6" t="s">
        <v>50162</v>
      </c>
      <c r="I833">
        <v>831</v>
      </c>
      <c r="J833" s="6" t="s">
        <v>4937</v>
      </c>
      <c r="K833" s="6" t="s">
        <v>49546</v>
      </c>
      <c r="L833" s="6" t="s">
        <v>51499</v>
      </c>
      <c r="M833" s="6" t="s">
        <v>4938</v>
      </c>
      <c r="N833" s="6" t="s">
        <v>53562</v>
      </c>
      <c r="O833" s="6" t="s">
        <v>67506</v>
      </c>
      <c r="P833" s="6" t="s">
        <v>1262</v>
      </c>
      <c r="Q833" s="6" t="s">
        <v>52629</v>
      </c>
      <c r="R833" s="6" t="s">
        <v>90</v>
      </c>
      <c r="S833" s="6" t="s">
        <v>52588</v>
      </c>
      <c r="T833" s="6" t="s">
        <v>53402</v>
      </c>
    </row>
    <row r="834" spans="7:20" x14ac:dyDescent="0.25">
      <c r="G834" s="6" t="s">
        <v>50163</v>
      </c>
      <c r="H834" s="6" t="s">
        <v>50164</v>
      </c>
      <c r="I834">
        <v>832</v>
      </c>
      <c r="J834" s="6" t="s">
        <v>4939</v>
      </c>
      <c r="K834" s="6" t="s">
        <v>52222</v>
      </c>
      <c r="L834" s="6" t="s">
        <v>51373</v>
      </c>
      <c r="M834" s="6" t="s">
        <v>4940</v>
      </c>
      <c r="N834" s="6" t="s">
        <v>53563</v>
      </c>
      <c r="O834" s="6" t="s">
        <v>67507</v>
      </c>
      <c r="P834" s="6" t="s">
        <v>1264</v>
      </c>
      <c r="Q834" s="6" t="s">
        <v>52595</v>
      </c>
      <c r="R834" s="6" t="s">
        <v>90</v>
      </c>
      <c r="S834" s="6" t="s">
        <v>52576</v>
      </c>
      <c r="T834" s="6" t="s">
        <v>59817</v>
      </c>
    </row>
    <row r="835" spans="7:20" x14ac:dyDescent="0.25">
      <c r="G835" s="6" t="s">
        <v>50165</v>
      </c>
      <c r="H835" s="6" t="s">
        <v>50166</v>
      </c>
      <c r="I835">
        <v>833</v>
      </c>
      <c r="J835" s="6" t="s">
        <v>4941</v>
      </c>
      <c r="K835" s="6" t="s">
        <v>50901</v>
      </c>
      <c r="L835" s="6" t="s">
        <v>90</v>
      </c>
      <c r="M835" s="6" t="s">
        <v>4942</v>
      </c>
      <c r="N835" s="6" t="s">
        <v>53564</v>
      </c>
      <c r="O835" s="6" t="s">
        <v>67508</v>
      </c>
      <c r="P835" s="6" t="s">
        <v>1266</v>
      </c>
      <c r="Q835" s="6" t="s">
        <v>52634</v>
      </c>
      <c r="R835" s="6" t="s">
        <v>90</v>
      </c>
      <c r="S835" s="6" t="s">
        <v>52576</v>
      </c>
      <c r="T835" s="6" t="s">
        <v>53569</v>
      </c>
    </row>
    <row r="836" spans="7:20" x14ac:dyDescent="0.25">
      <c r="G836" s="6" t="s">
        <v>50167</v>
      </c>
      <c r="H836" s="6" t="s">
        <v>50168</v>
      </c>
      <c r="I836">
        <v>834</v>
      </c>
      <c r="J836" s="6" t="s">
        <v>4943</v>
      </c>
      <c r="K836" s="6" t="s">
        <v>51676</v>
      </c>
      <c r="L836" s="6" t="s">
        <v>49056</v>
      </c>
      <c r="M836" s="6" t="s">
        <v>4944</v>
      </c>
      <c r="N836" s="6" t="s">
        <v>53565</v>
      </c>
      <c r="O836" s="6" t="s">
        <v>67509</v>
      </c>
      <c r="P836" s="6" t="s">
        <v>1268</v>
      </c>
      <c r="Q836" s="6" t="s">
        <v>52600</v>
      </c>
      <c r="R836" s="6" t="s">
        <v>90</v>
      </c>
      <c r="S836" s="6" t="s">
        <v>52572</v>
      </c>
      <c r="T836" s="6" t="s">
        <v>65830</v>
      </c>
    </row>
    <row r="837" spans="7:20" x14ac:dyDescent="0.25">
      <c r="G837" s="6" t="s">
        <v>50169</v>
      </c>
      <c r="H837" s="6" t="s">
        <v>50170</v>
      </c>
      <c r="I837">
        <v>835</v>
      </c>
      <c r="J837" s="6" t="s">
        <v>4945</v>
      </c>
      <c r="K837" s="6" t="s">
        <v>52002</v>
      </c>
      <c r="L837" s="6" t="s">
        <v>90</v>
      </c>
      <c r="M837" s="6" t="s">
        <v>4946</v>
      </c>
      <c r="N837" s="6" t="s">
        <v>53566</v>
      </c>
      <c r="O837" s="6" t="s">
        <v>67510</v>
      </c>
      <c r="P837" s="6" t="s">
        <v>1270</v>
      </c>
      <c r="Q837" s="6" t="s">
        <v>52600</v>
      </c>
      <c r="R837" s="6" t="s">
        <v>90</v>
      </c>
      <c r="S837" s="6" t="s">
        <v>52572</v>
      </c>
      <c r="T837" s="6" t="s">
        <v>65831</v>
      </c>
    </row>
    <row r="838" spans="7:20" x14ac:dyDescent="0.25">
      <c r="G838" s="6" t="s">
        <v>50171</v>
      </c>
      <c r="H838" s="6" t="s">
        <v>50172</v>
      </c>
      <c r="I838">
        <v>836</v>
      </c>
      <c r="J838" s="6" t="s">
        <v>4947</v>
      </c>
      <c r="K838" s="6" t="s">
        <v>48704</v>
      </c>
      <c r="L838" s="6" t="s">
        <v>90</v>
      </c>
      <c r="M838" s="6" t="s">
        <v>4948</v>
      </c>
      <c r="N838" s="6" t="s">
        <v>90</v>
      </c>
      <c r="O838" s="6" t="s">
        <v>67511</v>
      </c>
      <c r="P838" s="6" t="s">
        <v>1271</v>
      </c>
      <c r="Q838" s="6" t="s">
        <v>52684</v>
      </c>
      <c r="R838" s="6" t="s">
        <v>90</v>
      </c>
      <c r="S838" s="6" t="s">
        <v>130</v>
      </c>
      <c r="T838" s="6" t="s">
        <v>54171</v>
      </c>
    </row>
    <row r="839" spans="7:20" x14ac:dyDescent="0.25">
      <c r="G839" s="6" t="s">
        <v>50173</v>
      </c>
      <c r="H839" s="6" t="s">
        <v>50174</v>
      </c>
      <c r="I839">
        <v>837</v>
      </c>
      <c r="J839" s="6" t="s">
        <v>4949</v>
      </c>
      <c r="K839" s="6" t="s">
        <v>52012</v>
      </c>
      <c r="L839" s="6" t="s">
        <v>90</v>
      </c>
      <c r="M839" s="6" t="s">
        <v>4950</v>
      </c>
      <c r="N839" s="6" t="s">
        <v>53567</v>
      </c>
      <c r="O839" s="6" t="s">
        <v>67512</v>
      </c>
      <c r="P839" s="6" t="s">
        <v>1273</v>
      </c>
      <c r="Q839" s="6" t="s">
        <v>52598</v>
      </c>
      <c r="R839" s="6" t="s">
        <v>90</v>
      </c>
      <c r="S839" s="6" t="s">
        <v>52569</v>
      </c>
      <c r="T839" s="6" t="s">
        <v>58543</v>
      </c>
    </row>
    <row r="840" spans="7:20" x14ac:dyDescent="0.25">
      <c r="G840" s="6" t="s">
        <v>50175</v>
      </c>
      <c r="H840" s="6" t="s">
        <v>50176</v>
      </c>
      <c r="I840">
        <v>838</v>
      </c>
      <c r="J840" s="6" t="s">
        <v>4951</v>
      </c>
      <c r="K840" s="6" t="s">
        <v>50465</v>
      </c>
      <c r="L840" s="6" t="s">
        <v>50538</v>
      </c>
      <c r="M840" s="6" t="s">
        <v>4952</v>
      </c>
      <c r="N840" s="6" t="s">
        <v>53568</v>
      </c>
      <c r="O840" s="6" t="s">
        <v>67513</v>
      </c>
      <c r="P840" s="6" t="s">
        <v>1275</v>
      </c>
      <c r="Q840" s="6" t="s">
        <v>52650</v>
      </c>
      <c r="R840" s="6" t="s">
        <v>90</v>
      </c>
      <c r="S840" s="6" t="s">
        <v>52572</v>
      </c>
      <c r="T840" s="6" t="s">
        <v>65832</v>
      </c>
    </row>
    <row r="841" spans="7:20" x14ac:dyDescent="0.25">
      <c r="G841" s="6" t="s">
        <v>50177</v>
      </c>
      <c r="H841" s="6" t="s">
        <v>50178</v>
      </c>
      <c r="I841">
        <v>839</v>
      </c>
      <c r="J841" s="6" t="s">
        <v>4953</v>
      </c>
      <c r="K841" s="6" t="s">
        <v>49967</v>
      </c>
      <c r="L841" s="6" t="s">
        <v>49872</v>
      </c>
      <c r="M841" s="6" t="s">
        <v>4954</v>
      </c>
      <c r="N841" s="6" t="s">
        <v>53569</v>
      </c>
      <c r="O841" s="6" t="s">
        <v>67514</v>
      </c>
      <c r="P841" s="6" t="s">
        <v>1277</v>
      </c>
      <c r="Q841" s="6" t="s">
        <v>52585</v>
      </c>
      <c r="R841" s="6" t="s">
        <v>90</v>
      </c>
      <c r="S841" s="6" t="s">
        <v>52574</v>
      </c>
      <c r="T841" s="6" t="s">
        <v>65833</v>
      </c>
    </row>
    <row r="842" spans="7:20" x14ac:dyDescent="0.25">
      <c r="G842" s="6" t="s">
        <v>50179</v>
      </c>
      <c r="H842" s="6" t="s">
        <v>50178</v>
      </c>
      <c r="I842">
        <v>840</v>
      </c>
      <c r="J842" s="6" t="s">
        <v>4955</v>
      </c>
      <c r="K842" s="6" t="s">
        <v>50594</v>
      </c>
      <c r="L842" s="6" t="s">
        <v>49397</v>
      </c>
      <c r="M842" s="6" t="s">
        <v>4956</v>
      </c>
      <c r="N842" s="6" t="s">
        <v>53570</v>
      </c>
      <c r="O842" s="6" t="s">
        <v>67515</v>
      </c>
      <c r="P842" s="6" t="s">
        <v>1279</v>
      </c>
      <c r="Q842" s="6" t="s">
        <v>52701</v>
      </c>
      <c r="R842" s="6" t="s">
        <v>90</v>
      </c>
      <c r="S842" s="6" t="s">
        <v>52579</v>
      </c>
      <c r="T842" s="6" t="s">
        <v>56057</v>
      </c>
    </row>
    <row r="843" spans="7:20" x14ac:dyDescent="0.25">
      <c r="G843" s="6" t="s">
        <v>50180</v>
      </c>
      <c r="H843" s="6" t="s">
        <v>50181</v>
      </c>
      <c r="I843">
        <v>841</v>
      </c>
      <c r="J843" s="6" t="s">
        <v>4957</v>
      </c>
      <c r="K843" s="6" t="s">
        <v>50130</v>
      </c>
      <c r="L843" s="6" t="s">
        <v>90</v>
      </c>
      <c r="M843" s="6" t="s">
        <v>4958</v>
      </c>
      <c r="N843" s="6" t="s">
        <v>90</v>
      </c>
      <c r="O843" s="6" t="s">
        <v>67516</v>
      </c>
      <c r="P843" s="6" t="s">
        <v>1281</v>
      </c>
      <c r="Q843" s="6" t="s">
        <v>52603</v>
      </c>
      <c r="R843" s="6" t="s">
        <v>90</v>
      </c>
      <c r="S843" s="6" t="s">
        <v>52574</v>
      </c>
      <c r="T843" s="6" t="s">
        <v>56282</v>
      </c>
    </row>
    <row r="844" spans="7:20" x14ac:dyDescent="0.25">
      <c r="G844" s="6" t="s">
        <v>50182</v>
      </c>
      <c r="H844" s="6" t="s">
        <v>50183</v>
      </c>
      <c r="I844">
        <v>842</v>
      </c>
      <c r="J844" s="6" t="s">
        <v>4959</v>
      </c>
      <c r="K844" s="6" t="s">
        <v>49862</v>
      </c>
      <c r="L844" s="6" t="s">
        <v>90</v>
      </c>
      <c r="M844" s="6" t="s">
        <v>4960</v>
      </c>
      <c r="N844" s="6" t="s">
        <v>53571</v>
      </c>
      <c r="O844" s="6" t="s">
        <v>67517</v>
      </c>
      <c r="P844" s="6" t="s">
        <v>40922</v>
      </c>
      <c r="Q844" s="6" t="s">
        <v>52702</v>
      </c>
      <c r="R844" s="6" t="s">
        <v>90</v>
      </c>
      <c r="S844" s="6" t="s">
        <v>130</v>
      </c>
      <c r="T844" s="6" t="s">
        <v>65834</v>
      </c>
    </row>
    <row r="845" spans="7:20" x14ac:dyDescent="0.25">
      <c r="G845" s="6" t="s">
        <v>50184</v>
      </c>
      <c r="H845" s="6" t="s">
        <v>50185</v>
      </c>
      <c r="I845">
        <v>843</v>
      </c>
      <c r="J845" s="6" t="s">
        <v>4961</v>
      </c>
      <c r="K845" s="6" t="s">
        <v>50947</v>
      </c>
      <c r="L845" s="6" t="s">
        <v>90</v>
      </c>
      <c r="M845" s="6" t="s">
        <v>4962</v>
      </c>
      <c r="N845" s="6" t="s">
        <v>90</v>
      </c>
      <c r="O845" s="6" t="s">
        <v>67518</v>
      </c>
      <c r="P845" s="6" t="s">
        <v>1283</v>
      </c>
      <c r="Q845" s="6" t="s">
        <v>52614</v>
      </c>
      <c r="R845" s="6" t="s">
        <v>90</v>
      </c>
      <c r="S845" s="6" t="s">
        <v>130</v>
      </c>
      <c r="T845" s="6" t="s">
        <v>65835</v>
      </c>
    </row>
    <row r="846" spans="7:20" x14ac:dyDescent="0.25">
      <c r="G846" s="6" t="s">
        <v>50186</v>
      </c>
      <c r="H846" s="6" t="s">
        <v>50187</v>
      </c>
      <c r="I846">
        <v>844</v>
      </c>
      <c r="J846" s="6" t="s">
        <v>4963</v>
      </c>
      <c r="K846" s="6" t="s">
        <v>50227</v>
      </c>
      <c r="L846" s="6" t="s">
        <v>50255</v>
      </c>
      <c r="M846" s="6" t="s">
        <v>4964</v>
      </c>
      <c r="N846" s="6" t="s">
        <v>53572</v>
      </c>
      <c r="O846" s="6" t="s">
        <v>67519</v>
      </c>
      <c r="P846" s="6" t="s">
        <v>1285</v>
      </c>
      <c r="Q846" s="6" t="s">
        <v>52581</v>
      </c>
      <c r="R846" s="6" t="s">
        <v>90</v>
      </c>
      <c r="S846" s="6" t="s">
        <v>52574</v>
      </c>
      <c r="T846" s="6" t="s">
        <v>65836</v>
      </c>
    </row>
    <row r="847" spans="7:20" x14ac:dyDescent="0.25">
      <c r="G847" s="6" t="s">
        <v>50188</v>
      </c>
      <c r="H847" s="6" t="s">
        <v>50189</v>
      </c>
      <c r="I847">
        <v>845</v>
      </c>
      <c r="J847" s="6" t="s">
        <v>4965</v>
      </c>
      <c r="K847" s="6" t="s">
        <v>51422</v>
      </c>
      <c r="L847" s="6" t="s">
        <v>90</v>
      </c>
      <c r="M847" s="6" t="s">
        <v>4966</v>
      </c>
      <c r="N847" s="6" t="s">
        <v>53573</v>
      </c>
      <c r="O847" s="6" t="s">
        <v>67520</v>
      </c>
      <c r="P847" s="6" t="s">
        <v>1287</v>
      </c>
      <c r="Q847" s="6" t="s">
        <v>52586</v>
      </c>
      <c r="R847" s="6" t="s">
        <v>90</v>
      </c>
      <c r="S847" s="6" t="s">
        <v>52569</v>
      </c>
      <c r="T847" s="6" t="s">
        <v>65837</v>
      </c>
    </row>
    <row r="848" spans="7:20" x14ac:dyDescent="0.25">
      <c r="G848" s="6" t="s">
        <v>50190</v>
      </c>
      <c r="H848" s="6" t="s">
        <v>50191</v>
      </c>
      <c r="I848">
        <v>846</v>
      </c>
      <c r="J848" s="6" t="s">
        <v>4967</v>
      </c>
      <c r="K848" s="6" t="s">
        <v>49588</v>
      </c>
      <c r="L848" s="6" t="s">
        <v>49455</v>
      </c>
      <c r="M848" s="6" t="s">
        <v>4968</v>
      </c>
      <c r="N848" s="6" t="s">
        <v>53574</v>
      </c>
      <c r="O848" s="6" t="s">
        <v>67521</v>
      </c>
      <c r="P848" s="6" t="s">
        <v>40924</v>
      </c>
      <c r="Q848" s="6" t="s">
        <v>52606</v>
      </c>
      <c r="R848" s="6" t="s">
        <v>90</v>
      </c>
      <c r="S848" s="6" t="s">
        <v>52572</v>
      </c>
      <c r="T848" s="6" t="s">
        <v>65838</v>
      </c>
    </row>
    <row r="849" spans="7:20" x14ac:dyDescent="0.25">
      <c r="G849" s="6" t="s">
        <v>50192</v>
      </c>
      <c r="H849" s="6" t="s">
        <v>50193</v>
      </c>
      <c r="I849">
        <v>847</v>
      </c>
      <c r="J849" s="6" t="s">
        <v>4969</v>
      </c>
      <c r="K849" s="6" t="s">
        <v>49381</v>
      </c>
      <c r="L849" s="6" t="s">
        <v>90</v>
      </c>
      <c r="M849" s="6" t="s">
        <v>4970</v>
      </c>
      <c r="N849" s="6" t="s">
        <v>53133</v>
      </c>
      <c r="O849" s="6" t="s">
        <v>67522</v>
      </c>
      <c r="P849" s="6" t="s">
        <v>1289</v>
      </c>
      <c r="Q849" s="6" t="s">
        <v>52600</v>
      </c>
      <c r="R849" s="6" t="s">
        <v>90</v>
      </c>
      <c r="S849" s="6" t="s">
        <v>52572</v>
      </c>
      <c r="T849" s="6" t="s">
        <v>64654</v>
      </c>
    </row>
    <row r="850" spans="7:20" x14ac:dyDescent="0.25">
      <c r="G850" s="6" t="s">
        <v>50194</v>
      </c>
      <c r="H850" s="6" t="s">
        <v>50193</v>
      </c>
      <c r="I850">
        <v>848</v>
      </c>
      <c r="J850" s="6" t="s">
        <v>4971</v>
      </c>
      <c r="K850" s="6" t="s">
        <v>51136</v>
      </c>
      <c r="L850" s="6" t="s">
        <v>51463</v>
      </c>
      <c r="M850" s="6" t="s">
        <v>4972</v>
      </c>
      <c r="N850" s="6" t="s">
        <v>53575</v>
      </c>
      <c r="O850" s="6" t="s">
        <v>67523</v>
      </c>
      <c r="P850" s="6" t="s">
        <v>1291</v>
      </c>
      <c r="Q850" s="6" t="s">
        <v>52640</v>
      </c>
      <c r="R850" s="6" t="s">
        <v>90</v>
      </c>
      <c r="S850" s="6" t="s">
        <v>52641</v>
      </c>
      <c r="T850" s="6" t="s">
        <v>65839</v>
      </c>
    </row>
    <row r="851" spans="7:20" x14ac:dyDescent="0.25">
      <c r="G851" s="6" t="s">
        <v>50195</v>
      </c>
      <c r="H851" s="6" t="s">
        <v>50196</v>
      </c>
      <c r="I851">
        <v>849</v>
      </c>
      <c r="J851" s="6" t="s">
        <v>4973</v>
      </c>
      <c r="K851" s="6" t="s">
        <v>49393</v>
      </c>
      <c r="L851" s="6" t="s">
        <v>90</v>
      </c>
      <c r="M851" s="6" t="s">
        <v>4974</v>
      </c>
      <c r="N851" s="6" t="s">
        <v>53576</v>
      </c>
      <c r="O851" s="6" t="s">
        <v>67524</v>
      </c>
      <c r="P851" s="6" t="s">
        <v>1293</v>
      </c>
      <c r="Q851" s="6" t="s">
        <v>52640</v>
      </c>
      <c r="R851" s="6" t="s">
        <v>90</v>
      </c>
      <c r="S851" s="6" t="s">
        <v>52641</v>
      </c>
      <c r="T851" s="6" t="s">
        <v>65839</v>
      </c>
    </row>
    <row r="852" spans="7:20" x14ac:dyDescent="0.25">
      <c r="G852" s="6" t="s">
        <v>42258</v>
      </c>
      <c r="H852" s="6" t="s">
        <v>50197</v>
      </c>
      <c r="I852">
        <v>850</v>
      </c>
      <c r="J852" s="6" t="s">
        <v>4975</v>
      </c>
      <c r="K852" s="6" t="s">
        <v>49266</v>
      </c>
      <c r="L852" s="6" t="s">
        <v>49258</v>
      </c>
      <c r="M852" s="6" t="s">
        <v>4976</v>
      </c>
      <c r="N852" s="6" t="s">
        <v>53577</v>
      </c>
      <c r="O852" s="6" t="s">
        <v>67525</v>
      </c>
      <c r="P852" s="6" t="s">
        <v>1295</v>
      </c>
      <c r="Q852" s="6" t="s">
        <v>52608</v>
      </c>
      <c r="R852" s="6" t="s">
        <v>90</v>
      </c>
      <c r="S852" s="6" t="s">
        <v>52579</v>
      </c>
      <c r="T852" s="6" t="s">
        <v>65840</v>
      </c>
    </row>
    <row r="853" spans="7:20" x14ac:dyDescent="0.25">
      <c r="G853" s="6" t="s">
        <v>50198</v>
      </c>
      <c r="H853" s="6" t="s">
        <v>50197</v>
      </c>
      <c r="I853">
        <v>851</v>
      </c>
      <c r="J853" s="6" t="s">
        <v>4977</v>
      </c>
      <c r="K853" s="6" t="s">
        <v>48749</v>
      </c>
      <c r="L853" s="6" t="s">
        <v>90</v>
      </c>
      <c r="M853" s="6" t="s">
        <v>4978</v>
      </c>
      <c r="N853" s="6" t="s">
        <v>53578</v>
      </c>
      <c r="O853" s="6" t="s">
        <v>67526</v>
      </c>
      <c r="P853" s="6" t="s">
        <v>40926</v>
      </c>
      <c r="Q853" s="6" t="s">
        <v>52700</v>
      </c>
      <c r="R853" s="6" t="s">
        <v>90</v>
      </c>
      <c r="S853" s="6" t="s">
        <v>130</v>
      </c>
      <c r="T853" s="6" t="s">
        <v>65841</v>
      </c>
    </row>
    <row r="854" spans="7:20" x14ac:dyDescent="0.25">
      <c r="G854" s="6" t="s">
        <v>50199</v>
      </c>
      <c r="H854" s="6" t="s">
        <v>50200</v>
      </c>
      <c r="I854">
        <v>852</v>
      </c>
      <c r="J854" s="6" t="s">
        <v>4979</v>
      </c>
      <c r="K854" s="6" t="s">
        <v>50834</v>
      </c>
      <c r="L854" s="6" t="s">
        <v>50838</v>
      </c>
      <c r="M854" s="6" t="s">
        <v>4980</v>
      </c>
      <c r="N854" s="6" t="s">
        <v>90</v>
      </c>
      <c r="O854" s="6" t="s">
        <v>67527</v>
      </c>
      <c r="P854" s="6" t="s">
        <v>1297</v>
      </c>
      <c r="Q854" s="6" t="s">
        <v>52689</v>
      </c>
      <c r="R854" s="6" t="s">
        <v>90</v>
      </c>
      <c r="S854" s="6" t="s">
        <v>52593</v>
      </c>
      <c r="T854" s="6" t="s">
        <v>65842</v>
      </c>
    </row>
    <row r="855" spans="7:20" x14ac:dyDescent="0.25">
      <c r="G855" s="6" t="s">
        <v>50201</v>
      </c>
      <c r="H855" s="6" t="s">
        <v>50202</v>
      </c>
      <c r="I855">
        <v>853</v>
      </c>
      <c r="J855" s="6" t="s">
        <v>4981</v>
      </c>
      <c r="K855" s="6" t="s">
        <v>48664</v>
      </c>
      <c r="L855" s="6" t="s">
        <v>48654</v>
      </c>
      <c r="M855" s="6" t="s">
        <v>4982</v>
      </c>
      <c r="N855" s="6" t="s">
        <v>53579</v>
      </c>
      <c r="O855" s="6" t="s">
        <v>67528</v>
      </c>
      <c r="P855" s="6" t="s">
        <v>40928</v>
      </c>
      <c r="Q855" s="6" t="s">
        <v>52620</v>
      </c>
      <c r="R855" s="6" t="s">
        <v>90</v>
      </c>
      <c r="S855" s="6" t="s">
        <v>52574</v>
      </c>
      <c r="T855" s="6" t="s">
        <v>65843</v>
      </c>
    </row>
    <row r="856" spans="7:20" x14ac:dyDescent="0.25">
      <c r="G856" s="6" t="s">
        <v>44004</v>
      </c>
      <c r="H856" s="6" t="s">
        <v>50203</v>
      </c>
      <c r="I856">
        <v>854</v>
      </c>
      <c r="J856" s="6" t="s">
        <v>4983</v>
      </c>
      <c r="K856" s="6" t="s">
        <v>49548</v>
      </c>
      <c r="L856" s="6" t="s">
        <v>49544</v>
      </c>
      <c r="M856" s="6" t="s">
        <v>4984</v>
      </c>
      <c r="N856" s="6" t="s">
        <v>90</v>
      </c>
      <c r="O856" s="6" t="s">
        <v>67529</v>
      </c>
      <c r="P856" s="6" t="s">
        <v>1299</v>
      </c>
      <c r="Q856" s="6" t="s">
        <v>52698</v>
      </c>
      <c r="R856" s="6" t="s">
        <v>90</v>
      </c>
      <c r="S856" s="6" t="s">
        <v>52574</v>
      </c>
      <c r="T856" s="6" t="s">
        <v>65844</v>
      </c>
    </row>
    <row r="857" spans="7:20" x14ac:dyDescent="0.25">
      <c r="G857" s="6" t="s">
        <v>50204</v>
      </c>
      <c r="H857" s="6" t="s">
        <v>50203</v>
      </c>
      <c r="I857">
        <v>855</v>
      </c>
      <c r="J857" s="6" t="s">
        <v>4985</v>
      </c>
      <c r="K857" s="6" t="s">
        <v>52288</v>
      </c>
      <c r="L857" s="6" t="s">
        <v>90</v>
      </c>
      <c r="M857" s="6" t="s">
        <v>4986</v>
      </c>
      <c r="N857" s="6" t="s">
        <v>53580</v>
      </c>
      <c r="O857" s="6" t="s">
        <v>67530</v>
      </c>
      <c r="P857" s="6" t="s">
        <v>1301</v>
      </c>
      <c r="Q857" s="6" t="s">
        <v>52638</v>
      </c>
      <c r="R857" s="6" t="s">
        <v>90</v>
      </c>
      <c r="S857" s="6" t="s">
        <v>52619</v>
      </c>
      <c r="T857" s="6" t="s">
        <v>65845</v>
      </c>
    </row>
    <row r="858" spans="7:20" x14ac:dyDescent="0.25">
      <c r="G858" s="6" t="s">
        <v>50205</v>
      </c>
      <c r="H858" s="6" t="s">
        <v>50206</v>
      </c>
      <c r="I858">
        <v>856</v>
      </c>
      <c r="J858" s="6" t="s">
        <v>4987</v>
      </c>
      <c r="K858" s="6" t="s">
        <v>49710</v>
      </c>
      <c r="L858" s="6" t="s">
        <v>90</v>
      </c>
      <c r="M858" s="6" t="s">
        <v>4988</v>
      </c>
      <c r="N858" s="6" t="s">
        <v>53581</v>
      </c>
      <c r="O858" s="6" t="s">
        <v>67531</v>
      </c>
      <c r="P858" s="6" t="s">
        <v>40930</v>
      </c>
      <c r="Q858" s="6" t="s">
        <v>52611</v>
      </c>
      <c r="R858" s="6" t="s">
        <v>90</v>
      </c>
      <c r="S858" s="6" t="s">
        <v>52572</v>
      </c>
      <c r="T858" s="6" t="s">
        <v>65846</v>
      </c>
    </row>
    <row r="859" spans="7:20" x14ac:dyDescent="0.25">
      <c r="G859" s="6" t="s">
        <v>50207</v>
      </c>
      <c r="H859" s="6" t="s">
        <v>50208</v>
      </c>
      <c r="I859">
        <v>857</v>
      </c>
      <c r="J859" s="6" t="s">
        <v>4989</v>
      </c>
      <c r="K859" s="6" t="s">
        <v>50743</v>
      </c>
      <c r="L859" s="6" t="s">
        <v>51074</v>
      </c>
      <c r="M859" s="6" t="s">
        <v>4990</v>
      </c>
      <c r="N859" s="6" t="s">
        <v>53582</v>
      </c>
      <c r="O859" s="6" t="s">
        <v>67532</v>
      </c>
      <c r="P859" s="6" t="s">
        <v>1303</v>
      </c>
      <c r="Q859" s="6" t="s">
        <v>52629</v>
      </c>
      <c r="R859" s="6" t="s">
        <v>90</v>
      </c>
      <c r="S859" s="6" t="s">
        <v>52588</v>
      </c>
      <c r="T859" s="6" t="s">
        <v>57442</v>
      </c>
    </row>
    <row r="860" spans="7:20" x14ac:dyDescent="0.25">
      <c r="G860" s="6" t="s">
        <v>50209</v>
      </c>
      <c r="H860" s="6" t="s">
        <v>50210</v>
      </c>
      <c r="I860">
        <v>858</v>
      </c>
      <c r="J860" s="6" t="s">
        <v>4991</v>
      </c>
      <c r="K860" s="6" t="s">
        <v>51737</v>
      </c>
      <c r="L860" s="6" t="s">
        <v>90</v>
      </c>
      <c r="M860" s="6" t="s">
        <v>4992</v>
      </c>
      <c r="N860" s="6" t="s">
        <v>53583</v>
      </c>
      <c r="O860" s="6" t="s">
        <v>67533</v>
      </c>
      <c r="P860" s="6" t="s">
        <v>40932</v>
      </c>
      <c r="Q860" s="6" t="s">
        <v>52703</v>
      </c>
      <c r="R860" s="6" t="s">
        <v>90</v>
      </c>
      <c r="S860" s="6" t="s">
        <v>52576</v>
      </c>
      <c r="T860" s="6" t="s">
        <v>65847</v>
      </c>
    </row>
    <row r="861" spans="7:20" x14ac:dyDescent="0.25">
      <c r="G861" s="6" t="s">
        <v>50211</v>
      </c>
      <c r="H861" s="6" t="s">
        <v>50212</v>
      </c>
      <c r="I861">
        <v>859</v>
      </c>
      <c r="J861" s="6" t="s">
        <v>4993</v>
      </c>
      <c r="K861" s="6" t="s">
        <v>51747</v>
      </c>
      <c r="L861" s="6" t="s">
        <v>90</v>
      </c>
      <c r="M861" s="6" t="s">
        <v>4994</v>
      </c>
      <c r="N861" s="6" t="s">
        <v>53584</v>
      </c>
      <c r="O861" s="6" t="s">
        <v>67534</v>
      </c>
      <c r="P861" s="6" t="s">
        <v>1305</v>
      </c>
      <c r="Q861" s="6" t="s">
        <v>52611</v>
      </c>
      <c r="R861" s="6" t="s">
        <v>90</v>
      </c>
      <c r="S861" s="6" t="s">
        <v>52572</v>
      </c>
      <c r="T861" s="6" t="s">
        <v>65848</v>
      </c>
    </row>
    <row r="862" spans="7:20" x14ac:dyDescent="0.25">
      <c r="G862" s="6" t="s">
        <v>50213</v>
      </c>
      <c r="H862" s="6" t="s">
        <v>50214</v>
      </c>
      <c r="I862">
        <v>860</v>
      </c>
      <c r="J862" s="6" t="s">
        <v>4995</v>
      </c>
      <c r="K862" s="6" t="s">
        <v>51434</v>
      </c>
      <c r="L862" s="6" t="s">
        <v>51485</v>
      </c>
      <c r="M862" s="6" t="s">
        <v>4996</v>
      </c>
      <c r="N862" s="6" t="s">
        <v>53585</v>
      </c>
      <c r="O862" s="6" t="s">
        <v>67535</v>
      </c>
      <c r="P862" s="6" t="s">
        <v>1307</v>
      </c>
      <c r="Q862" s="6" t="s">
        <v>52604</v>
      </c>
      <c r="R862" s="6" t="s">
        <v>90</v>
      </c>
      <c r="S862" s="6" t="s">
        <v>52593</v>
      </c>
      <c r="T862" s="6" t="s">
        <v>65849</v>
      </c>
    </row>
    <row r="863" spans="7:20" x14ac:dyDescent="0.25">
      <c r="G863" s="6" t="s">
        <v>50215</v>
      </c>
      <c r="H863" s="6" t="s">
        <v>50216</v>
      </c>
      <c r="I863">
        <v>861</v>
      </c>
      <c r="J863" s="6" t="s">
        <v>4997</v>
      </c>
      <c r="K863" s="6" t="s">
        <v>49041</v>
      </c>
      <c r="L863" s="6" t="s">
        <v>90</v>
      </c>
      <c r="M863" s="6" t="s">
        <v>4998</v>
      </c>
      <c r="N863" s="6" t="s">
        <v>53586</v>
      </c>
      <c r="O863" s="6" t="s">
        <v>67536</v>
      </c>
      <c r="P863" s="6" t="s">
        <v>40934</v>
      </c>
      <c r="Q863" s="6" t="s">
        <v>52645</v>
      </c>
      <c r="R863" s="6" t="s">
        <v>90</v>
      </c>
      <c r="S863" s="6" t="s">
        <v>52641</v>
      </c>
      <c r="T863" s="6" t="s">
        <v>65850</v>
      </c>
    </row>
    <row r="864" spans="7:20" x14ac:dyDescent="0.25">
      <c r="G864" s="6" t="s">
        <v>50217</v>
      </c>
      <c r="H864" s="6" t="s">
        <v>50218</v>
      </c>
      <c r="I864">
        <v>862</v>
      </c>
      <c r="J864" s="6" t="s">
        <v>4999</v>
      </c>
      <c r="K864" s="6" t="s">
        <v>51082</v>
      </c>
      <c r="L864" s="6" t="s">
        <v>51084</v>
      </c>
      <c r="M864" s="6" t="s">
        <v>5000</v>
      </c>
      <c r="N864" s="6" t="s">
        <v>53587</v>
      </c>
      <c r="O864" s="6" t="s">
        <v>67537</v>
      </c>
      <c r="P864" s="6" t="s">
        <v>1309</v>
      </c>
      <c r="Q864" s="6" t="s">
        <v>52581</v>
      </c>
      <c r="R864" s="6" t="s">
        <v>90</v>
      </c>
      <c r="S864" s="6" t="s">
        <v>52574</v>
      </c>
      <c r="T864" s="6" t="s">
        <v>65851</v>
      </c>
    </row>
    <row r="865" spans="7:20" x14ac:dyDescent="0.25">
      <c r="G865" s="6" t="s">
        <v>50219</v>
      </c>
      <c r="H865" s="6" t="s">
        <v>50220</v>
      </c>
      <c r="I865">
        <v>863</v>
      </c>
      <c r="J865" s="6" t="s">
        <v>5001</v>
      </c>
      <c r="K865" s="6" t="s">
        <v>51089</v>
      </c>
      <c r="L865" s="6" t="s">
        <v>90</v>
      </c>
      <c r="M865" s="6" t="s">
        <v>5002</v>
      </c>
      <c r="N865" s="6" t="s">
        <v>53588</v>
      </c>
      <c r="O865" s="6" t="s">
        <v>67538</v>
      </c>
      <c r="P865" s="6" t="s">
        <v>1311</v>
      </c>
      <c r="Q865" s="6" t="s">
        <v>311</v>
      </c>
      <c r="R865" s="6" t="s">
        <v>90</v>
      </c>
      <c r="S865" s="6" t="s">
        <v>52572</v>
      </c>
      <c r="T865" s="6" t="s">
        <v>65852</v>
      </c>
    </row>
    <row r="866" spans="7:20" x14ac:dyDescent="0.25">
      <c r="G866" s="6" t="s">
        <v>50221</v>
      </c>
      <c r="H866" s="6" t="s">
        <v>50222</v>
      </c>
      <c r="I866">
        <v>864</v>
      </c>
      <c r="J866" s="6" t="s">
        <v>5003</v>
      </c>
      <c r="K866" s="6" t="s">
        <v>50343</v>
      </c>
      <c r="L866" s="6" t="s">
        <v>50405</v>
      </c>
      <c r="M866" s="6" t="s">
        <v>5004</v>
      </c>
      <c r="N866" s="6" t="s">
        <v>53589</v>
      </c>
      <c r="O866" s="6" t="s">
        <v>67539</v>
      </c>
      <c r="P866" s="6" t="s">
        <v>40936</v>
      </c>
      <c r="Q866" s="6" t="s">
        <v>52611</v>
      </c>
      <c r="R866" s="6" t="s">
        <v>90</v>
      </c>
      <c r="S866" s="6" t="s">
        <v>52572</v>
      </c>
      <c r="T866" s="6" t="s">
        <v>65853</v>
      </c>
    </row>
    <row r="867" spans="7:20" x14ac:dyDescent="0.25">
      <c r="G867" s="6" t="s">
        <v>50223</v>
      </c>
      <c r="H867" s="6" t="s">
        <v>50224</v>
      </c>
      <c r="I867">
        <v>865</v>
      </c>
      <c r="J867" s="6" t="s">
        <v>5005</v>
      </c>
      <c r="K867" s="6" t="s">
        <v>51089</v>
      </c>
      <c r="L867" s="6" t="s">
        <v>90</v>
      </c>
      <c r="M867" s="6" t="s">
        <v>5006</v>
      </c>
      <c r="N867" s="6" t="s">
        <v>53590</v>
      </c>
      <c r="O867" s="6" t="s">
        <v>67540</v>
      </c>
      <c r="P867" s="6" t="s">
        <v>40938</v>
      </c>
      <c r="Q867" s="6" t="s">
        <v>52598</v>
      </c>
      <c r="R867" s="6" t="s">
        <v>90</v>
      </c>
      <c r="S867" s="6" t="s">
        <v>52569</v>
      </c>
      <c r="T867" s="6" t="s">
        <v>65854</v>
      </c>
    </row>
    <row r="868" spans="7:20" x14ac:dyDescent="0.25">
      <c r="G868" s="6" t="s">
        <v>50225</v>
      </c>
      <c r="H868" s="6" t="s">
        <v>50226</v>
      </c>
      <c r="I868">
        <v>866</v>
      </c>
      <c r="J868" s="6" t="s">
        <v>5007</v>
      </c>
      <c r="K868" s="6" t="s">
        <v>49904</v>
      </c>
      <c r="L868" s="6" t="s">
        <v>49933</v>
      </c>
      <c r="M868" s="6" t="s">
        <v>5008</v>
      </c>
      <c r="N868" s="6" t="s">
        <v>53591</v>
      </c>
      <c r="O868" s="6" t="s">
        <v>67541</v>
      </c>
      <c r="P868" s="6" t="s">
        <v>1313</v>
      </c>
      <c r="Q868" s="6" t="s">
        <v>52704</v>
      </c>
      <c r="R868" s="6" t="s">
        <v>90</v>
      </c>
      <c r="S868" s="6" t="s">
        <v>52576</v>
      </c>
      <c r="T868" s="6" t="s">
        <v>60456</v>
      </c>
    </row>
    <row r="869" spans="7:20" x14ac:dyDescent="0.25">
      <c r="G869" s="6" t="s">
        <v>50227</v>
      </c>
      <c r="H869" s="6" t="s">
        <v>50228</v>
      </c>
      <c r="I869">
        <v>867</v>
      </c>
      <c r="J869" s="6" t="s">
        <v>5009</v>
      </c>
      <c r="K869" s="6" t="s">
        <v>51497</v>
      </c>
      <c r="L869" s="6" t="s">
        <v>90</v>
      </c>
      <c r="M869" s="6" t="s">
        <v>5010</v>
      </c>
      <c r="N869" s="6" t="s">
        <v>90</v>
      </c>
      <c r="O869" s="6" t="s">
        <v>67542</v>
      </c>
      <c r="P869" s="6" t="s">
        <v>1315</v>
      </c>
      <c r="Q869" s="6" t="s">
        <v>52666</v>
      </c>
      <c r="R869" s="6" t="s">
        <v>90</v>
      </c>
      <c r="S869" s="6" t="s">
        <v>52593</v>
      </c>
      <c r="T869" s="6" t="s">
        <v>65855</v>
      </c>
    </row>
    <row r="870" spans="7:20" x14ac:dyDescent="0.25">
      <c r="G870" s="6" t="s">
        <v>50229</v>
      </c>
      <c r="H870" s="6" t="s">
        <v>50230</v>
      </c>
      <c r="I870">
        <v>868</v>
      </c>
      <c r="J870" s="6" t="s">
        <v>5011</v>
      </c>
      <c r="K870" s="6" t="s">
        <v>51074</v>
      </c>
      <c r="L870" s="6" t="s">
        <v>51070</v>
      </c>
      <c r="M870" s="6" t="s">
        <v>5012</v>
      </c>
      <c r="N870" s="6" t="s">
        <v>53592</v>
      </c>
      <c r="O870" s="6" t="s">
        <v>67543</v>
      </c>
      <c r="P870" s="6" t="s">
        <v>40940</v>
      </c>
      <c r="Q870" s="6" t="s">
        <v>52616</v>
      </c>
      <c r="R870" s="6" t="s">
        <v>90</v>
      </c>
      <c r="S870" s="6" t="s">
        <v>52576</v>
      </c>
      <c r="T870" s="6" t="s">
        <v>65856</v>
      </c>
    </row>
    <row r="871" spans="7:20" x14ac:dyDescent="0.25">
      <c r="G871" s="6" t="s">
        <v>50231</v>
      </c>
      <c r="H871" s="6" t="s">
        <v>50230</v>
      </c>
      <c r="I871">
        <v>869</v>
      </c>
      <c r="J871" s="6" t="s">
        <v>5013</v>
      </c>
      <c r="K871" s="6" t="s">
        <v>50612</v>
      </c>
      <c r="L871" s="6" t="s">
        <v>50695</v>
      </c>
      <c r="M871" s="6" t="s">
        <v>5014</v>
      </c>
      <c r="N871" s="6" t="s">
        <v>53593</v>
      </c>
      <c r="O871" s="6" t="s">
        <v>67544</v>
      </c>
      <c r="P871" s="6" t="s">
        <v>40942</v>
      </c>
      <c r="Q871" s="6" t="s">
        <v>52646</v>
      </c>
      <c r="R871" s="6" t="s">
        <v>90</v>
      </c>
      <c r="S871" s="6" t="s">
        <v>52579</v>
      </c>
      <c r="T871" s="6" t="s">
        <v>65857</v>
      </c>
    </row>
    <row r="872" spans="7:20" x14ac:dyDescent="0.25">
      <c r="G872" s="6" t="s">
        <v>50232</v>
      </c>
      <c r="H872" s="6" t="s">
        <v>50233</v>
      </c>
      <c r="I872">
        <v>870</v>
      </c>
      <c r="J872" s="6" t="s">
        <v>5015</v>
      </c>
      <c r="K872" s="6" t="s">
        <v>49838</v>
      </c>
      <c r="L872" s="6" t="s">
        <v>50083</v>
      </c>
      <c r="M872" s="6" t="s">
        <v>5016</v>
      </c>
      <c r="N872" s="6" t="s">
        <v>53594</v>
      </c>
      <c r="O872" s="6" t="s">
        <v>67545</v>
      </c>
      <c r="P872" s="6" t="s">
        <v>40944</v>
      </c>
      <c r="Q872" s="6" t="s">
        <v>52668</v>
      </c>
      <c r="R872" s="6" t="s">
        <v>90</v>
      </c>
      <c r="S872" s="6" t="s">
        <v>52579</v>
      </c>
      <c r="T872" s="6" t="s">
        <v>61942</v>
      </c>
    </row>
    <row r="873" spans="7:20" x14ac:dyDescent="0.25">
      <c r="G873" s="6" t="s">
        <v>50234</v>
      </c>
      <c r="H873" s="6" t="s">
        <v>50235</v>
      </c>
      <c r="I873">
        <v>871</v>
      </c>
      <c r="J873" s="6" t="s">
        <v>5017</v>
      </c>
      <c r="K873" s="6" t="s">
        <v>49779</v>
      </c>
      <c r="L873" s="6" t="s">
        <v>49769</v>
      </c>
      <c r="M873" s="6" t="s">
        <v>5018</v>
      </c>
      <c r="N873" s="6" t="s">
        <v>53595</v>
      </c>
      <c r="O873" s="6" t="s">
        <v>67546</v>
      </c>
      <c r="P873" s="6" t="s">
        <v>1317</v>
      </c>
      <c r="Q873" s="6" t="s">
        <v>52673</v>
      </c>
      <c r="R873" s="6" t="s">
        <v>90</v>
      </c>
      <c r="S873" s="6" t="s">
        <v>52619</v>
      </c>
      <c r="T873" s="6" t="s">
        <v>59218</v>
      </c>
    </row>
    <row r="874" spans="7:20" x14ac:dyDescent="0.25">
      <c r="G874" s="6" t="s">
        <v>50236</v>
      </c>
      <c r="H874" s="6" t="s">
        <v>50237</v>
      </c>
      <c r="I874">
        <v>872</v>
      </c>
      <c r="J874" s="6" t="s">
        <v>5019</v>
      </c>
      <c r="K874" s="6" t="s">
        <v>51315</v>
      </c>
      <c r="L874" s="6" t="s">
        <v>90</v>
      </c>
      <c r="M874" s="6" t="s">
        <v>5020</v>
      </c>
      <c r="N874" s="6" t="s">
        <v>53596</v>
      </c>
      <c r="O874" s="6" t="s">
        <v>67547</v>
      </c>
      <c r="P874" s="6" t="s">
        <v>1319</v>
      </c>
      <c r="Q874" s="6" t="s">
        <v>52600</v>
      </c>
      <c r="R874" s="6" t="s">
        <v>90</v>
      </c>
      <c r="S874" s="6" t="s">
        <v>52572</v>
      </c>
      <c r="T874" s="6" t="s">
        <v>61279</v>
      </c>
    </row>
    <row r="875" spans="7:20" x14ac:dyDescent="0.25">
      <c r="G875" s="6" t="s">
        <v>50238</v>
      </c>
      <c r="H875" s="6" t="s">
        <v>50239</v>
      </c>
      <c r="I875">
        <v>873</v>
      </c>
      <c r="J875" s="6" t="s">
        <v>5021</v>
      </c>
      <c r="K875" s="6" t="s">
        <v>50471</v>
      </c>
      <c r="L875" s="6" t="s">
        <v>49169</v>
      </c>
      <c r="M875" s="6" t="s">
        <v>5022</v>
      </c>
      <c r="N875" s="6" t="s">
        <v>53597</v>
      </c>
      <c r="O875" s="6" t="s">
        <v>67548</v>
      </c>
      <c r="P875" s="6" t="s">
        <v>1321</v>
      </c>
      <c r="Q875" s="6" t="s">
        <v>52613</v>
      </c>
      <c r="R875" s="6" t="s">
        <v>90</v>
      </c>
      <c r="S875" s="6" t="s">
        <v>118</v>
      </c>
      <c r="T875" s="6" t="s">
        <v>64980</v>
      </c>
    </row>
    <row r="876" spans="7:20" x14ac:dyDescent="0.25">
      <c r="G876" s="6" t="s">
        <v>50240</v>
      </c>
      <c r="H876" s="6" t="s">
        <v>50241</v>
      </c>
      <c r="I876">
        <v>874</v>
      </c>
      <c r="J876" s="6" t="s">
        <v>5023</v>
      </c>
      <c r="K876" s="6" t="s">
        <v>49173</v>
      </c>
      <c r="L876" s="6" t="s">
        <v>49169</v>
      </c>
      <c r="M876" s="6" t="s">
        <v>5024</v>
      </c>
      <c r="N876" s="6" t="s">
        <v>53598</v>
      </c>
      <c r="O876" s="6" t="s">
        <v>67549</v>
      </c>
      <c r="P876" s="6" t="s">
        <v>1323</v>
      </c>
      <c r="Q876" s="6" t="s">
        <v>52674</v>
      </c>
      <c r="R876" s="6" t="s">
        <v>90</v>
      </c>
      <c r="S876" s="6" t="s">
        <v>52572</v>
      </c>
      <c r="T876" s="6" t="s">
        <v>53384</v>
      </c>
    </row>
    <row r="877" spans="7:20" x14ac:dyDescent="0.25">
      <c r="G877" s="6" t="s">
        <v>50242</v>
      </c>
      <c r="H877" s="6" t="s">
        <v>50243</v>
      </c>
      <c r="I877">
        <v>875</v>
      </c>
      <c r="J877" s="6" t="s">
        <v>5025</v>
      </c>
      <c r="K877" s="6" t="s">
        <v>52378</v>
      </c>
      <c r="L877" s="6" t="s">
        <v>90</v>
      </c>
      <c r="M877" s="6" t="s">
        <v>5026</v>
      </c>
      <c r="N877" s="6" t="s">
        <v>90</v>
      </c>
      <c r="O877" s="6" t="s">
        <v>67550</v>
      </c>
      <c r="P877" s="6" t="s">
        <v>40946</v>
      </c>
      <c r="Q877" s="6" t="s">
        <v>52664</v>
      </c>
      <c r="R877" s="6" t="s">
        <v>90</v>
      </c>
      <c r="S877" s="6" t="s">
        <v>52579</v>
      </c>
      <c r="T877" s="6" t="s">
        <v>65858</v>
      </c>
    </row>
    <row r="878" spans="7:20" x14ac:dyDescent="0.25">
      <c r="G878" s="6" t="s">
        <v>50244</v>
      </c>
      <c r="H878" s="6" t="s">
        <v>50245</v>
      </c>
      <c r="I878">
        <v>876</v>
      </c>
      <c r="J878" s="6" t="s">
        <v>5027</v>
      </c>
      <c r="K878" s="6" t="s">
        <v>49805</v>
      </c>
      <c r="L878" s="6" t="s">
        <v>90</v>
      </c>
      <c r="M878" s="6" t="s">
        <v>5028</v>
      </c>
      <c r="N878" s="6" t="s">
        <v>90</v>
      </c>
      <c r="O878" s="6" t="s">
        <v>67551</v>
      </c>
      <c r="P878" s="6" t="s">
        <v>40948</v>
      </c>
      <c r="Q878" s="6" t="s">
        <v>865</v>
      </c>
      <c r="R878" s="6" t="s">
        <v>90</v>
      </c>
      <c r="S878" s="6" t="s">
        <v>52576</v>
      </c>
      <c r="T878" s="6" t="s">
        <v>65859</v>
      </c>
    </row>
    <row r="879" spans="7:20" x14ac:dyDescent="0.25">
      <c r="G879" s="6" t="s">
        <v>50246</v>
      </c>
      <c r="H879" s="6" t="s">
        <v>50247</v>
      </c>
      <c r="I879">
        <v>877</v>
      </c>
      <c r="J879" s="6" t="s">
        <v>5029</v>
      </c>
      <c r="K879" s="6" t="s">
        <v>52393</v>
      </c>
      <c r="L879" s="6" t="s">
        <v>90</v>
      </c>
      <c r="M879" s="6" t="s">
        <v>5030</v>
      </c>
      <c r="N879" s="6" t="s">
        <v>90</v>
      </c>
      <c r="O879" s="6" t="s">
        <v>67552</v>
      </c>
      <c r="P879" s="6" t="s">
        <v>1325</v>
      </c>
      <c r="Q879" s="6" t="s">
        <v>52626</v>
      </c>
      <c r="R879" s="6" t="s">
        <v>90</v>
      </c>
      <c r="S879" s="6" t="s">
        <v>130</v>
      </c>
      <c r="T879" s="6" t="s">
        <v>63508</v>
      </c>
    </row>
    <row r="880" spans="7:20" x14ac:dyDescent="0.25">
      <c r="G880" s="6" t="s">
        <v>50248</v>
      </c>
      <c r="H880" s="6" t="s">
        <v>50249</v>
      </c>
      <c r="I880">
        <v>878</v>
      </c>
      <c r="J880" s="6" t="s">
        <v>5031</v>
      </c>
      <c r="K880" s="6" t="s">
        <v>49421</v>
      </c>
      <c r="L880" s="6" t="s">
        <v>51693</v>
      </c>
      <c r="M880" s="6" t="s">
        <v>5032</v>
      </c>
      <c r="N880" s="6" t="s">
        <v>53599</v>
      </c>
      <c r="O880" s="6" t="s">
        <v>67553</v>
      </c>
      <c r="P880" s="6" t="s">
        <v>40950</v>
      </c>
      <c r="Q880" s="6" t="s">
        <v>52585</v>
      </c>
      <c r="R880" s="6" t="s">
        <v>90</v>
      </c>
      <c r="S880" s="6" t="s">
        <v>52574</v>
      </c>
      <c r="T880" s="6" t="s">
        <v>65860</v>
      </c>
    </row>
    <row r="881" spans="7:20" x14ac:dyDescent="0.25">
      <c r="G881" s="6" t="s">
        <v>50250</v>
      </c>
      <c r="H881" s="6" t="s">
        <v>50251</v>
      </c>
      <c r="I881">
        <v>879</v>
      </c>
      <c r="J881" s="6" t="s">
        <v>5033</v>
      </c>
      <c r="K881" s="6" t="s">
        <v>50298</v>
      </c>
      <c r="L881" s="6" t="s">
        <v>90</v>
      </c>
      <c r="M881" s="6" t="s">
        <v>5034</v>
      </c>
      <c r="N881" s="6" t="s">
        <v>90</v>
      </c>
      <c r="O881" s="6" t="s">
        <v>67554</v>
      </c>
      <c r="P881" s="6" t="s">
        <v>40952</v>
      </c>
      <c r="Q881" s="6" t="s">
        <v>52649</v>
      </c>
      <c r="R881" s="6" t="s">
        <v>90</v>
      </c>
      <c r="S881" s="6" t="s">
        <v>52579</v>
      </c>
      <c r="T881" s="6" t="s">
        <v>60900</v>
      </c>
    </row>
    <row r="882" spans="7:20" x14ac:dyDescent="0.25">
      <c r="G882" s="6" t="s">
        <v>50252</v>
      </c>
      <c r="H882" s="6" t="s">
        <v>50253</v>
      </c>
      <c r="I882">
        <v>880</v>
      </c>
      <c r="J882" s="6" t="s">
        <v>5035</v>
      </c>
      <c r="K882" s="6" t="s">
        <v>50477</v>
      </c>
      <c r="L882" s="6" t="s">
        <v>50489</v>
      </c>
      <c r="M882" s="6" t="s">
        <v>5036</v>
      </c>
      <c r="N882" s="6" t="s">
        <v>53600</v>
      </c>
      <c r="O882" s="6" t="s">
        <v>67555</v>
      </c>
      <c r="P882" s="6" t="s">
        <v>40954</v>
      </c>
      <c r="Q882" s="6" t="s">
        <v>52626</v>
      </c>
      <c r="R882" s="6" t="s">
        <v>90</v>
      </c>
      <c r="S882" s="6" t="s">
        <v>130</v>
      </c>
      <c r="T882" s="6" t="s">
        <v>61534</v>
      </c>
    </row>
    <row r="883" spans="7:20" x14ac:dyDescent="0.25">
      <c r="G883" s="6" t="s">
        <v>50254</v>
      </c>
      <c r="H883" s="6" t="s">
        <v>50253</v>
      </c>
      <c r="I883">
        <v>881</v>
      </c>
      <c r="J883" s="6" t="s">
        <v>5037</v>
      </c>
      <c r="K883" s="6" t="s">
        <v>51255</v>
      </c>
      <c r="L883" s="6" t="s">
        <v>51214</v>
      </c>
      <c r="M883" s="6" t="s">
        <v>5038</v>
      </c>
      <c r="N883" s="6" t="s">
        <v>53601</v>
      </c>
      <c r="O883" s="6" t="s">
        <v>67556</v>
      </c>
      <c r="P883" s="6" t="s">
        <v>1327</v>
      </c>
      <c r="Q883" s="6" t="s">
        <v>52698</v>
      </c>
      <c r="R883" s="6" t="s">
        <v>90</v>
      </c>
      <c r="S883" s="6" t="s">
        <v>52574</v>
      </c>
      <c r="T883" s="6" t="s">
        <v>65861</v>
      </c>
    </row>
    <row r="884" spans="7:20" x14ac:dyDescent="0.25">
      <c r="G884" s="6" t="s">
        <v>50255</v>
      </c>
      <c r="H884" s="6" t="s">
        <v>50256</v>
      </c>
      <c r="I884">
        <v>882</v>
      </c>
      <c r="J884" s="6" t="s">
        <v>5039</v>
      </c>
      <c r="K884" s="6" t="s">
        <v>50535</v>
      </c>
      <c r="L884" s="6" t="s">
        <v>90</v>
      </c>
      <c r="M884" s="6" t="s">
        <v>5040</v>
      </c>
      <c r="N884" s="6" t="s">
        <v>90</v>
      </c>
      <c r="O884" s="6" t="s">
        <v>67557</v>
      </c>
      <c r="P884" s="6" t="s">
        <v>1329</v>
      </c>
      <c r="Q884" s="6" t="s">
        <v>52640</v>
      </c>
      <c r="R884" s="6" t="s">
        <v>90</v>
      </c>
      <c r="S884" s="6" t="s">
        <v>52641</v>
      </c>
      <c r="T884" s="6" t="s">
        <v>65513</v>
      </c>
    </row>
    <row r="885" spans="7:20" x14ac:dyDescent="0.25">
      <c r="G885" s="6" t="s">
        <v>50257</v>
      </c>
      <c r="H885" s="6" t="s">
        <v>50258</v>
      </c>
      <c r="I885">
        <v>883</v>
      </c>
      <c r="J885" s="6" t="s">
        <v>5041</v>
      </c>
      <c r="K885" s="6" t="s">
        <v>51050</v>
      </c>
      <c r="L885" s="6" t="s">
        <v>90</v>
      </c>
      <c r="M885" s="6" t="s">
        <v>5042</v>
      </c>
      <c r="N885" s="6" t="s">
        <v>53602</v>
      </c>
      <c r="O885" s="6" t="s">
        <v>67558</v>
      </c>
      <c r="P885" s="6" t="s">
        <v>40955</v>
      </c>
      <c r="Q885" s="6" t="s">
        <v>52640</v>
      </c>
      <c r="R885" s="6" t="s">
        <v>90</v>
      </c>
      <c r="S885" s="6" t="s">
        <v>52641</v>
      </c>
      <c r="T885" s="6" t="s">
        <v>65513</v>
      </c>
    </row>
    <row r="886" spans="7:20" x14ac:dyDescent="0.25">
      <c r="G886" s="6" t="s">
        <v>50259</v>
      </c>
      <c r="H886" s="6" t="s">
        <v>50260</v>
      </c>
      <c r="I886">
        <v>884</v>
      </c>
      <c r="J886" s="6" t="s">
        <v>5043</v>
      </c>
      <c r="K886" s="6" t="s">
        <v>49324</v>
      </c>
      <c r="L886" s="6" t="s">
        <v>90</v>
      </c>
      <c r="M886" s="6" t="s">
        <v>5044</v>
      </c>
      <c r="N886" s="6" t="s">
        <v>53603</v>
      </c>
      <c r="O886" s="6" t="s">
        <v>67559</v>
      </c>
      <c r="P886" s="6" t="s">
        <v>1330</v>
      </c>
      <c r="Q886" s="6" t="s">
        <v>52640</v>
      </c>
      <c r="R886" s="6" t="s">
        <v>90</v>
      </c>
      <c r="S886" s="6" t="s">
        <v>52641</v>
      </c>
      <c r="T886" s="6" t="s">
        <v>65513</v>
      </c>
    </row>
    <row r="887" spans="7:20" x14ac:dyDescent="0.25">
      <c r="G887" s="6" t="s">
        <v>50261</v>
      </c>
      <c r="H887" s="6" t="s">
        <v>50262</v>
      </c>
      <c r="I887">
        <v>885</v>
      </c>
      <c r="J887" s="6" t="s">
        <v>5045</v>
      </c>
      <c r="K887" s="6" t="s">
        <v>50092</v>
      </c>
      <c r="L887" s="6" t="s">
        <v>90</v>
      </c>
      <c r="M887" s="6" t="s">
        <v>5046</v>
      </c>
      <c r="N887" s="6" t="s">
        <v>90</v>
      </c>
      <c r="O887" s="6" t="s">
        <v>67560</v>
      </c>
      <c r="P887" s="6" t="s">
        <v>40957</v>
      </c>
      <c r="Q887" s="6" t="s">
        <v>52687</v>
      </c>
      <c r="R887" s="6" t="s">
        <v>90</v>
      </c>
      <c r="S887" s="6" t="s">
        <v>52576</v>
      </c>
      <c r="T887" s="6" t="s">
        <v>65862</v>
      </c>
    </row>
    <row r="888" spans="7:20" x14ac:dyDescent="0.25">
      <c r="G888" s="6" t="s">
        <v>50263</v>
      </c>
      <c r="H888" s="6" t="s">
        <v>50264</v>
      </c>
      <c r="I888">
        <v>886</v>
      </c>
      <c r="J888" s="6" t="s">
        <v>5047</v>
      </c>
      <c r="K888" s="6" t="s">
        <v>50288</v>
      </c>
      <c r="L888" s="6" t="s">
        <v>90</v>
      </c>
      <c r="M888" s="6" t="s">
        <v>5048</v>
      </c>
      <c r="N888" s="6" t="s">
        <v>53604</v>
      </c>
      <c r="O888" s="6" t="s">
        <v>67561</v>
      </c>
      <c r="P888" s="6" t="s">
        <v>1331</v>
      </c>
      <c r="Q888" s="6" t="s">
        <v>90</v>
      </c>
      <c r="R888" s="6" t="s">
        <v>90</v>
      </c>
      <c r="S888" s="6" t="s">
        <v>90</v>
      </c>
      <c r="T888" s="6" t="s">
        <v>90</v>
      </c>
    </row>
    <row r="889" spans="7:20" x14ac:dyDescent="0.25">
      <c r="G889" s="6" t="s">
        <v>43159</v>
      </c>
      <c r="H889" s="6" t="s">
        <v>50265</v>
      </c>
      <c r="I889">
        <v>887</v>
      </c>
      <c r="J889" s="6" t="s">
        <v>5049</v>
      </c>
      <c r="K889" s="6" t="s">
        <v>51404</v>
      </c>
      <c r="L889" s="6" t="s">
        <v>51579</v>
      </c>
      <c r="M889" s="6" t="s">
        <v>5050</v>
      </c>
      <c r="N889" s="6" t="s">
        <v>53605</v>
      </c>
      <c r="O889" s="6" t="s">
        <v>67562</v>
      </c>
      <c r="P889" s="6" t="s">
        <v>1333</v>
      </c>
      <c r="Q889" s="6" t="s">
        <v>52645</v>
      </c>
      <c r="R889" s="6" t="s">
        <v>90</v>
      </c>
      <c r="S889" s="6" t="s">
        <v>52641</v>
      </c>
      <c r="T889" s="6" t="s">
        <v>63434</v>
      </c>
    </row>
    <row r="890" spans="7:20" x14ac:dyDescent="0.25">
      <c r="G890" s="6" t="s">
        <v>50266</v>
      </c>
      <c r="H890" s="6" t="s">
        <v>50267</v>
      </c>
      <c r="I890">
        <v>888</v>
      </c>
      <c r="J890" s="6" t="s">
        <v>5051</v>
      </c>
      <c r="K890" s="6" t="s">
        <v>51872</v>
      </c>
      <c r="L890" s="6" t="s">
        <v>90</v>
      </c>
      <c r="M890" s="6" t="s">
        <v>5052</v>
      </c>
      <c r="N890" s="6" t="s">
        <v>90</v>
      </c>
      <c r="O890" s="6" t="s">
        <v>67563</v>
      </c>
      <c r="P890" s="6" t="s">
        <v>1336</v>
      </c>
      <c r="Q890" s="6" t="s">
        <v>52602</v>
      </c>
      <c r="R890" s="6" t="s">
        <v>90</v>
      </c>
      <c r="S890" s="6" t="s">
        <v>52572</v>
      </c>
      <c r="T890" s="6" t="s">
        <v>65863</v>
      </c>
    </row>
    <row r="891" spans="7:20" x14ac:dyDescent="0.25">
      <c r="G891" s="6" t="s">
        <v>50268</v>
      </c>
      <c r="H891" s="6" t="s">
        <v>50269</v>
      </c>
      <c r="I891">
        <v>889</v>
      </c>
      <c r="J891" s="6" t="s">
        <v>5053</v>
      </c>
      <c r="K891" s="6" t="s">
        <v>52072</v>
      </c>
      <c r="L891" s="6" t="s">
        <v>90</v>
      </c>
      <c r="M891" s="6" t="s">
        <v>5054</v>
      </c>
      <c r="N891" s="6" t="s">
        <v>53606</v>
      </c>
      <c r="O891" s="6" t="s">
        <v>67564</v>
      </c>
      <c r="P891" s="6" t="s">
        <v>1337</v>
      </c>
      <c r="Q891" s="6" t="s">
        <v>52616</v>
      </c>
      <c r="R891" s="6" t="s">
        <v>90</v>
      </c>
      <c r="S891" s="6" t="s">
        <v>52576</v>
      </c>
      <c r="T891" s="6" t="s">
        <v>59769</v>
      </c>
    </row>
    <row r="892" spans="7:20" x14ac:dyDescent="0.25">
      <c r="G892" s="6" t="s">
        <v>50270</v>
      </c>
      <c r="H892" s="6" t="s">
        <v>50271</v>
      </c>
      <c r="I892">
        <v>890</v>
      </c>
      <c r="J892" s="6" t="s">
        <v>5055</v>
      </c>
      <c r="K892" s="6" t="s">
        <v>49060</v>
      </c>
      <c r="L892" s="6" t="s">
        <v>52212</v>
      </c>
      <c r="M892" s="6" t="s">
        <v>5056</v>
      </c>
      <c r="N892" s="6" t="s">
        <v>53607</v>
      </c>
      <c r="O892" s="6" t="s">
        <v>67565</v>
      </c>
      <c r="P892" s="6" t="s">
        <v>1339</v>
      </c>
      <c r="Q892" s="6" t="s">
        <v>52585</v>
      </c>
      <c r="R892" s="6" t="s">
        <v>90</v>
      </c>
      <c r="S892" s="6" t="s">
        <v>52574</v>
      </c>
      <c r="T892" s="6" t="s">
        <v>65864</v>
      </c>
    </row>
    <row r="893" spans="7:20" x14ac:dyDescent="0.25">
      <c r="G893" s="6" t="s">
        <v>50272</v>
      </c>
      <c r="H893" s="6" t="s">
        <v>50273</v>
      </c>
      <c r="I893">
        <v>891</v>
      </c>
      <c r="J893" s="6" t="s">
        <v>5057</v>
      </c>
      <c r="K893" s="6" t="s">
        <v>51529</v>
      </c>
      <c r="L893" s="6" t="s">
        <v>51612</v>
      </c>
      <c r="M893" s="6" t="s">
        <v>5058</v>
      </c>
      <c r="N893" s="6" t="s">
        <v>53608</v>
      </c>
      <c r="O893" s="6" t="s">
        <v>67566</v>
      </c>
      <c r="P893" s="6" t="s">
        <v>40959</v>
      </c>
      <c r="Q893" s="6" t="s">
        <v>52581</v>
      </c>
      <c r="R893" s="6" t="s">
        <v>90</v>
      </c>
      <c r="S893" s="6" t="s">
        <v>52574</v>
      </c>
      <c r="T893" s="6" t="s">
        <v>65865</v>
      </c>
    </row>
    <row r="894" spans="7:20" x14ac:dyDescent="0.25">
      <c r="G894" s="6" t="s">
        <v>50274</v>
      </c>
      <c r="H894" s="6" t="s">
        <v>50275</v>
      </c>
      <c r="I894">
        <v>892</v>
      </c>
      <c r="J894" s="6" t="s">
        <v>5059</v>
      </c>
      <c r="K894" s="6" t="s">
        <v>49815</v>
      </c>
      <c r="L894" s="6" t="s">
        <v>49060</v>
      </c>
      <c r="M894" s="6" t="s">
        <v>5060</v>
      </c>
      <c r="N894" s="6" t="s">
        <v>53609</v>
      </c>
      <c r="O894" s="6" t="s">
        <v>67567</v>
      </c>
      <c r="P894" s="6" t="s">
        <v>40961</v>
      </c>
      <c r="Q894" s="6" t="s">
        <v>52638</v>
      </c>
      <c r="R894" s="6" t="s">
        <v>90</v>
      </c>
      <c r="S894" s="6" t="s">
        <v>52619</v>
      </c>
      <c r="T894" s="6" t="s">
        <v>65866</v>
      </c>
    </row>
    <row r="895" spans="7:20" x14ac:dyDescent="0.25">
      <c r="G895" s="6" t="s">
        <v>50276</v>
      </c>
      <c r="H895" s="6" t="s">
        <v>50277</v>
      </c>
      <c r="I895">
        <v>893</v>
      </c>
      <c r="J895" s="6" t="s">
        <v>5061</v>
      </c>
      <c r="K895" s="6" t="s">
        <v>52037</v>
      </c>
      <c r="L895" s="6" t="s">
        <v>50746</v>
      </c>
      <c r="M895" s="6" t="s">
        <v>5062</v>
      </c>
      <c r="N895" s="6" t="s">
        <v>53610</v>
      </c>
      <c r="O895" s="6" t="s">
        <v>67568</v>
      </c>
      <c r="P895" s="6" t="s">
        <v>1341</v>
      </c>
      <c r="Q895" s="6" t="s">
        <v>52611</v>
      </c>
      <c r="R895" s="6" t="s">
        <v>90</v>
      </c>
      <c r="S895" s="6" t="s">
        <v>52572</v>
      </c>
      <c r="T895" s="6" t="s">
        <v>65867</v>
      </c>
    </row>
    <row r="896" spans="7:20" x14ac:dyDescent="0.25">
      <c r="G896" s="6" t="s">
        <v>50278</v>
      </c>
      <c r="H896" s="6" t="s">
        <v>50279</v>
      </c>
      <c r="I896">
        <v>894</v>
      </c>
      <c r="J896" s="6" t="s">
        <v>5063</v>
      </c>
      <c r="K896" s="6" t="s">
        <v>52076</v>
      </c>
      <c r="L896" s="6" t="s">
        <v>51791</v>
      </c>
      <c r="M896" s="6" t="s">
        <v>5064</v>
      </c>
      <c r="N896" s="6" t="s">
        <v>53611</v>
      </c>
      <c r="O896" s="6" t="s">
        <v>67569</v>
      </c>
      <c r="P896" s="6" t="s">
        <v>1343</v>
      </c>
      <c r="Q896" s="6" t="s">
        <v>52630</v>
      </c>
      <c r="R896" s="6" t="s">
        <v>90</v>
      </c>
      <c r="S896" s="6" t="s">
        <v>52576</v>
      </c>
      <c r="T896" s="6" t="s">
        <v>57944</v>
      </c>
    </row>
    <row r="897" spans="7:20" x14ac:dyDescent="0.25">
      <c r="G897" s="6" t="s">
        <v>50280</v>
      </c>
      <c r="H897" s="6" t="s">
        <v>50281</v>
      </c>
      <c r="I897">
        <v>895</v>
      </c>
      <c r="J897" s="6" t="s">
        <v>5065</v>
      </c>
      <c r="K897" s="6" t="s">
        <v>49070</v>
      </c>
      <c r="L897" s="6" t="s">
        <v>49096</v>
      </c>
      <c r="M897" s="6" t="s">
        <v>5066</v>
      </c>
      <c r="N897" s="6" t="s">
        <v>90</v>
      </c>
      <c r="O897" s="6" t="s">
        <v>67570</v>
      </c>
      <c r="P897" s="6" t="s">
        <v>1345</v>
      </c>
      <c r="Q897" s="6" t="s">
        <v>52600</v>
      </c>
      <c r="R897" s="6" t="s">
        <v>90</v>
      </c>
      <c r="S897" s="6" t="s">
        <v>52572</v>
      </c>
      <c r="T897" s="6" t="s">
        <v>65868</v>
      </c>
    </row>
    <row r="898" spans="7:20" x14ac:dyDescent="0.25">
      <c r="G898" s="6" t="s">
        <v>50282</v>
      </c>
      <c r="H898" s="6" t="s">
        <v>50283</v>
      </c>
      <c r="I898">
        <v>896</v>
      </c>
      <c r="J898" s="6" t="s">
        <v>5067</v>
      </c>
      <c r="K898" s="6" t="s">
        <v>51251</v>
      </c>
      <c r="L898" s="6" t="s">
        <v>90</v>
      </c>
      <c r="M898" s="6" t="s">
        <v>5068</v>
      </c>
      <c r="N898" s="6" t="s">
        <v>90</v>
      </c>
      <c r="O898" s="6" t="s">
        <v>67571</v>
      </c>
      <c r="P898" s="6" t="s">
        <v>40963</v>
      </c>
      <c r="Q898" s="6" t="s">
        <v>52622</v>
      </c>
      <c r="R898" s="6" t="s">
        <v>90</v>
      </c>
      <c r="S898" s="6" t="s">
        <v>52569</v>
      </c>
      <c r="T898" s="6" t="s">
        <v>65869</v>
      </c>
    </row>
    <row r="899" spans="7:20" x14ac:dyDescent="0.25">
      <c r="G899" s="6" t="s">
        <v>50284</v>
      </c>
      <c r="H899" s="6" t="s">
        <v>50285</v>
      </c>
      <c r="I899">
        <v>897</v>
      </c>
      <c r="J899" s="6" t="s">
        <v>5069</v>
      </c>
      <c r="K899" s="6" t="s">
        <v>51294</v>
      </c>
      <c r="L899" s="6" t="s">
        <v>50973</v>
      </c>
      <c r="M899" s="6" t="s">
        <v>5070</v>
      </c>
      <c r="N899" s="6" t="s">
        <v>53612</v>
      </c>
      <c r="O899" s="6" t="s">
        <v>67572</v>
      </c>
      <c r="P899" s="6" t="s">
        <v>40965</v>
      </c>
      <c r="Q899" s="6" t="s">
        <v>52602</v>
      </c>
      <c r="R899" s="6" t="s">
        <v>90</v>
      </c>
      <c r="S899" s="6" t="s">
        <v>52572</v>
      </c>
      <c r="T899" s="6" t="s">
        <v>65870</v>
      </c>
    </row>
    <row r="900" spans="7:20" x14ac:dyDescent="0.25">
      <c r="G900" s="6" t="s">
        <v>50286</v>
      </c>
      <c r="H900" s="6" t="s">
        <v>50287</v>
      </c>
      <c r="I900">
        <v>898</v>
      </c>
      <c r="J900" s="6" t="s">
        <v>5071</v>
      </c>
      <c r="K900" s="6" t="s">
        <v>49872</v>
      </c>
      <c r="L900" s="6" t="s">
        <v>90</v>
      </c>
      <c r="M900" s="6" t="s">
        <v>5072</v>
      </c>
      <c r="N900" s="6" t="s">
        <v>53613</v>
      </c>
      <c r="O900" s="6" t="s">
        <v>67573</v>
      </c>
      <c r="P900" s="6" t="s">
        <v>1348</v>
      </c>
      <c r="Q900" s="6" t="s">
        <v>52634</v>
      </c>
      <c r="R900" s="6" t="s">
        <v>90</v>
      </c>
      <c r="S900" s="6" t="s">
        <v>52576</v>
      </c>
      <c r="T900" s="6" t="s">
        <v>54596</v>
      </c>
    </row>
    <row r="901" spans="7:20" x14ac:dyDescent="0.25">
      <c r="G901" s="6" t="s">
        <v>50288</v>
      </c>
      <c r="H901" s="6" t="s">
        <v>50289</v>
      </c>
      <c r="I901">
        <v>899</v>
      </c>
      <c r="J901" s="6" t="s">
        <v>5073</v>
      </c>
      <c r="K901" s="6" t="s">
        <v>49105</v>
      </c>
      <c r="L901" s="6" t="s">
        <v>90</v>
      </c>
      <c r="M901" s="6" t="s">
        <v>5074</v>
      </c>
      <c r="N901" s="6" t="s">
        <v>53614</v>
      </c>
      <c r="O901" s="6" t="s">
        <v>67574</v>
      </c>
      <c r="P901" s="6" t="s">
        <v>40967</v>
      </c>
      <c r="Q901" s="6" t="s">
        <v>52654</v>
      </c>
      <c r="R901" s="6" t="s">
        <v>90</v>
      </c>
      <c r="S901" s="6" t="s">
        <v>52593</v>
      </c>
      <c r="T901" s="6" t="s">
        <v>65871</v>
      </c>
    </row>
    <row r="902" spans="7:20" x14ac:dyDescent="0.25">
      <c r="G902" s="6" t="s">
        <v>50290</v>
      </c>
      <c r="H902" s="6" t="s">
        <v>50291</v>
      </c>
      <c r="I902">
        <v>900</v>
      </c>
      <c r="J902" s="6" t="s">
        <v>5075</v>
      </c>
      <c r="K902" s="6" t="s">
        <v>52156</v>
      </c>
      <c r="L902" s="6" t="s">
        <v>90</v>
      </c>
      <c r="M902" s="6" t="s">
        <v>5076</v>
      </c>
      <c r="N902" s="6" t="s">
        <v>90</v>
      </c>
      <c r="O902" s="6" t="s">
        <v>67575</v>
      </c>
      <c r="P902" s="6" t="s">
        <v>40969</v>
      </c>
      <c r="Q902" s="6" t="s">
        <v>52639</v>
      </c>
      <c r="R902" s="6" t="s">
        <v>90</v>
      </c>
      <c r="S902" s="6" t="s">
        <v>52579</v>
      </c>
      <c r="T902" s="6" t="s">
        <v>54181</v>
      </c>
    </row>
    <row r="903" spans="7:20" x14ac:dyDescent="0.25">
      <c r="G903" s="6" t="s">
        <v>50292</v>
      </c>
      <c r="H903" s="6" t="s">
        <v>50293</v>
      </c>
      <c r="I903">
        <v>901</v>
      </c>
      <c r="J903" s="6" t="s">
        <v>5077</v>
      </c>
      <c r="K903" s="6" t="s">
        <v>50104</v>
      </c>
      <c r="L903" s="6" t="s">
        <v>49666</v>
      </c>
      <c r="M903" s="6" t="s">
        <v>5078</v>
      </c>
      <c r="N903" s="6" t="s">
        <v>53615</v>
      </c>
      <c r="O903" s="6" t="s">
        <v>67576</v>
      </c>
      <c r="P903" s="6" t="s">
        <v>52722</v>
      </c>
      <c r="Q903" s="6" t="s">
        <v>52639</v>
      </c>
      <c r="R903" s="6" t="s">
        <v>90</v>
      </c>
      <c r="S903" s="6" t="s">
        <v>52579</v>
      </c>
      <c r="T903" s="6" t="s">
        <v>54181</v>
      </c>
    </row>
    <row r="904" spans="7:20" x14ac:dyDescent="0.25">
      <c r="G904" s="6" t="s">
        <v>50294</v>
      </c>
      <c r="H904" s="6" t="s">
        <v>50295</v>
      </c>
      <c r="I904">
        <v>902</v>
      </c>
      <c r="J904" s="6" t="s">
        <v>5079</v>
      </c>
      <c r="K904" s="6" t="s">
        <v>52305</v>
      </c>
      <c r="L904" s="6" t="s">
        <v>90</v>
      </c>
      <c r="M904" s="6" t="s">
        <v>5080</v>
      </c>
      <c r="N904" s="6" t="s">
        <v>53616</v>
      </c>
      <c r="O904" s="6" t="s">
        <v>67577</v>
      </c>
      <c r="P904" s="6" t="s">
        <v>1352</v>
      </c>
      <c r="Q904" s="6" t="s">
        <v>52622</v>
      </c>
      <c r="R904" s="6" t="s">
        <v>90</v>
      </c>
      <c r="S904" s="6" t="s">
        <v>52569</v>
      </c>
      <c r="T904" s="6" t="s">
        <v>65872</v>
      </c>
    </row>
    <row r="905" spans="7:20" x14ac:dyDescent="0.25">
      <c r="G905" s="6" t="s">
        <v>50296</v>
      </c>
      <c r="H905" s="6" t="s">
        <v>50297</v>
      </c>
      <c r="I905">
        <v>903</v>
      </c>
      <c r="J905" s="6" t="s">
        <v>5081</v>
      </c>
      <c r="K905" s="6" t="s">
        <v>49959</v>
      </c>
      <c r="L905" s="6" t="s">
        <v>50201</v>
      </c>
      <c r="M905" s="6" t="s">
        <v>5082</v>
      </c>
      <c r="N905" s="6" t="s">
        <v>53617</v>
      </c>
      <c r="O905" s="6" t="s">
        <v>67578</v>
      </c>
      <c r="P905" s="6" t="s">
        <v>40971</v>
      </c>
      <c r="Q905" s="6" t="s">
        <v>52664</v>
      </c>
      <c r="R905" s="6" t="s">
        <v>90</v>
      </c>
      <c r="S905" s="6" t="s">
        <v>52579</v>
      </c>
      <c r="T905" s="6" t="s">
        <v>65873</v>
      </c>
    </row>
    <row r="906" spans="7:20" x14ac:dyDescent="0.25">
      <c r="G906" s="6" t="s">
        <v>50298</v>
      </c>
      <c r="H906" s="6" t="s">
        <v>50299</v>
      </c>
      <c r="I906">
        <v>904</v>
      </c>
      <c r="J906" s="6" t="s">
        <v>5083</v>
      </c>
      <c r="K906" s="6" t="s">
        <v>49874</v>
      </c>
      <c r="L906" s="6" t="s">
        <v>90</v>
      </c>
      <c r="M906" s="6" t="s">
        <v>5084</v>
      </c>
      <c r="N906" s="6" t="s">
        <v>90</v>
      </c>
      <c r="O906" s="6" t="s">
        <v>67579</v>
      </c>
      <c r="P906" s="6" t="s">
        <v>1355</v>
      </c>
      <c r="Q906" s="6" t="s">
        <v>52600</v>
      </c>
      <c r="R906" s="6" t="s">
        <v>90</v>
      </c>
      <c r="S906" s="6" t="s">
        <v>52572</v>
      </c>
      <c r="T906" s="6" t="s">
        <v>65874</v>
      </c>
    </row>
    <row r="907" spans="7:20" x14ac:dyDescent="0.25">
      <c r="G907" s="6" t="s">
        <v>90</v>
      </c>
      <c r="H907" s="6" t="s">
        <v>90</v>
      </c>
      <c r="I907">
        <v>905</v>
      </c>
      <c r="J907" s="6" t="s">
        <v>5085</v>
      </c>
      <c r="K907" s="6" t="s">
        <v>48810</v>
      </c>
      <c r="L907" s="6" t="s">
        <v>48762</v>
      </c>
      <c r="M907" s="6" t="s">
        <v>5086</v>
      </c>
      <c r="N907" s="6" t="s">
        <v>53618</v>
      </c>
      <c r="O907" s="6" t="s">
        <v>67580</v>
      </c>
      <c r="P907" s="6" t="s">
        <v>40973</v>
      </c>
      <c r="Q907" s="6" t="s">
        <v>52660</v>
      </c>
      <c r="R907" s="6" t="s">
        <v>90</v>
      </c>
      <c r="S907" s="6" t="s">
        <v>52641</v>
      </c>
      <c r="T907" s="6" t="s">
        <v>65875</v>
      </c>
    </row>
    <row r="908" spans="7:20" x14ac:dyDescent="0.25">
      <c r="G908" s="6" t="s">
        <v>50300</v>
      </c>
      <c r="H908" s="6" t="s">
        <v>50301</v>
      </c>
      <c r="I908">
        <v>906</v>
      </c>
      <c r="J908" s="6" t="s">
        <v>5087</v>
      </c>
      <c r="K908" s="6" t="s">
        <v>48796</v>
      </c>
      <c r="L908" s="6" t="s">
        <v>90</v>
      </c>
      <c r="M908" s="6" t="s">
        <v>5088</v>
      </c>
      <c r="N908" s="6" t="s">
        <v>53619</v>
      </c>
      <c r="O908" s="6" t="s">
        <v>67581</v>
      </c>
      <c r="P908" s="6" t="s">
        <v>1357</v>
      </c>
      <c r="Q908" s="6" t="s">
        <v>52614</v>
      </c>
      <c r="R908" s="6" t="s">
        <v>90</v>
      </c>
      <c r="S908" s="6" t="s">
        <v>130</v>
      </c>
      <c r="T908" s="6" t="s">
        <v>65876</v>
      </c>
    </row>
    <row r="909" spans="7:20" x14ac:dyDescent="0.25">
      <c r="G909" s="6" t="s">
        <v>42278</v>
      </c>
      <c r="H909" s="6" t="s">
        <v>50302</v>
      </c>
      <c r="I909">
        <v>907</v>
      </c>
      <c r="J909" s="6" t="s">
        <v>5089</v>
      </c>
      <c r="K909" s="6" t="s">
        <v>52485</v>
      </c>
      <c r="L909" s="6" t="s">
        <v>90</v>
      </c>
      <c r="M909" s="6" t="s">
        <v>5090</v>
      </c>
      <c r="N909" s="6" t="s">
        <v>53620</v>
      </c>
      <c r="O909" s="6" t="s">
        <v>67582</v>
      </c>
      <c r="P909" s="6" t="s">
        <v>1359</v>
      </c>
      <c r="Q909" s="6" t="s">
        <v>3156</v>
      </c>
      <c r="R909" s="6" t="s">
        <v>90</v>
      </c>
      <c r="S909" s="6" t="s">
        <v>52576</v>
      </c>
      <c r="T909" s="6" t="s">
        <v>58210</v>
      </c>
    </row>
    <row r="910" spans="7:20" x14ac:dyDescent="0.25">
      <c r="G910" s="6" t="s">
        <v>50303</v>
      </c>
      <c r="H910" s="6" t="s">
        <v>50304</v>
      </c>
      <c r="I910">
        <v>908</v>
      </c>
      <c r="J910" s="6" t="s">
        <v>5091</v>
      </c>
      <c r="K910" s="6" t="s">
        <v>51297</v>
      </c>
      <c r="L910" s="6" t="s">
        <v>51301</v>
      </c>
      <c r="M910" s="6" t="s">
        <v>5092</v>
      </c>
      <c r="N910" s="6" t="s">
        <v>53621</v>
      </c>
      <c r="O910" s="6" t="s">
        <v>67583</v>
      </c>
      <c r="P910" s="6" t="s">
        <v>1361</v>
      </c>
      <c r="Q910" s="6" t="s">
        <v>52606</v>
      </c>
      <c r="R910" s="6" t="s">
        <v>90</v>
      </c>
      <c r="S910" s="6" t="s">
        <v>52572</v>
      </c>
      <c r="T910" s="6" t="s">
        <v>59548</v>
      </c>
    </row>
    <row r="911" spans="7:20" x14ac:dyDescent="0.25">
      <c r="G911" s="6" t="s">
        <v>50305</v>
      </c>
      <c r="H911" s="6" t="s">
        <v>50306</v>
      </c>
      <c r="I911">
        <v>909</v>
      </c>
      <c r="J911" s="6" t="s">
        <v>5093</v>
      </c>
      <c r="K911" s="6" t="s">
        <v>50524</v>
      </c>
      <c r="L911" s="6" t="s">
        <v>90</v>
      </c>
      <c r="M911" s="6" t="s">
        <v>5094</v>
      </c>
      <c r="N911" s="6" t="s">
        <v>53622</v>
      </c>
      <c r="O911" s="6" t="s">
        <v>67584</v>
      </c>
      <c r="P911" s="6" t="s">
        <v>1363</v>
      </c>
      <c r="Q911" s="6" t="s">
        <v>52648</v>
      </c>
      <c r="R911" s="6" t="s">
        <v>90</v>
      </c>
      <c r="S911" s="6" t="s">
        <v>130</v>
      </c>
      <c r="T911" s="6" t="s">
        <v>65877</v>
      </c>
    </row>
    <row r="912" spans="7:20" x14ac:dyDescent="0.25">
      <c r="G912" s="6" t="s">
        <v>50307</v>
      </c>
      <c r="H912" s="6" t="s">
        <v>50306</v>
      </c>
      <c r="I912">
        <v>910</v>
      </c>
      <c r="J912" s="6" t="s">
        <v>5095</v>
      </c>
      <c r="K912" s="6" t="s">
        <v>52220</v>
      </c>
      <c r="L912" s="6" t="s">
        <v>90</v>
      </c>
      <c r="M912" s="6" t="s">
        <v>5096</v>
      </c>
      <c r="N912" s="6" t="s">
        <v>53623</v>
      </c>
      <c r="O912" s="6" t="s">
        <v>67585</v>
      </c>
      <c r="P912" s="6" t="s">
        <v>1365</v>
      </c>
      <c r="Q912" s="6" t="s">
        <v>52634</v>
      </c>
      <c r="R912" s="6" t="s">
        <v>90</v>
      </c>
      <c r="S912" s="6" t="s">
        <v>52576</v>
      </c>
      <c r="T912" s="6" t="s">
        <v>61730</v>
      </c>
    </row>
    <row r="913" spans="7:20" x14ac:dyDescent="0.25">
      <c r="G913" s="6" t="s">
        <v>50308</v>
      </c>
      <c r="H913" s="6" t="s">
        <v>50309</v>
      </c>
      <c r="I913">
        <v>911</v>
      </c>
      <c r="J913" s="6" t="s">
        <v>5097</v>
      </c>
      <c r="K913" s="6" t="s">
        <v>49387</v>
      </c>
      <c r="L913" s="6" t="s">
        <v>50329</v>
      </c>
      <c r="M913" s="6" t="s">
        <v>5098</v>
      </c>
      <c r="N913" s="6" t="s">
        <v>53624</v>
      </c>
      <c r="O913" s="6" t="s">
        <v>67586</v>
      </c>
      <c r="P913" s="6" t="s">
        <v>40975</v>
      </c>
      <c r="Q913" s="6" t="s">
        <v>52568</v>
      </c>
      <c r="R913" s="6" t="s">
        <v>90</v>
      </c>
      <c r="S913" s="6" t="s">
        <v>52569</v>
      </c>
      <c r="T913" s="6" t="s">
        <v>63487</v>
      </c>
    </row>
    <row r="914" spans="7:20" x14ac:dyDescent="0.25">
      <c r="G914" s="6" t="s">
        <v>50310</v>
      </c>
      <c r="H914" s="6" t="s">
        <v>50309</v>
      </c>
      <c r="I914">
        <v>912</v>
      </c>
      <c r="J914" s="6" t="s">
        <v>5099</v>
      </c>
      <c r="K914" s="6" t="s">
        <v>48909</v>
      </c>
      <c r="L914" s="6" t="s">
        <v>90</v>
      </c>
      <c r="M914" s="6" t="s">
        <v>5100</v>
      </c>
      <c r="N914" s="6" t="s">
        <v>53625</v>
      </c>
      <c r="O914" s="6" t="s">
        <v>67587</v>
      </c>
      <c r="P914" s="6" t="s">
        <v>40977</v>
      </c>
      <c r="Q914" s="6" t="s">
        <v>52691</v>
      </c>
      <c r="R914" s="6" t="s">
        <v>90</v>
      </c>
      <c r="S914" s="6" t="s">
        <v>52588</v>
      </c>
      <c r="T914" s="6" t="s">
        <v>54512</v>
      </c>
    </row>
    <row r="915" spans="7:20" x14ac:dyDescent="0.25">
      <c r="G915" s="6" t="s">
        <v>50311</v>
      </c>
      <c r="H915" s="6" t="s">
        <v>50312</v>
      </c>
      <c r="I915">
        <v>913</v>
      </c>
      <c r="J915" s="6" t="s">
        <v>5101</v>
      </c>
      <c r="K915" s="6" t="s">
        <v>51985</v>
      </c>
      <c r="L915" s="6" t="s">
        <v>51993</v>
      </c>
      <c r="M915" s="6" t="s">
        <v>5102</v>
      </c>
      <c r="N915" s="6" t="s">
        <v>53626</v>
      </c>
      <c r="O915" s="6" t="s">
        <v>67588</v>
      </c>
      <c r="P915" s="6" t="s">
        <v>1367</v>
      </c>
      <c r="Q915" s="6" t="s">
        <v>52602</v>
      </c>
      <c r="R915" s="6" t="s">
        <v>90</v>
      </c>
      <c r="S915" s="6" t="s">
        <v>52572</v>
      </c>
      <c r="T915" s="6" t="s">
        <v>65878</v>
      </c>
    </row>
    <row r="916" spans="7:20" x14ac:dyDescent="0.25">
      <c r="G916" s="6" t="s">
        <v>50313</v>
      </c>
      <c r="H916" s="6" t="s">
        <v>50312</v>
      </c>
      <c r="I916">
        <v>914</v>
      </c>
      <c r="J916" s="6" t="s">
        <v>5103</v>
      </c>
      <c r="K916" s="6" t="s">
        <v>51874</v>
      </c>
      <c r="L916" s="6" t="s">
        <v>51817</v>
      </c>
      <c r="M916" s="6" t="s">
        <v>5104</v>
      </c>
      <c r="N916" s="6" t="s">
        <v>53627</v>
      </c>
      <c r="O916" s="6" t="s">
        <v>67589</v>
      </c>
      <c r="P916" s="6" t="s">
        <v>1369</v>
      </c>
      <c r="Q916" s="6" t="s">
        <v>52676</v>
      </c>
      <c r="R916" s="6" t="s">
        <v>90</v>
      </c>
      <c r="S916" s="6" t="s">
        <v>52579</v>
      </c>
      <c r="T916" s="6" t="s">
        <v>54619</v>
      </c>
    </row>
    <row r="917" spans="7:20" x14ac:dyDescent="0.25">
      <c r="G917" s="6" t="s">
        <v>50314</v>
      </c>
      <c r="H917" s="6" t="s">
        <v>50315</v>
      </c>
      <c r="I917">
        <v>915</v>
      </c>
      <c r="J917" s="6" t="s">
        <v>5105</v>
      </c>
      <c r="K917" s="6" t="s">
        <v>51070</v>
      </c>
      <c r="L917" s="6" t="s">
        <v>51074</v>
      </c>
      <c r="M917" s="6" t="s">
        <v>5106</v>
      </c>
      <c r="N917" s="6" t="s">
        <v>53628</v>
      </c>
      <c r="O917" s="6" t="s">
        <v>67590</v>
      </c>
      <c r="P917" s="6" t="s">
        <v>1371</v>
      </c>
      <c r="Q917" s="6" t="s">
        <v>52583</v>
      </c>
      <c r="R917" s="6" t="s">
        <v>90</v>
      </c>
      <c r="S917" s="6" t="s">
        <v>52569</v>
      </c>
      <c r="T917" s="6" t="s">
        <v>62429</v>
      </c>
    </row>
    <row r="918" spans="7:20" x14ac:dyDescent="0.25">
      <c r="G918" s="6" t="s">
        <v>50316</v>
      </c>
      <c r="H918" s="6" t="s">
        <v>50315</v>
      </c>
      <c r="I918">
        <v>916</v>
      </c>
      <c r="J918" s="6" t="s">
        <v>5107</v>
      </c>
      <c r="K918" s="6" t="s">
        <v>50294</v>
      </c>
      <c r="L918" s="6" t="s">
        <v>90</v>
      </c>
      <c r="M918" s="6" t="s">
        <v>5108</v>
      </c>
      <c r="N918" s="6" t="s">
        <v>53629</v>
      </c>
      <c r="O918" s="6" t="s">
        <v>67591</v>
      </c>
      <c r="P918" s="6" t="s">
        <v>1373</v>
      </c>
      <c r="Q918" s="6" t="s">
        <v>52629</v>
      </c>
      <c r="R918" s="6" t="s">
        <v>90</v>
      </c>
      <c r="S918" s="6" t="s">
        <v>52588</v>
      </c>
      <c r="T918" s="6" t="s">
        <v>57518</v>
      </c>
    </row>
    <row r="919" spans="7:20" x14ac:dyDescent="0.25">
      <c r="G919" s="6" t="s">
        <v>50317</v>
      </c>
      <c r="H919" s="6" t="s">
        <v>50318</v>
      </c>
      <c r="I919">
        <v>917</v>
      </c>
      <c r="J919" s="6" t="s">
        <v>5109</v>
      </c>
      <c r="K919" s="6" t="s">
        <v>52052</v>
      </c>
      <c r="L919" s="6" t="s">
        <v>90</v>
      </c>
      <c r="M919" s="6" t="s">
        <v>5110</v>
      </c>
      <c r="N919" s="6" t="s">
        <v>90</v>
      </c>
      <c r="O919" s="6" t="s">
        <v>67592</v>
      </c>
      <c r="P919" s="6" t="s">
        <v>40979</v>
      </c>
      <c r="Q919" s="6" t="s">
        <v>52594</v>
      </c>
      <c r="R919" s="6" t="s">
        <v>90</v>
      </c>
      <c r="S919" s="6" t="s">
        <v>52569</v>
      </c>
      <c r="T919" s="6" t="s">
        <v>65879</v>
      </c>
    </row>
    <row r="920" spans="7:20" x14ac:dyDescent="0.25">
      <c r="G920" s="6" t="s">
        <v>50319</v>
      </c>
      <c r="H920" s="6" t="s">
        <v>50320</v>
      </c>
      <c r="I920">
        <v>918</v>
      </c>
      <c r="J920" s="6" t="s">
        <v>5111</v>
      </c>
      <c r="K920" s="6" t="s">
        <v>49395</v>
      </c>
      <c r="L920" s="6" t="s">
        <v>90</v>
      </c>
      <c r="M920" s="6" t="s">
        <v>5112</v>
      </c>
      <c r="N920" s="6" t="s">
        <v>53630</v>
      </c>
      <c r="O920" s="6" t="s">
        <v>67593</v>
      </c>
      <c r="P920" s="6" t="s">
        <v>1375</v>
      </c>
      <c r="Q920" s="6" t="s">
        <v>52573</v>
      </c>
      <c r="R920" s="6" t="s">
        <v>90</v>
      </c>
      <c r="S920" s="6" t="s">
        <v>52574</v>
      </c>
      <c r="T920" s="6" t="s">
        <v>65880</v>
      </c>
    </row>
    <row r="921" spans="7:20" x14ac:dyDescent="0.25">
      <c r="G921" s="6" t="s">
        <v>50321</v>
      </c>
      <c r="H921" s="6" t="s">
        <v>50320</v>
      </c>
      <c r="I921">
        <v>919</v>
      </c>
      <c r="J921" s="6" t="s">
        <v>5113</v>
      </c>
      <c r="K921" s="6" t="s">
        <v>51517</v>
      </c>
      <c r="L921" s="6" t="s">
        <v>90</v>
      </c>
      <c r="M921" s="6" t="s">
        <v>5114</v>
      </c>
      <c r="N921" s="6" t="s">
        <v>53631</v>
      </c>
      <c r="O921" s="6" t="s">
        <v>67594</v>
      </c>
      <c r="P921" s="6" t="s">
        <v>40981</v>
      </c>
      <c r="Q921" s="6" t="s">
        <v>52629</v>
      </c>
      <c r="R921" s="6" t="s">
        <v>90</v>
      </c>
      <c r="S921" s="6" t="s">
        <v>52588</v>
      </c>
      <c r="T921" s="6" t="s">
        <v>65881</v>
      </c>
    </row>
    <row r="922" spans="7:20" x14ac:dyDescent="0.25">
      <c r="G922" s="6" t="s">
        <v>50322</v>
      </c>
      <c r="H922" s="6" t="s">
        <v>50323</v>
      </c>
      <c r="I922">
        <v>920</v>
      </c>
      <c r="J922" s="6" t="s">
        <v>5115</v>
      </c>
      <c r="K922" s="6" t="s">
        <v>49033</v>
      </c>
      <c r="L922" s="6" t="s">
        <v>50594</v>
      </c>
      <c r="M922" s="6" t="s">
        <v>5116</v>
      </c>
      <c r="N922" s="6" t="s">
        <v>53576</v>
      </c>
      <c r="O922" s="6" t="s">
        <v>67595</v>
      </c>
      <c r="P922" s="6" t="s">
        <v>1377</v>
      </c>
      <c r="Q922" s="6" t="s">
        <v>52646</v>
      </c>
      <c r="R922" s="6" t="s">
        <v>90</v>
      </c>
      <c r="S922" s="6" t="s">
        <v>52579</v>
      </c>
      <c r="T922" s="6" t="s">
        <v>65882</v>
      </c>
    </row>
    <row r="923" spans="7:20" x14ac:dyDescent="0.25">
      <c r="G923" s="6" t="s">
        <v>50324</v>
      </c>
      <c r="H923" s="6" t="s">
        <v>50323</v>
      </c>
      <c r="I923">
        <v>921</v>
      </c>
      <c r="J923" s="6" t="s">
        <v>5117</v>
      </c>
      <c r="K923" s="6" t="s">
        <v>50570</v>
      </c>
      <c r="L923" s="6" t="s">
        <v>90</v>
      </c>
      <c r="M923" s="6" t="s">
        <v>5118</v>
      </c>
      <c r="N923" s="6" t="s">
        <v>53632</v>
      </c>
      <c r="O923" s="6" t="s">
        <v>67596</v>
      </c>
      <c r="P923" s="6" t="s">
        <v>1378</v>
      </c>
      <c r="Q923" s="6" t="s">
        <v>90</v>
      </c>
      <c r="R923" s="6" t="s">
        <v>90</v>
      </c>
      <c r="S923" s="6" t="s">
        <v>90</v>
      </c>
      <c r="T923" s="6" t="s">
        <v>90</v>
      </c>
    </row>
    <row r="924" spans="7:20" x14ac:dyDescent="0.25">
      <c r="G924" s="6" t="s">
        <v>50325</v>
      </c>
      <c r="H924" s="6" t="s">
        <v>50326</v>
      </c>
      <c r="I924">
        <v>922</v>
      </c>
      <c r="J924" s="6" t="s">
        <v>5119</v>
      </c>
      <c r="K924" s="6" t="s">
        <v>51543</v>
      </c>
      <c r="L924" s="6" t="s">
        <v>90</v>
      </c>
      <c r="M924" s="6" t="s">
        <v>5120</v>
      </c>
      <c r="N924" s="6" t="s">
        <v>53633</v>
      </c>
      <c r="O924" s="6" t="s">
        <v>67597</v>
      </c>
      <c r="P924" s="6" t="s">
        <v>40983</v>
      </c>
      <c r="Q924" s="6" t="s">
        <v>52670</v>
      </c>
      <c r="R924" s="6" t="s">
        <v>90</v>
      </c>
      <c r="S924" s="6" t="s">
        <v>130</v>
      </c>
      <c r="T924" s="6" t="s">
        <v>65883</v>
      </c>
    </row>
    <row r="925" spans="7:20" x14ac:dyDescent="0.25">
      <c r="G925" s="6" t="s">
        <v>50327</v>
      </c>
      <c r="H925" s="6" t="s">
        <v>50328</v>
      </c>
      <c r="I925">
        <v>923</v>
      </c>
      <c r="J925" s="6" t="s">
        <v>5121</v>
      </c>
      <c r="K925" s="6" t="s">
        <v>50845</v>
      </c>
      <c r="L925" s="6" t="s">
        <v>90</v>
      </c>
      <c r="M925" s="6" t="s">
        <v>5122</v>
      </c>
      <c r="N925" s="6" t="s">
        <v>90</v>
      </c>
      <c r="O925" s="6" t="s">
        <v>67598</v>
      </c>
      <c r="P925" s="6" t="s">
        <v>40985</v>
      </c>
      <c r="Q925" s="6" t="s">
        <v>52638</v>
      </c>
      <c r="R925" s="6" t="s">
        <v>90</v>
      </c>
      <c r="S925" s="6" t="s">
        <v>52619</v>
      </c>
      <c r="T925" s="6" t="s">
        <v>65884</v>
      </c>
    </row>
    <row r="926" spans="7:20" x14ac:dyDescent="0.25">
      <c r="G926" s="6" t="s">
        <v>50329</v>
      </c>
      <c r="H926" s="6" t="s">
        <v>50328</v>
      </c>
      <c r="I926">
        <v>924</v>
      </c>
      <c r="J926" s="6" t="s">
        <v>5123</v>
      </c>
      <c r="K926" s="6" t="s">
        <v>48612</v>
      </c>
      <c r="L926" s="6" t="s">
        <v>90</v>
      </c>
      <c r="M926" s="6" t="s">
        <v>5124</v>
      </c>
      <c r="N926" s="6" t="s">
        <v>53634</v>
      </c>
      <c r="O926" s="6" t="s">
        <v>67599</v>
      </c>
      <c r="P926" s="6" t="s">
        <v>1380</v>
      </c>
      <c r="Q926" s="6" t="s">
        <v>52602</v>
      </c>
      <c r="R926" s="6" t="s">
        <v>90</v>
      </c>
      <c r="S926" s="6" t="s">
        <v>52572</v>
      </c>
      <c r="T926" s="6" t="s">
        <v>65885</v>
      </c>
    </row>
    <row r="927" spans="7:20" x14ac:dyDescent="0.25">
      <c r="G927" s="6" t="s">
        <v>50330</v>
      </c>
      <c r="H927" s="6" t="s">
        <v>50331</v>
      </c>
      <c r="I927">
        <v>925</v>
      </c>
      <c r="J927" s="6" t="s">
        <v>5125</v>
      </c>
      <c r="K927" s="6" t="s">
        <v>51795</v>
      </c>
      <c r="L927" s="6" t="s">
        <v>90</v>
      </c>
      <c r="M927" s="6" t="s">
        <v>5126</v>
      </c>
      <c r="N927" s="6" t="s">
        <v>53635</v>
      </c>
      <c r="O927" s="6" t="s">
        <v>67600</v>
      </c>
      <c r="P927" s="6" t="s">
        <v>40987</v>
      </c>
      <c r="Q927" s="6" t="s">
        <v>52677</v>
      </c>
      <c r="R927" s="6" t="s">
        <v>90</v>
      </c>
      <c r="S927" s="6" t="s">
        <v>52619</v>
      </c>
      <c r="T927" s="6" t="s">
        <v>65886</v>
      </c>
    </row>
    <row r="928" spans="7:20" x14ac:dyDescent="0.25">
      <c r="G928" s="6" t="s">
        <v>50332</v>
      </c>
      <c r="H928" s="6" t="s">
        <v>50331</v>
      </c>
      <c r="I928">
        <v>926</v>
      </c>
      <c r="J928" s="6" t="s">
        <v>5127</v>
      </c>
      <c r="K928" s="6" t="s">
        <v>51029</v>
      </c>
      <c r="L928" s="6" t="s">
        <v>90</v>
      </c>
      <c r="M928" s="6" t="s">
        <v>5128</v>
      </c>
      <c r="N928" s="6" t="s">
        <v>90</v>
      </c>
      <c r="O928" s="6" t="s">
        <v>67601</v>
      </c>
      <c r="P928" s="6" t="s">
        <v>40989</v>
      </c>
      <c r="Q928" s="6" t="s">
        <v>52586</v>
      </c>
      <c r="R928" s="6" t="s">
        <v>90</v>
      </c>
      <c r="S928" s="6" t="s">
        <v>52569</v>
      </c>
      <c r="T928" s="6" t="s">
        <v>65887</v>
      </c>
    </row>
    <row r="929" spans="7:20" x14ac:dyDescent="0.25">
      <c r="G929" s="6" t="s">
        <v>50333</v>
      </c>
      <c r="H929" s="6" t="s">
        <v>50334</v>
      </c>
      <c r="I929">
        <v>927</v>
      </c>
      <c r="J929" s="6" t="s">
        <v>5129</v>
      </c>
      <c r="K929" s="6" t="s">
        <v>50955</v>
      </c>
      <c r="L929" s="6" t="s">
        <v>90</v>
      </c>
      <c r="M929" s="6" t="s">
        <v>5130</v>
      </c>
      <c r="N929" s="6" t="s">
        <v>53636</v>
      </c>
      <c r="O929" s="6" t="s">
        <v>67602</v>
      </c>
      <c r="P929" s="6" t="s">
        <v>1383</v>
      </c>
      <c r="Q929" s="6" t="s">
        <v>52644</v>
      </c>
      <c r="R929" s="6" t="s">
        <v>90</v>
      </c>
      <c r="S929" s="6" t="s">
        <v>52593</v>
      </c>
      <c r="T929" s="6" t="s">
        <v>53741</v>
      </c>
    </row>
    <row r="930" spans="7:20" x14ac:dyDescent="0.25">
      <c r="G930" s="6" t="s">
        <v>50335</v>
      </c>
      <c r="H930" s="6" t="s">
        <v>50334</v>
      </c>
      <c r="I930">
        <v>928</v>
      </c>
      <c r="J930" s="6" t="s">
        <v>5131</v>
      </c>
      <c r="K930" s="6" t="s">
        <v>48714</v>
      </c>
      <c r="L930" s="6" t="s">
        <v>90</v>
      </c>
      <c r="M930" s="6" t="s">
        <v>5132</v>
      </c>
      <c r="N930" s="6" t="s">
        <v>90</v>
      </c>
      <c r="O930" s="6" t="s">
        <v>67603</v>
      </c>
      <c r="P930" s="6" t="s">
        <v>1385</v>
      </c>
      <c r="Q930" s="6" t="s">
        <v>52650</v>
      </c>
      <c r="R930" s="6" t="s">
        <v>90</v>
      </c>
      <c r="S930" s="6" t="s">
        <v>52572</v>
      </c>
      <c r="T930" s="6" t="s">
        <v>54216</v>
      </c>
    </row>
    <row r="931" spans="7:20" x14ac:dyDescent="0.25">
      <c r="G931" s="6" t="s">
        <v>50336</v>
      </c>
      <c r="H931" s="6" t="s">
        <v>50337</v>
      </c>
      <c r="I931">
        <v>929</v>
      </c>
      <c r="J931" s="6" t="s">
        <v>5133</v>
      </c>
      <c r="K931" s="6" t="s">
        <v>49993</v>
      </c>
      <c r="L931" s="6" t="s">
        <v>90</v>
      </c>
      <c r="M931" s="6" t="s">
        <v>5134</v>
      </c>
      <c r="N931" s="6" t="s">
        <v>53637</v>
      </c>
      <c r="O931" s="6" t="s">
        <v>67604</v>
      </c>
      <c r="P931" s="6" t="s">
        <v>1387</v>
      </c>
      <c r="Q931" s="6" t="s">
        <v>52664</v>
      </c>
      <c r="R931" s="6" t="s">
        <v>90</v>
      </c>
      <c r="S931" s="6" t="s">
        <v>52579</v>
      </c>
      <c r="T931" s="6" t="s">
        <v>58372</v>
      </c>
    </row>
    <row r="932" spans="7:20" x14ac:dyDescent="0.25">
      <c r="G932" s="6" t="s">
        <v>50338</v>
      </c>
      <c r="H932" s="6" t="s">
        <v>50337</v>
      </c>
      <c r="I932">
        <v>930</v>
      </c>
      <c r="J932" s="6" t="s">
        <v>5135</v>
      </c>
      <c r="K932" s="6" t="s">
        <v>49886</v>
      </c>
      <c r="L932" s="6" t="s">
        <v>90</v>
      </c>
      <c r="M932" s="6" t="s">
        <v>5136</v>
      </c>
      <c r="N932" s="6" t="s">
        <v>53638</v>
      </c>
      <c r="O932" s="6" t="s">
        <v>67605</v>
      </c>
      <c r="P932" s="6" t="s">
        <v>1389</v>
      </c>
      <c r="Q932" s="6" t="s">
        <v>52586</v>
      </c>
      <c r="R932" s="6" t="s">
        <v>90</v>
      </c>
      <c r="S932" s="6" t="s">
        <v>52569</v>
      </c>
      <c r="T932" s="6" t="s">
        <v>65888</v>
      </c>
    </row>
    <row r="933" spans="7:20" x14ac:dyDescent="0.25">
      <c r="G933" s="6" t="s">
        <v>50339</v>
      </c>
      <c r="H933" s="6" t="s">
        <v>50340</v>
      </c>
      <c r="I933">
        <v>931</v>
      </c>
      <c r="J933" s="6" t="s">
        <v>5137</v>
      </c>
      <c r="K933" s="6" t="s">
        <v>49505</v>
      </c>
      <c r="L933" s="6" t="s">
        <v>49266</v>
      </c>
      <c r="M933" s="6" t="s">
        <v>5138</v>
      </c>
      <c r="N933" s="6" t="s">
        <v>53639</v>
      </c>
      <c r="O933" s="6" t="s">
        <v>67606</v>
      </c>
      <c r="P933" s="6" t="s">
        <v>1391</v>
      </c>
      <c r="Q933" s="6" t="s">
        <v>52578</v>
      </c>
      <c r="R933" s="6" t="s">
        <v>90</v>
      </c>
      <c r="S933" s="6" t="s">
        <v>52579</v>
      </c>
      <c r="T933" s="6" t="s">
        <v>54347</v>
      </c>
    </row>
    <row r="934" spans="7:20" x14ac:dyDescent="0.25">
      <c r="G934" s="6" t="s">
        <v>50341</v>
      </c>
      <c r="H934" s="6" t="s">
        <v>50342</v>
      </c>
      <c r="I934">
        <v>932</v>
      </c>
      <c r="J934" s="6" t="s">
        <v>5139</v>
      </c>
      <c r="K934" s="6" t="s">
        <v>48801</v>
      </c>
      <c r="L934" s="6" t="s">
        <v>49376</v>
      </c>
      <c r="M934" s="6" t="s">
        <v>5140</v>
      </c>
      <c r="N934" s="6" t="s">
        <v>53640</v>
      </c>
      <c r="O934" s="6" t="s">
        <v>67607</v>
      </c>
      <c r="P934" s="6" t="s">
        <v>1393</v>
      </c>
      <c r="Q934" s="6" t="s">
        <v>52594</v>
      </c>
      <c r="R934" s="6" t="s">
        <v>90</v>
      </c>
      <c r="S934" s="6" t="s">
        <v>52569</v>
      </c>
      <c r="T934" s="6" t="s">
        <v>65889</v>
      </c>
    </row>
    <row r="935" spans="7:20" x14ac:dyDescent="0.25">
      <c r="G935" s="6" t="s">
        <v>50343</v>
      </c>
      <c r="H935" s="6" t="s">
        <v>50342</v>
      </c>
      <c r="I935">
        <v>933</v>
      </c>
      <c r="J935" s="6" t="s">
        <v>5141</v>
      </c>
      <c r="K935" s="6" t="s">
        <v>52352</v>
      </c>
      <c r="L935" s="6" t="s">
        <v>90</v>
      </c>
      <c r="M935" s="6" t="s">
        <v>5142</v>
      </c>
      <c r="N935" s="6" t="s">
        <v>90</v>
      </c>
      <c r="O935" s="6" t="s">
        <v>67608</v>
      </c>
      <c r="P935" s="6" t="s">
        <v>40990</v>
      </c>
      <c r="Q935" s="6" t="s">
        <v>52577</v>
      </c>
      <c r="R935" s="6" t="s">
        <v>90</v>
      </c>
      <c r="S935" s="6" t="s">
        <v>52576</v>
      </c>
      <c r="T935" s="6" t="s">
        <v>55135</v>
      </c>
    </row>
    <row r="936" spans="7:20" x14ac:dyDescent="0.25">
      <c r="G936" s="6" t="s">
        <v>50344</v>
      </c>
      <c r="H936" s="6" t="s">
        <v>50345</v>
      </c>
      <c r="I936">
        <v>934</v>
      </c>
      <c r="J936" s="6" t="s">
        <v>5143</v>
      </c>
      <c r="K936" s="6" t="s">
        <v>52124</v>
      </c>
      <c r="L936" s="6" t="s">
        <v>52297</v>
      </c>
      <c r="M936" s="6" t="s">
        <v>5144</v>
      </c>
      <c r="N936" s="6" t="s">
        <v>53641</v>
      </c>
      <c r="O936" s="6" t="s">
        <v>67609</v>
      </c>
      <c r="P936" s="6" t="s">
        <v>40992</v>
      </c>
      <c r="Q936" s="6" t="s">
        <v>52594</v>
      </c>
      <c r="R936" s="6" t="s">
        <v>90</v>
      </c>
      <c r="S936" s="6" t="s">
        <v>52569</v>
      </c>
      <c r="T936" s="6" t="s">
        <v>65890</v>
      </c>
    </row>
    <row r="937" spans="7:20" x14ac:dyDescent="0.25">
      <c r="G937" s="6" t="s">
        <v>50346</v>
      </c>
      <c r="H937" s="6" t="s">
        <v>50345</v>
      </c>
      <c r="I937">
        <v>935</v>
      </c>
      <c r="J937" s="6" t="s">
        <v>5145</v>
      </c>
      <c r="K937" s="6" t="s">
        <v>52378</v>
      </c>
      <c r="L937" s="6" t="s">
        <v>90</v>
      </c>
      <c r="M937" s="6" t="s">
        <v>5146</v>
      </c>
      <c r="N937" s="6" t="s">
        <v>90</v>
      </c>
      <c r="O937" s="6" t="s">
        <v>67610</v>
      </c>
      <c r="P937" s="6" t="s">
        <v>40993</v>
      </c>
      <c r="Q937" s="6" t="s">
        <v>52586</v>
      </c>
      <c r="R937" s="6" t="s">
        <v>90</v>
      </c>
      <c r="S937" s="6" t="s">
        <v>52569</v>
      </c>
      <c r="T937" s="6" t="s">
        <v>65888</v>
      </c>
    </row>
    <row r="938" spans="7:20" x14ac:dyDescent="0.25">
      <c r="G938" s="6" t="s">
        <v>50347</v>
      </c>
      <c r="H938" s="6" t="s">
        <v>50348</v>
      </c>
      <c r="I938">
        <v>936</v>
      </c>
      <c r="J938" s="6" t="s">
        <v>5147</v>
      </c>
      <c r="K938" s="6" t="s">
        <v>51136</v>
      </c>
      <c r="L938" s="6" t="s">
        <v>90</v>
      </c>
      <c r="M938" s="6" t="s">
        <v>5148</v>
      </c>
      <c r="N938" s="6" t="s">
        <v>90</v>
      </c>
      <c r="O938" s="6" t="s">
        <v>67611</v>
      </c>
      <c r="P938" s="6" t="s">
        <v>40995</v>
      </c>
      <c r="Q938" s="6" t="s">
        <v>52594</v>
      </c>
      <c r="R938" s="6" t="s">
        <v>90</v>
      </c>
      <c r="S938" s="6" t="s">
        <v>52569</v>
      </c>
      <c r="T938" s="6" t="s">
        <v>65891</v>
      </c>
    </row>
    <row r="939" spans="7:20" x14ac:dyDescent="0.25">
      <c r="G939" s="6" t="s">
        <v>50349</v>
      </c>
      <c r="H939" s="6" t="s">
        <v>50348</v>
      </c>
      <c r="I939">
        <v>937</v>
      </c>
      <c r="J939" s="6" t="s">
        <v>5149</v>
      </c>
      <c r="K939" s="6" t="s">
        <v>51693</v>
      </c>
      <c r="L939" s="6" t="s">
        <v>90</v>
      </c>
      <c r="M939" s="6" t="s">
        <v>5150</v>
      </c>
      <c r="N939" s="6" t="s">
        <v>53642</v>
      </c>
      <c r="O939" s="6" t="s">
        <v>67612</v>
      </c>
      <c r="P939" s="6" t="s">
        <v>1395</v>
      </c>
      <c r="Q939" s="6" t="s">
        <v>52634</v>
      </c>
      <c r="R939" s="6" t="s">
        <v>90</v>
      </c>
      <c r="S939" s="6" t="s">
        <v>52576</v>
      </c>
      <c r="T939" s="6" t="s">
        <v>56356</v>
      </c>
    </row>
    <row r="940" spans="7:20" x14ac:dyDescent="0.25">
      <c r="G940" s="6" t="s">
        <v>50350</v>
      </c>
      <c r="H940" s="6" t="s">
        <v>50351</v>
      </c>
      <c r="I940">
        <v>938</v>
      </c>
      <c r="J940" s="6" t="s">
        <v>5151</v>
      </c>
      <c r="K940" s="6" t="s">
        <v>50538</v>
      </c>
      <c r="L940" s="6" t="s">
        <v>50764</v>
      </c>
      <c r="M940" s="6" t="s">
        <v>5152</v>
      </c>
      <c r="N940" s="6" t="s">
        <v>53643</v>
      </c>
      <c r="O940" s="6" t="s">
        <v>67613</v>
      </c>
      <c r="P940" s="6" t="s">
        <v>1398</v>
      </c>
      <c r="Q940" s="6" t="s">
        <v>52608</v>
      </c>
      <c r="R940" s="6" t="s">
        <v>90</v>
      </c>
      <c r="S940" s="6" t="s">
        <v>52579</v>
      </c>
      <c r="T940" s="6" t="s">
        <v>59111</v>
      </c>
    </row>
    <row r="941" spans="7:20" x14ac:dyDescent="0.25">
      <c r="G941" s="6" t="s">
        <v>50352</v>
      </c>
      <c r="H941" s="6" t="s">
        <v>50351</v>
      </c>
      <c r="I941">
        <v>939</v>
      </c>
      <c r="J941" s="6" t="s">
        <v>5153</v>
      </c>
      <c r="K941" s="6" t="s">
        <v>50276</v>
      </c>
      <c r="L941" s="6" t="s">
        <v>50276</v>
      </c>
      <c r="M941" s="6" t="s">
        <v>5154</v>
      </c>
      <c r="N941" s="6" t="s">
        <v>53644</v>
      </c>
      <c r="O941" s="6" t="s">
        <v>67614</v>
      </c>
      <c r="P941" s="6" t="s">
        <v>40997</v>
      </c>
      <c r="Q941" s="6" t="s">
        <v>52573</v>
      </c>
      <c r="R941" s="6" t="s">
        <v>90</v>
      </c>
      <c r="S941" s="6" t="s">
        <v>52574</v>
      </c>
      <c r="T941" s="6" t="s">
        <v>65892</v>
      </c>
    </row>
    <row r="942" spans="7:20" x14ac:dyDescent="0.25">
      <c r="G942" s="6" t="s">
        <v>50353</v>
      </c>
      <c r="H942" s="6" t="s">
        <v>50354</v>
      </c>
      <c r="I942">
        <v>940</v>
      </c>
      <c r="J942" s="6" t="s">
        <v>5155</v>
      </c>
      <c r="K942" s="6" t="s">
        <v>49306</v>
      </c>
      <c r="L942" s="6" t="s">
        <v>90</v>
      </c>
      <c r="M942" s="6" t="s">
        <v>5156</v>
      </c>
      <c r="N942" s="6" t="s">
        <v>53645</v>
      </c>
      <c r="O942" s="6" t="s">
        <v>67615</v>
      </c>
      <c r="P942" s="6" t="s">
        <v>40999</v>
      </c>
      <c r="Q942" s="6" t="s">
        <v>52599</v>
      </c>
      <c r="R942" s="6" t="s">
        <v>90</v>
      </c>
      <c r="S942" s="6" t="s">
        <v>52588</v>
      </c>
      <c r="T942" s="6" t="s">
        <v>65893</v>
      </c>
    </row>
    <row r="943" spans="7:20" x14ac:dyDescent="0.25">
      <c r="G943" s="6" t="s">
        <v>50355</v>
      </c>
      <c r="H943" s="6" t="s">
        <v>50354</v>
      </c>
      <c r="I943">
        <v>941</v>
      </c>
      <c r="J943" s="6" t="s">
        <v>5157</v>
      </c>
      <c r="K943" s="6" t="s">
        <v>49746</v>
      </c>
      <c r="L943" s="6" t="s">
        <v>90</v>
      </c>
      <c r="M943" s="6" t="s">
        <v>5158</v>
      </c>
      <c r="N943" s="6" t="s">
        <v>53646</v>
      </c>
      <c r="O943" s="6" t="s">
        <v>67616</v>
      </c>
      <c r="P943" s="6" t="s">
        <v>41001</v>
      </c>
      <c r="Q943" s="6" t="s">
        <v>52645</v>
      </c>
      <c r="R943" s="6" t="s">
        <v>90</v>
      </c>
      <c r="S943" s="6" t="s">
        <v>52641</v>
      </c>
      <c r="T943" s="6" t="s">
        <v>65894</v>
      </c>
    </row>
    <row r="944" spans="7:20" x14ac:dyDescent="0.25">
      <c r="G944" s="6" t="s">
        <v>50356</v>
      </c>
      <c r="H944" s="6" t="s">
        <v>50357</v>
      </c>
      <c r="I944">
        <v>942</v>
      </c>
      <c r="J944" s="6" t="s">
        <v>5159</v>
      </c>
      <c r="K944" s="6" t="s">
        <v>52066</v>
      </c>
      <c r="L944" s="6" t="s">
        <v>52486</v>
      </c>
      <c r="M944" s="6" t="s">
        <v>5160</v>
      </c>
      <c r="N944" s="6" t="s">
        <v>90</v>
      </c>
      <c r="O944" s="6" t="s">
        <v>67617</v>
      </c>
      <c r="P944" s="6" t="s">
        <v>1400</v>
      </c>
      <c r="Q944" s="6" t="s">
        <v>52614</v>
      </c>
      <c r="R944" s="6" t="s">
        <v>90</v>
      </c>
      <c r="S944" s="6" t="s">
        <v>130</v>
      </c>
      <c r="T944" s="6" t="s">
        <v>64835</v>
      </c>
    </row>
    <row r="945" spans="7:20" x14ac:dyDescent="0.25">
      <c r="G945" s="6" t="s">
        <v>50358</v>
      </c>
      <c r="H945" s="6" t="s">
        <v>50357</v>
      </c>
      <c r="I945">
        <v>943</v>
      </c>
      <c r="J945" s="6" t="s">
        <v>5161</v>
      </c>
      <c r="K945" s="6" t="s">
        <v>50032</v>
      </c>
      <c r="L945" s="6" t="s">
        <v>50032</v>
      </c>
      <c r="M945" s="6" t="s">
        <v>5162</v>
      </c>
      <c r="N945" s="6" t="s">
        <v>53647</v>
      </c>
      <c r="O945" s="6" t="s">
        <v>67618</v>
      </c>
      <c r="P945" s="6" t="s">
        <v>1402</v>
      </c>
      <c r="Q945" s="6" t="s">
        <v>52649</v>
      </c>
      <c r="R945" s="6" t="s">
        <v>90</v>
      </c>
      <c r="S945" s="6" t="s">
        <v>52579</v>
      </c>
      <c r="T945" s="6" t="s">
        <v>59915</v>
      </c>
    </row>
    <row r="946" spans="7:20" x14ac:dyDescent="0.25">
      <c r="G946" s="6" t="s">
        <v>50359</v>
      </c>
      <c r="H946" s="6" t="s">
        <v>50360</v>
      </c>
      <c r="I946">
        <v>944</v>
      </c>
      <c r="J946" s="6" t="s">
        <v>5163</v>
      </c>
      <c r="K946" s="6" t="s">
        <v>50071</v>
      </c>
      <c r="L946" s="6" t="s">
        <v>49714</v>
      </c>
      <c r="M946" s="6" t="s">
        <v>5164</v>
      </c>
      <c r="N946" s="6" t="s">
        <v>53648</v>
      </c>
      <c r="O946" s="6" t="s">
        <v>67619</v>
      </c>
      <c r="P946" s="6" t="s">
        <v>1404</v>
      </c>
      <c r="Q946" s="6" t="s">
        <v>52660</v>
      </c>
      <c r="R946" s="6" t="s">
        <v>90</v>
      </c>
      <c r="S946" s="6" t="s">
        <v>52641</v>
      </c>
      <c r="T946" s="6" t="s">
        <v>63009</v>
      </c>
    </row>
    <row r="947" spans="7:20" x14ac:dyDescent="0.25">
      <c r="G947" s="6" t="s">
        <v>50361</v>
      </c>
      <c r="H947" s="6" t="s">
        <v>50360</v>
      </c>
      <c r="I947">
        <v>945</v>
      </c>
      <c r="J947" s="6" t="s">
        <v>5165</v>
      </c>
      <c r="K947" s="6" t="s">
        <v>51590</v>
      </c>
      <c r="L947" s="6" t="s">
        <v>90</v>
      </c>
      <c r="M947" s="6" t="s">
        <v>5166</v>
      </c>
      <c r="N947" s="6" t="s">
        <v>53649</v>
      </c>
      <c r="O947" s="6" t="s">
        <v>67620</v>
      </c>
      <c r="P947" s="6" t="s">
        <v>1405</v>
      </c>
      <c r="Q947" s="6" t="s">
        <v>52660</v>
      </c>
      <c r="R947" s="6" t="s">
        <v>90</v>
      </c>
      <c r="S947" s="6" t="s">
        <v>52641</v>
      </c>
      <c r="T947" s="6" t="s">
        <v>63009</v>
      </c>
    </row>
    <row r="948" spans="7:20" x14ac:dyDescent="0.25">
      <c r="G948" s="6" t="s">
        <v>50362</v>
      </c>
      <c r="H948" s="6" t="s">
        <v>50363</v>
      </c>
      <c r="I948">
        <v>946</v>
      </c>
      <c r="J948" s="6" t="s">
        <v>5167</v>
      </c>
      <c r="K948" s="6" t="s">
        <v>50797</v>
      </c>
      <c r="L948" s="6" t="s">
        <v>50951</v>
      </c>
      <c r="M948" s="6" t="s">
        <v>5168</v>
      </c>
      <c r="N948" s="6" t="s">
        <v>53650</v>
      </c>
      <c r="O948" s="6" t="s">
        <v>67621</v>
      </c>
      <c r="P948" s="6" t="s">
        <v>1407</v>
      </c>
      <c r="Q948" s="6" t="s">
        <v>52578</v>
      </c>
      <c r="R948" s="6" t="s">
        <v>90</v>
      </c>
      <c r="S948" s="6" t="s">
        <v>52579</v>
      </c>
      <c r="T948" s="6" t="s">
        <v>58759</v>
      </c>
    </row>
    <row r="949" spans="7:20" x14ac:dyDescent="0.25">
      <c r="G949" s="6" t="s">
        <v>50364</v>
      </c>
      <c r="H949" s="6" t="s">
        <v>50365</v>
      </c>
      <c r="I949">
        <v>947</v>
      </c>
      <c r="J949" s="6" t="s">
        <v>5169</v>
      </c>
      <c r="K949" s="6" t="s">
        <v>48995</v>
      </c>
      <c r="L949" s="6" t="s">
        <v>48995</v>
      </c>
      <c r="M949" s="6" t="s">
        <v>5170</v>
      </c>
      <c r="N949" s="6" t="s">
        <v>53651</v>
      </c>
      <c r="O949" s="6" t="s">
        <v>67622</v>
      </c>
      <c r="P949" s="6" t="s">
        <v>41003</v>
      </c>
      <c r="Q949" s="6" t="s">
        <v>52585</v>
      </c>
      <c r="R949" s="6" t="s">
        <v>90</v>
      </c>
      <c r="S949" s="6" t="s">
        <v>52574</v>
      </c>
      <c r="T949" s="6" t="s">
        <v>65895</v>
      </c>
    </row>
    <row r="950" spans="7:20" x14ac:dyDescent="0.25">
      <c r="G950" s="6" t="s">
        <v>50366</v>
      </c>
      <c r="H950" s="6" t="s">
        <v>50365</v>
      </c>
      <c r="I950">
        <v>948</v>
      </c>
      <c r="J950" s="6" t="s">
        <v>5171</v>
      </c>
      <c r="K950" s="6" t="s">
        <v>48825</v>
      </c>
      <c r="L950" s="6" t="s">
        <v>90</v>
      </c>
      <c r="M950" s="6" t="s">
        <v>5172</v>
      </c>
      <c r="N950" s="6" t="s">
        <v>53652</v>
      </c>
      <c r="O950" s="6" t="s">
        <v>67623</v>
      </c>
      <c r="P950" s="6" t="s">
        <v>1410</v>
      </c>
      <c r="Q950" s="6" t="s">
        <v>52589</v>
      </c>
      <c r="R950" s="6" t="s">
        <v>90</v>
      </c>
      <c r="S950" s="6" t="s">
        <v>52579</v>
      </c>
      <c r="T950" s="6" t="s">
        <v>55463</v>
      </c>
    </row>
    <row r="951" spans="7:20" x14ac:dyDescent="0.25">
      <c r="G951" s="6" t="s">
        <v>50367</v>
      </c>
      <c r="H951" s="6" t="s">
        <v>50368</v>
      </c>
      <c r="I951">
        <v>949</v>
      </c>
      <c r="J951" s="6" t="s">
        <v>5173</v>
      </c>
      <c r="K951" s="6" t="s">
        <v>52487</v>
      </c>
      <c r="L951" s="6" t="s">
        <v>90</v>
      </c>
      <c r="M951" s="6" t="s">
        <v>5174</v>
      </c>
      <c r="N951" s="6" t="s">
        <v>53653</v>
      </c>
      <c r="O951" s="6" t="s">
        <v>67624</v>
      </c>
      <c r="P951" s="6" t="s">
        <v>1412</v>
      </c>
      <c r="Q951" s="6" t="s">
        <v>52639</v>
      </c>
      <c r="R951" s="6" t="s">
        <v>90</v>
      </c>
      <c r="S951" s="6" t="s">
        <v>52579</v>
      </c>
      <c r="T951" s="6" t="s">
        <v>55064</v>
      </c>
    </row>
    <row r="952" spans="7:20" x14ac:dyDescent="0.25">
      <c r="G952" s="6" t="s">
        <v>50369</v>
      </c>
      <c r="H952" s="6" t="s">
        <v>50368</v>
      </c>
      <c r="I952">
        <v>950</v>
      </c>
      <c r="J952" s="6" t="s">
        <v>5175</v>
      </c>
      <c r="K952" s="6" t="s">
        <v>51680</v>
      </c>
      <c r="L952" s="6" t="s">
        <v>51569</v>
      </c>
      <c r="M952" s="6" t="s">
        <v>5176</v>
      </c>
      <c r="N952" s="6" t="s">
        <v>53654</v>
      </c>
      <c r="O952" s="6" t="s">
        <v>67625</v>
      </c>
      <c r="P952" s="6" t="s">
        <v>1414</v>
      </c>
      <c r="Q952" s="6" t="s">
        <v>52590</v>
      </c>
      <c r="R952" s="6" t="s">
        <v>90</v>
      </c>
      <c r="S952" s="6" t="s">
        <v>52576</v>
      </c>
      <c r="T952" s="6" t="s">
        <v>65896</v>
      </c>
    </row>
    <row r="953" spans="7:20" x14ac:dyDescent="0.25">
      <c r="G953" s="6" t="s">
        <v>50370</v>
      </c>
      <c r="H953" s="6" t="s">
        <v>50371</v>
      </c>
      <c r="I953">
        <v>951</v>
      </c>
      <c r="J953" s="6" t="s">
        <v>5177</v>
      </c>
      <c r="K953" s="6" t="s">
        <v>48843</v>
      </c>
      <c r="L953" s="6" t="s">
        <v>90</v>
      </c>
      <c r="M953" s="6" t="s">
        <v>5178</v>
      </c>
      <c r="N953" s="6" t="s">
        <v>53655</v>
      </c>
      <c r="O953" s="6" t="s">
        <v>67626</v>
      </c>
      <c r="P953" s="6" t="s">
        <v>41005</v>
      </c>
      <c r="Q953" s="6" t="s">
        <v>865</v>
      </c>
      <c r="R953" s="6" t="s">
        <v>90</v>
      </c>
      <c r="S953" s="6" t="s">
        <v>52576</v>
      </c>
      <c r="T953" s="6" t="s">
        <v>65897</v>
      </c>
    </row>
    <row r="954" spans="7:20" x14ac:dyDescent="0.25">
      <c r="G954" s="6" t="s">
        <v>50372</v>
      </c>
      <c r="H954" s="6" t="s">
        <v>50373</v>
      </c>
      <c r="I954">
        <v>952</v>
      </c>
      <c r="J954" s="6" t="s">
        <v>5179</v>
      </c>
      <c r="K954" s="6" t="s">
        <v>51338</v>
      </c>
      <c r="L954" s="6" t="s">
        <v>90</v>
      </c>
      <c r="M954" s="6" t="s">
        <v>5180</v>
      </c>
      <c r="N954" s="6" t="s">
        <v>53656</v>
      </c>
      <c r="O954" s="6" t="s">
        <v>67627</v>
      </c>
      <c r="P954" s="6" t="s">
        <v>1416</v>
      </c>
      <c r="Q954" s="6" t="s">
        <v>52615</v>
      </c>
      <c r="R954" s="6" t="s">
        <v>90</v>
      </c>
      <c r="S954" s="6" t="s">
        <v>52579</v>
      </c>
      <c r="T954" s="6" t="s">
        <v>58131</v>
      </c>
    </row>
    <row r="955" spans="7:20" x14ac:dyDescent="0.25">
      <c r="G955" s="6" t="s">
        <v>50374</v>
      </c>
      <c r="H955" s="6" t="s">
        <v>50373</v>
      </c>
      <c r="I955">
        <v>953</v>
      </c>
      <c r="J955" s="6" t="s">
        <v>5181</v>
      </c>
      <c r="K955" s="6" t="s">
        <v>50614</v>
      </c>
      <c r="L955" s="6" t="s">
        <v>52056</v>
      </c>
      <c r="M955" s="6" t="s">
        <v>5182</v>
      </c>
      <c r="N955" s="6" t="s">
        <v>53657</v>
      </c>
      <c r="O955" s="6" t="s">
        <v>67628</v>
      </c>
      <c r="P955" s="6" t="s">
        <v>1418</v>
      </c>
      <c r="Q955" s="6" t="s">
        <v>52611</v>
      </c>
      <c r="R955" s="6" t="s">
        <v>90</v>
      </c>
      <c r="S955" s="6" t="s">
        <v>52572</v>
      </c>
      <c r="T955" s="6" t="s">
        <v>65898</v>
      </c>
    </row>
    <row r="956" spans="7:20" x14ac:dyDescent="0.25">
      <c r="G956" s="6" t="s">
        <v>50375</v>
      </c>
      <c r="H956" s="6" t="s">
        <v>50376</v>
      </c>
      <c r="I956">
        <v>954</v>
      </c>
      <c r="J956" s="6" t="s">
        <v>5183</v>
      </c>
      <c r="K956" s="6" t="s">
        <v>50106</v>
      </c>
      <c r="L956" s="6" t="s">
        <v>90</v>
      </c>
      <c r="M956" s="6" t="s">
        <v>5184</v>
      </c>
      <c r="N956" s="6" t="s">
        <v>53658</v>
      </c>
      <c r="O956" s="6" t="s">
        <v>67629</v>
      </c>
      <c r="P956" s="6" t="s">
        <v>41007</v>
      </c>
      <c r="Q956" s="6" t="s">
        <v>52672</v>
      </c>
      <c r="R956" s="6" t="s">
        <v>90</v>
      </c>
      <c r="S956" s="6" t="s">
        <v>52579</v>
      </c>
      <c r="T956" s="6" t="s">
        <v>63474</v>
      </c>
    </row>
    <row r="957" spans="7:20" x14ac:dyDescent="0.25">
      <c r="G957" s="6" t="s">
        <v>50377</v>
      </c>
      <c r="H957" s="6" t="s">
        <v>50376</v>
      </c>
      <c r="I957">
        <v>955</v>
      </c>
      <c r="J957" s="6" t="s">
        <v>5185</v>
      </c>
      <c r="K957" s="6" t="s">
        <v>50789</v>
      </c>
      <c r="L957" s="6" t="s">
        <v>52166</v>
      </c>
      <c r="M957" s="6" t="s">
        <v>5186</v>
      </c>
      <c r="N957" s="6" t="s">
        <v>53659</v>
      </c>
      <c r="O957" s="6" t="s">
        <v>67630</v>
      </c>
      <c r="P957" s="6" t="s">
        <v>1420</v>
      </c>
      <c r="Q957" s="6" t="s">
        <v>52583</v>
      </c>
      <c r="R957" s="6" t="s">
        <v>90</v>
      </c>
      <c r="S957" s="6" t="s">
        <v>52569</v>
      </c>
      <c r="T957" s="6" t="s">
        <v>65899</v>
      </c>
    </row>
    <row r="958" spans="7:20" x14ac:dyDescent="0.25">
      <c r="G958" s="6" t="s">
        <v>50378</v>
      </c>
      <c r="H958" s="6" t="s">
        <v>50379</v>
      </c>
      <c r="I958">
        <v>956</v>
      </c>
      <c r="J958" s="6" t="s">
        <v>5187</v>
      </c>
      <c r="K958" s="6" t="s">
        <v>52462</v>
      </c>
      <c r="L958" s="6" t="s">
        <v>90</v>
      </c>
      <c r="M958" s="6" t="s">
        <v>5188</v>
      </c>
      <c r="N958" s="6" t="s">
        <v>90</v>
      </c>
      <c r="O958" s="6" t="s">
        <v>67631</v>
      </c>
      <c r="P958" s="6" t="s">
        <v>1422</v>
      </c>
      <c r="Q958" s="6" t="s">
        <v>52674</v>
      </c>
      <c r="R958" s="6" t="s">
        <v>90</v>
      </c>
      <c r="S958" s="6" t="s">
        <v>52572</v>
      </c>
      <c r="T958" s="6" t="s">
        <v>58865</v>
      </c>
    </row>
    <row r="959" spans="7:20" x14ac:dyDescent="0.25">
      <c r="G959" s="6" t="s">
        <v>50380</v>
      </c>
      <c r="H959" s="6" t="s">
        <v>50379</v>
      </c>
      <c r="I959">
        <v>957</v>
      </c>
      <c r="J959" s="6" t="s">
        <v>5189</v>
      </c>
      <c r="K959" s="6" t="s">
        <v>51513</v>
      </c>
      <c r="L959" s="6" t="s">
        <v>51481</v>
      </c>
      <c r="M959" s="6" t="s">
        <v>5190</v>
      </c>
      <c r="N959" s="6" t="s">
        <v>53660</v>
      </c>
      <c r="O959" s="6" t="s">
        <v>67632</v>
      </c>
      <c r="P959" s="6" t="s">
        <v>52723</v>
      </c>
      <c r="Q959" s="6" t="s">
        <v>52689</v>
      </c>
      <c r="R959" s="6" t="s">
        <v>90</v>
      </c>
      <c r="S959" s="6" t="s">
        <v>52593</v>
      </c>
      <c r="T959" s="6" t="s">
        <v>65900</v>
      </c>
    </row>
    <row r="960" spans="7:20" x14ac:dyDescent="0.25">
      <c r="G960" s="6" t="s">
        <v>50381</v>
      </c>
      <c r="H960" s="6" t="s">
        <v>50382</v>
      </c>
      <c r="I960">
        <v>958</v>
      </c>
      <c r="J960" s="6" t="s">
        <v>5191</v>
      </c>
      <c r="K960" s="6" t="s">
        <v>51479</v>
      </c>
      <c r="L960" s="6" t="s">
        <v>50969</v>
      </c>
      <c r="M960" s="6" t="s">
        <v>5192</v>
      </c>
      <c r="N960" s="6" t="s">
        <v>90</v>
      </c>
      <c r="O960" s="6" t="s">
        <v>67633</v>
      </c>
      <c r="P960" s="6" t="s">
        <v>41009</v>
      </c>
      <c r="Q960" s="6" t="s">
        <v>52623</v>
      </c>
      <c r="R960" s="6" t="s">
        <v>90</v>
      </c>
      <c r="S960" s="6" t="s">
        <v>130</v>
      </c>
      <c r="T960" s="6" t="s">
        <v>65901</v>
      </c>
    </row>
    <row r="961" spans="7:20" x14ac:dyDescent="0.25">
      <c r="G961" s="6" t="s">
        <v>50383</v>
      </c>
      <c r="H961" s="6" t="s">
        <v>50384</v>
      </c>
      <c r="I961">
        <v>959</v>
      </c>
      <c r="J961" s="6" t="s">
        <v>5193</v>
      </c>
      <c r="K961" s="6" t="s">
        <v>51253</v>
      </c>
      <c r="L961" s="6" t="s">
        <v>90</v>
      </c>
      <c r="M961" s="6" t="s">
        <v>5194</v>
      </c>
      <c r="N961" s="6" t="s">
        <v>53661</v>
      </c>
      <c r="O961" s="6" t="s">
        <v>67634</v>
      </c>
      <c r="P961" s="6" t="s">
        <v>1426</v>
      </c>
      <c r="Q961" s="6" t="s">
        <v>52698</v>
      </c>
      <c r="R961" s="6" t="s">
        <v>90</v>
      </c>
      <c r="S961" s="6" t="s">
        <v>52574</v>
      </c>
      <c r="T961" s="6" t="s">
        <v>60871</v>
      </c>
    </row>
    <row r="962" spans="7:20" x14ac:dyDescent="0.25">
      <c r="G962" s="6" t="s">
        <v>50385</v>
      </c>
      <c r="H962" s="6" t="s">
        <v>50384</v>
      </c>
      <c r="I962">
        <v>960</v>
      </c>
      <c r="J962" s="6" t="s">
        <v>5195</v>
      </c>
      <c r="K962" s="6" t="s">
        <v>49425</v>
      </c>
      <c r="L962" s="6" t="s">
        <v>90</v>
      </c>
      <c r="M962" s="6" t="s">
        <v>5196</v>
      </c>
      <c r="N962" s="6" t="s">
        <v>53662</v>
      </c>
      <c r="O962" s="6" t="s">
        <v>67635</v>
      </c>
      <c r="P962" s="6" t="s">
        <v>41011</v>
      </c>
      <c r="Q962" s="6" t="s">
        <v>52645</v>
      </c>
      <c r="R962" s="6" t="s">
        <v>90</v>
      </c>
      <c r="S962" s="6" t="s">
        <v>52641</v>
      </c>
      <c r="T962" s="6" t="s">
        <v>65902</v>
      </c>
    </row>
    <row r="963" spans="7:20" x14ac:dyDescent="0.25">
      <c r="G963" s="6" t="s">
        <v>50386</v>
      </c>
      <c r="H963" s="6" t="s">
        <v>50387</v>
      </c>
      <c r="I963">
        <v>961</v>
      </c>
      <c r="J963" s="6" t="s">
        <v>5197</v>
      </c>
      <c r="K963" s="6" t="s">
        <v>51120</v>
      </c>
      <c r="L963" s="6" t="s">
        <v>90</v>
      </c>
      <c r="M963" s="6" t="s">
        <v>5198</v>
      </c>
      <c r="N963" s="6" t="s">
        <v>53663</v>
      </c>
      <c r="O963" s="6" t="s">
        <v>67636</v>
      </c>
      <c r="P963" s="6" t="s">
        <v>41013</v>
      </c>
      <c r="Q963" s="6" t="s">
        <v>52597</v>
      </c>
      <c r="R963" s="6" t="s">
        <v>90</v>
      </c>
      <c r="S963" s="6" t="s">
        <v>52574</v>
      </c>
      <c r="T963" s="6" t="s">
        <v>65903</v>
      </c>
    </row>
    <row r="964" spans="7:20" x14ac:dyDescent="0.25">
      <c r="G964" s="6" t="s">
        <v>50388</v>
      </c>
      <c r="H964" s="6" t="s">
        <v>50387</v>
      </c>
      <c r="I964">
        <v>962</v>
      </c>
      <c r="J964" s="6" t="s">
        <v>5199</v>
      </c>
      <c r="K964" s="6" t="s">
        <v>50932</v>
      </c>
      <c r="L964" s="6" t="s">
        <v>90</v>
      </c>
      <c r="M964" s="6" t="s">
        <v>5200</v>
      </c>
      <c r="N964" s="6" t="s">
        <v>90</v>
      </c>
      <c r="O964" s="6" t="s">
        <v>67637</v>
      </c>
      <c r="P964" s="6" t="s">
        <v>1428</v>
      </c>
      <c r="Q964" s="6" t="s">
        <v>52583</v>
      </c>
      <c r="R964" s="6" t="s">
        <v>90</v>
      </c>
      <c r="S964" s="6" t="s">
        <v>52569</v>
      </c>
      <c r="T964" s="6" t="s">
        <v>55058</v>
      </c>
    </row>
    <row r="965" spans="7:20" x14ac:dyDescent="0.25">
      <c r="G965" s="6" t="s">
        <v>50389</v>
      </c>
      <c r="H965" s="6" t="s">
        <v>50390</v>
      </c>
      <c r="I965">
        <v>963</v>
      </c>
      <c r="J965" s="6" t="s">
        <v>5201</v>
      </c>
      <c r="K965" s="6" t="s">
        <v>50110</v>
      </c>
      <c r="L965" s="6" t="s">
        <v>90</v>
      </c>
      <c r="M965" s="6" t="s">
        <v>5202</v>
      </c>
      <c r="N965" s="6" t="s">
        <v>90</v>
      </c>
      <c r="O965" s="6" t="s">
        <v>67638</v>
      </c>
      <c r="P965" s="6" t="s">
        <v>1430</v>
      </c>
      <c r="Q965" s="6" t="s">
        <v>52608</v>
      </c>
      <c r="R965" s="6" t="s">
        <v>90</v>
      </c>
      <c r="S965" s="6" t="s">
        <v>52579</v>
      </c>
      <c r="T965" s="6" t="s">
        <v>59888</v>
      </c>
    </row>
    <row r="966" spans="7:20" x14ac:dyDescent="0.25">
      <c r="G966" s="6" t="s">
        <v>50391</v>
      </c>
      <c r="H966" s="6" t="s">
        <v>50390</v>
      </c>
      <c r="I966">
        <v>964</v>
      </c>
      <c r="J966" s="6" t="s">
        <v>5203</v>
      </c>
      <c r="K966" s="6" t="s">
        <v>49250</v>
      </c>
      <c r="L966" s="6" t="s">
        <v>90</v>
      </c>
      <c r="M966" s="6" t="s">
        <v>5204</v>
      </c>
      <c r="N966" s="6" t="s">
        <v>53664</v>
      </c>
      <c r="O966" s="6" t="s">
        <v>67639</v>
      </c>
      <c r="P966" s="6" t="s">
        <v>1433</v>
      </c>
      <c r="Q966" s="6" t="s">
        <v>52634</v>
      </c>
      <c r="R966" s="6" t="s">
        <v>90</v>
      </c>
      <c r="S966" s="6" t="s">
        <v>52576</v>
      </c>
      <c r="T966" s="6" t="s">
        <v>53499</v>
      </c>
    </row>
    <row r="967" spans="7:20" x14ac:dyDescent="0.25">
      <c r="G967" s="6" t="s">
        <v>50392</v>
      </c>
      <c r="H967" s="6" t="s">
        <v>50393</v>
      </c>
      <c r="I967">
        <v>965</v>
      </c>
      <c r="J967" s="6" t="s">
        <v>5205</v>
      </c>
      <c r="K967" s="6" t="s">
        <v>50824</v>
      </c>
      <c r="L967" s="6" t="s">
        <v>51328</v>
      </c>
      <c r="M967" s="6" t="s">
        <v>5206</v>
      </c>
      <c r="N967" s="6" t="s">
        <v>53062</v>
      </c>
      <c r="O967" s="6" t="s">
        <v>67640</v>
      </c>
      <c r="P967" s="6" t="s">
        <v>1435</v>
      </c>
      <c r="Q967" s="6" t="s">
        <v>52611</v>
      </c>
      <c r="R967" s="6" t="s">
        <v>90</v>
      </c>
      <c r="S967" s="6" t="s">
        <v>52572</v>
      </c>
      <c r="T967" s="6" t="s">
        <v>65904</v>
      </c>
    </row>
    <row r="968" spans="7:20" x14ac:dyDescent="0.25">
      <c r="G968" s="6" t="s">
        <v>50394</v>
      </c>
      <c r="H968" s="6" t="s">
        <v>50393</v>
      </c>
      <c r="I968">
        <v>966</v>
      </c>
      <c r="J968" s="6" t="s">
        <v>5207</v>
      </c>
      <c r="K968" s="6" t="s">
        <v>52488</v>
      </c>
      <c r="L968" s="6" t="s">
        <v>52489</v>
      </c>
      <c r="M968" s="6" t="s">
        <v>5208</v>
      </c>
      <c r="N968" s="6" t="s">
        <v>53665</v>
      </c>
      <c r="O968" s="6" t="s">
        <v>67641</v>
      </c>
      <c r="P968" s="6" t="s">
        <v>1437</v>
      </c>
      <c r="Q968" s="6" t="s">
        <v>52634</v>
      </c>
      <c r="R968" s="6" t="s">
        <v>90</v>
      </c>
      <c r="S968" s="6" t="s">
        <v>52576</v>
      </c>
      <c r="T968" s="6" t="s">
        <v>55365</v>
      </c>
    </row>
    <row r="969" spans="7:20" x14ac:dyDescent="0.25">
      <c r="G969" s="6" t="s">
        <v>50395</v>
      </c>
      <c r="H969" s="6" t="s">
        <v>50396</v>
      </c>
      <c r="I969">
        <v>967</v>
      </c>
      <c r="J969" s="6" t="s">
        <v>5209</v>
      </c>
      <c r="K969" s="6" t="s">
        <v>50849</v>
      </c>
      <c r="L969" s="6" t="s">
        <v>90</v>
      </c>
      <c r="M969" s="6" t="s">
        <v>5210</v>
      </c>
      <c r="N969" s="6" t="s">
        <v>53666</v>
      </c>
      <c r="O969" s="6" t="s">
        <v>67642</v>
      </c>
      <c r="P969" s="6" t="s">
        <v>41015</v>
      </c>
      <c r="Q969" s="6" t="s">
        <v>52626</v>
      </c>
      <c r="R969" s="6" t="s">
        <v>90</v>
      </c>
      <c r="S969" s="6" t="s">
        <v>130</v>
      </c>
      <c r="T969" s="6" t="s">
        <v>65905</v>
      </c>
    </row>
    <row r="970" spans="7:20" x14ac:dyDescent="0.25">
      <c r="G970" s="6" t="s">
        <v>50397</v>
      </c>
      <c r="H970" s="6" t="s">
        <v>50398</v>
      </c>
      <c r="I970">
        <v>968</v>
      </c>
      <c r="J970" s="6" t="s">
        <v>5211</v>
      </c>
      <c r="K970" s="6" t="s">
        <v>51070</v>
      </c>
      <c r="L970" s="6" t="s">
        <v>49455</v>
      </c>
      <c r="M970" s="6" t="s">
        <v>5212</v>
      </c>
      <c r="N970" s="6" t="s">
        <v>90</v>
      </c>
      <c r="O970" s="6" t="s">
        <v>67643</v>
      </c>
      <c r="P970" s="6" t="s">
        <v>1439</v>
      </c>
      <c r="Q970" s="6" t="s">
        <v>52611</v>
      </c>
      <c r="R970" s="6" t="s">
        <v>90</v>
      </c>
      <c r="S970" s="6" t="s">
        <v>52572</v>
      </c>
      <c r="T970" s="6" t="s">
        <v>65906</v>
      </c>
    </row>
    <row r="971" spans="7:20" x14ac:dyDescent="0.25">
      <c r="G971" s="6" t="s">
        <v>50399</v>
      </c>
      <c r="H971" s="6" t="s">
        <v>50398</v>
      </c>
      <c r="I971">
        <v>969</v>
      </c>
      <c r="J971" s="6" t="s">
        <v>5213</v>
      </c>
      <c r="K971" s="6" t="s">
        <v>50521</v>
      </c>
      <c r="L971" s="6" t="s">
        <v>90</v>
      </c>
      <c r="M971" s="6" t="s">
        <v>5214</v>
      </c>
      <c r="N971" s="6" t="s">
        <v>53667</v>
      </c>
      <c r="O971" s="6" t="s">
        <v>67644</v>
      </c>
      <c r="P971" s="6" t="s">
        <v>1441</v>
      </c>
      <c r="Q971" s="6" t="s">
        <v>52610</v>
      </c>
      <c r="R971" s="6" t="s">
        <v>90</v>
      </c>
      <c r="S971" s="6" t="s">
        <v>52576</v>
      </c>
      <c r="T971" s="6" t="s">
        <v>63471</v>
      </c>
    </row>
    <row r="972" spans="7:20" x14ac:dyDescent="0.25">
      <c r="G972" s="6" t="s">
        <v>50400</v>
      </c>
      <c r="H972" s="6" t="s">
        <v>50401</v>
      </c>
      <c r="I972">
        <v>970</v>
      </c>
      <c r="J972" s="6" t="s">
        <v>5215</v>
      </c>
      <c r="K972" s="6" t="s">
        <v>50294</v>
      </c>
      <c r="L972" s="6" t="s">
        <v>49629</v>
      </c>
      <c r="M972" s="6" t="s">
        <v>5216</v>
      </c>
      <c r="N972" s="6" t="s">
        <v>53668</v>
      </c>
      <c r="O972" s="6" t="s">
        <v>67645</v>
      </c>
      <c r="P972" s="6" t="s">
        <v>1444</v>
      </c>
      <c r="Q972" s="6" t="s">
        <v>52687</v>
      </c>
      <c r="R972" s="6" t="s">
        <v>90</v>
      </c>
      <c r="S972" s="6" t="s">
        <v>52576</v>
      </c>
      <c r="T972" s="6" t="s">
        <v>63490</v>
      </c>
    </row>
    <row r="973" spans="7:20" x14ac:dyDescent="0.25">
      <c r="G973" s="6" t="s">
        <v>50402</v>
      </c>
      <c r="H973" s="6" t="s">
        <v>50401</v>
      </c>
      <c r="I973">
        <v>971</v>
      </c>
      <c r="J973" s="6" t="s">
        <v>5217</v>
      </c>
      <c r="K973" s="6" t="s">
        <v>50290</v>
      </c>
      <c r="L973" s="6" t="s">
        <v>90</v>
      </c>
      <c r="M973" s="6" t="s">
        <v>5218</v>
      </c>
      <c r="N973" s="6" t="s">
        <v>53669</v>
      </c>
      <c r="O973" s="6" t="s">
        <v>67646</v>
      </c>
      <c r="P973" s="6" t="s">
        <v>1446</v>
      </c>
      <c r="Q973" s="6" t="s">
        <v>52659</v>
      </c>
      <c r="R973" s="6" t="s">
        <v>90</v>
      </c>
      <c r="S973" s="6" t="s">
        <v>52579</v>
      </c>
      <c r="T973" s="6" t="s">
        <v>62507</v>
      </c>
    </row>
    <row r="974" spans="7:20" x14ac:dyDescent="0.25">
      <c r="G974" s="6" t="s">
        <v>50403</v>
      </c>
      <c r="H974" s="6" t="s">
        <v>50404</v>
      </c>
      <c r="I974">
        <v>972</v>
      </c>
      <c r="J974" s="6" t="s">
        <v>5219</v>
      </c>
      <c r="K974" s="6" t="s">
        <v>51050</v>
      </c>
      <c r="L974" s="6" t="s">
        <v>90</v>
      </c>
      <c r="M974" s="6" t="s">
        <v>5220</v>
      </c>
      <c r="N974" s="6" t="s">
        <v>53670</v>
      </c>
      <c r="O974" s="6" t="s">
        <v>67647</v>
      </c>
      <c r="P974" s="6" t="s">
        <v>1448</v>
      </c>
      <c r="Q974" s="6" t="s">
        <v>52633</v>
      </c>
      <c r="R974" s="6" t="s">
        <v>90</v>
      </c>
      <c r="S974" s="6" t="s">
        <v>52569</v>
      </c>
      <c r="T974" s="6" t="s">
        <v>65907</v>
      </c>
    </row>
    <row r="975" spans="7:20" x14ac:dyDescent="0.25">
      <c r="G975" s="6" t="s">
        <v>50405</v>
      </c>
      <c r="H975" s="6" t="s">
        <v>50404</v>
      </c>
      <c r="I975">
        <v>973</v>
      </c>
      <c r="J975" s="6" t="s">
        <v>5221</v>
      </c>
      <c r="K975" s="6" t="s">
        <v>52117</v>
      </c>
      <c r="L975" s="6" t="s">
        <v>90</v>
      </c>
      <c r="M975" s="6" t="s">
        <v>5222</v>
      </c>
      <c r="N975" s="6" t="s">
        <v>90</v>
      </c>
      <c r="O975" s="6" t="s">
        <v>67648</v>
      </c>
      <c r="P975" s="6" t="s">
        <v>1450</v>
      </c>
      <c r="Q975" s="6" t="s">
        <v>52673</v>
      </c>
      <c r="R975" s="6" t="s">
        <v>90</v>
      </c>
      <c r="S975" s="6" t="s">
        <v>52619</v>
      </c>
      <c r="T975" s="6" t="s">
        <v>57034</v>
      </c>
    </row>
    <row r="976" spans="7:20" x14ac:dyDescent="0.25">
      <c r="G976" s="6" t="s">
        <v>50406</v>
      </c>
      <c r="H976" s="6" t="s">
        <v>50407</v>
      </c>
      <c r="I976">
        <v>974</v>
      </c>
      <c r="J976" s="6" t="s">
        <v>5223</v>
      </c>
      <c r="K976" s="6" t="s">
        <v>51885</v>
      </c>
      <c r="L976" s="6" t="s">
        <v>90</v>
      </c>
      <c r="M976" s="6" t="s">
        <v>5224</v>
      </c>
      <c r="N976" s="6" t="s">
        <v>90</v>
      </c>
      <c r="O976" s="6" t="s">
        <v>67649</v>
      </c>
      <c r="P976" s="6" t="s">
        <v>1452</v>
      </c>
      <c r="Q976" s="6" t="s">
        <v>52586</v>
      </c>
      <c r="R976" s="6" t="s">
        <v>90</v>
      </c>
      <c r="S976" s="6" t="s">
        <v>52569</v>
      </c>
      <c r="T976" s="6" t="s">
        <v>60044</v>
      </c>
    </row>
    <row r="977" spans="7:20" x14ac:dyDescent="0.25">
      <c r="G977" s="6" t="s">
        <v>50408</v>
      </c>
      <c r="H977" s="6" t="s">
        <v>50409</v>
      </c>
      <c r="I977">
        <v>975</v>
      </c>
      <c r="J977" s="6" t="s">
        <v>5225</v>
      </c>
      <c r="K977" s="6" t="s">
        <v>52033</v>
      </c>
      <c r="L977" s="6" t="s">
        <v>90</v>
      </c>
      <c r="M977" s="6" t="s">
        <v>5226</v>
      </c>
      <c r="N977" s="6" t="s">
        <v>53671</v>
      </c>
      <c r="O977" s="6" t="s">
        <v>67650</v>
      </c>
      <c r="P977" s="6" t="s">
        <v>1454</v>
      </c>
      <c r="Q977" s="6" t="s">
        <v>52649</v>
      </c>
      <c r="R977" s="6" t="s">
        <v>90</v>
      </c>
      <c r="S977" s="6" t="s">
        <v>52579</v>
      </c>
      <c r="T977" s="6" t="s">
        <v>65908</v>
      </c>
    </row>
    <row r="978" spans="7:20" x14ac:dyDescent="0.25">
      <c r="G978" s="6" t="s">
        <v>50410</v>
      </c>
      <c r="H978" s="6" t="s">
        <v>50411</v>
      </c>
      <c r="I978">
        <v>976</v>
      </c>
      <c r="J978" s="6" t="s">
        <v>5227</v>
      </c>
      <c r="K978" s="6" t="s">
        <v>51791</v>
      </c>
      <c r="L978" s="6" t="s">
        <v>51373</v>
      </c>
      <c r="M978" s="6" t="s">
        <v>5228</v>
      </c>
      <c r="N978" s="6" t="s">
        <v>53672</v>
      </c>
      <c r="O978" s="6" t="s">
        <v>67651</v>
      </c>
      <c r="P978" s="6" t="s">
        <v>41017</v>
      </c>
      <c r="Q978" s="6" t="s">
        <v>52644</v>
      </c>
      <c r="R978" s="6" t="s">
        <v>90</v>
      </c>
      <c r="S978" s="6" t="s">
        <v>52593</v>
      </c>
      <c r="T978" s="6" t="s">
        <v>65909</v>
      </c>
    </row>
    <row r="979" spans="7:20" x14ac:dyDescent="0.25">
      <c r="G979" s="6" t="s">
        <v>50412</v>
      </c>
      <c r="H979" s="6" t="s">
        <v>50411</v>
      </c>
      <c r="I979">
        <v>977</v>
      </c>
      <c r="J979" s="6" t="s">
        <v>5229</v>
      </c>
      <c r="K979" s="6" t="s">
        <v>49786</v>
      </c>
      <c r="L979" s="6" t="s">
        <v>90</v>
      </c>
      <c r="M979" s="6" t="s">
        <v>5230</v>
      </c>
      <c r="N979" s="6" t="s">
        <v>53673</v>
      </c>
      <c r="O979" s="6" t="s">
        <v>67652</v>
      </c>
      <c r="P979" s="6" t="s">
        <v>41019</v>
      </c>
      <c r="Q979" s="6" t="s">
        <v>52609</v>
      </c>
      <c r="R979" s="6" t="s">
        <v>90</v>
      </c>
      <c r="S979" s="6" t="s">
        <v>52576</v>
      </c>
      <c r="T979" s="6" t="s">
        <v>65910</v>
      </c>
    </row>
    <row r="980" spans="7:20" x14ac:dyDescent="0.25">
      <c r="G980" s="6" t="s">
        <v>50413</v>
      </c>
      <c r="H980" s="6" t="s">
        <v>50414</v>
      </c>
      <c r="I980">
        <v>978</v>
      </c>
      <c r="J980" s="6" t="s">
        <v>5231</v>
      </c>
      <c r="K980" s="6" t="s">
        <v>51288</v>
      </c>
      <c r="L980" s="6" t="s">
        <v>90</v>
      </c>
      <c r="M980" s="6" t="s">
        <v>5232</v>
      </c>
      <c r="N980" s="6" t="s">
        <v>53674</v>
      </c>
      <c r="O980" s="6" t="s">
        <v>67653</v>
      </c>
      <c r="P980" s="6" t="s">
        <v>41021</v>
      </c>
      <c r="Q980" s="6" t="s">
        <v>52582</v>
      </c>
      <c r="R980" s="6" t="s">
        <v>90</v>
      </c>
      <c r="S980" s="6" t="s">
        <v>52576</v>
      </c>
      <c r="T980" s="6" t="s">
        <v>65911</v>
      </c>
    </row>
    <row r="981" spans="7:20" x14ac:dyDescent="0.25">
      <c r="G981" s="6" t="s">
        <v>50415</v>
      </c>
      <c r="H981" s="6" t="s">
        <v>50414</v>
      </c>
      <c r="I981">
        <v>979</v>
      </c>
      <c r="J981" s="6" t="s">
        <v>5233</v>
      </c>
      <c r="K981" s="6" t="s">
        <v>50588</v>
      </c>
      <c r="L981" s="6" t="s">
        <v>90</v>
      </c>
      <c r="M981" s="6" t="s">
        <v>5234</v>
      </c>
      <c r="N981" s="6" t="s">
        <v>90</v>
      </c>
      <c r="O981" s="6" t="s">
        <v>67654</v>
      </c>
      <c r="P981" s="6" t="s">
        <v>1456</v>
      </c>
      <c r="Q981" s="6" t="s">
        <v>52585</v>
      </c>
      <c r="R981" s="6" t="s">
        <v>90</v>
      </c>
      <c r="S981" s="6" t="s">
        <v>52574</v>
      </c>
      <c r="T981" s="6" t="s">
        <v>65912</v>
      </c>
    </row>
    <row r="982" spans="7:20" x14ac:dyDescent="0.25">
      <c r="G982" s="6" t="s">
        <v>45552</v>
      </c>
      <c r="H982" s="6" t="s">
        <v>50416</v>
      </c>
      <c r="I982">
        <v>980</v>
      </c>
      <c r="J982" s="6" t="s">
        <v>5235</v>
      </c>
      <c r="K982" s="6" t="s">
        <v>48913</v>
      </c>
      <c r="L982" s="6" t="s">
        <v>90</v>
      </c>
      <c r="M982" s="6" t="s">
        <v>5236</v>
      </c>
      <c r="N982" s="6" t="s">
        <v>90</v>
      </c>
      <c r="O982" s="6" t="s">
        <v>67655</v>
      </c>
      <c r="P982" s="6" t="s">
        <v>41023</v>
      </c>
      <c r="Q982" s="6" t="s">
        <v>52618</v>
      </c>
      <c r="R982" s="6" t="s">
        <v>90</v>
      </c>
      <c r="S982" s="6" t="s">
        <v>52619</v>
      </c>
      <c r="T982" s="6" t="s">
        <v>65913</v>
      </c>
    </row>
    <row r="983" spans="7:20" x14ac:dyDescent="0.25">
      <c r="G983" s="6" t="s">
        <v>50417</v>
      </c>
      <c r="H983" s="6" t="s">
        <v>50418</v>
      </c>
      <c r="I983">
        <v>981</v>
      </c>
      <c r="J983" s="6" t="s">
        <v>5237</v>
      </c>
      <c r="K983" s="6" t="s">
        <v>52490</v>
      </c>
      <c r="L983" s="6" t="s">
        <v>51178</v>
      </c>
      <c r="M983" s="6" t="s">
        <v>5238</v>
      </c>
      <c r="N983" s="6" t="s">
        <v>90</v>
      </c>
      <c r="O983" s="6" t="s">
        <v>67656</v>
      </c>
      <c r="P983" s="6" t="s">
        <v>1458</v>
      </c>
      <c r="Q983" s="6" t="s">
        <v>52598</v>
      </c>
      <c r="R983" s="6" t="s">
        <v>90</v>
      </c>
      <c r="S983" s="6" t="s">
        <v>52569</v>
      </c>
      <c r="T983" s="6" t="s">
        <v>62926</v>
      </c>
    </row>
    <row r="984" spans="7:20" x14ac:dyDescent="0.25">
      <c r="G984" s="6" t="s">
        <v>50419</v>
      </c>
      <c r="H984" s="6" t="s">
        <v>50420</v>
      </c>
      <c r="I984">
        <v>982</v>
      </c>
      <c r="J984" s="6" t="s">
        <v>5239</v>
      </c>
      <c r="K984" s="6" t="s">
        <v>50335</v>
      </c>
      <c r="L984" s="6" t="s">
        <v>50329</v>
      </c>
      <c r="M984" s="6" t="s">
        <v>5240</v>
      </c>
      <c r="N984" s="6" t="s">
        <v>53675</v>
      </c>
      <c r="O984" s="6" t="s">
        <v>67657</v>
      </c>
      <c r="P984" s="6" t="s">
        <v>41026</v>
      </c>
      <c r="Q984" s="6" t="s">
        <v>52635</v>
      </c>
      <c r="R984" s="6" t="s">
        <v>90</v>
      </c>
      <c r="S984" s="6" t="s">
        <v>52569</v>
      </c>
      <c r="T984" s="6" t="s">
        <v>65914</v>
      </c>
    </row>
    <row r="985" spans="7:20" x14ac:dyDescent="0.25">
      <c r="G985" s="6" t="s">
        <v>50421</v>
      </c>
      <c r="H985" s="6" t="s">
        <v>50422</v>
      </c>
      <c r="I985">
        <v>983</v>
      </c>
      <c r="J985" s="6" t="s">
        <v>5241</v>
      </c>
      <c r="K985" s="6" t="s">
        <v>51201</v>
      </c>
      <c r="L985" s="6" t="s">
        <v>51220</v>
      </c>
      <c r="M985" s="6" t="s">
        <v>5242</v>
      </c>
      <c r="N985" s="6" t="s">
        <v>53676</v>
      </c>
      <c r="O985" s="6" t="s">
        <v>67658</v>
      </c>
      <c r="P985" s="6" t="s">
        <v>1460</v>
      </c>
      <c r="Q985" s="6" t="s">
        <v>52600</v>
      </c>
      <c r="R985" s="6" t="s">
        <v>90</v>
      </c>
      <c r="S985" s="6" t="s">
        <v>52572</v>
      </c>
      <c r="T985" s="6" t="s">
        <v>65915</v>
      </c>
    </row>
    <row r="986" spans="7:20" x14ac:dyDescent="0.25">
      <c r="G986" s="6" t="s">
        <v>50423</v>
      </c>
      <c r="H986" s="6" t="s">
        <v>50422</v>
      </c>
      <c r="I986">
        <v>984</v>
      </c>
      <c r="J986" s="6" t="s">
        <v>5243</v>
      </c>
      <c r="K986" s="6" t="s">
        <v>49425</v>
      </c>
      <c r="L986" s="6" t="s">
        <v>49590</v>
      </c>
      <c r="M986" s="6" t="s">
        <v>5244</v>
      </c>
      <c r="N986" s="6" t="s">
        <v>90</v>
      </c>
      <c r="O986" s="6" t="s">
        <v>67659</v>
      </c>
      <c r="P986" s="6" t="s">
        <v>1462</v>
      </c>
      <c r="Q986" s="6" t="s">
        <v>52701</v>
      </c>
      <c r="R986" s="6" t="s">
        <v>90</v>
      </c>
      <c r="S986" s="6" t="s">
        <v>52579</v>
      </c>
      <c r="T986" s="6" t="s">
        <v>54592</v>
      </c>
    </row>
    <row r="987" spans="7:20" x14ac:dyDescent="0.25">
      <c r="G987" s="6" t="s">
        <v>50424</v>
      </c>
      <c r="H987" s="6" t="s">
        <v>50425</v>
      </c>
      <c r="I987">
        <v>985</v>
      </c>
      <c r="J987" s="6" t="s">
        <v>5245</v>
      </c>
      <c r="K987" s="6" t="s">
        <v>52224</v>
      </c>
      <c r="L987" s="6" t="s">
        <v>90</v>
      </c>
      <c r="M987" s="6" t="s">
        <v>5246</v>
      </c>
      <c r="N987" s="6" t="s">
        <v>53677</v>
      </c>
      <c r="O987" s="6" t="s">
        <v>67660</v>
      </c>
      <c r="P987" s="6" t="s">
        <v>1464</v>
      </c>
      <c r="Q987" s="6" t="s">
        <v>52585</v>
      </c>
      <c r="R987" s="6" t="s">
        <v>90</v>
      </c>
      <c r="S987" s="6" t="s">
        <v>52574</v>
      </c>
      <c r="T987" s="6" t="s">
        <v>65916</v>
      </c>
    </row>
    <row r="988" spans="7:20" x14ac:dyDescent="0.25">
      <c r="G988" s="6" t="s">
        <v>50426</v>
      </c>
      <c r="H988" s="6" t="s">
        <v>50425</v>
      </c>
      <c r="I988">
        <v>986</v>
      </c>
      <c r="J988" s="6" t="s">
        <v>5247</v>
      </c>
      <c r="K988" s="6" t="s">
        <v>48648</v>
      </c>
      <c r="L988" s="6" t="s">
        <v>90</v>
      </c>
      <c r="M988" s="6" t="s">
        <v>5248</v>
      </c>
      <c r="N988" s="6" t="s">
        <v>53678</v>
      </c>
      <c r="O988" s="6" t="s">
        <v>67661</v>
      </c>
      <c r="P988" s="6" t="s">
        <v>41028</v>
      </c>
      <c r="Q988" s="6" t="s">
        <v>52623</v>
      </c>
      <c r="R988" s="6" t="s">
        <v>90</v>
      </c>
      <c r="S988" s="6" t="s">
        <v>130</v>
      </c>
      <c r="T988" s="6" t="s">
        <v>65917</v>
      </c>
    </row>
    <row r="989" spans="7:20" x14ac:dyDescent="0.25">
      <c r="G989" s="6" t="s">
        <v>50427</v>
      </c>
      <c r="H989" s="6" t="s">
        <v>50428</v>
      </c>
      <c r="I989">
        <v>987</v>
      </c>
      <c r="J989" s="6" t="s">
        <v>5249</v>
      </c>
      <c r="K989" s="6" t="s">
        <v>50775</v>
      </c>
      <c r="L989" s="6" t="s">
        <v>90</v>
      </c>
      <c r="M989" s="6" t="s">
        <v>5250</v>
      </c>
      <c r="N989" s="6" t="s">
        <v>53679</v>
      </c>
      <c r="O989" s="6" t="s">
        <v>67662</v>
      </c>
      <c r="P989" s="6" t="s">
        <v>1466</v>
      </c>
      <c r="Q989" s="6" t="s">
        <v>52613</v>
      </c>
      <c r="R989" s="6" t="s">
        <v>90</v>
      </c>
      <c r="S989" s="6" t="s">
        <v>118</v>
      </c>
      <c r="T989" s="6" t="s">
        <v>65918</v>
      </c>
    </row>
    <row r="990" spans="7:20" x14ac:dyDescent="0.25">
      <c r="G990" s="6" t="s">
        <v>50429</v>
      </c>
      <c r="H990" s="6" t="s">
        <v>50428</v>
      </c>
      <c r="I990">
        <v>988</v>
      </c>
      <c r="J990" s="6" t="s">
        <v>5251</v>
      </c>
      <c r="K990" s="6" t="s">
        <v>52384</v>
      </c>
      <c r="L990" s="6" t="s">
        <v>90</v>
      </c>
      <c r="M990" s="6" t="s">
        <v>5252</v>
      </c>
      <c r="N990" s="6" t="s">
        <v>90</v>
      </c>
      <c r="O990" s="6" t="s">
        <v>66801</v>
      </c>
      <c r="P990" s="6" t="s">
        <v>41030</v>
      </c>
      <c r="Q990" s="6" t="s">
        <v>52685</v>
      </c>
      <c r="R990" s="6" t="s">
        <v>90</v>
      </c>
      <c r="S990" s="6" t="s">
        <v>52588</v>
      </c>
      <c r="T990" s="6" t="s">
        <v>65919</v>
      </c>
    </row>
    <row r="991" spans="7:20" x14ac:dyDescent="0.25">
      <c r="G991" s="6" t="s">
        <v>50430</v>
      </c>
      <c r="H991" s="6" t="s">
        <v>50431</v>
      </c>
      <c r="I991">
        <v>989</v>
      </c>
      <c r="J991" s="6" t="s">
        <v>5253</v>
      </c>
      <c r="K991" s="6" t="s">
        <v>48988</v>
      </c>
      <c r="L991" s="6" t="s">
        <v>48984</v>
      </c>
      <c r="M991" s="6" t="s">
        <v>5254</v>
      </c>
      <c r="N991" s="6" t="s">
        <v>53680</v>
      </c>
      <c r="O991" s="6" t="s">
        <v>67663</v>
      </c>
      <c r="P991" s="6" t="s">
        <v>1468</v>
      </c>
      <c r="Q991" s="6" t="s">
        <v>52630</v>
      </c>
      <c r="R991" s="6" t="s">
        <v>90</v>
      </c>
      <c r="S991" s="6" t="s">
        <v>52576</v>
      </c>
      <c r="T991" s="6" t="s">
        <v>61167</v>
      </c>
    </row>
    <row r="992" spans="7:20" x14ac:dyDescent="0.25">
      <c r="G992" s="6" t="s">
        <v>50432</v>
      </c>
      <c r="H992" s="6" t="s">
        <v>50431</v>
      </c>
      <c r="I992">
        <v>990</v>
      </c>
      <c r="J992" s="6" t="s">
        <v>5255</v>
      </c>
      <c r="K992" s="6" t="s">
        <v>52369</v>
      </c>
      <c r="L992" s="6" t="s">
        <v>90</v>
      </c>
      <c r="M992" s="6" t="s">
        <v>5256</v>
      </c>
      <c r="N992" s="6" t="s">
        <v>90</v>
      </c>
      <c r="O992" s="6" t="s">
        <v>67664</v>
      </c>
      <c r="P992" s="6" t="s">
        <v>52724</v>
      </c>
      <c r="Q992" s="6" t="s">
        <v>52630</v>
      </c>
      <c r="R992" s="6" t="s">
        <v>90</v>
      </c>
      <c r="S992" s="6" t="s">
        <v>52576</v>
      </c>
      <c r="T992" s="6" t="s">
        <v>61167</v>
      </c>
    </row>
    <row r="993" spans="7:20" x14ac:dyDescent="0.25">
      <c r="G993" s="6" t="s">
        <v>50433</v>
      </c>
      <c r="H993" s="6" t="s">
        <v>50434</v>
      </c>
      <c r="I993">
        <v>991</v>
      </c>
      <c r="J993" s="6" t="s">
        <v>5257</v>
      </c>
      <c r="K993" s="6" t="s">
        <v>49242</v>
      </c>
      <c r="L993" s="6" t="s">
        <v>90</v>
      </c>
      <c r="M993" s="6" t="s">
        <v>5258</v>
      </c>
      <c r="N993" s="6" t="s">
        <v>53681</v>
      </c>
      <c r="O993" s="6" t="s">
        <v>67665</v>
      </c>
      <c r="P993" s="6" t="s">
        <v>41032</v>
      </c>
      <c r="Q993" s="6" t="s">
        <v>52685</v>
      </c>
      <c r="R993" s="6" t="s">
        <v>90</v>
      </c>
      <c r="S993" s="6" t="s">
        <v>52588</v>
      </c>
      <c r="T993" s="6" t="s">
        <v>65920</v>
      </c>
    </row>
    <row r="994" spans="7:20" x14ac:dyDescent="0.25">
      <c r="G994" s="6" t="s">
        <v>50435</v>
      </c>
      <c r="H994" s="6" t="s">
        <v>50436</v>
      </c>
      <c r="I994">
        <v>992</v>
      </c>
      <c r="J994" s="6" t="s">
        <v>5259</v>
      </c>
      <c r="K994" s="6" t="s">
        <v>49884</v>
      </c>
      <c r="L994" s="6" t="s">
        <v>90</v>
      </c>
      <c r="M994" s="6" t="s">
        <v>5260</v>
      </c>
      <c r="N994" s="6" t="s">
        <v>53682</v>
      </c>
      <c r="O994" s="6" t="s">
        <v>67666</v>
      </c>
      <c r="P994" s="6" t="s">
        <v>41034</v>
      </c>
      <c r="Q994" s="6" t="s">
        <v>52685</v>
      </c>
      <c r="R994" s="6" t="s">
        <v>90</v>
      </c>
      <c r="S994" s="6" t="s">
        <v>52588</v>
      </c>
      <c r="T994" s="6" t="s">
        <v>64369</v>
      </c>
    </row>
    <row r="995" spans="7:20" x14ac:dyDescent="0.25">
      <c r="G995" s="6" t="s">
        <v>50437</v>
      </c>
      <c r="H995" s="6" t="s">
        <v>50438</v>
      </c>
      <c r="I995">
        <v>993</v>
      </c>
      <c r="J995" s="6" t="s">
        <v>5261</v>
      </c>
      <c r="K995" s="6" t="s">
        <v>49857</v>
      </c>
      <c r="L995" s="6" t="s">
        <v>90</v>
      </c>
      <c r="M995" s="6" t="s">
        <v>5262</v>
      </c>
      <c r="N995" s="6" t="s">
        <v>53683</v>
      </c>
      <c r="O995" s="6" t="s">
        <v>67667</v>
      </c>
      <c r="P995" s="6" t="s">
        <v>41036</v>
      </c>
      <c r="Q995" s="6" t="s">
        <v>52638</v>
      </c>
      <c r="R995" s="6" t="s">
        <v>90</v>
      </c>
      <c r="S995" s="6" t="s">
        <v>52619</v>
      </c>
      <c r="T995" s="6" t="s">
        <v>65921</v>
      </c>
    </row>
    <row r="996" spans="7:20" x14ac:dyDescent="0.25">
      <c r="G996" s="6" t="s">
        <v>50439</v>
      </c>
      <c r="H996" s="6" t="s">
        <v>50438</v>
      </c>
      <c r="I996">
        <v>994</v>
      </c>
      <c r="J996" s="6" t="s">
        <v>5263</v>
      </c>
      <c r="K996" s="6" t="s">
        <v>50847</v>
      </c>
      <c r="L996" s="6" t="s">
        <v>90</v>
      </c>
      <c r="M996" s="6" t="s">
        <v>5264</v>
      </c>
      <c r="N996" s="6" t="s">
        <v>53684</v>
      </c>
      <c r="O996" s="6" t="s">
        <v>67668</v>
      </c>
      <c r="P996" s="6" t="s">
        <v>1471</v>
      </c>
      <c r="Q996" s="6" t="s">
        <v>52618</v>
      </c>
      <c r="R996" s="6" t="s">
        <v>90</v>
      </c>
      <c r="S996" s="6" t="s">
        <v>52619</v>
      </c>
      <c r="T996" s="6" t="s">
        <v>60869</v>
      </c>
    </row>
    <row r="997" spans="7:20" x14ac:dyDescent="0.25">
      <c r="G997" s="6" t="s">
        <v>50440</v>
      </c>
      <c r="H997" s="6" t="s">
        <v>50441</v>
      </c>
      <c r="I997">
        <v>995</v>
      </c>
      <c r="J997" s="6" t="s">
        <v>5265</v>
      </c>
      <c r="K997" s="6" t="s">
        <v>49186</v>
      </c>
      <c r="L997" s="6" t="s">
        <v>90</v>
      </c>
      <c r="M997" s="6" t="s">
        <v>5266</v>
      </c>
      <c r="N997" s="6" t="s">
        <v>53685</v>
      </c>
      <c r="O997" s="6" t="s">
        <v>67669</v>
      </c>
      <c r="P997" s="6" t="s">
        <v>41038</v>
      </c>
      <c r="Q997" s="6" t="s">
        <v>52692</v>
      </c>
      <c r="R997" s="6" t="s">
        <v>90</v>
      </c>
      <c r="S997" s="6" t="s">
        <v>118</v>
      </c>
      <c r="T997" s="6" t="s">
        <v>65922</v>
      </c>
    </row>
    <row r="998" spans="7:20" x14ac:dyDescent="0.25">
      <c r="G998" s="6" t="s">
        <v>50442</v>
      </c>
      <c r="H998" s="6" t="s">
        <v>50441</v>
      </c>
      <c r="I998">
        <v>996</v>
      </c>
      <c r="J998" s="6" t="s">
        <v>5267</v>
      </c>
      <c r="K998" s="6" t="s">
        <v>49220</v>
      </c>
      <c r="L998" s="6" t="s">
        <v>90</v>
      </c>
      <c r="M998" s="6" t="s">
        <v>5268</v>
      </c>
      <c r="N998" s="6" t="s">
        <v>53686</v>
      </c>
      <c r="O998" s="6" t="s">
        <v>67670</v>
      </c>
      <c r="P998" s="6" t="s">
        <v>41040</v>
      </c>
      <c r="Q998" s="6" t="s">
        <v>52620</v>
      </c>
      <c r="R998" s="6" t="s">
        <v>90</v>
      </c>
      <c r="S998" s="6" t="s">
        <v>52574</v>
      </c>
      <c r="T998" s="6" t="s">
        <v>65923</v>
      </c>
    </row>
    <row r="999" spans="7:20" x14ac:dyDescent="0.25">
      <c r="G999" s="6" t="s">
        <v>50443</v>
      </c>
      <c r="H999" s="6" t="s">
        <v>50444</v>
      </c>
      <c r="I999">
        <v>997</v>
      </c>
      <c r="J999" s="6" t="s">
        <v>5269</v>
      </c>
      <c r="K999" s="6" t="s">
        <v>48664</v>
      </c>
      <c r="L999" s="6" t="s">
        <v>48648</v>
      </c>
      <c r="M999" s="6" t="s">
        <v>5270</v>
      </c>
      <c r="N999" s="6" t="s">
        <v>53687</v>
      </c>
      <c r="O999" s="6" t="s">
        <v>67671</v>
      </c>
      <c r="P999" s="6" t="s">
        <v>1473</v>
      </c>
      <c r="Q999" s="6" t="s">
        <v>52680</v>
      </c>
      <c r="R999" s="6" t="s">
        <v>90</v>
      </c>
      <c r="S999" s="6" t="s">
        <v>52579</v>
      </c>
      <c r="T999" s="6" t="s">
        <v>53532</v>
      </c>
    </row>
    <row r="1000" spans="7:20" x14ac:dyDescent="0.25">
      <c r="G1000" s="6" t="s">
        <v>50445</v>
      </c>
      <c r="H1000" s="6" t="s">
        <v>50444</v>
      </c>
      <c r="I1000">
        <v>998</v>
      </c>
      <c r="J1000" s="6" t="s">
        <v>5271</v>
      </c>
      <c r="K1000" s="6" t="s">
        <v>50560</v>
      </c>
      <c r="L1000" s="6" t="s">
        <v>90</v>
      </c>
      <c r="M1000" s="6" t="s">
        <v>5272</v>
      </c>
      <c r="N1000" s="6" t="s">
        <v>53477</v>
      </c>
      <c r="O1000" s="6" t="s">
        <v>67393</v>
      </c>
      <c r="P1000" s="6" t="s">
        <v>1475</v>
      </c>
      <c r="Q1000" s="6" t="s">
        <v>52696</v>
      </c>
      <c r="R1000" s="6" t="s">
        <v>90</v>
      </c>
      <c r="S1000" s="6" t="s">
        <v>52593</v>
      </c>
      <c r="T1000" s="6" t="s">
        <v>63536</v>
      </c>
    </row>
    <row r="1001" spans="7:20" x14ac:dyDescent="0.25">
      <c r="G1001" s="6" t="s">
        <v>50446</v>
      </c>
      <c r="H1001" s="6" t="s">
        <v>50447</v>
      </c>
      <c r="I1001">
        <v>999</v>
      </c>
      <c r="J1001" s="6" t="s">
        <v>5273</v>
      </c>
      <c r="K1001" s="6" t="s">
        <v>49457</v>
      </c>
      <c r="L1001" s="6" t="s">
        <v>49455</v>
      </c>
      <c r="M1001" s="6" t="s">
        <v>5274</v>
      </c>
      <c r="N1001" s="6" t="s">
        <v>53688</v>
      </c>
      <c r="O1001" s="6" t="s">
        <v>67672</v>
      </c>
      <c r="P1001" s="6" t="s">
        <v>1478</v>
      </c>
      <c r="Q1001" s="6" t="s">
        <v>52634</v>
      </c>
      <c r="R1001" s="6" t="s">
        <v>90</v>
      </c>
      <c r="S1001" s="6" t="s">
        <v>52576</v>
      </c>
      <c r="T1001" s="6" t="s">
        <v>60552</v>
      </c>
    </row>
    <row r="1002" spans="7:20" x14ac:dyDescent="0.25">
      <c r="G1002" s="6" t="s">
        <v>50448</v>
      </c>
      <c r="H1002" s="6" t="s">
        <v>50447</v>
      </c>
      <c r="I1002">
        <v>1000</v>
      </c>
      <c r="J1002" s="6" t="s">
        <v>5275</v>
      </c>
      <c r="K1002" s="6" t="s">
        <v>51977</v>
      </c>
      <c r="L1002" s="6" t="s">
        <v>90</v>
      </c>
      <c r="M1002" s="6" t="s">
        <v>5276</v>
      </c>
      <c r="N1002" s="6" t="s">
        <v>53689</v>
      </c>
      <c r="O1002" s="6" t="s">
        <v>66756</v>
      </c>
      <c r="P1002" s="6" t="s">
        <v>1480</v>
      </c>
      <c r="Q1002" s="6" t="s">
        <v>52597</v>
      </c>
      <c r="R1002" s="6" t="s">
        <v>90</v>
      </c>
      <c r="S1002" s="6" t="s">
        <v>52574</v>
      </c>
      <c r="T1002" s="6" t="s">
        <v>56609</v>
      </c>
    </row>
    <row r="1003" spans="7:20" x14ac:dyDescent="0.25">
      <c r="G1003" s="6" t="s">
        <v>50449</v>
      </c>
      <c r="H1003" s="6" t="s">
        <v>50447</v>
      </c>
      <c r="I1003">
        <v>1001</v>
      </c>
      <c r="J1003" s="6" t="s">
        <v>5277</v>
      </c>
      <c r="K1003" s="6" t="s">
        <v>52092</v>
      </c>
      <c r="L1003" s="6" t="s">
        <v>90</v>
      </c>
      <c r="M1003" s="6" t="s">
        <v>5278</v>
      </c>
      <c r="N1003" s="6" t="s">
        <v>90</v>
      </c>
      <c r="O1003" s="6" t="s">
        <v>67673</v>
      </c>
      <c r="P1003" s="6" t="s">
        <v>1482</v>
      </c>
      <c r="Q1003" s="6" t="s">
        <v>52630</v>
      </c>
      <c r="R1003" s="6" t="s">
        <v>90</v>
      </c>
      <c r="S1003" s="6" t="s">
        <v>52576</v>
      </c>
      <c r="T1003" s="6" t="s">
        <v>54742</v>
      </c>
    </row>
    <row r="1004" spans="7:20" x14ac:dyDescent="0.25">
      <c r="G1004" s="6" t="s">
        <v>50450</v>
      </c>
      <c r="H1004" s="6" t="s">
        <v>50451</v>
      </c>
      <c r="I1004">
        <v>1002</v>
      </c>
      <c r="J1004" s="6" t="s">
        <v>5279</v>
      </c>
      <c r="K1004" s="6" t="s">
        <v>49234</v>
      </c>
      <c r="L1004" s="6" t="s">
        <v>90</v>
      </c>
      <c r="M1004" s="6" t="s">
        <v>5280</v>
      </c>
      <c r="N1004" s="6" t="s">
        <v>90</v>
      </c>
      <c r="O1004" s="6" t="s">
        <v>67674</v>
      </c>
      <c r="P1004" s="6" t="s">
        <v>41042</v>
      </c>
      <c r="Q1004" s="6" t="s">
        <v>52654</v>
      </c>
      <c r="R1004" s="6" t="s">
        <v>90</v>
      </c>
      <c r="S1004" s="6" t="s">
        <v>52593</v>
      </c>
      <c r="T1004" s="6" t="s">
        <v>53621</v>
      </c>
    </row>
    <row r="1005" spans="7:20" x14ac:dyDescent="0.25">
      <c r="G1005" s="6" t="s">
        <v>50452</v>
      </c>
      <c r="H1005" s="6" t="s">
        <v>50453</v>
      </c>
      <c r="I1005">
        <v>1003</v>
      </c>
      <c r="J1005" s="6" t="s">
        <v>5281</v>
      </c>
      <c r="K1005" s="6" t="s">
        <v>50508</v>
      </c>
      <c r="L1005" s="6" t="s">
        <v>50529</v>
      </c>
      <c r="M1005" s="6" t="s">
        <v>5282</v>
      </c>
      <c r="N1005" s="6" t="s">
        <v>53690</v>
      </c>
      <c r="O1005" s="6" t="s">
        <v>67675</v>
      </c>
      <c r="P1005" s="6" t="s">
        <v>41044</v>
      </c>
      <c r="Q1005" s="6" t="s">
        <v>52635</v>
      </c>
      <c r="R1005" s="6" t="s">
        <v>90</v>
      </c>
      <c r="S1005" s="6" t="s">
        <v>52569</v>
      </c>
      <c r="T1005" s="6" t="s">
        <v>65924</v>
      </c>
    </row>
    <row r="1006" spans="7:20" x14ac:dyDescent="0.25">
      <c r="G1006" s="6" t="s">
        <v>50454</v>
      </c>
      <c r="H1006" s="6" t="s">
        <v>50453</v>
      </c>
      <c r="I1006">
        <v>1004</v>
      </c>
      <c r="J1006" s="6" t="s">
        <v>5283</v>
      </c>
      <c r="K1006" s="6" t="s">
        <v>49173</v>
      </c>
      <c r="L1006" s="6" t="s">
        <v>49179</v>
      </c>
      <c r="M1006" s="6" t="s">
        <v>5284</v>
      </c>
      <c r="N1006" s="6" t="s">
        <v>90</v>
      </c>
      <c r="O1006" s="6" t="s">
        <v>67676</v>
      </c>
      <c r="P1006" s="6" t="s">
        <v>1484</v>
      </c>
      <c r="Q1006" s="6" t="s">
        <v>52702</v>
      </c>
      <c r="R1006" s="6" t="s">
        <v>90</v>
      </c>
      <c r="S1006" s="6" t="s">
        <v>130</v>
      </c>
      <c r="T1006" s="6" t="s">
        <v>65925</v>
      </c>
    </row>
    <row r="1007" spans="7:20" x14ac:dyDescent="0.25">
      <c r="G1007" s="6" t="s">
        <v>50455</v>
      </c>
      <c r="H1007" s="6" t="s">
        <v>50456</v>
      </c>
      <c r="I1007">
        <v>1005</v>
      </c>
      <c r="J1007" s="6" t="s">
        <v>5285</v>
      </c>
      <c r="K1007" s="6" t="s">
        <v>51902</v>
      </c>
      <c r="L1007" s="6" t="s">
        <v>51928</v>
      </c>
      <c r="M1007" s="6" t="s">
        <v>5286</v>
      </c>
      <c r="N1007" s="6" t="s">
        <v>53691</v>
      </c>
      <c r="O1007" s="6" t="s">
        <v>67677</v>
      </c>
      <c r="P1007" s="6" t="s">
        <v>41046</v>
      </c>
      <c r="Q1007" s="6" t="s">
        <v>52696</v>
      </c>
      <c r="R1007" s="6" t="s">
        <v>90</v>
      </c>
      <c r="S1007" s="6" t="s">
        <v>52593</v>
      </c>
      <c r="T1007" s="6" t="s">
        <v>65926</v>
      </c>
    </row>
    <row r="1008" spans="7:20" x14ac:dyDescent="0.25">
      <c r="G1008" s="6" t="s">
        <v>50457</v>
      </c>
      <c r="H1008" s="6" t="s">
        <v>50456</v>
      </c>
      <c r="I1008">
        <v>1006</v>
      </c>
      <c r="J1008" s="6" t="s">
        <v>5287</v>
      </c>
      <c r="K1008" s="6" t="s">
        <v>50126</v>
      </c>
      <c r="L1008" s="6" t="s">
        <v>90</v>
      </c>
      <c r="M1008" s="6" t="s">
        <v>5288</v>
      </c>
      <c r="N1008" s="6" t="s">
        <v>53692</v>
      </c>
      <c r="O1008" s="6" t="s">
        <v>67678</v>
      </c>
      <c r="P1008" s="6" t="s">
        <v>1487</v>
      </c>
      <c r="Q1008" s="6" t="s">
        <v>52698</v>
      </c>
      <c r="R1008" s="6" t="s">
        <v>90</v>
      </c>
      <c r="S1008" s="6" t="s">
        <v>52574</v>
      </c>
      <c r="T1008" s="6" t="s">
        <v>65927</v>
      </c>
    </row>
    <row r="1009" spans="7:20" x14ac:dyDescent="0.25">
      <c r="G1009" s="6" t="s">
        <v>50458</v>
      </c>
      <c r="H1009" s="6" t="s">
        <v>50459</v>
      </c>
      <c r="I1009">
        <v>1007</v>
      </c>
      <c r="J1009" s="6" t="s">
        <v>5289</v>
      </c>
      <c r="K1009" s="6" t="s">
        <v>52166</v>
      </c>
      <c r="L1009" s="6" t="s">
        <v>90</v>
      </c>
      <c r="M1009" s="6" t="s">
        <v>5290</v>
      </c>
      <c r="N1009" s="6" t="s">
        <v>90</v>
      </c>
      <c r="O1009" s="6" t="s">
        <v>67679</v>
      </c>
      <c r="P1009" s="6" t="s">
        <v>41048</v>
      </c>
      <c r="Q1009" s="6" t="s">
        <v>865</v>
      </c>
      <c r="R1009" s="6" t="s">
        <v>90</v>
      </c>
      <c r="S1009" s="6" t="s">
        <v>52576</v>
      </c>
      <c r="T1009" s="6" t="s">
        <v>65928</v>
      </c>
    </row>
    <row r="1010" spans="7:20" x14ac:dyDescent="0.25">
      <c r="G1010" s="6" t="s">
        <v>50460</v>
      </c>
      <c r="H1010" s="6" t="s">
        <v>50459</v>
      </c>
      <c r="I1010">
        <v>1008</v>
      </c>
      <c r="J1010" s="6" t="s">
        <v>5291</v>
      </c>
      <c r="K1010" s="6" t="s">
        <v>51879</v>
      </c>
      <c r="L1010" s="6" t="s">
        <v>90</v>
      </c>
      <c r="M1010" s="6" t="s">
        <v>5292</v>
      </c>
      <c r="N1010" s="6" t="s">
        <v>53693</v>
      </c>
      <c r="O1010" s="6" t="s">
        <v>67680</v>
      </c>
      <c r="P1010" s="6" t="s">
        <v>1489</v>
      </c>
      <c r="Q1010" s="6" t="s">
        <v>52635</v>
      </c>
      <c r="R1010" s="6" t="s">
        <v>90</v>
      </c>
      <c r="S1010" s="6" t="s">
        <v>52569</v>
      </c>
      <c r="T1010" s="6" t="s">
        <v>65929</v>
      </c>
    </row>
    <row r="1011" spans="7:20" x14ac:dyDescent="0.25">
      <c r="G1011" s="6" t="s">
        <v>50461</v>
      </c>
      <c r="H1011" s="6" t="s">
        <v>50462</v>
      </c>
      <c r="I1011">
        <v>1009</v>
      </c>
      <c r="J1011" s="6" t="s">
        <v>5293</v>
      </c>
      <c r="K1011" s="6" t="s">
        <v>49975</v>
      </c>
      <c r="L1011" s="6" t="s">
        <v>51701</v>
      </c>
      <c r="M1011" s="6" t="s">
        <v>5294</v>
      </c>
      <c r="N1011" s="6" t="s">
        <v>53694</v>
      </c>
      <c r="O1011" s="6" t="s">
        <v>67681</v>
      </c>
      <c r="P1011" s="6" t="s">
        <v>1491</v>
      </c>
      <c r="Q1011" s="6" t="s">
        <v>52581</v>
      </c>
      <c r="R1011" s="6" t="s">
        <v>90</v>
      </c>
      <c r="S1011" s="6" t="s">
        <v>52574</v>
      </c>
      <c r="T1011" s="6" t="s">
        <v>65930</v>
      </c>
    </row>
    <row r="1012" spans="7:20" x14ac:dyDescent="0.25">
      <c r="G1012" s="6" t="s">
        <v>50463</v>
      </c>
      <c r="H1012" s="6" t="s">
        <v>50464</v>
      </c>
      <c r="I1012">
        <v>1010</v>
      </c>
      <c r="J1012" s="6" t="s">
        <v>5295</v>
      </c>
      <c r="K1012" s="6" t="s">
        <v>52491</v>
      </c>
      <c r="L1012" s="6" t="s">
        <v>90</v>
      </c>
      <c r="M1012" s="6" t="s">
        <v>5296</v>
      </c>
      <c r="N1012" s="6" t="s">
        <v>53695</v>
      </c>
      <c r="O1012" s="6" t="s">
        <v>67682</v>
      </c>
      <c r="P1012" s="6" t="s">
        <v>41050</v>
      </c>
      <c r="Q1012" s="6" t="s">
        <v>52666</v>
      </c>
      <c r="R1012" s="6" t="s">
        <v>90</v>
      </c>
      <c r="S1012" s="6" t="s">
        <v>52593</v>
      </c>
      <c r="T1012" s="6" t="s">
        <v>65931</v>
      </c>
    </row>
    <row r="1013" spans="7:20" x14ac:dyDescent="0.25">
      <c r="G1013" s="6" t="s">
        <v>50465</v>
      </c>
      <c r="H1013" s="6" t="s">
        <v>50464</v>
      </c>
      <c r="I1013">
        <v>1011</v>
      </c>
      <c r="J1013" s="6" t="s">
        <v>5297</v>
      </c>
      <c r="K1013" s="6" t="s">
        <v>52172</v>
      </c>
      <c r="L1013" s="6" t="s">
        <v>90</v>
      </c>
      <c r="M1013" s="6" t="s">
        <v>5298</v>
      </c>
      <c r="N1013" s="6" t="s">
        <v>53696</v>
      </c>
      <c r="O1013" s="6" t="s">
        <v>67683</v>
      </c>
      <c r="P1013" s="6" t="s">
        <v>1493</v>
      </c>
      <c r="Q1013" s="6" t="s">
        <v>52659</v>
      </c>
      <c r="R1013" s="6" t="s">
        <v>90</v>
      </c>
      <c r="S1013" s="6" t="s">
        <v>52579</v>
      </c>
      <c r="T1013" s="6" t="s">
        <v>65932</v>
      </c>
    </row>
    <row r="1014" spans="7:20" x14ac:dyDescent="0.25">
      <c r="G1014" s="6" t="s">
        <v>50466</v>
      </c>
      <c r="H1014" s="6" t="s">
        <v>50467</v>
      </c>
      <c r="I1014">
        <v>1012</v>
      </c>
      <c r="J1014" s="6" t="s">
        <v>5299</v>
      </c>
      <c r="K1014" s="6" t="s">
        <v>51644</v>
      </c>
      <c r="L1014" s="6" t="s">
        <v>90</v>
      </c>
      <c r="M1014" s="6" t="s">
        <v>5300</v>
      </c>
      <c r="N1014" s="6" t="s">
        <v>90</v>
      </c>
      <c r="O1014" s="6" t="s">
        <v>67684</v>
      </c>
      <c r="P1014" s="6" t="s">
        <v>41052</v>
      </c>
      <c r="Q1014" s="6" t="s">
        <v>52645</v>
      </c>
      <c r="R1014" s="6" t="s">
        <v>90</v>
      </c>
      <c r="S1014" s="6" t="s">
        <v>52641</v>
      </c>
      <c r="T1014" s="6" t="s">
        <v>65933</v>
      </c>
    </row>
    <row r="1015" spans="7:20" x14ac:dyDescent="0.25">
      <c r="G1015" s="6" t="s">
        <v>50468</v>
      </c>
      <c r="H1015" s="6" t="s">
        <v>50467</v>
      </c>
      <c r="I1015">
        <v>1013</v>
      </c>
      <c r="J1015" s="6" t="s">
        <v>5301</v>
      </c>
      <c r="K1015" s="6" t="s">
        <v>52492</v>
      </c>
      <c r="L1015" s="6" t="s">
        <v>52493</v>
      </c>
      <c r="M1015" s="6" t="s">
        <v>5302</v>
      </c>
      <c r="N1015" s="6" t="s">
        <v>90</v>
      </c>
      <c r="O1015" s="6" t="s">
        <v>67685</v>
      </c>
      <c r="P1015" s="6" t="s">
        <v>1495</v>
      </c>
      <c r="Q1015" s="6" t="s">
        <v>52664</v>
      </c>
      <c r="R1015" s="6" t="s">
        <v>90</v>
      </c>
      <c r="S1015" s="6" t="s">
        <v>52579</v>
      </c>
      <c r="T1015" s="6" t="s">
        <v>65934</v>
      </c>
    </row>
    <row r="1016" spans="7:20" x14ac:dyDescent="0.25">
      <c r="G1016" s="6" t="s">
        <v>50469</v>
      </c>
      <c r="H1016" s="6" t="s">
        <v>50470</v>
      </c>
      <c r="I1016">
        <v>1014</v>
      </c>
      <c r="J1016" s="6" t="s">
        <v>5303</v>
      </c>
      <c r="K1016" s="6" t="s">
        <v>51626</v>
      </c>
      <c r="L1016" s="6" t="s">
        <v>90</v>
      </c>
      <c r="M1016" s="6" t="s">
        <v>5304</v>
      </c>
      <c r="N1016" s="6" t="s">
        <v>53697</v>
      </c>
      <c r="O1016" s="6" t="s">
        <v>67686</v>
      </c>
      <c r="P1016" s="6" t="s">
        <v>41054</v>
      </c>
      <c r="Q1016" s="6" t="s">
        <v>52614</v>
      </c>
      <c r="R1016" s="6" t="s">
        <v>90</v>
      </c>
      <c r="S1016" s="6" t="s">
        <v>130</v>
      </c>
      <c r="T1016" s="6" t="s">
        <v>65935</v>
      </c>
    </row>
    <row r="1017" spans="7:20" x14ac:dyDescent="0.25">
      <c r="G1017" s="6" t="s">
        <v>50471</v>
      </c>
      <c r="H1017" s="6" t="s">
        <v>50470</v>
      </c>
      <c r="I1017">
        <v>1015</v>
      </c>
      <c r="J1017" s="6" t="s">
        <v>5305</v>
      </c>
      <c r="K1017" s="6" t="s">
        <v>52460</v>
      </c>
      <c r="L1017" s="6" t="s">
        <v>90</v>
      </c>
      <c r="M1017" s="6" t="s">
        <v>5306</v>
      </c>
      <c r="N1017" s="6" t="s">
        <v>53698</v>
      </c>
      <c r="O1017" s="6" t="s">
        <v>67687</v>
      </c>
      <c r="P1017" s="6" t="s">
        <v>41056</v>
      </c>
      <c r="Q1017" s="6" t="s">
        <v>52693</v>
      </c>
      <c r="R1017" s="6" t="s">
        <v>90</v>
      </c>
      <c r="S1017" s="6" t="s">
        <v>52593</v>
      </c>
      <c r="T1017" s="6" t="s">
        <v>65936</v>
      </c>
    </row>
    <row r="1018" spans="7:20" x14ac:dyDescent="0.25">
      <c r="G1018" s="6" t="s">
        <v>50472</v>
      </c>
      <c r="H1018" s="6" t="s">
        <v>50473</v>
      </c>
      <c r="I1018">
        <v>1016</v>
      </c>
      <c r="J1018" s="6" t="s">
        <v>5307</v>
      </c>
      <c r="K1018" s="6" t="s">
        <v>52384</v>
      </c>
      <c r="L1018" s="6" t="s">
        <v>52387</v>
      </c>
      <c r="M1018" s="6" t="s">
        <v>5308</v>
      </c>
      <c r="N1018" s="6" t="s">
        <v>90</v>
      </c>
      <c r="O1018" s="6" t="s">
        <v>67688</v>
      </c>
      <c r="P1018" s="6" t="s">
        <v>41058</v>
      </c>
      <c r="Q1018" s="6" t="s">
        <v>52650</v>
      </c>
      <c r="R1018" s="6" t="s">
        <v>90</v>
      </c>
      <c r="S1018" s="6" t="s">
        <v>52572</v>
      </c>
      <c r="T1018" s="6" t="s">
        <v>64636</v>
      </c>
    </row>
    <row r="1019" spans="7:20" x14ac:dyDescent="0.25">
      <c r="G1019" s="6" t="s">
        <v>50474</v>
      </c>
      <c r="H1019" s="6" t="s">
        <v>50473</v>
      </c>
      <c r="I1019">
        <v>1017</v>
      </c>
      <c r="J1019" s="6" t="s">
        <v>5309</v>
      </c>
      <c r="K1019" s="6" t="s">
        <v>49027</v>
      </c>
      <c r="L1019" s="6" t="s">
        <v>90</v>
      </c>
      <c r="M1019" s="6" t="s">
        <v>5310</v>
      </c>
      <c r="N1019" s="6" t="s">
        <v>53699</v>
      </c>
      <c r="O1019" s="6" t="s">
        <v>67689</v>
      </c>
      <c r="P1019" s="6" t="s">
        <v>41060</v>
      </c>
      <c r="Q1019" s="6" t="s">
        <v>52666</v>
      </c>
      <c r="R1019" s="6" t="s">
        <v>90</v>
      </c>
      <c r="S1019" s="6" t="s">
        <v>52593</v>
      </c>
      <c r="T1019" s="6" t="s">
        <v>65931</v>
      </c>
    </row>
    <row r="1020" spans="7:20" x14ac:dyDescent="0.25">
      <c r="G1020" s="6" t="s">
        <v>50475</v>
      </c>
      <c r="H1020" s="6" t="s">
        <v>50476</v>
      </c>
      <c r="I1020">
        <v>1018</v>
      </c>
      <c r="J1020" s="6" t="s">
        <v>5311</v>
      </c>
      <c r="K1020" s="6" t="s">
        <v>52154</v>
      </c>
      <c r="L1020" s="6" t="s">
        <v>51373</v>
      </c>
      <c r="M1020" s="6" t="s">
        <v>5312</v>
      </c>
      <c r="N1020" s="6" t="s">
        <v>53700</v>
      </c>
      <c r="O1020" s="6" t="s">
        <v>67690</v>
      </c>
      <c r="P1020" s="6" t="s">
        <v>41062</v>
      </c>
      <c r="Q1020" s="6" t="s">
        <v>52676</v>
      </c>
      <c r="R1020" s="6" t="s">
        <v>90</v>
      </c>
      <c r="S1020" s="6" t="s">
        <v>52579</v>
      </c>
      <c r="T1020" s="6" t="s">
        <v>65937</v>
      </c>
    </row>
    <row r="1021" spans="7:20" x14ac:dyDescent="0.25">
      <c r="G1021" s="6" t="s">
        <v>50477</v>
      </c>
      <c r="H1021" s="6" t="s">
        <v>50476</v>
      </c>
      <c r="I1021">
        <v>1019</v>
      </c>
      <c r="J1021" s="6" t="s">
        <v>5313</v>
      </c>
      <c r="K1021" s="6" t="s">
        <v>51961</v>
      </c>
      <c r="L1021" s="6" t="s">
        <v>51935</v>
      </c>
      <c r="M1021" s="6" t="s">
        <v>5314</v>
      </c>
      <c r="N1021" s="6" t="s">
        <v>53701</v>
      </c>
      <c r="O1021" s="6" t="s">
        <v>67691</v>
      </c>
      <c r="P1021" s="6" t="s">
        <v>41064</v>
      </c>
      <c r="Q1021" s="6" t="s">
        <v>52633</v>
      </c>
      <c r="R1021" s="6" t="s">
        <v>90</v>
      </c>
      <c r="S1021" s="6" t="s">
        <v>52569</v>
      </c>
      <c r="T1021" s="6" t="s">
        <v>65938</v>
      </c>
    </row>
    <row r="1022" spans="7:20" x14ac:dyDescent="0.25">
      <c r="G1022" s="6" t="s">
        <v>50478</v>
      </c>
      <c r="H1022" s="6" t="s">
        <v>50479</v>
      </c>
      <c r="I1022">
        <v>1020</v>
      </c>
      <c r="J1022" s="6" t="s">
        <v>5315</v>
      </c>
      <c r="K1022" s="6" t="s">
        <v>52438</v>
      </c>
      <c r="L1022" s="6" t="s">
        <v>52494</v>
      </c>
      <c r="M1022" s="6" t="s">
        <v>5316</v>
      </c>
      <c r="N1022" s="6" t="s">
        <v>53702</v>
      </c>
      <c r="O1022" s="6" t="s">
        <v>67692</v>
      </c>
      <c r="P1022" s="6" t="s">
        <v>1497</v>
      </c>
      <c r="Q1022" s="6" t="s">
        <v>52665</v>
      </c>
      <c r="R1022" s="6" t="s">
        <v>90</v>
      </c>
      <c r="S1022" s="6" t="s">
        <v>52579</v>
      </c>
      <c r="T1022" s="6" t="s">
        <v>53041</v>
      </c>
    </row>
    <row r="1023" spans="7:20" x14ac:dyDescent="0.25">
      <c r="G1023" s="6" t="s">
        <v>50480</v>
      </c>
      <c r="H1023" s="6" t="s">
        <v>50479</v>
      </c>
      <c r="I1023">
        <v>1021</v>
      </c>
      <c r="J1023" s="6" t="s">
        <v>5317</v>
      </c>
      <c r="K1023" s="6" t="s">
        <v>49070</v>
      </c>
      <c r="L1023" s="6" t="s">
        <v>49096</v>
      </c>
      <c r="M1023" s="6" t="s">
        <v>5318</v>
      </c>
      <c r="N1023" s="6" t="s">
        <v>53703</v>
      </c>
      <c r="O1023" s="6" t="s">
        <v>67693</v>
      </c>
      <c r="P1023" s="6" t="s">
        <v>41066</v>
      </c>
      <c r="Q1023" s="6" t="s">
        <v>52661</v>
      </c>
      <c r="R1023" s="6" t="s">
        <v>90</v>
      </c>
      <c r="S1023" s="6" t="s">
        <v>118</v>
      </c>
      <c r="T1023" s="6" t="s">
        <v>65939</v>
      </c>
    </row>
    <row r="1024" spans="7:20" x14ac:dyDescent="0.25">
      <c r="G1024" s="6" t="s">
        <v>50481</v>
      </c>
      <c r="H1024" s="6" t="s">
        <v>50482</v>
      </c>
      <c r="I1024">
        <v>1022</v>
      </c>
      <c r="J1024" s="6" t="s">
        <v>5319</v>
      </c>
      <c r="K1024" s="6" t="s">
        <v>52495</v>
      </c>
      <c r="L1024" s="6" t="s">
        <v>52431</v>
      </c>
      <c r="M1024" s="6" t="s">
        <v>5320</v>
      </c>
      <c r="N1024" s="6" t="s">
        <v>90</v>
      </c>
      <c r="O1024" s="6" t="s">
        <v>67694</v>
      </c>
      <c r="P1024" s="6" t="s">
        <v>1499</v>
      </c>
      <c r="Q1024" s="6" t="s">
        <v>52633</v>
      </c>
      <c r="R1024" s="6" t="s">
        <v>90</v>
      </c>
      <c r="S1024" s="6" t="s">
        <v>52569</v>
      </c>
      <c r="T1024" s="6" t="s">
        <v>54334</v>
      </c>
    </row>
    <row r="1025" spans="7:20" x14ac:dyDescent="0.25">
      <c r="G1025" s="6" t="s">
        <v>50483</v>
      </c>
      <c r="H1025" s="6" t="s">
        <v>50482</v>
      </c>
      <c r="I1025">
        <v>1023</v>
      </c>
      <c r="J1025" s="6" t="s">
        <v>5321</v>
      </c>
      <c r="K1025" s="6" t="s">
        <v>49558</v>
      </c>
      <c r="L1025" s="6" t="s">
        <v>49655</v>
      </c>
      <c r="M1025" s="6" t="s">
        <v>5322</v>
      </c>
      <c r="N1025" s="6" t="s">
        <v>53704</v>
      </c>
      <c r="O1025" s="6" t="s">
        <v>67695</v>
      </c>
      <c r="P1025" s="6" t="s">
        <v>1501</v>
      </c>
      <c r="Q1025" s="6" t="s">
        <v>52585</v>
      </c>
      <c r="R1025" s="6" t="s">
        <v>90</v>
      </c>
      <c r="S1025" s="6" t="s">
        <v>52574</v>
      </c>
      <c r="T1025" s="6" t="s">
        <v>65940</v>
      </c>
    </row>
    <row r="1026" spans="7:20" x14ac:dyDescent="0.25">
      <c r="G1026" s="6" t="s">
        <v>50484</v>
      </c>
      <c r="H1026" s="6" t="s">
        <v>50485</v>
      </c>
      <c r="I1026">
        <v>1024</v>
      </c>
      <c r="J1026" s="6" t="s">
        <v>5323</v>
      </c>
      <c r="K1026" s="6" t="s">
        <v>51116</v>
      </c>
      <c r="L1026" s="6" t="s">
        <v>51114</v>
      </c>
      <c r="M1026" s="6" t="s">
        <v>5324</v>
      </c>
      <c r="N1026" s="6" t="s">
        <v>53705</v>
      </c>
      <c r="O1026" s="6" t="s">
        <v>67696</v>
      </c>
      <c r="P1026" s="6" t="s">
        <v>1503</v>
      </c>
      <c r="Q1026" s="6" t="s">
        <v>865</v>
      </c>
      <c r="R1026" s="6" t="s">
        <v>90</v>
      </c>
      <c r="S1026" s="6" t="s">
        <v>52576</v>
      </c>
      <c r="T1026" s="6" t="s">
        <v>55003</v>
      </c>
    </row>
    <row r="1027" spans="7:20" x14ac:dyDescent="0.25">
      <c r="G1027" s="6" t="s">
        <v>50486</v>
      </c>
      <c r="H1027" s="6" t="s">
        <v>50485</v>
      </c>
      <c r="I1027">
        <v>1025</v>
      </c>
      <c r="J1027" s="6" t="s">
        <v>5325</v>
      </c>
      <c r="K1027" s="6" t="s">
        <v>50734</v>
      </c>
      <c r="L1027" s="6" t="s">
        <v>50399</v>
      </c>
      <c r="M1027" s="6" t="s">
        <v>5326</v>
      </c>
      <c r="N1027" s="6" t="s">
        <v>53706</v>
      </c>
      <c r="O1027" s="6" t="s">
        <v>67697</v>
      </c>
      <c r="P1027" s="6" t="s">
        <v>1505</v>
      </c>
      <c r="Q1027" s="6" t="s">
        <v>52600</v>
      </c>
      <c r="R1027" s="6" t="s">
        <v>90</v>
      </c>
      <c r="S1027" s="6" t="s">
        <v>52572</v>
      </c>
      <c r="T1027" s="6" t="s">
        <v>65941</v>
      </c>
    </row>
    <row r="1028" spans="7:20" x14ac:dyDescent="0.25">
      <c r="G1028" s="6" t="s">
        <v>50487</v>
      </c>
      <c r="H1028" s="6" t="s">
        <v>50488</v>
      </c>
      <c r="I1028">
        <v>1026</v>
      </c>
      <c r="J1028" s="6" t="s">
        <v>5327</v>
      </c>
      <c r="K1028" s="6" t="s">
        <v>49955</v>
      </c>
      <c r="L1028" s="6" t="s">
        <v>49957</v>
      </c>
      <c r="M1028" s="6" t="s">
        <v>5328</v>
      </c>
      <c r="N1028" s="6" t="s">
        <v>53707</v>
      </c>
      <c r="O1028" s="6" t="s">
        <v>67698</v>
      </c>
      <c r="P1028" s="6" t="s">
        <v>1507</v>
      </c>
      <c r="Q1028" s="6" t="s">
        <v>52705</v>
      </c>
      <c r="R1028" s="6" t="s">
        <v>90</v>
      </c>
      <c r="S1028" s="6" t="s">
        <v>52619</v>
      </c>
      <c r="T1028" s="6" t="s">
        <v>65942</v>
      </c>
    </row>
    <row r="1029" spans="7:20" x14ac:dyDescent="0.25">
      <c r="G1029" s="6" t="s">
        <v>50489</v>
      </c>
      <c r="H1029" s="6" t="s">
        <v>50488</v>
      </c>
      <c r="I1029">
        <v>1027</v>
      </c>
      <c r="J1029" s="6" t="s">
        <v>5329</v>
      </c>
      <c r="K1029" s="6" t="s">
        <v>51033</v>
      </c>
      <c r="L1029" s="6" t="s">
        <v>90</v>
      </c>
      <c r="M1029" s="6" t="s">
        <v>5330</v>
      </c>
      <c r="N1029" s="6" t="s">
        <v>90</v>
      </c>
      <c r="O1029" s="6" t="s">
        <v>67699</v>
      </c>
      <c r="P1029" s="6" t="s">
        <v>1510</v>
      </c>
      <c r="Q1029" s="6" t="s">
        <v>52571</v>
      </c>
      <c r="R1029" s="6" t="s">
        <v>90</v>
      </c>
      <c r="S1029" s="6" t="s">
        <v>52572</v>
      </c>
      <c r="T1029" s="6" t="s">
        <v>54674</v>
      </c>
    </row>
    <row r="1030" spans="7:20" x14ac:dyDescent="0.25">
      <c r="G1030" s="6" t="s">
        <v>50490</v>
      </c>
      <c r="H1030" s="6" t="s">
        <v>50491</v>
      </c>
      <c r="I1030">
        <v>1028</v>
      </c>
      <c r="J1030" s="6" t="s">
        <v>5331</v>
      </c>
      <c r="K1030" s="6" t="s">
        <v>51477</v>
      </c>
      <c r="L1030" s="6" t="s">
        <v>51513</v>
      </c>
      <c r="M1030" s="6" t="s">
        <v>5332</v>
      </c>
      <c r="N1030" s="6" t="s">
        <v>53708</v>
      </c>
      <c r="O1030" s="6" t="s">
        <v>67700</v>
      </c>
      <c r="P1030" s="6" t="s">
        <v>1512</v>
      </c>
      <c r="Q1030" s="6" t="s">
        <v>52647</v>
      </c>
      <c r="R1030" s="6" t="s">
        <v>90</v>
      </c>
      <c r="S1030" s="6" t="s">
        <v>52572</v>
      </c>
      <c r="T1030" s="6" t="s">
        <v>63537</v>
      </c>
    </row>
    <row r="1031" spans="7:20" x14ac:dyDescent="0.25">
      <c r="G1031" s="6" t="s">
        <v>50492</v>
      </c>
      <c r="H1031" s="6" t="s">
        <v>50493</v>
      </c>
      <c r="I1031">
        <v>1029</v>
      </c>
      <c r="J1031" s="6" t="s">
        <v>5333</v>
      </c>
      <c r="K1031" s="6" t="s">
        <v>50201</v>
      </c>
      <c r="L1031" s="6" t="s">
        <v>90</v>
      </c>
      <c r="M1031" s="6" t="s">
        <v>5334</v>
      </c>
      <c r="N1031" s="6" t="s">
        <v>90</v>
      </c>
      <c r="O1031" s="6" t="s">
        <v>67701</v>
      </c>
      <c r="P1031" s="6" t="s">
        <v>1514</v>
      </c>
      <c r="Q1031" s="6" t="s">
        <v>52622</v>
      </c>
      <c r="R1031" s="6" t="s">
        <v>90</v>
      </c>
      <c r="S1031" s="6" t="s">
        <v>52569</v>
      </c>
      <c r="T1031" s="6" t="s">
        <v>53758</v>
      </c>
    </row>
    <row r="1032" spans="7:20" x14ac:dyDescent="0.25">
      <c r="G1032" s="6" t="s">
        <v>50494</v>
      </c>
      <c r="H1032" s="6" t="s">
        <v>50493</v>
      </c>
      <c r="I1032">
        <v>1030</v>
      </c>
      <c r="J1032" s="6" t="s">
        <v>5335</v>
      </c>
      <c r="K1032" s="6" t="s">
        <v>50676</v>
      </c>
      <c r="L1032" s="6" t="s">
        <v>50268</v>
      </c>
      <c r="M1032" s="6" t="s">
        <v>5336</v>
      </c>
      <c r="N1032" s="6" t="s">
        <v>53709</v>
      </c>
      <c r="O1032" s="6" t="s">
        <v>67702</v>
      </c>
      <c r="P1032" s="6" t="s">
        <v>1516</v>
      </c>
      <c r="Q1032" s="6" t="s">
        <v>52697</v>
      </c>
      <c r="R1032" s="6" t="s">
        <v>90</v>
      </c>
      <c r="S1032" s="6" t="s">
        <v>52593</v>
      </c>
      <c r="T1032" s="6" t="s">
        <v>65943</v>
      </c>
    </row>
    <row r="1033" spans="7:20" x14ac:dyDescent="0.25">
      <c r="G1033" s="6" t="s">
        <v>50495</v>
      </c>
      <c r="H1033" s="6" t="s">
        <v>50496</v>
      </c>
      <c r="I1033">
        <v>1031</v>
      </c>
      <c r="J1033" s="6" t="s">
        <v>5337</v>
      </c>
      <c r="K1033" s="6" t="s">
        <v>49777</v>
      </c>
      <c r="L1033" s="6" t="s">
        <v>49779</v>
      </c>
      <c r="M1033" s="6" t="s">
        <v>5338</v>
      </c>
      <c r="N1033" s="6" t="s">
        <v>53710</v>
      </c>
      <c r="O1033" s="6" t="s">
        <v>67703</v>
      </c>
      <c r="P1033" s="6" t="s">
        <v>1518</v>
      </c>
      <c r="Q1033" s="6" t="s">
        <v>52668</v>
      </c>
      <c r="R1033" s="6" t="s">
        <v>90</v>
      </c>
      <c r="S1033" s="6" t="s">
        <v>52579</v>
      </c>
      <c r="T1033" s="6" t="s">
        <v>61322</v>
      </c>
    </row>
    <row r="1034" spans="7:20" x14ac:dyDescent="0.25">
      <c r="G1034" s="6" t="s">
        <v>50497</v>
      </c>
      <c r="H1034" s="6" t="s">
        <v>50496</v>
      </c>
      <c r="I1034">
        <v>1032</v>
      </c>
      <c r="J1034" s="6" t="s">
        <v>5339</v>
      </c>
      <c r="K1034" s="6" t="s">
        <v>49767</v>
      </c>
      <c r="L1034" s="6" t="s">
        <v>90</v>
      </c>
      <c r="M1034" s="6" t="s">
        <v>5340</v>
      </c>
      <c r="N1034" s="6" t="s">
        <v>53711</v>
      </c>
      <c r="O1034" s="6" t="s">
        <v>67704</v>
      </c>
      <c r="P1034" s="6" t="s">
        <v>41068</v>
      </c>
      <c r="Q1034" s="6" t="s">
        <v>52616</v>
      </c>
      <c r="R1034" s="6" t="s">
        <v>90</v>
      </c>
      <c r="S1034" s="6" t="s">
        <v>52576</v>
      </c>
      <c r="T1034" s="6" t="s">
        <v>59616</v>
      </c>
    </row>
    <row r="1035" spans="7:20" x14ac:dyDescent="0.25">
      <c r="G1035" s="6" t="s">
        <v>50498</v>
      </c>
      <c r="H1035" s="6" t="s">
        <v>50499</v>
      </c>
      <c r="I1035">
        <v>1033</v>
      </c>
      <c r="J1035" s="6" t="s">
        <v>5341</v>
      </c>
      <c r="K1035" s="6" t="s">
        <v>50599</v>
      </c>
      <c r="L1035" s="6" t="s">
        <v>50402</v>
      </c>
      <c r="M1035" s="6" t="s">
        <v>5342</v>
      </c>
      <c r="N1035" s="6" t="s">
        <v>53712</v>
      </c>
      <c r="O1035" s="6" t="s">
        <v>67705</v>
      </c>
      <c r="P1035" s="6" t="s">
        <v>41070</v>
      </c>
      <c r="Q1035" s="6" t="s">
        <v>52674</v>
      </c>
      <c r="R1035" s="6" t="s">
        <v>90</v>
      </c>
      <c r="S1035" s="6" t="s">
        <v>52572</v>
      </c>
      <c r="T1035" s="6" t="s">
        <v>65944</v>
      </c>
    </row>
    <row r="1036" spans="7:20" x14ac:dyDescent="0.25">
      <c r="G1036" s="6" t="s">
        <v>50500</v>
      </c>
      <c r="H1036" s="6" t="s">
        <v>50499</v>
      </c>
      <c r="I1036">
        <v>1034</v>
      </c>
      <c r="J1036" s="6" t="s">
        <v>5343</v>
      </c>
      <c r="K1036" s="6" t="s">
        <v>51874</v>
      </c>
      <c r="L1036" s="6" t="s">
        <v>90</v>
      </c>
      <c r="M1036" s="6" t="s">
        <v>5344</v>
      </c>
      <c r="N1036" s="6" t="s">
        <v>53713</v>
      </c>
      <c r="O1036" s="6" t="s">
        <v>67706</v>
      </c>
      <c r="P1036" s="6" t="s">
        <v>1520</v>
      </c>
      <c r="Q1036" s="6" t="s">
        <v>52629</v>
      </c>
      <c r="R1036" s="6" t="s">
        <v>90</v>
      </c>
      <c r="S1036" s="6" t="s">
        <v>52588</v>
      </c>
      <c r="T1036" s="6" t="s">
        <v>63533</v>
      </c>
    </row>
    <row r="1037" spans="7:20" x14ac:dyDescent="0.25">
      <c r="G1037" s="6" t="s">
        <v>50501</v>
      </c>
      <c r="H1037" s="6" t="s">
        <v>50502</v>
      </c>
      <c r="I1037">
        <v>1035</v>
      </c>
      <c r="J1037" s="6" t="s">
        <v>5345</v>
      </c>
      <c r="K1037" s="6" t="s">
        <v>52235</v>
      </c>
      <c r="L1037" s="6" t="s">
        <v>90</v>
      </c>
      <c r="M1037" s="6" t="s">
        <v>5346</v>
      </c>
      <c r="N1037" s="6" t="s">
        <v>90</v>
      </c>
      <c r="O1037" s="6" t="s">
        <v>67707</v>
      </c>
      <c r="P1037" s="6" t="s">
        <v>41072</v>
      </c>
      <c r="Q1037" s="6" t="s">
        <v>52586</v>
      </c>
      <c r="R1037" s="6" t="s">
        <v>90</v>
      </c>
      <c r="S1037" s="6" t="s">
        <v>52569</v>
      </c>
      <c r="T1037" s="6" t="s">
        <v>65945</v>
      </c>
    </row>
    <row r="1038" spans="7:20" x14ac:dyDescent="0.25">
      <c r="G1038" s="6" t="s">
        <v>50503</v>
      </c>
      <c r="H1038" s="6" t="s">
        <v>50504</v>
      </c>
      <c r="I1038">
        <v>1036</v>
      </c>
      <c r="J1038" s="6" t="s">
        <v>5347</v>
      </c>
      <c r="K1038" s="6" t="s">
        <v>52341</v>
      </c>
      <c r="L1038" s="6" t="s">
        <v>90</v>
      </c>
      <c r="M1038" s="6" t="s">
        <v>5348</v>
      </c>
      <c r="N1038" s="6" t="s">
        <v>90</v>
      </c>
      <c r="O1038" s="6" t="s">
        <v>67708</v>
      </c>
      <c r="P1038" s="6" t="s">
        <v>1522</v>
      </c>
      <c r="Q1038" s="6" t="s">
        <v>52596</v>
      </c>
      <c r="R1038" s="6" t="s">
        <v>90</v>
      </c>
      <c r="S1038" s="6" t="s">
        <v>52574</v>
      </c>
      <c r="T1038" s="6" t="s">
        <v>54245</v>
      </c>
    </row>
    <row r="1039" spans="7:20" x14ac:dyDescent="0.25">
      <c r="G1039" s="6" t="s">
        <v>50505</v>
      </c>
      <c r="H1039" s="6" t="s">
        <v>50504</v>
      </c>
      <c r="I1039">
        <v>1037</v>
      </c>
      <c r="J1039" s="6" t="s">
        <v>5349</v>
      </c>
      <c r="K1039" s="6" t="s">
        <v>52056</v>
      </c>
      <c r="L1039" s="6" t="s">
        <v>90</v>
      </c>
      <c r="M1039" s="6" t="s">
        <v>5350</v>
      </c>
      <c r="N1039" s="6" t="s">
        <v>53714</v>
      </c>
      <c r="O1039" s="6" t="s">
        <v>67709</v>
      </c>
      <c r="P1039" s="6" t="s">
        <v>1524</v>
      </c>
      <c r="Q1039" s="6" t="s">
        <v>52584</v>
      </c>
      <c r="R1039" s="6" t="s">
        <v>90</v>
      </c>
      <c r="S1039" s="6" t="s">
        <v>52569</v>
      </c>
      <c r="T1039" s="6" t="s">
        <v>63514</v>
      </c>
    </row>
    <row r="1040" spans="7:20" x14ac:dyDescent="0.25">
      <c r="G1040" s="6" t="s">
        <v>50506</v>
      </c>
      <c r="H1040" s="6" t="s">
        <v>50507</v>
      </c>
      <c r="I1040">
        <v>1038</v>
      </c>
      <c r="J1040" s="6" t="s">
        <v>5351</v>
      </c>
      <c r="K1040" s="6" t="s">
        <v>49975</v>
      </c>
      <c r="L1040" s="6" t="s">
        <v>90</v>
      </c>
      <c r="M1040" s="6" t="s">
        <v>5352</v>
      </c>
      <c r="N1040" s="6" t="s">
        <v>53715</v>
      </c>
      <c r="O1040" s="6" t="s">
        <v>67710</v>
      </c>
      <c r="P1040" s="6" t="s">
        <v>41074</v>
      </c>
      <c r="Q1040" s="6" t="s">
        <v>52585</v>
      </c>
      <c r="R1040" s="6" t="s">
        <v>90</v>
      </c>
      <c r="S1040" s="6" t="s">
        <v>52574</v>
      </c>
      <c r="T1040" s="6" t="s">
        <v>65946</v>
      </c>
    </row>
    <row r="1041" spans="7:20" x14ac:dyDescent="0.25">
      <c r="G1041" s="6" t="s">
        <v>50508</v>
      </c>
      <c r="H1041" s="6" t="s">
        <v>50507</v>
      </c>
      <c r="I1041">
        <v>1039</v>
      </c>
      <c r="J1041" s="6" t="s">
        <v>5353</v>
      </c>
      <c r="K1041" s="6" t="s">
        <v>51557</v>
      </c>
      <c r="L1041" s="6" t="s">
        <v>90</v>
      </c>
      <c r="M1041" s="6" t="s">
        <v>5354</v>
      </c>
      <c r="N1041" s="6" t="s">
        <v>53716</v>
      </c>
      <c r="O1041" s="6" t="s">
        <v>67711</v>
      </c>
      <c r="P1041" s="6" t="s">
        <v>1526</v>
      </c>
      <c r="Q1041" s="6" t="s">
        <v>52651</v>
      </c>
      <c r="R1041" s="6" t="s">
        <v>90</v>
      </c>
      <c r="S1041" s="6" t="s">
        <v>52593</v>
      </c>
      <c r="T1041" s="6" t="s">
        <v>58067</v>
      </c>
    </row>
    <row r="1042" spans="7:20" x14ac:dyDescent="0.25">
      <c r="G1042" s="6" t="s">
        <v>50509</v>
      </c>
      <c r="H1042" s="6" t="s">
        <v>50510</v>
      </c>
      <c r="I1042">
        <v>1040</v>
      </c>
      <c r="J1042" s="6" t="s">
        <v>5355</v>
      </c>
      <c r="K1042" s="6" t="s">
        <v>50055</v>
      </c>
      <c r="L1042" s="6" t="s">
        <v>50255</v>
      </c>
      <c r="M1042" s="6" t="s">
        <v>5356</v>
      </c>
      <c r="N1042" s="6" t="s">
        <v>53717</v>
      </c>
      <c r="O1042" s="6" t="s">
        <v>67712</v>
      </c>
      <c r="P1042" s="6" t="s">
        <v>1528</v>
      </c>
      <c r="Q1042" s="6" t="s">
        <v>52706</v>
      </c>
      <c r="R1042" s="6" t="s">
        <v>90</v>
      </c>
      <c r="S1042" s="6" t="s">
        <v>52588</v>
      </c>
      <c r="T1042" s="6" t="s">
        <v>58059</v>
      </c>
    </row>
    <row r="1043" spans="7:20" x14ac:dyDescent="0.25">
      <c r="G1043" s="6" t="s">
        <v>50511</v>
      </c>
      <c r="H1043" s="6" t="s">
        <v>50512</v>
      </c>
      <c r="I1043">
        <v>1041</v>
      </c>
      <c r="J1043" s="6" t="s">
        <v>5357</v>
      </c>
      <c r="K1043" s="6" t="s">
        <v>49401</v>
      </c>
      <c r="L1043" s="6" t="s">
        <v>49401</v>
      </c>
      <c r="M1043" s="6" t="s">
        <v>5358</v>
      </c>
      <c r="N1043" s="6" t="s">
        <v>53718</v>
      </c>
      <c r="O1043" s="6" t="s">
        <v>67713</v>
      </c>
      <c r="P1043" s="6" t="s">
        <v>41076</v>
      </c>
      <c r="Q1043" s="6" t="s">
        <v>52581</v>
      </c>
      <c r="R1043" s="6" t="s">
        <v>90</v>
      </c>
      <c r="S1043" s="6" t="s">
        <v>52574</v>
      </c>
      <c r="T1043" s="6" t="s">
        <v>65947</v>
      </c>
    </row>
    <row r="1044" spans="7:20" x14ac:dyDescent="0.25">
      <c r="G1044" s="6" t="s">
        <v>50513</v>
      </c>
      <c r="H1044" s="6" t="s">
        <v>50512</v>
      </c>
      <c r="I1044">
        <v>1042</v>
      </c>
      <c r="J1044" s="6" t="s">
        <v>5359</v>
      </c>
      <c r="K1044" s="6" t="s">
        <v>50810</v>
      </c>
      <c r="L1044" s="6" t="s">
        <v>90</v>
      </c>
      <c r="M1044" s="6" t="s">
        <v>5360</v>
      </c>
      <c r="N1044" s="6" t="s">
        <v>90</v>
      </c>
      <c r="O1044" s="6" t="s">
        <v>67714</v>
      </c>
      <c r="P1044" s="6" t="s">
        <v>41078</v>
      </c>
      <c r="Q1044" s="6" t="s">
        <v>52585</v>
      </c>
      <c r="R1044" s="6" t="s">
        <v>90</v>
      </c>
      <c r="S1044" s="6" t="s">
        <v>52574</v>
      </c>
      <c r="T1044" s="6" t="s">
        <v>65948</v>
      </c>
    </row>
    <row r="1045" spans="7:20" x14ac:dyDescent="0.25">
      <c r="G1045" s="6" t="s">
        <v>50514</v>
      </c>
      <c r="H1045" s="6" t="s">
        <v>50515</v>
      </c>
      <c r="I1045">
        <v>1043</v>
      </c>
      <c r="J1045" s="6" t="s">
        <v>5361</v>
      </c>
      <c r="K1045" s="6" t="s">
        <v>52496</v>
      </c>
      <c r="L1045" s="6" t="s">
        <v>90</v>
      </c>
      <c r="M1045" s="6" t="s">
        <v>5362</v>
      </c>
      <c r="N1045" s="6" t="s">
        <v>90</v>
      </c>
      <c r="O1045" s="6" t="s">
        <v>67715</v>
      </c>
      <c r="P1045" s="6" t="s">
        <v>41080</v>
      </c>
      <c r="Q1045" s="6" t="s">
        <v>865</v>
      </c>
      <c r="R1045" s="6" t="s">
        <v>90</v>
      </c>
      <c r="S1045" s="6" t="s">
        <v>52576</v>
      </c>
      <c r="T1045" s="6" t="s">
        <v>65949</v>
      </c>
    </row>
    <row r="1046" spans="7:20" x14ac:dyDescent="0.25">
      <c r="G1046" s="6" t="s">
        <v>50516</v>
      </c>
      <c r="H1046" s="6" t="s">
        <v>50515</v>
      </c>
      <c r="I1046">
        <v>1044</v>
      </c>
      <c r="J1046" s="6" t="s">
        <v>5363</v>
      </c>
      <c r="K1046" s="6" t="s">
        <v>49605</v>
      </c>
      <c r="L1046" s="6" t="s">
        <v>49647</v>
      </c>
      <c r="M1046" s="6" t="s">
        <v>5364</v>
      </c>
      <c r="N1046" s="6" t="s">
        <v>53719</v>
      </c>
      <c r="O1046" s="6" t="s">
        <v>67716</v>
      </c>
      <c r="P1046" s="6" t="s">
        <v>1530</v>
      </c>
      <c r="Q1046" s="6" t="s">
        <v>52659</v>
      </c>
      <c r="R1046" s="6" t="s">
        <v>90</v>
      </c>
      <c r="S1046" s="6" t="s">
        <v>52579</v>
      </c>
      <c r="T1046" s="6" t="s">
        <v>65950</v>
      </c>
    </row>
    <row r="1047" spans="7:20" x14ac:dyDescent="0.25">
      <c r="G1047" s="6" t="s">
        <v>50517</v>
      </c>
      <c r="H1047" s="6" t="s">
        <v>50518</v>
      </c>
      <c r="I1047">
        <v>1045</v>
      </c>
      <c r="J1047" s="6" t="s">
        <v>5365</v>
      </c>
      <c r="K1047" s="6" t="s">
        <v>52154</v>
      </c>
      <c r="L1047" s="6" t="s">
        <v>90</v>
      </c>
      <c r="M1047" s="6" t="s">
        <v>5366</v>
      </c>
      <c r="N1047" s="6" t="s">
        <v>90</v>
      </c>
      <c r="O1047" s="6" t="s">
        <v>67717</v>
      </c>
      <c r="P1047" s="6" t="s">
        <v>1532</v>
      </c>
      <c r="Q1047" s="6" t="s">
        <v>52616</v>
      </c>
      <c r="R1047" s="6" t="s">
        <v>90</v>
      </c>
      <c r="S1047" s="6" t="s">
        <v>52576</v>
      </c>
      <c r="T1047" s="6" t="s">
        <v>53327</v>
      </c>
    </row>
    <row r="1048" spans="7:20" x14ac:dyDescent="0.25">
      <c r="G1048" s="6" t="s">
        <v>50519</v>
      </c>
      <c r="H1048" s="6" t="s">
        <v>50520</v>
      </c>
      <c r="I1048">
        <v>1046</v>
      </c>
      <c r="J1048" s="6" t="s">
        <v>5367</v>
      </c>
      <c r="K1048" s="6" t="s">
        <v>50257</v>
      </c>
      <c r="L1048" s="6" t="s">
        <v>90</v>
      </c>
      <c r="M1048" s="6" t="s">
        <v>5368</v>
      </c>
      <c r="N1048" s="6" t="s">
        <v>53720</v>
      </c>
      <c r="O1048" s="6" t="s">
        <v>67718</v>
      </c>
      <c r="P1048" s="6" t="s">
        <v>1534</v>
      </c>
      <c r="Q1048" s="6" t="s">
        <v>52582</v>
      </c>
      <c r="R1048" s="6" t="s">
        <v>90</v>
      </c>
      <c r="S1048" s="6" t="s">
        <v>52576</v>
      </c>
      <c r="T1048" s="6" t="s">
        <v>53362</v>
      </c>
    </row>
    <row r="1049" spans="7:20" x14ac:dyDescent="0.25">
      <c r="G1049" s="6" t="s">
        <v>50521</v>
      </c>
      <c r="H1049" s="6" t="s">
        <v>50520</v>
      </c>
      <c r="I1049">
        <v>1047</v>
      </c>
      <c r="J1049" s="6" t="s">
        <v>5369</v>
      </c>
      <c r="K1049" s="6" t="s">
        <v>50594</v>
      </c>
      <c r="L1049" s="6" t="s">
        <v>50329</v>
      </c>
      <c r="M1049" s="6" t="s">
        <v>5370</v>
      </c>
      <c r="N1049" s="6" t="s">
        <v>53721</v>
      </c>
      <c r="O1049" s="6" t="s">
        <v>67719</v>
      </c>
      <c r="P1049" s="6" t="s">
        <v>41083</v>
      </c>
      <c r="Q1049" s="6" t="s">
        <v>52687</v>
      </c>
      <c r="R1049" s="6" t="s">
        <v>90</v>
      </c>
      <c r="S1049" s="6" t="s">
        <v>52576</v>
      </c>
      <c r="T1049" s="6" t="s">
        <v>63538</v>
      </c>
    </row>
    <row r="1050" spans="7:20" x14ac:dyDescent="0.25">
      <c r="G1050" s="6" t="s">
        <v>50522</v>
      </c>
      <c r="H1050" s="6" t="s">
        <v>50523</v>
      </c>
      <c r="I1050">
        <v>1048</v>
      </c>
      <c r="J1050" s="6" t="s">
        <v>5371</v>
      </c>
      <c r="K1050" s="6" t="s">
        <v>51590</v>
      </c>
      <c r="L1050" s="6" t="s">
        <v>51473</v>
      </c>
      <c r="M1050" s="6" t="s">
        <v>5372</v>
      </c>
      <c r="N1050" s="6" t="s">
        <v>53722</v>
      </c>
      <c r="O1050" s="6" t="s">
        <v>67720</v>
      </c>
      <c r="P1050" s="6" t="s">
        <v>1537</v>
      </c>
      <c r="Q1050" s="6" t="s">
        <v>52611</v>
      </c>
      <c r="R1050" s="6" t="s">
        <v>90</v>
      </c>
      <c r="S1050" s="6" t="s">
        <v>52572</v>
      </c>
      <c r="T1050" s="6" t="s">
        <v>65951</v>
      </c>
    </row>
    <row r="1051" spans="7:20" x14ac:dyDescent="0.25">
      <c r="G1051" s="6" t="s">
        <v>50524</v>
      </c>
      <c r="H1051" s="6" t="s">
        <v>50523</v>
      </c>
      <c r="I1051">
        <v>1049</v>
      </c>
      <c r="J1051" s="6" t="s">
        <v>5373</v>
      </c>
      <c r="K1051" s="6" t="s">
        <v>49744</v>
      </c>
      <c r="L1051" s="6" t="s">
        <v>49733</v>
      </c>
      <c r="M1051" s="6" t="s">
        <v>5374</v>
      </c>
      <c r="N1051" s="6" t="s">
        <v>90</v>
      </c>
      <c r="O1051" s="6" t="s">
        <v>67721</v>
      </c>
      <c r="P1051" s="6" t="s">
        <v>1539</v>
      </c>
      <c r="Q1051" s="6" t="s">
        <v>52688</v>
      </c>
      <c r="R1051" s="6" t="s">
        <v>90</v>
      </c>
      <c r="S1051" s="6" t="s">
        <v>52569</v>
      </c>
      <c r="T1051" s="6" t="s">
        <v>63540</v>
      </c>
    </row>
    <row r="1052" spans="7:20" x14ac:dyDescent="0.25">
      <c r="G1052" s="6" t="s">
        <v>50525</v>
      </c>
      <c r="H1052" s="6" t="s">
        <v>50526</v>
      </c>
      <c r="I1052">
        <v>1050</v>
      </c>
      <c r="J1052" s="6" t="s">
        <v>5375</v>
      </c>
      <c r="K1052" s="6" t="s">
        <v>51473</v>
      </c>
      <c r="L1052" s="6" t="s">
        <v>51579</v>
      </c>
      <c r="M1052" s="6" t="s">
        <v>5376</v>
      </c>
      <c r="N1052" s="6" t="s">
        <v>53723</v>
      </c>
      <c r="O1052" s="6" t="s">
        <v>67722</v>
      </c>
      <c r="P1052" s="6" t="s">
        <v>1541</v>
      </c>
      <c r="Q1052" s="6" t="s">
        <v>52624</v>
      </c>
      <c r="R1052" s="6" t="s">
        <v>90</v>
      </c>
      <c r="S1052" s="6" t="s">
        <v>130</v>
      </c>
      <c r="T1052" s="6" t="s">
        <v>63542</v>
      </c>
    </row>
    <row r="1053" spans="7:20" x14ac:dyDescent="0.25">
      <c r="G1053" s="6" t="s">
        <v>50527</v>
      </c>
      <c r="H1053" s="6" t="s">
        <v>50528</v>
      </c>
      <c r="I1053">
        <v>1051</v>
      </c>
      <c r="J1053" s="6" t="s">
        <v>5377</v>
      </c>
      <c r="K1053" s="6" t="s">
        <v>51404</v>
      </c>
      <c r="L1053" s="6" t="s">
        <v>51481</v>
      </c>
      <c r="M1053" s="6" t="s">
        <v>5378</v>
      </c>
      <c r="N1053" s="6" t="s">
        <v>90</v>
      </c>
      <c r="O1053" s="6" t="s">
        <v>67723</v>
      </c>
      <c r="P1053" s="6" t="s">
        <v>41085</v>
      </c>
      <c r="Q1053" s="6" t="s">
        <v>52707</v>
      </c>
      <c r="R1053" s="6" t="s">
        <v>90</v>
      </c>
      <c r="S1053" s="6" t="s">
        <v>52574</v>
      </c>
      <c r="T1053" s="6" t="s">
        <v>64616</v>
      </c>
    </row>
    <row r="1054" spans="7:20" x14ac:dyDescent="0.25">
      <c r="G1054" s="6" t="s">
        <v>50529</v>
      </c>
      <c r="H1054" s="6" t="s">
        <v>50528</v>
      </c>
      <c r="I1054">
        <v>1052</v>
      </c>
      <c r="J1054" s="6" t="s">
        <v>5379</v>
      </c>
      <c r="K1054" s="6" t="s">
        <v>48678</v>
      </c>
      <c r="L1054" s="6" t="s">
        <v>50529</v>
      </c>
      <c r="M1054" s="6" t="s">
        <v>5380</v>
      </c>
      <c r="N1054" s="6" t="s">
        <v>90</v>
      </c>
      <c r="O1054" s="6" t="s">
        <v>67724</v>
      </c>
      <c r="P1054" s="6" t="s">
        <v>1543</v>
      </c>
      <c r="Q1054" s="6" t="s">
        <v>52585</v>
      </c>
      <c r="R1054" s="6" t="s">
        <v>90</v>
      </c>
      <c r="S1054" s="6" t="s">
        <v>52574</v>
      </c>
      <c r="T1054" s="6" t="s">
        <v>65952</v>
      </c>
    </row>
    <row r="1055" spans="7:20" x14ac:dyDescent="0.25">
      <c r="G1055" s="6" t="s">
        <v>50530</v>
      </c>
      <c r="H1055" s="6" t="s">
        <v>50531</v>
      </c>
      <c r="I1055">
        <v>1053</v>
      </c>
      <c r="J1055" s="6" t="s">
        <v>5381</v>
      </c>
      <c r="K1055" s="6" t="s">
        <v>52484</v>
      </c>
      <c r="L1055" s="6" t="s">
        <v>50380</v>
      </c>
      <c r="M1055" s="6" t="s">
        <v>5382</v>
      </c>
      <c r="N1055" s="6" t="s">
        <v>53724</v>
      </c>
      <c r="O1055" s="6" t="s">
        <v>67725</v>
      </c>
      <c r="P1055" s="6" t="s">
        <v>41087</v>
      </c>
      <c r="Q1055" s="6" t="s">
        <v>52699</v>
      </c>
      <c r="R1055" s="6" t="s">
        <v>90</v>
      </c>
      <c r="S1055" s="6" t="s">
        <v>52579</v>
      </c>
      <c r="T1055" s="6" t="s">
        <v>65953</v>
      </c>
    </row>
    <row r="1056" spans="7:20" x14ac:dyDescent="0.25">
      <c r="G1056" s="6" t="s">
        <v>50532</v>
      </c>
      <c r="H1056" s="6" t="s">
        <v>50531</v>
      </c>
      <c r="I1056">
        <v>1054</v>
      </c>
      <c r="J1056" s="6" t="s">
        <v>5383</v>
      </c>
      <c r="K1056" s="6" t="s">
        <v>50217</v>
      </c>
      <c r="L1056" s="6" t="s">
        <v>90</v>
      </c>
      <c r="M1056" s="6" t="s">
        <v>5384</v>
      </c>
      <c r="N1056" s="6" t="s">
        <v>53725</v>
      </c>
      <c r="O1056" s="6" t="s">
        <v>67726</v>
      </c>
      <c r="P1056" s="6" t="s">
        <v>1545</v>
      </c>
      <c r="Q1056" s="6" t="s">
        <v>52630</v>
      </c>
      <c r="R1056" s="6" t="s">
        <v>90</v>
      </c>
      <c r="S1056" s="6" t="s">
        <v>52576</v>
      </c>
      <c r="T1056" s="6" t="s">
        <v>65954</v>
      </c>
    </row>
    <row r="1057" spans="7:20" x14ac:dyDescent="0.25">
      <c r="G1057" s="6" t="s">
        <v>50533</v>
      </c>
      <c r="H1057" s="6" t="s">
        <v>50534</v>
      </c>
      <c r="I1057">
        <v>1055</v>
      </c>
      <c r="J1057" s="6" t="s">
        <v>5385</v>
      </c>
      <c r="K1057" s="6" t="s">
        <v>51808</v>
      </c>
      <c r="L1057" s="6" t="s">
        <v>90</v>
      </c>
      <c r="M1057" s="6" t="s">
        <v>5386</v>
      </c>
      <c r="N1057" s="6" t="s">
        <v>90</v>
      </c>
      <c r="O1057" s="6" t="s">
        <v>67727</v>
      </c>
      <c r="P1057" s="6" t="s">
        <v>1547</v>
      </c>
      <c r="Q1057" s="6" t="s">
        <v>52630</v>
      </c>
      <c r="R1057" s="6" t="s">
        <v>90</v>
      </c>
      <c r="S1057" s="6" t="s">
        <v>52576</v>
      </c>
      <c r="T1057" s="6" t="s">
        <v>63518</v>
      </c>
    </row>
    <row r="1058" spans="7:20" x14ac:dyDescent="0.25">
      <c r="G1058" s="6" t="s">
        <v>50535</v>
      </c>
      <c r="H1058" s="6" t="s">
        <v>50534</v>
      </c>
      <c r="I1058">
        <v>1056</v>
      </c>
      <c r="J1058" s="6" t="s">
        <v>5387</v>
      </c>
      <c r="K1058" s="6" t="s">
        <v>49107</v>
      </c>
      <c r="L1058" s="6" t="s">
        <v>49105</v>
      </c>
      <c r="M1058" s="6" t="s">
        <v>5388</v>
      </c>
      <c r="N1058" s="6" t="s">
        <v>53726</v>
      </c>
      <c r="O1058" s="6" t="s">
        <v>67728</v>
      </c>
      <c r="P1058" s="6" t="s">
        <v>1548</v>
      </c>
      <c r="Q1058" s="6" t="s">
        <v>90</v>
      </c>
      <c r="R1058" s="6" t="s">
        <v>90</v>
      </c>
      <c r="S1058" s="6" t="s">
        <v>90</v>
      </c>
      <c r="T1058" s="6" t="s">
        <v>90</v>
      </c>
    </row>
    <row r="1059" spans="7:20" x14ac:dyDescent="0.25">
      <c r="G1059" s="6" t="s">
        <v>50536</v>
      </c>
      <c r="H1059" s="6" t="s">
        <v>50537</v>
      </c>
      <c r="I1059">
        <v>1057</v>
      </c>
      <c r="J1059" s="6" t="s">
        <v>5389</v>
      </c>
      <c r="K1059" s="6" t="s">
        <v>50505</v>
      </c>
      <c r="L1059" s="6" t="s">
        <v>90</v>
      </c>
      <c r="M1059" s="6" t="s">
        <v>5390</v>
      </c>
      <c r="N1059" s="6" t="s">
        <v>53727</v>
      </c>
      <c r="O1059" s="6" t="s">
        <v>67729</v>
      </c>
      <c r="P1059" s="6" t="s">
        <v>1550</v>
      </c>
      <c r="Q1059" s="6" t="s">
        <v>52583</v>
      </c>
      <c r="R1059" s="6" t="s">
        <v>90</v>
      </c>
      <c r="S1059" s="6" t="s">
        <v>52569</v>
      </c>
      <c r="T1059" s="6" t="s">
        <v>65955</v>
      </c>
    </row>
    <row r="1060" spans="7:20" x14ac:dyDescent="0.25">
      <c r="G1060" s="6" t="s">
        <v>50538</v>
      </c>
      <c r="H1060" s="6" t="s">
        <v>50537</v>
      </c>
      <c r="I1060">
        <v>1058</v>
      </c>
      <c r="J1060" s="6" t="s">
        <v>5391</v>
      </c>
      <c r="K1060" s="6" t="s">
        <v>51402</v>
      </c>
      <c r="L1060" s="6" t="s">
        <v>90</v>
      </c>
      <c r="M1060" s="6" t="s">
        <v>5392</v>
      </c>
      <c r="N1060" s="6" t="s">
        <v>53728</v>
      </c>
      <c r="O1060" s="6" t="s">
        <v>67730</v>
      </c>
      <c r="P1060" s="6" t="s">
        <v>1552</v>
      </c>
      <c r="Q1060" s="6" t="s">
        <v>52660</v>
      </c>
      <c r="R1060" s="6" t="s">
        <v>90</v>
      </c>
      <c r="S1060" s="6" t="s">
        <v>52641</v>
      </c>
      <c r="T1060" s="6" t="s">
        <v>59495</v>
      </c>
    </row>
    <row r="1061" spans="7:20" x14ac:dyDescent="0.25">
      <c r="G1061" s="6" t="s">
        <v>50539</v>
      </c>
      <c r="H1061" s="6" t="s">
        <v>50540</v>
      </c>
      <c r="I1061">
        <v>1059</v>
      </c>
      <c r="J1061" s="6" t="s">
        <v>5393</v>
      </c>
      <c r="K1061" s="6" t="s">
        <v>52041</v>
      </c>
      <c r="L1061" s="6" t="s">
        <v>52290</v>
      </c>
      <c r="M1061" s="6" t="s">
        <v>5394</v>
      </c>
      <c r="N1061" s="6" t="s">
        <v>53729</v>
      </c>
      <c r="O1061" s="6" t="s">
        <v>67731</v>
      </c>
      <c r="P1061" s="6" t="s">
        <v>1554</v>
      </c>
      <c r="Q1061" s="6" t="s">
        <v>52594</v>
      </c>
      <c r="R1061" s="6" t="s">
        <v>90</v>
      </c>
      <c r="S1061" s="6" t="s">
        <v>52569</v>
      </c>
      <c r="T1061" s="6" t="s">
        <v>65956</v>
      </c>
    </row>
    <row r="1062" spans="7:20" x14ac:dyDescent="0.25">
      <c r="G1062" s="6" t="s">
        <v>50541</v>
      </c>
      <c r="H1062" s="6" t="s">
        <v>50540</v>
      </c>
      <c r="I1062">
        <v>1060</v>
      </c>
      <c r="J1062" s="6" t="s">
        <v>5395</v>
      </c>
      <c r="K1062" s="6" t="s">
        <v>49898</v>
      </c>
      <c r="L1062" s="6" t="s">
        <v>49904</v>
      </c>
      <c r="M1062" s="6" t="s">
        <v>5396</v>
      </c>
      <c r="N1062" s="6" t="s">
        <v>53730</v>
      </c>
      <c r="O1062" s="6" t="s">
        <v>67732</v>
      </c>
      <c r="P1062" s="6" t="s">
        <v>41091</v>
      </c>
      <c r="Q1062" s="6" t="s">
        <v>51510</v>
      </c>
      <c r="R1062" s="6" t="s">
        <v>90</v>
      </c>
      <c r="S1062" s="6" t="s">
        <v>52641</v>
      </c>
      <c r="T1062" s="6" t="s">
        <v>65957</v>
      </c>
    </row>
    <row r="1063" spans="7:20" x14ac:dyDescent="0.25">
      <c r="G1063" s="6" t="s">
        <v>50542</v>
      </c>
      <c r="H1063" s="6" t="s">
        <v>50543</v>
      </c>
      <c r="I1063">
        <v>1061</v>
      </c>
      <c r="J1063" s="6" t="s">
        <v>5397</v>
      </c>
      <c r="K1063" s="6" t="s">
        <v>48915</v>
      </c>
      <c r="L1063" s="6" t="s">
        <v>49864</v>
      </c>
      <c r="M1063" s="6" t="s">
        <v>5398</v>
      </c>
      <c r="N1063" s="6" t="s">
        <v>53731</v>
      </c>
      <c r="O1063" s="6" t="s">
        <v>67733</v>
      </c>
      <c r="P1063" s="6" t="s">
        <v>1555</v>
      </c>
      <c r="Q1063" s="6" t="s">
        <v>90</v>
      </c>
      <c r="R1063" s="6" t="s">
        <v>90</v>
      </c>
      <c r="S1063" s="6" t="s">
        <v>90</v>
      </c>
      <c r="T1063" s="6" t="s">
        <v>90</v>
      </c>
    </row>
    <row r="1064" spans="7:20" x14ac:dyDescent="0.25">
      <c r="G1064" s="6" t="s">
        <v>50544</v>
      </c>
      <c r="H1064" s="6" t="s">
        <v>50543</v>
      </c>
      <c r="I1064">
        <v>1062</v>
      </c>
      <c r="J1064" s="6" t="s">
        <v>5399</v>
      </c>
      <c r="K1064" s="6" t="s">
        <v>49155</v>
      </c>
      <c r="L1064" s="6" t="s">
        <v>50609</v>
      </c>
      <c r="M1064" s="6" t="s">
        <v>5400</v>
      </c>
      <c r="N1064" s="6" t="s">
        <v>90</v>
      </c>
      <c r="O1064" s="6" t="s">
        <v>67734</v>
      </c>
      <c r="P1064" s="6" t="s">
        <v>41093</v>
      </c>
      <c r="Q1064" s="6" t="s">
        <v>52607</v>
      </c>
      <c r="R1064" s="6" t="s">
        <v>90</v>
      </c>
      <c r="S1064" s="6" t="s">
        <v>52588</v>
      </c>
      <c r="T1064" s="6" t="s">
        <v>65958</v>
      </c>
    </row>
    <row r="1065" spans="7:20" x14ac:dyDescent="0.25">
      <c r="G1065" s="6" t="s">
        <v>50545</v>
      </c>
      <c r="H1065" s="6" t="s">
        <v>50546</v>
      </c>
      <c r="I1065">
        <v>1063</v>
      </c>
      <c r="J1065" s="6" t="s">
        <v>5401</v>
      </c>
      <c r="K1065" s="6" t="s">
        <v>48952</v>
      </c>
      <c r="L1065" s="6" t="s">
        <v>90</v>
      </c>
      <c r="M1065" s="6" t="s">
        <v>5402</v>
      </c>
      <c r="N1065" s="6" t="s">
        <v>53732</v>
      </c>
      <c r="O1065" s="6" t="s">
        <v>67735</v>
      </c>
      <c r="P1065" s="6" t="s">
        <v>1556</v>
      </c>
      <c r="Q1065" s="6" t="s">
        <v>90</v>
      </c>
      <c r="R1065" s="6" t="s">
        <v>90</v>
      </c>
      <c r="S1065" s="6" t="s">
        <v>90</v>
      </c>
      <c r="T1065" s="6" t="s">
        <v>90</v>
      </c>
    </row>
    <row r="1066" spans="7:20" x14ac:dyDescent="0.25">
      <c r="G1066" s="6" t="s">
        <v>50547</v>
      </c>
      <c r="H1066" s="6" t="s">
        <v>50546</v>
      </c>
      <c r="I1066">
        <v>1064</v>
      </c>
      <c r="J1066" s="6" t="s">
        <v>5403</v>
      </c>
      <c r="K1066" s="6" t="s">
        <v>52497</v>
      </c>
      <c r="L1066" s="6" t="s">
        <v>90</v>
      </c>
      <c r="M1066" s="6" t="s">
        <v>5404</v>
      </c>
      <c r="N1066" s="6" t="s">
        <v>53733</v>
      </c>
      <c r="O1066" s="6" t="s">
        <v>67736</v>
      </c>
      <c r="P1066" s="6" t="s">
        <v>41095</v>
      </c>
      <c r="Q1066" s="6" t="s">
        <v>52617</v>
      </c>
      <c r="R1066" s="6" t="s">
        <v>90</v>
      </c>
      <c r="S1066" s="6" t="s">
        <v>118</v>
      </c>
      <c r="T1066" s="6" t="s">
        <v>65959</v>
      </c>
    </row>
    <row r="1067" spans="7:20" x14ac:dyDescent="0.25">
      <c r="G1067" s="6" t="s">
        <v>50548</v>
      </c>
      <c r="H1067" s="6" t="s">
        <v>50546</v>
      </c>
      <c r="I1067">
        <v>1065</v>
      </c>
      <c r="J1067" s="6" t="s">
        <v>5405</v>
      </c>
      <c r="K1067" s="6" t="s">
        <v>49288</v>
      </c>
      <c r="L1067" s="6" t="s">
        <v>52478</v>
      </c>
      <c r="M1067" s="6" t="s">
        <v>5406</v>
      </c>
      <c r="N1067" s="6" t="s">
        <v>90</v>
      </c>
      <c r="O1067" s="6" t="s">
        <v>67737</v>
      </c>
      <c r="P1067" s="6" t="s">
        <v>1558</v>
      </c>
      <c r="Q1067" s="6" t="s">
        <v>52698</v>
      </c>
      <c r="R1067" s="6" t="s">
        <v>90</v>
      </c>
      <c r="S1067" s="6" t="s">
        <v>52574</v>
      </c>
      <c r="T1067" s="6" t="s">
        <v>65960</v>
      </c>
    </row>
    <row r="1068" spans="7:20" x14ac:dyDescent="0.25">
      <c r="G1068" s="6" t="s">
        <v>50549</v>
      </c>
      <c r="H1068" s="6" t="s">
        <v>50546</v>
      </c>
      <c r="I1068">
        <v>1066</v>
      </c>
      <c r="J1068" s="6" t="s">
        <v>5407</v>
      </c>
      <c r="K1068" s="6" t="s">
        <v>50313</v>
      </c>
      <c r="L1068" s="6" t="s">
        <v>90</v>
      </c>
      <c r="M1068" s="6" t="s">
        <v>5408</v>
      </c>
      <c r="N1068" s="6" t="s">
        <v>53734</v>
      </c>
      <c r="O1068" s="6" t="s">
        <v>67738</v>
      </c>
      <c r="P1068" s="6" t="s">
        <v>1560</v>
      </c>
      <c r="Q1068" s="6" t="s">
        <v>52602</v>
      </c>
      <c r="R1068" s="6" t="s">
        <v>90</v>
      </c>
      <c r="S1068" s="6" t="s">
        <v>52572</v>
      </c>
      <c r="T1068" s="6" t="s">
        <v>55727</v>
      </c>
    </row>
    <row r="1069" spans="7:20" x14ac:dyDescent="0.25">
      <c r="G1069" s="6" t="s">
        <v>90</v>
      </c>
      <c r="H1069" s="6" t="s">
        <v>90</v>
      </c>
      <c r="I1069">
        <v>1067</v>
      </c>
      <c r="J1069" s="6" t="s">
        <v>5409</v>
      </c>
      <c r="K1069" s="6" t="s">
        <v>51584</v>
      </c>
      <c r="L1069" s="6" t="s">
        <v>90</v>
      </c>
      <c r="M1069" s="6" t="s">
        <v>5410</v>
      </c>
      <c r="N1069" s="6" t="s">
        <v>53735</v>
      </c>
      <c r="O1069" s="6" t="s">
        <v>67739</v>
      </c>
      <c r="P1069" s="6" t="s">
        <v>1562</v>
      </c>
      <c r="Q1069" s="6" t="s">
        <v>52585</v>
      </c>
      <c r="R1069" s="6" t="s">
        <v>90</v>
      </c>
      <c r="S1069" s="6" t="s">
        <v>52574</v>
      </c>
      <c r="T1069" s="6" t="s">
        <v>65961</v>
      </c>
    </row>
    <row r="1070" spans="7:20" x14ac:dyDescent="0.25">
      <c r="G1070" s="6" t="s">
        <v>50550</v>
      </c>
      <c r="H1070" s="6" t="s">
        <v>50551</v>
      </c>
      <c r="I1070">
        <v>1068</v>
      </c>
      <c r="J1070" s="6" t="s">
        <v>5411</v>
      </c>
      <c r="K1070" s="6" t="s">
        <v>49328</v>
      </c>
      <c r="L1070" s="6" t="s">
        <v>49306</v>
      </c>
      <c r="M1070" s="6" t="s">
        <v>5412</v>
      </c>
      <c r="N1070" s="6" t="s">
        <v>53736</v>
      </c>
      <c r="O1070" s="6" t="s">
        <v>67740</v>
      </c>
      <c r="P1070" s="6" t="s">
        <v>41097</v>
      </c>
      <c r="Q1070" s="6" t="s">
        <v>52585</v>
      </c>
      <c r="R1070" s="6" t="s">
        <v>90</v>
      </c>
      <c r="S1070" s="6" t="s">
        <v>52574</v>
      </c>
      <c r="T1070" s="6" t="s">
        <v>65962</v>
      </c>
    </row>
    <row r="1071" spans="7:20" x14ac:dyDescent="0.25">
      <c r="G1071" s="6" t="s">
        <v>44490</v>
      </c>
      <c r="H1071" s="6" t="s">
        <v>50552</v>
      </c>
      <c r="I1071">
        <v>1069</v>
      </c>
      <c r="J1071" s="6" t="s">
        <v>5413</v>
      </c>
      <c r="K1071" s="6" t="s">
        <v>49917</v>
      </c>
      <c r="L1071" s="6" t="s">
        <v>50053</v>
      </c>
      <c r="M1071" s="6" t="s">
        <v>5414</v>
      </c>
      <c r="N1071" s="6" t="s">
        <v>53737</v>
      </c>
      <c r="O1071" s="6" t="s">
        <v>67741</v>
      </c>
      <c r="P1071" s="6" t="s">
        <v>1564</v>
      </c>
      <c r="Q1071" s="6" t="s">
        <v>52672</v>
      </c>
      <c r="R1071" s="6" t="s">
        <v>90</v>
      </c>
      <c r="S1071" s="6" t="s">
        <v>52579</v>
      </c>
      <c r="T1071" s="6" t="s">
        <v>63550</v>
      </c>
    </row>
    <row r="1072" spans="7:20" x14ac:dyDescent="0.25">
      <c r="G1072" s="6" t="s">
        <v>50553</v>
      </c>
      <c r="H1072" s="6" t="s">
        <v>50554</v>
      </c>
      <c r="I1072">
        <v>1070</v>
      </c>
      <c r="J1072" s="6" t="s">
        <v>5415</v>
      </c>
      <c r="K1072" s="6" t="s">
        <v>49714</v>
      </c>
      <c r="L1072" s="6" t="s">
        <v>90</v>
      </c>
      <c r="M1072" s="6" t="s">
        <v>5416</v>
      </c>
      <c r="N1072" s="6" t="s">
        <v>53738</v>
      </c>
      <c r="O1072" s="6" t="s">
        <v>67742</v>
      </c>
      <c r="P1072" s="6" t="s">
        <v>41099</v>
      </c>
      <c r="Q1072" s="6" t="s">
        <v>52575</v>
      </c>
      <c r="R1072" s="6" t="s">
        <v>90</v>
      </c>
      <c r="S1072" s="6" t="s">
        <v>52576</v>
      </c>
      <c r="T1072" s="6" t="s">
        <v>65963</v>
      </c>
    </row>
    <row r="1073" spans="7:20" x14ac:dyDescent="0.25">
      <c r="G1073" s="6" t="s">
        <v>50555</v>
      </c>
      <c r="H1073" s="6" t="s">
        <v>50556</v>
      </c>
      <c r="I1073">
        <v>1071</v>
      </c>
      <c r="J1073" s="6" t="s">
        <v>5417</v>
      </c>
      <c r="K1073" s="6" t="s">
        <v>51191</v>
      </c>
      <c r="L1073" s="6" t="s">
        <v>51136</v>
      </c>
      <c r="M1073" s="6" t="s">
        <v>5418</v>
      </c>
      <c r="N1073" s="6" t="s">
        <v>53739</v>
      </c>
      <c r="O1073" s="6" t="s">
        <v>67743</v>
      </c>
      <c r="P1073" s="6" t="s">
        <v>1566</v>
      </c>
      <c r="Q1073" s="6" t="s">
        <v>52682</v>
      </c>
      <c r="R1073" s="6" t="s">
        <v>90</v>
      </c>
      <c r="S1073" s="6" t="s">
        <v>52574</v>
      </c>
      <c r="T1073" s="6" t="s">
        <v>65964</v>
      </c>
    </row>
    <row r="1074" spans="7:20" x14ac:dyDescent="0.25">
      <c r="G1074" s="6" t="s">
        <v>50557</v>
      </c>
      <c r="H1074" s="6" t="s">
        <v>50556</v>
      </c>
      <c r="I1074">
        <v>1072</v>
      </c>
      <c r="J1074" s="6" t="s">
        <v>5419</v>
      </c>
      <c r="K1074" s="6" t="s">
        <v>52238</v>
      </c>
      <c r="L1074" s="6" t="s">
        <v>90</v>
      </c>
      <c r="M1074" s="6" t="s">
        <v>5420</v>
      </c>
      <c r="N1074" s="6" t="s">
        <v>53740</v>
      </c>
      <c r="O1074" s="6" t="s">
        <v>67744</v>
      </c>
      <c r="P1074" s="6" t="s">
        <v>41100</v>
      </c>
      <c r="Q1074" s="6" t="s">
        <v>90</v>
      </c>
      <c r="R1074" s="6" t="s">
        <v>90</v>
      </c>
      <c r="S1074" s="6" t="s">
        <v>90</v>
      </c>
      <c r="T1074" s="6" t="s">
        <v>90</v>
      </c>
    </row>
    <row r="1075" spans="7:20" x14ac:dyDescent="0.25">
      <c r="G1075" s="6" t="s">
        <v>50558</v>
      </c>
      <c r="H1075" s="6" t="s">
        <v>50559</v>
      </c>
      <c r="I1075">
        <v>1073</v>
      </c>
      <c r="J1075" s="6" t="s">
        <v>5421</v>
      </c>
      <c r="K1075" s="6" t="s">
        <v>52062</v>
      </c>
      <c r="L1075" s="6" t="s">
        <v>52102</v>
      </c>
      <c r="M1075" s="6" t="s">
        <v>5422</v>
      </c>
      <c r="N1075" s="6" t="s">
        <v>53741</v>
      </c>
      <c r="O1075" s="6" t="s">
        <v>67745</v>
      </c>
      <c r="P1075" s="6" t="s">
        <v>41102</v>
      </c>
      <c r="Q1075" s="6" t="s">
        <v>86</v>
      </c>
      <c r="R1075" s="6" t="s">
        <v>90</v>
      </c>
      <c r="S1075" s="6" t="s">
        <v>52576</v>
      </c>
      <c r="T1075" s="6" t="s">
        <v>63551</v>
      </c>
    </row>
    <row r="1076" spans="7:20" x14ac:dyDescent="0.25">
      <c r="G1076" s="6" t="s">
        <v>50560</v>
      </c>
      <c r="H1076" s="6" t="s">
        <v>50559</v>
      </c>
      <c r="I1076">
        <v>1074</v>
      </c>
      <c r="J1076" s="6" t="s">
        <v>5423</v>
      </c>
      <c r="K1076" s="6" t="s">
        <v>50588</v>
      </c>
      <c r="L1076" s="6" t="s">
        <v>50541</v>
      </c>
      <c r="M1076" s="6" t="s">
        <v>5424</v>
      </c>
      <c r="N1076" s="6" t="s">
        <v>53742</v>
      </c>
      <c r="O1076" s="6" t="s">
        <v>67746</v>
      </c>
      <c r="P1076" s="6" t="s">
        <v>1568</v>
      </c>
      <c r="Q1076" s="6" t="s">
        <v>52684</v>
      </c>
      <c r="R1076" s="6" t="s">
        <v>90</v>
      </c>
      <c r="S1076" s="6" t="s">
        <v>130</v>
      </c>
      <c r="T1076" s="6" t="s">
        <v>65965</v>
      </c>
    </row>
    <row r="1077" spans="7:20" x14ac:dyDescent="0.25">
      <c r="G1077" s="6" t="s">
        <v>50561</v>
      </c>
      <c r="H1077" s="6" t="s">
        <v>50562</v>
      </c>
      <c r="I1077">
        <v>1075</v>
      </c>
      <c r="J1077" s="6" t="s">
        <v>5425</v>
      </c>
      <c r="K1077" s="6" t="s">
        <v>51346</v>
      </c>
      <c r="L1077" s="6" t="s">
        <v>90</v>
      </c>
      <c r="M1077" s="6" t="s">
        <v>5426</v>
      </c>
      <c r="N1077" s="6" t="s">
        <v>53743</v>
      </c>
      <c r="O1077" s="6" t="s">
        <v>67747</v>
      </c>
      <c r="P1077" s="6" t="s">
        <v>1570</v>
      </c>
      <c r="Q1077" s="6" t="s">
        <v>52568</v>
      </c>
      <c r="R1077" s="6" t="s">
        <v>90</v>
      </c>
      <c r="S1077" s="6" t="s">
        <v>52569</v>
      </c>
      <c r="T1077" s="6" t="s">
        <v>65049</v>
      </c>
    </row>
    <row r="1078" spans="7:20" x14ac:dyDescent="0.25">
      <c r="G1078" s="6" t="s">
        <v>50563</v>
      </c>
      <c r="H1078" s="6" t="s">
        <v>50564</v>
      </c>
      <c r="I1078">
        <v>1076</v>
      </c>
      <c r="J1078" s="6" t="s">
        <v>5427</v>
      </c>
      <c r="K1078" s="6" t="s">
        <v>49186</v>
      </c>
      <c r="L1078" s="6" t="s">
        <v>90</v>
      </c>
      <c r="M1078" s="6" t="s">
        <v>5428</v>
      </c>
      <c r="N1078" s="6" t="s">
        <v>53744</v>
      </c>
      <c r="O1078" s="6" t="s">
        <v>67748</v>
      </c>
      <c r="P1078" s="6" t="s">
        <v>1572</v>
      </c>
      <c r="Q1078" s="6" t="s">
        <v>52633</v>
      </c>
      <c r="R1078" s="6" t="s">
        <v>90</v>
      </c>
      <c r="S1078" s="6" t="s">
        <v>52569</v>
      </c>
      <c r="T1078" s="6" t="s">
        <v>65966</v>
      </c>
    </row>
    <row r="1079" spans="7:20" x14ac:dyDescent="0.25">
      <c r="G1079" s="6" t="s">
        <v>50565</v>
      </c>
      <c r="H1079" s="6" t="s">
        <v>50564</v>
      </c>
      <c r="I1079">
        <v>1077</v>
      </c>
      <c r="J1079" s="6" t="s">
        <v>5429</v>
      </c>
      <c r="K1079" s="6" t="s">
        <v>51182</v>
      </c>
      <c r="L1079" s="6" t="s">
        <v>90</v>
      </c>
      <c r="M1079" s="6" t="s">
        <v>5430</v>
      </c>
      <c r="N1079" s="6" t="s">
        <v>53745</v>
      </c>
      <c r="O1079" s="6" t="s">
        <v>67749</v>
      </c>
      <c r="P1079" s="6" t="s">
        <v>1574</v>
      </c>
      <c r="Q1079" s="6" t="s">
        <v>52613</v>
      </c>
      <c r="R1079" s="6" t="s">
        <v>90</v>
      </c>
      <c r="S1079" s="6" t="s">
        <v>118</v>
      </c>
      <c r="T1079" s="6" t="s">
        <v>65967</v>
      </c>
    </row>
    <row r="1080" spans="7:20" x14ac:dyDescent="0.25">
      <c r="G1080" s="6" t="s">
        <v>50566</v>
      </c>
      <c r="H1080" s="6" t="s">
        <v>50567</v>
      </c>
      <c r="I1080">
        <v>1078</v>
      </c>
      <c r="J1080" s="6" t="s">
        <v>5431</v>
      </c>
      <c r="K1080" s="6" t="s">
        <v>49115</v>
      </c>
      <c r="L1080" s="6" t="s">
        <v>90</v>
      </c>
      <c r="M1080" s="6" t="s">
        <v>5432</v>
      </c>
      <c r="N1080" s="6" t="s">
        <v>53746</v>
      </c>
      <c r="O1080" s="6" t="s">
        <v>67750</v>
      </c>
      <c r="P1080" s="6" t="s">
        <v>41104</v>
      </c>
      <c r="Q1080" s="6" t="s">
        <v>52596</v>
      </c>
      <c r="R1080" s="6" t="s">
        <v>90</v>
      </c>
      <c r="S1080" s="6" t="s">
        <v>52574</v>
      </c>
      <c r="T1080" s="6" t="s">
        <v>65968</v>
      </c>
    </row>
    <row r="1081" spans="7:20" x14ac:dyDescent="0.25">
      <c r="G1081" s="6" t="s">
        <v>50568</v>
      </c>
      <c r="H1081" s="6" t="s">
        <v>50569</v>
      </c>
      <c r="I1081">
        <v>1079</v>
      </c>
      <c r="J1081" s="6" t="s">
        <v>5433</v>
      </c>
      <c r="K1081" s="6" t="s">
        <v>51328</v>
      </c>
      <c r="L1081" s="6" t="s">
        <v>52166</v>
      </c>
      <c r="M1081" s="6" t="s">
        <v>5434</v>
      </c>
      <c r="N1081" s="6" t="s">
        <v>53747</v>
      </c>
      <c r="O1081" s="6" t="s">
        <v>67751</v>
      </c>
      <c r="P1081" s="6" t="s">
        <v>41106</v>
      </c>
      <c r="Q1081" s="6" t="s">
        <v>52645</v>
      </c>
      <c r="R1081" s="6" t="s">
        <v>90</v>
      </c>
      <c r="S1081" s="6" t="s">
        <v>52641</v>
      </c>
      <c r="T1081" s="6" t="s">
        <v>65969</v>
      </c>
    </row>
    <row r="1082" spans="7:20" x14ac:dyDescent="0.25">
      <c r="G1082" s="6" t="s">
        <v>50570</v>
      </c>
      <c r="H1082" s="6" t="s">
        <v>50571</v>
      </c>
      <c r="I1082">
        <v>1080</v>
      </c>
      <c r="J1082" s="6" t="s">
        <v>5435</v>
      </c>
      <c r="K1082" s="6" t="s">
        <v>52066</v>
      </c>
      <c r="L1082" s="6" t="s">
        <v>90</v>
      </c>
      <c r="M1082" s="6" t="s">
        <v>5436</v>
      </c>
      <c r="N1082" s="6" t="s">
        <v>53748</v>
      </c>
      <c r="O1082" s="6" t="s">
        <v>67752</v>
      </c>
      <c r="P1082" s="6" t="s">
        <v>41108</v>
      </c>
      <c r="Q1082" s="6" t="s">
        <v>52615</v>
      </c>
      <c r="R1082" s="6" t="s">
        <v>90</v>
      </c>
      <c r="S1082" s="6" t="s">
        <v>52579</v>
      </c>
      <c r="T1082" s="6" t="s">
        <v>65970</v>
      </c>
    </row>
    <row r="1083" spans="7:20" x14ac:dyDescent="0.25">
      <c r="G1083" s="6" t="s">
        <v>50572</v>
      </c>
      <c r="H1083" s="6" t="s">
        <v>50573</v>
      </c>
      <c r="I1083">
        <v>1081</v>
      </c>
      <c r="J1083" s="6" t="s">
        <v>5437</v>
      </c>
      <c r="K1083" s="6" t="s">
        <v>49740</v>
      </c>
      <c r="L1083" s="6" t="s">
        <v>49742</v>
      </c>
      <c r="M1083" s="6" t="s">
        <v>5438</v>
      </c>
      <c r="N1083" s="6" t="s">
        <v>90</v>
      </c>
      <c r="O1083" s="6" t="s">
        <v>67753</v>
      </c>
      <c r="P1083" s="6" t="s">
        <v>1575</v>
      </c>
      <c r="Q1083" s="6" t="s">
        <v>90</v>
      </c>
      <c r="R1083" s="6" t="s">
        <v>90</v>
      </c>
      <c r="S1083" s="6" t="s">
        <v>90</v>
      </c>
      <c r="T1083" s="6" t="s">
        <v>90</v>
      </c>
    </row>
    <row r="1084" spans="7:20" x14ac:dyDescent="0.25">
      <c r="G1084" s="6" t="s">
        <v>50574</v>
      </c>
      <c r="H1084" s="6" t="s">
        <v>50575</v>
      </c>
      <c r="I1084">
        <v>1082</v>
      </c>
      <c r="J1084" s="6" t="s">
        <v>5439</v>
      </c>
      <c r="K1084" s="6" t="s">
        <v>51803</v>
      </c>
      <c r="L1084" s="6" t="s">
        <v>51756</v>
      </c>
      <c r="M1084" s="6" t="s">
        <v>5440</v>
      </c>
      <c r="N1084" s="6" t="s">
        <v>90</v>
      </c>
      <c r="O1084" s="6" t="s">
        <v>67754</v>
      </c>
      <c r="P1084" s="6" t="s">
        <v>1577</v>
      </c>
      <c r="Q1084" s="6" t="s">
        <v>52568</v>
      </c>
      <c r="R1084" s="6" t="s">
        <v>90</v>
      </c>
      <c r="S1084" s="6" t="s">
        <v>52569</v>
      </c>
      <c r="T1084" s="6" t="s">
        <v>65971</v>
      </c>
    </row>
    <row r="1085" spans="7:20" x14ac:dyDescent="0.25">
      <c r="G1085" s="6" t="s">
        <v>50576</v>
      </c>
      <c r="H1085" s="6" t="s">
        <v>50575</v>
      </c>
      <c r="I1085">
        <v>1083</v>
      </c>
      <c r="J1085" s="6" t="s">
        <v>5441</v>
      </c>
      <c r="K1085" s="6" t="s">
        <v>52498</v>
      </c>
      <c r="L1085" s="6" t="s">
        <v>50049</v>
      </c>
      <c r="M1085" s="6" t="s">
        <v>5442</v>
      </c>
      <c r="N1085" s="6" t="s">
        <v>90</v>
      </c>
      <c r="O1085" s="6" t="s">
        <v>67755</v>
      </c>
      <c r="P1085" s="6" t="s">
        <v>1578</v>
      </c>
      <c r="Q1085" s="6" t="s">
        <v>90</v>
      </c>
      <c r="R1085" s="6" t="s">
        <v>90</v>
      </c>
      <c r="S1085" s="6" t="s">
        <v>90</v>
      </c>
      <c r="T1085" s="6" t="s">
        <v>90</v>
      </c>
    </row>
    <row r="1086" spans="7:20" x14ac:dyDescent="0.25">
      <c r="G1086" s="6" t="s">
        <v>50577</v>
      </c>
      <c r="H1086" s="6" t="s">
        <v>50578</v>
      </c>
      <c r="I1086">
        <v>1084</v>
      </c>
      <c r="J1086" s="6" t="s">
        <v>5443</v>
      </c>
      <c r="K1086" s="6" t="s">
        <v>49449</v>
      </c>
      <c r="L1086" s="6" t="s">
        <v>90</v>
      </c>
      <c r="M1086" s="6" t="s">
        <v>5444</v>
      </c>
      <c r="N1086" s="6" t="s">
        <v>53749</v>
      </c>
      <c r="O1086" s="6" t="s">
        <v>67756</v>
      </c>
      <c r="P1086" s="6" t="s">
        <v>1580</v>
      </c>
      <c r="Q1086" s="6" t="s">
        <v>52694</v>
      </c>
      <c r="R1086" s="6" t="s">
        <v>90</v>
      </c>
      <c r="S1086" s="6" t="s">
        <v>52619</v>
      </c>
      <c r="T1086" s="6" t="s">
        <v>58647</v>
      </c>
    </row>
    <row r="1087" spans="7:20" x14ac:dyDescent="0.25">
      <c r="G1087" s="6" t="s">
        <v>50579</v>
      </c>
      <c r="H1087" s="6" t="s">
        <v>50578</v>
      </c>
      <c r="I1087">
        <v>1085</v>
      </c>
      <c r="J1087" s="6" t="s">
        <v>5445</v>
      </c>
      <c r="K1087" s="6" t="s">
        <v>48867</v>
      </c>
      <c r="L1087" s="6" t="s">
        <v>90</v>
      </c>
      <c r="M1087" s="6" t="s">
        <v>5446</v>
      </c>
      <c r="N1087" s="6" t="s">
        <v>53750</v>
      </c>
      <c r="O1087" s="6" t="s">
        <v>67757</v>
      </c>
      <c r="P1087" s="6" t="s">
        <v>1582</v>
      </c>
      <c r="Q1087" s="6" t="s">
        <v>52634</v>
      </c>
      <c r="R1087" s="6" t="s">
        <v>90</v>
      </c>
      <c r="S1087" s="6" t="s">
        <v>52576</v>
      </c>
      <c r="T1087" s="6" t="s">
        <v>55857</v>
      </c>
    </row>
    <row r="1088" spans="7:20" x14ac:dyDescent="0.25">
      <c r="G1088" s="6" t="s">
        <v>50580</v>
      </c>
      <c r="H1088" s="6" t="s">
        <v>50581</v>
      </c>
      <c r="I1088">
        <v>1086</v>
      </c>
      <c r="J1088" s="6" t="s">
        <v>5447</v>
      </c>
      <c r="K1088" s="6" t="s">
        <v>50110</v>
      </c>
      <c r="L1088" s="6" t="s">
        <v>50038</v>
      </c>
      <c r="M1088" s="6" t="s">
        <v>5448</v>
      </c>
      <c r="N1088" s="6" t="s">
        <v>53751</v>
      </c>
      <c r="O1088" s="6" t="s">
        <v>67758</v>
      </c>
      <c r="P1088" s="6" t="s">
        <v>1584</v>
      </c>
      <c r="Q1088" s="6" t="s">
        <v>52626</v>
      </c>
      <c r="R1088" s="6" t="s">
        <v>90</v>
      </c>
      <c r="S1088" s="6" t="s">
        <v>130</v>
      </c>
      <c r="T1088" s="6" t="s">
        <v>65972</v>
      </c>
    </row>
    <row r="1089" spans="7:20" x14ac:dyDescent="0.25">
      <c r="G1089" s="6" t="s">
        <v>43517</v>
      </c>
      <c r="H1089" s="6" t="s">
        <v>50582</v>
      </c>
      <c r="I1089">
        <v>1087</v>
      </c>
      <c r="J1089" s="6" t="s">
        <v>5449</v>
      </c>
      <c r="K1089" s="6" t="s">
        <v>50471</v>
      </c>
      <c r="L1089" s="6" t="s">
        <v>90</v>
      </c>
      <c r="M1089" s="6" t="s">
        <v>5450</v>
      </c>
      <c r="N1089" s="6" t="s">
        <v>53752</v>
      </c>
      <c r="O1089" s="6" t="s">
        <v>67759</v>
      </c>
      <c r="P1089" s="6" t="s">
        <v>41110</v>
      </c>
      <c r="Q1089" s="6" t="s">
        <v>52606</v>
      </c>
      <c r="R1089" s="6" t="s">
        <v>90</v>
      </c>
      <c r="S1089" s="6" t="s">
        <v>52572</v>
      </c>
      <c r="T1089" s="6" t="s">
        <v>65973</v>
      </c>
    </row>
    <row r="1090" spans="7:20" x14ac:dyDescent="0.25">
      <c r="G1090" s="6" t="s">
        <v>50583</v>
      </c>
      <c r="H1090" s="6" t="s">
        <v>50584</v>
      </c>
      <c r="I1090">
        <v>1088</v>
      </c>
      <c r="J1090" s="6" t="s">
        <v>5451</v>
      </c>
      <c r="K1090" s="6" t="s">
        <v>51693</v>
      </c>
      <c r="L1090" s="6" t="s">
        <v>49175</v>
      </c>
      <c r="M1090" s="6" t="s">
        <v>5452</v>
      </c>
      <c r="N1090" s="6" t="s">
        <v>53753</v>
      </c>
      <c r="O1090" s="6" t="s">
        <v>67760</v>
      </c>
      <c r="P1090" s="6" t="s">
        <v>41112</v>
      </c>
      <c r="Q1090" s="6" t="s">
        <v>52585</v>
      </c>
      <c r="R1090" s="6" t="s">
        <v>90</v>
      </c>
      <c r="S1090" s="6" t="s">
        <v>52574</v>
      </c>
      <c r="T1090" s="6" t="s">
        <v>65974</v>
      </c>
    </row>
    <row r="1091" spans="7:20" x14ac:dyDescent="0.25">
      <c r="G1091" s="6" t="s">
        <v>50585</v>
      </c>
      <c r="H1091" s="6" t="s">
        <v>50584</v>
      </c>
      <c r="I1091">
        <v>1089</v>
      </c>
      <c r="J1091" s="6" t="s">
        <v>5453</v>
      </c>
      <c r="K1091" s="6" t="s">
        <v>49578</v>
      </c>
      <c r="L1091" s="6" t="s">
        <v>50442</v>
      </c>
      <c r="M1091" s="6" t="s">
        <v>5454</v>
      </c>
      <c r="N1091" s="6" t="s">
        <v>53754</v>
      </c>
      <c r="O1091" s="6" t="s">
        <v>67761</v>
      </c>
      <c r="P1091" s="6" t="s">
        <v>1585</v>
      </c>
      <c r="Q1091" s="6" t="s">
        <v>90</v>
      </c>
      <c r="R1091" s="6" t="s">
        <v>90</v>
      </c>
      <c r="S1091" s="6" t="s">
        <v>90</v>
      </c>
      <c r="T1091" s="6" t="s">
        <v>90</v>
      </c>
    </row>
    <row r="1092" spans="7:20" x14ac:dyDescent="0.25">
      <c r="G1092" s="6" t="s">
        <v>50586</v>
      </c>
      <c r="H1092" s="6" t="s">
        <v>50587</v>
      </c>
      <c r="I1092">
        <v>1090</v>
      </c>
      <c r="J1092" s="6" t="s">
        <v>5455</v>
      </c>
      <c r="K1092" s="6" t="s">
        <v>50276</v>
      </c>
      <c r="L1092" s="6" t="s">
        <v>50223</v>
      </c>
      <c r="M1092" s="6" t="s">
        <v>5456</v>
      </c>
      <c r="N1092" s="6" t="s">
        <v>53755</v>
      </c>
      <c r="O1092" s="6" t="s">
        <v>67762</v>
      </c>
      <c r="P1092" s="6" t="s">
        <v>1586</v>
      </c>
      <c r="Q1092" s="6" t="s">
        <v>90</v>
      </c>
      <c r="R1092" s="6" t="s">
        <v>90</v>
      </c>
      <c r="S1092" s="6" t="s">
        <v>90</v>
      </c>
      <c r="T1092" s="6" t="s">
        <v>90</v>
      </c>
    </row>
    <row r="1093" spans="7:20" x14ac:dyDescent="0.25">
      <c r="G1093" s="6" t="s">
        <v>50588</v>
      </c>
      <c r="H1093" s="6" t="s">
        <v>50587</v>
      </c>
      <c r="I1093">
        <v>1091</v>
      </c>
      <c r="J1093" s="6" t="s">
        <v>5457</v>
      </c>
      <c r="K1093" s="6" t="s">
        <v>48913</v>
      </c>
      <c r="L1093" s="6" t="s">
        <v>90</v>
      </c>
      <c r="M1093" s="6" t="s">
        <v>5458</v>
      </c>
      <c r="N1093" s="6" t="s">
        <v>90</v>
      </c>
      <c r="O1093" s="6" t="s">
        <v>67763</v>
      </c>
      <c r="P1093" s="6" t="s">
        <v>1588</v>
      </c>
      <c r="Q1093" s="6" t="s">
        <v>52686</v>
      </c>
      <c r="R1093" s="6" t="s">
        <v>90</v>
      </c>
      <c r="S1093" s="6" t="s">
        <v>52579</v>
      </c>
      <c r="T1093" s="6" t="s">
        <v>61570</v>
      </c>
    </row>
    <row r="1094" spans="7:20" x14ac:dyDescent="0.25">
      <c r="G1094" s="6" t="s">
        <v>50589</v>
      </c>
      <c r="H1094" s="6" t="s">
        <v>50590</v>
      </c>
      <c r="I1094">
        <v>1092</v>
      </c>
      <c r="J1094" s="6" t="s">
        <v>5459</v>
      </c>
      <c r="K1094" s="6" t="s">
        <v>51845</v>
      </c>
      <c r="L1094" s="6" t="s">
        <v>90</v>
      </c>
      <c r="M1094" s="6" t="s">
        <v>5460</v>
      </c>
      <c r="N1094" s="6" t="s">
        <v>90</v>
      </c>
      <c r="O1094" s="6" t="s">
        <v>67764</v>
      </c>
      <c r="P1094" s="6" t="s">
        <v>1590</v>
      </c>
      <c r="Q1094" s="6" t="s">
        <v>52659</v>
      </c>
      <c r="R1094" s="6" t="s">
        <v>90</v>
      </c>
      <c r="S1094" s="6" t="s">
        <v>52579</v>
      </c>
      <c r="T1094" s="6" t="s">
        <v>63567</v>
      </c>
    </row>
    <row r="1095" spans="7:20" x14ac:dyDescent="0.25">
      <c r="G1095" s="6" t="s">
        <v>50591</v>
      </c>
      <c r="H1095" s="6" t="s">
        <v>50590</v>
      </c>
      <c r="I1095">
        <v>1093</v>
      </c>
      <c r="J1095" s="6" t="s">
        <v>5461</v>
      </c>
      <c r="K1095" s="6" t="s">
        <v>49092</v>
      </c>
      <c r="L1095" s="6" t="s">
        <v>51569</v>
      </c>
      <c r="M1095" s="6" t="s">
        <v>5462</v>
      </c>
      <c r="N1095" s="6" t="s">
        <v>53756</v>
      </c>
      <c r="O1095" s="6" t="s">
        <v>67765</v>
      </c>
      <c r="P1095" s="6" t="s">
        <v>41114</v>
      </c>
      <c r="Q1095" s="6" t="s">
        <v>52634</v>
      </c>
      <c r="R1095" s="6" t="s">
        <v>90</v>
      </c>
      <c r="S1095" s="6" t="s">
        <v>52576</v>
      </c>
      <c r="T1095" s="6" t="s">
        <v>65975</v>
      </c>
    </row>
    <row r="1096" spans="7:20" x14ac:dyDescent="0.25">
      <c r="G1096" s="6" t="s">
        <v>50592</v>
      </c>
      <c r="H1096" s="6" t="s">
        <v>50593</v>
      </c>
      <c r="I1096">
        <v>1094</v>
      </c>
      <c r="J1096" s="6" t="s">
        <v>5463</v>
      </c>
      <c r="K1096" s="6" t="s">
        <v>50973</v>
      </c>
      <c r="L1096" s="6" t="s">
        <v>51114</v>
      </c>
      <c r="M1096" s="6" t="s">
        <v>5464</v>
      </c>
      <c r="N1096" s="6" t="s">
        <v>53757</v>
      </c>
      <c r="O1096" s="6" t="s">
        <v>67766</v>
      </c>
      <c r="P1096" s="6" t="s">
        <v>41116</v>
      </c>
      <c r="Q1096" s="6" t="s">
        <v>52645</v>
      </c>
      <c r="R1096" s="6" t="s">
        <v>90</v>
      </c>
      <c r="S1096" s="6" t="s">
        <v>52641</v>
      </c>
      <c r="T1096" s="6" t="s">
        <v>65976</v>
      </c>
    </row>
    <row r="1097" spans="7:20" x14ac:dyDescent="0.25">
      <c r="G1097" s="6" t="s">
        <v>50594</v>
      </c>
      <c r="H1097" s="6" t="s">
        <v>50593</v>
      </c>
      <c r="I1097">
        <v>1095</v>
      </c>
      <c r="J1097" s="6" t="s">
        <v>5465</v>
      </c>
      <c r="K1097" s="6" t="s">
        <v>52281</v>
      </c>
      <c r="L1097" s="6" t="s">
        <v>51266</v>
      </c>
      <c r="M1097" s="6" t="s">
        <v>5466</v>
      </c>
      <c r="N1097" s="6" t="s">
        <v>53758</v>
      </c>
      <c r="O1097" s="6" t="s">
        <v>67767</v>
      </c>
      <c r="P1097" s="6" t="s">
        <v>41119</v>
      </c>
      <c r="Q1097" s="6" t="s">
        <v>52645</v>
      </c>
      <c r="R1097" s="6" t="s">
        <v>90</v>
      </c>
      <c r="S1097" s="6" t="s">
        <v>52641</v>
      </c>
      <c r="T1097" s="6" t="s">
        <v>65977</v>
      </c>
    </row>
    <row r="1098" spans="7:20" x14ac:dyDescent="0.25">
      <c r="G1098" s="6" t="s">
        <v>50595</v>
      </c>
      <c r="H1098" s="6" t="s">
        <v>50596</v>
      </c>
      <c r="I1098">
        <v>1096</v>
      </c>
      <c r="J1098" s="6" t="s">
        <v>5467</v>
      </c>
      <c r="K1098" s="6" t="s">
        <v>49876</v>
      </c>
      <c r="L1098" s="6" t="s">
        <v>49629</v>
      </c>
      <c r="M1098" s="6" t="s">
        <v>5468</v>
      </c>
      <c r="N1098" s="6" t="s">
        <v>53759</v>
      </c>
      <c r="O1098" s="6" t="s">
        <v>67768</v>
      </c>
      <c r="P1098" s="6" t="s">
        <v>1591</v>
      </c>
      <c r="Q1098" s="6" t="s">
        <v>90</v>
      </c>
      <c r="R1098" s="6" t="s">
        <v>90</v>
      </c>
      <c r="S1098" s="6" t="s">
        <v>90</v>
      </c>
      <c r="T1098" s="6" t="s">
        <v>90</v>
      </c>
    </row>
    <row r="1099" spans="7:20" x14ac:dyDescent="0.25">
      <c r="G1099" s="6" t="s">
        <v>50597</v>
      </c>
      <c r="H1099" s="6" t="s">
        <v>50598</v>
      </c>
      <c r="I1099">
        <v>1097</v>
      </c>
      <c r="J1099" s="6" t="s">
        <v>5469</v>
      </c>
      <c r="K1099" s="6" t="s">
        <v>49957</v>
      </c>
      <c r="L1099" s="6" t="s">
        <v>50408</v>
      </c>
      <c r="M1099" s="6" t="s">
        <v>5470</v>
      </c>
      <c r="N1099" s="6" t="s">
        <v>53760</v>
      </c>
      <c r="O1099" s="6" t="s">
        <v>67769</v>
      </c>
      <c r="P1099" s="6" t="s">
        <v>1592</v>
      </c>
      <c r="Q1099" s="6" t="s">
        <v>90</v>
      </c>
      <c r="R1099" s="6" t="s">
        <v>90</v>
      </c>
      <c r="S1099" s="6" t="s">
        <v>90</v>
      </c>
      <c r="T1099" s="6" t="s">
        <v>90</v>
      </c>
    </row>
    <row r="1100" spans="7:20" x14ac:dyDescent="0.25">
      <c r="G1100" s="6" t="s">
        <v>50599</v>
      </c>
      <c r="H1100" s="6" t="s">
        <v>50598</v>
      </c>
      <c r="I1100">
        <v>1098</v>
      </c>
      <c r="J1100" s="6" t="s">
        <v>5471</v>
      </c>
      <c r="K1100" s="6" t="s">
        <v>50997</v>
      </c>
      <c r="L1100" s="6" t="s">
        <v>50992</v>
      </c>
      <c r="M1100" s="6" t="s">
        <v>5472</v>
      </c>
      <c r="N1100" s="6" t="s">
        <v>53761</v>
      </c>
      <c r="O1100" s="6" t="s">
        <v>67770</v>
      </c>
      <c r="P1100" s="6" t="s">
        <v>1593</v>
      </c>
      <c r="Q1100" s="6" t="s">
        <v>90</v>
      </c>
      <c r="R1100" s="6" t="s">
        <v>90</v>
      </c>
      <c r="S1100" s="6" t="s">
        <v>90</v>
      </c>
      <c r="T1100" s="6" t="s">
        <v>90</v>
      </c>
    </row>
    <row r="1101" spans="7:20" x14ac:dyDescent="0.25">
      <c r="G1101" s="6" t="s">
        <v>50600</v>
      </c>
      <c r="H1101" s="6" t="s">
        <v>50601</v>
      </c>
      <c r="I1101">
        <v>1099</v>
      </c>
      <c r="J1101" s="6" t="s">
        <v>5473</v>
      </c>
      <c r="K1101" s="6" t="s">
        <v>51143</v>
      </c>
      <c r="L1101" s="6" t="s">
        <v>90</v>
      </c>
      <c r="M1101" s="6" t="s">
        <v>5474</v>
      </c>
      <c r="N1101" s="6" t="s">
        <v>53762</v>
      </c>
      <c r="O1101" s="6" t="s">
        <v>67771</v>
      </c>
      <c r="P1101" s="6" t="s">
        <v>1594</v>
      </c>
      <c r="Q1101" s="6" t="s">
        <v>90</v>
      </c>
      <c r="R1101" s="6" t="s">
        <v>90</v>
      </c>
      <c r="S1101" s="6" t="s">
        <v>90</v>
      </c>
      <c r="T1101" s="6" t="s">
        <v>90</v>
      </c>
    </row>
    <row r="1102" spans="7:20" x14ac:dyDescent="0.25">
      <c r="G1102" s="6" t="s">
        <v>50602</v>
      </c>
      <c r="H1102" s="6" t="s">
        <v>50601</v>
      </c>
      <c r="I1102">
        <v>1100</v>
      </c>
      <c r="J1102" s="6" t="s">
        <v>5475</v>
      </c>
      <c r="K1102" s="6" t="s">
        <v>48897</v>
      </c>
      <c r="L1102" s="6" t="s">
        <v>90</v>
      </c>
      <c r="M1102" s="6" t="s">
        <v>5476</v>
      </c>
      <c r="N1102" s="6" t="s">
        <v>53763</v>
      </c>
      <c r="O1102" s="6" t="s">
        <v>67772</v>
      </c>
      <c r="P1102" s="6" t="s">
        <v>1595</v>
      </c>
      <c r="Q1102" s="6" t="s">
        <v>90</v>
      </c>
      <c r="R1102" s="6" t="s">
        <v>90</v>
      </c>
      <c r="S1102" s="6" t="s">
        <v>90</v>
      </c>
      <c r="T1102" s="6" t="s">
        <v>90</v>
      </c>
    </row>
    <row r="1103" spans="7:20" x14ac:dyDescent="0.25">
      <c r="G1103" s="6" t="s">
        <v>50603</v>
      </c>
      <c r="H1103" s="6" t="s">
        <v>50604</v>
      </c>
      <c r="I1103">
        <v>1101</v>
      </c>
      <c r="J1103" s="6" t="s">
        <v>5477</v>
      </c>
      <c r="K1103" s="6" t="s">
        <v>50965</v>
      </c>
      <c r="L1103" s="6" t="s">
        <v>90</v>
      </c>
      <c r="M1103" s="6" t="s">
        <v>5478</v>
      </c>
      <c r="N1103" s="6" t="s">
        <v>53764</v>
      </c>
      <c r="O1103" s="6" t="s">
        <v>67773</v>
      </c>
      <c r="P1103" s="6" t="s">
        <v>1596</v>
      </c>
      <c r="Q1103" s="6" t="s">
        <v>90</v>
      </c>
      <c r="R1103" s="6" t="s">
        <v>90</v>
      </c>
      <c r="S1103" s="6" t="s">
        <v>90</v>
      </c>
      <c r="T1103" s="6" t="s">
        <v>90</v>
      </c>
    </row>
    <row r="1104" spans="7:20" x14ac:dyDescent="0.25">
      <c r="G1104" s="6" t="s">
        <v>50605</v>
      </c>
      <c r="H1104" s="6" t="s">
        <v>50606</v>
      </c>
      <c r="I1104">
        <v>1102</v>
      </c>
      <c r="J1104" s="6" t="s">
        <v>5479</v>
      </c>
      <c r="K1104" s="6" t="s">
        <v>50568</v>
      </c>
      <c r="L1104" s="6" t="s">
        <v>50415</v>
      </c>
      <c r="M1104" s="6" t="s">
        <v>5480</v>
      </c>
      <c r="N1104" s="6" t="s">
        <v>53765</v>
      </c>
      <c r="O1104" s="6" t="s">
        <v>67774</v>
      </c>
      <c r="P1104" s="6" t="s">
        <v>41121</v>
      </c>
      <c r="Q1104" s="6" t="s">
        <v>52590</v>
      </c>
      <c r="R1104" s="6" t="s">
        <v>90</v>
      </c>
      <c r="S1104" s="6" t="s">
        <v>52576</v>
      </c>
      <c r="T1104" s="6" t="s">
        <v>55833</v>
      </c>
    </row>
    <row r="1105" spans="7:20" x14ac:dyDescent="0.25">
      <c r="G1105" s="6" t="s">
        <v>50607</v>
      </c>
      <c r="H1105" s="6" t="s">
        <v>50608</v>
      </c>
      <c r="I1105">
        <v>1103</v>
      </c>
      <c r="J1105" s="6" t="s">
        <v>5481</v>
      </c>
      <c r="K1105" s="6" t="s">
        <v>49383</v>
      </c>
      <c r="L1105" s="6" t="s">
        <v>90</v>
      </c>
      <c r="M1105" s="6" t="s">
        <v>5482</v>
      </c>
      <c r="N1105" s="6" t="s">
        <v>90</v>
      </c>
      <c r="O1105" s="6" t="s">
        <v>67775</v>
      </c>
      <c r="P1105" s="6" t="s">
        <v>1598</v>
      </c>
      <c r="Q1105" s="6" t="s">
        <v>52568</v>
      </c>
      <c r="R1105" s="6" t="s">
        <v>90</v>
      </c>
      <c r="S1105" s="6" t="s">
        <v>52569</v>
      </c>
      <c r="T1105" s="6" t="s">
        <v>55267</v>
      </c>
    </row>
    <row r="1106" spans="7:20" x14ac:dyDescent="0.25">
      <c r="G1106" s="6" t="s">
        <v>50609</v>
      </c>
      <c r="H1106" s="6" t="s">
        <v>50608</v>
      </c>
      <c r="I1106">
        <v>1104</v>
      </c>
      <c r="J1106" s="6" t="s">
        <v>5483</v>
      </c>
      <c r="K1106" s="6" t="s">
        <v>51688</v>
      </c>
      <c r="L1106" s="6" t="s">
        <v>90</v>
      </c>
      <c r="M1106" s="6" t="s">
        <v>5484</v>
      </c>
      <c r="N1106" s="6" t="s">
        <v>53766</v>
      </c>
      <c r="O1106" s="6" t="s">
        <v>67776</v>
      </c>
      <c r="P1106" s="6" t="s">
        <v>41123</v>
      </c>
      <c r="Q1106" s="6" t="s">
        <v>585</v>
      </c>
      <c r="R1106" s="6" t="s">
        <v>90</v>
      </c>
      <c r="S1106" s="6" t="s">
        <v>52588</v>
      </c>
      <c r="T1106" s="6" t="s">
        <v>65978</v>
      </c>
    </row>
    <row r="1107" spans="7:20" x14ac:dyDescent="0.25">
      <c r="G1107" s="6" t="s">
        <v>50610</v>
      </c>
      <c r="H1107" s="6" t="s">
        <v>50611</v>
      </c>
      <c r="I1107">
        <v>1105</v>
      </c>
      <c r="J1107" s="6" t="s">
        <v>5485</v>
      </c>
      <c r="K1107" s="6" t="s">
        <v>48995</v>
      </c>
      <c r="L1107" s="6" t="s">
        <v>48958</v>
      </c>
      <c r="M1107" s="6" t="s">
        <v>5486</v>
      </c>
      <c r="N1107" s="6" t="s">
        <v>53767</v>
      </c>
      <c r="O1107" s="6" t="s">
        <v>67777</v>
      </c>
      <c r="P1107" s="6" t="s">
        <v>41125</v>
      </c>
      <c r="Q1107" s="6" t="s">
        <v>52586</v>
      </c>
      <c r="R1107" s="6" t="s">
        <v>90</v>
      </c>
      <c r="S1107" s="6" t="s">
        <v>52569</v>
      </c>
      <c r="T1107" s="6" t="s">
        <v>65979</v>
      </c>
    </row>
    <row r="1108" spans="7:20" x14ac:dyDescent="0.25">
      <c r="G1108" s="6" t="s">
        <v>50612</v>
      </c>
      <c r="H1108" s="6" t="s">
        <v>50613</v>
      </c>
      <c r="I1108">
        <v>1106</v>
      </c>
      <c r="J1108" s="6" t="s">
        <v>5487</v>
      </c>
      <c r="K1108" s="6" t="s">
        <v>51600</v>
      </c>
      <c r="L1108" s="6" t="s">
        <v>51579</v>
      </c>
      <c r="M1108" s="6" t="s">
        <v>5488</v>
      </c>
      <c r="N1108" s="6" t="s">
        <v>53768</v>
      </c>
      <c r="O1108" s="6" t="s">
        <v>67778</v>
      </c>
      <c r="P1108" s="6" t="s">
        <v>1600</v>
      </c>
      <c r="Q1108" s="6" t="s">
        <v>52586</v>
      </c>
      <c r="R1108" s="6" t="s">
        <v>90</v>
      </c>
      <c r="S1108" s="6" t="s">
        <v>52569</v>
      </c>
      <c r="T1108" s="6" t="s">
        <v>65980</v>
      </c>
    </row>
    <row r="1109" spans="7:20" x14ac:dyDescent="0.25">
      <c r="G1109" s="6" t="s">
        <v>50614</v>
      </c>
      <c r="H1109" s="6" t="s">
        <v>50615</v>
      </c>
      <c r="I1109">
        <v>1107</v>
      </c>
      <c r="J1109" s="6" t="s">
        <v>5489</v>
      </c>
      <c r="K1109" s="6" t="s">
        <v>51833</v>
      </c>
      <c r="L1109" s="6" t="s">
        <v>90</v>
      </c>
      <c r="M1109" s="6" t="s">
        <v>5490</v>
      </c>
      <c r="N1109" s="6" t="s">
        <v>53769</v>
      </c>
      <c r="O1109" s="6" t="s">
        <v>67779</v>
      </c>
      <c r="P1109" s="6" t="s">
        <v>1602</v>
      </c>
      <c r="Q1109" s="6" t="s">
        <v>52677</v>
      </c>
      <c r="R1109" s="6" t="s">
        <v>90</v>
      </c>
      <c r="S1109" s="6" t="s">
        <v>52619</v>
      </c>
      <c r="T1109" s="6" t="s">
        <v>65981</v>
      </c>
    </row>
    <row r="1110" spans="7:20" x14ac:dyDescent="0.25">
      <c r="G1110" s="6" t="s">
        <v>50616</v>
      </c>
      <c r="H1110" s="6" t="s">
        <v>50617</v>
      </c>
      <c r="I1110">
        <v>1108</v>
      </c>
      <c r="J1110" s="6" t="s">
        <v>5491</v>
      </c>
      <c r="K1110" s="6" t="s">
        <v>49121</v>
      </c>
      <c r="L1110" s="6" t="s">
        <v>49203</v>
      </c>
      <c r="M1110" s="6" t="s">
        <v>5492</v>
      </c>
      <c r="N1110" s="6" t="s">
        <v>53770</v>
      </c>
      <c r="O1110" s="6" t="s">
        <v>66686</v>
      </c>
      <c r="P1110" s="6" t="s">
        <v>41127</v>
      </c>
      <c r="Q1110" s="6" t="s">
        <v>52702</v>
      </c>
      <c r="R1110" s="6" t="s">
        <v>90</v>
      </c>
      <c r="S1110" s="6" t="s">
        <v>130</v>
      </c>
      <c r="T1110" s="6" t="s">
        <v>65982</v>
      </c>
    </row>
    <row r="1111" spans="7:20" x14ac:dyDescent="0.25">
      <c r="G1111" s="6" t="s">
        <v>50618</v>
      </c>
      <c r="H1111" s="6" t="s">
        <v>50619</v>
      </c>
      <c r="I1111">
        <v>1109</v>
      </c>
      <c r="J1111" s="6" t="s">
        <v>5493</v>
      </c>
      <c r="K1111" s="6" t="s">
        <v>52465</v>
      </c>
      <c r="L1111" s="6" t="s">
        <v>51732</v>
      </c>
      <c r="M1111" s="6" t="s">
        <v>5494</v>
      </c>
      <c r="N1111" s="6" t="s">
        <v>90</v>
      </c>
      <c r="O1111" s="6" t="s">
        <v>67780</v>
      </c>
      <c r="P1111" s="6" t="s">
        <v>41129</v>
      </c>
      <c r="Q1111" s="6" t="s">
        <v>52586</v>
      </c>
      <c r="R1111" s="6" t="s">
        <v>90</v>
      </c>
      <c r="S1111" s="6" t="s">
        <v>52569</v>
      </c>
      <c r="T1111" s="6" t="s">
        <v>65983</v>
      </c>
    </row>
    <row r="1112" spans="7:20" x14ac:dyDescent="0.25">
      <c r="G1112" s="6" t="s">
        <v>50620</v>
      </c>
      <c r="H1112" s="6" t="s">
        <v>50619</v>
      </c>
      <c r="I1112">
        <v>1110</v>
      </c>
      <c r="J1112" s="6" t="s">
        <v>5495</v>
      </c>
      <c r="K1112" s="6" t="s">
        <v>51322</v>
      </c>
      <c r="L1112" s="6" t="s">
        <v>90</v>
      </c>
      <c r="M1112" s="6" t="s">
        <v>5496</v>
      </c>
      <c r="N1112" s="6" t="s">
        <v>53771</v>
      </c>
      <c r="O1112" s="6" t="s">
        <v>67781</v>
      </c>
      <c r="P1112" s="6" t="s">
        <v>1604</v>
      </c>
      <c r="Q1112" s="6" t="s">
        <v>52586</v>
      </c>
      <c r="R1112" s="6" t="s">
        <v>90</v>
      </c>
      <c r="S1112" s="6" t="s">
        <v>52569</v>
      </c>
      <c r="T1112" s="6" t="s">
        <v>63559</v>
      </c>
    </row>
    <row r="1113" spans="7:20" x14ac:dyDescent="0.25">
      <c r="G1113" s="6" t="s">
        <v>50621</v>
      </c>
      <c r="H1113" s="6" t="s">
        <v>50622</v>
      </c>
      <c r="I1113">
        <v>1111</v>
      </c>
      <c r="J1113" s="6" t="s">
        <v>5497</v>
      </c>
      <c r="K1113" s="6" t="s">
        <v>50047</v>
      </c>
      <c r="L1113" s="6" t="s">
        <v>90</v>
      </c>
      <c r="M1113" s="6" t="s">
        <v>5498</v>
      </c>
      <c r="N1113" s="6" t="s">
        <v>53772</v>
      </c>
      <c r="O1113" s="6" t="s">
        <v>67782</v>
      </c>
      <c r="P1113" s="6" t="s">
        <v>41131</v>
      </c>
      <c r="Q1113" s="6" t="s">
        <v>52585</v>
      </c>
      <c r="R1113" s="6" t="s">
        <v>90</v>
      </c>
      <c r="S1113" s="6" t="s">
        <v>52574</v>
      </c>
      <c r="T1113" s="6" t="s">
        <v>65984</v>
      </c>
    </row>
    <row r="1114" spans="7:20" x14ac:dyDescent="0.25">
      <c r="G1114" s="6" t="s">
        <v>50623</v>
      </c>
      <c r="H1114" s="6" t="s">
        <v>50622</v>
      </c>
      <c r="I1114">
        <v>1112</v>
      </c>
      <c r="J1114" s="6" t="s">
        <v>5499</v>
      </c>
      <c r="K1114" s="6" t="s">
        <v>50707</v>
      </c>
      <c r="L1114" s="6" t="s">
        <v>50704</v>
      </c>
      <c r="M1114" s="6" t="s">
        <v>5500</v>
      </c>
      <c r="N1114" s="6" t="s">
        <v>53773</v>
      </c>
      <c r="O1114" s="6" t="s">
        <v>67783</v>
      </c>
      <c r="P1114" s="6" t="s">
        <v>1606</v>
      </c>
      <c r="Q1114" s="6" t="s">
        <v>52600</v>
      </c>
      <c r="R1114" s="6" t="s">
        <v>90</v>
      </c>
      <c r="S1114" s="6" t="s">
        <v>52572</v>
      </c>
      <c r="T1114" s="6" t="s">
        <v>65985</v>
      </c>
    </row>
    <row r="1115" spans="7:20" x14ac:dyDescent="0.25">
      <c r="G1115" s="6" t="s">
        <v>50624</v>
      </c>
      <c r="H1115" s="6" t="s">
        <v>50625</v>
      </c>
      <c r="I1115">
        <v>1113</v>
      </c>
      <c r="J1115" s="6" t="s">
        <v>5501</v>
      </c>
      <c r="K1115" s="6" t="s">
        <v>51444</v>
      </c>
      <c r="L1115" s="6" t="s">
        <v>90</v>
      </c>
      <c r="M1115" s="6" t="s">
        <v>5502</v>
      </c>
      <c r="N1115" s="6" t="s">
        <v>53774</v>
      </c>
      <c r="O1115" s="6" t="s">
        <v>67784</v>
      </c>
      <c r="P1115" s="6" t="s">
        <v>1608</v>
      </c>
      <c r="Q1115" s="6" t="s">
        <v>52602</v>
      </c>
      <c r="R1115" s="6" t="s">
        <v>90</v>
      </c>
      <c r="S1115" s="6" t="s">
        <v>52572</v>
      </c>
      <c r="T1115" s="6" t="s">
        <v>65986</v>
      </c>
    </row>
    <row r="1116" spans="7:20" x14ac:dyDescent="0.25">
      <c r="G1116" s="6" t="s">
        <v>50626</v>
      </c>
      <c r="H1116" s="6" t="s">
        <v>50625</v>
      </c>
      <c r="I1116">
        <v>1114</v>
      </c>
      <c r="J1116" s="6" t="s">
        <v>5503</v>
      </c>
      <c r="K1116" s="6" t="s">
        <v>52178</v>
      </c>
      <c r="L1116" s="6" t="s">
        <v>90</v>
      </c>
      <c r="M1116" s="6" t="s">
        <v>5504</v>
      </c>
      <c r="N1116" s="6" t="s">
        <v>53775</v>
      </c>
      <c r="O1116" s="6" t="s">
        <v>67785</v>
      </c>
      <c r="P1116" s="6" t="s">
        <v>1610</v>
      </c>
      <c r="Q1116" s="6" t="s">
        <v>52596</v>
      </c>
      <c r="R1116" s="6" t="s">
        <v>90</v>
      </c>
      <c r="S1116" s="6" t="s">
        <v>52574</v>
      </c>
      <c r="T1116" s="6" t="s">
        <v>65987</v>
      </c>
    </row>
    <row r="1117" spans="7:20" x14ac:dyDescent="0.25">
      <c r="G1117" s="6" t="s">
        <v>50627</v>
      </c>
      <c r="H1117" s="6" t="s">
        <v>50628</v>
      </c>
      <c r="I1117">
        <v>1115</v>
      </c>
      <c r="J1117" s="6" t="s">
        <v>5505</v>
      </c>
      <c r="K1117" s="6" t="s">
        <v>49892</v>
      </c>
      <c r="L1117" s="6" t="s">
        <v>90</v>
      </c>
      <c r="M1117" s="6" t="s">
        <v>5506</v>
      </c>
      <c r="N1117" s="6" t="s">
        <v>53776</v>
      </c>
      <c r="O1117" s="6" t="s">
        <v>67786</v>
      </c>
      <c r="P1117" s="6" t="s">
        <v>1612</v>
      </c>
      <c r="Q1117" s="6" t="s">
        <v>52629</v>
      </c>
      <c r="R1117" s="6" t="s">
        <v>90</v>
      </c>
      <c r="S1117" s="6" t="s">
        <v>52588</v>
      </c>
      <c r="T1117" s="6" t="s">
        <v>55823</v>
      </c>
    </row>
    <row r="1118" spans="7:20" x14ac:dyDescent="0.25">
      <c r="G1118" s="6" t="s">
        <v>50629</v>
      </c>
      <c r="H1118" s="6" t="s">
        <v>50630</v>
      </c>
      <c r="I1118">
        <v>1116</v>
      </c>
      <c r="J1118" s="6" t="s">
        <v>5507</v>
      </c>
      <c r="K1118" s="6" t="s">
        <v>51039</v>
      </c>
      <c r="L1118" s="6" t="s">
        <v>51025</v>
      </c>
      <c r="M1118" s="6" t="s">
        <v>5508</v>
      </c>
      <c r="N1118" s="6" t="s">
        <v>90</v>
      </c>
      <c r="O1118" s="6" t="s">
        <v>67787</v>
      </c>
      <c r="P1118" s="6" t="s">
        <v>41133</v>
      </c>
      <c r="Q1118" s="6" t="s">
        <v>52652</v>
      </c>
      <c r="R1118" s="6" t="s">
        <v>90</v>
      </c>
      <c r="S1118" s="6" t="s">
        <v>118</v>
      </c>
      <c r="T1118" s="6" t="s">
        <v>65988</v>
      </c>
    </row>
    <row r="1119" spans="7:20" x14ac:dyDescent="0.25">
      <c r="G1119" s="6" t="s">
        <v>50631</v>
      </c>
      <c r="H1119" s="6" t="s">
        <v>50632</v>
      </c>
      <c r="I1119">
        <v>1117</v>
      </c>
      <c r="J1119" s="6" t="s">
        <v>5509</v>
      </c>
      <c r="K1119" s="6" t="s">
        <v>51666</v>
      </c>
      <c r="L1119" s="6" t="s">
        <v>49052</v>
      </c>
      <c r="M1119" s="6" t="s">
        <v>5510</v>
      </c>
      <c r="N1119" s="6" t="s">
        <v>53777</v>
      </c>
      <c r="O1119" s="6" t="s">
        <v>67788</v>
      </c>
      <c r="P1119" s="6" t="s">
        <v>41135</v>
      </c>
      <c r="Q1119" s="6" t="s">
        <v>52594</v>
      </c>
      <c r="R1119" s="6" t="s">
        <v>90</v>
      </c>
      <c r="S1119" s="6" t="s">
        <v>52569</v>
      </c>
      <c r="T1119" s="6" t="s">
        <v>65989</v>
      </c>
    </row>
    <row r="1120" spans="7:20" x14ac:dyDescent="0.25">
      <c r="G1120" s="6" t="s">
        <v>50633</v>
      </c>
      <c r="H1120" s="6" t="s">
        <v>50634</v>
      </c>
      <c r="I1120">
        <v>1118</v>
      </c>
      <c r="J1120" s="6" t="s">
        <v>5511</v>
      </c>
      <c r="K1120" s="6" t="s">
        <v>51549</v>
      </c>
      <c r="L1120" s="6" t="s">
        <v>90</v>
      </c>
      <c r="M1120" s="6" t="s">
        <v>5512</v>
      </c>
      <c r="N1120" s="6" t="s">
        <v>90</v>
      </c>
      <c r="O1120" s="6" t="s">
        <v>67789</v>
      </c>
      <c r="P1120" s="6" t="s">
        <v>41137</v>
      </c>
      <c r="Q1120" s="6" t="s">
        <v>52586</v>
      </c>
      <c r="R1120" s="6" t="s">
        <v>90</v>
      </c>
      <c r="S1120" s="6" t="s">
        <v>52569</v>
      </c>
      <c r="T1120" s="6" t="s">
        <v>65990</v>
      </c>
    </row>
    <row r="1121" spans="7:20" x14ac:dyDescent="0.25">
      <c r="G1121" s="6" t="s">
        <v>50635</v>
      </c>
      <c r="H1121" s="6" t="s">
        <v>50636</v>
      </c>
      <c r="I1121">
        <v>1119</v>
      </c>
      <c r="J1121" s="6" t="s">
        <v>5513</v>
      </c>
      <c r="K1121" s="6" t="s">
        <v>49582</v>
      </c>
      <c r="L1121" s="6" t="s">
        <v>50508</v>
      </c>
      <c r="M1121" s="6" t="s">
        <v>5514</v>
      </c>
      <c r="N1121" s="6" t="s">
        <v>90</v>
      </c>
      <c r="O1121" s="6" t="s">
        <v>67790</v>
      </c>
      <c r="P1121" s="6" t="s">
        <v>1614</v>
      </c>
      <c r="Q1121" s="6" t="s">
        <v>52594</v>
      </c>
      <c r="R1121" s="6" t="s">
        <v>90</v>
      </c>
      <c r="S1121" s="6" t="s">
        <v>52569</v>
      </c>
      <c r="T1121" s="6" t="s">
        <v>65991</v>
      </c>
    </row>
    <row r="1122" spans="7:20" x14ac:dyDescent="0.25">
      <c r="G1122" s="6" t="s">
        <v>50637</v>
      </c>
      <c r="H1122" s="6" t="s">
        <v>50636</v>
      </c>
      <c r="I1122">
        <v>1120</v>
      </c>
      <c r="J1122" s="6" t="s">
        <v>5515</v>
      </c>
      <c r="K1122" s="6" t="s">
        <v>48808</v>
      </c>
      <c r="L1122" s="6" t="s">
        <v>48810</v>
      </c>
      <c r="M1122" s="6" t="s">
        <v>5516</v>
      </c>
      <c r="N1122" s="6" t="s">
        <v>53778</v>
      </c>
      <c r="O1122" s="6" t="s">
        <v>67791</v>
      </c>
      <c r="P1122" s="6" t="s">
        <v>1616</v>
      </c>
      <c r="Q1122" s="6" t="s">
        <v>52611</v>
      </c>
      <c r="R1122" s="6" t="s">
        <v>90</v>
      </c>
      <c r="S1122" s="6" t="s">
        <v>52572</v>
      </c>
      <c r="T1122" s="6" t="s">
        <v>65992</v>
      </c>
    </row>
    <row r="1123" spans="7:20" x14ac:dyDescent="0.25">
      <c r="G1123" s="6" t="s">
        <v>50638</v>
      </c>
      <c r="H1123" s="6" t="s">
        <v>50636</v>
      </c>
      <c r="I1123">
        <v>1121</v>
      </c>
      <c r="J1123" s="6" t="s">
        <v>5517</v>
      </c>
      <c r="K1123" s="6" t="s">
        <v>50118</v>
      </c>
      <c r="L1123" s="6" t="s">
        <v>52433</v>
      </c>
      <c r="M1123" s="6" t="s">
        <v>5518</v>
      </c>
      <c r="N1123" s="6" t="s">
        <v>53779</v>
      </c>
      <c r="O1123" s="6" t="s">
        <v>67792</v>
      </c>
      <c r="P1123" s="6" t="s">
        <v>41139</v>
      </c>
      <c r="Q1123" s="6" t="s">
        <v>52611</v>
      </c>
      <c r="R1123" s="6" t="s">
        <v>90</v>
      </c>
      <c r="S1123" s="6" t="s">
        <v>52572</v>
      </c>
      <c r="T1123" s="6" t="s">
        <v>65993</v>
      </c>
    </row>
    <row r="1124" spans="7:20" x14ac:dyDescent="0.25">
      <c r="G1124" s="6" t="s">
        <v>50639</v>
      </c>
      <c r="H1124" s="6" t="s">
        <v>50640</v>
      </c>
      <c r="I1124">
        <v>1122</v>
      </c>
      <c r="J1124" s="6" t="s">
        <v>5519</v>
      </c>
      <c r="K1124" s="6" t="s">
        <v>51467</v>
      </c>
      <c r="L1124" s="6" t="s">
        <v>90</v>
      </c>
      <c r="M1124" s="6" t="s">
        <v>5520</v>
      </c>
      <c r="N1124" s="6" t="s">
        <v>53780</v>
      </c>
      <c r="O1124" s="6" t="s">
        <v>67793</v>
      </c>
      <c r="P1124" s="6" t="s">
        <v>1618</v>
      </c>
      <c r="Q1124" s="6" t="s">
        <v>52606</v>
      </c>
      <c r="R1124" s="6" t="s">
        <v>90</v>
      </c>
      <c r="S1124" s="6" t="s">
        <v>52572</v>
      </c>
      <c r="T1124" s="6" t="s">
        <v>63566</v>
      </c>
    </row>
    <row r="1125" spans="7:20" x14ac:dyDescent="0.25">
      <c r="G1125" s="6" t="s">
        <v>46238</v>
      </c>
      <c r="H1125" s="6" t="s">
        <v>50641</v>
      </c>
      <c r="I1125">
        <v>1123</v>
      </c>
      <c r="J1125" s="6" t="s">
        <v>5521</v>
      </c>
      <c r="K1125" s="6" t="s">
        <v>48656</v>
      </c>
      <c r="L1125" s="6" t="s">
        <v>90</v>
      </c>
      <c r="M1125" s="6" t="s">
        <v>5522</v>
      </c>
      <c r="N1125" s="6" t="s">
        <v>90</v>
      </c>
      <c r="O1125" s="6" t="s">
        <v>67794</v>
      </c>
      <c r="P1125" s="6" t="s">
        <v>1621</v>
      </c>
      <c r="Q1125" s="6" t="s">
        <v>52611</v>
      </c>
      <c r="R1125" s="6" t="s">
        <v>90</v>
      </c>
      <c r="S1125" s="6" t="s">
        <v>52572</v>
      </c>
      <c r="T1125" s="6" t="s">
        <v>63574</v>
      </c>
    </row>
    <row r="1126" spans="7:20" x14ac:dyDescent="0.25">
      <c r="G1126" s="6" t="s">
        <v>50642</v>
      </c>
      <c r="H1126" s="6" t="s">
        <v>50643</v>
      </c>
      <c r="I1126">
        <v>1124</v>
      </c>
      <c r="J1126" s="6" t="s">
        <v>5523</v>
      </c>
      <c r="K1126" s="6" t="s">
        <v>50699</v>
      </c>
      <c r="L1126" s="6" t="s">
        <v>50656</v>
      </c>
      <c r="M1126" s="6" t="s">
        <v>5524</v>
      </c>
      <c r="N1126" s="6" t="s">
        <v>53781</v>
      </c>
      <c r="O1126" s="6" t="s">
        <v>67795</v>
      </c>
      <c r="P1126" s="6" t="s">
        <v>1623</v>
      </c>
      <c r="Q1126" s="6" t="s">
        <v>52627</v>
      </c>
      <c r="R1126" s="6" t="s">
        <v>90</v>
      </c>
      <c r="S1126" s="6" t="s">
        <v>52593</v>
      </c>
      <c r="T1126" s="6" t="s">
        <v>65994</v>
      </c>
    </row>
    <row r="1127" spans="7:20" x14ac:dyDescent="0.25">
      <c r="G1127" s="6" t="s">
        <v>50644</v>
      </c>
      <c r="H1127" s="6" t="s">
        <v>50643</v>
      </c>
      <c r="I1127">
        <v>1125</v>
      </c>
      <c r="J1127" s="6" t="s">
        <v>5525</v>
      </c>
      <c r="K1127" s="6" t="s">
        <v>52448</v>
      </c>
      <c r="L1127" s="6" t="s">
        <v>52464</v>
      </c>
      <c r="M1127" s="6" t="s">
        <v>5526</v>
      </c>
      <c r="N1127" s="6" t="s">
        <v>90</v>
      </c>
      <c r="O1127" s="6" t="s">
        <v>67796</v>
      </c>
      <c r="P1127" s="6" t="s">
        <v>41141</v>
      </c>
      <c r="Q1127" s="6" t="s">
        <v>52635</v>
      </c>
      <c r="R1127" s="6" t="s">
        <v>90</v>
      </c>
      <c r="S1127" s="6" t="s">
        <v>52569</v>
      </c>
      <c r="T1127" s="6" t="s">
        <v>65995</v>
      </c>
    </row>
    <row r="1128" spans="7:20" x14ac:dyDescent="0.25">
      <c r="G1128" s="6" t="s">
        <v>50645</v>
      </c>
      <c r="H1128" s="6" t="s">
        <v>50646</v>
      </c>
      <c r="I1128">
        <v>1126</v>
      </c>
      <c r="J1128" s="6" t="s">
        <v>5527</v>
      </c>
      <c r="K1128" s="6" t="s">
        <v>51143</v>
      </c>
      <c r="L1128" s="6" t="s">
        <v>90</v>
      </c>
      <c r="M1128" s="6" t="s">
        <v>5528</v>
      </c>
      <c r="N1128" s="6" t="s">
        <v>53782</v>
      </c>
      <c r="O1128" s="6" t="s">
        <v>67797</v>
      </c>
      <c r="P1128" s="6" t="s">
        <v>1625</v>
      </c>
      <c r="Q1128" s="6" t="s">
        <v>52586</v>
      </c>
      <c r="R1128" s="6" t="s">
        <v>90</v>
      </c>
      <c r="S1128" s="6" t="s">
        <v>52569</v>
      </c>
      <c r="T1128" s="6" t="s">
        <v>65996</v>
      </c>
    </row>
    <row r="1129" spans="7:20" x14ac:dyDescent="0.25">
      <c r="G1129" s="6" t="s">
        <v>50647</v>
      </c>
      <c r="H1129" s="6" t="s">
        <v>50648</v>
      </c>
      <c r="I1129">
        <v>1127</v>
      </c>
      <c r="J1129" s="6" t="s">
        <v>5529</v>
      </c>
      <c r="K1129" s="6" t="s">
        <v>49350</v>
      </c>
      <c r="L1129" s="6" t="s">
        <v>49367</v>
      </c>
      <c r="M1129" s="6" t="s">
        <v>5530</v>
      </c>
      <c r="N1129" s="6" t="s">
        <v>53783</v>
      </c>
      <c r="O1129" s="6" t="s">
        <v>67798</v>
      </c>
      <c r="P1129" s="6" t="s">
        <v>41143</v>
      </c>
      <c r="Q1129" s="6" t="s">
        <v>52626</v>
      </c>
      <c r="R1129" s="6" t="s">
        <v>90</v>
      </c>
      <c r="S1129" s="6" t="s">
        <v>130</v>
      </c>
      <c r="T1129" s="6" t="s">
        <v>65997</v>
      </c>
    </row>
    <row r="1130" spans="7:20" x14ac:dyDescent="0.25">
      <c r="G1130" s="6" t="s">
        <v>50649</v>
      </c>
      <c r="H1130" s="6" t="s">
        <v>50650</v>
      </c>
      <c r="I1130">
        <v>1128</v>
      </c>
      <c r="J1130" s="6" t="s">
        <v>5531</v>
      </c>
      <c r="K1130" s="6" t="s">
        <v>49807</v>
      </c>
      <c r="L1130" s="6" t="s">
        <v>49729</v>
      </c>
      <c r="M1130" s="6" t="s">
        <v>5532</v>
      </c>
      <c r="N1130" s="6" t="s">
        <v>53784</v>
      </c>
      <c r="O1130" s="6" t="s">
        <v>67799</v>
      </c>
      <c r="P1130" s="6" t="s">
        <v>1627</v>
      </c>
      <c r="Q1130" s="6" t="s">
        <v>52600</v>
      </c>
      <c r="R1130" s="6" t="s">
        <v>90</v>
      </c>
      <c r="S1130" s="6" t="s">
        <v>52572</v>
      </c>
      <c r="T1130" s="6" t="s">
        <v>61840</v>
      </c>
    </row>
    <row r="1131" spans="7:20" x14ac:dyDescent="0.25">
      <c r="G1131" s="6" t="s">
        <v>50651</v>
      </c>
      <c r="H1131" s="6" t="s">
        <v>50652</v>
      </c>
      <c r="I1131">
        <v>1129</v>
      </c>
      <c r="J1131" s="6" t="s">
        <v>5533</v>
      </c>
      <c r="K1131" s="6" t="s">
        <v>49121</v>
      </c>
      <c r="L1131" s="6" t="s">
        <v>49505</v>
      </c>
      <c r="M1131" s="6" t="s">
        <v>5534</v>
      </c>
      <c r="N1131" s="6" t="s">
        <v>53785</v>
      </c>
      <c r="O1131" s="6" t="s">
        <v>67800</v>
      </c>
      <c r="P1131" s="6" t="s">
        <v>1629</v>
      </c>
      <c r="Q1131" s="6" t="s">
        <v>52639</v>
      </c>
      <c r="R1131" s="6" t="s">
        <v>90</v>
      </c>
      <c r="S1131" s="6" t="s">
        <v>52579</v>
      </c>
      <c r="T1131" s="6" t="s">
        <v>63569</v>
      </c>
    </row>
    <row r="1132" spans="7:20" x14ac:dyDescent="0.25">
      <c r="G1132" s="6" t="s">
        <v>50653</v>
      </c>
      <c r="H1132" s="6" t="s">
        <v>50654</v>
      </c>
      <c r="I1132">
        <v>1130</v>
      </c>
      <c r="J1132" s="6" t="s">
        <v>5535</v>
      </c>
      <c r="K1132" s="6" t="s">
        <v>51324</v>
      </c>
      <c r="L1132" s="6" t="s">
        <v>51579</v>
      </c>
      <c r="M1132" s="6" t="s">
        <v>5536</v>
      </c>
      <c r="N1132" s="6" t="s">
        <v>53786</v>
      </c>
      <c r="O1132" s="6" t="s">
        <v>67801</v>
      </c>
      <c r="P1132" s="6" t="s">
        <v>1632</v>
      </c>
      <c r="Q1132" s="6" t="s">
        <v>52685</v>
      </c>
      <c r="R1132" s="6" t="s">
        <v>90</v>
      </c>
      <c r="S1132" s="6" t="s">
        <v>52588</v>
      </c>
      <c r="T1132" s="6" t="s">
        <v>54151</v>
      </c>
    </row>
    <row r="1133" spans="7:20" x14ac:dyDescent="0.25">
      <c r="G1133" s="6" t="s">
        <v>50655</v>
      </c>
      <c r="H1133" s="6" t="s">
        <v>50654</v>
      </c>
      <c r="I1133">
        <v>1131</v>
      </c>
      <c r="J1133" s="6" t="s">
        <v>5537</v>
      </c>
      <c r="K1133" s="6" t="s">
        <v>49433</v>
      </c>
      <c r="L1133" s="6" t="s">
        <v>90</v>
      </c>
      <c r="M1133" s="6" t="s">
        <v>5538</v>
      </c>
      <c r="N1133" s="6" t="s">
        <v>53787</v>
      </c>
      <c r="O1133" s="6" t="s">
        <v>67802</v>
      </c>
      <c r="P1133" s="6" t="s">
        <v>1634</v>
      </c>
      <c r="Q1133" s="6" t="s">
        <v>51510</v>
      </c>
      <c r="R1133" s="6" t="s">
        <v>90</v>
      </c>
      <c r="S1133" s="6" t="s">
        <v>52641</v>
      </c>
      <c r="T1133" s="6" t="s">
        <v>59709</v>
      </c>
    </row>
    <row r="1134" spans="7:20" x14ac:dyDescent="0.25">
      <c r="G1134" s="6" t="s">
        <v>50656</v>
      </c>
      <c r="H1134" s="6" t="s">
        <v>50654</v>
      </c>
      <c r="I1134">
        <v>1132</v>
      </c>
      <c r="J1134" s="6" t="s">
        <v>5539</v>
      </c>
      <c r="K1134" s="6" t="s">
        <v>50358</v>
      </c>
      <c r="L1134" s="6" t="s">
        <v>50449</v>
      </c>
      <c r="M1134" s="6" t="s">
        <v>5540</v>
      </c>
      <c r="N1134" s="6" t="s">
        <v>90</v>
      </c>
      <c r="O1134" s="6" t="s">
        <v>67803</v>
      </c>
      <c r="P1134" s="6" t="s">
        <v>1637</v>
      </c>
      <c r="Q1134" s="6" t="s">
        <v>52601</v>
      </c>
      <c r="R1134" s="6" t="s">
        <v>90</v>
      </c>
      <c r="S1134" s="6" t="s">
        <v>52572</v>
      </c>
      <c r="T1134" s="6" t="s">
        <v>60413</v>
      </c>
    </row>
    <row r="1135" spans="7:20" x14ac:dyDescent="0.25">
      <c r="G1135" s="6" t="s">
        <v>44722</v>
      </c>
      <c r="H1135" s="6" t="s">
        <v>50657</v>
      </c>
      <c r="I1135">
        <v>1133</v>
      </c>
      <c r="J1135" s="6" t="s">
        <v>5541</v>
      </c>
      <c r="K1135" s="6" t="s">
        <v>52499</v>
      </c>
      <c r="L1135" s="6" t="s">
        <v>51301</v>
      </c>
      <c r="M1135" s="6" t="s">
        <v>5542</v>
      </c>
      <c r="N1135" s="6" t="s">
        <v>53788</v>
      </c>
      <c r="O1135" s="6" t="s">
        <v>67804</v>
      </c>
      <c r="P1135" s="6" t="s">
        <v>41145</v>
      </c>
      <c r="Q1135" s="6" t="s">
        <v>52618</v>
      </c>
      <c r="R1135" s="6" t="s">
        <v>90</v>
      </c>
      <c r="S1135" s="6" t="s">
        <v>52619</v>
      </c>
      <c r="T1135" s="6" t="s">
        <v>65998</v>
      </c>
    </row>
    <row r="1136" spans="7:20" x14ac:dyDescent="0.25">
      <c r="G1136" s="6" t="s">
        <v>50658</v>
      </c>
      <c r="H1136" s="6" t="s">
        <v>50659</v>
      </c>
      <c r="I1136">
        <v>1134</v>
      </c>
      <c r="J1136" s="6" t="s">
        <v>5543</v>
      </c>
      <c r="K1136" s="6" t="s">
        <v>52500</v>
      </c>
      <c r="L1136" s="6" t="s">
        <v>90</v>
      </c>
      <c r="M1136" s="6" t="s">
        <v>5544</v>
      </c>
      <c r="N1136" s="6" t="s">
        <v>53789</v>
      </c>
      <c r="O1136" s="6" t="s">
        <v>67805</v>
      </c>
      <c r="P1136" s="6" t="s">
        <v>1640</v>
      </c>
      <c r="Q1136" s="6" t="s">
        <v>52640</v>
      </c>
      <c r="R1136" s="6" t="s">
        <v>90</v>
      </c>
      <c r="S1136" s="6" t="s">
        <v>52641</v>
      </c>
      <c r="T1136" s="6" t="s">
        <v>65999</v>
      </c>
    </row>
    <row r="1137" spans="7:20" x14ac:dyDescent="0.25">
      <c r="G1137" s="6" t="s">
        <v>50660</v>
      </c>
      <c r="H1137" s="6" t="s">
        <v>50659</v>
      </c>
      <c r="I1137">
        <v>1135</v>
      </c>
      <c r="J1137" s="6" t="s">
        <v>5545</v>
      </c>
      <c r="K1137" s="6" t="s">
        <v>51803</v>
      </c>
      <c r="L1137" s="6" t="s">
        <v>50352</v>
      </c>
      <c r="M1137" s="6" t="s">
        <v>5546</v>
      </c>
      <c r="N1137" s="6" t="s">
        <v>53790</v>
      </c>
      <c r="O1137" s="6" t="s">
        <v>67806</v>
      </c>
      <c r="P1137" s="6" t="s">
        <v>1643</v>
      </c>
      <c r="Q1137" s="6" t="s">
        <v>52568</v>
      </c>
      <c r="R1137" s="6" t="s">
        <v>90</v>
      </c>
      <c r="S1137" s="6" t="s">
        <v>52569</v>
      </c>
      <c r="T1137" s="6" t="s">
        <v>59450</v>
      </c>
    </row>
    <row r="1138" spans="7:20" x14ac:dyDescent="0.25">
      <c r="G1138" s="6" t="s">
        <v>50661</v>
      </c>
      <c r="H1138" s="6" t="s">
        <v>50659</v>
      </c>
      <c r="I1138">
        <v>1136</v>
      </c>
      <c r="J1138" s="6" t="s">
        <v>5547</v>
      </c>
      <c r="K1138" s="6" t="s">
        <v>52369</v>
      </c>
      <c r="L1138" s="6" t="s">
        <v>90</v>
      </c>
      <c r="M1138" s="6" t="s">
        <v>5548</v>
      </c>
      <c r="N1138" s="6" t="s">
        <v>90</v>
      </c>
      <c r="O1138" s="6" t="s">
        <v>67807</v>
      </c>
      <c r="P1138" s="6" t="s">
        <v>1645</v>
      </c>
      <c r="Q1138" s="6" t="s">
        <v>52634</v>
      </c>
      <c r="R1138" s="6" t="s">
        <v>90</v>
      </c>
      <c r="S1138" s="6" t="s">
        <v>52576</v>
      </c>
      <c r="T1138" s="6" t="s">
        <v>55880</v>
      </c>
    </row>
    <row r="1139" spans="7:20" x14ac:dyDescent="0.25">
      <c r="G1139" s="6" t="s">
        <v>50662</v>
      </c>
      <c r="H1139" s="6" t="s">
        <v>50663</v>
      </c>
      <c r="I1139">
        <v>1137</v>
      </c>
      <c r="J1139" s="6" t="s">
        <v>5549</v>
      </c>
      <c r="K1139" s="6" t="s">
        <v>52224</v>
      </c>
      <c r="L1139" s="6" t="s">
        <v>90</v>
      </c>
      <c r="M1139" s="6" t="s">
        <v>5550</v>
      </c>
      <c r="N1139" s="6" t="s">
        <v>90</v>
      </c>
      <c r="O1139" s="6" t="s">
        <v>67808</v>
      </c>
      <c r="P1139" s="6" t="s">
        <v>1647</v>
      </c>
      <c r="Q1139" s="6" t="s">
        <v>52645</v>
      </c>
      <c r="R1139" s="6" t="s">
        <v>90</v>
      </c>
      <c r="S1139" s="6" t="s">
        <v>52641</v>
      </c>
      <c r="T1139" s="6" t="s">
        <v>66000</v>
      </c>
    </row>
    <row r="1140" spans="7:20" x14ac:dyDescent="0.25">
      <c r="G1140" s="6" t="s">
        <v>50664</v>
      </c>
      <c r="H1140" s="6" t="s">
        <v>50663</v>
      </c>
      <c r="I1140">
        <v>1138</v>
      </c>
      <c r="J1140" s="6" t="s">
        <v>5551</v>
      </c>
      <c r="K1140" s="6" t="s">
        <v>49670</v>
      </c>
      <c r="L1140" s="6" t="s">
        <v>49813</v>
      </c>
      <c r="M1140" s="6" t="s">
        <v>5552</v>
      </c>
      <c r="N1140" s="6" t="s">
        <v>53603</v>
      </c>
      <c r="O1140" s="6" t="s">
        <v>67809</v>
      </c>
      <c r="P1140" s="6" t="s">
        <v>1650</v>
      </c>
      <c r="Q1140" s="6" t="s">
        <v>52644</v>
      </c>
      <c r="R1140" s="6" t="s">
        <v>90</v>
      </c>
      <c r="S1140" s="6" t="s">
        <v>52593</v>
      </c>
      <c r="T1140" s="6" t="s">
        <v>56094</v>
      </c>
    </row>
    <row r="1141" spans="7:20" x14ac:dyDescent="0.25">
      <c r="G1141" s="6" t="s">
        <v>50665</v>
      </c>
      <c r="H1141" s="6" t="s">
        <v>50666</v>
      </c>
      <c r="I1141">
        <v>1139</v>
      </c>
      <c r="J1141" s="6" t="s">
        <v>5553</v>
      </c>
      <c r="K1141" s="6" t="s">
        <v>50349</v>
      </c>
      <c r="L1141" s="6" t="s">
        <v>90</v>
      </c>
      <c r="M1141" s="6" t="s">
        <v>5554</v>
      </c>
      <c r="N1141" s="6" t="s">
        <v>53791</v>
      </c>
      <c r="O1141" s="6" t="s">
        <v>67810</v>
      </c>
      <c r="P1141" s="6" t="s">
        <v>1652</v>
      </c>
      <c r="Q1141" s="6" t="s">
        <v>52627</v>
      </c>
      <c r="R1141" s="6" t="s">
        <v>90</v>
      </c>
      <c r="S1141" s="6" t="s">
        <v>52593</v>
      </c>
      <c r="T1141" s="6" t="s">
        <v>66001</v>
      </c>
    </row>
    <row r="1142" spans="7:20" x14ac:dyDescent="0.25">
      <c r="G1142" s="6" t="s">
        <v>50667</v>
      </c>
      <c r="H1142" s="6" t="s">
        <v>50668</v>
      </c>
      <c r="I1142">
        <v>1140</v>
      </c>
      <c r="J1142" s="6" t="s">
        <v>5555</v>
      </c>
      <c r="K1142" s="6" t="s">
        <v>49767</v>
      </c>
      <c r="L1142" s="6" t="s">
        <v>49809</v>
      </c>
      <c r="M1142" s="6" t="s">
        <v>5556</v>
      </c>
      <c r="N1142" s="6" t="s">
        <v>53792</v>
      </c>
      <c r="O1142" s="6" t="s">
        <v>67811</v>
      </c>
      <c r="P1142" s="6" t="s">
        <v>1654</v>
      </c>
      <c r="Q1142" s="6" t="s">
        <v>52594</v>
      </c>
      <c r="R1142" s="6" t="s">
        <v>90</v>
      </c>
      <c r="S1142" s="6" t="s">
        <v>52569</v>
      </c>
      <c r="T1142" s="6" t="s">
        <v>66002</v>
      </c>
    </row>
    <row r="1143" spans="7:20" x14ac:dyDescent="0.25">
      <c r="G1143" s="6" t="s">
        <v>46199</v>
      </c>
      <c r="H1143" s="6" t="s">
        <v>50669</v>
      </c>
      <c r="I1143">
        <v>1141</v>
      </c>
      <c r="J1143" s="6" t="s">
        <v>5557</v>
      </c>
      <c r="K1143" s="6" t="s">
        <v>52279</v>
      </c>
      <c r="L1143" s="6" t="s">
        <v>90</v>
      </c>
      <c r="M1143" s="6" t="s">
        <v>5558</v>
      </c>
      <c r="N1143" s="6" t="s">
        <v>53793</v>
      </c>
      <c r="O1143" s="6" t="s">
        <v>67812</v>
      </c>
      <c r="P1143" s="6" t="s">
        <v>1656</v>
      </c>
      <c r="Q1143" s="6" t="s">
        <v>52586</v>
      </c>
      <c r="R1143" s="6" t="s">
        <v>90</v>
      </c>
      <c r="S1143" s="6" t="s">
        <v>52569</v>
      </c>
      <c r="T1143" s="6" t="s">
        <v>66003</v>
      </c>
    </row>
    <row r="1144" spans="7:20" x14ac:dyDescent="0.25">
      <c r="G1144" s="6" t="s">
        <v>50670</v>
      </c>
      <c r="H1144" s="6" t="s">
        <v>50669</v>
      </c>
      <c r="I1144">
        <v>1142</v>
      </c>
      <c r="J1144" s="6" t="s">
        <v>5559</v>
      </c>
      <c r="K1144" s="6" t="s">
        <v>50349</v>
      </c>
      <c r="L1144" s="6" t="s">
        <v>51136</v>
      </c>
      <c r="M1144" s="6" t="s">
        <v>5560</v>
      </c>
      <c r="N1144" s="6" t="s">
        <v>90</v>
      </c>
      <c r="O1144" s="6" t="s">
        <v>67813</v>
      </c>
      <c r="P1144" s="6" t="s">
        <v>41147</v>
      </c>
      <c r="Q1144" s="6" t="s">
        <v>52585</v>
      </c>
      <c r="R1144" s="6" t="s">
        <v>90</v>
      </c>
      <c r="S1144" s="6" t="s">
        <v>52574</v>
      </c>
      <c r="T1144" s="6" t="s">
        <v>66004</v>
      </c>
    </row>
    <row r="1145" spans="7:20" x14ac:dyDescent="0.25">
      <c r="G1145" s="6" t="s">
        <v>50671</v>
      </c>
      <c r="H1145" s="6" t="s">
        <v>50672</v>
      </c>
      <c r="I1145">
        <v>1143</v>
      </c>
      <c r="J1145" s="6" t="s">
        <v>5561</v>
      </c>
      <c r="K1145" s="6" t="s">
        <v>52246</v>
      </c>
      <c r="L1145" s="6" t="s">
        <v>52249</v>
      </c>
      <c r="M1145" s="6" t="s">
        <v>5562</v>
      </c>
      <c r="N1145" s="6" t="s">
        <v>53794</v>
      </c>
      <c r="O1145" s="6" t="s">
        <v>67814</v>
      </c>
      <c r="P1145" s="6" t="s">
        <v>1658</v>
      </c>
      <c r="Q1145" s="6" t="s">
        <v>52633</v>
      </c>
      <c r="R1145" s="6" t="s">
        <v>90</v>
      </c>
      <c r="S1145" s="6" t="s">
        <v>52569</v>
      </c>
      <c r="T1145" s="6" t="s">
        <v>66005</v>
      </c>
    </row>
    <row r="1146" spans="7:20" x14ac:dyDescent="0.25">
      <c r="G1146" s="6" t="s">
        <v>50673</v>
      </c>
      <c r="H1146" s="6" t="s">
        <v>50672</v>
      </c>
      <c r="I1146">
        <v>1144</v>
      </c>
      <c r="J1146" s="6" t="s">
        <v>5563</v>
      </c>
      <c r="K1146" s="6" t="s">
        <v>49074</v>
      </c>
      <c r="L1146" s="6" t="s">
        <v>50408</v>
      </c>
      <c r="M1146" s="6" t="s">
        <v>5564</v>
      </c>
      <c r="N1146" s="6" t="s">
        <v>53795</v>
      </c>
      <c r="O1146" s="6" t="s">
        <v>67815</v>
      </c>
      <c r="P1146" s="6" t="s">
        <v>1660</v>
      </c>
      <c r="Q1146" s="6" t="s">
        <v>52602</v>
      </c>
      <c r="R1146" s="6" t="s">
        <v>90</v>
      </c>
      <c r="S1146" s="6" t="s">
        <v>52572</v>
      </c>
      <c r="T1146" s="6" t="s">
        <v>54690</v>
      </c>
    </row>
    <row r="1147" spans="7:20" x14ac:dyDescent="0.25">
      <c r="G1147" s="6" t="s">
        <v>50674</v>
      </c>
      <c r="H1147" s="6" t="s">
        <v>50675</v>
      </c>
      <c r="I1147">
        <v>1145</v>
      </c>
      <c r="J1147" s="6" t="s">
        <v>5565</v>
      </c>
      <c r="K1147" s="6" t="s">
        <v>52369</v>
      </c>
      <c r="L1147" s="6" t="s">
        <v>90</v>
      </c>
      <c r="M1147" s="6" t="s">
        <v>5566</v>
      </c>
      <c r="N1147" s="6" t="s">
        <v>90</v>
      </c>
      <c r="O1147" s="6" t="s">
        <v>67816</v>
      </c>
      <c r="P1147" s="6" t="s">
        <v>1662</v>
      </c>
      <c r="Q1147" s="6" t="s">
        <v>52635</v>
      </c>
      <c r="R1147" s="6" t="s">
        <v>90</v>
      </c>
      <c r="S1147" s="6" t="s">
        <v>52569</v>
      </c>
      <c r="T1147" s="6" t="s">
        <v>66006</v>
      </c>
    </row>
    <row r="1148" spans="7:20" x14ac:dyDescent="0.25">
      <c r="G1148" s="6" t="s">
        <v>50676</v>
      </c>
      <c r="H1148" s="6" t="s">
        <v>50675</v>
      </c>
      <c r="I1148">
        <v>1146</v>
      </c>
      <c r="J1148" s="6" t="s">
        <v>5567</v>
      </c>
      <c r="K1148" s="6" t="s">
        <v>50049</v>
      </c>
      <c r="L1148" s="6" t="s">
        <v>50047</v>
      </c>
      <c r="M1148" s="6" t="s">
        <v>5568</v>
      </c>
      <c r="N1148" s="6" t="s">
        <v>53796</v>
      </c>
      <c r="O1148" s="6" t="s">
        <v>67817</v>
      </c>
      <c r="P1148" s="6" t="s">
        <v>41149</v>
      </c>
      <c r="Q1148" s="6" t="s">
        <v>52594</v>
      </c>
      <c r="R1148" s="6" t="s">
        <v>90</v>
      </c>
      <c r="S1148" s="6" t="s">
        <v>52569</v>
      </c>
      <c r="T1148" s="6" t="s">
        <v>66007</v>
      </c>
    </row>
    <row r="1149" spans="7:20" x14ac:dyDescent="0.25">
      <c r="G1149" s="6" t="s">
        <v>50677</v>
      </c>
      <c r="H1149" s="6" t="s">
        <v>50678</v>
      </c>
      <c r="I1149">
        <v>1147</v>
      </c>
      <c r="J1149" s="6" t="s">
        <v>5569</v>
      </c>
      <c r="K1149" s="6" t="s">
        <v>50773</v>
      </c>
      <c r="L1149" s="6" t="s">
        <v>90</v>
      </c>
      <c r="M1149" s="6" t="s">
        <v>5570</v>
      </c>
      <c r="N1149" s="6" t="s">
        <v>53797</v>
      </c>
      <c r="O1149" s="6" t="s">
        <v>67818</v>
      </c>
      <c r="P1149" s="6" t="s">
        <v>41151</v>
      </c>
      <c r="Q1149" s="6" t="s">
        <v>865</v>
      </c>
      <c r="R1149" s="6" t="s">
        <v>90</v>
      </c>
      <c r="S1149" s="6" t="s">
        <v>52576</v>
      </c>
      <c r="T1149" s="6" t="s">
        <v>66008</v>
      </c>
    </row>
    <row r="1150" spans="7:20" x14ac:dyDescent="0.25">
      <c r="G1150" s="6" t="s">
        <v>50679</v>
      </c>
      <c r="H1150" s="6" t="s">
        <v>50678</v>
      </c>
      <c r="I1150">
        <v>1148</v>
      </c>
      <c r="J1150" s="6" t="s">
        <v>5571</v>
      </c>
      <c r="K1150" s="6" t="s">
        <v>50261</v>
      </c>
      <c r="L1150" s="6" t="s">
        <v>52433</v>
      </c>
      <c r="M1150" s="6" t="s">
        <v>5572</v>
      </c>
      <c r="N1150" s="6" t="s">
        <v>53798</v>
      </c>
      <c r="O1150" s="6" t="s">
        <v>67819</v>
      </c>
      <c r="P1150" s="6" t="s">
        <v>1664</v>
      </c>
      <c r="Q1150" s="6" t="s">
        <v>52674</v>
      </c>
      <c r="R1150" s="6" t="s">
        <v>90</v>
      </c>
      <c r="S1150" s="6" t="s">
        <v>52572</v>
      </c>
      <c r="T1150" s="6" t="s">
        <v>56582</v>
      </c>
    </row>
    <row r="1151" spans="7:20" x14ac:dyDescent="0.25">
      <c r="G1151" s="6" t="s">
        <v>50680</v>
      </c>
      <c r="H1151" s="6" t="s">
        <v>50681</v>
      </c>
      <c r="I1151">
        <v>1149</v>
      </c>
      <c r="J1151" s="6" t="s">
        <v>5573</v>
      </c>
      <c r="K1151" s="6" t="s">
        <v>51947</v>
      </c>
      <c r="L1151" s="6" t="s">
        <v>90</v>
      </c>
      <c r="M1151" s="6" t="s">
        <v>5574</v>
      </c>
      <c r="N1151" s="6" t="s">
        <v>53799</v>
      </c>
      <c r="O1151" s="6" t="s">
        <v>67820</v>
      </c>
      <c r="P1151" s="6" t="s">
        <v>1665</v>
      </c>
      <c r="Q1151" s="6" t="s">
        <v>52634</v>
      </c>
      <c r="R1151" s="6" t="s">
        <v>90</v>
      </c>
      <c r="S1151" s="6" t="s">
        <v>52576</v>
      </c>
      <c r="T1151" s="6" t="s">
        <v>55613</v>
      </c>
    </row>
    <row r="1152" spans="7:20" x14ac:dyDescent="0.25">
      <c r="G1152" s="6" t="s">
        <v>50682</v>
      </c>
      <c r="H1152" s="6" t="s">
        <v>50683</v>
      </c>
      <c r="I1152">
        <v>1150</v>
      </c>
      <c r="J1152" s="6" t="s">
        <v>5575</v>
      </c>
      <c r="K1152" s="6" t="s">
        <v>51985</v>
      </c>
      <c r="L1152" s="6" t="s">
        <v>90</v>
      </c>
      <c r="M1152" s="6" t="s">
        <v>5576</v>
      </c>
      <c r="N1152" s="6" t="s">
        <v>90</v>
      </c>
      <c r="O1152" s="6" t="s">
        <v>67821</v>
      </c>
      <c r="P1152" s="6" t="s">
        <v>1667</v>
      </c>
      <c r="Q1152" s="6" t="s">
        <v>52585</v>
      </c>
      <c r="R1152" s="6" t="s">
        <v>90</v>
      </c>
      <c r="S1152" s="6" t="s">
        <v>52574</v>
      </c>
      <c r="T1152" s="6" t="s">
        <v>66009</v>
      </c>
    </row>
    <row r="1153" spans="7:20" x14ac:dyDescent="0.25">
      <c r="G1153" s="6" t="s">
        <v>50684</v>
      </c>
      <c r="H1153" s="6" t="s">
        <v>50685</v>
      </c>
      <c r="I1153">
        <v>1151</v>
      </c>
      <c r="J1153" s="6" t="s">
        <v>5577</v>
      </c>
      <c r="K1153" s="6" t="s">
        <v>51008</v>
      </c>
      <c r="L1153" s="6" t="s">
        <v>48829</v>
      </c>
      <c r="M1153" s="6" t="s">
        <v>5578</v>
      </c>
      <c r="N1153" s="6" t="s">
        <v>90</v>
      </c>
      <c r="O1153" s="6" t="s">
        <v>67822</v>
      </c>
      <c r="P1153" s="6" t="s">
        <v>41153</v>
      </c>
      <c r="Q1153" s="6" t="s">
        <v>52708</v>
      </c>
      <c r="R1153" s="6" t="s">
        <v>90</v>
      </c>
      <c r="S1153" s="6" t="s">
        <v>52641</v>
      </c>
      <c r="T1153" s="6" t="s">
        <v>66010</v>
      </c>
    </row>
    <row r="1154" spans="7:20" x14ac:dyDescent="0.25">
      <c r="G1154" s="6" t="s">
        <v>50686</v>
      </c>
      <c r="H1154" s="6" t="s">
        <v>50687</v>
      </c>
      <c r="I1154">
        <v>1152</v>
      </c>
      <c r="J1154" s="6" t="s">
        <v>5579</v>
      </c>
      <c r="K1154" s="6" t="s">
        <v>49645</v>
      </c>
      <c r="L1154" s="6" t="s">
        <v>90</v>
      </c>
      <c r="M1154" s="6" t="s">
        <v>5580</v>
      </c>
      <c r="N1154" s="6" t="s">
        <v>90</v>
      </c>
      <c r="O1154" s="6" t="s">
        <v>67823</v>
      </c>
      <c r="P1154" s="6" t="s">
        <v>1669</v>
      </c>
      <c r="Q1154" s="6" t="s">
        <v>52634</v>
      </c>
      <c r="R1154" s="6" t="s">
        <v>90</v>
      </c>
      <c r="S1154" s="6" t="s">
        <v>52576</v>
      </c>
      <c r="T1154" s="6" t="s">
        <v>63580</v>
      </c>
    </row>
    <row r="1155" spans="7:20" x14ac:dyDescent="0.25">
      <c r="G1155" s="6" t="s">
        <v>50688</v>
      </c>
      <c r="H1155" s="6" t="s">
        <v>50689</v>
      </c>
      <c r="I1155">
        <v>1153</v>
      </c>
      <c r="J1155" s="6" t="s">
        <v>5581</v>
      </c>
      <c r="K1155" s="6" t="s">
        <v>51324</v>
      </c>
      <c r="L1155" s="6" t="s">
        <v>51363</v>
      </c>
      <c r="M1155" s="6" t="s">
        <v>5582</v>
      </c>
      <c r="N1155" s="6" t="s">
        <v>90</v>
      </c>
      <c r="O1155" s="6" t="s">
        <v>67824</v>
      </c>
      <c r="P1155" s="6" t="s">
        <v>1670</v>
      </c>
      <c r="Q1155" s="6" t="s">
        <v>90</v>
      </c>
      <c r="R1155" s="6" t="s">
        <v>90</v>
      </c>
      <c r="S1155" s="6" t="s">
        <v>90</v>
      </c>
      <c r="T1155" s="6" t="s">
        <v>90</v>
      </c>
    </row>
    <row r="1156" spans="7:20" x14ac:dyDescent="0.25">
      <c r="G1156" s="6" t="s">
        <v>50690</v>
      </c>
      <c r="H1156" s="6" t="s">
        <v>50691</v>
      </c>
      <c r="I1156">
        <v>1154</v>
      </c>
      <c r="J1156" s="6" t="s">
        <v>5583</v>
      </c>
      <c r="K1156" s="6" t="s">
        <v>50261</v>
      </c>
      <c r="L1156" s="6" t="s">
        <v>50679</v>
      </c>
      <c r="M1156" s="6" t="s">
        <v>5584</v>
      </c>
      <c r="N1156" s="6" t="s">
        <v>53800</v>
      </c>
      <c r="O1156" s="6" t="s">
        <v>67825</v>
      </c>
      <c r="P1156" s="6" t="s">
        <v>1672</v>
      </c>
      <c r="Q1156" s="6" t="s">
        <v>52581</v>
      </c>
      <c r="R1156" s="6" t="s">
        <v>90</v>
      </c>
      <c r="S1156" s="6" t="s">
        <v>52574</v>
      </c>
      <c r="T1156" s="6" t="s">
        <v>59212</v>
      </c>
    </row>
    <row r="1157" spans="7:20" x14ac:dyDescent="0.25">
      <c r="G1157" s="6" t="s">
        <v>50692</v>
      </c>
      <c r="H1157" s="6" t="s">
        <v>50691</v>
      </c>
      <c r="I1157">
        <v>1155</v>
      </c>
      <c r="J1157" s="6" t="s">
        <v>5585</v>
      </c>
      <c r="K1157" s="6" t="s">
        <v>49558</v>
      </c>
      <c r="L1157" s="6" t="s">
        <v>49554</v>
      </c>
      <c r="M1157" s="6" t="s">
        <v>5586</v>
      </c>
      <c r="N1157" s="6" t="s">
        <v>53801</v>
      </c>
      <c r="O1157" s="6" t="s">
        <v>67826</v>
      </c>
      <c r="P1157" s="6" t="s">
        <v>1673</v>
      </c>
      <c r="Q1157" s="6" t="s">
        <v>90</v>
      </c>
      <c r="R1157" s="6" t="s">
        <v>90</v>
      </c>
      <c r="S1157" s="6" t="s">
        <v>90</v>
      </c>
      <c r="T1157" s="6" t="s">
        <v>90</v>
      </c>
    </row>
    <row r="1158" spans="7:20" x14ac:dyDescent="0.25">
      <c r="G1158" s="6" t="s">
        <v>50693</v>
      </c>
      <c r="H1158" s="6" t="s">
        <v>50694</v>
      </c>
      <c r="I1158">
        <v>1156</v>
      </c>
      <c r="J1158" s="6" t="s">
        <v>5587</v>
      </c>
      <c r="K1158" s="6" t="s">
        <v>49439</v>
      </c>
      <c r="L1158" s="6" t="s">
        <v>90</v>
      </c>
      <c r="M1158" s="6" t="s">
        <v>5588</v>
      </c>
      <c r="N1158" s="6" t="s">
        <v>90</v>
      </c>
      <c r="O1158" s="6" t="s">
        <v>67827</v>
      </c>
      <c r="P1158" s="6" t="s">
        <v>1674</v>
      </c>
      <c r="Q1158" s="6" t="s">
        <v>90</v>
      </c>
      <c r="R1158" s="6" t="s">
        <v>90</v>
      </c>
      <c r="S1158" s="6" t="s">
        <v>90</v>
      </c>
      <c r="T1158" s="6" t="s">
        <v>90</v>
      </c>
    </row>
    <row r="1159" spans="7:20" x14ac:dyDescent="0.25">
      <c r="G1159" s="6" t="s">
        <v>50695</v>
      </c>
      <c r="H1159" s="6" t="s">
        <v>50694</v>
      </c>
      <c r="I1159">
        <v>1157</v>
      </c>
      <c r="J1159" s="6" t="s">
        <v>5589</v>
      </c>
      <c r="K1159" s="6" t="s">
        <v>52329</v>
      </c>
      <c r="L1159" s="6" t="s">
        <v>52501</v>
      </c>
      <c r="M1159" s="6" t="s">
        <v>5590</v>
      </c>
      <c r="N1159" s="6" t="s">
        <v>90</v>
      </c>
      <c r="O1159" s="6" t="s">
        <v>67828</v>
      </c>
      <c r="P1159" s="6" t="s">
        <v>1675</v>
      </c>
      <c r="Q1159" s="6" t="s">
        <v>90</v>
      </c>
      <c r="R1159" s="6" t="s">
        <v>90</v>
      </c>
      <c r="S1159" s="6" t="s">
        <v>90</v>
      </c>
      <c r="T1159" s="6" t="s">
        <v>90</v>
      </c>
    </row>
    <row r="1160" spans="7:20" x14ac:dyDescent="0.25">
      <c r="G1160" s="6" t="s">
        <v>50696</v>
      </c>
      <c r="H1160" s="6" t="s">
        <v>50697</v>
      </c>
      <c r="I1160">
        <v>1158</v>
      </c>
      <c r="J1160" s="6" t="s">
        <v>5591</v>
      </c>
      <c r="K1160" s="6" t="s">
        <v>52080</v>
      </c>
      <c r="L1160" s="6" t="s">
        <v>90</v>
      </c>
      <c r="M1160" s="6" t="s">
        <v>5592</v>
      </c>
      <c r="N1160" s="6" t="s">
        <v>90</v>
      </c>
      <c r="O1160" s="6" t="s">
        <v>67829</v>
      </c>
      <c r="P1160" s="6" t="s">
        <v>1676</v>
      </c>
      <c r="Q1160" s="6" t="s">
        <v>90</v>
      </c>
      <c r="R1160" s="6" t="s">
        <v>90</v>
      </c>
      <c r="S1160" s="6" t="s">
        <v>90</v>
      </c>
      <c r="T1160" s="6" t="s">
        <v>90</v>
      </c>
    </row>
    <row r="1161" spans="7:20" x14ac:dyDescent="0.25">
      <c r="G1161" s="6" t="s">
        <v>50698</v>
      </c>
      <c r="H1161" s="6" t="s">
        <v>50697</v>
      </c>
      <c r="I1161">
        <v>1159</v>
      </c>
      <c r="J1161" s="6" t="s">
        <v>5593</v>
      </c>
      <c r="K1161" s="6" t="s">
        <v>49236</v>
      </c>
      <c r="L1161" s="6" t="s">
        <v>50489</v>
      </c>
      <c r="M1161" s="6" t="s">
        <v>5594</v>
      </c>
      <c r="N1161" s="6" t="s">
        <v>90</v>
      </c>
      <c r="O1161" s="6" t="s">
        <v>67830</v>
      </c>
      <c r="P1161" s="6" t="s">
        <v>1677</v>
      </c>
      <c r="Q1161" s="6" t="s">
        <v>90</v>
      </c>
      <c r="R1161" s="6" t="s">
        <v>90</v>
      </c>
      <c r="S1161" s="6" t="s">
        <v>90</v>
      </c>
      <c r="T1161" s="6" t="s">
        <v>90</v>
      </c>
    </row>
    <row r="1162" spans="7:20" x14ac:dyDescent="0.25">
      <c r="G1162" s="6" t="s">
        <v>50699</v>
      </c>
      <c r="H1162" s="6" t="s">
        <v>50697</v>
      </c>
      <c r="I1162">
        <v>1160</v>
      </c>
      <c r="J1162" s="6" t="s">
        <v>5595</v>
      </c>
      <c r="K1162" s="6" t="s">
        <v>52332</v>
      </c>
      <c r="L1162" s="6" t="s">
        <v>90</v>
      </c>
      <c r="M1162" s="6" t="s">
        <v>5596</v>
      </c>
      <c r="N1162" s="6" t="s">
        <v>90</v>
      </c>
      <c r="O1162" s="6" t="s">
        <v>67831</v>
      </c>
      <c r="P1162" s="6" t="s">
        <v>1678</v>
      </c>
      <c r="Q1162" s="6" t="s">
        <v>90</v>
      </c>
      <c r="R1162" s="6" t="s">
        <v>90</v>
      </c>
      <c r="S1162" s="6" t="s">
        <v>90</v>
      </c>
      <c r="T1162" s="6" t="s">
        <v>90</v>
      </c>
    </row>
    <row r="1163" spans="7:20" x14ac:dyDescent="0.25">
      <c r="G1163" s="6" t="s">
        <v>42254</v>
      </c>
      <c r="H1163" s="6" t="s">
        <v>50700</v>
      </c>
      <c r="I1163">
        <v>1161</v>
      </c>
      <c r="J1163" s="6" t="s">
        <v>5597</v>
      </c>
      <c r="K1163" s="6" t="s">
        <v>50959</v>
      </c>
      <c r="L1163" s="6" t="s">
        <v>90</v>
      </c>
      <c r="M1163" s="6" t="s">
        <v>5598</v>
      </c>
      <c r="N1163" s="6" t="s">
        <v>90</v>
      </c>
      <c r="O1163" s="6" t="s">
        <v>67832</v>
      </c>
      <c r="P1163" s="6" t="s">
        <v>1679</v>
      </c>
      <c r="Q1163" s="6" t="s">
        <v>90</v>
      </c>
      <c r="R1163" s="6" t="s">
        <v>90</v>
      </c>
      <c r="S1163" s="6" t="s">
        <v>90</v>
      </c>
      <c r="T1163" s="6" t="s">
        <v>90</v>
      </c>
    </row>
    <row r="1164" spans="7:20" x14ac:dyDescent="0.25">
      <c r="G1164" s="6" t="s">
        <v>50701</v>
      </c>
      <c r="H1164" s="6" t="s">
        <v>50702</v>
      </c>
      <c r="I1164">
        <v>1162</v>
      </c>
      <c r="J1164" s="6" t="s">
        <v>5599</v>
      </c>
      <c r="K1164" s="6" t="s">
        <v>51426</v>
      </c>
      <c r="L1164" s="6" t="s">
        <v>51438</v>
      </c>
      <c r="M1164" s="6" t="s">
        <v>5600</v>
      </c>
      <c r="N1164" s="6" t="s">
        <v>53802</v>
      </c>
      <c r="O1164" s="6" t="s">
        <v>67833</v>
      </c>
      <c r="P1164" s="6" t="s">
        <v>1680</v>
      </c>
      <c r="Q1164" s="6" t="s">
        <v>90</v>
      </c>
      <c r="R1164" s="6" t="s">
        <v>90</v>
      </c>
      <c r="S1164" s="6" t="s">
        <v>90</v>
      </c>
      <c r="T1164" s="6" t="s">
        <v>90</v>
      </c>
    </row>
    <row r="1165" spans="7:20" x14ac:dyDescent="0.25">
      <c r="G1165" s="6" t="s">
        <v>50703</v>
      </c>
      <c r="H1165" s="6" t="s">
        <v>50702</v>
      </c>
      <c r="I1165">
        <v>1163</v>
      </c>
      <c r="J1165" s="6" t="s">
        <v>5601</v>
      </c>
      <c r="K1165" s="6" t="s">
        <v>50261</v>
      </c>
      <c r="L1165" s="6" t="s">
        <v>90</v>
      </c>
      <c r="M1165" s="6" t="s">
        <v>5602</v>
      </c>
      <c r="N1165" s="6" t="s">
        <v>53803</v>
      </c>
      <c r="O1165" s="6" t="s">
        <v>67834</v>
      </c>
      <c r="P1165" s="6" t="s">
        <v>1682</v>
      </c>
      <c r="Q1165" s="6" t="s">
        <v>52636</v>
      </c>
      <c r="R1165" s="6" t="s">
        <v>90</v>
      </c>
      <c r="S1165" s="6" t="s">
        <v>52574</v>
      </c>
      <c r="T1165" s="6" t="s">
        <v>66011</v>
      </c>
    </row>
    <row r="1166" spans="7:20" x14ac:dyDescent="0.25">
      <c r="G1166" s="6" t="s">
        <v>50704</v>
      </c>
      <c r="H1166" s="6" t="s">
        <v>50702</v>
      </c>
      <c r="I1166">
        <v>1164</v>
      </c>
      <c r="J1166" s="6" t="s">
        <v>5603</v>
      </c>
      <c r="K1166" s="6" t="s">
        <v>51770</v>
      </c>
      <c r="L1166" s="6" t="s">
        <v>90</v>
      </c>
      <c r="M1166" s="6" t="s">
        <v>5604</v>
      </c>
      <c r="N1166" s="6" t="s">
        <v>53804</v>
      </c>
      <c r="O1166" s="6" t="s">
        <v>67835</v>
      </c>
      <c r="P1166" s="6" t="s">
        <v>41154</v>
      </c>
      <c r="Q1166" s="6" t="s">
        <v>90</v>
      </c>
      <c r="R1166" s="6" t="s">
        <v>90</v>
      </c>
      <c r="S1166" s="6" t="s">
        <v>90</v>
      </c>
      <c r="T1166" s="6" t="s">
        <v>90</v>
      </c>
    </row>
    <row r="1167" spans="7:20" x14ac:dyDescent="0.25">
      <c r="G1167" s="6" t="s">
        <v>43860</v>
      </c>
      <c r="H1167" s="6" t="s">
        <v>50705</v>
      </c>
      <c r="I1167">
        <v>1165</v>
      </c>
      <c r="J1167" s="6" t="s">
        <v>5605</v>
      </c>
      <c r="K1167" s="6" t="s">
        <v>49328</v>
      </c>
      <c r="L1167" s="6" t="s">
        <v>49845</v>
      </c>
      <c r="M1167" s="6" t="s">
        <v>5606</v>
      </c>
      <c r="N1167" s="6" t="s">
        <v>53805</v>
      </c>
      <c r="O1167" s="6" t="s">
        <v>67836</v>
      </c>
      <c r="P1167" s="6" t="s">
        <v>1683</v>
      </c>
      <c r="Q1167" s="6" t="s">
        <v>90</v>
      </c>
      <c r="R1167" s="6" t="s">
        <v>90</v>
      </c>
      <c r="S1167" s="6" t="s">
        <v>90</v>
      </c>
      <c r="T1167" s="6" t="s">
        <v>90</v>
      </c>
    </row>
    <row r="1168" spans="7:20" x14ac:dyDescent="0.25">
      <c r="G1168" s="6" t="s">
        <v>50706</v>
      </c>
      <c r="H1168" s="6" t="s">
        <v>50705</v>
      </c>
      <c r="I1168">
        <v>1166</v>
      </c>
      <c r="J1168" s="6" t="s">
        <v>5607</v>
      </c>
      <c r="K1168" s="6" t="s">
        <v>51106</v>
      </c>
      <c r="L1168" s="6" t="s">
        <v>90</v>
      </c>
      <c r="M1168" s="6" t="s">
        <v>5608</v>
      </c>
      <c r="N1168" s="6" t="s">
        <v>53806</v>
      </c>
      <c r="O1168" s="6" t="s">
        <v>67837</v>
      </c>
      <c r="P1168" s="6" t="s">
        <v>1685</v>
      </c>
      <c r="Q1168" s="6" t="s">
        <v>52595</v>
      </c>
      <c r="R1168" s="6" t="s">
        <v>90</v>
      </c>
      <c r="S1168" s="6" t="s">
        <v>52576</v>
      </c>
      <c r="T1168" s="6" t="s">
        <v>56755</v>
      </c>
    </row>
    <row r="1169" spans="7:20" x14ac:dyDescent="0.25">
      <c r="G1169" s="6" t="s">
        <v>50707</v>
      </c>
      <c r="H1169" s="6" t="s">
        <v>50705</v>
      </c>
      <c r="I1169">
        <v>1167</v>
      </c>
      <c r="J1169" s="6" t="s">
        <v>5609</v>
      </c>
      <c r="K1169" s="6" t="s">
        <v>48733</v>
      </c>
      <c r="L1169" s="6" t="s">
        <v>90</v>
      </c>
      <c r="M1169" s="6" t="s">
        <v>5610</v>
      </c>
      <c r="N1169" s="6" t="s">
        <v>53807</v>
      </c>
      <c r="O1169" s="6" t="s">
        <v>67838</v>
      </c>
      <c r="P1169" s="6" t="s">
        <v>41156</v>
      </c>
      <c r="Q1169" s="6" t="s">
        <v>52611</v>
      </c>
      <c r="R1169" s="6" t="s">
        <v>90</v>
      </c>
      <c r="S1169" s="6" t="s">
        <v>52572</v>
      </c>
      <c r="T1169" s="6" t="s">
        <v>66012</v>
      </c>
    </row>
    <row r="1170" spans="7:20" x14ac:dyDescent="0.25">
      <c r="G1170" s="6" t="s">
        <v>50708</v>
      </c>
      <c r="H1170" s="6" t="s">
        <v>50709</v>
      </c>
      <c r="I1170">
        <v>1168</v>
      </c>
      <c r="J1170" s="6" t="s">
        <v>5611</v>
      </c>
      <c r="K1170" s="6" t="s">
        <v>51777</v>
      </c>
      <c r="L1170" s="6" t="s">
        <v>90</v>
      </c>
      <c r="M1170" s="6" t="s">
        <v>5612</v>
      </c>
      <c r="N1170" s="6" t="s">
        <v>53808</v>
      </c>
      <c r="O1170" s="6" t="s">
        <v>67839</v>
      </c>
      <c r="P1170" s="6" t="s">
        <v>1687</v>
      </c>
      <c r="Q1170" s="6" t="s">
        <v>52586</v>
      </c>
      <c r="R1170" s="6" t="s">
        <v>90</v>
      </c>
      <c r="S1170" s="6" t="s">
        <v>52569</v>
      </c>
      <c r="T1170" s="6" t="s">
        <v>66013</v>
      </c>
    </row>
    <row r="1171" spans="7:20" x14ac:dyDescent="0.25">
      <c r="G1171" s="6" t="s">
        <v>50710</v>
      </c>
      <c r="H1171" s="6" t="s">
        <v>50711</v>
      </c>
      <c r="I1171">
        <v>1169</v>
      </c>
      <c r="J1171" s="6" t="s">
        <v>5613</v>
      </c>
      <c r="K1171" s="6" t="s">
        <v>49330</v>
      </c>
      <c r="L1171" s="6" t="s">
        <v>90</v>
      </c>
      <c r="M1171" s="6" t="s">
        <v>5614</v>
      </c>
      <c r="N1171" s="6" t="s">
        <v>90</v>
      </c>
      <c r="O1171" s="6" t="s">
        <v>67840</v>
      </c>
      <c r="P1171" s="6" t="s">
        <v>1689</v>
      </c>
      <c r="Q1171" s="6" t="s">
        <v>52687</v>
      </c>
      <c r="R1171" s="6" t="s">
        <v>90</v>
      </c>
      <c r="S1171" s="6" t="s">
        <v>52576</v>
      </c>
      <c r="T1171" s="6" t="s">
        <v>59275</v>
      </c>
    </row>
    <row r="1172" spans="7:20" x14ac:dyDescent="0.25">
      <c r="G1172" s="6" t="s">
        <v>50712</v>
      </c>
      <c r="H1172" s="6" t="s">
        <v>50711</v>
      </c>
      <c r="I1172">
        <v>1170</v>
      </c>
      <c r="J1172" s="6" t="s">
        <v>5615</v>
      </c>
      <c r="K1172" s="6" t="s">
        <v>51387</v>
      </c>
      <c r="L1172" s="6" t="s">
        <v>90</v>
      </c>
      <c r="M1172" s="6" t="s">
        <v>5616</v>
      </c>
      <c r="N1172" s="6" t="s">
        <v>90</v>
      </c>
      <c r="O1172" s="6" t="s">
        <v>67841</v>
      </c>
      <c r="P1172" s="6" t="s">
        <v>1692</v>
      </c>
      <c r="Q1172" s="6" t="s">
        <v>52650</v>
      </c>
      <c r="R1172" s="6" t="s">
        <v>90</v>
      </c>
      <c r="S1172" s="6" t="s">
        <v>52572</v>
      </c>
      <c r="T1172" s="6" t="s">
        <v>61296</v>
      </c>
    </row>
    <row r="1173" spans="7:20" x14ac:dyDescent="0.25">
      <c r="G1173" s="6" t="s">
        <v>50713</v>
      </c>
      <c r="H1173" s="6" t="s">
        <v>50714</v>
      </c>
      <c r="I1173">
        <v>1171</v>
      </c>
      <c r="J1173" s="6" t="s">
        <v>5617</v>
      </c>
      <c r="K1173" s="6" t="s">
        <v>48754</v>
      </c>
      <c r="L1173" s="6" t="s">
        <v>48630</v>
      </c>
      <c r="M1173" s="6" t="s">
        <v>5618</v>
      </c>
      <c r="N1173" s="6" t="s">
        <v>90</v>
      </c>
      <c r="O1173" s="6" t="s">
        <v>67842</v>
      </c>
      <c r="P1173" s="6" t="s">
        <v>41158</v>
      </c>
      <c r="Q1173" s="6" t="s">
        <v>52575</v>
      </c>
      <c r="R1173" s="6" t="s">
        <v>90</v>
      </c>
      <c r="S1173" s="6" t="s">
        <v>52576</v>
      </c>
      <c r="T1173" s="6" t="s">
        <v>53797</v>
      </c>
    </row>
    <row r="1174" spans="7:20" x14ac:dyDescent="0.25">
      <c r="G1174" s="6" t="s">
        <v>50715</v>
      </c>
      <c r="H1174" s="6" t="s">
        <v>50714</v>
      </c>
      <c r="I1174">
        <v>1172</v>
      </c>
      <c r="J1174" s="6" t="s">
        <v>5619</v>
      </c>
      <c r="K1174" s="6" t="s">
        <v>51391</v>
      </c>
      <c r="L1174" s="6" t="s">
        <v>90</v>
      </c>
      <c r="M1174" s="6" t="s">
        <v>5620</v>
      </c>
      <c r="N1174" s="6" t="s">
        <v>90</v>
      </c>
      <c r="O1174" s="6" t="s">
        <v>67843</v>
      </c>
      <c r="P1174" s="6" t="s">
        <v>41160</v>
      </c>
      <c r="Q1174" s="6" t="s">
        <v>52629</v>
      </c>
      <c r="R1174" s="6" t="s">
        <v>90</v>
      </c>
      <c r="S1174" s="6" t="s">
        <v>52588</v>
      </c>
      <c r="T1174" s="6" t="s">
        <v>66014</v>
      </c>
    </row>
    <row r="1175" spans="7:20" x14ac:dyDescent="0.25">
      <c r="G1175" s="6" t="s">
        <v>50716</v>
      </c>
      <c r="H1175" s="6" t="s">
        <v>50717</v>
      </c>
      <c r="I1175">
        <v>1173</v>
      </c>
      <c r="J1175" s="6" t="s">
        <v>5621</v>
      </c>
      <c r="K1175" s="6" t="s">
        <v>51712</v>
      </c>
      <c r="L1175" s="6" t="s">
        <v>90</v>
      </c>
      <c r="M1175" s="6" t="s">
        <v>5622</v>
      </c>
      <c r="N1175" s="6" t="s">
        <v>53809</v>
      </c>
      <c r="O1175" s="6" t="s">
        <v>67844</v>
      </c>
      <c r="P1175" s="6" t="s">
        <v>1695</v>
      </c>
      <c r="Q1175" s="6" t="s">
        <v>52634</v>
      </c>
      <c r="R1175" s="6" t="s">
        <v>90</v>
      </c>
      <c r="S1175" s="6" t="s">
        <v>52576</v>
      </c>
      <c r="T1175" s="6" t="s">
        <v>54751</v>
      </c>
    </row>
    <row r="1176" spans="7:20" x14ac:dyDescent="0.25">
      <c r="G1176" s="6" t="s">
        <v>50718</v>
      </c>
      <c r="H1176" s="6" t="s">
        <v>50719</v>
      </c>
      <c r="I1176">
        <v>1174</v>
      </c>
      <c r="J1176" s="6" t="s">
        <v>5623</v>
      </c>
      <c r="K1176" s="6" t="s">
        <v>49933</v>
      </c>
      <c r="L1176" s="6" t="s">
        <v>90</v>
      </c>
      <c r="M1176" s="6" t="s">
        <v>5624</v>
      </c>
      <c r="N1176" s="6" t="s">
        <v>53810</v>
      </c>
      <c r="O1176" s="6" t="s">
        <v>67845</v>
      </c>
      <c r="P1176" s="6" t="s">
        <v>1698</v>
      </c>
      <c r="Q1176" s="6" t="s">
        <v>52577</v>
      </c>
      <c r="R1176" s="6" t="s">
        <v>90</v>
      </c>
      <c r="S1176" s="6" t="s">
        <v>52576</v>
      </c>
      <c r="T1176" s="6" t="s">
        <v>57359</v>
      </c>
    </row>
    <row r="1177" spans="7:20" x14ac:dyDescent="0.25">
      <c r="G1177" s="6" t="s">
        <v>50720</v>
      </c>
      <c r="H1177" s="6" t="s">
        <v>50721</v>
      </c>
      <c r="I1177">
        <v>1175</v>
      </c>
      <c r="J1177" s="6" t="s">
        <v>5625</v>
      </c>
      <c r="K1177" s="6" t="s">
        <v>52491</v>
      </c>
      <c r="L1177" s="6" t="s">
        <v>90</v>
      </c>
      <c r="M1177" s="6" t="s">
        <v>5626</v>
      </c>
      <c r="N1177" s="6" t="s">
        <v>90</v>
      </c>
      <c r="O1177" s="6" t="s">
        <v>67846</v>
      </c>
      <c r="P1177" s="6" t="s">
        <v>1700</v>
      </c>
      <c r="Q1177" s="6" t="s">
        <v>52646</v>
      </c>
      <c r="R1177" s="6" t="s">
        <v>90</v>
      </c>
      <c r="S1177" s="6" t="s">
        <v>52579</v>
      </c>
      <c r="T1177" s="6" t="s">
        <v>66015</v>
      </c>
    </row>
    <row r="1178" spans="7:20" x14ac:dyDescent="0.25">
      <c r="G1178" s="6" t="s">
        <v>50722</v>
      </c>
      <c r="H1178" s="6" t="s">
        <v>50721</v>
      </c>
      <c r="I1178">
        <v>1176</v>
      </c>
      <c r="J1178" s="6" t="s">
        <v>5627</v>
      </c>
      <c r="K1178" s="6" t="s">
        <v>52033</v>
      </c>
      <c r="L1178" s="6" t="s">
        <v>51756</v>
      </c>
      <c r="M1178" s="6" t="s">
        <v>5628</v>
      </c>
      <c r="N1178" s="6" t="s">
        <v>53811</v>
      </c>
      <c r="O1178" s="6" t="s">
        <v>67847</v>
      </c>
      <c r="P1178" s="6" t="s">
        <v>1702</v>
      </c>
      <c r="Q1178" s="6" t="s">
        <v>52698</v>
      </c>
      <c r="R1178" s="6" t="s">
        <v>90</v>
      </c>
      <c r="S1178" s="6" t="s">
        <v>52574</v>
      </c>
      <c r="T1178" s="6" t="s">
        <v>63588</v>
      </c>
    </row>
    <row r="1179" spans="7:20" x14ac:dyDescent="0.25">
      <c r="G1179" s="6" t="s">
        <v>50723</v>
      </c>
      <c r="H1179" s="6" t="s">
        <v>50724</v>
      </c>
      <c r="I1179">
        <v>1177</v>
      </c>
      <c r="J1179" s="6" t="s">
        <v>5629</v>
      </c>
      <c r="K1179" s="6" t="s">
        <v>51456</v>
      </c>
      <c r="L1179" s="6" t="s">
        <v>52437</v>
      </c>
      <c r="M1179" s="6" t="s">
        <v>5630</v>
      </c>
      <c r="N1179" s="6" t="s">
        <v>53812</v>
      </c>
      <c r="O1179" s="6" t="s">
        <v>67848</v>
      </c>
      <c r="P1179" s="6" t="s">
        <v>41162</v>
      </c>
      <c r="Q1179" s="6" t="s">
        <v>52703</v>
      </c>
      <c r="R1179" s="6" t="s">
        <v>90</v>
      </c>
      <c r="S1179" s="6" t="s">
        <v>52576</v>
      </c>
      <c r="T1179" s="6" t="s">
        <v>66016</v>
      </c>
    </row>
    <row r="1180" spans="7:20" x14ac:dyDescent="0.25">
      <c r="G1180" s="6" t="s">
        <v>50725</v>
      </c>
      <c r="H1180" s="6" t="s">
        <v>50724</v>
      </c>
      <c r="I1180">
        <v>1178</v>
      </c>
      <c r="J1180" s="6" t="s">
        <v>5631</v>
      </c>
      <c r="K1180" s="6" t="s">
        <v>52458</v>
      </c>
      <c r="L1180" s="6" t="s">
        <v>90</v>
      </c>
      <c r="M1180" s="6" t="s">
        <v>5632</v>
      </c>
      <c r="N1180" s="6" t="s">
        <v>53813</v>
      </c>
      <c r="O1180" s="6" t="s">
        <v>67849</v>
      </c>
      <c r="P1180" s="6" t="s">
        <v>41164</v>
      </c>
      <c r="Q1180" s="6" t="s">
        <v>52648</v>
      </c>
      <c r="R1180" s="6" t="s">
        <v>90</v>
      </c>
      <c r="S1180" s="6" t="s">
        <v>130</v>
      </c>
      <c r="T1180" s="6" t="s">
        <v>66017</v>
      </c>
    </row>
    <row r="1181" spans="7:20" x14ac:dyDescent="0.25">
      <c r="G1181" s="6" t="s">
        <v>50726</v>
      </c>
      <c r="H1181" s="6" t="s">
        <v>50727</v>
      </c>
      <c r="I1181">
        <v>1179</v>
      </c>
      <c r="J1181" s="6" t="s">
        <v>5633</v>
      </c>
      <c r="K1181" s="6" t="s">
        <v>52482</v>
      </c>
      <c r="L1181" s="6" t="s">
        <v>52466</v>
      </c>
      <c r="M1181" s="6" t="s">
        <v>5634</v>
      </c>
      <c r="N1181" s="6" t="s">
        <v>90</v>
      </c>
      <c r="O1181" s="6" t="s">
        <v>67850</v>
      </c>
      <c r="P1181" s="6" t="s">
        <v>1704</v>
      </c>
      <c r="Q1181" s="6" t="s">
        <v>52581</v>
      </c>
      <c r="R1181" s="6" t="s">
        <v>90</v>
      </c>
      <c r="S1181" s="6" t="s">
        <v>52574</v>
      </c>
      <c r="T1181" s="6" t="s">
        <v>66018</v>
      </c>
    </row>
    <row r="1182" spans="7:20" x14ac:dyDescent="0.25">
      <c r="G1182" s="6" t="s">
        <v>50728</v>
      </c>
      <c r="H1182" s="6" t="s">
        <v>50727</v>
      </c>
      <c r="I1182">
        <v>1180</v>
      </c>
      <c r="J1182" s="6" t="s">
        <v>5635</v>
      </c>
      <c r="K1182" s="6" t="s">
        <v>50912</v>
      </c>
      <c r="L1182" s="6" t="s">
        <v>51004</v>
      </c>
      <c r="M1182" s="6" t="s">
        <v>5636</v>
      </c>
      <c r="N1182" s="6" t="s">
        <v>90</v>
      </c>
      <c r="O1182" s="6" t="s">
        <v>67851</v>
      </c>
      <c r="P1182" s="6" t="s">
        <v>1706</v>
      </c>
      <c r="Q1182" s="6" t="s">
        <v>52623</v>
      </c>
      <c r="R1182" s="6" t="s">
        <v>90</v>
      </c>
      <c r="S1182" s="6" t="s">
        <v>130</v>
      </c>
      <c r="T1182" s="6" t="s">
        <v>66019</v>
      </c>
    </row>
    <row r="1183" spans="7:20" x14ac:dyDescent="0.25">
      <c r="G1183" s="6" t="s">
        <v>50729</v>
      </c>
      <c r="H1183" s="6" t="s">
        <v>50730</v>
      </c>
      <c r="I1183">
        <v>1181</v>
      </c>
      <c r="J1183" s="6" t="s">
        <v>5637</v>
      </c>
      <c r="K1183" s="6" t="s">
        <v>51626</v>
      </c>
      <c r="L1183" s="6" t="s">
        <v>90</v>
      </c>
      <c r="M1183" s="6" t="s">
        <v>5638</v>
      </c>
      <c r="N1183" s="6" t="s">
        <v>53814</v>
      </c>
      <c r="O1183" s="6" t="s">
        <v>67852</v>
      </c>
      <c r="P1183" s="6" t="s">
        <v>41166</v>
      </c>
      <c r="Q1183" s="6" t="s">
        <v>52629</v>
      </c>
      <c r="R1183" s="6" t="s">
        <v>90</v>
      </c>
      <c r="S1183" s="6" t="s">
        <v>52588</v>
      </c>
      <c r="T1183" s="6" t="s">
        <v>53817</v>
      </c>
    </row>
    <row r="1184" spans="7:20" x14ac:dyDescent="0.25">
      <c r="G1184" s="6" t="s">
        <v>50731</v>
      </c>
      <c r="H1184" s="6" t="s">
        <v>50730</v>
      </c>
      <c r="I1184">
        <v>1182</v>
      </c>
      <c r="J1184" s="6" t="s">
        <v>5639</v>
      </c>
      <c r="K1184" s="6" t="s">
        <v>52450</v>
      </c>
      <c r="L1184" s="6" t="s">
        <v>50544</v>
      </c>
      <c r="M1184" s="6" t="s">
        <v>5640</v>
      </c>
      <c r="N1184" s="6" t="s">
        <v>53815</v>
      </c>
      <c r="O1184" s="6" t="s">
        <v>67853</v>
      </c>
      <c r="P1184" s="6" t="s">
        <v>1708</v>
      </c>
      <c r="Q1184" s="6" t="s">
        <v>52602</v>
      </c>
      <c r="R1184" s="6" t="s">
        <v>90</v>
      </c>
      <c r="S1184" s="6" t="s">
        <v>52572</v>
      </c>
      <c r="T1184" s="6" t="s">
        <v>66020</v>
      </c>
    </row>
    <row r="1185" spans="7:20" x14ac:dyDescent="0.25">
      <c r="G1185" s="6" t="s">
        <v>44570</v>
      </c>
      <c r="H1185" s="6" t="s">
        <v>50732</v>
      </c>
      <c r="I1185">
        <v>1183</v>
      </c>
      <c r="J1185" s="6" t="s">
        <v>5641</v>
      </c>
      <c r="K1185" s="6" t="s">
        <v>52016</v>
      </c>
      <c r="L1185" s="6" t="s">
        <v>90</v>
      </c>
      <c r="M1185" s="6" t="s">
        <v>5642</v>
      </c>
      <c r="N1185" s="6" t="s">
        <v>53816</v>
      </c>
      <c r="O1185" s="6" t="s">
        <v>67854</v>
      </c>
      <c r="P1185" s="6" t="s">
        <v>41168</v>
      </c>
      <c r="Q1185" s="6" t="s">
        <v>311</v>
      </c>
      <c r="R1185" s="6" t="s">
        <v>90</v>
      </c>
      <c r="S1185" s="6" t="s">
        <v>52572</v>
      </c>
      <c r="T1185" s="6" t="s">
        <v>66021</v>
      </c>
    </row>
    <row r="1186" spans="7:20" x14ac:dyDescent="0.25">
      <c r="G1186" s="6" t="s">
        <v>50733</v>
      </c>
      <c r="H1186" s="6" t="s">
        <v>50732</v>
      </c>
      <c r="I1186">
        <v>1184</v>
      </c>
      <c r="J1186" s="6" t="s">
        <v>5643</v>
      </c>
      <c r="K1186" s="6" t="s">
        <v>52502</v>
      </c>
      <c r="L1186" s="6" t="s">
        <v>90</v>
      </c>
      <c r="M1186" s="6" t="s">
        <v>5644</v>
      </c>
      <c r="N1186" s="6" t="s">
        <v>90</v>
      </c>
      <c r="O1186" s="6" t="s">
        <v>67855</v>
      </c>
      <c r="P1186" s="6" t="s">
        <v>1711</v>
      </c>
      <c r="Q1186" s="6" t="s">
        <v>52666</v>
      </c>
      <c r="R1186" s="6" t="s">
        <v>90</v>
      </c>
      <c r="S1186" s="6" t="s">
        <v>52593</v>
      </c>
      <c r="T1186" s="6" t="s">
        <v>58757</v>
      </c>
    </row>
    <row r="1187" spans="7:20" x14ac:dyDescent="0.25">
      <c r="G1187" s="6" t="s">
        <v>50734</v>
      </c>
      <c r="H1187" s="6" t="s">
        <v>50732</v>
      </c>
      <c r="I1187">
        <v>1185</v>
      </c>
      <c r="J1187" s="6" t="s">
        <v>5645</v>
      </c>
      <c r="K1187" s="6" t="s">
        <v>49222</v>
      </c>
      <c r="L1187" s="6" t="s">
        <v>50489</v>
      </c>
      <c r="M1187" s="6" t="s">
        <v>5646</v>
      </c>
      <c r="N1187" s="6" t="s">
        <v>53817</v>
      </c>
      <c r="O1187" s="6" t="s">
        <v>67856</v>
      </c>
      <c r="P1187" s="6" t="s">
        <v>41170</v>
      </c>
      <c r="Q1187" s="6" t="s">
        <v>865</v>
      </c>
      <c r="R1187" s="6" t="s">
        <v>90</v>
      </c>
      <c r="S1187" s="6" t="s">
        <v>52576</v>
      </c>
      <c r="T1187" s="6" t="s">
        <v>66022</v>
      </c>
    </row>
    <row r="1188" spans="7:20" x14ac:dyDescent="0.25">
      <c r="G1188" s="6" t="s">
        <v>50735</v>
      </c>
      <c r="H1188" s="6" t="s">
        <v>50736</v>
      </c>
      <c r="I1188">
        <v>1186</v>
      </c>
      <c r="J1188" s="6" t="s">
        <v>5647</v>
      </c>
      <c r="K1188" s="6" t="s">
        <v>48676</v>
      </c>
      <c r="L1188" s="6" t="s">
        <v>90</v>
      </c>
      <c r="M1188" s="6" t="s">
        <v>5648</v>
      </c>
      <c r="N1188" s="6" t="s">
        <v>53818</v>
      </c>
      <c r="O1188" s="6" t="s">
        <v>67857</v>
      </c>
      <c r="P1188" s="6" t="s">
        <v>41172</v>
      </c>
      <c r="Q1188" s="6" t="s">
        <v>52626</v>
      </c>
      <c r="R1188" s="6" t="s">
        <v>90</v>
      </c>
      <c r="S1188" s="6" t="s">
        <v>130</v>
      </c>
      <c r="T1188" s="6" t="s">
        <v>53515</v>
      </c>
    </row>
    <row r="1189" spans="7:20" x14ac:dyDescent="0.25">
      <c r="G1189" s="6" t="s">
        <v>50737</v>
      </c>
      <c r="H1189" s="6" t="s">
        <v>50736</v>
      </c>
      <c r="I1189">
        <v>1187</v>
      </c>
      <c r="J1189" s="6" t="s">
        <v>5649</v>
      </c>
      <c r="K1189" s="6" t="s">
        <v>49716</v>
      </c>
      <c r="L1189" s="6" t="s">
        <v>50038</v>
      </c>
      <c r="M1189" s="6" t="s">
        <v>5650</v>
      </c>
      <c r="N1189" s="6" t="s">
        <v>53819</v>
      </c>
      <c r="O1189" s="6" t="s">
        <v>67858</v>
      </c>
      <c r="P1189" s="6" t="s">
        <v>1713</v>
      </c>
      <c r="Q1189" s="6" t="s">
        <v>52583</v>
      </c>
      <c r="R1189" s="6" t="s">
        <v>90</v>
      </c>
      <c r="S1189" s="6" t="s">
        <v>52569</v>
      </c>
      <c r="T1189" s="6" t="s">
        <v>58191</v>
      </c>
    </row>
    <row r="1190" spans="7:20" x14ac:dyDescent="0.25">
      <c r="G1190" s="6" t="s">
        <v>50738</v>
      </c>
      <c r="H1190" s="6" t="s">
        <v>50736</v>
      </c>
      <c r="I1190">
        <v>1188</v>
      </c>
      <c r="J1190" s="6" t="s">
        <v>5651</v>
      </c>
      <c r="K1190" s="6" t="s">
        <v>52469</v>
      </c>
      <c r="L1190" s="6" t="s">
        <v>49343</v>
      </c>
      <c r="M1190" s="6" t="s">
        <v>5652</v>
      </c>
      <c r="N1190" s="6" t="s">
        <v>53820</v>
      </c>
      <c r="O1190" s="6" t="s">
        <v>67859</v>
      </c>
      <c r="P1190" s="6" t="s">
        <v>1714</v>
      </c>
      <c r="Q1190" s="6" t="s">
        <v>90</v>
      </c>
      <c r="R1190" s="6" t="s">
        <v>90</v>
      </c>
      <c r="S1190" s="6" t="s">
        <v>90</v>
      </c>
      <c r="T1190" s="6" t="s">
        <v>90</v>
      </c>
    </row>
    <row r="1191" spans="7:20" x14ac:dyDescent="0.25">
      <c r="G1191" s="6" t="s">
        <v>50739</v>
      </c>
      <c r="H1191" s="6" t="s">
        <v>50740</v>
      </c>
      <c r="I1191">
        <v>1189</v>
      </c>
      <c r="J1191" s="6" t="s">
        <v>5653</v>
      </c>
      <c r="K1191" s="6" t="s">
        <v>52402</v>
      </c>
      <c r="L1191" s="6" t="s">
        <v>90</v>
      </c>
      <c r="M1191" s="6" t="s">
        <v>5654</v>
      </c>
      <c r="N1191" s="6" t="s">
        <v>90</v>
      </c>
      <c r="O1191" s="6" t="s">
        <v>67860</v>
      </c>
      <c r="P1191" s="6" t="s">
        <v>1716</v>
      </c>
      <c r="Q1191" s="6" t="s">
        <v>52571</v>
      </c>
      <c r="R1191" s="6" t="s">
        <v>90</v>
      </c>
      <c r="S1191" s="6" t="s">
        <v>52572</v>
      </c>
      <c r="T1191" s="6" t="s">
        <v>55105</v>
      </c>
    </row>
    <row r="1192" spans="7:20" x14ac:dyDescent="0.25">
      <c r="G1192" s="6" t="s">
        <v>50741</v>
      </c>
      <c r="H1192" s="6" t="s">
        <v>50742</v>
      </c>
      <c r="I1192">
        <v>1190</v>
      </c>
      <c r="J1192" s="6" t="s">
        <v>5655</v>
      </c>
      <c r="K1192" s="6" t="s">
        <v>50912</v>
      </c>
      <c r="L1192" s="6" t="s">
        <v>90</v>
      </c>
      <c r="M1192" s="6" t="s">
        <v>5656</v>
      </c>
      <c r="N1192" s="6" t="s">
        <v>90</v>
      </c>
      <c r="O1192" s="6" t="s">
        <v>67861</v>
      </c>
      <c r="P1192" s="6" t="s">
        <v>1718</v>
      </c>
      <c r="Q1192" s="6" t="s">
        <v>52658</v>
      </c>
      <c r="R1192" s="6" t="s">
        <v>90</v>
      </c>
      <c r="S1192" s="6" t="s">
        <v>52576</v>
      </c>
      <c r="T1192" s="6" t="s">
        <v>66023</v>
      </c>
    </row>
    <row r="1193" spans="7:20" x14ac:dyDescent="0.25">
      <c r="G1193" s="6" t="s">
        <v>50743</v>
      </c>
      <c r="H1193" s="6" t="s">
        <v>50742</v>
      </c>
      <c r="I1193">
        <v>1191</v>
      </c>
      <c r="J1193" s="6" t="s">
        <v>5657</v>
      </c>
      <c r="K1193" s="6" t="s">
        <v>49746</v>
      </c>
      <c r="L1193" s="6" t="s">
        <v>49775</v>
      </c>
      <c r="M1193" s="6" t="s">
        <v>5658</v>
      </c>
      <c r="N1193" s="6" t="s">
        <v>53821</v>
      </c>
      <c r="O1193" s="6" t="s">
        <v>67862</v>
      </c>
      <c r="P1193" s="6" t="s">
        <v>41174</v>
      </c>
      <c r="Q1193" s="6" t="s">
        <v>52696</v>
      </c>
      <c r="R1193" s="6" t="s">
        <v>90</v>
      </c>
      <c r="S1193" s="6" t="s">
        <v>52593</v>
      </c>
      <c r="T1193" s="6" t="s">
        <v>64625</v>
      </c>
    </row>
    <row r="1194" spans="7:20" x14ac:dyDescent="0.25">
      <c r="G1194" s="6" t="s">
        <v>50744</v>
      </c>
      <c r="H1194" s="6" t="s">
        <v>50745</v>
      </c>
      <c r="I1194">
        <v>1192</v>
      </c>
      <c r="J1194" s="6" t="s">
        <v>5659</v>
      </c>
      <c r="K1194" s="6" t="s">
        <v>50750</v>
      </c>
      <c r="L1194" s="6" t="s">
        <v>90</v>
      </c>
      <c r="M1194" s="6" t="s">
        <v>5660</v>
      </c>
      <c r="N1194" s="6" t="s">
        <v>53822</v>
      </c>
      <c r="O1194" s="6" t="s">
        <v>67863</v>
      </c>
      <c r="P1194" s="6" t="s">
        <v>1720</v>
      </c>
      <c r="Q1194" s="6" t="s">
        <v>52596</v>
      </c>
      <c r="R1194" s="6" t="s">
        <v>90</v>
      </c>
      <c r="S1194" s="6" t="s">
        <v>52574</v>
      </c>
      <c r="T1194" s="6" t="s">
        <v>53425</v>
      </c>
    </row>
    <row r="1195" spans="7:20" x14ac:dyDescent="0.25">
      <c r="G1195" s="6" t="s">
        <v>50746</v>
      </c>
      <c r="H1195" s="6" t="s">
        <v>50745</v>
      </c>
      <c r="I1195">
        <v>1193</v>
      </c>
      <c r="J1195" s="6" t="s">
        <v>5661</v>
      </c>
      <c r="K1195" s="6" t="s">
        <v>49169</v>
      </c>
      <c r="L1195" s="6" t="s">
        <v>49175</v>
      </c>
      <c r="M1195" s="6" t="s">
        <v>5662</v>
      </c>
      <c r="N1195" s="6" t="s">
        <v>53823</v>
      </c>
      <c r="O1195" s="6" t="s">
        <v>67864</v>
      </c>
      <c r="P1195" s="6" t="s">
        <v>41176</v>
      </c>
      <c r="Q1195" s="6" t="s">
        <v>52681</v>
      </c>
      <c r="R1195" s="6" t="s">
        <v>90</v>
      </c>
      <c r="S1195" s="6" t="s">
        <v>52588</v>
      </c>
      <c r="T1195" s="6" t="s">
        <v>66024</v>
      </c>
    </row>
    <row r="1196" spans="7:20" x14ac:dyDescent="0.25">
      <c r="G1196" s="6" t="s">
        <v>50747</v>
      </c>
      <c r="H1196" s="6" t="s">
        <v>50748</v>
      </c>
      <c r="I1196">
        <v>1194</v>
      </c>
      <c r="J1196" s="6" t="s">
        <v>5663</v>
      </c>
      <c r="K1196" s="6" t="s">
        <v>50508</v>
      </c>
      <c r="L1196" s="6" t="s">
        <v>49607</v>
      </c>
      <c r="M1196" s="6" t="s">
        <v>5664</v>
      </c>
      <c r="N1196" s="6" t="s">
        <v>53824</v>
      </c>
      <c r="O1196" s="6" t="s">
        <v>67865</v>
      </c>
      <c r="P1196" s="6" t="s">
        <v>41178</v>
      </c>
      <c r="Q1196" s="6" t="s">
        <v>52599</v>
      </c>
      <c r="R1196" s="6" t="s">
        <v>90</v>
      </c>
      <c r="S1196" s="6" t="s">
        <v>52588</v>
      </c>
      <c r="T1196" s="6" t="s">
        <v>66025</v>
      </c>
    </row>
    <row r="1197" spans="7:20" x14ac:dyDescent="0.25">
      <c r="G1197" s="6" t="s">
        <v>50749</v>
      </c>
      <c r="H1197" s="6" t="s">
        <v>50748</v>
      </c>
      <c r="I1197">
        <v>1195</v>
      </c>
      <c r="J1197" s="6" t="s">
        <v>5665</v>
      </c>
      <c r="K1197" s="6" t="s">
        <v>48712</v>
      </c>
      <c r="L1197" s="6" t="s">
        <v>48620</v>
      </c>
      <c r="M1197" s="6" t="s">
        <v>5666</v>
      </c>
      <c r="N1197" s="6" t="s">
        <v>53825</v>
      </c>
      <c r="O1197" s="6" t="s">
        <v>67866</v>
      </c>
      <c r="P1197" s="6" t="s">
        <v>41180</v>
      </c>
      <c r="Q1197" s="6" t="s">
        <v>52626</v>
      </c>
      <c r="R1197" s="6" t="s">
        <v>90</v>
      </c>
      <c r="S1197" s="6" t="s">
        <v>130</v>
      </c>
      <c r="T1197" s="6" t="s">
        <v>66026</v>
      </c>
    </row>
    <row r="1198" spans="7:20" x14ac:dyDescent="0.25">
      <c r="G1198" s="6" t="s">
        <v>50750</v>
      </c>
      <c r="H1198" s="6" t="s">
        <v>50748</v>
      </c>
      <c r="I1198">
        <v>1196</v>
      </c>
      <c r="J1198" s="6" t="s">
        <v>5667</v>
      </c>
      <c r="K1198" s="6" t="s">
        <v>50045</v>
      </c>
      <c r="L1198" s="6" t="s">
        <v>90</v>
      </c>
      <c r="M1198" s="6" t="s">
        <v>5668</v>
      </c>
      <c r="N1198" s="6" t="s">
        <v>53826</v>
      </c>
      <c r="O1198" s="6" t="s">
        <v>67867</v>
      </c>
      <c r="P1198" s="6" t="s">
        <v>41182</v>
      </c>
      <c r="Q1198" s="6" t="s">
        <v>52646</v>
      </c>
      <c r="R1198" s="6" t="s">
        <v>90</v>
      </c>
      <c r="S1198" s="6" t="s">
        <v>52579</v>
      </c>
      <c r="T1198" s="6" t="s">
        <v>66027</v>
      </c>
    </row>
    <row r="1199" spans="7:20" x14ac:dyDescent="0.25">
      <c r="G1199" s="6" t="s">
        <v>50751</v>
      </c>
      <c r="H1199" s="6" t="s">
        <v>50752</v>
      </c>
      <c r="I1199">
        <v>1197</v>
      </c>
      <c r="J1199" s="6" t="s">
        <v>5669</v>
      </c>
      <c r="K1199" s="6" t="s">
        <v>48825</v>
      </c>
      <c r="L1199" s="6" t="s">
        <v>51414</v>
      </c>
      <c r="M1199" s="6" t="s">
        <v>5670</v>
      </c>
      <c r="N1199" s="6" t="s">
        <v>53827</v>
      </c>
      <c r="O1199" s="6" t="s">
        <v>67868</v>
      </c>
      <c r="P1199" s="6" t="s">
        <v>41184</v>
      </c>
      <c r="Q1199" s="6" t="s">
        <v>52695</v>
      </c>
      <c r="R1199" s="6" t="s">
        <v>90</v>
      </c>
      <c r="S1199" s="6" t="s">
        <v>52579</v>
      </c>
      <c r="T1199" s="6" t="s">
        <v>66028</v>
      </c>
    </row>
    <row r="1200" spans="7:20" x14ac:dyDescent="0.25">
      <c r="G1200" s="6" t="s">
        <v>50753</v>
      </c>
      <c r="H1200" s="6" t="s">
        <v>50754</v>
      </c>
      <c r="I1200">
        <v>1198</v>
      </c>
      <c r="J1200" s="6" t="s">
        <v>5671</v>
      </c>
      <c r="K1200" s="6" t="s">
        <v>50190</v>
      </c>
      <c r="L1200" s="6" t="s">
        <v>49851</v>
      </c>
      <c r="M1200" s="6" t="s">
        <v>5672</v>
      </c>
      <c r="N1200" s="6" t="s">
        <v>53828</v>
      </c>
      <c r="O1200" s="6" t="s">
        <v>67869</v>
      </c>
      <c r="P1200" s="6" t="s">
        <v>41186</v>
      </c>
      <c r="Q1200" s="6" t="s">
        <v>52573</v>
      </c>
      <c r="R1200" s="6" t="s">
        <v>90</v>
      </c>
      <c r="S1200" s="6" t="s">
        <v>52574</v>
      </c>
      <c r="T1200" s="6" t="s">
        <v>66029</v>
      </c>
    </row>
    <row r="1201" spans="7:20" x14ac:dyDescent="0.25">
      <c r="G1201" s="6" t="s">
        <v>50755</v>
      </c>
      <c r="H1201" s="6" t="s">
        <v>50754</v>
      </c>
      <c r="I1201">
        <v>1199</v>
      </c>
      <c r="J1201" s="6" t="s">
        <v>5673</v>
      </c>
      <c r="K1201" s="6" t="s">
        <v>52503</v>
      </c>
      <c r="L1201" s="6" t="s">
        <v>90</v>
      </c>
      <c r="M1201" s="6" t="s">
        <v>5674</v>
      </c>
      <c r="N1201" s="6" t="s">
        <v>90</v>
      </c>
      <c r="O1201" s="6" t="s">
        <v>66793</v>
      </c>
      <c r="P1201" s="6" t="s">
        <v>1722</v>
      </c>
      <c r="Q1201" s="6" t="s">
        <v>52629</v>
      </c>
      <c r="R1201" s="6" t="s">
        <v>90</v>
      </c>
      <c r="S1201" s="6" t="s">
        <v>52588</v>
      </c>
      <c r="T1201" s="6" t="s">
        <v>55641</v>
      </c>
    </row>
    <row r="1202" spans="7:20" x14ac:dyDescent="0.25">
      <c r="G1202" s="6" t="s">
        <v>50756</v>
      </c>
      <c r="H1202" s="6" t="s">
        <v>50757</v>
      </c>
      <c r="I1202">
        <v>1200</v>
      </c>
      <c r="J1202" s="6" t="s">
        <v>5675</v>
      </c>
      <c r="K1202" s="6" t="s">
        <v>49527</v>
      </c>
      <c r="L1202" s="6" t="s">
        <v>90</v>
      </c>
      <c r="M1202" s="6" t="s">
        <v>5676</v>
      </c>
      <c r="N1202" s="6" t="s">
        <v>90</v>
      </c>
      <c r="O1202" s="6" t="s">
        <v>67870</v>
      </c>
      <c r="P1202" s="6" t="s">
        <v>41188</v>
      </c>
      <c r="Q1202" s="6" t="s">
        <v>52634</v>
      </c>
      <c r="R1202" s="6" t="s">
        <v>90</v>
      </c>
      <c r="S1202" s="6" t="s">
        <v>52576</v>
      </c>
      <c r="T1202" s="6" t="s">
        <v>54204</v>
      </c>
    </row>
    <row r="1203" spans="7:20" x14ac:dyDescent="0.25">
      <c r="G1203" s="6" t="s">
        <v>50758</v>
      </c>
      <c r="H1203" s="6" t="s">
        <v>50757</v>
      </c>
      <c r="I1203">
        <v>1201</v>
      </c>
      <c r="J1203" s="6" t="s">
        <v>5677</v>
      </c>
      <c r="K1203" s="6" t="s">
        <v>49686</v>
      </c>
      <c r="L1203" s="6" t="s">
        <v>52479</v>
      </c>
      <c r="M1203" s="6" t="s">
        <v>5678</v>
      </c>
      <c r="N1203" s="6" t="s">
        <v>90</v>
      </c>
      <c r="O1203" s="6" t="s">
        <v>67871</v>
      </c>
      <c r="P1203" s="6" t="s">
        <v>1724</v>
      </c>
      <c r="Q1203" s="6" t="s">
        <v>52585</v>
      </c>
      <c r="R1203" s="6" t="s">
        <v>90</v>
      </c>
      <c r="S1203" s="6" t="s">
        <v>52574</v>
      </c>
      <c r="T1203" s="6" t="s">
        <v>66030</v>
      </c>
    </row>
    <row r="1204" spans="7:20" x14ac:dyDescent="0.25">
      <c r="G1204" s="6" t="s">
        <v>50759</v>
      </c>
      <c r="H1204" s="6" t="s">
        <v>50760</v>
      </c>
      <c r="I1204">
        <v>1202</v>
      </c>
      <c r="J1204" s="6" t="s">
        <v>5679</v>
      </c>
      <c r="K1204" s="6" t="s">
        <v>50358</v>
      </c>
      <c r="L1204" s="6" t="s">
        <v>90</v>
      </c>
      <c r="M1204" s="6" t="s">
        <v>5680</v>
      </c>
      <c r="N1204" s="6" t="s">
        <v>90</v>
      </c>
      <c r="O1204" s="6" t="s">
        <v>67872</v>
      </c>
      <c r="P1204" s="6" t="s">
        <v>41190</v>
      </c>
      <c r="Q1204" s="6" t="s">
        <v>52585</v>
      </c>
      <c r="R1204" s="6" t="s">
        <v>90</v>
      </c>
      <c r="S1204" s="6" t="s">
        <v>52574</v>
      </c>
      <c r="T1204" s="6" t="s">
        <v>66031</v>
      </c>
    </row>
    <row r="1205" spans="7:20" x14ac:dyDescent="0.25">
      <c r="G1205" s="6" t="s">
        <v>50761</v>
      </c>
      <c r="H1205" s="6" t="s">
        <v>50760</v>
      </c>
      <c r="I1205">
        <v>1203</v>
      </c>
      <c r="J1205" s="6" t="s">
        <v>5681</v>
      </c>
      <c r="K1205" s="6" t="s">
        <v>48796</v>
      </c>
      <c r="L1205" s="6" t="s">
        <v>90</v>
      </c>
      <c r="M1205" s="6" t="s">
        <v>5682</v>
      </c>
      <c r="N1205" s="6" t="s">
        <v>90</v>
      </c>
      <c r="O1205" s="6" t="s">
        <v>67873</v>
      </c>
      <c r="P1205" s="6" t="s">
        <v>1726</v>
      </c>
      <c r="Q1205" s="6" t="s">
        <v>52672</v>
      </c>
      <c r="R1205" s="6" t="s">
        <v>90</v>
      </c>
      <c r="S1205" s="6" t="s">
        <v>52579</v>
      </c>
      <c r="T1205" s="6" t="s">
        <v>54758</v>
      </c>
    </row>
    <row r="1206" spans="7:20" x14ac:dyDescent="0.25">
      <c r="G1206" s="6" t="s">
        <v>50762</v>
      </c>
      <c r="H1206" s="6" t="s">
        <v>50763</v>
      </c>
      <c r="I1206">
        <v>1204</v>
      </c>
      <c r="J1206" s="6" t="s">
        <v>5683</v>
      </c>
      <c r="K1206" s="6" t="s">
        <v>49405</v>
      </c>
      <c r="L1206" s="6" t="s">
        <v>50141</v>
      </c>
      <c r="M1206" s="6" t="s">
        <v>5684</v>
      </c>
      <c r="N1206" s="6" t="s">
        <v>53829</v>
      </c>
      <c r="O1206" s="6" t="s">
        <v>67874</v>
      </c>
      <c r="P1206" s="6" t="s">
        <v>1727</v>
      </c>
      <c r="Q1206" s="6" t="s">
        <v>52595</v>
      </c>
      <c r="R1206" s="6" t="s">
        <v>90</v>
      </c>
      <c r="S1206" s="6" t="s">
        <v>52576</v>
      </c>
      <c r="T1206" s="6" t="s">
        <v>54022</v>
      </c>
    </row>
    <row r="1207" spans="7:20" x14ac:dyDescent="0.25">
      <c r="G1207" s="6" t="s">
        <v>50764</v>
      </c>
      <c r="H1207" s="6" t="s">
        <v>50765</v>
      </c>
      <c r="I1207">
        <v>1205</v>
      </c>
      <c r="J1207" s="6" t="s">
        <v>5685</v>
      </c>
      <c r="K1207" s="6" t="s">
        <v>52467</v>
      </c>
      <c r="L1207" s="6" t="s">
        <v>90</v>
      </c>
      <c r="M1207" s="6" t="s">
        <v>5686</v>
      </c>
      <c r="N1207" s="6" t="s">
        <v>53830</v>
      </c>
      <c r="O1207" s="6" t="s">
        <v>67875</v>
      </c>
      <c r="P1207" s="6" t="s">
        <v>41192</v>
      </c>
      <c r="Q1207" s="6" t="s">
        <v>52685</v>
      </c>
      <c r="R1207" s="6" t="s">
        <v>90</v>
      </c>
      <c r="S1207" s="6" t="s">
        <v>52588</v>
      </c>
      <c r="T1207" s="6" t="s">
        <v>66032</v>
      </c>
    </row>
    <row r="1208" spans="7:20" x14ac:dyDescent="0.25">
      <c r="G1208" s="6" t="s">
        <v>50766</v>
      </c>
      <c r="H1208" s="6" t="s">
        <v>50763</v>
      </c>
      <c r="I1208">
        <v>1206</v>
      </c>
      <c r="J1208" s="6" t="s">
        <v>5687</v>
      </c>
      <c r="K1208" s="6" t="s">
        <v>51101</v>
      </c>
      <c r="L1208" s="6" t="s">
        <v>90</v>
      </c>
      <c r="M1208" s="6" t="s">
        <v>5688</v>
      </c>
      <c r="N1208" s="6" t="s">
        <v>53831</v>
      </c>
      <c r="O1208" s="6" t="s">
        <v>67876</v>
      </c>
      <c r="P1208" s="6" t="s">
        <v>41194</v>
      </c>
      <c r="Q1208" s="6" t="s">
        <v>52602</v>
      </c>
      <c r="R1208" s="6" t="s">
        <v>90</v>
      </c>
      <c r="S1208" s="6" t="s">
        <v>52572</v>
      </c>
      <c r="T1208" s="6" t="s">
        <v>64652</v>
      </c>
    </row>
    <row r="1209" spans="7:20" x14ac:dyDescent="0.25">
      <c r="G1209" s="6" t="s">
        <v>90</v>
      </c>
      <c r="H1209" s="6" t="s">
        <v>90</v>
      </c>
      <c r="I1209">
        <v>1207</v>
      </c>
      <c r="J1209" s="6" t="s">
        <v>5689</v>
      </c>
      <c r="K1209" s="6" t="s">
        <v>49544</v>
      </c>
      <c r="L1209" s="6" t="s">
        <v>90</v>
      </c>
      <c r="M1209" s="6" t="s">
        <v>5690</v>
      </c>
      <c r="N1209" s="6" t="s">
        <v>90</v>
      </c>
      <c r="O1209" s="6" t="s">
        <v>67877</v>
      </c>
      <c r="P1209" s="6" t="s">
        <v>41196</v>
      </c>
      <c r="Q1209" s="6" t="s">
        <v>52645</v>
      </c>
      <c r="R1209" s="6" t="s">
        <v>90</v>
      </c>
      <c r="S1209" s="6" t="s">
        <v>52641</v>
      </c>
      <c r="T1209" s="6" t="s">
        <v>66033</v>
      </c>
    </row>
    <row r="1210" spans="7:20" x14ac:dyDescent="0.25">
      <c r="G1210" s="6" t="s">
        <v>50767</v>
      </c>
      <c r="H1210" s="6" t="s">
        <v>50768</v>
      </c>
      <c r="I1210">
        <v>1208</v>
      </c>
      <c r="J1210" s="6" t="s">
        <v>5691</v>
      </c>
      <c r="K1210" s="6" t="s">
        <v>49279</v>
      </c>
      <c r="L1210" s="6" t="s">
        <v>90</v>
      </c>
      <c r="M1210" s="6" t="s">
        <v>5692</v>
      </c>
      <c r="N1210" s="6" t="s">
        <v>53832</v>
      </c>
      <c r="O1210" s="6" t="s">
        <v>67878</v>
      </c>
      <c r="P1210" s="6" t="s">
        <v>1729</v>
      </c>
      <c r="Q1210" s="6" t="s">
        <v>52631</v>
      </c>
      <c r="R1210" s="6" t="s">
        <v>90</v>
      </c>
      <c r="S1210" s="6" t="s">
        <v>52588</v>
      </c>
      <c r="T1210" s="6" t="s">
        <v>55093</v>
      </c>
    </row>
    <row r="1211" spans="7:20" x14ac:dyDescent="0.25">
      <c r="G1211" s="6" t="s">
        <v>44288</v>
      </c>
      <c r="H1211" s="6" t="s">
        <v>50769</v>
      </c>
      <c r="I1211">
        <v>1209</v>
      </c>
      <c r="J1211" s="6" t="s">
        <v>5693</v>
      </c>
      <c r="K1211" s="6" t="s">
        <v>49615</v>
      </c>
      <c r="L1211" s="6" t="s">
        <v>90</v>
      </c>
      <c r="M1211" s="6" t="s">
        <v>5694</v>
      </c>
      <c r="N1211" s="6" t="s">
        <v>90</v>
      </c>
      <c r="O1211" s="6" t="s">
        <v>67879</v>
      </c>
      <c r="P1211" s="6" t="s">
        <v>1731</v>
      </c>
      <c r="Q1211" s="6" t="s">
        <v>52613</v>
      </c>
      <c r="R1211" s="6" t="s">
        <v>90</v>
      </c>
      <c r="S1211" s="6" t="s">
        <v>118</v>
      </c>
      <c r="T1211" s="6" t="s">
        <v>66034</v>
      </c>
    </row>
    <row r="1212" spans="7:20" x14ac:dyDescent="0.25">
      <c r="G1212" s="6" t="s">
        <v>50770</v>
      </c>
      <c r="H1212" s="6" t="s">
        <v>50771</v>
      </c>
      <c r="I1212">
        <v>1210</v>
      </c>
      <c r="J1212" s="6" t="s">
        <v>5695</v>
      </c>
      <c r="K1212" s="6" t="s">
        <v>50594</v>
      </c>
      <c r="L1212" s="6" t="s">
        <v>50766</v>
      </c>
      <c r="M1212" s="6" t="s">
        <v>5696</v>
      </c>
      <c r="N1212" s="6" t="s">
        <v>53833</v>
      </c>
      <c r="O1212" s="6" t="s">
        <v>67880</v>
      </c>
      <c r="P1212" s="6" t="s">
        <v>1733</v>
      </c>
      <c r="Q1212" s="6" t="s">
        <v>52642</v>
      </c>
      <c r="R1212" s="6" t="s">
        <v>90</v>
      </c>
      <c r="S1212" s="6" t="s">
        <v>52576</v>
      </c>
      <c r="T1212" s="6" t="s">
        <v>54818</v>
      </c>
    </row>
    <row r="1213" spans="7:20" x14ac:dyDescent="0.25">
      <c r="G1213" s="6" t="s">
        <v>50772</v>
      </c>
      <c r="H1213" s="6" t="s">
        <v>50771</v>
      </c>
      <c r="I1213">
        <v>1211</v>
      </c>
      <c r="J1213" s="6" t="s">
        <v>5697</v>
      </c>
      <c r="K1213" s="6" t="s">
        <v>50313</v>
      </c>
      <c r="L1213" s="6" t="s">
        <v>52504</v>
      </c>
      <c r="M1213" s="6" t="s">
        <v>5698</v>
      </c>
      <c r="N1213" s="6" t="s">
        <v>53834</v>
      </c>
      <c r="O1213" s="6" t="s">
        <v>67881</v>
      </c>
      <c r="P1213" s="6" t="s">
        <v>1735</v>
      </c>
      <c r="Q1213" s="6" t="s">
        <v>52585</v>
      </c>
      <c r="R1213" s="6" t="s">
        <v>90</v>
      </c>
      <c r="S1213" s="6" t="s">
        <v>52574</v>
      </c>
      <c r="T1213" s="6" t="s">
        <v>66035</v>
      </c>
    </row>
    <row r="1214" spans="7:20" x14ac:dyDescent="0.25">
      <c r="G1214" s="6" t="s">
        <v>50773</v>
      </c>
      <c r="H1214" s="6" t="s">
        <v>50774</v>
      </c>
      <c r="I1214">
        <v>1212</v>
      </c>
      <c r="J1214" s="6" t="s">
        <v>5699</v>
      </c>
      <c r="K1214" s="6" t="s">
        <v>52451</v>
      </c>
      <c r="L1214" s="6" t="s">
        <v>52437</v>
      </c>
      <c r="M1214" s="6" t="s">
        <v>5700</v>
      </c>
      <c r="N1214" s="6" t="s">
        <v>53835</v>
      </c>
      <c r="O1214" s="6" t="s">
        <v>67882</v>
      </c>
      <c r="P1214" s="6" t="s">
        <v>1737</v>
      </c>
      <c r="Q1214" s="6" t="s">
        <v>52674</v>
      </c>
      <c r="R1214" s="6" t="s">
        <v>90</v>
      </c>
      <c r="S1214" s="6" t="s">
        <v>52572</v>
      </c>
      <c r="T1214" s="6" t="s">
        <v>55075</v>
      </c>
    </row>
    <row r="1215" spans="7:20" x14ac:dyDescent="0.25">
      <c r="G1215" s="6" t="s">
        <v>50775</v>
      </c>
      <c r="H1215" s="6" t="s">
        <v>50776</v>
      </c>
      <c r="I1215">
        <v>1213</v>
      </c>
      <c r="J1215" s="6" t="s">
        <v>5701</v>
      </c>
      <c r="K1215" s="6" t="s">
        <v>49314</v>
      </c>
      <c r="L1215" s="6" t="s">
        <v>90</v>
      </c>
      <c r="M1215" s="6" t="s">
        <v>5702</v>
      </c>
      <c r="N1215" s="6" t="s">
        <v>53836</v>
      </c>
      <c r="O1215" s="6" t="s">
        <v>67883</v>
      </c>
      <c r="P1215" s="6" t="s">
        <v>41198</v>
      </c>
      <c r="Q1215" s="6" t="s">
        <v>52609</v>
      </c>
      <c r="R1215" s="6" t="s">
        <v>90</v>
      </c>
      <c r="S1215" s="6" t="s">
        <v>52576</v>
      </c>
      <c r="T1215" s="6" t="s">
        <v>53722</v>
      </c>
    </row>
    <row r="1216" spans="7:20" x14ac:dyDescent="0.25">
      <c r="G1216" s="6" t="s">
        <v>50777</v>
      </c>
      <c r="H1216" s="6" t="s">
        <v>50778</v>
      </c>
      <c r="I1216">
        <v>1214</v>
      </c>
      <c r="J1216" s="6" t="s">
        <v>5703</v>
      </c>
      <c r="K1216" s="6" t="s">
        <v>49981</v>
      </c>
      <c r="L1216" s="6" t="s">
        <v>90</v>
      </c>
      <c r="M1216" s="6" t="s">
        <v>5704</v>
      </c>
      <c r="N1216" s="6" t="s">
        <v>53837</v>
      </c>
      <c r="O1216" s="6" t="s">
        <v>67884</v>
      </c>
      <c r="P1216" s="6" t="s">
        <v>1740</v>
      </c>
      <c r="Q1216" s="6" t="s">
        <v>52614</v>
      </c>
      <c r="R1216" s="6" t="s">
        <v>90</v>
      </c>
      <c r="S1216" s="6" t="s">
        <v>130</v>
      </c>
      <c r="T1216" s="6" t="s">
        <v>58382</v>
      </c>
    </row>
    <row r="1217" spans="7:20" x14ac:dyDescent="0.25">
      <c r="G1217" s="6" t="s">
        <v>50779</v>
      </c>
      <c r="H1217" s="6" t="s">
        <v>50778</v>
      </c>
      <c r="I1217">
        <v>1215</v>
      </c>
      <c r="J1217" s="6" t="s">
        <v>5705</v>
      </c>
      <c r="K1217" s="6" t="s">
        <v>48947</v>
      </c>
      <c r="L1217" s="6" t="s">
        <v>90</v>
      </c>
      <c r="M1217" s="6" t="s">
        <v>5706</v>
      </c>
      <c r="N1217" s="6" t="s">
        <v>53275</v>
      </c>
      <c r="O1217" s="6" t="s">
        <v>67256</v>
      </c>
      <c r="P1217" s="6" t="s">
        <v>41200</v>
      </c>
      <c r="Q1217" s="6" t="s">
        <v>52611</v>
      </c>
      <c r="R1217" s="6" t="s">
        <v>90</v>
      </c>
      <c r="S1217" s="6" t="s">
        <v>52572</v>
      </c>
      <c r="T1217" s="6" t="s">
        <v>66036</v>
      </c>
    </row>
    <row r="1218" spans="7:20" x14ac:dyDescent="0.25">
      <c r="G1218" s="6" t="s">
        <v>50780</v>
      </c>
      <c r="H1218" s="6" t="s">
        <v>50781</v>
      </c>
      <c r="I1218">
        <v>1216</v>
      </c>
      <c r="J1218" s="6" t="s">
        <v>5707</v>
      </c>
      <c r="K1218" s="6" t="s">
        <v>49272</v>
      </c>
      <c r="L1218" s="6" t="s">
        <v>90</v>
      </c>
      <c r="M1218" s="6" t="s">
        <v>5708</v>
      </c>
      <c r="N1218" s="6" t="s">
        <v>53838</v>
      </c>
      <c r="O1218" s="6" t="s">
        <v>67885</v>
      </c>
      <c r="P1218" s="6" t="s">
        <v>41202</v>
      </c>
      <c r="Q1218" s="6" t="s">
        <v>52701</v>
      </c>
      <c r="R1218" s="6" t="s">
        <v>90</v>
      </c>
      <c r="S1218" s="6" t="s">
        <v>52579</v>
      </c>
      <c r="T1218" s="6" t="s">
        <v>66037</v>
      </c>
    </row>
    <row r="1219" spans="7:20" x14ac:dyDescent="0.25">
      <c r="G1219" s="6" t="s">
        <v>50782</v>
      </c>
      <c r="H1219" s="6" t="s">
        <v>50783</v>
      </c>
      <c r="I1219">
        <v>1217</v>
      </c>
      <c r="J1219" s="6" t="s">
        <v>5709</v>
      </c>
      <c r="K1219" s="6" t="s">
        <v>49115</v>
      </c>
      <c r="L1219" s="6" t="s">
        <v>90</v>
      </c>
      <c r="M1219" s="6" t="s">
        <v>5710</v>
      </c>
      <c r="N1219" s="6" t="s">
        <v>90</v>
      </c>
      <c r="O1219" s="6" t="s">
        <v>67886</v>
      </c>
      <c r="P1219" s="6" t="s">
        <v>1742</v>
      </c>
      <c r="Q1219" s="6" t="s">
        <v>52629</v>
      </c>
      <c r="R1219" s="6" t="s">
        <v>90</v>
      </c>
      <c r="S1219" s="6" t="s">
        <v>52588</v>
      </c>
      <c r="T1219" s="6" t="s">
        <v>54469</v>
      </c>
    </row>
    <row r="1220" spans="7:20" x14ac:dyDescent="0.25">
      <c r="G1220" s="6" t="s">
        <v>50784</v>
      </c>
      <c r="H1220" s="6" t="s">
        <v>50785</v>
      </c>
      <c r="I1220">
        <v>1218</v>
      </c>
      <c r="J1220" s="6" t="s">
        <v>5711</v>
      </c>
      <c r="K1220" s="6" t="s">
        <v>51444</v>
      </c>
      <c r="L1220" s="6" t="s">
        <v>90</v>
      </c>
      <c r="M1220" s="6" t="s">
        <v>5712</v>
      </c>
      <c r="N1220" s="6" t="s">
        <v>53839</v>
      </c>
      <c r="O1220" s="6" t="s">
        <v>67887</v>
      </c>
      <c r="P1220" s="6" t="s">
        <v>41204</v>
      </c>
      <c r="Q1220" s="6" t="s">
        <v>52687</v>
      </c>
      <c r="R1220" s="6" t="s">
        <v>90</v>
      </c>
      <c r="S1220" s="6" t="s">
        <v>52576</v>
      </c>
      <c r="T1220" s="6" t="s">
        <v>66038</v>
      </c>
    </row>
    <row r="1221" spans="7:20" x14ac:dyDescent="0.25">
      <c r="G1221" s="6" t="s">
        <v>45786</v>
      </c>
      <c r="H1221" s="6" t="s">
        <v>50786</v>
      </c>
      <c r="I1221">
        <v>1219</v>
      </c>
      <c r="J1221" s="6" t="s">
        <v>5713</v>
      </c>
      <c r="K1221" s="6" t="s">
        <v>51308</v>
      </c>
      <c r="L1221" s="6" t="s">
        <v>51248</v>
      </c>
      <c r="M1221" s="6" t="s">
        <v>5714</v>
      </c>
      <c r="N1221" s="6" t="s">
        <v>53601</v>
      </c>
      <c r="O1221" s="6" t="s">
        <v>67888</v>
      </c>
      <c r="P1221" s="6" t="s">
        <v>1744</v>
      </c>
      <c r="Q1221" s="6" t="s">
        <v>52604</v>
      </c>
      <c r="R1221" s="6" t="s">
        <v>90</v>
      </c>
      <c r="S1221" s="6" t="s">
        <v>52593</v>
      </c>
      <c r="T1221" s="6" t="s">
        <v>66039</v>
      </c>
    </row>
    <row r="1222" spans="7:20" x14ac:dyDescent="0.25">
      <c r="G1222" s="6" t="s">
        <v>50787</v>
      </c>
      <c r="H1222" s="6" t="s">
        <v>50786</v>
      </c>
      <c r="I1222">
        <v>1220</v>
      </c>
      <c r="J1222" s="6" t="s">
        <v>5715</v>
      </c>
      <c r="K1222" s="6" t="s">
        <v>50190</v>
      </c>
      <c r="L1222" s="6" t="s">
        <v>49292</v>
      </c>
      <c r="M1222" s="6" t="s">
        <v>5716</v>
      </c>
      <c r="N1222" s="6" t="s">
        <v>53840</v>
      </c>
      <c r="O1222" s="6" t="s">
        <v>67889</v>
      </c>
      <c r="P1222" s="6" t="s">
        <v>41206</v>
      </c>
      <c r="Q1222" s="6" t="s">
        <v>52645</v>
      </c>
      <c r="R1222" s="6" t="s">
        <v>90</v>
      </c>
      <c r="S1222" s="6" t="s">
        <v>52641</v>
      </c>
      <c r="T1222" s="6" t="s">
        <v>66040</v>
      </c>
    </row>
    <row r="1223" spans="7:20" x14ac:dyDescent="0.25">
      <c r="G1223" s="6" t="s">
        <v>50788</v>
      </c>
      <c r="H1223" s="6" t="s">
        <v>50786</v>
      </c>
      <c r="I1223">
        <v>1221</v>
      </c>
      <c r="J1223" s="6" t="s">
        <v>5717</v>
      </c>
      <c r="K1223" s="6" t="s">
        <v>49455</v>
      </c>
      <c r="L1223" s="6" t="s">
        <v>49455</v>
      </c>
      <c r="M1223" s="6" t="s">
        <v>5718</v>
      </c>
      <c r="N1223" s="6" t="s">
        <v>53841</v>
      </c>
      <c r="O1223" s="6" t="s">
        <v>67218</v>
      </c>
      <c r="P1223" s="6" t="s">
        <v>41207</v>
      </c>
      <c r="Q1223" s="6" t="s">
        <v>52645</v>
      </c>
      <c r="R1223" s="6" t="s">
        <v>90</v>
      </c>
      <c r="S1223" s="6" t="s">
        <v>52641</v>
      </c>
      <c r="T1223" s="6" t="s">
        <v>66040</v>
      </c>
    </row>
    <row r="1224" spans="7:20" x14ac:dyDescent="0.25">
      <c r="G1224" s="6" t="s">
        <v>50789</v>
      </c>
      <c r="H1224" s="6" t="s">
        <v>50790</v>
      </c>
      <c r="I1224">
        <v>1222</v>
      </c>
      <c r="J1224" s="6" t="s">
        <v>5719</v>
      </c>
      <c r="K1224" s="6" t="s">
        <v>48810</v>
      </c>
      <c r="L1224" s="6" t="s">
        <v>90</v>
      </c>
      <c r="M1224" s="6" t="s">
        <v>5720</v>
      </c>
      <c r="N1224" s="6" t="s">
        <v>90</v>
      </c>
      <c r="O1224" s="6" t="s">
        <v>67890</v>
      </c>
      <c r="P1224" s="6" t="s">
        <v>1746</v>
      </c>
      <c r="Q1224" s="6" t="s">
        <v>52581</v>
      </c>
      <c r="R1224" s="6" t="s">
        <v>90</v>
      </c>
      <c r="S1224" s="6" t="s">
        <v>52574</v>
      </c>
      <c r="T1224" s="6" t="s">
        <v>58155</v>
      </c>
    </row>
    <row r="1225" spans="7:20" x14ac:dyDescent="0.25">
      <c r="G1225" s="6" t="s">
        <v>50791</v>
      </c>
      <c r="H1225" s="6" t="s">
        <v>50792</v>
      </c>
      <c r="I1225">
        <v>1223</v>
      </c>
      <c r="J1225" s="6" t="s">
        <v>5721</v>
      </c>
      <c r="K1225" s="6" t="s">
        <v>49786</v>
      </c>
      <c r="L1225" s="6" t="s">
        <v>90</v>
      </c>
      <c r="M1225" s="6" t="s">
        <v>5722</v>
      </c>
      <c r="N1225" s="6" t="s">
        <v>90</v>
      </c>
      <c r="O1225" s="6" t="s">
        <v>67891</v>
      </c>
      <c r="P1225" s="6" t="s">
        <v>1748</v>
      </c>
      <c r="Q1225" s="6" t="s">
        <v>52601</v>
      </c>
      <c r="R1225" s="6" t="s">
        <v>90</v>
      </c>
      <c r="S1225" s="6" t="s">
        <v>52572</v>
      </c>
      <c r="T1225" s="6" t="s">
        <v>66041</v>
      </c>
    </row>
    <row r="1226" spans="7:20" x14ac:dyDescent="0.25">
      <c r="G1226" s="6" t="s">
        <v>50793</v>
      </c>
      <c r="H1226" s="6" t="s">
        <v>50794</v>
      </c>
      <c r="I1226">
        <v>1224</v>
      </c>
      <c r="J1226" s="6" t="s">
        <v>5723</v>
      </c>
      <c r="K1226" s="6" t="s">
        <v>50930</v>
      </c>
      <c r="L1226" s="6" t="s">
        <v>51418</v>
      </c>
      <c r="M1226" s="6" t="s">
        <v>5724</v>
      </c>
      <c r="N1226" s="6" t="s">
        <v>53842</v>
      </c>
      <c r="O1226" s="6" t="s">
        <v>67892</v>
      </c>
      <c r="P1226" s="6" t="s">
        <v>41209</v>
      </c>
      <c r="Q1226" s="6" t="s">
        <v>52709</v>
      </c>
      <c r="R1226" s="6" t="s">
        <v>90</v>
      </c>
      <c r="S1226" s="6" t="s">
        <v>130</v>
      </c>
      <c r="T1226" s="6" t="s">
        <v>66042</v>
      </c>
    </row>
    <row r="1227" spans="7:20" x14ac:dyDescent="0.25">
      <c r="G1227" s="6" t="s">
        <v>45946</v>
      </c>
      <c r="H1227" s="6" t="s">
        <v>50795</v>
      </c>
      <c r="I1227">
        <v>1225</v>
      </c>
      <c r="J1227" s="6" t="s">
        <v>5725</v>
      </c>
      <c r="K1227" s="6" t="s">
        <v>49759</v>
      </c>
      <c r="L1227" s="6" t="s">
        <v>90</v>
      </c>
      <c r="M1227" s="6" t="s">
        <v>5726</v>
      </c>
      <c r="N1227" s="6" t="s">
        <v>90</v>
      </c>
      <c r="O1227" s="6" t="s">
        <v>67893</v>
      </c>
      <c r="P1227" s="6" t="s">
        <v>1750</v>
      </c>
      <c r="Q1227" s="6" t="s">
        <v>52601</v>
      </c>
      <c r="R1227" s="6" t="s">
        <v>90</v>
      </c>
      <c r="S1227" s="6" t="s">
        <v>52572</v>
      </c>
      <c r="T1227" s="6" t="s">
        <v>66043</v>
      </c>
    </row>
    <row r="1228" spans="7:20" x14ac:dyDescent="0.25">
      <c r="G1228" s="6" t="s">
        <v>50796</v>
      </c>
      <c r="H1228" s="6" t="s">
        <v>50795</v>
      </c>
      <c r="I1228">
        <v>1226</v>
      </c>
      <c r="J1228" s="6" t="s">
        <v>5727</v>
      </c>
      <c r="K1228" s="6" t="s">
        <v>50141</v>
      </c>
      <c r="L1228" s="6" t="s">
        <v>50175</v>
      </c>
      <c r="M1228" s="6" t="s">
        <v>5728</v>
      </c>
      <c r="N1228" s="6" t="s">
        <v>53843</v>
      </c>
      <c r="O1228" s="6" t="s">
        <v>67894</v>
      </c>
      <c r="P1228" s="6" t="s">
        <v>41211</v>
      </c>
      <c r="Q1228" s="6" t="s">
        <v>52604</v>
      </c>
      <c r="R1228" s="6" t="s">
        <v>90</v>
      </c>
      <c r="S1228" s="6" t="s">
        <v>52593</v>
      </c>
      <c r="T1228" s="6" t="s">
        <v>66044</v>
      </c>
    </row>
    <row r="1229" spans="7:20" x14ac:dyDescent="0.25">
      <c r="G1229" s="6" t="s">
        <v>50797</v>
      </c>
      <c r="H1229" s="6" t="s">
        <v>50798</v>
      </c>
      <c r="I1229">
        <v>1227</v>
      </c>
      <c r="J1229" s="6" t="s">
        <v>5729</v>
      </c>
      <c r="K1229" s="6" t="s">
        <v>50201</v>
      </c>
      <c r="L1229" s="6" t="s">
        <v>50199</v>
      </c>
      <c r="M1229" s="6" t="s">
        <v>5730</v>
      </c>
      <c r="N1229" s="6" t="s">
        <v>90</v>
      </c>
      <c r="O1229" s="6" t="s">
        <v>67895</v>
      </c>
      <c r="P1229" s="6" t="s">
        <v>41213</v>
      </c>
      <c r="Q1229" s="6" t="s">
        <v>52694</v>
      </c>
      <c r="R1229" s="6" t="s">
        <v>90</v>
      </c>
      <c r="S1229" s="6" t="s">
        <v>52619</v>
      </c>
      <c r="T1229" s="6" t="s">
        <v>66045</v>
      </c>
    </row>
    <row r="1230" spans="7:20" x14ac:dyDescent="0.25">
      <c r="G1230" s="6" t="s">
        <v>50799</v>
      </c>
      <c r="H1230" s="6" t="s">
        <v>50800</v>
      </c>
      <c r="I1230">
        <v>1228</v>
      </c>
      <c r="J1230" s="6" t="s">
        <v>5731</v>
      </c>
      <c r="K1230" s="6" t="s">
        <v>49367</v>
      </c>
      <c r="L1230" s="6" t="s">
        <v>90</v>
      </c>
      <c r="M1230" s="6" t="s">
        <v>5732</v>
      </c>
      <c r="N1230" s="6" t="s">
        <v>53844</v>
      </c>
      <c r="O1230" s="6" t="s">
        <v>67896</v>
      </c>
      <c r="P1230" s="6" t="s">
        <v>1752</v>
      </c>
      <c r="Q1230" s="6" t="s">
        <v>52685</v>
      </c>
      <c r="R1230" s="6" t="s">
        <v>90</v>
      </c>
      <c r="S1230" s="6" t="s">
        <v>52588</v>
      </c>
      <c r="T1230" s="6" t="s">
        <v>60822</v>
      </c>
    </row>
    <row r="1231" spans="7:20" x14ac:dyDescent="0.25">
      <c r="G1231" s="6" t="s">
        <v>50801</v>
      </c>
      <c r="H1231" s="6" t="s">
        <v>50802</v>
      </c>
      <c r="I1231">
        <v>1229</v>
      </c>
      <c r="J1231" s="6" t="s">
        <v>5733</v>
      </c>
      <c r="K1231" s="6" t="s">
        <v>52440</v>
      </c>
      <c r="L1231" s="6" t="s">
        <v>90</v>
      </c>
      <c r="M1231" s="6" t="s">
        <v>5734</v>
      </c>
      <c r="N1231" s="6" t="s">
        <v>90</v>
      </c>
      <c r="O1231" s="6" t="s">
        <v>67897</v>
      </c>
      <c r="P1231" s="6" t="s">
        <v>1754</v>
      </c>
      <c r="Q1231" s="6" t="s">
        <v>52638</v>
      </c>
      <c r="R1231" s="6" t="s">
        <v>90</v>
      </c>
      <c r="S1231" s="6" t="s">
        <v>52619</v>
      </c>
      <c r="T1231" s="6" t="s">
        <v>55281</v>
      </c>
    </row>
    <row r="1232" spans="7:20" x14ac:dyDescent="0.25">
      <c r="G1232" s="6" t="s">
        <v>50803</v>
      </c>
      <c r="H1232" s="6" t="s">
        <v>50804</v>
      </c>
      <c r="I1232">
        <v>1230</v>
      </c>
      <c r="J1232" s="6" t="s">
        <v>5735</v>
      </c>
      <c r="K1232" s="6" t="s">
        <v>49645</v>
      </c>
      <c r="L1232" s="6" t="s">
        <v>50175</v>
      </c>
      <c r="M1232" s="6" t="s">
        <v>5736</v>
      </c>
      <c r="N1232" s="6" t="s">
        <v>53845</v>
      </c>
      <c r="O1232" s="6" t="s">
        <v>67898</v>
      </c>
      <c r="P1232" s="6" t="s">
        <v>41215</v>
      </c>
      <c r="Q1232" s="6" t="s">
        <v>52620</v>
      </c>
      <c r="R1232" s="6" t="s">
        <v>90</v>
      </c>
      <c r="S1232" s="6" t="s">
        <v>52574</v>
      </c>
      <c r="T1232" s="6" t="s">
        <v>66046</v>
      </c>
    </row>
    <row r="1233" spans="7:20" x14ac:dyDescent="0.25">
      <c r="G1233" s="6" t="s">
        <v>50805</v>
      </c>
      <c r="H1233" s="6" t="s">
        <v>50806</v>
      </c>
      <c r="I1233">
        <v>1231</v>
      </c>
      <c r="J1233" s="6" t="s">
        <v>5737</v>
      </c>
      <c r="K1233" s="6" t="s">
        <v>51930</v>
      </c>
      <c r="L1233" s="6" t="s">
        <v>51913</v>
      </c>
      <c r="M1233" s="6" t="s">
        <v>5738</v>
      </c>
      <c r="N1233" s="6" t="s">
        <v>53846</v>
      </c>
      <c r="O1233" s="6" t="s">
        <v>67899</v>
      </c>
      <c r="P1233" s="6" t="s">
        <v>41217</v>
      </c>
      <c r="Q1233" s="6" t="s">
        <v>52710</v>
      </c>
      <c r="R1233" s="6" t="s">
        <v>90</v>
      </c>
      <c r="S1233" s="6" t="s">
        <v>52576</v>
      </c>
      <c r="T1233" s="6" t="s">
        <v>58097</v>
      </c>
    </row>
    <row r="1234" spans="7:20" x14ac:dyDescent="0.25">
      <c r="G1234" s="6" t="s">
        <v>50807</v>
      </c>
      <c r="H1234" s="6" t="s">
        <v>50806</v>
      </c>
      <c r="I1234">
        <v>1232</v>
      </c>
      <c r="J1234" s="6" t="s">
        <v>5739</v>
      </c>
      <c r="K1234" s="6" t="s">
        <v>50576</v>
      </c>
      <c r="L1234" s="6" t="s">
        <v>90</v>
      </c>
      <c r="M1234" s="6" t="s">
        <v>5740</v>
      </c>
      <c r="N1234" s="6" t="s">
        <v>53847</v>
      </c>
      <c r="O1234" s="6" t="s">
        <v>67900</v>
      </c>
      <c r="P1234" s="6" t="s">
        <v>41219</v>
      </c>
      <c r="Q1234" s="6" t="s">
        <v>52621</v>
      </c>
      <c r="R1234" s="6" t="s">
        <v>90</v>
      </c>
      <c r="S1234" s="6" t="s">
        <v>52576</v>
      </c>
      <c r="T1234" s="6" t="s">
        <v>66047</v>
      </c>
    </row>
    <row r="1235" spans="7:20" x14ac:dyDescent="0.25">
      <c r="G1235" s="6" t="s">
        <v>50808</v>
      </c>
      <c r="H1235" s="6" t="s">
        <v>50809</v>
      </c>
      <c r="I1235">
        <v>1233</v>
      </c>
      <c r="J1235" s="6" t="s">
        <v>5741</v>
      </c>
      <c r="K1235" s="6" t="s">
        <v>49917</v>
      </c>
      <c r="L1235" s="6" t="s">
        <v>90</v>
      </c>
      <c r="M1235" s="6" t="s">
        <v>5742</v>
      </c>
      <c r="N1235" s="6" t="s">
        <v>90</v>
      </c>
      <c r="O1235" s="6" t="s">
        <v>67901</v>
      </c>
      <c r="P1235" s="6" t="s">
        <v>1756</v>
      </c>
      <c r="Q1235" s="6" t="s">
        <v>52589</v>
      </c>
      <c r="R1235" s="6" t="s">
        <v>90</v>
      </c>
      <c r="S1235" s="6" t="s">
        <v>52579</v>
      </c>
      <c r="T1235" s="6" t="s">
        <v>55534</v>
      </c>
    </row>
    <row r="1236" spans="7:20" x14ac:dyDescent="0.25">
      <c r="G1236" s="6" t="s">
        <v>50810</v>
      </c>
      <c r="H1236" s="6" t="s">
        <v>50811</v>
      </c>
      <c r="I1236">
        <v>1234</v>
      </c>
      <c r="J1236" s="6" t="s">
        <v>5743</v>
      </c>
      <c r="K1236" s="6" t="s">
        <v>50746</v>
      </c>
      <c r="L1236" s="6" t="s">
        <v>50766</v>
      </c>
      <c r="M1236" s="6" t="s">
        <v>5744</v>
      </c>
      <c r="N1236" s="6" t="s">
        <v>53848</v>
      </c>
      <c r="O1236" s="6" t="s">
        <v>67902</v>
      </c>
      <c r="P1236" s="6" t="s">
        <v>41221</v>
      </c>
      <c r="Q1236" s="6" t="s">
        <v>52587</v>
      </c>
      <c r="R1236" s="6" t="s">
        <v>90</v>
      </c>
      <c r="S1236" s="6" t="s">
        <v>52588</v>
      </c>
      <c r="T1236" s="6" t="s">
        <v>66048</v>
      </c>
    </row>
    <row r="1237" spans="7:20" x14ac:dyDescent="0.25">
      <c r="G1237" s="6" t="s">
        <v>50812</v>
      </c>
      <c r="H1237" s="6" t="s">
        <v>50813</v>
      </c>
      <c r="I1237">
        <v>1235</v>
      </c>
      <c r="J1237" s="6" t="s">
        <v>5745</v>
      </c>
      <c r="K1237" s="6" t="s">
        <v>52396</v>
      </c>
      <c r="L1237" s="6" t="s">
        <v>90</v>
      </c>
      <c r="M1237" s="6" t="s">
        <v>5746</v>
      </c>
      <c r="N1237" s="6" t="s">
        <v>90</v>
      </c>
      <c r="O1237" s="6" t="s">
        <v>67903</v>
      </c>
      <c r="P1237" s="6" t="s">
        <v>1758</v>
      </c>
      <c r="Q1237" s="6" t="s">
        <v>52620</v>
      </c>
      <c r="R1237" s="6" t="s">
        <v>90</v>
      </c>
      <c r="S1237" s="6" t="s">
        <v>52574</v>
      </c>
      <c r="T1237" s="6" t="s">
        <v>66049</v>
      </c>
    </row>
    <row r="1238" spans="7:20" x14ac:dyDescent="0.25">
      <c r="G1238" s="6" t="s">
        <v>50814</v>
      </c>
      <c r="H1238" s="6" t="s">
        <v>50815</v>
      </c>
      <c r="I1238">
        <v>1236</v>
      </c>
      <c r="J1238" s="6" t="s">
        <v>5747</v>
      </c>
      <c r="K1238" s="6" t="s">
        <v>50272</v>
      </c>
      <c r="L1238" s="6" t="s">
        <v>90</v>
      </c>
      <c r="M1238" s="6" t="s">
        <v>5748</v>
      </c>
      <c r="N1238" s="6" t="s">
        <v>53849</v>
      </c>
      <c r="O1238" s="6" t="s">
        <v>67904</v>
      </c>
      <c r="P1238" s="6" t="s">
        <v>1760</v>
      </c>
      <c r="Q1238" s="6" t="s">
        <v>52638</v>
      </c>
      <c r="R1238" s="6" t="s">
        <v>90</v>
      </c>
      <c r="S1238" s="6" t="s">
        <v>52619</v>
      </c>
      <c r="T1238" s="6" t="s">
        <v>66050</v>
      </c>
    </row>
    <row r="1239" spans="7:20" x14ac:dyDescent="0.25">
      <c r="G1239" s="6" t="s">
        <v>50816</v>
      </c>
      <c r="H1239" s="6" t="s">
        <v>50817</v>
      </c>
      <c r="I1239">
        <v>1237</v>
      </c>
      <c r="J1239" s="6" t="s">
        <v>5749</v>
      </c>
      <c r="K1239" s="6" t="s">
        <v>52332</v>
      </c>
      <c r="L1239" s="6" t="s">
        <v>90</v>
      </c>
      <c r="M1239" s="6" t="s">
        <v>5750</v>
      </c>
      <c r="N1239" s="6" t="s">
        <v>90</v>
      </c>
      <c r="O1239" s="6" t="s">
        <v>67905</v>
      </c>
      <c r="P1239" s="6" t="s">
        <v>1762</v>
      </c>
      <c r="Q1239" s="6" t="s">
        <v>52653</v>
      </c>
      <c r="R1239" s="6" t="s">
        <v>90</v>
      </c>
      <c r="S1239" s="6" t="s">
        <v>52576</v>
      </c>
      <c r="T1239" s="6" t="s">
        <v>66051</v>
      </c>
    </row>
    <row r="1240" spans="7:20" x14ac:dyDescent="0.25">
      <c r="G1240" s="6" t="s">
        <v>50818</v>
      </c>
      <c r="H1240" s="6" t="s">
        <v>50819</v>
      </c>
      <c r="I1240">
        <v>1238</v>
      </c>
      <c r="J1240" s="6" t="s">
        <v>5751</v>
      </c>
      <c r="K1240" s="6" t="s">
        <v>48660</v>
      </c>
      <c r="L1240" s="6" t="s">
        <v>90</v>
      </c>
      <c r="M1240" s="6" t="s">
        <v>5752</v>
      </c>
      <c r="N1240" s="6" t="s">
        <v>53850</v>
      </c>
      <c r="O1240" s="6" t="s">
        <v>67906</v>
      </c>
      <c r="P1240" s="6" t="s">
        <v>41223</v>
      </c>
      <c r="Q1240" s="6" t="s">
        <v>52634</v>
      </c>
      <c r="R1240" s="6" t="s">
        <v>90</v>
      </c>
      <c r="S1240" s="6" t="s">
        <v>52576</v>
      </c>
      <c r="T1240" s="6" t="s">
        <v>66052</v>
      </c>
    </row>
    <row r="1241" spans="7:20" x14ac:dyDescent="0.25">
      <c r="G1241" s="6" t="s">
        <v>50820</v>
      </c>
      <c r="H1241" s="6" t="s">
        <v>50821</v>
      </c>
      <c r="I1241">
        <v>1239</v>
      </c>
      <c r="J1241" s="6" t="s">
        <v>5753</v>
      </c>
      <c r="K1241" s="6" t="s">
        <v>51732</v>
      </c>
      <c r="L1241" s="6" t="s">
        <v>90</v>
      </c>
      <c r="M1241" s="6" t="s">
        <v>5754</v>
      </c>
      <c r="N1241" s="6" t="s">
        <v>53851</v>
      </c>
      <c r="O1241" s="6" t="s">
        <v>67907</v>
      </c>
      <c r="P1241" s="6" t="s">
        <v>1764</v>
      </c>
      <c r="Q1241" s="6" t="s">
        <v>52631</v>
      </c>
      <c r="R1241" s="6" t="s">
        <v>90</v>
      </c>
      <c r="S1241" s="6" t="s">
        <v>52588</v>
      </c>
      <c r="T1241" s="6" t="s">
        <v>63227</v>
      </c>
    </row>
    <row r="1242" spans="7:20" x14ac:dyDescent="0.25">
      <c r="G1242" s="6" t="s">
        <v>50822</v>
      </c>
      <c r="H1242" s="6" t="s">
        <v>50823</v>
      </c>
      <c r="I1242">
        <v>1240</v>
      </c>
      <c r="J1242" s="6" t="s">
        <v>5755</v>
      </c>
      <c r="K1242" s="6" t="s">
        <v>51050</v>
      </c>
      <c r="L1242" s="6" t="s">
        <v>51373</v>
      </c>
      <c r="M1242" s="6" t="s">
        <v>5756</v>
      </c>
      <c r="N1242" s="6" t="s">
        <v>53852</v>
      </c>
      <c r="O1242" s="6" t="s">
        <v>67908</v>
      </c>
      <c r="P1242" s="6" t="s">
        <v>41225</v>
      </c>
      <c r="Q1242" s="6" t="s">
        <v>52618</v>
      </c>
      <c r="R1242" s="6" t="s">
        <v>90</v>
      </c>
      <c r="S1242" s="6" t="s">
        <v>52619</v>
      </c>
      <c r="T1242" s="6" t="s">
        <v>66053</v>
      </c>
    </row>
    <row r="1243" spans="7:20" x14ac:dyDescent="0.25">
      <c r="G1243" s="6" t="s">
        <v>50824</v>
      </c>
      <c r="H1243" s="6" t="s">
        <v>50825</v>
      </c>
      <c r="I1243">
        <v>1241</v>
      </c>
      <c r="J1243" s="6" t="s">
        <v>5757</v>
      </c>
      <c r="K1243" s="6" t="s">
        <v>49141</v>
      </c>
      <c r="L1243" s="6" t="s">
        <v>50631</v>
      </c>
      <c r="M1243" s="6" t="s">
        <v>5758</v>
      </c>
      <c r="N1243" s="6" t="s">
        <v>53853</v>
      </c>
      <c r="O1243" s="6" t="s">
        <v>67909</v>
      </c>
      <c r="P1243" s="6" t="s">
        <v>41227</v>
      </c>
      <c r="Q1243" s="6" t="s">
        <v>865</v>
      </c>
      <c r="R1243" s="6" t="s">
        <v>90</v>
      </c>
      <c r="S1243" s="6" t="s">
        <v>52576</v>
      </c>
      <c r="T1243" s="6" t="s">
        <v>66054</v>
      </c>
    </row>
    <row r="1244" spans="7:20" x14ac:dyDescent="0.25">
      <c r="G1244" s="6" t="s">
        <v>50826</v>
      </c>
      <c r="H1244" s="6" t="s">
        <v>50827</v>
      </c>
      <c r="I1244">
        <v>1242</v>
      </c>
      <c r="J1244" s="6" t="s">
        <v>5759</v>
      </c>
      <c r="K1244" s="6" t="s">
        <v>52488</v>
      </c>
      <c r="L1244" s="6" t="s">
        <v>90</v>
      </c>
      <c r="M1244" s="6" t="s">
        <v>5760</v>
      </c>
      <c r="N1244" s="6" t="s">
        <v>90</v>
      </c>
      <c r="O1244" s="6" t="s">
        <v>67910</v>
      </c>
      <c r="P1244" s="6" t="s">
        <v>1766</v>
      </c>
      <c r="Q1244" s="6" t="s">
        <v>52599</v>
      </c>
      <c r="R1244" s="6" t="s">
        <v>90</v>
      </c>
      <c r="S1244" s="6" t="s">
        <v>52588</v>
      </c>
      <c r="T1244" s="6" t="s">
        <v>60860</v>
      </c>
    </row>
    <row r="1245" spans="7:20" x14ac:dyDescent="0.25">
      <c r="G1245" s="6" t="s">
        <v>50828</v>
      </c>
      <c r="H1245" s="6" t="s">
        <v>50829</v>
      </c>
      <c r="I1245">
        <v>1243</v>
      </c>
      <c r="J1245" s="6" t="s">
        <v>5761</v>
      </c>
      <c r="K1245" s="6" t="s">
        <v>51717</v>
      </c>
      <c r="L1245" s="6" t="s">
        <v>51418</v>
      </c>
      <c r="M1245" s="6" t="s">
        <v>5762</v>
      </c>
      <c r="N1245" s="6" t="s">
        <v>53854</v>
      </c>
      <c r="O1245" s="6" t="s">
        <v>67911</v>
      </c>
      <c r="P1245" s="6" t="s">
        <v>1769</v>
      </c>
      <c r="Q1245" s="6" t="s">
        <v>52654</v>
      </c>
      <c r="R1245" s="6" t="s">
        <v>90</v>
      </c>
      <c r="S1245" s="6" t="s">
        <v>52593</v>
      </c>
      <c r="T1245" s="6" t="s">
        <v>66055</v>
      </c>
    </row>
    <row r="1246" spans="7:20" x14ac:dyDescent="0.25">
      <c r="G1246" s="6" t="s">
        <v>50830</v>
      </c>
      <c r="H1246" s="6" t="s">
        <v>50831</v>
      </c>
      <c r="I1246">
        <v>1244</v>
      </c>
      <c r="J1246" s="6" t="s">
        <v>5763</v>
      </c>
      <c r="K1246" s="6" t="s">
        <v>52182</v>
      </c>
      <c r="L1246" s="6" t="s">
        <v>90</v>
      </c>
      <c r="M1246" s="6" t="s">
        <v>5764</v>
      </c>
      <c r="N1246" s="6" t="s">
        <v>90</v>
      </c>
      <c r="O1246" s="6" t="s">
        <v>67912</v>
      </c>
      <c r="P1246" s="6" t="s">
        <v>41229</v>
      </c>
      <c r="Q1246" s="6" t="s">
        <v>52654</v>
      </c>
      <c r="R1246" s="6" t="s">
        <v>90</v>
      </c>
      <c r="S1246" s="6" t="s">
        <v>52593</v>
      </c>
      <c r="T1246" s="6" t="s">
        <v>66056</v>
      </c>
    </row>
    <row r="1247" spans="7:20" x14ac:dyDescent="0.25">
      <c r="G1247" s="6" t="s">
        <v>50832</v>
      </c>
      <c r="H1247" s="6" t="s">
        <v>50833</v>
      </c>
      <c r="I1247">
        <v>1245</v>
      </c>
      <c r="J1247" s="6" t="s">
        <v>5765</v>
      </c>
      <c r="K1247" s="6" t="s">
        <v>49855</v>
      </c>
      <c r="L1247" s="6" t="s">
        <v>90</v>
      </c>
      <c r="M1247" s="6" t="s">
        <v>5766</v>
      </c>
      <c r="N1247" s="6" t="s">
        <v>53855</v>
      </c>
      <c r="O1247" s="6" t="s">
        <v>67913</v>
      </c>
      <c r="P1247" s="6" t="s">
        <v>1771</v>
      </c>
      <c r="Q1247" s="6" t="s">
        <v>52604</v>
      </c>
      <c r="R1247" s="6" t="s">
        <v>90</v>
      </c>
      <c r="S1247" s="6" t="s">
        <v>52593</v>
      </c>
      <c r="T1247" s="6" t="s">
        <v>66057</v>
      </c>
    </row>
    <row r="1248" spans="7:20" x14ac:dyDescent="0.25">
      <c r="G1248" s="6" t="s">
        <v>50834</v>
      </c>
      <c r="H1248" s="6" t="s">
        <v>50835</v>
      </c>
      <c r="I1248">
        <v>1246</v>
      </c>
      <c r="J1248" s="6" t="s">
        <v>5767</v>
      </c>
      <c r="K1248" s="6" t="s">
        <v>49623</v>
      </c>
      <c r="L1248" s="6" t="s">
        <v>90</v>
      </c>
      <c r="M1248" s="6" t="s">
        <v>5768</v>
      </c>
      <c r="N1248" s="6" t="s">
        <v>53856</v>
      </c>
      <c r="O1248" s="6" t="s">
        <v>67914</v>
      </c>
      <c r="P1248" s="6" t="s">
        <v>1773</v>
      </c>
      <c r="Q1248" s="6" t="s">
        <v>52586</v>
      </c>
      <c r="R1248" s="6" t="s">
        <v>90</v>
      </c>
      <c r="S1248" s="6" t="s">
        <v>52569</v>
      </c>
      <c r="T1248" s="6" t="s">
        <v>66058</v>
      </c>
    </row>
    <row r="1249" spans="7:20" x14ac:dyDescent="0.25">
      <c r="G1249" s="6" t="s">
        <v>50836</v>
      </c>
      <c r="H1249" s="6" t="s">
        <v>50837</v>
      </c>
      <c r="I1249">
        <v>1247</v>
      </c>
      <c r="J1249" s="6" t="s">
        <v>5769</v>
      </c>
      <c r="K1249" s="6" t="s">
        <v>51373</v>
      </c>
      <c r="L1249" s="6" t="s">
        <v>52152</v>
      </c>
      <c r="M1249" s="6" t="s">
        <v>5770</v>
      </c>
      <c r="N1249" s="6" t="s">
        <v>90</v>
      </c>
      <c r="O1249" s="6" t="s">
        <v>67915</v>
      </c>
      <c r="P1249" s="6" t="s">
        <v>41231</v>
      </c>
      <c r="Q1249" s="6" t="s">
        <v>52629</v>
      </c>
      <c r="R1249" s="6" t="s">
        <v>90</v>
      </c>
      <c r="S1249" s="6" t="s">
        <v>52588</v>
      </c>
      <c r="T1249" s="6" t="s">
        <v>53681</v>
      </c>
    </row>
    <row r="1250" spans="7:20" x14ac:dyDescent="0.25">
      <c r="G1250" s="6" t="s">
        <v>50838</v>
      </c>
      <c r="H1250" s="6" t="s">
        <v>50839</v>
      </c>
      <c r="I1250">
        <v>1248</v>
      </c>
      <c r="J1250" s="6" t="s">
        <v>5771</v>
      </c>
      <c r="K1250" s="6" t="s">
        <v>51308</v>
      </c>
      <c r="L1250" s="6" t="s">
        <v>50405</v>
      </c>
      <c r="M1250" s="6" t="s">
        <v>5772</v>
      </c>
      <c r="N1250" s="6" t="s">
        <v>53857</v>
      </c>
      <c r="O1250" s="6" t="s">
        <v>67916</v>
      </c>
      <c r="P1250" s="6" t="s">
        <v>41233</v>
      </c>
      <c r="Q1250" s="6" t="s">
        <v>52586</v>
      </c>
      <c r="R1250" s="6" t="s">
        <v>90</v>
      </c>
      <c r="S1250" s="6" t="s">
        <v>52569</v>
      </c>
      <c r="T1250" s="6" t="s">
        <v>66059</v>
      </c>
    </row>
    <row r="1251" spans="7:20" x14ac:dyDescent="0.25">
      <c r="G1251" s="6" t="s">
        <v>50840</v>
      </c>
      <c r="H1251" s="6" t="s">
        <v>50841</v>
      </c>
      <c r="I1251">
        <v>1249</v>
      </c>
      <c r="J1251" s="6" t="s">
        <v>5773</v>
      </c>
      <c r="K1251" s="6" t="s">
        <v>49153</v>
      </c>
      <c r="L1251" s="6" t="s">
        <v>90</v>
      </c>
      <c r="M1251" s="6" t="s">
        <v>5774</v>
      </c>
      <c r="N1251" s="6" t="s">
        <v>53858</v>
      </c>
      <c r="O1251" s="6" t="s">
        <v>67917</v>
      </c>
      <c r="P1251" s="6" t="s">
        <v>41235</v>
      </c>
      <c r="Q1251" s="6" t="s">
        <v>52695</v>
      </c>
      <c r="R1251" s="6" t="s">
        <v>90</v>
      </c>
      <c r="S1251" s="6" t="s">
        <v>52579</v>
      </c>
      <c r="T1251" s="6" t="s">
        <v>63628</v>
      </c>
    </row>
    <row r="1252" spans="7:20" x14ac:dyDescent="0.25">
      <c r="G1252" s="6" t="s">
        <v>50842</v>
      </c>
      <c r="H1252" s="6" t="s">
        <v>50843</v>
      </c>
      <c r="I1252">
        <v>1250</v>
      </c>
      <c r="J1252" s="6" t="s">
        <v>5775</v>
      </c>
      <c r="K1252" s="6" t="s">
        <v>50871</v>
      </c>
      <c r="L1252" s="6" t="s">
        <v>90</v>
      </c>
      <c r="M1252" s="6" t="s">
        <v>5776</v>
      </c>
      <c r="N1252" s="6" t="s">
        <v>53859</v>
      </c>
      <c r="O1252" s="6" t="s">
        <v>67918</v>
      </c>
      <c r="P1252" s="6" t="s">
        <v>1774</v>
      </c>
      <c r="Q1252" s="6" t="s">
        <v>52645</v>
      </c>
      <c r="R1252" s="6" t="s">
        <v>90</v>
      </c>
      <c r="S1252" s="6" t="s">
        <v>52641</v>
      </c>
      <c r="T1252" s="6" t="s">
        <v>66060</v>
      </c>
    </row>
    <row r="1253" spans="7:20" x14ac:dyDescent="0.25">
      <c r="G1253" s="6" t="s">
        <v>50844</v>
      </c>
      <c r="H1253" s="6" t="s">
        <v>50843</v>
      </c>
      <c r="I1253">
        <v>1251</v>
      </c>
      <c r="J1253" s="6" t="s">
        <v>5777</v>
      </c>
      <c r="K1253" s="6" t="s">
        <v>52172</v>
      </c>
      <c r="L1253" s="6" t="s">
        <v>90</v>
      </c>
      <c r="M1253" s="6" t="s">
        <v>5778</v>
      </c>
      <c r="N1253" s="6" t="s">
        <v>53860</v>
      </c>
      <c r="O1253" s="6" t="s">
        <v>67919</v>
      </c>
      <c r="P1253" s="6" t="s">
        <v>41237</v>
      </c>
      <c r="Q1253" s="6" t="s">
        <v>52676</v>
      </c>
      <c r="R1253" s="6" t="s">
        <v>90</v>
      </c>
      <c r="S1253" s="6" t="s">
        <v>52579</v>
      </c>
      <c r="T1253" s="6" t="s">
        <v>62151</v>
      </c>
    </row>
    <row r="1254" spans="7:20" x14ac:dyDescent="0.25">
      <c r="G1254" s="6" t="s">
        <v>50845</v>
      </c>
      <c r="H1254" s="6" t="s">
        <v>50846</v>
      </c>
      <c r="I1254">
        <v>1252</v>
      </c>
      <c r="J1254" s="6" t="s">
        <v>5779</v>
      </c>
      <c r="K1254" s="6" t="s">
        <v>48843</v>
      </c>
      <c r="L1254" s="6" t="s">
        <v>50784</v>
      </c>
      <c r="M1254" s="6" t="s">
        <v>5780</v>
      </c>
      <c r="N1254" s="6" t="s">
        <v>53861</v>
      </c>
      <c r="O1254" s="6" t="s">
        <v>67920</v>
      </c>
      <c r="P1254" s="6" t="s">
        <v>41239</v>
      </c>
      <c r="Q1254" s="6" t="s">
        <v>52624</v>
      </c>
      <c r="R1254" s="6" t="s">
        <v>90</v>
      </c>
      <c r="S1254" s="6" t="s">
        <v>130</v>
      </c>
      <c r="T1254" s="6" t="s">
        <v>66061</v>
      </c>
    </row>
    <row r="1255" spans="7:20" x14ac:dyDescent="0.25">
      <c r="G1255" s="6" t="s">
        <v>50847</v>
      </c>
      <c r="H1255" s="6" t="s">
        <v>50848</v>
      </c>
      <c r="I1255">
        <v>1253</v>
      </c>
      <c r="J1255" s="6" t="s">
        <v>5781</v>
      </c>
      <c r="K1255" s="6" t="s">
        <v>52424</v>
      </c>
      <c r="L1255" s="6" t="s">
        <v>90</v>
      </c>
      <c r="M1255" s="6" t="s">
        <v>5782</v>
      </c>
      <c r="N1255" s="6" t="s">
        <v>90</v>
      </c>
      <c r="O1255" s="6" t="s">
        <v>67921</v>
      </c>
      <c r="P1255" s="6" t="s">
        <v>1776</v>
      </c>
      <c r="Q1255" s="6" t="s">
        <v>52685</v>
      </c>
      <c r="R1255" s="6" t="s">
        <v>90</v>
      </c>
      <c r="S1255" s="6" t="s">
        <v>52588</v>
      </c>
      <c r="T1255" s="6" t="s">
        <v>66062</v>
      </c>
    </row>
    <row r="1256" spans="7:20" x14ac:dyDescent="0.25">
      <c r="G1256" s="6" t="s">
        <v>50849</v>
      </c>
      <c r="H1256" s="6" t="s">
        <v>50850</v>
      </c>
      <c r="I1256">
        <v>1254</v>
      </c>
      <c r="J1256" s="6" t="s">
        <v>5783</v>
      </c>
      <c r="K1256" s="6" t="s">
        <v>50477</v>
      </c>
      <c r="L1256" s="6" t="s">
        <v>49141</v>
      </c>
      <c r="M1256" s="6" t="s">
        <v>5784</v>
      </c>
      <c r="N1256" s="6" t="s">
        <v>53862</v>
      </c>
      <c r="O1256" s="6" t="s">
        <v>67922</v>
      </c>
      <c r="P1256" s="6" t="s">
        <v>41241</v>
      </c>
      <c r="Q1256" s="6" t="s">
        <v>52666</v>
      </c>
      <c r="R1256" s="6" t="s">
        <v>90</v>
      </c>
      <c r="S1256" s="6" t="s">
        <v>52593</v>
      </c>
      <c r="T1256" s="6" t="s">
        <v>66063</v>
      </c>
    </row>
    <row r="1257" spans="7:20" x14ac:dyDescent="0.25">
      <c r="G1257" s="6" t="s">
        <v>50851</v>
      </c>
      <c r="H1257" s="6" t="s">
        <v>50852</v>
      </c>
      <c r="I1257">
        <v>1255</v>
      </c>
      <c r="J1257" s="6" t="s">
        <v>5785</v>
      </c>
      <c r="K1257" s="6" t="s">
        <v>49537</v>
      </c>
      <c r="L1257" s="6" t="s">
        <v>90</v>
      </c>
      <c r="M1257" s="6" t="s">
        <v>5786</v>
      </c>
      <c r="N1257" s="6" t="s">
        <v>53863</v>
      </c>
      <c r="O1257" s="6" t="s">
        <v>67923</v>
      </c>
      <c r="P1257" s="6" t="s">
        <v>41243</v>
      </c>
      <c r="Q1257" s="6" t="s">
        <v>52634</v>
      </c>
      <c r="R1257" s="6" t="s">
        <v>90</v>
      </c>
      <c r="S1257" s="6" t="s">
        <v>52576</v>
      </c>
      <c r="T1257" s="6" t="s">
        <v>66064</v>
      </c>
    </row>
    <row r="1258" spans="7:20" x14ac:dyDescent="0.25">
      <c r="G1258" s="6" t="s">
        <v>50853</v>
      </c>
      <c r="H1258" s="6" t="s">
        <v>50854</v>
      </c>
      <c r="I1258">
        <v>1256</v>
      </c>
      <c r="J1258" s="6" t="s">
        <v>5787</v>
      </c>
      <c r="K1258" s="6" t="s">
        <v>50038</v>
      </c>
      <c r="L1258" s="6" t="s">
        <v>50045</v>
      </c>
      <c r="M1258" s="6" t="s">
        <v>5788</v>
      </c>
      <c r="N1258" s="6" t="s">
        <v>90</v>
      </c>
      <c r="O1258" s="6" t="s">
        <v>67924</v>
      </c>
      <c r="P1258" s="6" t="s">
        <v>1778</v>
      </c>
      <c r="Q1258" s="6" t="s">
        <v>52626</v>
      </c>
      <c r="R1258" s="6" t="s">
        <v>90</v>
      </c>
      <c r="S1258" s="6" t="s">
        <v>130</v>
      </c>
      <c r="T1258" s="6" t="s">
        <v>66065</v>
      </c>
    </row>
    <row r="1259" spans="7:20" x14ac:dyDescent="0.25">
      <c r="G1259" s="6" t="s">
        <v>50855</v>
      </c>
      <c r="H1259" s="6" t="s">
        <v>50854</v>
      </c>
      <c r="I1259">
        <v>1257</v>
      </c>
      <c r="J1259" s="6" t="s">
        <v>5789</v>
      </c>
      <c r="K1259" s="6" t="s">
        <v>52505</v>
      </c>
      <c r="L1259" s="6" t="s">
        <v>52446</v>
      </c>
      <c r="M1259" s="6" t="s">
        <v>5790</v>
      </c>
      <c r="N1259" s="6" t="s">
        <v>53864</v>
      </c>
      <c r="O1259" s="6" t="s">
        <v>67925</v>
      </c>
      <c r="P1259" s="6" t="s">
        <v>41245</v>
      </c>
      <c r="Q1259" s="6" t="s">
        <v>865</v>
      </c>
      <c r="R1259" s="6" t="s">
        <v>90</v>
      </c>
      <c r="S1259" s="6" t="s">
        <v>52576</v>
      </c>
      <c r="T1259" s="6" t="s">
        <v>66066</v>
      </c>
    </row>
    <row r="1260" spans="7:20" x14ac:dyDescent="0.25">
      <c r="G1260" s="6" t="s">
        <v>50856</v>
      </c>
      <c r="H1260" s="6" t="s">
        <v>50857</v>
      </c>
      <c r="I1260">
        <v>1258</v>
      </c>
      <c r="J1260" s="6" t="s">
        <v>5791</v>
      </c>
      <c r="K1260" s="6" t="s">
        <v>51863</v>
      </c>
      <c r="L1260" s="6" t="s">
        <v>90</v>
      </c>
      <c r="M1260" s="6" t="s">
        <v>5792</v>
      </c>
      <c r="N1260" s="6" t="s">
        <v>53865</v>
      </c>
      <c r="O1260" s="6" t="s">
        <v>67926</v>
      </c>
      <c r="P1260" s="6" t="s">
        <v>1780</v>
      </c>
      <c r="Q1260" s="6" t="s">
        <v>52620</v>
      </c>
      <c r="R1260" s="6" t="s">
        <v>90</v>
      </c>
      <c r="S1260" s="6" t="s">
        <v>52574</v>
      </c>
      <c r="T1260" s="6" t="s">
        <v>59863</v>
      </c>
    </row>
    <row r="1261" spans="7:20" x14ac:dyDescent="0.25">
      <c r="G1261" s="6" t="s">
        <v>50858</v>
      </c>
      <c r="H1261" s="6" t="s">
        <v>50859</v>
      </c>
      <c r="I1261">
        <v>1259</v>
      </c>
      <c r="J1261" s="6" t="s">
        <v>5793</v>
      </c>
      <c r="K1261" s="6" t="s">
        <v>50890</v>
      </c>
      <c r="L1261" s="6" t="s">
        <v>50901</v>
      </c>
      <c r="M1261" s="6" t="s">
        <v>5794</v>
      </c>
      <c r="N1261" s="6" t="s">
        <v>53866</v>
      </c>
      <c r="O1261" s="6" t="s">
        <v>67927</v>
      </c>
      <c r="P1261" s="6" t="s">
        <v>1782</v>
      </c>
      <c r="Q1261" s="6" t="s">
        <v>52670</v>
      </c>
      <c r="R1261" s="6" t="s">
        <v>90</v>
      </c>
      <c r="S1261" s="6" t="s">
        <v>130</v>
      </c>
      <c r="T1261" s="6" t="s">
        <v>66067</v>
      </c>
    </row>
    <row r="1262" spans="7:20" x14ac:dyDescent="0.25">
      <c r="G1262" s="6" t="s">
        <v>50860</v>
      </c>
      <c r="H1262" s="6" t="s">
        <v>50861</v>
      </c>
      <c r="I1262">
        <v>1260</v>
      </c>
      <c r="J1262" s="6" t="s">
        <v>5795</v>
      </c>
      <c r="K1262" s="6" t="s">
        <v>49582</v>
      </c>
      <c r="L1262" s="6" t="s">
        <v>90</v>
      </c>
      <c r="M1262" s="6" t="s">
        <v>5796</v>
      </c>
      <c r="N1262" s="6" t="s">
        <v>53867</v>
      </c>
      <c r="O1262" s="6" t="s">
        <v>67928</v>
      </c>
      <c r="P1262" s="6" t="s">
        <v>1784</v>
      </c>
      <c r="Q1262" s="6" t="s">
        <v>52589</v>
      </c>
      <c r="R1262" s="6" t="s">
        <v>90</v>
      </c>
      <c r="S1262" s="6" t="s">
        <v>52579</v>
      </c>
      <c r="T1262" s="6" t="s">
        <v>66068</v>
      </c>
    </row>
    <row r="1263" spans="7:20" x14ac:dyDescent="0.25">
      <c r="G1263" s="6" t="s">
        <v>50862</v>
      </c>
      <c r="H1263" s="6" t="s">
        <v>50863</v>
      </c>
      <c r="I1263">
        <v>1261</v>
      </c>
      <c r="J1263" s="6" t="s">
        <v>5797</v>
      </c>
      <c r="K1263" s="6" t="s">
        <v>49771</v>
      </c>
      <c r="L1263" s="6" t="s">
        <v>90</v>
      </c>
      <c r="M1263" s="6" t="s">
        <v>5798</v>
      </c>
      <c r="N1263" s="6" t="s">
        <v>53868</v>
      </c>
      <c r="O1263" s="6" t="s">
        <v>67929</v>
      </c>
      <c r="P1263" s="6" t="s">
        <v>1786</v>
      </c>
      <c r="Q1263" s="6" t="s">
        <v>52644</v>
      </c>
      <c r="R1263" s="6" t="s">
        <v>90</v>
      </c>
      <c r="S1263" s="6" t="s">
        <v>52593</v>
      </c>
      <c r="T1263" s="6" t="s">
        <v>57733</v>
      </c>
    </row>
    <row r="1264" spans="7:20" x14ac:dyDescent="0.25">
      <c r="G1264" s="6" t="s">
        <v>50864</v>
      </c>
      <c r="H1264" s="6" t="s">
        <v>50865</v>
      </c>
      <c r="I1264">
        <v>1262</v>
      </c>
      <c r="J1264" s="6" t="s">
        <v>5799</v>
      </c>
      <c r="K1264" s="6" t="s">
        <v>51136</v>
      </c>
      <c r="L1264" s="6" t="s">
        <v>90</v>
      </c>
      <c r="M1264" s="6" t="s">
        <v>5800</v>
      </c>
      <c r="N1264" s="6" t="s">
        <v>53869</v>
      </c>
      <c r="O1264" s="6" t="s">
        <v>67930</v>
      </c>
      <c r="P1264" s="6" t="s">
        <v>1788</v>
      </c>
      <c r="Q1264" s="6" t="s">
        <v>52629</v>
      </c>
      <c r="R1264" s="6" t="s">
        <v>90</v>
      </c>
      <c r="S1264" s="6" t="s">
        <v>52588</v>
      </c>
      <c r="T1264" s="6" t="s">
        <v>66069</v>
      </c>
    </row>
    <row r="1265" spans="7:20" x14ac:dyDescent="0.25">
      <c r="G1265" s="6" t="s">
        <v>50866</v>
      </c>
      <c r="H1265" s="6" t="s">
        <v>50867</v>
      </c>
      <c r="I1265">
        <v>1263</v>
      </c>
      <c r="J1265" s="6" t="s">
        <v>5801</v>
      </c>
      <c r="K1265" s="6" t="s">
        <v>51220</v>
      </c>
      <c r="L1265" s="6" t="s">
        <v>90</v>
      </c>
      <c r="M1265" s="6" t="s">
        <v>5802</v>
      </c>
      <c r="N1265" s="6" t="s">
        <v>53870</v>
      </c>
      <c r="O1265" s="6" t="s">
        <v>67931</v>
      </c>
      <c r="P1265" s="6" t="s">
        <v>1790</v>
      </c>
      <c r="Q1265" s="6" t="s">
        <v>52698</v>
      </c>
      <c r="R1265" s="6" t="s">
        <v>90</v>
      </c>
      <c r="S1265" s="6" t="s">
        <v>52574</v>
      </c>
      <c r="T1265" s="6" t="s">
        <v>55548</v>
      </c>
    </row>
    <row r="1266" spans="7:20" x14ac:dyDescent="0.25">
      <c r="G1266" s="6" t="s">
        <v>50868</v>
      </c>
      <c r="H1266" s="6" t="s">
        <v>50869</v>
      </c>
      <c r="I1266">
        <v>1264</v>
      </c>
      <c r="J1266" s="6" t="s">
        <v>5803</v>
      </c>
      <c r="K1266" s="6" t="s">
        <v>50199</v>
      </c>
      <c r="L1266" s="6" t="s">
        <v>90</v>
      </c>
      <c r="M1266" s="6" t="s">
        <v>5804</v>
      </c>
      <c r="N1266" s="6" t="s">
        <v>90</v>
      </c>
      <c r="O1266" s="6" t="s">
        <v>67932</v>
      </c>
      <c r="P1266" s="6" t="s">
        <v>41247</v>
      </c>
      <c r="Q1266" s="6" t="s">
        <v>52608</v>
      </c>
      <c r="R1266" s="6" t="s">
        <v>90</v>
      </c>
      <c r="S1266" s="6" t="s">
        <v>52579</v>
      </c>
      <c r="T1266" s="6" t="s">
        <v>66070</v>
      </c>
    </row>
    <row r="1267" spans="7:20" x14ac:dyDescent="0.25">
      <c r="G1267" s="6" t="s">
        <v>50870</v>
      </c>
      <c r="H1267" s="6" t="s">
        <v>50869</v>
      </c>
      <c r="I1267">
        <v>1265</v>
      </c>
      <c r="J1267" s="6" t="s">
        <v>5805</v>
      </c>
      <c r="K1267" s="6" t="s">
        <v>52447</v>
      </c>
      <c r="L1267" s="6" t="s">
        <v>90</v>
      </c>
      <c r="M1267" s="6" t="s">
        <v>5806</v>
      </c>
      <c r="N1267" s="6" t="s">
        <v>90</v>
      </c>
      <c r="O1267" s="6" t="s">
        <v>67933</v>
      </c>
      <c r="P1267" s="6" t="s">
        <v>1792</v>
      </c>
      <c r="Q1267" s="6" t="s">
        <v>52645</v>
      </c>
      <c r="R1267" s="6" t="s">
        <v>90</v>
      </c>
      <c r="S1267" s="6" t="s">
        <v>52641</v>
      </c>
      <c r="T1267" s="6" t="s">
        <v>63655</v>
      </c>
    </row>
    <row r="1268" spans="7:20" x14ac:dyDescent="0.25">
      <c r="G1268" s="6" t="s">
        <v>50871</v>
      </c>
      <c r="H1268" s="6" t="s">
        <v>50872</v>
      </c>
      <c r="I1268">
        <v>1266</v>
      </c>
      <c r="J1268" s="6" t="s">
        <v>5807</v>
      </c>
      <c r="K1268" s="6" t="s">
        <v>50394</v>
      </c>
      <c r="L1268" s="6" t="s">
        <v>50391</v>
      </c>
      <c r="M1268" s="6" t="s">
        <v>5808</v>
      </c>
      <c r="N1268" s="6" t="s">
        <v>53871</v>
      </c>
      <c r="O1268" s="6" t="s">
        <v>67934</v>
      </c>
      <c r="P1268" s="6" t="s">
        <v>1793</v>
      </c>
      <c r="Q1268" s="6" t="s">
        <v>52645</v>
      </c>
      <c r="R1268" s="6" t="s">
        <v>90</v>
      </c>
      <c r="S1268" s="6" t="s">
        <v>52641</v>
      </c>
      <c r="T1268" s="6" t="s">
        <v>63655</v>
      </c>
    </row>
    <row r="1269" spans="7:20" x14ac:dyDescent="0.25">
      <c r="G1269" s="6" t="s">
        <v>50873</v>
      </c>
      <c r="H1269" s="6" t="s">
        <v>50874</v>
      </c>
      <c r="I1269">
        <v>1267</v>
      </c>
      <c r="J1269" s="6" t="s">
        <v>5809</v>
      </c>
      <c r="K1269" s="6" t="s">
        <v>50349</v>
      </c>
      <c r="L1269" s="6" t="s">
        <v>90</v>
      </c>
      <c r="M1269" s="6" t="s">
        <v>5810</v>
      </c>
      <c r="N1269" s="6" t="s">
        <v>53872</v>
      </c>
      <c r="O1269" s="6" t="s">
        <v>67935</v>
      </c>
      <c r="P1269" s="6" t="s">
        <v>41249</v>
      </c>
      <c r="Q1269" s="6" t="s">
        <v>52673</v>
      </c>
      <c r="R1269" s="6" t="s">
        <v>90</v>
      </c>
      <c r="S1269" s="6" t="s">
        <v>52619</v>
      </c>
      <c r="T1269" s="6" t="s">
        <v>66071</v>
      </c>
    </row>
    <row r="1270" spans="7:20" x14ac:dyDescent="0.25">
      <c r="G1270" s="6" t="s">
        <v>50875</v>
      </c>
      <c r="H1270" s="6" t="s">
        <v>50874</v>
      </c>
      <c r="I1270">
        <v>1268</v>
      </c>
      <c r="J1270" s="6" t="s">
        <v>5811</v>
      </c>
      <c r="K1270" s="6" t="s">
        <v>51902</v>
      </c>
      <c r="L1270" s="6" t="s">
        <v>51897</v>
      </c>
      <c r="M1270" s="6" t="s">
        <v>5812</v>
      </c>
      <c r="N1270" s="6" t="s">
        <v>53873</v>
      </c>
      <c r="O1270" s="6" t="s">
        <v>67936</v>
      </c>
      <c r="P1270" s="6" t="s">
        <v>1795</v>
      </c>
      <c r="Q1270" s="6" t="s">
        <v>52645</v>
      </c>
      <c r="R1270" s="6" t="s">
        <v>90</v>
      </c>
      <c r="S1270" s="6" t="s">
        <v>52641</v>
      </c>
      <c r="T1270" s="6" t="s">
        <v>66072</v>
      </c>
    </row>
    <row r="1271" spans="7:20" x14ac:dyDescent="0.25">
      <c r="G1271" s="6" t="s">
        <v>50876</v>
      </c>
      <c r="H1271" s="6" t="s">
        <v>50877</v>
      </c>
      <c r="I1271">
        <v>1269</v>
      </c>
      <c r="J1271" s="6" t="s">
        <v>5813</v>
      </c>
      <c r="K1271" s="6" t="s">
        <v>50307</v>
      </c>
      <c r="L1271" s="6" t="s">
        <v>90</v>
      </c>
      <c r="M1271" s="6" t="s">
        <v>5814</v>
      </c>
      <c r="N1271" s="6" t="s">
        <v>90</v>
      </c>
      <c r="O1271" s="6" t="s">
        <v>67937</v>
      </c>
      <c r="P1271" s="6" t="s">
        <v>1796</v>
      </c>
      <c r="Q1271" s="6" t="s">
        <v>52645</v>
      </c>
      <c r="R1271" s="6" t="s">
        <v>90</v>
      </c>
      <c r="S1271" s="6" t="s">
        <v>52641</v>
      </c>
      <c r="T1271" s="6" t="s">
        <v>66072</v>
      </c>
    </row>
    <row r="1272" spans="7:20" x14ac:dyDescent="0.25">
      <c r="G1272" s="6" t="s">
        <v>50878</v>
      </c>
      <c r="H1272" s="6" t="s">
        <v>50879</v>
      </c>
      <c r="I1272">
        <v>1270</v>
      </c>
      <c r="J1272" s="6" t="s">
        <v>5815</v>
      </c>
      <c r="K1272" s="6" t="s">
        <v>48704</v>
      </c>
      <c r="L1272" s="6" t="s">
        <v>90</v>
      </c>
      <c r="M1272" s="6" t="s">
        <v>5816</v>
      </c>
      <c r="N1272" s="6" t="s">
        <v>53874</v>
      </c>
      <c r="O1272" s="6" t="s">
        <v>67938</v>
      </c>
      <c r="P1272" s="6" t="s">
        <v>1797</v>
      </c>
      <c r="Q1272" s="6" t="s">
        <v>52645</v>
      </c>
      <c r="R1272" s="6" t="s">
        <v>90</v>
      </c>
      <c r="S1272" s="6" t="s">
        <v>52641</v>
      </c>
      <c r="T1272" s="6" t="s">
        <v>66072</v>
      </c>
    </row>
    <row r="1273" spans="7:20" x14ac:dyDescent="0.25">
      <c r="G1273" s="6" t="s">
        <v>50880</v>
      </c>
      <c r="H1273" s="6" t="s">
        <v>50879</v>
      </c>
      <c r="I1273">
        <v>1271</v>
      </c>
      <c r="J1273" s="6" t="s">
        <v>5817</v>
      </c>
      <c r="K1273" s="6" t="s">
        <v>50876</v>
      </c>
      <c r="L1273" s="6" t="s">
        <v>50876</v>
      </c>
      <c r="M1273" s="6" t="s">
        <v>5818</v>
      </c>
      <c r="N1273" s="6" t="s">
        <v>90</v>
      </c>
      <c r="O1273" s="6" t="s">
        <v>67939</v>
      </c>
      <c r="P1273" s="6" t="s">
        <v>1799</v>
      </c>
      <c r="Q1273" s="6" t="s">
        <v>52664</v>
      </c>
      <c r="R1273" s="6" t="s">
        <v>90</v>
      </c>
      <c r="S1273" s="6" t="s">
        <v>52579</v>
      </c>
      <c r="T1273" s="6" t="s">
        <v>66073</v>
      </c>
    </row>
    <row r="1274" spans="7:20" x14ac:dyDescent="0.25">
      <c r="G1274" s="6" t="s">
        <v>50881</v>
      </c>
      <c r="H1274" s="6" t="s">
        <v>50882</v>
      </c>
      <c r="I1274">
        <v>1272</v>
      </c>
      <c r="J1274" s="6" t="s">
        <v>5819</v>
      </c>
      <c r="K1274" s="6" t="s">
        <v>51239</v>
      </c>
      <c r="L1274" s="6" t="s">
        <v>90</v>
      </c>
      <c r="M1274" s="6" t="s">
        <v>5820</v>
      </c>
      <c r="N1274" s="6" t="s">
        <v>53875</v>
      </c>
      <c r="O1274" s="6" t="s">
        <v>67940</v>
      </c>
      <c r="P1274" s="6" t="s">
        <v>41250</v>
      </c>
      <c r="Q1274" s="6" t="s">
        <v>52665</v>
      </c>
      <c r="R1274" s="6" t="s">
        <v>90</v>
      </c>
      <c r="S1274" s="6" t="s">
        <v>52579</v>
      </c>
      <c r="T1274" s="6" t="s">
        <v>55979</v>
      </c>
    </row>
    <row r="1275" spans="7:20" x14ac:dyDescent="0.25">
      <c r="G1275" s="6" t="s">
        <v>50883</v>
      </c>
      <c r="H1275" s="6" t="s">
        <v>50884</v>
      </c>
      <c r="I1275">
        <v>1273</v>
      </c>
      <c r="J1275" s="6" t="s">
        <v>5821</v>
      </c>
      <c r="K1275" s="6" t="s">
        <v>48827</v>
      </c>
      <c r="L1275" s="6" t="s">
        <v>48833</v>
      </c>
      <c r="M1275" s="6" t="s">
        <v>5822</v>
      </c>
      <c r="N1275" s="6" t="s">
        <v>90</v>
      </c>
      <c r="O1275" s="6" t="s">
        <v>67941</v>
      </c>
      <c r="P1275" s="6" t="s">
        <v>1801</v>
      </c>
      <c r="Q1275" s="6" t="s">
        <v>52602</v>
      </c>
      <c r="R1275" s="6" t="s">
        <v>90</v>
      </c>
      <c r="S1275" s="6" t="s">
        <v>52572</v>
      </c>
      <c r="T1275" s="6" t="s">
        <v>56179</v>
      </c>
    </row>
    <row r="1276" spans="7:20" x14ac:dyDescent="0.25">
      <c r="G1276" s="6" t="s">
        <v>50885</v>
      </c>
      <c r="H1276" s="6" t="s">
        <v>50886</v>
      </c>
      <c r="I1276">
        <v>1274</v>
      </c>
      <c r="J1276" s="6" t="s">
        <v>5823</v>
      </c>
      <c r="K1276" s="6" t="s">
        <v>48859</v>
      </c>
      <c r="L1276" s="6" t="s">
        <v>48861</v>
      </c>
      <c r="M1276" s="6" t="s">
        <v>5824</v>
      </c>
      <c r="N1276" s="6" t="s">
        <v>53876</v>
      </c>
      <c r="O1276" s="6" t="s">
        <v>67942</v>
      </c>
      <c r="P1276" s="6" t="s">
        <v>1803</v>
      </c>
      <c r="Q1276" s="6" t="s">
        <v>52608</v>
      </c>
      <c r="R1276" s="6" t="s">
        <v>90</v>
      </c>
      <c r="S1276" s="6" t="s">
        <v>52579</v>
      </c>
      <c r="T1276" s="6" t="s">
        <v>57079</v>
      </c>
    </row>
    <row r="1277" spans="7:20" x14ac:dyDescent="0.25">
      <c r="G1277" s="6" t="s">
        <v>50887</v>
      </c>
      <c r="H1277" s="6" t="s">
        <v>50888</v>
      </c>
      <c r="I1277">
        <v>1275</v>
      </c>
      <c r="J1277" s="6" t="s">
        <v>5825</v>
      </c>
      <c r="K1277" s="6" t="s">
        <v>52414</v>
      </c>
      <c r="L1277" s="6" t="s">
        <v>90</v>
      </c>
      <c r="M1277" s="6" t="s">
        <v>5826</v>
      </c>
      <c r="N1277" s="6" t="s">
        <v>90</v>
      </c>
      <c r="O1277" s="6" t="s">
        <v>67943</v>
      </c>
      <c r="P1277" s="6" t="s">
        <v>1805</v>
      </c>
      <c r="Q1277" s="6" t="s">
        <v>52710</v>
      </c>
      <c r="R1277" s="6" t="s">
        <v>90</v>
      </c>
      <c r="S1277" s="6" t="s">
        <v>52576</v>
      </c>
      <c r="T1277" s="6" t="s">
        <v>55018</v>
      </c>
    </row>
    <row r="1278" spans="7:20" x14ac:dyDescent="0.25">
      <c r="G1278" s="6" t="s">
        <v>50889</v>
      </c>
      <c r="H1278" s="6" t="s">
        <v>50888</v>
      </c>
      <c r="I1278">
        <v>1276</v>
      </c>
      <c r="J1278" s="6" t="s">
        <v>5827</v>
      </c>
      <c r="K1278" s="6" t="s">
        <v>52352</v>
      </c>
      <c r="L1278" s="6" t="s">
        <v>90</v>
      </c>
      <c r="M1278" s="6" t="s">
        <v>5828</v>
      </c>
      <c r="N1278" s="6" t="s">
        <v>90</v>
      </c>
      <c r="O1278" s="6" t="s">
        <v>67944</v>
      </c>
      <c r="P1278" s="6" t="s">
        <v>1808</v>
      </c>
      <c r="Q1278" s="6" t="s">
        <v>52699</v>
      </c>
      <c r="R1278" s="6" t="s">
        <v>90</v>
      </c>
      <c r="S1278" s="6" t="s">
        <v>52579</v>
      </c>
      <c r="T1278" s="6" t="s">
        <v>58813</v>
      </c>
    </row>
    <row r="1279" spans="7:20" x14ac:dyDescent="0.25">
      <c r="G1279" s="6" t="s">
        <v>50890</v>
      </c>
      <c r="H1279" s="6" t="s">
        <v>50891</v>
      </c>
      <c r="I1279">
        <v>1277</v>
      </c>
      <c r="J1279" s="6" t="s">
        <v>5829</v>
      </c>
      <c r="K1279" s="6" t="s">
        <v>51342</v>
      </c>
      <c r="L1279" s="6" t="s">
        <v>50355</v>
      </c>
      <c r="M1279" s="6" t="s">
        <v>5830</v>
      </c>
      <c r="N1279" s="6" t="s">
        <v>90</v>
      </c>
      <c r="O1279" s="6" t="s">
        <v>67945</v>
      </c>
      <c r="P1279" s="6" t="s">
        <v>41252</v>
      </c>
      <c r="Q1279" s="6" t="s">
        <v>52666</v>
      </c>
      <c r="R1279" s="6" t="s">
        <v>90</v>
      </c>
      <c r="S1279" s="6" t="s">
        <v>52593</v>
      </c>
      <c r="T1279" s="6" t="s">
        <v>66074</v>
      </c>
    </row>
    <row r="1280" spans="7:20" x14ac:dyDescent="0.25">
      <c r="G1280" s="6" t="s">
        <v>50892</v>
      </c>
      <c r="H1280" s="6" t="s">
        <v>50893</v>
      </c>
      <c r="I1280">
        <v>1278</v>
      </c>
      <c r="J1280" s="6" t="s">
        <v>5831</v>
      </c>
      <c r="K1280" s="6" t="s">
        <v>51346</v>
      </c>
      <c r="L1280" s="6" t="s">
        <v>51359</v>
      </c>
      <c r="M1280" s="6" t="s">
        <v>5832</v>
      </c>
      <c r="N1280" s="6" t="s">
        <v>53877</v>
      </c>
      <c r="O1280" s="6" t="s">
        <v>67946</v>
      </c>
      <c r="P1280" s="6" t="s">
        <v>1811</v>
      </c>
      <c r="Q1280" s="6" t="s">
        <v>52586</v>
      </c>
      <c r="R1280" s="6" t="s">
        <v>90</v>
      </c>
      <c r="S1280" s="6" t="s">
        <v>52569</v>
      </c>
      <c r="T1280" s="6" t="s">
        <v>66075</v>
      </c>
    </row>
    <row r="1281" spans="7:20" x14ac:dyDescent="0.25">
      <c r="G1281" s="6" t="s">
        <v>50894</v>
      </c>
      <c r="H1281" s="6" t="s">
        <v>50893</v>
      </c>
      <c r="I1281">
        <v>1279</v>
      </c>
      <c r="J1281" s="6" t="s">
        <v>5833</v>
      </c>
      <c r="K1281" s="6" t="s">
        <v>51596</v>
      </c>
      <c r="L1281" s="6" t="s">
        <v>90</v>
      </c>
      <c r="M1281" s="6" t="s">
        <v>5834</v>
      </c>
      <c r="N1281" s="6" t="s">
        <v>90</v>
      </c>
      <c r="O1281" s="6" t="s">
        <v>67947</v>
      </c>
      <c r="P1281" s="6" t="s">
        <v>1813</v>
      </c>
      <c r="Q1281" s="6" t="s">
        <v>52672</v>
      </c>
      <c r="R1281" s="6" t="s">
        <v>90</v>
      </c>
      <c r="S1281" s="6" t="s">
        <v>52579</v>
      </c>
      <c r="T1281" s="6" t="s">
        <v>55396</v>
      </c>
    </row>
    <row r="1282" spans="7:20" x14ac:dyDescent="0.25">
      <c r="G1282" s="6" t="s">
        <v>50895</v>
      </c>
      <c r="H1282" s="6" t="s">
        <v>50896</v>
      </c>
      <c r="I1282">
        <v>1280</v>
      </c>
      <c r="J1282" s="6" t="s">
        <v>5835</v>
      </c>
      <c r="K1282" s="6" t="s">
        <v>49052</v>
      </c>
      <c r="L1282" s="6" t="s">
        <v>51418</v>
      </c>
      <c r="M1282" s="6" t="s">
        <v>5836</v>
      </c>
      <c r="N1282" s="6" t="s">
        <v>53878</v>
      </c>
      <c r="O1282" s="6" t="s">
        <v>67948</v>
      </c>
      <c r="P1282" s="6" t="s">
        <v>52725</v>
      </c>
      <c r="Q1282" s="6" t="s">
        <v>52672</v>
      </c>
      <c r="R1282" s="6" t="s">
        <v>90</v>
      </c>
      <c r="S1282" s="6" t="s">
        <v>52579</v>
      </c>
      <c r="T1282" s="6" t="s">
        <v>55396</v>
      </c>
    </row>
    <row r="1283" spans="7:20" x14ac:dyDescent="0.25">
      <c r="G1283" s="6" t="s">
        <v>50897</v>
      </c>
      <c r="H1283" s="6" t="s">
        <v>50898</v>
      </c>
      <c r="I1283">
        <v>1281</v>
      </c>
      <c r="J1283" s="6" t="s">
        <v>5837</v>
      </c>
      <c r="K1283" s="6" t="s">
        <v>49115</v>
      </c>
      <c r="L1283" s="6" t="s">
        <v>90</v>
      </c>
      <c r="M1283" s="6" t="s">
        <v>5838</v>
      </c>
      <c r="N1283" s="6" t="s">
        <v>53879</v>
      </c>
      <c r="O1283" s="6" t="s">
        <v>67949</v>
      </c>
      <c r="P1283" s="6" t="s">
        <v>1816</v>
      </c>
      <c r="Q1283" s="6" t="s">
        <v>52676</v>
      </c>
      <c r="R1283" s="6" t="s">
        <v>90</v>
      </c>
      <c r="S1283" s="6" t="s">
        <v>52579</v>
      </c>
      <c r="T1283" s="6" t="s">
        <v>60956</v>
      </c>
    </row>
    <row r="1284" spans="7:20" x14ac:dyDescent="0.25">
      <c r="G1284" s="6" t="s">
        <v>50899</v>
      </c>
      <c r="H1284" s="6" t="s">
        <v>50900</v>
      </c>
      <c r="I1284">
        <v>1282</v>
      </c>
      <c r="J1284" s="6" t="s">
        <v>5839</v>
      </c>
      <c r="K1284" s="6" t="s">
        <v>49153</v>
      </c>
      <c r="L1284" s="6" t="s">
        <v>90</v>
      </c>
      <c r="M1284" s="6" t="s">
        <v>5840</v>
      </c>
      <c r="N1284" s="6" t="s">
        <v>53880</v>
      </c>
      <c r="O1284" s="6" t="s">
        <v>67950</v>
      </c>
      <c r="P1284" s="6" t="s">
        <v>1818</v>
      </c>
      <c r="Q1284" s="6" t="s">
        <v>52598</v>
      </c>
      <c r="R1284" s="6" t="s">
        <v>90</v>
      </c>
      <c r="S1284" s="6" t="s">
        <v>52569</v>
      </c>
      <c r="T1284" s="6" t="s">
        <v>63657</v>
      </c>
    </row>
    <row r="1285" spans="7:20" x14ac:dyDescent="0.25">
      <c r="G1285" s="6" t="s">
        <v>50901</v>
      </c>
      <c r="H1285" s="6" t="s">
        <v>50902</v>
      </c>
      <c r="I1285">
        <v>1283</v>
      </c>
      <c r="J1285" s="6" t="s">
        <v>5841</v>
      </c>
      <c r="K1285" s="6" t="s">
        <v>49975</v>
      </c>
      <c r="L1285" s="6" t="s">
        <v>49807</v>
      </c>
      <c r="M1285" s="6" t="s">
        <v>5842</v>
      </c>
      <c r="N1285" s="6" t="s">
        <v>90</v>
      </c>
      <c r="O1285" s="6" t="s">
        <v>67951</v>
      </c>
      <c r="P1285" s="6" t="s">
        <v>1820</v>
      </c>
      <c r="Q1285" s="6" t="s">
        <v>52650</v>
      </c>
      <c r="R1285" s="6" t="s">
        <v>90</v>
      </c>
      <c r="S1285" s="6" t="s">
        <v>52572</v>
      </c>
      <c r="T1285" s="6" t="s">
        <v>59366</v>
      </c>
    </row>
    <row r="1286" spans="7:20" x14ac:dyDescent="0.25">
      <c r="G1286" s="6" t="s">
        <v>50903</v>
      </c>
      <c r="H1286" s="6" t="s">
        <v>50904</v>
      </c>
      <c r="I1286">
        <v>1284</v>
      </c>
      <c r="J1286" s="6" t="s">
        <v>5843</v>
      </c>
      <c r="K1286" s="6" t="s">
        <v>50570</v>
      </c>
      <c r="L1286" s="6" t="s">
        <v>90</v>
      </c>
      <c r="M1286" s="6" t="s">
        <v>5844</v>
      </c>
      <c r="N1286" s="6" t="s">
        <v>53881</v>
      </c>
      <c r="O1286" s="6" t="s">
        <v>67952</v>
      </c>
      <c r="P1286" s="6" t="s">
        <v>52726</v>
      </c>
      <c r="Q1286" s="6" t="s">
        <v>52640</v>
      </c>
      <c r="R1286" s="6" t="s">
        <v>90</v>
      </c>
      <c r="S1286" s="6" t="s">
        <v>52641</v>
      </c>
      <c r="T1286" s="6" t="s">
        <v>63660</v>
      </c>
    </row>
    <row r="1287" spans="7:20" x14ac:dyDescent="0.25">
      <c r="G1287" s="6" t="s">
        <v>50905</v>
      </c>
      <c r="H1287" s="6" t="s">
        <v>50906</v>
      </c>
      <c r="I1287">
        <v>1285</v>
      </c>
      <c r="J1287" s="6" t="s">
        <v>5845</v>
      </c>
      <c r="K1287" s="6" t="s">
        <v>50932</v>
      </c>
      <c r="L1287" s="6" t="s">
        <v>90</v>
      </c>
      <c r="M1287" s="6" t="s">
        <v>5846</v>
      </c>
      <c r="N1287" s="6" t="s">
        <v>90</v>
      </c>
      <c r="O1287" s="6" t="s">
        <v>67953</v>
      </c>
      <c r="P1287" s="6" t="s">
        <v>52727</v>
      </c>
      <c r="Q1287" s="6" t="s">
        <v>52640</v>
      </c>
      <c r="R1287" s="6" t="s">
        <v>90</v>
      </c>
      <c r="S1287" s="6" t="s">
        <v>52641</v>
      </c>
      <c r="T1287" s="6" t="s">
        <v>63660</v>
      </c>
    </row>
    <row r="1288" spans="7:20" x14ac:dyDescent="0.25">
      <c r="G1288" s="6" t="s">
        <v>50907</v>
      </c>
      <c r="H1288" s="6" t="s">
        <v>50908</v>
      </c>
      <c r="I1288">
        <v>1286</v>
      </c>
      <c r="J1288" s="6" t="s">
        <v>5847</v>
      </c>
      <c r="K1288" s="6" t="s">
        <v>51175</v>
      </c>
      <c r="L1288" s="6" t="s">
        <v>90</v>
      </c>
      <c r="M1288" s="6" t="s">
        <v>5848</v>
      </c>
      <c r="N1288" s="6" t="s">
        <v>53882</v>
      </c>
      <c r="O1288" s="6" t="s">
        <v>67954</v>
      </c>
      <c r="P1288" s="6" t="s">
        <v>41257</v>
      </c>
      <c r="Q1288" s="6" t="s">
        <v>52581</v>
      </c>
      <c r="R1288" s="6" t="s">
        <v>90</v>
      </c>
      <c r="S1288" s="6" t="s">
        <v>52574</v>
      </c>
      <c r="T1288" s="6" t="s">
        <v>66076</v>
      </c>
    </row>
    <row r="1289" spans="7:20" x14ac:dyDescent="0.25">
      <c r="G1289" s="6" t="s">
        <v>50909</v>
      </c>
      <c r="H1289" s="6" t="s">
        <v>50910</v>
      </c>
      <c r="I1289">
        <v>1287</v>
      </c>
      <c r="J1289" s="6" t="s">
        <v>5849</v>
      </c>
      <c r="K1289" s="6" t="s">
        <v>50565</v>
      </c>
      <c r="L1289" s="6" t="s">
        <v>50557</v>
      </c>
      <c r="M1289" s="6" t="s">
        <v>5850</v>
      </c>
      <c r="N1289" s="6" t="s">
        <v>90</v>
      </c>
      <c r="O1289" s="6" t="s">
        <v>67955</v>
      </c>
      <c r="P1289" s="6" t="s">
        <v>41259</v>
      </c>
      <c r="Q1289" s="6" t="s">
        <v>52672</v>
      </c>
      <c r="R1289" s="6" t="s">
        <v>90</v>
      </c>
      <c r="S1289" s="6" t="s">
        <v>52579</v>
      </c>
      <c r="T1289" s="6" t="s">
        <v>53909</v>
      </c>
    </row>
    <row r="1290" spans="7:20" x14ac:dyDescent="0.25">
      <c r="G1290" s="6" t="s">
        <v>50911</v>
      </c>
      <c r="H1290" s="6" t="s">
        <v>50910</v>
      </c>
      <c r="I1290">
        <v>1288</v>
      </c>
      <c r="J1290" s="6" t="s">
        <v>5851</v>
      </c>
      <c r="K1290" s="6" t="s">
        <v>51630</v>
      </c>
      <c r="L1290" s="6" t="s">
        <v>50822</v>
      </c>
      <c r="M1290" s="6" t="s">
        <v>5852</v>
      </c>
      <c r="N1290" s="6" t="s">
        <v>53883</v>
      </c>
      <c r="O1290" s="6" t="s">
        <v>67956</v>
      </c>
      <c r="P1290" s="6" t="s">
        <v>41261</v>
      </c>
      <c r="Q1290" s="6" t="s">
        <v>52582</v>
      </c>
      <c r="R1290" s="6" t="s">
        <v>90</v>
      </c>
      <c r="S1290" s="6" t="s">
        <v>52576</v>
      </c>
      <c r="T1290" s="6" t="s">
        <v>66077</v>
      </c>
    </row>
    <row r="1291" spans="7:20" x14ac:dyDescent="0.25">
      <c r="G1291" s="6" t="s">
        <v>50912</v>
      </c>
      <c r="H1291" s="6" t="s">
        <v>50913</v>
      </c>
      <c r="I1291">
        <v>1289</v>
      </c>
      <c r="J1291" s="6" t="s">
        <v>5853</v>
      </c>
      <c r="K1291" s="6" t="s">
        <v>52364</v>
      </c>
      <c r="L1291" s="6" t="s">
        <v>52468</v>
      </c>
      <c r="M1291" s="6" t="s">
        <v>5854</v>
      </c>
      <c r="N1291" s="6" t="s">
        <v>90</v>
      </c>
      <c r="O1291" s="6" t="s">
        <v>67957</v>
      </c>
      <c r="P1291" s="6" t="s">
        <v>1822</v>
      </c>
      <c r="Q1291" s="6" t="s">
        <v>52568</v>
      </c>
      <c r="R1291" s="6" t="s">
        <v>90</v>
      </c>
      <c r="S1291" s="6" t="s">
        <v>52569</v>
      </c>
      <c r="T1291" s="6" t="s">
        <v>57452</v>
      </c>
    </row>
    <row r="1292" spans="7:20" x14ac:dyDescent="0.25">
      <c r="G1292" s="6" t="s">
        <v>50914</v>
      </c>
      <c r="H1292" s="6" t="s">
        <v>50915</v>
      </c>
      <c r="I1292">
        <v>1290</v>
      </c>
      <c r="J1292" s="6" t="s">
        <v>5855</v>
      </c>
      <c r="K1292" s="6" t="s">
        <v>50722</v>
      </c>
      <c r="L1292" s="6" t="s">
        <v>90</v>
      </c>
      <c r="M1292" s="6" t="s">
        <v>5856</v>
      </c>
      <c r="N1292" s="6" t="s">
        <v>53884</v>
      </c>
      <c r="O1292" s="6" t="s">
        <v>67958</v>
      </c>
      <c r="P1292" s="6" t="s">
        <v>1824</v>
      </c>
      <c r="Q1292" s="6" t="s">
        <v>52630</v>
      </c>
      <c r="R1292" s="6" t="s">
        <v>90</v>
      </c>
      <c r="S1292" s="6" t="s">
        <v>52576</v>
      </c>
      <c r="T1292" s="6" t="s">
        <v>66078</v>
      </c>
    </row>
    <row r="1293" spans="7:20" x14ac:dyDescent="0.25">
      <c r="G1293" s="6" t="s">
        <v>50916</v>
      </c>
      <c r="H1293" s="6" t="s">
        <v>50915</v>
      </c>
      <c r="I1293">
        <v>1291</v>
      </c>
      <c r="J1293" s="6" t="s">
        <v>5857</v>
      </c>
      <c r="K1293" s="6" t="s">
        <v>52454</v>
      </c>
      <c r="L1293" s="6" t="s">
        <v>52454</v>
      </c>
      <c r="M1293" s="6" t="s">
        <v>5858</v>
      </c>
      <c r="N1293" s="6" t="s">
        <v>90</v>
      </c>
      <c r="O1293" s="6" t="s">
        <v>67959</v>
      </c>
      <c r="P1293" s="6" t="s">
        <v>1826</v>
      </c>
      <c r="Q1293" s="6" t="s">
        <v>52664</v>
      </c>
      <c r="R1293" s="6" t="s">
        <v>90</v>
      </c>
      <c r="S1293" s="6" t="s">
        <v>52579</v>
      </c>
      <c r="T1293" s="6" t="s">
        <v>66079</v>
      </c>
    </row>
    <row r="1294" spans="7:20" x14ac:dyDescent="0.25">
      <c r="G1294" s="6" t="s">
        <v>50917</v>
      </c>
      <c r="H1294" s="6" t="s">
        <v>50918</v>
      </c>
      <c r="I1294">
        <v>1292</v>
      </c>
      <c r="J1294" s="6" t="s">
        <v>5859</v>
      </c>
      <c r="K1294" s="6" t="s">
        <v>48741</v>
      </c>
      <c r="L1294" s="6" t="s">
        <v>90</v>
      </c>
      <c r="M1294" s="6" t="s">
        <v>5860</v>
      </c>
      <c r="N1294" s="6" t="s">
        <v>90</v>
      </c>
      <c r="O1294" s="6" t="s">
        <v>67960</v>
      </c>
      <c r="P1294" s="6" t="s">
        <v>1828</v>
      </c>
      <c r="Q1294" s="6" t="s">
        <v>52577</v>
      </c>
      <c r="R1294" s="6" t="s">
        <v>90</v>
      </c>
      <c r="S1294" s="6" t="s">
        <v>52576</v>
      </c>
      <c r="T1294" s="6" t="s">
        <v>63652</v>
      </c>
    </row>
    <row r="1295" spans="7:20" x14ac:dyDescent="0.25">
      <c r="G1295" s="6" t="s">
        <v>50919</v>
      </c>
      <c r="H1295" s="6" t="s">
        <v>50920</v>
      </c>
      <c r="I1295">
        <v>1293</v>
      </c>
      <c r="J1295" s="6" t="s">
        <v>5861</v>
      </c>
      <c r="K1295" s="6" t="s">
        <v>51732</v>
      </c>
      <c r="L1295" s="6" t="s">
        <v>90</v>
      </c>
      <c r="M1295" s="6" t="s">
        <v>5862</v>
      </c>
      <c r="N1295" s="6" t="s">
        <v>53885</v>
      </c>
      <c r="O1295" s="6" t="s">
        <v>67961</v>
      </c>
      <c r="P1295" s="6" t="s">
        <v>1830</v>
      </c>
      <c r="Q1295" s="6" t="s">
        <v>52626</v>
      </c>
      <c r="R1295" s="6" t="s">
        <v>90</v>
      </c>
      <c r="S1295" s="6" t="s">
        <v>130</v>
      </c>
      <c r="T1295" s="6" t="s">
        <v>66080</v>
      </c>
    </row>
    <row r="1296" spans="7:20" x14ac:dyDescent="0.25">
      <c r="G1296" s="6" t="s">
        <v>50921</v>
      </c>
      <c r="H1296" s="6" t="s">
        <v>50920</v>
      </c>
      <c r="I1296">
        <v>1294</v>
      </c>
      <c r="J1296" s="6" t="s">
        <v>5863</v>
      </c>
      <c r="K1296" s="6" t="s">
        <v>49125</v>
      </c>
      <c r="L1296" s="6" t="s">
        <v>90</v>
      </c>
      <c r="M1296" s="6" t="s">
        <v>5864</v>
      </c>
      <c r="N1296" s="6" t="s">
        <v>53886</v>
      </c>
      <c r="O1296" s="6" t="s">
        <v>67962</v>
      </c>
      <c r="P1296" s="6" t="s">
        <v>41263</v>
      </c>
      <c r="Q1296" s="6" t="s">
        <v>52685</v>
      </c>
      <c r="R1296" s="6" t="s">
        <v>90</v>
      </c>
      <c r="S1296" s="6" t="s">
        <v>52588</v>
      </c>
      <c r="T1296" s="6" t="s">
        <v>66081</v>
      </c>
    </row>
    <row r="1297" spans="7:20" x14ac:dyDescent="0.25">
      <c r="G1297" s="6" t="s">
        <v>50922</v>
      </c>
      <c r="H1297" s="6" t="s">
        <v>50923</v>
      </c>
      <c r="I1297">
        <v>1295</v>
      </c>
      <c r="J1297" s="6" t="s">
        <v>5865</v>
      </c>
      <c r="K1297" s="6" t="s">
        <v>52110</v>
      </c>
      <c r="L1297" s="6" t="s">
        <v>90</v>
      </c>
      <c r="M1297" s="6" t="s">
        <v>5866</v>
      </c>
      <c r="N1297" s="6" t="s">
        <v>53887</v>
      </c>
      <c r="O1297" s="6" t="s">
        <v>67963</v>
      </c>
      <c r="P1297" s="6" t="s">
        <v>1832</v>
      </c>
      <c r="Q1297" s="6" t="s">
        <v>52571</v>
      </c>
      <c r="R1297" s="6" t="s">
        <v>90</v>
      </c>
      <c r="S1297" s="6" t="s">
        <v>52572</v>
      </c>
      <c r="T1297" s="6" t="s">
        <v>60237</v>
      </c>
    </row>
    <row r="1298" spans="7:20" x14ac:dyDescent="0.25">
      <c r="G1298" s="6" t="s">
        <v>50924</v>
      </c>
      <c r="H1298" s="6" t="s">
        <v>50925</v>
      </c>
      <c r="I1298">
        <v>1296</v>
      </c>
      <c r="J1298" s="6" t="s">
        <v>5867</v>
      </c>
      <c r="K1298" s="6" t="s">
        <v>50905</v>
      </c>
      <c r="L1298" s="6" t="s">
        <v>49236</v>
      </c>
      <c r="M1298" s="6" t="s">
        <v>5868</v>
      </c>
      <c r="N1298" s="6" t="s">
        <v>53888</v>
      </c>
      <c r="O1298" s="6" t="s">
        <v>67964</v>
      </c>
      <c r="P1298" s="6" t="s">
        <v>41265</v>
      </c>
      <c r="Q1298" s="6" t="s">
        <v>52594</v>
      </c>
      <c r="R1298" s="6" t="s">
        <v>90</v>
      </c>
      <c r="S1298" s="6" t="s">
        <v>52569</v>
      </c>
      <c r="T1298" s="6" t="s">
        <v>66082</v>
      </c>
    </row>
    <row r="1299" spans="7:20" x14ac:dyDescent="0.25">
      <c r="G1299" s="6" t="s">
        <v>50926</v>
      </c>
      <c r="H1299" s="6" t="s">
        <v>50927</v>
      </c>
      <c r="I1299">
        <v>1297</v>
      </c>
      <c r="J1299" s="6" t="s">
        <v>5869</v>
      </c>
      <c r="K1299" s="6" t="s">
        <v>49161</v>
      </c>
      <c r="L1299" s="6" t="s">
        <v>49222</v>
      </c>
      <c r="M1299" s="6" t="s">
        <v>5870</v>
      </c>
      <c r="N1299" s="6" t="s">
        <v>90</v>
      </c>
      <c r="O1299" s="6" t="s">
        <v>67965</v>
      </c>
      <c r="P1299" s="6" t="s">
        <v>41267</v>
      </c>
      <c r="Q1299" s="6" t="s">
        <v>52669</v>
      </c>
      <c r="R1299" s="6" t="s">
        <v>90</v>
      </c>
      <c r="S1299" s="6" t="s">
        <v>52579</v>
      </c>
      <c r="T1299" s="6" t="s">
        <v>66083</v>
      </c>
    </row>
    <row r="1300" spans="7:20" x14ac:dyDescent="0.25">
      <c r="G1300" s="6" t="s">
        <v>50928</v>
      </c>
      <c r="H1300" s="6" t="s">
        <v>50929</v>
      </c>
      <c r="I1300">
        <v>1298</v>
      </c>
      <c r="J1300" s="6" t="s">
        <v>5871</v>
      </c>
      <c r="K1300" s="6" t="s">
        <v>52453</v>
      </c>
      <c r="L1300" s="6" t="s">
        <v>90</v>
      </c>
      <c r="M1300" s="6" t="s">
        <v>5872</v>
      </c>
      <c r="N1300" s="6" t="s">
        <v>53889</v>
      </c>
      <c r="O1300" s="6" t="s">
        <v>67966</v>
      </c>
      <c r="P1300" s="6" t="s">
        <v>1833</v>
      </c>
      <c r="Q1300" s="6" t="s">
        <v>52608</v>
      </c>
      <c r="R1300" s="6" t="s">
        <v>90</v>
      </c>
      <c r="S1300" s="6" t="s">
        <v>52579</v>
      </c>
      <c r="T1300" s="6" t="s">
        <v>55702</v>
      </c>
    </row>
    <row r="1301" spans="7:20" x14ac:dyDescent="0.25">
      <c r="G1301" s="6" t="s">
        <v>50930</v>
      </c>
      <c r="H1301" s="6" t="s">
        <v>50931</v>
      </c>
      <c r="I1301">
        <v>1299</v>
      </c>
      <c r="J1301" s="6" t="s">
        <v>5873</v>
      </c>
      <c r="K1301" s="6" t="s">
        <v>49395</v>
      </c>
      <c r="L1301" s="6" t="s">
        <v>50329</v>
      </c>
      <c r="M1301" s="6" t="s">
        <v>5874</v>
      </c>
      <c r="N1301" s="6" t="s">
        <v>53890</v>
      </c>
      <c r="O1301" s="6" t="s">
        <v>67967</v>
      </c>
      <c r="P1301" s="6" t="s">
        <v>1835</v>
      </c>
      <c r="Q1301" s="6" t="s">
        <v>52583</v>
      </c>
      <c r="R1301" s="6" t="s">
        <v>90</v>
      </c>
      <c r="S1301" s="6" t="s">
        <v>52569</v>
      </c>
      <c r="T1301" s="6" t="s">
        <v>55807</v>
      </c>
    </row>
    <row r="1302" spans="7:20" x14ac:dyDescent="0.25">
      <c r="G1302" s="6" t="s">
        <v>50932</v>
      </c>
      <c r="H1302" s="6" t="s">
        <v>50933</v>
      </c>
      <c r="I1302">
        <v>1300</v>
      </c>
      <c r="J1302" s="6" t="s">
        <v>5875</v>
      </c>
      <c r="K1302" s="6" t="s">
        <v>49480</v>
      </c>
      <c r="L1302" s="6" t="s">
        <v>90</v>
      </c>
      <c r="M1302" s="6" t="s">
        <v>5876</v>
      </c>
      <c r="N1302" s="6" t="s">
        <v>53891</v>
      </c>
      <c r="O1302" s="6" t="s">
        <v>67968</v>
      </c>
      <c r="P1302" s="6" t="s">
        <v>1837</v>
      </c>
      <c r="Q1302" s="6" t="s">
        <v>52630</v>
      </c>
      <c r="R1302" s="6" t="s">
        <v>90</v>
      </c>
      <c r="S1302" s="6" t="s">
        <v>52576</v>
      </c>
      <c r="T1302" s="6" t="s">
        <v>54577</v>
      </c>
    </row>
    <row r="1303" spans="7:20" x14ac:dyDescent="0.25">
      <c r="G1303" s="6" t="s">
        <v>50934</v>
      </c>
      <c r="H1303" s="6" t="s">
        <v>50935</v>
      </c>
      <c r="I1303">
        <v>1301</v>
      </c>
      <c r="J1303" s="6" t="s">
        <v>5877</v>
      </c>
      <c r="K1303" s="6" t="s">
        <v>52506</v>
      </c>
      <c r="L1303" s="6" t="s">
        <v>52507</v>
      </c>
      <c r="M1303" s="6" t="s">
        <v>5878</v>
      </c>
      <c r="N1303" s="6" t="s">
        <v>53892</v>
      </c>
      <c r="O1303" s="6" t="s">
        <v>67969</v>
      </c>
      <c r="P1303" s="6" t="s">
        <v>1839</v>
      </c>
      <c r="Q1303" s="6" t="s">
        <v>52573</v>
      </c>
      <c r="R1303" s="6" t="s">
        <v>90</v>
      </c>
      <c r="S1303" s="6" t="s">
        <v>52574</v>
      </c>
      <c r="T1303" s="6" t="s">
        <v>66084</v>
      </c>
    </row>
    <row r="1304" spans="7:20" x14ac:dyDescent="0.25">
      <c r="G1304" s="6" t="s">
        <v>50936</v>
      </c>
      <c r="H1304" s="6" t="s">
        <v>50937</v>
      </c>
      <c r="I1304">
        <v>1302</v>
      </c>
      <c r="J1304" s="6" t="s">
        <v>5879</v>
      </c>
      <c r="K1304" s="6" t="s">
        <v>49712</v>
      </c>
      <c r="L1304" s="6" t="s">
        <v>90</v>
      </c>
      <c r="M1304" s="6" t="s">
        <v>5880</v>
      </c>
      <c r="N1304" s="6" t="s">
        <v>53893</v>
      </c>
      <c r="O1304" s="6" t="s">
        <v>67970</v>
      </c>
      <c r="P1304" s="6" t="s">
        <v>1841</v>
      </c>
      <c r="Q1304" s="6" t="s">
        <v>52638</v>
      </c>
      <c r="R1304" s="6" t="s">
        <v>90</v>
      </c>
      <c r="S1304" s="6" t="s">
        <v>52619</v>
      </c>
      <c r="T1304" s="6" t="s">
        <v>56217</v>
      </c>
    </row>
    <row r="1305" spans="7:20" x14ac:dyDescent="0.25">
      <c r="G1305" s="6" t="s">
        <v>50938</v>
      </c>
      <c r="H1305" s="6" t="s">
        <v>50939</v>
      </c>
      <c r="I1305">
        <v>1303</v>
      </c>
      <c r="J1305" s="6" t="s">
        <v>5881</v>
      </c>
      <c r="K1305" s="6" t="s">
        <v>49272</v>
      </c>
      <c r="L1305" s="6" t="s">
        <v>49272</v>
      </c>
      <c r="M1305" s="6" t="s">
        <v>5882</v>
      </c>
      <c r="N1305" s="6" t="s">
        <v>53894</v>
      </c>
      <c r="O1305" s="6" t="s">
        <v>67971</v>
      </c>
      <c r="P1305" s="6" t="s">
        <v>41269</v>
      </c>
      <c r="Q1305" s="6" t="s">
        <v>52649</v>
      </c>
      <c r="R1305" s="6" t="s">
        <v>90</v>
      </c>
      <c r="S1305" s="6" t="s">
        <v>52579</v>
      </c>
      <c r="T1305" s="6" t="s">
        <v>66085</v>
      </c>
    </row>
    <row r="1306" spans="7:20" x14ac:dyDescent="0.25">
      <c r="G1306" s="6" t="s">
        <v>50940</v>
      </c>
      <c r="H1306" s="6" t="s">
        <v>50939</v>
      </c>
      <c r="I1306">
        <v>1304</v>
      </c>
      <c r="J1306" s="6" t="s">
        <v>5883</v>
      </c>
      <c r="K1306" s="6" t="s">
        <v>49690</v>
      </c>
      <c r="L1306" s="6" t="s">
        <v>49013</v>
      </c>
      <c r="M1306" s="6" t="s">
        <v>5884</v>
      </c>
      <c r="N1306" s="6" t="s">
        <v>53895</v>
      </c>
      <c r="O1306" s="6" t="s">
        <v>67972</v>
      </c>
      <c r="P1306" s="6" t="s">
        <v>1843</v>
      </c>
      <c r="Q1306" s="6" t="s">
        <v>52613</v>
      </c>
      <c r="R1306" s="6" t="s">
        <v>90</v>
      </c>
      <c r="S1306" s="6" t="s">
        <v>118</v>
      </c>
      <c r="T1306" s="6" t="s">
        <v>66086</v>
      </c>
    </row>
    <row r="1307" spans="7:20" x14ac:dyDescent="0.25">
      <c r="G1307" s="6" t="s">
        <v>50941</v>
      </c>
      <c r="H1307" s="6" t="s">
        <v>50942</v>
      </c>
      <c r="I1307">
        <v>1305</v>
      </c>
      <c r="J1307" s="6" t="s">
        <v>5885</v>
      </c>
      <c r="K1307" s="6" t="s">
        <v>50969</v>
      </c>
      <c r="L1307" s="6" t="s">
        <v>90</v>
      </c>
      <c r="M1307" s="6" t="s">
        <v>5886</v>
      </c>
      <c r="N1307" s="6" t="s">
        <v>53896</v>
      </c>
      <c r="O1307" s="6" t="s">
        <v>67973</v>
      </c>
      <c r="P1307" s="6" t="s">
        <v>1845</v>
      </c>
      <c r="Q1307" s="6" t="s">
        <v>52635</v>
      </c>
      <c r="R1307" s="6" t="s">
        <v>90</v>
      </c>
      <c r="S1307" s="6" t="s">
        <v>52569</v>
      </c>
      <c r="T1307" s="6" t="s">
        <v>66087</v>
      </c>
    </row>
    <row r="1308" spans="7:20" x14ac:dyDescent="0.25">
      <c r="G1308" s="6" t="s">
        <v>50943</v>
      </c>
      <c r="H1308" s="6" t="s">
        <v>50944</v>
      </c>
      <c r="I1308">
        <v>1306</v>
      </c>
      <c r="J1308" s="6" t="s">
        <v>5887</v>
      </c>
      <c r="K1308" s="6" t="s">
        <v>50000</v>
      </c>
      <c r="L1308" s="6" t="s">
        <v>90</v>
      </c>
      <c r="M1308" s="6" t="s">
        <v>5888</v>
      </c>
      <c r="N1308" s="6" t="s">
        <v>90</v>
      </c>
      <c r="O1308" s="6" t="s">
        <v>67974</v>
      </c>
      <c r="P1308" s="6" t="s">
        <v>41271</v>
      </c>
      <c r="Q1308" s="6" t="s">
        <v>52647</v>
      </c>
      <c r="R1308" s="6" t="s">
        <v>90</v>
      </c>
      <c r="S1308" s="6" t="s">
        <v>52572</v>
      </c>
      <c r="T1308" s="6" t="s">
        <v>60534</v>
      </c>
    </row>
    <row r="1309" spans="7:20" x14ac:dyDescent="0.25">
      <c r="G1309" s="6" t="s">
        <v>50945</v>
      </c>
      <c r="H1309" s="6" t="s">
        <v>50946</v>
      </c>
      <c r="I1309">
        <v>1307</v>
      </c>
      <c r="J1309" s="6" t="s">
        <v>5889</v>
      </c>
      <c r="K1309" s="6" t="s">
        <v>52508</v>
      </c>
      <c r="L1309" s="6" t="s">
        <v>90</v>
      </c>
      <c r="M1309" s="6" t="s">
        <v>5890</v>
      </c>
      <c r="N1309" s="6" t="s">
        <v>90</v>
      </c>
      <c r="O1309" s="6" t="s">
        <v>67975</v>
      </c>
      <c r="P1309" s="6" t="s">
        <v>1847</v>
      </c>
      <c r="Q1309" s="6" t="s">
        <v>52686</v>
      </c>
      <c r="R1309" s="6" t="s">
        <v>90</v>
      </c>
      <c r="S1309" s="6" t="s">
        <v>52579</v>
      </c>
      <c r="T1309" s="6" t="s">
        <v>66088</v>
      </c>
    </row>
    <row r="1310" spans="7:20" x14ac:dyDescent="0.25">
      <c r="G1310" s="6" t="s">
        <v>50947</v>
      </c>
      <c r="H1310" s="6" t="s">
        <v>50948</v>
      </c>
      <c r="I1310">
        <v>1308</v>
      </c>
      <c r="J1310" s="6" t="s">
        <v>5891</v>
      </c>
      <c r="K1310" s="6" t="s">
        <v>49318</v>
      </c>
      <c r="L1310" s="6" t="s">
        <v>90</v>
      </c>
      <c r="M1310" s="6" t="s">
        <v>5892</v>
      </c>
      <c r="N1310" s="6" t="s">
        <v>90</v>
      </c>
      <c r="O1310" s="6" t="s">
        <v>67976</v>
      </c>
      <c r="P1310" s="6" t="s">
        <v>1849</v>
      </c>
      <c r="Q1310" s="6" t="s">
        <v>52647</v>
      </c>
      <c r="R1310" s="6" t="s">
        <v>90</v>
      </c>
      <c r="S1310" s="6" t="s">
        <v>52572</v>
      </c>
      <c r="T1310" s="6" t="s">
        <v>55638</v>
      </c>
    </row>
    <row r="1311" spans="7:20" x14ac:dyDescent="0.25">
      <c r="G1311" s="6" t="s">
        <v>50949</v>
      </c>
      <c r="H1311" s="6" t="s">
        <v>50950</v>
      </c>
      <c r="I1311">
        <v>1309</v>
      </c>
      <c r="J1311" s="6" t="s">
        <v>5893</v>
      </c>
      <c r="K1311" s="6" t="s">
        <v>50797</v>
      </c>
      <c r="L1311" s="6" t="s">
        <v>50941</v>
      </c>
      <c r="M1311" s="6" t="s">
        <v>5894</v>
      </c>
      <c r="N1311" s="6" t="s">
        <v>53897</v>
      </c>
      <c r="O1311" s="6" t="s">
        <v>67977</v>
      </c>
      <c r="P1311" s="6" t="s">
        <v>1852</v>
      </c>
      <c r="Q1311" s="6" t="s">
        <v>52691</v>
      </c>
      <c r="R1311" s="6" t="s">
        <v>90</v>
      </c>
      <c r="S1311" s="6" t="s">
        <v>52588</v>
      </c>
      <c r="T1311" s="6" t="s">
        <v>66089</v>
      </c>
    </row>
    <row r="1312" spans="7:20" x14ac:dyDescent="0.25">
      <c r="G1312" s="6" t="s">
        <v>50951</v>
      </c>
      <c r="H1312" s="6" t="s">
        <v>50952</v>
      </c>
      <c r="I1312">
        <v>1310</v>
      </c>
      <c r="J1312" s="6" t="s">
        <v>5895</v>
      </c>
      <c r="K1312" s="6" t="s">
        <v>51762</v>
      </c>
      <c r="L1312" s="6" t="s">
        <v>51756</v>
      </c>
      <c r="M1312" s="6" t="s">
        <v>5896</v>
      </c>
      <c r="N1312" s="6" t="s">
        <v>53898</v>
      </c>
      <c r="O1312" s="6" t="s">
        <v>67978</v>
      </c>
      <c r="P1312" s="6" t="s">
        <v>1854</v>
      </c>
      <c r="Q1312" s="6" t="s">
        <v>52701</v>
      </c>
      <c r="R1312" s="6" t="s">
        <v>90</v>
      </c>
      <c r="S1312" s="6" t="s">
        <v>52579</v>
      </c>
      <c r="T1312" s="6" t="s">
        <v>53721</v>
      </c>
    </row>
    <row r="1313" spans="7:20" x14ac:dyDescent="0.25">
      <c r="G1313" s="6" t="s">
        <v>50953</v>
      </c>
      <c r="H1313" s="6" t="s">
        <v>50954</v>
      </c>
      <c r="I1313">
        <v>1311</v>
      </c>
      <c r="J1313" s="6" t="s">
        <v>5897</v>
      </c>
      <c r="K1313" s="6" t="s">
        <v>50094</v>
      </c>
      <c r="L1313" s="6" t="s">
        <v>49991</v>
      </c>
      <c r="M1313" s="6" t="s">
        <v>5898</v>
      </c>
      <c r="N1313" s="6" t="s">
        <v>53899</v>
      </c>
      <c r="O1313" s="6" t="s">
        <v>67979</v>
      </c>
      <c r="P1313" s="6" t="s">
        <v>1856</v>
      </c>
      <c r="Q1313" s="6" t="s">
        <v>52580</v>
      </c>
      <c r="R1313" s="6" t="s">
        <v>90</v>
      </c>
      <c r="S1313" s="6" t="s">
        <v>52572</v>
      </c>
      <c r="T1313" s="6" t="s">
        <v>66090</v>
      </c>
    </row>
    <row r="1314" spans="7:20" x14ac:dyDescent="0.25">
      <c r="G1314" s="6" t="s">
        <v>50955</v>
      </c>
      <c r="H1314" s="6" t="s">
        <v>50956</v>
      </c>
      <c r="I1314">
        <v>1312</v>
      </c>
      <c r="J1314" s="6" t="s">
        <v>5899</v>
      </c>
      <c r="K1314" s="6" t="s">
        <v>50236</v>
      </c>
      <c r="L1314" s="6" t="s">
        <v>90</v>
      </c>
      <c r="M1314" s="6" t="s">
        <v>5900</v>
      </c>
      <c r="N1314" s="6" t="s">
        <v>53900</v>
      </c>
      <c r="O1314" s="6" t="s">
        <v>67980</v>
      </c>
      <c r="P1314" s="6" t="s">
        <v>1858</v>
      </c>
      <c r="Q1314" s="6" t="s">
        <v>52698</v>
      </c>
      <c r="R1314" s="6" t="s">
        <v>90</v>
      </c>
      <c r="S1314" s="6" t="s">
        <v>52574</v>
      </c>
      <c r="T1314" s="6" t="s">
        <v>59341</v>
      </c>
    </row>
    <row r="1315" spans="7:20" x14ac:dyDescent="0.25">
      <c r="G1315" s="6" t="s">
        <v>50957</v>
      </c>
      <c r="H1315" s="6" t="s">
        <v>50958</v>
      </c>
      <c r="I1315">
        <v>1313</v>
      </c>
      <c r="J1315" s="6" t="s">
        <v>5901</v>
      </c>
      <c r="K1315" s="6" t="s">
        <v>50310</v>
      </c>
      <c r="L1315" s="6" t="s">
        <v>50139</v>
      </c>
      <c r="M1315" s="6" t="s">
        <v>5902</v>
      </c>
      <c r="N1315" s="6" t="s">
        <v>90</v>
      </c>
      <c r="O1315" s="6" t="s">
        <v>67981</v>
      </c>
      <c r="P1315" s="6" t="s">
        <v>1860</v>
      </c>
      <c r="Q1315" s="6" t="s">
        <v>52577</v>
      </c>
      <c r="R1315" s="6" t="s">
        <v>90</v>
      </c>
      <c r="S1315" s="6" t="s">
        <v>52576</v>
      </c>
      <c r="T1315" s="6" t="s">
        <v>58064</v>
      </c>
    </row>
    <row r="1316" spans="7:20" x14ac:dyDescent="0.25">
      <c r="G1316" s="6" t="s">
        <v>50959</v>
      </c>
      <c r="H1316" s="6" t="s">
        <v>50960</v>
      </c>
      <c r="I1316">
        <v>1314</v>
      </c>
      <c r="J1316" s="6" t="s">
        <v>5903</v>
      </c>
      <c r="K1316" s="6" t="s">
        <v>52509</v>
      </c>
      <c r="L1316" s="6" t="s">
        <v>90</v>
      </c>
      <c r="M1316" s="6" t="s">
        <v>5904</v>
      </c>
      <c r="N1316" s="6" t="s">
        <v>53901</v>
      </c>
      <c r="O1316" s="6" t="s">
        <v>67982</v>
      </c>
      <c r="P1316" s="6" t="s">
        <v>1861</v>
      </c>
      <c r="Q1316" s="6" t="s">
        <v>90</v>
      </c>
      <c r="R1316" s="6" t="s">
        <v>90</v>
      </c>
      <c r="S1316" s="6" t="s">
        <v>90</v>
      </c>
      <c r="T1316" s="6" t="s">
        <v>90</v>
      </c>
    </row>
    <row r="1317" spans="7:20" x14ac:dyDescent="0.25">
      <c r="G1317" s="6" t="s">
        <v>50961</v>
      </c>
      <c r="H1317" s="6" t="s">
        <v>50962</v>
      </c>
      <c r="I1317">
        <v>1315</v>
      </c>
      <c r="J1317" s="6" t="s">
        <v>5905</v>
      </c>
      <c r="K1317" s="6" t="s">
        <v>50912</v>
      </c>
      <c r="L1317" s="6" t="s">
        <v>90</v>
      </c>
      <c r="M1317" s="6" t="s">
        <v>5906</v>
      </c>
      <c r="N1317" s="6" t="s">
        <v>53902</v>
      </c>
      <c r="O1317" s="6" t="s">
        <v>67983</v>
      </c>
      <c r="P1317" s="6" t="s">
        <v>1863</v>
      </c>
      <c r="Q1317" s="6" t="s">
        <v>52601</v>
      </c>
      <c r="R1317" s="6" t="s">
        <v>90</v>
      </c>
      <c r="S1317" s="6" t="s">
        <v>52572</v>
      </c>
      <c r="T1317" s="6" t="s">
        <v>55636</v>
      </c>
    </row>
    <row r="1318" spans="7:20" x14ac:dyDescent="0.25">
      <c r="G1318" s="6" t="s">
        <v>50963</v>
      </c>
      <c r="H1318" s="6" t="s">
        <v>50964</v>
      </c>
      <c r="I1318">
        <v>1316</v>
      </c>
      <c r="J1318" s="6" t="s">
        <v>5907</v>
      </c>
      <c r="K1318" s="6" t="s">
        <v>52430</v>
      </c>
      <c r="L1318" s="6" t="s">
        <v>90</v>
      </c>
      <c r="M1318" s="6" t="s">
        <v>5908</v>
      </c>
      <c r="N1318" s="6" t="s">
        <v>53903</v>
      </c>
      <c r="O1318" s="6" t="s">
        <v>67984</v>
      </c>
      <c r="P1318" s="6" t="s">
        <v>41273</v>
      </c>
      <c r="Q1318" s="6" t="s">
        <v>52685</v>
      </c>
      <c r="R1318" s="6" t="s">
        <v>90</v>
      </c>
      <c r="S1318" s="6" t="s">
        <v>52588</v>
      </c>
      <c r="T1318" s="6" t="s">
        <v>66091</v>
      </c>
    </row>
    <row r="1319" spans="7:20" x14ac:dyDescent="0.25">
      <c r="G1319" s="6" t="s">
        <v>50965</v>
      </c>
      <c r="H1319" s="6" t="s">
        <v>50966</v>
      </c>
      <c r="I1319">
        <v>1317</v>
      </c>
      <c r="J1319" s="6" t="s">
        <v>5909</v>
      </c>
      <c r="K1319" s="6" t="s">
        <v>49505</v>
      </c>
      <c r="L1319" s="6" t="s">
        <v>90</v>
      </c>
      <c r="M1319" s="6" t="s">
        <v>5910</v>
      </c>
      <c r="N1319" s="6" t="s">
        <v>90</v>
      </c>
      <c r="O1319" s="6" t="s">
        <v>67985</v>
      </c>
      <c r="P1319" s="6" t="s">
        <v>1865</v>
      </c>
      <c r="Q1319" s="6" t="s">
        <v>52606</v>
      </c>
      <c r="R1319" s="6" t="s">
        <v>90</v>
      </c>
      <c r="S1319" s="6" t="s">
        <v>52572</v>
      </c>
      <c r="T1319" s="6" t="s">
        <v>66092</v>
      </c>
    </row>
    <row r="1320" spans="7:20" x14ac:dyDescent="0.25">
      <c r="G1320" s="6" t="s">
        <v>50967</v>
      </c>
      <c r="H1320" s="6" t="s">
        <v>50968</v>
      </c>
      <c r="I1320">
        <v>1318</v>
      </c>
      <c r="J1320" s="6" t="s">
        <v>5911</v>
      </c>
      <c r="K1320" s="6" t="s">
        <v>50032</v>
      </c>
      <c r="L1320" s="6" t="s">
        <v>50090</v>
      </c>
      <c r="M1320" s="6" t="s">
        <v>5912</v>
      </c>
      <c r="N1320" s="6" t="s">
        <v>90</v>
      </c>
      <c r="O1320" s="6" t="s">
        <v>67986</v>
      </c>
      <c r="P1320" s="6" t="s">
        <v>1867</v>
      </c>
      <c r="Q1320" s="6" t="s">
        <v>52689</v>
      </c>
      <c r="R1320" s="6" t="s">
        <v>90</v>
      </c>
      <c r="S1320" s="6" t="s">
        <v>52593</v>
      </c>
      <c r="T1320" s="6" t="s">
        <v>66093</v>
      </c>
    </row>
    <row r="1321" spans="7:20" x14ac:dyDescent="0.25">
      <c r="G1321" s="6" t="s">
        <v>50969</v>
      </c>
      <c r="H1321" s="6" t="s">
        <v>50970</v>
      </c>
      <c r="I1321">
        <v>1319</v>
      </c>
      <c r="J1321" s="6" t="s">
        <v>5913</v>
      </c>
      <c r="K1321" s="6" t="s">
        <v>51712</v>
      </c>
      <c r="L1321" s="6" t="s">
        <v>90</v>
      </c>
      <c r="M1321" s="6" t="s">
        <v>5914</v>
      </c>
      <c r="N1321" s="6" t="s">
        <v>53904</v>
      </c>
      <c r="O1321" s="6" t="s">
        <v>67987</v>
      </c>
      <c r="P1321" s="6" t="s">
        <v>41275</v>
      </c>
      <c r="Q1321" s="6" t="s">
        <v>52611</v>
      </c>
      <c r="R1321" s="6" t="s">
        <v>90</v>
      </c>
      <c r="S1321" s="6" t="s">
        <v>52572</v>
      </c>
      <c r="T1321" s="6" t="s">
        <v>66094</v>
      </c>
    </row>
    <row r="1322" spans="7:20" x14ac:dyDescent="0.25">
      <c r="G1322" s="6" t="s">
        <v>47841</v>
      </c>
      <c r="H1322" s="6" t="s">
        <v>50971</v>
      </c>
      <c r="I1322">
        <v>1320</v>
      </c>
      <c r="J1322" s="6" t="s">
        <v>5915</v>
      </c>
      <c r="K1322" s="6" t="s">
        <v>52510</v>
      </c>
      <c r="L1322" s="6" t="s">
        <v>52511</v>
      </c>
      <c r="M1322" s="6" t="s">
        <v>5916</v>
      </c>
      <c r="N1322" s="6" t="s">
        <v>53905</v>
      </c>
      <c r="O1322" s="6" t="s">
        <v>67988</v>
      </c>
      <c r="P1322" s="6" t="s">
        <v>1869</v>
      </c>
      <c r="Q1322" s="6" t="s">
        <v>52687</v>
      </c>
      <c r="R1322" s="6" t="s">
        <v>90</v>
      </c>
      <c r="S1322" s="6" t="s">
        <v>52576</v>
      </c>
      <c r="T1322" s="6" t="s">
        <v>54337</v>
      </c>
    </row>
    <row r="1323" spans="7:20" x14ac:dyDescent="0.25">
      <c r="G1323" s="6" t="s">
        <v>50972</v>
      </c>
      <c r="H1323" s="6" t="s">
        <v>50971</v>
      </c>
      <c r="I1323">
        <v>1321</v>
      </c>
      <c r="J1323" s="6" t="s">
        <v>5917</v>
      </c>
      <c r="K1323" s="6" t="s">
        <v>49078</v>
      </c>
      <c r="L1323" s="6" t="s">
        <v>90</v>
      </c>
      <c r="M1323" s="6" t="s">
        <v>5918</v>
      </c>
      <c r="N1323" s="6" t="s">
        <v>53906</v>
      </c>
      <c r="O1323" s="6" t="s">
        <v>67989</v>
      </c>
      <c r="P1323" s="6" t="s">
        <v>1870</v>
      </c>
      <c r="Q1323" s="6" t="s">
        <v>52708</v>
      </c>
      <c r="R1323" s="6" t="s">
        <v>90</v>
      </c>
      <c r="S1323" s="6" t="s">
        <v>52641</v>
      </c>
      <c r="T1323" s="6" t="s">
        <v>65513</v>
      </c>
    </row>
    <row r="1324" spans="7:20" x14ac:dyDescent="0.25">
      <c r="G1324" s="6" t="s">
        <v>50973</v>
      </c>
      <c r="H1324" s="6" t="s">
        <v>50974</v>
      </c>
      <c r="I1324">
        <v>1322</v>
      </c>
      <c r="J1324" s="6" t="s">
        <v>5919</v>
      </c>
      <c r="K1324" s="6" t="s">
        <v>50883</v>
      </c>
      <c r="L1324" s="6" t="s">
        <v>50876</v>
      </c>
      <c r="M1324" s="6" t="s">
        <v>5920</v>
      </c>
      <c r="N1324" s="6" t="s">
        <v>53907</v>
      </c>
      <c r="O1324" s="6" t="s">
        <v>67990</v>
      </c>
      <c r="P1324" s="6" t="s">
        <v>1871</v>
      </c>
      <c r="Q1324" s="6" t="s">
        <v>52708</v>
      </c>
      <c r="R1324" s="6" t="s">
        <v>90</v>
      </c>
      <c r="S1324" s="6" t="s">
        <v>52641</v>
      </c>
      <c r="T1324" s="6" t="s">
        <v>65513</v>
      </c>
    </row>
    <row r="1325" spans="7:20" x14ac:dyDescent="0.25">
      <c r="G1325" s="6" t="s">
        <v>50975</v>
      </c>
      <c r="H1325" s="6" t="s">
        <v>50976</v>
      </c>
      <c r="I1325">
        <v>1323</v>
      </c>
      <c r="J1325" s="6" t="s">
        <v>5921</v>
      </c>
      <c r="K1325" s="6" t="s">
        <v>49515</v>
      </c>
      <c r="L1325" s="6" t="s">
        <v>49537</v>
      </c>
      <c r="M1325" s="6" t="s">
        <v>5922</v>
      </c>
      <c r="N1325" s="6" t="s">
        <v>90</v>
      </c>
      <c r="O1325" s="6" t="s">
        <v>67991</v>
      </c>
      <c r="P1325" s="6" t="s">
        <v>1872</v>
      </c>
      <c r="Q1325" s="6" t="s">
        <v>52708</v>
      </c>
      <c r="R1325" s="6" t="s">
        <v>90</v>
      </c>
      <c r="S1325" s="6" t="s">
        <v>52641</v>
      </c>
      <c r="T1325" s="6" t="s">
        <v>65513</v>
      </c>
    </row>
    <row r="1326" spans="7:20" x14ac:dyDescent="0.25">
      <c r="G1326" s="6" t="s">
        <v>50977</v>
      </c>
      <c r="H1326" s="6" t="s">
        <v>50976</v>
      </c>
      <c r="I1326">
        <v>1324</v>
      </c>
      <c r="J1326" s="6" t="s">
        <v>5923</v>
      </c>
      <c r="K1326" s="6" t="s">
        <v>52498</v>
      </c>
      <c r="L1326" s="6" t="s">
        <v>90</v>
      </c>
      <c r="M1326" s="6" t="s">
        <v>5924</v>
      </c>
      <c r="N1326" s="6" t="s">
        <v>53908</v>
      </c>
      <c r="O1326" s="6" t="s">
        <v>67992</v>
      </c>
      <c r="P1326" s="6" t="s">
        <v>1874</v>
      </c>
      <c r="Q1326" s="6" t="s">
        <v>52649</v>
      </c>
      <c r="R1326" s="6" t="s">
        <v>90</v>
      </c>
      <c r="S1326" s="6" t="s">
        <v>52579</v>
      </c>
      <c r="T1326" s="6" t="s">
        <v>66095</v>
      </c>
    </row>
    <row r="1327" spans="7:20" x14ac:dyDescent="0.25">
      <c r="G1327" s="6" t="s">
        <v>50978</v>
      </c>
      <c r="H1327" s="6" t="s">
        <v>50979</v>
      </c>
      <c r="I1327">
        <v>1325</v>
      </c>
      <c r="J1327" s="6" t="s">
        <v>5925</v>
      </c>
      <c r="K1327" s="6" t="s">
        <v>49917</v>
      </c>
      <c r="L1327" s="6" t="s">
        <v>49965</v>
      </c>
      <c r="M1327" s="6" t="s">
        <v>5926</v>
      </c>
      <c r="N1327" s="6" t="s">
        <v>53210</v>
      </c>
      <c r="O1327" s="6" t="s">
        <v>67993</v>
      </c>
      <c r="P1327" s="6" t="s">
        <v>1876</v>
      </c>
      <c r="Q1327" s="6" t="s">
        <v>52626</v>
      </c>
      <c r="R1327" s="6" t="s">
        <v>90</v>
      </c>
      <c r="S1327" s="6" t="s">
        <v>130</v>
      </c>
      <c r="T1327" s="6" t="s">
        <v>66096</v>
      </c>
    </row>
    <row r="1328" spans="7:20" x14ac:dyDescent="0.25">
      <c r="G1328" s="6" t="s">
        <v>50980</v>
      </c>
      <c r="H1328" s="6" t="s">
        <v>50981</v>
      </c>
      <c r="I1328">
        <v>1326</v>
      </c>
      <c r="J1328" s="6" t="s">
        <v>5927</v>
      </c>
      <c r="K1328" s="6" t="s">
        <v>48974</v>
      </c>
      <c r="L1328" s="6" t="s">
        <v>90</v>
      </c>
      <c r="M1328" s="6" t="s">
        <v>5928</v>
      </c>
      <c r="N1328" s="6" t="s">
        <v>53909</v>
      </c>
      <c r="O1328" s="6" t="s">
        <v>67994</v>
      </c>
      <c r="P1328" s="6" t="s">
        <v>41277</v>
      </c>
      <c r="Q1328" s="6" t="s">
        <v>52575</v>
      </c>
      <c r="R1328" s="6" t="s">
        <v>90</v>
      </c>
      <c r="S1328" s="6" t="s">
        <v>52576</v>
      </c>
      <c r="T1328" s="6" t="s">
        <v>62601</v>
      </c>
    </row>
    <row r="1329" spans="7:20" x14ac:dyDescent="0.25">
      <c r="G1329" s="6" t="s">
        <v>50982</v>
      </c>
      <c r="H1329" s="6" t="s">
        <v>50983</v>
      </c>
      <c r="I1329">
        <v>1327</v>
      </c>
      <c r="J1329" s="6" t="s">
        <v>5929</v>
      </c>
      <c r="K1329" s="6" t="s">
        <v>49838</v>
      </c>
      <c r="L1329" s="6" t="s">
        <v>90</v>
      </c>
      <c r="M1329" s="6" t="s">
        <v>5930</v>
      </c>
      <c r="N1329" s="6" t="s">
        <v>90</v>
      </c>
      <c r="O1329" s="6" t="s">
        <v>67995</v>
      </c>
      <c r="P1329" s="6" t="s">
        <v>41279</v>
      </c>
      <c r="Q1329" s="6" t="s">
        <v>52636</v>
      </c>
      <c r="R1329" s="6" t="s">
        <v>90</v>
      </c>
      <c r="S1329" s="6" t="s">
        <v>52574</v>
      </c>
      <c r="T1329" s="6" t="s">
        <v>66097</v>
      </c>
    </row>
    <row r="1330" spans="7:20" x14ac:dyDescent="0.25">
      <c r="G1330" s="6" t="s">
        <v>50984</v>
      </c>
      <c r="H1330" s="6" t="s">
        <v>50983</v>
      </c>
      <c r="I1330">
        <v>1328</v>
      </c>
      <c r="J1330" s="6" t="s">
        <v>5931</v>
      </c>
      <c r="K1330" s="6" t="s">
        <v>52512</v>
      </c>
      <c r="L1330" s="6" t="s">
        <v>50276</v>
      </c>
      <c r="M1330" s="6" t="s">
        <v>5932</v>
      </c>
      <c r="N1330" s="6" t="s">
        <v>90</v>
      </c>
      <c r="O1330" s="6" t="s">
        <v>67996</v>
      </c>
      <c r="P1330" s="6" t="s">
        <v>1878</v>
      </c>
      <c r="Q1330" s="6" t="s">
        <v>52615</v>
      </c>
      <c r="R1330" s="6" t="s">
        <v>90</v>
      </c>
      <c r="S1330" s="6" t="s">
        <v>52579</v>
      </c>
      <c r="T1330" s="6" t="s">
        <v>66098</v>
      </c>
    </row>
    <row r="1331" spans="7:20" x14ac:dyDescent="0.25">
      <c r="G1331" s="6" t="s">
        <v>50985</v>
      </c>
      <c r="H1331" s="6" t="s">
        <v>50983</v>
      </c>
      <c r="I1331">
        <v>1329</v>
      </c>
      <c r="J1331" s="6" t="s">
        <v>5933</v>
      </c>
      <c r="K1331" s="6" t="s">
        <v>51961</v>
      </c>
      <c r="L1331" s="6" t="s">
        <v>90</v>
      </c>
      <c r="M1331" s="6" t="s">
        <v>5934</v>
      </c>
      <c r="N1331" s="6" t="s">
        <v>53910</v>
      </c>
      <c r="O1331" s="6" t="s">
        <v>67997</v>
      </c>
      <c r="P1331" s="6" t="s">
        <v>41281</v>
      </c>
      <c r="Q1331" s="6" t="s">
        <v>52700</v>
      </c>
      <c r="R1331" s="6" t="s">
        <v>90</v>
      </c>
      <c r="S1331" s="6" t="s">
        <v>130</v>
      </c>
      <c r="T1331" s="6" t="s">
        <v>66099</v>
      </c>
    </row>
    <row r="1332" spans="7:20" x14ac:dyDescent="0.25">
      <c r="G1332" s="6" t="s">
        <v>50986</v>
      </c>
      <c r="H1332" s="6" t="s">
        <v>50987</v>
      </c>
      <c r="I1332">
        <v>1330</v>
      </c>
      <c r="J1332" s="6" t="s">
        <v>5935</v>
      </c>
      <c r="K1332" s="6" t="s">
        <v>49729</v>
      </c>
      <c r="L1332" s="6" t="s">
        <v>49827</v>
      </c>
      <c r="M1332" s="6" t="s">
        <v>5936</v>
      </c>
      <c r="N1332" s="6" t="s">
        <v>53911</v>
      </c>
      <c r="O1332" s="6" t="s">
        <v>67998</v>
      </c>
      <c r="P1332" s="6" t="s">
        <v>1880</v>
      </c>
      <c r="Q1332" s="6" t="s">
        <v>52575</v>
      </c>
      <c r="R1332" s="6" t="s">
        <v>90</v>
      </c>
      <c r="S1332" s="6" t="s">
        <v>52576</v>
      </c>
      <c r="T1332" s="6" t="s">
        <v>64047</v>
      </c>
    </row>
    <row r="1333" spans="7:20" x14ac:dyDescent="0.25">
      <c r="G1333" s="6" t="s">
        <v>45095</v>
      </c>
      <c r="H1333" s="6" t="s">
        <v>50988</v>
      </c>
      <c r="I1333">
        <v>1331</v>
      </c>
      <c r="J1333" s="6" t="s">
        <v>5937</v>
      </c>
      <c r="K1333" s="6" t="s">
        <v>51829</v>
      </c>
      <c r="L1333" s="6" t="s">
        <v>90</v>
      </c>
      <c r="M1333" s="6" t="s">
        <v>5938</v>
      </c>
      <c r="N1333" s="6" t="s">
        <v>53912</v>
      </c>
      <c r="O1333" s="6" t="s">
        <v>67999</v>
      </c>
      <c r="P1333" s="6" t="s">
        <v>41283</v>
      </c>
      <c r="Q1333" s="6" t="s">
        <v>52679</v>
      </c>
      <c r="R1333" s="6" t="s">
        <v>90</v>
      </c>
      <c r="S1333" s="6" t="s">
        <v>52579</v>
      </c>
      <c r="T1333" s="6" t="s">
        <v>53506</v>
      </c>
    </row>
    <row r="1334" spans="7:20" x14ac:dyDescent="0.25">
      <c r="G1334" s="6" t="s">
        <v>50989</v>
      </c>
      <c r="H1334" s="6" t="s">
        <v>50990</v>
      </c>
      <c r="I1334">
        <v>1332</v>
      </c>
      <c r="J1334" s="6" t="s">
        <v>5939</v>
      </c>
      <c r="K1334" s="6" t="s">
        <v>52463</v>
      </c>
      <c r="L1334" s="6" t="s">
        <v>52445</v>
      </c>
      <c r="M1334" s="6" t="s">
        <v>5940</v>
      </c>
      <c r="N1334" s="6" t="s">
        <v>90</v>
      </c>
      <c r="O1334" s="6" t="s">
        <v>68000</v>
      </c>
      <c r="P1334" s="6" t="s">
        <v>1882</v>
      </c>
      <c r="Q1334" s="6" t="s">
        <v>52680</v>
      </c>
      <c r="R1334" s="6" t="s">
        <v>90</v>
      </c>
      <c r="S1334" s="6" t="s">
        <v>52579</v>
      </c>
      <c r="T1334" s="6" t="s">
        <v>54539</v>
      </c>
    </row>
    <row r="1335" spans="7:20" x14ac:dyDescent="0.25">
      <c r="G1335" s="6" t="s">
        <v>50991</v>
      </c>
      <c r="H1335" s="6" t="s">
        <v>50990</v>
      </c>
      <c r="I1335">
        <v>1333</v>
      </c>
      <c r="J1335" s="6" t="s">
        <v>5941</v>
      </c>
      <c r="K1335" s="6" t="s">
        <v>51610</v>
      </c>
      <c r="L1335" s="6" t="s">
        <v>90</v>
      </c>
      <c r="M1335" s="6" t="s">
        <v>5942</v>
      </c>
      <c r="N1335" s="6" t="s">
        <v>53913</v>
      </c>
      <c r="O1335" s="6" t="s">
        <v>68001</v>
      </c>
      <c r="P1335" s="6" t="s">
        <v>1884</v>
      </c>
      <c r="Q1335" s="6" t="s">
        <v>52629</v>
      </c>
      <c r="R1335" s="6" t="s">
        <v>90</v>
      </c>
      <c r="S1335" s="6" t="s">
        <v>52588</v>
      </c>
      <c r="T1335" s="6" t="s">
        <v>53250</v>
      </c>
    </row>
    <row r="1336" spans="7:20" x14ac:dyDescent="0.25">
      <c r="G1336" s="6" t="s">
        <v>50992</v>
      </c>
      <c r="H1336" s="6" t="s">
        <v>50993</v>
      </c>
      <c r="I1336">
        <v>1334</v>
      </c>
      <c r="J1336" s="6" t="s">
        <v>5943</v>
      </c>
      <c r="K1336" s="6" t="s">
        <v>52501</v>
      </c>
      <c r="L1336" s="6" t="s">
        <v>90</v>
      </c>
      <c r="M1336" s="6" t="s">
        <v>5944</v>
      </c>
      <c r="N1336" s="6" t="s">
        <v>53914</v>
      </c>
      <c r="O1336" s="6" t="s">
        <v>68002</v>
      </c>
      <c r="P1336" s="6" t="s">
        <v>41285</v>
      </c>
      <c r="Q1336" s="6" t="s">
        <v>52689</v>
      </c>
      <c r="R1336" s="6" t="s">
        <v>90</v>
      </c>
      <c r="S1336" s="6" t="s">
        <v>52593</v>
      </c>
      <c r="T1336" s="6" t="s">
        <v>66100</v>
      </c>
    </row>
    <row r="1337" spans="7:20" x14ac:dyDescent="0.25">
      <c r="G1337" s="6" t="s">
        <v>50994</v>
      </c>
      <c r="H1337" s="6" t="s">
        <v>50995</v>
      </c>
      <c r="I1337">
        <v>1335</v>
      </c>
      <c r="J1337" s="6" t="s">
        <v>5945</v>
      </c>
      <c r="K1337" s="6" t="s">
        <v>52490</v>
      </c>
      <c r="L1337" s="6" t="s">
        <v>51161</v>
      </c>
      <c r="M1337" s="6" t="s">
        <v>5946</v>
      </c>
      <c r="N1337" s="6" t="s">
        <v>90</v>
      </c>
      <c r="O1337" s="6" t="s">
        <v>68003</v>
      </c>
      <c r="P1337" s="6" t="s">
        <v>1886</v>
      </c>
      <c r="Q1337" s="6" t="s">
        <v>52626</v>
      </c>
      <c r="R1337" s="6" t="s">
        <v>90</v>
      </c>
      <c r="S1337" s="6" t="s">
        <v>130</v>
      </c>
      <c r="T1337" s="6" t="s">
        <v>56469</v>
      </c>
    </row>
    <row r="1338" spans="7:20" x14ac:dyDescent="0.25">
      <c r="G1338" s="6" t="s">
        <v>50996</v>
      </c>
      <c r="H1338" s="6" t="s">
        <v>50995</v>
      </c>
      <c r="I1338">
        <v>1336</v>
      </c>
      <c r="J1338" s="6" t="s">
        <v>5947</v>
      </c>
      <c r="K1338" s="6" t="s">
        <v>48762</v>
      </c>
      <c r="L1338" s="6" t="s">
        <v>90</v>
      </c>
      <c r="M1338" s="6" t="s">
        <v>5948</v>
      </c>
      <c r="N1338" s="6" t="s">
        <v>53915</v>
      </c>
      <c r="O1338" s="6" t="s">
        <v>68004</v>
      </c>
      <c r="P1338" s="6" t="s">
        <v>1888</v>
      </c>
      <c r="Q1338" s="6" t="s">
        <v>52611</v>
      </c>
      <c r="R1338" s="6" t="s">
        <v>90</v>
      </c>
      <c r="S1338" s="6" t="s">
        <v>52572</v>
      </c>
      <c r="T1338" s="6" t="s">
        <v>59252</v>
      </c>
    </row>
    <row r="1339" spans="7:20" x14ac:dyDescent="0.25">
      <c r="G1339" s="6" t="s">
        <v>50997</v>
      </c>
      <c r="H1339" s="6" t="s">
        <v>50998</v>
      </c>
      <c r="I1339">
        <v>1337</v>
      </c>
      <c r="J1339" s="6" t="s">
        <v>5949</v>
      </c>
      <c r="K1339" s="6" t="s">
        <v>49664</v>
      </c>
      <c r="L1339" s="6" t="s">
        <v>90</v>
      </c>
      <c r="M1339" s="6" t="s">
        <v>5950</v>
      </c>
      <c r="N1339" s="6" t="s">
        <v>53916</v>
      </c>
      <c r="O1339" s="6" t="s">
        <v>68005</v>
      </c>
      <c r="P1339" s="6" t="s">
        <v>1890</v>
      </c>
      <c r="Q1339" s="6" t="s">
        <v>52585</v>
      </c>
      <c r="R1339" s="6" t="s">
        <v>90</v>
      </c>
      <c r="S1339" s="6" t="s">
        <v>52574</v>
      </c>
      <c r="T1339" s="6" t="s">
        <v>66101</v>
      </c>
    </row>
    <row r="1340" spans="7:20" x14ac:dyDescent="0.25">
      <c r="G1340" s="6" t="s">
        <v>50999</v>
      </c>
      <c r="H1340" s="6" t="s">
        <v>51000</v>
      </c>
      <c r="I1340">
        <v>1338</v>
      </c>
      <c r="J1340" s="6" t="s">
        <v>5951</v>
      </c>
      <c r="K1340" s="6" t="s">
        <v>52033</v>
      </c>
      <c r="L1340" s="6" t="s">
        <v>90</v>
      </c>
      <c r="M1340" s="6" t="s">
        <v>5952</v>
      </c>
      <c r="N1340" s="6" t="s">
        <v>53917</v>
      </c>
      <c r="O1340" s="6" t="s">
        <v>68006</v>
      </c>
      <c r="P1340" s="6" t="s">
        <v>41287</v>
      </c>
      <c r="Q1340" s="6" t="s">
        <v>52670</v>
      </c>
      <c r="R1340" s="6" t="s">
        <v>90</v>
      </c>
      <c r="S1340" s="6" t="s">
        <v>130</v>
      </c>
      <c r="T1340" s="6" t="s">
        <v>66102</v>
      </c>
    </row>
    <row r="1341" spans="7:20" x14ac:dyDescent="0.25">
      <c r="G1341" s="6" t="s">
        <v>51001</v>
      </c>
      <c r="H1341" s="6" t="s">
        <v>51000</v>
      </c>
      <c r="I1341">
        <v>1339</v>
      </c>
      <c r="J1341" s="6" t="s">
        <v>5953</v>
      </c>
      <c r="K1341" s="6" t="s">
        <v>51306</v>
      </c>
      <c r="L1341" s="6" t="s">
        <v>90</v>
      </c>
      <c r="M1341" s="6" t="s">
        <v>5954</v>
      </c>
      <c r="N1341" s="6" t="s">
        <v>90</v>
      </c>
      <c r="O1341" s="6" t="s">
        <v>68007</v>
      </c>
      <c r="P1341" s="6" t="s">
        <v>1892</v>
      </c>
      <c r="Q1341" s="6" t="s">
        <v>52640</v>
      </c>
      <c r="R1341" s="6" t="s">
        <v>90</v>
      </c>
      <c r="S1341" s="6" t="s">
        <v>52641</v>
      </c>
      <c r="T1341" s="6" t="s">
        <v>54519</v>
      </c>
    </row>
    <row r="1342" spans="7:20" x14ac:dyDescent="0.25">
      <c r="G1342" s="6" t="s">
        <v>51002</v>
      </c>
      <c r="H1342" s="6" t="s">
        <v>51003</v>
      </c>
      <c r="I1342">
        <v>1340</v>
      </c>
      <c r="J1342" s="6" t="s">
        <v>5955</v>
      </c>
      <c r="K1342" s="6" t="s">
        <v>51708</v>
      </c>
      <c r="L1342" s="6" t="s">
        <v>90</v>
      </c>
      <c r="M1342" s="6" t="s">
        <v>5956</v>
      </c>
      <c r="N1342" s="6" t="s">
        <v>53222</v>
      </c>
      <c r="O1342" s="6" t="s">
        <v>68008</v>
      </c>
      <c r="P1342" s="6" t="s">
        <v>41289</v>
      </c>
      <c r="Q1342" s="6" t="s">
        <v>52590</v>
      </c>
      <c r="R1342" s="6" t="s">
        <v>90</v>
      </c>
      <c r="S1342" s="6" t="s">
        <v>52576</v>
      </c>
      <c r="T1342" s="6" t="s">
        <v>66103</v>
      </c>
    </row>
    <row r="1343" spans="7:20" x14ac:dyDescent="0.25">
      <c r="G1343" s="6" t="s">
        <v>51004</v>
      </c>
      <c r="H1343" s="6" t="s">
        <v>51005</v>
      </c>
      <c r="I1343">
        <v>1341</v>
      </c>
      <c r="J1343" s="6" t="s">
        <v>5957</v>
      </c>
      <c r="K1343" s="6" t="s">
        <v>49230</v>
      </c>
      <c r="L1343" s="6" t="s">
        <v>90</v>
      </c>
      <c r="M1343" s="6" t="s">
        <v>5958</v>
      </c>
      <c r="N1343" s="6" t="s">
        <v>53918</v>
      </c>
      <c r="O1343" s="6" t="s">
        <v>68009</v>
      </c>
      <c r="P1343" s="6" t="s">
        <v>41291</v>
      </c>
      <c r="Q1343" s="6" t="s">
        <v>52568</v>
      </c>
      <c r="R1343" s="6" t="s">
        <v>90</v>
      </c>
      <c r="S1343" s="6" t="s">
        <v>52569</v>
      </c>
      <c r="T1343" s="6" t="s">
        <v>55910</v>
      </c>
    </row>
    <row r="1344" spans="7:20" x14ac:dyDescent="0.25">
      <c r="G1344" s="6" t="s">
        <v>51006</v>
      </c>
      <c r="H1344" s="6" t="s">
        <v>51007</v>
      </c>
      <c r="I1344">
        <v>1342</v>
      </c>
      <c r="J1344" s="6" t="s">
        <v>5959</v>
      </c>
      <c r="K1344" s="6" t="s">
        <v>51680</v>
      </c>
      <c r="L1344" s="6" t="s">
        <v>51672</v>
      </c>
      <c r="M1344" s="6" t="s">
        <v>5960</v>
      </c>
      <c r="N1344" s="6" t="s">
        <v>53654</v>
      </c>
      <c r="O1344" s="6" t="s">
        <v>68010</v>
      </c>
      <c r="P1344" s="6" t="s">
        <v>1894</v>
      </c>
      <c r="Q1344" s="6" t="s">
        <v>52695</v>
      </c>
      <c r="R1344" s="6" t="s">
        <v>90</v>
      </c>
      <c r="S1344" s="6" t="s">
        <v>52579</v>
      </c>
      <c r="T1344" s="6" t="s">
        <v>58672</v>
      </c>
    </row>
    <row r="1345" spans="7:20" x14ac:dyDescent="0.25">
      <c r="G1345" s="6" t="s">
        <v>51008</v>
      </c>
      <c r="H1345" s="6" t="s">
        <v>51009</v>
      </c>
      <c r="I1345">
        <v>1343</v>
      </c>
      <c r="J1345" s="6" t="s">
        <v>5961</v>
      </c>
      <c r="K1345" s="6" t="s">
        <v>48964</v>
      </c>
      <c r="L1345" s="6" t="s">
        <v>90</v>
      </c>
      <c r="M1345" s="6" t="s">
        <v>5962</v>
      </c>
      <c r="N1345" s="6" t="s">
        <v>90</v>
      </c>
      <c r="O1345" s="6" t="s">
        <v>68011</v>
      </c>
      <c r="P1345" s="6" t="s">
        <v>1896</v>
      </c>
      <c r="Q1345" s="6" t="s">
        <v>52636</v>
      </c>
      <c r="R1345" s="6" t="s">
        <v>90</v>
      </c>
      <c r="S1345" s="6" t="s">
        <v>52574</v>
      </c>
      <c r="T1345" s="6" t="s">
        <v>66104</v>
      </c>
    </row>
    <row r="1346" spans="7:20" x14ac:dyDescent="0.25">
      <c r="G1346" s="6" t="s">
        <v>51010</v>
      </c>
      <c r="H1346" s="6" t="s">
        <v>51011</v>
      </c>
      <c r="I1346">
        <v>1344</v>
      </c>
      <c r="J1346" s="6" t="s">
        <v>5963</v>
      </c>
      <c r="K1346" s="6" t="s">
        <v>50408</v>
      </c>
      <c r="L1346" s="6" t="s">
        <v>90</v>
      </c>
      <c r="M1346" s="6" t="s">
        <v>5964</v>
      </c>
      <c r="N1346" s="6" t="s">
        <v>53919</v>
      </c>
      <c r="O1346" s="6" t="s">
        <v>68012</v>
      </c>
      <c r="P1346" s="6" t="s">
        <v>1898</v>
      </c>
      <c r="Q1346" s="6" t="s">
        <v>52627</v>
      </c>
      <c r="R1346" s="6" t="s">
        <v>90</v>
      </c>
      <c r="S1346" s="6" t="s">
        <v>52593</v>
      </c>
      <c r="T1346" s="6" t="s">
        <v>66105</v>
      </c>
    </row>
    <row r="1347" spans="7:20" x14ac:dyDescent="0.25">
      <c r="G1347" s="6" t="s">
        <v>51012</v>
      </c>
      <c r="H1347" s="6" t="s">
        <v>51013</v>
      </c>
      <c r="I1347">
        <v>1345</v>
      </c>
      <c r="J1347" s="6" t="s">
        <v>5965</v>
      </c>
      <c r="K1347" s="6" t="s">
        <v>48776</v>
      </c>
      <c r="L1347" s="6" t="s">
        <v>90</v>
      </c>
      <c r="M1347" s="6" t="s">
        <v>5966</v>
      </c>
      <c r="N1347" s="6" t="s">
        <v>53920</v>
      </c>
      <c r="O1347" s="6" t="s">
        <v>68013</v>
      </c>
      <c r="P1347" s="6" t="s">
        <v>41293</v>
      </c>
      <c r="Q1347" s="6" t="s">
        <v>52604</v>
      </c>
      <c r="R1347" s="6" t="s">
        <v>90</v>
      </c>
      <c r="S1347" s="6" t="s">
        <v>52593</v>
      </c>
      <c r="T1347" s="6" t="s">
        <v>66106</v>
      </c>
    </row>
    <row r="1348" spans="7:20" x14ac:dyDescent="0.25">
      <c r="G1348" s="6" t="s">
        <v>51014</v>
      </c>
      <c r="H1348" s="6" t="s">
        <v>51015</v>
      </c>
      <c r="I1348">
        <v>1346</v>
      </c>
      <c r="J1348" s="6" t="s">
        <v>5967</v>
      </c>
      <c r="K1348" s="6" t="s">
        <v>52480</v>
      </c>
      <c r="L1348" s="6" t="s">
        <v>90</v>
      </c>
      <c r="M1348" s="6" t="s">
        <v>5968</v>
      </c>
      <c r="N1348" s="6" t="s">
        <v>53921</v>
      </c>
      <c r="O1348" s="6" t="s">
        <v>68014</v>
      </c>
      <c r="P1348" s="6" t="s">
        <v>1900</v>
      </c>
      <c r="Q1348" s="6" t="s">
        <v>52581</v>
      </c>
      <c r="R1348" s="6" t="s">
        <v>90</v>
      </c>
      <c r="S1348" s="6" t="s">
        <v>52574</v>
      </c>
      <c r="T1348" s="6" t="s">
        <v>66107</v>
      </c>
    </row>
    <row r="1349" spans="7:20" x14ac:dyDescent="0.25">
      <c r="G1349" s="6" t="s">
        <v>51016</v>
      </c>
      <c r="H1349" s="6" t="s">
        <v>51017</v>
      </c>
      <c r="I1349">
        <v>1347</v>
      </c>
      <c r="J1349" s="6" t="s">
        <v>5969</v>
      </c>
      <c r="K1349" s="6" t="s">
        <v>51634</v>
      </c>
      <c r="L1349" s="6" t="s">
        <v>90</v>
      </c>
      <c r="M1349" s="6" t="s">
        <v>5970</v>
      </c>
      <c r="N1349" s="6" t="s">
        <v>90</v>
      </c>
      <c r="O1349" s="6" t="s">
        <v>68015</v>
      </c>
      <c r="P1349" s="6" t="s">
        <v>41295</v>
      </c>
      <c r="Q1349" s="6" t="s">
        <v>52695</v>
      </c>
      <c r="R1349" s="6" t="s">
        <v>90</v>
      </c>
      <c r="S1349" s="6" t="s">
        <v>52579</v>
      </c>
      <c r="T1349" s="6" t="s">
        <v>66108</v>
      </c>
    </row>
    <row r="1350" spans="7:20" x14ac:dyDescent="0.25">
      <c r="G1350" s="6" t="s">
        <v>90</v>
      </c>
      <c r="H1350" s="6" t="s">
        <v>90</v>
      </c>
      <c r="I1350">
        <v>1348</v>
      </c>
      <c r="J1350" s="6" t="s">
        <v>5971</v>
      </c>
      <c r="K1350" s="6" t="s">
        <v>51735</v>
      </c>
      <c r="L1350" s="6" t="s">
        <v>51735</v>
      </c>
      <c r="M1350" s="6" t="s">
        <v>5972</v>
      </c>
      <c r="N1350" s="6" t="s">
        <v>53922</v>
      </c>
      <c r="O1350" s="6" t="s">
        <v>68016</v>
      </c>
      <c r="P1350" s="6" t="s">
        <v>1902</v>
      </c>
      <c r="Q1350" s="6" t="s">
        <v>52609</v>
      </c>
      <c r="R1350" s="6" t="s">
        <v>90</v>
      </c>
      <c r="S1350" s="6" t="s">
        <v>52576</v>
      </c>
      <c r="T1350" s="6" t="s">
        <v>60568</v>
      </c>
    </row>
    <row r="1351" spans="7:20" x14ac:dyDescent="0.25">
      <c r="G1351" s="6" t="s">
        <v>51018</v>
      </c>
      <c r="H1351" s="6" t="s">
        <v>51019</v>
      </c>
      <c r="I1351">
        <v>1349</v>
      </c>
      <c r="J1351" s="6" t="s">
        <v>5973</v>
      </c>
      <c r="K1351" s="6" t="s">
        <v>51167</v>
      </c>
      <c r="L1351" s="6" t="s">
        <v>90</v>
      </c>
      <c r="M1351" s="6" t="s">
        <v>5974</v>
      </c>
      <c r="N1351" s="6" t="s">
        <v>53923</v>
      </c>
      <c r="O1351" s="6" t="s">
        <v>68017</v>
      </c>
      <c r="P1351" s="6" t="s">
        <v>1905</v>
      </c>
      <c r="Q1351" s="6" t="s">
        <v>52611</v>
      </c>
      <c r="R1351" s="6" t="s">
        <v>90</v>
      </c>
      <c r="S1351" s="6" t="s">
        <v>52572</v>
      </c>
      <c r="T1351" s="6" t="s">
        <v>66109</v>
      </c>
    </row>
    <row r="1352" spans="7:20" x14ac:dyDescent="0.25">
      <c r="G1352" s="6" t="s">
        <v>45252</v>
      </c>
      <c r="H1352" s="6" t="s">
        <v>51020</v>
      </c>
      <c r="I1352">
        <v>1350</v>
      </c>
      <c r="J1352" s="6" t="s">
        <v>5975</v>
      </c>
      <c r="K1352" s="6" t="s">
        <v>50238</v>
      </c>
      <c r="L1352" s="6" t="s">
        <v>90</v>
      </c>
      <c r="M1352" s="6" t="s">
        <v>5976</v>
      </c>
      <c r="N1352" s="6" t="s">
        <v>53924</v>
      </c>
      <c r="O1352" s="6" t="s">
        <v>68018</v>
      </c>
      <c r="P1352" s="6" t="s">
        <v>1907</v>
      </c>
      <c r="Q1352" s="6" t="s">
        <v>52640</v>
      </c>
      <c r="R1352" s="6" t="s">
        <v>90</v>
      </c>
      <c r="S1352" s="6" t="s">
        <v>52641</v>
      </c>
      <c r="T1352" s="6" t="s">
        <v>66110</v>
      </c>
    </row>
    <row r="1353" spans="7:20" x14ac:dyDescent="0.25">
      <c r="G1353" s="6" t="s">
        <v>51021</v>
      </c>
      <c r="H1353" s="6" t="s">
        <v>51022</v>
      </c>
      <c r="I1353">
        <v>1351</v>
      </c>
      <c r="J1353" s="6" t="s">
        <v>5977</v>
      </c>
      <c r="K1353" s="6" t="s">
        <v>50155</v>
      </c>
      <c r="L1353" s="6" t="s">
        <v>90</v>
      </c>
      <c r="M1353" s="6" t="s">
        <v>5978</v>
      </c>
      <c r="N1353" s="6" t="s">
        <v>90</v>
      </c>
      <c r="O1353" s="6" t="s">
        <v>68019</v>
      </c>
      <c r="P1353" s="6" t="s">
        <v>1909</v>
      </c>
      <c r="Q1353" s="6" t="s">
        <v>52659</v>
      </c>
      <c r="R1353" s="6" t="s">
        <v>90</v>
      </c>
      <c r="S1353" s="6" t="s">
        <v>52579</v>
      </c>
      <c r="T1353" s="6" t="s">
        <v>55060</v>
      </c>
    </row>
    <row r="1354" spans="7:20" x14ac:dyDescent="0.25">
      <c r="G1354" s="6" t="s">
        <v>51023</v>
      </c>
      <c r="H1354" s="6" t="s">
        <v>51024</v>
      </c>
      <c r="I1354">
        <v>1352</v>
      </c>
      <c r="J1354" s="6" t="s">
        <v>5979</v>
      </c>
      <c r="K1354" s="6" t="s">
        <v>52494</v>
      </c>
      <c r="L1354" s="6" t="s">
        <v>90</v>
      </c>
      <c r="M1354" s="6" t="s">
        <v>5980</v>
      </c>
      <c r="N1354" s="6" t="s">
        <v>53925</v>
      </c>
      <c r="O1354" s="6" t="s">
        <v>68020</v>
      </c>
      <c r="P1354" s="6" t="s">
        <v>41297</v>
      </c>
      <c r="Q1354" s="6" t="s">
        <v>865</v>
      </c>
      <c r="R1354" s="6" t="s">
        <v>90</v>
      </c>
      <c r="S1354" s="6" t="s">
        <v>52576</v>
      </c>
      <c r="T1354" s="6" t="s">
        <v>66111</v>
      </c>
    </row>
    <row r="1355" spans="7:20" x14ac:dyDescent="0.25">
      <c r="G1355" s="6" t="s">
        <v>51025</v>
      </c>
      <c r="H1355" s="6" t="s">
        <v>51026</v>
      </c>
      <c r="I1355">
        <v>1353</v>
      </c>
      <c r="J1355" s="6" t="s">
        <v>5981</v>
      </c>
      <c r="K1355" s="6" t="s">
        <v>49205</v>
      </c>
      <c r="L1355" s="6" t="s">
        <v>90</v>
      </c>
      <c r="M1355" s="6" t="s">
        <v>5982</v>
      </c>
      <c r="N1355" s="6" t="s">
        <v>90</v>
      </c>
      <c r="O1355" s="6" t="s">
        <v>68021</v>
      </c>
      <c r="P1355" s="6" t="s">
        <v>1911</v>
      </c>
      <c r="Q1355" s="6" t="s">
        <v>52577</v>
      </c>
      <c r="R1355" s="6" t="s">
        <v>90</v>
      </c>
      <c r="S1355" s="6" t="s">
        <v>52576</v>
      </c>
      <c r="T1355" s="6" t="s">
        <v>53594</v>
      </c>
    </row>
    <row r="1356" spans="7:20" x14ac:dyDescent="0.25">
      <c r="G1356" s="6" t="s">
        <v>51027</v>
      </c>
      <c r="H1356" s="6" t="s">
        <v>51028</v>
      </c>
      <c r="I1356">
        <v>1354</v>
      </c>
      <c r="J1356" s="6" t="s">
        <v>5983</v>
      </c>
      <c r="K1356" s="6" t="s">
        <v>49759</v>
      </c>
      <c r="L1356" s="6" t="s">
        <v>90</v>
      </c>
      <c r="M1356" s="6" t="s">
        <v>5984</v>
      </c>
      <c r="N1356" s="6" t="s">
        <v>53926</v>
      </c>
      <c r="O1356" s="6" t="s">
        <v>68022</v>
      </c>
      <c r="P1356" s="6" t="s">
        <v>1913</v>
      </c>
      <c r="Q1356" s="6" t="s">
        <v>52594</v>
      </c>
      <c r="R1356" s="6" t="s">
        <v>90</v>
      </c>
      <c r="S1356" s="6" t="s">
        <v>52569</v>
      </c>
      <c r="T1356" s="6" t="s">
        <v>55165</v>
      </c>
    </row>
    <row r="1357" spans="7:20" x14ac:dyDescent="0.25">
      <c r="G1357" s="6" t="s">
        <v>51029</v>
      </c>
      <c r="H1357" s="6" t="s">
        <v>51030</v>
      </c>
      <c r="I1357">
        <v>1355</v>
      </c>
      <c r="J1357" s="6" t="s">
        <v>5985</v>
      </c>
      <c r="K1357" s="6" t="s">
        <v>52045</v>
      </c>
      <c r="L1357" s="6" t="s">
        <v>50746</v>
      </c>
      <c r="M1357" s="6" t="s">
        <v>5986</v>
      </c>
      <c r="N1357" s="6" t="s">
        <v>53927</v>
      </c>
      <c r="O1357" s="6" t="s">
        <v>68023</v>
      </c>
      <c r="P1357" s="6" t="s">
        <v>1915</v>
      </c>
      <c r="Q1357" s="6" t="s">
        <v>52649</v>
      </c>
      <c r="R1357" s="6" t="s">
        <v>90</v>
      </c>
      <c r="S1357" s="6" t="s">
        <v>52579</v>
      </c>
      <c r="T1357" s="6" t="s">
        <v>66112</v>
      </c>
    </row>
    <row r="1358" spans="7:20" x14ac:dyDescent="0.25">
      <c r="G1358" s="6" t="s">
        <v>51031</v>
      </c>
      <c r="H1358" s="6" t="s">
        <v>51032</v>
      </c>
      <c r="I1358">
        <v>1356</v>
      </c>
      <c r="J1358" s="6" t="s">
        <v>5987</v>
      </c>
      <c r="K1358" s="6" t="s">
        <v>48648</v>
      </c>
      <c r="L1358" s="6" t="s">
        <v>90</v>
      </c>
      <c r="M1358" s="6" t="s">
        <v>5988</v>
      </c>
      <c r="N1358" s="6" t="s">
        <v>90</v>
      </c>
      <c r="O1358" s="6" t="s">
        <v>68024</v>
      </c>
      <c r="P1358" s="6" t="s">
        <v>41299</v>
      </c>
      <c r="Q1358" s="6" t="s">
        <v>52642</v>
      </c>
      <c r="R1358" s="6" t="s">
        <v>90</v>
      </c>
      <c r="S1358" s="6" t="s">
        <v>52576</v>
      </c>
      <c r="T1358" s="6" t="s">
        <v>54132</v>
      </c>
    </row>
    <row r="1359" spans="7:20" x14ac:dyDescent="0.25">
      <c r="G1359" s="6" t="s">
        <v>51033</v>
      </c>
      <c r="H1359" s="6" t="s">
        <v>51034</v>
      </c>
      <c r="I1359">
        <v>1357</v>
      </c>
      <c r="J1359" s="6" t="s">
        <v>5989</v>
      </c>
      <c r="K1359" s="6" t="s">
        <v>48899</v>
      </c>
      <c r="L1359" s="6" t="s">
        <v>90</v>
      </c>
      <c r="M1359" s="6" t="s">
        <v>5990</v>
      </c>
      <c r="N1359" s="6" t="s">
        <v>53928</v>
      </c>
      <c r="O1359" s="6" t="s">
        <v>68025</v>
      </c>
      <c r="P1359" s="6" t="s">
        <v>41301</v>
      </c>
      <c r="Q1359" s="6" t="s">
        <v>52636</v>
      </c>
      <c r="R1359" s="6" t="s">
        <v>90</v>
      </c>
      <c r="S1359" s="6" t="s">
        <v>52574</v>
      </c>
      <c r="T1359" s="6" t="s">
        <v>66113</v>
      </c>
    </row>
    <row r="1360" spans="7:20" x14ac:dyDescent="0.25">
      <c r="G1360" s="6" t="s">
        <v>51035</v>
      </c>
      <c r="H1360" s="6" t="s">
        <v>51036</v>
      </c>
      <c r="I1360">
        <v>1358</v>
      </c>
      <c r="J1360" s="6" t="s">
        <v>5991</v>
      </c>
      <c r="K1360" s="6" t="s">
        <v>50808</v>
      </c>
      <c r="L1360" s="6" t="s">
        <v>50199</v>
      </c>
      <c r="M1360" s="6" t="s">
        <v>5992</v>
      </c>
      <c r="N1360" s="6" t="s">
        <v>53929</v>
      </c>
      <c r="O1360" s="6" t="s">
        <v>68026</v>
      </c>
      <c r="P1360" s="6" t="s">
        <v>41303</v>
      </c>
      <c r="Q1360" s="6" t="s">
        <v>52699</v>
      </c>
      <c r="R1360" s="6" t="s">
        <v>90</v>
      </c>
      <c r="S1360" s="6" t="s">
        <v>52579</v>
      </c>
      <c r="T1360" s="6" t="s">
        <v>66114</v>
      </c>
    </row>
    <row r="1361" spans="7:20" x14ac:dyDescent="0.25">
      <c r="G1361" s="6" t="s">
        <v>51037</v>
      </c>
      <c r="H1361" s="6" t="s">
        <v>51038</v>
      </c>
      <c r="I1361">
        <v>1359</v>
      </c>
      <c r="J1361" s="6" t="s">
        <v>5993</v>
      </c>
      <c r="K1361" s="6" t="s">
        <v>49515</v>
      </c>
      <c r="L1361" s="6" t="s">
        <v>49586</v>
      </c>
      <c r="M1361" s="6" t="s">
        <v>5994</v>
      </c>
      <c r="N1361" s="6" t="s">
        <v>53930</v>
      </c>
      <c r="O1361" s="6" t="s">
        <v>68027</v>
      </c>
      <c r="P1361" s="6" t="s">
        <v>1916</v>
      </c>
      <c r="Q1361" s="6" t="s">
        <v>90</v>
      </c>
      <c r="R1361" s="6" t="s">
        <v>90</v>
      </c>
      <c r="S1361" s="6" t="s">
        <v>90</v>
      </c>
      <c r="T1361" s="6" t="s">
        <v>90</v>
      </c>
    </row>
    <row r="1362" spans="7:20" x14ac:dyDescent="0.25">
      <c r="G1362" s="6" t="s">
        <v>51039</v>
      </c>
      <c r="H1362" s="6" t="s">
        <v>51040</v>
      </c>
      <c r="I1362">
        <v>1360</v>
      </c>
      <c r="J1362" s="6" t="s">
        <v>5995</v>
      </c>
      <c r="K1362" s="6" t="s">
        <v>50408</v>
      </c>
      <c r="L1362" s="6" t="s">
        <v>90</v>
      </c>
      <c r="M1362" s="6" t="s">
        <v>5996</v>
      </c>
      <c r="N1362" s="6" t="s">
        <v>53931</v>
      </c>
      <c r="O1362" s="6" t="s">
        <v>68028</v>
      </c>
      <c r="P1362" s="6" t="s">
        <v>41305</v>
      </c>
      <c r="Q1362" s="6" t="s">
        <v>52664</v>
      </c>
      <c r="R1362" s="6" t="s">
        <v>90</v>
      </c>
      <c r="S1362" s="6" t="s">
        <v>52579</v>
      </c>
      <c r="T1362" s="6" t="s">
        <v>66115</v>
      </c>
    </row>
    <row r="1363" spans="7:20" x14ac:dyDescent="0.25">
      <c r="G1363" s="6" t="s">
        <v>51041</v>
      </c>
      <c r="H1363" s="6" t="s">
        <v>51042</v>
      </c>
      <c r="I1363">
        <v>1361</v>
      </c>
      <c r="J1363" s="6" t="s">
        <v>5997</v>
      </c>
      <c r="K1363" s="6" t="s">
        <v>52084</v>
      </c>
      <c r="L1363" s="6" t="s">
        <v>52084</v>
      </c>
      <c r="M1363" s="6" t="s">
        <v>5998</v>
      </c>
      <c r="N1363" s="6" t="s">
        <v>53932</v>
      </c>
      <c r="O1363" s="6" t="s">
        <v>68029</v>
      </c>
      <c r="P1363" s="6" t="s">
        <v>1918</v>
      </c>
      <c r="Q1363" s="6" t="s">
        <v>52608</v>
      </c>
      <c r="R1363" s="6" t="s">
        <v>90</v>
      </c>
      <c r="S1363" s="6" t="s">
        <v>52579</v>
      </c>
      <c r="T1363" s="6" t="s">
        <v>66116</v>
      </c>
    </row>
    <row r="1364" spans="7:20" x14ac:dyDescent="0.25">
      <c r="G1364" s="6" t="s">
        <v>48527</v>
      </c>
      <c r="H1364" s="6" t="s">
        <v>51043</v>
      </c>
      <c r="I1364">
        <v>1362</v>
      </c>
      <c r="J1364" s="6" t="s">
        <v>5999</v>
      </c>
      <c r="K1364" s="6" t="s">
        <v>49601</v>
      </c>
      <c r="L1364" s="6" t="s">
        <v>49597</v>
      </c>
      <c r="M1364" s="6" t="s">
        <v>6000</v>
      </c>
      <c r="N1364" s="6" t="s">
        <v>53933</v>
      </c>
      <c r="O1364" s="6" t="s">
        <v>68030</v>
      </c>
      <c r="P1364" s="6" t="s">
        <v>41307</v>
      </c>
      <c r="Q1364" s="6" t="s">
        <v>52698</v>
      </c>
      <c r="R1364" s="6" t="s">
        <v>90</v>
      </c>
      <c r="S1364" s="6" t="s">
        <v>52574</v>
      </c>
      <c r="T1364" s="6" t="s">
        <v>59100</v>
      </c>
    </row>
    <row r="1365" spans="7:20" x14ac:dyDescent="0.25">
      <c r="G1365" s="6" t="s">
        <v>51044</v>
      </c>
      <c r="H1365" s="6" t="s">
        <v>51045</v>
      </c>
      <c r="I1365">
        <v>1363</v>
      </c>
      <c r="J1365" s="6" t="s">
        <v>6001</v>
      </c>
      <c r="K1365" s="6" t="s">
        <v>50494</v>
      </c>
      <c r="L1365" s="6" t="s">
        <v>49266</v>
      </c>
      <c r="M1365" s="6" t="s">
        <v>6002</v>
      </c>
      <c r="N1365" s="6" t="s">
        <v>53934</v>
      </c>
      <c r="O1365" s="6" t="s">
        <v>68031</v>
      </c>
      <c r="P1365" s="6" t="s">
        <v>1920</v>
      </c>
      <c r="Q1365" s="6" t="s">
        <v>52669</v>
      </c>
      <c r="R1365" s="6" t="s">
        <v>90</v>
      </c>
      <c r="S1365" s="6" t="s">
        <v>52579</v>
      </c>
      <c r="T1365" s="6" t="s">
        <v>56619</v>
      </c>
    </row>
    <row r="1366" spans="7:20" x14ac:dyDescent="0.25">
      <c r="G1366" s="6" t="s">
        <v>51046</v>
      </c>
      <c r="H1366" s="6" t="s">
        <v>51047</v>
      </c>
      <c r="I1366">
        <v>1364</v>
      </c>
      <c r="J1366" s="6" t="s">
        <v>6003</v>
      </c>
      <c r="K1366" s="6" t="s">
        <v>48712</v>
      </c>
      <c r="L1366" s="6" t="s">
        <v>48911</v>
      </c>
      <c r="M1366" s="6" t="s">
        <v>6004</v>
      </c>
      <c r="N1366" s="6" t="s">
        <v>90</v>
      </c>
      <c r="O1366" s="6" t="s">
        <v>68032</v>
      </c>
      <c r="P1366" s="6" t="s">
        <v>1922</v>
      </c>
      <c r="Q1366" s="6" t="s">
        <v>52606</v>
      </c>
      <c r="R1366" s="6" t="s">
        <v>90</v>
      </c>
      <c r="S1366" s="6" t="s">
        <v>52572</v>
      </c>
      <c r="T1366" s="6" t="s">
        <v>57307</v>
      </c>
    </row>
    <row r="1367" spans="7:20" x14ac:dyDescent="0.25">
      <c r="G1367" s="6" t="s">
        <v>51048</v>
      </c>
      <c r="H1367" s="6" t="s">
        <v>51049</v>
      </c>
      <c r="I1367">
        <v>1365</v>
      </c>
      <c r="J1367" s="6" t="s">
        <v>6005</v>
      </c>
      <c r="K1367" s="6" t="s">
        <v>51751</v>
      </c>
      <c r="L1367" s="6" t="s">
        <v>90</v>
      </c>
      <c r="M1367" s="6" t="s">
        <v>6006</v>
      </c>
      <c r="N1367" s="6" t="s">
        <v>53935</v>
      </c>
      <c r="O1367" s="6" t="s">
        <v>68033</v>
      </c>
      <c r="P1367" s="6" t="s">
        <v>1924</v>
      </c>
      <c r="Q1367" s="6" t="s">
        <v>52584</v>
      </c>
      <c r="R1367" s="6" t="s">
        <v>90</v>
      </c>
      <c r="S1367" s="6" t="s">
        <v>52569</v>
      </c>
      <c r="T1367" s="6" t="s">
        <v>54435</v>
      </c>
    </row>
    <row r="1368" spans="7:20" x14ac:dyDescent="0.25">
      <c r="G1368" s="6" t="s">
        <v>51050</v>
      </c>
      <c r="H1368" s="6" t="s">
        <v>51051</v>
      </c>
      <c r="I1368">
        <v>1366</v>
      </c>
      <c r="J1368" s="6" t="s">
        <v>6007</v>
      </c>
      <c r="K1368" s="6" t="s">
        <v>49443</v>
      </c>
      <c r="L1368" s="6" t="s">
        <v>90</v>
      </c>
      <c r="M1368" s="6" t="s">
        <v>6008</v>
      </c>
      <c r="N1368" s="6" t="s">
        <v>53936</v>
      </c>
      <c r="O1368" s="6" t="s">
        <v>68034</v>
      </c>
      <c r="P1368" s="6" t="s">
        <v>1926</v>
      </c>
      <c r="Q1368" s="6" t="s">
        <v>52682</v>
      </c>
      <c r="R1368" s="6" t="s">
        <v>90</v>
      </c>
      <c r="S1368" s="6" t="s">
        <v>52574</v>
      </c>
      <c r="T1368" s="6" t="s">
        <v>60171</v>
      </c>
    </row>
    <row r="1369" spans="7:20" x14ac:dyDescent="0.25">
      <c r="G1369" s="6" t="s">
        <v>51052</v>
      </c>
      <c r="H1369" s="6" t="s">
        <v>51053</v>
      </c>
      <c r="I1369">
        <v>1367</v>
      </c>
      <c r="J1369" s="6" t="s">
        <v>6009</v>
      </c>
      <c r="K1369" s="6" t="s">
        <v>51781</v>
      </c>
      <c r="L1369" s="6" t="s">
        <v>90</v>
      </c>
      <c r="M1369" s="6" t="s">
        <v>6010</v>
      </c>
      <c r="N1369" s="6" t="s">
        <v>53937</v>
      </c>
      <c r="O1369" s="6" t="s">
        <v>68035</v>
      </c>
      <c r="P1369" s="6" t="s">
        <v>41309</v>
      </c>
      <c r="Q1369" s="6" t="s">
        <v>52668</v>
      </c>
      <c r="R1369" s="6" t="s">
        <v>90</v>
      </c>
      <c r="S1369" s="6" t="s">
        <v>52579</v>
      </c>
      <c r="T1369" s="6" t="s">
        <v>65134</v>
      </c>
    </row>
    <row r="1370" spans="7:20" x14ac:dyDescent="0.25">
      <c r="G1370" s="6" t="s">
        <v>51054</v>
      </c>
      <c r="H1370" s="6" t="s">
        <v>51055</v>
      </c>
      <c r="I1370">
        <v>1368</v>
      </c>
      <c r="J1370" s="6" t="s">
        <v>6011</v>
      </c>
      <c r="K1370" s="6" t="s">
        <v>51357</v>
      </c>
      <c r="L1370" s="6" t="s">
        <v>50415</v>
      </c>
      <c r="M1370" s="6" t="s">
        <v>6012</v>
      </c>
      <c r="N1370" s="6" t="s">
        <v>90</v>
      </c>
      <c r="O1370" s="6" t="s">
        <v>68036</v>
      </c>
      <c r="P1370" s="6" t="s">
        <v>1928</v>
      </c>
      <c r="Q1370" s="6" t="s">
        <v>52600</v>
      </c>
      <c r="R1370" s="6" t="s">
        <v>90</v>
      </c>
      <c r="S1370" s="6" t="s">
        <v>52572</v>
      </c>
      <c r="T1370" s="6" t="s">
        <v>66117</v>
      </c>
    </row>
    <row r="1371" spans="7:20" x14ac:dyDescent="0.25">
      <c r="G1371" s="6" t="s">
        <v>51056</v>
      </c>
      <c r="H1371" s="6" t="s">
        <v>51057</v>
      </c>
      <c r="I1371">
        <v>1369</v>
      </c>
      <c r="J1371" s="6" t="s">
        <v>6013</v>
      </c>
      <c r="K1371" s="6" t="s">
        <v>49449</v>
      </c>
      <c r="L1371" s="6" t="s">
        <v>49288</v>
      </c>
      <c r="M1371" s="6" t="s">
        <v>6014</v>
      </c>
      <c r="N1371" s="6" t="s">
        <v>90</v>
      </c>
      <c r="O1371" s="6" t="s">
        <v>68037</v>
      </c>
      <c r="P1371" s="6" t="s">
        <v>41311</v>
      </c>
      <c r="Q1371" s="6" t="s">
        <v>52672</v>
      </c>
      <c r="R1371" s="6" t="s">
        <v>90</v>
      </c>
      <c r="S1371" s="6" t="s">
        <v>52579</v>
      </c>
      <c r="T1371" s="6" t="s">
        <v>66118</v>
      </c>
    </row>
    <row r="1372" spans="7:20" x14ac:dyDescent="0.25">
      <c r="G1372" s="6" t="s">
        <v>51058</v>
      </c>
      <c r="H1372" s="6" t="s">
        <v>51059</v>
      </c>
      <c r="I1372">
        <v>1370</v>
      </c>
      <c r="J1372" s="6" t="s">
        <v>6015</v>
      </c>
      <c r="K1372" s="6" t="s">
        <v>48636</v>
      </c>
      <c r="L1372" s="6" t="s">
        <v>90</v>
      </c>
      <c r="M1372" s="6" t="s">
        <v>6016</v>
      </c>
      <c r="N1372" s="6" t="s">
        <v>53938</v>
      </c>
      <c r="O1372" s="6" t="s">
        <v>68038</v>
      </c>
      <c r="P1372" s="6" t="s">
        <v>1930</v>
      </c>
      <c r="Q1372" s="6" t="s">
        <v>52586</v>
      </c>
      <c r="R1372" s="6" t="s">
        <v>90</v>
      </c>
      <c r="S1372" s="6" t="s">
        <v>52569</v>
      </c>
      <c r="T1372" s="6" t="s">
        <v>66119</v>
      </c>
    </row>
    <row r="1373" spans="7:20" x14ac:dyDescent="0.25">
      <c r="G1373" s="6" t="s">
        <v>51060</v>
      </c>
      <c r="H1373" s="6" t="s">
        <v>51061</v>
      </c>
      <c r="I1373">
        <v>1371</v>
      </c>
      <c r="J1373" s="6" t="s">
        <v>6017</v>
      </c>
      <c r="K1373" s="6" t="s">
        <v>51847</v>
      </c>
      <c r="L1373" s="6" t="s">
        <v>90</v>
      </c>
      <c r="M1373" s="6" t="s">
        <v>6018</v>
      </c>
      <c r="N1373" s="6" t="s">
        <v>53939</v>
      </c>
      <c r="O1373" s="6" t="s">
        <v>68039</v>
      </c>
      <c r="P1373" s="6" t="s">
        <v>1932</v>
      </c>
      <c r="Q1373" s="6" t="s">
        <v>52706</v>
      </c>
      <c r="R1373" s="6" t="s">
        <v>90</v>
      </c>
      <c r="S1373" s="6" t="s">
        <v>52588</v>
      </c>
      <c r="T1373" s="6" t="s">
        <v>57448</v>
      </c>
    </row>
    <row r="1374" spans="7:20" x14ac:dyDescent="0.25">
      <c r="G1374" s="6" t="s">
        <v>51062</v>
      </c>
      <c r="H1374" s="6" t="s">
        <v>51063</v>
      </c>
      <c r="I1374">
        <v>1372</v>
      </c>
      <c r="J1374" s="6" t="s">
        <v>6019</v>
      </c>
      <c r="K1374" s="6" t="s">
        <v>50394</v>
      </c>
      <c r="L1374" s="6" t="s">
        <v>90</v>
      </c>
      <c r="M1374" s="6" t="s">
        <v>6020</v>
      </c>
      <c r="N1374" s="6" t="s">
        <v>90</v>
      </c>
      <c r="O1374" s="6" t="s">
        <v>68040</v>
      </c>
      <c r="P1374" s="6" t="s">
        <v>1934</v>
      </c>
      <c r="Q1374" s="6" t="s">
        <v>52594</v>
      </c>
      <c r="R1374" s="6" t="s">
        <v>90</v>
      </c>
      <c r="S1374" s="6" t="s">
        <v>52569</v>
      </c>
      <c r="T1374" s="6" t="s">
        <v>63716</v>
      </c>
    </row>
    <row r="1375" spans="7:20" x14ac:dyDescent="0.25">
      <c r="G1375" s="6" t="s">
        <v>51064</v>
      </c>
      <c r="H1375" s="6" t="s">
        <v>51065</v>
      </c>
      <c r="I1375">
        <v>1373</v>
      </c>
      <c r="J1375" s="6" t="s">
        <v>6021</v>
      </c>
      <c r="K1375" s="6" t="s">
        <v>49463</v>
      </c>
      <c r="L1375" s="6" t="s">
        <v>49455</v>
      </c>
      <c r="M1375" s="6" t="s">
        <v>6022</v>
      </c>
      <c r="N1375" s="6" t="s">
        <v>53940</v>
      </c>
      <c r="O1375" s="6" t="s">
        <v>68041</v>
      </c>
      <c r="P1375" s="6" t="s">
        <v>1936</v>
      </c>
      <c r="Q1375" s="6" t="s">
        <v>865</v>
      </c>
      <c r="R1375" s="6" t="s">
        <v>90</v>
      </c>
      <c r="S1375" s="6" t="s">
        <v>52576</v>
      </c>
      <c r="T1375" s="6" t="s">
        <v>66120</v>
      </c>
    </row>
    <row r="1376" spans="7:20" x14ac:dyDescent="0.25">
      <c r="G1376" s="6" t="s">
        <v>51066</v>
      </c>
      <c r="H1376" s="6" t="s">
        <v>51067</v>
      </c>
      <c r="I1376">
        <v>1374</v>
      </c>
      <c r="J1376" s="6" t="s">
        <v>6023</v>
      </c>
      <c r="K1376" s="6" t="s">
        <v>50032</v>
      </c>
      <c r="L1376" s="6" t="s">
        <v>50380</v>
      </c>
      <c r="M1376" s="6" t="s">
        <v>6024</v>
      </c>
      <c r="N1376" s="6" t="s">
        <v>53941</v>
      </c>
      <c r="O1376" s="6" t="s">
        <v>68042</v>
      </c>
      <c r="P1376" s="6" t="s">
        <v>1938</v>
      </c>
      <c r="Q1376" s="6" t="s">
        <v>52568</v>
      </c>
      <c r="R1376" s="6" t="s">
        <v>90</v>
      </c>
      <c r="S1376" s="6" t="s">
        <v>52569</v>
      </c>
      <c r="T1376" s="6" t="s">
        <v>59792</v>
      </c>
    </row>
    <row r="1377" spans="7:20" x14ac:dyDescent="0.25">
      <c r="G1377" s="6" t="s">
        <v>51068</v>
      </c>
      <c r="H1377" s="6" t="s">
        <v>51069</v>
      </c>
      <c r="I1377">
        <v>1375</v>
      </c>
      <c r="J1377" s="6" t="s">
        <v>6025</v>
      </c>
      <c r="K1377" s="6" t="s">
        <v>51561</v>
      </c>
      <c r="L1377" s="6" t="s">
        <v>90</v>
      </c>
      <c r="M1377" s="6" t="s">
        <v>6026</v>
      </c>
      <c r="N1377" s="6" t="s">
        <v>53942</v>
      </c>
      <c r="O1377" s="6" t="s">
        <v>68043</v>
      </c>
      <c r="P1377" s="6" t="s">
        <v>1940</v>
      </c>
      <c r="Q1377" s="6" t="s">
        <v>52646</v>
      </c>
      <c r="R1377" s="6" t="s">
        <v>90</v>
      </c>
      <c r="S1377" s="6" t="s">
        <v>52579</v>
      </c>
      <c r="T1377" s="6" t="s">
        <v>66121</v>
      </c>
    </row>
    <row r="1378" spans="7:20" x14ac:dyDescent="0.25">
      <c r="G1378" s="6" t="s">
        <v>51070</v>
      </c>
      <c r="H1378" s="6" t="s">
        <v>51071</v>
      </c>
      <c r="I1378">
        <v>1376</v>
      </c>
      <c r="J1378" s="6" t="s">
        <v>6027</v>
      </c>
      <c r="K1378" s="6" t="s">
        <v>51188</v>
      </c>
      <c r="L1378" s="6" t="s">
        <v>90</v>
      </c>
      <c r="M1378" s="6" t="s">
        <v>6028</v>
      </c>
      <c r="N1378" s="6" t="s">
        <v>90</v>
      </c>
      <c r="O1378" s="6" t="s">
        <v>68044</v>
      </c>
      <c r="P1378" s="6" t="s">
        <v>41313</v>
      </c>
      <c r="Q1378" s="6" t="s">
        <v>52624</v>
      </c>
      <c r="R1378" s="6" t="s">
        <v>90</v>
      </c>
      <c r="S1378" s="6" t="s">
        <v>130</v>
      </c>
      <c r="T1378" s="6" t="s">
        <v>66122</v>
      </c>
    </row>
    <row r="1379" spans="7:20" x14ac:dyDescent="0.25">
      <c r="G1379" s="6" t="s">
        <v>51072</v>
      </c>
      <c r="H1379" s="6" t="s">
        <v>51073</v>
      </c>
      <c r="I1379">
        <v>1377</v>
      </c>
      <c r="J1379" s="6" t="s">
        <v>6029</v>
      </c>
      <c r="K1379" s="6" t="s">
        <v>50116</v>
      </c>
      <c r="L1379" s="6" t="s">
        <v>90</v>
      </c>
      <c r="M1379" s="6" t="s">
        <v>6030</v>
      </c>
      <c r="N1379" s="6" t="s">
        <v>53943</v>
      </c>
      <c r="O1379" s="6" t="s">
        <v>68045</v>
      </c>
      <c r="P1379" s="6" t="s">
        <v>1942</v>
      </c>
      <c r="Q1379" s="6" t="s">
        <v>52573</v>
      </c>
      <c r="R1379" s="6" t="s">
        <v>90</v>
      </c>
      <c r="S1379" s="6" t="s">
        <v>52574</v>
      </c>
      <c r="T1379" s="6" t="s">
        <v>57366</v>
      </c>
    </row>
    <row r="1380" spans="7:20" x14ac:dyDescent="0.25">
      <c r="G1380" s="6" t="s">
        <v>51074</v>
      </c>
      <c r="H1380" s="6" t="s">
        <v>51075</v>
      </c>
      <c r="I1380">
        <v>1378</v>
      </c>
      <c r="J1380" s="6" t="s">
        <v>6031</v>
      </c>
      <c r="K1380" s="6" t="s">
        <v>49096</v>
      </c>
      <c r="L1380" s="6" t="s">
        <v>90</v>
      </c>
      <c r="M1380" s="6" t="s">
        <v>6032</v>
      </c>
      <c r="N1380" s="6" t="s">
        <v>53944</v>
      </c>
      <c r="O1380" s="6" t="s">
        <v>68046</v>
      </c>
      <c r="P1380" s="6" t="s">
        <v>1944</v>
      </c>
      <c r="Q1380" s="6" t="s">
        <v>52660</v>
      </c>
      <c r="R1380" s="6" t="s">
        <v>90</v>
      </c>
      <c r="S1380" s="6" t="s">
        <v>52641</v>
      </c>
      <c r="T1380" s="6" t="s">
        <v>66123</v>
      </c>
    </row>
    <row r="1381" spans="7:20" x14ac:dyDescent="0.25">
      <c r="G1381" s="6" t="s">
        <v>51076</v>
      </c>
      <c r="H1381" s="6" t="s">
        <v>51077</v>
      </c>
      <c r="I1381">
        <v>1379</v>
      </c>
      <c r="J1381" s="6" t="s">
        <v>6033</v>
      </c>
      <c r="K1381" s="6" t="s">
        <v>51751</v>
      </c>
      <c r="L1381" s="6" t="s">
        <v>90</v>
      </c>
      <c r="M1381" s="6" t="s">
        <v>6034</v>
      </c>
      <c r="N1381" s="6" t="s">
        <v>53945</v>
      </c>
      <c r="O1381" s="6" t="s">
        <v>68047</v>
      </c>
      <c r="P1381" s="6" t="s">
        <v>1946</v>
      </c>
      <c r="Q1381" s="6" t="s">
        <v>52573</v>
      </c>
      <c r="R1381" s="6" t="s">
        <v>90</v>
      </c>
      <c r="S1381" s="6" t="s">
        <v>52574</v>
      </c>
      <c r="T1381" s="6" t="s">
        <v>66124</v>
      </c>
    </row>
    <row r="1382" spans="7:20" x14ac:dyDescent="0.25">
      <c r="G1382" s="6" t="s">
        <v>51078</v>
      </c>
      <c r="H1382" s="6" t="s">
        <v>51079</v>
      </c>
      <c r="I1382">
        <v>1380</v>
      </c>
      <c r="J1382" s="6" t="s">
        <v>6035</v>
      </c>
      <c r="K1382" s="6" t="s">
        <v>49892</v>
      </c>
      <c r="L1382" s="6" t="s">
        <v>49746</v>
      </c>
      <c r="M1382" s="6" t="s">
        <v>6036</v>
      </c>
      <c r="N1382" s="6" t="s">
        <v>53946</v>
      </c>
      <c r="O1382" s="6" t="s">
        <v>68048</v>
      </c>
      <c r="P1382" s="6" t="s">
        <v>1948</v>
      </c>
      <c r="Q1382" s="6" t="s">
        <v>52585</v>
      </c>
      <c r="R1382" s="6" t="s">
        <v>90</v>
      </c>
      <c r="S1382" s="6" t="s">
        <v>52574</v>
      </c>
      <c r="T1382" s="6" t="s">
        <v>66125</v>
      </c>
    </row>
    <row r="1383" spans="7:20" x14ac:dyDescent="0.25">
      <c r="G1383" s="6" t="s">
        <v>51080</v>
      </c>
      <c r="H1383" s="6" t="s">
        <v>51081</v>
      </c>
      <c r="I1383">
        <v>1381</v>
      </c>
      <c r="J1383" s="6" t="s">
        <v>6037</v>
      </c>
      <c r="K1383" s="6" t="s">
        <v>50834</v>
      </c>
      <c r="L1383" s="6" t="s">
        <v>51584</v>
      </c>
      <c r="M1383" s="6" t="s">
        <v>6038</v>
      </c>
      <c r="N1383" s="6" t="s">
        <v>90</v>
      </c>
      <c r="O1383" s="6" t="s">
        <v>68049</v>
      </c>
      <c r="P1383" s="6" t="s">
        <v>1950</v>
      </c>
      <c r="Q1383" s="6" t="s">
        <v>52608</v>
      </c>
      <c r="R1383" s="6" t="s">
        <v>90</v>
      </c>
      <c r="S1383" s="6" t="s">
        <v>52579</v>
      </c>
      <c r="T1383" s="6" t="s">
        <v>53603</v>
      </c>
    </row>
    <row r="1384" spans="7:20" x14ac:dyDescent="0.25">
      <c r="G1384" s="6" t="s">
        <v>51082</v>
      </c>
      <c r="H1384" s="6" t="s">
        <v>51083</v>
      </c>
      <c r="I1384">
        <v>1382</v>
      </c>
      <c r="J1384" s="6" t="s">
        <v>6039</v>
      </c>
      <c r="K1384" s="6" t="s">
        <v>50412</v>
      </c>
      <c r="L1384" s="6" t="s">
        <v>90</v>
      </c>
      <c r="M1384" s="6" t="s">
        <v>6040</v>
      </c>
      <c r="N1384" s="6" t="s">
        <v>53947</v>
      </c>
      <c r="O1384" s="6" t="s">
        <v>68050</v>
      </c>
      <c r="P1384" s="6" t="s">
        <v>41317</v>
      </c>
      <c r="Q1384" s="6" t="s">
        <v>52613</v>
      </c>
      <c r="R1384" s="6" t="s">
        <v>90</v>
      </c>
      <c r="S1384" s="6" t="s">
        <v>118</v>
      </c>
      <c r="T1384" s="6" t="s">
        <v>66126</v>
      </c>
    </row>
    <row r="1385" spans="7:20" x14ac:dyDescent="0.25">
      <c r="G1385" s="6" t="s">
        <v>51084</v>
      </c>
      <c r="H1385" s="6" t="s">
        <v>51085</v>
      </c>
      <c r="I1385">
        <v>1383</v>
      </c>
      <c r="J1385" s="6" t="s">
        <v>6041</v>
      </c>
      <c r="K1385" s="6" t="s">
        <v>48897</v>
      </c>
      <c r="L1385" s="6" t="s">
        <v>90</v>
      </c>
      <c r="M1385" s="6" t="s">
        <v>6042</v>
      </c>
      <c r="N1385" s="6" t="s">
        <v>53948</v>
      </c>
      <c r="O1385" s="6" t="s">
        <v>68051</v>
      </c>
      <c r="P1385" s="6" t="s">
        <v>1952</v>
      </c>
      <c r="Q1385" s="6" t="s">
        <v>52680</v>
      </c>
      <c r="R1385" s="6" t="s">
        <v>90</v>
      </c>
      <c r="S1385" s="6" t="s">
        <v>52579</v>
      </c>
      <c r="T1385" s="6" t="s">
        <v>52978</v>
      </c>
    </row>
    <row r="1386" spans="7:20" x14ac:dyDescent="0.25">
      <c r="G1386" s="6" t="s">
        <v>51086</v>
      </c>
      <c r="H1386" s="6" t="s">
        <v>51087</v>
      </c>
      <c r="I1386">
        <v>1384</v>
      </c>
      <c r="J1386" s="6" t="s">
        <v>6043</v>
      </c>
      <c r="K1386" s="6" t="s">
        <v>52257</v>
      </c>
      <c r="L1386" s="6" t="s">
        <v>90</v>
      </c>
      <c r="M1386" s="6" t="s">
        <v>6044</v>
      </c>
      <c r="N1386" s="6" t="s">
        <v>53949</v>
      </c>
      <c r="O1386" s="6" t="s">
        <v>68052</v>
      </c>
      <c r="P1386" s="6" t="s">
        <v>41319</v>
      </c>
      <c r="Q1386" s="6" t="s">
        <v>52667</v>
      </c>
      <c r="R1386" s="6" t="s">
        <v>90</v>
      </c>
      <c r="S1386" s="6" t="s">
        <v>52588</v>
      </c>
      <c r="T1386" s="6" t="s">
        <v>59298</v>
      </c>
    </row>
    <row r="1387" spans="7:20" x14ac:dyDescent="0.25">
      <c r="G1387" s="6" t="s">
        <v>51088</v>
      </c>
      <c r="H1387" s="6" t="s">
        <v>51087</v>
      </c>
      <c r="I1387">
        <v>1385</v>
      </c>
      <c r="J1387" s="6" t="s">
        <v>6045</v>
      </c>
      <c r="K1387" s="6" t="s">
        <v>50808</v>
      </c>
      <c r="L1387" s="6" t="s">
        <v>90</v>
      </c>
      <c r="M1387" s="6" t="s">
        <v>6046</v>
      </c>
      <c r="N1387" s="6" t="s">
        <v>53950</v>
      </c>
      <c r="O1387" s="6" t="s">
        <v>68053</v>
      </c>
      <c r="P1387" s="6" t="s">
        <v>41321</v>
      </c>
      <c r="Q1387" s="6" t="s">
        <v>52616</v>
      </c>
      <c r="R1387" s="6" t="s">
        <v>90</v>
      </c>
      <c r="S1387" s="6" t="s">
        <v>52576</v>
      </c>
      <c r="T1387" s="6" t="s">
        <v>66127</v>
      </c>
    </row>
    <row r="1388" spans="7:20" x14ac:dyDescent="0.25">
      <c r="G1388" s="6" t="s">
        <v>51089</v>
      </c>
      <c r="H1388" s="6" t="s">
        <v>51090</v>
      </c>
      <c r="I1388">
        <v>1386</v>
      </c>
      <c r="J1388" s="6" t="s">
        <v>6047</v>
      </c>
      <c r="K1388" s="6" t="s">
        <v>48762</v>
      </c>
      <c r="L1388" s="6" t="s">
        <v>49195</v>
      </c>
      <c r="M1388" s="6" t="s">
        <v>6048</v>
      </c>
      <c r="N1388" s="6" t="s">
        <v>53951</v>
      </c>
      <c r="O1388" s="6" t="s">
        <v>68054</v>
      </c>
      <c r="P1388" s="6" t="s">
        <v>1954</v>
      </c>
      <c r="Q1388" s="6" t="s">
        <v>52618</v>
      </c>
      <c r="R1388" s="6" t="s">
        <v>90</v>
      </c>
      <c r="S1388" s="6" t="s">
        <v>52619</v>
      </c>
      <c r="T1388" s="6" t="s">
        <v>66128</v>
      </c>
    </row>
    <row r="1389" spans="7:20" x14ac:dyDescent="0.25">
      <c r="G1389" s="6" t="s">
        <v>51091</v>
      </c>
      <c r="H1389" s="6" t="s">
        <v>51092</v>
      </c>
      <c r="I1389">
        <v>1387</v>
      </c>
      <c r="J1389" s="6" t="s">
        <v>6049</v>
      </c>
      <c r="K1389" s="6" t="s">
        <v>51477</v>
      </c>
      <c r="L1389" s="6" t="s">
        <v>90</v>
      </c>
      <c r="M1389" s="6" t="s">
        <v>6050</v>
      </c>
      <c r="N1389" s="6" t="s">
        <v>90</v>
      </c>
      <c r="O1389" s="6" t="s">
        <v>68055</v>
      </c>
      <c r="P1389" s="6" t="s">
        <v>1956</v>
      </c>
      <c r="Q1389" s="6" t="s">
        <v>52699</v>
      </c>
      <c r="R1389" s="6" t="s">
        <v>90</v>
      </c>
      <c r="S1389" s="6" t="s">
        <v>52579</v>
      </c>
      <c r="T1389" s="6" t="s">
        <v>52961</v>
      </c>
    </row>
    <row r="1390" spans="7:20" x14ac:dyDescent="0.25">
      <c r="G1390" s="6" t="s">
        <v>51093</v>
      </c>
      <c r="H1390" s="6" t="s">
        <v>51094</v>
      </c>
      <c r="I1390">
        <v>1388</v>
      </c>
      <c r="J1390" s="6" t="s">
        <v>6051</v>
      </c>
      <c r="K1390" s="6" t="s">
        <v>48784</v>
      </c>
      <c r="L1390" s="6" t="s">
        <v>90</v>
      </c>
      <c r="M1390" s="6" t="s">
        <v>6052</v>
      </c>
      <c r="N1390" s="6" t="s">
        <v>53952</v>
      </c>
      <c r="O1390" s="6" t="s">
        <v>68056</v>
      </c>
      <c r="P1390" s="6" t="s">
        <v>41323</v>
      </c>
      <c r="Q1390" s="6" t="s">
        <v>52672</v>
      </c>
      <c r="R1390" s="6" t="s">
        <v>90</v>
      </c>
      <c r="S1390" s="6" t="s">
        <v>52579</v>
      </c>
      <c r="T1390" s="6" t="s">
        <v>58871</v>
      </c>
    </row>
    <row r="1391" spans="7:20" x14ac:dyDescent="0.25">
      <c r="G1391" s="6" t="s">
        <v>51095</v>
      </c>
      <c r="H1391" s="6" t="s">
        <v>51096</v>
      </c>
      <c r="I1391">
        <v>1389</v>
      </c>
      <c r="J1391" s="6" t="s">
        <v>6053</v>
      </c>
      <c r="K1391" s="6" t="s">
        <v>49531</v>
      </c>
      <c r="L1391" s="6" t="s">
        <v>50529</v>
      </c>
      <c r="M1391" s="6" t="s">
        <v>6054</v>
      </c>
      <c r="N1391" s="6" t="s">
        <v>53953</v>
      </c>
      <c r="O1391" s="6" t="s">
        <v>68057</v>
      </c>
      <c r="P1391" s="6" t="s">
        <v>1959</v>
      </c>
      <c r="Q1391" s="6" t="s">
        <v>52634</v>
      </c>
      <c r="R1391" s="6" t="s">
        <v>90</v>
      </c>
      <c r="S1391" s="6" t="s">
        <v>52576</v>
      </c>
      <c r="T1391" s="6" t="s">
        <v>55448</v>
      </c>
    </row>
    <row r="1392" spans="7:20" x14ac:dyDescent="0.25">
      <c r="G1392" s="6" t="s">
        <v>51097</v>
      </c>
      <c r="H1392" s="6" t="s">
        <v>51098</v>
      </c>
      <c r="I1392">
        <v>1390</v>
      </c>
      <c r="J1392" s="6" t="s">
        <v>6055</v>
      </c>
      <c r="K1392" s="6" t="s">
        <v>52513</v>
      </c>
      <c r="L1392" s="6" t="s">
        <v>52445</v>
      </c>
      <c r="M1392" s="6" t="s">
        <v>6056</v>
      </c>
      <c r="N1392" s="6" t="s">
        <v>90</v>
      </c>
      <c r="O1392" s="6" t="s">
        <v>68058</v>
      </c>
      <c r="P1392" s="6" t="s">
        <v>41325</v>
      </c>
      <c r="Q1392" s="6" t="s">
        <v>52582</v>
      </c>
      <c r="R1392" s="6" t="s">
        <v>90</v>
      </c>
      <c r="S1392" s="6" t="s">
        <v>52576</v>
      </c>
      <c r="T1392" s="6" t="s">
        <v>66129</v>
      </c>
    </row>
    <row r="1393" spans="7:20" x14ac:dyDescent="0.25">
      <c r="G1393" s="6" t="s">
        <v>51099</v>
      </c>
      <c r="H1393" s="6" t="s">
        <v>51100</v>
      </c>
      <c r="I1393">
        <v>1391</v>
      </c>
      <c r="J1393" s="6" t="s">
        <v>6057</v>
      </c>
      <c r="K1393" s="6" t="s">
        <v>49946</v>
      </c>
      <c r="L1393" s="6" t="s">
        <v>50059</v>
      </c>
      <c r="M1393" s="6" t="s">
        <v>6058</v>
      </c>
      <c r="N1393" s="6" t="s">
        <v>53954</v>
      </c>
      <c r="O1393" s="6" t="s">
        <v>68059</v>
      </c>
      <c r="P1393" s="6" t="s">
        <v>41327</v>
      </c>
      <c r="Q1393" s="6" t="s">
        <v>52696</v>
      </c>
      <c r="R1393" s="6" t="s">
        <v>90</v>
      </c>
      <c r="S1393" s="6" t="s">
        <v>52593</v>
      </c>
      <c r="T1393" s="6" t="s">
        <v>66130</v>
      </c>
    </row>
    <row r="1394" spans="7:20" x14ac:dyDescent="0.25">
      <c r="G1394" s="6" t="s">
        <v>51101</v>
      </c>
      <c r="H1394" s="6" t="s">
        <v>51102</v>
      </c>
      <c r="I1394">
        <v>1392</v>
      </c>
      <c r="J1394" s="6" t="s">
        <v>6059</v>
      </c>
      <c r="K1394" s="6" t="s">
        <v>51280</v>
      </c>
      <c r="L1394" s="6" t="s">
        <v>90</v>
      </c>
      <c r="M1394" s="6" t="s">
        <v>6060</v>
      </c>
      <c r="N1394" s="6" t="s">
        <v>90</v>
      </c>
      <c r="O1394" s="6" t="s">
        <v>68060</v>
      </c>
      <c r="P1394" s="6" t="s">
        <v>41329</v>
      </c>
      <c r="Q1394" s="6" t="s">
        <v>865</v>
      </c>
      <c r="R1394" s="6" t="s">
        <v>90</v>
      </c>
      <c r="S1394" s="6" t="s">
        <v>52576</v>
      </c>
      <c r="T1394" s="6" t="s">
        <v>58634</v>
      </c>
    </row>
    <row r="1395" spans="7:20" x14ac:dyDescent="0.25">
      <c r="G1395" s="6" t="s">
        <v>51103</v>
      </c>
      <c r="H1395" s="6" t="s">
        <v>51104</v>
      </c>
      <c r="I1395">
        <v>1393</v>
      </c>
      <c r="J1395" s="6" t="s">
        <v>6061</v>
      </c>
      <c r="K1395" s="6" t="s">
        <v>50457</v>
      </c>
      <c r="L1395" s="6" t="s">
        <v>90</v>
      </c>
      <c r="M1395" s="6" t="s">
        <v>6062</v>
      </c>
      <c r="N1395" s="6" t="s">
        <v>53955</v>
      </c>
      <c r="O1395" s="6" t="s">
        <v>68061</v>
      </c>
      <c r="P1395" s="6" t="s">
        <v>1961</v>
      </c>
      <c r="Q1395" s="6" t="s">
        <v>52629</v>
      </c>
      <c r="R1395" s="6" t="s">
        <v>90</v>
      </c>
      <c r="S1395" s="6" t="s">
        <v>52588</v>
      </c>
      <c r="T1395" s="6" t="s">
        <v>66131</v>
      </c>
    </row>
    <row r="1396" spans="7:20" x14ac:dyDescent="0.25">
      <c r="G1396" s="6" t="s">
        <v>51105</v>
      </c>
      <c r="H1396" s="6" t="s">
        <v>51104</v>
      </c>
      <c r="I1396">
        <v>1394</v>
      </c>
      <c r="J1396" s="6" t="s">
        <v>6063</v>
      </c>
      <c r="K1396" s="6" t="s">
        <v>49147</v>
      </c>
      <c r="L1396" s="6" t="s">
        <v>90</v>
      </c>
      <c r="M1396" s="6" t="s">
        <v>6064</v>
      </c>
      <c r="N1396" s="6" t="s">
        <v>90</v>
      </c>
      <c r="O1396" s="6" t="s">
        <v>68062</v>
      </c>
      <c r="P1396" s="6" t="s">
        <v>52728</v>
      </c>
      <c r="Q1396" s="6" t="s">
        <v>52629</v>
      </c>
      <c r="R1396" s="6" t="s">
        <v>90</v>
      </c>
      <c r="S1396" s="6" t="s">
        <v>52588</v>
      </c>
      <c r="T1396" s="6" t="s">
        <v>66131</v>
      </c>
    </row>
    <row r="1397" spans="7:20" x14ac:dyDescent="0.25">
      <c r="G1397" s="6" t="s">
        <v>51106</v>
      </c>
      <c r="H1397" s="6" t="s">
        <v>51107</v>
      </c>
      <c r="I1397">
        <v>1395</v>
      </c>
      <c r="J1397" s="6" t="s">
        <v>6065</v>
      </c>
      <c r="K1397" s="6" t="s">
        <v>49989</v>
      </c>
      <c r="L1397" s="6" t="s">
        <v>49977</v>
      </c>
      <c r="M1397" s="6" t="s">
        <v>6066</v>
      </c>
      <c r="N1397" s="6" t="s">
        <v>53956</v>
      </c>
      <c r="O1397" s="6" t="s">
        <v>68063</v>
      </c>
      <c r="P1397" s="6" t="s">
        <v>1965</v>
      </c>
      <c r="Q1397" s="6" t="s">
        <v>52620</v>
      </c>
      <c r="R1397" s="6" t="s">
        <v>90</v>
      </c>
      <c r="S1397" s="6" t="s">
        <v>52574</v>
      </c>
      <c r="T1397" s="6" t="s">
        <v>66132</v>
      </c>
    </row>
    <row r="1398" spans="7:20" x14ac:dyDescent="0.25">
      <c r="G1398" s="6" t="s">
        <v>51108</v>
      </c>
      <c r="H1398" s="6" t="s">
        <v>51109</v>
      </c>
      <c r="I1398">
        <v>1396</v>
      </c>
      <c r="J1398" s="6" t="s">
        <v>6067</v>
      </c>
      <c r="K1398" s="6" t="s">
        <v>51751</v>
      </c>
      <c r="L1398" s="6" t="s">
        <v>90</v>
      </c>
      <c r="M1398" s="6" t="s">
        <v>6068</v>
      </c>
      <c r="N1398" s="6" t="s">
        <v>90</v>
      </c>
      <c r="O1398" s="6" t="s">
        <v>68064</v>
      </c>
      <c r="P1398" s="6" t="s">
        <v>1967</v>
      </c>
      <c r="Q1398" s="6" t="s">
        <v>52674</v>
      </c>
      <c r="R1398" s="6" t="s">
        <v>90</v>
      </c>
      <c r="S1398" s="6" t="s">
        <v>52572</v>
      </c>
      <c r="T1398" s="6" t="s">
        <v>66133</v>
      </c>
    </row>
    <row r="1399" spans="7:20" x14ac:dyDescent="0.25">
      <c r="G1399" s="6" t="s">
        <v>51110</v>
      </c>
      <c r="H1399" s="6" t="s">
        <v>51111</v>
      </c>
      <c r="I1399">
        <v>1397</v>
      </c>
      <c r="J1399" s="6" t="s">
        <v>6069</v>
      </c>
      <c r="K1399" s="6" t="s">
        <v>49284</v>
      </c>
      <c r="L1399" s="6" t="s">
        <v>49346</v>
      </c>
      <c r="M1399" s="6" t="s">
        <v>6070</v>
      </c>
      <c r="N1399" s="6" t="s">
        <v>53957</v>
      </c>
      <c r="O1399" s="6" t="s">
        <v>68065</v>
      </c>
      <c r="P1399" s="6" t="s">
        <v>1969</v>
      </c>
      <c r="Q1399" s="6" t="s">
        <v>52698</v>
      </c>
      <c r="R1399" s="6" t="s">
        <v>90</v>
      </c>
      <c r="S1399" s="6" t="s">
        <v>52574</v>
      </c>
      <c r="T1399" s="6" t="s">
        <v>66134</v>
      </c>
    </row>
    <row r="1400" spans="7:20" x14ac:dyDescent="0.25">
      <c r="G1400" s="6" t="s">
        <v>51112</v>
      </c>
      <c r="H1400" s="6" t="s">
        <v>51113</v>
      </c>
      <c r="I1400">
        <v>1398</v>
      </c>
      <c r="J1400" s="6" t="s">
        <v>6071</v>
      </c>
      <c r="K1400" s="6" t="s">
        <v>51452</v>
      </c>
      <c r="L1400" s="6" t="s">
        <v>90</v>
      </c>
      <c r="M1400" s="6" t="s">
        <v>6072</v>
      </c>
      <c r="N1400" s="6" t="s">
        <v>90</v>
      </c>
      <c r="O1400" s="6" t="s">
        <v>68066</v>
      </c>
      <c r="P1400" s="6" t="s">
        <v>1971</v>
      </c>
      <c r="Q1400" s="6" t="s">
        <v>52680</v>
      </c>
      <c r="R1400" s="6" t="s">
        <v>90</v>
      </c>
      <c r="S1400" s="6" t="s">
        <v>52579</v>
      </c>
      <c r="T1400" s="6" t="s">
        <v>66135</v>
      </c>
    </row>
    <row r="1401" spans="7:20" x14ac:dyDescent="0.25">
      <c r="G1401" s="6" t="s">
        <v>51114</v>
      </c>
      <c r="H1401" s="6" t="s">
        <v>51115</v>
      </c>
      <c r="I1401">
        <v>1399</v>
      </c>
      <c r="J1401" s="6" t="s">
        <v>6073</v>
      </c>
      <c r="K1401" s="6" t="s">
        <v>49044</v>
      </c>
      <c r="L1401" s="6" t="s">
        <v>90</v>
      </c>
      <c r="M1401" s="6" t="s">
        <v>6074</v>
      </c>
      <c r="N1401" s="6" t="s">
        <v>53958</v>
      </c>
      <c r="O1401" s="6" t="s">
        <v>68067</v>
      </c>
      <c r="P1401" s="6" t="s">
        <v>1973</v>
      </c>
      <c r="Q1401" s="6" t="s">
        <v>52656</v>
      </c>
      <c r="R1401" s="6" t="s">
        <v>90</v>
      </c>
      <c r="S1401" s="6" t="s">
        <v>52576</v>
      </c>
      <c r="T1401" s="6" t="s">
        <v>62582</v>
      </c>
    </row>
    <row r="1402" spans="7:20" x14ac:dyDescent="0.25">
      <c r="G1402" s="6" t="s">
        <v>51116</v>
      </c>
      <c r="H1402" s="6" t="s">
        <v>51117</v>
      </c>
      <c r="I1402">
        <v>1400</v>
      </c>
      <c r="J1402" s="6" t="s">
        <v>6075</v>
      </c>
      <c r="K1402" s="6" t="s">
        <v>51463</v>
      </c>
      <c r="L1402" s="6" t="s">
        <v>51461</v>
      </c>
      <c r="M1402" s="6" t="s">
        <v>6076</v>
      </c>
      <c r="N1402" s="6" t="s">
        <v>53959</v>
      </c>
      <c r="O1402" s="6" t="s">
        <v>68068</v>
      </c>
      <c r="P1402" s="6" t="s">
        <v>41331</v>
      </c>
      <c r="Q1402" s="6" t="s">
        <v>52595</v>
      </c>
      <c r="R1402" s="6" t="s">
        <v>90</v>
      </c>
      <c r="S1402" s="6" t="s">
        <v>52576</v>
      </c>
      <c r="T1402" s="6" t="s">
        <v>66136</v>
      </c>
    </row>
    <row r="1403" spans="7:20" x14ac:dyDescent="0.25">
      <c r="G1403" s="6" t="s">
        <v>51118</v>
      </c>
      <c r="H1403" s="6" t="s">
        <v>51119</v>
      </c>
      <c r="I1403">
        <v>1401</v>
      </c>
      <c r="J1403" s="6" t="s">
        <v>6077</v>
      </c>
      <c r="K1403" s="6" t="s">
        <v>49686</v>
      </c>
      <c r="L1403" s="6" t="s">
        <v>90</v>
      </c>
      <c r="M1403" s="6" t="s">
        <v>6078</v>
      </c>
      <c r="N1403" s="6" t="s">
        <v>53960</v>
      </c>
      <c r="O1403" s="6" t="s">
        <v>68069</v>
      </c>
      <c r="P1403" s="6" t="s">
        <v>1975</v>
      </c>
      <c r="Q1403" s="6" t="s">
        <v>52623</v>
      </c>
      <c r="R1403" s="6" t="s">
        <v>90</v>
      </c>
      <c r="S1403" s="6" t="s">
        <v>130</v>
      </c>
      <c r="T1403" s="6" t="s">
        <v>54642</v>
      </c>
    </row>
    <row r="1404" spans="7:20" x14ac:dyDescent="0.25">
      <c r="G1404" s="6" t="s">
        <v>51120</v>
      </c>
      <c r="H1404" s="6" t="s">
        <v>51121</v>
      </c>
      <c r="I1404">
        <v>1402</v>
      </c>
      <c r="J1404" s="6" t="s">
        <v>6079</v>
      </c>
      <c r="K1404" s="6" t="s">
        <v>51600</v>
      </c>
      <c r="L1404" s="6" t="s">
        <v>90</v>
      </c>
      <c r="M1404" s="6" t="s">
        <v>6080</v>
      </c>
      <c r="N1404" s="6" t="s">
        <v>53961</v>
      </c>
      <c r="O1404" s="6" t="s">
        <v>68070</v>
      </c>
      <c r="P1404" s="6" t="s">
        <v>1977</v>
      </c>
      <c r="Q1404" s="6" t="s">
        <v>52628</v>
      </c>
      <c r="R1404" s="6" t="s">
        <v>90</v>
      </c>
      <c r="S1404" s="6" t="s">
        <v>52574</v>
      </c>
      <c r="T1404" s="6" t="s">
        <v>61294</v>
      </c>
    </row>
    <row r="1405" spans="7:20" x14ac:dyDescent="0.25">
      <c r="G1405" s="6" t="s">
        <v>51122</v>
      </c>
      <c r="H1405" s="6" t="s">
        <v>51123</v>
      </c>
      <c r="I1405">
        <v>1403</v>
      </c>
      <c r="J1405" s="6" t="s">
        <v>6081</v>
      </c>
      <c r="K1405" s="6" t="s">
        <v>51997</v>
      </c>
      <c r="L1405" s="6" t="s">
        <v>90</v>
      </c>
      <c r="M1405" s="6" t="s">
        <v>6082</v>
      </c>
      <c r="N1405" s="6" t="s">
        <v>90</v>
      </c>
      <c r="O1405" s="6" t="s">
        <v>68071</v>
      </c>
      <c r="P1405" s="6" t="s">
        <v>1979</v>
      </c>
      <c r="Q1405" s="6" t="s">
        <v>865</v>
      </c>
      <c r="R1405" s="6" t="s">
        <v>90</v>
      </c>
      <c r="S1405" s="6" t="s">
        <v>52576</v>
      </c>
      <c r="T1405" s="6" t="s">
        <v>53637</v>
      </c>
    </row>
    <row r="1406" spans="7:20" x14ac:dyDescent="0.25">
      <c r="G1406" s="6" t="s">
        <v>51124</v>
      </c>
      <c r="H1406" s="6" t="s">
        <v>51125</v>
      </c>
      <c r="I1406">
        <v>1404</v>
      </c>
      <c r="J1406" s="6" t="s">
        <v>6083</v>
      </c>
      <c r="K1406" s="6" t="s">
        <v>48972</v>
      </c>
      <c r="L1406" s="6" t="s">
        <v>90</v>
      </c>
      <c r="M1406" s="6" t="s">
        <v>6084</v>
      </c>
      <c r="N1406" s="6" t="s">
        <v>53962</v>
      </c>
      <c r="O1406" s="6" t="s">
        <v>68072</v>
      </c>
      <c r="P1406" s="6" t="s">
        <v>1981</v>
      </c>
      <c r="Q1406" s="6" t="s">
        <v>52638</v>
      </c>
      <c r="R1406" s="6" t="s">
        <v>90</v>
      </c>
      <c r="S1406" s="6" t="s">
        <v>52619</v>
      </c>
      <c r="T1406" s="6" t="s">
        <v>60107</v>
      </c>
    </row>
    <row r="1407" spans="7:20" x14ac:dyDescent="0.25">
      <c r="G1407" s="6" t="s">
        <v>51126</v>
      </c>
      <c r="H1407" s="6" t="s">
        <v>51125</v>
      </c>
      <c r="I1407">
        <v>1405</v>
      </c>
      <c r="J1407" s="6" t="s">
        <v>6085</v>
      </c>
      <c r="K1407" s="6" t="s">
        <v>51334</v>
      </c>
      <c r="L1407" s="6" t="s">
        <v>90</v>
      </c>
      <c r="M1407" s="6" t="s">
        <v>6086</v>
      </c>
      <c r="N1407" s="6" t="s">
        <v>53963</v>
      </c>
      <c r="O1407" s="6" t="s">
        <v>68073</v>
      </c>
      <c r="P1407" s="6" t="s">
        <v>1983</v>
      </c>
      <c r="Q1407" s="6" t="s">
        <v>52590</v>
      </c>
      <c r="R1407" s="6" t="s">
        <v>90</v>
      </c>
      <c r="S1407" s="6" t="s">
        <v>52576</v>
      </c>
      <c r="T1407" s="6" t="s">
        <v>53723</v>
      </c>
    </row>
    <row r="1408" spans="7:20" x14ac:dyDescent="0.25">
      <c r="G1408" s="6" t="s">
        <v>51127</v>
      </c>
      <c r="H1408" s="6" t="s">
        <v>51128</v>
      </c>
      <c r="I1408">
        <v>1406</v>
      </c>
      <c r="J1408" s="6" t="s">
        <v>6087</v>
      </c>
      <c r="K1408" s="6" t="s">
        <v>52466</v>
      </c>
      <c r="L1408" s="6" t="s">
        <v>90</v>
      </c>
      <c r="M1408" s="6" t="s">
        <v>6088</v>
      </c>
      <c r="N1408" s="6" t="s">
        <v>53964</v>
      </c>
      <c r="O1408" s="6" t="s">
        <v>68074</v>
      </c>
      <c r="P1408" s="6" t="s">
        <v>1985</v>
      </c>
      <c r="Q1408" s="6" t="s">
        <v>52633</v>
      </c>
      <c r="R1408" s="6" t="s">
        <v>90</v>
      </c>
      <c r="S1408" s="6" t="s">
        <v>52569</v>
      </c>
      <c r="T1408" s="6" t="s">
        <v>66137</v>
      </c>
    </row>
    <row r="1409" spans="7:20" x14ac:dyDescent="0.25">
      <c r="G1409" s="6" t="s">
        <v>42862</v>
      </c>
      <c r="H1409" s="6" t="s">
        <v>51129</v>
      </c>
      <c r="I1409">
        <v>1407</v>
      </c>
      <c r="J1409" s="6" t="s">
        <v>6089</v>
      </c>
      <c r="K1409" s="6" t="s">
        <v>50182</v>
      </c>
      <c r="L1409" s="6" t="s">
        <v>49786</v>
      </c>
      <c r="M1409" s="6" t="s">
        <v>6090</v>
      </c>
      <c r="N1409" s="6" t="s">
        <v>90</v>
      </c>
      <c r="O1409" s="6" t="s">
        <v>68075</v>
      </c>
      <c r="P1409" s="6" t="s">
        <v>41333</v>
      </c>
      <c r="Q1409" s="6" t="s">
        <v>52591</v>
      </c>
      <c r="R1409" s="6" t="s">
        <v>90</v>
      </c>
      <c r="S1409" s="6" t="s">
        <v>52579</v>
      </c>
      <c r="T1409" s="6" t="s">
        <v>66138</v>
      </c>
    </row>
    <row r="1410" spans="7:20" x14ac:dyDescent="0.25">
      <c r="G1410" s="6" t="s">
        <v>51130</v>
      </c>
      <c r="H1410" s="6" t="s">
        <v>51129</v>
      </c>
      <c r="I1410">
        <v>1408</v>
      </c>
      <c r="J1410" s="6" t="s">
        <v>6091</v>
      </c>
      <c r="K1410" s="6" t="s">
        <v>52514</v>
      </c>
      <c r="L1410" s="6" t="s">
        <v>49813</v>
      </c>
      <c r="M1410" s="6" t="s">
        <v>6092</v>
      </c>
      <c r="N1410" s="6" t="s">
        <v>53965</v>
      </c>
      <c r="O1410" s="6" t="s">
        <v>68076</v>
      </c>
      <c r="P1410" s="6" t="s">
        <v>1987</v>
      </c>
      <c r="Q1410" s="6" t="s">
        <v>52611</v>
      </c>
      <c r="R1410" s="6" t="s">
        <v>90</v>
      </c>
      <c r="S1410" s="6" t="s">
        <v>52572</v>
      </c>
      <c r="T1410" s="6" t="s">
        <v>1986</v>
      </c>
    </row>
    <row r="1411" spans="7:20" x14ac:dyDescent="0.25">
      <c r="G1411" s="6" t="s">
        <v>51131</v>
      </c>
      <c r="H1411" s="6" t="s">
        <v>51129</v>
      </c>
      <c r="I1411">
        <v>1409</v>
      </c>
      <c r="J1411" s="6" t="s">
        <v>6093</v>
      </c>
      <c r="K1411" s="6" t="s">
        <v>51029</v>
      </c>
      <c r="L1411" s="6" t="s">
        <v>51340</v>
      </c>
      <c r="M1411" s="6" t="s">
        <v>6094</v>
      </c>
      <c r="N1411" s="6" t="s">
        <v>53966</v>
      </c>
      <c r="O1411" s="6" t="s">
        <v>68077</v>
      </c>
      <c r="P1411" s="6" t="s">
        <v>1989</v>
      </c>
      <c r="Q1411" s="6" t="s">
        <v>52578</v>
      </c>
      <c r="R1411" s="6" t="s">
        <v>90</v>
      </c>
      <c r="S1411" s="6" t="s">
        <v>52579</v>
      </c>
      <c r="T1411" s="6" t="s">
        <v>66139</v>
      </c>
    </row>
    <row r="1412" spans="7:20" x14ac:dyDescent="0.25">
      <c r="G1412" s="6" t="s">
        <v>51132</v>
      </c>
      <c r="H1412" s="6" t="s">
        <v>51133</v>
      </c>
      <c r="I1412">
        <v>1410</v>
      </c>
      <c r="J1412" s="6" t="s">
        <v>6095</v>
      </c>
      <c r="K1412" s="6" t="s">
        <v>49266</v>
      </c>
      <c r="L1412" s="6" t="s">
        <v>50524</v>
      </c>
      <c r="M1412" s="6" t="s">
        <v>6096</v>
      </c>
      <c r="N1412" s="6" t="s">
        <v>53967</v>
      </c>
      <c r="O1412" s="6" t="s">
        <v>68078</v>
      </c>
      <c r="P1412" s="6" t="s">
        <v>1991</v>
      </c>
      <c r="Q1412" s="6" t="s">
        <v>52631</v>
      </c>
      <c r="R1412" s="6" t="s">
        <v>90</v>
      </c>
      <c r="S1412" s="6" t="s">
        <v>52588</v>
      </c>
      <c r="T1412" s="6" t="s">
        <v>58081</v>
      </c>
    </row>
    <row r="1413" spans="7:20" x14ac:dyDescent="0.25">
      <c r="G1413" s="6" t="s">
        <v>51134</v>
      </c>
      <c r="H1413" s="6" t="s">
        <v>51133</v>
      </c>
      <c r="I1413">
        <v>1411</v>
      </c>
      <c r="J1413" s="6" t="s">
        <v>6097</v>
      </c>
      <c r="K1413" s="6" t="s">
        <v>52257</v>
      </c>
      <c r="L1413" s="6" t="s">
        <v>90</v>
      </c>
      <c r="M1413" s="6" t="s">
        <v>6098</v>
      </c>
      <c r="N1413" s="6" t="s">
        <v>90</v>
      </c>
      <c r="O1413" s="6" t="s">
        <v>68079</v>
      </c>
      <c r="P1413" s="6" t="s">
        <v>1993</v>
      </c>
      <c r="Q1413" s="6" t="s">
        <v>585</v>
      </c>
      <c r="R1413" s="6" t="s">
        <v>90</v>
      </c>
      <c r="S1413" s="6" t="s">
        <v>52588</v>
      </c>
      <c r="T1413" s="6" t="s">
        <v>53183</v>
      </c>
    </row>
    <row r="1414" spans="7:20" x14ac:dyDescent="0.25">
      <c r="G1414" s="6" t="s">
        <v>51135</v>
      </c>
      <c r="H1414" s="6" t="s">
        <v>51133</v>
      </c>
      <c r="I1414">
        <v>1412</v>
      </c>
      <c r="J1414" s="6" t="s">
        <v>6099</v>
      </c>
      <c r="K1414" s="6" t="s">
        <v>49013</v>
      </c>
      <c r="L1414" s="6" t="s">
        <v>49013</v>
      </c>
      <c r="M1414" s="6" t="s">
        <v>6100</v>
      </c>
      <c r="N1414" s="6" t="s">
        <v>53968</v>
      </c>
      <c r="O1414" s="6" t="s">
        <v>68080</v>
      </c>
      <c r="P1414" s="6" t="s">
        <v>1995</v>
      </c>
      <c r="Q1414" s="6" t="s">
        <v>52649</v>
      </c>
      <c r="R1414" s="6" t="s">
        <v>90</v>
      </c>
      <c r="S1414" s="6" t="s">
        <v>52579</v>
      </c>
      <c r="T1414" s="6" t="s">
        <v>66140</v>
      </c>
    </row>
    <row r="1415" spans="7:20" x14ac:dyDescent="0.25">
      <c r="G1415" s="6" t="s">
        <v>51136</v>
      </c>
      <c r="H1415" s="6" t="s">
        <v>51137</v>
      </c>
      <c r="I1415">
        <v>1413</v>
      </c>
      <c r="J1415" s="6" t="s">
        <v>6101</v>
      </c>
      <c r="K1415" s="6" t="s">
        <v>49161</v>
      </c>
      <c r="L1415" s="6" t="s">
        <v>90</v>
      </c>
      <c r="M1415" s="6" t="s">
        <v>6102</v>
      </c>
      <c r="N1415" s="6" t="s">
        <v>53969</v>
      </c>
      <c r="O1415" s="6" t="s">
        <v>68081</v>
      </c>
      <c r="P1415" s="6" t="s">
        <v>52729</v>
      </c>
      <c r="Q1415" s="6" t="s">
        <v>52630</v>
      </c>
      <c r="R1415" s="6" t="s">
        <v>90</v>
      </c>
      <c r="S1415" s="6" t="s">
        <v>52576</v>
      </c>
      <c r="T1415" s="6" t="s">
        <v>59874</v>
      </c>
    </row>
    <row r="1416" spans="7:20" x14ac:dyDescent="0.25">
      <c r="G1416" s="6" t="s">
        <v>51138</v>
      </c>
      <c r="H1416" s="6" t="s">
        <v>51139</v>
      </c>
      <c r="I1416">
        <v>1414</v>
      </c>
      <c r="J1416" s="6" t="s">
        <v>6103</v>
      </c>
      <c r="K1416" s="6" t="s">
        <v>50500</v>
      </c>
      <c r="L1416" s="6" t="s">
        <v>49915</v>
      </c>
      <c r="M1416" s="6" t="s">
        <v>6104</v>
      </c>
      <c r="N1416" s="6" t="s">
        <v>53970</v>
      </c>
      <c r="O1416" s="6" t="s">
        <v>68082</v>
      </c>
      <c r="P1416" s="6" t="s">
        <v>52730</v>
      </c>
      <c r="Q1416" s="6" t="s">
        <v>52630</v>
      </c>
      <c r="R1416" s="6" t="s">
        <v>90</v>
      </c>
      <c r="S1416" s="6" t="s">
        <v>52576</v>
      </c>
      <c r="T1416" s="6" t="s">
        <v>59874</v>
      </c>
    </row>
    <row r="1417" spans="7:20" x14ac:dyDescent="0.25">
      <c r="G1417" s="6" t="s">
        <v>51140</v>
      </c>
      <c r="H1417" s="6" t="s">
        <v>51139</v>
      </c>
      <c r="I1417">
        <v>1415</v>
      </c>
      <c r="J1417" s="6" t="s">
        <v>6105</v>
      </c>
      <c r="K1417" s="6" t="s">
        <v>51650</v>
      </c>
      <c r="L1417" s="6" t="s">
        <v>90</v>
      </c>
      <c r="M1417" s="6" t="s">
        <v>6106</v>
      </c>
      <c r="N1417" s="6" t="s">
        <v>53971</v>
      </c>
      <c r="O1417" s="6" t="s">
        <v>68083</v>
      </c>
      <c r="P1417" s="6" t="s">
        <v>2000</v>
      </c>
      <c r="Q1417" s="6" t="s">
        <v>52688</v>
      </c>
      <c r="R1417" s="6" t="s">
        <v>90</v>
      </c>
      <c r="S1417" s="6" t="s">
        <v>52569</v>
      </c>
      <c r="T1417" s="6" t="s">
        <v>63747</v>
      </c>
    </row>
    <row r="1418" spans="7:20" x14ac:dyDescent="0.25">
      <c r="G1418" s="6" t="s">
        <v>51141</v>
      </c>
      <c r="H1418" s="6" t="s">
        <v>51142</v>
      </c>
      <c r="I1418">
        <v>1416</v>
      </c>
      <c r="J1418" s="6" t="s">
        <v>6107</v>
      </c>
      <c r="K1418" s="6" t="s">
        <v>50137</v>
      </c>
      <c r="L1418" s="6" t="s">
        <v>90</v>
      </c>
      <c r="M1418" s="6" t="s">
        <v>6108</v>
      </c>
      <c r="N1418" s="6" t="s">
        <v>53972</v>
      </c>
      <c r="O1418" s="6" t="s">
        <v>68084</v>
      </c>
      <c r="P1418" s="6" t="s">
        <v>41335</v>
      </c>
      <c r="Q1418" s="6" t="s">
        <v>52709</v>
      </c>
      <c r="R1418" s="6" t="s">
        <v>90</v>
      </c>
      <c r="S1418" s="6" t="s">
        <v>130</v>
      </c>
      <c r="T1418" s="6" t="s">
        <v>61811</v>
      </c>
    </row>
    <row r="1419" spans="7:20" x14ac:dyDescent="0.25">
      <c r="G1419" s="6" t="s">
        <v>51143</v>
      </c>
      <c r="H1419" s="6" t="s">
        <v>51144</v>
      </c>
      <c r="I1419">
        <v>1417</v>
      </c>
      <c r="J1419" s="6" t="s">
        <v>6109</v>
      </c>
      <c r="K1419" s="6" t="s">
        <v>49807</v>
      </c>
      <c r="L1419" s="6" t="s">
        <v>49729</v>
      </c>
      <c r="M1419" s="6" t="s">
        <v>6110</v>
      </c>
      <c r="N1419" s="6" t="s">
        <v>53973</v>
      </c>
      <c r="O1419" s="6" t="s">
        <v>68085</v>
      </c>
      <c r="P1419" s="6" t="s">
        <v>41337</v>
      </c>
      <c r="Q1419" s="6" t="s">
        <v>52646</v>
      </c>
      <c r="R1419" s="6" t="s">
        <v>90</v>
      </c>
      <c r="S1419" s="6" t="s">
        <v>52579</v>
      </c>
      <c r="T1419" s="6" t="s">
        <v>66141</v>
      </c>
    </row>
    <row r="1420" spans="7:20" x14ac:dyDescent="0.25">
      <c r="G1420" s="6" t="s">
        <v>51145</v>
      </c>
      <c r="H1420" s="6" t="s">
        <v>51146</v>
      </c>
      <c r="I1420">
        <v>1418</v>
      </c>
      <c r="J1420" s="6" t="s">
        <v>6111</v>
      </c>
      <c r="K1420" s="6" t="s">
        <v>50090</v>
      </c>
      <c r="L1420" s="6" t="s">
        <v>50059</v>
      </c>
      <c r="M1420" s="6" t="s">
        <v>6112</v>
      </c>
      <c r="N1420" s="6" t="s">
        <v>53974</v>
      </c>
      <c r="O1420" s="6" t="s">
        <v>68086</v>
      </c>
      <c r="P1420" s="6" t="s">
        <v>41339</v>
      </c>
      <c r="Q1420" s="6" t="s">
        <v>52586</v>
      </c>
      <c r="R1420" s="6" t="s">
        <v>90</v>
      </c>
      <c r="S1420" s="6" t="s">
        <v>52569</v>
      </c>
      <c r="T1420" s="6" t="s">
        <v>66142</v>
      </c>
    </row>
    <row r="1421" spans="7:20" x14ac:dyDescent="0.25">
      <c r="G1421" s="6" t="s">
        <v>51147</v>
      </c>
      <c r="H1421" s="6" t="s">
        <v>51148</v>
      </c>
      <c r="I1421">
        <v>1419</v>
      </c>
      <c r="J1421" s="6" t="s">
        <v>6113</v>
      </c>
      <c r="K1421" s="6" t="s">
        <v>52515</v>
      </c>
      <c r="L1421" s="6" t="s">
        <v>90</v>
      </c>
      <c r="M1421" s="6" t="s">
        <v>6114</v>
      </c>
      <c r="N1421" s="6" t="s">
        <v>90</v>
      </c>
      <c r="O1421" s="6" t="s">
        <v>68087</v>
      </c>
      <c r="P1421" s="6" t="s">
        <v>2002</v>
      </c>
      <c r="Q1421" s="6" t="s">
        <v>52682</v>
      </c>
      <c r="R1421" s="6" t="s">
        <v>90</v>
      </c>
      <c r="S1421" s="6" t="s">
        <v>52574</v>
      </c>
      <c r="T1421" s="6" t="s">
        <v>66143</v>
      </c>
    </row>
    <row r="1422" spans="7:20" x14ac:dyDescent="0.25">
      <c r="G1422" s="6" t="s">
        <v>90</v>
      </c>
      <c r="H1422" s="6" t="s">
        <v>90</v>
      </c>
      <c r="I1422">
        <v>1420</v>
      </c>
      <c r="J1422" s="6" t="s">
        <v>6115</v>
      </c>
      <c r="K1422" s="6" t="s">
        <v>49659</v>
      </c>
      <c r="L1422" s="6" t="s">
        <v>50332</v>
      </c>
      <c r="M1422" s="6" t="s">
        <v>6116</v>
      </c>
      <c r="N1422" s="6" t="s">
        <v>90</v>
      </c>
      <c r="O1422" s="6" t="s">
        <v>68088</v>
      </c>
      <c r="P1422" s="6" t="s">
        <v>2004</v>
      </c>
      <c r="Q1422" s="6" t="s">
        <v>52684</v>
      </c>
      <c r="R1422" s="6" t="s">
        <v>90</v>
      </c>
      <c r="S1422" s="6" t="s">
        <v>130</v>
      </c>
      <c r="T1422" s="6" t="s">
        <v>55949</v>
      </c>
    </row>
    <row r="1423" spans="7:20" x14ac:dyDescent="0.25">
      <c r="G1423" s="6" t="s">
        <v>51149</v>
      </c>
      <c r="H1423" s="6" t="s">
        <v>51150</v>
      </c>
      <c r="I1423">
        <v>1421</v>
      </c>
      <c r="J1423" s="6" t="s">
        <v>6117</v>
      </c>
      <c r="K1423" s="6" t="s">
        <v>50516</v>
      </c>
      <c r="L1423" s="6" t="s">
        <v>50895</v>
      </c>
      <c r="M1423" s="6" t="s">
        <v>6118</v>
      </c>
      <c r="N1423" s="6" t="s">
        <v>53975</v>
      </c>
      <c r="O1423" s="6" t="s">
        <v>68089</v>
      </c>
      <c r="P1423" s="6" t="s">
        <v>2006</v>
      </c>
      <c r="Q1423" s="6" t="s">
        <v>52670</v>
      </c>
      <c r="R1423" s="6" t="s">
        <v>90</v>
      </c>
      <c r="S1423" s="6" t="s">
        <v>130</v>
      </c>
      <c r="T1423" s="6" t="s">
        <v>63752</v>
      </c>
    </row>
    <row r="1424" spans="7:20" x14ac:dyDescent="0.25">
      <c r="G1424" s="6" t="s">
        <v>51151</v>
      </c>
      <c r="H1424" s="6" t="s">
        <v>51152</v>
      </c>
      <c r="I1424">
        <v>1422</v>
      </c>
      <c r="J1424" s="6" t="s">
        <v>6119</v>
      </c>
      <c r="K1424" s="6" t="s">
        <v>52474</v>
      </c>
      <c r="L1424" s="6" t="s">
        <v>52449</v>
      </c>
      <c r="M1424" s="6" t="s">
        <v>6120</v>
      </c>
      <c r="N1424" s="6" t="s">
        <v>53976</v>
      </c>
      <c r="O1424" s="6" t="s">
        <v>68090</v>
      </c>
      <c r="P1424" s="6" t="s">
        <v>2008</v>
      </c>
      <c r="Q1424" s="6" t="s">
        <v>52694</v>
      </c>
      <c r="R1424" s="6" t="s">
        <v>90</v>
      </c>
      <c r="S1424" s="6" t="s">
        <v>52619</v>
      </c>
      <c r="T1424" s="6" t="s">
        <v>54073</v>
      </c>
    </row>
    <row r="1425" spans="7:20" x14ac:dyDescent="0.25">
      <c r="G1425" s="6" t="s">
        <v>46350</v>
      </c>
      <c r="H1425" s="6" t="s">
        <v>51152</v>
      </c>
      <c r="I1425">
        <v>1423</v>
      </c>
      <c r="J1425" s="6" t="s">
        <v>6121</v>
      </c>
      <c r="K1425" s="6" t="s">
        <v>49645</v>
      </c>
      <c r="L1425" s="6" t="s">
        <v>90</v>
      </c>
      <c r="M1425" s="6" t="s">
        <v>6122</v>
      </c>
      <c r="N1425" s="6" t="s">
        <v>53977</v>
      </c>
      <c r="O1425" s="6" t="s">
        <v>68091</v>
      </c>
      <c r="P1425" s="6" t="s">
        <v>2010</v>
      </c>
      <c r="Q1425" s="6" t="s">
        <v>52638</v>
      </c>
      <c r="R1425" s="6" t="s">
        <v>90</v>
      </c>
      <c r="S1425" s="6" t="s">
        <v>52619</v>
      </c>
      <c r="T1425" s="6" t="s">
        <v>64497</v>
      </c>
    </row>
    <row r="1426" spans="7:20" x14ac:dyDescent="0.25">
      <c r="G1426" s="6" t="s">
        <v>51153</v>
      </c>
      <c r="H1426" s="6" t="s">
        <v>51152</v>
      </c>
      <c r="I1426">
        <v>1424</v>
      </c>
      <c r="J1426" s="6" t="s">
        <v>6123</v>
      </c>
      <c r="K1426" s="6" t="s">
        <v>51400</v>
      </c>
      <c r="L1426" s="6" t="s">
        <v>51194</v>
      </c>
      <c r="M1426" s="6" t="s">
        <v>6124</v>
      </c>
      <c r="N1426" s="6" t="s">
        <v>53978</v>
      </c>
      <c r="O1426" s="6" t="s">
        <v>68092</v>
      </c>
      <c r="P1426" s="6" t="s">
        <v>2012</v>
      </c>
      <c r="Q1426" s="6" t="s">
        <v>52697</v>
      </c>
      <c r="R1426" s="6" t="s">
        <v>90</v>
      </c>
      <c r="S1426" s="6" t="s">
        <v>52593</v>
      </c>
      <c r="T1426" s="6" t="s">
        <v>66144</v>
      </c>
    </row>
    <row r="1427" spans="7:20" x14ac:dyDescent="0.25">
      <c r="G1427" s="6" t="s">
        <v>51154</v>
      </c>
      <c r="H1427" s="6" t="s">
        <v>51155</v>
      </c>
      <c r="I1427">
        <v>1425</v>
      </c>
      <c r="J1427" s="6" t="s">
        <v>6125</v>
      </c>
      <c r="K1427" s="6" t="s">
        <v>48861</v>
      </c>
      <c r="L1427" s="6" t="s">
        <v>90</v>
      </c>
      <c r="M1427" s="6" t="s">
        <v>6126</v>
      </c>
      <c r="N1427" s="6" t="s">
        <v>53979</v>
      </c>
      <c r="O1427" s="6" t="s">
        <v>68093</v>
      </c>
      <c r="P1427" s="6" t="s">
        <v>2014</v>
      </c>
      <c r="Q1427" s="6" t="s">
        <v>52606</v>
      </c>
      <c r="R1427" s="6" t="s">
        <v>90</v>
      </c>
      <c r="S1427" s="6" t="s">
        <v>52572</v>
      </c>
      <c r="T1427" s="6" t="s">
        <v>66145</v>
      </c>
    </row>
    <row r="1428" spans="7:20" x14ac:dyDescent="0.25">
      <c r="G1428" s="6" t="s">
        <v>44659</v>
      </c>
      <c r="H1428" s="6" t="s">
        <v>51156</v>
      </c>
      <c r="I1428">
        <v>1426</v>
      </c>
      <c r="J1428" s="6" t="s">
        <v>6127</v>
      </c>
      <c r="K1428" s="6" t="s">
        <v>51967</v>
      </c>
      <c r="L1428" s="6" t="s">
        <v>90</v>
      </c>
      <c r="M1428" s="6" t="s">
        <v>6128</v>
      </c>
      <c r="N1428" s="6" t="s">
        <v>53980</v>
      </c>
      <c r="O1428" s="6" t="s">
        <v>68094</v>
      </c>
      <c r="P1428" s="6" t="s">
        <v>41341</v>
      </c>
      <c r="Q1428" s="6" t="s">
        <v>52600</v>
      </c>
      <c r="R1428" s="6" t="s">
        <v>90</v>
      </c>
      <c r="S1428" s="6" t="s">
        <v>52572</v>
      </c>
      <c r="T1428" s="6" t="s">
        <v>66146</v>
      </c>
    </row>
    <row r="1429" spans="7:20" x14ac:dyDescent="0.25">
      <c r="G1429" s="6" t="s">
        <v>51157</v>
      </c>
      <c r="H1429" s="6" t="s">
        <v>51158</v>
      </c>
      <c r="I1429">
        <v>1427</v>
      </c>
      <c r="J1429" s="6" t="s">
        <v>6129</v>
      </c>
      <c r="K1429" s="6" t="s">
        <v>52297</v>
      </c>
      <c r="L1429" s="6" t="s">
        <v>51951</v>
      </c>
      <c r="M1429" s="6" t="s">
        <v>6130</v>
      </c>
      <c r="N1429" s="6" t="s">
        <v>53981</v>
      </c>
      <c r="O1429" s="6" t="s">
        <v>68095</v>
      </c>
      <c r="P1429" s="6" t="s">
        <v>41343</v>
      </c>
      <c r="Q1429" s="6" t="s">
        <v>52650</v>
      </c>
      <c r="R1429" s="6" t="s">
        <v>90</v>
      </c>
      <c r="S1429" s="6" t="s">
        <v>52572</v>
      </c>
      <c r="T1429" s="6" t="s">
        <v>66147</v>
      </c>
    </row>
    <row r="1430" spans="7:20" x14ac:dyDescent="0.25">
      <c r="G1430" s="6" t="s">
        <v>51159</v>
      </c>
      <c r="H1430" s="6" t="s">
        <v>51160</v>
      </c>
      <c r="I1430">
        <v>1428</v>
      </c>
      <c r="J1430" s="6" t="s">
        <v>6131</v>
      </c>
      <c r="K1430" s="6" t="s">
        <v>51497</v>
      </c>
      <c r="L1430" s="6" t="s">
        <v>90</v>
      </c>
      <c r="M1430" s="6" t="s">
        <v>6132</v>
      </c>
      <c r="N1430" s="6" t="s">
        <v>53982</v>
      </c>
      <c r="O1430" s="6" t="s">
        <v>68096</v>
      </c>
      <c r="P1430" s="6" t="s">
        <v>41345</v>
      </c>
      <c r="Q1430" s="6" t="s">
        <v>52630</v>
      </c>
      <c r="R1430" s="6" t="s">
        <v>90</v>
      </c>
      <c r="S1430" s="6" t="s">
        <v>52576</v>
      </c>
      <c r="T1430" s="6" t="s">
        <v>62095</v>
      </c>
    </row>
    <row r="1431" spans="7:20" x14ac:dyDescent="0.25">
      <c r="G1431" s="6" t="s">
        <v>51161</v>
      </c>
      <c r="H1431" s="6" t="s">
        <v>51160</v>
      </c>
      <c r="I1431">
        <v>1429</v>
      </c>
      <c r="J1431" s="6" t="s">
        <v>6133</v>
      </c>
      <c r="K1431" s="6" t="s">
        <v>49953</v>
      </c>
      <c r="L1431" s="6" t="s">
        <v>50090</v>
      </c>
      <c r="M1431" s="6" t="s">
        <v>6134</v>
      </c>
      <c r="N1431" s="6" t="s">
        <v>90</v>
      </c>
      <c r="O1431" s="6" t="s">
        <v>68097</v>
      </c>
      <c r="P1431" s="6" t="s">
        <v>2016</v>
      </c>
      <c r="Q1431" s="6" t="s">
        <v>52583</v>
      </c>
      <c r="R1431" s="6" t="s">
        <v>90</v>
      </c>
      <c r="S1431" s="6" t="s">
        <v>52569</v>
      </c>
      <c r="T1431" s="6" t="s">
        <v>63724</v>
      </c>
    </row>
    <row r="1432" spans="7:20" x14ac:dyDescent="0.25">
      <c r="G1432" s="6" t="s">
        <v>51162</v>
      </c>
      <c r="H1432" s="6" t="s">
        <v>51163</v>
      </c>
      <c r="I1432">
        <v>1430</v>
      </c>
      <c r="J1432" s="6" t="s">
        <v>6135</v>
      </c>
      <c r="K1432" s="6" t="s">
        <v>50355</v>
      </c>
      <c r="L1432" s="6" t="s">
        <v>90</v>
      </c>
      <c r="M1432" s="6" t="s">
        <v>6136</v>
      </c>
      <c r="N1432" s="6" t="s">
        <v>53983</v>
      </c>
      <c r="O1432" s="6" t="s">
        <v>68098</v>
      </c>
      <c r="P1432" s="6" t="s">
        <v>2018</v>
      </c>
      <c r="Q1432" s="6" t="s">
        <v>52586</v>
      </c>
      <c r="R1432" s="6" t="s">
        <v>90</v>
      </c>
      <c r="S1432" s="6" t="s">
        <v>52569</v>
      </c>
      <c r="T1432" s="6" t="s">
        <v>63744</v>
      </c>
    </row>
    <row r="1433" spans="7:20" x14ac:dyDescent="0.25">
      <c r="G1433" s="6" t="s">
        <v>51164</v>
      </c>
      <c r="H1433" s="6" t="s">
        <v>51163</v>
      </c>
      <c r="I1433">
        <v>1431</v>
      </c>
      <c r="J1433" s="6" t="s">
        <v>6137</v>
      </c>
      <c r="K1433" s="6" t="s">
        <v>50941</v>
      </c>
      <c r="L1433" s="6" t="s">
        <v>49935</v>
      </c>
      <c r="M1433" s="6" t="s">
        <v>6138</v>
      </c>
      <c r="N1433" s="6" t="s">
        <v>90</v>
      </c>
      <c r="O1433" s="6" t="s">
        <v>68099</v>
      </c>
      <c r="P1433" s="6" t="s">
        <v>2020</v>
      </c>
      <c r="Q1433" s="6" t="s">
        <v>52618</v>
      </c>
      <c r="R1433" s="6" t="s">
        <v>90</v>
      </c>
      <c r="S1433" s="6" t="s">
        <v>52619</v>
      </c>
      <c r="T1433" s="6" t="s">
        <v>57006</v>
      </c>
    </row>
    <row r="1434" spans="7:20" x14ac:dyDescent="0.25">
      <c r="G1434" s="6" t="s">
        <v>51165</v>
      </c>
      <c r="H1434" s="6" t="s">
        <v>51166</v>
      </c>
      <c r="I1434">
        <v>1432</v>
      </c>
      <c r="J1434" s="6" t="s">
        <v>6139</v>
      </c>
      <c r="K1434" s="6" t="s">
        <v>49169</v>
      </c>
      <c r="L1434" s="6" t="s">
        <v>90</v>
      </c>
      <c r="M1434" s="6" t="s">
        <v>6140</v>
      </c>
      <c r="N1434" s="6" t="s">
        <v>53984</v>
      </c>
      <c r="O1434" s="6" t="s">
        <v>68100</v>
      </c>
      <c r="P1434" s="6" t="s">
        <v>41347</v>
      </c>
      <c r="Q1434" s="6" t="s">
        <v>52586</v>
      </c>
      <c r="R1434" s="6" t="s">
        <v>90</v>
      </c>
      <c r="S1434" s="6" t="s">
        <v>52569</v>
      </c>
      <c r="T1434" s="6" t="s">
        <v>66148</v>
      </c>
    </row>
    <row r="1435" spans="7:20" x14ac:dyDescent="0.25">
      <c r="G1435" s="6" t="s">
        <v>51167</v>
      </c>
      <c r="H1435" s="6" t="s">
        <v>51166</v>
      </c>
      <c r="I1435">
        <v>1433</v>
      </c>
      <c r="J1435" s="6" t="s">
        <v>6141</v>
      </c>
      <c r="K1435" s="6" t="s">
        <v>49973</v>
      </c>
      <c r="L1435" s="6" t="s">
        <v>49946</v>
      </c>
      <c r="M1435" s="6" t="s">
        <v>6142</v>
      </c>
      <c r="N1435" s="6" t="s">
        <v>53985</v>
      </c>
      <c r="O1435" s="6" t="s">
        <v>68101</v>
      </c>
      <c r="P1435" s="6" t="s">
        <v>2022</v>
      </c>
      <c r="Q1435" s="6" t="s">
        <v>52586</v>
      </c>
      <c r="R1435" s="6" t="s">
        <v>90</v>
      </c>
      <c r="S1435" s="6" t="s">
        <v>52569</v>
      </c>
      <c r="T1435" s="6" t="s">
        <v>66149</v>
      </c>
    </row>
    <row r="1436" spans="7:20" x14ac:dyDescent="0.25">
      <c r="G1436" s="6" t="s">
        <v>51168</v>
      </c>
      <c r="H1436" s="6" t="s">
        <v>51169</v>
      </c>
      <c r="I1436">
        <v>1434</v>
      </c>
      <c r="J1436" s="6" t="s">
        <v>6143</v>
      </c>
      <c r="K1436" s="6" t="s">
        <v>51324</v>
      </c>
      <c r="L1436" s="6" t="s">
        <v>51328</v>
      </c>
      <c r="M1436" s="6" t="s">
        <v>6144</v>
      </c>
      <c r="N1436" s="6" t="s">
        <v>90</v>
      </c>
      <c r="O1436" s="6" t="s">
        <v>68102</v>
      </c>
      <c r="P1436" s="6" t="s">
        <v>2024</v>
      </c>
      <c r="Q1436" s="6" t="s">
        <v>52606</v>
      </c>
      <c r="R1436" s="6" t="s">
        <v>90</v>
      </c>
      <c r="S1436" s="6" t="s">
        <v>52572</v>
      </c>
      <c r="T1436" s="6" t="s">
        <v>66150</v>
      </c>
    </row>
    <row r="1437" spans="7:20" x14ac:dyDescent="0.25">
      <c r="G1437" s="6" t="s">
        <v>51170</v>
      </c>
      <c r="H1437" s="6" t="s">
        <v>51171</v>
      </c>
      <c r="I1437">
        <v>1435</v>
      </c>
      <c r="J1437" s="6" t="s">
        <v>6145</v>
      </c>
      <c r="K1437" s="6" t="s">
        <v>51204</v>
      </c>
      <c r="L1437" s="6" t="s">
        <v>51288</v>
      </c>
      <c r="M1437" s="6" t="s">
        <v>6146</v>
      </c>
      <c r="N1437" s="6" t="s">
        <v>53986</v>
      </c>
      <c r="O1437" s="6" t="s">
        <v>68103</v>
      </c>
      <c r="P1437" s="6" t="s">
        <v>2026</v>
      </c>
      <c r="Q1437" s="6" t="s">
        <v>52698</v>
      </c>
      <c r="R1437" s="6" t="s">
        <v>90</v>
      </c>
      <c r="S1437" s="6" t="s">
        <v>52574</v>
      </c>
      <c r="T1437" s="6" t="s">
        <v>60874</v>
      </c>
    </row>
    <row r="1438" spans="7:20" x14ac:dyDescent="0.25">
      <c r="G1438" s="6" t="s">
        <v>51172</v>
      </c>
      <c r="H1438" s="6" t="s">
        <v>51171</v>
      </c>
      <c r="I1438">
        <v>1436</v>
      </c>
      <c r="J1438" s="6" t="s">
        <v>6147</v>
      </c>
      <c r="K1438" s="6" t="s">
        <v>50180</v>
      </c>
      <c r="L1438" s="6" t="s">
        <v>50184</v>
      </c>
      <c r="M1438" s="6" t="s">
        <v>6148</v>
      </c>
      <c r="N1438" s="6" t="s">
        <v>53987</v>
      </c>
      <c r="O1438" s="6" t="s">
        <v>68104</v>
      </c>
      <c r="P1438" s="6" t="s">
        <v>2028</v>
      </c>
      <c r="Q1438" s="6" t="s">
        <v>52612</v>
      </c>
      <c r="R1438" s="6" t="s">
        <v>90</v>
      </c>
      <c r="S1438" s="6" t="s">
        <v>52576</v>
      </c>
      <c r="T1438" s="6" t="s">
        <v>54926</v>
      </c>
    </row>
    <row r="1439" spans="7:20" x14ac:dyDescent="0.25">
      <c r="G1439" s="6" t="s">
        <v>51173</v>
      </c>
      <c r="H1439" s="6" t="s">
        <v>51174</v>
      </c>
      <c r="I1439">
        <v>1437</v>
      </c>
      <c r="J1439" s="6" t="s">
        <v>6149</v>
      </c>
      <c r="K1439" s="6" t="s">
        <v>50280</v>
      </c>
      <c r="L1439" s="6" t="s">
        <v>90</v>
      </c>
      <c r="M1439" s="6" t="s">
        <v>6150</v>
      </c>
      <c r="N1439" s="6" t="s">
        <v>53988</v>
      </c>
      <c r="O1439" s="6" t="s">
        <v>68105</v>
      </c>
      <c r="P1439" s="6" t="s">
        <v>41349</v>
      </c>
      <c r="Q1439" s="6" t="s">
        <v>52620</v>
      </c>
      <c r="R1439" s="6" t="s">
        <v>90</v>
      </c>
      <c r="S1439" s="6" t="s">
        <v>52574</v>
      </c>
      <c r="T1439" s="6" t="s">
        <v>66151</v>
      </c>
    </row>
    <row r="1440" spans="7:20" x14ac:dyDescent="0.25">
      <c r="G1440" s="6" t="s">
        <v>51175</v>
      </c>
      <c r="H1440" s="6" t="s">
        <v>51174</v>
      </c>
      <c r="I1440">
        <v>1438</v>
      </c>
      <c r="J1440" s="6" t="s">
        <v>6151</v>
      </c>
      <c r="K1440" s="6" t="s">
        <v>50959</v>
      </c>
      <c r="L1440" s="6" t="s">
        <v>50201</v>
      </c>
      <c r="M1440" s="6" t="s">
        <v>6152</v>
      </c>
      <c r="N1440" s="6" t="s">
        <v>53989</v>
      </c>
      <c r="O1440" s="6" t="s">
        <v>68106</v>
      </c>
      <c r="P1440" s="6" t="s">
        <v>41351</v>
      </c>
      <c r="Q1440" s="6" t="s">
        <v>865</v>
      </c>
      <c r="R1440" s="6" t="s">
        <v>90</v>
      </c>
      <c r="S1440" s="6" t="s">
        <v>52576</v>
      </c>
      <c r="T1440" s="6" t="s">
        <v>57225</v>
      </c>
    </row>
    <row r="1441" spans="7:20" x14ac:dyDescent="0.25">
      <c r="G1441" s="6" t="s">
        <v>51176</v>
      </c>
      <c r="H1441" s="6" t="s">
        <v>51177</v>
      </c>
      <c r="I1441">
        <v>1439</v>
      </c>
      <c r="J1441" s="6" t="s">
        <v>6153</v>
      </c>
      <c r="K1441" s="6" t="s">
        <v>51985</v>
      </c>
      <c r="L1441" s="6" t="s">
        <v>90</v>
      </c>
      <c r="M1441" s="6" t="s">
        <v>6154</v>
      </c>
      <c r="N1441" s="6" t="s">
        <v>53990</v>
      </c>
      <c r="O1441" s="6" t="s">
        <v>68107</v>
      </c>
      <c r="P1441" s="6" t="s">
        <v>2029</v>
      </c>
      <c r="Q1441" s="6" t="s">
        <v>52682</v>
      </c>
      <c r="R1441" s="6" t="s">
        <v>90</v>
      </c>
      <c r="S1441" s="6" t="s">
        <v>52574</v>
      </c>
      <c r="T1441" s="6" t="s">
        <v>66152</v>
      </c>
    </row>
    <row r="1442" spans="7:20" x14ac:dyDescent="0.25">
      <c r="G1442" s="6" t="s">
        <v>51178</v>
      </c>
      <c r="H1442" s="6" t="s">
        <v>51179</v>
      </c>
      <c r="I1442">
        <v>1440</v>
      </c>
      <c r="J1442" s="6" t="s">
        <v>6155</v>
      </c>
      <c r="K1442" s="6" t="s">
        <v>50876</v>
      </c>
      <c r="L1442" s="6" t="s">
        <v>50871</v>
      </c>
      <c r="M1442" s="6" t="s">
        <v>6156</v>
      </c>
      <c r="N1442" s="6" t="s">
        <v>53991</v>
      </c>
      <c r="O1442" s="6" t="s">
        <v>68108</v>
      </c>
      <c r="P1442" s="6" t="s">
        <v>2031</v>
      </c>
      <c r="Q1442" s="6" t="s">
        <v>52600</v>
      </c>
      <c r="R1442" s="6" t="s">
        <v>90</v>
      </c>
      <c r="S1442" s="6" t="s">
        <v>52572</v>
      </c>
      <c r="T1442" s="6" t="s">
        <v>63734</v>
      </c>
    </row>
    <row r="1443" spans="7:20" x14ac:dyDescent="0.25">
      <c r="G1443" s="6" t="s">
        <v>51180</v>
      </c>
      <c r="H1443" s="6" t="s">
        <v>51181</v>
      </c>
      <c r="I1443">
        <v>1441</v>
      </c>
      <c r="J1443" s="6" t="s">
        <v>6157</v>
      </c>
      <c r="K1443" s="6" t="s">
        <v>50257</v>
      </c>
      <c r="L1443" s="6" t="s">
        <v>90</v>
      </c>
      <c r="M1443" s="6" t="s">
        <v>6158</v>
      </c>
      <c r="N1443" s="6" t="s">
        <v>53992</v>
      </c>
      <c r="O1443" s="6" t="s">
        <v>68109</v>
      </c>
      <c r="P1443" s="6" t="s">
        <v>2033</v>
      </c>
      <c r="Q1443" s="6" t="s">
        <v>52640</v>
      </c>
      <c r="R1443" s="6" t="s">
        <v>90</v>
      </c>
      <c r="S1443" s="6" t="s">
        <v>52641</v>
      </c>
      <c r="T1443" s="6" t="s">
        <v>66153</v>
      </c>
    </row>
    <row r="1444" spans="7:20" x14ac:dyDescent="0.25">
      <c r="G1444" s="6" t="s">
        <v>51182</v>
      </c>
      <c r="H1444" s="6" t="s">
        <v>51183</v>
      </c>
      <c r="I1444">
        <v>1442</v>
      </c>
      <c r="J1444" s="6" t="s">
        <v>6159</v>
      </c>
      <c r="K1444" s="6" t="s">
        <v>51751</v>
      </c>
      <c r="L1444" s="6" t="s">
        <v>90</v>
      </c>
      <c r="M1444" s="6" t="s">
        <v>6160</v>
      </c>
      <c r="N1444" s="6" t="s">
        <v>53993</v>
      </c>
      <c r="O1444" s="6" t="s">
        <v>68110</v>
      </c>
      <c r="P1444" s="6" t="s">
        <v>2035</v>
      </c>
      <c r="Q1444" s="6" t="s">
        <v>52571</v>
      </c>
      <c r="R1444" s="6" t="s">
        <v>90</v>
      </c>
      <c r="S1444" s="6" t="s">
        <v>52572</v>
      </c>
      <c r="T1444" s="6" t="s">
        <v>56188</v>
      </c>
    </row>
    <row r="1445" spans="7:20" x14ac:dyDescent="0.25">
      <c r="G1445" s="6" t="s">
        <v>51184</v>
      </c>
      <c r="H1445" s="6" t="s">
        <v>51185</v>
      </c>
      <c r="I1445">
        <v>1443</v>
      </c>
      <c r="J1445" s="6" t="s">
        <v>6161</v>
      </c>
      <c r="K1445" s="6" t="s">
        <v>51567</v>
      </c>
      <c r="L1445" s="6" t="s">
        <v>90</v>
      </c>
      <c r="M1445" s="6" t="s">
        <v>6162</v>
      </c>
      <c r="N1445" s="6" t="s">
        <v>90</v>
      </c>
      <c r="O1445" s="6" t="s">
        <v>68111</v>
      </c>
      <c r="P1445" s="6" t="s">
        <v>2037</v>
      </c>
      <c r="Q1445" s="6" t="s">
        <v>52610</v>
      </c>
      <c r="R1445" s="6" t="s">
        <v>90</v>
      </c>
      <c r="S1445" s="6" t="s">
        <v>52576</v>
      </c>
      <c r="T1445" s="6" t="s">
        <v>54433</v>
      </c>
    </row>
    <row r="1446" spans="7:20" x14ac:dyDescent="0.25">
      <c r="G1446" s="6" t="s">
        <v>51186</v>
      </c>
      <c r="H1446" s="6" t="s">
        <v>51187</v>
      </c>
      <c r="I1446">
        <v>1444</v>
      </c>
      <c r="J1446" s="6" t="s">
        <v>6163</v>
      </c>
      <c r="K1446" s="6" t="s">
        <v>52516</v>
      </c>
      <c r="L1446" s="6" t="s">
        <v>90</v>
      </c>
      <c r="M1446" s="6" t="s">
        <v>6164</v>
      </c>
      <c r="N1446" s="6" t="s">
        <v>90</v>
      </c>
      <c r="O1446" s="6" t="s">
        <v>68112</v>
      </c>
      <c r="P1446" s="6" t="s">
        <v>2039</v>
      </c>
      <c r="Q1446" s="6" t="s">
        <v>52611</v>
      </c>
      <c r="R1446" s="6" t="s">
        <v>90</v>
      </c>
      <c r="S1446" s="6" t="s">
        <v>52572</v>
      </c>
      <c r="T1446" s="6" t="s">
        <v>66154</v>
      </c>
    </row>
    <row r="1447" spans="7:20" x14ac:dyDescent="0.25">
      <c r="G1447" s="6" t="s">
        <v>51188</v>
      </c>
      <c r="H1447" s="6" t="s">
        <v>51187</v>
      </c>
      <c r="I1447">
        <v>1445</v>
      </c>
      <c r="J1447" s="6" t="s">
        <v>6165</v>
      </c>
      <c r="K1447" s="6" t="s">
        <v>49714</v>
      </c>
      <c r="L1447" s="6" t="s">
        <v>90</v>
      </c>
      <c r="M1447" s="6" t="s">
        <v>6166</v>
      </c>
      <c r="N1447" s="6" t="s">
        <v>90</v>
      </c>
      <c r="O1447" s="6" t="s">
        <v>68113</v>
      </c>
      <c r="P1447" s="6" t="s">
        <v>2041</v>
      </c>
      <c r="Q1447" s="6" t="s">
        <v>52648</v>
      </c>
      <c r="R1447" s="6" t="s">
        <v>90</v>
      </c>
      <c r="S1447" s="6" t="s">
        <v>130</v>
      </c>
      <c r="T1447" s="6" t="s">
        <v>59119</v>
      </c>
    </row>
    <row r="1448" spans="7:20" x14ac:dyDescent="0.25">
      <c r="G1448" s="6" t="s">
        <v>51189</v>
      </c>
      <c r="H1448" s="6" t="s">
        <v>51190</v>
      </c>
      <c r="I1448">
        <v>1446</v>
      </c>
      <c r="J1448" s="6" t="s">
        <v>6167</v>
      </c>
      <c r="K1448" s="6" t="s">
        <v>52332</v>
      </c>
      <c r="L1448" s="6" t="s">
        <v>90</v>
      </c>
      <c r="M1448" s="6" t="s">
        <v>6168</v>
      </c>
      <c r="N1448" s="6" t="s">
        <v>90</v>
      </c>
      <c r="O1448" s="6" t="s">
        <v>68114</v>
      </c>
      <c r="P1448" s="6" t="s">
        <v>2043</v>
      </c>
      <c r="Q1448" s="6" t="s">
        <v>52585</v>
      </c>
      <c r="R1448" s="6" t="s">
        <v>90</v>
      </c>
      <c r="S1448" s="6" t="s">
        <v>52574</v>
      </c>
      <c r="T1448" s="6" t="s">
        <v>66155</v>
      </c>
    </row>
    <row r="1449" spans="7:20" x14ac:dyDescent="0.25">
      <c r="G1449" s="6" t="s">
        <v>51191</v>
      </c>
      <c r="H1449" s="6" t="s">
        <v>51190</v>
      </c>
      <c r="I1449">
        <v>1447</v>
      </c>
      <c r="J1449" s="6" t="s">
        <v>6169</v>
      </c>
      <c r="K1449" s="6" t="s">
        <v>49272</v>
      </c>
      <c r="L1449" s="6" t="s">
        <v>49008</v>
      </c>
      <c r="M1449" s="6" t="s">
        <v>6170</v>
      </c>
      <c r="N1449" s="6" t="s">
        <v>53994</v>
      </c>
      <c r="O1449" s="6" t="s">
        <v>68115</v>
      </c>
      <c r="P1449" s="6" t="s">
        <v>2045</v>
      </c>
      <c r="Q1449" s="6" t="s">
        <v>52660</v>
      </c>
      <c r="R1449" s="6" t="s">
        <v>90</v>
      </c>
      <c r="S1449" s="6" t="s">
        <v>52641</v>
      </c>
      <c r="T1449" s="6" t="s">
        <v>66156</v>
      </c>
    </row>
    <row r="1450" spans="7:20" x14ac:dyDescent="0.25">
      <c r="G1450" s="6" t="s">
        <v>51192</v>
      </c>
      <c r="H1450" s="6" t="s">
        <v>51193</v>
      </c>
      <c r="I1450">
        <v>1448</v>
      </c>
      <c r="J1450" s="6" t="s">
        <v>6171</v>
      </c>
      <c r="K1450" s="6" t="s">
        <v>52279</v>
      </c>
      <c r="L1450" s="6" t="s">
        <v>52292</v>
      </c>
      <c r="M1450" s="6" t="s">
        <v>6172</v>
      </c>
      <c r="N1450" s="6" t="s">
        <v>53995</v>
      </c>
      <c r="O1450" s="6" t="s">
        <v>68116</v>
      </c>
      <c r="P1450" s="6" t="s">
        <v>2047</v>
      </c>
      <c r="Q1450" s="6" t="s">
        <v>52568</v>
      </c>
      <c r="R1450" s="6" t="s">
        <v>90</v>
      </c>
      <c r="S1450" s="6" t="s">
        <v>52569</v>
      </c>
      <c r="T1450" s="6" t="s">
        <v>66157</v>
      </c>
    </row>
    <row r="1451" spans="7:20" x14ac:dyDescent="0.25">
      <c r="G1451" s="6" t="s">
        <v>51194</v>
      </c>
      <c r="H1451" s="6" t="s">
        <v>51193</v>
      </c>
      <c r="I1451">
        <v>1449</v>
      </c>
      <c r="J1451" s="6" t="s">
        <v>6173</v>
      </c>
      <c r="K1451" s="6" t="s">
        <v>51766</v>
      </c>
      <c r="L1451" s="6" t="s">
        <v>90</v>
      </c>
      <c r="M1451" s="6" t="s">
        <v>6174</v>
      </c>
      <c r="N1451" s="6" t="s">
        <v>53996</v>
      </c>
      <c r="O1451" s="6" t="s">
        <v>68117</v>
      </c>
      <c r="P1451" s="6" t="s">
        <v>2049</v>
      </c>
      <c r="Q1451" s="6" t="s">
        <v>52618</v>
      </c>
      <c r="R1451" s="6" t="s">
        <v>90</v>
      </c>
      <c r="S1451" s="6" t="s">
        <v>52619</v>
      </c>
      <c r="T1451" s="6" t="s">
        <v>66158</v>
      </c>
    </row>
    <row r="1452" spans="7:20" x14ac:dyDescent="0.25">
      <c r="G1452" s="6" t="s">
        <v>51195</v>
      </c>
      <c r="H1452" s="6" t="s">
        <v>51196</v>
      </c>
      <c r="I1452">
        <v>1450</v>
      </c>
      <c r="J1452" s="6" t="s">
        <v>6175</v>
      </c>
      <c r="K1452" s="6" t="s">
        <v>50232</v>
      </c>
      <c r="L1452" s="6" t="s">
        <v>90</v>
      </c>
      <c r="M1452" s="6" t="s">
        <v>6176</v>
      </c>
      <c r="N1452" s="6" t="s">
        <v>53997</v>
      </c>
      <c r="O1452" s="6" t="s">
        <v>68118</v>
      </c>
      <c r="P1452" s="6" t="s">
        <v>2051</v>
      </c>
      <c r="Q1452" s="6" t="s">
        <v>52603</v>
      </c>
      <c r="R1452" s="6" t="s">
        <v>90</v>
      </c>
      <c r="S1452" s="6" t="s">
        <v>52574</v>
      </c>
      <c r="T1452" s="6" t="s">
        <v>66159</v>
      </c>
    </row>
    <row r="1453" spans="7:20" x14ac:dyDescent="0.25">
      <c r="G1453" s="6" t="s">
        <v>51197</v>
      </c>
      <c r="H1453" s="6" t="s">
        <v>51198</v>
      </c>
      <c r="I1453">
        <v>1451</v>
      </c>
      <c r="J1453" s="6" t="s">
        <v>6177</v>
      </c>
      <c r="K1453" s="6" t="s">
        <v>52408</v>
      </c>
      <c r="L1453" s="6" t="s">
        <v>90</v>
      </c>
      <c r="M1453" s="6" t="s">
        <v>6178</v>
      </c>
      <c r="N1453" s="6" t="s">
        <v>90</v>
      </c>
      <c r="O1453" s="6" t="s">
        <v>68119</v>
      </c>
      <c r="P1453" s="6" t="s">
        <v>2053</v>
      </c>
      <c r="Q1453" s="6" t="s">
        <v>52672</v>
      </c>
      <c r="R1453" s="6" t="s">
        <v>90</v>
      </c>
      <c r="S1453" s="6" t="s">
        <v>52579</v>
      </c>
      <c r="T1453" s="6" t="s">
        <v>63726</v>
      </c>
    </row>
    <row r="1454" spans="7:20" x14ac:dyDescent="0.25">
      <c r="G1454" s="6" t="s">
        <v>51199</v>
      </c>
      <c r="H1454" s="6" t="s">
        <v>51200</v>
      </c>
      <c r="I1454">
        <v>1452</v>
      </c>
      <c r="J1454" s="6" t="s">
        <v>6179</v>
      </c>
      <c r="K1454" s="6" t="s">
        <v>51775</v>
      </c>
      <c r="L1454" s="6" t="s">
        <v>90</v>
      </c>
      <c r="M1454" s="6" t="s">
        <v>6180</v>
      </c>
      <c r="N1454" s="6" t="s">
        <v>53998</v>
      </c>
      <c r="O1454" s="6" t="s">
        <v>68120</v>
      </c>
      <c r="P1454" s="6" t="s">
        <v>41353</v>
      </c>
      <c r="Q1454" s="6" t="s">
        <v>52624</v>
      </c>
      <c r="R1454" s="6" t="s">
        <v>90</v>
      </c>
      <c r="S1454" s="6" t="s">
        <v>130</v>
      </c>
      <c r="T1454" s="6" t="s">
        <v>66160</v>
      </c>
    </row>
    <row r="1455" spans="7:20" x14ac:dyDescent="0.25">
      <c r="G1455" s="6" t="s">
        <v>51201</v>
      </c>
      <c r="H1455" s="6" t="s">
        <v>51200</v>
      </c>
      <c r="I1455">
        <v>1453</v>
      </c>
      <c r="J1455" s="6" t="s">
        <v>6181</v>
      </c>
      <c r="K1455" s="6" t="s">
        <v>50684</v>
      </c>
      <c r="L1455" s="6" t="s">
        <v>50355</v>
      </c>
      <c r="M1455" s="6" t="s">
        <v>6182</v>
      </c>
      <c r="N1455" s="6" t="s">
        <v>53999</v>
      </c>
      <c r="O1455" s="6" t="s">
        <v>68121</v>
      </c>
      <c r="P1455" s="6" t="s">
        <v>2055</v>
      </c>
      <c r="Q1455" s="6" t="s">
        <v>52680</v>
      </c>
      <c r="R1455" s="6" t="s">
        <v>90</v>
      </c>
      <c r="S1455" s="6" t="s">
        <v>52579</v>
      </c>
      <c r="T1455" s="6" t="s">
        <v>64675</v>
      </c>
    </row>
    <row r="1456" spans="7:20" x14ac:dyDescent="0.25">
      <c r="G1456" s="6" t="s">
        <v>51202</v>
      </c>
      <c r="H1456" s="6" t="s">
        <v>51203</v>
      </c>
      <c r="I1456">
        <v>1454</v>
      </c>
      <c r="J1456" s="6" t="s">
        <v>6183</v>
      </c>
      <c r="K1456" s="6" t="s">
        <v>50449</v>
      </c>
      <c r="L1456" s="6" t="s">
        <v>50355</v>
      </c>
      <c r="M1456" s="6" t="s">
        <v>6184</v>
      </c>
      <c r="N1456" s="6" t="s">
        <v>54000</v>
      </c>
      <c r="O1456" s="6" t="s">
        <v>68122</v>
      </c>
      <c r="P1456" s="6" t="s">
        <v>41355</v>
      </c>
      <c r="Q1456" s="6" t="s">
        <v>52645</v>
      </c>
      <c r="R1456" s="6" t="s">
        <v>90</v>
      </c>
      <c r="S1456" s="6" t="s">
        <v>52641</v>
      </c>
      <c r="T1456" s="6" t="s">
        <v>66161</v>
      </c>
    </row>
    <row r="1457" spans="7:20" x14ac:dyDescent="0.25">
      <c r="G1457" s="6" t="s">
        <v>51204</v>
      </c>
      <c r="H1457" s="6" t="s">
        <v>51203</v>
      </c>
      <c r="I1457">
        <v>1455</v>
      </c>
      <c r="J1457" s="6" t="s">
        <v>6185</v>
      </c>
      <c r="K1457" s="6" t="s">
        <v>48961</v>
      </c>
      <c r="L1457" s="6" t="s">
        <v>90</v>
      </c>
      <c r="M1457" s="6" t="s">
        <v>6186</v>
      </c>
      <c r="N1457" s="6" t="s">
        <v>54001</v>
      </c>
      <c r="O1457" s="6" t="s">
        <v>68123</v>
      </c>
      <c r="P1457" s="6" t="s">
        <v>41357</v>
      </c>
      <c r="Q1457" s="6" t="s">
        <v>52670</v>
      </c>
      <c r="R1457" s="6" t="s">
        <v>90</v>
      </c>
      <c r="S1457" s="6" t="s">
        <v>130</v>
      </c>
      <c r="T1457" s="6" t="s">
        <v>56389</v>
      </c>
    </row>
    <row r="1458" spans="7:20" x14ac:dyDescent="0.25">
      <c r="G1458" s="6" t="s">
        <v>51205</v>
      </c>
      <c r="H1458" s="6" t="s">
        <v>51206</v>
      </c>
      <c r="I1458">
        <v>1456</v>
      </c>
      <c r="J1458" s="6" t="s">
        <v>6187</v>
      </c>
      <c r="K1458" s="6" t="s">
        <v>50549</v>
      </c>
      <c r="L1458" s="6" t="s">
        <v>90</v>
      </c>
      <c r="M1458" s="6" t="s">
        <v>6188</v>
      </c>
      <c r="N1458" s="6" t="s">
        <v>54002</v>
      </c>
      <c r="O1458" s="6" t="s">
        <v>68124</v>
      </c>
      <c r="P1458" s="6" t="s">
        <v>2057</v>
      </c>
      <c r="Q1458" s="6" t="s">
        <v>52606</v>
      </c>
      <c r="R1458" s="6" t="s">
        <v>90</v>
      </c>
      <c r="S1458" s="6" t="s">
        <v>52572</v>
      </c>
      <c r="T1458" s="6" t="s">
        <v>66162</v>
      </c>
    </row>
    <row r="1459" spans="7:20" x14ac:dyDescent="0.25">
      <c r="G1459" s="6" t="s">
        <v>51207</v>
      </c>
      <c r="H1459" s="6" t="s">
        <v>51206</v>
      </c>
      <c r="I1459">
        <v>1457</v>
      </c>
      <c r="J1459" s="6" t="s">
        <v>6189</v>
      </c>
      <c r="K1459" s="6" t="s">
        <v>50023</v>
      </c>
      <c r="L1459" s="6" t="s">
        <v>50290</v>
      </c>
      <c r="M1459" s="6" t="s">
        <v>6190</v>
      </c>
      <c r="N1459" s="6" t="s">
        <v>54003</v>
      </c>
      <c r="O1459" s="6" t="s">
        <v>68125</v>
      </c>
      <c r="P1459" s="6" t="s">
        <v>41359</v>
      </c>
      <c r="Q1459" s="6" t="s">
        <v>52630</v>
      </c>
      <c r="R1459" s="6" t="s">
        <v>90</v>
      </c>
      <c r="S1459" s="6" t="s">
        <v>52576</v>
      </c>
      <c r="T1459" s="6" t="s">
        <v>66163</v>
      </c>
    </row>
    <row r="1460" spans="7:20" x14ac:dyDescent="0.25">
      <c r="G1460" s="6" t="s">
        <v>51208</v>
      </c>
      <c r="H1460" s="6" t="s">
        <v>51209</v>
      </c>
      <c r="I1460">
        <v>1458</v>
      </c>
      <c r="J1460" s="6" t="s">
        <v>6191</v>
      </c>
      <c r="K1460" s="6" t="s">
        <v>50255</v>
      </c>
      <c r="L1460" s="6" t="s">
        <v>50355</v>
      </c>
      <c r="M1460" s="6" t="s">
        <v>6192</v>
      </c>
      <c r="N1460" s="6" t="s">
        <v>54004</v>
      </c>
      <c r="O1460" s="6" t="s">
        <v>68126</v>
      </c>
      <c r="P1460" s="6" t="s">
        <v>2059</v>
      </c>
      <c r="Q1460" s="6" t="s">
        <v>52595</v>
      </c>
      <c r="R1460" s="6" t="s">
        <v>90</v>
      </c>
      <c r="S1460" s="6" t="s">
        <v>52576</v>
      </c>
      <c r="T1460" s="6" t="s">
        <v>63700</v>
      </c>
    </row>
    <row r="1461" spans="7:20" x14ac:dyDescent="0.25">
      <c r="G1461" s="6" t="s">
        <v>51210</v>
      </c>
      <c r="H1461" s="6" t="s">
        <v>51211</v>
      </c>
      <c r="I1461">
        <v>1459</v>
      </c>
      <c r="J1461" s="6" t="s">
        <v>6193</v>
      </c>
      <c r="K1461" s="6" t="s">
        <v>52453</v>
      </c>
      <c r="L1461" s="6" t="s">
        <v>90</v>
      </c>
      <c r="M1461" s="6" t="s">
        <v>6194</v>
      </c>
      <c r="N1461" s="6" t="s">
        <v>90</v>
      </c>
      <c r="O1461" s="6" t="s">
        <v>68127</v>
      </c>
      <c r="P1461" s="6" t="s">
        <v>2061</v>
      </c>
      <c r="Q1461" s="6" t="s">
        <v>52606</v>
      </c>
      <c r="R1461" s="6" t="s">
        <v>90</v>
      </c>
      <c r="S1461" s="6" t="s">
        <v>52572</v>
      </c>
      <c r="T1461" s="6" t="s">
        <v>63733</v>
      </c>
    </row>
    <row r="1462" spans="7:20" x14ac:dyDescent="0.25">
      <c r="G1462" s="6" t="s">
        <v>51212</v>
      </c>
      <c r="H1462" s="6" t="s">
        <v>51213</v>
      </c>
      <c r="I1462">
        <v>1460</v>
      </c>
      <c r="J1462" s="6" t="s">
        <v>6195</v>
      </c>
      <c r="K1462" s="6" t="s">
        <v>50557</v>
      </c>
      <c r="L1462" s="6" t="s">
        <v>90</v>
      </c>
      <c r="M1462" s="6" t="s">
        <v>6196</v>
      </c>
      <c r="N1462" s="6" t="s">
        <v>54005</v>
      </c>
      <c r="O1462" s="6" t="s">
        <v>68128</v>
      </c>
      <c r="P1462" s="6" t="s">
        <v>2063</v>
      </c>
      <c r="Q1462" s="6" t="s">
        <v>90</v>
      </c>
      <c r="R1462" s="6" t="s">
        <v>90</v>
      </c>
      <c r="S1462" s="6" t="s">
        <v>90</v>
      </c>
      <c r="T1462" s="6" t="s">
        <v>90</v>
      </c>
    </row>
    <row r="1463" spans="7:20" x14ac:dyDescent="0.25">
      <c r="G1463" s="6" t="s">
        <v>51214</v>
      </c>
      <c r="H1463" s="6" t="s">
        <v>51213</v>
      </c>
      <c r="I1463">
        <v>1461</v>
      </c>
      <c r="J1463" s="6" t="s">
        <v>6197</v>
      </c>
      <c r="K1463" s="6" t="s">
        <v>52238</v>
      </c>
      <c r="L1463" s="6" t="s">
        <v>52235</v>
      </c>
      <c r="M1463" s="6" t="s">
        <v>6198</v>
      </c>
      <c r="N1463" s="6" t="s">
        <v>54006</v>
      </c>
      <c r="O1463" s="6" t="s">
        <v>68129</v>
      </c>
      <c r="P1463" s="6" t="s">
        <v>2065</v>
      </c>
      <c r="Q1463" s="6" t="s">
        <v>52596</v>
      </c>
      <c r="R1463" s="6" t="s">
        <v>90</v>
      </c>
      <c r="S1463" s="6" t="s">
        <v>52574</v>
      </c>
      <c r="T1463" s="6" t="s">
        <v>66164</v>
      </c>
    </row>
    <row r="1464" spans="7:20" x14ac:dyDescent="0.25">
      <c r="G1464" s="6" t="s">
        <v>51215</v>
      </c>
      <c r="H1464" s="6" t="s">
        <v>51216</v>
      </c>
      <c r="I1464">
        <v>1462</v>
      </c>
      <c r="J1464" s="6" t="s">
        <v>6199</v>
      </c>
      <c r="K1464" s="6" t="s">
        <v>50623</v>
      </c>
      <c r="L1464" s="6" t="s">
        <v>50620</v>
      </c>
      <c r="M1464" s="6" t="s">
        <v>6200</v>
      </c>
      <c r="N1464" s="6" t="s">
        <v>54007</v>
      </c>
      <c r="O1464" s="6" t="s">
        <v>68130</v>
      </c>
      <c r="P1464" s="6" t="s">
        <v>2067</v>
      </c>
      <c r="Q1464" s="6" t="s">
        <v>52618</v>
      </c>
      <c r="R1464" s="6" t="s">
        <v>90</v>
      </c>
      <c r="S1464" s="6" t="s">
        <v>52619</v>
      </c>
      <c r="T1464" s="6" t="s">
        <v>58998</v>
      </c>
    </row>
    <row r="1465" spans="7:20" x14ac:dyDescent="0.25">
      <c r="G1465" s="6" t="s">
        <v>51217</v>
      </c>
      <c r="H1465" s="6" t="s">
        <v>51216</v>
      </c>
      <c r="I1465">
        <v>1463</v>
      </c>
      <c r="J1465" s="6" t="s">
        <v>6201</v>
      </c>
      <c r="K1465" s="6" t="s">
        <v>50190</v>
      </c>
      <c r="L1465" s="6" t="s">
        <v>50408</v>
      </c>
      <c r="M1465" s="6" t="s">
        <v>6202</v>
      </c>
      <c r="N1465" s="6" t="s">
        <v>90</v>
      </c>
      <c r="O1465" s="6" t="s">
        <v>68131</v>
      </c>
      <c r="P1465" s="6" t="s">
        <v>41361</v>
      </c>
      <c r="Q1465" s="6" t="s">
        <v>52707</v>
      </c>
      <c r="R1465" s="6" t="s">
        <v>90</v>
      </c>
      <c r="S1465" s="6" t="s">
        <v>52574</v>
      </c>
      <c r="T1465" s="6" t="s">
        <v>66165</v>
      </c>
    </row>
    <row r="1466" spans="7:20" x14ac:dyDescent="0.25">
      <c r="G1466" s="6" t="s">
        <v>51218</v>
      </c>
      <c r="H1466" s="6" t="s">
        <v>51219</v>
      </c>
      <c r="I1466">
        <v>1464</v>
      </c>
      <c r="J1466" s="6" t="s">
        <v>6203</v>
      </c>
      <c r="K1466" s="6" t="s">
        <v>50083</v>
      </c>
      <c r="L1466" s="6" t="s">
        <v>50412</v>
      </c>
      <c r="M1466" s="6" t="s">
        <v>6204</v>
      </c>
      <c r="N1466" s="6" t="s">
        <v>90</v>
      </c>
      <c r="O1466" s="6" t="s">
        <v>68132</v>
      </c>
      <c r="P1466" s="6" t="s">
        <v>2069</v>
      </c>
      <c r="Q1466" s="6" t="s">
        <v>52578</v>
      </c>
      <c r="R1466" s="6" t="s">
        <v>90</v>
      </c>
      <c r="S1466" s="6" t="s">
        <v>52579</v>
      </c>
      <c r="T1466" s="6" t="s">
        <v>60274</v>
      </c>
    </row>
    <row r="1467" spans="7:20" x14ac:dyDescent="0.25">
      <c r="G1467" s="6" t="s">
        <v>51220</v>
      </c>
      <c r="H1467" s="6" t="s">
        <v>51221</v>
      </c>
      <c r="I1467">
        <v>1465</v>
      </c>
      <c r="J1467" s="6" t="s">
        <v>6205</v>
      </c>
      <c r="K1467" s="6" t="s">
        <v>49482</v>
      </c>
      <c r="L1467" s="6" t="s">
        <v>90</v>
      </c>
      <c r="M1467" s="6" t="s">
        <v>6206</v>
      </c>
      <c r="N1467" s="6" t="s">
        <v>90</v>
      </c>
      <c r="O1467" s="6" t="s">
        <v>68133</v>
      </c>
      <c r="P1467" s="6" t="s">
        <v>41363</v>
      </c>
      <c r="Q1467" s="6" t="s">
        <v>52634</v>
      </c>
      <c r="R1467" s="6" t="s">
        <v>90</v>
      </c>
      <c r="S1467" s="6" t="s">
        <v>52576</v>
      </c>
      <c r="T1467" s="6" t="s">
        <v>60222</v>
      </c>
    </row>
    <row r="1468" spans="7:20" x14ac:dyDescent="0.25">
      <c r="G1468" s="6" t="s">
        <v>51222</v>
      </c>
      <c r="H1468" s="6" t="s">
        <v>51223</v>
      </c>
      <c r="I1468">
        <v>1466</v>
      </c>
      <c r="J1468" s="6" t="s">
        <v>6207</v>
      </c>
      <c r="K1468" s="6" t="s">
        <v>49680</v>
      </c>
      <c r="L1468" s="6" t="s">
        <v>49474</v>
      </c>
      <c r="M1468" s="6" t="s">
        <v>6208</v>
      </c>
      <c r="N1468" s="6" t="s">
        <v>54008</v>
      </c>
      <c r="O1468" s="6" t="s">
        <v>68134</v>
      </c>
      <c r="P1468" s="6" t="s">
        <v>41365</v>
      </c>
      <c r="Q1468" s="6" t="s">
        <v>52624</v>
      </c>
      <c r="R1468" s="6" t="s">
        <v>90</v>
      </c>
      <c r="S1468" s="6" t="s">
        <v>130</v>
      </c>
      <c r="T1468" s="6" t="s">
        <v>66166</v>
      </c>
    </row>
    <row r="1469" spans="7:20" x14ac:dyDescent="0.25">
      <c r="G1469" s="6" t="s">
        <v>43507</v>
      </c>
      <c r="H1469" s="6" t="s">
        <v>51224</v>
      </c>
      <c r="I1469">
        <v>1467</v>
      </c>
      <c r="J1469" s="6" t="s">
        <v>6209</v>
      </c>
      <c r="K1469" s="6" t="s">
        <v>52517</v>
      </c>
      <c r="L1469" s="6" t="s">
        <v>90</v>
      </c>
      <c r="M1469" s="6" t="s">
        <v>6210</v>
      </c>
      <c r="N1469" s="6" t="s">
        <v>54009</v>
      </c>
      <c r="O1469" s="6" t="s">
        <v>68135</v>
      </c>
      <c r="P1469" s="6" t="s">
        <v>41367</v>
      </c>
      <c r="Q1469" s="6" t="s">
        <v>52606</v>
      </c>
      <c r="R1469" s="6" t="s">
        <v>90</v>
      </c>
      <c r="S1469" s="6" t="s">
        <v>52572</v>
      </c>
      <c r="T1469" s="6" t="s">
        <v>66167</v>
      </c>
    </row>
    <row r="1470" spans="7:20" x14ac:dyDescent="0.25">
      <c r="G1470" s="6" t="s">
        <v>51225</v>
      </c>
      <c r="H1470" s="6" t="s">
        <v>51226</v>
      </c>
      <c r="I1470">
        <v>1468</v>
      </c>
      <c r="J1470" s="6" t="s">
        <v>6211</v>
      </c>
      <c r="K1470" s="6" t="s">
        <v>49712</v>
      </c>
      <c r="L1470" s="6" t="s">
        <v>90</v>
      </c>
      <c r="M1470" s="6" t="s">
        <v>6212</v>
      </c>
      <c r="N1470" s="6" t="s">
        <v>54010</v>
      </c>
      <c r="O1470" s="6" t="s">
        <v>68136</v>
      </c>
      <c r="P1470" s="6" t="s">
        <v>41369</v>
      </c>
      <c r="Q1470" s="6" t="s">
        <v>52595</v>
      </c>
      <c r="R1470" s="6" t="s">
        <v>90</v>
      </c>
      <c r="S1470" s="6" t="s">
        <v>52576</v>
      </c>
      <c r="T1470" s="6" t="s">
        <v>58391</v>
      </c>
    </row>
    <row r="1471" spans="7:20" x14ac:dyDescent="0.25">
      <c r="G1471" s="6" t="s">
        <v>51227</v>
      </c>
      <c r="H1471" s="6" t="s">
        <v>51228</v>
      </c>
      <c r="I1471">
        <v>1469</v>
      </c>
      <c r="J1471" s="6" t="s">
        <v>6213</v>
      </c>
      <c r="K1471" s="6" t="s">
        <v>50175</v>
      </c>
      <c r="L1471" s="6" t="s">
        <v>50126</v>
      </c>
      <c r="M1471" s="6" t="s">
        <v>6214</v>
      </c>
      <c r="N1471" s="6" t="s">
        <v>54011</v>
      </c>
      <c r="O1471" s="6" t="s">
        <v>68137</v>
      </c>
      <c r="P1471" s="6" t="s">
        <v>41372</v>
      </c>
      <c r="Q1471" s="6" t="s">
        <v>52664</v>
      </c>
      <c r="R1471" s="6" t="s">
        <v>90</v>
      </c>
      <c r="S1471" s="6" t="s">
        <v>52579</v>
      </c>
      <c r="T1471" s="6" t="s">
        <v>66168</v>
      </c>
    </row>
    <row r="1472" spans="7:20" x14ac:dyDescent="0.25">
      <c r="G1472" s="6" t="s">
        <v>51229</v>
      </c>
      <c r="H1472" s="6" t="s">
        <v>51230</v>
      </c>
      <c r="I1472">
        <v>1470</v>
      </c>
      <c r="J1472" s="6" t="s">
        <v>6215</v>
      </c>
      <c r="K1472" s="6" t="s">
        <v>50959</v>
      </c>
      <c r="L1472" s="6" t="s">
        <v>52192</v>
      </c>
      <c r="M1472" s="6" t="s">
        <v>6216</v>
      </c>
      <c r="N1472" s="6" t="s">
        <v>54012</v>
      </c>
      <c r="O1472" s="6" t="s">
        <v>68138</v>
      </c>
      <c r="P1472" s="6" t="s">
        <v>41374</v>
      </c>
      <c r="Q1472" s="6" t="s">
        <v>52602</v>
      </c>
      <c r="R1472" s="6" t="s">
        <v>90</v>
      </c>
      <c r="S1472" s="6" t="s">
        <v>52572</v>
      </c>
      <c r="T1472" s="6" t="s">
        <v>66169</v>
      </c>
    </row>
    <row r="1473" spans="7:20" x14ac:dyDescent="0.25">
      <c r="G1473" s="6" t="s">
        <v>51231</v>
      </c>
      <c r="H1473" s="6" t="s">
        <v>51232</v>
      </c>
      <c r="I1473">
        <v>1471</v>
      </c>
      <c r="J1473" s="6" t="s">
        <v>6217</v>
      </c>
      <c r="K1473" s="6" t="s">
        <v>50227</v>
      </c>
      <c r="L1473" s="6" t="s">
        <v>50118</v>
      </c>
      <c r="M1473" s="6" t="s">
        <v>6218</v>
      </c>
      <c r="N1473" s="6" t="s">
        <v>54013</v>
      </c>
      <c r="O1473" s="6" t="s">
        <v>68139</v>
      </c>
      <c r="P1473" s="6" t="s">
        <v>41376</v>
      </c>
      <c r="Q1473" s="6" t="s">
        <v>52596</v>
      </c>
      <c r="R1473" s="6" t="s">
        <v>90</v>
      </c>
      <c r="S1473" s="6" t="s">
        <v>52574</v>
      </c>
      <c r="T1473" s="6" t="s">
        <v>66170</v>
      </c>
    </row>
    <row r="1474" spans="7:20" x14ac:dyDescent="0.25">
      <c r="G1474" s="6" t="s">
        <v>51233</v>
      </c>
      <c r="H1474" s="6" t="s">
        <v>51234</v>
      </c>
      <c r="I1474">
        <v>1472</v>
      </c>
      <c r="J1474" s="6" t="s">
        <v>6219</v>
      </c>
      <c r="K1474" s="6" t="s">
        <v>52424</v>
      </c>
      <c r="L1474" s="6" t="s">
        <v>90</v>
      </c>
      <c r="M1474" s="6" t="s">
        <v>6220</v>
      </c>
      <c r="N1474" s="6" t="s">
        <v>90</v>
      </c>
      <c r="O1474" s="6" t="s">
        <v>68140</v>
      </c>
      <c r="P1474" s="6" t="s">
        <v>2071</v>
      </c>
      <c r="Q1474" s="6" t="s">
        <v>52594</v>
      </c>
      <c r="R1474" s="6" t="s">
        <v>90</v>
      </c>
      <c r="S1474" s="6" t="s">
        <v>52569</v>
      </c>
      <c r="T1474" s="6" t="s">
        <v>66171</v>
      </c>
    </row>
    <row r="1475" spans="7:20" x14ac:dyDescent="0.25">
      <c r="G1475" s="6" t="s">
        <v>51235</v>
      </c>
      <c r="H1475" s="6" t="s">
        <v>51236</v>
      </c>
      <c r="I1475">
        <v>1473</v>
      </c>
      <c r="J1475" s="6" t="s">
        <v>6221</v>
      </c>
      <c r="K1475" s="6" t="s">
        <v>51697</v>
      </c>
      <c r="L1475" s="6" t="s">
        <v>52518</v>
      </c>
      <c r="M1475" s="6" t="s">
        <v>6222</v>
      </c>
      <c r="N1475" s="6" t="s">
        <v>54014</v>
      </c>
      <c r="O1475" s="6" t="s">
        <v>68141</v>
      </c>
      <c r="P1475" s="6" t="s">
        <v>2073</v>
      </c>
      <c r="Q1475" s="6" t="s">
        <v>52611</v>
      </c>
      <c r="R1475" s="6" t="s">
        <v>90</v>
      </c>
      <c r="S1475" s="6" t="s">
        <v>52572</v>
      </c>
      <c r="T1475" s="6" t="s">
        <v>66172</v>
      </c>
    </row>
    <row r="1476" spans="7:20" x14ac:dyDescent="0.25">
      <c r="G1476" s="6" t="s">
        <v>51237</v>
      </c>
      <c r="H1476" s="6" t="s">
        <v>51238</v>
      </c>
      <c r="I1476">
        <v>1474</v>
      </c>
      <c r="J1476" s="6" t="s">
        <v>6223</v>
      </c>
      <c r="K1476" s="6" t="s">
        <v>52279</v>
      </c>
      <c r="L1476" s="6" t="s">
        <v>90</v>
      </c>
      <c r="M1476" s="6" t="s">
        <v>6224</v>
      </c>
      <c r="N1476" s="6" t="s">
        <v>90</v>
      </c>
      <c r="O1476" s="6" t="s">
        <v>68142</v>
      </c>
      <c r="P1476" s="6" t="s">
        <v>41378</v>
      </c>
      <c r="Q1476" s="6" t="s">
        <v>52636</v>
      </c>
      <c r="R1476" s="6" t="s">
        <v>90</v>
      </c>
      <c r="S1476" s="6" t="s">
        <v>52574</v>
      </c>
      <c r="T1476" s="6" t="s">
        <v>66173</v>
      </c>
    </row>
    <row r="1477" spans="7:20" x14ac:dyDescent="0.25">
      <c r="G1477" s="6" t="s">
        <v>51239</v>
      </c>
      <c r="H1477" s="6" t="s">
        <v>51240</v>
      </c>
      <c r="I1477">
        <v>1475</v>
      </c>
      <c r="J1477" s="6" t="s">
        <v>6225</v>
      </c>
      <c r="K1477" s="6" t="s">
        <v>50023</v>
      </c>
      <c r="L1477" s="6" t="s">
        <v>50038</v>
      </c>
      <c r="M1477" s="6" t="s">
        <v>6226</v>
      </c>
      <c r="N1477" s="6" t="s">
        <v>90</v>
      </c>
      <c r="O1477" s="6" t="s">
        <v>68143</v>
      </c>
      <c r="P1477" s="6" t="s">
        <v>2075</v>
      </c>
      <c r="Q1477" s="6" t="s">
        <v>52635</v>
      </c>
      <c r="R1477" s="6" t="s">
        <v>90</v>
      </c>
      <c r="S1477" s="6" t="s">
        <v>52569</v>
      </c>
      <c r="T1477" s="6" t="s">
        <v>63781</v>
      </c>
    </row>
    <row r="1478" spans="7:20" x14ac:dyDescent="0.25">
      <c r="G1478" s="6" t="s">
        <v>51241</v>
      </c>
      <c r="H1478" s="6" t="s">
        <v>51242</v>
      </c>
      <c r="I1478">
        <v>1476</v>
      </c>
      <c r="J1478" s="6" t="s">
        <v>6227</v>
      </c>
      <c r="K1478" s="6" t="s">
        <v>52473</v>
      </c>
      <c r="L1478" s="6" t="s">
        <v>90</v>
      </c>
      <c r="M1478" s="6" t="s">
        <v>6228</v>
      </c>
      <c r="N1478" s="6" t="s">
        <v>90</v>
      </c>
      <c r="O1478" s="6" t="s">
        <v>68144</v>
      </c>
      <c r="P1478" s="6" t="s">
        <v>2077</v>
      </c>
      <c r="Q1478" s="6" t="s">
        <v>52591</v>
      </c>
      <c r="R1478" s="6" t="s">
        <v>90</v>
      </c>
      <c r="S1478" s="6" t="s">
        <v>52579</v>
      </c>
      <c r="T1478" s="6" t="s">
        <v>57924</v>
      </c>
    </row>
    <row r="1479" spans="7:20" x14ac:dyDescent="0.25">
      <c r="G1479" s="6" t="s">
        <v>51243</v>
      </c>
      <c r="H1479" s="6" t="s">
        <v>51242</v>
      </c>
      <c r="I1479">
        <v>1477</v>
      </c>
      <c r="J1479" s="6" t="s">
        <v>6229</v>
      </c>
      <c r="K1479" s="6" t="s">
        <v>51874</v>
      </c>
      <c r="L1479" s="6" t="s">
        <v>90</v>
      </c>
      <c r="M1479" s="6" t="s">
        <v>6230</v>
      </c>
      <c r="N1479" s="6" t="s">
        <v>54015</v>
      </c>
      <c r="O1479" s="6" t="s">
        <v>68145</v>
      </c>
      <c r="P1479" s="6" t="s">
        <v>41380</v>
      </c>
      <c r="Q1479" s="6" t="s">
        <v>52578</v>
      </c>
      <c r="R1479" s="6" t="s">
        <v>90</v>
      </c>
      <c r="S1479" s="6" t="s">
        <v>52579</v>
      </c>
      <c r="T1479" s="6" t="s">
        <v>66174</v>
      </c>
    </row>
    <row r="1480" spans="7:20" x14ac:dyDescent="0.25">
      <c r="G1480" s="6" t="s">
        <v>51244</v>
      </c>
      <c r="H1480" s="6" t="s">
        <v>51245</v>
      </c>
      <c r="I1480">
        <v>1478</v>
      </c>
      <c r="J1480" s="6" t="s">
        <v>6231</v>
      </c>
      <c r="K1480" s="6" t="s">
        <v>50535</v>
      </c>
      <c r="L1480" s="6" t="s">
        <v>90</v>
      </c>
      <c r="M1480" s="6" t="s">
        <v>6232</v>
      </c>
      <c r="N1480" s="6" t="s">
        <v>53031</v>
      </c>
      <c r="O1480" s="6" t="s">
        <v>66784</v>
      </c>
      <c r="P1480" s="6" t="s">
        <v>41382</v>
      </c>
      <c r="Q1480" s="6" t="s">
        <v>52614</v>
      </c>
      <c r="R1480" s="6" t="s">
        <v>90</v>
      </c>
      <c r="S1480" s="6" t="s">
        <v>130</v>
      </c>
      <c r="T1480" s="6" t="s">
        <v>66175</v>
      </c>
    </row>
    <row r="1481" spans="7:20" x14ac:dyDescent="0.25">
      <c r="G1481" s="6" t="s">
        <v>51246</v>
      </c>
      <c r="H1481" s="6" t="s">
        <v>51247</v>
      </c>
      <c r="I1481">
        <v>1479</v>
      </c>
      <c r="J1481" s="6" t="s">
        <v>6233</v>
      </c>
      <c r="K1481" s="6" t="s">
        <v>51106</v>
      </c>
      <c r="L1481" s="6" t="s">
        <v>51120</v>
      </c>
      <c r="M1481" s="6" t="s">
        <v>6234</v>
      </c>
      <c r="N1481" s="6" t="s">
        <v>54016</v>
      </c>
      <c r="O1481" s="6" t="s">
        <v>67837</v>
      </c>
      <c r="P1481" s="6" t="s">
        <v>2079</v>
      </c>
      <c r="Q1481" s="6" t="s">
        <v>52611</v>
      </c>
      <c r="R1481" s="6" t="s">
        <v>90</v>
      </c>
      <c r="S1481" s="6" t="s">
        <v>52572</v>
      </c>
      <c r="T1481" s="6" t="s">
        <v>66176</v>
      </c>
    </row>
    <row r="1482" spans="7:20" x14ac:dyDescent="0.25">
      <c r="G1482" s="6" t="s">
        <v>51248</v>
      </c>
      <c r="H1482" s="6" t="s">
        <v>51247</v>
      </c>
      <c r="I1482">
        <v>1480</v>
      </c>
      <c r="J1482" s="6" t="s">
        <v>6235</v>
      </c>
      <c r="K1482" s="6" t="s">
        <v>51143</v>
      </c>
      <c r="L1482" s="6" t="s">
        <v>90</v>
      </c>
      <c r="M1482" s="6" t="s">
        <v>6236</v>
      </c>
      <c r="N1482" s="6" t="s">
        <v>54017</v>
      </c>
      <c r="O1482" s="6" t="s">
        <v>68146</v>
      </c>
      <c r="P1482" s="6" t="s">
        <v>2080</v>
      </c>
      <c r="Q1482" s="6" t="s">
        <v>52602</v>
      </c>
      <c r="R1482" s="6" t="s">
        <v>90</v>
      </c>
      <c r="S1482" s="6" t="s">
        <v>52572</v>
      </c>
      <c r="T1482" s="6" t="s">
        <v>60635</v>
      </c>
    </row>
    <row r="1483" spans="7:20" x14ac:dyDescent="0.25">
      <c r="G1483" s="6" t="s">
        <v>51249</v>
      </c>
      <c r="H1483" s="6" t="s">
        <v>51250</v>
      </c>
      <c r="I1483">
        <v>1481</v>
      </c>
      <c r="J1483" s="6" t="s">
        <v>6237</v>
      </c>
      <c r="K1483" s="6" t="s">
        <v>50232</v>
      </c>
      <c r="L1483" s="6" t="s">
        <v>90</v>
      </c>
      <c r="M1483" s="6" t="s">
        <v>6238</v>
      </c>
      <c r="N1483" s="6" t="s">
        <v>54018</v>
      </c>
      <c r="O1483" s="6" t="s">
        <v>68147</v>
      </c>
      <c r="P1483" s="6" t="s">
        <v>2082</v>
      </c>
      <c r="Q1483" s="6" t="s">
        <v>52682</v>
      </c>
      <c r="R1483" s="6" t="s">
        <v>90</v>
      </c>
      <c r="S1483" s="6" t="s">
        <v>52574</v>
      </c>
      <c r="T1483" s="6" t="s">
        <v>63767</v>
      </c>
    </row>
    <row r="1484" spans="7:20" x14ac:dyDescent="0.25">
      <c r="G1484" s="6" t="s">
        <v>51251</v>
      </c>
      <c r="H1484" s="6" t="s">
        <v>51252</v>
      </c>
      <c r="I1484">
        <v>1482</v>
      </c>
      <c r="J1484" s="6" t="s">
        <v>6239</v>
      </c>
      <c r="K1484" s="6" t="s">
        <v>49735</v>
      </c>
      <c r="L1484" s="6" t="s">
        <v>90</v>
      </c>
      <c r="M1484" s="6" t="s">
        <v>6240</v>
      </c>
      <c r="N1484" s="6" t="s">
        <v>54019</v>
      </c>
      <c r="O1484" s="6" t="s">
        <v>68148</v>
      </c>
      <c r="P1484" s="6" t="s">
        <v>41384</v>
      </c>
      <c r="Q1484" s="6" t="s">
        <v>52709</v>
      </c>
      <c r="R1484" s="6" t="s">
        <v>90</v>
      </c>
      <c r="S1484" s="6" t="s">
        <v>130</v>
      </c>
      <c r="T1484" s="6" t="s">
        <v>66177</v>
      </c>
    </row>
    <row r="1485" spans="7:20" x14ac:dyDescent="0.25">
      <c r="G1485" s="6" t="s">
        <v>51253</v>
      </c>
      <c r="H1485" s="6" t="s">
        <v>51254</v>
      </c>
      <c r="I1485">
        <v>1483</v>
      </c>
      <c r="J1485" s="6" t="s">
        <v>6241</v>
      </c>
      <c r="K1485" s="6" t="s">
        <v>52488</v>
      </c>
      <c r="L1485" s="6" t="s">
        <v>52486</v>
      </c>
      <c r="M1485" s="6" t="s">
        <v>6242</v>
      </c>
      <c r="N1485" s="6" t="s">
        <v>90</v>
      </c>
      <c r="O1485" s="6" t="s">
        <v>68149</v>
      </c>
      <c r="P1485" s="6" t="s">
        <v>2084</v>
      </c>
      <c r="Q1485" s="6" t="s">
        <v>52634</v>
      </c>
      <c r="R1485" s="6" t="s">
        <v>90</v>
      </c>
      <c r="S1485" s="6" t="s">
        <v>52576</v>
      </c>
      <c r="T1485" s="6" t="s">
        <v>63799</v>
      </c>
    </row>
    <row r="1486" spans="7:20" x14ac:dyDescent="0.25">
      <c r="G1486" s="6" t="s">
        <v>51255</v>
      </c>
      <c r="H1486" s="6" t="s">
        <v>51256</v>
      </c>
      <c r="I1486">
        <v>1484</v>
      </c>
      <c r="J1486" s="6" t="s">
        <v>6243</v>
      </c>
      <c r="K1486" s="6" t="s">
        <v>49482</v>
      </c>
      <c r="L1486" s="6" t="s">
        <v>49527</v>
      </c>
      <c r="M1486" s="6" t="s">
        <v>6244</v>
      </c>
      <c r="N1486" s="6" t="s">
        <v>54020</v>
      </c>
      <c r="O1486" s="6" t="s">
        <v>68150</v>
      </c>
      <c r="P1486" s="6" t="s">
        <v>2086</v>
      </c>
      <c r="Q1486" s="6" t="s">
        <v>52705</v>
      </c>
      <c r="R1486" s="6" t="s">
        <v>90</v>
      </c>
      <c r="S1486" s="6" t="s">
        <v>52619</v>
      </c>
      <c r="T1486" s="6" t="s">
        <v>66178</v>
      </c>
    </row>
    <row r="1487" spans="7:20" x14ac:dyDescent="0.25">
      <c r="G1487" s="6" t="s">
        <v>51257</v>
      </c>
      <c r="H1487" s="6" t="s">
        <v>51258</v>
      </c>
      <c r="I1487">
        <v>1485</v>
      </c>
      <c r="J1487" s="6" t="s">
        <v>6245</v>
      </c>
      <c r="K1487" s="6" t="s">
        <v>49910</v>
      </c>
      <c r="L1487" s="6" t="s">
        <v>90</v>
      </c>
      <c r="M1487" s="6" t="s">
        <v>6246</v>
      </c>
      <c r="N1487" s="6" t="s">
        <v>90</v>
      </c>
      <c r="O1487" s="6" t="s">
        <v>68151</v>
      </c>
      <c r="P1487" s="6" t="s">
        <v>2088</v>
      </c>
      <c r="Q1487" s="6" t="s">
        <v>52613</v>
      </c>
      <c r="R1487" s="6" t="s">
        <v>90</v>
      </c>
      <c r="S1487" s="6" t="s">
        <v>118</v>
      </c>
      <c r="T1487" s="6" t="s">
        <v>62307</v>
      </c>
    </row>
    <row r="1488" spans="7:20" x14ac:dyDescent="0.25">
      <c r="G1488" s="6" t="s">
        <v>51259</v>
      </c>
      <c r="H1488" s="6" t="s">
        <v>51260</v>
      </c>
      <c r="I1488">
        <v>1486</v>
      </c>
      <c r="J1488" s="6" t="s">
        <v>6247</v>
      </c>
      <c r="K1488" s="6" t="s">
        <v>49407</v>
      </c>
      <c r="L1488" s="6" t="s">
        <v>90</v>
      </c>
      <c r="M1488" s="6" t="s">
        <v>6248</v>
      </c>
      <c r="N1488" s="6" t="s">
        <v>54021</v>
      </c>
      <c r="O1488" s="6" t="s">
        <v>68152</v>
      </c>
      <c r="P1488" s="6" t="s">
        <v>2090</v>
      </c>
      <c r="Q1488" s="6" t="s">
        <v>52614</v>
      </c>
      <c r="R1488" s="6" t="s">
        <v>90</v>
      </c>
      <c r="S1488" s="6" t="s">
        <v>130</v>
      </c>
      <c r="T1488" s="6" t="s">
        <v>63786</v>
      </c>
    </row>
    <row r="1489" spans="7:20" x14ac:dyDescent="0.25">
      <c r="G1489" s="6" t="s">
        <v>51261</v>
      </c>
      <c r="H1489" s="6" t="s">
        <v>51262</v>
      </c>
      <c r="I1489">
        <v>1487</v>
      </c>
      <c r="J1489" s="6" t="s">
        <v>6249</v>
      </c>
      <c r="K1489" s="6" t="s">
        <v>48984</v>
      </c>
      <c r="L1489" s="6" t="s">
        <v>51418</v>
      </c>
      <c r="M1489" s="6" t="s">
        <v>6250</v>
      </c>
      <c r="N1489" s="6" t="s">
        <v>54022</v>
      </c>
      <c r="O1489" s="6" t="s">
        <v>68153</v>
      </c>
      <c r="P1489" s="6" t="s">
        <v>41386</v>
      </c>
      <c r="Q1489" s="6" t="s">
        <v>52568</v>
      </c>
      <c r="R1489" s="6" t="s">
        <v>90</v>
      </c>
      <c r="S1489" s="6" t="s">
        <v>52569</v>
      </c>
      <c r="T1489" s="6" t="s">
        <v>66179</v>
      </c>
    </row>
    <row r="1490" spans="7:20" x14ac:dyDescent="0.25">
      <c r="G1490" s="6" t="s">
        <v>51263</v>
      </c>
      <c r="H1490" s="6" t="s">
        <v>51262</v>
      </c>
      <c r="I1490">
        <v>1488</v>
      </c>
      <c r="J1490" s="6" t="s">
        <v>6251</v>
      </c>
      <c r="K1490" s="6" t="s">
        <v>52482</v>
      </c>
      <c r="L1490" s="6" t="s">
        <v>90</v>
      </c>
      <c r="M1490" s="6" t="s">
        <v>6252</v>
      </c>
      <c r="N1490" s="6" t="s">
        <v>54023</v>
      </c>
      <c r="O1490" s="6" t="s">
        <v>68154</v>
      </c>
      <c r="P1490" s="6" t="s">
        <v>2092</v>
      </c>
      <c r="Q1490" s="6" t="s">
        <v>52568</v>
      </c>
      <c r="R1490" s="6" t="s">
        <v>90</v>
      </c>
      <c r="S1490" s="6" t="s">
        <v>52569</v>
      </c>
      <c r="T1490" s="6" t="s">
        <v>66180</v>
      </c>
    </row>
    <row r="1491" spans="7:20" x14ac:dyDescent="0.25">
      <c r="G1491" s="6" t="s">
        <v>51264</v>
      </c>
      <c r="H1491" s="6" t="s">
        <v>51265</v>
      </c>
      <c r="I1491">
        <v>1489</v>
      </c>
      <c r="J1491" s="6" t="s">
        <v>6253</v>
      </c>
      <c r="K1491" s="6" t="s">
        <v>51263</v>
      </c>
      <c r="L1491" s="6" t="s">
        <v>90</v>
      </c>
      <c r="M1491" s="6" t="s">
        <v>6254</v>
      </c>
      <c r="N1491" s="6" t="s">
        <v>90</v>
      </c>
      <c r="O1491" s="6" t="s">
        <v>68155</v>
      </c>
      <c r="P1491" s="6" t="s">
        <v>2094</v>
      </c>
      <c r="Q1491" s="6" t="s">
        <v>52652</v>
      </c>
      <c r="R1491" s="6" t="s">
        <v>90</v>
      </c>
      <c r="S1491" s="6" t="s">
        <v>118</v>
      </c>
      <c r="T1491" s="6" t="s">
        <v>66181</v>
      </c>
    </row>
    <row r="1492" spans="7:20" x14ac:dyDescent="0.25">
      <c r="G1492" s="6" t="s">
        <v>51266</v>
      </c>
      <c r="H1492" s="6" t="s">
        <v>51265</v>
      </c>
      <c r="I1492">
        <v>1490</v>
      </c>
      <c r="J1492" s="6" t="s">
        <v>6255</v>
      </c>
      <c r="K1492" s="6" t="s">
        <v>48933</v>
      </c>
      <c r="L1492" s="6" t="s">
        <v>90</v>
      </c>
      <c r="M1492" s="6" t="s">
        <v>6256</v>
      </c>
      <c r="N1492" s="6" t="s">
        <v>90</v>
      </c>
      <c r="O1492" s="6" t="s">
        <v>68156</v>
      </c>
      <c r="P1492" s="6" t="s">
        <v>2096</v>
      </c>
      <c r="Q1492" s="6" t="s">
        <v>52600</v>
      </c>
      <c r="R1492" s="6" t="s">
        <v>90</v>
      </c>
      <c r="S1492" s="6" t="s">
        <v>52572</v>
      </c>
      <c r="T1492" s="6" t="s">
        <v>66182</v>
      </c>
    </row>
    <row r="1493" spans="7:20" x14ac:dyDescent="0.25">
      <c r="G1493" s="6" t="s">
        <v>51267</v>
      </c>
      <c r="H1493" s="6" t="s">
        <v>51268</v>
      </c>
      <c r="I1493">
        <v>1491</v>
      </c>
      <c r="J1493" s="6" t="s">
        <v>6257</v>
      </c>
      <c r="K1493" s="6" t="s">
        <v>52519</v>
      </c>
      <c r="L1493" s="6" t="s">
        <v>50310</v>
      </c>
      <c r="M1493" s="6" t="s">
        <v>6258</v>
      </c>
      <c r="N1493" s="6" t="s">
        <v>90</v>
      </c>
      <c r="O1493" s="6" t="s">
        <v>68157</v>
      </c>
      <c r="P1493" s="6" t="s">
        <v>2098</v>
      </c>
      <c r="Q1493" s="6" t="s">
        <v>52626</v>
      </c>
      <c r="R1493" s="6" t="s">
        <v>90</v>
      </c>
      <c r="S1493" s="6" t="s">
        <v>130</v>
      </c>
      <c r="T1493" s="6" t="s">
        <v>63785</v>
      </c>
    </row>
    <row r="1494" spans="7:20" x14ac:dyDescent="0.25">
      <c r="G1494" s="6" t="s">
        <v>51269</v>
      </c>
      <c r="H1494" s="6" t="s">
        <v>51268</v>
      </c>
      <c r="I1494">
        <v>1492</v>
      </c>
      <c r="J1494" s="6" t="s">
        <v>6259</v>
      </c>
      <c r="K1494" s="6" t="s">
        <v>50565</v>
      </c>
      <c r="L1494" s="6" t="s">
        <v>52084</v>
      </c>
      <c r="M1494" s="6" t="s">
        <v>6260</v>
      </c>
      <c r="N1494" s="6" t="s">
        <v>54024</v>
      </c>
      <c r="O1494" s="6" t="s">
        <v>68158</v>
      </c>
      <c r="P1494" s="6" t="s">
        <v>2100</v>
      </c>
      <c r="Q1494" s="6" t="s">
        <v>52600</v>
      </c>
      <c r="R1494" s="6" t="s">
        <v>90</v>
      </c>
      <c r="S1494" s="6" t="s">
        <v>52572</v>
      </c>
      <c r="T1494" s="6" t="s">
        <v>66183</v>
      </c>
    </row>
    <row r="1495" spans="7:20" x14ac:dyDescent="0.25">
      <c r="G1495" s="6" t="s">
        <v>51270</v>
      </c>
      <c r="H1495" s="6" t="s">
        <v>51271</v>
      </c>
      <c r="I1495">
        <v>1493</v>
      </c>
      <c r="J1495" s="6" t="s">
        <v>6261</v>
      </c>
      <c r="K1495" s="6" t="s">
        <v>50112</v>
      </c>
      <c r="L1495" s="6" t="s">
        <v>50110</v>
      </c>
      <c r="M1495" s="6" t="s">
        <v>6262</v>
      </c>
      <c r="N1495" s="6" t="s">
        <v>54025</v>
      </c>
      <c r="O1495" s="6" t="s">
        <v>68159</v>
      </c>
      <c r="P1495" s="6" t="s">
        <v>2102</v>
      </c>
      <c r="Q1495" s="6" t="s">
        <v>52661</v>
      </c>
      <c r="R1495" s="6" t="s">
        <v>90</v>
      </c>
      <c r="S1495" s="6" t="s">
        <v>118</v>
      </c>
      <c r="T1495" s="6" t="s">
        <v>66184</v>
      </c>
    </row>
    <row r="1496" spans="7:20" x14ac:dyDescent="0.25">
      <c r="G1496" s="6" t="s">
        <v>51272</v>
      </c>
      <c r="H1496" s="6" t="s">
        <v>51273</v>
      </c>
      <c r="I1496">
        <v>1494</v>
      </c>
      <c r="J1496" s="6" t="s">
        <v>6263</v>
      </c>
      <c r="K1496" s="6" t="s">
        <v>51322</v>
      </c>
      <c r="L1496" s="6" t="s">
        <v>90</v>
      </c>
      <c r="M1496" s="6" t="s">
        <v>6264</v>
      </c>
      <c r="N1496" s="6" t="s">
        <v>54026</v>
      </c>
      <c r="O1496" s="6" t="s">
        <v>67781</v>
      </c>
      <c r="P1496" s="6" t="s">
        <v>2104</v>
      </c>
      <c r="Q1496" s="6" t="s">
        <v>52677</v>
      </c>
      <c r="R1496" s="6" t="s">
        <v>90</v>
      </c>
      <c r="S1496" s="6" t="s">
        <v>52619</v>
      </c>
      <c r="T1496" s="6" t="s">
        <v>66185</v>
      </c>
    </row>
    <row r="1497" spans="7:20" x14ac:dyDescent="0.25">
      <c r="G1497" s="6" t="s">
        <v>51274</v>
      </c>
      <c r="H1497" s="6" t="s">
        <v>51273</v>
      </c>
      <c r="I1497">
        <v>1495</v>
      </c>
      <c r="J1497" s="6" t="s">
        <v>6265</v>
      </c>
      <c r="K1497" s="6" t="s">
        <v>51280</v>
      </c>
      <c r="L1497" s="6" t="s">
        <v>90</v>
      </c>
      <c r="M1497" s="6" t="s">
        <v>6266</v>
      </c>
      <c r="N1497" s="6" t="s">
        <v>90</v>
      </c>
      <c r="O1497" s="6" t="s">
        <v>68160</v>
      </c>
      <c r="P1497" s="6" t="s">
        <v>2106</v>
      </c>
      <c r="Q1497" s="6" t="s">
        <v>52640</v>
      </c>
      <c r="R1497" s="6" t="s">
        <v>90</v>
      </c>
      <c r="S1497" s="6" t="s">
        <v>52641</v>
      </c>
      <c r="T1497" s="6" t="s">
        <v>56953</v>
      </c>
    </row>
    <row r="1498" spans="7:20" x14ac:dyDescent="0.25">
      <c r="G1498" s="6" t="s">
        <v>51275</v>
      </c>
      <c r="H1498" s="6" t="s">
        <v>51276</v>
      </c>
      <c r="I1498">
        <v>1496</v>
      </c>
      <c r="J1498" s="6" t="s">
        <v>6267</v>
      </c>
      <c r="K1498" s="6" t="s">
        <v>49933</v>
      </c>
      <c r="L1498" s="6" t="s">
        <v>90</v>
      </c>
      <c r="M1498" s="6" t="s">
        <v>6268</v>
      </c>
      <c r="N1498" s="6" t="s">
        <v>54027</v>
      </c>
      <c r="O1498" s="6" t="s">
        <v>68161</v>
      </c>
      <c r="P1498" s="6" t="s">
        <v>2108</v>
      </c>
      <c r="Q1498" s="6" t="s">
        <v>52613</v>
      </c>
      <c r="R1498" s="6" t="s">
        <v>90</v>
      </c>
      <c r="S1498" s="6" t="s">
        <v>118</v>
      </c>
      <c r="T1498" s="6" t="s">
        <v>60033</v>
      </c>
    </row>
    <row r="1499" spans="7:20" x14ac:dyDescent="0.25">
      <c r="G1499" s="6" t="s">
        <v>51277</v>
      </c>
      <c r="H1499" s="6" t="s">
        <v>51276</v>
      </c>
      <c r="I1499">
        <v>1497</v>
      </c>
      <c r="J1499" s="6" t="s">
        <v>6269</v>
      </c>
      <c r="K1499" s="6" t="s">
        <v>49252</v>
      </c>
      <c r="L1499" s="6" t="s">
        <v>90</v>
      </c>
      <c r="M1499" s="6" t="s">
        <v>6270</v>
      </c>
      <c r="N1499" s="6" t="s">
        <v>90</v>
      </c>
      <c r="O1499" s="6" t="s">
        <v>68162</v>
      </c>
      <c r="P1499" s="6" t="s">
        <v>41388</v>
      </c>
      <c r="Q1499" s="6" t="s">
        <v>52670</v>
      </c>
      <c r="R1499" s="6" t="s">
        <v>90</v>
      </c>
      <c r="S1499" s="6" t="s">
        <v>130</v>
      </c>
      <c r="T1499" s="6" t="s">
        <v>66186</v>
      </c>
    </row>
    <row r="1500" spans="7:20" x14ac:dyDescent="0.25">
      <c r="G1500" s="6" t="s">
        <v>51278</v>
      </c>
      <c r="H1500" s="6" t="s">
        <v>51279</v>
      </c>
      <c r="I1500">
        <v>1498</v>
      </c>
      <c r="J1500" s="6" t="s">
        <v>6271</v>
      </c>
      <c r="K1500" s="6" t="s">
        <v>49533</v>
      </c>
      <c r="L1500" s="6" t="s">
        <v>90</v>
      </c>
      <c r="M1500" s="6" t="s">
        <v>6272</v>
      </c>
      <c r="N1500" s="6" t="s">
        <v>90</v>
      </c>
      <c r="O1500" s="6" t="s">
        <v>68163</v>
      </c>
      <c r="P1500" s="6" t="s">
        <v>41390</v>
      </c>
      <c r="Q1500" s="6" t="s">
        <v>52697</v>
      </c>
      <c r="R1500" s="6" t="s">
        <v>90</v>
      </c>
      <c r="S1500" s="6" t="s">
        <v>52593</v>
      </c>
      <c r="T1500" s="6" t="s">
        <v>66187</v>
      </c>
    </row>
    <row r="1501" spans="7:20" x14ac:dyDescent="0.25">
      <c r="G1501" s="6" t="s">
        <v>51280</v>
      </c>
      <c r="H1501" s="6" t="s">
        <v>51279</v>
      </c>
      <c r="I1501">
        <v>1499</v>
      </c>
      <c r="J1501" s="6" t="s">
        <v>6273</v>
      </c>
      <c r="K1501" s="6" t="s">
        <v>52080</v>
      </c>
      <c r="L1501" s="6" t="s">
        <v>90</v>
      </c>
      <c r="M1501" s="6" t="s">
        <v>6274</v>
      </c>
      <c r="N1501" s="6" t="s">
        <v>90</v>
      </c>
      <c r="O1501" s="6" t="s">
        <v>68164</v>
      </c>
      <c r="P1501" s="6" t="s">
        <v>41392</v>
      </c>
      <c r="Q1501" s="6" t="s">
        <v>52594</v>
      </c>
      <c r="R1501" s="6" t="s">
        <v>90</v>
      </c>
      <c r="S1501" s="6" t="s">
        <v>52569</v>
      </c>
      <c r="T1501" s="6" t="s">
        <v>66188</v>
      </c>
    </row>
    <row r="1502" spans="7:20" x14ac:dyDescent="0.25">
      <c r="G1502" s="6" t="s">
        <v>90</v>
      </c>
      <c r="H1502" s="6" t="s">
        <v>90</v>
      </c>
      <c r="I1502">
        <v>1500</v>
      </c>
      <c r="J1502" s="6" t="s">
        <v>6275</v>
      </c>
      <c r="K1502" s="6" t="s">
        <v>49489</v>
      </c>
      <c r="L1502" s="6" t="s">
        <v>90</v>
      </c>
      <c r="M1502" s="6" t="s">
        <v>6276</v>
      </c>
      <c r="N1502" s="6" t="s">
        <v>54028</v>
      </c>
      <c r="O1502" s="6" t="s">
        <v>68165</v>
      </c>
      <c r="P1502" s="6" t="s">
        <v>41394</v>
      </c>
      <c r="Q1502" s="6" t="s">
        <v>52570</v>
      </c>
      <c r="R1502" s="6" t="s">
        <v>90</v>
      </c>
      <c r="S1502" s="6" t="s">
        <v>130</v>
      </c>
      <c r="T1502" s="6" t="s">
        <v>54235</v>
      </c>
    </row>
    <row r="1503" spans="7:20" x14ac:dyDescent="0.25">
      <c r="G1503" s="6" t="s">
        <v>51281</v>
      </c>
      <c r="H1503" s="6" t="s">
        <v>51282</v>
      </c>
      <c r="I1503">
        <v>1501</v>
      </c>
      <c r="J1503" s="6" t="s">
        <v>6277</v>
      </c>
      <c r="K1503" s="6" t="s">
        <v>49145</v>
      </c>
      <c r="L1503" s="6" t="s">
        <v>49141</v>
      </c>
      <c r="M1503" s="6" t="s">
        <v>6278</v>
      </c>
      <c r="N1503" s="6" t="s">
        <v>54029</v>
      </c>
      <c r="O1503" s="6" t="s">
        <v>68166</v>
      </c>
      <c r="P1503" s="6" t="s">
        <v>2110</v>
      </c>
      <c r="Q1503" s="6" t="s">
        <v>52661</v>
      </c>
      <c r="R1503" s="6" t="s">
        <v>90</v>
      </c>
      <c r="S1503" s="6" t="s">
        <v>118</v>
      </c>
      <c r="T1503" s="6" t="s">
        <v>66189</v>
      </c>
    </row>
    <row r="1504" spans="7:20" x14ac:dyDescent="0.25">
      <c r="G1504" s="6" t="s">
        <v>42272</v>
      </c>
      <c r="H1504" s="6" t="s">
        <v>51283</v>
      </c>
      <c r="I1504">
        <v>1502</v>
      </c>
      <c r="J1504" s="6" t="s">
        <v>6279</v>
      </c>
      <c r="K1504" s="6" t="s">
        <v>52520</v>
      </c>
      <c r="L1504" s="6" t="s">
        <v>52430</v>
      </c>
      <c r="M1504" s="6" t="s">
        <v>6280</v>
      </c>
      <c r="N1504" s="6" t="s">
        <v>54030</v>
      </c>
      <c r="O1504" s="6" t="s">
        <v>68167</v>
      </c>
      <c r="P1504" s="6" t="s">
        <v>2112</v>
      </c>
      <c r="Q1504" s="6" t="s">
        <v>52611</v>
      </c>
      <c r="R1504" s="6" t="s">
        <v>90</v>
      </c>
      <c r="S1504" s="6" t="s">
        <v>52572</v>
      </c>
      <c r="T1504" s="6" t="s">
        <v>66190</v>
      </c>
    </row>
    <row r="1505" spans="7:20" x14ac:dyDescent="0.25">
      <c r="G1505" s="6" t="s">
        <v>51284</v>
      </c>
      <c r="H1505" s="6" t="s">
        <v>51285</v>
      </c>
      <c r="I1505">
        <v>1503</v>
      </c>
      <c r="J1505" s="6" t="s">
        <v>6281</v>
      </c>
      <c r="K1505" s="6" t="s">
        <v>50516</v>
      </c>
      <c r="L1505" s="6" t="s">
        <v>90</v>
      </c>
      <c r="M1505" s="6" t="s">
        <v>6282</v>
      </c>
      <c r="N1505" s="6" t="s">
        <v>54031</v>
      </c>
      <c r="O1505" s="6" t="s">
        <v>68168</v>
      </c>
      <c r="P1505" s="6" t="s">
        <v>41396</v>
      </c>
      <c r="Q1505" s="6" t="s">
        <v>52649</v>
      </c>
      <c r="R1505" s="6" t="s">
        <v>90</v>
      </c>
      <c r="S1505" s="6" t="s">
        <v>52579</v>
      </c>
      <c r="T1505" s="6" t="s">
        <v>66191</v>
      </c>
    </row>
    <row r="1506" spans="7:20" x14ac:dyDescent="0.25">
      <c r="G1506" s="6" t="s">
        <v>51286</v>
      </c>
      <c r="H1506" s="6" t="s">
        <v>51287</v>
      </c>
      <c r="I1506">
        <v>1504</v>
      </c>
      <c r="J1506" s="6" t="s">
        <v>6283</v>
      </c>
      <c r="K1506" s="6" t="s">
        <v>49401</v>
      </c>
      <c r="L1506" s="6" t="s">
        <v>49397</v>
      </c>
      <c r="M1506" s="6" t="s">
        <v>6284</v>
      </c>
      <c r="N1506" s="6" t="s">
        <v>90</v>
      </c>
      <c r="O1506" s="6" t="s">
        <v>68169</v>
      </c>
      <c r="P1506" s="6" t="s">
        <v>2113</v>
      </c>
      <c r="Q1506" s="6" t="s">
        <v>52664</v>
      </c>
      <c r="R1506" s="6" t="s">
        <v>90</v>
      </c>
      <c r="S1506" s="6" t="s">
        <v>52579</v>
      </c>
      <c r="T1506" s="6" t="s">
        <v>66192</v>
      </c>
    </row>
    <row r="1507" spans="7:20" x14ac:dyDescent="0.25">
      <c r="G1507" s="6" t="s">
        <v>51288</v>
      </c>
      <c r="H1507" s="6" t="s">
        <v>51287</v>
      </c>
      <c r="I1507">
        <v>1505</v>
      </c>
      <c r="J1507" s="6" t="s">
        <v>6285</v>
      </c>
      <c r="K1507" s="6" t="s">
        <v>50544</v>
      </c>
      <c r="L1507" s="6" t="s">
        <v>50439</v>
      </c>
      <c r="M1507" s="6" t="s">
        <v>6286</v>
      </c>
      <c r="N1507" s="6" t="s">
        <v>90</v>
      </c>
      <c r="O1507" s="6" t="s">
        <v>68170</v>
      </c>
      <c r="P1507" s="6" t="s">
        <v>41398</v>
      </c>
      <c r="Q1507" s="6" t="s">
        <v>52634</v>
      </c>
      <c r="R1507" s="6" t="s">
        <v>90</v>
      </c>
      <c r="S1507" s="6" t="s">
        <v>52576</v>
      </c>
      <c r="T1507" s="6" t="s">
        <v>53899</v>
      </c>
    </row>
    <row r="1508" spans="7:20" x14ac:dyDescent="0.25">
      <c r="G1508" s="6" t="s">
        <v>51289</v>
      </c>
      <c r="H1508" s="6" t="s">
        <v>51290</v>
      </c>
      <c r="I1508">
        <v>1506</v>
      </c>
      <c r="J1508" s="6" t="s">
        <v>6287</v>
      </c>
      <c r="K1508" s="6" t="s">
        <v>49664</v>
      </c>
      <c r="L1508" s="6" t="s">
        <v>49670</v>
      </c>
      <c r="M1508" s="6" t="s">
        <v>6288</v>
      </c>
      <c r="N1508" s="6" t="s">
        <v>90</v>
      </c>
      <c r="O1508" s="6" t="s">
        <v>68171</v>
      </c>
      <c r="P1508" s="6" t="s">
        <v>2115</v>
      </c>
      <c r="Q1508" s="6" t="s">
        <v>52661</v>
      </c>
      <c r="R1508" s="6" t="s">
        <v>90</v>
      </c>
      <c r="S1508" s="6" t="s">
        <v>118</v>
      </c>
      <c r="T1508" s="6" t="s">
        <v>66193</v>
      </c>
    </row>
    <row r="1509" spans="7:20" x14ac:dyDescent="0.25">
      <c r="G1509" s="6" t="s">
        <v>51291</v>
      </c>
      <c r="H1509" s="6" t="s">
        <v>51290</v>
      </c>
      <c r="I1509">
        <v>1507</v>
      </c>
      <c r="J1509" s="6" t="s">
        <v>6289</v>
      </c>
      <c r="K1509" s="6" t="s">
        <v>49381</v>
      </c>
      <c r="L1509" s="6" t="s">
        <v>49383</v>
      </c>
      <c r="M1509" s="6" t="s">
        <v>6290</v>
      </c>
      <c r="N1509" s="6" t="s">
        <v>54032</v>
      </c>
      <c r="O1509" s="6" t="s">
        <v>68172</v>
      </c>
      <c r="P1509" s="6" t="s">
        <v>2117</v>
      </c>
      <c r="Q1509" s="6" t="s">
        <v>52605</v>
      </c>
      <c r="R1509" s="6" t="s">
        <v>90</v>
      </c>
      <c r="S1509" s="6" t="s">
        <v>52579</v>
      </c>
      <c r="T1509" s="6" t="s">
        <v>66194</v>
      </c>
    </row>
    <row r="1510" spans="7:20" x14ac:dyDescent="0.25">
      <c r="G1510" s="6" t="s">
        <v>51292</v>
      </c>
      <c r="H1510" s="6" t="s">
        <v>51293</v>
      </c>
      <c r="I1510">
        <v>1508</v>
      </c>
      <c r="J1510" s="6" t="s">
        <v>6291</v>
      </c>
      <c r="K1510" s="6" t="s">
        <v>51301</v>
      </c>
      <c r="L1510" s="6" t="s">
        <v>51473</v>
      </c>
      <c r="M1510" s="6" t="s">
        <v>6292</v>
      </c>
      <c r="N1510" s="6" t="s">
        <v>90</v>
      </c>
      <c r="O1510" s="6" t="s">
        <v>68173</v>
      </c>
      <c r="P1510" s="6" t="s">
        <v>2119</v>
      </c>
      <c r="Q1510" s="6" t="s">
        <v>52592</v>
      </c>
      <c r="R1510" s="6" t="s">
        <v>90</v>
      </c>
      <c r="S1510" s="6" t="s">
        <v>52593</v>
      </c>
      <c r="T1510" s="6" t="s">
        <v>62869</v>
      </c>
    </row>
    <row r="1511" spans="7:20" x14ac:dyDescent="0.25">
      <c r="G1511" s="6" t="s">
        <v>51294</v>
      </c>
      <c r="H1511" s="6" t="s">
        <v>51293</v>
      </c>
      <c r="I1511">
        <v>1509</v>
      </c>
      <c r="J1511" s="6" t="s">
        <v>6293</v>
      </c>
      <c r="K1511" s="6" t="s">
        <v>50471</v>
      </c>
      <c r="L1511" s="6" t="s">
        <v>49169</v>
      </c>
      <c r="M1511" s="6" t="s">
        <v>6294</v>
      </c>
      <c r="N1511" s="6" t="s">
        <v>90</v>
      </c>
      <c r="O1511" s="6" t="s">
        <v>68174</v>
      </c>
      <c r="P1511" s="6" t="s">
        <v>41400</v>
      </c>
      <c r="Q1511" s="6" t="s">
        <v>52603</v>
      </c>
      <c r="R1511" s="6" t="s">
        <v>90</v>
      </c>
      <c r="S1511" s="6" t="s">
        <v>52574</v>
      </c>
      <c r="T1511" s="6" t="s">
        <v>66195</v>
      </c>
    </row>
    <row r="1512" spans="7:20" x14ac:dyDescent="0.25">
      <c r="G1512" s="6" t="s">
        <v>51295</v>
      </c>
      <c r="H1512" s="6" t="s">
        <v>51296</v>
      </c>
      <c r="I1512">
        <v>1510</v>
      </c>
      <c r="J1512" s="6" t="s">
        <v>6295</v>
      </c>
      <c r="K1512" s="6" t="s">
        <v>48654</v>
      </c>
      <c r="L1512" s="6" t="s">
        <v>90</v>
      </c>
      <c r="M1512" s="6" t="s">
        <v>6296</v>
      </c>
      <c r="N1512" s="6" t="s">
        <v>54033</v>
      </c>
      <c r="O1512" s="6" t="s">
        <v>68175</v>
      </c>
      <c r="P1512" s="6" t="s">
        <v>2121</v>
      </c>
      <c r="Q1512" s="6" t="s">
        <v>52698</v>
      </c>
      <c r="R1512" s="6" t="s">
        <v>90</v>
      </c>
      <c r="S1512" s="6" t="s">
        <v>52574</v>
      </c>
      <c r="T1512" s="6" t="s">
        <v>66196</v>
      </c>
    </row>
    <row r="1513" spans="7:20" x14ac:dyDescent="0.25">
      <c r="G1513" s="6" t="s">
        <v>51297</v>
      </c>
      <c r="H1513" s="6" t="s">
        <v>51296</v>
      </c>
      <c r="I1513">
        <v>1511</v>
      </c>
      <c r="J1513" s="6" t="s">
        <v>6297</v>
      </c>
      <c r="K1513" s="6" t="s">
        <v>51357</v>
      </c>
      <c r="L1513" s="6" t="s">
        <v>50415</v>
      </c>
      <c r="M1513" s="6" t="s">
        <v>6298</v>
      </c>
      <c r="N1513" s="6" t="s">
        <v>90</v>
      </c>
      <c r="O1513" s="6" t="s">
        <v>68176</v>
      </c>
      <c r="P1513" s="6" t="s">
        <v>41402</v>
      </c>
      <c r="Q1513" s="6" t="s">
        <v>52624</v>
      </c>
      <c r="R1513" s="6" t="s">
        <v>90</v>
      </c>
      <c r="S1513" s="6" t="s">
        <v>130</v>
      </c>
      <c r="T1513" s="6" t="s">
        <v>66197</v>
      </c>
    </row>
    <row r="1514" spans="7:20" x14ac:dyDescent="0.25">
      <c r="G1514" s="6" t="s">
        <v>51298</v>
      </c>
      <c r="H1514" s="6" t="s">
        <v>51299</v>
      </c>
      <c r="I1514">
        <v>1512</v>
      </c>
      <c r="J1514" s="6" t="s">
        <v>6299</v>
      </c>
      <c r="K1514" s="6" t="s">
        <v>51963</v>
      </c>
      <c r="L1514" s="6" t="s">
        <v>90</v>
      </c>
      <c r="M1514" s="6" t="s">
        <v>6300</v>
      </c>
      <c r="N1514" s="6" t="s">
        <v>54034</v>
      </c>
      <c r="O1514" s="6" t="s">
        <v>68177</v>
      </c>
      <c r="P1514" s="6" t="s">
        <v>41404</v>
      </c>
      <c r="Q1514" s="6" t="s">
        <v>52597</v>
      </c>
      <c r="R1514" s="6" t="s">
        <v>90</v>
      </c>
      <c r="S1514" s="6" t="s">
        <v>52574</v>
      </c>
      <c r="T1514" s="6" t="s">
        <v>66198</v>
      </c>
    </row>
    <row r="1515" spans="7:20" x14ac:dyDescent="0.25">
      <c r="G1515" s="6" t="s">
        <v>51300</v>
      </c>
      <c r="H1515" s="6" t="s">
        <v>51299</v>
      </c>
      <c r="I1515">
        <v>1513</v>
      </c>
      <c r="J1515" s="6" t="s">
        <v>6301</v>
      </c>
      <c r="K1515" s="6" t="s">
        <v>51693</v>
      </c>
      <c r="L1515" s="6" t="s">
        <v>90</v>
      </c>
      <c r="M1515" s="6" t="s">
        <v>6302</v>
      </c>
      <c r="N1515" s="6" t="s">
        <v>54035</v>
      </c>
      <c r="O1515" s="6" t="s">
        <v>68178</v>
      </c>
      <c r="P1515" s="6" t="s">
        <v>2123</v>
      </c>
      <c r="Q1515" s="6" t="s">
        <v>52636</v>
      </c>
      <c r="R1515" s="6" t="s">
        <v>90</v>
      </c>
      <c r="S1515" s="6" t="s">
        <v>52574</v>
      </c>
      <c r="T1515" s="6" t="s">
        <v>66199</v>
      </c>
    </row>
    <row r="1516" spans="7:20" x14ac:dyDescent="0.25">
      <c r="G1516" s="6" t="s">
        <v>51301</v>
      </c>
      <c r="H1516" s="6" t="s">
        <v>51302</v>
      </c>
      <c r="I1516">
        <v>1514</v>
      </c>
      <c r="J1516" s="6" t="s">
        <v>6303</v>
      </c>
      <c r="K1516" s="6" t="s">
        <v>49435</v>
      </c>
      <c r="L1516" s="6" t="s">
        <v>49447</v>
      </c>
      <c r="M1516" s="6" t="s">
        <v>6304</v>
      </c>
      <c r="N1516" s="6" t="s">
        <v>54036</v>
      </c>
      <c r="O1516" s="6" t="s">
        <v>68179</v>
      </c>
      <c r="P1516" s="6" t="s">
        <v>2125</v>
      </c>
      <c r="Q1516" s="6" t="s">
        <v>52604</v>
      </c>
      <c r="R1516" s="6" t="s">
        <v>90</v>
      </c>
      <c r="S1516" s="6" t="s">
        <v>52593</v>
      </c>
      <c r="T1516" s="6" t="s">
        <v>66200</v>
      </c>
    </row>
    <row r="1517" spans="7:20" x14ac:dyDescent="0.25">
      <c r="G1517" s="6" t="s">
        <v>43122</v>
      </c>
      <c r="H1517" s="6" t="s">
        <v>51303</v>
      </c>
      <c r="I1517">
        <v>1515</v>
      </c>
      <c r="J1517" s="6" t="s">
        <v>6305</v>
      </c>
      <c r="K1517" s="6" t="s">
        <v>48684</v>
      </c>
      <c r="L1517" s="6" t="s">
        <v>90</v>
      </c>
      <c r="M1517" s="6" t="s">
        <v>6306</v>
      </c>
      <c r="N1517" s="6" t="s">
        <v>54037</v>
      </c>
      <c r="O1517" s="6" t="s">
        <v>68180</v>
      </c>
      <c r="P1517" s="6" t="s">
        <v>2127</v>
      </c>
      <c r="Q1517" s="6" t="s">
        <v>52630</v>
      </c>
      <c r="R1517" s="6" t="s">
        <v>90</v>
      </c>
      <c r="S1517" s="6" t="s">
        <v>52576</v>
      </c>
      <c r="T1517" s="6" t="s">
        <v>53294</v>
      </c>
    </row>
    <row r="1518" spans="7:20" x14ac:dyDescent="0.25">
      <c r="G1518" s="6" t="s">
        <v>51304</v>
      </c>
      <c r="H1518" s="6" t="s">
        <v>51305</v>
      </c>
      <c r="I1518">
        <v>1516</v>
      </c>
      <c r="J1518" s="6" t="s">
        <v>6307</v>
      </c>
      <c r="K1518" s="6" t="s">
        <v>49074</v>
      </c>
      <c r="L1518" s="6" t="s">
        <v>49096</v>
      </c>
      <c r="M1518" s="6" t="s">
        <v>6308</v>
      </c>
      <c r="N1518" s="6" t="s">
        <v>90</v>
      </c>
      <c r="O1518" s="6" t="s">
        <v>68181</v>
      </c>
      <c r="P1518" s="6" t="s">
        <v>41406</v>
      </c>
      <c r="Q1518" s="6" t="s">
        <v>52618</v>
      </c>
      <c r="R1518" s="6" t="s">
        <v>90</v>
      </c>
      <c r="S1518" s="6" t="s">
        <v>52619</v>
      </c>
      <c r="T1518" s="6" t="s">
        <v>66201</v>
      </c>
    </row>
    <row r="1519" spans="7:20" x14ac:dyDescent="0.25">
      <c r="G1519" s="6" t="s">
        <v>51306</v>
      </c>
      <c r="H1519" s="6" t="s">
        <v>51307</v>
      </c>
      <c r="I1519">
        <v>1517</v>
      </c>
      <c r="J1519" s="6" t="s">
        <v>6309</v>
      </c>
      <c r="K1519" s="6" t="s">
        <v>51263</v>
      </c>
      <c r="L1519" s="6" t="s">
        <v>52375</v>
      </c>
      <c r="M1519" s="6" t="s">
        <v>6310</v>
      </c>
      <c r="N1519" s="6" t="s">
        <v>54038</v>
      </c>
      <c r="O1519" s="6" t="s">
        <v>68182</v>
      </c>
      <c r="P1519" s="6" t="s">
        <v>2129</v>
      </c>
      <c r="Q1519" s="6" t="s">
        <v>52571</v>
      </c>
      <c r="R1519" s="6" t="s">
        <v>90</v>
      </c>
      <c r="S1519" s="6" t="s">
        <v>52572</v>
      </c>
      <c r="T1519" s="6" t="s">
        <v>56850</v>
      </c>
    </row>
    <row r="1520" spans="7:20" x14ac:dyDescent="0.25">
      <c r="G1520" s="6" t="s">
        <v>51308</v>
      </c>
      <c r="H1520" s="6" t="s">
        <v>51309</v>
      </c>
      <c r="I1520">
        <v>1518</v>
      </c>
      <c r="J1520" s="6" t="s">
        <v>6311</v>
      </c>
      <c r="K1520" s="6" t="s">
        <v>51338</v>
      </c>
      <c r="L1520" s="6" t="s">
        <v>90</v>
      </c>
      <c r="M1520" s="6" t="s">
        <v>6312</v>
      </c>
      <c r="N1520" s="6" t="s">
        <v>54039</v>
      </c>
      <c r="O1520" s="6" t="s">
        <v>68183</v>
      </c>
      <c r="P1520" s="6" t="s">
        <v>41408</v>
      </c>
      <c r="Q1520" s="6" t="s">
        <v>52629</v>
      </c>
      <c r="R1520" s="6" t="s">
        <v>90</v>
      </c>
      <c r="S1520" s="6" t="s">
        <v>52588</v>
      </c>
      <c r="T1520" s="6" t="s">
        <v>66202</v>
      </c>
    </row>
    <row r="1521" spans="7:20" x14ac:dyDescent="0.25">
      <c r="G1521" s="6" t="s">
        <v>51310</v>
      </c>
      <c r="H1521" s="6" t="s">
        <v>51311</v>
      </c>
      <c r="I1521">
        <v>1519</v>
      </c>
      <c r="J1521" s="6" t="s">
        <v>6313</v>
      </c>
      <c r="K1521" s="6" t="s">
        <v>48620</v>
      </c>
      <c r="L1521" s="6" t="s">
        <v>48604</v>
      </c>
      <c r="M1521" s="6" t="s">
        <v>6314</v>
      </c>
      <c r="N1521" s="6" t="s">
        <v>90</v>
      </c>
      <c r="O1521" s="6" t="s">
        <v>68184</v>
      </c>
      <c r="P1521" s="6" t="s">
        <v>2130</v>
      </c>
      <c r="Q1521" s="6" t="s">
        <v>52673</v>
      </c>
      <c r="R1521" s="6" t="s">
        <v>90</v>
      </c>
      <c r="S1521" s="6" t="s">
        <v>52619</v>
      </c>
      <c r="T1521" s="6" t="s">
        <v>55462</v>
      </c>
    </row>
    <row r="1522" spans="7:20" x14ac:dyDescent="0.25">
      <c r="G1522" s="6" t="s">
        <v>51312</v>
      </c>
      <c r="H1522" s="6" t="s">
        <v>51311</v>
      </c>
      <c r="I1522">
        <v>1520</v>
      </c>
      <c r="J1522" s="6" t="s">
        <v>6315</v>
      </c>
      <c r="K1522" s="6" t="s">
        <v>49284</v>
      </c>
      <c r="L1522" s="6" t="s">
        <v>50116</v>
      </c>
      <c r="M1522" s="6" t="s">
        <v>6316</v>
      </c>
      <c r="N1522" s="6" t="s">
        <v>90</v>
      </c>
      <c r="O1522" s="6" t="s">
        <v>68185</v>
      </c>
      <c r="P1522" s="6" t="s">
        <v>41410</v>
      </c>
      <c r="Q1522" s="6" t="s">
        <v>311</v>
      </c>
      <c r="R1522" s="6" t="s">
        <v>90</v>
      </c>
      <c r="S1522" s="6" t="s">
        <v>52572</v>
      </c>
      <c r="T1522" s="6" t="s">
        <v>66203</v>
      </c>
    </row>
    <row r="1523" spans="7:20" x14ac:dyDescent="0.25">
      <c r="G1523" s="6" t="s">
        <v>51313</v>
      </c>
      <c r="H1523" s="6" t="s">
        <v>51314</v>
      </c>
      <c r="I1523">
        <v>1521</v>
      </c>
      <c r="J1523" s="6" t="s">
        <v>6317</v>
      </c>
      <c r="K1523" s="6" t="s">
        <v>49169</v>
      </c>
      <c r="L1523" s="6" t="s">
        <v>90</v>
      </c>
      <c r="M1523" s="6" t="s">
        <v>6318</v>
      </c>
      <c r="N1523" s="6" t="s">
        <v>90</v>
      </c>
      <c r="O1523" s="6" t="s">
        <v>68186</v>
      </c>
      <c r="P1523" s="6" t="s">
        <v>2132</v>
      </c>
      <c r="Q1523" s="6" t="s">
        <v>52674</v>
      </c>
      <c r="R1523" s="6" t="s">
        <v>90</v>
      </c>
      <c r="S1523" s="6" t="s">
        <v>52572</v>
      </c>
      <c r="T1523" s="6" t="s">
        <v>59407</v>
      </c>
    </row>
    <row r="1524" spans="7:20" x14ac:dyDescent="0.25">
      <c r="G1524" s="6" t="s">
        <v>51315</v>
      </c>
      <c r="H1524" s="6" t="s">
        <v>51314</v>
      </c>
      <c r="I1524">
        <v>1522</v>
      </c>
      <c r="J1524" s="6" t="s">
        <v>6319</v>
      </c>
      <c r="K1524" s="6" t="s">
        <v>50775</v>
      </c>
      <c r="L1524" s="6" t="s">
        <v>50822</v>
      </c>
      <c r="M1524" s="6" t="s">
        <v>6320</v>
      </c>
      <c r="N1524" s="6" t="s">
        <v>90</v>
      </c>
      <c r="O1524" s="6" t="s">
        <v>68187</v>
      </c>
      <c r="P1524" s="6" t="s">
        <v>2134</v>
      </c>
      <c r="Q1524" s="6" t="s">
        <v>52611</v>
      </c>
      <c r="R1524" s="6" t="s">
        <v>90</v>
      </c>
      <c r="S1524" s="6" t="s">
        <v>52572</v>
      </c>
      <c r="T1524" s="6" t="s">
        <v>56003</v>
      </c>
    </row>
    <row r="1525" spans="7:20" x14ac:dyDescent="0.25">
      <c r="G1525" s="6" t="s">
        <v>51316</v>
      </c>
      <c r="H1525" s="6" t="s">
        <v>51317</v>
      </c>
      <c r="I1525">
        <v>1523</v>
      </c>
      <c r="J1525" s="6" t="s">
        <v>6321</v>
      </c>
      <c r="K1525" s="6" t="s">
        <v>52302</v>
      </c>
      <c r="L1525" s="6" t="s">
        <v>51747</v>
      </c>
      <c r="M1525" s="6" t="s">
        <v>6322</v>
      </c>
      <c r="N1525" s="6" t="s">
        <v>54040</v>
      </c>
      <c r="O1525" s="6" t="s">
        <v>68188</v>
      </c>
      <c r="P1525" s="6" t="s">
        <v>41412</v>
      </c>
      <c r="Q1525" s="6" t="s">
        <v>52642</v>
      </c>
      <c r="R1525" s="6" t="s">
        <v>90</v>
      </c>
      <c r="S1525" s="6" t="s">
        <v>52576</v>
      </c>
      <c r="T1525" s="6" t="s">
        <v>66204</v>
      </c>
    </row>
    <row r="1526" spans="7:20" x14ac:dyDescent="0.25">
      <c r="G1526" s="6" t="s">
        <v>51318</v>
      </c>
      <c r="H1526" s="6" t="s">
        <v>51319</v>
      </c>
      <c r="I1526">
        <v>1524</v>
      </c>
      <c r="J1526" s="6" t="s">
        <v>6323</v>
      </c>
      <c r="K1526" s="6" t="s">
        <v>52511</v>
      </c>
      <c r="L1526" s="6" t="s">
        <v>52486</v>
      </c>
      <c r="M1526" s="6" t="s">
        <v>6324</v>
      </c>
      <c r="N1526" s="6" t="s">
        <v>54041</v>
      </c>
      <c r="O1526" s="6" t="s">
        <v>68189</v>
      </c>
      <c r="P1526" s="6" t="s">
        <v>41414</v>
      </c>
      <c r="Q1526" s="6" t="s">
        <v>52634</v>
      </c>
      <c r="R1526" s="6" t="s">
        <v>90</v>
      </c>
      <c r="S1526" s="6" t="s">
        <v>52576</v>
      </c>
      <c r="T1526" s="6" t="s">
        <v>61222</v>
      </c>
    </row>
    <row r="1527" spans="7:20" x14ac:dyDescent="0.25">
      <c r="G1527" s="6" t="s">
        <v>51320</v>
      </c>
      <c r="H1527" s="6" t="s">
        <v>51321</v>
      </c>
      <c r="I1527">
        <v>1525</v>
      </c>
      <c r="J1527" s="6" t="s">
        <v>6325</v>
      </c>
      <c r="K1527" s="6" t="s">
        <v>49175</v>
      </c>
      <c r="L1527" s="6" t="s">
        <v>49173</v>
      </c>
      <c r="M1527" s="6" t="s">
        <v>6326</v>
      </c>
      <c r="N1527" s="6" t="s">
        <v>54042</v>
      </c>
      <c r="O1527" s="6" t="s">
        <v>68190</v>
      </c>
      <c r="P1527" s="6" t="s">
        <v>41416</v>
      </c>
      <c r="Q1527" s="6" t="s">
        <v>52648</v>
      </c>
      <c r="R1527" s="6" t="s">
        <v>90</v>
      </c>
      <c r="S1527" s="6" t="s">
        <v>130</v>
      </c>
      <c r="T1527" s="6" t="s">
        <v>66205</v>
      </c>
    </row>
    <row r="1528" spans="7:20" x14ac:dyDescent="0.25">
      <c r="G1528" s="6" t="s">
        <v>51322</v>
      </c>
      <c r="H1528" s="6" t="s">
        <v>51323</v>
      </c>
      <c r="I1528">
        <v>1526</v>
      </c>
      <c r="J1528" s="6" t="s">
        <v>6327</v>
      </c>
      <c r="K1528" s="6" t="s">
        <v>50521</v>
      </c>
      <c r="L1528" s="6" t="s">
        <v>50524</v>
      </c>
      <c r="M1528" s="6" t="s">
        <v>6328</v>
      </c>
      <c r="N1528" s="6" t="s">
        <v>54043</v>
      </c>
      <c r="O1528" s="6" t="s">
        <v>68191</v>
      </c>
      <c r="P1528" s="6" t="s">
        <v>41418</v>
      </c>
      <c r="Q1528" s="6" t="s">
        <v>52608</v>
      </c>
      <c r="R1528" s="6" t="s">
        <v>90</v>
      </c>
      <c r="S1528" s="6" t="s">
        <v>52579</v>
      </c>
      <c r="T1528" s="6" t="s">
        <v>66206</v>
      </c>
    </row>
    <row r="1529" spans="7:20" x14ac:dyDescent="0.25">
      <c r="G1529" s="6" t="s">
        <v>51324</v>
      </c>
      <c r="H1529" s="6" t="s">
        <v>51325</v>
      </c>
      <c r="I1529">
        <v>1527</v>
      </c>
      <c r="J1529" s="6" t="s">
        <v>6329</v>
      </c>
      <c r="K1529" s="6" t="s">
        <v>48917</v>
      </c>
      <c r="L1529" s="6" t="s">
        <v>90</v>
      </c>
      <c r="M1529" s="6" t="s">
        <v>6330</v>
      </c>
      <c r="N1529" s="6" t="s">
        <v>54044</v>
      </c>
      <c r="O1529" s="6" t="s">
        <v>68192</v>
      </c>
      <c r="P1529" s="6" t="s">
        <v>41420</v>
      </c>
      <c r="Q1529" s="6" t="s">
        <v>52660</v>
      </c>
      <c r="R1529" s="6" t="s">
        <v>90</v>
      </c>
      <c r="S1529" s="6" t="s">
        <v>52641</v>
      </c>
      <c r="T1529" s="6" t="s">
        <v>66207</v>
      </c>
    </row>
    <row r="1530" spans="7:20" x14ac:dyDescent="0.25">
      <c r="G1530" s="6" t="s">
        <v>51326</v>
      </c>
      <c r="H1530" s="6" t="s">
        <v>51327</v>
      </c>
      <c r="I1530">
        <v>1528</v>
      </c>
      <c r="J1530" s="6" t="s">
        <v>6331</v>
      </c>
      <c r="K1530" s="6" t="s">
        <v>51338</v>
      </c>
      <c r="L1530" s="6" t="s">
        <v>50704</v>
      </c>
      <c r="M1530" s="6" t="s">
        <v>6332</v>
      </c>
      <c r="N1530" s="6" t="s">
        <v>54045</v>
      </c>
      <c r="O1530" s="6" t="s">
        <v>68193</v>
      </c>
      <c r="P1530" s="6" t="s">
        <v>41422</v>
      </c>
      <c r="Q1530" s="6" t="s">
        <v>52585</v>
      </c>
      <c r="R1530" s="6" t="s">
        <v>90</v>
      </c>
      <c r="S1530" s="6" t="s">
        <v>52574</v>
      </c>
      <c r="T1530" s="6" t="s">
        <v>66208</v>
      </c>
    </row>
    <row r="1531" spans="7:20" x14ac:dyDescent="0.25">
      <c r="G1531" s="6" t="s">
        <v>51328</v>
      </c>
      <c r="H1531" s="6" t="s">
        <v>51329</v>
      </c>
      <c r="I1531">
        <v>1529</v>
      </c>
      <c r="J1531" s="6" t="s">
        <v>6333</v>
      </c>
      <c r="K1531" s="6" t="s">
        <v>50557</v>
      </c>
      <c r="L1531" s="6" t="s">
        <v>51481</v>
      </c>
      <c r="M1531" s="6" t="s">
        <v>6334</v>
      </c>
      <c r="N1531" s="6" t="s">
        <v>54046</v>
      </c>
      <c r="O1531" s="6" t="s">
        <v>68194</v>
      </c>
      <c r="P1531" s="6" t="s">
        <v>2136</v>
      </c>
      <c r="Q1531" s="6" t="s">
        <v>52692</v>
      </c>
      <c r="R1531" s="6" t="s">
        <v>90</v>
      </c>
      <c r="S1531" s="6" t="s">
        <v>118</v>
      </c>
      <c r="T1531" s="6" t="s">
        <v>57109</v>
      </c>
    </row>
    <row r="1532" spans="7:20" x14ac:dyDescent="0.25">
      <c r="G1532" s="6" t="s">
        <v>51330</v>
      </c>
      <c r="H1532" s="6" t="s">
        <v>51331</v>
      </c>
      <c r="I1532">
        <v>1530</v>
      </c>
      <c r="J1532" s="6" t="s">
        <v>6335</v>
      </c>
      <c r="K1532" s="6" t="s">
        <v>50932</v>
      </c>
      <c r="L1532" s="6" t="s">
        <v>90</v>
      </c>
      <c r="M1532" s="6" t="s">
        <v>6336</v>
      </c>
      <c r="N1532" s="6" t="s">
        <v>54047</v>
      </c>
      <c r="O1532" s="6" t="s">
        <v>68195</v>
      </c>
      <c r="P1532" s="6" t="s">
        <v>41424</v>
      </c>
      <c r="Q1532" s="6" t="s">
        <v>52602</v>
      </c>
      <c r="R1532" s="6" t="s">
        <v>90</v>
      </c>
      <c r="S1532" s="6" t="s">
        <v>52572</v>
      </c>
      <c r="T1532" s="6" t="s">
        <v>66209</v>
      </c>
    </row>
    <row r="1533" spans="7:20" x14ac:dyDescent="0.25">
      <c r="G1533" s="6" t="s">
        <v>51332</v>
      </c>
      <c r="H1533" s="6" t="s">
        <v>51333</v>
      </c>
      <c r="I1533">
        <v>1531</v>
      </c>
      <c r="J1533" s="6" t="s">
        <v>6337</v>
      </c>
      <c r="K1533" s="6" t="s">
        <v>49876</v>
      </c>
      <c r="L1533" s="6" t="s">
        <v>49878</v>
      </c>
      <c r="M1533" s="6" t="s">
        <v>6338</v>
      </c>
      <c r="N1533" s="6" t="s">
        <v>54048</v>
      </c>
      <c r="O1533" s="6" t="s">
        <v>68196</v>
      </c>
      <c r="P1533" s="6" t="s">
        <v>2138</v>
      </c>
      <c r="Q1533" s="6" t="s">
        <v>52689</v>
      </c>
      <c r="R1533" s="6" t="s">
        <v>90</v>
      </c>
      <c r="S1533" s="6" t="s">
        <v>52593</v>
      </c>
      <c r="T1533" s="6" t="s">
        <v>66210</v>
      </c>
    </row>
    <row r="1534" spans="7:20" x14ac:dyDescent="0.25">
      <c r="G1534" s="6" t="s">
        <v>51334</v>
      </c>
      <c r="H1534" s="6" t="s">
        <v>51335</v>
      </c>
      <c r="I1534">
        <v>1532</v>
      </c>
      <c r="J1534" s="6" t="s">
        <v>6339</v>
      </c>
      <c r="K1534" s="6" t="s">
        <v>50171</v>
      </c>
      <c r="L1534" s="6" t="s">
        <v>49942</v>
      </c>
      <c r="M1534" s="6" t="s">
        <v>6340</v>
      </c>
      <c r="N1534" s="6" t="s">
        <v>90</v>
      </c>
      <c r="O1534" s="6" t="s">
        <v>66815</v>
      </c>
      <c r="P1534" s="6" t="s">
        <v>41426</v>
      </c>
      <c r="Q1534" s="6" t="s">
        <v>52664</v>
      </c>
      <c r="R1534" s="6" t="s">
        <v>90</v>
      </c>
      <c r="S1534" s="6" t="s">
        <v>52579</v>
      </c>
      <c r="T1534" s="6" t="s">
        <v>66211</v>
      </c>
    </row>
    <row r="1535" spans="7:20" x14ac:dyDescent="0.25">
      <c r="G1535" s="6" t="s">
        <v>51336</v>
      </c>
      <c r="H1535" s="6" t="s">
        <v>51337</v>
      </c>
      <c r="I1535">
        <v>1533</v>
      </c>
      <c r="J1535" s="6" t="s">
        <v>6341</v>
      </c>
      <c r="K1535" s="6" t="s">
        <v>49714</v>
      </c>
      <c r="L1535" s="6" t="s">
        <v>90</v>
      </c>
      <c r="M1535" s="6" t="s">
        <v>6342</v>
      </c>
      <c r="N1535" s="6" t="s">
        <v>54049</v>
      </c>
      <c r="O1535" s="6" t="s">
        <v>68197</v>
      </c>
      <c r="P1535" s="6" t="s">
        <v>2140</v>
      </c>
      <c r="Q1535" s="6" t="s">
        <v>52637</v>
      </c>
      <c r="R1535" s="6" t="s">
        <v>90</v>
      </c>
      <c r="S1535" s="6" t="s">
        <v>52576</v>
      </c>
      <c r="T1535" s="6" t="s">
        <v>66212</v>
      </c>
    </row>
    <row r="1536" spans="7:20" x14ac:dyDescent="0.25">
      <c r="G1536" s="6" t="s">
        <v>51338</v>
      </c>
      <c r="H1536" s="6" t="s">
        <v>51339</v>
      </c>
      <c r="I1536">
        <v>1534</v>
      </c>
      <c r="J1536" s="6" t="s">
        <v>6343</v>
      </c>
      <c r="K1536" s="6" t="s">
        <v>49684</v>
      </c>
      <c r="L1536" s="6" t="s">
        <v>50332</v>
      </c>
      <c r="M1536" s="6" t="s">
        <v>6344</v>
      </c>
      <c r="N1536" s="6" t="s">
        <v>53091</v>
      </c>
      <c r="O1536" s="6" t="s">
        <v>68198</v>
      </c>
      <c r="P1536" s="6" t="s">
        <v>2142</v>
      </c>
      <c r="Q1536" s="6" t="s">
        <v>52657</v>
      </c>
      <c r="R1536" s="6" t="s">
        <v>90</v>
      </c>
      <c r="S1536" s="6" t="s">
        <v>52572</v>
      </c>
      <c r="T1536" s="6" t="s">
        <v>55674</v>
      </c>
    </row>
    <row r="1537" spans="7:20" x14ac:dyDescent="0.25">
      <c r="G1537" s="6" t="s">
        <v>51340</v>
      </c>
      <c r="H1537" s="6" t="s">
        <v>51341</v>
      </c>
      <c r="I1537">
        <v>1535</v>
      </c>
      <c r="J1537" s="6" t="s">
        <v>6345</v>
      </c>
      <c r="K1537" s="6" t="s">
        <v>51467</v>
      </c>
      <c r="L1537" s="6" t="s">
        <v>90</v>
      </c>
      <c r="M1537" s="6" t="s">
        <v>6346</v>
      </c>
      <c r="N1537" s="6" t="s">
        <v>54050</v>
      </c>
      <c r="O1537" s="6" t="s">
        <v>68199</v>
      </c>
      <c r="P1537" s="6" t="s">
        <v>2145</v>
      </c>
      <c r="Q1537" s="6" t="s">
        <v>52609</v>
      </c>
      <c r="R1537" s="6" t="s">
        <v>90</v>
      </c>
      <c r="S1537" s="6" t="s">
        <v>52576</v>
      </c>
      <c r="T1537" s="6" t="s">
        <v>54295</v>
      </c>
    </row>
    <row r="1538" spans="7:20" x14ac:dyDescent="0.25">
      <c r="G1538" s="6" t="s">
        <v>51342</v>
      </c>
      <c r="H1538" s="6" t="s">
        <v>51343</v>
      </c>
      <c r="I1538">
        <v>1536</v>
      </c>
      <c r="J1538" s="6" t="s">
        <v>6347</v>
      </c>
      <c r="K1538" s="6" t="s">
        <v>51263</v>
      </c>
      <c r="L1538" s="6" t="s">
        <v>90</v>
      </c>
      <c r="M1538" s="6" t="s">
        <v>6348</v>
      </c>
      <c r="N1538" s="6" t="s">
        <v>54051</v>
      </c>
      <c r="O1538" s="6" t="s">
        <v>68200</v>
      </c>
      <c r="P1538" s="6" t="s">
        <v>41428</v>
      </c>
      <c r="Q1538" s="6" t="s">
        <v>52629</v>
      </c>
      <c r="R1538" s="6" t="s">
        <v>90</v>
      </c>
      <c r="S1538" s="6" t="s">
        <v>52588</v>
      </c>
      <c r="T1538" s="6" t="s">
        <v>66213</v>
      </c>
    </row>
    <row r="1539" spans="7:20" x14ac:dyDescent="0.25">
      <c r="G1539" s="6" t="s">
        <v>51344</v>
      </c>
      <c r="H1539" s="6" t="s">
        <v>51345</v>
      </c>
      <c r="I1539">
        <v>1537</v>
      </c>
      <c r="J1539" s="6" t="s">
        <v>6349</v>
      </c>
      <c r="K1539" s="6" t="s">
        <v>48762</v>
      </c>
      <c r="L1539" s="6" t="s">
        <v>90</v>
      </c>
      <c r="M1539" s="6" t="s">
        <v>6350</v>
      </c>
      <c r="N1539" s="6" t="s">
        <v>90</v>
      </c>
      <c r="O1539" s="6" t="s">
        <v>68201</v>
      </c>
      <c r="P1539" s="6" t="s">
        <v>2147</v>
      </c>
      <c r="Q1539" s="6" t="s">
        <v>52647</v>
      </c>
      <c r="R1539" s="6" t="s">
        <v>90</v>
      </c>
      <c r="S1539" s="6" t="s">
        <v>52572</v>
      </c>
      <c r="T1539" s="6" t="s">
        <v>55914</v>
      </c>
    </row>
    <row r="1540" spans="7:20" x14ac:dyDescent="0.25">
      <c r="G1540" s="6" t="s">
        <v>51346</v>
      </c>
      <c r="H1540" s="6" t="s">
        <v>51347</v>
      </c>
      <c r="I1540">
        <v>1538</v>
      </c>
      <c r="J1540" s="6" t="s">
        <v>6351</v>
      </c>
      <c r="K1540" s="6" t="s">
        <v>51467</v>
      </c>
      <c r="L1540" s="6" t="s">
        <v>51461</v>
      </c>
      <c r="M1540" s="6" t="s">
        <v>6352</v>
      </c>
      <c r="N1540" s="6" t="s">
        <v>90</v>
      </c>
      <c r="O1540" s="6" t="s">
        <v>68202</v>
      </c>
      <c r="P1540" s="6" t="s">
        <v>2150</v>
      </c>
      <c r="Q1540" s="6" t="s">
        <v>52685</v>
      </c>
      <c r="R1540" s="6" t="s">
        <v>90</v>
      </c>
      <c r="S1540" s="6" t="s">
        <v>52588</v>
      </c>
      <c r="T1540" s="6" t="s">
        <v>66214</v>
      </c>
    </row>
    <row r="1541" spans="7:20" x14ac:dyDescent="0.25">
      <c r="G1541" s="6" t="s">
        <v>51348</v>
      </c>
      <c r="H1541" s="6" t="s">
        <v>51349</v>
      </c>
      <c r="I1541">
        <v>1539</v>
      </c>
      <c r="J1541" s="6" t="s">
        <v>6353</v>
      </c>
      <c r="K1541" s="6" t="s">
        <v>50038</v>
      </c>
      <c r="L1541" s="6" t="s">
        <v>90</v>
      </c>
      <c r="M1541" s="6" t="s">
        <v>6354</v>
      </c>
      <c r="N1541" s="6" t="s">
        <v>90</v>
      </c>
      <c r="O1541" s="6" t="s">
        <v>68203</v>
      </c>
      <c r="P1541" s="6" t="s">
        <v>41430</v>
      </c>
      <c r="Q1541" s="6" t="s">
        <v>52600</v>
      </c>
      <c r="R1541" s="6" t="s">
        <v>90</v>
      </c>
      <c r="S1541" s="6" t="s">
        <v>52572</v>
      </c>
      <c r="T1541" s="6" t="s">
        <v>66215</v>
      </c>
    </row>
    <row r="1542" spans="7:20" x14ac:dyDescent="0.25">
      <c r="G1542" s="6" t="s">
        <v>51350</v>
      </c>
      <c r="H1542" s="6" t="s">
        <v>51349</v>
      </c>
      <c r="I1542">
        <v>1540</v>
      </c>
      <c r="J1542" s="6" t="s">
        <v>6355</v>
      </c>
      <c r="K1542" s="6" t="s">
        <v>50789</v>
      </c>
      <c r="L1542" s="6" t="s">
        <v>90</v>
      </c>
      <c r="M1542" s="6" t="s">
        <v>6356</v>
      </c>
      <c r="N1542" s="6" t="s">
        <v>54052</v>
      </c>
      <c r="O1542" s="6" t="s">
        <v>68204</v>
      </c>
      <c r="P1542" s="6" t="s">
        <v>41432</v>
      </c>
      <c r="Q1542" s="6" t="s">
        <v>52662</v>
      </c>
      <c r="R1542" s="6" t="s">
        <v>90</v>
      </c>
      <c r="S1542" s="6" t="s">
        <v>52641</v>
      </c>
      <c r="T1542" s="6" t="s">
        <v>66216</v>
      </c>
    </row>
    <row r="1543" spans="7:20" x14ac:dyDescent="0.25">
      <c r="G1543" s="6" t="s">
        <v>51351</v>
      </c>
      <c r="H1543" s="6" t="s">
        <v>51352</v>
      </c>
      <c r="I1543">
        <v>1541</v>
      </c>
      <c r="J1543" s="6" t="s">
        <v>6357</v>
      </c>
      <c r="K1543" s="6" t="s">
        <v>50707</v>
      </c>
      <c r="L1543" s="6" t="s">
        <v>90</v>
      </c>
      <c r="M1543" s="6" t="s">
        <v>6358</v>
      </c>
      <c r="N1543" s="6" t="s">
        <v>54053</v>
      </c>
      <c r="O1543" s="6" t="s">
        <v>68205</v>
      </c>
      <c r="P1543" s="6" t="s">
        <v>41434</v>
      </c>
      <c r="Q1543" s="6" t="s">
        <v>52602</v>
      </c>
      <c r="R1543" s="6" t="s">
        <v>90</v>
      </c>
      <c r="S1543" s="6" t="s">
        <v>52572</v>
      </c>
      <c r="T1543" s="6" t="s">
        <v>66217</v>
      </c>
    </row>
    <row r="1544" spans="7:20" x14ac:dyDescent="0.25">
      <c r="G1544" s="6" t="s">
        <v>51353</v>
      </c>
      <c r="H1544" s="6" t="s">
        <v>51354</v>
      </c>
      <c r="I1544">
        <v>1542</v>
      </c>
      <c r="J1544" s="6" t="s">
        <v>6359</v>
      </c>
      <c r="K1544" s="6" t="s">
        <v>52471</v>
      </c>
      <c r="L1544" s="6" t="s">
        <v>90</v>
      </c>
      <c r="M1544" s="6" t="s">
        <v>6360</v>
      </c>
      <c r="N1544" s="6" t="s">
        <v>90</v>
      </c>
      <c r="O1544" s="6" t="s">
        <v>68206</v>
      </c>
      <c r="P1544" s="6" t="s">
        <v>2152</v>
      </c>
      <c r="Q1544" s="6" t="s">
        <v>52662</v>
      </c>
      <c r="R1544" s="6" t="s">
        <v>90</v>
      </c>
      <c r="S1544" s="6" t="s">
        <v>52641</v>
      </c>
      <c r="T1544" s="6" t="s">
        <v>66218</v>
      </c>
    </row>
    <row r="1545" spans="7:20" x14ac:dyDescent="0.25">
      <c r="G1545" s="6" t="s">
        <v>51355</v>
      </c>
      <c r="H1545" s="6" t="s">
        <v>51356</v>
      </c>
      <c r="I1545">
        <v>1543</v>
      </c>
      <c r="J1545" s="6" t="s">
        <v>6361</v>
      </c>
      <c r="K1545" s="6" t="s">
        <v>51897</v>
      </c>
      <c r="L1545" s="6" t="s">
        <v>51907</v>
      </c>
      <c r="M1545" s="6" t="s">
        <v>6362</v>
      </c>
      <c r="N1545" s="6" t="s">
        <v>54054</v>
      </c>
      <c r="O1545" s="6" t="s">
        <v>68207</v>
      </c>
      <c r="P1545" s="6" t="s">
        <v>41436</v>
      </c>
      <c r="Q1545" s="6" t="s">
        <v>52596</v>
      </c>
      <c r="R1545" s="6" t="s">
        <v>90</v>
      </c>
      <c r="S1545" s="6" t="s">
        <v>52574</v>
      </c>
      <c r="T1545" s="6" t="s">
        <v>66219</v>
      </c>
    </row>
    <row r="1546" spans="7:20" x14ac:dyDescent="0.25">
      <c r="G1546" s="6" t="s">
        <v>51357</v>
      </c>
      <c r="H1546" s="6" t="s">
        <v>51358</v>
      </c>
      <c r="I1546">
        <v>1544</v>
      </c>
      <c r="J1546" s="6" t="s">
        <v>6363</v>
      </c>
      <c r="K1546" s="6" t="s">
        <v>51943</v>
      </c>
      <c r="L1546" s="6" t="s">
        <v>51935</v>
      </c>
      <c r="M1546" s="6" t="s">
        <v>6364</v>
      </c>
      <c r="N1546" s="6" t="s">
        <v>54055</v>
      </c>
      <c r="O1546" s="6" t="s">
        <v>68208</v>
      </c>
      <c r="P1546" s="6" t="s">
        <v>2154</v>
      </c>
      <c r="Q1546" s="6" t="s">
        <v>52586</v>
      </c>
      <c r="R1546" s="6" t="s">
        <v>90</v>
      </c>
      <c r="S1546" s="6" t="s">
        <v>52569</v>
      </c>
      <c r="T1546" s="6" t="s">
        <v>66220</v>
      </c>
    </row>
    <row r="1547" spans="7:20" x14ac:dyDescent="0.25">
      <c r="G1547" s="6" t="s">
        <v>51359</v>
      </c>
      <c r="H1547" s="6" t="s">
        <v>51360</v>
      </c>
      <c r="I1547">
        <v>1545</v>
      </c>
      <c r="J1547" s="6" t="s">
        <v>6365</v>
      </c>
      <c r="K1547" s="6" t="s">
        <v>49184</v>
      </c>
      <c r="L1547" s="6" t="s">
        <v>49186</v>
      </c>
      <c r="M1547" s="6" t="s">
        <v>6366</v>
      </c>
      <c r="N1547" s="6" t="s">
        <v>54056</v>
      </c>
      <c r="O1547" s="6" t="s">
        <v>68209</v>
      </c>
      <c r="P1547" s="6" t="s">
        <v>2156</v>
      </c>
      <c r="Q1547" s="6" t="s">
        <v>52600</v>
      </c>
      <c r="R1547" s="6" t="s">
        <v>90</v>
      </c>
      <c r="S1547" s="6" t="s">
        <v>52572</v>
      </c>
      <c r="T1547" s="6" t="s">
        <v>66221</v>
      </c>
    </row>
    <row r="1548" spans="7:20" x14ac:dyDescent="0.25">
      <c r="G1548" s="6" t="s">
        <v>51361</v>
      </c>
      <c r="H1548" s="6" t="s">
        <v>51362</v>
      </c>
      <c r="I1548">
        <v>1546</v>
      </c>
      <c r="J1548" s="6" t="s">
        <v>6367</v>
      </c>
      <c r="K1548" s="6" t="s">
        <v>52222</v>
      </c>
      <c r="L1548" s="6" t="s">
        <v>90</v>
      </c>
      <c r="M1548" s="6" t="s">
        <v>6368</v>
      </c>
      <c r="N1548" s="6" t="s">
        <v>90</v>
      </c>
      <c r="O1548" s="6" t="s">
        <v>68210</v>
      </c>
      <c r="P1548" s="6" t="s">
        <v>2158</v>
      </c>
      <c r="Q1548" s="6" t="s">
        <v>52684</v>
      </c>
      <c r="R1548" s="6" t="s">
        <v>90</v>
      </c>
      <c r="S1548" s="6" t="s">
        <v>130</v>
      </c>
      <c r="T1548" s="6" t="s">
        <v>54984</v>
      </c>
    </row>
    <row r="1549" spans="7:20" x14ac:dyDescent="0.25">
      <c r="G1549" s="6" t="s">
        <v>51363</v>
      </c>
      <c r="H1549" s="6" t="s">
        <v>51364</v>
      </c>
      <c r="I1549">
        <v>1547</v>
      </c>
      <c r="J1549" s="6" t="s">
        <v>6369</v>
      </c>
      <c r="K1549" s="6" t="s">
        <v>48616</v>
      </c>
      <c r="L1549" s="6" t="s">
        <v>48636</v>
      </c>
      <c r="M1549" s="6" t="s">
        <v>6370</v>
      </c>
      <c r="N1549" s="6" t="s">
        <v>54057</v>
      </c>
      <c r="O1549" s="6" t="s">
        <v>68211</v>
      </c>
      <c r="P1549" s="6" t="s">
        <v>2160</v>
      </c>
      <c r="Q1549" s="6" t="s">
        <v>52568</v>
      </c>
      <c r="R1549" s="6" t="s">
        <v>90</v>
      </c>
      <c r="S1549" s="6" t="s">
        <v>52569</v>
      </c>
      <c r="T1549" s="6" t="s">
        <v>63769</v>
      </c>
    </row>
    <row r="1550" spans="7:20" x14ac:dyDescent="0.25">
      <c r="G1550" s="6" t="s">
        <v>51365</v>
      </c>
      <c r="H1550" s="6" t="s">
        <v>51366</v>
      </c>
      <c r="I1550">
        <v>1548</v>
      </c>
      <c r="J1550" s="6" t="s">
        <v>6371</v>
      </c>
      <c r="K1550" s="6" t="s">
        <v>52080</v>
      </c>
      <c r="L1550" s="6" t="s">
        <v>90</v>
      </c>
      <c r="M1550" s="6" t="s">
        <v>6372</v>
      </c>
      <c r="N1550" s="6" t="s">
        <v>54058</v>
      </c>
      <c r="O1550" s="6" t="s">
        <v>68212</v>
      </c>
      <c r="P1550" s="6" t="s">
        <v>2162</v>
      </c>
      <c r="Q1550" s="6" t="s">
        <v>52581</v>
      </c>
      <c r="R1550" s="6" t="s">
        <v>90</v>
      </c>
      <c r="S1550" s="6" t="s">
        <v>52574</v>
      </c>
      <c r="T1550" s="6" t="s">
        <v>66222</v>
      </c>
    </row>
    <row r="1551" spans="7:20" x14ac:dyDescent="0.25">
      <c r="G1551" s="6" t="s">
        <v>51367</v>
      </c>
      <c r="H1551" s="6" t="s">
        <v>51368</v>
      </c>
      <c r="I1551">
        <v>1549</v>
      </c>
      <c r="J1551" s="6" t="s">
        <v>6373</v>
      </c>
      <c r="K1551" s="6" t="s">
        <v>48704</v>
      </c>
      <c r="L1551" s="6" t="s">
        <v>90</v>
      </c>
      <c r="M1551" s="6" t="s">
        <v>6374</v>
      </c>
      <c r="N1551" s="6" t="s">
        <v>54059</v>
      </c>
      <c r="O1551" s="6" t="s">
        <v>68213</v>
      </c>
      <c r="P1551" s="6" t="s">
        <v>41438</v>
      </c>
      <c r="Q1551" s="6" t="s">
        <v>52645</v>
      </c>
      <c r="R1551" s="6" t="s">
        <v>90</v>
      </c>
      <c r="S1551" s="6" t="s">
        <v>52641</v>
      </c>
      <c r="T1551" s="6" t="s">
        <v>66223</v>
      </c>
    </row>
    <row r="1552" spans="7:20" x14ac:dyDescent="0.25">
      <c r="G1552" s="6" t="s">
        <v>51369</v>
      </c>
      <c r="H1552" s="6" t="s">
        <v>51370</v>
      </c>
      <c r="I1552">
        <v>1550</v>
      </c>
      <c r="J1552" s="6" t="s">
        <v>6375</v>
      </c>
      <c r="K1552" s="6" t="s">
        <v>49203</v>
      </c>
      <c r="L1552" s="6" t="s">
        <v>90</v>
      </c>
      <c r="M1552" s="6" t="s">
        <v>6376</v>
      </c>
      <c r="N1552" s="6" t="s">
        <v>54060</v>
      </c>
      <c r="O1552" s="6" t="s">
        <v>68214</v>
      </c>
      <c r="P1552" s="6" t="s">
        <v>2164</v>
      </c>
      <c r="Q1552" s="6" t="s">
        <v>52596</v>
      </c>
      <c r="R1552" s="6" t="s">
        <v>90</v>
      </c>
      <c r="S1552" s="6" t="s">
        <v>52574</v>
      </c>
      <c r="T1552" s="6" t="s">
        <v>66224</v>
      </c>
    </row>
    <row r="1553" spans="7:20" x14ac:dyDescent="0.25">
      <c r="G1553" s="6" t="s">
        <v>51371</v>
      </c>
      <c r="H1553" s="6" t="s">
        <v>51370</v>
      </c>
      <c r="I1553">
        <v>1551</v>
      </c>
      <c r="J1553" s="6" t="s">
        <v>6377</v>
      </c>
      <c r="K1553" s="6" t="s">
        <v>52521</v>
      </c>
      <c r="L1553" s="6" t="s">
        <v>90</v>
      </c>
      <c r="M1553" s="6" t="s">
        <v>6378</v>
      </c>
      <c r="N1553" s="6" t="s">
        <v>54061</v>
      </c>
      <c r="O1553" s="6" t="s">
        <v>68215</v>
      </c>
      <c r="P1553" s="6" t="s">
        <v>2166</v>
      </c>
      <c r="Q1553" s="6" t="s">
        <v>52648</v>
      </c>
      <c r="R1553" s="6" t="s">
        <v>90</v>
      </c>
      <c r="S1553" s="6" t="s">
        <v>130</v>
      </c>
      <c r="T1553" s="6" t="s">
        <v>59753</v>
      </c>
    </row>
    <row r="1554" spans="7:20" x14ac:dyDescent="0.25">
      <c r="G1554" s="6" t="s">
        <v>51372</v>
      </c>
      <c r="H1554" s="6" t="s">
        <v>51370</v>
      </c>
      <c r="I1554">
        <v>1552</v>
      </c>
      <c r="J1554" s="6" t="s">
        <v>6379</v>
      </c>
      <c r="K1554" s="6" t="s">
        <v>49074</v>
      </c>
      <c r="L1554" s="6" t="s">
        <v>90</v>
      </c>
      <c r="M1554" s="6" t="s">
        <v>6380</v>
      </c>
      <c r="N1554" s="6" t="s">
        <v>90</v>
      </c>
      <c r="O1554" s="6" t="s">
        <v>68216</v>
      </c>
      <c r="P1554" s="6" t="s">
        <v>41440</v>
      </c>
      <c r="Q1554" s="6" t="s">
        <v>52594</v>
      </c>
      <c r="R1554" s="6" t="s">
        <v>90</v>
      </c>
      <c r="S1554" s="6" t="s">
        <v>52569</v>
      </c>
      <c r="T1554" s="6" t="s">
        <v>66225</v>
      </c>
    </row>
    <row r="1555" spans="7:20" x14ac:dyDescent="0.25">
      <c r="G1555" s="6" t="s">
        <v>51373</v>
      </c>
      <c r="H1555" s="6" t="s">
        <v>51374</v>
      </c>
      <c r="I1555">
        <v>1553</v>
      </c>
      <c r="J1555" s="6" t="s">
        <v>6381</v>
      </c>
      <c r="K1555" s="6" t="s">
        <v>50388</v>
      </c>
      <c r="L1555" s="6" t="s">
        <v>90</v>
      </c>
      <c r="M1555" s="6" t="s">
        <v>6382</v>
      </c>
      <c r="N1555" s="6" t="s">
        <v>90</v>
      </c>
      <c r="O1555" s="6" t="s">
        <v>68217</v>
      </c>
      <c r="P1555" s="6" t="s">
        <v>41442</v>
      </c>
      <c r="Q1555" s="6" t="s">
        <v>52586</v>
      </c>
      <c r="R1555" s="6" t="s">
        <v>90</v>
      </c>
      <c r="S1555" s="6" t="s">
        <v>52569</v>
      </c>
      <c r="T1555" s="6" t="s">
        <v>66226</v>
      </c>
    </row>
    <row r="1556" spans="7:20" x14ac:dyDescent="0.25">
      <c r="G1556" s="6" t="s">
        <v>90</v>
      </c>
      <c r="H1556" s="6" t="s">
        <v>90</v>
      </c>
      <c r="I1556">
        <v>1554</v>
      </c>
      <c r="J1556" s="6" t="s">
        <v>6383</v>
      </c>
      <c r="K1556" s="6" t="s">
        <v>52341</v>
      </c>
      <c r="L1556" s="6" t="s">
        <v>90</v>
      </c>
      <c r="M1556" s="6" t="s">
        <v>6384</v>
      </c>
      <c r="N1556" s="6" t="s">
        <v>90</v>
      </c>
      <c r="O1556" s="6" t="s">
        <v>68218</v>
      </c>
      <c r="P1556" s="6" t="s">
        <v>2168</v>
      </c>
      <c r="Q1556" s="6" t="s">
        <v>52594</v>
      </c>
      <c r="R1556" s="6" t="s">
        <v>90</v>
      </c>
      <c r="S1556" s="6" t="s">
        <v>52569</v>
      </c>
      <c r="T1556" s="6" t="s">
        <v>66227</v>
      </c>
    </row>
    <row r="1557" spans="7:20" x14ac:dyDescent="0.25">
      <c r="G1557" s="6" t="s">
        <v>51375</v>
      </c>
      <c r="H1557" s="6" t="s">
        <v>51376</v>
      </c>
      <c r="I1557">
        <v>1555</v>
      </c>
      <c r="J1557" s="6" t="s">
        <v>6385</v>
      </c>
      <c r="K1557" s="6" t="s">
        <v>49346</v>
      </c>
      <c r="L1557" s="6" t="s">
        <v>49346</v>
      </c>
      <c r="M1557" s="6" t="s">
        <v>6386</v>
      </c>
      <c r="N1557" s="6" t="s">
        <v>54062</v>
      </c>
      <c r="O1557" s="6" t="s">
        <v>68219</v>
      </c>
      <c r="P1557" s="6" t="s">
        <v>2170</v>
      </c>
      <c r="Q1557" s="6" t="s">
        <v>52606</v>
      </c>
      <c r="R1557" s="6" t="s">
        <v>90</v>
      </c>
      <c r="S1557" s="6" t="s">
        <v>52572</v>
      </c>
      <c r="T1557" s="6" t="s">
        <v>56009</v>
      </c>
    </row>
    <row r="1558" spans="7:20" x14ac:dyDescent="0.25">
      <c r="G1558" s="6" t="s">
        <v>51377</v>
      </c>
      <c r="H1558" s="6" t="s">
        <v>51378</v>
      </c>
      <c r="I1558">
        <v>1556</v>
      </c>
      <c r="J1558" s="6" t="s">
        <v>6387</v>
      </c>
      <c r="K1558" s="6" t="s">
        <v>52092</v>
      </c>
      <c r="L1558" s="6" t="s">
        <v>52150</v>
      </c>
      <c r="M1558" s="6" t="s">
        <v>6388</v>
      </c>
      <c r="N1558" s="6" t="s">
        <v>54063</v>
      </c>
      <c r="O1558" s="6" t="s">
        <v>68220</v>
      </c>
      <c r="P1558" s="6" t="s">
        <v>2172</v>
      </c>
      <c r="Q1558" s="6" t="s">
        <v>52600</v>
      </c>
      <c r="R1558" s="6" t="s">
        <v>90</v>
      </c>
      <c r="S1558" s="6" t="s">
        <v>52572</v>
      </c>
      <c r="T1558" s="6" t="s">
        <v>66228</v>
      </c>
    </row>
    <row r="1559" spans="7:20" x14ac:dyDescent="0.25">
      <c r="G1559" s="6" t="s">
        <v>51379</v>
      </c>
      <c r="H1559" s="6" t="s">
        <v>51380</v>
      </c>
      <c r="I1559">
        <v>1557</v>
      </c>
      <c r="J1559" s="6" t="s">
        <v>6389</v>
      </c>
      <c r="K1559" s="6" t="s">
        <v>51208</v>
      </c>
      <c r="L1559" s="6" t="s">
        <v>90</v>
      </c>
      <c r="M1559" s="6" t="s">
        <v>6390</v>
      </c>
      <c r="N1559" s="6" t="s">
        <v>90</v>
      </c>
      <c r="O1559" s="6" t="s">
        <v>68221</v>
      </c>
      <c r="P1559" s="6" t="s">
        <v>2173</v>
      </c>
      <c r="Q1559" s="6" t="s">
        <v>52601</v>
      </c>
      <c r="R1559" s="6" t="s">
        <v>90</v>
      </c>
      <c r="S1559" s="6" t="s">
        <v>52572</v>
      </c>
      <c r="T1559" s="6" t="s">
        <v>66229</v>
      </c>
    </row>
    <row r="1560" spans="7:20" x14ac:dyDescent="0.25">
      <c r="G1560" s="6" t="s">
        <v>51381</v>
      </c>
      <c r="H1560" s="6" t="s">
        <v>51382</v>
      </c>
      <c r="I1560">
        <v>1558</v>
      </c>
      <c r="J1560" s="6" t="s">
        <v>6391</v>
      </c>
      <c r="K1560" s="6" t="s">
        <v>49284</v>
      </c>
      <c r="L1560" s="6" t="s">
        <v>90</v>
      </c>
      <c r="M1560" s="6" t="s">
        <v>6392</v>
      </c>
      <c r="N1560" s="6" t="s">
        <v>90</v>
      </c>
      <c r="O1560" s="6" t="s">
        <v>68222</v>
      </c>
      <c r="P1560" s="6" t="s">
        <v>2175</v>
      </c>
      <c r="Q1560" s="6" t="s">
        <v>52586</v>
      </c>
      <c r="R1560" s="6" t="s">
        <v>90</v>
      </c>
      <c r="S1560" s="6" t="s">
        <v>52569</v>
      </c>
      <c r="T1560" s="6" t="s">
        <v>66230</v>
      </c>
    </row>
    <row r="1561" spans="7:20" x14ac:dyDescent="0.25">
      <c r="G1561" s="6" t="s">
        <v>51383</v>
      </c>
      <c r="H1561" s="6" t="s">
        <v>51384</v>
      </c>
      <c r="I1561">
        <v>1559</v>
      </c>
      <c r="J1561" s="6" t="s">
        <v>6393</v>
      </c>
      <c r="K1561" s="6" t="s">
        <v>52511</v>
      </c>
      <c r="L1561" s="6" t="s">
        <v>90</v>
      </c>
      <c r="M1561" s="6" t="s">
        <v>6394</v>
      </c>
      <c r="N1561" s="6" t="s">
        <v>90</v>
      </c>
      <c r="O1561" s="6" t="s">
        <v>68223</v>
      </c>
      <c r="P1561" s="6" t="s">
        <v>2176</v>
      </c>
      <c r="Q1561" s="6" t="s">
        <v>52672</v>
      </c>
      <c r="R1561" s="6" t="s">
        <v>90</v>
      </c>
      <c r="S1561" s="6" t="s">
        <v>52579</v>
      </c>
      <c r="T1561" s="6" t="s">
        <v>56948</v>
      </c>
    </row>
    <row r="1562" spans="7:20" x14ac:dyDescent="0.25">
      <c r="G1562" s="6" t="s">
        <v>51385</v>
      </c>
      <c r="H1562" s="6" t="s">
        <v>51386</v>
      </c>
      <c r="I1562">
        <v>1560</v>
      </c>
      <c r="J1562" s="6" t="s">
        <v>6395</v>
      </c>
      <c r="K1562" s="6" t="s">
        <v>49537</v>
      </c>
      <c r="L1562" s="6" t="s">
        <v>50508</v>
      </c>
      <c r="M1562" s="6" t="s">
        <v>6396</v>
      </c>
      <c r="N1562" s="6" t="s">
        <v>90</v>
      </c>
      <c r="O1562" s="6" t="s">
        <v>68224</v>
      </c>
      <c r="P1562" s="6" t="s">
        <v>2178</v>
      </c>
      <c r="Q1562" s="6" t="s">
        <v>52583</v>
      </c>
      <c r="R1562" s="6" t="s">
        <v>90</v>
      </c>
      <c r="S1562" s="6" t="s">
        <v>52569</v>
      </c>
      <c r="T1562" s="6" t="s">
        <v>66231</v>
      </c>
    </row>
    <row r="1563" spans="7:20" x14ac:dyDescent="0.25">
      <c r="G1563" s="6" t="s">
        <v>51387</v>
      </c>
      <c r="H1563" s="6" t="s">
        <v>51388</v>
      </c>
      <c r="I1563">
        <v>1561</v>
      </c>
      <c r="J1563" s="6" t="s">
        <v>6397</v>
      </c>
      <c r="K1563" s="6" t="s">
        <v>52468</v>
      </c>
      <c r="L1563" s="6" t="s">
        <v>90</v>
      </c>
      <c r="M1563" s="6" t="s">
        <v>6398</v>
      </c>
      <c r="N1563" s="6" t="s">
        <v>90</v>
      </c>
      <c r="O1563" s="6" t="s">
        <v>68225</v>
      </c>
      <c r="P1563" s="6" t="s">
        <v>2180</v>
      </c>
      <c r="Q1563" s="6" t="s">
        <v>52633</v>
      </c>
      <c r="R1563" s="6" t="s">
        <v>90</v>
      </c>
      <c r="S1563" s="6" t="s">
        <v>52569</v>
      </c>
      <c r="T1563" s="6" t="s">
        <v>63369</v>
      </c>
    </row>
    <row r="1564" spans="7:20" x14ac:dyDescent="0.25">
      <c r="G1564" s="6" t="s">
        <v>51389</v>
      </c>
      <c r="H1564" s="6" t="s">
        <v>51390</v>
      </c>
      <c r="I1564">
        <v>1562</v>
      </c>
      <c r="J1564" s="6" t="s">
        <v>6399</v>
      </c>
      <c r="K1564" s="6" t="s">
        <v>51398</v>
      </c>
      <c r="L1564" s="6" t="s">
        <v>90</v>
      </c>
      <c r="M1564" s="6" t="s">
        <v>6400</v>
      </c>
      <c r="N1564" s="6" t="s">
        <v>54064</v>
      </c>
      <c r="O1564" s="6" t="s">
        <v>68226</v>
      </c>
      <c r="P1564" s="6" t="s">
        <v>2182</v>
      </c>
      <c r="Q1564" s="6" t="s">
        <v>52582</v>
      </c>
      <c r="R1564" s="6" t="s">
        <v>90</v>
      </c>
      <c r="S1564" s="6" t="s">
        <v>52576</v>
      </c>
      <c r="T1564" s="6" t="s">
        <v>61917</v>
      </c>
    </row>
    <row r="1565" spans="7:20" x14ac:dyDescent="0.25">
      <c r="G1565" s="6" t="s">
        <v>51391</v>
      </c>
      <c r="H1565" s="6" t="s">
        <v>51392</v>
      </c>
      <c r="I1565">
        <v>1563</v>
      </c>
      <c r="J1565" s="6" t="s">
        <v>6401</v>
      </c>
      <c r="K1565" s="6" t="s">
        <v>52478</v>
      </c>
      <c r="L1565" s="6" t="s">
        <v>52520</v>
      </c>
      <c r="M1565" s="6" t="s">
        <v>6402</v>
      </c>
      <c r="N1565" s="6" t="s">
        <v>54065</v>
      </c>
      <c r="O1565" s="6" t="s">
        <v>68227</v>
      </c>
      <c r="P1565" s="6" t="s">
        <v>41445</v>
      </c>
      <c r="Q1565" s="6" t="s">
        <v>52626</v>
      </c>
      <c r="R1565" s="6" t="s">
        <v>90</v>
      </c>
      <c r="S1565" s="6" t="s">
        <v>130</v>
      </c>
      <c r="T1565" s="6" t="s">
        <v>66232</v>
      </c>
    </row>
    <row r="1566" spans="7:20" x14ac:dyDescent="0.25">
      <c r="G1566" s="6" t="s">
        <v>51393</v>
      </c>
      <c r="H1566" s="6" t="s">
        <v>51394</v>
      </c>
      <c r="I1566">
        <v>1564</v>
      </c>
      <c r="J1566" s="6" t="s">
        <v>6403</v>
      </c>
      <c r="K1566" s="6" t="s">
        <v>50316</v>
      </c>
      <c r="L1566" s="6" t="s">
        <v>90</v>
      </c>
      <c r="M1566" s="6" t="s">
        <v>6404</v>
      </c>
      <c r="N1566" s="6" t="s">
        <v>90</v>
      </c>
      <c r="O1566" s="6" t="s">
        <v>68228</v>
      </c>
      <c r="P1566" s="6" t="s">
        <v>2184</v>
      </c>
      <c r="Q1566" s="6" t="s">
        <v>52617</v>
      </c>
      <c r="R1566" s="6" t="s">
        <v>90</v>
      </c>
      <c r="S1566" s="6" t="s">
        <v>118</v>
      </c>
      <c r="T1566" s="6" t="s">
        <v>66233</v>
      </c>
    </row>
    <row r="1567" spans="7:20" x14ac:dyDescent="0.25">
      <c r="G1567" s="6" t="s">
        <v>51395</v>
      </c>
      <c r="H1567" s="6" t="s">
        <v>51396</v>
      </c>
      <c r="I1567">
        <v>1565</v>
      </c>
      <c r="J1567" s="6" t="s">
        <v>6405</v>
      </c>
      <c r="K1567" s="6" t="s">
        <v>50388</v>
      </c>
      <c r="L1567" s="6" t="s">
        <v>50391</v>
      </c>
      <c r="M1567" s="6" t="s">
        <v>6406</v>
      </c>
      <c r="N1567" s="6" t="s">
        <v>54066</v>
      </c>
      <c r="O1567" s="6" t="s">
        <v>68229</v>
      </c>
      <c r="P1567" s="6" t="s">
        <v>2186</v>
      </c>
      <c r="Q1567" s="6" t="s">
        <v>52596</v>
      </c>
      <c r="R1567" s="6" t="s">
        <v>90</v>
      </c>
      <c r="S1567" s="6" t="s">
        <v>52574</v>
      </c>
      <c r="T1567" s="6" t="s">
        <v>66234</v>
      </c>
    </row>
    <row r="1568" spans="7:20" x14ac:dyDescent="0.25">
      <c r="G1568" s="6" t="s">
        <v>51397</v>
      </c>
      <c r="H1568" s="6" t="s">
        <v>51396</v>
      </c>
      <c r="I1568">
        <v>1566</v>
      </c>
      <c r="J1568" s="6" t="s">
        <v>6407</v>
      </c>
      <c r="K1568" s="6" t="s">
        <v>52372</v>
      </c>
      <c r="L1568" s="6" t="s">
        <v>90</v>
      </c>
      <c r="M1568" s="6" t="s">
        <v>6408</v>
      </c>
      <c r="N1568" s="6" t="s">
        <v>90</v>
      </c>
      <c r="O1568" s="6" t="s">
        <v>68230</v>
      </c>
      <c r="P1568" s="6" t="s">
        <v>2188</v>
      </c>
      <c r="Q1568" s="6" t="s">
        <v>52685</v>
      </c>
      <c r="R1568" s="6" t="s">
        <v>90</v>
      </c>
      <c r="S1568" s="6" t="s">
        <v>52588</v>
      </c>
      <c r="T1568" s="6" t="s">
        <v>53307</v>
      </c>
    </row>
    <row r="1569" spans="7:20" x14ac:dyDescent="0.25">
      <c r="G1569" s="6" t="s">
        <v>51398</v>
      </c>
      <c r="H1569" s="6" t="s">
        <v>51399</v>
      </c>
      <c r="I1569">
        <v>1567</v>
      </c>
      <c r="J1569" s="6" t="s">
        <v>6409</v>
      </c>
      <c r="K1569" s="6" t="s">
        <v>50871</v>
      </c>
      <c r="L1569" s="6" t="s">
        <v>50856</v>
      </c>
      <c r="M1569" s="6" t="s">
        <v>6410</v>
      </c>
      <c r="N1569" s="6" t="s">
        <v>90</v>
      </c>
      <c r="O1569" s="6" t="s">
        <v>68231</v>
      </c>
      <c r="P1569" s="6" t="s">
        <v>2190</v>
      </c>
      <c r="Q1569" s="6" t="s">
        <v>52640</v>
      </c>
      <c r="R1569" s="6" t="s">
        <v>90</v>
      </c>
      <c r="S1569" s="6" t="s">
        <v>52641</v>
      </c>
      <c r="T1569" s="6" t="s">
        <v>56800</v>
      </c>
    </row>
    <row r="1570" spans="7:20" x14ac:dyDescent="0.25">
      <c r="G1570" s="6" t="s">
        <v>51400</v>
      </c>
      <c r="H1570" s="6" t="s">
        <v>51401</v>
      </c>
      <c r="I1570">
        <v>1568</v>
      </c>
      <c r="J1570" s="6" t="s">
        <v>6411</v>
      </c>
      <c r="K1570" s="6" t="s">
        <v>50137</v>
      </c>
      <c r="L1570" s="6" t="s">
        <v>50135</v>
      </c>
      <c r="M1570" s="6" t="s">
        <v>6412</v>
      </c>
      <c r="N1570" s="6" t="s">
        <v>54067</v>
      </c>
      <c r="O1570" s="6" t="s">
        <v>68232</v>
      </c>
      <c r="P1570" s="6" t="s">
        <v>2191</v>
      </c>
      <c r="Q1570" s="6" t="s">
        <v>52640</v>
      </c>
      <c r="R1570" s="6" t="s">
        <v>90</v>
      </c>
      <c r="S1570" s="6" t="s">
        <v>52641</v>
      </c>
      <c r="T1570" s="6" t="s">
        <v>56800</v>
      </c>
    </row>
    <row r="1571" spans="7:20" x14ac:dyDescent="0.25">
      <c r="G1571" s="6" t="s">
        <v>51402</v>
      </c>
      <c r="H1571" s="6" t="s">
        <v>51403</v>
      </c>
      <c r="I1571">
        <v>1569</v>
      </c>
      <c r="J1571" s="6" t="s">
        <v>6413</v>
      </c>
      <c r="K1571" s="6" t="s">
        <v>52522</v>
      </c>
      <c r="L1571" s="6" t="s">
        <v>52523</v>
      </c>
      <c r="M1571" s="6" t="s">
        <v>6414</v>
      </c>
      <c r="N1571" s="6" t="s">
        <v>54068</v>
      </c>
      <c r="O1571" s="6" t="s">
        <v>68233</v>
      </c>
      <c r="P1571" s="6" t="s">
        <v>41447</v>
      </c>
      <c r="Q1571" s="6" t="s">
        <v>52664</v>
      </c>
      <c r="R1571" s="6" t="s">
        <v>90</v>
      </c>
      <c r="S1571" s="6" t="s">
        <v>52579</v>
      </c>
      <c r="T1571" s="6" t="s">
        <v>66235</v>
      </c>
    </row>
    <row r="1572" spans="7:20" x14ac:dyDescent="0.25">
      <c r="G1572" s="6" t="s">
        <v>51404</v>
      </c>
      <c r="H1572" s="6" t="s">
        <v>51405</v>
      </c>
      <c r="I1572">
        <v>1570</v>
      </c>
      <c r="J1572" s="6" t="s">
        <v>6415</v>
      </c>
      <c r="K1572" s="6" t="s">
        <v>50474</v>
      </c>
      <c r="L1572" s="6" t="s">
        <v>50468</v>
      </c>
      <c r="M1572" s="6" t="s">
        <v>6416</v>
      </c>
      <c r="N1572" s="6" t="s">
        <v>54069</v>
      </c>
      <c r="O1572" s="6" t="s">
        <v>68234</v>
      </c>
      <c r="P1572" s="6" t="s">
        <v>41449</v>
      </c>
      <c r="Q1572" s="6" t="s">
        <v>52683</v>
      </c>
      <c r="R1572" s="6" t="s">
        <v>90</v>
      </c>
      <c r="S1572" s="6" t="s">
        <v>52619</v>
      </c>
      <c r="T1572" s="6" t="s">
        <v>66236</v>
      </c>
    </row>
    <row r="1573" spans="7:20" x14ac:dyDescent="0.25">
      <c r="G1573" s="6" t="s">
        <v>51406</v>
      </c>
      <c r="H1573" s="6" t="s">
        <v>51407</v>
      </c>
      <c r="I1573">
        <v>1571</v>
      </c>
      <c r="J1573" s="6" t="s">
        <v>6417</v>
      </c>
      <c r="K1573" s="6" t="s">
        <v>51448</v>
      </c>
      <c r="L1573" s="6" t="s">
        <v>51477</v>
      </c>
      <c r="M1573" s="6" t="s">
        <v>6418</v>
      </c>
      <c r="N1573" s="6" t="s">
        <v>90</v>
      </c>
      <c r="O1573" s="6" t="s">
        <v>68235</v>
      </c>
      <c r="P1573" s="6" t="s">
        <v>41451</v>
      </c>
      <c r="Q1573" s="6" t="s">
        <v>52615</v>
      </c>
      <c r="R1573" s="6" t="s">
        <v>90</v>
      </c>
      <c r="S1573" s="6" t="s">
        <v>52579</v>
      </c>
      <c r="T1573" s="6" t="s">
        <v>66237</v>
      </c>
    </row>
    <row r="1574" spans="7:20" x14ac:dyDescent="0.25">
      <c r="G1574" s="6" t="s">
        <v>51408</v>
      </c>
      <c r="H1574" s="6" t="s">
        <v>51409</v>
      </c>
      <c r="I1574">
        <v>1572</v>
      </c>
      <c r="J1574" s="6" t="s">
        <v>6419</v>
      </c>
      <c r="K1574" s="6" t="s">
        <v>52489</v>
      </c>
      <c r="L1574" s="6" t="s">
        <v>50432</v>
      </c>
      <c r="M1574" s="6" t="s">
        <v>6420</v>
      </c>
      <c r="N1574" s="6" t="s">
        <v>54070</v>
      </c>
      <c r="O1574" s="6" t="s">
        <v>68236</v>
      </c>
      <c r="P1574" s="6" t="s">
        <v>2193</v>
      </c>
      <c r="Q1574" s="6" t="s">
        <v>52606</v>
      </c>
      <c r="R1574" s="6" t="s">
        <v>90</v>
      </c>
      <c r="S1574" s="6" t="s">
        <v>52572</v>
      </c>
      <c r="T1574" s="6" t="s">
        <v>58777</v>
      </c>
    </row>
    <row r="1575" spans="7:20" x14ac:dyDescent="0.25">
      <c r="G1575" s="6" t="s">
        <v>51410</v>
      </c>
      <c r="H1575" s="6" t="s">
        <v>51411</v>
      </c>
      <c r="I1575">
        <v>1573</v>
      </c>
      <c r="J1575" s="6" t="s">
        <v>6421</v>
      </c>
      <c r="K1575" s="6" t="s">
        <v>49588</v>
      </c>
      <c r="L1575" s="6" t="s">
        <v>49421</v>
      </c>
      <c r="M1575" s="6" t="s">
        <v>6422</v>
      </c>
      <c r="N1575" s="6" t="s">
        <v>54071</v>
      </c>
      <c r="O1575" s="6" t="s">
        <v>68237</v>
      </c>
      <c r="P1575" s="6" t="s">
        <v>2195</v>
      </c>
      <c r="Q1575" s="6" t="s">
        <v>52640</v>
      </c>
      <c r="R1575" s="6" t="s">
        <v>90</v>
      </c>
      <c r="S1575" s="6" t="s">
        <v>52641</v>
      </c>
      <c r="T1575" s="6" t="s">
        <v>57341</v>
      </c>
    </row>
    <row r="1576" spans="7:20" x14ac:dyDescent="0.25">
      <c r="G1576" s="6" t="s">
        <v>51412</v>
      </c>
      <c r="H1576" s="6" t="s">
        <v>51413</v>
      </c>
      <c r="I1576">
        <v>1574</v>
      </c>
      <c r="J1576" s="6" t="s">
        <v>6423</v>
      </c>
      <c r="K1576" s="6" t="s">
        <v>52488</v>
      </c>
      <c r="L1576" s="6" t="s">
        <v>90</v>
      </c>
      <c r="M1576" s="6" t="s">
        <v>6424</v>
      </c>
      <c r="N1576" s="6" t="s">
        <v>54072</v>
      </c>
      <c r="O1576" s="6" t="s">
        <v>68238</v>
      </c>
      <c r="P1576" s="6" t="s">
        <v>2197</v>
      </c>
      <c r="Q1576" s="6" t="s">
        <v>52585</v>
      </c>
      <c r="R1576" s="6" t="s">
        <v>90</v>
      </c>
      <c r="S1576" s="6" t="s">
        <v>52574</v>
      </c>
      <c r="T1576" s="6" t="s">
        <v>64972</v>
      </c>
    </row>
    <row r="1577" spans="7:20" x14ac:dyDescent="0.25">
      <c r="G1577" s="6" t="s">
        <v>51414</v>
      </c>
      <c r="H1577" s="6" t="s">
        <v>51415</v>
      </c>
      <c r="I1577">
        <v>1575</v>
      </c>
      <c r="J1577" s="6" t="s">
        <v>6425</v>
      </c>
      <c r="K1577" s="6" t="s">
        <v>50516</v>
      </c>
      <c r="L1577" s="6" t="s">
        <v>49474</v>
      </c>
      <c r="M1577" s="6" t="s">
        <v>6426</v>
      </c>
      <c r="N1577" s="6" t="s">
        <v>54073</v>
      </c>
      <c r="O1577" s="6" t="s">
        <v>68239</v>
      </c>
      <c r="P1577" s="6" t="s">
        <v>2199</v>
      </c>
      <c r="Q1577" s="6" t="s">
        <v>52711</v>
      </c>
      <c r="R1577" s="6" t="s">
        <v>90</v>
      </c>
      <c r="S1577" s="6" t="s">
        <v>52641</v>
      </c>
      <c r="T1577" s="6" t="s">
        <v>54805</v>
      </c>
    </row>
    <row r="1578" spans="7:20" x14ac:dyDescent="0.25">
      <c r="G1578" s="6" t="s">
        <v>51416</v>
      </c>
      <c r="H1578" s="6" t="s">
        <v>51417</v>
      </c>
      <c r="I1578">
        <v>1576</v>
      </c>
      <c r="J1578" s="6" t="s">
        <v>6427</v>
      </c>
      <c r="K1578" s="6" t="s">
        <v>51579</v>
      </c>
      <c r="L1578" s="6" t="s">
        <v>90</v>
      </c>
      <c r="M1578" s="6" t="s">
        <v>6428</v>
      </c>
      <c r="N1578" s="6" t="s">
        <v>90</v>
      </c>
      <c r="O1578" s="6" t="s">
        <v>68240</v>
      </c>
      <c r="P1578" s="6" t="s">
        <v>2202</v>
      </c>
      <c r="Q1578" s="6" t="s">
        <v>52604</v>
      </c>
      <c r="R1578" s="6" t="s">
        <v>90</v>
      </c>
      <c r="S1578" s="6" t="s">
        <v>52593</v>
      </c>
      <c r="T1578" s="6" t="s">
        <v>66238</v>
      </c>
    </row>
    <row r="1579" spans="7:20" x14ac:dyDescent="0.25">
      <c r="G1579" s="6" t="s">
        <v>51418</v>
      </c>
      <c r="H1579" s="6" t="s">
        <v>51419</v>
      </c>
      <c r="I1579">
        <v>1577</v>
      </c>
      <c r="J1579" s="6" t="s">
        <v>6429</v>
      </c>
      <c r="K1579" s="6" t="s">
        <v>49292</v>
      </c>
      <c r="L1579" s="6" t="s">
        <v>90</v>
      </c>
      <c r="M1579" s="6" t="s">
        <v>6430</v>
      </c>
      <c r="N1579" s="6" t="s">
        <v>53496</v>
      </c>
      <c r="O1579" s="6" t="s">
        <v>68241</v>
      </c>
      <c r="P1579" s="6" t="s">
        <v>2204</v>
      </c>
      <c r="Q1579" s="6" t="s">
        <v>52577</v>
      </c>
      <c r="R1579" s="6" t="s">
        <v>90</v>
      </c>
      <c r="S1579" s="6" t="s">
        <v>52576</v>
      </c>
      <c r="T1579" s="6" t="s">
        <v>54140</v>
      </c>
    </row>
    <row r="1580" spans="7:20" x14ac:dyDescent="0.25">
      <c r="G1580" s="6" t="s">
        <v>51420</v>
      </c>
      <c r="H1580" s="6" t="s">
        <v>51421</v>
      </c>
      <c r="I1580">
        <v>1578</v>
      </c>
      <c r="J1580" s="6" t="s">
        <v>6431</v>
      </c>
      <c r="K1580" s="6" t="s">
        <v>51600</v>
      </c>
      <c r="L1580" s="6" t="s">
        <v>90</v>
      </c>
      <c r="M1580" s="6" t="s">
        <v>6432</v>
      </c>
      <c r="N1580" s="6" t="s">
        <v>90</v>
      </c>
      <c r="O1580" s="6" t="s">
        <v>68242</v>
      </c>
      <c r="P1580" s="6" t="s">
        <v>41453</v>
      </c>
      <c r="Q1580" s="6" t="s">
        <v>52599</v>
      </c>
      <c r="R1580" s="6" t="s">
        <v>90</v>
      </c>
      <c r="S1580" s="6" t="s">
        <v>52588</v>
      </c>
      <c r="T1580" s="6" t="s">
        <v>66239</v>
      </c>
    </row>
    <row r="1581" spans="7:20" x14ac:dyDescent="0.25">
      <c r="G1581" s="6" t="s">
        <v>51422</v>
      </c>
      <c r="H1581" s="6" t="s">
        <v>51423</v>
      </c>
      <c r="I1581">
        <v>1579</v>
      </c>
      <c r="J1581" s="6" t="s">
        <v>6433</v>
      </c>
      <c r="K1581" s="6" t="s">
        <v>50234</v>
      </c>
      <c r="L1581" s="6" t="s">
        <v>90</v>
      </c>
      <c r="M1581" s="6" t="s">
        <v>6434</v>
      </c>
      <c r="N1581" s="6" t="s">
        <v>54074</v>
      </c>
      <c r="O1581" s="6" t="s">
        <v>68243</v>
      </c>
      <c r="P1581" s="6" t="s">
        <v>2206</v>
      </c>
      <c r="Q1581" s="6" t="s">
        <v>52653</v>
      </c>
      <c r="R1581" s="6" t="s">
        <v>90</v>
      </c>
      <c r="S1581" s="6" t="s">
        <v>52576</v>
      </c>
      <c r="T1581" s="6" t="s">
        <v>60851</v>
      </c>
    </row>
    <row r="1582" spans="7:20" x14ac:dyDescent="0.25">
      <c r="G1582" s="6" t="s">
        <v>51424</v>
      </c>
      <c r="H1582" s="6" t="s">
        <v>51425</v>
      </c>
      <c r="I1582">
        <v>1580</v>
      </c>
      <c r="J1582" s="6" t="s">
        <v>6435</v>
      </c>
      <c r="K1582" s="6" t="s">
        <v>51461</v>
      </c>
      <c r="L1582" s="6" t="s">
        <v>51089</v>
      </c>
      <c r="M1582" s="6" t="s">
        <v>6436</v>
      </c>
      <c r="N1582" s="6" t="s">
        <v>54075</v>
      </c>
      <c r="O1582" s="6" t="s">
        <v>68244</v>
      </c>
      <c r="P1582" s="6" t="s">
        <v>41455</v>
      </c>
      <c r="Q1582" s="6" t="s">
        <v>52654</v>
      </c>
      <c r="R1582" s="6" t="s">
        <v>90</v>
      </c>
      <c r="S1582" s="6" t="s">
        <v>52593</v>
      </c>
      <c r="T1582" s="6" t="s">
        <v>66240</v>
      </c>
    </row>
    <row r="1583" spans="7:20" x14ac:dyDescent="0.25">
      <c r="G1583" s="6" t="s">
        <v>51426</v>
      </c>
      <c r="H1583" s="6" t="s">
        <v>51427</v>
      </c>
      <c r="I1583">
        <v>1581</v>
      </c>
      <c r="J1583" s="6" t="s">
        <v>6437</v>
      </c>
      <c r="K1583" s="6" t="s">
        <v>51344</v>
      </c>
      <c r="L1583" s="6" t="s">
        <v>90</v>
      </c>
      <c r="M1583" s="6" t="s">
        <v>6438</v>
      </c>
      <c r="N1583" s="6" t="s">
        <v>90</v>
      </c>
      <c r="O1583" s="6" t="s">
        <v>68245</v>
      </c>
      <c r="P1583" s="6" t="s">
        <v>2208</v>
      </c>
      <c r="Q1583" s="6" t="s">
        <v>52613</v>
      </c>
      <c r="R1583" s="6" t="s">
        <v>90</v>
      </c>
      <c r="S1583" s="6" t="s">
        <v>118</v>
      </c>
      <c r="T1583" s="6" t="s">
        <v>66241</v>
      </c>
    </row>
    <row r="1584" spans="7:20" x14ac:dyDescent="0.25">
      <c r="G1584" s="6" t="s">
        <v>51428</v>
      </c>
      <c r="H1584" s="6" t="s">
        <v>51429</v>
      </c>
      <c r="I1584">
        <v>1582</v>
      </c>
      <c r="J1584" s="6" t="s">
        <v>6439</v>
      </c>
      <c r="K1584" s="6" t="s">
        <v>52355</v>
      </c>
      <c r="L1584" s="6" t="s">
        <v>90</v>
      </c>
      <c r="M1584" s="6" t="s">
        <v>6440</v>
      </c>
      <c r="N1584" s="6" t="s">
        <v>90</v>
      </c>
      <c r="O1584" s="6" t="s">
        <v>68246</v>
      </c>
      <c r="P1584" s="6" t="s">
        <v>2210</v>
      </c>
      <c r="Q1584" s="6" t="s">
        <v>52583</v>
      </c>
      <c r="R1584" s="6" t="s">
        <v>90</v>
      </c>
      <c r="S1584" s="6" t="s">
        <v>52569</v>
      </c>
      <c r="T1584" s="6" t="s">
        <v>66242</v>
      </c>
    </row>
    <row r="1585" spans="7:20" x14ac:dyDescent="0.25">
      <c r="G1585" s="6" t="s">
        <v>51430</v>
      </c>
      <c r="H1585" s="6" t="s">
        <v>51431</v>
      </c>
      <c r="I1585">
        <v>1583</v>
      </c>
      <c r="J1585" s="6" t="s">
        <v>6441</v>
      </c>
      <c r="K1585" s="6" t="s">
        <v>50284</v>
      </c>
      <c r="L1585" s="6" t="s">
        <v>90</v>
      </c>
      <c r="M1585" s="6" t="s">
        <v>6442</v>
      </c>
      <c r="N1585" s="6" t="s">
        <v>90</v>
      </c>
      <c r="O1585" s="6" t="s">
        <v>68247</v>
      </c>
      <c r="P1585" s="6" t="s">
        <v>2212</v>
      </c>
      <c r="Q1585" s="6" t="s">
        <v>52661</v>
      </c>
      <c r="R1585" s="6" t="s">
        <v>90</v>
      </c>
      <c r="S1585" s="6" t="s">
        <v>118</v>
      </c>
      <c r="T1585" s="6" t="s">
        <v>66243</v>
      </c>
    </row>
    <row r="1586" spans="7:20" x14ac:dyDescent="0.25">
      <c r="G1586" s="6" t="s">
        <v>51432</v>
      </c>
      <c r="H1586" s="6" t="s">
        <v>51433</v>
      </c>
      <c r="I1586">
        <v>1584</v>
      </c>
      <c r="J1586" s="6" t="s">
        <v>6443</v>
      </c>
      <c r="K1586" s="6" t="s">
        <v>50791</v>
      </c>
      <c r="L1586" s="6" t="s">
        <v>50969</v>
      </c>
      <c r="M1586" s="6" t="s">
        <v>6444</v>
      </c>
      <c r="N1586" s="6" t="s">
        <v>54076</v>
      </c>
      <c r="O1586" s="6" t="s">
        <v>68248</v>
      </c>
      <c r="P1586" s="6" t="s">
        <v>2214</v>
      </c>
      <c r="Q1586" s="6" t="s">
        <v>52697</v>
      </c>
      <c r="R1586" s="6" t="s">
        <v>90</v>
      </c>
      <c r="S1586" s="6" t="s">
        <v>52593</v>
      </c>
      <c r="T1586" s="6" t="s">
        <v>66244</v>
      </c>
    </row>
    <row r="1587" spans="7:20" x14ac:dyDescent="0.25">
      <c r="G1587" s="6" t="s">
        <v>51434</v>
      </c>
      <c r="H1587" s="6" t="s">
        <v>51435</v>
      </c>
      <c r="I1587">
        <v>1585</v>
      </c>
      <c r="J1587" s="6" t="s">
        <v>6445</v>
      </c>
      <c r="K1587" s="6" t="s">
        <v>49060</v>
      </c>
      <c r="L1587" s="6" t="s">
        <v>49056</v>
      </c>
      <c r="M1587" s="6" t="s">
        <v>6446</v>
      </c>
      <c r="N1587" s="6" t="s">
        <v>54077</v>
      </c>
      <c r="O1587" s="6" t="s">
        <v>68249</v>
      </c>
      <c r="P1587" s="6" t="s">
        <v>2216</v>
      </c>
      <c r="Q1587" s="6" t="s">
        <v>52639</v>
      </c>
      <c r="R1587" s="6" t="s">
        <v>90</v>
      </c>
      <c r="S1587" s="6" t="s">
        <v>52579</v>
      </c>
      <c r="T1587" s="6" t="s">
        <v>56148</v>
      </c>
    </row>
    <row r="1588" spans="7:20" x14ac:dyDescent="0.25">
      <c r="G1588" s="6" t="s">
        <v>51436</v>
      </c>
      <c r="H1588" s="6" t="s">
        <v>51437</v>
      </c>
      <c r="I1588">
        <v>1586</v>
      </c>
      <c r="J1588" s="6" t="s">
        <v>6447</v>
      </c>
      <c r="K1588" s="6" t="s">
        <v>49558</v>
      </c>
      <c r="L1588" s="6" t="s">
        <v>50280</v>
      </c>
      <c r="M1588" s="6" t="s">
        <v>6448</v>
      </c>
      <c r="N1588" s="6" t="s">
        <v>53307</v>
      </c>
      <c r="O1588" s="6" t="s">
        <v>68250</v>
      </c>
      <c r="P1588" s="6" t="s">
        <v>41456</v>
      </c>
      <c r="Q1588" s="6" t="s">
        <v>90</v>
      </c>
      <c r="R1588" s="6" t="s">
        <v>90</v>
      </c>
      <c r="S1588" s="6" t="s">
        <v>90</v>
      </c>
      <c r="T1588" s="6" t="s">
        <v>90</v>
      </c>
    </row>
    <row r="1589" spans="7:20" x14ac:dyDescent="0.25">
      <c r="G1589" s="6" t="s">
        <v>51438</v>
      </c>
      <c r="H1589" s="6" t="s">
        <v>51439</v>
      </c>
      <c r="I1589">
        <v>1587</v>
      </c>
      <c r="J1589" s="6" t="s">
        <v>6449</v>
      </c>
      <c r="K1589" s="6" t="s">
        <v>50588</v>
      </c>
      <c r="L1589" s="6" t="s">
        <v>49554</v>
      </c>
      <c r="M1589" s="6" t="s">
        <v>6450</v>
      </c>
      <c r="N1589" s="6" t="s">
        <v>54078</v>
      </c>
      <c r="O1589" s="6" t="s">
        <v>68251</v>
      </c>
      <c r="P1589" s="6" t="s">
        <v>2219</v>
      </c>
      <c r="Q1589" s="6" t="s">
        <v>52638</v>
      </c>
      <c r="R1589" s="6" t="s">
        <v>90</v>
      </c>
      <c r="S1589" s="6" t="s">
        <v>52619</v>
      </c>
      <c r="T1589" s="6" t="s">
        <v>62650</v>
      </c>
    </row>
    <row r="1590" spans="7:20" x14ac:dyDescent="0.25">
      <c r="G1590" s="6" t="s">
        <v>51440</v>
      </c>
      <c r="H1590" s="6" t="s">
        <v>51441</v>
      </c>
      <c r="I1590">
        <v>1588</v>
      </c>
      <c r="J1590" s="6" t="s">
        <v>6451</v>
      </c>
      <c r="K1590" s="6" t="s">
        <v>52311</v>
      </c>
      <c r="L1590" s="6" t="s">
        <v>90</v>
      </c>
      <c r="M1590" s="6" t="s">
        <v>6452</v>
      </c>
      <c r="N1590" s="6" t="s">
        <v>54079</v>
      </c>
      <c r="O1590" s="6" t="s">
        <v>68252</v>
      </c>
      <c r="P1590" s="6" t="s">
        <v>2221</v>
      </c>
      <c r="Q1590" s="6" t="s">
        <v>52600</v>
      </c>
      <c r="R1590" s="6" t="s">
        <v>90</v>
      </c>
      <c r="S1590" s="6" t="s">
        <v>52572</v>
      </c>
      <c r="T1590" s="6" t="s">
        <v>66245</v>
      </c>
    </row>
    <row r="1591" spans="7:20" x14ac:dyDescent="0.25">
      <c r="G1591" s="6" t="s">
        <v>51442</v>
      </c>
      <c r="H1591" s="6" t="s">
        <v>51443</v>
      </c>
      <c r="I1591">
        <v>1589</v>
      </c>
      <c r="J1591" s="6" t="s">
        <v>6453</v>
      </c>
      <c r="K1591" s="6" t="s">
        <v>49716</v>
      </c>
      <c r="L1591" s="6" t="s">
        <v>49690</v>
      </c>
      <c r="M1591" s="6" t="s">
        <v>6454</v>
      </c>
      <c r="N1591" s="6" t="s">
        <v>54080</v>
      </c>
      <c r="O1591" s="6" t="s">
        <v>68253</v>
      </c>
      <c r="P1591" s="6" t="s">
        <v>41458</v>
      </c>
      <c r="Q1591" s="6" t="s">
        <v>52649</v>
      </c>
      <c r="R1591" s="6" t="s">
        <v>90</v>
      </c>
      <c r="S1591" s="6" t="s">
        <v>52579</v>
      </c>
      <c r="T1591" s="6" t="s">
        <v>66246</v>
      </c>
    </row>
    <row r="1592" spans="7:20" x14ac:dyDescent="0.25">
      <c r="G1592" s="6" t="s">
        <v>51444</v>
      </c>
      <c r="H1592" s="6" t="s">
        <v>51445</v>
      </c>
      <c r="I1592">
        <v>1590</v>
      </c>
      <c r="J1592" s="6" t="s">
        <v>6455</v>
      </c>
      <c r="K1592" s="6" t="s">
        <v>50449</v>
      </c>
      <c r="L1592" s="6" t="s">
        <v>90</v>
      </c>
      <c r="M1592" s="6" t="s">
        <v>6456</v>
      </c>
      <c r="N1592" s="6" t="s">
        <v>90</v>
      </c>
      <c r="O1592" s="6" t="s">
        <v>68254</v>
      </c>
      <c r="P1592" s="6" t="s">
        <v>2223</v>
      </c>
      <c r="Q1592" s="6" t="s">
        <v>52650</v>
      </c>
      <c r="R1592" s="6" t="s">
        <v>90</v>
      </c>
      <c r="S1592" s="6" t="s">
        <v>52572</v>
      </c>
      <c r="T1592" s="6" t="s">
        <v>66247</v>
      </c>
    </row>
    <row r="1593" spans="7:20" x14ac:dyDescent="0.25">
      <c r="G1593" s="6" t="s">
        <v>51446</v>
      </c>
      <c r="H1593" s="6" t="s">
        <v>51447</v>
      </c>
      <c r="I1593">
        <v>1591</v>
      </c>
      <c r="J1593" s="6" t="s">
        <v>6457</v>
      </c>
      <c r="K1593" s="6" t="s">
        <v>49184</v>
      </c>
      <c r="L1593" s="6" t="s">
        <v>48692</v>
      </c>
      <c r="M1593" s="6" t="s">
        <v>6458</v>
      </c>
      <c r="N1593" s="6" t="s">
        <v>54081</v>
      </c>
      <c r="O1593" s="6" t="s">
        <v>68255</v>
      </c>
      <c r="P1593" s="6" t="s">
        <v>41460</v>
      </c>
      <c r="Q1593" s="6" t="s">
        <v>52568</v>
      </c>
      <c r="R1593" s="6" t="s">
        <v>90</v>
      </c>
      <c r="S1593" s="6" t="s">
        <v>52569</v>
      </c>
      <c r="T1593" s="6" t="s">
        <v>66248</v>
      </c>
    </row>
    <row r="1594" spans="7:20" x14ac:dyDescent="0.25">
      <c r="G1594" s="6" t="s">
        <v>51448</v>
      </c>
      <c r="H1594" s="6" t="s">
        <v>51449</v>
      </c>
      <c r="I1594">
        <v>1592</v>
      </c>
      <c r="J1594" s="6" t="s">
        <v>6459</v>
      </c>
      <c r="K1594" s="6" t="s">
        <v>50922</v>
      </c>
      <c r="L1594" s="6" t="s">
        <v>52076</v>
      </c>
      <c r="M1594" s="6" t="s">
        <v>6460</v>
      </c>
      <c r="N1594" s="6" t="s">
        <v>54082</v>
      </c>
      <c r="O1594" s="6" t="s">
        <v>68256</v>
      </c>
      <c r="P1594" s="6" t="s">
        <v>2225</v>
      </c>
      <c r="Q1594" s="6" t="s">
        <v>52671</v>
      </c>
      <c r="R1594" s="6" t="s">
        <v>90</v>
      </c>
      <c r="S1594" s="6" t="s">
        <v>52588</v>
      </c>
      <c r="T1594" s="6" t="s">
        <v>66249</v>
      </c>
    </row>
    <row r="1595" spans="7:20" x14ac:dyDescent="0.25">
      <c r="G1595" s="6" t="s">
        <v>51450</v>
      </c>
      <c r="H1595" s="6" t="s">
        <v>51451</v>
      </c>
      <c r="I1595">
        <v>1593</v>
      </c>
      <c r="J1595" s="6" t="s">
        <v>6461</v>
      </c>
      <c r="K1595" s="6" t="s">
        <v>49409</v>
      </c>
      <c r="L1595" s="6" t="s">
        <v>49397</v>
      </c>
      <c r="M1595" s="6" t="s">
        <v>6462</v>
      </c>
      <c r="N1595" s="6" t="s">
        <v>53890</v>
      </c>
      <c r="O1595" s="6" t="s">
        <v>68257</v>
      </c>
      <c r="P1595" s="6" t="s">
        <v>2227</v>
      </c>
      <c r="Q1595" s="6" t="s">
        <v>52626</v>
      </c>
      <c r="R1595" s="6" t="s">
        <v>90</v>
      </c>
      <c r="S1595" s="6" t="s">
        <v>130</v>
      </c>
      <c r="T1595" s="6" t="s">
        <v>63820</v>
      </c>
    </row>
    <row r="1596" spans="7:20" x14ac:dyDescent="0.25">
      <c r="G1596" s="6" t="s">
        <v>51452</v>
      </c>
      <c r="H1596" s="6" t="s">
        <v>51453</v>
      </c>
      <c r="I1596">
        <v>1594</v>
      </c>
      <c r="J1596" s="6" t="s">
        <v>6463</v>
      </c>
      <c r="K1596" s="6" t="s">
        <v>51569</v>
      </c>
      <c r="L1596" s="6" t="s">
        <v>51658</v>
      </c>
      <c r="M1596" s="6" t="s">
        <v>6464</v>
      </c>
      <c r="N1596" s="6" t="s">
        <v>54083</v>
      </c>
      <c r="O1596" s="6" t="s">
        <v>68258</v>
      </c>
      <c r="P1596" s="6" t="s">
        <v>41462</v>
      </c>
      <c r="Q1596" s="6" t="s">
        <v>52578</v>
      </c>
      <c r="R1596" s="6" t="s">
        <v>90</v>
      </c>
      <c r="S1596" s="6" t="s">
        <v>52579</v>
      </c>
      <c r="T1596" s="6" t="s">
        <v>65166</v>
      </c>
    </row>
    <row r="1597" spans="7:20" x14ac:dyDescent="0.25">
      <c r="G1597" s="6" t="s">
        <v>51454</v>
      </c>
      <c r="H1597" s="6" t="s">
        <v>51455</v>
      </c>
      <c r="I1597">
        <v>1595</v>
      </c>
      <c r="J1597" s="6" t="s">
        <v>6465</v>
      </c>
      <c r="K1597" s="6" t="s">
        <v>51214</v>
      </c>
      <c r="L1597" s="6" t="s">
        <v>90</v>
      </c>
      <c r="M1597" s="6" t="s">
        <v>6466</v>
      </c>
      <c r="N1597" s="6" t="s">
        <v>90</v>
      </c>
      <c r="O1597" s="6" t="s">
        <v>68259</v>
      </c>
      <c r="P1597" s="6" t="s">
        <v>2229</v>
      </c>
      <c r="Q1597" s="6" t="s">
        <v>52658</v>
      </c>
      <c r="R1597" s="6" t="s">
        <v>90</v>
      </c>
      <c r="S1597" s="6" t="s">
        <v>52576</v>
      </c>
      <c r="T1597" s="6" t="s">
        <v>66250</v>
      </c>
    </row>
    <row r="1598" spans="7:20" x14ac:dyDescent="0.25">
      <c r="G1598" s="6" t="s">
        <v>51456</v>
      </c>
      <c r="H1598" s="6" t="s">
        <v>51457</v>
      </c>
      <c r="I1598">
        <v>1596</v>
      </c>
      <c r="J1598" s="6" t="s">
        <v>6467</v>
      </c>
      <c r="K1598" s="6" t="s">
        <v>52200</v>
      </c>
      <c r="L1598" s="6" t="s">
        <v>90</v>
      </c>
      <c r="M1598" s="6" t="s">
        <v>6468</v>
      </c>
      <c r="N1598" s="6" t="s">
        <v>54084</v>
      </c>
      <c r="O1598" s="6" t="s">
        <v>68260</v>
      </c>
      <c r="P1598" s="6" t="s">
        <v>2231</v>
      </c>
      <c r="Q1598" s="6" t="s">
        <v>51510</v>
      </c>
      <c r="R1598" s="6" t="s">
        <v>90</v>
      </c>
      <c r="S1598" s="6" t="s">
        <v>52641</v>
      </c>
      <c r="T1598" s="6" t="s">
        <v>58704</v>
      </c>
    </row>
    <row r="1599" spans="7:20" x14ac:dyDescent="0.25">
      <c r="G1599" s="6" t="s">
        <v>51458</v>
      </c>
      <c r="H1599" s="6" t="s">
        <v>51459</v>
      </c>
      <c r="I1599">
        <v>1597</v>
      </c>
      <c r="J1599" s="6" t="s">
        <v>6469</v>
      </c>
      <c r="K1599" s="6" t="s">
        <v>50155</v>
      </c>
      <c r="L1599" s="6" t="s">
        <v>90</v>
      </c>
      <c r="M1599" s="6" t="s">
        <v>6470</v>
      </c>
      <c r="N1599" s="6" t="s">
        <v>54085</v>
      </c>
      <c r="O1599" s="6" t="s">
        <v>68261</v>
      </c>
      <c r="P1599" s="6" t="s">
        <v>2233</v>
      </c>
      <c r="Q1599" s="6" t="s">
        <v>52622</v>
      </c>
      <c r="R1599" s="6" t="s">
        <v>90</v>
      </c>
      <c r="S1599" s="6" t="s">
        <v>52569</v>
      </c>
      <c r="T1599" s="6" t="s">
        <v>60191</v>
      </c>
    </row>
    <row r="1600" spans="7:20" x14ac:dyDescent="0.25">
      <c r="G1600" s="6" t="s">
        <v>51460</v>
      </c>
      <c r="H1600" s="6" t="s">
        <v>51459</v>
      </c>
      <c r="I1600">
        <v>1598</v>
      </c>
      <c r="J1600" s="6" t="s">
        <v>6471</v>
      </c>
      <c r="K1600" s="6" t="s">
        <v>52405</v>
      </c>
      <c r="L1600" s="6" t="s">
        <v>90</v>
      </c>
      <c r="M1600" s="6" t="s">
        <v>6472</v>
      </c>
      <c r="N1600" s="6" t="s">
        <v>90</v>
      </c>
      <c r="O1600" s="6" t="s">
        <v>68262</v>
      </c>
      <c r="P1600" s="6" t="s">
        <v>2235</v>
      </c>
      <c r="Q1600" s="6" t="s">
        <v>52636</v>
      </c>
      <c r="R1600" s="6" t="s">
        <v>90</v>
      </c>
      <c r="S1600" s="6" t="s">
        <v>52574</v>
      </c>
      <c r="T1600" s="6" t="s">
        <v>63829</v>
      </c>
    </row>
    <row r="1601" spans="7:20" x14ac:dyDescent="0.25">
      <c r="G1601" s="6" t="s">
        <v>51461</v>
      </c>
      <c r="H1601" s="6" t="s">
        <v>51462</v>
      </c>
      <c r="I1601">
        <v>1599</v>
      </c>
      <c r="J1601" s="6" t="s">
        <v>6473</v>
      </c>
      <c r="K1601" s="6" t="s">
        <v>52076</v>
      </c>
      <c r="L1601" s="6" t="s">
        <v>52072</v>
      </c>
      <c r="M1601" s="6" t="s">
        <v>6474</v>
      </c>
      <c r="N1601" s="6" t="s">
        <v>54086</v>
      </c>
      <c r="O1601" s="6" t="s">
        <v>68263</v>
      </c>
      <c r="P1601" s="6" t="s">
        <v>41464</v>
      </c>
      <c r="Q1601" s="6" t="s">
        <v>52650</v>
      </c>
      <c r="R1601" s="6" t="s">
        <v>90</v>
      </c>
      <c r="S1601" s="6" t="s">
        <v>52572</v>
      </c>
      <c r="T1601" s="6" t="s">
        <v>57087</v>
      </c>
    </row>
    <row r="1602" spans="7:20" x14ac:dyDescent="0.25">
      <c r="G1602" s="6" t="s">
        <v>51463</v>
      </c>
      <c r="H1602" s="6" t="s">
        <v>51464</v>
      </c>
      <c r="I1602">
        <v>1600</v>
      </c>
      <c r="J1602" s="6" t="s">
        <v>6475</v>
      </c>
      <c r="K1602" s="6" t="s">
        <v>51529</v>
      </c>
      <c r="L1602" s="6" t="s">
        <v>51569</v>
      </c>
      <c r="M1602" s="6" t="s">
        <v>6476</v>
      </c>
      <c r="N1602" s="6" t="s">
        <v>54087</v>
      </c>
      <c r="O1602" s="6" t="s">
        <v>68264</v>
      </c>
      <c r="P1602" s="6" t="s">
        <v>41466</v>
      </c>
      <c r="Q1602" s="6" t="s">
        <v>52677</v>
      </c>
      <c r="R1602" s="6" t="s">
        <v>90</v>
      </c>
      <c r="S1602" s="6" t="s">
        <v>52619</v>
      </c>
      <c r="T1602" s="6" t="s">
        <v>66251</v>
      </c>
    </row>
    <row r="1603" spans="7:20" x14ac:dyDescent="0.25">
      <c r="G1603" s="6" t="s">
        <v>51465</v>
      </c>
      <c r="H1603" s="6" t="s">
        <v>51466</v>
      </c>
      <c r="I1603">
        <v>1601</v>
      </c>
      <c r="J1603" s="6" t="s">
        <v>6477</v>
      </c>
      <c r="K1603" s="6" t="s">
        <v>52052</v>
      </c>
      <c r="L1603" s="6" t="s">
        <v>90</v>
      </c>
      <c r="M1603" s="6" t="s">
        <v>6478</v>
      </c>
      <c r="N1603" s="6" t="s">
        <v>90</v>
      </c>
      <c r="O1603" s="6" t="s">
        <v>68265</v>
      </c>
      <c r="P1603" s="6" t="s">
        <v>2237</v>
      </c>
      <c r="Q1603" s="6" t="s">
        <v>52606</v>
      </c>
      <c r="R1603" s="6" t="s">
        <v>90</v>
      </c>
      <c r="S1603" s="6" t="s">
        <v>52572</v>
      </c>
      <c r="T1603" s="6" t="s">
        <v>63825</v>
      </c>
    </row>
    <row r="1604" spans="7:20" x14ac:dyDescent="0.25">
      <c r="G1604" s="6" t="s">
        <v>51467</v>
      </c>
      <c r="H1604" s="6" t="s">
        <v>51468</v>
      </c>
      <c r="I1604">
        <v>1602</v>
      </c>
      <c r="J1604" s="6" t="s">
        <v>6479</v>
      </c>
      <c r="K1604" s="6" t="s">
        <v>49967</v>
      </c>
      <c r="L1604" s="6" t="s">
        <v>90</v>
      </c>
      <c r="M1604" s="6" t="s">
        <v>6480</v>
      </c>
      <c r="N1604" s="6" t="s">
        <v>90</v>
      </c>
      <c r="O1604" s="6" t="s">
        <v>68266</v>
      </c>
      <c r="P1604" s="6" t="s">
        <v>2239</v>
      </c>
      <c r="Q1604" s="6" t="s">
        <v>52585</v>
      </c>
      <c r="R1604" s="6" t="s">
        <v>90</v>
      </c>
      <c r="S1604" s="6" t="s">
        <v>52574</v>
      </c>
      <c r="T1604" s="6" t="s">
        <v>66252</v>
      </c>
    </row>
    <row r="1605" spans="7:20" x14ac:dyDescent="0.25">
      <c r="G1605" s="6" t="s">
        <v>51469</v>
      </c>
      <c r="H1605" s="6" t="s">
        <v>51470</v>
      </c>
      <c r="I1605">
        <v>1603</v>
      </c>
      <c r="J1605" s="6" t="s">
        <v>6481</v>
      </c>
      <c r="K1605" s="6" t="s">
        <v>51402</v>
      </c>
      <c r="L1605" s="6" t="s">
        <v>90</v>
      </c>
      <c r="M1605" s="6" t="s">
        <v>6482</v>
      </c>
      <c r="N1605" s="6" t="s">
        <v>54088</v>
      </c>
      <c r="O1605" s="6" t="s">
        <v>68267</v>
      </c>
      <c r="P1605" s="6" t="s">
        <v>41468</v>
      </c>
      <c r="Q1605" s="6" t="s">
        <v>52581</v>
      </c>
      <c r="R1605" s="6" t="s">
        <v>90</v>
      </c>
      <c r="S1605" s="6" t="s">
        <v>52574</v>
      </c>
      <c r="T1605" s="6" t="s">
        <v>66253</v>
      </c>
    </row>
    <row r="1606" spans="7:20" x14ac:dyDescent="0.25">
      <c r="G1606" s="6" t="s">
        <v>51471</v>
      </c>
      <c r="H1606" s="6" t="s">
        <v>51472</v>
      </c>
      <c r="I1606">
        <v>1604</v>
      </c>
      <c r="J1606" s="6" t="s">
        <v>6483</v>
      </c>
      <c r="K1606" s="6" t="s">
        <v>52016</v>
      </c>
      <c r="L1606" s="6" t="s">
        <v>90</v>
      </c>
      <c r="M1606" s="6" t="s">
        <v>6484</v>
      </c>
      <c r="N1606" s="6" t="s">
        <v>54089</v>
      </c>
      <c r="O1606" s="6" t="s">
        <v>68268</v>
      </c>
      <c r="P1606" s="6" t="s">
        <v>2241</v>
      </c>
      <c r="Q1606" s="6" t="s">
        <v>52605</v>
      </c>
      <c r="R1606" s="6" t="s">
        <v>90</v>
      </c>
      <c r="S1606" s="6" t="s">
        <v>52579</v>
      </c>
      <c r="T1606" s="6" t="s">
        <v>66254</v>
      </c>
    </row>
    <row r="1607" spans="7:20" x14ac:dyDescent="0.25">
      <c r="G1607" s="6" t="s">
        <v>51473</v>
      </c>
      <c r="H1607" s="6" t="s">
        <v>51474</v>
      </c>
      <c r="I1607">
        <v>1605</v>
      </c>
      <c r="J1607" s="6" t="s">
        <v>6485</v>
      </c>
      <c r="K1607" s="6" t="s">
        <v>49175</v>
      </c>
      <c r="L1607" s="6" t="s">
        <v>49169</v>
      </c>
      <c r="M1607" s="6" t="s">
        <v>6486</v>
      </c>
      <c r="N1607" s="6" t="s">
        <v>54090</v>
      </c>
      <c r="O1607" s="6" t="s">
        <v>68269</v>
      </c>
      <c r="P1607" s="6" t="s">
        <v>2243</v>
      </c>
      <c r="Q1607" s="6" t="s">
        <v>52601</v>
      </c>
      <c r="R1607" s="6" t="s">
        <v>90</v>
      </c>
      <c r="S1607" s="6" t="s">
        <v>52572</v>
      </c>
      <c r="T1607" s="6" t="s">
        <v>66255</v>
      </c>
    </row>
    <row r="1608" spans="7:20" x14ac:dyDescent="0.25">
      <c r="G1608" s="6" t="s">
        <v>51475</v>
      </c>
      <c r="H1608" s="6" t="s">
        <v>51476</v>
      </c>
      <c r="I1608">
        <v>1606</v>
      </c>
      <c r="J1608" s="6" t="s">
        <v>6487</v>
      </c>
      <c r="K1608" s="6" t="s">
        <v>50028</v>
      </c>
      <c r="L1608" s="6" t="s">
        <v>90</v>
      </c>
      <c r="M1608" s="6" t="s">
        <v>6488</v>
      </c>
      <c r="N1608" s="6" t="s">
        <v>90</v>
      </c>
      <c r="O1608" s="6" t="s">
        <v>68270</v>
      </c>
      <c r="P1608" s="6" t="s">
        <v>2246</v>
      </c>
      <c r="Q1608" s="6" t="s">
        <v>52598</v>
      </c>
      <c r="R1608" s="6" t="s">
        <v>90</v>
      </c>
      <c r="S1608" s="6" t="s">
        <v>52569</v>
      </c>
      <c r="T1608" s="6" t="s">
        <v>59355</v>
      </c>
    </row>
    <row r="1609" spans="7:20" x14ac:dyDescent="0.25">
      <c r="G1609" s="6" t="s">
        <v>51477</v>
      </c>
      <c r="H1609" s="6" t="s">
        <v>51478</v>
      </c>
      <c r="I1609">
        <v>1607</v>
      </c>
      <c r="J1609" s="6" t="s">
        <v>6489</v>
      </c>
      <c r="K1609" s="6" t="s">
        <v>49827</v>
      </c>
      <c r="L1609" s="6" t="s">
        <v>49977</v>
      </c>
      <c r="M1609" s="6" t="s">
        <v>6490</v>
      </c>
      <c r="N1609" s="6" t="s">
        <v>54091</v>
      </c>
      <c r="O1609" s="6" t="s">
        <v>68271</v>
      </c>
      <c r="P1609" s="6" t="s">
        <v>41470</v>
      </c>
      <c r="Q1609" s="6" t="s">
        <v>52660</v>
      </c>
      <c r="R1609" s="6" t="s">
        <v>90</v>
      </c>
      <c r="S1609" s="6" t="s">
        <v>52641</v>
      </c>
      <c r="T1609" s="6" t="s">
        <v>66256</v>
      </c>
    </row>
    <row r="1610" spans="7:20" x14ac:dyDescent="0.25">
      <c r="G1610" s="6" t="s">
        <v>51479</v>
      </c>
      <c r="H1610" s="6" t="s">
        <v>51480</v>
      </c>
      <c r="I1610">
        <v>1608</v>
      </c>
      <c r="J1610" s="6" t="s">
        <v>6491</v>
      </c>
      <c r="K1610" s="6" t="s">
        <v>52375</v>
      </c>
      <c r="L1610" s="6" t="s">
        <v>90</v>
      </c>
      <c r="M1610" s="6" t="s">
        <v>6492</v>
      </c>
      <c r="N1610" s="6" t="s">
        <v>90</v>
      </c>
      <c r="O1610" s="6" t="s">
        <v>68272</v>
      </c>
      <c r="P1610" s="6" t="s">
        <v>41472</v>
      </c>
      <c r="Q1610" s="6" t="s">
        <v>52614</v>
      </c>
      <c r="R1610" s="6" t="s">
        <v>90</v>
      </c>
      <c r="S1610" s="6" t="s">
        <v>130</v>
      </c>
      <c r="T1610" s="6" t="s">
        <v>66257</v>
      </c>
    </row>
    <row r="1611" spans="7:20" x14ac:dyDescent="0.25">
      <c r="G1611" s="6" t="s">
        <v>51481</v>
      </c>
      <c r="H1611" s="6" t="s">
        <v>51482</v>
      </c>
      <c r="I1611">
        <v>1609</v>
      </c>
      <c r="J1611" s="6" t="s">
        <v>6493</v>
      </c>
      <c r="K1611" s="6" t="s">
        <v>49908</v>
      </c>
      <c r="L1611" s="6" t="s">
        <v>49973</v>
      </c>
      <c r="M1611" s="6" t="s">
        <v>6494</v>
      </c>
      <c r="N1611" s="6" t="s">
        <v>54092</v>
      </c>
      <c r="O1611" s="6" t="s">
        <v>68273</v>
      </c>
      <c r="P1611" s="6" t="s">
        <v>2248</v>
      </c>
      <c r="Q1611" s="6" t="s">
        <v>52652</v>
      </c>
      <c r="R1611" s="6" t="s">
        <v>90</v>
      </c>
      <c r="S1611" s="6" t="s">
        <v>118</v>
      </c>
      <c r="T1611" s="6" t="s">
        <v>66258</v>
      </c>
    </row>
    <row r="1612" spans="7:20" x14ac:dyDescent="0.25">
      <c r="G1612" s="6" t="s">
        <v>51483</v>
      </c>
      <c r="H1612" s="6" t="s">
        <v>51484</v>
      </c>
      <c r="I1612">
        <v>1610</v>
      </c>
      <c r="J1612" s="6" t="s">
        <v>6495</v>
      </c>
      <c r="K1612" s="6" t="s">
        <v>48678</v>
      </c>
      <c r="L1612" s="6" t="s">
        <v>90</v>
      </c>
      <c r="M1612" s="6" t="s">
        <v>6496</v>
      </c>
      <c r="N1612" s="6" t="s">
        <v>54093</v>
      </c>
      <c r="O1612" s="6" t="s">
        <v>68274</v>
      </c>
      <c r="P1612" s="6" t="s">
        <v>2250</v>
      </c>
      <c r="Q1612" s="6" t="s">
        <v>52645</v>
      </c>
      <c r="R1612" s="6" t="s">
        <v>90</v>
      </c>
      <c r="S1612" s="6" t="s">
        <v>52641</v>
      </c>
      <c r="T1612" s="6" t="s">
        <v>66259</v>
      </c>
    </row>
    <row r="1613" spans="7:20" x14ac:dyDescent="0.25">
      <c r="G1613" s="6" t="s">
        <v>51485</v>
      </c>
      <c r="H1613" s="6" t="s">
        <v>51486</v>
      </c>
      <c r="I1613">
        <v>1611</v>
      </c>
      <c r="J1613" s="6" t="s">
        <v>6497</v>
      </c>
      <c r="K1613" s="6" t="s">
        <v>48825</v>
      </c>
      <c r="L1613" s="6" t="s">
        <v>90</v>
      </c>
      <c r="M1613" s="6" t="s">
        <v>6498</v>
      </c>
      <c r="N1613" s="6" t="s">
        <v>90</v>
      </c>
      <c r="O1613" s="6" t="s">
        <v>68275</v>
      </c>
      <c r="P1613" s="6" t="s">
        <v>2252</v>
      </c>
      <c r="Q1613" s="6" t="s">
        <v>52636</v>
      </c>
      <c r="R1613" s="6" t="s">
        <v>90</v>
      </c>
      <c r="S1613" s="6" t="s">
        <v>52574</v>
      </c>
      <c r="T1613" s="6" t="s">
        <v>66260</v>
      </c>
    </row>
    <row r="1614" spans="7:20" x14ac:dyDescent="0.25">
      <c r="G1614" s="6" t="s">
        <v>51487</v>
      </c>
      <c r="H1614" s="6" t="s">
        <v>51488</v>
      </c>
      <c r="I1614">
        <v>1612</v>
      </c>
      <c r="J1614" s="6" t="s">
        <v>6499</v>
      </c>
      <c r="K1614" s="6" t="s">
        <v>52524</v>
      </c>
      <c r="L1614" s="6" t="s">
        <v>52212</v>
      </c>
      <c r="M1614" s="6" t="s">
        <v>6500</v>
      </c>
      <c r="N1614" s="6" t="s">
        <v>90</v>
      </c>
      <c r="O1614" s="6" t="s">
        <v>68276</v>
      </c>
      <c r="P1614" s="6" t="s">
        <v>2254</v>
      </c>
      <c r="Q1614" s="6" t="s">
        <v>52600</v>
      </c>
      <c r="R1614" s="6" t="s">
        <v>90</v>
      </c>
      <c r="S1614" s="6" t="s">
        <v>52572</v>
      </c>
      <c r="T1614" s="6" t="s">
        <v>53588</v>
      </c>
    </row>
    <row r="1615" spans="7:20" x14ac:dyDescent="0.25">
      <c r="G1615" s="6" t="s">
        <v>51489</v>
      </c>
      <c r="H1615" s="6" t="s">
        <v>51490</v>
      </c>
      <c r="I1615">
        <v>1613</v>
      </c>
      <c r="J1615" s="6" t="s">
        <v>6501</v>
      </c>
      <c r="K1615" s="6" t="s">
        <v>52437</v>
      </c>
      <c r="L1615" s="6" t="s">
        <v>52455</v>
      </c>
      <c r="M1615" s="6" t="s">
        <v>6502</v>
      </c>
      <c r="N1615" s="6" t="s">
        <v>54094</v>
      </c>
      <c r="O1615" s="6" t="s">
        <v>68277</v>
      </c>
      <c r="P1615" s="6" t="s">
        <v>2256</v>
      </c>
      <c r="Q1615" s="6" t="s">
        <v>52597</v>
      </c>
      <c r="R1615" s="6" t="s">
        <v>90</v>
      </c>
      <c r="S1615" s="6" t="s">
        <v>52574</v>
      </c>
      <c r="T1615" s="6" t="s">
        <v>63819</v>
      </c>
    </row>
    <row r="1616" spans="7:20" x14ac:dyDescent="0.25">
      <c r="G1616" s="6" t="s">
        <v>51491</v>
      </c>
      <c r="H1616" s="6" t="s">
        <v>51492</v>
      </c>
      <c r="I1616">
        <v>1614</v>
      </c>
      <c r="J1616" s="6" t="s">
        <v>6503</v>
      </c>
      <c r="K1616" s="6" t="s">
        <v>52485</v>
      </c>
      <c r="L1616" s="6" t="s">
        <v>50346</v>
      </c>
      <c r="M1616" s="6" t="s">
        <v>6504</v>
      </c>
      <c r="N1616" s="6" t="s">
        <v>90</v>
      </c>
      <c r="O1616" s="6" t="s">
        <v>68278</v>
      </c>
      <c r="P1616" s="6" t="s">
        <v>41474</v>
      </c>
      <c r="Q1616" s="6" t="s">
        <v>52583</v>
      </c>
      <c r="R1616" s="6" t="s">
        <v>90</v>
      </c>
      <c r="S1616" s="6" t="s">
        <v>52569</v>
      </c>
      <c r="T1616" s="6" t="s">
        <v>66261</v>
      </c>
    </row>
    <row r="1617" spans="7:20" x14ac:dyDescent="0.25">
      <c r="G1617" s="6" t="s">
        <v>51493</v>
      </c>
      <c r="H1617" s="6" t="s">
        <v>51494</v>
      </c>
      <c r="I1617">
        <v>1615</v>
      </c>
      <c r="J1617" s="6" t="s">
        <v>6505</v>
      </c>
      <c r="K1617" s="6" t="s">
        <v>51626</v>
      </c>
      <c r="L1617" s="6" t="s">
        <v>90</v>
      </c>
      <c r="M1617" s="6" t="s">
        <v>6506</v>
      </c>
      <c r="N1617" s="6" t="s">
        <v>53814</v>
      </c>
      <c r="O1617" s="6" t="s">
        <v>68279</v>
      </c>
      <c r="P1617" s="6" t="s">
        <v>41476</v>
      </c>
      <c r="Q1617" s="6" t="s">
        <v>52629</v>
      </c>
      <c r="R1617" s="6" t="s">
        <v>90</v>
      </c>
      <c r="S1617" s="6" t="s">
        <v>52588</v>
      </c>
      <c r="T1617" s="6" t="s">
        <v>66262</v>
      </c>
    </row>
    <row r="1618" spans="7:20" x14ac:dyDescent="0.25">
      <c r="G1618" s="6" t="s">
        <v>51495</v>
      </c>
      <c r="H1618" s="6" t="s">
        <v>51496</v>
      </c>
      <c r="I1618">
        <v>1616</v>
      </c>
      <c r="J1618" s="6" t="s">
        <v>6507</v>
      </c>
      <c r="K1618" s="6" t="s">
        <v>52102</v>
      </c>
      <c r="L1618" s="6" t="s">
        <v>90</v>
      </c>
      <c r="M1618" s="6" t="s">
        <v>6508</v>
      </c>
      <c r="N1618" s="6" t="s">
        <v>54095</v>
      </c>
      <c r="O1618" s="6" t="s">
        <v>68280</v>
      </c>
      <c r="P1618" s="6" t="s">
        <v>2258</v>
      </c>
      <c r="Q1618" s="6" t="s">
        <v>52578</v>
      </c>
      <c r="R1618" s="6" t="s">
        <v>90</v>
      </c>
      <c r="S1618" s="6" t="s">
        <v>52579</v>
      </c>
      <c r="T1618" s="6" t="s">
        <v>56606</v>
      </c>
    </row>
    <row r="1619" spans="7:20" x14ac:dyDescent="0.25">
      <c r="G1619" s="6" t="s">
        <v>51497</v>
      </c>
      <c r="H1619" s="6" t="s">
        <v>51498</v>
      </c>
      <c r="I1619">
        <v>1617</v>
      </c>
      <c r="J1619" s="6" t="s">
        <v>6509</v>
      </c>
      <c r="K1619" s="6" t="s">
        <v>52525</v>
      </c>
      <c r="L1619" s="6" t="s">
        <v>90</v>
      </c>
      <c r="M1619" s="6" t="s">
        <v>6510</v>
      </c>
      <c r="N1619" s="6" t="s">
        <v>54096</v>
      </c>
      <c r="O1619" s="6" t="s">
        <v>68281</v>
      </c>
      <c r="P1619" s="6" t="s">
        <v>41478</v>
      </c>
      <c r="Q1619" s="6" t="s">
        <v>52642</v>
      </c>
      <c r="R1619" s="6" t="s">
        <v>90</v>
      </c>
      <c r="S1619" s="6" t="s">
        <v>52576</v>
      </c>
      <c r="T1619" s="6" t="s">
        <v>66263</v>
      </c>
    </row>
    <row r="1620" spans="7:20" x14ac:dyDescent="0.25">
      <c r="G1620" s="6" t="s">
        <v>51499</v>
      </c>
      <c r="H1620" s="6" t="s">
        <v>51500</v>
      </c>
      <c r="I1620">
        <v>1618</v>
      </c>
      <c r="J1620" s="6" t="s">
        <v>6511</v>
      </c>
      <c r="K1620" s="6" t="s">
        <v>49343</v>
      </c>
      <c r="L1620" s="6" t="s">
        <v>50432</v>
      </c>
      <c r="M1620" s="6" t="s">
        <v>6512</v>
      </c>
      <c r="N1620" s="6" t="s">
        <v>54097</v>
      </c>
      <c r="O1620" s="6" t="s">
        <v>68282</v>
      </c>
      <c r="P1620" s="6" t="s">
        <v>41480</v>
      </c>
      <c r="Q1620" s="6" t="s">
        <v>52650</v>
      </c>
      <c r="R1620" s="6" t="s">
        <v>90</v>
      </c>
      <c r="S1620" s="6" t="s">
        <v>52572</v>
      </c>
      <c r="T1620" s="6" t="s">
        <v>60916</v>
      </c>
    </row>
    <row r="1621" spans="7:20" x14ac:dyDescent="0.25">
      <c r="G1621" s="6" t="s">
        <v>51501</v>
      </c>
      <c r="H1621" s="6" t="s">
        <v>51502</v>
      </c>
      <c r="I1621">
        <v>1619</v>
      </c>
      <c r="J1621" s="6" t="s">
        <v>6513</v>
      </c>
      <c r="K1621" s="6" t="s">
        <v>50532</v>
      </c>
      <c r="L1621" s="6" t="s">
        <v>90</v>
      </c>
      <c r="M1621" s="6" t="s">
        <v>6514</v>
      </c>
      <c r="N1621" s="6" t="s">
        <v>54098</v>
      </c>
      <c r="O1621" s="6" t="s">
        <v>68283</v>
      </c>
      <c r="P1621" s="6" t="s">
        <v>2260</v>
      </c>
      <c r="Q1621" s="6" t="s">
        <v>52621</v>
      </c>
      <c r="R1621" s="6" t="s">
        <v>90</v>
      </c>
      <c r="S1621" s="6" t="s">
        <v>52576</v>
      </c>
      <c r="T1621" s="6" t="s">
        <v>63840</v>
      </c>
    </row>
    <row r="1622" spans="7:20" x14ac:dyDescent="0.25">
      <c r="G1622" s="6" t="s">
        <v>51503</v>
      </c>
      <c r="H1622" s="6" t="s">
        <v>51504</v>
      </c>
      <c r="I1622">
        <v>1620</v>
      </c>
      <c r="J1622" s="6" t="s">
        <v>6515</v>
      </c>
      <c r="K1622" s="6" t="s">
        <v>48899</v>
      </c>
      <c r="L1622" s="6" t="s">
        <v>48899</v>
      </c>
      <c r="M1622" s="6" t="s">
        <v>6516</v>
      </c>
      <c r="N1622" s="6" t="s">
        <v>54099</v>
      </c>
      <c r="O1622" s="6" t="s">
        <v>68284</v>
      </c>
      <c r="P1622" s="6" t="s">
        <v>2262</v>
      </c>
      <c r="Q1622" s="6" t="s">
        <v>52611</v>
      </c>
      <c r="R1622" s="6" t="s">
        <v>90</v>
      </c>
      <c r="S1622" s="6" t="s">
        <v>52572</v>
      </c>
      <c r="T1622" s="6" t="s">
        <v>66264</v>
      </c>
    </row>
    <row r="1623" spans="7:20" x14ac:dyDescent="0.25">
      <c r="G1623" s="6" t="s">
        <v>51505</v>
      </c>
      <c r="H1623" s="6" t="s">
        <v>51506</v>
      </c>
      <c r="I1623">
        <v>1621</v>
      </c>
      <c r="J1623" s="6" t="s">
        <v>6517</v>
      </c>
      <c r="K1623" s="6" t="s">
        <v>51012</v>
      </c>
      <c r="L1623" s="6" t="s">
        <v>90</v>
      </c>
      <c r="M1623" s="6" t="s">
        <v>6518</v>
      </c>
      <c r="N1623" s="6" t="s">
        <v>90</v>
      </c>
      <c r="O1623" s="6" t="s">
        <v>68285</v>
      </c>
      <c r="P1623" s="6" t="s">
        <v>2264</v>
      </c>
      <c r="Q1623" s="6" t="s">
        <v>52634</v>
      </c>
      <c r="R1623" s="6" t="s">
        <v>90</v>
      </c>
      <c r="S1623" s="6" t="s">
        <v>52576</v>
      </c>
      <c r="T1623" s="6" t="s">
        <v>63842</v>
      </c>
    </row>
    <row r="1624" spans="7:20" x14ac:dyDescent="0.25">
      <c r="G1624" s="6" t="s">
        <v>51507</v>
      </c>
      <c r="H1624" s="6" t="s">
        <v>51508</v>
      </c>
      <c r="I1624">
        <v>1622</v>
      </c>
      <c r="J1624" s="6" t="s">
        <v>6519</v>
      </c>
      <c r="K1624" s="6" t="s">
        <v>49568</v>
      </c>
      <c r="L1624" s="6" t="s">
        <v>49564</v>
      </c>
      <c r="M1624" s="6" t="s">
        <v>6520</v>
      </c>
      <c r="N1624" s="6" t="s">
        <v>54100</v>
      </c>
      <c r="O1624" s="6" t="s">
        <v>68286</v>
      </c>
      <c r="P1624" s="6" t="s">
        <v>2266</v>
      </c>
      <c r="Q1624" s="6" t="s">
        <v>52617</v>
      </c>
      <c r="R1624" s="6" t="s">
        <v>90</v>
      </c>
      <c r="S1624" s="6" t="s">
        <v>118</v>
      </c>
      <c r="T1624" s="6" t="s">
        <v>66265</v>
      </c>
    </row>
    <row r="1625" spans="7:20" x14ac:dyDescent="0.25">
      <c r="G1625" s="6" t="s">
        <v>51509</v>
      </c>
      <c r="H1625" s="6" t="s">
        <v>51510</v>
      </c>
      <c r="I1625">
        <v>1623</v>
      </c>
      <c r="J1625" s="6" t="s">
        <v>6521</v>
      </c>
      <c r="K1625" s="6" t="s">
        <v>48933</v>
      </c>
      <c r="L1625" s="6" t="s">
        <v>49501</v>
      </c>
      <c r="M1625" s="6" t="s">
        <v>6522</v>
      </c>
      <c r="N1625" s="6" t="s">
        <v>54101</v>
      </c>
      <c r="O1625" s="6" t="s">
        <v>68287</v>
      </c>
      <c r="P1625" s="6" t="s">
        <v>41482</v>
      </c>
      <c r="Q1625" s="6" t="s">
        <v>52644</v>
      </c>
      <c r="R1625" s="6" t="s">
        <v>90</v>
      </c>
      <c r="S1625" s="6" t="s">
        <v>52593</v>
      </c>
      <c r="T1625" s="6" t="s">
        <v>53300</v>
      </c>
    </row>
    <row r="1626" spans="7:20" x14ac:dyDescent="0.25">
      <c r="G1626" s="6" t="s">
        <v>51511</v>
      </c>
      <c r="H1626" s="6" t="s">
        <v>51512</v>
      </c>
      <c r="I1626">
        <v>1624</v>
      </c>
      <c r="J1626" s="6" t="s">
        <v>6523</v>
      </c>
      <c r="K1626" s="6" t="s">
        <v>50221</v>
      </c>
      <c r="L1626" s="6" t="s">
        <v>90</v>
      </c>
      <c r="M1626" s="6" t="s">
        <v>6524</v>
      </c>
      <c r="N1626" s="6" t="s">
        <v>90</v>
      </c>
      <c r="O1626" s="6" t="s">
        <v>68288</v>
      </c>
      <c r="P1626" s="6" t="s">
        <v>41484</v>
      </c>
      <c r="Q1626" s="6" t="s">
        <v>52585</v>
      </c>
      <c r="R1626" s="6" t="s">
        <v>90</v>
      </c>
      <c r="S1626" s="6" t="s">
        <v>52574</v>
      </c>
      <c r="T1626" s="6" t="s">
        <v>66266</v>
      </c>
    </row>
    <row r="1627" spans="7:20" x14ac:dyDescent="0.25">
      <c r="G1627" s="6" t="s">
        <v>51513</v>
      </c>
      <c r="H1627" s="6" t="s">
        <v>51514</v>
      </c>
      <c r="I1627">
        <v>1625</v>
      </c>
      <c r="J1627" s="6" t="s">
        <v>6525</v>
      </c>
      <c r="K1627" s="6" t="s">
        <v>52372</v>
      </c>
      <c r="L1627" s="6" t="s">
        <v>90</v>
      </c>
      <c r="M1627" s="6" t="s">
        <v>6526</v>
      </c>
      <c r="N1627" s="6" t="s">
        <v>90</v>
      </c>
      <c r="O1627" s="6" t="s">
        <v>68289</v>
      </c>
      <c r="P1627" s="6" t="s">
        <v>2268</v>
      </c>
      <c r="Q1627" s="6" t="s">
        <v>52618</v>
      </c>
      <c r="R1627" s="6" t="s">
        <v>90</v>
      </c>
      <c r="S1627" s="6" t="s">
        <v>52619</v>
      </c>
      <c r="T1627" s="6" t="s">
        <v>66267</v>
      </c>
    </row>
    <row r="1628" spans="7:20" x14ac:dyDescent="0.25">
      <c r="G1628" s="6" t="s">
        <v>51515</v>
      </c>
      <c r="H1628" s="6" t="s">
        <v>51516</v>
      </c>
      <c r="I1628">
        <v>1626</v>
      </c>
      <c r="J1628" s="6" t="s">
        <v>6527</v>
      </c>
      <c r="K1628" s="6" t="s">
        <v>51097</v>
      </c>
      <c r="L1628" s="6" t="s">
        <v>90</v>
      </c>
      <c r="M1628" s="6" t="s">
        <v>6528</v>
      </c>
      <c r="N1628" s="6" t="s">
        <v>54102</v>
      </c>
      <c r="O1628" s="6" t="s">
        <v>68290</v>
      </c>
      <c r="P1628" s="6" t="s">
        <v>2270</v>
      </c>
      <c r="Q1628" s="6" t="s">
        <v>52581</v>
      </c>
      <c r="R1628" s="6" t="s">
        <v>90</v>
      </c>
      <c r="S1628" s="6" t="s">
        <v>52574</v>
      </c>
      <c r="T1628" s="6" t="s">
        <v>66268</v>
      </c>
    </row>
    <row r="1629" spans="7:20" x14ac:dyDescent="0.25">
      <c r="G1629" s="6" t="s">
        <v>51517</v>
      </c>
      <c r="H1629" s="6" t="s">
        <v>51518</v>
      </c>
      <c r="I1629">
        <v>1627</v>
      </c>
      <c r="J1629" s="6" t="s">
        <v>6529</v>
      </c>
      <c r="K1629" s="6" t="s">
        <v>49948</v>
      </c>
      <c r="L1629" s="6" t="s">
        <v>90</v>
      </c>
      <c r="M1629" s="6" t="s">
        <v>6530</v>
      </c>
      <c r="N1629" s="6" t="s">
        <v>54103</v>
      </c>
      <c r="O1629" s="6" t="s">
        <v>68291</v>
      </c>
      <c r="P1629" s="6" t="s">
        <v>2272</v>
      </c>
      <c r="Q1629" s="6" t="s">
        <v>52618</v>
      </c>
      <c r="R1629" s="6" t="s">
        <v>90</v>
      </c>
      <c r="S1629" s="6" t="s">
        <v>52619</v>
      </c>
      <c r="T1629" s="6" t="s">
        <v>54699</v>
      </c>
    </row>
    <row r="1630" spans="7:20" x14ac:dyDescent="0.25">
      <c r="G1630" s="6" t="s">
        <v>51519</v>
      </c>
      <c r="H1630" s="6" t="s">
        <v>51520</v>
      </c>
      <c r="I1630">
        <v>1628</v>
      </c>
      <c r="J1630" s="6" t="s">
        <v>6531</v>
      </c>
      <c r="K1630" s="6" t="s">
        <v>52004</v>
      </c>
      <c r="L1630" s="6" t="s">
        <v>90</v>
      </c>
      <c r="M1630" s="6" t="s">
        <v>6532</v>
      </c>
      <c r="N1630" s="6" t="s">
        <v>54104</v>
      </c>
      <c r="O1630" s="6" t="s">
        <v>68292</v>
      </c>
      <c r="P1630" s="6" t="s">
        <v>2274</v>
      </c>
      <c r="Q1630" s="6" t="s">
        <v>52585</v>
      </c>
      <c r="R1630" s="6" t="s">
        <v>90</v>
      </c>
      <c r="S1630" s="6" t="s">
        <v>52574</v>
      </c>
      <c r="T1630" s="6" t="s">
        <v>66269</v>
      </c>
    </row>
    <row r="1631" spans="7:20" x14ac:dyDescent="0.25">
      <c r="G1631" s="6" t="s">
        <v>51521</v>
      </c>
      <c r="H1631" s="6" t="s">
        <v>51522</v>
      </c>
      <c r="I1631">
        <v>1629</v>
      </c>
      <c r="J1631" s="6" t="s">
        <v>6533</v>
      </c>
      <c r="K1631" s="6" t="s">
        <v>50079</v>
      </c>
      <c r="L1631" s="6" t="s">
        <v>50059</v>
      </c>
      <c r="M1631" s="6" t="s">
        <v>6534</v>
      </c>
      <c r="N1631" s="6" t="s">
        <v>90</v>
      </c>
      <c r="O1631" s="6" t="s">
        <v>68293</v>
      </c>
      <c r="P1631" s="6" t="s">
        <v>41486</v>
      </c>
      <c r="Q1631" s="6" t="s">
        <v>52646</v>
      </c>
      <c r="R1631" s="6" t="s">
        <v>90</v>
      </c>
      <c r="S1631" s="6" t="s">
        <v>52579</v>
      </c>
      <c r="T1631" s="6" t="s">
        <v>66270</v>
      </c>
    </row>
    <row r="1632" spans="7:20" x14ac:dyDescent="0.25">
      <c r="G1632" s="6" t="s">
        <v>51523</v>
      </c>
      <c r="H1632" s="6" t="s">
        <v>51524</v>
      </c>
      <c r="I1632">
        <v>1630</v>
      </c>
      <c r="J1632" s="6" t="s">
        <v>6535</v>
      </c>
      <c r="K1632" s="6" t="s">
        <v>50361</v>
      </c>
      <c r="L1632" s="6" t="s">
        <v>50508</v>
      </c>
      <c r="M1632" s="6" t="s">
        <v>6536</v>
      </c>
      <c r="N1632" s="6" t="s">
        <v>90</v>
      </c>
      <c r="O1632" s="6" t="s">
        <v>68294</v>
      </c>
      <c r="P1632" s="6" t="s">
        <v>2277</v>
      </c>
      <c r="Q1632" s="6" t="s">
        <v>52638</v>
      </c>
      <c r="R1632" s="6" t="s">
        <v>90</v>
      </c>
      <c r="S1632" s="6" t="s">
        <v>52619</v>
      </c>
      <c r="T1632" s="6" t="s">
        <v>61241</v>
      </c>
    </row>
    <row r="1633" spans="7:20" x14ac:dyDescent="0.25">
      <c r="G1633" s="6" t="s">
        <v>51525</v>
      </c>
      <c r="H1633" s="6" t="s">
        <v>51526</v>
      </c>
      <c r="I1633">
        <v>1631</v>
      </c>
      <c r="J1633" s="6" t="s">
        <v>6537</v>
      </c>
      <c r="K1633" s="6" t="s">
        <v>49564</v>
      </c>
      <c r="L1633" s="6" t="s">
        <v>90</v>
      </c>
      <c r="M1633" s="6" t="s">
        <v>6538</v>
      </c>
      <c r="N1633" s="6" t="s">
        <v>54105</v>
      </c>
      <c r="O1633" s="6" t="s">
        <v>68295</v>
      </c>
      <c r="P1633" s="6" t="s">
        <v>2279</v>
      </c>
      <c r="Q1633" s="6" t="s">
        <v>52614</v>
      </c>
      <c r="R1633" s="6" t="s">
        <v>90</v>
      </c>
      <c r="S1633" s="6" t="s">
        <v>130</v>
      </c>
      <c r="T1633" s="6" t="s">
        <v>66271</v>
      </c>
    </row>
    <row r="1634" spans="7:20" x14ac:dyDescent="0.25">
      <c r="G1634" s="6" t="s">
        <v>51527</v>
      </c>
      <c r="H1634" s="6" t="s">
        <v>51528</v>
      </c>
      <c r="I1634">
        <v>1632</v>
      </c>
      <c r="J1634" s="6" t="s">
        <v>6539</v>
      </c>
      <c r="K1634" s="6" t="s">
        <v>51885</v>
      </c>
      <c r="L1634" s="6" t="s">
        <v>90</v>
      </c>
      <c r="M1634" s="6" t="s">
        <v>6540</v>
      </c>
      <c r="N1634" s="6" t="s">
        <v>54106</v>
      </c>
      <c r="O1634" s="6" t="s">
        <v>68296</v>
      </c>
      <c r="P1634" s="6" t="s">
        <v>2281</v>
      </c>
      <c r="Q1634" s="6" t="s">
        <v>52658</v>
      </c>
      <c r="R1634" s="6" t="s">
        <v>90</v>
      </c>
      <c r="S1634" s="6" t="s">
        <v>52576</v>
      </c>
      <c r="T1634" s="6" t="s">
        <v>66272</v>
      </c>
    </row>
    <row r="1635" spans="7:20" x14ac:dyDescent="0.25">
      <c r="G1635" s="6" t="s">
        <v>51529</v>
      </c>
      <c r="H1635" s="6" t="s">
        <v>51530</v>
      </c>
      <c r="I1635">
        <v>1633</v>
      </c>
      <c r="J1635" s="6" t="s">
        <v>6541</v>
      </c>
      <c r="K1635" s="6" t="s">
        <v>52246</v>
      </c>
      <c r="L1635" s="6" t="s">
        <v>90</v>
      </c>
      <c r="M1635" s="6" t="s">
        <v>6542</v>
      </c>
      <c r="N1635" s="6" t="s">
        <v>90</v>
      </c>
      <c r="O1635" s="6" t="s">
        <v>68297</v>
      </c>
      <c r="P1635" s="6" t="s">
        <v>2283</v>
      </c>
      <c r="Q1635" s="6" t="s">
        <v>52594</v>
      </c>
      <c r="R1635" s="6" t="s">
        <v>90</v>
      </c>
      <c r="S1635" s="6" t="s">
        <v>52569</v>
      </c>
      <c r="T1635" s="6" t="s">
        <v>66273</v>
      </c>
    </row>
    <row r="1636" spans="7:20" x14ac:dyDescent="0.25">
      <c r="G1636" s="6" t="s">
        <v>51531</v>
      </c>
      <c r="H1636" s="6" t="s">
        <v>51532</v>
      </c>
      <c r="I1636">
        <v>1634</v>
      </c>
      <c r="J1636" s="6" t="s">
        <v>6543</v>
      </c>
      <c r="K1636" s="6" t="s">
        <v>50255</v>
      </c>
      <c r="L1636" s="6" t="s">
        <v>90</v>
      </c>
      <c r="M1636" s="6" t="s">
        <v>6544</v>
      </c>
      <c r="N1636" s="6" t="s">
        <v>90</v>
      </c>
      <c r="O1636" s="6" t="s">
        <v>68298</v>
      </c>
      <c r="P1636" s="6" t="s">
        <v>2285</v>
      </c>
      <c r="Q1636" s="6" t="s">
        <v>52589</v>
      </c>
      <c r="R1636" s="6" t="s">
        <v>90</v>
      </c>
      <c r="S1636" s="6" t="s">
        <v>52579</v>
      </c>
      <c r="T1636" s="6" t="s">
        <v>63873</v>
      </c>
    </row>
    <row r="1637" spans="7:20" x14ac:dyDescent="0.25">
      <c r="G1637" s="6" t="s">
        <v>51533</v>
      </c>
      <c r="H1637" s="6" t="s">
        <v>51534</v>
      </c>
      <c r="I1637">
        <v>1635</v>
      </c>
      <c r="J1637" s="6" t="s">
        <v>6545</v>
      </c>
      <c r="K1637" s="6" t="s">
        <v>49266</v>
      </c>
      <c r="L1637" s="6" t="s">
        <v>90</v>
      </c>
      <c r="M1637" s="6" t="s">
        <v>6546</v>
      </c>
      <c r="N1637" s="6" t="s">
        <v>54107</v>
      </c>
      <c r="O1637" s="6" t="s">
        <v>68299</v>
      </c>
      <c r="P1637" s="6" t="s">
        <v>41488</v>
      </c>
      <c r="Q1637" s="6" t="s">
        <v>52638</v>
      </c>
      <c r="R1637" s="6" t="s">
        <v>90</v>
      </c>
      <c r="S1637" s="6" t="s">
        <v>52619</v>
      </c>
      <c r="T1637" s="6" t="s">
        <v>66274</v>
      </c>
    </row>
    <row r="1638" spans="7:20" x14ac:dyDescent="0.25">
      <c r="G1638" s="6" t="s">
        <v>51535</v>
      </c>
      <c r="H1638" s="6" t="s">
        <v>51536</v>
      </c>
      <c r="I1638">
        <v>1636</v>
      </c>
      <c r="J1638" s="6" t="s">
        <v>6547</v>
      </c>
      <c r="K1638" s="6" t="s">
        <v>50667</v>
      </c>
      <c r="L1638" s="6" t="s">
        <v>90</v>
      </c>
      <c r="M1638" s="6" t="s">
        <v>6548</v>
      </c>
      <c r="N1638" s="6" t="s">
        <v>54108</v>
      </c>
      <c r="O1638" s="6" t="s">
        <v>68300</v>
      </c>
      <c r="P1638" s="6" t="s">
        <v>2287</v>
      </c>
      <c r="Q1638" s="6" t="s">
        <v>52600</v>
      </c>
      <c r="R1638" s="6" t="s">
        <v>90</v>
      </c>
      <c r="S1638" s="6" t="s">
        <v>52572</v>
      </c>
      <c r="T1638" s="6" t="s">
        <v>66275</v>
      </c>
    </row>
    <row r="1639" spans="7:20" x14ac:dyDescent="0.25">
      <c r="G1639" s="6" t="s">
        <v>51537</v>
      </c>
      <c r="H1639" s="6" t="s">
        <v>51538</v>
      </c>
      <c r="I1639">
        <v>1637</v>
      </c>
      <c r="J1639" s="6" t="s">
        <v>6549</v>
      </c>
      <c r="K1639" s="6" t="s">
        <v>52502</v>
      </c>
      <c r="L1639" s="6" t="s">
        <v>90</v>
      </c>
      <c r="M1639" s="6" t="s">
        <v>6550</v>
      </c>
      <c r="N1639" s="6" t="s">
        <v>90</v>
      </c>
      <c r="O1639" s="6" t="s">
        <v>68301</v>
      </c>
      <c r="P1639" s="6" t="s">
        <v>41490</v>
      </c>
      <c r="Q1639" s="6" t="s">
        <v>52692</v>
      </c>
      <c r="R1639" s="6" t="s">
        <v>90</v>
      </c>
      <c r="S1639" s="6" t="s">
        <v>118</v>
      </c>
      <c r="T1639" s="6" t="s">
        <v>66276</v>
      </c>
    </row>
    <row r="1640" spans="7:20" x14ac:dyDescent="0.25">
      <c r="G1640" s="6" t="s">
        <v>51539</v>
      </c>
      <c r="H1640" s="6" t="s">
        <v>51540</v>
      </c>
      <c r="I1640">
        <v>1638</v>
      </c>
      <c r="J1640" s="6" t="s">
        <v>6551</v>
      </c>
      <c r="K1640" s="6" t="s">
        <v>52526</v>
      </c>
      <c r="L1640" s="6" t="s">
        <v>52527</v>
      </c>
      <c r="M1640" s="6" t="s">
        <v>6552</v>
      </c>
      <c r="N1640" s="6" t="s">
        <v>90</v>
      </c>
      <c r="O1640" s="6" t="s">
        <v>68302</v>
      </c>
      <c r="P1640" s="6" t="s">
        <v>2289</v>
      </c>
      <c r="Q1640" s="6" t="s">
        <v>52600</v>
      </c>
      <c r="R1640" s="6" t="s">
        <v>90</v>
      </c>
      <c r="S1640" s="6" t="s">
        <v>52572</v>
      </c>
      <c r="T1640" s="6" t="s">
        <v>58720</v>
      </c>
    </row>
    <row r="1641" spans="7:20" x14ac:dyDescent="0.25">
      <c r="G1641" s="6" t="s">
        <v>51541</v>
      </c>
      <c r="H1641" s="6" t="s">
        <v>51542</v>
      </c>
      <c r="I1641">
        <v>1639</v>
      </c>
      <c r="J1641" s="6" t="s">
        <v>6553</v>
      </c>
      <c r="K1641" s="6" t="s">
        <v>49817</v>
      </c>
      <c r="L1641" s="6" t="s">
        <v>49977</v>
      </c>
      <c r="M1641" s="6" t="s">
        <v>6554</v>
      </c>
      <c r="N1641" s="6" t="s">
        <v>54109</v>
      </c>
      <c r="O1641" s="6" t="s">
        <v>68303</v>
      </c>
      <c r="P1641" s="6" t="s">
        <v>2291</v>
      </c>
      <c r="Q1641" s="6" t="s">
        <v>52640</v>
      </c>
      <c r="R1641" s="6" t="s">
        <v>90</v>
      </c>
      <c r="S1641" s="6" t="s">
        <v>52641</v>
      </c>
      <c r="T1641" s="6" t="s">
        <v>54633</v>
      </c>
    </row>
    <row r="1642" spans="7:20" x14ac:dyDescent="0.25">
      <c r="G1642" s="6" t="s">
        <v>51543</v>
      </c>
      <c r="H1642" s="6" t="s">
        <v>51544</v>
      </c>
      <c r="I1642">
        <v>1640</v>
      </c>
      <c r="J1642" s="6" t="s">
        <v>6555</v>
      </c>
      <c r="K1642" s="6" t="s">
        <v>50151</v>
      </c>
      <c r="L1642" s="6" t="s">
        <v>90</v>
      </c>
      <c r="M1642" s="6" t="s">
        <v>6556</v>
      </c>
      <c r="N1642" s="6" t="s">
        <v>54110</v>
      </c>
      <c r="O1642" s="6" t="s">
        <v>68304</v>
      </c>
      <c r="P1642" s="6" t="s">
        <v>2293</v>
      </c>
      <c r="Q1642" s="6" t="s">
        <v>52640</v>
      </c>
      <c r="R1642" s="6" t="s">
        <v>90</v>
      </c>
      <c r="S1642" s="6" t="s">
        <v>52641</v>
      </c>
      <c r="T1642" s="6" t="s">
        <v>54633</v>
      </c>
    </row>
    <row r="1643" spans="7:20" x14ac:dyDescent="0.25">
      <c r="G1643" s="6" t="s">
        <v>51545</v>
      </c>
      <c r="H1643" s="6" t="s">
        <v>51546</v>
      </c>
      <c r="I1643">
        <v>1641</v>
      </c>
      <c r="J1643" s="6" t="s">
        <v>6557</v>
      </c>
      <c r="K1643" s="6" t="s">
        <v>50110</v>
      </c>
      <c r="L1643" s="6" t="s">
        <v>51569</v>
      </c>
      <c r="M1643" s="6" t="s">
        <v>6558</v>
      </c>
      <c r="N1643" s="6" t="s">
        <v>54111</v>
      </c>
      <c r="O1643" s="6" t="s">
        <v>68305</v>
      </c>
      <c r="P1643" s="6" t="s">
        <v>2295</v>
      </c>
      <c r="Q1643" s="6" t="s">
        <v>52600</v>
      </c>
      <c r="R1643" s="6" t="s">
        <v>90</v>
      </c>
      <c r="S1643" s="6" t="s">
        <v>52572</v>
      </c>
      <c r="T1643" s="6" t="s">
        <v>66277</v>
      </c>
    </row>
    <row r="1644" spans="7:20" x14ac:dyDescent="0.25">
      <c r="G1644" s="6" t="s">
        <v>51547</v>
      </c>
      <c r="H1644" s="6" t="s">
        <v>51548</v>
      </c>
      <c r="I1644">
        <v>1642</v>
      </c>
      <c r="J1644" s="6" t="s">
        <v>6559</v>
      </c>
      <c r="K1644" s="6" t="s">
        <v>51025</v>
      </c>
      <c r="L1644" s="6" t="s">
        <v>90</v>
      </c>
      <c r="M1644" s="6" t="s">
        <v>6560</v>
      </c>
      <c r="N1644" s="6" t="s">
        <v>54112</v>
      </c>
      <c r="O1644" s="6" t="s">
        <v>68306</v>
      </c>
      <c r="P1644" s="6" t="s">
        <v>2297</v>
      </c>
      <c r="Q1644" s="6" t="s">
        <v>52611</v>
      </c>
      <c r="R1644" s="6" t="s">
        <v>90</v>
      </c>
      <c r="S1644" s="6" t="s">
        <v>52572</v>
      </c>
      <c r="T1644" s="6" t="s">
        <v>66278</v>
      </c>
    </row>
    <row r="1645" spans="7:20" x14ac:dyDescent="0.25">
      <c r="G1645" s="6" t="s">
        <v>51549</v>
      </c>
      <c r="H1645" s="6" t="s">
        <v>51550</v>
      </c>
      <c r="I1645">
        <v>1643</v>
      </c>
      <c r="J1645" s="6" t="s">
        <v>6561</v>
      </c>
      <c r="K1645" s="6" t="s">
        <v>49330</v>
      </c>
      <c r="L1645" s="6" t="s">
        <v>51456</v>
      </c>
      <c r="M1645" s="6" t="s">
        <v>6562</v>
      </c>
      <c r="N1645" s="6" t="s">
        <v>54113</v>
      </c>
      <c r="O1645" s="6" t="s">
        <v>68307</v>
      </c>
      <c r="P1645" s="6" t="s">
        <v>2299</v>
      </c>
      <c r="Q1645" s="6" t="s">
        <v>52609</v>
      </c>
      <c r="R1645" s="6" t="s">
        <v>90</v>
      </c>
      <c r="S1645" s="6" t="s">
        <v>52576</v>
      </c>
      <c r="T1645" s="6" t="s">
        <v>58088</v>
      </c>
    </row>
    <row r="1646" spans="7:20" x14ac:dyDescent="0.25">
      <c r="G1646" s="6" t="s">
        <v>51551</v>
      </c>
      <c r="H1646" s="6" t="s">
        <v>51552</v>
      </c>
      <c r="I1646">
        <v>1644</v>
      </c>
      <c r="J1646" s="6" t="s">
        <v>6563</v>
      </c>
      <c r="K1646" s="6" t="s">
        <v>50679</v>
      </c>
      <c r="L1646" s="6" t="s">
        <v>90</v>
      </c>
      <c r="M1646" s="6" t="s">
        <v>6564</v>
      </c>
      <c r="N1646" s="6" t="s">
        <v>54114</v>
      </c>
      <c r="O1646" s="6" t="s">
        <v>68308</v>
      </c>
      <c r="P1646" s="6" t="s">
        <v>2301</v>
      </c>
      <c r="Q1646" s="6" t="s">
        <v>52585</v>
      </c>
      <c r="R1646" s="6" t="s">
        <v>90</v>
      </c>
      <c r="S1646" s="6" t="s">
        <v>52574</v>
      </c>
      <c r="T1646" s="6" t="s">
        <v>66279</v>
      </c>
    </row>
    <row r="1647" spans="7:20" x14ac:dyDescent="0.25">
      <c r="G1647" s="6" t="s">
        <v>51553</v>
      </c>
      <c r="H1647" s="6" t="s">
        <v>51554</v>
      </c>
      <c r="I1647">
        <v>1645</v>
      </c>
      <c r="J1647" s="6" t="s">
        <v>6565</v>
      </c>
      <c r="K1647" s="6" t="s">
        <v>49892</v>
      </c>
      <c r="L1647" s="6" t="s">
        <v>49746</v>
      </c>
      <c r="M1647" s="6" t="s">
        <v>6566</v>
      </c>
      <c r="N1647" s="6" t="s">
        <v>90</v>
      </c>
      <c r="O1647" s="6" t="s">
        <v>68309</v>
      </c>
      <c r="P1647" s="6" t="s">
        <v>2303</v>
      </c>
      <c r="Q1647" s="6" t="s">
        <v>52638</v>
      </c>
      <c r="R1647" s="6" t="s">
        <v>90</v>
      </c>
      <c r="S1647" s="6" t="s">
        <v>52619</v>
      </c>
      <c r="T1647" s="6" t="s">
        <v>66280</v>
      </c>
    </row>
    <row r="1648" spans="7:20" x14ac:dyDescent="0.25">
      <c r="G1648" s="6" t="s">
        <v>51555</v>
      </c>
      <c r="H1648" s="6" t="s">
        <v>51556</v>
      </c>
      <c r="I1648">
        <v>1646</v>
      </c>
      <c r="J1648" s="6" t="s">
        <v>6567</v>
      </c>
      <c r="K1648" s="6" t="s">
        <v>51845</v>
      </c>
      <c r="L1648" s="6" t="s">
        <v>90</v>
      </c>
      <c r="M1648" s="6" t="s">
        <v>6568</v>
      </c>
      <c r="N1648" s="6" t="s">
        <v>54115</v>
      </c>
      <c r="O1648" s="6" t="s">
        <v>68310</v>
      </c>
      <c r="P1648" s="6" t="s">
        <v>2305</v>
      </c>
      <c r="Q1648" s="6" t="s">
        <v>52694</v>
      </c>
      <c r="R1648" s="6" t="s">
        <v>90</v>
      </c>
      <c r="S1648" s="6" t="s">
        <v>52619</v>
      </c>
      <c r="T1648" s="6" t="s">
        <v>54338</v>
      </c>
    </row>
    <row r="1649" spans="7:20" x14ac:dyDescent="0.25">
      <c r="G1649" s="6" t="s">
        <v>51557</v>
      </c>
      <c r="H1649" s="6" t="s">
        <v>51558</v>
      </c>
      <c r="I1649">
        <v>1647</v>
      </c>
      <c r="J1649" s="6" t="s">
        <v>6569</v>
      </c>
      <c r="K1649" s="6" t="s">
        <v>50137</v>
      </c>
      <c r="L1649" s="6" t="s">
        <v>50175</v>
      </c>
      <c r="M1649" s="6" t="s">
        <v>6570</v>
      </c>
      <c r="N1649" s="6" t="s">
        <v>54116</v>
      </c>
      <c r="O1649" s="6" t="s">
        <v>68311</v>
      </c>
      <c r="P1649" s="6" t="s">
        <v>41492</v>
      </c>
      <c r="Q1649" s="6" t="s">
        <v>52635</v>
      </c>
      <c r="R1649" s="6" t="s">
        <v>90</v>
      </c>
      <c r="S1649" s="6" t="s">
        <v>52569</v>
      </c>
      <c r="T1649" s="6" t="s">
        <v>66281</v>
      </c>
    </row>
    <row r="1650" spans="7:20" x14ac:dyDescent="0.25">
      <c r="G1650" s="6" t="s">
        <v>51559</v>
      </c>
      <c r="H1650" s="6" t="s">
        <v>51560</v>
      </c>
      <c r="I1650">
        <v>1648</v>
      </c>
      <c r="J1650" s="6" t="s">
        <v>6571</v>
      </c>
      <c r="K1650" s="6" t="s">
        <v>51817</v>
      </c>
      <c r="L1650" s="6" t="s">
        <v>90</v>
      </c>
      <c r="M1650" s="6" t="s">
        <v>6572</v>
      </c>
      <c r="N1650" s="6" t="s">
        <v>54117</v>
      </c>
      <c r="O1650" s="6" t="s">
        <v>68312</v>
      </c>
      <c r="P1650" s="6" t="s">
        <v>2307</v>
      </c>
      <c r="Q1650" s="6" t="s">
        <v>52677</v>
      </c>
      <c r="R1650" s="6" t="s">
        <v>90</v>
      </c>
      <c r="S1650" s="6" t="s">
        <v>52619</v>
      </c>
      <c r="T1650" s="6" t="s">
        <v>66282</v>
      </c>
    </row>
    <row r="1651" spans="7:20" x14ac:dyDescent="0.25">
      <c r="G1651" s="6" t="s">
        <v>51561</v>
      </c>
      <c r="H1651" s="6" t="s">
        <v>51562</v>
      </c>
      <c r="I1651">
        <v>1649</v>
      </c>
      <c r="J1651" s="6" t="s">
        <v>6573</v>
      </c>
      <c r="K1651" s="6" t="s">
        <v>52361</v>
      </c>
      <c r="L1651" s="6" t="s">
        <v>90</v>
      </c>
      <c r="M1651" s="6" t="s">
        <v>6574</v>
      </c>
      <c r="N1651" s="6" t="s">
        <v>90</v>
      </c>
      <c r="O1651" s="6" t="s">
        <v>68313</v>
      </c>
      <c r="P1651" s="6" t="s">
        <v>52731</v>
      </c>
      <c r="Q1651" s="6" t="s">
        <v>52677</v>
      </c>
      <c r="R1651" s="6" t="s">
        <v>90</v>
      </c>
      <c r="S1651" s="6" t="s">
        <v>52619</v>
      </c>
      <c r="T1651" s="6" t="s">
        <v>66282</v>
      </c>
    </row>
    <row r="1652" spans="7:20" x14ac:dyDescent="0.25">
      <c r="G1652" s="6" t="s">
        <v>90</v>
      </c>
      <c r="H1652" s="6" t="s">
        <v>90</v>
      </c>
      <c r="I1652">
        <v>1650</v>
      </c>
      <c r="J1652" s="6" t="s">
        <v>6575</v>
      </c>
      <c r="K1652" s="6" t="s">
        <v>49047</v>
      </c>
      <c r="L1652" s="6" t="s">
        <v>90</v>
      </c>
      <c r="M1652" s="6" t="s">
        <v>6576</v>
      </c>
      <c r="N1652" s="6" t="s">
        <v>54118</v>
      </c>
      <c r="O1652" s="6" t="s">
        <v>68314</v>
      </c>
      <c r="P1652" s="6" t="s">
        <v>2310</v>
      </c>
      <c r="Q1652" s="6" t="s">
        <v>52621</v>
      </c>
      <c r="R1652" s="6" t="s">
        <v>90</v>
      </c>
      <c r="S1652" s="6" t="s">
        <v>52576</v>
      </c>
      <c r="T1652" s="6" t="s">
        <v>61373</v>
      </c>
    </row>
    <row r="1653" spans="7:20" x14ac:dyDescent="0.25">
      <c r="G1653" s="6" t="s">
        <v>51563</v>
      </c>
      <c r="H1653" s="6" t="s">
        <v>51564</v>
      </c>
      <c r="I1653">
        <v>1651</v>
      </c>
      <c r="J1653" s="6" t="s">
        <v>6577</v>
      </c>
      <c r="K1653" s="6" t="s">
        <v>50415</v>
      </c>
      <c r="L1653" s="6" t="s">
        <v>50184</v>
      </c>
      <c r="M1653" s="6" t="s">
        <v>6578</v>
      </c>
      <c r="N1653" s="6" t="s">
        <v>54119</v>
      </c>
      <c r="O1653" s="6" t="s">
        <v>68315</v>
      </c>
      <c r="P1653" s="6" t="s">
        <v>41494</v>
      </c>
      <c r="Q1653" s="6" t="s">
        <v>52645</v>
      </c>
      <c r="R1653" s="6" t="s">
        <v>90</v>
      </c>
      <c r="S1653" s="6" t="s">
        <v>52641</v>
      </c>
      <c r="T1653" s="6" t="s">
        <v>66283</v>
      </c>
    </row>
    <row r="1654" spans="7:20" x14ac:dyDescent="0.25">
      <c r="G1654" s="6" t="s">
        <v>48377</v>
      </c>
      <c r="H1654" s="6" t="s">
        <v>51564</v>
      </c>
      <c r="I1654">
        <v>1652</v>
      </c>
      <c r="J1654" s="6" t="s">
        <v>6579</v>
      </c>
      <c r="K1654" s="6" t="s">
        <v>52495</v>
      </c>
      <c r="L1654" s="6" t="s">
        <v>90</v>
      </c>
      <c r="M1654" s="6" t="s">
        <v>6580</v>
      </c>
      <c r="N1654" s="6" t="s">
        <v>90</v>
      </c>
      <c r="O1654" s="6" t="s">
        <v>68316</v>
      </c>
      <c r="P1654" s="6" t="s">
        <v>2312</v>
      </c>
      <c r="Q1654" s="6" t="s">
        <v>52613</v>
      </c>
      <c r="R1654" s="6" t="s">
        <v>90</v>
      </c>
      <c r="S1654" s="6" t="s">
        <v>118</v>
      </c>
      <c r="T1654" s="6" t="s">
        <v>58069</v>
      </c>
    </row>
    <row r="1655" spans="7:20" x14ac:dyDescent="0.25">
      <c r="G1655" s="6" t="s">
        <v>51565</v>
      </c>
      <c r="H1655" s="6" t="s">
        <v>51564</v>
      </c>
      <c r="I1655">
        <v>1653</v>
      </c>
      <c r="J1655" s="6" t="s">
        <v>6581</v>
      </c>
      <c r="K1655" s="6" t="s">
        <v>50917</v>
      </c>
      <c r="L1655" s="6" t="s">
        <v>90</v>
      </c>
      <c r="M1655" s="6" t="s">
        <v>6582</v>
      </c>
      <c r="N1655" s="6" t="s">
        <v>90</v>
      </c>
      <c r="O1655" s="6" t="s">
        <v>68317</v>
      </c>
      <c r="P1655" s="6" t="s">
        <v>2314</v>
      </c>
      <c r="Q1655" s="6" t="s">
        <v>52644</v>
      </c>
      <c r="R1655" s="6" t="s">
        <v>90</v>
      </c>
      <c r="S1655" s="6" t="s">
        <v>52593</v>
      </c>
      <c r="T1655" s="6" t="s">
        <v>58020</v>
      </c>
    </row>
    <row r="1656" spans="7:20" x14ac:dyDescent="0.25">
      <c r="G1656" s="6" t="s">
        <v>51566</v>
      </c>
      <c r="H1656" s="6" t="s">
        <v>51564</v>
      </c>
      <c r="I1656">
        <v>1654</v>
      </c>
      <c r="J1656" s="6" t="s">
        <v>6583</v>
      </c>
      <c r="K1656" s="6" t="s">
        <v>49161</v>
      </c>
      <c r="L1656" s="6" t="s">
        <v>90</v>
      </c>
      <c r="M1656" s="6" t="s">
        <v>6584</v>
      </c>
      <c r="N1656" s="6" t="s">
        <v>90</v>
      </c>
      <c r="O1656" s="6" t="s">
        <v>68318</v>
      </c>
      <c r="P1656" s="6" t="s">
        <v>2316</v>
      </c>
      <c r="Q1656" s="6" t="s">
        <v>52611</v>
      </c>
      <c r="R1656" s="6" t="s">
        <v>90</v>
      </c>
      <c r="S1656" s="6" t="s">
        <v>52572</v>
      </c>
      <c r="T1656" s="6" t="s">
        <v>66284</v>
      </c>
    </row>
    <row r="1657" spans="7:20" x14ac:dyDescent="0.25">
      <c r="G1657" s="6" t="s">
        <v>51567</v>
      </c>
      <c r="H1657" s="6" t="s">
        <v>51568</v>
      </c>
      <c r="I1657">
        <v>1655</v>
      </c>
      <c r="J1657" s="6" t="s">
        <v>6585</v>
      </c>
      <c r="K1657" s="6" t="s">
        <v>52326</v>
      </c>
      <c r="L1657" s="6" t="s">
        <v>90</v>
      </c>
      <c r="M1657" s="6" t="s">
        <v>6586</v>
      </c>
      <c r="N1657" s="6" t="s">
        <v>90</v>
      </c>
      <c r="O1657" s="6" t="s">
        <v>68319</v>
      </c>
      <c r="P1657" s="6" t="s">
        <v>41496</v>
      </c>
      <c r="Q1657" s="6" t="s">
        <v>52580</v>
      </c>
      <c r="R1657" s="6" t="s">
        <v>90</v>
      </c>
      <c r="S1657" s="6" t="s">
        <v>52572</v>
      </c>
      <c r="T1657" s="6" t="s">
        <v>66285</v>
      </c>
    </row>
    <row r="1658" spans="7:20" x14ac:dyDescent="0.25">
      <c r="G1658" s="6" t="s">
        <v>51569</v>
      </c>
      <c r="H1658" s="6" t="s">
        <v>51570</v>
      </c>
      <c r="I1658">
        <v>1656</v>
      </c>
      <c r="J1658" s="6" t="s">
        <v>6587</v>
      </c>
      <c r="K1658" s="6" t="s">
        <v>49542</v>
      </c>
      <c r="L1658" s="6" t="s">
        <v>90</v>
      </c>
      <c r="M1658" s="6" t="s">
        <v>6588</v>
      </c>
      <c r="N1658" s="6" t="s">
        <v>54120</v>
      </c>
      <c r="O1658" s="6" t="s">
        <v>68320</v>
      </c>
      <c r="P1658" s="6" t="s">
        <v>2318</v>
      </c>
      <c r="Q1658" s="6" t="s">
        <v>52611</v>
      </c>
      <c r="R1658" s="6" t="s">
        <v>90</v>
      </c>
      <c r="S1658" s="6" t="s">
        <v>52572</v>
      </c>
      <c r="T1658" s="6" t="s">
        <v>66286</v>
      </c>
    </row>
    <row r="1659" spans="7:20" x14ac:dyDescent="0.25">
      <c r="G1659" s="6" t="s">
        <v>51571</v>
      </c>
      <c r="H1659" s="6" t="s">
        <v>51572</v>
      </c>
      <c r="I1659">
        <v>1657</v>
      </c>
      <c r="J1659" s="6" t="s">
        <v>6589</v>
      </c>
      <c r="K1659" s="6" t="s">
        <v>49566</v>
      </c>
      <c r="L1659" s="6" t="s">
        <v>49449</v>
      </c>
      <c r="M1659" s="6" t="s">
        <v>6590</v>
      </c>
      <c r="N1659" s="6" t="s">
        <v>54121</v>
      </c>
      <c r="O1659" s="6" t="s">
        <v>68321</v>
      </c>
      <c r="P1659" s="6" t="s">
        <v>2320</v>
      </c>
      <c r="Q1659" s="6" t="s">
        <v>52586</v>
      </c>
      <c r="R1659" s="6" t="s">
        <v>90</v>
      </c>
      <c r="S1659" s="6" t="s">
        <v>52569</v>
      </c>
      <c r="T1659" s="6" t="s">
        <v>66287</v>
      </c>
    </row>
    <row r="1660" spans="7:20" x14ac:dyDescent="0.25">
      <c r="G1660" s="6" t="s">
        <v>90</v>
      </c>
      <c r="H1660" s="6" t="s">
        <v>90</v>
      </c>
      <c r="I1660">
        <v>1658</v>
      </c>
      <c r="J1660" s="6" t="s">
        <v>6591</v>
      </c>
      <c r="K1660" s="6" t="s">
        <v>51301</v>
      </c>
      <c r="L1660" s="6" t="s">
        <v>51373</v>
      </c>
      <c r="M1660" s="6" t="s">
        <v>6592</v>
      </c>
      <c r="N1660" s="6" t="s">
        <v>54122</v>
      </c>
      <c r="O1660" s="6" t="s">
        <v>68322</v>
      </c>
      <c r="P1660" s="6" t="s">
        <v>41498</v>
      </c>
      <c r="Q1660" s="6" t="s">
        <v>52611</v>
      </c>
      <c r="R1660" s="6" t="s">
        <v>90</v>
      </c>
      <c r="S1660" s="6" t="s">
        <v>52572</v>
      </c>
      <c r="T1660" s="6" t="s">
        <v>66288</v>
      </c>
    </row>
    <row r="1661" spans="7:20" x14ac:dyDescent="0.25">
      <c r="G1661" s="6" t="s">
        <v>47517</v>
      </c>
      <c r="H1661" s="6" t="s">
        <v>51573</v>
      </c>
      <c r="I1661">
        <v>1659</v>
      </c>
      <c r="J1661" s="6" t="s">
        <v>6593</v>
      </c>
      <c r="K1661" s="6" t="s">
        <v>51188</v>
      </c>
      <c r="L1661" s="6" t="s">
        <v>90</v>
      </c>
      <c r="M1661" s="6" t="s">
        <v>6594</v>
      </c>
      <c r="N1661" s="6" t="s">
        <v>54123</v>
      </c>
      <c r="O1661" s="6" t="s">
        <v>68323</v>
      </c>
      <c r="P1661" s="6" t="s">
        <v>2322</v>
      </c>
      <c r="Q1661" s="6" t="s">
        <v>52618</v>
      </c>
      <c r="R1661" s="6" t="s">
        <v>90</v>
      </c>
      <c r="S1661" s="6" t="s">
        <v>52619</v>
      </c>
      <c r="T1661" s="6" t="s">
        <v>61465</v>
      </c>
    </row>
    <row r="1662" spans="7:20" x14ac:dyDescent="0.25">
      <c r="G1662" s="6" t="s">
        <v>51574</v>
      </c>
      <c r="H1662" s="6" t="s">
        <v>51575</v>
      </c>
      <c r="I1662">
        <v>1660</v>
      </c>
      <c r="J1662" s="6" t="s">
        <v>6595</v>
      </c>
      <c r="K1662" s="6" t="s">
        <v>52528</v>
      </c>
      <c r="L1662" s="6" t="s">
        <v>90</v>
      </c>
      <c r="M1662" s="6" t="s">
        <v>6596</v>
      </c>
      <c r="N1662" s="6" t="s">
        <v>54124</v>
      </c>
      <c r="O1662" s="6" t="s">
        <v>68324</v>
      </c>
      <c r="P1662" s="6" t="s">
        <v>41500</v>
      </c>
      <c r="Q1662" s="6" t="s">
        <v>52584</v>
      </c>
      <c r="R1662" s="6" t="s">
        <v>90</v>
      </c>
      <c r="S1662" s="6" t="s">
        <v>52569</v>
      </c>
      <c r="T1662" s="6" t="s">
        <v>56467</v>
      </c>
    </row>
    <row r="1663" spans="7:20" x14ac:dyDescent="0.25">
      <c r="G1663" s="6" t="s">
        <v>51576</v>
      </c>
      <c r="H1663" s="6" t="s">
        <v>51577</v>
      </c>
      <c r="I1663">
        <v>1661</v>
      </c>
      <c r="J1663" s="6" t="s">
        <v>6597</v>
      </c>
      <c r="K1663" s="6" t="s">
        <v>50030</v>
      </c>
      <c r="L1663" s="6" t="s">
        <v>90</v>
      </c>
      <c r="M1663" s="6" t="s">
        <v>6598</v>
      </c>
      <c r="N1663" s="6" t="s">
        <v>54125</v>
      </c>
      <c r="O1663" s="6" t="s">
        <v>68325</v>
      </c>
      <c r="P1663" s="6" t="s">
        <v>41502</v>
      </c>
      <c r="Q1663" s="6" t="s">
        <v>52686</v>
      </c>
      <c r="R1663" s="6" t="s">
        <v>90</v>
      </c>
      <c r="S1663" s="6" t="s">
        <v>52579</v>
      </c>
      <c r="T1663" s="6" t="s">
        <v>66289</v>
      </c>
    </row>
    <row r="1664" spans="7:20" x14ac:dyDescent="0.25">
      <c r="G1664" s="6" t="s">
        <v>51578</v>
      </c>
      <c r="H1664" s="6" t="s">
        <v>51577</v>
      </c>
      <c r="I1664">
        <v>1662</v>
      </c>
      <c r="J1664" s="6" t="s">
        <v>6599</v>
      </c>
      <c r="K1664" s="6" t="s">
        <v>52260</v>
      </c>
      <c r="L1664" s="6" t="s">
        <v>51054</v>
      </c>
      <c r="M1664" s="6" t="s">
        <v>6600</v>
      </c>
      <c r="N1664" s="6" t="s">
        <v>54126</v>
      </c>
      <c r="O1664" s="6" t="s">
        <v>68326</v>
      </c>
      <c r="P1664" s="6" t="s">
        <v>2324</v>
      </c>
      <c r="Q1664" s="6" t="s">
        <v>52697</v>
      </c>
      <c r="R1664" s="6" t="s">
        <v>90</v>
      </c>
      <c r="S1664" s="6" t="s">
        <v>52593</v>
      </c>
      <c r="T1664" s="6" t="s">
        <v>66290</v>
      </c>
    </row>
    <row r="1665" spans="7:20" x14ac:dyDescent="0.25">
      <c r="G1665" s="6" t="s">
        <v>51579</v>
      </c>
      <c r="H1665" s="6" t="s">
        <v>51580</v>
      </c>
      <c r="I1665">
        <v>1663</v>
      </c>
      <c r="J1665" s="6" t="s">
        <v>6601</v>
      </c>
      <c r="K1665" s="6" t="s">
        <v>52204</v>
      </c>
      <c r="L1665" s="6" t="s">
        <v>51684</v>
      </c>
      <c r="M1665" s="6" t="s">
        <v>6602</v>
      </c>
      <c r="N1665" s="6" t="s">
        <v>54127</v>
      </c>
      <c r="O1665" s="6" t="s">
        <v>68327</v>
      </c>
      <c r="P1665" s="6" t="s">
        <v>2326</v>
      </c>
      <c r="Q1665" s="6" t="s">
        <v>52604</v>
      </c>
      <c r="R1665" s="6" t="s">
        <v>90</v>
      </c>
      <c r="S1665" s="6" t="s">
        <v>52593</v>
      </c>
      <c r="T1665" s="6" t="s">
        <v>57498</v>
      </c>
    </row>
    <row r="1666" spans="7:20" x14ac:dyDescent="0.25">
      <c r="G1666" s="6" t="s">
        <v>51581</v>
      </c>
      <c r="H1666" s="6" t="s">
        <v>51582</v>
      </c>
      <c r="I1666">
        <v>1664</v>
      </c>
      <c r="J1666" s="6" t="s">
        <v>6603</v>
      </c>
      <c r="K1666" s="6" t="s">
        <v>50941</v>
      </c>
      <c r="L1666" s="6" t="s">
        <v>90</v>
      </c>
      <c r="M1666" s="6" t="s">
        <v>6604</v>
      </c>
      <c r="N1666" s="6" t="s">
        <v>90</v>
      </c>
      <c r="O1666" s="6" t="s">
        <v>68328</v>
      </c>
      <c r="P1666" s="6" t="s">
        <v>2328</v>
      </c>
      <c r="Q1666" s="6" t="s">
        <v>52613</v>
      </c>
      <c r="R1666" s="6" t="s">
        <v>90</v>
      </c>
      <c r="S1666" s="6" t="s">
        <v>118</v>
      </c>
      <c r="T1666" s="6" t="s">
        <v>66291</v>
      </c>
    </row>
    <row r="1667" spans="7:20" x14ac:dyDescent="0.25">
      <c r="G1667" s="6" t="s">
        <v>51583</v>
      </c>
      <c r="H1667" s="6" t="s">
        <v>51582</v>
      </c>
      <c r="I1667">
        <v>1665</v>
      </c>
      <c r="J1667" s="6" t="s">
        <v>6605</v>
      </c>
      <c r="K1667" s="6" t="s">
        <v>50184</v>
      </c>
      <c r="L1667" s="6" t="s">
        <v>90</v>
      </c>
      <c r="M1667" s="6" t="s">
        <v>6606</v>
      </c>
      <c r="N1667" s="6" t="s">
        <v>90</v>
      </c>
      <c r="O1667" s="6" t="s">
        <v>68329</v>
      </c>
      <c r="P1667" s="6" t="s">
        <v>2330</v>
      </c>
      <c r="Q1667" s="6" t="s">
        <v>52611</v>
      </c>
      <c r="R1667" s="6" t="s">
        <v>90</v>
      </c>
      <c r="S1667" s="6" t="s">
        <v>52572</v>
      </c>
      <c r="T1667" s="6" t="s">
        <v>66292</v>
      </c>
    </row>
    <row r="1668" spans="7:20" x14ac:dyDescent="0.25">
      <c r="G1668" s="6" t="s">
        <v>51584</v>
      </c>
      <c r="H1668" s="6" t="s">
        <v>51585</v>
      </c>
      <c r="I1668">
        <v>1666</v>
      </c>
      <c r="J1668" s="6" t="s">
        <v>6607</v>
      </c>
      <c r="K1668" s="6" t="s">
        <v>52341</v>
      </c>
      <c r="L1668" s="6" t="s">
        <v>90</v>
      </c>
      <c r="M1668" s="6" t="s">
        <v>6608</v>
      </c>
      <c r="N1668" s="6" t="s">
        <v>90</v>
      </c>
      <c r="O1668" s="6" t="s">
        <v>68330</v>
      </c>
      <c r="P1668" s="6" t="s">
        <v>2332</v>
      </c>
      <c r="Q1668" s="6" t="s">
        <v>52594</v>
      </c>
      <c r="R1668" s="6" t="s">
        <v>90</v>
      </c>
      <c r="S1668" s="6" t="s">
        <v>52569</v>
      </c>
      <c r="T1668" s="6" t="s">
        <v>66293</v>
      </c>
    </row>
    <row r="1669" spans="7:20" x14ac:dyDescent="0.25">
      <c r="G1669" s="6" t="s">
        <v>51586</v>
      </c>
      <c r="H1669" s="6" t="s">
        <v>51587</v>
      </c>
      <c r="I1669">
        <v>1667</v>
      </c>
      <c r="J1669" s="6" t="s">
        <v>6609</v>
      </c>
      <c r="K1669" s="6" t="s">
        <v>51266</v>
      </c>
      <c r="L1669" s="6" t="s">
        <v>90</v>
      </c>
      <c r="M1669" s="6" t="s">
        <v>6610</v>
      </c>
      <c r="N1669" s="6" t="s">
        <v>54128</v>
      </c>
      <c r="O1669" s="6" t="s">
        <v>68331</v>
      </c>
      <c r="P1669" s="6" t="s">
        <v>2334</v>
      </c>
      <c r="Q1669" s="6" t="s">
        <v>52680</v>
      </c>
      <c r="R1669" s="6" t="s">
        <v>90</v>
      </c>
      <c r="S1669" s="6" t="s">
        <v>52579</v>
      </c>
      <c r="T1669" s="6" t="s">
        <v>66294</v>
      </c>
    </row>
    <row r="1670" spans="7:20" x14ac:dyDescent="0.25">
      <c r="G1670" s="6" t="s">
        <v>51588</v>
      </c>
      <c r="H1670" s="6" t="s">
        <v>51589</v>
      </c>
      <c r="I1670">
        <v>1668</v>
      </c>
      <c r="J1670" s="6" t="s">
        <v>6611</v>
      </c>
      <c r="K1670" s="6" t="s">
        <v>48688</v>
      </c>
      <c r="L1670" s="6" t="s">
        <v>48620</v>
      </c>
      <c r="M1670" s="6" t="s">
        <v>6612</v>
      </c>
      <c r="N1670" s="6" t="s">
        <v>54129</v>
      </c>
      <c r="O1670" s="6" t="s">
        <v>68332</v>
      </c>
      <c r="P1670" s="6" t="s">
        <v>2336</v>
      </c>
      <c r="Q1670" s="6" t="s">
        <v>52631</v>
      </c>
      <c r="R1670" s="6" t="s">
        <v>90</v>
      </c>
      <c r="S1670" s="6" t="s">
        <v>52588</v>
      </c>
      <c r="T1670" s="6" t="s">
        <v>54329</v>
      </c>
    </row>
    <row r="1671" spans="7:20" x14ac:dyDescent="0.25">
      <c r="G1671" s="6" t="s">
        <v>51590</v>
      </c>
      <c r="H1671" s="6" t="s">
        <v>51591</v>
      </c>
      <c r="I1671">
        <v>1669</v>
      </c>
      <c r="J1671" s="6" t="s">
        <v>6613</v>
      </c>
      <c r="K1671" s="6" t="s">
        <v>49706</v>
      </c>
      <c r="L1671" s="6" t="s">
        <v>49845</v>
      </c>
      <c r="M1671" s="6" t="s">
        <v>6614</v>
      </c>
      <c r="N1671" s="6" t="s">
        <v>54130</v>
      </c>
      <c r="O1671" s="6" t="s">
        <v>68333</v>
      </c>
      <c r="P1671" s="6" t="s">
        <v>2338</v>
      </c>
      <c r="Q1671" s="6" t="s">
        <v>52583</v>
      </c>
      <c r="R1671" s="6" t="s">
        <v>90</v>
      </c>
      <c r="S1671" s="6" t="s">
        <v>52569</v>
      </c>
      <c r="T1671" s="6" t="s">
        <v>56092</v>
      </c>
    </row>
    <row r="1672" spans="7:20" x14ac:dyDescent="0.25">
      <c r="G1672" s="6" t="s">
        <v>51592</v>
      </c>
      <c r="H1672" s="6" t="s">
        <v>51593</v>
      </c>
      <c r="I1672">
        <v>1670</v>
      </c>
      <c r="J1672" s="6" t="s">
        <v>6615</v>
      </c>
      <c r="K1672" s="6" t="s">
        <v>51235</v>
      </c>
      <c r="L1672" s="6" t="s">
        <v>51191</v>
      </c>
      <c r="M1672" s="6" t="s">
        <v>6616</v>
      </c>
      <c r="N1672" s="6" t="s">
        <v>54131</v>
      </c>
      <c r="O1672" s="6" t="s">
        <v>68334</v>
      </c>
      <c r="P1672" s="6" t="s">
        <v>2339</v>
      </c>
      <c r="Q1672" s="6" t="s">
        <v>90</v>
      </c>
      <c r="R1672" s="6" t="s">
        <v>90</v>
      </c>
      <c r="S1672" s="6" t="s">
        <v>90</v>
      </c>
      <c r="T1672" s="6" t="s">
        <v>90</v>
      </c>
    </row>
    <row r="1673" spans="7:20" x14ac:dyDescent="0.25">
      <c r="G1673" s="6" t="s">
        <v>51594</v>
      </c>
      <c r="H1673" s="6" t="s">
        <v>51595</v>
      </c>
      <c r="I1673">
        <v>1671</v>
      </c>
      <c r="J1673" s="6" t="s">
        <v>6617</v>
      </c>
      <c r="K1673" s="6" t="s">
        <v>50959</v>
      </c>
      <c r="L1673" s="6" t="s">
        <v>90</v>
      </c>
      <c r="M1673" s="6" t="s">
        <v>6618</v>
      </c>
      <c r="N1673" s="6" t="s">
        <v>54132</v>
      </c>
      <c r="O1673" s="6" t="s">
        <v>68335</v>
      </c>
      <c r="P1673" s="6" t="s">
        <v>2341</v>
      </c>
      <c r="Q1673" s="6" t="s">
        <v>52581</v>
      </c>
      <c r="R1673" s="6" t="s">
        <v>90</v>
      </c>
      <c r="S1673" s="6" t="s">
        <v>52574</v>
      </c>
      <c r="T1673" s="6" t="s">
        <v>54651</v>
      </c>
    </row>
    <row r="1674" spans="7:20" x14ac:dyDescent="0.25">
      <c r="G1674" s="6" t="s">
        <v>51596</v>
      </c>
      <c r="H1674" s="6" t="s">
        <v>51597</v>
      </c>
      <c r="I1674">
        <v>1672</v>
      </c>
      <c r="J1674" s="6" t="s">
        <v>6619</v>
      </c>
      <c r="K1674" s="6" t="s">
        <v>49769</v>
      </c>
      <c r="L1674" s="6" t="s">
        <v>49946</v>
      </c>
      <c r="M1674" s="6" t="s">
        <v>6620</v>
      </c>
      <c r="N1674" s="6" t="s">
        <v>54133</v>
      </c>
      <c r="O1674" s="6" t="s">
        <v>68336</v>
      </c>
      <c r="P1674" s="6" t="s">
        <v>2343</v>
      </c>
      <c r="Q1674" s="6" t="s">
        <v>52681</v>
      </c>
      <c r="R1674" s="6" t="s">
        <v>90</v>
      </c>
      <c r="S1674" s="6" t="s">
        <v>52588</v>
      </c>
      <c r="T1674" s="6" t="s">
        <v>56991</v>
      </c>
    </row>
    <row r="1675" spans="7:20" x14ac:dyDescent="0.25">
      <c r="G1675" s="6" t="s">
        <v>51598</v>
      </c>
      <c r="H1675" s="6" t="s">
        <v>51599</v>
      </c>
      <c r="I1675">
        <v>1673</v>
      </c>
      <c r="J1675" s="6" t="s">
        <v>6621</v>
      </c>
      <c r="K1675" s="6" t="s">
        <v>48733</v>
      </c>
      <c r="L1675" s="6" t="s">
        <v>90</v>
      </c>
      <c r="M1675" s="6" t="s">
        <v>6622</v>
      </c>
      <c r="N1675" s="6" t="s">
        <v>54134</v>
      </c>
      <c r="O1675" s="6" t="s">
        <v>68337</v>
      </c>
      <c r="P1675" s="6" t="s">
        <v>2346</v>
      </c>
      <c r="Q1675" s="6" t="s">
        <v>52690</v>
      </c>
      <c r="R1675" s="6" t="s">
        <v>90</v>
      </c>
      <c r="S1675" s="6" t="s">
        <v>52574</v>
      </c>
      <c r="T1675" s="6" t="s">
        <v>66295</v>
      </c>
    </row>
    <row r="1676" spans="7:20" x14ac:dyDescent="0.25">
      <c r="G1676" s="6" t="s">
        <v>51600</v>
      </c>
      <c r="H1676" s="6" t="s">
        <v>51601</v>
      </c>
      <c r="I1676">
        <v>1674</v>
      </c>
      <c r="J1676" s="6" t="s">
        <v>6623</v>
      </c>
      <c r="K1676" s="6" t="s">
        <v>52352</v>
      </c>
      <c r="L1676" s="6" t="s">
        <v>90</v>
      </c>
      <c r="M1676" s="6" t="s">
        <v>6624</v>
      </c>
      <c r="N1676" s="6" t="s">
        <v>90</v>
      </c>
      <c r="O1676" s="6" t="s">
        <v>68338</v>
      </c>
      <c r="P1676" s="6" t="s">
        <v>2348</v>
      </c>
      <c r="Q1676" s="6" t="s">
        <v>52685</v>
      </c>
      <c r="R1676" s="6" t="s">
        <v>90</v>
      </c>
      <c r="S1676" s="6" t="s">
        <v>52588</v>
      </c>
      <c r="T1676" s="6" t="s">
        <v>66296</v>
      </c>
    </row>
    <row r="1677" spans="7:20" x14ac:dyDescent="0.25">
      <c r="G1677" s="6" t="s">
        <v>51602</v>
      </c>
      <c r="H1677" s="6" t="s">
        <v>51603</v>
      </c>
      <c r="I1677">
        <v>1675</v>
      </c>
      <c r="J1677" s="6" t="s">
        <v>6625</v>
      </c>
      <c r="K1677" s="6" t="s">
        <v>48879</v>
      </c>
      <c r="L1677" s="6" t="s">
        <v>48915</v>
      </c>
      <c r="M1677" s="6" t="s">
        <v>6626</v>
      </c>
      <c r="N1677" s="6" t="s">
        <v>53821</v>
      </c>
      <c r="O1677" s="6" t="s">
        <v>67862</v>
      </c>
      <c r="P1677" s="6" t="s">
        <v>2350</v>
      </c>
      <c r="Q1677" s="6" t="s">
        <v>52622</v>
      </c>
      <c r="R1677" s="6" t="s">
        <v>90</v>
      </c>
      <c r="S1677" s="6" t="s">
        <v>52569</v>
      </c>
      <c r="T1677" s="6" t="s">
        <v>66297</v>
      </c>
    </row>
    <row r="1678" spans="7:20" x14ac:dyDescent="0.25">
      <c r="G1678" s="6" t="s">
        <v>51604</v>
      </c>
      <c r="H1678" s="6" t="s">
        <v>51605</v>
      </c>
      <c r="I1678">
        <v>1676</v>
      </c>
      <c r="J1678" s="6" t="s">
        <v>6627</v>
      </c>
      <c r="K1678" s="6" t="s">
        <v>48648</v>
      </c>
      <c r="L1678" s="6" t="s">
        <v>48712</v>
      </c>
      <c r="M1678" s="6" t="s">
        <v>6628</v>
      </c>
      <c r="N1678" s="6" t="s">
        <v>90</v>
      </c>
      <c r="O1678" s="6" t="s">
        <v>68339</v>
      </c>
      <c r="P1678" s="6" t="s">
        <v>2352</v>
      </c>
      <c r="Q1678" s="6" t="s">
        <v>52620</v>
      </c>
      <c r="R1678" s="6" t="s">
        <v>90</v>
      </c>
      <c r="S1678" s="6" t="s">
        <v>52574</v>
      </c>
      <c r="T1678" s="6" t="s">
        <v>59404</v>
      </c>
    </row>
    <row r="1679" spans="7:20" x14ac:dyDescent="0.25">
      <c r="G1679" s="6" t="s">
        <v>51606</v>
      </c>
      <c r="H1679" s="6" t="s">
        <v>51607</v>
      </c>
      <c r="I1679">
        <v>1677</v>
      </c>
      <c r="J1679" s="6" t="s">
        <v>6629</v>
      </c>
      <c r="K1679" s="6" t="s">
        <v>49201</v>
      </c>
      <c r="L1679" s="6" t="s">
        <v>90</v>
      </c>
      <c r="M1679" s="6" t="s">
        <v>6630</v>
      </c>
      <c r="N1679" s="6" t="s">
        <v>54135</v>
      </c>
      <c r="O1679" s="6" t="s">
        <v>68340</v>
      </c>
      <c r="P1679" s="6" t="s">
        <v>2353</v>
      </c>
      <c r="Q1679" s="6" t="s">
        <v>90</v>
      </c>
      <c r="R1679" s="6" t="s">
        <v>90</v>
      </c>
      <c r="S1679" s="6" t="s">
        <v>90</v>
      </c>
      <c r="T1679" s="6" t="s">
        <v>90</v>
      </c>
    </row>
    <row r="1680" spans="7:20" x14ac:dyDescent="0.25">
      <c r="G1680" s="6" t="s">
        <v>51608</v>
      </c>
      <c r="H1680" s="6" t="s">
        <v>51609</v>
      </c>
      <c r="I1680">
        <v>1678</v>
      </c>
      <c r="J1680" s="6" t="s">
        <v>6631</v>
      </c>
      <c r="K1680" s="6" t="s">
        <v>50225</v>
      </c>
      <c r="L1680" s="6" t="s">
        <v>50276</v>
      </c>
      <c r="M1680" s="6" t="s">
        <v>6632</v>
      </c>
      <c r="N1680" s="6" t="s">
        <v>54136</v>
      </c>
      <c r="O1680" s="6" t="s">
        <v>68341</v>
      </c>
      <c r="P1680" s="6" t="s">
        <v>2355</v>
      </c>
      <c r="Q1680" s="6" t="s">
        <v>52634</v>
      </c>
      <c r="R1680" s="6" t="s">
        <v>90</v>
      </c>
      <c r="S1680" s="6" t="s">
        <v>52576</v>
      </c>
      <c r="T1680" s="6" t="s">
        <v>63860</v>
      </c>
    </row>
    <row r="1681" spans="7:20" x14ac:dyDescent="0.25">
      <c r="G1681" s="6" t="s">
        <v>51610</v>
      </c>
      <c r="H1681" s="6" t="s">
        <v>51611</v>
      </c>
      <c r="I1681">
        <v>1679</v>
      </c>
      <c r="J1681" s="6" t="s">
        <v>6633</v>
      </c>
      <c r="K1681" s="6" t="s">
        <v>52355</v>
      </c>
      <c r="L1681" s="6" t="s">
        <v>90</v>
      </c>
      <c r="M1681" s="6" t="s">
        <v>6634</v>
      </c>
      <c r="N1681" s="6" t="s">
        <v>90</v>
      </c>
      <c r="O1681" s="6" t="s">
        <v>68342</v>
      </c>
      <c r="P1681" s="6" t="s">
        <v>2357</v>
      </c>
      <c r="Q1681" s="6" t="s">
        <v>52594</v>
      </c>
      <c r="R1681" s="6" t="s">
        <v>90</v>
      </c>
      <c r="S1681" s="6" t="s">
        <v>52569</v>
      </c>
      <c r="T1681" s="6" t="s">
        <v>53343</v>
      </c>
    </row>
    <row r="1682" spans="7:20" x14ac:dyDescent="0.25">
      <c r="G1682" s="6" t="s">
        <v>51612</v>
      </c>
      <c r="H1682" s="6" t="s">
        <v>51613</v>
      </c>
      <c r="I1682">
        <v>1680</v>
      </c>
      <c r="J1682" s="6" t="s">
        <v>6635</v>
      </c>
      <c r="K1682" s="6" t="s">
        <v>49070</v>
      </c>
      <c r="L1682" s="6" t="s">
        <v>49096</v>
      </c>
      <c r="M1682" s="6" t="s">
        <v>6636</v>
      </c>
      <c r="N1682" s="6" t="s">
        <v>54137</v>
      </c>
      <c r="O1682" s="6" t="s">
        <v>68343</v>
      </c>
      <c r="P1682" s="6" t="s">
        <v>2359</v>
      </c>
      <c r="Q1682" s="6" t="s">
        <v>52645</v>
      </c>
      <c r="R1682" s="6" t="s">
        <v>90</v>
      </c>
      <c r="S1682" s="6" t="s">
        <v>52641</v>
      </c>
      <c r="T1682" s="6" t="s">
        <v>66298</v>
      </c>
    </row>
    <row r="1683" spans="7:20" x14ac:dyDescent="0.25">
      <c r="G1683" s="6" t="s">
        <v>51614</v>
      </c>
      <c r="H1683" s="6" t="s">
        <v>51615</v>
      </c>
      <c r="I1683">
        <v>1681</v>
      </c>
      <c r="J1683" s="6" t="s">
        <v>6637</v>
      </c>
      <c r="K1683" s="6" t="s">
        <v>49184</v>
      </c>
      <c r="L1683" s="6" t="s">
        <v>51489</v>
      </c>
      <c r="M1683" s="6" t="s">
        <v>6638</v>
      </c>
      <c r="N1683" s="6" t="s">
        <v>54138</v>
      </c>
      <c r="O1683" s="6" t="s">
        <v>68344</v>
      </c>
      <c r="P1683" s="6" t="s">
        <v>2361</v>
      </c>
      <c r="Q1683" s="6" t="s">
        <v>52672</v>
      </c>
      <c r="R1683" s="6" t="s">
        <v>90</v>
      </c>
      <c r="S1683" s="6" t="s">
        <v>52579</v>
      </c>
      <c r="T1683" s="6" t="s">
        <v>66299</v>
      </c>
    </row>
    <row r="1684" spans="7:20" x14ac:dyDescent="0.25">
      <c r="G1684" s="6" t="s">
        <v>51616</v>
      </c>
      <c r="H1684" s="6" t="s">
        <v>51617</v>
      </c>
      <c r="I1684">
        <v>1682</v>
      </c>
      <c r="J1684" s="6" t="s">
        <v>6639</v>
      </c>
      <c r="K1684" s="6" t="s">
        <v>52529</v>
      </c>
      <c r="L1684" s="6" t="s">
        <v>51879</v>
      </c>
      <c r="M1684" s="6" t="s">
        <v>6640</v>
      </c>
      <c r="N1684" s="6" t="s">
        <v>90</v>
      </c>
      <c r="O1684" s="6" t="s">
        <v>68345</v>
      </c>
      <c r="P1684" s="6" t="s">
        <v>41505</v>
      </c>
      <c r="Q1684" s="6" t="s">
        <v>52571</v>
      </c>
      <c r="R1684" s="6" t="s">
        <v>90</v>
      </c>
      <c r="S1684" s="6" t="s">
        <v>52572</v>
      </c>
      <c r="T1684" s="6" t="s">
        <v>66300</v>
      </c>
    </row>
    <row r="1685" spans="7:20" x14ac:dyDescent="0.25">
      <c r="G1685" s="6" t="s">
        <v>51618</v>
      </c>
      <c r="H1685" s="6" t="s">
        <v>51619</v>
      </c>
      <c r="I1685">
        <v>1683</v>
      </c>
      <c r="J1685" s="6" t="s">
        <v>6641</v>
      </c>
      <c r="K1685" s="6" t="s">
        <v>48871</v>
      </c>
      <c r="L1685" s="6" t="s">
        <v>90</v>
      </c>
      <c r="M1685" s="6" t="s">
        <v>6642</v>
      </c>
      <c r="N1685" s="6" t="s">
        <v>54139</v>
      </c>
      <c r="O1685" s="6" t="s">
        <v>68346</v>
      </c>
      <c r="P1685" s="6" t="s">
        <v>2363</v>
      </c>
      <c r="Q1685" s="6" t="s">
        <v>52665</v>
      </c>
      <c r="R1685" s="6" t="s">
        <v>90</v>
      </c>
      <c r="S1685" s="6" t="s">
        <v>52579</v>
      </c>
      <c r="T1685" s="6" t="s">
        <v>61415</v>
      </c>
    </row>
    <row r="1686" spans="7:20" x14ac:dyDescent="0.25">
      <c r="G1686" s="6" t="s">
        <v>51620</v>
      </c>
      <c r="H1686" s="6" t="s">
        <v>51621</v>
      </c>
      <c r="I1686">
        <v>1684</v>
      </c>
      <c r="J1686" s="6" t="s">
        <v>2203</v>
      </c>
      <c r="K1686" s="6" t="s">
        <v>49716</v>
      </c>
      <c r="L1686" s="6" t="s">
        <v>50225</v>
      </c>
      <c r="M1686" s="6" t="s">
        <v>6643</v>
      </c>
      <c r="N1686" s="6" t="s">
        <v>54140</v>
      </c>
      <c r="O1686" s="6" t="s">
        <v>68347</v>
      </c>
      <c r="P1686" s="6" t="s">
        <v>2365</v>
      </c>
      <c r="Q1686" s="6" t="s">
        <v>52622</v>
      </c>
      <c r="R1686" s="6" t="s">
        <v>90</v>
      </c>
      <c r="S1686" s="6" t="s">
        <v>52569</v>
      </c>
      <c r="T1686" s="6" t="s">
        <v>60440</v>
      </c>
    </row>
    <row r="1687" spans="7:20" x14ac:dyDescent="0.25">
      <c r="G1687" s="6" t="s">
        <v>51622</v>
      </c>
      <c r="H1687" s="6" t="s">
        <v>51623</v>
      </c>
      <c r="I1687">
        <v>1685</v>
      </c>
      <c r="J1687" s="6" t="s">
        <v>6644</v>
      </c>
      <c r="K1687" s="6" t="s">
        <v>50932</v>
      </c>
      <c r="L1687" s="6" t="s">
        <v>50969</v>
      </c>
      <c r="M1687" s="6" t="s">
        <v>6645</v>
      </c>
      <c r="N1687" s="6" t="s">
        <v>54141</v>
      </c>
      <c r="O1687" s="6" t="s">
        <v>68348</v>
      </c>
      <c r="P1687" s="6" t="s">
        <v>2367</v>
      </c>
      <c r="Q1687" s="6" t="s">
        <v>52660</v>
      </c>
      <c r="R1687" s="6" t="s">
        <v>90</v>
      </c>
      <c r="S1687" s="6" t="s">
        <v>52641</v>
      </c>
      <c r="T1687" s="6" t="s">
        <v>66301</v>
      </c>
    </row>
    <row r="1688" spans="7:20" x14ac:dyDescent="0.25">
      <c r="G1688" s="6" t="s">
        <v>51624</v>
      </c>
      <c r="H1688" s="6" t="s">
        <v>51625</v>
      </c>
      <c r="I1688">
        <v>1686</v>
      </c>
      <c r="J1688" s="6" t="s">
        <v>6646</v>
      </c>
      <c r="K1688" s="6" t="s">
        <v>51517</v>
      </c>
      <c r="L1688" s="6" t="s">
        <v>90</v>
      </c>
      <c r="M1688" s="6" t="s">
        <v>6647</v>
      </c>
      <c r="N1688" s="6" t="s">
        <v>54142</v>
      </c>
      <c r="O1688" s="6" t="s">
        <v>68349</v>
      </c>
      <c r="P1688" s="6" t="s">
        <v>41507</v>
      </c>
      <c r="Q1688" s="6" t="s">
        <v>52698</v>
      </c>
      <c r="R1688" s="6" t="s">
        <v>90</v>
      </c>
      <c r="S1688" s="6" t="s">
        <v>52574</v>
      </c>
      <c r="T1688" s="6" t="s">
        <v>66302</v>
      </c>
    </row>
    <row r="1689" spans="7:20" x14ac:dyDescent="0.25">
      <c r="G1689" s="6" t="s">
        <v>51626</v>
      </c>
      <c r="H1689" s="6" t="s">
        <v>51627</v>
      </c>
      <c r="I1689">
        <v>1687</v>
      </c>
      <c r="J1689" s="6" t="s">
        <v>6648</v>
      </c>
      <c r="K1689" s="6" t="s">
        <v>49497</v>
      </c>
      <c r="L1689" s="6" t="s">
        <v>49497</v>
      </c>
      <c r="M1689" s="6" t="s">
        <v>6649</v>
      </c>
      <c r="N1689" s="6" t="s">
        <v>54143</v>
      </c>
      <c r="O1689" s="6" t="s">
        <v>68350</v>
      </c>
      <c r="P1689" s="6" t="s">
        <v>41509</v>
      </c>
      <c r="Q1689" s="6" t="s">
        <v>52651</v>
      </c>
      <c r="R1689" s="6" t="s">
        <v>90</v>
      </c>
      <c r="S1689" s="6" t="s">
        <v>52593</v>
      </c>
      <c r="T1689" s="6" t="s">
        <v>59483</v>
      </c>
    </row>
    <row r="1690" spans="7:20" x14ac:dyDescent="0.25">
      <c r="G1690" s="6" t="s">
        <v>51628</v>
      </c>
      <c r="H1690" s="6" t="s">
        <v>51629</v>
      </c>
      <c r="I1690">
        <v>1688</v>
      </c>
      <c r="J1690" s="6" t="s">
        <v>6650</v>
      </c>
      <c r="K1690" s="6" t="s">
        <v>48741</v>
      </c>
      <c r="L1690" s="6" t="s">
        <v>90</v>
      </c>
      <c r="M1690" s="6" t="s">
        <v>6651</v>
      </c>
      <c r="N1690" s="6" t="s">
        <v>54144</v>
      </c>
      <c r="O1690" s="6" t="s">
        <v>68351</v>
      </c>
      <c r="P1690" s="6" t="s">
        <v>2369</v>
      </c>
      <c r="Q1690" s="6" t="s">
        <v>52639</v>
      </c>
      <c r="R1690" s="6" t="s">
        <v>90</v>
      </c>
      <c r="S1690" s="6" t="s">
        <v>52579</v>
      </c>
      <c r="T1690" s="6" t="s">
        <v>59347</v>
      </c>
    </row>
    <row r="1691" spans="7:20" x14ac:dyDescent="0.25">
      <c r="G1691" s="6" t="s">
        <v>51630</v>
      </c>
      <c r="H1691" s="6" t="s">
        <v>51631</v>
      </c>
      <c r="I1691">
        <v>1689</v>
      </c>
      <c r="J1691" s="6" t="s">
        <v>6652</v>
      </c>
      <c r="K1691" s="6" t="s">
        <v>52338</v>
      </c>
      <c r="L1691" s="6" t="s">
        <v>90</v>
      </c>
      <c r="M1691" s="6" t="s">
        <v>6653</v>
      </c>
      <c r="N1691" s="6" t="s">
        <v>90</v>
      </c>
      <c r="O1691" s="6" t="s">
        <v>68352</v>
      </c>
      <c r="P1691" s="6" t="s">
        <v>2371</v>
      </c>
      <c r="Q1691" s="6" t="s">
        <v>52648</v>
      </c>
      <c r="R1691" s="6" t="s">
        <v>90</v>
      </c>
      <c r="S1691" s="6" t="s">
        <v>130</v>
      </c>
      <c r="T1691" s="6" t="s">
        <v>66303</v>
      </c>
    </row>
    <row r="1692" spans="7:20" x14ac:dyDescent="0.25">
      <c r="G1692" s="6" t="s">
        <v>51632</v>
      </c>
      <c r="H1692" s="6" t="s">
        <v>51633</v>
      </c>
      <c r="I1692">
        <v>1690</v>
      </c>
      <c r="J1692" s="6" t="s">
        <v>6654</v>
      </c>
      <c r="K1692" s="6" t="s">
        <v>49179</v>
      </c>
      <c r="L1692" s="6" t="s">
        <v>90</v>
      </c>
      <c r="M1692" s="6" t="s">
        <v>6655</v>
      </c>
      <c r="N1692" s="6" t="s">
        <v>54145</v>
      </c>
      <c r="O1692" s="6" t="s">
        <v>68353</v>
      </c>
      <c r="P1692" s="6" t="s">
        <v>2373</v>
      </c>
      <c r="Q1692" s="6" t="s">
        <v>52689</v>
      </c>
      <c r="R1692" s="6" t="s">
        <v>90</v>
      </c>
      <c r="S1692" s="6" t="s">
        <v>52593</v>
      </c>
      <c r="T1692" s="6" t="s">
        <v>62267</v>
      </c>
    </row>
    <row r="1693" spans="7:20" x14ac:dyDescent="0.25">
      <c r="G1693" s="6" t="s">
        <v>51634</v>
      </c>
      <c r="H1693" s="6" t="s">
        <v>51635</v>
      </c>
      <c r="I1693">
        <v>1691</v>
      </c>
      <c r="J1693" s="6" t="s">
        <v>6656</v>
      </c>
      <c r="K1693" s="6" t="s">
        <v>49455</v>
      </c>
      <c r="L1693" s="6" t="s">
        <v>51612</v>
      </c>
      <c r="M1693" s="6" t="s">
        <v>6657</v>
      </c>
      <c r="N1693" s="6" t="s">
        <v>54146</v>
      </c>
      <c r="O1693" s="6" t="s">
        <v>68354</v>
      </c>
      <c r="P1693" s="6" t="s">
        <v>2375</v>
      </c>
      <c r="Q1693" s="6" t="s">
        <v>52649</v>
      </c>
      <c r="R1693" s="6" t="s">
        <v>90</v>
      </c>
      <c r="S1693" s="6" t="s">
        <v>52579</v>
      </c>
      <c r="T1693" s="6" t="s">
        <v>54163</v>
      </c>
    </row>
    <row r="1694" spans="7:20" x14ac:dyDescent="0.25">
      <c r="G1694" s="6" t="s">
        <v>51636</v>
      </c>
      <c r="H1694" s="6" t="s">
        <v>51637</v>
      </c>
      <c r="I1694">
        <v>1692</v>
      </c>
      <c r="J1694" s="6" t="s">
        <v>6658</v>
      </c>
      <c r="K1694" s="6" t="s">
        <v>49838</v>
      </c>
      <c r="L1694" s="6" t="s">
        <v>50227</v>
      </c>
      <c r="M1694" s="6" t="s">
        <v>6659</v>
      </c>
      <c r="N1694" s="6" t="s">
        <v>54147</v>
      </c>
      <c r="O1694" s="6" t="s">
        <v>68355</v>
      </c>
      <c r="P1694" s="6" t="s">
        <v>2377</v>
      </c>
      <c r="Q1694" s="6" t="s">
        <v>52662</v>
      </c>
      <c r="R1694" s="6" t="s">
        <v>90</v>
      </c>
      <c r="S1694" s="6" t="s">
        <v>52641</v>
      </c>
      <c r="T1694" s="6" t="s">
        <v>66304</v>
      </c>
    </row>
    <row r="1695" spans="7:20" x14ac:dyDescent="0.25">
      <c r="G1695" s="6" t="s">
        <v>51638</v>
      </c>
      <c r="H1695" s="6" t="s">
        <v>51639</v>
      </c>
      <c r="I1695">
        <v>1693</v>
      </c>
      <c r="J1695" s="6" t="s">
        <v>6660</v>
      </c>
      <c r="K1695" s="6" t="s">
        <v>49601</v>
      </c>
      <c r="L1695" s="6" t="s">
        <v>49597</v>
      </c>
      <c r="M1695" s="6" t="s">
        <v>6661</v>
      </c>
      <c r="N1695" s="6" t="s">
        <v>54148</v>
      </c>
      <c r="O1695" s="6" t="s">
        <v>68356</v>
      </c>
      <c r="P1695" s="6" t="s">
        <v>2379</v>
      </c>
      <c r="Q1695" s="6" t="s">
        <v>52600</v>
      </c>
      <c r="R1695" s="6" t="s">
        <v>90</v>
      </c>
      <c r="S1695" s="6" t="s">
        <v>52572</v>
      </c>
      <c r="T1695" s="6" t="s">
        <v>66305</v>
      </c>
    </row>
    <row r="1696" spans="7:20" x14ac:dyDescent="0.25">
      <c r="G1696" s="6" t="s">
        <v>51640</v>
      </c>
      <c r="H1696" s="6" t="s">
        <v>51641</v>
      </c>
      <c r="I1696">
        <v>1694</v>
      </c>
      <c r="J1696" s="6" t="s">
        <v>6662</v>
      </c>
      <c r="K1696" s="6" t="s">
        <v>48897</v>
      </c>
      <c r="L1696" s="6" t="s">
        <v>52450</v>
      </c>
      <c r="M1696" s="6" t="s">
        <v>6663</v>
      </c>
      <c r="N1696" s="6" t="s">
        <v>90</v>
      </c>
      <c r="O1696" s="6" t="s">
        <v>68357</v>
      </c>
      <c r="P1696" s="6" t="s">
        <v>2381</v>
      </c>
      <c r="Q1696" s="6" t="s">
        <v>52582</v>
      </c>
      <c r="R1696" s="6" t="s">
        <v>90</v>
      </c>
      <c r="S1696" s="6" t="s">
        <v>52576</v>
      </c>
      <c r="T1696" s="6" t="s">
        <v>66306</v>
      </c>
    </row>
    <row r="1697" spans="7:20" x14ac:dyDescent="0.25">
      <c r="G1697" s="6" t="s">
        <v>51642</v>
      </c>
      <c r="H1697" s="6" t="s">
        <v>51643</v>
      </c>
      <c r="I1697">
        <v>1695</v>
      </c>
      <c r="J1697" s="6" t="s">
        <v>6664</v>
      </c>
      <c r="K1697" s="6" t="s">
        <v>49838</v>
      </c>
      <c r="L1697" s="6" t="s">
        <v>50151</v>
      </c>
      <c r="M1697" s="6" t="s">
        <v>6665</v>
      </c>
      <c r="N1697" s="6" t="s">
        <v>54149</v>
      </c>
      <c r="O1697" s="6" t="s">
        <v>68358</v>
      </c>
      <c r="P1697" s="6" t="s">
        <v>41511</v>
      </c>
      <c r="Q1697" s="6" t="s">
        <v>52650</v>
      </c>
      <c r="R1697" s="6" t="s">
        <v>90</v>
      </c>
      <c r="S1697" s="6" t="s">
        <v>52572</v>
      </c>
      <c r="T1697" s="6" t="s">
        <v>59778</v>
      </c>
    </row>
    <row r="1698" spans="7:20" x14ac:dyDescent="0.25">
      <c r="G1698" s="6" t="s">
        <v>51644</v>
      </c>
      <c r="H1698" s="6" t="s">
        <v>51645</v>
      </c>
      <c r="I1698">
        <v>1696</v>
      </c>
      <c r="J1698" s="6" t="s">
        <v>6666</v>
      </c>
      <c r="K1698" s="6" t="s">
        <v>50524</v>
      </c>
      <c r="L1698" s="6" t="s">
        <v>50521</v>
      </c>
      <c r="M1698" s="6" t="s">
        <v>6667</v>
      </c>
      <c r="N1698" s="6" t="s">
        <v>90</v>
      </c>
      <c r="O1698" s="6" t="s">
        <v>68359</v>
      </c>
      <c r="P1698" s="6" t="s">
        <v>2383</v>
      </c>
      <c r="Q1698" s="6" t="s">
        <v>585</v>
      </c>
      <c r="R1698" s="6" t="s">
        <v>90</v>
      </c>
      <c r="S1698" s="6" t="s">
        <v>52588</v>
      </c>
      <c r="T1698" s="6" t="s">
        <v>59070</v>
      </c>
    </row>
    <row r="1699" spans="7:20" x14ac:dyDescent="0.25">
      <c r="G1699" s="6" t="s">
        <v>51646</v>
      </c>
      <c r="H1699" s="6" t="s">
        <v>51647</v>
      </c>
      <c r="I1699">
        <v>1697</v>
      </c>
      <c r="J1699" s="6" t="s">
        <v>6668</v>
      </c>
      <c r="K1699" s="6" t="s">
        <v>49558</v>
      </c>
      <c r="L1699" s="6" t="s">
        <v>49647</v>
      </c>
      <c r="M1699" s="6" t="s">
        <v>6669</v>
      </c>
      <c r="N1699" s="6" t="s">
        <v>54150</v>
      </c>
      <c r="O1699" s="6" t="s">
        <v>68360</v>
      </c>
      <c r="P1699" s="6" t="s">
        <v>2385</v>
      </c>
      <c r="Q1699" s="6" t="s">
        <v>52585</v>
      </c>
      <c r="R1699" s="6" t="s">
        <v>90</v>
      </c>
      <c r="S1699" s="6" t="s">
        <v>52574</v>
      </c>
      <c r="T1699" s="6" t="s">
        <v>66307</v>
      </c>
    </row>
    <row r="1700" spans="7:20" x14ac:dyDescent="0.25">
      <c r="G1700" s="6" t="s">
        <v>51648</v>
      </c>
      <c r="H1700" s="6" t="s">
        <v>51649</v>
      </c>
      <c r="I1700">
        <v>1698</v>
      </c>
      <c r="J1700" s="6" t="s">
        <v>6670</v>
      </c>
      <c r="K1700" s="6" t="s">
        <v>49052</v>
      </c>
      <c r="L1700" s="6" t="s">
        <v>90</v>
      </c>
      <c r="M1700" s="6" t="s">
        <v>6671</v>
      </c>
      <c r="N1700" s="6" t="s">
        <v>90</v>
      </c>
      <c r="O1700" s="6" t="s">
        <v>68361</v>
      </c>
      <c r="P1700" s="6" t="s">
        <v>2387</v>
      </c>
      <c r="Q1700" s="6" t="s">
        <v>52585</v>
      </c>
      <c r="R1700" s="6" t="s">
        <v>90</v>
      </c>
      <c r="S1700" s="6" t="s">
        <v>52574</v>
      </c>
      <c r="T1700" s="6" t="s">
        <v>66308</v>
      </c>
    </row>
    <row r="1701" spans="7:20" x14ac:dyDescent="0.25">
      <c r="G1701" s="6" t="s">
        <v>51650</v>
      </c>
      <c r="H1701" s="6" t="s">
        <v>51651</v>
      </c>
      <c r="I1701">
        <v>1699</v>
      </c>
      <c r="J1701" s="6" t="s">
        <v>6672</v>
      </c>
      <c r="K1701" s="6" t="s">
        <v>49572</v>
      </c>
      <c r="L1701" s="6" t="s">
        <v>90</v>
      </c>
      <c r="M1701" s="6" t="s">
        <v>6673</v>
      </c>
      <c r="N1701" s="6" t="s">
        <v>54151</v>
      </c>
      <c r="O1701" s="6" t="s">
        <v>68362</v>
      </c>
      <c r="P1701" s="6" t="s">
        <v>41513</v>
      </c>
      <c r="Q1701" s="6" t="s">
        <v>52573</v>
      </c>
      <c r="R1701" s="6" t="s">
        <v>90</v>
      </c>
      <c r="S1701" s="6" t="s">
        <v>52574</v>
      </c>
      <c r="T1701" s="6" t="s">
        <v>66309</v>
      </c>
    </row>
    <row r="1702" spans="7:20" x14ac:dyDescent="0.25">
      <c r="G1702" s="6" t="s">
        <v>51652</v>
      </c>
      <c r="H1702" s="6" t="s">
        <v>51653</v>
      </c>
      <c r="I1702">
        <v>1700</v>
      </c>
      <c r="J1702" s="6" t="s">
        <v>6674</v>
      </c>
      <c r="K1702" s="6" t="s">
        <v>50118</v>
      </c>
      <c r="L1702" s="6" t="s">
        <v>50112</v>
      </c>
      <c r="M1702" s="6" t="s">
        <v>6675</v>
      </c>
      <c r="N1702" s="6" t="s">
        <v>54152</v>
      </c>
      <c r="O1702" s="6" t="s">
        <v>68363</v>
      </c>
      <c r="P1702" s="6" t="s">
        <v>2389</v>
      </c>
      <c r="Q1702" s="6" t="s">
        <v>52613</v>
      </c>
      <c r="R1702" s="6" t="s">
        <v>90</v>
      </c>
      <c r="S1702" s="6" t="s">
        <v>118</v>
      </c>
      <c r="T1702" s="6" t="s">
        <v>66310</v>
      </c>
    </row>
    <row r="1703" spans="7:20" x14ac:dyDescent="0.25">
      <c r="G1703" s="6" t="s">
        <v>51654</v>
      </c>
      <c r="H1703" s="6" t="s">
        <v>51655</v>
      </c>
      <c r="I1703">
        <v>1701</v>
      </c>
      <c r="J1703" s="6" t="s">
        <v>6676</v>
      </c>
      <c r="K1703" s="6" t="s">
        <v>49607</v>
      </c>
      <c r="L1703" s="6" t="s">
        <v>90</v>
      </c>
      <c r="M1703" s="6" t="s">
        <v>6677</v>
      </c>
      <c r="N1703" s="6" t="s">
        <v>90</v>
      </c>
      <c r="O1703" s="6" t="s">
        <v>68364</v>
      </c>
      <c r="P1703" s="6" t="s">
        <v>2391</v>
      </c>
      <c r="Q1703" s="6" t="s">
        <v>52634</v>
      </c>
      <c r="R1703" s="6" t="s">
        <v>90</v>
      </c>
      <c r="S1703" s="6" t="s">
        <v>52576</v>
      </c>
      <c r="T1703" s="6" t="s">
        <v>56531</v>
      </c>
    </row>
    <row r="1704" spans="7:20" x14ac:dyDescent="0.25">
      <c r="G1704" s="6" t="s">
        <v>51656</v>
      </c>
      <c r="H1704" s="6" t="s">
        <v>51657</v>
      </c>
      <c r="I1704">
        <v>1702</v>
      </c>
      <c r="J1704" s="6" t="s">
        <v>6678</v>
      </c>
      <c r="K1704" s="6" t="s">
        <v>49975</v>
      </c>
      <c r="L1704" s="6" t="s">
        <v>50405</v>
      </c>
      <c r="M1704" s="6" t="s">
        <v>6679</v>
      </c>
      <c r="N1704" s="6" t="s">
        <v>90</v>
      </c>
      <c r="O1704" s="6" t="s">
        <v>68365</v>
      </c>
      <c r="P1704" s="6" t="s">
        <v>2393</v>
      </c>
      <c r="Q1704" s="6" t="s">
        <v>52613</v>
      </c>
      <c r="R1704" s="6" t="s">
        <v>90</v>
      </c>
      <c r="S1704" s="6" t="s">
        <v>118</v>
      </c>
      <c r="T1704" s="6" t="s">
        <v>66311</v>
      </c>
    </row>
    <row r="1705" spans="7:20" x14ac:dyDescent="0.25">
      <c r="G1705" s="6" t="s">
        <v>51658</v>
      </c>
      <c r="H1705" s="6" t="s">
        <v>51659</v>
      </c>
      <c r="I1705">
        <v>1703</v>
      </c>
      <c r="J1705" s="6" t="s">
        <v>6680</v>
      </c>
      <c r="K1705" s="6" t="s">
        <v>52478</v>
      </c>
      <c r="L1705" s="6" t="s">
        <v>90</v>
      </c>
      <c r="M1705" s="6" t="s">
        <v>6681</v>
      </c>
      <c r="N1705" s="6" t="s">
        <v>54153</v>
      </c>
      <c r="O1705" s="6" t="s">
        <v>68366</v>
      </c>
      <c r="P1705" s="6" t="s">
        <v>2395</v>
      </c>
      <c r="Q1705" s="6" t="s">
        <v>52594</v>
      </c>
      <c r="R1705" s="6" t="s">
        <v>90</v>
      </c>
      <c r="S1705" s="6" t="s">
        <v>52569</v>
      </c>
      <c r="T1705" s="6" t="s">
        <v>66312</v>
      </c>
    </row>
    <row r="1706" spans="7:20" x14ac:dyDescent="0.25">
      <c r="G1706" s="6" t="s">
        <v>51660</v>
      </c>
      <c r="H1706" s="6" t="s">
        <v>51661</v>
      </c>
      <c r="I1706">
        <v>1704</v>
      </c>
      <c r="J1706" s="6" t="s">
        <v>6682</v>
      </c>
      <c r="K1706" s="6" t="s">
        <v>49082</v>
      </c>
      <c r="L1706" s="6" t="s">
        <v>90</v>
      </c>
      <c r="M1706" s="6" t="s">
        <v>6683</v>
      </c>
      <c r="N1706" s="6" t="s">
        <v>54154</v>
      </c>
      <c r="O1706" s="6" t="s">
        <v>68367</v>
      </c>
      <c r="P1706" s="6" t="s">
        <v>2397</v>
      </c>
      <c r="Q1706" s="6" t="s">
        <v>52610</v>
      </c>
      <c r="R1706" s="6" t="s">
        <v>90</v>
      </c>
      <c r="S1706" s="6" t="s">
        <v>52576</v>
      </c>
      <c r="T1706" s="6" t="s">
        <v>58078</v>
      </c>
    </row>
    <row r="1707" spans="7:20" x14ac:dyDescent="0.25">
      <c r="G1707" s="6" t="s">
        <v>51662</v>
      </c>
      <c r="H1707" s="6" t="s">
        <v>51663</v>
      </c>
      <c r="I1707">
        <v>1705</v>
      </c>
      <c r="J1707" s="6" t="s">
        <v>6684</v>
      </c>
      <c r="K1707" s="6" t="s">
        <v>52117</v>
      </c>
      <c r="L1707" s="6" t="s">
        <v>90</v>
      </c>
      <c r="M1707" s="6" t="s">
        <v>6685</v>
      </c>
      <c r="N1707" s="6" t="s">
        <v>54155</v>
      </c>
      <c r="O1707" s="6" t="s">
        <v>68368</v>
      </c>
      <c r="P1707" s="6" t="s">
        <v>2399</v>
      </c>
      <c r="Q1707" s="6" t="s">
        <v>52613</v>
      </c>
      <c r="R1707" s="6" t="s">
        <v>90</v>
      </c>
      <c r="S1707" s="6" t="s">
        <v>118</v>
      </c>
      <c r="T1707" s="6" t="s">
        <v>66313</v>
      </c>
    </row>
    <row r="1708" spans="7:20" x14ac:dyDescent="0.25">
      <c r="G1708" s="6" t="s">
        <v>51664</v>
      </c>
      <c r="H1708" s="6" t="s">
        <v>51665</v>
      </c>
      <c r="I1708">
        <v>1706</v>
      </c>
      <c r="J1708" s="6" t="s">
        <v>6686</v>
      </c>
      <c r="K1708" s="6" t="s">
        <v>51648</v>
      </c>
      <c r="L1708" s="6" t="s">
        <v>90</v>
      </c>
      <c r="M1708" s="6" t="s">
        <v>6687</v>
      </c>
      <c r="N1708" s="6" t="s">
        <v>90</v>
      </c>
      <c r="O1708" s="6" t="s">
        <v>68369</v>
      </c>
      <c r="P1708" s="6" t="s">
        <v>2401</v>
      </c>
      <c r="Q1708" s="6" t="s">
        <v>52629</v>
      </c>
      <c r="R1708" s="6" t="s">
        <v>90</v>
      </c>
      <c r="S1708" s="6" t="s">
        <v>52588</v>
      </c>
      <c r="T1708" s="6" t="s">
        <v>56764</v>
      </c>
    </row>
    <row r="1709" spans="7:20" x14ac:dyDescent="0.25">
      <c r="G1709" s="6" t="s">
        <v>51666</v>
      </c>
      <c r="H1709" s="6" t="s">
        <v>51667</v>
      </c>
      <c r="I1709">
        <v>1707</v>
      </c>
      <c r="J1709" s="6" t="s">
        <v>6688</v>
      </c>
      <c r="K1709" s="6" t="s">
        <v>50217</v>
      </c>
      <c r="L1709" s="6" t="s">
        <v>90</v>
      </c>
      <c r="M1709" s="6" t="s">
        <v>6689</v>
      </c>
      <c r="N1709" s="6" t="s">
        <v>54156</v>
      </c>
      <c r="O1709" s="6" t="s">
        <v>68370</v>
      </c>
      <c r="P1709" s="6" t="s">
        <v>2403</v>
      </c>
      <c r="Q1709" s="6" t="s">
        <v>52606</v>
      </c>
      <c r="R1709" s="6" t="s">
        <v>90</v>
      </c>
      <c r="S1709" s="6" t="s">
        <v>52572</v>
      </c>
      <c r="T1709" s="6" t="s">
        <v>66314</v>
      </c>
    </row>
    <row r="1710" spans="7:20" x14ac:dyDescent="0.25">
      <c r="G1710" s="6" t="s">
        <v>51668</v>
      </c>
      <c r="H1710" s="6" t="s">
        <v>51669</v>
      </c>
      <c r="I1710">
        <v>1708</v>
      </c>
      <c r="J1710" s="6" t="s">
        <v>6690</v>
      </c>
      <c r="K1710" s="6" t="s">
        <v>49125</v>
      </c>
      <c r="L1710" s="6" t="s">
        <v>90</v>
      </c>
      <c r="M1710" s="6" t="s">
        <v>6691</v>
      </c>
      <c r="N1710" s="6" t="s">
        <v>54157</v>
      </c>
      <c r="O1710" s="6" t="s">
        <v>68371</v>
      </c>
      <c r="P1710" s="6" t="s">
        <v>2406</v>
      </c>
      <c r="Q1710" s="6" t="s">
        <v>52629</v>
      </c>
      <c r="R1710" s="6" t="s">
        <v>90</v>
      </c>
      <c r="S1710" s="6" t="s">
        <v>52588</v>
      </c>
      <c r="T1710" s="6" t="s">
        <v>55860</v>
      </c>
    </row>
    <row r="1711" spans="7:20" x14ac:dyDescent="0.25">
      <c r="G1711" s="6" t="s">
        <v>51670</v>
      </c>
      <c r="H1711" s="6" t="s">
        <v>51671</v>
      </c>
      <c r="I1711">
        <v>1709</v>
      </c>
      <c r="J1711" s="6" t="s">
        <v>6692</v>
      </c>
      <c r="K1711" s="6" t="s">
        <v>51297</v>
      </c>
      <c r="L1711" s="6" t="s">
        <v>52102</v>
      </c>
      <c r="M1711" s="6" t="s">
        <v>6693</v>
      </c>
      <c r="N1711" s="6" t="s">
        <v>90</v>
      </c>
      <c r="O1711" s="6" t="s">
        <v>68372</v>
      </c>
      <c r="P1711" s="6" t="s">
        <v>41515</v>
      </c>
      <c r="Q1711" s="6" t="s">
        <v>52585</v>
      </c>
      <c r="R1711" s="6" t="s">
        <v>90</v>
      </c>
      <c r="S1711" s="6" t="s">
        <v>52574</v>
      </c>
      <c r="T1711" s="6" t="s">
        <v>66315</v>
      </c>
    </row>
    <row r="1712" spans="7:20" x14ac:dyDescent="0.25">
      <c r="G1712" s="6" t="s">
        <v>51672</v>
      </c>
      <c r="H1712" s="6" t="s">
        <v>51673</v>
      </c>
      <c r="I1712">
        <v>1710</v>
      </c>
      <c r="J1712" s="6" t="s">
        <v>6694</v>
      </c>
      <c r="K1712" s="6" t="s">
        <v>51847</v>
      </c>
      <c r="L1712" s="6" t="s">
        <v>90</v>
      </c>
      <c r="M1712" s="6" t="s">
        <v>6695</v>
      </c>
      <c r="N1712" s="6" t="s">
        <v>54158</v>
      </c>
      <c r="O1712" s="6" t="s">
        <v>68373</v>
      </c>
      <c r="P1712" s="6" t="s">
        <v>2408</v>
      </c>
      <c r="Q1712" s="6" t="s">
        <v>52626</v>
      </c>
      <c r="R1712" s="6" t="s">
        <v>90</v>
      </c>
      <c r="S1712" s="6" t="s">
        <v>130</v>
      </c>
      <c r="T1712" s="6" t="s">
        <v>53303</v>
      </c>
    </row>
    <row r="1713" spans="7:20" x14ac:dyDescent="0.25">
      <c r="G1713" s="6" t="s">
        <v>51674</v>
      </c>
      <c r="H1713" s="6" t="s">
        <v>51675</v>
      </c>
      <c r="I1713">
        <v>1711</v>
      </c>
      <c r="J1713" s="6" t="s">
        <v>6696</v>
      </c>
      <c r="K1713" s="6" t="s">
        <v>52180</v>
      </c>
      <c r="L1713" s="6" t="s">
        <v>52178</v>
      </c>
      <c r="M1713" s="6" t="s">
        <v>6697</v>
      </c>
      <c r="N1713" s="6" t="s">
        <v>90</v>
      </c>
      <c r="O1713" s="6" t="s">
        <v>68374</v>
      </c>
      <c r="P1713" s="6" t="s">
        <v>2409</v>
      </c>
      <c r="Q1713" s="6" t="s">
        <v>52613</v>
      </c>
      <c r="R1713" s="6" t="s">
        <v>90</v>
      </c>
      <c r="S1713" s="6" t="s">
        <v>118</v>
      </c>
      <c r="T1713" s="6" t="s">
        <v>62786</v>
      </c>
    </row>
    <row r="1714" spans="7:20" x14ac:dyDescent="0.25">
      <c r="G1714" s="6" t="s">
        <v>51676</v>
      </c>
      <c r="H1714" s="6" t="s">
        <v>51677</v>
      </c>
      <c r="I1714">
        <v>1712</v>
      </c>
      <c r="J1714" s="6" t="s">
        <v>6698</v>
      </c>
      <c r="K1714" s="6" t="s">
        <v>49647</v>
      </c>
      <c r="L1714" s="6" t="s">
        <v>49794</v>
      </c>
      <c r="M1714" s="6" t="s">
        <v>6699</v>
      </c>
      <c r="N1714" s="6" t="s">
        <v>54159</v>
      </c>
      <c r="O1714" s="6" t="s">
        <v>68375</v>
      </c>
      <c r="P1714" s="6" t="s">
        <v>41517</v>
      </c>
      <c r="Q1714" s="6" t="s">
        <v>52679</v>
      </c>
      <c r="R1714" s="6" t="s">
        <v>90</v>
      </c>
      <c r="S1714" s="6" t="s">
        <v>52579</v>
      </c>
      <c r="T1714" s="6" t="s">
        <v>66316</v>
      </c>
    </row>
    <row r="1715" spans="7:20" x14ac:dyDescent="0.25">
      <c r="G1715" s="6" t="s">
        <v>51678</v>
      </c>
      <c r="H1715" s="6" t="s">
        <v>51679</v>
      </c>
      <c r="I1715">
        <v>1713</v>
      </c>
      <c r="J1715" s="6" t="s">
        <v>6700</v>
      </c>
      <c r="K1715" s="6" t="s">
        <v>52500</v>
      </c>
      <c r="L1715" s="6" t="s">
        <v>90</v>
      </c>
      <c r="M1715" s="6" t="s">
        <v>6701</v>
      </c>
      <c r="N1715" s="6" t="s">
        <v>90</v>
      </c>
      <c r="O1715" s="6" t="s">
        <v>68376</v>
      </c>
      <c r="P1715" s="6" t="s">
        <v>2411</v>
      </c>
      <c r="Q1715" s="6" t="s">
        <v>52618</v>
      </c>
      <c r="R1715" s="6" t="s">
        <v>90</v>
      </c>
      <c r="S1715" s="6" t="s">
        <v>52619</v>
      </c>
      <c r="T1715" s="6" t="s">
        <v>66317</v>
      </c>
    </row>
    <row r="1716" spans="7:20" x14ac:dyDescent="0.25">
      <c r="G1716" s="6" t="s">
        <v>51680</v>
      </c>
      <c r="H1716" s="6" t="s">
        <v>51681</v>
      </c>
      <c r="I1716">
        <v>1714</v>
      </c>
      <c r="J1716" s="6" t="s">
        <v>6702</v>
      </c>
      <c r="K1716" s="6" t="s">
        <v>52484</v>
      </c>
      <c r="L1716" s="6" t="s">
        <v>90</v>
      </c>
      <c r="M1716" s="6" t="s">
        <v>6703</v>
      </c>
      <c r="N1716" s="6" t="s">
        <v>90</v>
      </c>
      <c r="O1716" s="6" t="s">
        <v>68377</v>
      </c>
      <c r="P1716" s="6" t="s">
        <v>41519</v>
      </c>
      <c r="Q1716" s="6" t="s">
        <v>52602</v>
      </c>
      <c r="R1716" s="6" t="s">
        <v>90</v>
      </c>
      <c r="S1716" s="6" t="s">
        <v>52572</v>
      </c>
      <c r="T1716" s="6" t="s">
        <v>66318</v>
      </c>
    </row>
    <row r="1717" spans="7:20" x14ac:dyDescent="0.25">
      <c r="G1717" s="6" t="s">
        <v>51682</v>
      </c>
      <c r="H1717" s="6" t="s">
        <v>51683</v>
      </c>
      <c r="I1717">
        <v>1715</v>
      </c>
      <c r="J1717" s="6" t="s">
        <v>6704</v>
      </c>
      <c r="K1717" s="6" t="s">
        <v>48887</v>
      </c>
      <c r="L1717" s="6" t="s">
        <v>48895</v>
      </c>
      <c r="M1717" s="6" t="s">
        <v>6705</v>
      </c>
      <c r="N1717" s="6" t="s">
        <v>54160</v>
      </c>
      <c r="O1717" s="6" t="s">
        <v>68378</v>
      </c>
      <c r="P1717" s="6" t="s">
        <v>2413</v>
      </c>
      <c r="Q1717" s="6" t="s">
        <v>52635</v>
      </c>
      <c r="R1717" s="6" t="s">
        <v>90</v>
      </c>
      <c r="S1717" s="6" t="s">
        <v>52569</v>
      </c>
      <c r="T1717" s="6" t="s">
        <v>66319</v>
      </c>
    </row>
    <row r="1718" spans="7:20" x14ac:dyDescent="0.25">
      <c r="G1718" s="6" t="s">
        <v>51684</v>
      </c>
      <c r="H1718" s="6" t="s">
        <v>51685</v>
      </c>
      <c r="I1718">
        <v>1716</v>
      </c>
      <c r="J1718" s="6" t="s">
        <v>6706</v>
      </c>
      <c r="K1718" s="6" t="s">
        <v>51222</v>
      </c>
      <c r="L1718" s="6" t="s">
        <v>51217</v>
      </c>
      <c r="M1718" s="6" t="s">
        <v>6707</v>
      </c>
      <c r="N1718" s="6" t="s">
        <v>54161</v>
      </c>
      <c r="O1718" s="6" t="s">
        <v>68379</v>
      </c>
      <c r="P1718" s="6" t="s">
        <v>41521</v>
      </c>
      <c r="Q1718" s="6" t="s">
        <v>52611</v>
      </c>
      <c r="R1718" s="6" t="s">
        <v>90</v>
      </c>
      <c r="S1718" s="6" t="s">
        <v>52572</v>
      </c>
      <c r="T1718" s="6" t="s">
        <v>66320</v>
      </c>
    </row>
    <row r="1719" spans="7:20" x14ac:dyDescent="0.25">
      <c r="G1719" s="6" t="s">
        <v>51686</v>
      </c>
      <c r="H1719" s="6" t="s">
        <v>51687</v>
      </c>
      <c r="I1719">
        <v>1717</v>
      </c>
      <c r="J1719" s="6" t="s">
        <v>6708</v>
      </c>
      <c r="K1719" s="6" t="s">
        <v>49284</v>
      </c>
      <c r="L1719" s="6" t="s">
        <v>49284</v>
      </c>
      <c r="M1719" s="6" t="s">
        <v>6709</v>
      </c>
      <c r="N1719" s="6" t="s">
        <v>90</v>
      </c>
      <c r="O1719" s="6" t="s">
        <v>68380</v>
      </c>
      <c r="P1719" s="6" t="s">
        <v>2415</v>
      </c>
      <c r="Q1719" s="6" t="s">
        <v>52573</v>
      </c>
      <c r="R1719" s="6" t="s">
        <v>90</v>
      </c>
      <c r="S1719" s="6" t="s">
        <v>52574</v>
      </c>
      <c r="T1719" s="6" t="s">
        <v>66321</v>
      </c>
    </row>
    <row r="1720" spans="7:20" x14ac:dyDescent="0.25">
      <c r="G1720" s="6" t="s">
        <v>51688</v>
      </c>
      <c r="H1720" s="6" t="s">
        <v>51689</v>
      </c>
      <c r="I1720">
        <v>1718</v>
      </c>
      <c r="J1720" s="6" t="s">
        <v>6710</v>
      </c>
      <c r="K1720" s="6" t="s">
        <v>50797</v>
      </c>
      <c r="L1720" s="6" t="s">
        <v>50801</v>
      </c>
      <c r="M1720" s="6" t="s">
        <v>6711</v>
      </c>
      <c r="N1720" s="6" t="s">
        <v>54162</v>
      </c>
      <c r="O1720" s="6" t="s">
        <v>68381</v>
      </c>
      <c r="P1720" s="6" t="s">
        <v>41523</v>
      </c>
      <c r="Q1720" s="6" t="s">
        <v>52618</v>
      </c>
      <c r="R1720" s="6" t="s">
        <v>90</v>
      </c>
      <c r="S1720" s="6" t="s">
        <v>52619</v>
      </c>
      <c r="T1720" s="6" t="s">
        <v>66322</v>
      </c>
    </row>
    <row r="1721" spans="7:20" x14ac:dyDescent="0.25">
      <c r="G1721" s="6" t="s">
        <v>43485</v>
      </c>
      <c r="H1721" s="6" t="s">
        <v>51690</v>
      </c>
      <c r="I1721">
        <v>1719</v>
      </c>
      <c r="J1721" s="6" t="s">
        <v>6712</v>
      </c>
      <c r="K1721" s="6" t="s">
        <v>52084</v>
      </c>
      <c r="L1721" s="6" t="s">
        <v>90</v>
      </c>
      <c r="M1721" s="6" t="s">
        <v>6713</v>
      </c>
      <c r="N1721" s="6" t="s">
        <v>54163</v>
      </c>
      <c r="O1721" s="6" t="s">
        <v>68382</v>
      </c>
      <c r="P1721" s="6" t="s">
        <v>41525</v>
      </c>
      <c r="Q1721" s="6" t="s">
        <v>52631</v>
      </c>
      <c r="R1721" s="6" t="s">
        <v>90</v>
      </c>
      <c r="S1721" s="6" t="s">
        <v>52588</v>
      </c>
      <c r="T1721" s="6" t="s">
        <v>66323</v>
      </c>
    </row>
    <row r="1722" spans="7:20" x14ac:dyDescent="0.25">
      <c r="G1722" s="6" t="s">
        <v>51691</v>
      </c>
      <c r="H1722" s="6" t="s">
        <v>51692</v>
      </c>
      <c r="I1722">
        <v>1720</v>
      </c>
      <c r="J1722" s="6" t="s">
        <v>6714</v>
      </c>
      <c r="K1722" s="6" t="s">
        <v>49668</v>
      </c>
      <c r="L1722" s="6" t="s">
        <v>90</v>
      </c>
      <c r="M1722" s="6" t="s">
        <v>6715</v>
      </c>
      <c r="N1722" s="6" t="s">
        <v>54164</v>
      </c>
      <c r="O1722" s="6" t="s">
        <v>68383</v>
      </c>
      <c r="P1722" s="6" t="s">
        <v>41527</v>
      </c>
      <c r="Q1722" s="6" t="s">
        <v>52667</v>
      </c>
      <c r="R1722" s="6" t="s">
        <v>90</v>
      </c>
      <c r="S1722" s="6" t="s">
        <v>52588</v>
      </c>
      <c r="T1722" s="6" t="s">
        <v>66324</v>
      </c>
    </row>
    <row r="1723" spans="7:20" x14ac:dyDescent="0.25">
      <c r="G1723" s="6" t="s">
        <v>51693</v>
      </c>
      <c r="H1723" s="6" t="s">
        <v>51694</v>
      </c>
      <c r="I1723">
        <v>1721</v>
      </c>
      <c r="J1723" s="6" t="s">
        <v>6716</v>
      </c>
      <c r="K1723" s="6" t="s">
        <v>52517</v>
      </c>
      <c r="L1723" s="6" t="s">
        <v>52180</v>
      </c>
      <c r="M1723" s="6" t="s">
        <v>6717</v>
      </c>
      <c r="N1723" s="6" t="s">
        <v>54165</v>
      </c>
      <c r="O1723" s="6" t="s">
        <v>68384</v>
      </c>
      <c r="P1723" s="6" t="s">
        <v>41529</v>
      </c>
      <c r="Q1723" s="6" t="s">
        <v>52660</v>
      </c>
      <c r="R1723" s="6" t="s">
        <v>90</v>
      </c>
      <c r="S1723" s="6" t="s">
        <v>52641</v>
      </c>
      <c r="T1723" s="6" t="s">
        <v>66325</v>
      </c>
    </row>
    <row r="1724" spans="7:20" x14ac:dyDescent="0.25">
      <c r="G1724" s="6" t="s">
        <v>51695</v>
      </c>
      <c r="H1724" s="6" t="s">
        <v>51696</v>
      </c>
      <c r="I1724">
        <v>1722</v>
      </c>
      <c r="J1724" s="6" t="s">
        <v>6718</v>
      </c>
      <c r="K1724" s="6" t="s">
        <v>51136</v>
      </c>
      <c r="L1724" s="6" t="s">
        <v>90</v>
      </c>
      <c r="M1724" s="6" t="s">
        <v>6719</v>
      </c>
      <c r="N1724" s="6" t="s">
        <v>90</v>
      </c>
      <c r="O1724" s="6" t="s">
        <v>68385</v>
      </c>
      <c r="P1724" s="6" t="s">
        <v>2417</v>
      </c>
      <c r="Q1724" s="6" t="s">
        <v>52586</v>
      </c>
      <c r="R1724" s="6" t="s">
        <v>90</v>
      </c>
      <c r="S1724" s="6" t="s">
        <v>52569</v>
      </c>
      <c r="T1724" s="6" t="s">
        <v>66326</v>
      </c>
    </row>
    <row r="1725" spans="7:20" x14ac:dyDescent="0.25">
      <c r="G1725" s="6" t="s">
        <v>51697</v>
      </c>
      <c r="H1725" s="6" t="s">
        <v>51698</v>
      </c>
      <c r="I1725">
        <v>1723</v>
      </c>
      <c r="J1725" s="6" t="s">
        <v>6720</v>
      </c>
      <c r="K1725" s="6" t="s">
        <v>51479</v>
      </c>
      <c r="L1725" s="6" t="s">
        <v>50973</v>
      </c>
      <c r="M1725" s="6" t="s">
        <v>6721</v>
      </c>
      <c r="N1725" s="6" t="s">
        <v>54166</v>
      </c>
      <c r="O1725" s="6" t="s">
        <v>68386</v>
      </c>
      <c r="P1725" s="6" t="s">
        <v>2419</v>
      </c>
      <c r="Q1725" s="6" t="s">
        <v>52573</v>
      </c>
      <c r="R1725" s="6" t="s">
        <v>90</v>
      </c>
      <c r="S1725" s="6" t="s">
        <v>52574</v>
      </c>
      <c r="T1725" s="6" t="s">
        <v>58105</v>
      </c>
    </row>
    <row r="1726" spans="7:20" x14ac:dyDescent="0.25">
      <c r="G1726" s="6" t="s">
        <v>51699</v>
      </c>
      <c r="H1726" s="6" t="s">
        <v>51700</v>
      </c>
      <c r="I1726">
        <v>1724</v>
      </c>
      <c r="J1726" s="6" t="s">
        <v>6722</v>
      </c>
      <c r="K1726" s="6" t="s">
        <v>51660</v>
      </c>
      <c r="L1726" s="6" t="s">
        <v>90</v>
      </c>
      <c r="M1726" s="6" t="s">
        <v>6723</v>
      </c>
      <c r="N1726" s="6" t="s">
        <v>90</v>
      </c>
      <c r="O1726" s="6" t="s">
        <v>68387</v>
      </c>
      <c r="P1726" s="6" t="s">
        <v>41531</v>
      </c>
      <c r="Q1726" s="6" t="s">
        <v>52622</v>
      </c>
      <c r="R1726" s="6" t="s">
        <v>90</v>
      </c>
      <c r="S1726" s="6" t="s">
        <v>52569</v>
      </c>
      <c r="T1726" s="6" t="s">
        <v>66327</v>
      </c>
    </row>
    <row r="1727" spans="7:20" x14ac:dyDescent="0.25">
      <c r="G1727" s="6" t="s">
        <v>51701</v>
      </c>
      <c r="H1727" s="6" t="s">
        <v>51702</v>
      </c>
      <c r="I1727">
        <v>1725</v>
      </c>
      <c r="J1727" s="6" t="s">
        <v>6724</v>
      </c>
      <c r="K1727" s="6" t="s">
        <v>50412</v>
      </c>
      <c r="L1727" s="6" t="s">
        <v>90</v>
      </c>
      <c r="M1727" s="6" t="s">
        <v>6725</v>
      </c>
      <c r="N1727" s="6" t="s">
        <v>54167</v>
      </c>
      <c r="O1727" s="6" t="s">
        <v>68388</v>
      </c>
      <c r="P1727" s="6" t="s">
        <v>2421</v>
      </c>
      <c r="Q1727" s="6" t="s">
        <v>52689</v>
      </c>
      <c r="R1727" s="6" t="s">
        <v>90</v>
      </c>
      <c r="S1727" s="6" t="s">
        <v>52593</v>
      </c>
      <c r="T1727" s="6" t="s">
        <v>63909</v>
      </c>
    </row>
    <row r="1728" spans="7:20" x14ac:dyDescent="0.25">
      <c r="G1728" s="6" t="s">
        <v>51703</v>
      </c>
      <c r="H1728" s="6" t="s">
        <v>51704</v>
      </c>
      <c r="I1728">
        <v>1726</v>
      </c>
      <c r="J1728" s="6" t="s">
        <v>6726</v>
      </c>
      <c r="K1728" s="6" t="s">
        <v>52387</v>
      </c>
      <c r="L1728" s="6" t="s">
        <v>90</v>
      </c>
      <c r="M1728" s="6" t="s">
        <v>6727</v>
      </c>
      <c r="N1728" s="6" t="s">
        <v>90</v>
      </c>
      <c r="O1728" s="6" t="s">
        <v>68389</v>
      </c>
      <c r="P1728" s="6" t="s">
        <v>41533</v>
      </c>
      <c r="Q1728" s="6" t="s">
        <v>52581</v>
      </c>
      <c r="R1728" s="6" t="s">
        <v>90</v>
      </c>
      <c r="S1728" s="6" t="s">
        <v>52574</v>
      </c>
      <c r="T1728" s="6" t="s">
        <v>62481</v>
      </c>
    </row>
    <row r="1729" spans="7:20" x14ac:dyDescent="0.25">
      <c r="G1729" s="6" t="s">
        <v>51705</v>
      </c>
      <c r="H1729" s="6" t="s">
        <v>51706</v>
      </c>
      <c r="I1729">
        <v>1727</v>
      </c>
      <c r="J1729" s="6" t="s">
        <v>6728</v>
      </c>
      <c r="K1729" s="6" t="s">
        <v>51889</v>
      </c>
      <c r="L1729" s="6" t="s">
        <v>90</v>
      </c>
      <c r="M1729" s="6" t="s">
        <v>6729</v>
      </c>
      <c r="N1729" s="6" t="s">
        <v>54168</v>
      </c>
      <c r="O1729" s="6" t="s">
        <v>68390</v>
      </c>
      <c r="P1729" s="6" t="s">
        <v>41535</v>
      </c>
      <c r="Q1729" s="6" t="s">
        <v>90</v>
      </c>
      <c r="R1729" s="6" t="s">
        <v>90</v>
      </c>
      <c r="S1729" s="6" t="s">
        <v>90</v>
      </c>
      <c r="T1729" s="6" t="s">
        <v>66328</v>
      </c>
    </row>
    <row r="1730" spans="7:20" x14ac:dyDescent="0.25">
      <c r="G1730" s="6" t="s">
        <v>51707</v>
      </c>
      <c r="H1730" s="6" t="s">
        <v>51706</v>
      </c>
      <c r="I1730">
        <v>1728</v>
      </c>
      <c r="J1730" s="6" t="s">
        <v>6730</v>
      </c>
      <c r="K1730" s="6" t="s">
        <v>50159</v>
      </c>
      <c r="L1730" s="6" t="s">
        <v>90</v>
      </c>
      <c r="M1730" s="6" t="s">
        <v>6731</v>
      </c>
      <c r="N1730" s="6" t="s">
        <v>90</v>
      </c>
      <c r="O1730" s="6" t="s">
        <v>68391</v>
      </c>
      <c r="P1730" s="6" t="s">
        <v>41537</v>
      </c>
      <c r="Q1730" s="6" t="s">
        <v>52672</v>
      </c>
      <c r="R1730" s="6" t="s">
        <v>90</v>
      </c>
      <c r="S1730" s="6" t="s">
        <v>52579</v>
      </c>
      <c r="T1730" s="6" t="s">
        <v>66329</v>
      </c>
    </row>
    <row r="1731" spans="7:20" x14ac:dyDescent="0.25">
      <c r="G1731" s="6" t="s">
        <v>51708</v>
      </c>
      <c r="H1731" s="6" t="s">
        <v>51709</v>
      </c>
      <c r="I1731">
        <v>1729</v>
      </c>
      <c r="J1731" s="6" t="s">
        <v>6732</v>
      </c>
      <c r="K1731" s="6" t="s">
        <v>48978</v>
      </c>
      <c r="L1731" s="6" t="s">
        <v>90</v>
      </c>
      <c r="M1731" s="6" t="s">
        <v>6733</v>
      </c>
      <c r="N1731" s="6" t="s">
        <v>54169</v>
      </c>
      <c r="O1731" s="6" t="s">
        <v>68392</v>
      </c>
      <c r="P1731" s="6" t="s">
        <v>41539</v>
      </c>
      <c r="Q1731" s="6" t="s">
        <v>52671</v>
      </c>
      <c r="R1731" s="6" t="s">
        <v>90</v>
      </c>
      <c r="S1731" s="6" t="s">
        <v>52588</v>
      </c>
      <c r="T1731" s="6" t="s">
        <v>56155</v>
      </c>
    </row>
    <row r="1732" spans="7:20" x14ac:dyDescent="0.25">
      <c r="G1732" s="6" t="s">
        <v>51710</v>
      </c>
      <c r="H1732" s="6" t="s">
        <v>51711</v>
      </c>
      <c r="I1732">
        <v>1730</v>
      </c>
      <c r="J1732" s="6" t="s">
        <v>6734</v>
      </c>
      <c r="K1732" s="6" t="s">
        <v>50147</v>
      </c>
      <c r="L1732" s="6" t="s">
        <v>90</v>
      </c>
      <c r="M1732" s="6" t="s">
        <v>6735</v>
      </c>
      <c r="N1732" s="6" t="s">
        <v>54170</v>
      </c>
      <c r="O1732" s="6" t="s">
        <v>68393</v>
      </c>
      <c r="P1732" s="6" t="s">
        <v>2423</v>
      </c>
      <c r="Q1732" s="6" t="s">
        <v>52602</v>
      </c>
      <c r="R1732" s="6" t="s">
        <v>90</v>
      </c>
      <c r="S1732" s="6" t="s">
        <v>52572</v>
      </c>
      <c r="T1732" s="6" t="s">
        <v>66330</v>
      </c>
    </row>
    <row r="1733" spans="7:20" x14ac:dyDescent="0.25">
      <c r="G1733" s="6" t="s">
        <v>51712</v>
      </c>
      <c r="H1733" s="6" t="s">
        <v>51713</v>
      </c>
      <c r="I1733">
        <v>1731</v>
      </c>
      <c r="J1733" s="6" t="s">
        <v>6736</v>
      </c>
      <c r="K1733" s="6" t="s">
        <v>49501</v>
      </c>
      <c r="L1733" s="6" t="s">
        <v>49537</v>
      </c>
      <c r="M1733" s="6" t="s">
        <v>6737</v>
      </c>
      <c r="N1733" s="6" t="s">
        <v>54171</v>
      </c>
      <c r="O1733" s="6" t="s">
        <v>68394</v>
      </c>
      <c r="P1733" s="6" t="s">
        <v>2425</v>
      </c>
      <c r="Q1733" s="6" t="s">
        <v>52664</v>
      </c>
      <c r="R1733" s="6" t="s">
        <v>90</v>
      </c>
      <c r="S1733" s="6" t="s">
        <v>52579</v>
      </c>
      <c r="T1733" s="6" t="s">
        <v>66331</v>
      </c>
    </row>
    <row r="1734" spans="7:20" x14ac:dyDescent="0.25">
      <c r="G1734" s="6" t="s">
        <v>51714</v>
      </c>
      <c r="H1734" s="6" t="s">
        <v>51715</v>
      </c>
      <c r="I1734">
        <v>1732</v>
      </c>
      <c r="J1734" s="6" t="s">
        <v>6738</v>
      </c>
      <c r="K1734" s="6" t="s">
        <v>52530</v>
      </c>
      <c r="L1734" s="6" t="s">
        <v>50324</v>
      </c>
      <c r="M1734" s="6" t="s">
        <v>6739</v>
      </c>
      <c r="N1734" s="6" t="s">
        <v>54172</v>
      </c>
      <c r="O1734" s="6" t="s">
        <v>68395</v>
      </c>
      <c r="P1734" s="6" t="s">
        <v>2427</v>
      </c>
      <c r="Q1734" s="6" t="s">
        <v>52711</v>
      </c>
      <c r="R1734" s="6" t="s">
        <v>90</v>
      </c>
      <c r="S1734" s="6" t="s">
        <v>52641</v>
      </c>
      <c r="T1734" s="6" t="s">
        <v>66332</v>
      </c>
    </row>
    <row r="1735" spans="7:20" x14ac:dyDescent="0.25">
      <c r="G1735" s="6" t="s">
        <v>51716</v>
      </c>
      <c r="H1735" s="6" t="s">
        <v>51715</v>
      </c>
      <c r="I1735">
        <v>1733</v>
      </c>
      <c r="J1735" s="6" t="s">
        <v>6740</v>
      </c>
      <c r="K1735" s="6" t="s">
        <v>52531</v>
      </c>
      <c r="L1735" s="6" t="s">
        <v>48853</v>
      </c>
      <c r="M1735" s="6" t="s">
        <v>6741</v>
      </c>
      <c r="N1735" s="6" t="s">
        <v>90</v>
      </c>
      <c r="O1735" s="6" t="s">
        <v>68396</v>
      </c>
      <c r="P1735" s="6" t="s">
        <v>2429</v>
      </c>
      <c r="Q1735" s="6" t="s">
        <v>52647</v>
      </c>
      <c r="R1735" s="6" t="s">
        <v>90</v>
      </c>
      <c r="S1735" s="6" t="s">
        <v>52572</v>
      </c>
      <c r="T1735" s="6" t="s">
        <v>62854</v>
      </c>
    </row>
    <row r="1736" spans="7:20" x14ac:dyDescent="0.25">
      <c r="G1736" s="6" t="s">
        <v>51717</v>
      </c>
      <c r="H1736" s="6" t="s">
        <v>51718</v>
      </c>
      <c r="I1736">
        <v>1734</v>
      </c>
      <c r="J1736" s="6" t="s">
        <v>6742</v>
      </c>
      <c r="K1736" s="6" t="s">
        <v>50207</v>
      </c>
      <c r="L1736" s="6" t="s">
        <v>90</v>
      </c>
      <c r="M1736" s="6" t="s">
        <v>6743</v>
      </c>
      <c r="N1736" s="6" t="s">
        <v>53408</v>
      </c>
      <c r="O1736" s="6" t="s">
        <v>67309</v>
      </c>
      <c r="P1736" s="6" t="s">
        <v>2431</v>
      </c>
      <c r="Q1736" s="6" t="s">
        <v>52694</v>
      </c>
      <c r="R1736" s="6" t="s">
        <v>90</v>
      </c>
      <c r="S1736" s="6" t="s">
        <v>52619</v>
      </c>
      <c r="T1736" s="6" t="s">
        <v>54009</v>
      </c>
    </row>
    <row r="1737" spans="7:20" x14ac:dyDescent="0.25">
      <c r="G1737" s="6" t="s">
        <v>51719</v>
      </c>
      <c r="H1737" s="6" t="s">
        <v>51720</v>
      </c>
      <c r="I1737">
        <v>1735</v>
      </c>
      <c r="J1737" s="6" t="s">
        <v>6744</v>
      </c>
      <c r="K1737" s="6" t="s">
        <v>49827</v>
      </c>
      <c r="L1737" s="6" t="s">
        <v>90</v>
      </c>
      <c r="M1737" s="6" t="s">
        <v>6745</v>
      </c>
      <c r="N1737" s="6" t="s">
        <v>54173</v>
      </c>
      <c r="O1737" s="6" t="s">
        <v>68397</v>
      </c>
      <c r="P1737" s="6" t="s">
        <v>2432</v>
      </c>
      <c r="Q1737" s="6" t="s">
        <v>52611</v>
      </c>
      <c r="R1737" s="6" t="s">
        <v>90</v>
      </c>
      <c r="S1737" s="6" t="s">
        <v>52572</v>
      </c>
      <c r="T1737" s="6" t="s">
        <v>66333</v>
      </c>
    </row>
    <row r="1738" spans="7:20" x14ac:dyDescent="0.25">
      <c r="G1738" s="6" t="s">
        <v>51721</v>
      </c>
      <c r="H1738" s="6" t="s">
        <v>51722</v>
      </c>
      <c r="I1738">
        <v>1736</v>
      </c>
      <c r="J1738" s="6" t="s">
        <v>6746</v>
      </c>
      <c r="K1738" s="6" t="s">
        <v>51050</v>
      </c>
      <c r="L1738" s="6" t="s">
        <v>90</v>
      </c>
      <c r="M1738" s="6" t="s">
        <v>6747</v>
      </c>
      <c r="N1738" s="6" t="s">
        <v>54174</v>
      </c>
      <c r="O1738" s="6" t="s">
        <v>68398</v>
      </c>
      <c r="P1738" s="6" t="s">
        <v>2434</v>
      </c>
      <c r="Q1738" s="6" t="s">
        <v>52586</v>
      </c>
      <c r="R1738" s="6" t="s">
        <v>90</v>
      </c>
      <c r="S1738" s="6" t="s">
        <v>52569</v>
      </c>
      <c r="T1738" s="6" t="s">
        <v>66334</v>
      </c>
    </row>
    <row r="1739" spans="7:20" x14ac:dyDescent="0.25">
      <c r="G1739" s="6" t="s">
        <v>51723</v>
      </c>
      <c r="H1739" s="6" t="s">
        <v>51724</v>
      </c>
      <c r="I1739">
        <v>1737</v>
      </c>
      <c r="J1739" s="6" t="s">
        <v>6748</v>
      </c>
      <c r="K1739" s="6" t="s">
        <v>50959</v>
      </c>
      <c r="L1739" s="6" t="s">
        <v>90</v>
      </c>
      <c r="M1739" s="6" t="s">
        <v>6749</v>
      </c>
      <c r="N1739" s="6" t="s">
        <v>54175</v>
      </c>
      <c r="O1739" s="6" t="s">
        <v>68399</v>
      </c>
      <c r="P1739" s="6" t="s">
        <v>41541</v>
      </c>
      <c r="Q1739" s="6" t="s">
        <v>52705</v>
      </c>
      <c r="R1739" s="6" t="s">
        <v>90</v>
      </c>
      <c r="S1739" s="6" t="s">
        <v>52619</v>
      </c>
      <c r="T1739" s="6" t="s">
        <v>56911</v>
      </c>
    </row>
    <row r="1740" spans="7:20" x14ac:dyDescent="0.25">
      <c r="G1740" s="6" t="s">
        <v>51725</v>
      </c>
      <c r="H1740" s="6" t="s">
        <v>51726</v>
      </c>
      <c r="I1740">
        <v>1738</v>
      </c>
      <c r="J1740" s="6" t="s">
        <v>6750</v>
      </c>
      <c r="K1740" s="6" t="s">
        <v>49350</v>
      </c>
      <c r="L1740" s="6" t="s">
        <v>50268</v>
      </c>
      <c r="M1740" s="6" t="s">
        <v>6751</v>
      </c>
      <c r="N1740" s="6" t="s">
        <v>90</v>
      </c>
      <c r="O1740" s="6" t="s">
        <v>68400</v>
      </c>
      <c r="P1740" s="6" t="s">
        <v>41543</v>
      </c>
      <c r="Q1740" s="6" t="s">
        <v>52649</v>
      </c>
      <c r="R1740" s="6" t="s">
        <v>90</v>
      </c>
      <c r="S1740" s="6" t="s">
        <v>52579</v>
      </c>
      <c r="T1740" s="6" t="s">
        <v>63870</v>
      </c>
    </row>
    <row r="1741" spans="7:20" x14ac:dyDescent="0.25">
      <c r="G1741" s="6" t="s">
        <v>51727</v>
      </c>
      <c r="H1741" s="6" t="s">
        <v>51728</v>
      </c>
      <c r="I1741">
        <v>1739</v>
      </c>
      <c r="J1741" s="6" t="s">
        <v>6752</v>
      </c>
      <c r="K1741" s="6" t="s">
        <v>52461</v>
      </c>
      <c r="L1741" s="6" t="s">
        <v>90</v>
      </c>
      <c r="M1741" s="6" t="s">
        <v>6753</v>
      </c>
      <c r="N1741" s="6" t="s">
        <v>53947</v>
      </c>
      <c r="O1741" s="6" t="s">
        <v>68401</v>
      </c>
      <c r="P1741" s="6" t="s">
        <v>41545</v>
      </c>
      <c r="Q1741" s="6" t="s">
        <v>51510</v>
      </c>
      <c r="R1741" s="6" t="s">
        <v>90</v>
      </c>
      <c r="S1741" s="6" t="s">
        <v>52641</v>
      </c>
      <c r="T1741" s="6" t="s">
        <v>65210</v>
      </c>
    </row>
    <row r="1742" spans="7:20" x14ac:dyDescent="0.25">
      <c r="G1742" s="6" t="s">
        <v>51729</v>
      </c>
      <c r="H1742" s="6" t="s">
        <v>51728</v>
      </c>
      <c r="I1742">
        <v>1740</v>
      </c>
      <c r="J1742" s="6" t="s">
        <v>6754</v>
      </c>
      <c r="K1742" s="6" t="s">
        <v>52154</v>
      </c>
      <c r="L1742" s="6" t="s">
        <v>50734</v>
      </c>
      <c r="M1742" s="6" t="s">
        <v>6755</v>
      </c>
      <c r="N1742" s="6" t="s">
        <v>54176</v>
      </c>
      <c r="O1742" s="6" t="s">
        <v>68402</v>
      </c>
      <c r="P1742" s="6" t="s">
        <v>2436</v>
      </c>
      <c r="Q1742" s="6" t="s">
        <v>52573</v>
      </c>
      <c r="R1742" s="6" t="s">
        <v>90</v>
      </c>
      <c r="S1742" s="6" t="s">
        <v>52574</v>
      </c>
      <c r="T1742" s="6" t="s">
        <v>66335</v>
      </c>
    </row>
    <row r="1743" spans="7:20" x14ac:dyDescent="0.25">
      <c r="G1743" s="6" t="s">
        <v>51730</v>
      </c>
      <c r="H1743" s="6" t="s">
        <v>51731</v>
      </c>
      <c r="I1743">
        <v>1741</v>
      </c>
      <c r="J1743" s="6" t="s">
        <v>6756</v>
      </c>
      <c r="K1743" s="6" t="s">
        <v>50329</v>
      </c>
      <c r="L1743" s="6" t="s">
        <v>50594</v>
      </c>
      <c r="M1743" s="6" t="s">
        <v>6757</v>
      </c>
      <c r="N1743" s="6" t="s">
        <v>90</v>
      </c>
      <c r="O1743" s="6" t="s">
        <v>68403</v>
      </c>
      <c r="P1743" s="6" t="s">
        <v>2437</v>
      </c>
      <c r="Q1743" s="6" t="s">
        <v>52676</v>
      </c>
      <c r="R1743" s="6" t="s">
        <v>90</v>
      </c>
      <c r="S1743" s="6" t="s">
        <v>52579</v>
      </c>
      <c r="T1743" s="6" t="s">
        <v>59464</v>
      </c>
    </row>
    <row r="1744" spans="7:20" x14ac:dyDescent="0.25">
      <c r="G1744" s="6" t="s">
        <v>51732</v>
      </c>
      <c r="H1744" s="6" t="s">
        <v>51731</v>
      </c>
      <c r="I1744">
        <v>1742</v>
      </c>
      <c r="J1744" s="6" t="s">
        <v>6758</v>
      </c>
      <c r="K1744" s="6" t="s">
        <v>50094</v>
      </c>
      <c r="L1744" s="6" t="s">
        <v>50175</v>
      </c>
      <c r="M1744" s="6" t="s">
        <v>6759</v>
      </c>
      <c r="N1744" s="6" t="s">
        <v>54177</v>
      </c>
      <c r="O1744" s="6" t="s">
        <v>68404</v>
      </c>
      <c r="P1744" s="6" t="s">
        <v>2439</v>
      </c>
      <c r="Q1744" s="6" t="s">
        <v>52595</v>
      </c>
      <c r="R1744" s="6" t="s">
        <v>90</v>
      </c>
      <c r="S1744" s="6" t="s">
        <v>52576</v>
      </c>
      <c r="T1744" s="6" t="s">
        <v>63916</v>
      </c>
    </row>
    <row r="1745" spans="7:20" x14ac:dyDescent="0.25">
      <c r="G1745" s="6" t="s">
        <v>51733</v>
      </c>
      <c r="H1745" s="6" t="s">
        <v>51734</v>
      </c>
      <c r="I1745">
        <v>1743</v>
      </c>
      <c r="J1745" s="6" t="s">
        <v>6760</v>
      </c>
      <c r="K1745" s="6" t="s">
        <v>50901</v>
      </c>
      <c r="L1745" s="6" t="s">
        <v>50890</v>
      </c>
      <c r="M1745" s="6" t="s">
        <v>6761</v>
      </c>
      <c r="N1745" s="6" t="s">
        <v>54178</v>
      </c>
      <c r="O1745" s="6" t="s">
        <v>68405</v>
      </c>
      <c r="P1745" s="6" t="s">
        <v>2441</v>
      </c>
      <c r="Q1745" s="6" t="s">
        <v>52611</v>
      </c>
      <c r="R1745" s="6" t="s">
        <v>90</v>
      </c>
      <c r="S1745" s="6" t="s">
        <v>52572</v>
      </c>
      <c r="T1745" s="6" t="s">
        <v>66336</v>
      </c>
    </row>
    <row r="1746" spans="7:20" x14ac:dyDescent="0.25">
      <c r="G1746" s="6" t="s">
        <v>51735</v>
      </c>
      <c r="H1746" s="6" t="s">
        <v>51736</v>
      </c>
      <c r="I1746">
        <v>1744</v>
      </c>
      <c r="J1746" s="6" t="s">
        <v>6762</v>
      </c>
      <c r="K1746" s="6" t="s">
        <v>51799</v>
      </c>
      <c r="L1746" s="6" t="s">
        <v>90</v>
      </c>
      <c r="M1746" s="6" t="s">
        <v>6763</v>
      </c>
      <c r="N1746" s="6" t="s">
        <v>54179</v>
      </c>
      <c r="O1746" s="6" t="s">
        <v>68406</v>
      </c>
      <c r="P1746" s="6" t="s">
        <v>2443</v>
      </c>
      <c r="Q1746" s="6" t="s">
        <v>52618</v>
      </c>
      <c r="R1746" s="6" t="s">
        <v>90</v>
      </c>
      <c r="S1746" s="6" t="s">
        <v>52619</v>
      </c>
      <c r="T1746" s="6" t="s">
        <v>57284</v>
      </c>
    </row>
    <row r="1747" spans="7:20" x14ac:dyDescent="0.25">
      <c r="G1747" s="6" t="s">
        <v>51737</v>
      </c>
      <c r="H1747" s="6" t="s">
        <v>51738</v>
      </c>
      <c r="I1747">
        <v>1745</v>
      </c>
      <c r="J1747" s="6" t="s">
        <v>6764</v>
      </c>
      <c r="K1747" s="6" t="s">
        <v>50936</v>
      </c>
      <c r="L1747" s="6" t="s">
        <v>50969</v>
      </c>
      <c r="M1747" s="6" t="s">
        <v>6765</v>
      </c>
      <c r="N1747" s="6" t="s">
        <v>54026</v>
      </c>
      <c r="O1747" s="6" t="s">
        <v>68407</v>
      </c>
      <c r="P1747" s="6" t="s">
        <v>2445</v>
      </c>
      <c r="Q1747" s="6" t="s">
        <v>52611</v>
      </c>
      <c r="R1747" s="6" t="s">
        <v>90</v>
      </c>
      <c r="S1747" s="6" t="s">
        <v>52572</v>
      </c>
      <c r="T1747" s="6" t="s">
        <v>59437</v>
      </c>
    </row>
    <row r="1748" spans="7:20" x14ac:dyDescent="0.25">
      <c r="G1748" s="6" t="s">
        <v>90</v>
      </c>
      <c r="H1748" s="6" t="s">
        <v>90</v>
      </c>
      <c r="I1748">
        <v>1746</v>
      </c>
      <c r="J1748" s="6" t="s">
        <v>6766</v>
      </c>
      <c r="K1748" s="6" t="s">
        <v>49845</v>
      </c>
      <c r="L1748" s="6" t="s">
        <v>90</v>
      </c>
      <c r="M1748" s="6" t="s">
        <v>6767</v>
      </c>
      <c r="N1748" s="6" t="s">
        <v>90</v>
      </c>
      <c r="O1748" s="6" t="s">
        <v>68408</v>
      </c>
      <c r="P1748" s="6" t="s">
        <v>2447</v>
      </c>
      <c r="Q1748" s="6" t="s">
        <v>52636</v>
      </c>
      <c r="R1748" s="6" t="s">
        <v>90</v>
      </c>
      <c r="S1748" s="6" t="s">
        <v>52574</v>
      </c>
      <c r="T1748" s="6" t="s">
        <v>56896</v>
      </c>
    </row>
    <row r="1749" spans="7:20" x14ac:dyDescent="0.25">
      <c r="G1749" s="6" t="s">
        <v>51739</v>
      </c>
      <c r="H1749" s="6" t="s">
        <v>51740</v>
      </c>
      <c r="I1749">
        <v>1747</v>
      </c>
      <c r="J1749" s="6" t="s">
        <v>6768</v>
      </c>
      <c r="K1749" s="6" t="s">
        <v>49940</v>
      </c>
      <c r="L1749" s="6" t="s">
        <v>90</v>
      </c>
      <c r="M1749" s="6" t="s">
        <v>6769</v>
      </c>
      <c r="N1749" s="6" t="s">
        <v>54180</v>
      </c>
      <c r="O1749" s="6" t="s">
        <v>68409</v>
      </c>
      <c r="P1749" s="6" t="s">
        <v>41547</v>
      </c>
      <c r="Q1749" s="6" t="s">
        <v>52669</v>
      </c>
      <c r="R1749" s="6" t="s">
        <v>90</v>
      </c>
      <c r="S1749" s="6" t="s">
        <v>52579</v>
      </c>
      <c r="T1749" s="6" t="s">
        <v>63858</v>
      </c>
    </row>
    <row r="1750" spans="7:20" x14ac:dyDescent="0.25">
      <c r="G1750" s="6" t="s">
        <v>51741</v>
      </c>
      <c r="H1750" s="6" t="s">
        <v>51742</v>
      </c>
      <c r="I1750">
        <v>1748</v>
      </c>
      <c r="J1750" s="6" t="s">
        <v>6770</v>
      </c>
      <c r="K1750" s="6" t="s">
        <v>50369</v>
      </c>
      <c r="L1750" s="6" t="s">
        <v>90</v>
      </c>
      <c r="M1750" s="6" t="s">
        <v>6771</v>
      </c>
      <c r="N1750" s="6" t="s">
        <v>90</v>
      </c>
      <c r="O1750" s="6" t="s">
        <v>68410</v>
      </c>
      <c r="P1750" s="6" t="s">
        <v>2449</v>
      </c>
      <c r="Q1750" s="6" t="s">
        <v>52606</v>
      </c>
      <c r="R1750" s="6" t="s">
        <v>90</v>
      </c>
      <c r="S1750" s="6" t="s">
        <v>52572</v>
      </c>
      <c r="T1750" s="6" t="s">
        <v>56976</v>
      </c>
    </row>
    <row r="1751" spans="7:20" x14ac:dyDescent="0.25">
      <c r="G1751" s="6" t="s">
        <v>51743</v>
      </c>
      <c r="H1751" s="6" t="s">
        <v>51744</v>
      </c>
      <c r="I1751">
        <v>1749</v>
      </c>
      <c r="J1751" s="6" t="s">
        <v>6772</v>
      </c>
      <c r="K1751" s="6" t="s">
        <v>49833</v>
      </c>
      <c r="L1751" s="6" t="s">
        <v>90</v>
      </c>
      <c r="M1751" s="6" t="s">
        <v>6773</v>
      </c>
      <c r="N1751" s="6" t="s">
        <v>54181</v>
      </c>
      <c r="O1751" s="6" t="s">
        <v>68411</v>
      </c>
      <c r="P1751" s="6" t="s">
        <v>2451</v>
      </c>
      <c r="Q1751" s="6" t="s">
        <v>52594</v>
      </c>
      <c r="R1751" s="6" t="s">
        <v>90</v>
      </c>
      <c r="S1751" s="6" t="s">
        <v>52569</v>
      </c>
      <c r="T1751" s="6" t="s">
        <v>66337</v>
      </c>
    </row>
    <row r="1752" spans="7:20" x14ac:dyDescent="0.25">
      <c r="G1752" s="6" t="s">
        <v>51745</v>
      </c>
      <c r="H1752" s="6" t="s">
        <v>51746</v>
      </c>
      <c r="I1752">
        <v>1750</v>
      </c>
      <c r="J1752" s="6" t="s">
        <v>6774</v>
      </c>
      <c r="K1752" s="6" t="s">
        <v>48823</v>
      </c>
      <c r="L1752" s="6" t="s">
        <v>50529</v>
      </c>
      <c r="M1752" s="6" t="s">
        <v>6775</v>
      </c>
      <c r="N1752" s="6" t="s">
        <v>90</v>
      </c>
      <c r="O1752" s="6" t="s">
        <v>68412</v>
      </c>
      <c r="P1752" s="6" t="s">
        <v>41549</v>
      </c>
      <c r="Q1752" s="6" t="s">
        <v>52636</v>
      </c>
      <c r="R1752" s="6" t="s">
        <v>90</v>
      </c>
      <c r="S1752" s="6" t="s">
        <v>52574</v>
      </c>
      <c r="T1752" s="6" t="s">
        <v>66338</v>
      </c>
    </row>
    <row r="1753" spans="7:20" x14ac:dyDescent="0.25">
      <c r="G1753" s="6" t="s">
        <v>51747</v>
      </c>
      <c r="H1753" s="6" t="s">
        <v>51746</v>
      </c>
      <c r="I1753">
        <v>1751</v>
      </c>
      <c r="J1753" s="6" t="s">
        <v>6776</v>
      </c>
      <c r="K1753" s="6" t="s">
        <v>51294</v>
      </c>
      <c r="L1753" s="6" t="s">
        <v>90</v>
      </c>
      <c r="M1753" s="6" t="s">
        <v>6777</v>
      </c>
      <c r="N1753" s="6" t="s">
        <v>54182</v>
      </c>
      <c r="O1753" s="6" t="s">
        <v>68413</v>
      </c>
      <c r="P1753" s="6" t="s">
        <v>2453</v>
      </c>
      <c r="Q1753" s="6" t="s">
        <v>52568</v>
      </c>
      <c r="R1753" s="6" t="s">
        <v>90</v>
      </c>
      <c r="S1753" s="6" t="s">
        <v>52569</v>
      </c>
      <c r="T1753" s="6" t="s">
        <v>66339</v>
      </c>
    </row>
    <row r="1754" spans="7:20" x14ac:dyDescent="0.25">
      <c r="G1754" s="6" t="s">
        <v>51748</v>
      </c>
      <c r="H1754" s="6" t="s">
        <v>51749</v>
      </c>
      <c r="I1754">
        <v>1752</v>
      </c>
      <c r="J1754" s="6" t="s">
        <v>6778</v>
      </c>
      <c r="K1754" s="6" t="s">
        <v>49314</v>
      </c>
      <c r="L1754" s="6" t="s">
        <v>90</v>
      </c>
      <c r="M1754" s="6" t="s">
        <v>6779</v>
      </c>
      <c r="N1754" s="6" t="s">
        <v>53010</v>
      </c>
      <c r="O1754" s="6" t="s">
        <v>66755</v>
      </c>
      <c r="P1754" s="6" t="s">
        <v>2455</v>
      </c>
      <c r="Q1754" s="6" t="s">
        <v>52600</v>
      </c>
      <c r="R1754" s="6" t="s">
        <v>90</v>
      </c>
      <c r="S1754" s="6" t="s">
        <v>52572</v>
      </c>
      <c r="T1754" s="6" t="s">
        <v>66340</v>
      </c>
    </row>
    <row r="1755" spans="7:20" x14ac:dyDescent="0.25">
      <c r="G1755" s="6" t="s">
        <v>51750</v>
      </c>
      <c r="H1755" s="6" t="s">
        <v>51749</v>
      </c>
      <c r="I1755">
        <v>1753</v>
      </c>
      <c r="J1755" s="6" t="s">
        <v>6780</v>
      </c>
      <c r="K1755" s="6" t="s">
        <v>52532</v>
      </c>
      <c r="L1755" s="6" t="s">
        <v>50324</v>
      </c>
      <c r="M1755" s="6" t="s">
        <v>6781</v>
      </c>
      <c r="N1755" s="6" t="s">
        <v>54183</v>
      </c>
      <c r="O1755" s="6" t="s">
        <v>68414</v>
      </c>
      <c r="P1755" s="6" t="s">
        <v>2457</v>
      </c>
      <c r="Q1755" s="6" t="s">
        <v>90</v>
      </c>
      <c r="R1755" s="6" t="s">
        <v>90</v>
      </c>
      <c r="S1755" s="6" t="s">
        <v>90</v>
      </c>
      <c r="T1755" s="6" t="s">
        <v>90</v>
      </c>
    </row>
    <row r="1756" spans="7:20" x14ac:dyDescent="0.25">
      <c r="G1756" s="6" t="s">
        <v>51751</v>
      </c>
      <c r="H1756" s="6" t="s">
        <v>51752</v>
      </c>
      <c r="I1756">
        <v>1754</v>
      </c>
      <c r="J1756" s="6" t="s">
        <v>6782</v>
      </c>
      <c r="K1756" s="6" t="s">
        <v>52533</v>
      </c>
      <c r="L1756" s="6" t="s">
        <v>90</v>
      </c>
      <c r="M1756" s="6" t="s">
        <v>6783</v>
      </c>
      <c r="N1756" s="6" t="s">
        <v>54184</v>
      </c>
      <c r="O1756" s="6" t="s">
        <v>68415</v>
      </c>
      <c r="P1756" s="6" t="s">
        <v>41551</v>
      </c>
      <c r="Q1756" s="6" t="s">
        <v>52646</v>
      </c>
      <c r="R1756" s="6" t="s">
        <v>90</v>
      </c>
      <c r="S1756" s="6" t="s">
        <v>52579</v>
      </c>
      <c r="T1756" s="6" t="s">
        <v>66341</v>
      </c>
    </row>
    <row r="1757" spans="7:20" x14ac:dyDescent="0.25">
      <c r="G1757" s="6" t="s">
        <v>51753</v>
      </c>
      <c r="H1757" s="6" t="s">
        <v>51754</v>
      </c>
      <c r="I1757">
        <v>1755</v>
      </c>
      <c r="J1757" s="6" t="s">
        <v>6784</v>
      </c>
      <c r="K1757" s="6" t="s">
        <v>49507</v>
      </c>
      <c r="L1757" s="6" t="s">
        <v>90</v>
      </c>
      <c r="M1757" s="6" t="s">
        <v>6785</v>
      </c>
      <c r="N1757" s="6" t="s">
        <v>54185</v>
      </c>
      <c r="O1757" s="6" t="s">
        <v>68416</v>
      </c>
      <c r="P1757" s="6" t="s">
        <v>2459</v>
      </c>
      <c r="Q1757" s="6" t="s">
        <v>52606</v>
      </c>
      <c r="R1757" s="6" t="s">
        <v>90</v>
      </c>
      <c r="S1757" s="6" t="s">
        <v>52572</v>
      </c>
      <c r="T1757" s="6" t="s">
        <v>53139</v>
      </c>
    </row>
    <row r="1758" spans="7:20" x14ac:dyDescent="0.25">
      <c r="G1758" s="6" t="s">
        <v>51755</v>
      </c>
      <c r="H1758" s="6" t="s">
        <v>51754</v>
      </c>
      <c r="I1758">
        <v>1756</v>
      </c>
      <c r="J1758" s="6" t="s">
        <v>6786</v>
      </c>
      <c r="K1758" s="6" t="s">
        <v>52326</v>
      </c>
      <c r="L1758" s="6" t="s">
        <v>90</v>
      </c>
      <c r="M1758" s="6" t="s">
        <v>6787</v>
      </c>
      <c r="N1758" s="6" t="s">
        <v>54186</v>
      </c>
      <c r="O1758" s="6" t="s">
        <v>68417</v>
      </c>
      <c r="P1758" s="6" t="s">
        <v>41553</v>
      </c>
      <c r="Q1758" s="6" t="s">
        <v>52608</v>
      </c>
      <c r="R1758" s="6" t="s">
        <v>90</v>
      </c>
      <c r="S1758" s="6" t="s">
        <v>52579</v>
      </c>
      <c r="T1758" s="6" t="s">
        <v>66342</v>
      </c>
    </row>
    <row r="1759" spans="7:20" x14ac:dyDescent="0.25">
      <c r="G1759" s="6" t="s">
        <v>51756</v>
      </c>
      <c r="H1759" s="6" t="s">
        <v>51757</v>
      </c>
      <c r="I1759">
        <v>1757</v>
      </c>
      <c r="J1759" s="6" t="s">
        <v>6788</v>
      </c>
      <c r="K1759" s="6" t="s">
        <v>52503</v>
      </c>
      <c r="L1759" s="6" t="s">
        <v>90</v>
      </c>
      <c r="M1759" s="6" t="s">
        <v>6789</v>
      </c>
      <c r="N1759" s="6" t="s">
        <v>90</v>
      </c>
      <c r="O1759" s="6" t="s">
        <v>68418</v>
      </c>
      <c r="P1759" s="6" t="s">
        <v>2462</v>
      </c>
      <c r="Q1759" s="6" t="s">
        <v>52669</v>
      </c>
      <c r="R1759" s="6" t="s">
        <v>90</v>
      </c>
      <c r="S1759" s="6" t="s">
        <v>52579</v>
      </c>
      <c r="T1759" s="6" t="s">
        <v>66343</v>
      </c>
    </row>
    <row r="1760" spans="7:20" x14ac:dyDescent="0.25">
      <c r="G1760" s="6" t="s">
        <v>51758</v>
      </c>
      <c r="H1760" s="6" t="s">
        <v>51759</v>
      </c>
      <c r="I1760">
        <v>1758</v>
      </c>
      <c r="J1760" s="6" t="s">
        <v>6790</v>
      </c>
      <c r="K1760" s="6" t="s">
        <v>51291</v>
      </c>
      <c r="L1760" s="6" t="s">
        <v>90</v>
      </c>
      <c r="M1760" s="6" t="s">
        <v>6791</v>
      </c>
      <c r="N1760" s="6" t="s">
        <v>54187</v>
      </c>
      <c r="O1760" s="6" t="s">
        <v>68419</v>
      </c>
      <c r="P1760" s="6" t="s">
        <v>2464</v>
      </c>
      <c r="Q1760" s="6" t="s">
        <v>52616</v>
      </c>
      <c r="R1760" s="6" t="s">
        <v>90</v>
      </c>
      <c r="S1760" s="6" t="s">
        <v>52576</v>
      </c>
      <c r="T1760" s="6" t="s">
        <v>58482</v>
      </c>
    </row>
    <row r="1761" spans="7:20" x14ac:dyDescent="0.25">
      <c r="G1761" s="6" t="s">
        <v>51760</v>
      </c>
      <c r="H1761" s="6" t="s">
        <v>51761</v>
      </c>
      <c r="I1761">
        <v>1759</v>
      </c>
      <c r="J1761" s="6" t="s">
        <v>6792</v>
      </c>
      <c r="K1761" s="6" t="s">
        <v>52516</v>
      </c>
      <c r="L1761" s="6" t="s">
        <v>90</v>
      </c>
      <c r="M1761" s="6" t="s">
        <v>6793</v>
      </c>
      <c r="N1761" s="6" t="s">
        <v>54188</v>
      </c>
      <c r="O1761" s="6" t="s">
        <v>68420</v>
      </c>
      <c r="P1761" s="6" t="s">
        <v>41555</v>
      </c>
      <c r="Q1761" s="6" t="s">
        <v>52585</v>
      </c>
      <c r="R1761" s="6" t="s">
        <v>90</v>
      </c>
      <c r="S1761" s="6" t="s">
        <v>52574</v>
      </c>
      <c r="T1761" s="6" t="s">
        <v>66344</v>
      </c>
    </row>
    <row r="1762" spans="7:20" x14ac:dyDescent="0.25">
      <c r="G1762" s="6" t="s">
        <v>51762</v>
      </c>
      <c r="H1762" s="6" t="s">
        <v>51763</v>
      </c>
      <c r="I1762">
        <v>1760</v>
      </c>
      <c r="J1762" s="6" t="s">
        <v>6794</v>
      </c>
      <c r="K1762" s="6" t="s">
        <v>52119</v>
      </c>
      <c r="L1762" s="6" t="s">
        <v>52275</v>
      </c>
      <c r="M1762" s="6" t="s">
        <v>6795</v>
      </c>
      <c r="N1762" s="6" t="s">
        <v>54189</v>
      </c>
      <c r="O1762" s="6" t="s">
        <v>68421</v>
      </c>
      <c r="P1762" s="6" t="s">
        <v>2466</v>
      </c>
      <c r="Q1762" s="6" t="s">
        <v>52586</v>
      </c>
      <c r="R1762" s="6" t="s">
        <v>90</v>
      </c>
      <c r="S1762" s="6" t="s">
        <v>52569</v>
      </c>
      <c r="T1762" s="6" t="s">
        <v>66345</v>
      </c>
    </row>
    <row r="1763" spans="7:20" x14ac:dyDescent="0.25">
      <c r="G1763" s="6" t="s">
        <v>51764</v>
      </c>
      <c r="H1763" s="6" t="s">
        <v>51765</v>
      </c>
      <c r="I1763">
        <v>1761</v>
      </c>
      <c r="J1763" s="6" t="s">
        <v>6796</v>
      </c>
      <c r="K1763" s="6" t="s">
        <v>49056</v>
      </c>
      <c r="L1763" s="6" t="s">
        <v>90</v>
      </c>
      <c r="M1763" s="6" t="s">
        <v>6797</v>
      </c>
      <c r="N1763" s="6" t="s">
        <v>90</v>
      </c>
      <c r="O1763" s="6" t="s">
        <v>68422</v>
      </c>
      <c r="P1763" s="6" t="s">
        <v>2467</v>
      </c>
      <c r="Q1763" s="6" t="s">
        <v>52590</v>
      </c>
      <c r="R1763" s="6" t="s">
        <v>90</v>
      </c>
      <c r="S1763" s="6" t="s">
        <v>52576</v>
      </c>
      <c r="T1763" s="6" t="s">
        <v>66346</v>
      </c>
    </row>
    <row r="1764" spans="7:20" x14ac:dyDescent="0.25">
      <c r="G1764" s="6" t="s">
        <v>51766</v>
      </c>
      <c r="H1764" s="6" t="s">
        <v>51767</v>
      </c>
      <c r="I1764">
        <v>1762</v>
      </c>
      <c r="J1764" s="6" t="s">
        <v>6798</v>
      </c>
      <c r="K1764" s="6" t="s">
        <v>49302</v>
      </c>
      <c r="L1764" s="6" t="s">
        <v>49284</v>
      </c>
      <c r="M1764" s="6" t="s">
        <v>6799</v>
      </c>
      <c r="N1764" s="6" t="s">
        <v>54190</v>
      </c>
      <c r="O1764" s="6" t="s">
        <v>68423</v>
      </c>
      <c r="P1764" s="6" t="s">
        <v>2469</v>
      </c>
      <c r="Q1764" s="6" t="s">
        <v>52710</v>
      </c>
      <c r="R1764" s="6" t="s">
        <v>90</v>
      </c>
      <c r="S1764" s="6" t="s">
        <v>52576</v>
      </c>
      <c r="T1764" s="6" t="s">
        <v>53377</v>
      </c>
    </row>
    <row r="1765" spans="7:20" x14ac:dyDescent="0.25">
      <c r="G1765" s="6" t="s">
        <v>51768</v>
      </c>
      <c r="H1765" s="6" t="s">
        <v>51769</v>
      </c>
      <c r="I1765">
        <v>1763</v>
      </c>
      <c r="J1765" s="6" t="s">
        <v>6800</v>
      </c>
      <c r="K1765" s="6" t="s">
        <v>49474</v>
      </c>
      <c r="L1765" s="6" t="s">
        <v>48895</v>
      </c>
      <c r="M1765" s="6" t="s">
        <v>6801</v>
      </c>
      <c r="N1765" s="6" t="s">
        <v>54191</v>
      </c>
      <c r="O1765" s="6" t="s">
        <v>68424</v>
      </c>
      <c r="P1765" s="6" t="s">
        <v>41558</v>
      </c>
      <c r="Q1765" s="6" t="s">
        <v>52685</v>
      </c>
      <c r="R1765" s="6" t="s">
        <v>90</v>
      </c>
      <c r="S1765" s="6" t="s">
        <v>52588</v>
      </c>
      <c r="T1765" s="6" t="s">
        <v>58859</v>
      </c>
    </row>
    <row r="1766" spans="7:20" x14ac:dyDescent="0.25">
      <c r="G1766" s="6" t="s">
        <v>51770</v>
      </c>
      <c r="H1766" s="6" t="s">
        <v>51771</v>
      </c>
      <c r="I1766">
        <v>1764</v>
      </c>
      <c r="J1766" s="6" t="s">
        <v>6802</v>
      </c>
      <c r="K1766" s="6" t="s">
        <v>50651</v>
      </c>
      <c r="L1766" s="6" t="s">
        <v>50704</v>
      </c>
      <c r="M1766" s="6" t="s">
        <v>6803</v>
      </c>
      <c r="N1766" s="6" t="s">
        <v>54192</v>
      </c>
      <c r="O1766" s="6" t="s">
        <v>68425</v>
      </c>
      <c r="P1766" s="6" t="s">
        <v>2471</v>
      </c>
      <c r="Q1766" s="6" t="s">
        <v>52662</v>
      </c>
      <c r="R1766" s="6" t="s">
        <v>90</v>
      </c>
      <c r="S1766" s="6" t="s">
        <v>52641</v>
      </c>
      <c r="T1766" s="6" t="s">
        <v>66347</v>
      </c>
    </row>
    <row r="1767" spans="7:20" x14ac:dyDescent="0.25">
      <c r="G1767" s="6" t="s">
        <v>51772</v>
      </c>
      <c r="H1767" s="6" t="s">
        <v>51773</v>
      </c>
      <c r="I1767">
        <v>1765</v>
      </c>
      <c r="J1767" s="6" t="s">
        <v>6804</v>
      </c>
      <c r="K1767" s="6" t="s">
        <v>49038</v>
      </c>
      <c r="L1767" s="6" t="s">
        <v>90</v>
      </c>
      <c r="M1767" s="6" t="s">
        <v>6805</v>
      </c>
      <c r="N1767" s="6" t="s">
        <v>90</v>
      </c>
      <c r="O1767" s="6" t="s">
        <v>68426</v>
      </c>
      <c r="P1767" s="6" t="s">
        <v>2473</v>
      </c>
      <c r="Q1767" s="6" t="s">
        <v>52645</v>
      </c>
      <c r="R1767" s="6" t="s">
        <v>90</v>
      </c>
      <c r="S1767" s="6" t="s">
        <v>52641</v>
      </c>
      <c r="T1767" s="6" t="s">
        <v>66348</v>
      </c>
    </row>
    <row r="1768" spans="7:20" x14ac:dyDescent="0.25">
      <c r="G1768" s="6" t="s">
        <v>51774</v>
      </c>
      <c r="H1768" s="6" t="s">
        <v>51773</v>
      </c>
      <c r="I1768">
        <v>1766</v>
      </c>
      <c r="J1768" s="6" t="s">
        <v>6806</v>
      </c>
      <c r="K1768" s="6" t="s">
        <v>50090</v>
      </c>
      <c r="L1768" s="6" t="s">
        <v>49959</v>
      </c>
      <c r="M1768" s="6" t="s">
        <v>6807</v>
      </c>
      <c r="N1768" s="6" t="s">
        <v>54193</v>
      </c>
      <c r="O1768" s="6" t="s">
        <v>68427</v>
      </c>
      <c r="P1768" s="6" t="s">
        <v>2475</v>
      </c>
      <c r="Q1768" s="6" t="s">
        <v>52591</v>
      </c>
      <c r="R1768" s="6" t="s">
        <v>90</v>
      </c>
      <c r="S1768" s="6" t="s">
        <v>52579</v>
      </c>
      <c r="T1768" s="6" t="s">
        <v>56037</v>
      </c>
    </row>
    <row r="1769" spans="7:20" x14ac:dyDescent="0.25">
      <c r="G1769" s="6" t="s">
        <v>51775</v>
      </c>
      <c r="H1769" s="6" t="s">
        <v>51776</v>
      </c>
      <c r="I1769">
        <v>1767</v>
      </c>
      <c r="J1769" s="6" t="s">
        <v>6808</v>
      </c>
      <c r="K1769" s="6" t="s">
        <v>50834</v>
      </c>
      <c r="L1769" s="6" t="s">
        <v>90</v>
      </c>
      <c r="M1769" s="6" t="s">
        <v>6809</v>
      </c>
      <c r="N1769" s="6" t="s">
        <v>54194</v>
      </c>
      <c r="O1769" s="6" t="s">
        <v>68428</v>
      </c>
      <c r="P1769" s="6" t="s">
        <v>2477</v>
      </c>
      <c r="Q1769" s="6" t="s">
        <v>52622</v>
      </c>
      <c r="R1769" s="6" t="s">
        <v>90</v>
      </c>
      <c r="S1769" s="6" t="s">
        <v>52569</v>
      </c>
      <c r="T1769" s="6" t="s">
        <v>66349</v>
      </c>
    </row>
    <row r="1770" spans="7:20" x14ac:dyDescent="0.25">
      <c r="G1770" s="6" t="s">
        <v>51777</v>
      </c>
      <c r="H1770" s="6" t="s">
        <v>51778</v>
      </c>
      <c r="I1770">
        <v>1768</v>
      </c>
      <c r="J1770" s="6" t="s">
        <v>6810</v>
      </c>
      <c r="K1770" s="6" t="s">
        <v>50047</v>
      </c>
      <c r="L1770" s="6" t="s">
        <v>49052</v>
      </c>
      <c r="M1770" s="6" t="s">
        <v>6811</v>
      </c>
      <c r="N1770" s="6" t="s">
        <v>90</v>
      </c>
      <c r="O1770" s="6" t="s">
        <v>68429</v>
      </c>
      <c r="P1770" s="6" t="s">
        <v>41560</v>
      </c>
      <c r="Q1770" s="6" t="s">
        <v>52609</v>
      </c>
      <c r="R1770" s="6" t="s">
        <v>90</v>
      </c>
      <c r="S1770" s="6" t="s">
        <v>52576</v>
      </c>
      <c r="T1770" s="6" t="s">
        <v>66350</v>
      </c>
    </row>
    <row r="1771" spans="7:20" x14ac:dyDescent="0.25">
      <c r="G1771" s="6" t="s">
        <v>51779</v>
      </c>
      <c r="H1771" s="6" t="s">
        <v>51780</v>
      </c>
      <c r="I1771">
        <v>1769</v>
      </c>
      <c r="J1771" s="6" t="s">
        <v>6812</v>
      </c>
      <c r="K1771" s="6" t="s">
        <v>50310</v>
      </c>
      <c r="L1771" s="6" t="s">
        <v>51418</v>
      </c>
      <c r="M1771" s="6" t="s">
        <v>6813</v>
      </c>
      <c r="N1771" s="6" t="s">
        <v>90</v>
      </c>
      <c r="O1771" s="6" t="s">
        <v>68430</v>
      </c>
      <c r="P1771" s="6" t="s">
        <v>41562</v>
      </c>
      <c r="Q1771" s="6" t="s">
        <v>52613</v>
      </c>
      <c r="R1771" s="6" t="s">
        <v>90</v>
      </c>
      <c r="S1771" s="6" t="s">
        <v>118</v>
      </c>
      <c r="T1771" s="6" t="s">
        <v>66351</v>
      </c>
    </row>
    <row r="1772" spans="7:20" x14ac:dyDescent="0.25">
      <c r="G1772" s="6" t="s">
        <v>51781</v>
      </c>
      <c r="H1772" s="6" t="s">
        <v>51782</v>
      </c>
      <c r="I1772">
        <v>1770</v>
      </c>
      <c r="J1772" s="6" t="s">
        <v>6814</v>
      </c>
      <c r="K1772" s="6" t="s">
        <v>52434</v>
      </c>
      <c r="L1772" s="6" t="s">
        <v>50092</v>
      </c>
      <c r="M1772" s="6" t="s">
        <v>6815</v>
      </c>
      <c r="N1772" s="6" t="s">
        <v>54195</v>
      </c>
      <c r="O1772" s="6" t="s">
        <v>68431</v>
      </c>
      <c r="P1772" s="6" t="s">
        <v>2479</v>
      </c>
      <c r="Q1772" s="6" t="s">
        <v>52603</v>
      </c>
      <c r="R1772" s="6" t="s">
        <v>90</v>
      </c>
      <c r="S1772" s="6" t="s">
        <v>52574</v>
      </c>
      <c r="T1772" s="6" t="s">
        <v>63923</v>
      </c>
    </row>
    <row r="1773" spans="7:20" x14ac:dyDescent="0.25">
      <c r="G1773" s="6" t="s">
        <v>51783</v>
      </c>
      <c r="H1773" s="6" t="s">
        <v>51784</v>
      </c>
      <c r="I1773">
        <v>1771</v>
      </c>
      <c r="J1773" s="6" t="s">
        <v>6816</v>
      </c>
      <c r="K1773" s="6" t="s">
        <v>49195</v>
      </c>
      <c r="L1773" s="6" t="s">
        <v>49242</v>
      </c>
      <c r="M1773" s="6" t="s">
        <v>6817</v>
      </c>
      <c r="N1773" s="6" t="s">
        <v>54196</v>
      </c>
      <c r="O1773" s="6" t="s">
        <v>68432</v>
      </c>
      <c r="P1773" s="6" t="s">
        <v>2481</v>
      </c>
      <c r="Q1773" s="6" t="s">
        <v>52635</v>
      </c>
      <c r="R1773" s="6" t="s">
        <v>90</v>
      </c>
      <c r="S1773" s="6" t="s">
        <v>52569</v>
      </c>
      <c r="T1773" s="6" t="s">
        <v>66352</v>
      </c>
    </row>
    <row r="1774" spans="7:20" x14ac:dyDescent="0.25">
      <c r="G1774" s="6" t="s">
        <v>51785</v>
      </c>
      <c r="H1774" s="6" t="s">
        <v>51786</v>
      </c>
      <c r="I1774">
        <v>1772</v>
      </c>
      <c r="J1774" s="6" t="s">
        <v>6818</v>
      </c>
      <c r="K1774" s="6" t="s">
        <v>52466</v>
      </c>
      <c r="L1774" s="6" t="s">
        <v>49350</v>
      </c>
      <c r="M1774" s="6" t="s">
        <v>6819</v>
      </c>
      <c r="N1774" s="6" t="s">
        <v>54197</v>
      </c>
      <c r="O1774" s="6" t="s">
        <v>68433</v>
      </c>
      <c r="P1774" s="6" t="s">
        <v>2484</v>
      </c>
      <c r="Q1774" s="6" t="s">
        <v>52707</v>
      </c>
      <c r="R1774" s="6" t="s">
        <v>90</v>
      </c>
      <c r="S1774" s="6" t="s">
        <v>52574</v>
      </c>
      <c r="T1774" s="6" t="s">
        <v>66353</v>
      </c>
    </row>
    <row r="1775" spans="7:20" x14ac:dyDescent="0.25">
      <c r="G1775" s="6" t="s">
        <v>51787</v>
      </c>
      <c r="H1775" s="6" t="s">
        <v>51788</v>
      </c>
      <c r="I1775">
        <v>1773</v>
      </c>
      <c r="J1775" s="6" t="s">
        <v>6820</v>
      </c>
      <c r="K1775" s="6" t="s">
        <v>52026</v>
      </c>
      <c r="L1775" s="6" t="s">
        <v>50725</v>
      </c>
      <c r="M1775" s="6" t="s">
        <v>6821</v>
      </c>
      <c r="N1775" s="6" t="s">
        <v>54198</v>
      </c>
      <c r="O1775" s="6" t="s">
        <v>68434</v>
      </c>
      <c r="P1775" s="6" t="s">
        <v>2486</v>
      </c>
      <c r="Q1775" s="6" t="s">
        <v>52604</v>
      </c>
      <c r="R1775" s="6" t="s">
        <v>90</v>
      </c>
      <c r="S1775" s="6" t="s">
        <v>52593</v>
      </c>
      <c r="T1775" s="6" t="s">
        <v>66354</v>
      </c>
    </row>
    <row r="1776" spans="7:20" x14ac:dyDescent="0.25">
      <c r="G1776" s="6" t="s">
        <v>51789</v>
      </c>
      <c r="H1776" s="6" t="s">
        <v>51790</v>
      </c>
      <c r="I1776">
        <v>1774</v>
      </c>
      <c r="J1776" s="6" t="s">
        <v>6822</v>
      </c>
      <c r="K1776" s="6" t="s">
        <v>49759</v>
      </c>
      <c r="L1776" s="6" t="s">
        <v>90</v>
      </c>
      <c r="M1776" s="6" t="s">
        <v>6823</v>
      </c>
      <c r="N1776" s="6" t="s">
        <v>90</v>
      </c>
      <c r="O1776" s="6" t="s">
        <v>68435</v>
      </c>
      <c r="P1776" s="6" t="s">
        <v>2488</v>
      </c>
      <c r="Q1776" s="6" t="s">
        <v>52586</v>
      </c>
      <c r="R1776" s="6" t="s">
        <v>90</v>
      </c>
      <c r="S1776" s="6" t="s">
        <v>52569</v>
      </c>
      <c r="T1776" s="6" t="s">
        <v>59005</v>
      </c>
    </row>
    <row r="1777" spans="7:20" x14ac:dyDescent="0.25">
      <c r="G1777" s="6" t="s">
        <v>51791</v>
      </c>
      <c r="H1777" s="6" t="s">
        <v>51792</v>
      </c>
      <c r="I1777">
        <v>1775</v>
      </c>
      <c r="J1777" s="6" t="s">
        <v>6824</v>
      </c>
      <c r="K1777" s="6" t="s">
        <v>49201</v>
      </c>
      <c r="L1777" s="6" t="s">
        <v>52150</v>
      </c>
      <c r="M1777" s="6" t="s">
        <v>6825</v>
      </c>
      <c r="N1777" s="6" t="s">
        <v>54199</v>
      </c>
      <c r="O1777" s="6" t="s">
        <v>68436</v>
      </c>
      <c r="P1777" s="6" t="s">
        <v>2489</v>
      </c>
      <c r="Q1777" s="6" t="s">
        <v>52590</v>
      </c>
      <c r="R1777" s="6" t="s">
        <v>90</v>
      </c>
      <c r="S1777" s="6" t="s">
        <v>52576</v>
      </c>
      <c r="T1777" s="6" t="s">
        <v>57722</v>
      </c>
    </row>
    <row r="1778" spans="7:20" x14ac:dyDescent="0.25">
      <c r="G1778" s="6" t="s">
        <v>51793</v>
      </c>
      <c r="H1778" s="6" t="s">
        <v>51794</v>
      </c>
      <c r="I1778">
        <v>1776</v>
      </c>
      <c r="J1778" s="6" t="s">
        <v>6826</v>
      </c>
      <c r="K1778" s="6" t="s">
        <v>50766</v>
      </c>
      <c r="L1778" s="6" t="s">
        <v>50609</v>
      </c>
      <c r="M1778" s="6" t="s">
        <v>6827</v>
      </c>
      <c r="N1778" s="6" t="s">
        <v>53702</v>
      </c>
      <c r="O1778" s="6" t="s">
        <v>68437</v>
      </c>
      <c r="P1778" s="6" t="s">
        <v>2491</v>
      </c>
      <c r="Q1778" s="6" t="s">
        <v>52600</v>
      </c>
      <c r="R1778" s="6" t="s">
        <v>90</v>
      </c>
      <c r="S1778" s="6" t="s">
        <v>52572</v>
      </c>
      <c r="T1778" s="6" t="s">
        <v>66355</v>
      </c>
    </row>
    <row r="1779" spans="7:20" x14ac:dyDescent="0.25">
      <c r="G1779" s="6" t="s">
        <v>51795</v>
      </c>
      <c r="H1779" s="6" t="s">
        <v>51796</v>
      </c>
      <c r="I1779">
        <v>1777</v>
      </c>
      <c r="J1779" s="6" t="s">
        <v>6828</v>
      </c>
      <c r="K1779" s="6" t="s">
        <v>52469</v>
      </c>
      <c r="L1779" s="6" t="s">
        <v>52507</v>
      </c>
      <c r="M1779" s="6" t="s">
        <v>6829</v>
      </c>
      <c r="N1779" s="6" t="s">
        <v>90</v>
      </c>
      <c r="O1779" s="6" t="s">
        <v>68438</v>
      </c>
      <c r="P1779" s="6" t="s">
        <v>41564</v>
      </c>
      <c r="Q1779" s="6" t="s">
        <v>52667</v>
      </c>
      <c r="R1779" s="6" t="s">
        <v>90</v>
      </c>
      <c r="S1779" s="6" t="s">
        <v>52588</v>
      </c>
      <c r="T1779" s="6" t="s">
        <v>66356</v>
      </c>
    </row>
    <row r="1780" spans="7:20" x14ac:dyDescent="0.25">
      <c r="G1780" s="6" t="s">
        <v>51797</v>
      </c>
      <c r="H1780" s="6" t="s">
        <v>51798</v>
      </c>
      <c r="I1780">
        <v>1778</v>
      </c>
      <c r="J1780" s="6" t="s">
        <v>6830</v>
      </c>
      <c r="K1780" s="6" t="s">
        <v>50474</v>
      </c>
      <c r="L1780" s="6" t="s">
        <v>90</v>
      </c>
      <c r="M1780" s="6" t="s">
        <v>6831</v>
      </c>
      <c r="N1780" s="6" t="s">
        <v>90</v>
      </c>
      <c r="O1780" s="6" t="s">
        <v>68439</v>
      </c>
      <c r="P1780" s="6" t="s">
        <v>41566</v>
      </c>
      <c r="Q1780" s="6" t="s">
        <v>52677</v>
      </c>
      <c r="R1780" s="6" t="s">
        <v>90</v>
      </c>
      <c r="S1780" s="6" t="s">
        <v>52619</v>
      </c>
      <c r="T1780" s="6" t="s">
        <v>66357</v>
      </c>
    </row>
    <row r="1781" spans="7:20" x14ac:dyDescent="0.25">
      <c r="G1781" s="6" t="s">
        <v>51799</v>
      </c>
      <c r="H1781" s="6" t="s">
        <v>51800</v>
      </c>
      <c r="I1781">
        <v>1779</v>
      </c>
      <c r="J1781" s="6" t="s">
        <v>6832</v>
      </c>
      <c r="K1781" s="6" t="s">
        <v>52534</v>
      </c>
      <c r="L1781" s="6" t="s">
        <v>52516</v>
      </c>
      <c r="M1781" s="6" t="s">
        <v>6833</v>
      </c>
      <c r="N1781" s="6" t="s">
        <v>54200</v>
      </c>
      <c r="O1781" s="6" t="s">
        <v>68440</v>
      </c>
      <c r="P1781" s="6" t="s">
        <v>2493</v>
      </c>
      <c r="Q1781" s="6" t="s">
        <v>52586</v>
      </c>
      <c r="R1781" s="6" t="s">
        <v>90</v>
      </c>
      <c r="S1781" s="6" t="s">
        <v>52569</v>
      </c>
      <c r="T1781" s="6" t="s">
        <v>66358</v>
      </c>
    </row>
    <row r="1782" spans="7:20" x14ac:dyDescent="0.25">
      <c r="G1782" s="6" t="s">
        <v>51801</v>
      </c>
      <c r="H1782" s="6" t="s">
        <v>51802</v>
      </c>
      <c r="I1782">
        <v>1780</v>
      </c>
      <c r="J1782" s="6" t="s">
        <v>6834</v>
      </c>
      <c r="K1782" s="6" t="s">
        <v>50207</v>
      </c>
      <c r="L1782" s="6" t="s">
        <v>90</v>
      </c>
      <c r="M1782" s="6" t="s">
        <v>6835</v>
      </c>
      <c r="N1782" s="6" t="s">
        <v>90</v>
      </c>
      <c r="O1782" s="6" t="s">
        <v>68441</v>
      </c>
      <c r="P1782" s="6" t="s">
        <v>2495</v>
      </c>
      <c r="Q1782" s="6" t="s">
        <v>52689</v>
      </c>
      <c r="R1782" s="6" t="s">
        <v>90</v>
      </c>
      <c r="S1782" s="6" t="s">
        <v>52593</v>
      </c>
      <c r="T1782" s="6" t="s">
        <v>66359</v>
      </c>
    </row>
    <row r="1783" spans="7:20" x14ac:dyDescent="0.25">
      <c r="G1783" s="6" t="s">
        <v>51803</v>
      </c>
      <c r="H1783" s="6" t="s">
        <v>51804</v>
      </c>
      <c r="I1783">
        <v>1781</v>
      </c>
      <c r="J1783" s="6" t="s">
        <v>6836</v>
      </c>
      <c r="K1783" s="6" t="s">
        <v>50808</v>
      </c>
      <c r="L1783" s="6" t="s">
        <v>50801</v>
      </c>
      <c r="M1783" s="6" t="s">
        <v>6837</v>
      </c>
      <c r="N1783" s="6" t="s">
        <v>54201</v>
      </c>
      <c r="O1783" s="6" t="s">
        <v>68442</v>
      </c>
      <c r="P1783" s="6" t="s">
        <v>2497</v>
      </c>
      <c r="Q1783" s="6" t="s">
        <v>52639</v>
      </c>
      <c r="R1783" s="6" t="s">
        <v>90</v>
      </c>
      <c r="S1783" s="6" t="s">
        <v>52579</v>
      </c>
      <c r="T1783" s="6" t="s">
        <v>54035</v>
      </c>
    </row>
    <row r="1784" spans="7:20" x14ac:dyDescent="0.25">
      <c r="G1784" s="6" t="s">
        <v>51805</v>
      </c>
      <c r="H1784" s="6" t="s">
        <v>51806</v>
      </c>
      <c r="I1784">
        <v>1782</v>
      </c>
      <c r="J1784" s="6" t="s">
        <v>6838</v>
      </c>
      <c r="K1784" s="6" t="s">
        <v>51590</v>
      </c>
      <c r="L1784" s="6" t="s">
        <v>90</v>
      </c>
      <c r="M1784" s="6" t="s">
        <v>6839</v>
      </c>
      <c r="N1784" s="6" t="s">
        <v>90</v>
      </c>
      <c r="O1784" s="6" t="s">
        <v>68443</v>
      </c>
      <c r="P1784" s="6" t="s">
        <v>41568</v>
      </c>
      <c r="Q1784" s="6" t="s">
        <v>52612</v>
      </c>
      <c r="R1784" s="6" t="s">
        <v>90</v>
      </c>
      <c r="S1784" s="6" t="s">
        <v>52576</v>
      </c>
      <c r="T1784" s="6" t="s">
        <v>66360</v>
      </c>
    </row>
    <row r="1785" spans="7:20" x14ac:dyDescent="0.25">
      <c r="G1785" s="6" t="s">
        <v>51807</v>
      </c>
      <c r="H1785" s="6" t="s">
        <v>51806</v>
      </c>
      <c r="I1785">
        <v>1783</v>
      </c>
      <c r="J1785" s="6" t="s">
        <v>6840</v>
      </c>
      <c r="K1785" s="6" t="s">
        <v>50494</v>
      </c>
      <c r="L1785" s="6" t="s">
        <v>90</v>
      </c>
      <c r="M1785" s="6" t="s">
        <v>6841</v>
      </c>
      <c r="N1785" s="6" t="s">
        <v>54202</v>
      </c>
      <c r="O1785" s="6" t="s">
        <v>68444</v>
      </c>
      <c r="P1785" s="6" t="s">
        <v>2500</v>
      </c>
      <c r="Q1785" s="6" t="s">
        <v>52585</v>
      </c>
      <c r="R1785" s="6" t="s">
        <v>90</v>
      </c>
      <c r="S1785" s="6" t="s">
        <v>52574</v>
      </c>
      <c r="T1785" s="6" t="s">
        <v>66361</v>
      </c>
    </row>
    <row r="1786" spans="7:20" x14ac:dyDescent="0.25">
      <c r="G1786" s="6" t="s">
        <v>51808</v>
      </c>
      <c r="H1786" s="6" t="s">
        <v>51809</v>
      </c>
      <c r="I1786">
        <v>1784</v>
      </c>
      <c r="J1786" s="6" t="s">
        <v>6842</v>
      </c>
      <c r="K1786" s="6" t="s">
        <v>50000</v>
      </c>
      <c r="L1786" s="6" t="s">
        <v>51463</v>
      </c>
      <c r="M1786" s="6" t="s">
        <v>6843</v>
      </c>
      <c r="N1786" s="6" t="s">
        <v>54203</v>
      </c>
      <c r="O1786" s="6" t="s">
        <v>68445</v>
      </c>
      <c r="P1786" s="6" t="s">
        <v>2502</v>
      </c>
      <c r="Q1786" s="6" t="s">
        <v>52707</v>
      </c>
      <c r="R1786" s="6" t="s">
        <v>90</v>
      </c>
      <c r="S1786" s="6" t="s">
        <v>52574</v>
      </c>
      <c r="T1786" s="6" t="s">
        <v>58093</v>
      </c>
    </row>
    <row r="1787" spans="7:20" x14ac:dyDescent="0.25">
      <c r="G1787" s="6" t="s">
        <v>90</v>
      </c>
      <c r="H1787" s="6" t="s">
        <v>90</v>
      </c>
      <c r="I1787">
        <v>1785</v>
      </c>
      <c r="J1787" s="6" t="s">
        <v>6844</v>
      </c>
      <c r="K1787" s="6" t="s">
        <v>51039</v>
      </c>
      <c r="L1787" s="6" t="s">
        <v>90</v>
      </c>
      <c r="M1787" s="6" t="s">
        <v>6845</v>
      </c>
      <c r="N1787" s="6" t="s">
        <v>90</v>
      </c>
      <c r="O1787" s="6" t="s">
        <v>68446</v>
      </c>
      <c r="P1787" s="6" t="s">
        <v>2504</v>
      </c>
      <c r="Q1787" s="6" t="s">
        <v>52633</v>
      </c>
      <c r="R1787" s="6" t="s">
        <v>90</v>
      </c>
      <c r="S1787" s="6" t="s">
        <v>52569</v>
      </c>
      <c r="T1787" s="6" t="s">
        <v>63944</v>
      </c>
    </row>
    <row r="1788" spans="7:20" x14ac:dyDescent="0.25">
      <c r="G1788" s="6" t="s">
        <v>51810</v>
      </c>
      <c r="H1788" s="6" t="s">
        <v>51811</v>
      </c>
      <c r="I1788">
        <v>1786</v>
      </c>
      <c r="J1788" s="6" t="s">
        <v>6846</v>
      </c>
      <c r="K1788" s="6" t="s">
        <v>49878</v>
      </c>
      <c r="L1788" s="6" t="s">
        <v>51418</v>
      </c>
      <c r="M1788" s="6" t="s">
        <v>6847</v>
      </c>
      <c r="N1788" s="6" t="s">
        <v>54204</v>
      </c>
      <c r="O1788" s="6" t="s">
        <v>68447</v>
      </c>
      <c r="P1788" s="6" t="s">
        <v>2506</v>
      </c>
      <c r="Q1788" s="6" t="s">
        <v>52614</v>
      </c>
      <c r="R1788" s="6" t="s">
        <v>90</v>
      </c>
      <c r="S1788" s="6" t="s">
        <v>130</v>
      </c>
      <c r="T1788" s="6" t="s">
        <v>63966</v>
      </c>
    </row>
    <row r="1789" spans="7:20" x14ac:dyDescent="0.25">
      <c r="G1789" s="6" t="s">
        <v>51812</v>
      </c>
      <c r="H1789" s="6" t="s">
        <v>51813</v>
      </c>
      <c r="I1789">
        <v>1787</v>
      </c>
      <c r="J1789" s="6" t="s">
        <v>6848</v>
      </c>
      <c r="K1789" s="6" t="s">
        <v>49807</v>
      </c>
      <c r="L1789" s="6" t="s">
        <v>90</v>
      </c>
      <c r="M1789" s="6" t="s">
        <v>6849</v>
      </c>
      <c r="N1789" s="6" t="s">
        <v>90</v>
      </c>
      <c r="O1789" s="6" t="s">
        <v>68448</v>
      </c>
      <c r="P1789" s="6" t="s">
        <v>2507</v>
      </c>
      <c r="Q1789" s="6" t="s">
        <v>52578</v>
      </c>
      <c r="R1789" s="6" t="s">
        <v>90</v>
      </c>
      <c r="S1789" s="6" t="s">
        <v>52579</v>
      </c>
      <c r="T1789" s="6" t="s">
        <v>65222</v>
      </c>
    </row>
    <row r="1790" spans="7:20" x14ac:dyDescent="0.25">
      <c r="G1790" s="6" t="s">
        <v>51814</v>
      </c>
      <c r="H1790" s="6" t="s">
        <v>51815</v>
      </c>
      <c r="I1790">
        <v>1788</v>
      </c>
      <c r="J1790" s="6" t="s">
        <v>6850</v>
      </c>
      <c r="K1790" s="6" t="s">
        <v>50673</v>
      </c>
      <c r="L1790" s="6" t="s">
        <v>90</v>
      </c>
      <c r="M1790" s="6" t="s">
        <v>6851</v>
      </c>
      <c r="N1790" s="6" t="s">
        <v>53286</v>
      </c>
      <c r="O1790" s="6" t="s">
        <v>68449</v>
      </c>
      <c r="P1790" s="6" t="s">
        <v>41570</v>
      </c>
      <c r="Q1790" s="6" t="s">
        <v>52583</v>
      </c>
      <c r="R1790" s="6" t="s">
        <v>90</v>
      </c>
      <c r="S1790" s="6" t="s">
        <v>52569</v>
      </c>
      <c r="T1790" s="6" t="s">
        <v>62446</v>
      </c>
    </row>
    <row r="1791" spans="7:20" x14ac:dyDescent="0.25">
      <c r="G1791" s="6" t="s">
        <v>51816</v>
      </c>
      <c r="H1791" s="6" t="s">
        <v>51815</v>
      </c>
      <c r="I1791">
        <v>1789</v>
      </c>
      <c r="J1791" s="6" t="s">
        <v>6852</v>
      </c>
      <c r="K1791" s="6" t="s">
        <v>49489</v>
      </c>
      <c r="L1791" s="6" t="s">
        <v>90</v>
      </c>
      <c r="M1791" s="6" t="s">
        <v>6853</v>
      </c>
      <c r="N1791" s="6" t="s">
        <v>90</v>
      </c>
      <c r="O1791" s="6" t="s">
        <v>68450</v>
      </c>
      <c r="P1791" s="6" t="s">
        <v>2509</v>
      </c>
      <c r="Q1791" s="6" t="s">
        <v>52609</v>
      </c>
      <c r="R1791" s="6" t="s">
        <v>90</v>
      </c>
      <c r="S1791" s="6" t="s">
        <v>52576</v>
      </c>
      <c r="T1791" s="6" t="s">
        <v>66362</v>
      </c>
    </row>
    <row r="1792" spans="7:20" x14ac:dyDescent="0.25">
      <c r="G1792" s="6" t="s">
        <v>51817</v>
      </c>
      <c r="H1792" s="6" t="s">
        <v>51818</v>
      </c>
      <c r="I1792">
        <v>1790</v>
      </c>
      <c r="J1792" s="6" t="s">
        <v>6854</v>
      </c>
      <c r="K1792" s="6" t="s">
        <v>49113</v>
      </c>
      <c r="L1792" s="6" t="s">
        <v>50494</v>
      </c>
      <c r="M1792" s="6" t="s">
        <v>6855</v>
      </c>
      <c r="N1792" s="6" t="s">
        <v>90</v>
      </c>
      <c r="O1792" s="6" t="s">
        <v>68451</v>
      </c>
      <c r="P1792" s="6" t="s">
        <v>2511</v>
      </c>
      <c r="Q1792" s="6" t="s">
        <v>52651</v>
      </c>
      <c r="R1792" s="6" t="s">
        <v>90</v>
      </c>
      <c r="S1792" s="6" t="s">
        <v>52593</v>
      </c>
      <c r="T1792" s="6" t="s">
        <v>66363</v>
      </c>
    </row>
    <row r="1793" spans="7:20" x14ac:dyDescent="0.25">
      <c r="G1793" s="6" t="s">
        <v>51819</v>
      </c>
      <c r="H1793" s="6" t="s">
        <v>51820</v>
      </c>
      <c r="I1793">
        <v>1791</v>
      </c>
      <c r="J1793" s="6" t="s">
        <v>6856</v>
      </c>
      <c r="K1793" s="6" t="s">
        <v>48827</v>
      </c>
      <c r="L1793" s="6" t="s">
        <v>90</v>
      </c>
      <c r="M1793" s="6" t="s">
        <v>6857</v>
      </c>
      <c r="N1793" s="6" t="s">
        <v>54205</v>
      </c>
      <c r="O1793" s="6" t="s">
        <v>68452</v>
      </c>
      <c r="P1793" s="6" t="s">
        <v>41572</v>
      </c>
      <c r="Q1793" s="6" t="s">
        <v>52678</v>
      </c>
      <c r="R1793" s="6" t="s">
        <v>90</v>
      </c>
      <c r="S1793" s="6" t="s">
        <v>52576</v>
      </c>
      <c r="T1793" s="6" t="s">
        <v>61751</v>
      </c>
    </row>
    <row r="1794" spans="7:20" x14ac:dyDescent="0.25">
      <c r="G1794" s="6" t="s">
        <v>51821</v>
      </c>
      <c r="H1794" s="6" t="s">
        <v>51822</v>
      </c>
      <c r="I1794">
        <v>1792</v>
      </c>
      <c r="J1794" s="6" t="s">
        <v>6858</v>
      </c>
      <c r="K1794" s="6" t="s">
        <v>51410</v>
      </c>
      <c r="L1794" s="6" t="s">
        <v>90</v>
      </c>
      <c r="M1794" s="6" t="s">
        <v>6859</v>
      </c>
      <c r="N1794" s="6" t="s">
        <v>54206</v>
      </c>
      <c r="O1794" s="6" t="s">
        <v>68453</v>
      </c>
      <c r="P1794" s="6" t="s">
        <v>2513</v>
      </c>
      <c r="Q1794" s="6" t="s">
        <v>52705</v>
      </c>
      <c r="R1794" s="6" t="s">
        <v>90</v>
      </c>
      <c r="S1794" s="6" t="s">
        <v>52619</v>
      </c>
      <c r="T1794" s="6" t="s">
        <v>53360</v>
      </c>
    </row>
    <row r="1795" spans="7:20" x14ac:dyDescent="0.25">
      <c r="G1795" s="6" t="s">
        <v>51823</v>
      </c>
      <c r="H1795" s="6" t="s">
        <v>51822</v>
      </c>
      <c r="I1795">
        <v>1793</v>
      </c>
      <c r="J1795" s="6" t="s">
        <v>6860</v>
      </c>
      <c r="K1795" s="6" t="s">
        <v>50316</v>
      </c>
      <c r="L1795" s="6" t="s">
        <v>90</v>
      </c>
      <c r="M1795" s="6" t="s">
        <v>6861</v>
      </c>
      <c r="N1795" s="6" t="s">
        <v>54207</v>
      </c>
      <c r="O1795" s="6" t="s">
        <v>68454</v>
      </c>
      <c r="P1795" s="6" t="s">
        <v>2515</v>
      </c>
      <c r="Q1795" s="6" t="s">
        <v>52670</v>
      </c>
      <c r="R1795" s="6" t="s">
        <v>90</v>
      </c>
      <c r="S1795" s="6" t="s">
        <v>130</v>
      </c>
      <c r="T1795" s="6" t="s">
        <v>53605</v>
      </c>
    </row>
    <row r="1796" spans="7:20" x14ac:dyDescent="0.25">
      <c r="G1796" s="6" t="s">
        <v>51824</v>
      </c>
      <c r="H1796" s="6" t="s">
        <v>51825</v>
      </c>
      <c r="I1796">
        <v>1794</v>
      </c>
      <c r="J1796" s="6" t="s">
        <v>6862</v>
      </c>
      <c r="K1796" s="6" t="s">
        <v>52346</v>
      </c>
      <c r="L1796" s="6" t="s">
        <v>90</v>
      </c>
      <c r="M1796" s="6" t="s">
        <v>6863</v>
      </c>
      <c r="N1796" s="6" t="s">
        <v>54208</v>
      </c>
      <c r="O1796" s="6" t="s">
        <v>68455</v>
      </c>
      <c r="P1796" s="6" t="s">
        <v>2517</v>
      </c>
      <c r="Q1796" s="6" t="s">
        <v>52592</v>
      </c>
      <c r="R1796" s="6" t="s">
        <v>90</v>
      </c>
      <c r="S1796" s="6" t="s">
        <v>52593</v>
      </c>
      <c r="T1796" s="6" t="s">
        <v>66364</v>
      </c>
    </row>
    <row r="1797" spans="7:20" x14ac:dyDescent="0.25">
      <c r="G1797" s="6" t="s">
        <v>46565</v>
      </c>
      <c r="H1797" s="6" t="s">
        <v>51826</v>
      </c>
      <c r="I1797">
        <v>1795</v>
      </c>
      <c r="J1797" s="6" t="s">
        <v>6864</v>
      </c>
      <c r="K1797" s="6" t="s">
        <v>48741</v>
      </c>
      <c r="L1797" s="6" t="s">
        <v>48737</v>
      </c>
      <c r="M1797" s="6" t="s">
        <v>6865</v>
      </c>
      <c r="N1797" s="6" t="s">
        <v>54209</v>
      </c>
      <c r="O1797" s="6" t="s">
        <v>68456</v>
      </c>
      <c r="P1797" s="6" t="s">
        <v>2519</v>
      </c>
      <c r="Q1797" s="6" t="s">
        <v>52664</v>
      </c>
      <c r="R1797" s="6" t="s">
        <v>90</v>
      </c>
      <c r="S1797" s="6" t="s">
        <v>52579</v>
      </c>
      <c r="T1797" s="6" t="s">
        <v>63954</v>
      </c>
    </row>
    <row r="1798" spans="7:20" x14ac:dyDescent="0.25">
      <c r="G1798" s="6" t="s">
        <v>51827</v>
      </c>
      <c r="H1798" s="6" t="s">
        <v>51828</v>
      </c>
      <c r="I1798">
        <v>1796</v>
      </c>
      <c r="J1798" s="6" t="s">
        <v>6866</v>
      </c>
      <c r="K1798" s="6" t="s">
        <v>49318</v>
      </c>
      <c r="L1798" s="6" t="s">
        <v>90</v>
      </c>
      <c r="M1798" s="6" t="s">
        <v>6867</v>
      </c>
      <c r="N1798" s="6" t="s">
        <v>54210</v>
      </c>
      <c r="O1798" s="6" t="s">
        <v>68457</v>
      </c>
      <c r="P1798" s="6" t="s">
        <v>2521</v>
      </c>
      <c r="Q1798" s="6" t="s">
        <v>52698</v>
      </c>
      <c r="R1798" s="6" t="s">
        <v>90</v>
      </c>
      <c r="S1798" s="6" t="s">
        <v>52574</v>
      </c>
      <c r="T1798" s="6" t="s">
        <v>56879</v>
      </c>
    </row>
    <row r="1799" spans="7:20" x14ac:dyDescent="0.25">
      <c r="G1799" s="6" t="s">
        <v>51829</v>
      </c>
      <c r="H1799" s="6" t="s">
        <v>51830</v>
      </c>
      <c r="I1799">
        <v>1797</v>
      </c>
      <c r="J1799" s="6" t="s">
        <v>6868</v>
      </c>
      <c r="K1799" s="6" t="s">
        <v>50647</v>
      </c>
      <c r="L1799" s="6" t="s">
        <v>90</v>
      </c>
      <c r="M1799" s="6" t="s">
        <v>6869</v>
      </c>
      <c r="N1799" s="6" t="s">
        <v>54211</v>
      </c>
      <c r="O1799" s="6" t="s">
        <v>68458</v>
      </c>
      <c r="P1799" s="6" t="s">
        <v>41574</v>
      </c>
      <c r="Q1799" s="6" t="s">
        <v>52630</v>
      </c>
      <c r="R1799" s="6" t="s">
        <v>90</v>
      </c>
      <c r="S1799" s="6" t="s">
        <v>52576</v>
      </c>
      <c r="T1799" s="6" t="s">
        <v>65225</v>
      </c>
    </row>
    <row r="1800" spans="7:20" x14ac:dyDescent="0.25">
      <c r="G1800" s="6" t="s">
        <v>51831</v>
      </c>
      <c r="H1800" s="6" t="s">
        <v>51832</v>
      </c>
      <c r="I1800">
        <v>1798</v>
      </c>
      <c r="J1800" s="6" t="s">
        <v>6870</v>
      </c>
      <c r="K1800" s="6" t="s">
        <v>51644</v>
      </c>
      <c r="L1800" s="6" t="s">
        <v>51640</v>
      </c>
      <c r="M1800" s="6" t="s">
        <v>6871</v>
      </c>
      <c r="N1800" s="6" t="s">
        <v>54212</v>
      </c>
      <c r="O1800" s="6" t="s">
        <v>68459</v>
      </c>
      <c r="P1800" s="6" t="s">
        <v>2523</v>
      </c>
      <c r="Q1800" s="6" t="s">
        <v>52690</v>
      </c>
      <c r="R1800" s="6" t="s">
        <v>90</v>
      </c>
      <c r="S1800" s="6" t="s">
        <v>52574</v>
      </c>
      <c r="T1800" s="6" t="s">
        <v>66365</v>
      </c>
    </row>
    <row r="1801" spans="7:20" x14ac:dyDescent="0.25">
      <c r="G1801" s="6" t="s">
        <v>51833</v>
      </c>
      <c r="H1801" s="6" t="s">
        <v>51834</v>
      </c>
      <c r="I1801">
        <v>1799</v>
      </c>
      <c r="J1801" s="6" t="s">
        <v>6872</v>
      </c>
      <c r="K1801" s="6" t="s">
        <v>52535</v>
      </c>
      <c r="L1801" s="6" t="s">
        <v>90</v>
      </c>
      <c r="M1801" s="6" t="s">
        <v>6873</v>
      </c>
      <c r="N1801" s="6" t="s">
        <v>53362</v>
      </c>
      <c r="O1801" s="6" t="s">
        <v>68460</v>
      </c>
      <c r="P1801" s="6" t="s">
        <v>41576</v>
      </c>
      <c r="Q1801" s="6" t="s">
        <v>52646</v>
      </c>
      <c r="R1801" s="6" t="s">
        <v>90</v>
      </c>
      <c r="S1801" s="6" t="s">
        <v>52579</v>
      </c>
      <c r="T1801" s="6" t="s">
        <v>66366</v>
      </c>
    </row>
    <row r="1802" spans="7:20" x14ac:dyDescent="0.25">
      <c r="G1802" s="6" t="s">
        <v>51835</v>
      </c>
      <c r="H1802" s="6" t="s">
        <v>51836</v>
      </c>
      <c r="I1802">
        <v>1800</v>
      </c>
      <c r="J1802" s="6" t="s">
        <v>6874</v>
      </c>
      <c r="K1802" s="6" t="s">
        <v>52393</v>
      </c>
      <c r="L1802" s="6" t="s">
        <v>90</v>
      </c>
      <c r="M1802" s="6" t="s">
        <v>6875</v>
      </c>
      <c r="N1802" s="6" t="s">
        <v>90</v>
      </c>
      <c r="O1802" s="6" t="s">
        <v>68461</v>
      </c>
      <c r="P1802" s="6" t="s">
        <v>2525</v>
      </c>
      <c r="Q1802" s="6" t="s">
        <v>52676</v>
      </c>
      <c r="R1802" s="6" t="s">
        <v>90</v>
      </c>
      <c r="S1802" s="6" t="s">
        <v>52579</v>
      </c>
      <c r="T1802" s="6" t="s">
        <v>60538</v>
      </c>
    </row>
    <row r="1803" spans="7:20" x14ac:dyDescent="0.25">
      <c r="G1803" s="6" t="s">
        <v>51837</v>
      </c>
      <c r="H1803" s="6" t="s">
        <v>51838</v>
      </c>
      <c r="I1803">
        <v>1801</v>
      </c>
      <c r="J1803" s="6" t="s">
        <v>6876</v>
      </c>
      <c r="K1803" s="6" t="s">
        <v>50965</v>
      </c>
      <c r="L1803" s="6" t="s">
        <v>52166</v>
      </c>
      <c r="M1803" s="6" t="s">
        <v>6877</v>
      </c>
      <c r="N1803" s="6" t="s">
        <v>54213</v>
      </c>
      <c r="O1803" s="6" t="s">
        <v>68462</v>
      </c>
      <c r="P1803" s="6" t="s">
        <v>2526</v>
      </c>
      <c r="Q1803" s="6" t="s">
        <v>52620</v>
      </c>
      <c r="R1803" s="6" t="s">
        <v>90</v>
      </c>
      <c r="S1803" s="6" t="s">
        <v>52574</v>
      </c>
      <c r="T1803" s="6" t="s">
        <v>66367</v>
      </c>
    </row>
    <row r="1804" spans="7:20" x14ac:dyDescent="0.25">
      <c r="G1804" s="6" t="s">
        <v>51839</v>
      </c>
      <c r="H1804" s="6" t="s">
        <v>51840</v>
      </c>
      <c r="I1804">
        <v>1802</v>
      </c>
      <c r="J1804" s="6" t="s">
        <v>6878</v>
      </c>
      <c r="K1804" s="6" t="s">
        <v>50366</v>
      </c>
      <c r="L1804" s="6" t="s">
        <v>90</v>
      </c>
      <c r="M1804" s="6" t="s">
        <v>6879</v>
      </c>
      <c r="N1804" s="6" t="s">
        <v>54214</v>
      </c>
      <c r="O1804" s="6" t="s">
        <v>68463</v>
      </c>
      <c r="P1804" s="6" t="s">
        <v>2528</v>
      </c>
      <c r="Q1804" s="6" t="s">
        <v>52606</v>
      </c>
      <c r="R1804" s="6" t="s">
        <v>90</v>
      </c>
      <c r="S1804" s="6" t="s">
        <v>52572</v>
      </c>
      <c r="T1804" s="6" t="s">
        <v>66368</v>
      </c>
    </row>
    <row r="1805" spans="7:20" x14ac:dyDescent="0.25">
      <c r="G1805" s="6" t="s">
        <v>51841</v>
      </c>
      <c r="H1805" s="6" t="s">
        <v>51842</v>
      </c>
      <c r="I1805">
        <v>1803</v>
      </c>
      <c r="J1805" s="6" t="s">
        <v>6880</v>
      </c>
      <c r="K1805" s="6" t="s">
        <v>50225</v>
      </c>
      <c r="L1805" s="6" t="s">
        <v>50419</v>
      </c>
      <c r="M1805" s="6" t="s">
        <v>6881</v>
      </c>
      <c r="N1805" s="6" t="s">
        <v>54215</v>
      </c>
      <c r="O1805" s="6" t="s">
        <v>68464</v>
      </c>
      <c r="P1805" s="6" t="s">
        <v>2530</v>
      </c>
      <c r="Q1805" s="6" t="s">
        <v>52633</v>
      </c>
      <c r="R1805" s="6" t="s">
        <v>90</v>
      </c>
      <c r="S1805" s="6" t="s">
        <v>52569</v>
      </c>
      <c r="T1805" s="6" t="s">
        <v>57253</v>
      </c>
    </row>
    <row r="1806" spans="7:20" x14ac:dyDescent="0.25">
      <c r="G1806" s="6" t="s">
        <v>51843</v>
      </c>
      <c r="H1806" s="6" t="s">
        <v>51844</v>
      </c>
      <c r="I1806">
        <v>1804</v>
      </c>
      <c r="J1806" s="6" t="s">
        <v>6882</v>
      </c>
      <c r="K1806" s="6" t="s">
        <v>51359</v>
      </c>
      <c r="L1806" s="6" t="s">
        <v>50399</v>
      </c>
      <c r="M1806" s="6" t="s">
        <v>6883</v>
      </c>
      <c r="N1806" s="6" t="s">
        <v>90</v>
      </c>
      <c r="O1806" s="6" t="s">
        <v>67946</v>
      </c>
      <c r="P1806" s="6" t="s">
        <v>2532</v>
      </c>
      <c r="Q1806" s="6" t="s">
        <v>52611</v>
      </c>
      <c r="R1806" s="6" t="s">
        <v>90</v>
      </c>
      <c r="S1806" s="6" t="s">
        <v>52572</v>
      </c>
      <c r="T1806" s="6" t="s">
        <v>66369</v>
      </c>
    </row>
    <row r="1807" spans="7:20" x14ac:dyDescent="0.25">
      <c r="G1807" s="6" t="s">
        <v>51845</v>
      </c>
      <c r="H1807" s="6" t="s">
        <v>51846</v>
      </c>
      <c r="I1807">
        <v>1805</v>
      </c>
      <c r="J1807" s="6" t="s">
        <v>6884</v>
      </c>
      <c r="K1807" s="6" t="s">
        <v>50010</v>
      </c>
      <c r="L1807" s="6" t="s">
        <v>90</v>
      </c>
      <c r="M1807" s="6" t="s">
        <v>6885</v>
      </c>
      <c r="N1807" s="6" t="s">
        <v>54216</v>
      </c>
      <c r="O1807" s="6" t="s">
        <v>68465</v>
      </c>
      <c r="P1807" s="6" t="s">
        <v>41578</v>
      </c>
      <c r="Q1807" s="6" t="s">
        <v>52664</v>
      </c>
      <c r="R1807" s="6" t="s">
        <v>90</v>
      </c>
      <c r="S1807" s="6" t="s">
        <v>52579</v>
      </c>
      <c r="T1807" s="6" t="s">
        <v>66370</v>
      </c>
    </row>
    <row r="1808" spans="7:20" x14ac:dyDescent="0.25">
      <c r="G1808" s="6" t="s">
        <v>51847</v>
      </c>
      <c r="H1808" s="6" t="s">
        <v>51848</v>
      </c>
      <c r="I1808">
        <v>1806</v>
      </c>
      <c r="J1808" s="6" t="s">
        <v>6886</v>
      </c>
      <c r="K1808" s="6" t="s">
        <v>50377</v>
      </c>
      <c r="L1808" s="6" t="s">
        <v>50656</v>
      </c>
      <c r="M1808" s="6" t="s">
        <v>6887</v>
      </c>
      <c r="N1808" s="6" t="s">
        <v>54217</v>
      </c>
      <c r="O1808" s="6" t="s">
        <v>68466</v>
      </c>
      <c r="P1808" s="6" t="s">
        <v>2534</v>
      </c>
      <c r="Q1808" s="6" t="s">
        <v>52707</v>
      </c>
      <c r="R1808" s="6" t="s">
        <v>90</v>
      </c>
      <c r="S1808" s="6" t="s">
        <v>52574</v>
      </c>
      <c r="T1808" s="6" t="s">
        <v>66371</v>
      </c>
    </row>
    <row r="1809" spans="7:20" x14ac:dyDescent="0.25">
      <c r="G1809" s="6" t="s">
        <v>51849</v>
      </c>
      <c r="H1809" s="6" t="s">
        <v>51850</v>
      </c>
      <c r="I1809">
        <v>1807</v>
      </c>
      <c r="J1809" s="6" t="s">
        <v>6888</v>
      </c>
      <c r="K1809" s="6" t="s">
        <v>52479</v>
      </c>
      <c r="L1809" s="6" t="s">
        <v>50332</v>
      </c>
      <c r="M1809" s="6" t="s">
        <v>6889</v>
      </c>
      <c r="N1809" s="6" t="s">
        <v>90</v>
      </c>
      <c r="O1809" s="6" t="s">
        <v>68467</v>
      </c>
      <c r="P1809" s="6" t="s">
        <v>41580</v>
      </c>
      <c r="Q1809" s="6" t="s">
        <v>52674</v>
      </c>
      <c r="R1809" s="6" t="s">
        <v>90</v>
      </c>
      <c r="S1809" s="6" t="s">
        <v>52572</v>
      </c>
      <c r="T1809" s="6" t="s">
        <v>66372</v>
      </c>
    </row>
    <row r="1810" spans="7:20" x14ac:dyDescent="0.25">
      <c r="G1810" s="6" t="s">
        <v>51851</v>
      </c>
      <c r="H1810" s="6" t="s">
        <v>51852</v>
      </c>
      <c r="I1810">
        <v>1808</v>
      </c>
      <c r="J1810" s="6" t="s">
        <v>6890</v>
      </c>
      <c r="K1810" s="6" t="s">
        <v>50992</v>
      </c>
      <c r="L1810" s="6" t="s">
        <v>90</v>
      </c>
      <c r="M1810" s="6" t="s">
        <v>6891</v>
      </c>
      <c r="N1810" s="6" t="s">
        <v>90</v>
      </c>
      <c r="O1810" s="6" t="s">
        <v>68468</v>
      </c>
      <c r="P1810" s="6" t="s">
        <v>41582</v>
      </c>
      <c r="Q1810" s="6" t="s">
        <v>52652</v>
      </c>
      <c r="R1810" s="6" t="s">
        <v>90</v>
      </c>
      <c r="S1810" s="6" t="s">
        <v>118</v>
      </c>
      <c r="T1810" s="6" t="s">
        <v>66373</v>
      </c>
    </row>
    <row r="1811" spans="7:20" x14ac:dyDescent="0.25">
      <c r="G1811" s="6" t="s">
        <v>51853</v>
      </c>
      <c r="H1811" s="6" t="s">
        <v>51854</v>
      </c>
      <c r="I1811">
        <v>1809</v>
      </c>
      <c r="J1811" s="6" t="s">
        <v>6892</v>
      </c>
      <c r="K1811" s="6" t="s">
        <v>52387</v>
      </c>
      <c r="L1811" s="6" t="s">
        <v>90</v>
      </c>
      <c r="M1811" s="6" t="s">
        <v>6893</v>
      </c>
      <c r="N1811" s="6" t="s">
        <v>90</v>
      </c>
      <c r="O1811" s="6" t="s">
        <v>67340</v>
      </c>
      <c r="P1811" s="6" t="s">
        <v>41584</v>
      </c>
      <c r="Q1811" s="6" t="s">
        <v>52650</v>
      </c>
      <c r="R1811" s="6" t="s">
        <v>90</v>
      </c>
      <c r="S1811" s="6" t="s">
        <v>52572</v>
      </c>
      <c r="T1811" s="6" t="s">
        <v>56171</v>
      </c>
    </row>
    <row r="1812" spans="7:20" x14ac:dyDescent="0.25">
      <c r="G1812" s="6" t="s">
        <v>51855</v>
      </c>
      <c r="H1812" s="6" t="s">
        <v>51856</v>
      </c>
      <c r="I1812">
        <v>1810</v>
      </c>
      <c r="J1812" s="6" t="s">
        <v>6894</v>
      </c>
      <c r="K1812" s="6" t="s">
        <v>52521</v>
      </c>
      <c r="L1812" s="6" t="s">
        <v>90</v>
      </c>
      <c r="M1812" s="6" t="s">
        <v>6895</v>
      </c>
      <c r="N1812" s="6" t="s">
        <v>54218</v>
      </c>
      <c r="O1812" s="6" t="s">
        <v>68469</v>
      </c>
      <c r="P1812" s="6" t="s">
        <v>2536</v>
      </c>
      <c r="Q1812" s="6" t="s">
        <v>52586</v>
      </c>
      <c r="R1812" s="6" t="s">
        <v>90</v>
      </c>
      <c r="S1812" s="6" t="s">
        <v>52569</v>
      </c>
      <c r="T1812" s="6" t="s">
        <v>66374</v>
      </c>
    </row>
    <row r="1813" spans="7:20" x14ac:dyDescent="0.25">
      <c r="G1813" s="6" t="s">
        <v>51857</v>
      </c>
      <c r="H1813" s="6" t="s">
        <v>51858</v>
      </c>
      <c r="I1813">
        <v>1811</v>
      </c>
      <c r="J1813" s="6" t="s">
        <v>6896</v>
      </c>
      <c r="K1813" s="6" t="s">
        <v>49201</v>
      </c>
      <c r="L1813" s="6" t="s">
        <v>90</v>
      </c>
      <c r="M1813" s="6" t="s">
        <v>6897</v>
      </c>
      <c r="N1813" s="6" t="s">
        <v>90</v>
      </c>
      <c r="O1813" s="6" t="s">
        <v>68470</v>
      </c>
      <c r="P1813" s="6" t="s">
        <v>2538</v>
      </c>
      <c r="Q1813" s="6" t="s">
        <v>52634</v>
      </c>
      <c r="R1813" s="6" t="s">
        <v>90</v>
      </c>
      <c r="S1813" s="6" t="s">
        <v>52576</v>
      </c>
      <c r="T1813" s="6" t="s">
        <v>57254</v>
      </c>
    </row>
    <row r="1814" spans="7:20" x14ac:dyDescent="0.25">
      <c r="G1814" s="6" t="s">
        <v>51859</v>
      </c>
      <c r="H1814" s="6" t="s">
        <v>51860</v>
      </c>
      <c r="I1814">
        <v>1812</v>
      </c>
      <c r="J1814" s="6" t="s">
        <v>6898</v>
      </c>
      <c r="K1814" s="6" t="s">
        <v>52198</v>
      </c>
      <c r="L1814" s="6" t="s">
        <v>90</v>
      </c>
      <c r="M1814" s="6" t="s">
        <v>6899</v>
      </c>
      <c r="N1814" s="6" t="s">
        <v>54219</v>
      </c>
      <c r="O1814" s="6" t="s">
        <v>68471</v>
      </c>
      <c r="P1814" s="6" t="s">
        <v>2541</v>
      </c>
      <c r="Q1814" s="6" t="s">
        <v>52640</v>
      </c>
      <c r="R1814" s="6" t="s">
        <v>90</v>
      </c>
      <c r="S1814" s="6" t="s">
        <v>52641</v>
      </c>
      <c r="T1814" s="6" t="s">
        <v>66375</v>
      </c>
    </row>
    <row r="1815" spans="7:20" x14ac:dyDescent="0.25">
      <c r="G1815" s="6" t="s">
        <v>51861</v>
      </c>
      <c r="H1815" s="6" t="s">
        <v>51862</v>
      </c>
      <c r="I1815">
        <v>1813</v>
      </c>
      <c r="J1815" s="6" t="s">
        <v>6900</v>
      </c>
      <c r="K1815" s="6" t="s">
        <v>50034</v>
      </c>
      <c r="L1815" s="6" t="s">
        <v>50059</v>
      </c>
      <c r="M1815" s="6" t="s">
        <v>6901</v>
      </c>
      <c r="N1815" s="6" t="s">
        <v>54220</v>
      </c>
      <c r="O1815" s="6" t="s">
        <v>68472</v>
      </c>
      <c r="P1815" s="6" t="s">
        <v>2543</v>
      </c>
      <c r="Q1815" s="6" t="s">
        <v>52668</v>
      </c>
      <c r="R1815" s="6" t="s">
        <v>90</v>
      </c>
      <c r="S1815" s="6" t="s">
        <v>52579</v>
      </c>
      <c r="T1815" s="6" t="s">
        <v>63961</v>
      </c>
    </row>
    <row r="1816" spans="7:20" x14ac:dyDescent="0.25">
      <c r="G1816" s="6" t="s">
        <v>51863</v>
      </c>
      <c r="H1816" s="6" t="s">
        <v>51864</v>
      </c>
      <c r="I1816">
        <v>1814</v>
      </c>
      <c r="J1816" s="6" t="s">
        <v>6902</v>
      </c>
      <c r="K1816" s="6" t="s">
        <v>49505</v>
      </c>
      <c r="L1816" s="6" t="s">
        <v>90</v>
      </c>
      <c r="M1816" s="6" t="s">
        <v>6903</v>
      </c>
      <c r="N1816" s="6" t="s">
        <v>54221</v>
      </c>
      <c r="O1816" s="6" t="s">
        <v>68473</v>
      </c>
      <c r="P1816" s="6" t="s">
        <v>2546</v>
      </c>
      <c r="Q1816" s="6" t="s">
        <v>52611</v>
      </c>
      <c r="R1816" s="6" t="s">
        <v>90</v>
      </c>
      <c r="S1816" s="6" t="s">
        <v>52572</v>
      </c>
      <c r="T1816" s="6" t="s">
        <v>60717</v>
      </c>
    </row>
    <row r="1817" spans="7:20" x14ac:dyDescent="0.25">
      <c r="G1817" s="6" t="s">
        <v>51865</v>
      </c>
      <c r="H1817" s="6" t="s">
        <v>51866</v>
      </c>
      <c r="I1817">
        <v>1815</v>
      </c>
      <c r="J1817" s="6" t="s">
        <v>6904</v>
      </c>
      <c r="K1817" s="6" t="s">
        <v>51499</v>
      </c>
      <c r="L1817" s="6" t="s">
        <v>51543</v>
      </c>
      <c r="M1817" s="6" t="s">
        <v>6905</v>
      </c>
      <c r="N1817" s="6" t="s">
        <v>54222</v>
      </c>
      <c r="O1817" s="6" t="s">
        <v>68474</v>
      </c>
      <c r="P1817" s="6" t="s">
        <v>2548</v>
      </c>
      <c r="Q1817" s="6" t="s">
        <v>52615</v>
      </c>
      <c r="R1817" s="6" t="s">
        <v>90</v>
      </c>
      <c r="S1817" s="6" t="s">
        <v>52579</v>
      </c>
      <c r="T1817" s="6" t="s">
        <v>63964</v>
      </c>
    </row>
    <row r="1818" spans="7:20" x14ac:dyDescent="0.25">
      <c r="G1818" s="6" t="s">
        <v>51867</v>
      </c>
      <c r="H1818" s="6" t="s">
        <v>51868</v>
      </c>
      <c r="I1818">
        <v>1816</v>
      </c>
      <c r="J1818" s="6" t="s">
        <v>6906</v>
      </c>
      <c r="K1818" s="6" t="s">
        <v>50419</v>
      </c>
      <c r="L1818" s="6" t="s">
        <v>90</v>
      </c>
      <c r="M1818" s="6" t="s">
        <v>6907</v>
      </c>
      <c r="N1818" s="6" t="s">
        <v>90</v>
      </c>
      <c r="O1818" s="6" t="s">
        <v>68475</v>
      </c>
      <c r="P1818" s="6" t="s">
        <v>41586</v>
      </c>
      <c r="Q1818" s="6" t="s">
        <v>52687</v>
      </c>
      <c r="R1818" s="6" t="s">
        <v>90</v>
      </c>
      <c r="S1818" s="6" t="s">
        <v>52576</v>
      </c>
      <c r="T1818" s="6" t="s">
        <v>66376</v>
      </c>
    </row>
    <row r="1819" spans="7:20" x14ac:dyDescent="0.25">
      <c r="G1819" s="6" t="s">
        <v>51869</v>
      </c>
      <c r="H1819" s="6" t="s">
        <v>51870</v>
      </c>
      <c r="I1819">
        <v>1817</v>
      </c>
      <c r="J1819" s="6" t="s">
        <v>6908</v>
      </c>
      <c r="K1819" s="6" t="s">
        <v>49008</v>
      </c>
      <c r="L1819" s="6" t="s">
        <v>51579</v>
      </c>
      <c r="M1819" s="6" t="s">
        <v>6909</v>
      </c>
      <c r="N1819" s="6" t="s">
        <v>54223</v>
      </c>
      <c r="O1819" s="6" t="s">
        <v>68476</v>
      </c>
      <c r="P1819" s="6" t="s">
        <v>41588</v>
      </c>
      <c r="Q1819" s="6" t="s">
        <v>52600</v>
      </c>
      <c r="R1819" s="6" t="s">
        <v>90</v>
      </c>
      <c r="S1819" s="6" t="s">
        <v>52572</v>
      </c>
      <c r="T1819" s="6" t="s">
        <v>66377</v>
      </c>
    </row>
    <row r="1820" spans="7:20" x14ac:dyDescent="0.25">
      <c r="G1820" s="6" t="s">
        <v>51871</v>
      </c>
      <c r="H1820" s="6" t="s">
        <v>51870</v>
      </c>
      <c r="I1820">
        <v>1818</v>
      </c>
      <c r="J1820" s="6" t="s">
        <v>6910</v>
      </c>
      <c r="K1820" s="6" t="s">
        <v>51012</v>
      </c>
      <c r="L1820" s="6" t="s">
        <v>90</v>
      </c>
      <c r="M1820" s="6" t="s">
        <v>6911</v>
      </c>
      <c r="N1820" s="6" t="s">
        <v>54224</v>
      </c>
      <c r="O1820" s="6" t="s">
        <v>68477</v>
      </c>
      <c r="P1820" s="6" t="s">
        <v>2550</v>
      </c>
      <c r="Q1820" s="6" t="s">
        <v>52626</v>
      </c>
      <c r="R1820" s="6" t="s">
        <v>90</v>
      </c>
      <c r="S1820" s="6" t="s">
        <v>130</v>
      </c>
      <c r="T1820" s="6" t="s">
        <v>54150</v>
      </c>
    </row>
    <row r="1821" spans="7:20" x14ac:dyDescent="0.25">
      <c r="G1821" s="6" t="s">
        <v>51872</v>
      </c>
      <c r="H1821" s="6" t="s">
        <v>51873</v>
      </c>
      <c r="I1821">
        <v>1819</v>
      </c>
      <c r="J1821" s="6" t="s">
        <v>6912</v>
      </c>
      <c r="K1821" s="6" t="s">
        <v>50221</v>
      </c>
      <c r="L1821" s="6" t="s">
        <v>90</v>
      </c>
      <c r="M1821" s="6" t="s">
        <v>6913</v>
      </c>
      <c r="N1821" s="6" t="s">
        <v>54225</v>
      </c>
      <c r="O1821" s="6" t="s">
        <v>68478</v>
      </c>
      <c r="P1821" s="6" t="s">
        <v>2553</v>
      </c>
      <c r="Q1821" s="6" t="s">
        <v>52586</v>
      </c>
      <c r="R1821" s="6" t="s">
        <v>90</v>
      </c>
      <c r="S1821" s="6" t="s">
        <v>52569</v>
      </c>
      <c r="T1821" s="6" t="s">
        <v>66378</v>
      </c>
    </row>
    <row r="1822" spans="7:20" x14ac:dyDescent="0.25">
      <c r="G1822" s="6" t="s">
        <v>51874</v>
      </c>
      <c r="H1822" s="6" t="s">
        <v>51875</v>
      </c>
      <c r="I1822">
        <v>1820</v>
      </c>
      <c r="J1822" s="6" t="s">
        <v>6914</v>
      </c>
      <c r="K1822" s="6" t="s">
        <v>49942</v>
      </c>
      <c r="L1822" s="6" t="s">
        <v>49809</v>
      </c>
      <c r="M1822" s="6" t="s">
        <v>6915</v>
      </c>
      <c r="N1822" s="6" t="s">
        <v>54226</v>
      </c>
      <c r="O1822" s="6" t="s">
        <v>68479</v>
      </c>
      <c r="P1822" s="6" t="s">
        <v>2555</v>
      </c>
      <c r="Q1822" s="6" t="s">
        <v>52618</v>
      </c>
      <c r="R1822" s="6" t="s">
        <v>90</v>
      </c>
      <c r="S1822" s="6" t="s">
        <v>52619</v>
      </c>
      <c r="T1822" s="6" t="s">
        <v>66379</v>
      </c>
    </row>
    <row r="1823" spans="7:20" x14ac:dyDescent="0.25">
      <c r="G1823" s="6" t="s">
        <v>51876</v>
      </c>
      <c r="H1823" s="6" t="s">
        <v>51877</v>
      </c>
      <c r="I1823">
        <v>1821</v>
      </c>
      <c r="J1823" s="6" t="s">
        <v>6916</v>
      </c>
      <c r="K1823" s="6" t="s">
        <v>51294</v>
      </c>
      <c r="L1823" s="6" t="s">
        <v>90</v>
      </c>
      <c r="M1823" s="6" t="s">
        <v>6917</v>
      </c>
      <c r="N1823" s="6" t="s">
        <v>54227</v>
      </c>
      <c r="O1823" s="6" t="s">
        <v>68480</v>
      </c>
      <c r="P1823" s="6" t="s">
        <v>2557</v>
      </c>
      <c r="Q1823" s="6" t="s">
        <v>52680</v>
      </c>
      <c r="R1823" s="6" t="s">
        <v>90</v>
      </c>
      <c r="S1823" s="6" t="s">
        <v>52579</v>
      </c>
      <c r="T1823" s="6" t="s">
        <v>66380</v>
      </c>
    </row>
    <row r="1824" spans="7:20" x14ac:dyDescent="0.25">
      <c r="G1824" s="6" t="s">
        <v>51878</v>
      </c>
      <c r="H1824" s="6" t="s">
        <v>51877</v>
      </c>
      <c r="I1824">
        <v>1822</v>
      </c>
      <c r="J1824" s="6" t="s">
        <v>6918</v>
      </c>
      <c r="K1824" s="6" t="s">
        <v>51729</v>
      </c>
      <c r="L1824" s="6" t="s">
        <v>49019</v>
      </c>
      <c r="M1824" s="6" t="s">
        <v>6919</v>
      </c>
      <c r="N1824" s="6" t="s">
        <v>54228</v>
      </c>
      <c r="O1824" s="6" t="s">
        <v>68481</v>
      </c>
      <c r="P1824" s="6" t="s">
        <v>2559</v>
      </c>
      <c r="Q1824" s="6" t="s">
        <v>52634</v>
      </c>
      <c r="R1824" s="6" t="s">
        <v>90</v>
      </c>
      <c r="S1824" s="6" t="s">
        <v>52576</v>
      </c>
      <c r="T1824" s="6" t="s">
        <v>60831</v>
      </c>
    </row>
    <row r="1825" spans="7:20" x14ac:dyDescent="0.25">
      <c r="G1825" s="6" t="s">
        <v>51879</v>
      </c>
      <c r="H1825" s="6" t="s">
        <v>51880</v>
      </c>
      <c r="I1825">
        <v>1823</v>
      </c>
      <c r="J1825" s="6" t="s">
        <v>6920</v>
      </c>
      <c r="K1825" s="6" t="s">
        <v>52478</v>
      </c>
      <c r="L1825" s="6" t="s">
        <v>90</v>
      </c>
      <c r="M1825" s="6" t="s">
        <v>6921</v>
      </c>
      <c r="N1825" s="6" t="s">
        <v>90</v>
      </c>
      <c r="O1825" s="6" t="s">
        <v>68482</v>
      </c>
      <c r="P1825" s="6" t="s">
        <v>2561</v>
      </c>
      <c r="Q1825" s="6" t="s">
        <v>52648</v>
      </c>
      <c r="R1825" s="6" t="s">
        <v>90</v>
      </c>
      <c r="S1825" s="6" t="s">
        <v>130</v>
      </c>
      <c r="T1825" s="6" t="s">
        <v>56445</v>
      </c>
    </row>
    <row r="1826" spans="7:20" x14ac:dyDescent="0.25">
      <c r="G1826" s="6" t="s">
        <v>51881</v>
      </c>
      <c r="H1826" s="6" t="s">
        <v>51882</v>
      </c>
      <c r="I1826">
        <v>1824</v>
      </c>
      <c r="J1826" s="6" t="s">
        <v>6922</v>
      </c>
      <c r="K1826" s="6" t="s">
        <v>50620</v>
      </c>
      <c r="L1826" s="6" t="s">
        <v>90</v>
      </c>
      <c r="M1826" s="6" t="s">
        <v>6923</v>
      </c>
      <c r="N1826" s="6" t="s">
        <v>90</v>
      </c>
      <c r="O1826" s="6" t="s">
        <v>68483</v>
      </c>
      <c r="P1826" s="6" t="s">
        <v>2563</v>
      </c>
      <c r="Q1826" s="6" t="s">
        <v>3156</v>
      </c>
      <c r="R1826" s="6" t="s">
        <v>90</v>
      </c>
      <c r="S1826" s="6" t="s">
        <v>52576</v>
      </c>
      <c r="T1826" s="6" t="s">
        <v>57184</v>
      </c>
    </row>
    <row r="1827" spans="7:20" x14ac:dyDescent="0.25">
      <c r="G1827" s="6" t="s">
        <v>51883</v>
      </c>
      <c r="H1827" s="6" t="s">
        <v>51884</v>
      </c>
      <c r="I1827">
        <v>1825</v>
      </c>
      <c r="J1827" s="6" t="s">
        <v>6924</v>
      </c>
      <c r="K1827" s="6" t="s">
        <v>52269</v>
      </c>
      <c r="L1827" s="6" t="s">
        <v>51509</v>
      </c>
      <c r="M1827" s="6" t="s">
        <v>6925</v>
      </c>
      <c r="N1827" s="6" t="s">
        <v>54229</v>
      </c>
      <c r="O1827" s="6" t="s">
        <v>68484</v>
      </c>
      <c r="P1827" s="6" t="s">
        <v>2564</v>
      </c>
      <c r="Q1827" s="6" t="s">
        <v>90</v>
      </c>
      <c r="R1827" s="6" t="s">
        <v>90</v>
      </c>
      <c r="S1827" s="6" t="s">
        <v>90</v>
      </c>
      <c r="T1827" s="6" t="s">
        <v>90</v>
      </c>
    </row>
    <row r="1828" spans="7:20" x14ac:dyDescent="0.25">
      <c r="G1828" s="6" t="s">
        <v>51885</v>
      </c>
      <c r="H1828" s="6" t="s">
        <v>51886</v>
      </c>
      <c r="I1828">
        <v>1826</v>
      </c>
      <c r="J1828" s="6" t="s">
        <v>6926</v>
      </c>
      <c r="K1828" s="6" t="s">
        <v>51456</v>
      </c>
      <c r="L1828" s="6" t="s">
        <v>90</v>
      </c>
      <c r="M1828" s="6" t="s">
        <v>6927</v>
      </c>
      <c r="N1828" s="6" t="s">
        <v>54230</v>
      </c>
      <c r="O1828" s="6" t="s">
        <v>68485</v>
      </c>
      <c r="P1828" s="6" t="s">
        <v>2566</v>
      </c>
      <c r="Q1828" s="6" t="s">
        <v>52590</v>
      </c>
      <c r="R1828" s="6" t="s">
        <v>90</v>
      </c>
      <c r="S1828" s="6" t="s">
        <v>52576</v>
      </c>
      <c r="T1828" s="6" t="s">
        <v>63586</v>
      </c>
    </row>
    <row r="1829" spans="7:20" x14ac:dyDescent="0.25">
      <c r="G1829" s="6" t="s">
        <v>51887</v>
      </c>
      <c r="H1829" s="6" t="s">
        <v>51888</v>
      </c>
      <c r="I1829">
        <v>1827</v>
      </c>
      <c r="J1829" s="6" t="s">
        <v>6928</v>
      </c>
      <c r="K1829" s="6" t="s">
        <v>51467</v>
      </c>
      <c r="L1829" s="6" t="s">
        <v>90</v>
      </c>
      <c r="M1829" s="6" t="s">
        <v>6929</v>
      </c>
      <c r="N1829" s="6" t="s">
        <v>90</v>
      </c>
      <c r="O1829" s="6" t="s">
        <v>68486</v>
      </c>
      <c r="P1829" s="6" t="s">
        <v>2568</v>
      </c>
      <c r="Q1829" s="6" t="s">
        <v>52630</v>
      </c>
      <c r="R1829" s="6" t="s">
        <v>90</v>
      </c>
      <c r="S1829" s="6" t="s">
        <v>52576</v>
      </c>
      <c r="T1829" s="6" t="s">
        <v>55945</v>
      </c>
    </row>
    <row r="1830" spans="7:20" x14ac:dyDescent="0.25">
      <c r="G1830" s="6" t="s">
        <v>51889</v>
      </c>
      <c r="H1830" s="6" t="s">
        <v>51890</v>
      </c>
      <c r="I1830">
        <v>1828</v>
      </c>
      <c r="J1830" s="6" t="s">
        <v>6930</v>
      </c>
      <c r="K1830" s="6" t="s">
        <v>49381</v>
      </c>
      <c r="L1830" s="6" t="s">
        <v>50329</v>
      </c>
      <c r="M1830" s="6" t="s">
        <v>6931</v>
      </c>
      <c r="N1830" s="6" t="s">
        <v>54231</v>
      </c>
      <c r="O1830" s="6" t="s">
        <v>68487</v>
      </c>
      <c r="P1830" s="6" t="s">
        <v>2570</v>
      </c>
      <c r="Q1830" s="6" t="s">
        <v>52611</v>
      </c>
      <c r="R1830" s="6" t="s">
        <v>90</v>
      </c>
      <c r="S1830" s="6" t="s">
        <v>52572</v>
      </c>
      <c r="T1830" s="6" t="s">
        <v>66381</v>
      </c>
    </row>
    <row r="1831" spans="7:20" x14ac:dyDescent="0.25">
      <c r="G1831" s="6" t="s">
        <v>51891</v>
      </c>
      <c r="H1831" s="6" t="s">
        <v>51892</v>
      </c>
      <c r="I1831">
        <v>1829</v>
      </c>
      <c r="J1831" s="6" t="s">
        <v>6932</v>
      </c>
      <c r="K1831" s="6" t="s">
        <v>49035</v>
      </c>
      <c r="L1831" s="6" t="s">
        <v>90</v>
      </c>
      <c r="M1831" s="6" t="s">
        <v>6933</v>
      </c>
      <c r="N1831" s="6" t="s">
        <v>54232</v>
      </c>
      <c r="O1831" s="6" t="s">
        <v>68488</v>
      </c>
      <c r="P1831" s="6" t="s">
        <v>2572</v>
      </c>
      <c r="Q1831" s="6" t="s">
        <v>311</v>
      </c>
      <c r="R1831" s="6" t="s">
        <v>90</v>
      </c>
      <c r="S1831" s="6" t="s">
        <v>52572</v>
      </c>
      <c r="T1831" s="6" t="s">
        <v>57397</v>
      </c>
    </row>
    <row r="1832" spans="7:20" x14ac:dyDescent="0.25">
      <c r="G1832" s="6" t="s">
        <v>46352</v>
      </c>
      <c r="H1832" s="6" t="s">
        <v>51893</v>
      </c>
      <c r="I1832">
        <v>1830</v>
      </c>
      <c r="J1832" s="6" t="s">
        <v>6934</v>
      </c>
      <c r="K1832" s="6" t="s">
        <v>48656</v>
      </c>
      <c r="L1832" s="6" t="s">
        <v>51590</v>
      </c>
      <c r="M1832" s="6" t="s">
        <v>6935</v>
      </c>
      <c r="N1832" s="6" t="s">
        <v>54233</v>
      </c>
      <c r="O1832" s="6" t="s">
        <v>68489</v>
      </c>
      <c r="P1832" s="6" t="s">
        <v>41589</v>
      </c>
      <c r="Q1832" s="6" t="s">
        <v>52589</v>
      </c>
      <c r="R1832" s="6" t="s">
        <v>90</v>
      </c>
      <c r="S1832" s="6" t="s">
        <v>52579</v>
      </c>
      <c r="T1832" s="6" t="s">
        <v>57819</v>
      </c>
    </row>
    <row r="1833" spans="7:20" x14ac:dyDescent="0.25">
      <c r="G1833" s="6" t="s">
        <v>51894</v>
      </c>
      <c r="H1833" s="6" t="s">
        <v>51895</v>
      </c>
      <c r="I1833">
        <v>1831</v>
      </c>
      <c r="J1833" s="6" t="s">
        <v>6936</v>
      </c>
      <c r="K1833" s="6" t="s">
        <v>49611</v>
      </c>
      <c r="L1833" s="6" t="s">
        <v>50175</v>
      </c>
      <c r="M1833" s="6" t="s">
        <v>6937</v>
      </c>
      <c r="N1833" s="6" t="s">
        <v>54234</v>
      </c>
      <c r="O1833" s="6" t="s">
        <v>68490</v>
      </c>
      <c r="P1833" s="6" t="s">
        <v>2574</v>
      </c>
      <c r="Q1833" s="6" t="s">
        <v>52589</v>
      </c>
      <c r="R1833" s="6" t="s">
        <v>90</v>
      </c>
      <c r="S1833" s="6" t="s">
        <v>52579</v>
      </c>
      <c r="T1833" s="6" t="s">
        <v>57819</v>
      </c>
    </row>
    <row r="1834" spans="7:20" x14ac:dyDescent="0.25">
      <c r="G1834" s="6" t="s">
        <v>51896</v>
      </c>
      <c r="H1834" s="6" t="s">
        <v>51895</v>
      </c>
      <c r="I1834">
        <v>1832</v>
      </c>
      <c r="J1834" s="6" t="s">
        <v>6938</v>
      </c>
      <c r="K1834" s="6" t="s">
        <v>49746</v>
      </c>
      <c r="L1834" s="6" t="s">
        <v>90</v>
      </c>
      <c r="M1834" s="6" t="s">
        <v>6939</v>
      </c>
      <c r="N1834" s="6" t="s">
        <v>54235</v>
      </c>
      <c r="O1834" s="6" t="s">
        <v>68491</v>
      </c>
      <c r="P1834" s="6" t="s">
        <v>41591</v>
      </c>
      <c r="Q1834" s="6" t="s">
        <v>52586</v>
      </c>
      <c r="R1834" s="6" t="s">
        <v>90</v>
      </c>
      <c r="S1834" s="6" t="s">
        <v>52569</v>
      </c>
      <c r="T1834" s="6" t="s">
        <v>66382</v>
      </c>
    </row>
    <row r="1835" spans="7:20" x14ac:dyDescent="0.25">
      <c r="G1835" s="6" t="s">
        <v>51897</v>
      </c>
      <c r="H1835" s="6" t="s">
        <v>51898</v>
      </c>
      <c r="I1835">
        <v>1833</v>
      </c>
      <c r="J1835" s="6" t="s">
        <v>6940</v>
      </c>
      <c r="K1835" s="6" t="s">
        <v>49393</v>
      </c>
      <c r="L1835" s="6" t="s">
        <v>50232</v>
      </c>
      <c r="M1835" s="6" t="s">
        <v>6941</v>
      </c>
      <c r="N1835" s="6" t="s">
        <v>54236</v>
      </c>
      <c r="O1835" s="6" t="s">
        <v>68492</v>
      </c>
      <c r="P1835" s="6" t="s">
        <v>41593</v>
      </c>
      <c r="Q1835" s="6" t="s">
        <v>52586</v>
      </c>
      <c r="R1835" s="6" t="s">
        <v>90</v>
      </c>
      <c r="S1835" s="6" t="s">
        <v>52569</v>
      </c>
      <c r="T1835" s="6" t="s">
        <v>66383</v>
      </c>
    </row>
    <row r="1836" spans="7:20" x14ac:dyDescent="0.25">
      <c r="G1836" s="6" t="s">
        <v>51899</v>
      </c>
      <c r="H1836" s="6" t="s">
        <v>51900</v>
      </c>
      <c r="I1836">
        <v>1834</v>
      </c>
      <c r="J1836" s="6" t="s">
        <v>6942</v>
      </c>
      <c r="K1836" s="6" t="s">
        <v>50965</v>
      </c>
      <c r="L1836" s="6" t="s">
        <v>52166</v>
      </c>
      <c r="M1836" s="6" t="s">
        <v>6943</v>
      </c>
      <c r="N1836" s="6" t="s">
        <v>90</v>
      </c>
      <c r="O1836" s="6" t="s">
        <v>68493</v>
      </c>
      <c r="P1836" s="6" t="s">
        <v>2576</v>
      </c>
      <c r="Q1836" s="6" t="s">
        <v>52568</v>
      </c>
      <c r="R1836" s="6" t="s">
        <v>90</v>
      </c>
      <c r="S1836" s="6" t="s">
        <v>52569</v>
      </c>
      <c r="T1836" s="6" t="s">
        <v>66384</v>
      </c>
    </row>
    <row r="1837" spans="7:20" x14ac:dyDescent="0.25">
      <c r="G1837" s="6" t="s">
        <v>51901</v>
      </c>
      <c r="H1837" s="6" t="s">
        <v>51900</v>
      </c>
      <c r="I1837">
        <v>1835</v>
      </c>
      <c r="J1837" s="6" t="s">
        <v>6944</v>
      </c>
      <c r="K1837" s="6" t="s">
        <v>52092</v>
      </c>
      <c r="L1837" s="6" t="s">
        <v>52056</v>
      </c>
      <c r="M1837" s="6" t="s">
        <v>6945</v>
      </c>
      <c r="N1837" s="6" t="s">
        <v>54237</v>
      </c>
      <c r="O1837" s="6" t="s">
        <v>68494</v>
      </c>
      <c r="P1837" s="6" t="s">
        <v>41595</v>
      </c>
      <c r="Q1837" s="6" t="s">
        <v>52617</v>
      </c>
      <c r="R1837" s="6" t="s">
        <v>90</v>
      </c>
      <c r="S1837" s="6" t="s">
        <v>118</v>
      </c>
      <c r="T1837" s="6" t="s">
        <v>66385</v>
      </c>
    </row>
    <row r="1838" spans="7:20" x14ac:dyDescent="0.25">
      <c r="G1838" s="6" t="s">
        <v>51902</v>
      </c>
      <c r="H1838" s="6" t="s">
        <v>51903</v>
      </c>
      <c r="I1838">
        <v>1836</v>
      </c>
      <c r="J1838" s="6" t="s">
        <v>6946</v>
      </c>
      <c r="K1838" s="6" t="s">
        <v>48620</v>
      </c>
      <c r="L1838" s="6" t="s">
        <v>50529</v>
      </c>
      <c r="M1838" s="6" t="s">
        <v>6947</v>
      </c>
      <c r="N1838" s="6" t="s">
        <v>90</v>
      </c>
      <c r="O1838" s="6" t="s">
        <v>68495</v>
      </c>
      <c r="P1838" s="6" t="s">
        <v>2578</v>
      </c>
      <c r="Q1838" s="6" t="s">
        <v>52586</v>
      </c>
      <c r="R1838" s="6" t="s">
        <v>90</v>
      </c>
      <c r="S1838" s="6" t="s">
        <v>52569</v>
      </c>
      <c r="T1838" s="6" t="s">
        <v>66386</v>
      </c>
    </row>
    <row r="1839" spans="7:20" x14ac:dyDescent="0.25">
      <c r="G1839" s="6" t="s">
        <v>51904</v>
      </c>
      <c r="H1839" s="6" t="s">
        <v>51905</v>
      </c>
      <c r="I1839">
        <v>1837</v>
      </c>
      <c r="J1839" s="6" t="s">
        <v>6948</v>
      </c>
      <c r="K1839" s="6" t="s">
        <v>51885</v>
      </c>
      <c r="L1839" s="6" t="s">
        <v>90</v>
      </c>
      <c r="M1839" s="6" t="s">
        <v>6949</v>
      </c>
      <c r="N1839" s="6" t="s">
        <v>54238</v>
      </c>
      <c r="O1839" s="6" t="s">
        <v>68496</v>
      </c>
      <c r="P1839" s="6" t="s">
        <v>41596</v>
      </c>
      <c r="Q1839" s="6" t="s">
        <v>52653</v>
      </c>
      <c r="R1839" s="6" t="s">
        <v>90</v>
      </c>
      <c r="S1839" s="6" t="s">
        <v>52576</v>
      </c>
      <c r="T1839" s="6" t="s">
        <v>66387</v>
      </c>
    </row>
    <row r="1840" spans="7:20" x14ac:dyDescent="0.25">
      <c r="G1840" s="6" t="s">
        <v>51906</v>
      </c>
      <c r="H1840" s="6" t="s">
        <v>51905</v>
      </c>
      <c r="I1840">
        <v>1838</v>
      </c>
      <c r="J1840" s="6" t="s">
        <v>6950</v>
      </c>
      <c r="K1840" s="6" t="s">
        <v>52326</v>
      </c>
      <c r="L1840" s="6" t="s">
        <v>90</v>
      </c>
      <c r="M1840" s="6" t="s">
        <v>6951</v>
      </c>
      <c r="N1840" s="6" t="s">
        <v>90</v>
      </c>
      <c r="O1840" s="6" t="s">
        <v>68497</v>
      </c>
      <c r="P1840" s="6" t="s">
        <v>2580</v>
      </c>
      <c r="Q1840" s="6" t="s">
        <v>52596</v>
      </c>
      <c r="R1840" s="6" t="s">
        <v>90</v>
      </c>
      <c r="S1840" s="6" t="s">
        <v>52574</v>
      </c>
      <c r="T1840" s="6" t="s">
        <v>55508</v>
      </c>
    </row>
    <row r="1841" spans="7:20" x14ac:dyDescent="0.25">
      <c r="G1841" s="6" t="s">
        <v>51907</v>
      </c>
      <c r="H1841" s="6" t="s">
        <v>51908</v>
      </c>
      <c r="I1841">
        <v>1839</v>
      </c>
      <c r="J1841" s="6" t="s">
        <v>6952</v>
      </c>
      <c r="K1841" s="6" t="s">
        <v>50508</v>
      </c>
      <c r="L1841" s="6" t="s">
        <v>50449</v>
      </c>
      <c r="M1841" s="6" t="s">
        <v>6953</v>
      </c>
      <c r="N1841" s="6" t="s">
        <v>54239</v>
      </c>
      <c r="O1841" s="6" t="s">
        <v>68498</v>
      </c>
      <c r="P1841" s="6" t="s">
        <v>2582</v>
      </c>
      <c r="Q1841" s="6" t="s">
        <v>52575</v>
      </c>
      <c r="R1841" s="6" t="s">
        <v>90</v>
      </c>
      <c r="S1841" s="6" t="s">
        <v>52576</v>
      </c>
      <c r="T1841" s="6" t="s">
        <v>66388</v>
      </c>
    </row>
    <row r="1842" spans="7:20" x14ac:dyDescent="0.25">
      <c r="G1842" s="6" t="s">
        <v>46335</v>
      </c>
      <c r="H1842" s="6" t="s">
        <v>51909</v>
      </c>
      <c r="I1842">
        <v>1840</v>
      </c>
      <c r="J1842" s="6" t="s">
        <v>6954</v>
      </c>
      <c r="K1842" s="6" t="s">
        <v>51525</v>
      </c>
      <c r="L1842" s="6" t="s">
        <v>90</v>
      </c>
      <c r="M1842" s="6" t="s">
        <v>6955</v>
      </c>
      <c r="N1842" s="6" t="s">
        <v>54240</v>
      </c>
      <c r="O1842" s="6" t="s">
        <v>68499</v>
      </c>
      <c r="P1842" s="6" t="s">
        <v>2584</v>
      </c>
      <c r="Q1842" s="6" t="s">
        <v>52603</v>
      </c>
      <c r="R1842" s="6" t="s">
        <v>90</v>
      </c>
      <c r="S1842" s="6" t="s">
        <v>52574</v>
      </c>
      <c r="T1842" s="6" t="s">
        <v>66389</v>
      </c>
    </row>
    <row r="1843" spans="7:20" x14ac:dyDescent="0.25">
      <c r="G1843" s="6" t="s">
        <v>51910</v>
      </c>
      <c r="H1843" s="6" t="s">
        <v>51911</v>
      </c>
      <c r="I1843">
        <v>1841</v>
      </c>
      <c r="J1843" s="6" t="s">
        <v>6956</v>
      </c>
      <c r="K1843" s="6" t="s">
        <v>50207</v>
      </c>
      <c r="L1843" s="6" t="s">
        <v>50175</v>
      </c>
      <c r="M1843" s="6" t="s">
        <v>6957</v>
      </c>
      <c r="N1843" s="6" t="s">
        <v>90</v>
      </c>
      <c r="O1843" s="6" t="s">
        <v>68500</v>
      </c>
      <c r="P1843" s="6" t="s">
        <v>2586</v>
      </c>
      <c r="Q1843" s="6" t="s">
        <v>52644</v>
      </c>
      <c r="R1843" s="6" t="s">
        <v>90</v>
      </c>
      <c r="S1843" s="6" t="s">
        <v>52593</v>
      </c>
      <c r="T1843" s="6" t="s">
        <v>53655</v>
      </c>
    </row>
    <row r="1844" spans="7:20" x14ac:dyDescent="0.25">
      <c r="G1844" s="6" t="s">
        <v>51912</v>
      </c>
      <c r="H1844" s="6" t="s">
        <v>51911</v>
      </c>
      <c r="I1844">
        <v>1842</v>
      </c>
      <c r="J1844" s="6" t="s">
        <v>6958</v>
      </c>
      <c r="K1844" s="6" t="s">
        <v>49542</v>
      </c>
      <c r="L1844" s="6" t="s">
        <v>49544</v>
      </c>
      <c r="M1844" s="6" t="s">
        <v>6959</v>
      </c>
      <c r="N1844" s="6" t="s">
        <v>54241</v>
      </c>
      <c r="O1844" s="6" t="s">
        <v>68501</v>
      </c>
      <c r="P1844" s="6" t="s">
        <v>2588</v>
      </c>
      <c r="Q1844" s="6" t="s">
        <v>52600</v>
      </c>
      <c r="R1844" s="6" t="s">
        <v>90</v>
      </c>
      <c r="S1844" s="6" t="s">
        <v>52572</v>
      </c>
      <c r="T1844" s="6" t="s">
        <v>66390</v>
      </c>
    </row>
    <row r="1845" spans="7:20" x14ac:dyDescent="0.25">
      <c r="G1845" s="6" t="s">
        <v>51913</v>
      </c>
      <c r="H1845" s="6" t="s">
        <v>51914</v>
      </c>
      <c r="I1845">
        <v>1843</v>
      </c>
      <c r="J1845" s="6" t="s">
        <v>6960</v>
      </c>
      <c r="K1845" s="6" t="s">
        <v>52499</v>
      </c>
      <c r="L1845" s="6" t="s">
        <v>48988</v>
      </c>
      <c r="M1845" s="6" t="s">
        <v>6961</v>
      </c>
      <c r="N1845" s="6" t="s">
        <v>90</v>
      </c>
      <c r="O1845" s="6" t="s">
        <v>68502</v>
      </c>
      <c r="P1845" s="6" t="s">
        <v>41598</v>
      </c>
      <c r="Q1845" s="6" t="s">
        <v>52630</v>
      </c>
      <c r="R1845" s="6" t="s">
        <v>90</v>
      </c>
      <c r="S1845" s="6" t="s">
        <v>52576</v>
      </c>
      <c r="T1845" s="6" t="s">
        <v>55383</v>
      </c>
    </row>
    <row r="1846" spans="7:20" x14ac:dyDescent="0.25">
      <c r="G1846" s="6" t="s">
        <v>51915</v>
      </c>
      <c r="H1846" s="6" t="s">
        <v>51916</v>
      </c>
      <c r="I1846">
        <v>1844</v>
      </c>
      <c r="J1846" s="6" t="s">
        <v>6962</v>
      </c>
      <c r="K1846" s="6" t="s">
        <v>51391</v>
      </c>
      <c r="L1846" s="6" t="s">
        <v>90</v>
      </c>
      <c r="M1846" s="6" t="s">
        <v>6963</v>
      </c>
      <c r="N1846" s="6" t="s">
        <v>90</v>
      </c>
      <c r="O1846" s="6" t="s">
        <v>68503</v>
      </c>
      <c r="P1846" s="6" t="s">
        <v>41600</v>
      </c>
      <c r="Q1846" s="6" t="s">
        <v>52586</v>
      </c>
      <c r="R1846" s="6" t="s">
        <v>90</v>
      </c>
      <c r="S1846" s="6" t="s">
        <v>52569</v>
      </c>
      <c r="T1846" s="6" t="s">
        <v>66391</v>
      </c>
    </row>
    <row r="1847" spans="7:20" x14ac:dyDescent="0.25">
      <c r="G1847" s="6" t="s">
        <v>51917</v>
      </c>
      <c r="H1847" s="6" t="s">
        <v>51918</v>
      </c>
      <c r="I1847">
        <v>1845</v>
      </c>
      <c r="J1847" s="6" t="s">
        <v>6964</v>
      </c>
      <c r="K1847" s="6" t="s">
        <v>50263</v>
      </c>
      <c r="L1847" s="6" t="s">
        <v>90</v>
      </c>
      <c r="M1847" s="6" t="s">
        <v>6965</v>
      </c>
      <c r="N1847" s="6" t="s">
        <v>90</v>
      </c>
      <c r="O1847" s="6" t="s">
        <v>68504</v>
      </c>
      <c r="P1847" s="6" t="s">
        <v>2590</v>
      </c>
      <c r="Q1847" s="6" t="s">
        <v>52653</v>
      </c>
      <c r="R1847" s="6" t="s">
        <v>90</v>
      </c>
      <c r="S1847" s="6" t="s">
        <v>52576</v>
      </c>
      <c r="T1847" s="6" t="s">
        <v>62137</v>
      </c>
    </row>
    <row r="1848" spans="7:20" x14ac:dyDescent="0.25">
      <c r="G1848" s="6" t="s">
        <v>51919</v>
      </c>
      <c r="H1848" s="6" t="s">
        <v>51920</v>
      </c>
      <c r="I1848">
        <v>1846</v>
      </c>
      <c r="J1848" s="6" t="s">
        <v>6966</v>
      </c>
      <c r="K1848" s="6" t="s">
        <v>48823</v>
      </c>
      <c r="L1848" s="6" t="s">
        <v>90</v>
      </c>
      <c r="M1848" s="6" t="s">
        <v>6967</v>
      </c>
      <c r="N1848" s="6" t="s">
        <v>90</v>
      </c>
      <c r="O1848" s="6" t="s">
        <v>68505</v>
      </c>
      <c r="P1848" s="6" t="s">
        <v>2592</v>
      </c>
      <c r="Q1848" s="6" t="s">
        <v>52602</v>
      </c>
      <c r="R1848" s="6" t="s">
        <v>90</v>
      </c>
      <c r="S1848" s="6" t="s">
        <v>52572</v>
      </c>
      <c r="T1848" s="6" t="s">
        <v>63974</v>
      </c>
    </row>
    <row r="1849" spans="7:20" x14ac:dyDescent="0.25">
      <c r="G1849" s="6" t="s">
        <v>51921</v>
      </c>
      <c r="H1849" s="6" t="s">
        <v>51922</v>
      </c>
      <c r="I1849">
        <v>1847</v>
      </c>
      <c r="J1849" s="6" t="s">
        <v>6968</v>
      </c>
      <c r="K1849" s="6" t="s">
        <v>50980</v>
      </c>
      <c r="L1849" s="6" t="s">
        <v>50838</v>
      </c>
      <c r="M1849" s="6" t="s">
        <v>6969</v>
      </c>
      <c r="N1849" s="6" t="s">
        <v>90</v>
      </c>
      <c r="O1849" s="6" t="s">
        <v>68506</v>
      </c>
      <c r="P1849" s="6" t="s">
        <v>2594</v>
      </c>
      <c r="Q1849" s="6" t="s">
        <v>52587</v>
      </c>
      <c r="R1849" s="6" t="s">
        <v>90</v>
      </c>
      <c r="S1849" s="6" t="s">
        <v>52588</v>
      </c>
      <c r="T1849" s="6" t="s">
        <v>66392</v>
      </c>
    </row>
    <row r="1850" spans="7:20" x14ac:dyDescent="0.25">
      <c r="G1850" s="6" t="s">
        <v>51923</v>
      </c>
      <c r="H1850" s="6" t="s">
        <v>51924</v>
      </c>
      <c r="I1850">
        <v>1848</v>
      </c>
      <c r="J1850" s="6" t="s">
        <v>6970</v>
      </c>
      <c r="K1850" s="6" t="s">
        <v>51660</v>
      </c>
      <c r="L1850" s="6" t="s">
        <v>90</v>
      </c>
      <c r="M1850" s="6" t="s">
        <v>6971</v>
      </c>
      <c r="N1850" s="6" t="s">
        <v>54242</v>
      </c>
      <c r="O1850" s="6" t="s">
        <v>68507</v>
      </c>
      <c r="P1850" s="6" t="s">
        <v>2596</v>
      </c>
      <c r="Q1850" s="6" t="s">
        <v>52596</v>
      </c>
      <c r="R1850" s="6" t="s">
        <v>90</v>
      </c>
      <c r="S1850" s="6" t="s">
        <v>52574</v>
      </c>
      <c r="T1850" s="6" t="s">
        <v>66393</v>
      </c>
    </row>
    <row r="1851" spans="7:20" x14ac:dyDescent="0.25">
      <c r="G1851" s="6" t="s">
        <v>51925</v>
      </c>
      <c r="H1851" s="6" t="s">
        <v>51926</v>
      </c>
      <c r="I1851">
        <v>1849</v>
      </c>
      <c r="J1851" s="6" t="s">
        <v>6972</v>
      </c>
      <c r="K1851" s="6" t="s">
        <v>49601</v>
      </c>
      <c r="L1851" s="6" t="s">
        <v>90</v>
      </c>
      <c r="M1851" s="6" t="s">
        <v>6973</v>
      </c>
      <c r="N1851" s="6" t="s">
        <v>90</v>
      </c>
      <c r="O1851" s="6" t="s">
        <v>68508</v>
      </c>
      <c r="P1851" s="6" t="s">
        <v>2598</v>
      </c>
      <c r="Q1851" s="6" t="s">
        <v>52650</v>
      </c>
      <c r="R1851" s="6" t="s">
        <v>90</v>
      </c>
      <c r="S1851" s="6" t="s">
        <v>52572</v>
      </c>
      <c r="T1851" s="6" t="s">
        <v>55572</v>
      </c>
    </row>
    <row r="1852" spans="7:20" x14ac:dyDescent="0.25">
      <c r="G1852" s="6" t="s">
        <v>51927</v>
      </c>
      <c r="H1852" s="6" t="s">
        <v>51926</v>
      </c>
      <c r="I1852">
        <v>1850</v>
      </c>
      <c r="J1852" s="6" t="s">
        <v>6974</v>
      </c>
      <c r="K1852" s="6" t="s">
        <v>49946</v>
      </c>
      <c r="L1852" s="6" t="s">
        <v>49800</v>
      </c>
      <c r="M1852" s="6" t="s">
        <v>6975</v>
      </c>
      <c r="N1852" s="6" t="s">
        <v>54243</v>
      </c>
      <c r="O1852" s="6" t="s">
        <v>68509</v>
      </c>
      <c r="P1852" s="6" t="s">
        <v>2599</v>
      </c>
      <c r="Q1852" s="6" t="s">
        <v>52611</v>
      </c>
      <c r="R1852" s="6" t="s">
        <v>90</v>
      </c>
      <c r="S1852" s="6" t="s">
        <v>52572</v>
      </c>
      <c r="T1852" s="6" t="s">
        <v>53207</v>
      </c>
    </row>
    <row r="1853" spans="7:20" x14ac:dyDescent="0.25">
      <c r="G1853" s="6" t="s">
        <v>51928</v>
      </c>
      <c r="H1853" s="6" t="s">
        <v>51929</v>
      </c>
      <c r="I1853">
        <v>1851</v>
      </c>
      <c r="J1853" s="6" t="s">
        <v>6976</v>
      </c>
      <c r="K1853" s="6" t="s">
        <v>50180</v>
      </c>
      <c r="L1853" s="6" t="s">
        <v>90</v>
      </c>
      <c r="M1853" s="6" t="s">
        <v>6977</v>
      </c>
      <c r="N1853" s="6" t="s">
        <v>53208</v>
      </c>
      <c r="O1853" s="6" t="s">
        <v>68510</v>
      </c>
      <c r="P1853" s="6" t="s">
        <v>41602</v>
      </c>
      <c r="Q1853" s="6" t="s">
        <v>52673</v>
      </c>
      <c r="R1853" s="6" t="s">
        <v>90</v>
      </c>
      <c r="S1853" s="6" t="s">
        <v>52619</v>
      </c>
      <c r="T1853" s="6" t="s">
        <v>66394</v>
      </c>
    </row>
    <row r="1854" spans="7:20" x14ac:dyDescent="0.25">
      <c r="G1854" s="6" t="s">
        <v>51930</v>
      </c>
      <c r="H1854" s="6" t="s">
        <v>51931</v>
      </c>
      <c r="I1854">
        <v>1852</v>
      </c>
      <c r="J1854" s="6" t="s">
        <v>6978</v>
      </c>
      <c r="K1854" s="6" t="s">
        <v>49209</v>
      </c>
      <c r="L1854" s="6" t="s">
        <v>90</v>
      </c>
      <c r="M1854" s="6" t="s">
        <v>6979</v>
      </c>
      <c r="N1854" s="6" t="s">
        <v>90</v>
      </c>
      <c r="O1854" s="6" t="s">
        <v>68511</v>
      </c>
      <c r="P1854" s="6" t="s">
        <v>41604</v>
      </c>
      <c r="Q1854" s="6" t="s">
        <v>52597</v>
      </c>
      <c r="R1854" s="6" t="s">
        <v>90</v>
      </c>
      <c r="S1854" s="6" t="s">
        <v>52574</v>
      </c>
      <c r="T1854" s="6" t="s">
        <v>66395</v>
      </c>
    </row>
    <row r="1855" spans="7:20" x14ac:dyDescent="0.25">
      <c r="G1855" s="6" t="s">
        <v>51932</v>
      </c>
      <c r="H1855" s="6" t="s">
        <v>51933</v>
      </c>
      <c r="I1855">
        <v>1853</v>
      </c>
      <c r="J1855" s="6" t="s">
        <v>6259</v>
      </c>
      <c r="K1855" s="6" t="s">
        <v>52117</v>
      </c>
      <c r="L1855" s="6" t="s">
        <v>51477</v>
      </c>
      <c r="M1855" s="6" t="s">
        <v>6980</v>
      </c>
      <c r="N1855" s="6" t="s">
        <v>54244</v>
      </c>
      <c r="O1855" s="6" t="s">
        <v>68512</v>
      </c>
      <c r="P1855" s="6" t="s">
        <v>2601</v>
      </c>
      <c r="Q1855" s="6" t="s">
        <v>52644</v>
      </c>
      <c r="R1855" s="6" t="s">
        <v>90</v>
      </c>
      <c r="S1855" s="6" t="s">
        <v>52593</v>
      </c>
      <c r="T1855" s="6" t="s">
        <v>66396</v>
      </c>
    </row>
    <row r="1856" spans="7:20" x14ac:dyDescent="0.25">
      <c r="G1856" s="6" t="s">
        <v>51934</v>
      </c>
      <c r="H1856" s="6" t="s">
        <v>51933</v>
      </c>
      <c r="I1856">
        <v>1854</v>
      </c>
      <c r="J1856" s="6" t="s">
        <v>6981</v>
      </c>
      <c r="K1856" s="6" t="s">
        <v>51178</v>
      </c>
      <c r="L1856" s="6" t="s">
        <v>51191</v>
      </c>
      <c r="M1856" s="6" t="s">
        <v>6982</v>
      </c>
      <c r="N1856" s="6" t="s">
        <v>54245</v>
      </c>
      <c r="O1856" s="6" t="s">
        <v>68513</v>
      </c>
      <c r="P1856" s="6" t="s">
        <v>41606</v>
      </c>
      <c r="Q1856" s="6" t="s">
        <v>52634</v>
      </c>
      <c r="R1856" s="6" t="s">
        <v>90</v>
      </c>
      <c r="S1856" s="6" t="s">
        <v>52576</v>
      </c>
      <c r="T1856" s="6" t="s">
        <v>57643</v>
      </c>
    </row>
    <row r="1857" spans="7:20" x14ac:dyDescent="0.25">
      <c r="G1857" s="6" t="s">
        <v>51935</v>
      </c>
      <c r="H1857" s="6" t="s">
        <v>51936</v>
      </c>
      <c r="I1857">
        <v>1855</v>
      </c>
      <c r="J1857" s="6" t="s">
        <v>6983</v>
      </c>
      <c r="K1857" s="6" t="s">
        <v>48945</v>
      </c>
      <c r="L1857" s="6" t="s">
        <v>90</v>
      </c>
      <c r="M1857" s="6" t="s">
        <v>6984</v>
      </c>
      <c r="N1857" s="6" t="s">
        <v>54246</v>
      </c>
      <c r="O1857" s="6" t="s">
        <v>68514</v>
      </c>
      <c r="P1857" s="6" t="s">
        <v>41608</v>
      </c>
      <c r="Q1857" s="6" t="s">
        <v>52712</v>
      </c>
      <c r="R1857" s="6" t="s">
        <v>90</v>
      </c>
      <c r="S1857" s="6" t="s">
        <v>52574</v>
      </c>
      <c r="T1857" s="6" t="s">
        <v>66397</v>
      </c>
    </row>
    <row r="1858" spans="7:20" x14ac:dyDescent="0.25">
      <c r="G1858" s="6" t="s">
        <v>51937</v>
      </c>
      <c r="H1858" s="6" t="s">
        <v>51938</v>
      </c>
      <c r="I1858">
        <v>1856</v>
      </c>
      <c r="J1858" s="6" t="s">
        <v>6985</v>
      </c>
      <c r="K1858" s="6" t="s">
        <v>51710</v>
      </c>
      <c r="L1858" s="6" t="s">
        <v>90</v>
      </c>
      <c r="M1858" s="6" t="s">
        <v>6986</v>
      </c>
      <c r="N1858" s="6" t="s">
        <v>90</v>
      </c>
      <c r="O1858" s="6" t="s">
        <v>68515</v>
      </c>
      <c r="P1858" s="6" t="s">
        <v>41610</v>
      </c>
      <c r="Q1858" s="6" t="s">
        <v>52586</v>
      </c>
      <c r="R1858" s="6" t="s">
        <v>90</v>
      </c>
      <c r="S1858" s="6" t="s">
        <v>52569</v>
      </c>
      <c r="T1858" s="6" t="s">
        <v>66398</v>
      </c>
    </row>
    <row r="1859" spans="7:20" x14ac:dyDescent="0.25">
      <c r="G1859" s="6" t="s">
        <v>51939</v>
      </c>
      <c r="H1859" s="6" t="s">
        <v>51940</v>
      </c>
      <c r="I1859">
        <v>1857</v>
      </c>
      <c r="J1859" s="6" t="s">
        <v>6987</v>
      </c>
      <c r="K1859" s="6" t="s">
        <v>50408</v>
      </c>
      <c r="L1859" s="6" t="s">
        <v>90</v>
      </c>
      <c r="M1859" s="6" t="s">
        <v>6988</v>
      </c>
      <c r="N1859" s="6" t="s">
        <v>90</v>
      </c>
      <c r="O1859" s="6" t="s">
        <v>68516</v>
      </c>
      <c r="P1859" s="6" t="s">
        <v>41612</v>
      </c>
      <c r="Q1859" s="6" t="s">
        <v>52697</v>
      </c>
      <c r="R1859" s="6" t="s">
        <v>90</v>
      </c>
      <c r="S1859" s="6" t="s">
        <v>52593</v>
      </c>
      <c r="T1859" s="6" t="s">
        <v>66399</v>
      </c>
    </row>
    <row r="1860" spans="7:20" x14ac:dyDescent="0.25">
      <c r="G1860" s="6" t="s">
        <v>51941</v>
      </c>
      <c r="H1860" s="6" t="s">
        <v>51942</v>
      </c>
      <c r="I1860">
        <v>1858</v>
      </c>
      <c r="J1860" s="6" t="s">
        <v>6989</v>
      </c>
      <c r="K1860" s="6" t="s">
        <v>51463</v>
      </c>
      <c r="L1860" s="6" t="s">
        <v>51131</v>
      </c>
      <c r="M1860" s="6" t="s">
        <v>6990</v>
      </c>
      <c r="N1860" s="6" t="s">
        <v>54247</v>
      </c>
      <c r="O1860" s="6" t="s">
        <v>68517</v>
      </c>
      <c r="P1860" s="6" t="s">
        <v>2603</v>
      </c>
      <c r="Q1860" s="6" t="s">
        <v>52614</v>
      </c>
      <c r="R1860" s="6" t="s">
        <v>90</v>
      </c>
      <c r="S1860" s="6" t="s">
        <v>130</v>
      </c>
      <c r="T1860" s="6" t="s">
        <v>66400</v>
      </c>
    </row>
    <row r="1861" spans="7:20" x14ac:dyDescent="0.25">
      <c r="G1861" s="6" t="s">
        <v>51943</v>
      </c>
      <c r="H1861" s="6" t="s">
        <v>51944</v>
      </c>
      <c r="I1861">
        <v>1859</v>
      </c>
      <c r="J1861" s="6" t="s">
        <v>6991</v>
      </c>
      <c r="K1861" s="6" t="s">
        <v>52208</v>
      </c>
      <c r="L1861" s="6" t="s">
        <v>50704</v>
      </c>
      <c r="M1861" s="6" t="s">
        <v>6992</v>
      </c>
      <c r="N1861" s="6" t="s">
        <v>90</v>
      </c>
      <c r="O1861" s="6" t="s">
        <v>68518</v>
      </c>
      <c r="P1861" s="6" t="s">
        <v>2605</v>
      </c>
      <c r="Q1861" s="6" t="s">
        <v>52669</v>
      </c>
      <c r="R1861" s="6" t="s">
        <v>90</v>
      </c>
      <c r="S1861" s="6" t="s">
        <v>52579</v>
      </c>
      <c r="T1861" s="6" t="s">
        <v>53124</v>
      </c>
    </row>
    <row r="1862" spans="7:20" x14ac:dyDescent="0.25">
      <c r="G1862" s="6" t="s">
        <v>51945</v>
      </c>
      <c r="H1862" s="6" t="s">
        <v>51946</v>
      </c>
      <c r="I1862">
        <v>1860</v>
      </c>
      <c r="J1862" s="6" t="s">
        <v>6993</v>
      </c>
      <c r="K1862" s="6" t="s">
        <v>49915</v>
      </c>
      <c r="L1862" s="6" t="s">
        <v>90</v>
      </c>
      <c r="M1862" s="6" t="s">
        <v>6994</v>
      </c>
      <c r="N1862" s="6" t="s">
        <v>54248</v>
      </c>
      <c r="O1862" s="6" t="s">
        <v>68519</v>
      </c>
      <c r="P1862" s="6" t="s">
        <v>2607</v>
      </c>
      <c r="Q1862" s="6" t="s">
        <v>52700</v>
      </c>
      <c r="R1862" s="6" t="s">
        <v>90</v>
      </c>
      <c r="S1862" s="6" t="s">
        <v>130</v>
      </c>
      <c r="T1862" s="6" t="s">
        <v>58586</v>
      </c>
    </row>
    <row r="1863" spans="7:20" x14ac:dyDescent="0.25">
      <c r="G1863" s="6" t="s">
        <v>51947</v>
      </c>
      <c r="H1863" s="6" t="s">
        <v>51948</v>
      </c>
      <c r="I1863">
        <v>1861</v>
      </c>
      <c r="J1863" s="6" t="s">
        <v>6995</v>
      </c>
      <c r="K1863" s="6" t="s">
        <v>51592</v>
      </c>
      <c r="L1863" s="6" t="s">
        <v>52494</v>
      </c>
      <c r="M1863" s="6" t="s">
        <v>6996</v>
      </c>
      <c r="N1863" s="6" t="s">
        <v>54249</v>
      </c>
      <c r="O1863" s="6" t="s">
        <v>68520</v>
      </c>
      <c r="P1863" s="6" t="s">
        <v>41614</v>
      </c>
      <c r="Q1863" s="6" t="s">
        <v>52585</v>
      </c>
      <c r="R1863" s="6" t="s">
        <v>90</v>
      </c>
      <c r="S1863" s="6" t="s">
        <v>52574</v>
      </c>
      <c r="T1863" s="6" t="s">
        <v>66401</v>
      </c>
    </row>
    <row r="1864" spans="7:20" x14ac:dyDescent="0.25">
      <c r="G1864" s="6" t="s">
        <v>51949</v>
      </c>
      <c r="H1864" s="6" t="s">
        <v>51950</v>
      </c>
      <c r="I1864">
        <v>1862</v>
      </c>
      <c r="J1864" s="6" t="s">
        <v>6997</v>
      </c>
      <c r="K1864" s="6" t="s">
        <v>50255</v>
      </c>
      <c r="L1864" s="6" t="s">
        <v>90</v>
      </c>
      <c r="M1864" s="6" t="s">
        <v>6998</v>
      </c>
      <c r="N1864" s="6" t="s">
        <v>54250</v>
      </c>
      <c r="O1864" s="6" t="s">
        <v>68521</v>
      </c>
      <c r="P1864" s="6" t="s">
        <v>2609</v>
      </c>
      <c r="Q1864" s="6" t="s">
        <v>52698</v>
      </c>
      <c r="R1864" s="6" t="s">
        <v>90</v>
      </c>
      <c r="S1864" s="6" t="s">
        <v>52574</v>
      </c>
      <c r="T1864" s="6" t="s">
        <v>66402</v>
      </c>
    </row>
    <row r="1865" spans="7:20" x14ac:dyDescent="0.25">
      <c r="G1865" s="6" t="s">
        <v>51951</v>
      </c>
      <c r="H1865" s="6" t="s">
        <v>51952</v>
      </c>
      <c r="I1865">
        <v>1863</v>
      </c>
      <c r="J1865" s="6" t="s">
        <v>6999</v>
      </c>
      <c r="K1865" s="6" t="s">
        <v>48850</v>
      </c>
      <c r="L1865" s="6" t="s">
        <v>90</v>
      </c>
      <c r="M1865" s="6" t="s">
        <v>7000</v>
      </c>
      <c r="N1865" s="6" t="s">
        <v>54251</v>
      </c>
      <c r="O1865" s="6" t="s">
        <v>68522</v>
      </c>
      <c r="P1865" s="6" t="s">
        <v>41616</v>
      </c>
      <c r="Q1865" s="6" t="s">
        <v>52680</v>
      </c>
      <c r="R1865" s="6" t="s">
        <v>90</v>
      </c>
      <c r="S1865" s="6" t="s">
        <v>52579</v>
      </c>
      <c r="T1865" s="6" t="s">
        <v>66403</v>
      </c>
    </row>
    <row r="1866" spans="7:20" x14ac:dyDescent="0.25">
      <c r="G1866" s="6" t="s">
        <v>51953</v>
      </c>
      <c r="H1866" s="6" t="s">
        <v>51954</v>
      </c>
      <c r="I1866">
        <v>1864</v>
      </c>
      <c r="J1866" s="6" t="s">
        <v>7001</v>
      </c>
      <c r="K1866" s="6" t="s">
        <v>49813</v>
      </c>
      <c r="L1866" s="6" t="s">
        <v>90</v>
      </c>
      <c r="M1866" s="6" t="s">
        <v>7002</v>
      </c>
      <c r="N1866" s="6" t="s">
        <v>90</v>
      </c>
      <c r="O1866" s="6" t="s">
        <v>68523</v>
      </c>
      <c r="P1866" s="6" t="s">
        <v>2611</v>
      </c>
      <c r="Q1866" s="6" t="s">
        <v>52668</v>
      </c>
      <c r="R1866" s="6" t="s">
        <v>90</v>
      </c>
      <c r="S1866" s="6" t="s">
        <v>52579</v>
      </c>
      <c r="T1866" s="6" t="s">
        <v>54332</v>
      </c>
    </row>
    <row r="1867" spans="7:20" x14ac:dyDescent="0.25">
      <c r="G1867" s="6" t="s">
        <v>51955</v>
      </c>
      <c r="H1867" s="6" t="s">
        <v>51956</v>
      </c>
      <c r="I1867">
        <v>1865</v>
      </c>
      <c r="J1867" s="6" t="s">
        <v>7003</v>
      </c>
      <c r="K1867" s="6" t="s">
        <v>49115</v>
      </c>
      <c r="L1867" s="6" t="s">
        <v>49117</v>
      </c>
      <c r="M1867" s="6" t="s">
        <v>7004</v>
      </c>
      <c r="N1867" s="6" t="s">
        <v>54252</v>
      </c>
      <c r="O1867" s="6" t="s">
        <v>68524</v>
      </c>
      <c r="P1867" s="6" t="s">
        <v>41618</v>
      </c>
      <c r="Q1867" s="6" t="s">
        <v>52626</v>
      </c>
      <c r="R1867" s="6" t="s">
        <v>90</v>
      </c>
      <c r="S1867" s="6" t="s">
        <v>130</v>
      </c>
      <c r="T1867" s="6" t="s">
        <v>66404</v>
      </c>
    </row>
    <row r="1868" spans="7:20" x14ac:dyDescent="0.25">
      <c r="G1868" s="6" t="s">
        <v>51957</v>
      </c>
      <c r="H1868" s="6" t="s">
        <v>51958</v>
      </c>
      <c r="I1868">
        <v>1866</v>
      </c>
      <c r="J1868" s="6" t="s">
        <v>7005</v>
      </c>
      <c r="K1868" s="6" t="s">
        <v>49367</v>
      </c>
      <c r="L1868" s="6" t="s">
        <v>49357</v>
      </c>
      <c r="M1868" s="6" t="s">
        <v>7006</v>
      </c>
      <c r="N1868" s="6" t="s">
        <v>53475</v>
      </c>
      <c r="O1868" s="6" t="s">
        <v>67391</v>
      </c>
      <c r="P1868" s="6" t="s">
        <v>41620</v>
      </c>
      <c r="Q1868" s="6" t="s">
        <v>52645</v>
      </c>
      <c r="R1868" s="6" t="s">
        <v>90</v>
      </c>
      <c r="S1868" s="6" t="s">
        <v>52641</v>
      </c>
      <c r="T1868" s="6" t="s">
        <v>66405</v>
      </c>
    </row>
    <row r="1869" spans="7:20" x14ac:dyDescent="0.25">
      <c r="G1869" s="6" t="s">
        <v>51959</v>
      </c>
      <c r="H1869" s="6" t="s">
        <v>51960</v>
      </c>
      <c r="I1869">
        <v>1867</v>
      </c>
      <c r="J1869" s="6" t="s">
        <v>7007</v>
      </c>
      <c r="K1869" s="6" t="s">
        <v>49981</v>
      </c>
      <c r="L1869" s="6" t="s">
        <v>50591</v>
      </c>
      <c r="M1869" s="6" t="s">
        <v>7008</v>
      </c>
      <c r="N1869" s="6" t="s">
        <v>54253</v>
      </c>
      <c r="O1869" s="6" t="s">
        <v>68525</v>
      </c>
      <c r="P1869" s="6" t="s">
        <v>41622</v>
      </c>
      <c r="Q1869" s="6" t="s">
        <v>52662</v>
      </c>
      <c r="R1869" s="6" t="s">
        <v>90</v>
      </c>
      <c r="S1869" s="6" t="s">
        <v>52641</v>
      </c>
      <c r="T1869" s="6" t="s">
        <v>66406</v>
      </c>
    </row>
    <row r="1870" spans="7:20" x14ac:dyDescent="0.25">
      <c r="G1870" s="6" t="s">
        <v>51961</v>
      </c>
      <c r="H1870" s="6" t="s">
        <v>51962</v>
      </c>
      <c r="I1870">
        <v>1868</v>
      </c>
      <c r="J1870" s="6" t="s">
        <v>7009</v>
      </c>
      <c r="K1870" s="6" t="s">
        <v>49605</v>
      </c>
      <c r="L1870" s="6" t="s">
        <v>90</v>
      </c>
      <c r="M1870" s="6" t="s">
        <v>7010</v>
      </c>
      <c r="N1870" s="6" t="s">
        <v>54254</v>
      </c>
      <c r="O1870" s="6" t="s">
        <v>68526</v>
      </c>
      <c r="P1870" s="6" t="s">
        <v>41624</v>
      </c>
      <c r="Q1870" s="6" t="s">
        <v>52707</v>
      </c>
      <c r="R1870" s="6" t="s">
        <v>90</v>
      </c>
      <c r="S1870" s="6" t="s">
        <v>52574</v>
      </c>
      <c r="T1870" s="6" t="s">
        <v>56012</v>
      </c>
    </row>
    <row r="1871" spans="7:20" x14ac:dyDescent="0.25">
      <c r="G1871" s="6" t="s">
        <v>51963</v>
      </c>
      <c r="H1871" s="6" t="s">
        <v>51964</v>
      </c>
      <c r="I1871">
        <v>1869</v>
      </c>
      <c r="J1871" s="6" t="s">
        <v>7011</v>
      </c>
      <c r="K1871" s="6" t="s">
        <v>49374</v>
      </c>
      <c r="L1871" s="6" t="s">
        <v>49383</v>
      </c>
      <c r="M1871" s="6" t="s">
        <v>7012</v>
      </c>
      <c r="N1871" s="6" t="s">
        <v>90</v>
      </c>
      <c r="O1871" s="6" t="s">
        <v>68172</v>
      </c>
      <c r="P1871" s="6" t="s">
        <v>41626</v>
      </c>
      <c r="Q1871" s="6" t="s">
        <v>52622</v>
      </c>
      <c r="R1871" s="6" t="s">
        <v>90</v>
      </c>
      <c r="S1871" s="6" t="s">
        <v>52569</v>
      </c>
      <c r="T1871" s="6" t="s">
        <v>66407</v>
      </c>
    </row>
    <row r="1872" spans="7:20" x14ac:dyDescent="0.25">
      <c r="G1872" s="6" t="s">
        <v>51965</v>
      </c>
      <c r="H1872" s="6" t="s">
        <v>51966</v>
      </c>
      <c r="I1872">
        <v>1870</v>
      </c>
      <c r="J1872" s="6" t="s">
        <v>7013</v>
      </c>
      <c r="K1872" s="6" t="s">
        <v>50978</v>
      </c>
      <c r="L1872" s="6" t="s">
        <v>50818</v>
      </c>
      <c r="M1872" s="6" t="s">
        <v>7014</v>
      </c>
      <c r="N1872" s="6" t="s">
        <v>90</v>
      </c>
      <c r="O1872" s="6" t="s">
        <v>68527</v>
      </c>
      <c r="P1872" s="6" t="s">
        <v>41628</v>
      </c>
      <c r="Q1872" s="6" t="s">
        <v>52590</v>
      </c>
      <c r="R1872" s="6" t="s">
        <v>90</v>
      </c>
      <c r="S1872" s="6" t="s">
        <v>52576</v>
      </c>
      <c r="T1872" s="6" t="s">
        <v>58617</v>
      </c>
    </row>
    <row r="1873" spans="7:20" x14ac:dyDescent="0.25">
      <c r="G1873" s="6" t="s">
        <v>51967</v>
      </c>
      <c r="H1873" s="6" t="s">
        <v>51968</v>
      </c>
      <c r="I1873">
        <v>1871</v>
      </c>
      <c r="J1873" s="6" t="s">
        <v>7015</v>
      </c>
      <c r="K1873" s="6" t="s">
        <v>50010</v>
      </c>
      <c r="L1873" s="6" t="s">
        <v>51120</v>
      </c>
      <c r="M1873" s="6" t="s">
        <v>7016</v>
      </c>
      <c r="N1873" s="6" t="s">
        <v>54255</v>
      </c>
      <c r="O1873" s="6" t="s">
        <v>68528</v>
      </c>
      <c r="P1873" s="6" t="s">
        <v>2613</v>
      </c>
      <c r="Q1873" s="6" t="s">
        <v>90</v>
      </c>
      <c r="R1873" s="6" t="s">
        <v>90</v>
      </c>
      <c r="S1873" s="6" t="s">
        <v>90</v>
      </c>
      <c r="T1873" s="6" t="s">
        <v>90</v>
      </c>
    </row>
    <row r="1874" spans="7:20" x14ac:dyDescent="0.25">
      <c r="G1874" s="6" t="s">
        <v>51969</v>
      </c>
      <c r="H1874" s="6" t="s">
        <v>51970</v>
      </c>
      <c r="I1874">
        <v>1872</v>
      </c>
      <c r="J1874" s="6" t="s">
        <v>7017</v>
      </c>
      <c r="K1874" s="6" t="s">
        <v>51610</v>
      </c>
      <c r="L1874" s="6" t="s">
        <v>90</v>
      </c>
      <c r="M1874" s="6" t="s">
        <v>7018</v>
      </c>
      <c r="N1874" s="6" t="s">
        <v>54256</v>
      </c>
      <c r="O1874" s="6" t="s">
        <v>68529</v>
      </c>
      <c r="P1874" s="6" t="s">
        <v>2615</v>
      </c>
      <c r="Q1874" s="6" t="s">
        <v>52646</v>
      </c>
      <c r="R1874" s="6" t="s">
        <v>90</v>
      </c>
      <c r="S1874" s="6" t="s">
        <v>52579</v>
      </c>
      <c r="T1874" s="6" t="s">
        <v>66408</v>
      </c>
    </row>
    <row r="1875" spans="7:20" x14ac:dyDescent="0.25">
      <c r="G1875" s="6" t="s">
        <v>51971</v>
      </c>
      <c r="H1875" s="6" t="s">
        <v>51970</v>
      </c>
      <c r="I1875">
        <v>1873</v>
      </c>
      <c r="J1875" s="6" t="s">
        <v>7019</v>
      </c>
      <c r="K1875" s="6" t="s">
        <v>52505</v>
      </c>
      <c r="L1875" s="6" t="s">
        <v>90</v>
      </c>
      <c r="M1875" s="6" t="s">
        <v>7020</v>
      </c>
      <c r="N1875" s="6" t="s">
        <v>54257</v>
      </c>
      <c r="O1875" s="6" t="s">
        <v>68530</v>
      </c>
      <c r="P1875" s="6" t="s">
        <v>2617</v>
      </c>
      <c r="Q1875" s="6" t="s">
        <v>52649</v>
      </c>
      <c r="R1875" s="6" t="s">
        <v>90</v>
      </c>
      <c r="S1875" s="6" t="s">
        <v>52579</v>
      </c>
      <c r="T1875" s="6" t="s">
        <v>56392</v>
      </c>
    </row>
    <row r="1876" spans="7:20" x14ac:dyDescent="0.25">
      <c r="G1876" s="6" t="s">
        <v>51972</v>
      </c>
      <c r="H1876" s="6" t="s">
        <v>51973</v>
      </c>
      <c r="I1876">
        <v>1874</v>
      </c>
      <c r="J1876" s="6" t="s">
        <v>7021</v>
      </c>
      <c r="K1876" s="6" t="s">
        <v>49742</v>
      </c>
      <c r="L1876" s="6" t="s">
        <v>50426</v>
      </c>
      <c r="M1876" s="6" t="s">
        <v>7022</v>
      </c>
      <c r="N1876" s="6" t="s">
        <v>54258</v>
      </c>
      <c r="O1876" s="6" t="s">
        <v>68531</v>
      </c>
      <c r="P1876" s="6" t="s">
        <v>2619</v>
      </c>
      <c r="Q1876" s="6" t="s">
        <v>865</v>
      </c>
      <c r="R1876" s="6" t="s">
        <v>90</v>
      </c>
      <c r="S1876" s="6" t="s">
        <v>52576</v>
      </c>
      <c r="T1876" s="6" t="s">
        <v>54081</v>
      </c>
    </row>
    <row r="1877" spans="7:20" x14ac:dyDescent="0.25">
      <c r="G1877" s="6" t="s">
        <v>51974</v>
      </c>
      <c r="H1877" s="6" t="s">
        <v>51975</v>
      </c>
      <c r="I1877">
        <v>1875</v>
      </c>
      <c r="J1877" s="6" t="s">
        <v>7023</v>
      </c>
      <c r="K1877" s="6" t="s">
        <v>49647</v>
      </c>
      <c r="L1877" s="6" t="s">
        <v>50355</v>
      </c>
      <c r="M1877" s="6" t="s">
        <v>7024</v>
      </c>
      <c r="N1877" s="6" t="s">
        <v>90</v>
      </c>
      <c r="O1877" s="6" t="s">
        <v>68532</v>
      </c>
      <c r="P1877" s="6" t="s">
        <v>2621</v>
      </c>
      <c r="Q1877" s="6" t="s">
        <v>311</v>
      </c>
      <c r="R1877" s="6" t="s">
        <v>90</v>
      </c>
      <c r="S1877" s="6" t="s">
        <v>52572</v>
      </c>
      <c r="T1877" s="6" t="s">
        <v>66409</v>
      </c>
    </row>
    <row r="1878" spans="7:20" x14ac:dyDescent="0.25">
      <c r="G1878" s="6" t="s">
        <v>51976</v>
      </c>
      <c r="H1878" s="6" t="s">
        <v>51975</v>
      </c>
      <c r="I1878">
        <v>1876</v>
      </c>
      <c r="J1878" s="6" t="s">
        <v>7025</v>
      </c>
      <c r="K1878" s="6" t="s">
        <v>48988</v>
      </c>
      <c r="L1878" s="6" t="s">
        <v>48988</v>
      </c>
      <c r="M1878" s="6" t="s">
        <v>7026</v>
      </c>
      <c r="N1878" s="6" t="s">
        <v>54259</v>
      </c>
      <c r="O1878" s="6" t="s">
        <v>68533</v>
      </c>
      <c r="P1878" s="6" t="s">
        <v>2623</v>
      </c>
      <c r="Q1878" s="6" t="s">
        <v>52639</v>
      </c>
      <c r="R1878" s="6" t="s">
        <v>90</v>
      </c>
      <c r="S1878" s="6" t="s">
        <v>52579</v>
      </c>
      <c r="T1878" s="6" t="s">
        <v>56942</v>
      </c>
    </row>
    <row r="1879" spans="7:20" x14ac:dyDescent="0.25">
      <c r="G1879" s="6" t="s">
        <v>51977</v>
      </c>
      <c r="H1879" s="6" t="s">
        <v>51978</v>
      </c>
      <c r="I1879">
        <v>1877</v>
      </c>
      <c r="J1879" s="6" t="s">
        <v>7027</v>
      </c>
      <c r="K1879" s="6" t="s">
        <v>50259</v>
      </c>
      <c r="L1879" s="6" t="s">
        <v>50355</v>
      </c>
      <c r="M1879" s="6" t="s">
        <v>7028</v>
      </c>
      <c r="N1879" s="6" t="s">
        <v>54260</v>
      </c>
      <c r="O1879" s="6" t="s">
        <v>68534</v>
      </c>
      <c r="P1879" s="6" t="s">
        <v>41630</v>
      </c>
      <c r="Q1879" s="6" t="s">
        <v>52689</v>
      </c>
      <c r="R1879" s="6" t="s">
        <v>90</v>
      </c>
      <c r="S1879" s="6" t="s">
        <v>52593</v>
      </c>
      <c r="T1879" s="6" t="s">
        <v>66410</v>
      </c>
    </row>
    <row r="1880" spans="7:20" x14ac:dyDescent="0.25">
      <c r="G1880" s="6" t="s">
        <v>90</v>
      </c>
      <c r="H1880" s="6" t="s">
        <v>90</v>
      </c>
      <c r="I1880">
        <v>1878</v>
      </c>
      <c r="J1880" s="6" t="s">
        <v>7029</v>
      </c>
      <c r="K1880" s="6" t="s">
        <v>48772</v>
      </c>
      <c r="L1880" s="6" t="s">
        <v>90</v>
      </c>
      <c r="M1880" s="6" t="s">
        <v>7030</v>
      </c>
      <c r="N1880" s="6" t="s">
        <v>54261</v>
      </c>
      <c r="O1880" s="6" t="s">
        <v>68535</v>
      </c>
      <c r="P1880" s="6" t="s">
        <v>2625</v>
      </c>
      <c r="Q1880" s="6" t="s">
        <v>52581</v>
      </c>
      <c r="R1880" s="6" t="s">
        <v>90</v>
      </c>
      <c r="S1880" s="6" t="s">
        <v>52574</v>
      </c>
      <c r="T1880" s="6" t="s">
        <v>64733</v>
      </c>
    </row>
    <row r="1881" spans="7:20" x14ac:dyDescent="0.25">
      <c r="G1881" s="6" t="s">
        <v>44452</v>
      </c>
      <c r="H1881" s="6" t="s">
        <v>51979</v>
      </c>
      <c r="I1881">
        <v>1879</v>
      </c>
      <c r="J1881" s="6" t="s">
        <v>7031</v>
      </c>
      <c r="K1881" s="6" t="s">
        <v>51074</v>
      </c>
      <c r="L1881" s="6" t="s">
        <v>90</v>
      </c>
      <c r="M1881" s="6" t="s">
        <v>7032</v>
      </c>
      <c r="N1881" s="6" t="s">
        <v>54262</v>
      </c>
      <c r="O1881" s="6" t="s">
        <v>68536</v>
      </c>
      <c r="P1881" s="6" t="s">
        <v>41632</v>
      </c>
      <c r="Q1881" s="6" t="s">
        <v>52647</v>
      </c>
      <c r="R1881" s="6" t="s">
        <v>90</v>
      </c>
      <c r="S1881" s="6" t="s">
        <v>52572</v>
      </c>
      <c r="T1881" s="6" t="s">
        <v>66411</v>
      </c>
    </row>
    <row r="1882" spans="7:20" x14ac:dyDescent="0.25">
      <c r="G1882" s="6" t="s">
        <v>44543</v>
      </c>
      <c r="H1882" s="6" t="s">
        <v>51980</v>
      </c>
      <c r="I1882">
        <v>1880</v>
      </c>
      <c r="J1882" s="6" t="s">
        <v>7033</v>
      </c>
      <c r="K1882" s="6" t="s">
        <v>50978</v>
      </c>
      <c r="L1882" s="6" t="s">
        <v>49401</v>
      </c>
      <c r="M1882" s="6" t="s">
        <v>7034</v>
      </c>
      <c r="N1882" s="6" t="s">
        <v>54263</v>
      </c>
      <c r="O1882" s="6" t="s">
        <v>68537</v>
      </c>
      <c r="P1882" s="6" t="s">
        <v>2627</v>
      </c>
      <c r="Q1882" s="6" t="s">
        <v>52598</v>
      </c>
      <c r="R1882" s="6" t="s">
        <v>90</v>
      </c>
      <c r="S1882" s="6" t="s">
        <v>52569</v>
      </c>
      <c r="T1882" s="6" t="s">
        <v>57987</v>
      </c>
    </row>
    <row r="1883" spans="7:20" x14ac:dyDescent="0.25">
      <c r="G1883" s="6" t="s">
        <v>51981</v>
      </c>
      <c r="H1883" s="6" t="s">
        <v>51982</v>
      </c>
      <c r="I1883">
        <v>1881</v>
      </c>
      <c r="J1883" s="6" t="s">
        <v>7035</v>
      </c>
      <c r="K1883" s="6" t="s">
        <v>51426</v>
      </c>
      <c r="L1883" s="6" t="s">
        <v>51481</v>
      </c>
      <c r="M1883" s="6" t="s">
        <v>7036</v>
      </c>
      <c r="N1883" s="6" t="s">
        <v>54264</v>
      </c>
      <c r="O1883" s="6" t="s">
        <v>68538</v>
      </c>
      <c r="P1883" s="6" t="s">
        <v>41634</v>
      </c>
      <c r="Q1883" s="6" t="s">
        <v>52709</v>
      </c>
      <c r="R1883" s="6" t="s">
        <v>90</v>
      </c>
      <c r="S1883" s="6" t="s">
        <v>130</v>
      </c>
      <c r="T1883" s="6" t="s">
        <v>66412</v>
      </c>
    </row>
    <row r="1884" spans="7:20" x14ac:dyDescent="0.25">
      <c r="G1884" s="6" t="s">
        <v>51983</v>
      </c>
      <c r="H1884" s="6" t="s">
        <v>51984</v>
      </c>
      <c r="I1884">
        <v>1882</v>
      </c>
      <c r="J1884" s="6" t="s">
        <v>7037</v>
      </c>
      <c r="K1884" s="6" t="s">
        <v>50862</v>
      </c>
      <c r="L1884" s="6" t="s">
        <v>90</v>
      </c>
      <c r="M1884" s="6" t="s">
        <v>7038</v>
      </c>
      <c r="N1884" s="6" t="s">
        <v>90</v>
      </c>
      <c r="O1884" s="6" t="s">
        <v>68539</v>
      </c>
      <c r="P1884" s="6" t="s">
        <v>41636</v>
      </c>
      <c r="Q1884" s="6" t="s">
        <v>52674</v>
      </c>
      <c r="R1884" s="6" t="s">
        <v>90</v>
      </c>
      <c r="S1884" s="6" t="s">
        <v>52572</v>
      </c>
      <c r="T1884" s="6" t="s">
        <v>66413</v>
      </c>
    </row>
    <row r="1885" spans="7:20" x14ac:dyDescent="0.25">
      <c r="G1885" s="6" t="s">
        <v>51985</v>
      </c>
      <c r="H1885" s="6" t="s">
        <v>51986</v>
      </c>
      <c r="I1885">
        <v>1883</v>
      </c>
      <c r="J1885" s="6" t="s">
        <v>7039</v>
      </c>
      <c r="K1885" s="6" t="s">
        <v>50100</v>
      </c>
      <c r="L1885" s="6" t="s">
        <v>50374</v>
      </c>
      <c r="M1885" s="6" t="s">
        <v>7040</v>
      </c>
      <c r="N1885" s="6" t="s">
        <v>54265</v>
      </c>
      <c r="O1885" s="6" t="s">
        <v>68540</v>
      </c>
      <c r="P1885" s="6" t="s">
        <v>2629</v>
      </c>
      <c r="Q1885" s="6" t="s">
        <v>52698</v>
      </c>
      <c r="R1885" s="6" t="s">
        <v>90</v>
      </c>
      <c r="S1885" s="6" t="s">
        <v>52574</v>
      </c>
      <c r="T1885" s="6" t="s">
        <v>64629</v>
      </c>
    </row>
    <row r="1886" spans="7:20" x14ac:dyDescent="0.25">
      <c r="G1886" s="6" t="s">
        <v>51987</v>
      </c>
      <c r="H1886" s="6" t="s">
        <v>51988</v>
      </c>
      <c r="I1886">
        <v>1884</v>
      </c>
      <c r="J1886" s="6" t="s">
        <v>7041</v>
      </c>
      <c r="K1886" s="6" t="s">
        <v>51204</v>
      </c>
      <c r="L1886" s="6" t="s">
        <v>90</v>
      </c>
      <c r="M1886" s="6" t="s">
        <v>7042</v>
      </c>
      <c r="N1886" s="6" t="s">
        <v>54266</v>
      </c>
      <c r="O1886" s="6" t="s">
        <v>68541</v>
      </c>
      <c r="P1886" s="6" t="s">
        <v>41638</v>
      </c>
      <c r="Q1886" s="6" t="s">
        <v>52585</v>
      </c>
      <c r="R1886" s="6" t="s">
        <v>90</v>
      </c>
      <c r="S1886" s="6" t="s">
        <v>52574</v>
      </c>
      <c r="T1886" s="6" t="s">
        <v>66414</v>
      </c>
    </row>
    <row r="1887" spans="7:20" x14ac:dyDescent="0.25">
      <c r="G1887" s="6" t="s">
        <v>51989</v>
      </c>
      <c r="H1887" s="6" t="s">
        <v>51990</v>
      </c>
      <c r="I1887">
        <v>1885</v>
      </c>
      <c r="J1887" s="6" t="s">
        <v>7043</v>
      </c>
      <c r="K1887" s="6" t="s">
        <v>52016</v>
      </c>
      <c r="L1887" s="6" t="s">
        <v>90</v>
      </c>
      <c r="M1887" s="6" t="s">
        <v>7044</v>
      </c>
      <c r="N1887" s="6" t="s">
        <v>54267</v>
      </c>
      <c r="O1887" s="6" t="s">
        <v>68542</v>
      </c>
      <c r="P1887" s="6" t="s">
        <v>2631</v>
      </c>
      <c r="Q1887" s="6" t="s">
        <v>52599</v>
      </c>
      <c r="R1887" s="6" t="s">
        <v>90</v>
      </c>
      <c r="S1887" s="6" t="s">
        <v>52588</v>
      </c>
      <c r="T1887" s="6" t="s">
        <v>62116</v>
      </c>
    </row>
    <row r="1888" spans="7:20" x14ac:dyDescent="0.25">
      <c r="G1888" s="6" t="s">
        <v>51991</v>
      </c>
      <c r="H1888" s="6" t="s">
        <v>51992</v>
      </c>
      <c r="I1888">
        <v>1886</v>
      </c>
      <c r="J1888" s="6" t="s">
        <v>7045</v>
      </c>
      <c r="K1888" s="6" t="s">
        <v>51547</v>
      </c>
      <c r="L1888" s="6" t="s">
        <v>90</v>
      </c>
      <c r="M1888" s="6" t="s">
        <v>7046</v>
      </c>
      <c r="N1888" s="6" t="s">
        <v>54268</v>
      </c>
      <c r="O1888" s="6" t="s">
        <v>68543</v>
      </c>
      <c r="P1888" s="6" t="s">
        <v>41640</v>
      </c>
      <c r="Q1888" s="6" t="s">
        <v>52585</v>
      </c>
      <c r="R1888" s="6" t="s">
        <v>90</v>
      </c>
      <c r="S1888" s="6" t="s">
        <v>52574</v>
      </c>
      <c r="T1888" s="6" t="s">
        <v>66415</v>
      </c>
    </row>
    <row r="1889" spans="7:20" x14ac:dyDescent="0.25">
      <c r="G1889" s="6" t="s">
        <v>51993</v>
      </c>
      <c r="H1889" s="6" t="s">
        <v>51994</v>
      </c>
      <c r="I1889">
        <v>1887</v>
      </c>
      <c r="J1889" s="6" t="s">
        <v>7047</v>
      </c>
      <c r="K1889" s="6" t="s">
        <v>49855</v>
      </c>
      <c r="L1889" s="6" t="s">
        <v>50175</v>
      </c>
      <c r="M1889" s="6" t="s">
        <v>7048</v>
      </c>
      <c r="N1889" s="6" t="s">
        <v>54269</v>
      </c>
      <c r="O1889" s="6" t="s">
        <v>68544</v>
      </c>
      <c r="P1889" s="6" t="s">
        <v>41642</v>
      </c>
      <c r="Q1889" s="6" t="s">
        <v>52689</v>
      </c>
      <c r="R1889" s="6" t="s">
        <v>90</v>
      </c>
      <c r="S1889" s="6" t="s">
        <v>52593</v>
      </c>
      <c r="T1889" s="6" t="s">
        <v>66416</v>
      </c>
    </row>
    <row r="1890" spans="7:20" x14ac:dyDescent="0.25">
      <c r="G1890" s="6" t="s">
        <v>51995</v>
      </c>
      <c r="H1890" s="6" t="s">
        <v>51996</v>
      </c>
      <c r="I1890">
        <v>1888</v>
      </c>
      <c r="J1890" s="6" t="s">
        <v>7049</v>
      </c>
      <c r="K1890" s="6" t="s">
        <v>48791</v>
      </c>
      <c r="L1890" s="6" t="s">
        <v>49374</v>
      </c>
      <c r="M1890" s="6" t="s">
        <v>7050</v>
      </c>
      <c r="N1890" s="6" t="s">
        <v>54270</v>
      </c>
      <c r="O1890" s="6" t="s">
        <v>68545</v>
      </c>
      <c r="P1890" s="6" t="s">
        <v>41644</v>
      </c>
      <c r="Q1890" s="6" t="s">
        <v>52645</v>
      </c>
      <c r="R1890" s="6" t="s">
        <v>90</v>
      </c>
      <c r="S1890" s="6" t="s">
        <v>52641</v>
      </c>
      <c r="T1890" s="6" t="s">
        <v>66417</v>
      </c>
    </row>
    <row r="1891" spans="7:20" x14ac:dyDescent="0.25">
      <c r="G1891" s="6" t="s">
        <v>51997</v>
      </c>
      <c r="H1891" s="6" t="s">
        <v>51998</v>
      </c>
      <c r="I1891">
        <v>1889</v>
      </c>
      <c r="J1891" s="6" t="s">
        <v>7051</v>
      </c>
      <c r="K1891" s="6" t="s">
        <v>51723</v>
      </c>
      <c r="L1891" s="6" t="s">
        <v>90</v>
      </c>
      <c r="M1891" s="6" t="s">
        <v>7052</v>
      </c>
      <c r="N1891" s="6" t="s">
        <v>54271</v>
      </c>
      <c r="O1891" s="6" t="s">
        <v>68546</v>
      </c>
      <c r="P1891" s="6" t="s">
        <v>41646</v>
      </c>
      <c r="Q1891" s="6" t="s">
        <v>52645</v>
      </c>
      <c r="R1891" s="6" t="s">
        <v>90</v>
      </c>
      <c r="S1891" s="6" t="s">
        <v>52641</v>
      </c>
      <c r="T1891" s="6" t="s">
        <v>66418</v>
      </c>
    </row>
    <row r="1892" spans="7:20" x14ac:dyDescent="0.25">
      <c r="G1892" s="6" t="s">
        <v>51999</v>
      </c>
      <c r="H1892" s="6" t="s">
        <v>52000</v>
      </c>
      <c r="I1892">
        <v>1890</v>
      </c>
      <c r="J1892" s="6" t="s">
        <v>7053</v>
      </c>
      <c r="K1892" s="6" t="s">
        <v>51630</v>
      </c>
      <c r="L1892" s="6" t="s">
        <v>90</v>
      </c>
      <c r="M1892" s="6" t="s">
        <v>7054</v>
      </c>
      <c r="N1892" s="6" t="s">
        <v>90</v>
      </c>
      <c r="O1892" s="6" t="s">
        <v>68547</v>
      </c>
      <c r="P1892" s="6" t="s">
        <v>2633</v>
      </c>
      <c r="Q1892" s="6" t="s">
        <v>52586</v>
      </c>
      <c r="R1892" s="6" t="s">
        <v>90</v>
      </c>
      <c r="S1892" s="6" t="s">
        <v>52569</v>
      </c>
      <c r="T1892" s="6" t="s">
        <v>56607</v>
      </c>
    </row>
    <row r="1893" spans="7:20" x14ac:dyDescent="0.25">
      <c r="G1893" s="6" t="s">
        <v>52001</v>
      </c>
      <c r="H1893" s="6" t="s">
        <v>52000</v>
      </c>
      <c r="I1893">
        <v>1891</v>
      </c>
      <c r="J1893" s="6" t="s">
        <v>7055</v>
      </c>
      <c r="K1893" s="6" t="s">
        <v>51485</v>
      </c>
      <c r="L1893" s="6" t="s">
        <v>51418</v>
      </c>
      <c r="M1893" s="6" t="s">
        <v>7056</v>
      </c>
      <c r="N1893" s="6" t="s">
        <v>90</v>
      </c>
      <c r="O1893" s="6" t="s">
        <v>68548</v>
      </c>
      <c r="P1893" s="6" t="s">
        <v>41648</v>
      </c>
      <c r="Q1893" s="6" t="s">
        <v>52635</v>
      </c>
      <c r="R1893" s="6" t="s">
        <v>90</v>
      </c>
      <c r="S1893" s="6" t="s">
        <v>52569</v>
      </c>
      <c r="T1893" s="6" t="s">
        <v>66419</v>
      </c>
    </row>
    <row r="1894" spans="7:20" x14ac:dyDescent="0.25">
      <c r="G1894" s="6" t="s">
        <v>52002</v>
      </c>
      <c r="H1894" s="6" t="s">
        <v>52003</v>
      </c>
      <c r="I1894">
        <v>1892</v>
      </c>
      <c r="J1894" s="6" t="s">
        <v>7057</v>
      </c>
      <c r="K1894" s="6" t="s">
        <v>50092</v>
      </c>
      <c r="L1894" s="6" t="s">
        <v>50110</v>
      </c>
      <c r="M1894" s="6" t="s">
        <v>7058</v>
      </c>
      <c r="N1894" s="6" t="s">
        <v>54272</v>
      </c>
      <c r="O1894" s="6" t="s">
        <v>68549</v>
      </c>
      <c r="P1894" s="6" t="s">
        <v>2635</v>
      </c>
      <c r="Q1894" s="6" t="s">
        <v>52670</v>
      </c>
      <c r="R1894" s="6" t="s">
        <v>90</v>
      </c>
      <c r="S1894" s="6" t="s">
        <v>130</v>
      </c>
      <c r="T1894" s="6" t="s">
        <v>66420</v>
      </c>
    </row>
    <row r="1895" spans="7:20" x14ac:dyDescent="0.25">
      <c r="G1895" s="6" t="s">
        <v>52004</v>
      </c>
      <c r="H1895" s="6" t="s">
        <v>52005</v>
      </c>
      <c r="I1895">
        <v>1893</v>
      </c>
      <c r="J1895" s="6" t="s">
        <v>7059</v>
      </c>
      <c r="K1895" s="6" t="s">
        <v>49066</v>
      </c>
      <c r="L1895" s="6" t="s">
        <v>90</v>
      </c>
      <c r="M1895" s="6" t="s">
        <v>7060</v>
      </c>
      <c r="N1895" s="6" t="s">
        <v>54273</v>
      </c>
      <c r="O1895" s="6" t="s">
        <v>66953</v>
      </c>
      <c r="P1895" s="6" t="s">
        <v>41650</v>
      </c>
      <c r="Q1895" s="6" t="s">
        <v>52611</v>
      </c>
      <c r="R1895" s="6" t="s">
        <v>90</v>
      </c>
      <c r="S1895" s="6" t="s">
        <v>52572</v>
      </c>
      <c r="T1895" s="6" t="s">
        <v>66421</v>
      </c>
    </row>
    <row r="1896" spans="7:20" x14ac:dyDescent="0.25">
      <c r="G1896" s="6" t="s">
        <v>52006</v>
      </c>
      <c r="H1896" s="6" t="s">
        <v>52007</v>
      </c>
      <c r="I1896">
        <v>1894</v>
      </c>
      <c r="J1896" s="6" t="s">
        <v>7061</v>
      </c>
      <c r="K1896" s="6" t="s">
        <v>48952</v>
      </c>
      <c r="L1896" s="6" t="s">
        <v>90</v>
      </c>
      <c r="M1896" s="6" t="s">
        <v>7062</v>
      </c>
      <c r="N1896" s="6" t="s">
        <v>54274</v>
      </c>
      <c r="O1896" s="6" t="s">
        <v>68550</v>
      </c>
      <c r="P1896" s="6" t="s">
        <v>2637</v>
      </c>
      <c r="Q1896" s="6" t="s">
        <v>52598</v>
      </c>
      <c r="R1896" s="6" t="s">
        <v>90</v>
      </c>
      <c r="S1896" s="6" t="s">
        <v>52569</v>
      </c>
      <c r="T1896" s="6" t="s">
        <v>57176</v>
      </c>
    </row>
    <row r="1897" spans="7:20" x14ac:dyDescent="0.25">
      <c r="G1897" s="6" t="s">
        <v>52008</v>
      </c>
      <c r="H1897" s="6" t="s">
        <v>52009</v>
      </c>
      <c r="I1897">
        <v>1895</v>
      </c>
      <c r="J1897" s="6" t="s">
        <v>7063</v>
      </c>
      <c r="K1897" s="6" t="s">
        <v>52439</v>
      </c>
      <c r="L1897" s="6" t="s">
        <v>90</v>
      </c>
      <c r="M1897" s="6" t="s">
        <v>7064</v>
      </c>
      <c r="N1897" s="6" t="s">
        <v>54275</v>
      </c>
      <c r="O1897" s="6" t="s">
        <v>68551</v>
      </c>
      <c r="P1897" s="6" t="s">
        <v>41652</v>
      </c>
      <c r="Q1897" s="6" t="s">
        <v>86</v>
      </c>
      <c r="R1897" s="6" t="s">
        <v>90</v>
      </c>
      <c r="S1897" s="6" t="s">
        <v>52576</v>
      </c>
      <c r="T1897" s="6" t="s">
        <v>66422</v>
      </c>
    </row>
    <row r="1898" spans="7:20" x14ac:dyDescent="0.25">
      <c r="G1898" s="6" t="s">
        <v>52010</v>
      </c>
      <c r="H1898" s="6" t="s">
        <v>52011</v>
      </c>
      <c r="I1898">
        <v>1896</v>
      </c>
      <c r="J1898" s="6" t="s">
        <v>7065</v>
      </c>
      <c r="K1898" s="6" t="s">
        <v>49775</v>
      </c>
      <c r="L1898" s="6" t="s">
        <v>49629</v>
      </c>
      <c r="M1898" s="6" t="s">
        <v>7066</v>
      </c>
      <c r="N1898" s="6" t="s">
        <v>54276</v>
      </c>
      <c r="O1898" s="6" t="s">
        <v>68552</v>
      </c>
      <c r="P1898" s="6" t="s">
        <v>41654</v>
      </c>
      <c r="Q1898" s="6" t="s">
        <v>52669</v>
      </c>
      <c r="R1898" s="6" t="s">
        <v>90</v>
      </c>
      <c r="S1898" s="6" t="s">
        <v>52579</v>
      </c>
      <c r="T1898" s="6" t="s">
        <v>66423</v>
      </c>
    </row>
    <row r="1899" spans="7:20" x14ac:dyDescent="0.25">
      <c r="G1899" s="6" t="s">
        <v>52012</v>
      </c>
      <c r="H1899" s="6" t="s">
        <v>52013</v>
      </c>
      <c r="I1899">
        <v>1897</v>
      </c>
      <c r="J1899" s="6" t="s">
        <v>7067</v>
      </c>
      <c r="K1899" s="6" t="s">
        <v>49735</v>
      </c>
      <c r="L1899" s="6" t="s">
        <v>49926</v>
      </c>
      <c r="M1899" s="6" t="s">
        <v>7068</v>
      </c>
      <c r="N1899" s="6" t="s">
        <v>54277</v>
      </c>
      <c r="O1899" s="6" t="s">
        <v>68553</v>
      </c>
      <c r="P1899" s="6" t="s">
        <v>41656</v>
      </c>
      <c r="Q1899" s="6" t="s">
        <v>52659</v>
      </c>
      <c r="R1899" s="6" t="s">
        <v>90</v>
      </c>
      <c r="S1899" s="6" t="s">
        <v>52579</v>
      </c>
      <c r="T1899" s="6" t="s">
        <v>66424</v>
      </c>
    </row>
    <row r="1900" spans="7:20" x14ac:dyDescent="0.25">
      <c r="G1900" s="6" t="s">
        <v>52014</v>
      </c>
      <c r="H1900" s="6" t="s">
        <v>52015</v>
      </c>
      <c r="I1900">
        <v>1898</v>
      </c>
      <c r="J1900" s="6" t="s">
        <v>7069</v>
      </c>
      <c r="K1900" s="6" t="s">
        <v>50560</v>
      </c>
      <c r="L1900" s="6" t="s">
        <v>90</v>
      </c>
      <c r="M1900" s="6" t="s">
        <v>7070</v>
      </c>
      <c r="N1900" s="6" t="s">
        <v>90</v>
      </c>
      <c r="O1900" s="6" t="s">
        <v>68554</v>
      </c>
      <c r="P1900" s="6" t="s">
        <v>2639</v>
      </c>
      <c r="Q1900" s="6" t="s">
        <v>52568</v>
      </c>
      <c r="R1900" s="6" t="s">
        <v>90</v>
      </c>
      <c r="S1900" s="6" t="s">
        <v>52569</v>
      </c>
      <c r="T1900" s="6" t="s">
        <v>53373</v>
      </c>
    </row>
    <row r="1901" spans="7:20" x14ac:dyDescent="0.25">
      <c r="G1901" s="6" t="s">
        <v>52016</v>
      </c>
      <c r="H1901" s="6" t="s">
        <v>52017</v>
      </c>
      <c r="I1901">
        <v>1899</v>
      </c>
      <c r="J1901" s="6" t="s">
        <v>7071</v>
      </c>
      <c r="K1901" s="6" t="s">
        <v>49357</v>
      </c>
      <c r="L1901" s="6" t="s">
        <v>90</v>
      </c>
      <c r="M1901" s="6" t="s">
        <v>7072</v>
      </c>
      <c r="N1901" s="6" t="s">
        <v>54278</v>
      </c>
      <c r="O1901" s="6" t="s">
        <v>68555</v>
      </c>
      <c r="P1901" s="6" t="s">
        <v>41658</v>
      </c>
      <c r="Q1901" s="6" t="s">
        <v>52580</v>
      </c>
      <c r="R1901" s="6" t="s">
        <v>90</v>
      </c>
      <c r="S1901" s="6" t="s">
        <v>52572</v>
      </c>
      <c r="T1901" s="6" t="s">
        <v>66425</v>
      </c>
    </row>
    <row r="1902" spans="7:20" x14ac:dyDescent="0.25">
      <c r="G1902" s="6" t="s">
        <v>52018</v>
      </c>
      <c r="H1902" s="6" t="s">
        <v>52019</v>
      </c>
      <c r="I1902">
        <v>1900</v>
      </c>
      <c r="J1902" s="6" t="s">
        <v>7073</v>
      </c>
      <c r="K1902" s="6" t="s">
        <v>50801</v>
      </c>
      <c r="L1902" s="6" t="s">
        <v>50955</v>
      </c>
      <c r="M1902" s="6" t="s">
        <v>7074</v>
      </c>
      <c r="N1902" s="6" t="s">
        <v>54279</v>
      </c>
      <c r="O1902" s="6" t="s">
        <v>68556</v>
      </c>
      <c r="P1902" s="6" t="s">
        <v>41660</v>
      </c>
      <c r="Q1902" s="6" t="s">
        <v>52624</v>
      </c>
      <c r="R1902" s="6" t="s">
        <v>90</v>
      </c>
      <c r="S1902" s="6" t="s">
        <v>130</v>
      </c>
      <c r="T1902" s="6" t="s">
        <v>66426</v>
      </c>
    </row>
    <row r="1903" spans="7:20" x14ac:dyDescent="0.25">
      <c r="G1903" s="6" t="s">
        <v>52020</v>
      </c>
      <c r="H1903" s="6" t="s">
        <v>52019</v>
      </c>
      <c r="I1903">
        <v>1901</v>
      </c>
      <c r="J1903" s="6" t="s">
        <v>7075</v>
      </c>
      <c r="K1903" s="6" t="s">
        <v>48833</v>
      </c>
      <c r="L1903" s="6" t="s">
        <v>90</v>
      </c>
      <c r="M1903" s="6" t="s">
        <v>7076</v>
      </c>
      <c r="N1903" s="6" t="s">
        <v>54280</v>
      </c>
      <c r="O1903" s="6" t="s">
        <v>68557</v>
      </c>
      <c r="P1903" s="6" t="s">
        <v>2641</v>
      </c>
      <c r="Q1903" s="6" t="s">
        <v>52677</v>
      </c>
      <c r="R1903" s="6" t="s">
        <v>90</v>
      </c>
      <c r="S1903" s="6" t="s">
        <v>52619</v>
      </c>
      <c r="T1903" s="6" t="s">
        <v>58857</v>
      </c>
    </row>
    <row r="1904" spans="7:20" x14ac:dyDescent="0.25">
      <c r="G1904" s="6" t="s">
        <v>52021</v>
      </c>
      <c r="H1904" s="6" t="s">
        <v>52022</v>
      </c>
      <c r="I1904">
        <v>1902</v>
      </c>
      <c r="J1904" s="6" t="s">
        <v>7077</v>
      </c>
      <c r="K1904" s="6" t="s">
        <v>52528</v>
      </c>
      <c r="L1904" s="6" t="s">
        <v>90</v>
      </c>
      <c r="M1904" s="6" t="s">
        <v>7078</v>
      </c>
      <c r="N1904" s="6" t="s">
        <v>90</v>
      </c>
      <c r="O1904" s="6" t="s">
        <v>68558</v>
      </c>
      <c r="P1904" s="6" t="s">
        <v>2643</v>
      </c>
      <c r="Q1904" s="6" t="s">
        <v>52585</v>
      </c>
      <c r="R1904" s="6" t="s">
        <v>90</v>
      </c>
      <c r="S1904" s="6" t="s">
        <v>52574</v>
      </c>
      <c r="T1904" s="6" t="s">
        <v>66427</v>
      </c>
    </row>
    <row r="1905" spans="7:20" x14ac:dyDescent="0.25">
      <c r="G1905" s="6" t="s">
        <v>52023</v>
      </c>
      <c r="H1905" s="6" t="s">
        <v>52024</v>
      </c>
      <c r="I1905">
        <v>1903</v>
      </c>
      <c r="J1905" s="6" t="s">
        <v>7079</v>
      </c>
      <c r="K1905" s="6" t="s">
        <v>50310</v>
      </c>
      <c r="L1905" s="6" t="s">
        <v>90</v>
      </c>
      <c r="M1905" s="6" t="s">
        <v>7080</v>
      </c>
      <c r="N1905" s="6" t="s">
        <v>54281</v>
      </c>
      <c r="O1905" s="6" t="s">
        <v>68559</v>
      </c>
      <c r="P1905" s="6" t="s">
        <v>2645</v>
      </c>
      <c r="Q1905" s="6" t="s">
        <v>311</v>
      </c>
      <c r="R1905" s="6" t="s">
        <v>90</v>
      </c>
      <c r="S1905" s="6" t="s">
        <v>52572</v>
      </c>
      <c r="T1905" s="6" t="s">
        <v>66428</v>
      </c>
    </row>
    <row r="1906" spans="7:20" x14ac:dyDescent="0.25">
      <c r="G1906" s="6" t="s">
        <v>52025</v>
      </c>
      <c r="H1906" s="6" t="s">
        <v>52024</v>
      </c>
      <c r="I1906">
        <v>1904</v>
      </c>
      <c r="J1906" s="6" t="s">
        <v>7081</v>
      </c>
      <c r="K1906" s="6" t="s">
        <v>50570</v>
      </c>
      <c r="L1906" s="6" t="s">
        <v>90</v>
      </c>
      <c r="M1906" s="6" t="s">
        <v>7082</v>
      </c>
      <c r="N1906" s="6" t="s">
        <v>54282</v>
      </c>
      <c r="O1906" s="6" t="s">
        <v>68560</v>
      </c>
      <c r="P1906" s="6" t="s">
        <v>2646</v>
      </c>
      <c r="Q1906" s="6" t="s">
        <v>90</v>
      </c>
      <c r="R1906" s="6" t="s">
        <v>90</v>
      </c>
      <c r="S1906" s="6" t="s">
        <v>90</v>
      </c>
      <c r="T1906" s="6" t="s">
        <v>90</v>
      </c>
    </row>
    <row r="1907" spans="7:20" x14ac:dyDescent="0.25">
      <c r="G1907" s="6" t="s">
        <v>52026</v>
      </c>
      <c r="H1907" s="6" t="s">
        <v>52027</v>
      </c>
      <c r="I1907">
        <v>1905</v>
      </c>
      <c r="J1907" s="6" t="s">
        <v>7083</v>
      </c>
      <c r="K1907" s="6" t="s">
        <v>49866</v>
      </c>
      <c r="L1907" s="6" t="s">
        <v>49851</v>
      </c>
      <c r="M1907" s="6" t="s">
        <v>7084</v>
      </c>
      <c r="N1907" s="6" t="s">
        <v>54283</v>
      </c>
      <c r="O1907" s="6" t="s">
        <v>68561</v>
      </c>
      <c r="P1907" s="6" t="s">
        <v>41662</v>
      </c>
      <c r="Q1907" s="6" t="s">
        <v>52595</v>
      </c>
      <c r="R1907" s="6" t="s">
        <v>90</v>
      </c>
      <c r="S1907" s="6" t="s">
        <v>52576</v>
      </c>
      <c r="T1907" s="6" t="s">
        <v>66429</v>
      </c>
    </row>
    <row r="1908" spans="7:20" x14ac:dyDescent="0.25">
      <c r="G1908" s="6" t="s">
        <v>52028</v>
      </c>
      <c r="H1908" s="6" t="s">
        <v>52029</v>
      </c>
      <c r="I1908">
        <v>1906</v>
      </c>
      <c r="J1908" s="6" t="s">
        <v>7085</v>
      </c>
      <c r="K1908" s="6" t="s">
        <v>49590</v>
      </c>
      <c r="L1908" s="6" t="s">
        <v>90</v>
      </c>
      <c r="M1908" s="6" t="s">
        <v>7086</v>
      </c>
      <c r="N1908" s="6" t="s">
        <v>90</v>
      </c>
      <c r="O1908" s="6" t="s">
        <v>68562</v>
      </c>
      <c r="P1908" s="6" t="s">
        <v>41664</v>
      </c>
      <c r="Q1908" s="6" t="s">
        <v>52651</v>
      </c>
      <c r="R1908" s="6" t="s">
        <v>90</v>
      </c>
      <c r="S1908" s="6" t="s">
        <v>52593</v>
      </c>
      <c r="T1908" s="6" t="s">
        <v>66430</v>
      </c>
    </row>
    <row r="1909" spans="7:20" x14ac:dyDescent="0.25">
      <c r="G1909" s="6" t="s">
        <v>52030</v>
      </c>
      <c r="H1909" s="6" t="s">
        <v>52029</v>
      </c>
      <c r="I1909">
        <v>1907</v>
      </c>
      <c r="J1909" s="6" t="s">
        <v>7087</v>
      </c>
      <c r="K1909" s="6" t="s">
        <v>52037</v>
      </c>
      <c r="L1909" s="6" t="s">
        <v>90</v>
      </c>
      <c r="M1909" s="6" t="s">
        <v>7088</v>
      </c>
      <c r="N1909" s="6" t="s">
        <v>90</v>
      </c>
      <c r="O1909" s="6" t="s">
        <v>68563</v>
      </c>
      <c r="P1909" s="6" t="s">
        <v>41666</v>
      </c>
      <c r="Q1909" s="6" t="s">
        <v>52605</v>
      </c>
      <c r="R1909" s="6" t="s">
        <v>90</v>
      </c>
      <c r="S1909" s="6" t="s">
        <v>52579</v>
      </c>
      <c r="T1909" s="6" t="s">
        <v>56536</v>
      </c>
    </row>
    <row r="1910" spans="7:20" x14ac:dyDescent="0.25">
      <c r="G1910" s="6" t="s">
        <v>52031</v>
      </c>
      <c r="H1910" s="6" t="s">
        <v>52032</v>
      </c>
      <c r="I1910">
        <v>1908</v>
      </c>
      <c r="J1910" s="6" t="s">
        <v>7089</v>
      </c>
      <c r="K1910" s="6" t="s">
        <v>51231</v>
      </c>
      <c r="L1910" s="6" t="s">
        <v>90</v>
      </c>
      <c r="M1910" s="6" t="s">
        <v>7090</v>
      </c>
      <c r="N1910" s="6" t="s">
        <v>54284</v>
      </c>
      <c r="O1910" s="6" t="s">
        <v>68564</v>
      </c>
      <c r="P1910" s="6" t="s">
        <v>2648</v>
      </c>
      <c r="Q1910" s="6" t="s">
        <v>52611</v>
      </c>
      <c r="R1910" s="6" t="s">
        <v>90</v>
      </c>
      <c r="S1910" s="6" t="s">
        <v>52572</v>
      </c>
      <c r="T1910" s="6" t="s">
        <v>66431</v>
      </c>
    </row>
    <row r="1911" spans="7:20" x14ac:dyDescent="0.25">
      <c r="G1911" s="6" t="s">
        <v>52033</v>
      </c>
      <c r="H1911" s="6" t="s">
        <v>52034</v>
      </c>
      <c r="I1911">
        <v>1909</v>
      </c>
      <c r="J1911" s="6" t="s">
        <v>7091</v>
      </c>
      <c r="K1911" s="6" t="s">
        <v>51237</v>
      </c>
      <c r="L1911" s="6" t="s">
        <v>90</v>
      </c>
      <c r="M1911" s="6" t="s">
        <v>7092</v>
      </c>
      <c r="N1911" s="6" t="s">
        <v>54285</v>
      </c>
      <c r="O1911" s="6" t="s">
        <v>68565</v>
      </c>
      <c r="P1911" s="6" t="s">
        <v>2649</v>
      </c>
      <c r="Q1911" s="6" t="s">
        <v>90</v>
      </c>
      <c r="R1911" s="6" t="s">
        <v>90</v>
      </c>
      <c r="S1911" s="6" t="s">
        <v>90</v>
      </c>
      <c r="T1911" s="6" t="s">
        <v>90</v>
      </c>
    </row>
    <row r="1912" spans="7:20" x14ac:dyDescent="0.25">
      <c r="G1912" s="6" t="s">
        <v>52035</v>
      </c>
      <c r="H1912" s="6" t="s">
        <v>52036</v>
      </c>
      <c r="I1912">
        <v>1910</v>
      </c>
      <c r="J1912" s="6" t="s">
        <v>7093</v>
      </c>
      <c r="K1912" s="6" t="s">
        <v>52465</v>
      </c>
      <c r="L1912" s="6" t="s">
        <v>50377</v>
      </c>
      <c r="M1912" s="6" t="s">
        <v>7094</v>
      </c>
      <c r="N1912" s="6" t="s">
        <v>54286</v>
      </c>
      <c r="O1912" s="6" t="s">
        <v>68566</v>
      </c>
      <c r="P1912" s="6" t="s">
        <v>2651</v>
      </c>
      <c r="Q1912" s="6" t="s">
        <v>52626</v>
      </c>
      <c r="R1912" s="6" t="s">
        <v>90</v>
      </c>
      <c r="S1912" s="6" t="s">
        <v>130</v>
      </c>
      <c r="T1912" s="6" t="s">
        <v>64014</v>
      </c>
    </row>
    <row r="1913" spans="7:20" x14ac:dyDescent="0.25">
      <c r="G1913" s="6" t="s">
        <v>52037</v>
      </c>
      <c r="H1913" s="6" t="s">
        <v>52038</v>
      </c>
      <c r="I1913">
        <v>1911</v>
      </c>
      <c r="J1913" s="6" t="s">
        <v>7095</v>
      </c>
      <c r="K1913" s="6" t="s">
        <v>50529</v>
      </c>
      <c r="L1913" s="6" t="s">
        <v>50402</v>
      </c>
      <c r="M1913" s="6" t="s">
        <v>7096</v>
      </c>
      <c r="N1913" s="6" t="s">
        <v>54287</v>
      </c>
      <c r="O1913" s="6" t="s">
        <v>68567</v>
      </c>
      <c r="P1913" s="6" t="s">
        <v>41668</v>
      </c>
      <c r="Q1913" s="6" t="s">
        <v>52624</v>
      </c>
      <c r="R1913" s="6" t="s">
        <v>90</v>
      </c>
      <c r="S1913" s="6" t="s">
        <v>130</v>
      </c>
      <c r="T1913" s="6" t="s">
        <v>66432</v>
      </c>
    </row>
    <row r="1914" spans="7:20" x14ac:dyDescent="0.25">
      <c r="G1914" s="6" t="s">
        <v>52039</v>
      </c>
      <c r="H1914" s="6" t="s">
        <v>52040</v>
      </c>
      <c r="I1914">
        <v>1912</v>
      </c>
      <c r="J1914" s="6" t="s">
        <v>7097</v>
      </c>
      <c r="K1914" s="6" t="s">
        <v>51479</v>
      </c>
      <c r="L1914" s="6" t="s">
        <v>90</v>
      </c>
      <c r="M1914" s="6" t="s">
        <v>7098</v>
      </c>
      <c r="N1914" s="6" t="s">
        <v>54288</v>
      </c>
      <c r="O1914" s="6" t="s">
        <v>68568</v>
      </c>
      <c r="P1914" s="6" t="s">
        <v>41670</v>
      </c>
      <c r="Q1914" s="6" t="s">
        <v>52633</v>
      </c>
      <c r="R1914" s="6" t="s">
        <v>90</v>
      </c>
      <c r="S1914" s="6" t="s">
        <v>52569</v>
      </c>
      <c r="T1914" s="6" t="s">
        <v>66433</v>
      </c>
    </row>
    <row r="1915" spans="7:20" x14ac:dyDescent="0.25">
      <c r="G1915" s="6" t="s">
        <v>52041</v>
      </c>
      <c r="H1915" s="6" t="s">
        <v>52042</v>
      </c>
      <c r="I1915">
        <v>1913</v>
      </c>
      <c r="J1915" s="6" t="s">
        <v>7099</v>
      </c>
      <c r="K1915" s="6" t="s">
        <v>52112</v>
      </c>
      <c r="L1915" s="6" t="s">
        <v>49008</v>
      </c>
      <c r="M1915" s="6" t="s">
        <v>7100</v>
      </c>
      <c r="N1915" s="6" t="s">
        <v>54289</v>
      </c>
      <c r="O1915" s="6" t="s">
        <v>68569</v>
      </c>
      <c r="P1915" s="6" t="s">
        <v>2652</v>
      </c>
      <c r="Q1915" s="6" t="s">
        <v>90</v>
      </c>
      <c r="R1915" s="6" t="s">
        <v>90</v>
      </c>
      <c r="S1915" s="6" t="s">
        <v>90</v>
      </c>
      <c r="T1915" s="6" t="s">
        <v>90</v>
      </c>
    </row>
    <row r="1916" spans="7:20" x14ac:dyDescent="0.25">
      <c r="G1916" s="6" t="s">
        <v>52043</v>
      </c>
      <c r="H1916" s="6" t="s">
        <v>52044</v>
      </c>
      <c r="I1916">
        <v>1914</v>
      </c>
      <c r="J1916" s="6" t="s">
        <v>7101</v>
      </c>
      <c r="K1916" s="6" t="s">
        <v>50332</v>
      </c>
      <c r="L1916" s="6" t="s">
        <v>90</v>
      </c>
      <c r="M1916" s="6" t="s">
        <v>7102</v>
      </c>
      <c r="N1916" s="6" t="s">
        <v>90</v>
      </c>
      <c r="O1916" s="6" t="s">
        <v>68570</v>
      </c>
      <c r="P1916" s="6" t="s">
        <v>2654</v>
      </c>
      <c r="Q1916" s="6" t="s">
        <v>52648</v>
      </c>
      <c r="R1916" s="6" t="s">
        <v>90</v>
      </c>
      <c r="S1916" s="6" t="s">
        <v>130</v>
      </c>
      <c r="T1916" s="6" t="s">
        <v>66434</v>
      </c>
    </row>
    <row r="1917" spans="7:20" x14ac:dyDescent="0.25">
      <c r="G1917" s="6" t="s">
        <v>52045</v>
      </c>
      <c r="H1917" s="6" t="s">
        <v>52046</v>
      </c>
      <c r="I1917">
        <v>1915</v>
      </c>
      <c r="J1917" s="6" t="s">
        <v>7103</v>
      </c>
      <c r="K1917" s="6" t="s">
        <v>50130</v>
      </c>
      <c r="L1917" s="6" t="s">
        <v>90</v>
      </c>
      <c r="M1917" s="6" t="s">
        <v>7104</v>
      </c>
      <c r="N1917" s="6" t="s">
        <v>54290</v>
      </c>
      <c r="O1917" s="6" t="s">
        <v>68571</v>
      </c>
      <c r="P1917" s="6" t="s">
        <v>41672</v>
      </c>
      <c r="Q1917" s="6" t="s">
        <v>52634</v>
      </c>
      <c r="R1917" s="6" t="s">
        <v>90</v>
      </c>
      <c r="S1917" s="6" t="s">
        <v>52576</v>
      </c>
      <c r="T1917" s="6" t="s">
        <v>54820</v>
      </c>
    </row>
    <row r="1918" spans="7:20" x14ac:dyDescent="0.25">
      <c r="G1918" s="6" t="s">
        <v>52047</v>
      </c>
      <c r="H1918" s="6" t="s">
        <v>52048</v>
      </c>
      <c r="I1918">
        <v>1916</v>
      </c>
      <c r="J1918" s="6" t="s">
        <v>7105</v>
      </c>
      <c r="K1918" s="6" t="s">
        <v>52338</v>
      </c>
      <c r="L1918" s="6" t="s">
        <v>90</v>
      </c>
      <c r="M1918" s="6" t="s">
        <v>7106</v>
      </c>
      <c r="N1918" s="6" t="s">
        <v>90</v>
      </c>
      <c r="O1918" s="6" t="s">
        <v>68572</v>
      </c>
      <c r="P1918" s="6" t="s">
        <v>41674</v>
      </c>
      <c r="Q1918" s="6" t="s">
        <v>52679</v>
      </c>
      <c r="R1918" s="6" t="s">
        <v>90</v>
      </c>
      <c r="S1918" s="6" t="s">
        <v>52579</v>
      </c>
      <c r="T1918" s="6" t="s">
        <v>55501</v>
      </c>
    </row>
    <row r="1919" spans="7:20" x14ac:dyDescent="0.25">
      <c r="G1919" s="6" t="s">
        <v>43731</v>
      </c>
      <c r="H1919" s="6" t="s">
        <v>52049</v>
      </c>
      <c r="I1919">
        <v>1917</v>
      </c>
      <c r="J1919" s="6" t="s">
        <v>7107</v>
      </c>
      <c r="K1919" s="6" t="s">
        <v>49615</v>
      </c>
      <c r="L1919" s="6" t="s">
        <v>90</v>
      </c>
      <c r="M1919" s="6" t="s">
        <v>7108</v>
      </c>
      <c r="N1919" s="6" t="s">
        <v>54291</v>
      </c>
      <c r="O1919" s="6" t="s">
        <v>68573</v>
      </c>
      <c r="P1919" s="6" t="s">
        <v>2656</v>
      </c>
      <c r="Q1919" s="6" t="s">
        <v>52620</v>
      </c>
      <c r="R1919" s="6" t="s">
        <v>90</v>
      </c>
      <c r="S1919" s="6" t="s">
        <v>52574</v>
      </c>
      <c r="T1919" s="6" t="s">
        <v>66435</v>
      </c>
    </row>
    <row r="1920" spans="7:20" x14ac:dyDescent="0.25">
      <c r="G1920" s="6" t="s">
        <v>52050</v>
      </c>
      <c r="H1920" s="6" t="s">
        <v>52051</v>
      </c>
      <c r="I1920">
        <v>1918</v>
      </c>
      <c r="J1920" s="6" t="s">
        <v>7109</v>
      </c>
      <c r="K1920" s="6" t="s">
        <v>50036</v>
      </c>
      <c r="L1920" s="6" t="s">
        <v>90</v>
      </c>
      <c r="M1920" s="6" t="s">
        <v>7110</v>
      </c>
      <c r="N1920" s="6" t="s">
        <v>54292</v>
      </c>
      <c r="O1920" s="6" t="s">
        <v>68574</v>
      </c>
      <c r="P1920" s="6" t="s">
        <v>2658</v>
      </c>
      <c r="Q1920" s="6" t="s">
        <v>52648</v>
      </c>
      <c r="R1920" s="6" t="s">
        <v>90</v>
      </c>
      <c r="S1920" s="6" t="s">
        <v>130</v>
      </c>
      <c r="T1920" s="6" t="s">
        <v>66436</v>
      </c>
    </row>
    <row r="1921" spans="7:20" x14ac:dyDescent="0.25">
      <c r="G1921" s="6" t="s">
        <v>52052</v>
      </c>
      <c r="H1921" s="6" t="s">
        <v>52053</v>
      </c>
      <c r="I1921">
        <v>1919</v>
      </c>
      <c r="J1921" s="6" t="s">
        <v>7111</v>
      </c>
      <c r="K1921" s="6" t="s">
        <v>52508</v>
      </c>
      <c r="L1921" s="6" t="s">
        <v>52535</v>
      </c>
      <c r="M1921" s="6" t="s">
        <v>7112</v>
      </c>
      <c r="N1921" s="6" t="s">
        <v>54293</v>
      </c>
      <c r="O1921" s="6" t="s">
        <v>68575</v>
      </c>
      <c r="P1921" s="6" t="s">
        <v>41676</v>
      </c>
      <c r="Q1921" s="6" t="s">
        <v>52606</v>
      </c>
      <c r="R1921" s="6" t="s">
        <v>90</v>
      </c>
      <c r="S1921" s="6" t="s">
        <v>52572</v>
      </c>
      <c r="T1921" s="6" t="s">
        <v>66437</v>
      </c>
    </row>
    <row r="1922" spans="7:20" x14ac:dyDescent="0.25">
      <c r="G1922" s="6" t="s">
        <v>52054</v>
      </c>
      <c r="H1922" s="6" t="s">
        <v>52055</v>
      </c>
      <c r="I1922">
        <v>1920</v>
      </c>
      <c r="J1922" s="6" t="s">
        <v>7113</v>
      </c>
      <c r="K1922" s="6" t="s">
        <v>49306</v>
      </c>
      <c r="L1922" s="6" t="s">
        <v>49284</v>
      </c>
      <c r="M1922" s="6" t="s">
        <v>7114</v>
      </c>
      <c r="N1922" s="6" t="s">
        <v>54294</v>
      </c>
      <c r="O1922" s="6" t="s">
        <v>68415</v>
      </c>
      <c r="P1922" s="6" t="s">
        <v>2660</v>
      </c>
      <c r="Q1922" s="6" t="s">
        <v>52640</v>
      </c>
      <c r="R1922" s="6" t="s">
        <v>90</v>
      </c>
      <c r="S1922" s="6" t="s">
        <v>52641</v>
      </c>
      <c r="T1922" s="6" t="s">
        <v>54458</v>
      </c>
    </row>
    <row r="1923" spans="7:20" x14ac:dyDescent="0.25">
      <c r="G1923" s="6" t="s">
        <v>52056</v>
      </c>
      <c r="H1923" s="6" t="s">
        <v>52057</v>
      </c>
      <c r="I1923">
        <v>1921</v>
      </c>
      <c r="J1923" s="6" t="s">
        <v>7115</v>
      </c>
      <c r="K1923" s="6" t="s">
        <v>51328</v>
      </c>
      <c r="L1923" s="6" t="s">
        <v>50822</v>
      </c>
      <c r="M1923" s="6" t="s">
        <v>7116</v>
      </c>
      <c r="N1923" s="6" t="s">
        <v>90</v>
      </c>
      <c r="O1923" s="6" t="s">
        <v>68576</v>
      </c>
      <c r="P1923" s="6" t="s">
        <v>41678</v>
      </c>
      <c r="Q1923" s="6" t="s">
        <v>52604</v>
      </c>
      <c r="R1923" s="6" t="s">
        <v>90</v>
      </c>
      <c r="S1923" s="6" t="s">
        <v>52593</v>
      </c>
      <c r="T1923" s="6" t="s">
        <v>66438</v>
      </c>
    </row>
    <row r="1924" spans="7:20" x14ac:dyDescent="0.25">
      <c r="G1924" s="6" t="s">
        <v>52058</v>
      </c>
      <c r="H1924" s="6" t="s">
        <v>52059</v>
      </c>
      <c r="I1924">
        <v>1922</v>
      </c>
      <c r="J1924" s="6" t="s">
        <v>7117</v>
      </c>
      <c r="K1924" s="6" t="s">
        <v>48656</v>
      </c>
      <c r="L1924" s="6" t="s">
        <v>90</v>
      </c>
      <c r="M1924" s="6" t="s">
        <v>7118</v>
      </c>
      <c r="N1924" s="6" t="s">
        <v>90</v>
      </c>
      <c r="O1924" s="6" t="s">
        <v>68577</v>
      </c>
      <c r="P1924" s="6" t="s">
        <v>2662</v>
      </c>
      <c r="Q1924" s="6" t="s">
        <v>52610</v>
      </c>
      <c r="R1924" s="6" t="s">
        <v>90</v>
      </c>
      <c r="S1924" s="6" t="s">
        <v>52576</v>
      </c>
      <c r="T1924" s="6" t="s">
        <v>64024</v>
      </c>
    </row>
    <row r="1925" spans="7:20" x14ac:dyDescent="0.25">
      <c r="G1925" s="6" t="s">
        <v>52060</v>
      </c>
      <c r="H1925" s="6" t="s">
        <v>52061</v>
      </c>
      <c r="I1925">
        <v>1923</v>
      </c>
      <c r="J1925" s="6" t="s">
        <v>7119</v>
      </c>
      <c r="K1925" s="6" t="s">
        <v>51596</v>
      </c>
      <c r="L1925" s="6" t="s">
        <v>51590</v>
      </c>
      <c r="M1925" s="6" t="s">
        <v>7120</v>
      </c>
      <c r="N1925" s="6" t="s">
        <v>54295</v>
      </c>
      <c r="O1925" s="6" t="s">
        <v>68578</v>
      </c>
      <c r="P1925" s="6" t="s">
        <v>41680</v>
      </c>
      <c r="Q1925" s="6" t="s">
        <v>52606</v>
      </c>
      <c r="R1925" s="6" t="s">
        <v>90</v>
      </c>
      <c r="S1925" s="6" t="s">
        <v>52572</v>
      </c>
      <c r="T1925" s="6" t="s">
        <v>66439</v>
      </c>
    </row>
    <row r="1926" spans="7:20" x14ac:dyDescent="0.25">
      <c r="G1926" s="6" t="s">
        <v>52062</v>
      </c>
      <c r="H1926" s="6" t="s">
        <v>52063</v>
      </c>
      <c r="I1926">
        <v>1924</v>
      </c>
      <c r="J1926" s="6" t="s">
        <v>7121</v>
      </c>
      <c r="K1926" s="6" t="s">
        <v>49900</v>
      </c>
      <c r="L1926" s="6" t="s">
        <v>90</v>
      </c>
      <c r="M1926" s="6" t="s">
        <v>7122</v>
      </c>
      <c r="N1926" s="6" t="s">
        <v>54296</v>
      </c>
      <c r="O1926" s="6" t="s">
        <v>68579</v>
      </c>
      <c r="P1926" s="6" t="s">
        <v>41682</v>
      </c>
      <c r="Q1926" s="6" t="s">
        <v>52649</v>
      </c>
      <c r="R1926" s="6" t="s">
        <v>90</v>
      </c>
      <c r="S1926" s="6" t="s">
        <v>52579</v>
      </c>
      <c r="T1926" s="6" t="s">
        <v>53416</v>
      </c>
    </row>
    <row r="1927" spans="7:20" x14ac:dyDescent="0.25">
      <c r="G1927" s="6" t="s">
        <v>52064</v>
      </c>
      <c r="H1927" s="6" t="s">
        <v>52065</v>
      </c>
      <c r="I1927">
        <v>1925</v>
      </c>
      <c r="J1927" s="6" t="s">
        <v>7123</v>
      </c>
      <c r="K1927" s="6" t="s">
        <v>51434</v>
      </c>
      <c r="L1927" s="6" t="s">
        <v>90</v>
      </c>
      <c r="M1927" s="6" t="s">
        <v>7124</v>
      </c>
      <c r="N1927" s="6" t="s">
        <v>54297</v>
      </c>
      <c r="O1927" s="6" t="s">
        <v>68580</v>
      </c>
      <c r="P1927" s="6" t="s">
        <v>2664</v>
      </c>
      <c r="Q1927" s="6" t="s">
        <v>52629</v>
      </c>
      <c r="R1927" s="6" t="s">
        <v>90</v>
      </c>
      <c r="S1927" s="6" t="s">
        <v>52588</v>
      </c>
      <c r="T1927" s="6" t="s">
        <v>54846</v>
      </c>
    </row>
    <row r="1928" spans="7:20" x14ac:dyDescent="0.25">
      <c r="G1928" s="6" t="s">
        <v>52066</v>
      </c>
      <c r="H1928" s="6" t="s">
        <v>52067</v>
      </c>
      <c r="I1928">
        <v>1926</v>
      </c>
      <c r="J1928" s="6" t="s">
        <v>7125</v>
      </c>
      <c r="K1928" s="6" t="s">
        <v>52435</v>
      </c>
      <c r="L1928" s="6" t="s">
        <v>90</v>
      </c>
      <c r="M1928" s="6" t="s">
        <v>7126</v>
      </c>
      <c r="N1928" s="6" t="s">
        <v>54298</v>
      </c>
      <c r="O1928" s="6" t="s">
        <v>68581</v>
      </c>
      <c r="P1928" s="6" t="s">
        <v>41683</v>
      </c>
      <c r="Q1928" s="6" t="s">
        <v>52680</v>
      </c>
      <c r="R1928" s="6" t="s">
        <v>90</v>
      </c>
      <c r="S1928" s="6" t="s">
        <v>52579</v>
      </c>
      <c r="T1928" s="6" t="s">
        <v>66440</v>
      </c>
    </row>
    <row r="1929" spans="7:20" x14ac:dyDescent="0.25">
      <c r="G1929" s="6" t="s">
        <v>52068</v>
      </c>
      <c r="H1929" s="6" t="s">
        <v>52069</v>
      </c>
      <c r="I1929">
        <v>1927</v>
      </c>
      <c r="J1929" s="6" t="s">
        <v>7127</v>
      </c>
      <c r="K1929" s="6" t="s">
        <v>52338</v>
      </c>
      <c r="L1929" s="6" t="s">
        <v>90</v>
      </c>
      <c r="M1929" s="6" t="s">
        <v>7128</v>
      </c>
      <c r="N1929" s="6" t="s">
        <v>90</v>
      </c>
      <c r="O1929" s="6" t="s">
        <v>68582</v>
      </c>
      <c r="P1929" s="6" t="s">
        <v>41685</v>
      </c>
      <c r="Q1929" s="6" t="s">
        <v>52663</v>
      </c>
      <c r="R1929" s="6" t="s">
        <v>90</v>
      </c>
      <c r="S1929" s="6" t="s">
        <v>118</v>
      </c>
      <c r="T1929" s="6" t="s">
        <v>66441</v>
      </c>
    </row>
    <row r="1930" spans="7:20" x14ac:dyDescent="0.25">
      <c r="G1930" s="6" t="s">
        <v>52070</v>
      </c>
      <c r="H1930" s="6" t="s">
        <v>52071</v>
      </c>
      <c r="I1930">
        <v>1928</v>
      </c>
      <c r="J1930" s="6" t="s">
        <v>7129</v>
      </c>
      <c r="K1930" s="6" t="s">
        <v>49882</v>
      </c>
      <c r="L1930" s="6" t="s">
        <v>50408</v>
      </c>
      <c r="M1930" s="6" t="s">
        <v>7130</v>
      </c>
      <c r="N1930" s="6" t="s">
        <v>54299</v>
      </c>
      <c r="O1930" s="6" t="s">
        <v>68583</v>
      </c>
      <c r="P1930" s="6" t="s">
        <v>41687</v>
      </c>
      <c r="Q1930" s="6" t="s">
        <v>52710</v>
      </c>
      <c r="R1930" s="6" t="s">
        <v>90</v>
      </c>
      <c r="S1930" s="6" t="s">
        <v>52576</v>
      </c>
      <c r="T1930" s="6" t="s">
        <v>66442</v>
      </c>
    </row>
    <row r="1931" spans="7:20" x14ac:dyDescent="0.25">
      <c r="G1931" s="6" t="s">
        <v>52072</v>
      </c>
      <c r="H1931" s="6" t="s">
        <v>52073</v>
      </c>
      <c r="I1931">
        <v>1929</v>
      </c>
      <c r="J1931" s="6" t="s">
        <v>7131</v>
      </c>
      <c r="K1931" s="6" t="s">
        <v>51334</v>
      </c>
      <c r="L1931" s="6" t="s">
        <v>90</v>
      </c>
      <c r="M1931" s="6" t="s">
        <v>7132</v>
      </c>
      <c r="N1931" s="6" t="s">
        <v>54300</v>
      </c>
      <c r="O1931" s="6" t="s">
        <v>68584</v>
      </c>
      <c r="P1931" s="6" t="s">
        <v>41689</v>
      </c>
      <c r="Q1931" s="6" t="s">
        <v>52672</v>
      </c>
      <c r="R1931" s="6" t="s">
        <v>90</v>
      </c>
      <c r="S1931" s="6" t="s">
        <v>52579</v>
      </c>
      <c r="T1931" s="6" t="s">
        <v>66443</v>
      </c>
    </row>
    <row r="1932" spans="7:20" x14ac:dyDescent="0.25">
      <c r="G1932" s="6" t="s">
        <v>52074</v>
      </c>
      <c r="H1932" s="6" t="s">
        <v>52075</v>
      </c>
      <c r="I1932">
        <v>1930</v>
      </c>
      <c r="J1932" s="6" t="s">
        <v>7133</v>
      </c>
      <c r="K1932" s="6" t="s">
        <v>49393</v>
      </c>
      <c r="L1932" s="6" t="s">
        <v>90</v>
      </c>
      <c r="M1932" s="6" t="s">
        <v>7134</v>
      </c>
      <c r="N1932" s="6" t="s">
        <v>54301</v>
      </c>
      <c r="O1932" s="6" t="s">
        <v>68585</v>
      </c>
      <c r="P1932" s="6" t="s">
        <v>41691</v>
      </c>
      <c r="Q1932" s="6" t="s">
        <v>52604</v>
      </c>
      <c r="R1932" s="6" t="s">
        <v>90</v>
      </c>
      <c r="S1932" s="6" t="s">
        <v>52593</v>
      </c>
      <c r="T1932" s="6" t="s">
        <v>66444</v>
      </c>
    </row>
    <row r="1933" spans="7:20" x14ac:dyDescent="0.25">
      <c r="G1933" s="6" t="s">
        <v>52076</v>
      </c>
      <c r="H1933" s="6" t="s">
        <v>52077</v>
      </c>
      <c r="I1933">
        <v>1931</v>
      </c>
      <c r="J1933" s="6" t="s">
        <v>7135</v>
      </c>
      <c r="K1933" s="6" t="s">
        <v>51410</v>
      </c>
      <c r="L1933" s="6" t="s">
        <v>51579</v>
      </c>
      <c r="M1933" s="6" t="s">
        <v>7136</v>
      </c>
      <c r="N1933" s="6" t="s">
        <v>53074</v>
      </c>
      <c r="O1933" s="6" t="s">
        <v>67205</v>
      </c>
      <c r="P1933" s="6" t="s">
        <v>2666</v>
      </c>
      <c r="Q1933" s="6" t="s">
        <v>52605</v>
      </c>
      <c r="R1933" s="6" t="s">
        <v>90</v>
      </c>
      <c r="S1933" s="6" t="s">
        <v>52579</v>
      </c>
      <c r="T1933" s="6" t="s">
        <v>59977</v>
      </c>
    </row>
    <row r="1934" spans="7:20" x14ac:dyDescent="0.25">
      <c r="G1934" s="6" t="s">
        <v>52078</v>
      </c>
      <c r="H1934" s="6" t="s">
        <v>52079</v>
      </c>
      <c r="I1934">
        <v>1932</v>
      </c>
      <c r="J1934" s="6" t="s">
        <v>7137</v>
      </c>
      <c r="K1934" s="6" t="s">
        <v>49201</v>
      </c>
      <c r="L1934" s="6" t="s">
        <v>50489</v>
      </c>
      <c r="M1934" s="6" t="s">
        <v>7138</v>
      </c>
      <c r="N1934" s="6" t="s">
        <v>54302</v>
      </c>
      <c r="O1934" s="6" t="s">
        <v>68586</v>
      </c>
      <c r="P1934" s="6" t="s">
        <v>2668</v>
      </c>
      <c r="Q1934" s="6" t="s">
        <v>52672</v>
      </c>
      <c r="R1934" s="6" t="s">
        <v>90</v>
      </c>
      <c r="S1934" s="6" t="s">
        <v>52579</v>
      </c>
      <c r="T1934" s="6" t="s">
        <v>66445</v>
      </c>
    </row>
    <row r="1935" spans="7:20" x14ac:dyDescent="0.25">
      <c r="G1935" s="6" t="s">
        <v>52080</v>
      </c>
      <c r="H1935" s="6" t="s">
        <v>52081</v>
      </c>
      <c r="I1935">
        <v>1933</v>
      </c>
      <c r="J1935" s="6" t="s">
        <v>7139</v>
      </c>
      <c r="K1935" s="6" t="s">
        <v>50190</v>
      </c>
      <c r="L1935" s="6" t="s">
        <v>90</v>
      </c>
      <c r="M1935" s="6" t="s">
        <v>7140</v>
      </c>
      <c r="N1935" s="6" t="s">
        <v>53780</v>
      </c>
      <c r="O1935" s="6" t="s">
        <v>68587</v>
      </c>
      <c r="P1935" s="6" t="s">
        <v>2671</v>
      </c>
      <c r="Q1935" s="6" t="s">
        <v>52606</v>
      </c>
      <c r="R1935" s="6" t="s">
        <v>90</v>
      </c>
      <c r="S1935" s="6" t="s">
        <v>52572</v>
      </c>
      <c r="T1935" s="6" t="s">
        <v>66446</v>
      </c>
    </row>
    <row r="1936" spans="7:20" x14ac:dyDescent="0.25">
      <c r="G1936" s="6" t="s">
        <v>52082</v>
      </c>
      <c r="H1936" s="6" t="s">
        <v>52083</v>
      </c>
      <c r="I1936">
        <v>1934</v>
      </c>
      <c r="J1936" s="6" t="s">
        <v>7141</v>
      </c>
      <c r="K1936" s="6" t="s">
        <v>49145</v>
      </c>
      <c r="L1936" s="6" t="s">
        <v>51579</v>
      </c>
      <c r="M1936" s="6" t="s">
        <v>7142</v>
      </c>
      <c r="N1936" s="6" t="s">
        <v>54303</v>
      </c>
      <c r="O1936" s="6" t="s">
        <v>68588</v>
      </c>
      <c r="P1936" s="6" t="s">
        <v>2673</v>
      </c>
      <c r="Q1936" s="6" t="s">
        <v>52673</v>
      </c>
      <c r="R1936" s="6" t="s">
        <v>90</v>
      </c>
      <c r="S1936" s="6" t="s">
        <v>52619</v>
      </c>
      <c r="T1936" s="6" t="s">
        <v>56788</v>
      </c>
    </row>
    <row r="1937" spans="7:20" x14ac:dyDescent="0.25">
      <c r="G1937" s="6" t="s">
        <v>52084</v>
      </c>
      <c r="H1937" s="6" t="s">
        <v>52085</v>
      </c>
      <c r="I1937">
        <v>1935</v>
      </c>
      <c r="J1937" s="6" t="s">
        <v>7143</v>
      </c>
      <c r="K1937" s="6" t="s">
        <v>50391</v>
      </c>
      <c r="L1937" s="6" t="s">
        <v>49935</v>
      </c>
      <c r="M1937" s="6" t="s">
        <v>7144</v>
      </c>
      <c r="N1937" s="6" t="s">
        <v>54304</v>
      </c>
      <c r="O1937" s="6" t="s">
        <v>68589</v>
      </c>
      <c r="P1937" s="6" t="s">
        <v>2675</v>
      </c>
      <c r="Q1937" s="6" t="s">
        <v>52597</v>
      </c>
      <c r="R1937" s="6" t="s">
        <v>90</v>
      </c>
      <c r="S1937" s="6" t="s">
        <v>52574</v>
      </c>
      <c r="T1937" s="6" t="s">
        <v>66447</v>
      </c>
    </row>
    <row r="1938" spans="7:20" x14ac:dyDescent="0.25">
      <c r="G1938" s="6" t="s">
        <v>52086</v>
      </c>
      <c r="H1938" s="6" t="s">
        <v>52087</v>
      </c>
      <c r="I1938">
        <v>1936</v>
      </c>
      <c r="J1938" s="6" t="s">
        <v>7145</v>
      </c>
      <c r="K1938" s="6" t="s">
        <v>51781</v>
      </c>
      <c r="L1938" s="6" t="s">
        <v>90</v>
      </c>
      <c r="M1938" s="6" t="s">
        <v>7146</v>
      </c>
      <c r="N1938" s="6" t="s">
        <v>54305</v>
      </c>
      <c r="O1938" s="6" t="s">
        <v>68590</v>
      </c>
      <c r="P1938" s="6" t="s">
        <v>41693</v>
      </c>
      <c r="Q1938" s="6" t="s">
        <v>52581</v>
      </c>
      <c r="R1938" s="6" t="s">
        <v>90</v>
      </c>
      <c r="S1938" s="6" t="s">
        <v>52574</v>
      </c>
      <c r="T1938" s="6" t="s">
        <v>66448</v>
      </c>
    </row>
    <row r="1939" spans="7:20" x14ac:dyDescent="0.25">
      <c r="G1939" s="6" t="s">
        <v>52088</v>
      </c>
      <c r="H1939" s="6" t="s">
        <v>52089</v>
      </c>
      <c r="I1939">
        <v>1937</v>
      </c>
      <c r="J1939" s="6" t="s">
        <v>7147</v>
      </c>
      <c r="K1939" s="6" t="s">
        <v>52279</v>
      </c>
      <c r="L1939" s="6" t="s">
        <v>90</v>
      </c>
      <c r="M1939" s="6" t="s">
        <v>7148</v>
      </c>
      <c r="N1939" s="6" t="s">
        <v>54306</v>
      </c>
      <c r="O1939" s="6" t="s">
        <v>68591</v>
      </c>
      <c r="P1939" s="6" t="s">
        <v>2677</v>
      </c>
      <c r="Q1939" s="6" t="s">
        <v>52639</v>
      </c>
      <c r="R1939" s="6" t="s">
        <v>90</v>
      </c>
      <c r="S1939" s="6" t="s">
        <v>52579</v>
      </c>
      <c r="T1939" s="6" t="s">
        <v>62554</v>
      </c>
    </row>
    <row r="1940" spans="7:20" x14ac:dyDescent="0.25">
      <c r="G1940" s="6" t="s">
        <v>52090</v>
      </c>
      <c r="H1940" s="6" t="s">
        <v>52091</v>
      </c>
      <c r="I1940">
        <v>1938</v>
      </c>
      <c r="J1940" s="6" t="s">
        <v>7149</v>
      </c>
      <c r="K1940" s="6" t="s">
        <v>49991</v>
      </c>
      <c r="L1940" s="6" t="s">
        <v>49989</v>
      </c>
      <c r="M1940" s="6" t="s">
        <v>7150</v>
      </c>
      <c r="N1940" s="6" t="s">
        <v>90</v>
      </c>
      <c r="O1940" s="6" t="s">
        <v>68592</v>
      </c>
      <c r="P1940" s="6" t="s">
        <v>2678</v>
      </c>
      <c r="Q1940" s="6" t="s">
        <v>52636</v>
      </c>
      <c r="R1940" s="6" t="s">
        <v>90</v>
      </c>
      <c r="S1940" s="6" t="s">
        <v>52574</v>
      </c>
      <c r="T1940" s="6" t="s">
        <v>53201</v>
      </c>
    </row>
    <row r="1941" spans="7:20" x14ac:dyDescent="0.25">
      <c r="G1941" s="6" t="s">
        <v>52092</v>
      </c>
      <c r="H1941" s="6" t="s">
        <v>52093</v>
      </c>
      <c r="I1941">
        <v>1939</v>
      </c>
      <c r="J1941" s="6" t="s">
        <v>7151</v>
      </c>
      <c r="K1941" s="6" t="s">
        <v>52536</v>
      </c>
      <c r="L1941" s="6" t="s">
        <v>49449</v>
      </c>
      <c r="M1941" s="6" t="s">
        <v>7152</v>
      </c>
      <c r="N1941" s="6" t="s">
        <v>90</v>
      </c>
      <c r="O1941" s="6" t="s">
        <v>68593</v>
      </c>
      <c r="P1941" s="6" t="s">
        <v>41695</v>
      </c>
      <c r="Q1941" s="6" t="s">
        <v>52601</v>
      </c>
      <c r="R1941" s="6" t="s">
        <v>90</v>
      </c>
      <c r="S1941" s="6" t="s">
        <v>52572</v>
      </c>
      <c r="T1941" s="6" t="s">
        <v>66449</v>
      </c>
    </row>
    <row r="1942" spans="7:20" x14ac:dyDescent="0.25">
      <c r="G1942" s="6" t="s">
        <v>90</v>
      </c>
      <c r="H1942" s="6" t="s">
        <v>90</v>
      </c>
      <c r="I1942">
        <v>1940</v>
      </c>
      <c r="J1942" s="6" t="s">
        <v>7153</v>
      </c>
      <c r="K1942" s="6" t="s">
        <v>50094</v>
      </c>
      <c r="L1942" s="6" t="s">
        <v>50090</v>
      </c>
      <c r="M1942" s="6" t="s">
        <v>7154</v>
      </c>
      <c r="N1942" s="6" t="s">
        <v>54307</v>
      </c>
      <c r="O1942" s="6" t="s">
        <v>68594</v>
      </c>
      <c r="P1942" s="6" t="s">
        <v>2680</v>
      </c>
      <c r="Q1942" s="6" t="s">
        <v>52618</v>
      </c>
      <c r="R1942" s="6" t="s">
        <v>90</v>
      </c>
      <c r="S1942" s="6" t="s">
        <v>52619</v>
      </c>
      <c r="T1942" s="6" t="s">
        <v>66450</v>
      </c>
    </row>
    <row r="1943" spans="7:20" x14ac:dyDescent="0.25">
      <c r="G1943" s="6" t="s">
        <v>52094</v>
      </c>
      <c r="H1943" s="6" t="s">
        <v>52095</v>
      </c>
      <c r="I1943">
        <v>1941</v>
      </c>
      <c r="J1943" s="6" t="s">
        <v>7155</v>
      </c>
      <c r="K1943" s="6" t="s">
        <v>50808</v>
      </c>
      <c r="L1943" s="6" t="s">
        <v>50801</v>
      </c>
      <c r="M1943" s="6" t="s">
        <v>7156</v>
      </c>
      <c r="N1943" s="6" t="s">
        <v>54308</v>
      </c>
      <c r="O1943" s="6" t="s">
        <v>68595</v>
      </c>
      <c r="P1943" s="6" t="s">
        <v>2682</v>
      </c>
      <c r="Q1943" s="6" t="s">
        <v>52611</v>
      </c>
      <c r="R1943" s="6" t="s">
        <v>90</v>
      </c>
      <c r="S1943" s="6" t="s">
        <v>52572</v>
      </c>
      <c r="T1943" s="6" t="s">
        <v>66451</v>
      </c>
    </row>
    <row r="1944" spans="7:20" x14ac:dyDescent="0.25">
      <c r="G1944" s="6" t="s">
        <v>52096</v>
      </c>
      <c r="H1944" s="6" t="s">
        <v>52097</v>
      </c>
      <c r="I1944">
        <v>1942</v>
      </c>
      <c r="J1944" s="6" t="s">
        <v>7157</v>
      </c>
      <c r="K1944" s="6" t="s">
        <v>50272</v>
      </c>
      <c r="L1944" s="6" t="s">
        <v>49346</v>
      </c>
      <c r="M1944" s="6" t="s">
        <v>7158</v>
      </c>
      <c r="N1944" s="6" t="s">
        <v>54309</v>
      </c>
      <c r="O1944" s="6" t="s">
        <v>68596</v>
      </c>
      <c r="P1944" s="6" t="s">
        <v>41697</v>
      </c>
      <c r="Q1944" s="6" t="s">
        <v>52634</v>
      </c>
      <c r="R1944" s="6" t="s">
        <v>90</v>
      </c>
      <c r="S1944" s="6" t="s">
        <v>52576</v>
      </c>
      <c r="T1944" s="6" t="s">
        <v>66452</v>
      </c>
    </row>
    <row r="1945" spans="7:20" x14ac:dyDescent="0.25">
      <c r="G1945" s="6" t="s">
        <v>52098</v>
      </c>
      <c r="H1945" s="6" t="s">
        <v>52099</v>
      </c>
      <c r="I1945">
        <v>1943</v>
      </c>
      <c r="J1945" s="6" t="s">
        <v>7159</v>
      </c>
      <c r="K1945" s="6" t="s">
        <v>49284</v>
      </c>
      <c r="L1945" s="6" t="s">
        <v>49886</v>
      </c>
      <c r="M1945" s="6" t="s">
        <v>7160</v>
      </c>
      <c r="N1945" s="6" t="s">
        <v>54310</v>
      </c>
      <c r="O1945" s="6" t="s">
        <v>68597</v>
      </c>
      <c r="P1945" s="6" t="s">
        <v>2684</v>
      </c>
      <c r="Q1945" s="6" t="s">
        <v>52647</v>
      </c>
      <c r="R1945" s="6" t="s">
        <v>90</v>
      </c>
      <c r="S1945" s="6" t="s">
        <v>52572</v>
      </c>
      <c r="T1945" s="6" t="s">
        <v>58392</v>
      </c>
    </row>
    <row r="1946" spans="7:20" x14ac:dyDescent="0.25">
      <c r="G1946" s="6" t="s">
        <v>52100</v>
      </c>
      <c r="H1946" s="6" t="s">
        <v>52101</v>
      </c>
      <c r="I1946">
        <v>1944</v>
      </c>
      <c r="J1946" s="6" t="s">
        <v>7161</v>
      </c>
      <c r="K1946" s="6" t="s">
        <v>51664</v>
      </c>
      <c r="L1946" s="6" t="s">
        <v>90</v>
      </c>
      <c r="M1946" s="6" t="s">
        <v>7162</v>
      </c>
      <c r="N1946" s="6" t="s">
        <v>90</v>
      </c>
      <c r="O1946" s="6" t="s">
        <v>68598</v>
      </c>
      <c r="P1946" s="6" t="s">
        <v>2686</v>
      </c>
      <c r="Q1946" s="6" t="s">
        <v>52596</v>
      </c>
      <c r="R1946" s="6" t="s">
        <v>90</v>
      </c>
      <c r="S1946" s="6" t="s">
        <v>52574</v>
      </c>
      <c r="T1946" s="6" t="s">
        <v>66453</v>
      </c>
    </row>
    <row r="1947" spans="7:20" x14ac:dyDescent="0.25">
      <c r="G1947" s="6" t="s">
        <v>52102</v>
      </c>
      <c r="H1947" s="6" t="s">
        <v>52103</v>
      </c>
      <c r="I1947">
        <v>1945</v>
      </c>
      <c r="J1947" s="6" t="s">
        <v>7163</v>
      </c>
      <c r="K1947" s="6" t="s">
        <v>52402</v>
      </c>
      <c r="L1947" s="6" t="s">
        <v>90</v>
      </c>
      <c r="M1947" s="6" t="s">
        <v>7164</v>
      </c>
      <c r="N1947" s="6" t="s">
        <v>90</v>
      </c>
      <c r="O1947" s="6" t="s">
        <v>68599</v>
      </c>
      <c r="P1947" s="6" t="s">
        <v>41699</v>
      </c>
      <c r="Q1947" s="6" t="s">
        <v>52639</v>
      </c>
      <c r="R1947" s="6" t="s">
        <v>90</v>
      </c>
      <c r="S1947" s="6" t="s">
        <v>52579</v>
      </c>
      <c r="T1947" s="6" t="s">
        <v>58456</v>
      </c>
    </row>
    <row r="1948" spans="7:20" x14ac:dyDescent="0.25">
      <c r="G1948" s="6" t="s">
        <v>52104</v>
      </c>
      <c r="H1948" s="6" t="s">
        <v>52105</v>
      </c>
      <c r="I1948">
        <v>1946</v>
      </c>
      <c r="J1948" s="6" t="s">
        <v>7165</v>
      </c>
      <c r="K1948" s="6" t="s">
        <v>52292</v>
      </c>
      <c r="L1948" s="6" t="s">
        <v>90</v>
      </c>
      <c r="M1948" s="6" t="s">
        <v>7166</v>
      </c>
      <c r="N1948" s="6" t="s">
        <v>54311</v>
      </c>
      <c r="O1948" s="6" t="s">
        <v>68600</v>
      </c>
      <c r="P1948" s="6" t="s">
        <v>2688</v>
      </c>
      <c r="Q1948" s="6" t="s">
        <v>52684</v>
      </c>
      <c r="R1948" s="6" t="s">
        <v>90</v>
      </c>
      <c r="S1948" s="6" t="s">
        <v>130</v>
      </c>
      <c r="T1948" s="6" t="s">
        <v>55547</v>
      </c>
    </row>
    <row r="1949" spans="7:20" x14ac:dyDescent="0.25">
      <c r="G1949" s="6" t="s">
        <v>52106</v>
      </c>
      <c r="H1949" s="6" t="s">
        <v>52107</v>
      </c>
      <c r="I1949">
        <v>1947</v>
      </c>
      <c r="J1949" s="6" t="s">
        <v>7167</v>
      </c>
      <c r="K1949" s="6" t="s">
        <v>48745</v>
      </c>
      <c r="L1949" s="6" t="s">
        <v>90</v>
      </c>
      <c r="M1949" s="6" t="s">
        <v>7168</v>
      </c>
      <c r="N1949" s="6" t="s">
        <v>54312</v>
      </c>
      <c r="O1949" s="6" t="s">
        <v>68601</v>
      </c>
      <c r="P1949" s="6" t="s">
        <v>41701</v>
      </c>
      <c r="Q1949" s="6" t="s">
        <v>52634</v>
      </c>
      <c r="R1949" s="6" t="s">
        <v>90</v>
      </c>
      <c r="S1949" s="6" t="s">
        <v>52576</v>
      </c>
      <c r="T1949" s="6" t="s">
        <v>56771</v>
      </c>
    </row>
    <row r="1950" spans="7:20" x14ac:dyDescent="0.25">
      <c r="G1950" s="6" t="s">
        <v>52108</v>
      </c>
      <c r="H1950" s="6" t="s">
        <v>52109</v>
      </c>
      <c r="I1950">
        <v>1948</v>
      </c>
      <c r="J1950" s="6" t="s">
        <v>7169</v>
      </c>
      <c r="K1950" s="6" t="s">
        <v>48838</v>
      </c>
      <c r="L1950" s="6" t="s">
        <v>50500</v>
      </c>
      <c r="M1950" s="6" t="s">
        <v>7170</v>
      </c>
      <c r="N1950" s="6" t="s">
        <v>54313</v>
      </c>
      <c r="O1950" s="6" t="s">
        <v>68602</v>
      </c>
      <c r="P1950" s="6" t="s">
        <v>41703</v>
      </c>
      <c r="Q1950" s="6" t="s">
        <v>52649</v>
      </c>
      <c r="R1950" s="6" t="s">
        <v>90</v>
      </c>
      <c r="S1950" s="6" t="s">
        <v>52579</v>
      </c>
      <c r="T1950" s="6" t="s">
        <v>66454</v>
      </c>
    </row>
    <row r="1951" spans="7:20" x14ac:dyDescent="0.25">
      <c r="G1951" s="6" t="s">
        <v>52110</v>
      </c>
      <c r="H1951" s="6" t="s">
        <v>52111</v>
      </c>
      <c r="I1951">
        <v>1949</v>
      </c>
      <c r="J1951" s="6" t="s">
        <v>7171</v>
      </c>
      <c r="K1951" s="6" t="s">
        <v>50188</v>
      </c>
      <c r="L1951" s="6" t="s">
        <v>50045</v>
      </c>
      <c r="M1951" s="6" t="s">
        <v>7172</v>
      </c>
      <c r="N1951" s="6" t="s">
        <v>90</v>
      </c>
      <c r="O1951" s="6" t="s">
        <v>68603</v>
      </c>
      <c r="P1951" s="6" t="s">
        <v>2690</v>
      </c>
      <c r="Q1951" s="6" t="s">
        <v>52629</v>
      </c>
      <c r="R1951" s="6" t="s">
        <v>90</v>
      </c>
      <c r="S1951" s="6" t="s">
        <v>52588</v>
      </c>
      <c r="T1951" s="6" t="s">
        <v>66455</v>
      </c>
    </row>
    <row r="1952" spans="7:20" x14ac:dyDescent="0.25">
      <c r="G1952" s="6" t="s">
        <v>52112</v>
      </c>
      <c r="H1952" s="6" t="s">
        <v>52113</v>
      </c>
      <c r="I1952">
        <v>1950</v>
      </c>
      <c r="J1952" s="6" t="s">
        <v>7173</v>
      </c>
      <c r="K1952" s="6" t="s">
        <v>52511</v>
      </c>
      <c r="L1952" s="6" t="s">
        <v>90</v>
      </c>
      <c r="M1952" s="6" t="s">
        <v>7174</v>
      </c>
      <c r="N1952" s="6" t="s">
        <v>90</v>
      </c>
      <c r="O1952" s="6" t="s">
        <v>68604</v>
      </c>
      <c r="P1952" s="6" t="s">
        <v>41705</v>
      </c>
      <c r="Q1952" s="6" t="s">
        <v>52620</v>
      </c>
      <c r="R1952" s="6" t="s">
        <v>90</v>
      </c>
      <c r="S1952" s="6" t="s">
        <v>52574</v>
      </c>
      <c r="T1952" s="6" t="s">
        <v>66456</v>
      </c>
    </row>
    <row r="1953" spans="7:20" x14ac:dyDescent="0.25">
      <c r="G1953" s="6" t="s">
        <v>52114</v>
      </c>
      <c r="H1953" s="6" t="s">
        <v>52115</v>
      </c>
      <c r="I1953">
        <v>1951</v>
      </c>
      <c r="J1953" s="6" t="s">
        <v>7175</v>
      </c>
      <c r="K1953" s="6" t="s">
        <v>50201</v>
      </c>
      <c r="L1953" s="6" t="s">
        <v>90</v>
      </c>
      <c r="M1953" s="6" t="s">
        <v>7176</v>
      </c>
      <c r="N1953" s="6" t="s">
        <v>54314</v>
      </c>
      <c r="O1953" s="6" t="s">
        <v>68605</v>
      </c>
      <c r="P1953" s="6" t="s">
        <v>41707</v>
      </c>
      <c r="Q1953" s="6" t="s">
        <v>52605</v>
      </c>
      <c r="R1953" s="6" t="s">
        <v>90</v>
      </c>
      <c r="S1953" s="6" t="s">
        <v>52579</v>
      </c>
      <c r="T1953" s="6" t="s">
        <v>62333</v>
      </c>
    </row>
    <row r="1954" spans="7:20" x14ac:dyDescent="0.25">
      <c r="G1954" s="6" t="s">
        <v>52116</v>
      </c>
      <c r="H1954" s="6" t="s">
        <v>52115</v>
      </c>
      <c r="I1954">
        <v>1952</v>
      </c>
      <c r="J1954" s="6" t="s">
        <v>7177</v>
      </c>
      <c r="K1954" s="6" t="s">
        <v>52106</v>
      </c>
      <c r="L1954" s="6" t="s">
        <v>90</v>
      </c>
      <c r="M1954" s="6" t="s">
        <v>7178</v>
      </c>
      <c r="N1954" s="6" t="s">
        <v>54315</v>
      </c>
      <c r="O1954" s="6" t="s">
        <v>68280</v>
      </c>
      <c r="P1954" s="6" t="s">
        <v>2692</v>
      </c>
      <c r="Q1954" s="6" t="s">
        <v>52710</v>
      </c>
      <c r="R1954" s="6" t="s">
        <v>90</v>
      </c>
      <c r="S1954" s="6" t="s">
        <v>52576</v>
      </c>
      <c r="T1954" s="6" t="s">
        <v>66457</v>
      </c>
    </row>
    <row r="1955" spans="7:20" x14ac:dyDescent="0.25">
      <c r="G1955" s="6" t="s">
        <v>52117</v>
      </c>
      <c r="H1955" s="6" t="s">
        <v>52118</v>
      </c>
      <c r="I1955">
        <v>1953</v>
      </c>
      <c r="J1955" s="6" t="s">
        <v>7179</v>
      </c>
      <c r="K1955" s="6" t="s">
        <v>50471</v>
      </c>
      <c r="L1955" s="6" t="s">
        <v>90</v>
      </c>
      <c r="M1955" s="6" t="s">
        <v>7180</v>
      </c>
      <c r="N1955" s="6" t="s">
        <v>54316</v>
      </c>
      <c r="O1955" s="6" t="s">
        <v>68606</v>
      </c>
      <c r="P1955" s="6" t="s">
        <v>2695</v>
      </c>
      <c r="Q1955" s="6" t="s">
        <v>52660</v>
      </c>
      <c r="R1955" s="6" t="s">
        <v>90</v>
      </c>
      <c r="S1955" s="6" t="s">
        <v>52641</v>
      </c>
      <c r="T1955" s="6" t="s">
        <v>61643</v>
      </c>
    </row>
    <row r="1956" spans="7:20" x14ac:dyDescent="0.25">
      <c r="G1956" s="6" t="s">
        <v>52119</v>
      </c>
      <c r="H1956" s="6" t="s">
        <v>52120</v>
      </c>
      <c r="I1956">
        <v>1954</v>
      </c>
      <c r="J1956" s="6" t="s">
        <v>7181</v>
      </c>
      <c r="K1956" s="6" t="s">
        <v>48843</v>
      </c>
      <c r="L1956" s="6" t="s">
        <v>90</v>
      </c>
      <c r="M1956" s="6" t="s">
        <v>7182</v>
      </c>
      <c r="N1956" s="6" t="s">
        <v>54317</v>
      </c>
      <c r="O1956" s="6" t="s">
        <v>68607</v>
      </c>
      <c r="P1956" s="6" t="s">
        <v>2697</v>
      </c>
      <c r="Q1956" s="6" t="s">
        <v>52653</v>
      </c>
      <c r="R1956" s="6" t="s">
        <v>90</v>
      </c>
      <c r="S1956" s="6" t="s">
        <v>52576</v>
      </c>
      <c r="T1956" s="6" t="s">
        <v>63989</v>
      </c>
    </row>
    <row r="1957" spans="7:20" x14ac:dyDescent="0.25">
      <c r="G1957" s="6" t="s">
        <v>52121</v>
      </c>
      <c r="H1957" s="6" t="s">
        <v>52122</v>
      </c>
      <c r="I1957">
        <v>1955</v>
      </c>
      <c r="J1957" s="6" t="s">
        <v>7183</v>
      </c>
      <c r="K1957" s="6" t="s">
        <v>51253</v>
      </c>
      <c r="L1957" s="6" t="s">
        <v>52172</v>
      </c>
      <c r="M1957" s="6" t="s">
        <v>7184</v>
      </c>
      <c r="N1957" s="6" t="s">
        <v>54318</v>
      </c>
      <c r="O1957" s="6" t="s">
        <v>68608</v>
      </c>
      <c r="P1957" s="6" t="s">
        <v>41709</v>
      </c>
      <c r="Q1957" s="6" t="s">
        <v>52693</v>
      </c>
      <c r="R1957" s="6" t="s">
        <v>90</v>
      </c>
      <c r="S1957" s="6" t="s">
        <v>52593</v>
      </c>
      <c r="T1957" s="6" t="s">
        <v>66458</v>
      </c>
    </row>
    <row r="1958" spans="7:20" x14ac:dyDescent="0.25">
      <c r="G1958" s="6" t="s">
        <v>52123</v>
      </c>
      <c r="H1958" s="6" t="s">
        <v>52122</v>
      </c>
      <c r="I1958">
        <v>1956</v>
      </c>
      <c r="J1958" s="6" t="s">
        <v>7185</v>
      </c>
      <c r="K1958" s="6" t="s">
        <v>51266</v>
      </c>
      <c r="L1958" s="6" t="s">
        <v>51229</v>
      </c>
      <c r="M1958" s="6" t="s">
        <v>7186</v>
      </c>
      <c r="N1958" s="6" t="s">
        <v>54319</v>
      </c>
      <c r="O1958" s="6" t="s">
        <v>68609</v>
      </c>
      <c r="P1958" s="6" t="s">
        <v>2699</v>
      </c>
      <c r="Q1958" s="6" t="s">
        <v>52594</v>
      </c>
      <c r="R1958" s="6" t="s">
        <v>90</v>
      </c>
      <c r="S1958" s="6" t="s">
        <v>52569</v>
      </c>
      <c r="T1958" s="6" t="s">
        <v>54641</v>
      </c>
    </row>
    <row r="1959" spans="7:20" x14ac:dyDescent="0.25">
      <c r="G1959" s="6" t="s">
        <v>52124</v>
      </c>
      <c r="H1959" s="6" t="s">
        <v>52125</v>
      </c>
      <c r="I1959">
        <v>1957</v>
      </c>
      <c r="J1959" s="6" t="s">
        <v>7187</v>
      </c>
      <c r="K1959" s="6" t="s">
        <v>48899</v>
      </c>
      <c r="L1959" s="6" t="s">
        <v>48899</v>
      </c>
      <c r="M1959" s="6" t="s">
        <v>7188</v>
      </c>
      <c r="N1959" s="6" t="s">
        <v>54320</v>
      </c>
      <c r="O1959" s="6" t="s">
        <v>68610</v>
      </c>
      <c r="P1959" s="6" t="s">
        <v>2701</v>
      </c>
      <c r="Q1959" s="6" t="s">
        <v>52611</v>
      </c>
      <c r="R1959" s="6" t="s">
        <v>90</v>
      </c>
      <c r="S1959" s="6" t="s">
        <v>52572</v>
      </c>
      <c r="T1959" s="6" t="s">
        <v>66459</v>
      </c>
    </row>
    <row r="1960" spans="7:20" x14ac:dyDescent="0.25">
      <c r="G1960" s="6" t="s">
        <v>52126</v>
      </c>
      <c r="H1960" s="6" t="s">
        <v>52127</v>
      </c>
      <c r="I1960">
        <v>1958</v>
      </c>
      <c r="J1960" s="6" t="s">
        <v>7189</v>
      </c>
      <c r="K1960" s="6" t="s">
        <v>51475</v>
      </c>
      <c r="L1960" s="6" t="s">
        <v>90</v>
      </c>
      <c r="M1960" s="6" t="s">
        <v>7190</v>
      </c>
      <c r="N1960" s="6" t="s">
        <v>54321</v>
      </c>
      <c r="O1960" s="6" t="s">
        <v>68611</v>
      </c>
      <c r="P1960" s="6" t="s">
        <v>2703</v>
      </c>
      <c r="Q1960" s="6" t="s">
        <v>52600</v>
      </c>
      <c r="R1960" s="6" t="s">
        <v>90</v>
      </c>
      <c r="S1960" s="6" t="s">
        <v>52572</v>
      </c>
      <c r="T1960" s="6" t="s">
        <v>60083</v>
      </c>
    </row>
    <row r="1961" spans="7:20" x14ac:dyDescent="0.25">
      <c r="G1961" s="6" t="s">
        <v>52128</v>
      </c>
      <c r="H1961" s="6" t="s">
        <v>52129</v>
      </c>
      <c r="I1961">
        <v>1959</v>
      </c>
      <c r="J1961" s="6" t="s">
        <v>7191</v>
      </c>
      <c r="K1961" s="6" t="s">
        <v>52364</v>
      </c>
      <c r="L1961" s="6" t="s">
        <v>90</v>
      </c>
      <c r="M1961" s="6" t="s">
        <v>7192</v>
      </c>
      <c r="N1961" s="6" t="s">
        <v>90</v>
      </c>
      <c r="O1961" s="6" t="s">
        <v>68612</v>
      </c>
      <c r="P1961" s="6" t="s">
        <v>2705</v>
      </c>
      <c r="Q1961" s="6" t="s">
        <v>52585</v>
      </c>
      <c r="R1961" s="6" t="s">
        <v>90</v>
      </c>
      <c r="S1961" s="6" t="s">
        <v>52574</v>
      </c>
      <c r="T1961" s="6" t="s">
        <v>54681</v>
      </c>
    </row>
    <row r="1962" spans="7:20" x14ac:dyDescent="0.25">
      <c r="G1962" s="6" t="s">
        <v>52130</v>
      </c>
      <c r="H1962" s="6" t="s">
        <v>52131</v>
      </c>
      <c r="I1962">
        <v>1960</v>
      </c>
      <c r="J1962" s="6" t="s">
        <v>7193</v>
      </c>
      <c r="K1962" s="6" t="s">
        <v>49296</v>
      </c>
      <c r="L1962" s="6" t="s">
        <v>90</v>
      </c>
      <c r="M1962" s="6" t="s">
        <v>7194</v>
      </c>
      <c r="N1962" s="6" t="s">
        <v>54322</v>
      </c>
      <c r="O1962" s="6" t="s">
        <v>68613</v>
      </c>
      <c r="P1962" s="6" t="s">
        <v>2707</v>
      </c>
      <c r="Q1962" s="6" t="s">
        <v>52657</v>
      </c>
      <c r="R1962" s="6" t="s">
        <v>90</v>
      </c>
      <c r="S1962" s="6" t="s">
        <v>52572</v>
      </c>
      <c r="T1962" s="6" t="s">
        <v>66460</v>
      </c>
    </row>
    <row r="1963" spans="7:20" x14ac:dyDescent="0.25">
      <c r="G1963" s="6" t="s">
        <v>52132</v>
      </c>
      <c r="H1963" s="6" t="s">
        <v>52133</v>
      </c>
      <c r="I1963">
        <v>1961</v>
      </c>
      <c r="J1963" s="6" t="s">
        <v>7195</v>
      </c>
      <c r="K1963" s="6" t="s">
        <v>50667</v>
      </c>
      <c r="L1963" s="6" t="s">
        <v>50725</v>
      </c>
      <c r="M1963" s="6" t="s">
        <v>7196</v>
      </c>
      <c r="N1963" s="6" t="s">
        <v>54323</v>
      </c>
      <c r="O1963" s="6" t="s">
        <v>68614</v>
      </c>
      <c r="P1963" s="6" t="s">
        <v>2709</v>
      </c>
      <c r="Q1963" s="6" t="s">
        <v>52583</v>
      </c>
      <c r="R1963" s="6" t="s">
        <v>90</v>
      </c>
      <c r="S1963" s="6" t="s">
        <v>52569</v>
      </c>
      <c r="T1963" s="6" t="s">
        <v>64144</v>
      </c>
    </row>
    <row r="1964" spans="7:20" x14ac:dyDescent="0.25">
      <c r="G1964" s="6" t="s">
        <v>52134</v>
      </c>
      <c r="H1964" s="6" t="s">
        <v>52135</v>
      </c>
      <c r="I1964">
        <v>1962</v>
      </c>
      <c r="J1964" s="6" t="s">
        <v>7197</v>
      </c>
      <c r="K1964" s="6" t="s">
        <v>52510</v>
      </c>
      <c r="L1964" s="6" t="s">
        <v>90</v>
      </c>
      <c r="M1964" s="6" t="s">
        <v>7198</v>
      </c>
      <c r="N1964" s="6" t="s">
        <v>54324</v>
      </c>
      <c r="O1964" s="6" t="s">
        <v>68615</v>
      </c>
      <c r="P1964" s="6" t="s">
        <v>2711</v>
      </c>
      <c r="Q1964" s="6" t="s">
        <v>52613</v>
      </c>
      <c r="R1964" s="6" t="s">
        <v>90</v>
      </c>
      <c r="S1964" s="6" t="s">
        <v>118</v>
      </c>
      <c r="T1964" s="6" t="s">
        <v>65262</v>
      </c>
    </row>
    <row r="1965" spans="7:20" x14ac:dyDescent="0.25">
      <c r="G1965" s="6" t="s">
        <v>52136</v>
      </c>
      <c r="H1965" s="6" t="s">
        <v>52137</v>
      </c>
      <c r="I1965">
        <v>1963</v>
      </c>
      <c r="J1965" s="6" t="s">
        <v>7199</v>
      </c>
      <c r="K1965" s="6" t="s">
        <v>51322</v>
      </c>
      <c r="L1965" s="6" t="s">
        <v>90</v>
      </c>
      <c r="M1965" s="6" t="s">
        <v>7200</v>
      </c>
      <c r="N1965" s="6" t="s">
        <v>54325</v>
      </c>
      <c r="O1965" s="6" t="s">
        <v>67781</v>
      </c>
      <c r="P1965" s="6" t="s">
        <v>2713</v>
      </c>
      <c r="Q1965" s="6" t="s">
        <v>52636</v>
      </c>
      <c r="R1965" s="6" t="s">
        <v>90</v>
      </c>
      <c r="S1965" s="6" t="s">
        <v>52574</v>
      </c>
      <c r="T1965" s="6" t="s">
        <v>64656</v>
      </c>
    </row>
    <row r="1966" spans="7:20" x14ac:dyDescent="0.25">
      <c r="G1966" s="6" t="s">
        <v>52138</v>
      </c>
      <c r="H1966" s="6" t="s">
        <v>52139</v>
      </c>
      <c r="I1966">
        <v>1964</v>
      </c>
      <c r="J1966" s="6" t="s">
        <v>7201</v>
      </c>
      <c r="K1966" s="6" t="s">
        <v>49186</v>
      </c>
      <c r="L1966" s="6" t="s">
        <v>49184</v>
      </c>
      <c r="M1966" s="6" t="s">
        <v>7202</v>
      </c>
      <c r="N1966" s="6" t="s">
        <v>54326</v>
      </c>
      <c r="O1966" s="6" t="s">
        <v>68616</v>
      </c>
      <c r="P1966" s="6" t="s">
        <v>41711</v>
      </c>
      <c r="Q1966" s="6" t="s">
        <v>52634</v>
      </c>
      <c r="R1966" s="6" t="s">
        <v>90</v>
      </c>
      <c r="S1966" s="6" t="s">
        <v>52576</v>
      </c>
      <c r="T1966" s="6" t="s">
        <v>66461</v>
      </c>
    </row>
    <row r="1967" spans="7:20" x14ac:dyDescent="0.25">
      <c r="G1967" s="6" t="s">
        <v>52140</v>
      </c>
      <c r="H1967" s="6" t="s">
        <v>52141</v>
      </c>
      <c r="I1967">
        <v>1965</v>
      </c>
      <c r="J1967" s="6" t="s">
        <v>7203</v>
      </c>
      <c r="K1967" s="6" t="s">
        <v>49977</v>
      </c>
      <c r="L1967" s="6" t="s">
        <v>50405</v>
      </c>
      <c r="M1967" s="6" t="s">
        <v>7204</v>
      </c>
      <c r="N1967" s="6" t="s">
        <v>54327</v>
      </c>
      <c r="O1967" s="6" t="s">
        <v>68617</v>
      </c>
      <c r="P1967" s="6" t="s">
        <v>41713</v>
      </c>
      <c r="Q1967" s="6" t="s">
        <v>52612</v>
      </c>
      <c r="R1967" s="6" t="s">
        <v>90</v>
      </c>
      <c r="S1967" s="6" t="s">
        <v>52576</v>
      </c>
      <c r="T1967" s="6" t="s">
        <v>66462</v>
      </c>
    </row>
    <row r="1968" spans="7:20" x14ac:dyDescent="0.25">
      <c r="G1968" s="6" t="s">
        <v>52142</v>
      </c>
      <c r="H1968" s="6" t="s">
        <v>52143</v>
      </c>
      <c r="I1968">
        <v>1966</v>
      </c>
      <c r="J1968" s="6" t="s">
        <v>7205</v>
      </c>
      <c r="K1968" s="6" t="s">
        <v>51452</v>
      </c>
      <c r="L1968" s="6" t="s">
        <v>49455</v>
      </c>
      <c r="M1968" s="6" t="s">
        <v>7206</v>
      </c>
      <c r="N1968" s="6" t="s">
        <v>54328</v>
      </c>
      <c r="O1968" s="6" t="s">
        <v>68618</v>
      </c>
      <c r="P1968" s="6" t="s">
        <v>41715</v>
      </c>
      <c r="Q1968" s="6" t="s">
        <v>52624</v>
      </c>
      <c r="R1968" s="6" t="s">
        <v>90</v>
      </c>
      <c r="S1968" s="6" t="s">
        <v>130</v>
      </c>
      <c r="T1968" s="6" t="s">
        <v>66463</v>
      </c>
    </row>
    <row r="1969" spans="7:20" x14ac:dyDescent="0.25">
      <c r="G1969" s="6" t="s">
        <v>52144</v>
      </c>
      <c r="H1969" s="6" t="s">
        <v>52143</v>
      </c>
      <c r="I1969">
        <v>1967</v>
      </c>
      <c r="J1969" s="6" t="s">
        <v>7207</v>
      </c>
      <c r="K1969" s="6" t="s">
        <v>49250</v>
      </c>
      <c r="L1969" s="6" t="s">
        <v>90</v>
      </c>
      <c r="M1969" s="6" t="s">
        <v>7208</v>
      </c>
      <c r="N1969" s="6" t="s">
        <v>54329</v>
      </c>
      <c r="O1969" s="6" t="s">
        <v>68619</v>
      </c>
      <c r="P1969" s="6" t="s">
        <v>2715</v>
      </c>
      <c r="Q1969" s="6" t="s">
        <v>52639</v>
      </c>
      <c r="R1969" s="6" t="s">
        <v>90</v>
      </c>
      <c r="S1969" s="6" t="s">
        <v>52579</v>
      </c>
      <c r="T1969" s="6" t="s">
        <v>53153</v>
      </c>
    </row>
    <row r="1970" spans="7:20" x14ac:dyDescent="0.25">
      <c r="G1970" s="6" t="s">
        <v>52145</v>
      </c>
      <c r="H1970" s="6" t="s">
        <v>52146</v>
      </c>
      <c r="I1970">
        <v>1968</v>
      </c>
      <c r="J1970" s="6" t="s">
        <v>7209</v>
      </c>
      <c r="K1970" s="6" t="s">
        <v>49735</v>
      </c>
      <c r="L1970" s="6" t="s">
        <v>49845</v>
      </c>
      <c r="M1970" s="6" t="s">
        <v>7210</v>
      </c>
      <c r="N1970" s="6" t="s">
        <v>54330</v>
      </c>
      <c r="O1970" s="6" t="s">
        <v>68620</v>
      </c>
      <c r="P1970" s="6" t="s">
        <v>41717</v>
      </c>
      <c r="Q1970" s="6" t="s">
        <v>52594</v>
      </c>
      <c r="R1970" s="6" t="s">
        <v>90</v>
      </c>
      <c r="S1970" s="6" t="s">
        <v>52569</v>
      </c>
      <c r="T1970" s="6" t="s">
        <v>66464</v>
      </c>
    </row>
    <row r="1971" spans="7:20" x14ac:dyDescent="0.25">
      <c r="G1971" s="6" t="s">
        <v>52147</v>
      </c>
      <c r="H1971" s="6" t="s">
        <v>52148</v>
      </c>
      <c r="I1971">
        <v>1969</v>
      </c>
      <c r="J1971" s="6" t="s">
        <v>7211</v>
      </c>
      <c r="K1971" s="6" t="s">
        <v>51288</v>
      </c>
      <c r="L1971" s="6" t="s">
        <v>90</v>
      </c>
      <c r="M1971" s="6" t="s">
        <v>7212</v>
      </c>
      <c r="N1971" s="6" t="s">
        <v>54331</v>
      </c>
      <c r="O1971" s="6" t="s">
        <v>68621</v>
      </c>
      <c r="P1971" s="6" t="s">
        <v>2717</v>
      </c>
      <c r="Q1971" s="6" t="s">
        <v>52580</v>
      </c>
      <c r="R1971" s="6" t="s">
        <v>90</v>
      </c>
      <c r="S1971" s="6" t="s">
        <v>52572</v>
      </c>
      <c r="T1971" s="6" t="s">
        <v>54702</v>
      </c>
    </row>
    <row r="1972" spans="7:20" x14ac:dyDescent="0.25">
      <c r="G1972" s="6" t="s">
        <v>52149</v>
      </c>
      <c r="H1972" s="6" t="s">
        <v>52148</v>
      </c>
      <c r="I1972">
        <v>1970</v>
      </c>
      <c r="J1972" s="6" t="s">
        <v>7213</v>
      </c>
      <c r="K1972" s="6" t="s">
        <v>52235</v>
      </c>
      <c r="L1972" s="6" t="s">
        <v>52238</v>
      </c>
      <c r="M1972" s="6" t="s">
        <v>7214</v>
      </c>
      <c r="N1972" s="6" t="s">
        <v>54332</v>
      </c>
      <c r="O1972" s="6" t="s">
        <v>68622</v>
      </c>
      <c r="P1972" s="6" t="s">
        <v>41719</v>
      </c>
      <c r="Q1972" s="6" t="s">
        <v>52670</v>
      </c>
      <c r="R1972" s="6" t="s">
        <v>90</v>
      </c>
      <c r="S1972" s="6" t="s">
        <v>130</v>
      </c>
      <c r="T1972" s="6" t="s">
        <v>66465</v>
      </c>
    </row>
    <row r="1973" spans="7:20" x14ac:dyDescent="0.25">
      <c r="G1973" s="6" t="s">
        <v>52150</v>
      </c>
      <c r="H1973" s="6" t="s">
        <v>52151</v>
      </c>
      <c r="I1973">
        <v>1971</v>
      </c>
      <c r="J1973" s="6" t="s">
        <v>7215</v>
      </c>
      <c r="K1973" s="6" t="s">
        <v>50818</v>
      </c>
      <c r="L1973" s="6" t="s">
        <v>49977</v>
      </c>
      <c r="M1973" s="6" t="s">
        <v>7216</v>
      </c>
      <c r="N1973" s="6" t="s">
        <v>54333</v>
      </c>
      <c r="O1973" s="6" t="s">
        <v>68623</v>
      </c>
      <c r="P1973" s="6" t="s">
        <v>2719</v>
      </c>
      <c r="Q1973" s="6" t="s">
        <v>52685</v>
      </c>
      <c r="R1973" s="6" t="s">
        <v>90</v>
      </c>
      <c r="S1973" s="6" t="s">
        <v>52588</v>
      </c>
      <c r="T1973" s="6" t="s">
        <v>57183</v>
      </c>
    </row>
    <row r="1974" spans="7:20" x14ac:dyDescent="0.25">
      <c r="G1974" s="6" t="s">
        <v>52152</v>
      </c>
      <c r="H1974" s="6" t="s">
        <v>52153</v>
      </c>
      <c r="I1974">
        <v>1972</v>
      </c>
      <c r="J1974" s="6" t="s">
        <v>7217</v>
      </c>
      <c r="K1974" s="6" t="s">
        <v>50043</v>
      </c>
      <c r="L1974" s="6" t="s">
        <v>50057</v>
      </c>
      <c r="M1974" s="6" t="s">
        <v>7218</v>
      </c>
      <c r="N1974" s="6" t="s">
        <v>54334</v>
      </c>
      <c r="O1974" s="6" t="s">
        <v>68624</v>
      </c>
      <c r="P1974" s="6" t="s">
        <v>2721</v>
      </c>
      <c r="Q1974" s="6" t="s">
        <v>52604</v>
      </c>
      <c r="R1974" s="6" t="s">
        <v>90</v>
      </c>
      <c r="S1974" s="6" t="s">
        <v>52593</v>
      </c>
      <c r="T1974" s="6" t="s">
        <v>59447</v>
      </c>
    </row>
    <row r="1975" spans="7:20" x14ac:dyDescent="0.25">
      <c r="G1975" s="6" t="s">
        <v>52154</v>
      </c>
      <c r="H1975" s="6" t="s">
        <v>52155</v>
      </c>
      <c r="I1975">
        <v>1973</v>
      </c>
      <c r="J1975" s="6" t="s">
        <v>7219</v>
      </c>
      <c r="K1975" s="6" t="s">
        <v>50329</v>
      </c>
      <c r="L1975" s="6" t="s">
        <v>90</v>
      </c>
      <c r="M1975" s="6" t="s">
        <v>7220</v>
      </c>
      <c r="N1975" s="6" t="s">
        <v>54335</v>
      </c>
      <c r="O1975" s="6" t="s">
        <v>68625</v>
      </c>
      <c r="P1975" s="6" t="s">
        <v>2723</v>
      </c>
      <c r="Q1975" s="6" t="s">
        <v>52682</v>
      </c>
      <c r="R1975" s="6" t="s">
        <v>90</v>
      </c>
      <c r="S1975" s="6" t="s">
        <v>52574</v>
      </c>
      <c r="T1975" s="6" t="s">
        <v>55506</v>
      </c>
    </row>
    <row r="1976" spans="7:20" x14ac:dyDescent="0.25">
      <c r="G1976" s="6" t="s">
        <v>52156</v>
      </c>
      <c r="H1976" s="6" t="s">
        <v>52157</v>
      </c>
      <c r="I1976">
        <v>1974</v>
      </c>
      <c r="J1976" s="6" t="s">
        <v>7221</v>
      </c>
      <c r="K1976" s="6" t="s">
        <v>50255</v>
      </c>
      <c r="L1976" s="6" t="s">
        <v>49544</v>
      </c>
      <c r="M1976" s="6" t="s">
        <v>7222</v>
      </c>
      <c r="N1976" s="6" t="s">
        <v>90</v>
      </c>
      <c r="O1976" s="6" t="s">
        <v>68298</v>
      </c>
      <c r="P1976" s="6" t="s">
        <v>41721</v>
      </c>
      <c r="Q1976" s="6" t="s">
        <v>52645</v>
      </c>
      <c r="R1976" s="6" t="s">
        <v>90</v>
      </c>
      <c r="S1976" s="6" t="s">
        <v>52641</v>
      </c>
      <c r="T1976" s="6" t="s">
        <v>66466</v>
      </c>
    </row>
    <row r="1977" spans="7:20" x14ac:dyDescent="0.25">
      <c r="G1977" s="6" t="s">
        <v>90</v>
      </c>
      <c r="H1977" s="6" t="s">
        <v>90</v>
      </c>
      <c r="I1977">
        <v>1975</v>
      </c>
      <c r="J1977" s="6" t="s">
        <v>7223</v>
      </c>
      <c r="K1977" s="6" t="s">
        <v>51404</v>
      </c>
      <c r="L1977" s="6" t="s">
        <v>51579</v>
      </c>
      <c r="M1977" s="6" t="s">
        <v>7224</v>
      </c>
      <c r="N1977" s="6" t="s">
        <v>90</v>
      </c>
      <c r="O1977" s="6" t="s">
        <v>66773</v>
      </c>
      <c r="P1977" s="6" t="s">
        <v>2725</v>
      </c>
      <c r="Q1977" s="6" t="s">
        <v>52600</v>
      </c>
      <c r="R1977" s="6" t="s">
        <v>90</v>
      </c>
      <c r="S1977" s="6" t="s">
        <v>52572</v>
      </c>
      <c r="T1977" s="6" t="s">
        <v>66467</v>
      </c>
    </row>
    <row r="1978" spans="7:20" x14ac:dyDescent="0.25">
      <c r="G1978" s="6" t="s">
        <v>52158</v>
      </c>
      <c r="H1978" s="6" t="s">
        <v>52159</v>
      </c>
      <c r="I1978">
        <v>1976</v>
      </c>
      <c r="J1978" s="6" t="s">
        <v>7225</v>
      </c>
      <c r="K1978" s="6" t="s">
        <v>48984</v>
      </c>
      <c r="L1978" s="6" t="s">
        <v>48988</v>
      </c>
      <c r="M1978" s="6" t="s">
        <v>7226</v>
      </c>
      <c r="N1978" s="6" t="s">
        <v>54336</v>
      </c>
      <c r="O1978" s="6" t="s">
        <v>68626</v>
      </c>
      <c r="P1978" s="6" t="s">
        <v>2727</v>
      </c>
      <c r="Q1978" s="6" t="s">
        <v>52660</v>
      </c>
      <c r="R1978" s="6" t="s">
        <v>90</v>
      </c>
      <c r="S1978" s="6" t="s">
        <v>52641</v>
      </c>
      <c r="T1978" s="6" t="s">
        <v>66468</v>
      </c>
    </row>
    <row r="1979" spans="7:20" x14ac:dyDescent="0.25">
      <c r="G1979" s="6" t="s">
        <v>52160</v>
      </c>
      <c r="H1979" s="6" t="s">
        <v>52161</v>
      </c>
      <c r="I1979">
        <v>1977</v>
      </c>
      <c r="J1979" s="6" t="s">
        <v>7227</v>
      </c>
      <c r="K1979" s="6" t="s">
        <v>51004</v>
      </c>
      <c r="L1979" s="6" t="s">
        <v>90</v>
      </c>
      <c r="M1979" s="6" t="s">
        <v>7228</v>
      </c>
      <c r="N1979" s="6" t="s">
        <v>54337</v>
      </c>
      <c r="O1979" s="6" t="s">
        <v>68627</v>
      </c>
      <c r="P1979" s="6" t="s">
        <v>41723</v>
      </c>
      <c r="Q1979" s="6" t="s">
        <v>52630</v>
      </c>
      <c r="R1979" s="6" t="s">
        <v>90</v>
      </c>
      <c r="S1979" s="6" t="s">
        <v>52576</v>
      </c>
      <c r="T1979" s="6" t="s">
        <v>53840</v>
      </c>
    </row>
    <row r="1980" spans="7:20" x14ac:dyDescent="0.25">
      <c r="G1980" s="6" t="s">
        <v>52162</v>
      </c>
      <c r="H1980" s="6" t="s">
        <v>52163</v>
      </c>
      <c r="I1980">
        <v>1978</v>
      </c>
      <c r="J1980" s="6" t="s">
        <v>7229</v>
      </c>
      <c r="K1980" s="6" t="s">
        <v>52168</v>
      </c>
      <c r="L1980" s="6" t="s">
        <v>51373</v>
      </c>
      <c r="M1980" s="6" t="s">
        <v>7230</v>
      </c>
      <c r="N1980" s="6" t="s">
        <v>54218</v>
      </c>
      <c r="O1980" s="6" t="s">
        <v>68628</v>
      </c>
      <c r="P1980" s="6" t="s">
        <v>2729</v>
      </c>
      <c r="Q1980" s="6" t="s">
        <v>52600</v>
      </c>
      <c r="R1980" s="6" t="s">
        <v>90</v>
      </c>
      <c r="S1980" s="6" t="s">
        <v>52572</v>
      </c>
      <c r="T1980" s="6" t="s">
        <v>66469</v>
      </c>
    </row>
    <row r="1981" spans="7:20" x14ac:dyDescent="0.25">
      <c r="G1981" s="6" t="s">
        <v>52164</v>
      </c>
      <c r="H1981" s="6" t="s">
        <v>52165</v>
      </c>
      <c r="I1981">
        <v>1979</v>
      </c>
      <c r="J1981" s="6" t="s">
        <v>7231</v>
      </c>
      <c r="K1981" s="6" t="s">
        <v>49470</v>
      </c>
      <c r="L1981" s="6" t="s">
        <v>49480</v>
      </c>
      <c r="M1981" s="6" t="s">
        <v>7232</v>
      </c>
      <c r="N1981" s="6" t="s">
        <v>54338</v>
      </c>
      <c r="O1981" s="6" t="s">
        <v>68629</v>
      </c>
      <c r="P1981" s="6" t="s">
        <v>41725</v>
      </c>
      <c r="Q1981" s="6" t="s">
        <v>52611</v>
      </c>
      <c r="R1981" s="6" t="s">
        <v>90</v>
      </c>
      <c r="S1981" s="6" t="s">
        <v>52572</v>
      </c>
      <c r="T1981" s="6" t="s">
        <v>66470</v>
      </c>
    </row>
    <row r="1982" spans="7:20" x14ac:dyDescent="0.25">
      <c r="G1982" s="6" t="s">
        <v>52166</v>
      </c>
      <c r="H1982" s="6" t="s">
        <v>52167</v>
      </c>
      <c r="I1982">
        <v>1980</v>
      </c>
      <c r="J1982" s="6" t="s">
        <v>7233</v>
      </c>
      <c r="K1982" s="6" t="s">
        <v>50329</v>
      </c>
      <c r="L1982" s="6" t="s">
        <v>90</v>
      </c>
      <c r="M1982" s="6" t="s">
        <v>7234</v>
      </c>
      <c r="N1982" s="6" t="s">
        <v>54339</v>
      </c>
      <c r="O1982" s="6" t="s">
        <v>68630</v>
      </c>
      <c r="P1982" s="6" t="s">
        <v>2731</v>
      </c>
      <c r="Q1982" s="6" t="s">
        <v>52634</v>
      </c>
      <c r="R1982" s="6" t="s">
        <v>90</v>
      </c>
      <c r="S1982" s="6" t="s">
        <v>52576</v>
      </c>
      <c r="T1982" s="6" t="s">
        <v>58420</v>
      </c>
    </row>
    <row r="1983" spans="7:20" x14ac:dyDescent="0.25">
      <c r="G1983" s="6" t="s">
        <v>52168</v>
      </c>
      <c r="H1983" s="6" t="s">
        <v>52169</v>
      </c>
      <c r="I1983">
        <v>1981</v>
      </c>
      <c r="J1983" s="6" t="s">
        <v>7235</v>
      </c>
      <c r="K1983" s="6" t="s">
        <v>49350</v>
      </c>
      <c r="L1983" s="6" t="s">
        <v>49350</v>
      </c>
      <c r="M1983" s="6" t="s">
        <v>7236</v>
      </c>
      <c r="N1983" s="6" t="s">
        <v>54340</v>
      </c>
      <c r="O1983" s="6" t="s">
        <v>68631</v>
      </c>
      <c r="P1983" s="6" t="s">
        <v>41727</v>
      </c>
      <c r="Q1983" s="6" t="s">
        <v>52634</v>
      </c>
      <c r="R1983" s="6" t="s">
        <v>90</v>
      </c>
      <c r="S1983" s="6" t="s">
        <v>52576</v>
      </c>
      <c r="T1983" s="6" t="s">
        <v>66471</v>
      </c>
    </row>
    <row r="1984" spans="7:20" x14ac:dyDescent="0.25">
      <c r="G1984" s="6" t="s">
        <v>52170</v>
      </c>
      <c r="H1984" s="6" t="s">
        <v>52171</v>
      </c>
      <c r="I1984">
        <v>1982</v>
      </c>
      <c r="J1984" s="6" t="s">
        <v>7237</v>
      </c>
      <c r="K1984" s="6" t="s">
        <v>50361</v>
      </c>
      <c r="L1984" s="6" t="s">
        <v>50355</v>
      </c>
      <c r="M1984" s="6" t="s">
        <v>7238</v>
      </c>
      <c r="N1984" s="6" t="s">
        <v>54341</v>
      </c>
      <c r="O1984" s="6" t="s">
        <v>68632</v>
      </c>
      <c r="P1984" s="6" t="s">
        <v>2732</v>
      </c>
      <c r="Q1984" s="6" t="s">
        <v>90</v>
      </c>
      <c r="R1984" s="6" t="s">
        <v>90</v>
      </c>
      <c r="S1984" s="6" t="s">
        <v>90</v>
      </c>
      <c r="T1984" s="6" t="s">
        <v>90</v>
      </c>
    </row>
    <row r="1985" spans="7:20" x14ac:dyDescent="0.25">
      <c r="G1985" s="6" t="s">
        <v>52172</v>
      </c>
      <c r="H1985" s="6" t="s">
        <v>52173</v>
      </c>
      <c r="I1985">
        <v>1983</v>
      </c>
      <c r="J1985" s="6" t="s">
        <v>7239</v>
      </c>
      <c r="K1985" s="6" t="s">
        <v>50268</v>
      </c>
      <c r="L1985" s="6" t="s">
        <v>90</v>
      </c>
      <c r="M1985" s="6" t="s">
        <v>7240</v>
      </c>
      <c r="N1985" s="6" t="s">
        <v>90</v>
      </c>
      <c r="O1985" s="6" t="s">
        <v>68633</v>
      </c>
      <c r="P1985" s="6" t="s">
        <v>2734</v>
      </c>
      <c r="Q1985" s="6" t="s">
        <v>52600</v>
      </c>
      <c r="R1985" s="6" t="s">
        <v>90</v>
      </c>
      <c r="S1985" s="6" t="s">
        <v>52572</v>
      </c>
      <c r="T1985" s="6" t="s">
        <v>66472</v>
      </c>
    </row>
    <row r="1986" spans="7:20" x14ac:dyDescent="0.25">
      <c r="G1986" s="6" t="s">
        <v>52174</v>
      </c>
      <c r="H1986" s="6" t="s">
        <v>52175</v>
      </c>
      <c r="I1986">
        <v>1984</v>
      </c>
      <c r="J1986" s="6" t="s">
        <v>7241</v>
      </c>
      <c r="K1986" s="6" t="s">
        <v>48850</v>
      </c>
      <c r="L1986" s="6" t="s">
        <v>48911</v>
      </c>
      <c r="M1986" s="6" t="s">
        <v>7242</v>
      </c>
      <c r="N1986" s="6" t="s">
        <v>90</v>
      </c>
      <c r="O1986" s="6" t="s">
        <v>68634</v>
      </c>
      <c r="P1986" s="6" t="s">
        <v>2736</v>
      </c>
      <c r="Q1986" s="6" t="s">
        <v>52626</v>
      </c>
      <c r="R1986" s="6" t="s">
        <v>90</v>
      </c>
      <c r="S1986" s="6" t="s">
        <v>130</v>
      </c>
      <c r="T1986" s="6" t="s">
        <v>66473</v>
      </c>
    </row>
    <row r="1987" spans="7:20" x14ac:dyDescent="0.25">
      <c r="G1987" s="6" t="s">
        <v>52176</v>
      </c>
      <c r="H1987" s="6" t="s">
        <v>52177</v>
      </c>
      <c r="I1987">
        <v>1985</v>
      </c>
      <c r="J1987" s="6" t="s">
        <v>7243</v>
      </c>
      <c r="K1987" s="6" t="s">
        <v>49203</v>
      </c>
      <c r="L1987" s="6" t="s">
        <v>90</v>
      </c>
      <c r="M1987" s="6" t="s">
        <v>7244</v>
      </c>
      <c r="N1987" s="6" t="s">
        <v>90</v>
      </c>
      <c r="O1987" s="6" t="s">
        <v>68635</v>
      </c>
      <c r="P1987" s="6" t="s">
        <v>41729</v>
      </c>
      <c r="Q1987" s="6" t="s">
        <v>52662</v>
      </c>
      <c r="R1987" s="6" t="s">
        <v>90</v>
      </c>
      <c r="S1987" s="6" t="s">
        <v>52641</v>
      </c>
      <c r="T1987" s="6" t="s">
        <v>66474</v>
      </c>
    </row>
    <row r="1988" spans="7:20" x14ac:dyDescent="0.25">
      <c r="G1988" s="6" t="s">
        <v>52178</v>
      </c>
      <c r="H1988" s="6" t="s">
        <v>52179</v>
      </c>
      <c r="I1988">
        <v>1986</v>
      </c>
      <c r="J1988" s="6" t="s">
        <v>7245</v>
      </c>
      <c r="K1988" s="6" t="s">
        <v>51277</v>
      </c>
      <c r="L1988" s="6" t="s">
        <v>52443</v>
      </c>
      <c r="M1988" s="6" t="s">
        <v>7246</v>
      </c>
      <c r="N1988" s="6" t="s">
        <v>54342</v>
      </c>
      <c r="O1988" s="6" t="s">
        <v>68636</v>
      </c>
      <c r="P1988" s="6" t="s">
        <v>2738</v>
      </c>
      <c r="Q1988" s="6" t="s">
        <v>52600</v>
      </c>
      <c r="R1988" s="6" t="s">
        <v>90</v>
      </c>
      <c r="S1988" s="6" t="s">
        <v>52572</v>
      </c>
      <c r="T1988" s="6" t="s">
        <v>66475</v>
      </c>
    </row>
    <row r="1989" spans="7:20" x14ac:dyDescent="0.25">
      <c r="G1989" s="6" t="s">
        <v>52180</v>
      </c>
      <c r="H1989" s="6" t="s">
        <v>52181</v>
      </c>
      <c r="I1989">
        <v>1987</v>
      </c>
      <c r="J1989" s="6" t="s">
        <v>7247</v>
      </c>
      <c r="K1989" s="6" t="s">
        <v>52458</v>
      </c>
      <c r="L1989" s="6" t="s">
        <v>90</v>
      </c>
      <c r="M1989" s="6" t="s">
        <v>7248</v>
      </c>
      <c r="N1989" s="6" t="s">
        <v>90</v>
      </c>
      <c r="O1989" s="6" t="s">
        <v>68637</v>
      </c>
      <c r="P1989" s="6" t="s">
        <v>2740</v>
      </c>
      <c r="Q1989" s="6" t="s">
        <v>52661</v>
      </c>
      <c r="R1989" s="6" t="s">
        <v>90</v>
      </c>
      <c r="S1989" s="6" t="s">
        <v>118</v>
      </c>
      <c r="T1989" s="6" t="s">
        <v>66476</v>
      </c>
    </row>
    <row r="1990" spans="7:20" x14ac:dyDescent="0.25">
      <c r="G1990" s="6" t="s">
        <v>52182</v>
      </c>
      <c r="H1990" s="6" t="s">
        <v>52183</v>
      </c>
      <c r="I1990">
        <v>1988</v>
      </c>
      <c r="J1990" s="6" t="s">
        <v>7249</v>
      </c>
      <c r="K1990" s="6" t="s">
        <v>52537</v>
      </c>
      <c r="L1990" s="6" t="s">
        <v>50004</v>
      </c>
      <c r="M1990" s="6" t="s">
        <v>7250</v>
      </c>
      <c r="N1990" s="6" t="s">
        <v>54343</v>
      </c>
      <c r="O1990" s="6" t="s">
        <v>68638</v>
      </c>
      <c r="P1990" s="6" t="s">
        <v>2742</v>
      </c>
      <c r="Q1990" s="6" t="s">
        <v>52611</v>
      </c>
      <c r="R1990" s="6" t="s">
        <v>90</v>
      </c>
      <c r="S1990" s="6" t="s">
        <v>52572</v>
      </c>
      <c r="T1990" s="6" t="s">
        <v>66477</v>
      </c>
    </row>
    <row r="1991" spans="7:20" x14ac:dyDescent="0.25">
      <c r="G1991" s="6" t="s">
        <v>52184</v>
      </c>
      <c r="H1991" s="6" t="s">
        <v>52185</v>
      </c>
      <c r="I1991">
        <v>1989</v>
      </c>
      <c r="J1991" s="6" t="s">
        <v>7251</v>
      </c>
      <c r="K1991" s="6" t="s">
        <v>51648</v>
      </c>
      <c r="L1991" s="6" t="s">
        <v>50922</v>
      </c>
      <c r="M1991" s="6" t="s">
        <v>7252</v>
      </c>
      <c r="N1991" s="6" t="s">
        <v>54344</v>
      </c>
      <c r="O1991" s="6" t="s">
        <v>68639</v>
      </c>
      <c r="P1991" s="6" t="s">
        <v>2744</v>
      </c>
      <c r="Q1991" s="6" t="s">
        <v>52675</v>
      </c>
      <c r="R1991" s="6" t="s">
        <v>90</v>
      </c>
      <c r="S1991" s="6" t="s">
        <v>52593</v>
      </c>
      <c r="T1991" s="6" t="s">
        <v>66478</v>
      </c>
    </row>
    <row r="1992" spans="7:20" x14ac:dyDescent="0.25">
      <c r="G1992" s="6" t="s">
        <v>52186</v>
      </c>
      <c r="H1992" s="6" t="s">
        <v>52185</v>
      </c>
      <c r="I1992">
        <v>1990</v>
      </c>
      <c r="J1992" s="6" t="s">
        <v>7253</v>
      </c>
      <c r="K1992" s="6" t="s">
        <v>49425</v>
      </c>
      <c r="L1992" s="6" t="s">
        <v>90</v>
      </c>
      <c r="M1992" s="6" t="s">
        <v>7254</v>
      </c>
      <c r="N1992" s="6" t="s">
        <v>54345</v>
      </c>
      <c r="O1992" s="6" t="s">
        <v>68640</v>
      </c>
      <c r="P1992" s="6" t="s">
        <v>2746</v>
      </c>
      <c r="Q1992" s="6" t="s">
        <v>3156</v>
      </c>
      <c r="R1992" s="6" t="s">
        <v>90</v>
      </c>
      <c r="S1992" s="6" t="s">
        <v>52576</v>
      </c>
      <c r="T1992" s="6" t="s">
        <v>57608</v>
      </c>
    </row>
    <row r="1993" spans="7:20" x14ac:dyDescent="0.25">
      <c r="G1993" s="6" t="s">
        <v>52187</v>
      </c>
      <c r="H1993" s="6" t="s">
        <v>52188</v>
      </c>
      <c r="I1993">
        <v>1991</v>
      </c>
      <c r="J1993" s="6" t="s">
        <v>7255</v>
      </c>
      <c r="K1993" s="6" t="s">
        <v>51751</v>
      </c>
      <c r="L1993" s="6" t="s">
        <v>90</v>
      </c>
      <c r="M1993" s="6" t="s">
        <v>7256</v>
      </c>
      <c r="N1993" s="6" t="s">
        <v>90</v>
      </c>
      <c r="O1993" s="6" t="s">
        <v>68641</v>
      </c>
      <c r="P1993" s="6" t="s">
        <v>2748</v>
      </c>
      <c r="Q1993" s="6" t="s">
        <v>52617</v>
      </c>
      <c r="R1993" s="6" t="s">
        <v>90</v>
      </c>
      <c r="S1993" s="6" t="s">
        <v>118</v>
      </c>
      <c r="T1993" s="6" t="s">
        <v>61121</v>
      </c>
    </row>
    <row r="1994" spans="7:20" x14ac:dyDescent="0.25">
      <c r="G1994" s="6" t="s">
        <v>52189</v>
      </c>
      <c r="H1994" s="6" t="s">
        <v>52190</v>
      </c>
      <c r="I1994">
        <v>1992</v>
      </c>
      <c r="J1994" s="6" t="s">
        <v>7257</v>
      </c>
      <c r="K1994" s="6" t="s">
        <v>51180</v>
      </c>
      <c r="L1994" s="6" t="s">
        <v>90</v>
      </c>
      <c r="M1994" s="6" t="s">
        <v>7258</v>
      </c>
      <c r="N1994" s="6" t="s">
        <v>90</v>
      </c>
      <c r="O1994" s="6" t="s">
        <v>68642</v>
      </c>
      <c r="P1994" s="6" t="s">
        <v>2750</v>
      </c>
      <c r="Q1994" s="6" t="s">
        <v>52586</v>
      </c>
      <c r="R1994" s="6" t="s">
        <v>90</v>
      </c>
      <c r="S1994" s="6" t="s">
        <v>52569</v>
      </c>
      <c r="T1994" s="6" t="s">
        <v>66479</v>
      </c>
    </row>
    <row r="1995" spans="7:20" x14ac:dyDescent="0.25">
      <c r="G1995" s="6" t="s">
        <v>52191</v>
      </c>
      <c r="H1995" s="6" t="s">
        <v>52190</v>
      </c>
      <c r="I1995">
        <v>1993</v>
      </c>
      <c r="J1995" s="6" t="s">
        <v>7259</v>
      </c>
      <c r="K1995" s="6" t="s">
        <v>52529</v>
      </c>
      <c r="L1995" s="6" t="s">
        <v>51342</v>
      </c>
      <c r="M1995" s="6" t="s">
        <v>7260</v>
      </c>
      <c r="N1995" s="6" t="s">
        <v>90</v>
      </c>
      <c r="O1995" s="6" t="s">
        <v>68345</v>
      </c>
      <c r="P1995" s="6" t="s">
        <v>41731</v>
      </c>
      <c r="Q1995" s="6" t="s">
        <v>52648</v>
      </c>
      <c r="R1995" s="6" t="s">
        <v>90</v>
      </c>
      <c r="S1995" s="6" t="s">
        <v>130</v>
      </c>
      <c r="T1995" s="6" t="s">
        <v>55044</v>
      </c>
    </row>
    <row r="1996" spans="7:20" x14ac:dyDescent="0.25">
      <c r="G1996" s="6" t="s">
        <v>52192</v>
      </c>
      <c r="H1996" s="6" t="s">
        <v>52193</v>
      </c>
      <c r="I1996">
        <v>1994</v>
      </c>
      <c r="J1996" s="6" t="s">
        <v>7261</v>
      </c>
      <c r="K1996" s="6" t="s">
        <v>50244</v>
      </c>
      <c r="L1996" s="6" t="s">
        <v>90</v>
      </c>
      <c r="M1996" s="6" t="s">
        <v>7262</v>
      </c>
      <c r="N1996" s="6" t="s">
        <v>90</v>
      </c>
      <c r="O1996" s="6" t="s">
        <v>68643</v>
      </c>
      <c r="P1996" s="6" t="s">
        <v>2752</v>
      </c>
      <c r="Q1996" s="6" t="s">
        <v>52585</v>
      </c>
      <c r="R1996" s="6" t="s">
        <v>90</v>
      </c>
      <c r="S1996" s="6" t="s">
        <v>52574</v>
      </c>
      <c r="T1996" s="6" t="s">
        <v>57268</v>
      </c>
    </row>
    <row r="1997" spans="7:20" x14ac:dyDescent="0.25">
      <c r="G1997" s="6" t="s">
        <v>52194</v>
      </c>
      <c r="H1997" s="6" t="s">
        <v>52195</v>
      </c>
      <c r="I1997">
        <v>1995</v>
      </c>
      <c r="J1997" s="6" t="s">
        <v>7263</v>
      </c>
      <c r="K1997" s="6" t="s">
        <v>49135</v>
      </c>
      <c r="L1997" s="6" t="s">
        <v>90</v>
      </c>
      <c r="M1997" s="6" t="s">
        <v>7264</v>
      </c>
      <c r="N1997" s="6" t="s">
        <v>54346</v>
      </c>
      <c r="O1997" s="6" t="s">
        <v>68644</v>
      </c>
      <c r="P1997" s="6" t="s">
        <v>2754</v>
      </c>
      <c r="Q1997" s="6" t="s">
        <v>52713</v>
      </c>
      <c r="R1997" s="6" t="s">
        <v>90</v>
      </c>
      <c r="S1997" s="6" t="s">
        <v>130</v>
      </c>
      <c r="T1997" s="6" t="s">
        <v>64413</v>
      </c>
    </row>
    <row r="1998" spans="7:20" x14ac:dyDescent="0.25">
      <c r="G1998" s="6" t="s">
        <v>52196</v>
      </c>
      <c r="H1998" s="6" t="s">
        <v>52197</v>
      </c>
      <c r="I1998">
        <v>1996</v>
      </c>
      <c r="J1998" s="6" t="s">
        <v>7265</v>
      </c>
      <c r="K1998" s="6" t="s">
        <v>50313</v>
      </c>
      <c r="L1998" s="6" t="s">
        <v>90</v>
      </c>
      <c r="M1998" s="6" t="s">
        <v>7266</v>
      </c>
      <c r="N1998" s="6" t="s">
        <v>90</v>
      </c>
      <c r="O1998" s="6" t="s">
        <v>68645</v>
      </c>
      <c r="P1998" s="6" t="s">
        <v>41733</v>
      </c>
      <c r="Q1998" s="6" t="s">
        <v>52617</v>
      </c>
      <c r="R1998" s="6" t="s">
        <v>90</v>
      </c>
      <c r="S1998" s="6" t="s">
        <v>118</v>
      </c>
      <c r="T1998" s="6" t="s">
        <v>66480</v>
      </c>
    </row>
    <row r="1999" spans="7:20" x14ac:dyDescent="0.25">
      <c r="G1999" s="6" t="s">
        <v>52198</v>
      </c>
      <c r="H1999" s="6" t="s">
        <v>52199</v>
      </c>
      <c r="I1999">
        <v>1997</v>
      </c>
      <c r="J1999" s="6" t="s">
        <v>7267</v>
      </c>
      <c r="K1999" s="6" t="s">
        <v>50656</v>
      </c>
      <c r="L1999" s="6" t="s">
        <v>50750</v>
      </c>
      <c r="M1999" s="6" t="s">
        <v>7268</v>
      </c>
      <c r="N1999" s="6" t="s">
        <v>54347</v>
      </c>
      <c r="O1999" s="6" t="s">
        <v>68646</v>
      </c>
      <c r="P1999" s="6" t="s">
        <v>2756</v>
      </c>
      <c r="Q1999" s="6" t="s">
        <v>52626</v>
      </c>
      <c r="R1999" s="6" t="s">
        <v>90</v>
      </c>
      <c r="S1999" s="6" t="s">
        <v>130</v>
      </c>
      <c r="T1999" s="6" t="s">
        <v>66481</v>
      </c>
    </row>
    <row r="2000" spans="7:20" x14ac:dyDescent="0.25">
      <c r="G2000" s="6" t="s">
        <v>52200</v>
      </c>
      <c r="H2000" s="6" t="s">
        <v>52201</v>
      </c>
      <c r="I2000">
        <v>1998</v>
      </c>
      <c r="J2000" s="6" t="s">
        <v>7269</v>
      </c>
      <c r="K2000" s="6" t="s">
        <v>50377</v>
      </c>
      <c r="L2000" s="6" t="s">
        <v>50047</v>
      </c>
      <c r="M2000" s="6" t="s">
        <v>7270</v>
      </c>
      <c r="N2000" s="6" t="s">
        <v>54348</v>
      </c>
      <c r="O2000" s="6" t="s">
        <v>68647</v>
      </c>
      <c r="P2000" s="6" t="s">
        <v>41735</v>
      </c>
      <c r="Q2000" s="6" t="s">
        <v>52633</v>
      </c>
      <c r="R2000" s="6" t="s">
        <v>90</v>
      </c>
      <c r="S2000" s="6" t="s">
        <v>52569</v>
      </c>
      <c r="T2000" s="6" t="s">
        <v>66482</v>
      </c>
    </row>
    <row r="2001" spans="7:20" x14ac:dyDescent="0.25">
      <c r="G2001" s="6" t="s">
        <v>52202</v>
      </c>
      <c r="H2001" s="6" t="s">
        <v>52203</v>
      </c>
      <c r="I2001">
        <v>1999</v>
      </c>
      <c r="J2001" s="6" t="s">
        <v>7271</v>
      </c>
      <c r="K2001" s="6" t="s">
        <v>51308</v>
      </c>
      <c r="L2001" s="6" t="s">
        <v>52150</v>
      </c>
      <c r="M2001" s="6" t="s">
        <v>7272</v>
      </c>
      <c r="N2001" s="6" t="s">
        <v>90</v>
      </c>
      <c r="O2001" s="6" t="s">
        <v>68648</v>
      </c>
      <c r="P2001" s="6" t="s">
        <v>2758</v>
      </c>
      <c r="Q2001" s="6" t="s">
        <v>52611</v>
      </c>
      <c r="R2001" s="6" t="s">
        <v>90</v>
      </c>
      <c r="S2001" s="6" t="s">
        <v>52572</v>
      </c>
      <c r="T2001" s="6" t="s">
        <v>58870</v>
      </c>
    </row>
    <row r="2002" spans="7:20" x14ac:dyDescent="0.25">
      <c r="G2002" s="6" t="s">
        <v>52204</v>
      </c>
      <c r="H2002" s="6" t="s">
        <v>52205</v>
      </c>
      <c r="I2002">
        <v>2000</v>
      </c>
      <c r="J2002" s="6" t="s">
        <v>7273</v>
      </c>
      <c r="K2002" s="6" t="s">
        <v>49777</v>
      </c>
      <c r="L2002" s="6" t="s">
        <v>49989</v>
      </c>
      <c r="M2002" s="6" t="s">
        <v>7274</v>
      </c>
      <c r="N2002" s="6" t="s">
        <v>54349</v>
      </c>
      <c r="O2002" s="6" t="s">
        <v>68649</v>
      </c>
      <c r="P2002" s="6" t="s">
        <v>41737</v>
      </c>
      <c r="Q2002" s="6" t="s">
        <v>52614</v>
      </c>
      <c r="R2002" s="6" t="s">
        <v>90</v>
      </c>
      <c r="S2002" s="6" t="s">
        <v>130</v>
      </c>
      <c r="T2002" s="6" t="s">
        <v>66483</v>
      </c>
    </row>
    <row r="2003" spans="7:20" x14ac:dyDescent="0.25">
      <c r="G2003" s="6" t="s">
        <v>52206</v>
      </c>
      <c r="H2003" s="6" t="s">
        <v>52207</v>
      </c>
      <c r="I2003">
        <v>2001</v>
      </c>
      <c r="J2003" s="6" t="s">
        <v>7275</v>
      </c>
      <c r="K2003" s="6" t="s">
        <v>52037</v>
      </c>
      <c r="L2003" s="6" t="s">
        <v>90</v>
      </c>
      <c r="M2003" s="6" t="s">
        <v>7276</v>
      </c>
      <c r="N2003" s="6" t="s">
        <v>54350</v>
      </c>
      <c r="O2003" s="6" t="s">
        <v>68650</v>
      </c>
      <c r="P2003" s="6" t="s">
        <v>41739</v>
      </c>
      <c r="Q2003" s="6" t="s">
        <v>865</v>
      </c>
      <c r="R2003" s="6" t="s">
        <v>90</v>
      </c>
      <c r="S2003" s="6" t="s">
        <v>52576</v>
      </c>
      <c r="T2003" s="6" t="s">
        <v>66484</v>
      </c>
    </row>
    <row r="2004" spans="7:20" x14ac:dyDescent="0.25">
      <c r="G2004" s="6" t="s">
        <v>52208</v>
      </c>
      <c r="H2004" s="6" t="s">
        <v>52209</v>
      </c>
      <c r="I2004">
        <v>2002</v>
      </c>
      <c r="J2004" s="6" t="s">
        <v>7277</v>
      </c>
      <c r="K2004" s="6" t="s">
        <v>50609</v>
      </c>
      <c r="L2004" s="6" t="s">
        <v>90</v>
      </c>
      <c r="M2004" s="6" t="s">
        <v>7278</v>
      </c>
      <c r="N2004" s="6" t="s">
        <v>54351</v>
      </c>
      <c r="O2004" s="6" t="s">
        <v>68651</v>
      </c>
      <c r="P2004" s="6" t="s">
        <v>2760</v>
      </c>
      <c r="Q2004" s="6" t="s">
        <v>52674</v>
      </c>
      <c r="R2004" s="6" t="s">
        <v>90</v>
      </c>
      <c r="S2004" s="6" t="s">
        <v>52572</v>
      </c>
      <c r="T2004" s="6" t="s">
        <v>56509</v>
      </c>
    </row>
    <row r="2005" spans="7:20" x14ac:dyDescent="0.25">
      <c r="G2005" s="6" t="s">
        <v>52210</v>
      </c>
      <c r="H2005" s="6" t="s">
        <v>52211</v>
      </c>
      <c r="I2005">
        <v>2003</v>
      </c>
      <c r="J2005" s="6" t="s">
        <v>7279</v>
      </c>
      <c r="K2005" s="6" t="s">
        <v>49855</v>
      </c>
      <c r="L2005" s="6" t="s">
        <v>49946</v>
      </c>
      <c r="M2005" s="6" t="s">
        <v>7280</v>
      </c>
      <c r="N2005" s="6" t="s">
        <v>54352</v>
      </c>
      <c r="O2005" s="6" t="s">
        <v>68652</v>
      </c>
      <c r="P2005" s="6" t="s">
        <v>41741</v>
      </c>
      <c r="Q2005" s="6" t="s">
        <v>52633</v>
      </c>
      <c r="R2005" s="6" t="s">
        <v>90</v>
      </c>
      <c r="S2005" s="6" t="s">
        <v>52569</v>
      </c>
      <c r="T2005" s="6" t="s">
        <v>66485</v>
      </c>
    </row>
    <row r="2006" spans="7:20" x14ac:dyDescent="0.25">
      <c r="G2006" s="6" t="s">
        <v>52212</v>
      </c>
      <c r="H2006" s="6" t="s">
        <v>52213</v>
      </c>
      <c r="I2006">
        <v>2004</v>
      </c>
      <c r="J2006" s="6" t="s">
        <v>7281</v>
      </c>
      <c r="K2006" s="6" t="s">
        <v>49362</v>
      </c>
      <c r="L2006" s="6" t="s">
        <v>49362</v>
      </c>
      <c r="M2006" s="6" t="s">
        <v>7282</v>
      </c>
      <c r="N2006" s="6" t="s">
        <v>54353</v>
      </c>
      <c r="O2006" s="6" t="s">
        <v>68653</v>
      </c>
      <c r="P2006" s="6" t="s">
        <v>2762</v>
      </c>
      <c r="Q2006" s="6" t="s">
        <v>52689</v>
      </c>
      <c r="R2006" s="6" t="s">
        <v>90</v>
      </c>
      <c r="S2006" s="6" t="s">
        <v>52593</v>
      </c>
      <c r="T2006" s="6" t="s">
        <v>66486</v>
      </c>
    </row>
    <row r="2007" spans="7:20" x14ac:dyDescent="0.25">
      <c r="G2007" s="6" t="s">
        <v>52214</v>
      </c>
      <c r="H2007" s="6" t="s">
        <v>52215</v>
      </c>
      <c r="I2007">
        <v>2005</v>
      </c>
      <c r="J2007" s="6" t="s">
        <v>7283</v>
      </c>
      <c r="K2007" s="6" t="s">
        <v>52515</v>
      </c>
      <c r="L2007" s="6" t="s">
        <v>90</v>
      </c>
      <c r="M2007" s="6" t="s">
        <v>7284</v>
      </c>
      <c r="N2007" s="6" t="s">
        <v>90</v>
      </c>
      <c r="O2007" s="6" t="s">
        <v>68654</v>
      </c>
      <c r="P2007" s="6" t="s">
        <v>2764</v>
      </c>
      <c r="Q2007" s="6" t="s">
        <v>52594</v>
      </c>
      <c r="R2007" s="6" t="s">
        <v>90</v>
      </c>
      <c r="S2007" s="6" t="s">
        <v>52569</v>
      </c>
      <c r="T2007" s="6" t="s">
        <v>56570</v>
      </c>
    </row>
    <row r="2008" spans="7:20" x14ac:dyDescent="0.25">
      <c r="G2008" s="6" t="s">
        <v>52216</v>
      </c>
      <c r="H2008" s="6" t="s">
        <v>52217</v>
      </c>
      <c r="I2008">
        <v>2006</v>
      </c>
      <c r="J2008" s="6" t="s">
        <v>7285</v>
      </c>
      <c r="K2008" s="6" t="s">
        <v>52538</v>
      </c>
      <c r="L2008" s="6" t="s">
        <v>90</v>
      </c>
      <c r="M2008" s="6" t="s">
        <v>7286</v>
      </c>
      <c r="N2008" s="6" t="s">
        <v>54354</v>
      </c>
      <c r="O2008" s="6" t="s">
        <v>68655</v>
      </c>
      <c r="P2008" s="6" t="s">
        <v>41743</v>
      </c>
      <c r="Q2008" s="6" t="s">
        <v>52581</v>
      </c>
      <c r="R2008" s="6" t="s">
        <v>90</v>
      </c>
      <c r="S2008" s="6" t="s">
        <v>52574</v>
      </c>
      <c r="T2008" s="6" t="s">
        <v>66487</v>
      </c>
    </row>
    <row r="2009" spans="7:20" x14ac:dyDescent="0.25">
      <c r="G2009" s="6" t="s">
        <v>52218</v>
      </c>
      <c r="H2009" s="6" t="s">
        <v>52219</v>
      </c>
      <c r="I2009">
        <v>2007</v>
      </c>
      <c r="J2009" s="6" t="s">
        <v>7287</v>
      </c>
      <c r="K2009" s="6" t="s">
        <v>52457</v>
      </c>
      <c r="L2009" s="6" t="s">
        <v>90</v>
      </c>
      <c r="M2009" s="6" t="s">
        <v>7288</v>
      </c>
      <c r="N2009" s="6" t="s">
        <v>54355</v>
      </c>
      <c r="O2009" s="6" t="s">
        <v>68656</v>
      </c>
      <c r="P2009" s="6" t="s">
        <v>2766</v>
      </c>
      <c r="Q2009" s="6" t="s">
        <v>52664</v>
      </c>
      <c r="R2009" s="6" t="s">
        <v>90</v>
      </c>
      <c r="S2009" s="6" t="s">
        <v>52579</v>
      </c>
      <c r="T2009" s="6" t="s">
        <v>54011</v>
      </c>
    </row>
    <row r="2010" spans="7:20" x14ac:dyDescent="0.25">
      <c r="G2010" s="6" t="s">
        <v>52220</v>
      </c>
      <c r="H2010" s="6" t="s">
        <v>52221</v>
      </c>
      <c r="I2010">
        <v>2008</v>
      </c>
      <c r="J2010" s="6" t="s">
        <v>7289</v>
      </c>
      <c r="K2010" s="6" t="s">
        <v>49775</v>
      </c>
      <c r="L2010" s="6" t="s">
        <v>90</v>
      </c>
      <c r="M2010" s="6" t="s">
        <v>7290</v>
      </c>
      <c r="N2010" s="6" t="s">
        <v>90</v>
      </c>
      <c r="O2010" s="6" t="s">
        <v>68657</v>
      </c>
      <c r="P2010" s="6" t="s">
        <v>2768</v>
      </c>
      <c r="Q2010" s="6" t="s">
        <v>52648</v>
      </c>
      <c r="R2010" s="6" t="s">
        <v>90</v>
      </c>
      <c r="S2010" s="6" t="s">
        <v>130</v>
      </c>
      <c r="T2010" s="6" t="s">
        <v>60095</v>
      </c>
    </row>
    <row r="2011" spans="7:20" x14ac:dyDescent="0.25">
      <c r="G2011" s="6" t="s">
        <v>52222</v>
      </c>
      <c r="H2011" s="6" t="s">
        <v>52223</v>
      </c>
      <c r="I2011">
        <v>2009</v>
      </c>
      <c r="J2011" s="6" t="s">
        <v>7291</v>
      </c>
      <c r="K2011" s="6" t="s">
        <v>49435</v>
      </c>
      <c r="L2011" s="6" t="s">
        <v>49601</v>
      </c>
      <c r="M2011" s="6" t="s">
        <v>7292</v>
      </c>
      <c r="N2011" s="6" t="s">
        <v>54356</v>
      </c>
      <c r="O2011" s="6" t="s">
        <v>68658</v>
      </c>
      <c r="P2011" s="6" t="s">
        <v>2770</v>
      </c>
      <c r="Q2011" s="6" t="s">
        <v>52606</v>
      </c>
      <c r="R2011" s="6" t="s">
        <v>90</v>
      </c>
      <c r="S2011" s="6" t="s">
        <v>52572</v>
      </c>
      <c r="T2011" s="6" t="s">
        <v>66488</v>
      </c>
    </row>
    <row r="2012" spans="7:20" x14ac:dyDescent="0.25">
      <c r="G2012" s="6" t="s">
        <v>52224</v>
      </c>
      <c r="H2012" s="6" t="s">
        <v>52225</v>
      </c>
      <c r="I2012">
        <v>2010</v>
      </c>
      <c r="J2012" s="6" t="s">
        <v>7293</v>
      </c>
      <c r="K2012" s="6" t="s">
        <v>50034</v>
      </c>
      <c r="L2012" s="6" t="s">
        <v>50038</v>
      </c>
      <c r="M2012" s="6" t="s">
        <v>7294</v>
      </c>
      <c r="N2012" s="6" t="s">
        <v>54357</v>
      </c>
      <c r="O2012" s="6" t="s">
        <v>68659</v>
      </c>
      <c r="P2012" s="6" t="s">
        <v>2772</v>
      </c>
      <c r="Q2012" s="6" t="s">
        <v>52595</v>
      </c>
      <c r="R2012" s="6" t="s">
        <v>90</v>
      </c>
      <c r="S2012" s="6" t="s">
        <v>52576</v>
      </c>
      <c r="T2012" s="6" t="s">
        <v>64722</v>
      </c>
    </row>
    <row r="2013" spans="7:20" x14ac:dyDescent="0.25">
      <c r="G2013" s="6" t="s">
        <v>52226</v>
      </c>
      <c r="H2013" s="6" t="s">
        <v>52227</v>
      </c>
      <c r="I2013">
        <v>2011</v>
      </c>
      <c r="J2013" s="6" t="s">
        <v>7295</v>
      </c>
      <c r="K2013" s="6" t="s">
        <v>50227</v>
      </c>
      <c r="L2013" s="6" t="s">
        <v>50236</v>
      </c>
      <c r="M2013" s="6" t="s">
        <v>7296</v>
      </c>
      <c r="N2013" s="6" t="s">
        <v>54358</v>
      </c>
      <c r="O2013" s="6" t="s">
        <v>68660</v>
      </c>
      <c r="P2013" s="6" t="s">
        <v>2774</v>
      </c>
      <c r="Q2013" s="6" t="s">
        <v>52600</v>
      </c>
      <c r="R2013" s="6" t="s">
        <v>90</v>
      </c>
      <c r="S2013" s="6" t="s">
        <v>52572</v>
      </c>
      <c r="T2013" s="6" t="s">
        <v>66489</v>
      </c>
    </row>
    <row r="2014" spans="7:20" x14ac:dyDescent="0.25">
      <c r="G2014" s="6" t="s">
        <v>52228</v>
      </c>
      <c r="H2014" s="6" t="s">
        <v>52229</v>
      </c>
      <c r="I2014">
        <v>2012</v>
      </c>
      <c r="J2014" s="6" t="s">
        <v>7297</v>
      </c>
      <c r="K2014" s="6" t="s">
        <v>50184</v>
      </c>
      <c r="L2014" s="6" t="s">
        <v>90</v>
      </c>
      <c r="M2014" s="6" t="s">
        <v>7298</v>
      </c>
      <c r="N2014" s="6" t="s">
        <v>54359</v>
      </c>
      <c r="O2014" s="6" t="s">
        <v>68661</v>
      </c>
      <c r="P2014" s="6" t="s">
        <v>41745</v>
      </c>
      <c r="Q2014" s="6" t="s">
        <v>52638</v>
      </c>
      <c r="R2014" s="6" t="s">
        <v>90</v>
      </c>
      <c r="S2014" s="6" t="s">
        <v>52619</v>
      </c>
      <c r="T2014" s="6" t="s">
        <v>66490</v>
      </c>
    </row>
    <row r="2015" spans="7:20" x14ac:dyDescent="0.25">
      <c r="G2015" s="6" t="s">
        <v>52230</v>
      </c>
      <c r="H2015" s="6" t="s">
        <v>52227</v>
      </c>
      <c r="I2015">
        <v>2013</v>
      </c>
      <c r="J2015" s="6" t="s">
        <v>7299</v>
      </c>
      <c r="K2015" s="6" t="s">
        <v>52222</v>
      </c>
      <c r="L2015" s="6" t="s">
        <v>90</v>
      </c>
      <c r="M2015" s="6" t="s">
        <v>7300</v>
      </c>
      <c r="N2015" s="6" t="s">
        <v>90</v>
      </c>
      <c r="O2015" s="6" t="s">
        <v>68662</v>
      </c>
      <c r="P2015" s="6" t="s">
        <v>2776</v>
      </c>
      <c r="Q2015" s="6" t="s">
        <v>52618</v>
      </c>
      <c r="R2015" s="6" t="s">
        <v>90</v>
      </c>
      <c r="S2015" s="6" t="s">
        <v>52619</v>
      </c>
      <c r="T2015" s="6" t="s">
        <v>66491</v>
      </c>
    </row>
    <row r="2016" spans="7:20" x14ac:dyDescent="0.25">
      <c r="G2016" s="6" t="s">
        <v>52231</v>
      </c>
      <c r="H2016" s="6" t="s">
        <v>52232</v>
      </c>
      <c r="I2016">
        <v>2014</v>
      </c>
      <c r="J2016" s="6" t="s">
        <v>7301</v>
      </c>
      <c r="K2016" s="6" t="s">
        <v>51229</v>
      </c>
      <c r="L2016" s="6" t="s">
        <v>51231</v>
      </c>
      <c r="M2016" s="6" t="s">
        <v>7302</v>
      </c>
      <c r="N2016" s="6" t="s">
        <v>54360</v>
      </c>
      <c r="O2016" s="6" t="s">
        <v>68663</v>
      </c>
      <c r="P2016" s="6" t="s">
        <v>2779</v>
      </c>
      <c r="Q2016" s="6" t="s">
        <v>52581</v>
      </c>
      <c r="R2016" s="6" t="s">
        <v>90</v>
      </c>
      <c r="S2016" s="6" t="s">
        <v>52574</v>
      </c>
      <c r="T2016" s="6" t="s">
        <v>61543</v>
      </c>
    </row>
    <row r="2017" spans="7:20" x14ac:dyDescent="0.25">
      <c r="G2017" s="6" t="s">
        <v>52233</v>
      </c>
      <c r="H2017" s="6" t="s">
        <v>52234</v>
      </c>
      <c r="I2017">
        <v>2015</v>
      </c>
      <c r="J2017" s="6" t="s">
        <v>7303</v>
      </c>
      <c r="K2017" s="6" t="s">
        <v>48915</v>
      </c>
      <c r="L2017" s="6" t="s">
        <v>90</v>
      </c>
      <c r="M2017" s="6" t="s">
        <v>7304</v>
      </c>
      <c r="N2017" s="6" t="s">
        <v>90</v>
      </c>
      <c r="O2017" s="6" t="s">
        <v>68664</v>
      </c>
      <c r="P2017" s="6" t="s">
        <v>2781</v>
      </c>
      <c r="Q2017" s="6" t="s">
        <v>52633</v>
      </c>
      <c r="R2017" s="6" t="s">
        <v>90</v>
      </c>
      <c r="S2017" s="6" t="s">
        <v>52569</v>
      </c>
      <c r="T2017" s="6" t="s">
        <v>66492</v>
      </c>
    </row>
    <row r="2018" spans="7:20" x14ac:dyDescent="0.25">
      <c r="G2018" s="6" t="s">
        <v>52235</v>
      </c>
      <c r="H2018" s="6" t="s">
        <v>52234</v>
      </c>
      <c r="I2018">
        <v>2016</v>
      </c>
      <c r="J2018" s="6" t="s">
        <v>7305</v>
      </c>
      <c r="K2018" s="6" t="s">
        <v>50544</v>
      </c>
      <c r="L2018" s="6" t="s">
        <v>90</v>
      </c>
      <c r="M2018" s="6" t="s">
        <v>7306</v>
      </c>
      <c r="N2018" s="6" t="s">
        <v>54361</v>
      </c>
      <c r="O2018" s="6" t="s">
        <v>68665</v>
      </c>
      <c r="P2018" s="6" t="s">
        <v>2783</v>
      </c>
      <c r="Q2018" s="6" t="s">
        <v>52592</v>
      </c>
      <c r="R2018" s="6" t="s">
        <v>90</v>
      </c>
      <c r="S2018" s="6" t="s">
        <v>52593</v>
      </c>
      <c r="T2018" s="6" t="s">
        <v>66493</v>
      </c>
    </row>
    <row r="2019" spans="7:20" x14ac:dyDescent="0.25">
      <c r="G2019" s="6" t="s">
        <v>52236</v>
      </c>
      <c r="H2019" s="6" t="s">
        <v>52237</v>
      </c>
      <c r="I2019">
        <v>2017</v>
      </c>
      <c r="J2019" s="6" t="s">
        <v>7307</v>
      </c>
      <c r="K2019" s="6" t="s">
        <v>48829</v>
      </c>
      <c r="L2019" s="6" t="s">
        <v>49153</v>
      </c>
      <c r="M2019" s="6" t="s">
        <v>7308</v>
      </c>
      <c r="N2019" s="6" t="s">
        <v>54362</v>
      </c>
      <c r="O2019" s="6" t="s">
        <v>68666</v>
      </c>
      <c r="P2019" s="6" t="s">
        <v>2785</v>
      </c>
      <c r="Q2019" s="6" t="s">
        <v>52647</v>
      </c>
      <c r="R2019" s="6" t="s">
        <v>90</v>
      </c>
      <c r="S2019" s="6" t="s">
        <v>52572</v>
      </c>
      <c r="T2019" s="6" t="s">
        <v>63999</v>
      </c>
    </row>
    <row r="2020" spans="7:20" x14ac:dyDescent="0.25">
      <c r="G2020" s="6" t="s">
        <v>52238</v>
      </c>
      <c r="H2020" s="6" t="s">
        <v>52237</v>
      </c>
      <c r="I2020">
        <v>2018</v>
      </c>
      <c r="J2020" s="6" t="s">
        <v>7309</v>
      </c>
      <c r="K2020" s="6" t="s">
        <v>49831</v>
      </c>
      <c r="L2020" s="6" t="s">
        <v>49629</v>
      </c>
      <c r="M2020" s="6" t="s">
        <v>7310</v>
      </c>
      <c r="N2020" s="6" t="s">
        <v>90</v>
      </c>
      <c r="O2020" s="6" t="s">
        <v>68667</v>
      </c>
      <c r="P2020" s="6" t="s">
        <v>2787</v>
      </c>
      <c r="Q2020" s="6" t="s">
        <v>52667</v>
      </c>
      <c r="R2020" s="6" t="s">
        <v>90</v>
      </c>
      <c r="S2020" s="6" t="s">
        <v>52588</v>
      </c>
      <c r="T2020" s="6" t="s">
        <v>53254</v>
      </c>
    </row>
    <row r="2021" spans="7:20" x14ac:dyDescent="0.25">
      <c r="G2021" s="6" t="s">
        <v>52239</v>
      </c>
      <c r="H2021" s="6" t="s">
        <v>52240</v>
      </c>
      <c r="I2021">
        <v>2019</v>
      </c>
      <c r="J2021" s="6" t="s">
        <v>7311</v>
      </c>
      <c r="K2021" s="6" t="s">
        <v>51632</v>
      </c>
      <c r="L2021" s="6" t="s">
        <v>90</v>
      </c>
      <c r="M2021" s="6" t="s">
        <v>7312</v>
      </c>
      <c r="N2021" s="6" t="s">
        <v>90</v>
      </c>
      <c r="O2021" s="6" t="s">
        <v>68668</v>
      </c>
      <c r="P2021" s="6" t="s">
        <v>2789</v>
      </c>
      <c r="Q2021" s="6" t="s">
        <v>52677</v>
      </c>
      <c r="R2021" s="6" t="s">
        <v>90</v>
      </c>
      <c r="S2021" s="6" t="s">
        <v>52619</v>
      </c>
      <c r="T2021" s="6" t="s">
        <v>66494</v>
      </c>
    </row>
    <row r="2022" spans="7:20" x14ac:dyDescent="0.25">
      <c r="G2022" s="6" t="s">
        <v>52241</v>
      </c>
      <c r="H2022" s="6" t="s">
        <v>52242</v>
      </c>
      <c r="I2022">
        <v>2020</v>
      </c>
      <c r="J2022" s="6" t="s">
        <v>7313</v>
      </c>
      <c r="K2022" s="6" t="s">
        <v>52154</v>
      </c>
      <c r="L2022" s="6" t="s">
        <v>52475</v>
      </c>
      <c r="M2022" s="6" t="s">
        <v>7314</v>
      </c>
      <c r="N2022" s="6" t="s">
        <v>90</v>
      </c>
      <c r="O2022" s="6" t="s">
        <v>68669</v>
      </c>
      <c r="P2022" s="6" t="s">
        <v>41747</v>
      </c>
      <c r="Q2022" s="6" t="s">
        <v>52673</v>
      </c>
      <c r="R2022" s="6" t="s">
        <v>90</v>
      </c>
      <c r="S2022" s="6" t="s">
        <v>52619</v>
      </c>
      <c r="T2022" s="6" t="s">
        <v>66495</v>
      </c>
    </row>
    <row r="2023" spans="7:20" x14ac:dyDescent="0.25">
      <c r="G2023" s="6" t="s">
        <v>52243</v>
      </c>
      <c r="H2023" s="6" t="s">
        <v>52242</v>
      </c>
      <c r="I2023">
        <v>2021</v>
      </c>
      <c r="J2023" s="6" t="s">
        <v>7315</v>
      </c>
      <c r="K2023" s="6" t="s">
        <v>51610</v>
      </c>
      <c r="L2023" s="6" t="s">
        <v>51473</v>
      </c>
      <c r="M2023" s="6" t="s">
        <v>7316</v>
      </c>
      <c r="N2023" s="6" t="s">
        <v>90</v>
      </c>
      <c r="O2023" s="6" t="s">
        <v>68670</v>
      </c>
      <c r="P2023" s="6" t="s">
        <v>2791</v>
      </c>
      <c r="Q2023" s="6" t="s">
        <v>52627</v>
      </c>
      <c r="R2023" s="6" t="s">
        <v>90</v>
      </c>
      <c r="S2023" s="6" t="s">
        <v>52593</v>
      </c>
      <c r="T2023" s="6" t="s">
        <v>66496</v>
      </c>
    </row>
    <row r="2024" spans="7:20" x14ac:dyDescent="0.25">
      <c r="G2024" s="6" t="s">
        <v>52244</v>
      </c>
      <c r="H2024" s="6" t="s">
        <v>52245</v>
      </c>
      <c r="I2024">
        <v>2022</v>
      </c>
      <c r="J2024" s="6" t="s">
        <v>7317</v>
      </c>
      <c r="K2024" s="6" t="s">
        <v>51414</v>
      </c>
      <c r="L2024" s="6" t="s">
        <v>51680</v>
      </c>
      <c r="M2024" s="6" t="s">
        <v>7318</v>
      </c>
      <c r="N2024" s="6" t="s">
        <v>90</v>
      </c>
      <c r="O2024" s="6" t="s">
        <v>68671</v>
      </c>
      <c r="P2024" s="6" t="s">
        <v>2793</v>
      </c>
      <c r="Q2024" s="6" t="s">
        <v>52623</v>
      </c>
      <c r="R2024" s="6" t="s">
        <v>90</v>
      </c>
      <c r="S2024" s="6" t="s">
        <v>130</v>
      </c>
      <c r="T2024" s="6" t="s">
        <v>61828</v>
      </c>
    </row>
    <row r="2025" spans="7:20" x14ac:dyDescent="0.25">
      <c r="G2025" s="6" t="s">
        <v>52246</v>
      </c>
      <c r="H2025" s="6" t="s">
        <v>52245</v>
      </c>
      <c r="I2025">
        <v>2023</v>
      </c>
      <c r="J2025" s="6" t="s">
        <v>7319</v>
      </c>
      <c r="K2025" s="6" t="s">
        <v>51640</v>
      </c>
      <c r="L2025" s="6" t="s">
        <v>90</v>
      </c>
      <c r="M2025" s="6" t="s">
        <v>7320</v>
      </c>
      <c r="N2025" s="6" t="s">
        <v>54363</v>
      </c>
      <c r="O2025" s="6" t="s">
        <v>68672</v>
      </c>
      <c r="P2025" s="6" t="s">
        <v>2795</v>
      </c>
      <c r="Q2025" s="6" t="s">
        <v>52694</v>
      </c>
      <c r="R2025" s="6" t="s">
        <v>90</v>
      </c>
      <c r="S2025" s="6" t="s">
        <v>52619</v>
      </c>
      <c r="T2025" s="6" t="s">
        <v>58925</v>
      </c>
    </row>
    <row r="2026" spans="7:20" x14ac:dyDescent="0.25">
      <c r="G2026" s="6" t="s">
        <v>52247</v>
      </c>
      <c r="H2026" s="6" t="s">
        <v>52248</v>
      </c>
      <c r="I2026">
        <v>2024</v>
      </c>
      <c r="J2026" s="6" t="s">
        <v>7321</v>
      </c>
      <c r="K2026" s="6" t="s">
        <v>50186</v>
      </c>
      <c r="L2026" s="6" t="s">
        <v>90</v>
      </c>
      <c r="M2026" s="6" t="s">
        <v>7322</v>
      </c>
      <c r="N2026" s="6" t="s">
        <v>90</v>
      </c>
      <c r="O2026" s="6" t="s">
        <v>68673</v>
      </c>
      <c r="P2026" s="6" t="s">
        <v>41749</v>
      </c>
      <c r="Q2026" s="6" t="s">
        <v>52601</v>
      </c>
      <c r="R2026" s="6" t="s">
        <v>90</v>
      </c>
      <c r="S2026" s="6" t="s">
        <v>52572</v>
      </c>
      <c r="T2026" s="6" t="s">
        <v>66497</v>
      </c>
    </row>
    <row r="2027" spans="7:20" x14ac:dyDescent="0.25">
      <c r="G2027" s="6" t="s">
        <v>52249</v>
      </c>
      <c r="H2027" s="6" t="s">
        <v>52250</v>
      </c>
      <c r="I2027">
        <v>2025</v>
      </c>
      <c r="J2027" s="6" t="s">
        <v>7323</v>
      </c>
      <c r="K2027" s="6" t="s">
        <v>48895</v>
      </c>
      <c r="L2027" s="6" t="s">
        <v>48887</v>
      </c>
      <c r="M2027" s="6" t="s">
        <v>7324</v>
      </c>
      <c r="N2027" s="6" t="s">
        <v>54160</v>
      </c>
      <c r="O2027" s="6" t="s">
        <v>68674</v>
      </c>
      <c r="P2027" s="6" t="s">
        <v>41751</v>
      </c>
      <c r="Q2027" s="6" t="s">
        <v>52675</v>
      </c>
      <c r="R2027" s="6" t="s">
        <v>90</v>
      </c>
      <c r="S2027" s="6" t="s">
        <v>52593</v>
      </c>
      <c r="T2027" s="6" t="s">
        <v>66498</v>
      </c>
    </row>
    <row r="2028" spans="7:20" x14ac:dyDescent="0.25">
      <c r="G2028" s="6" t="s">
        <v>52251</v>
      </c>
      <c r="H2028" s="6" t="s">
        <v>52252</v>
      </c>
      <c r="I2028">
        <v>2026</v>
      </c>
      <c r="J2028" s="6" t="s">
        <v>7325</v>
      </c>
      <c r="K2028" s="6" t="s">
        <v>52092</v>
      </c>
      <c r="L2028" s="6" t="s">
        <v>90</v>
      </c>
      <c r="M2028" s="6" t="s">
        <v>7326</v>
      </c>
      <c r="N2028" s="6" t="s">
        <v>54364</v>
      </c>
      <c r="O2028" s="6" t="s">
        <v>68675</v>
      </c>
      <c r="P2028" s="6" t="s">
        <v>2798</v>
      </c>
      <c r="Q2028" s="6" t="s">
        <v>52709</v>
      </c>
      <c r="R2028" s="6" t="s">
        <v>90</v>
      </c>
      <c r="S2028" s="6" t="s">
        <v>130</v>
      </c>
      <c r="T2028" s="6" t="s">
        <v>66499</v>
      </c>
    </row>
    <row r="2029" spans="7:20" x14ac:dyDescent="0.25">
      <c r="G2029" s="6" t="s">
        <v>52253</v>
      </c>
      <c r="H2029" s="6" t="s">
        <v>52254</v>
      </c>
      <c r="I2029">
        <v>2027</v>
      </c>
      <c r="J2029" s="6" t="s">
        <v>7327</v>
      </c>
      <c r="K2029" s="6" t="s">
        <v>50483</v>
      </c>
      <c r="L2029" s="6" t="s">
        <v>90</v>
      </c>
      <c r="M2029" s="6" t="s">
        <v>7328</v>
      </c>
      <c r="N2029" s="6" t="s">
        <v>90</v>
      </c>
      <c r="O2029" s="6" t="s">
        <v>68676</v>
      </c>
      <c r="P2029" s="6" t="s">
        <v>41753</v>
      </c>
      <c r="Q2029" s="6" t="s">
        <v>52599</v>
      </c>
      <c r="R2029" s="6" t="s">
        <v>90</v>
      </c>
      <c r="S2029" s="6" t="s">
        <v>52588</v>
      </c>
      <c r="T2029" s="6" t="s">
        <v>66500</v>
      </c>
    </row>
    <row r="2030" spans="7:20" x14ac:dyDescent="0.25">
      <c r="G2030" s="6" t="s">
        <v>52255</v>
      </c>
      <c r="H2030" s="6" t="s">
        <v>52256</v>
      </c>
      <c r="I2030">
        <v>2028</v>
      </c>
      <c r="J2030" s="6" t="s">
        <v>7329</v>
      </c>
      <c r="K2030" s="6" t="s">
        <v>51513</v>
      </c>
      <c r="L2030" s="6" t="s">
        <v>90</v>
      </c>
      <c r="M2030" s="6" t="s">
        <v>7330</v>
      </c>
      <c r="N2030" s="6" t="s">
        <v>90</v>
      </c>
      <c r="O2030" s="6" t="s">
        <v>68677</v>
      </c>
      <c r="P2030" s="6" t="s">
        <v>41755</v>
      </c>
      <c r="Q2030" s="6" t="s">
        <v>52596</v>
      </c>
      <c r="R2030" s="6" t="s">
        <v>90</v>
      </c>
      <c r="S2030" s="6" t="s">
        <v>52574</v>
      </c>
      <c r="T2030" s="6" t="s">
        <v>66501</v>
      </c>
    </row>
    <row r="2031" spans="7:20" x14ac:dyDescent="0.25">
      <c r="G2031" s="6" t="s">
        <v>52257</v>
      </c>
      <c r="H2031" s="6" t="s">
        <v>52256</v>
      </c>
      <c r="I2031">
        <v>2029</v>
      </c>
      <c r="J2031" s="6" t="s">
        <v>7331</v>
      </c>
      <c r="K2031" s="6" t="s">
        <v>51632</v>
      </c>
      <c r="L2031" s="6" t="s">
        <v>90</v>
      </c>
      <c r="M2031" s="6" t="s">
        <v>7332</v>
      </c>
      <c r="N2031" s="6" t="s">
        <v>90</v>
      </c>
      <c r="O2031" s="6" t="s">
        <v>68668</v>
      </c>
      <c r="P2031" s="6" t="s">
        <v>2800</v>
      </c>
      <c r="Q2031" s="6" t="s">
        <v>52594</v>
      </c>
      <c r="R2031" s="6" t="s">
        <v>90</v>
      </c>
      <c r="S2031" s="6" t="s">
        <v>52569</v>
      </c>
      <c r="T2031" s="6" t="s">
        <v>66502</v>
      </c>
    </row>
    <row r="2032" spans="7:20" x14ac:dyDescent="0.25">
      <c r="G2032" s="6" t="s">
        <v>52258</v>
      </c>
      <c r="H2032" s="6" t="s">
        <v>52259</v>
      </c>
      <c r="I2032">
        <v>2030</v>
      </c>
      <c r="J2032" s="6" t="s">
        <v>7333</v>
      </c>
      <c r="K2032" s="6" t="s">
        <v>49872</v>
      </c>
      <c r="L2032" s="6" t="s">
        <v>90</v>
      </c>
      <c r="M2032" s="6" t="s">
        <v>7334</v>
      </c>
      <c r="N2032" s="6" t="s">
        <v>54365</v>
      </c>
      <c r="O2032" s="6" t="s">
        <v>68678</v>
      </c>
      <c r="P2032" s="6" t="s">
        <v>41757</v>
      </c>
      <c r="Q2032" s="6" t="s">
        <v>52679</v>
      </c>
      <c r="R2032" s="6" t="s">
        <v>90</v>
      </c>
      <c r="S2032" s="6" t="s">
        <v>52579</v>
      </c>
      <c r="T2032" s="6" t="s">
        <v>66503</v>
      </c>
    </row>
    <row r="2033" spans="7:20" x14ac:dyDescent="0.25">
      <c r="G2033" s="6" t="s">
        <v>52260</v>
      </c>
      <c r="H2033" s="6" t="s">
        <v>52261</v>
      </c>
      <c r="I2033">
        <v>2031</v>
      </c>
      <c r="J2033" s="6" t="s">
        <v>7335</v>
      </c>
      <c r="K2033" s="6" t="s">
        <v>50130</v>
      </c>
      <c r="L2033" s="6" t="s">
        <v>90</v>
      </c>
      <c r="M2033" s="6" t="s">
        <v>7336</v>
      </c>
      <c r="N2033" s="6" t="s">
        <v>54366</v>
      </c>
      <c r="O2033" s="6" t="s">
        <v>68679</v>
      </c>
      <c r="P2033" s="6" t="s">
        <v>2802</v>
      </c>
      <c r="Q2033" s="6" t="s">
        <v>52710</v>
      </c>
      <c r="R2033" s="6" t="s">
        <v>90</v>
      </c>
      <c r="S2033" s="6" t="s">
        <v>52576</v>
      </c>
      <c r="T2033" s="6" t="s">
        <v>54710</v>
      </c>
    </row>
    <row r="2034" spans="7:20" x14ac:dyDescent="0.25">
      <c r="G2034" s="6" t="s">
        <v>52262</v>
      </c>
      <c r="H2034" s="6" t="s">
        <v>52263</v>
      </c>
      <c r="I2034">
        <v>2032</v>
      </c>
      <c r="J2034" s="6" t="s">
        <v>7337</v>
      </c>
      <c r="K2034" s="6" t="s">
        <v>50043</v>
      </c>
      <c r="L2034" s="6" t="s">
        <v>90</v>
      </c>
      <c r="M2034" s="6" t="s">
        <v>7338</v>
      </c>
      <c r="N2034" s="6" t="s">
        <v>54367</v>
      </c>
      <c r="O2034" s="6" t="s">
        <v>68680</v>
      </c>
      <c r="P2034" s="6" t="s">
        <v>2804</v>
      </c>
      <c r="Q2034" s="6" t="s">
        <v>52606</v>
      </c>
      <c r="R2034" s="6" t="s">
        <v>90</v>
      </c>
      <c r="S2034" s="6" t="s">
        <v>52572</v>
      </c>
      <c r="T2034" s="6" t="s">
        <v>66504</v>
      </c>
    </row>
    <row r="2035" spans="7:20" x14ac:dyDescent="0.25">
      <c r="G2035" s="6" t="s">
        <v>52264</v>
      </c>
      <c r="H2035" s="6" t="s">
        <v>52265</v>
      </c>
      <c r="I2035">
        <v>2033</v>
      </c>
      <c r="J2035" s="6" t="s">
        <v>7339</v>
      </c>
      <c r="K2035" s="6" t="s">
        <v>49779</v>
      </c>
      <c r="L2035" s="6" t="s">
        <v>49755</v>
      </c>
      <c r="M2035" s="6" t="s">
        <v>7340</v>
      </c>
      <c r="N2035" s="6" t="s">
        <v>54368</v>
      </c>
      <c r="O2035" s="6" t="s">
        <v>68681</v>
      </c>
      <c r="P2035" s="6" t="s">
        <v>2806</v>
      </c>
      <c r="Q2035" s="6" t="s">
        <v>52618</v>
      </c>
      <c r="R2035" s="6" t="s">
        <v>90</v>
      </c>
      <c r="S2035" s="6" t="s">
        <v>52619</v>
      </c>
      <c r="T2035" s="6" t="s">
        <v>64048</v>
      </c>
    </row>
    <row r="2036" spans="7:20" x14ac:dyDescent="0.25">
      <c r="G2036" s="6" t="s">
        <v>52266</v>
      </c>
      <c r="H2036" s="6" t="s">
        <v>52265</v>
      </c>
      <c r="I2036">
        <v>2034</v>
      </c>
      <c r="J2036" s="6" t="s">
        <v>7341</v>
      </c>
      <c r="K2036" s="6" t="s">
        <v>49874</v>
      </c>
      <c r="L2036" s="6" t="s">
        <v>90</v>
      </c>
      <c r="M2036" s="6" t="s">
        <v>7342</v>
      </c>
      <c r="N2036" s="6" t="s">
        <v>54369</v>
      </c>
      <c r="O2036" s="6" t="s">
        <v>68682</v>
      </c>
      <c r="P2036" s="6" t="s">
        <v>41759</v>
      </c>
      <c r="Q2036" s="6" t="s">
        <v>865</v>
      </c>
      <c r="R2036" s="6" t="s">
        <v>90</v>
      </c>
      <c r="S2036" s="6" t="s">
        <v>52576</v>
      </c>
      <c r="T2036" s="6" t="s">
        <v>66505</v>
      </c>
    </row>
    <row r="2037" spans="7:20" x14ac:dyDescent="0.25">
      <c r="G2037" s="6" t="s">
        <v>52267</v>
      </c>
      <c r="H2037" s="6" t="s">
        <v>52268</v>
      </c>
      <c r="I2037">
        <v>2035</v>
      </c>
      <c r="J2037" s="6" t="s">
        <v>7343</v>
      </c>
      <c r="K2037" s="6" t="s">
        <v>49060</v>
      </c>
      <c r="L2037" s="6" t="s">
        <v>90</v>
      </c>
      <c r="M2037" s="6" t="s">
        <v>7344</v>
      </c>
      <c r="N2037" s="6" t="s">
        <v>90</v>
      </c>
      <c r="O2037" s="6" t="s">
        <v>68683</v>
      </c>
      <c r="P2037" s="6" t="s">
        <v>2808</v>
      </c>
      <c r="Q2037" s="6" t="s">
        <v>52661</v>
      </c>
      <c r="R2037" s="6" t="s">
        <v>90</v>
      </c>
      <c r="S2037" s="6" t="s">
        <v>118</v>
      </c>
      <c r="T2037" s="6" t="s">
        <v>66506</v>
      </c>
    </row>
    <row r="2038" spans="7:20" x14ac:dyDescent="0.25">
      <c r="G2038" s="6" t="s">
        <v>52269</v>
      </c>
      <c r="H2038" s="6" t="s">
        <v>52268</v>
      </c>
      <c r="I2038">
        <v>2036</v>
      </c>
      <c r="J2038" s="6" t="s">
        <v>7345</v>
      </c>
      <c r="K2038" s="6" t="s">
        <v>51874</v>
      </c>
      <c r="L2038" s="6" t="s">
        <v>90</v>
      </c>
      <c r="M2038" s="6" t="s">
        <v>7346</v>
      </c>
      <c r="N2038" s="6" t="s">
        <v>90</v>
      </c>
      <c r="O2038" s="6" t="s">
        <v>68684</v>
      </c>
      <c r="P2038" s="6" t="s">
        <v>2810</v>
      </c>
      <c r="Q2038" s="6" t="s">
        <v>52626</v>
      </c>
      <c r="R2038" s="6" t="s">
        <v>90</v>
      </c>
      <c r="S2038" s="6" t="s">
        <v>130</v>
      </c>
      <c r="T2038" s="6" t="s">
        <v>58512</v>
      </c>
    </row>
    <row r="2039" spans="7:20" x14ac:dyDescent="0.25">
      <c r="G2039" s="6" t="s">
        <v>52270</v>
      </c>
      <c r="H2039" s="6" t="s">
        <v>52271</v>
      </c>
      <c r="I2039">
        <v>2037</v>
      </c>
      <c r="J2039" s="6" t="s">
        <v>7347</v>
      </c>
      <c r="K2039" s="6" t="s">
        <v>50922</v>
      </c>
      <c r="L2039" s="6" t="s">
        <v>50932</v>
      </c>
      <c r="M2039" s="6" t="s">
        <v>7348</v>
      </c>
      <c r="N2039" s="6" t="s">
        <v>54370</v>
      </c>
      <c r="O2039" s="6" t="s">
        <v>68685</v>
      </c>
      <c r="P2039" s="6" t="s">
        <v>2812</v>
      </c>
      <c r="Q2039" s="6" t="s">
        <v>52636</v>
      </c>
      <c r="R2039" s="6" t="s">
        <v>90</v>
      </c>
      <c r="S2039" s="6" t="s">
        <v>52574</v>
      </c>
      <c r="T2039" s="6" t="s">
        <v>59896</v>
      </c>
    </row>
    <row r="2040" spans="7:20" x14ac:dyDescent="0.25">
      <c r="G2040" s="6" t="s">
        <v>52272</v>
      </c>
      <c r="H2040" s="6" t="s">
        <v>52273</v>
      </c>
      <c r="I2040">
        <v>2038</v>
      </c>
      <c r="J2040" s="6" t="s">
        <v>7349</v>
      </c>
      <c r="K2040" s="6" t="s">
        <v>50750</v>
      </c>
      <c r="L2040" s="6" t="s">
        <v>51972</v>
      </c>
      <c r="M2040" s="6" t="s">
        <v>7350</v>
      </c>
      <c r="N2040" s="6" t="s">
        <v>54371</v>
      </c>
      <c r="O2040" s="6" t="s">
        <v>68686</v>
      </c>
      <c r="P2040" s="6" t="s">
        <v>41761</v>
      </c>
      <c r="Q2040" s="6" t="s">
        <v>52626</v>
      </c>
      <c r="R2040" s="6" t="s">
        <v>90</v>
      </c>
      <c r="S2040" s="6" t="s">
        <v>130</v>
      </c>
      <c r="T2040" s="6" t="s">
        <v>66507</v>
      </c>
    </row>
    <row r="2041" spans="7:20" x14ac:dyDescent="0.25">
      <c r="G2041" s="6" t="s">
        <v>52274</v>
      </c>
      <c r="H2041" s="6" t="s">
        <v>52273</v>
      </c>
      <c r="I2041">
        <v>2039</v>
      </c>
      <c r="J2041" s="6" t="s">
        <v>7351</v>
      </c>
      <c r="K2041" s="6" t="s">
        <v>52461</v>
      </c>
      <c r="L2041" s="6" t="s">
        <v>50234</v>
      </c>
      <c r="M2041" s="6" t="s">
        <v>7352</v>
      </c>
      <c r="N2041" s="6" t="s">
        <v>90</v>
      </c>
      <c r="O2041" s="6" t="s">
        <v>68687</v>
      </c>
      <c r="P2041" s="6" t="s">
        <v>2814</v>
      </c>
      <c r="Q2041" s="6" t="s">
        <v>52594</v>
      </c>
      <c r="R2041" s="6" t="s">
        <v>90</v>
      </c>
      <c r="S2041" s="6" t="s">
        <v>52569</v>
      </c>
      <c r="T2041" s="6" t="s">
        <v>64079</v>
      </c>
    </row>
    <row r="2042" spans="7:20" x14ac:dyDescent="0.25">
      <c r="G2042" s="6" t="s">
        <v>52275</v>
      </c>
      <c r="H2042" s="6" t="s">
        <v>52273</v>
      </c>
      <c r="I2042">
        <v>2040</v>
      </c>
      <c r="J2042" s="6" t="s">
        <v>7353</v>
      </c>
      <c r="K2042" s="6" t="s">
        <v>50388</v>
      </c>
      <c r="L2042" s="6" t="s">
        <v>90</v>
      </c>
      <c r="M2042" s="6" t="s">
        <v>7354</v>
      </c>
      <c r="N2042" s="6" t="s">
        <v>53594</v>
      </c>
      <c r="O2042" s="6" t="s">
        <v>68688</v>
      </c>
      <c r="P2042" s="6" t="s">
        <v>2816</v>
      </c>
      <c r="Q2042" s="6" t="s">
        <v>52634</v>
      </c>
      <c r="R2042" s="6" t="s">
        <v>90</v>
      </c>
      <c r="S2042" s="6" t="s">
        <v>52576</v>
      </c>
      <c r="T2042" s="6" t="s">
        <v>66508</v>
      </c>
    </row>
    <row r="2043" spans="7:20" x14ac:dyDescent="0.25">
      <c r="G2043" s="6" t="s">
        <v>52276</v>
      </c>
      <c r="H2043" s="6" t="s">
        <v>52277</v>
      </c>
      <c r="I2043">
        <v>2041</v>
      </c>
      <c r="J2043" s="6" t="s">
        <v>7355</v>
      </c>
      <c r="K2043" s="6" t="s">
        <v>49188</v>
      </c>
      <c r="L2043" s="6" t="s">
        <v>90</v>
      </c>
      <c r="M2043" s="6" t="s">
        <v>7356</v>
      </c>
      <c r="N2043" s="6" t="s">
        <v>90</v>
      </c>
      <c r="O2043" s="6" t="s">
        <v>68689</v>
      </c>
      <c r="P2043" s="6" t="s">
        <v>2818</v>
      </c>
      <c r="Q2043" s="6" t="s">
        <v>52606</v>
      </c>
      <c r="R2043" s="6" t="s">
        <v>90</v>
      </c>
      <c r="S2043" s="6" t="s">
        <v>52572</v>
      </c>
      <c r="T2043" s="6" t="s">
        <v>59116</v>
      </c>
    </row>
    <row r="2044" spans="7:20" x14ac:dyDescent="0.25">
      <c r="G2044" s="6" t="s">
        <v>52278</v>
      </c>
      <c r="H2044" s="6" t="s">
        <v>52277</v>
      </c>
      <c r="I2044">
        <v>2042</v>
      </c>
      <c r="J2044" s="6" t="s">
        <v>7357</v>
      </c>
      <c r="K2044" s="6" t="s">
        <v>52021</v>
      </c>
      <c r="L2044" s="6" t="s">
        <v>90</v>
      </c>
      <c r="M2044" s="6" t="s">
        <v>7358</v>
      </c>
      <c r="N2044" s="6" t="s">
        <v>90</v>
      </c>
      <c r="O2044" s="6" t="s">
        <v>68690</v>
      </c>
      <c r="P2044" s="6" t="s">
        <v>2820</v>
      </c>
      <c r="Q2044" s="6" t="s">
        <v>52568</v>
      </c>
      <c r="R2044" s="6" t="s">
        <v>90</v>
      </c>
      <c r="S2044" s="6" t="s">
        <v>52569</v>
      </c>
      <c r="T2044" s="6" t="s">
        <v>65278</v>
      </c>
    </row>
    <row r="2045" spans="7:20" x14ac:dyDescent="0.25">
      <c r="G2045" s="6" t="s">
        <v>52279</v>
      </c>
      <c r="H2045" s="6" t="s">
        <v>52280</v>
      </c>
      <c r="I2045">
        <v>2043</v>
      </c>
      <c r="J2045" s="6" t="s">
        <v>7359</v>
      </c>
      <c r="K2045" s="6" t="s">
        <v>49700</v>
      </c>
      <c r="L2045" s="6" t="s">
        <v>50329</v>
      </c>
      <c r="M2045" s="6" t="s">
        <v>7360</v>
      </c>
      <c r="N2045" s="6" t="s">
        <v>54372</v>
      </c>
      <c r="O2045" s="6" t="s">
        <v>68691</v>
      </c>
      <c r="P2045" s="6" t="s">
        <v>2822</v>
      </c>
      <c r="Q2045" s="6" t="s">
        <v>52681</v>
      </c>
      <c r="R2045" s="6" t="s">
        <v>90</v>
      </c>
      <c r="S2045" s="6" t="s">
        <v>52588</v>
      </c>
      <c r="T2045" s="6" t="s">
        <v>59491</v>
      </c>
    </row>
    <row r="2046" spans="7:20" x14ac:dyDescent="0.25">
      <c r="G2046" s="6" t="s">
        <v>52281</v>
      </c>
      <c r="H2046" s="6" t="s">
        <v>52282</v>
      </c>
      <c r="I2046">
        <v>2044</v>
      </c>
      <c r="J2046" s="6" t="s">
        <v>7361</v>
      </c>
      <c r="K2046" s="6" t="s">
        <v>52166</v>
      </c>
      <c r="L2046" s="6" t="s">
        <v>49959</v>
      </c>
      <c r="M2046" s="6" t="s">
        <v>7362</v>
      </c>
      <c r="N2046" s="6" t="s">
        <v>54373</v>
      </c>
      <c r="O2046" s="6" t="s">
        <v>68692</v>
      </c>
      <c r="P2046" s="6" t="s">
        <v>41763</v>
      </c>
      <c r="Q2046" s="6" t="s">
        <v>52664</v>
      </c>
      <c r="R2046" s="6" t="s">
        <v>90</v>
      </c>
      <c r="S2046" s="6" t="s">
        <v>52579</v>
      </c>
      <c r="T2046" s="6" t="s">
        <v>66509</v>
      </c>
    </row>
    <row r="2047" spans="7:20" x14ac:dyDescent="0.25">
      <c r="G2047" s="6" t="s">
        <v>52283</v>
      </c>
      <c r="H2047" s="6" t="s">
        <v>52284</v>
      </c>
      <c r="I2047">
        <v>2045</v>
      </c>
      <c r="J2047" s="6" t="s">
        <v>7363</v>
      </c>
      <c r="K2047" s="6" t="s">
        <v>50454</v>
      </c>
      <c r="L2047" s="6" t="s">
        <v>50366</v>
      </c>
      <c r="M2047" s="6" t="s">
        <v>7364</v>
      </c>
      <c r="N2047" s="6" t="s">
        <v>90</v>
      </c>
      <c r="O2047" s="6" t="s">
        <v>67339</v>
      </c>
      <c r="P2047" s="6" t="s">
        <v>2824</v>
      </c>
      <c r="Q2047" s="6" t="s">
        <v>52645</v>
      </c>
      <c r="R2047" s="6" t="s">
        <v>90</v>
      </c>
      <c r="S2047" s="6" t="s">
        <v>52641</v>
      </c>
      <c r="T2047" s="6" t="s">
        <v>56046</v>
      </c>
    </row>
    <row r="2048" spans="7:20" x14ac:dyDescent="0.25">
      <c r="G2048" s="6" t="s">
        <v>52285</v>
      </c>
      <c r="H2048" s="6" t="s">
        <v>52286</v>
      </c>
      <c r="I2048">
        <v>2046</v>
      </c>
      <c r="J2048" s="6" t="s">
        <v>7365</v>
      </c>
      <c r="K2048" s="6" t="s">
        <v>49786</v>
      </c>
      <c r="L2048" s="6" t="s">
        <v>90</v>
      </c>
      <c r="M2048" s="6" t="s">
        <v>7366</v>
      </c>
      <c r="N2048" s="6" t="s">
        <v>54374</v>
      </c>
      <c r="O2048" s="6" t="s">
        <v>68693</v>
      </c>
      <c r="P2048" s="6" t="s">
        <v>41765</v>
      </c>
      <c r="Q2048" s="6" t="s">
        <v>52692</v>
      </c>
      <c r="R2048" s="6" t="s">
        <v>90</v>
      </c>
      <c r="S2048" s="6" t="s">
        <v>118</v>
      </c>
      <c r="T2048" s="6" t="s">
        <v>66510</v>
      </c>
    </row>
    <row r="2049" spans="7:20" x14ac:dyDescent="0.25">
      <c r="G2049" s="6" t="s">
        <v>52287</v>
      </c>
      <c r="H2049" s="6" t="s">
        <v>52286</v>
      </c>
      <c r="I2049">
        <v>2047</v>
      </c>
      <c r="J2049" s="6" t="s">
        <v>7367</v>
      </c>
      <c r="K2049" s="6" t="s">
        <v>49493</v>
      </c>
      <c r="L2049" s="6" t="s">
        <v>90</v>
      </c>
      <c r="M2049" s="6" t="s">
        <v>7368</v>
      </c>
      <c r="N2049" s="6" t="s">
        <v>54375</v>
      </c>
      <c r="O2049" s="6" t="s">
        <v>68694</v>
      </c>
      <c r="P2049" s="6" t="s">
        <v>2826</v>
      </c>
      <c r="Q2049" s="6" t="s">
        <v>52635</v>
      </c>
      <c r="R2049" s="6" t="s">
        <v>90</v>
      </c>
      <c r="S2049" s="6" t="s">
        <v>52569</v>
      </c>
      <c r="T2049" s="6" t="s">
        <v>63113</v>
      </c>
    </row>
    <row r="2050" spans="7:20" x14ac:dyDescent="0.25">
      <c r="G2050" s="6" t="s">
        <v>52288</v>
      </c>
      <c r="H2050" s="6" t="s">
        <v>52289</v>
      </c>
      <c r="I2050">
        <v>2048</v>
      </c>
      <c r="J2050" s="6" t="s">
        <v>7369</v>
      </c>
      <c r="K2050" s="6" t="s">
        <v>49123</v>
      </c>
      <c r="L2050" s="6" t="s">
        <v>90</v>
      </c>
      <c r="M2050" s="6" t="s">
        <v>7370</v>
      </c>
      <c r="N2050" s="6" t="s">
        <v>90</v>
      </c>
      <c r="O2050" s="6" t="s">
        <v>68695</v>
      </c>
      <c r="P2050" s="6" t="s">
        <v>2828</v>
      </c>
      <c r="Q2050" s="6" t="s">
        <v>52587</v>
      </c>
      <c r="R2050" s="6" t="s">
        <v>90</v>
      </c>
      <c r="S2050" s="6" t="s">
        <v>52588</v>
      </c>
      <c r="T2050" s="6" t="s">
        <v>60878</v>
      </c>
    </row>
    <row r="2051" spans="7:20" x14ac:dyDescent="0.25">
      <c r="G2051" s="6" t="s">
        <v>52290</v>
      </c>
      <c r="H2051" s="6" t="s">
        <v>52291</v>
      </c>
      <c r="I2051">
        <v>2049</v>
      </c>
      <c r="J2051" s="6" t="s">
        <v>7371</v>
      </c>
      <c r="K2051" s="6" t="s">
        <v>49230</v>
      </c>
      <c r="L2051" s="6" t="s">
        <v>90</v>
      </c>
      <c r="M2051" s="6" t="s">
        <v>7372</v>
      </c>
      <c r="N2051" s="6" t="s">
        <v>54376</v>
      </c>
      <c r="O2051" s="6" t="s">
        <v>68696</v>
      </c>
      <c r="P2051" s="6" t="s">
        <v>41767</v>
      </c>
      <c r="Q2051" s="6" t="s">
        <v>52629</v>
      </c>
      <c r="R2051" s="6" t="s">
        <v>90</v>
      </c>
      <c r="S2051" s="6" t="s">
        <v>52588</v>
      </c>
      <c r="T2051" s="6" t="s">
        <v>59922</v>
      </c>
    </row>
    <row r="2052" spans="7:20" x14ac:dyDescent="0.25">
      <c r="G2052" s="6" t="s">
        <v>52292</v>
      </c>
      <c r="H2052" s="6" t="s">
        <v>52293</v>
      </c>
      <c r="I2052">
        <v>2050</v>
      </c>
      <c r="J2052" s="6" t="s">
        <v>7373</v>
      </c>
      <c r="K2052" s="6" t="s">
        <v>50731</v>
      </c>
      <c r="L2052" s="6" t="s">
        <v>90</v>
      </c>
      <c r="M2052" s="6" t="s">
        <v>7374</v>
      </c>
      <c r="N2052" s="6" t="s">
        <v>54377</v>
      </c>
      <c r="O2052" s="6" t="s">
        <v>66921</v>
      </c>
      <c r="P2052" s="6" t="s">
        <v>41769</v>
      </c>
      <c r="Q2052" s="6" t="s">
        <v>52585</v>
      </c>
      <c r="R2052" s="6" t="s">
        <v>90</v>
      </c>
      <c r="S2052" s="6" t="s">
        <v>52574</v>
      </c>
      <c r="T2052" s="6" t="s">
        <v>66511</v>
      </c>
    </row>
    <row r="2053" spans="7:20" x14ac:dyDescent="0.25">
      <c r="G2053" s="6" t="s">
        <v>52294</v>
      </c>
      <c r="H2053" s="6" t="s">
        <v>52295</v>
      </c>
      <c r="I2053">
        <v>2051</v>
      </c>
      <c r="J2053" s="6" t="s">
        <v>7375</v>
      </c>
      <c r="K2053" s="6" t="s">
        <v>49476</v>
      </c>
      <c r="L2053" s="6" t="s">
        <v>49647</v>
      </c>
      <c r="M2053" s="6" t="s">
        <v>7376</v>
      </c>
      <c r="N2053" s="6" t="s">
        <v>54378</v>
      </c>
      <c r="O2053" s="6" t="s">
        <v>68697</v>
      </c>
      <c r="P2053" s="6" t="s">
        <v>41771</v>
      </c>
      <c r="Q2053" s="6" t="s">
        <v>52660</v>
      </c>
      <c r="R2053" s="6" t="s">
        <v>90</v>
      </c>
      <c r="S2053" s="6" t="s">
        <v>52641</v>
      </c>
      <c r="T2053" s="6" t="s">
        <v>66512</v>
      </c>
    </row>
    <row r="2054" spans="7:20" x14ac:dyDescent="0.25">
      <c r="G2054" s="6" t="s">
        <v>52296</v>
      </c>
      <c r="H2054" s="6" t="s">
        <v>52295</v>
      </c>
      <c r="I2054">
        <v>2052</v>
      </c>
      <c r="J2054" s="6" t="s">
        <v>7377</v>
      </c>
      <c r="K2054" s="6" t="s">
        <v>51082</v>
      </c>
      <c r="L2054" s="6" t="s">
        <v>50746</v>
      </c>
      <c r="M2054" s="6" t="s">
        <v>7378</v>
      </c>
      <c r="N2054" s="6" t="s">
        <v>54379</v>
      </c>
      <c r="O2054" s="6" t="s">
        <v>68698</v>
      </c>
      <c r="P2054" s="6" t="s">
        <v>41773</v>
      </c>
      <c r="Q2054" s="6" t="s">
        <v>52666</v>
      </c>
      <c r="R2054" s="6" t="s">
        <v>90</v>
      </c>
      <c r="S2054" s="6" t="s">
        <v>52593</v>
      </c>
      <c r="T2054" s="6" t="s">
        <v>66513</v>
      </c>
    </row>
    <row r="2055" spans="7:20" x14ac:dyDescent="0.25">
      <c r="G2055" s="6" t="s">
        <v>52297</v>
      </c>
      <c r="H2055" s="6" t="s">
        <v>52295</v>
      </c>
      <c r="I2055">
        <v>2053</v>
      </c>
      <c r="J2055" s="6" t="s">
        <v>7379</v>
      </c>
      <c r="K2055" s="6" t="s">
        <v>48829</v>
      </c>
      <c r="L2055" s="6" t="s">
        <v>90</v>
      </c>
      <c r="M2055" s="6" t="s">
        <v>7380</v>
      </c>
      <c r="N2055" s="6" t="s">
        <v>54380</v>
      </c>
      <c r="O2055" s="6" t="s">
        <v>68699</v>
      </c>
      <c r="P2055" s="6" t="s">
        <v>2830</v>
      </c>
      <c r="Q2055" s="6" t="s">
        <v>52591</v>
      </c>
      <c r="R2055" s="6" t="s">
        <v>90</v>
      </c>
      <c r="S2055" s="6" t="s">
        <v>52579</v>
      </c>
      <c r="T2055" s="6" t="s">
        <v>66514</v>
      </c>
    </row>
    <row r="2056" spans="7:20" x14ac:dyDescent="0.25">
      <c r="G2056" s="6" t="s">
        <v>52298</v>
      </c>
      <c r="H2056" s="6" t="s">
        <v>52299</v>
      </c>
      <c r="I2056">
        <v>2054</v>
      </c>
      <c r="J2056" s="6" t="s">
        <v>7381</v>
      </c>
      <c r="K2056" s="6" t="s">
        <v>51902</v>
      </c>
      <c r="L2056" s="6" t="s">
        <v>90</v>
      </c>
      <c r="M2056" s="6" t="s">
        <v>7382</v>
      </c>
      <c r="N2056" s="6" t="s">
        <v>54381</v>
      </c>
      <c r="O2056" s="6" t="s">
        <v>68700</v>
      </c>
      <c r="P2056" s="6" t="s">
        <v>41775</v>
      </c>
      <c r="Q2056" s="6" t="s">
        <v>52629</v>
      </c>
      <c r="R2056" s="6" t="s">
        <v>90</v>
      </c>
      <c r="S2056" s="6" t="s">
        <v>52588</v>
      </c>
      <c r="T2056" s="6" t="s">
        <v>66515</v>
      </c>
    </row>
    <row r="2057" spans="7:20" x14ac:dyDescent="0.25">
      <c r="G2057" s="6" t="s">
        <v>52300</v>
      </c>
      <c r="H2057" s="6" t="s">
        <v>52301</v>
      </c>
      <c r="I2057">
        <v>2055</v>
      </c>
      <c r="J2057" s="6" t="s">
        <v>7383</v>
      </c>
      <c r="K2057" s="6" t="s">
        <v>50106</v>
      </c>
      <c r="L2057" s="6" t="s">
        <v>90</v>
      </c>
      <c r="M2057" s="6" t="s">
        <v>7384</v>
      </c>
      <c r="N2057" s="6" t="s">
        <v>90</v>
      </c>
      <c r="O2057" s="6" t="s">
        <v>68701</v>
      </c>
      <c r="P2057" s="6" t="s">
        <v>2832</v>
      </c>
      <c r="Q2057" s="6" t="s">
        <v>52596</v>
      </c>
      <c r="R2057" s="6" t="s">
        <v>90</v>
      </c>
      <c r="S2057" s="6" t="s">
        <v>52574</v>
      </c>
      <c r="T2057" s="6" t="s">
        <v>66516</v>
      </c>
    </row>
    <row r="2058" spans="7:20" x14ac:dyDescent="0.25">
      <c r="G2058" s="6" t="s">
        <v>52302</v>
      </c>
      <c r="H2058" s="6" t="s">
        <v>52301</v>
      </c>
      <c r="I2058">
        <v>2056</v>
      </c>
      <c r="J2058" s="6" t="s">
        <v>7385</v>
      </c>
      <c r="K2058" s="6" t="s">
        <v>52332</v>
      </c>
      <c r="L2058" s="6" t="s">
        <v>90</v>
      </c>
      <c r="M2058" s="6" t="s">
        <v>7386</v>
      </c>
      <c r="N2058" s="6" t="s">
        <v>90</v>
      </c>
      <c r="O2058" s="6" t="s">
        <v>68702</v>
      </c>
      <c r="P2058" s="6" t="s">
        <v>2834</v>
      </c>
      <c r="Q2058" s="6" t="s">
        <v>52600</v>
      </c>
      <c r="R2058" s="6" t="s">
        <v>90</v>
      </c>
      <c r="S2058" s="6" t="s">
        <v>52572</v>
      </c>
      <c r="T2058" s="6" t="s">
        <v>54203</v>
      </c>
    </row>
    <row r="2059" spans="7:20" x14ac:dyDescent="0.25">
      <c r="G2059" s="6" t="s">
        <v>52303</v>
      </c>
      <c r="H2059" s="6" t="s">
        <v>52304</v>
      </c>
      <c r="I2059">
        <v>2057</v>
      </c>
      <c r="J2059" s="6" t="s">
        <v>7387</v>
      </c>
      <c r="K2059" s="6" t="s">
        <v>50442</v>
      </c>
      <c r="L2059" s="6" t="s">
        <v>50321</v>
      </c>
      <c r="M2059" s="6" t="s">
        <v>7388</v>
      </c>
      <c r="N2059" s="6" t="s">
        <v>54382</v>
      </c>
      <c r="O2059" s="6" t="s">
        <v>68703</v>
      </c>
      <c r="P2059" s="6" t="s">
        <v>2836</v>
      </c>
      <c r="Q2059" s="6" t="s">
        <v>52630</v>
      </c>
      <c r="R2059" s="6" t="s">
        <v>90</v>
      </c>
      <c r="S2059" s="6" t="s">
        <v>52576</v>
      </c>
      <c r="T2059" s="6" t="s">
        <v>60345</v>
      </c>
    </row>
    <row r="2060" spans="7:20" x14ac:dyDescent="0.25">
      <c r="G2060" s="6" t="s">
        <v>52305</v>
      </c>
      <c r="H2060" s="6" t="s">
        <v>52304</v>
      </c>
      <c r="I2060">
        <v>2058</v>
      </c>
      <c r="J2060" s="6" t="s">
        <v>7389</v>
      </c>
      <c r="K2060" s="6" t="s">
        <v>49521</v>
      </c>
      <c r="L2060" s="6" t="s">
        <v>90</v>
      </c>
      <c r="M2060" s="6" t="s">
        <v>7390</v>
      </c>
      <c r="N2060" s="6" t="s">
        <v>54383</v>
      </c>
      <c r="O2060" s="6" t="s">
        <v>68704</v>
      </c>
      <c r="P2060" s="6" t="s">
        <v>2838</v>
      </c>
      <c r="Q2060" s="6" t="s">
        <v>52622</v>
      </c>
      <c r="R2060" s="6" t="s">
        <v>90</v>
      </c>
      <c r="S2060" s="6" t="s">
        <v>52569</v>
      </c>
      <c r="T2060" s="6" t="s">
        <v>66517</v>
      </c>
    </row>
    <row r="2061" spans="7:20" x14ac:dyDescent="0.25">
      <c r="G2061" s="6" t="s">
        <v>52306</v>
      </c>
      <c r="H2061" s="6" t="s">
        <v>52307</v>
      </c>
      <c r="I2061">
        <v>2059</v>
      </c>
      <c r="J2061" s="6" t="s">
        <v>7391</v>
      </c>
      <c r="K2061" s="6" t="s">
        <v>49129</v>
      </c>
      <c r="L2061" s="6" t="s">
        <v>49209</v>
      </c>
      <c r="M2061" s="6" t="s">
        <v>7392</v>
      </c>
      <c r="N2061" s="6" t="s">
        <v>54384</v>
      </c>
      <c r="O2061" s="6" t="s">
        <v>68705</v>
      </c>
      <c r="P2061" s="6" t="s">
        <v>41777</v>
      </c>
      <c r="Q2061" s="6" t="s">
        <v>52673</v>
      </c>
      <c r="R2061" s="6" t="s">
        <v>90</v>
      </c>
      <c r="S2061" s="6" t="s">
        <v>52619</v>
      </c>
      <c r="T2061" s="6" t="s">
        <v>56638</v>
      </c>
    </row>
    <row r="2062" spans="7:20" x14ac:dyDescent="0.25">
      <c r="G2062" s="6" t="s">
        <v>52308</v>
      </c>
      <c r="H2062" s="6" t="s">
        <v>52307</v>
      </c>
      <c r="I2062">
        <v>2060</v>
      </c>
      <c r="J2062" s="6" t="s">
        <v>7393</v>
      </c>
      <c r="K2062" s="6" t="s">
        <v>49497</v>
      </c>
      <c r="L2062" s="6" t="s">
        <v>90</v>
      </c>
      <c r="M2062" s="6" t="s">
        <v>7394</v>
      </c>
      <c r="N2062" s="6" t="s">
        <v>90</v>
      </c>
      <c r="O2062" s="6" t="s">
        <v>68706</v>
      </c>
      <c r="P2062" s="6" t="s">
        <v>2840</v>
      </c>
      <c r="Q2062" s="6" t="s">
        <v>52674</v>
      </c>
      <c r="R2062" s="6" t="s">
        <v>90</v>
      </c>
      <c r="S2062" s="6" t="s">
        <v>52572</v>
      </c>
      <c r="T2062" s="6" t="s">
        <v>64117</v>
      </c>
    </row>
    <row r="2063" spans="7:20" x14ac:dyDescent="0.25">
      <c r="G2063" s="6" t="s">
        <v>52309</v>
      </c>
      <c r="H2063" s="6" t="s">
        <v>52310</v>
      </c>
      <c r="I2063">
        <v>2061</v>
      </c>
      <c r="J2063" s="6" t="s">
        <v>7395</v>
      </c>
      <c r="K2063" s="6" t="s">
        <v>49030</v>
      </c>
      <c r="L2063" s="6" t="s">
        <v>49035</v>
      </c>
      <c r="M2063" s="6" t="s">
        <v>7396</v>
      </c>
      <c r="N2063" s="6" t="s">
        <v>54385</v>
      </c>
      <c r="O2063" s="6" t="s">
        <v>68707</v>
      </c>
      <c r="P2063" s="6" t="s">
        <v>2842</v>
      </c>
      <c r="Q2063" s="6" t="s">
        <v>52611</v>
      </c>
      <c r="R2063" s="6" t="s">
        <v>90</v>
      </c>
      <c r="S2063" s="6" t="s">
        <v>52572</v>
      </c>
      <c r="T2063" s="6" t="s">
        <v>66518</v>
      </c>
    </row>
    <row r="2064" spans="7:20" x14ac:dyDescent="0.25">
      <c r="G2064" s="6" t="s">
        <v>52311</v>
      </c>
      <c r="H2064" s="6" t="s">
        <v>52310</v>
      </c>
      <c r="I2064">
        <v>2062</v>
      </c>
      <c r="J2064" s="6" t="s">
        <v>7397</v>
      </c>
      <c r="K2064" s="6" t="s">
        <v>50310</v>
      </c>
      <c r="L2064" s="6" t="s">
        <v>50579</v>
      </c>
      <c r="M2064" s="6" t="s">
        <v>7398</v>
      </c>
      <c r="N2064" s="6" t="s">
        <v>53834</v>
      </c>
      <c r="O2064" s="6" t="s">
        <v>68628</v>
      </c>
      <c r="P2064" s="6" t="s">
        <v>2844</v>
      </c>
      <c r="Q2064" s="6" t="s">
        <v>52586</v>
      </c>
      <c r="R2064" s="6" t="s">
        <v>90</v>
      </c>
      <c r="S2064" s="6" t="s">
        <v>52569</v>
      </c>
      <c r="T2064" s="6" t="s">
        <v>66519</v>
      </c>
    </row>
    <row r="2065" spans="7:20" x14ac:dyDescent="0.25">
      <c r="G2065" s="6" t="s">
        <v>52312</v>
      </c>
      <c r="H2065" s="6" t="s">
        <v>52313</v>
      </c>
      <c r="I2065">
        <v>2063</v>
      </c>
      <c r="J2065" s="6" t="s">
        <v>7399</v>
      </c>
      <c r="K2065" s="6" t="s">
        <v>49431</v>
      </c>
      <c r="L2065" s="6" t="s">
        <v>90</v>
      </c>
      <c r="M2065" s="6" t="s">
        <v>7400</v>
      </c>
      <c r="N2065" s="6" t="s">
        <v>54386</v>
      </c>
      <c r="O2065" s="6" t="s">
        <v>68708</v>
      </c>
      <c r="P2065" s="6" t="s">
        <v>2846</v>
      </c>
      <c r="Q2065" s="6" t="s">
        <v>52670</v>
      </c>
      <c r="R2065" s="6" t="s">
        <v>90</v>
      </c>
      <c r="S2065" s="6" t="s">
        <v>130</v>
      </c>
      <c r="T2065" s="6" t="s">
        <v>57439</v>
      </c>
    </row>
    <row r="2066" spans="7:20" x14ac:dyDescent="0.25">
      <c r="G2066" s="6" t="s">
        <v>52314</v>
      </c>
      <c r="H2066" s="6" t="s">
        <v>52313</v>
      </c>
      <c r="I2066">
        <v>2064</v>
      </c>
      <c r="J2066" s="6" t="s">
        <v>7401</v>
      </c>
      <c r="K2066" s="6" t="s">
        <v>49240</v>
      </c>
      <c r="L2066" s="6" t="s">
        <v>50486</v>
      </c>
      <c r="M2066" s="6" t="s">
        <v>7402</v>
      </c>
      <c r="N2066" s="6" t="s">
        <v>54387</v>
      </c>
      <c r="O2066" s="6" t="s">
        <v>68709</v>
      </c>
      <c r="P2066" s="6" t="s">
        <v>2848</v>
      </c>
      <c r="Q2066" s="6" t="s">
        <v>52645</v>
      </c>
      <c r="R2066" s="6" t="s">
        <v>90</v>
      </c>
      <c r="S2066" s="6" t="s">
        <v>52641</v>
      </c>
      <c r="T2066" s="6" t="s">
        <v>66520</v>
      </c>
    </row>
    <row r="2067" spans="7:20" x14ac:dyDescent="0.25">
      <c r="G2067" s="6" t="s">
        <v>52315</v>
      </c>
      <c r="H2067" s="6" t="s">
        <v>52316</v>
      </c>
      <c r="I2067">
        <v>2065</v>
      </c>
      <c r="J2067" s="6" t="s">
        <v>7403</v>
      </c>
      <c r="K2067" s="6" t="s">
        <v>49915</v>
      </c>
      <c r="L2067" s="6" t="s">
        <v>50083</v>
      </c>
      <c r="M2067" s="6" t="s">
        <v>7404</v>
      </c>
      <c r="N2067" s="6" t="s">
        <v>54388</v>
      </c>
      <c r="O2067" s="6" t="s">
        <v>68710</v>
      </c>
      <c r="P2067" s="6" t="s">
        <v>2850</v>
      </c>
      <c r="Q2067" s="6" t="s">
        <v>52650</v>
      </c>
      <c r="R2067" s="6" t="s">
        <v>90</v>
      </c>
      <c r="S2067" s="6" t="s">
        <v>52572</v>
      </c>
      <c r="T2067" s="6" t="s">
        <v>57756</v>
      </c>
    </row>
    <row r="2068" spans="7:20" x14ac:dyDescent="0.25">
      <c r="G2068" s="6" t="s">
        <v>52317</v>
      </c>
      <c r="H2068" s="6" t="s">
        <v>52316</v>
      </c>
      <c r="I2068">
        <v>2066</v>
      </c>
      <c r="J2068" s="6" t="s">
        <v>7405</v>
      </c>
      <c r="K2068" s="6" t="s">
        <v>50978</v>
      </c>
      <c r="L2068" s="6" t="s">
        <v>90</v>
      </c>
      <c r="M2068" s="6" t="s">
        <v>7406</v>
      </c>
      <c r="N2068" s="6" t="s">
        <v>90</v>
      </c>
      <c r="O2068" s="6" t="s">
        <v>68711</v>
      </c>
      <c r="P2068" s="6" t="s">
        <v>41779</v>
      </c>
      <c r="Q2068" s="6" t="s">
        <v>52645</v>
      </c>
      <c r="R2068" s="6" t="s">
        <v>90</v>
      </c>
      <c r="S2068" s="6" t="s">
        <v>52641</v>
      </c>
      <c r="T2068" s="6" t="s">
        <v>66521</v>
      </c>
    </row>
    <row r="2069" spans="7:20" x14ac:dyDescent="0.25">
      <c r="G2069" s="6" t="s">
        <v>52318</v>
      </c>
      <c r="H2069" s="6" t="s">
        <v>52316</v>
      </c>
      <c r="I2069">
        <v>2067</v>
      </c>
      <c r="J2069" s="6" t="s">
        <v>7407</v>
      </c>
      <c r="K2069" s="6" t="s">
        <v>52124</v>
      </c>
      <c r="L2069" s="6" t="s">
        <v>90</v>
      </c>
      <c r="M2069" s="6" t="s">
        <v>7408</v>
      </c>
      <c r="N2069" s="6" t="s">
        <v>54389</v>
      </c>
      <c r="O2069" s="6" t="s">
        <v>68712</v>
      </c>
      <c r="P2069" s="6" t="s">
        <v>2852</v>
      </c>
      <c r="Q2069" s="6" t="s">
        <v>52600</v>
      </c>
      <c r="R2069" s="6" t="s">
        <v>90</v>
      </c>
      <c r="S2069" s="6" t="s">
        <v>52572</v>
      </c>
      <c r="T2069" s="6" t="s">
        <v>66522</v>
      </c>
    </row>
    <row r="2070" spans="7:20" x14ac:dyDescent="0.25">
      <c r="G2070" s="6" t="s">
        <v>52319</v>
      </c>
      <c r="H2070" s="6" t="s">
        <v>52320</v>
      </c>
      <c r="I2070">
        <v>2068</v>
      </c>
      <c r="J2070" s="6" t="s">
        <v>7409</v>
      </c>
      <c r="K2070" s="6" t="s">
        <v>49019</v>
      </c>
      <c r="L2070" s="6" t="s">
        <v>49013</v>
      </c>
      <c r="M2070" s="6" t="s">
        <v>7410</v>
      </c>
      <c r="N2070" s="6" t="s">
        <v>54390</v>
      </c>
      <c r="O2070" s="6" t="s">
        <v>68713</v>
      </c>
      <c r="P2070" s="6" t="s">
        <v>2854</v>
      </c>
      <c r="Q2070" s="6" t="s">
        <v>52601</v>
      </c>
      <c r="R2070" s="6" t="s">
        <v>90</v>
      </c>
      <c r="S2070" s="6" t="s">
        <v>52572</v>
      </c>
      <c r="T2070" s="6" t="s">
        <v>60616</v>
      </c>
    </row>
    <row r="2071" spans="7:20" x14ac:dyDescent="0.25">
      <c r="G2071" s="6" t="s">
        <v>90</v>
      </c>
      <c r="H2071" s="6" t="s">
        <v>90</v>
      </c>
      <c r="I2071">
        <v>2069</v>
      </c>
      <c r="J2071" s="6" t="s">
        <v>7411</v>
      </c>
      <c r="K2071" s="6" t="s">
        <v>50901</v>
      </c>
      <c r="L2071" s="6" t="s">
        <v>90</v>
      </c>
      <c r="M2071" s="6" t="s">
        <v>7412</v>
      </c>
      <c r="N2071" s="6" t="s">
        <v>54391</v>
      </c>
      <c r="O2071" s="6" t="s">
        <v>68714</v>
      </c>
      <c r="P2071" s="6" t="s">
        <v>2856</v>
      </c>
      <c r="Q2071" s="6" t="s">
        <v>52635</v>
      </c>
      <c r="R2071" s="6" t="s">
        <v>90</v>
      </c>
      <c r="S2071" s="6" t="s">
        <v>52569</v>
      </c>
      <c r="T2071" s="6" t="s">
        <v>66523</v>
      </c>
    </row>
    <row r="2072" spans="7:20" x14ac:dyDescent="0.25">
      <c r="G2072" s="6" t="s">
        <v>44428</v>
      </c>
      <c r="H2072" s="6" t="s">
        <v>52321</v>
      </c>
      <c r="I2072">
        <v>2070</v>
      </c>
      <c r="J2072" s="6" t="s">
        <v>7413</v>
      </c>
      <c r="K2072" s="6" t="s">
        <v>49862</v>
      </c>
      <c r="L2072" s="6" t="s">
        <v>90</v>
      </c>
      <c r="M2072" s="6" t="s">
        <v>7414</v>
      </c>
      <c r="N2072" s="6" t="s">
        <v>54392</v>
      </c>
      <c r="O2072" s="6" t="s">
        <v>68715</v>
      </c>
      <c r="P2072" s="6" t="s">
        <v>2858</v>
      </c>
      <c r="Q2072" s="6" t="s">
        <v>52621</v>
      </c>
      <c r="R2072" s="6" t="s">
        <v>90</v>
      </c>
      <c r="S2072" s="6" t="s">
        <v>52576</v>
      </c>
      <c r="T2072" s="6" t="s">
        <v>60201</v>
      </c>
    </row>
    <row r="2073" spans="7:20" x14ac:dyDescent="0.25">
      <c r="G2073" s="6" t="s">
        <v>45847</v>
      </c>
      <c r="H2073" s="6" t="s">
        <v>52322</v>
      </c>
      <c r="I2073">
        <v>2071</v>
      </c>
      <c r="J2073" s="6" t="s">
        <v>7415</v>
      </c>
      <c r="K2073" s="6" t="s">
        <v>49878</v>
      </c>
      <c r="L2073" s="6" t="s">
        <v>49056</v>
      </c>
      <c r="M2073" s="6" t="s">
        <v>7416</v>
      </c>
      <c r="N2073" s="6" t="s">
        <v>54393</v>
      </c>
      <c r="O2073" s="6" t="s">
        <v>68716</v>
      </c>
      <c r="P2073" s="6" t="s">
        <v>2860</v>
      </c>
      <c r="Q2073" s="6" t="s">
        <v>52585</v>
      </c>
      <c r="R2073" s="6" t="s">
        <v>90</v>
      </c>
      <c r="S2073" s="6" t="s">
        <v>52574</v>
      </c>
      <c r="T2073" s="6" t="s">
        <v>60038</v>
      </c>
    </row>
    <row r="2074" spans="7:20" x14ac:dyDescent="0.25">
      <c r="G2074" s="6" t="s">
        <v>52323</v>
      </c>
      <c r="H2074" s="6" t="s">
        <v>52322</v>
      </c>
      <c r="I2074">
        <v>2072</v>
      </c>
      <c r="J2074" s="6" t="s">
        <v>7417</v>
      </c>
      <c r="K2074" s="6" t="s">
        <v>50477</v>
      </c>
      <c r="L2074" s="6" t="s">
        <v>50471</v>
      </c>
      <c r="M2074" s="6" t="s">
        <v>7418</v>
      </c>
      <c r="N2074" s="6" t="s">
        <v>54394</v>
      </c>
      <c r="O2074" s="6" t="s">
        <v>68717</v>
      </c>
      <c r="P2074" s="6" t="s">
        <v>2861</v>
      </c>
      <c r="Q2074" s="6" t="s">
        <v>90</v>
      </c>
      <c r="R2074" s="6" t="s">
        <v>90</v>
      </c>
      <c r="S2074" s="6" t="s">
        <v>90</v>
      </c>
      <c r="T2074" s="6" t="s">
        <v>90</v>
      </c>
    </row>
    <row r="2075" spans="7:20" x14ac:dyDescent="0.25">
      <c r="G2075" s="6" t="s">
        <v>52324</v>
      </c>
      <c r="H2075" s="6" t="s">
        <v>52325</v>
      </c>
      <c r="I2075">
        <v>2073</v>
      </c>
      <c r="J2075" s="6" t="s">
        <v>7419</v>
      </c>
      <c r="K2075" s="6" t="s">
        <v>50830</v>
      </c>
      <c r="L2075" s="6" t="s">
        <v>50973</v>
      </c>
      <c r="M2075" s="6" t="s">
        <v>7420</v>
      </c>
      <c r="N2075" s="6" t="s">
        <v>54395</v>
      </c>
      <c r="O2075" s="6" t="s">
        <v>68718</v>
      </c>
      <c r="P2075" s="6" t="s">
        <v>2863</v>
      </c>
      <c r="Q2075" s="6" t="s">
        <v>52653</v>
      </c>
      <c r="R2075" s="6" t="s">
        <v>90</v>
      </c>
      <c r="S2075" s="6" t="s">
        <v>52576</v>
      </c>
      <c r="T2075" s="6" t="s">
        <v>66524</v>
      </c>
    </row>
    <row r="2076" spans="7:20" x14ac:dyDescent="0.25">
      <c r="G2076" s="6" t="s">
        <v>52326</v>
      </c>
      <c r="H2076" s="6" t="s">
        <v>52325</v>
      </c>
      <c r="I2076">
        <v>2074</v>
      </c>
      <c r="J2076" s="6" t="s">
        <v>7421</v>
      </c>
      <c r="K2076" s="6" t="s">
        <v>52489</v>
      </c>
      <c r="L2076" s="6" t="s">
        <v>52192</v>
      </c>
      <c r="M2076" s="6" t="s">
        <v>7422</v>
      </c>
      <c r="N2076" s="6" t="s">
        <v>90</v>
      </c>
      <c r="O2076" s="6" t="s">
        <v>68719</v>
      </c>
      <c r="P2076" s="6" t="s">
        <v>41781</v>
      </c>
      <c r="Q2076" s="6" t="s">
        <v>52702</v>
      </c>
      <c r="R2076" s="6" t="s">
        <v>90</v>
      </c>
      <c r="S2076" s="6" t="s">
        <v>130</v>
      </c>
      <c r="T2076" s="6" t="s">
        <v>66525</v>
      </c>
    </row>
    <row r="2077" spans="7:20" x14ac:dyDescent="0.25">
      <c r="G2077" s="6" t="s">
        <v>52327</v>
      </c>
      <c r="H2077" s="6" t="s">
        <v>52328</v>
      </c>
      <c r="I2077">
        <v>2075</v>
      </c>
      <c r="J2077" s="6" t="s">
        <v>7423</v>
      </c>
      <c r="K2077" s="6" t="s">
        <v>50423</v>
      </c>
      <c r="L2077" s="6" t="s">
        <v>50419</v>
      </c>
      <c r="M2077" s="6" t="s">
        <v>7424</v>
      </c>
      <c r="N2077" s="6" t="s">
        <v>54396</v>
      </c>
      <c r="O2077" s="6" t="s">
        <v>68720</v>
      </c>
      <c r="P2077" s="6" t="s">
        <v>2865</v>
      </c>
      <c r="Q2077" s="6" t="s">
        <v>52585</v>
      </c>
      <c r="R2077" s="6" t="s">
        <v>90</v>
      </c>
      <c r="S2077" s="6" t="s">
        <v>52574</v>
      </c>
      <c r="T2077" s="6" t="s">
        <v>66526</v>
      </c>
    </row>
    <row r="2078" spans="7:20" x14ac:dyDescent="0.25">
      <c r="G2078" s="6" t="s">
        <v>52329</v>
      </c>
      <c r="H2078" s="6" t="s">
        <v>52328</v>
      </c>
      <c r="I2078">
        <v>2076</v>
      </c>
      <c r="J2078" s="6" t="s">
        <v>7425</v>
      </c>
      <c r="K2078" s="6" t="s">
        <v>51016</v>
      </c>
      <c r="L2078" s="6" t="s">
        <v>51012</v>
      </c>
      <c r="M2078" s="6" t="s">
        <v>7426</v>
      </c>
      <c r="N2078" s="6" t="s">
        <v>54397</v>
      </c>
      <c r="O2078" s="6" t="s">
        <v>68721</v>
      </c>
      <c r="P2078" s="6" t="s">
        <v>2867</v>
      </c>
      <c r="Q2078" s="6" t="s">
        <v>52633</v>
      </c>
      <c r="R2078" s="6" t="s">
        <v>90</v>
      </c>
      <c r="S2078" s="6" t="s">
        <v>52569</v>
      </c>
      <c r="T2078" s="6" t="s">
        <v>53720</v>
      </c>
    </row>
    <row r="2079" spans="7:20" x14ac:dyDescent="0.25">
      <c r="G2079" s="6" t="s">
        <v>52330</v>
      </c>
      <c r="H2079" s="6" t="s">
        <v>52331</v>
      </c>
      <c r="I2079">
        <v>2077</v>
      </c>
      <c r="J2079" s="6" t="s">
        <v>7427</v>
      </c>
      <c r="K2079" s="6" t="s">
        <v>49611</v>
      </c>
      <c r="L2079" s="6" t="s">
        <v>49586</v>
      </c>
      <c r="M2079" s="6" t="s">
        <v>7428</v>
      </c>
      <c r="N2079" s="6" t="s">
        <v>54398</v>
      </c>
      <c r="O2079" s="6" t="s">
        <v>68722</v>
      </c>
      <c r="P2079" s="6" t="s">
        <v>2869</v>
      </c>
      <c r="Q2079" s="6" t="s">
        <v>52708</v>
      </c>
      <c r="R2079" s="6" t="s">
        <v>90</v>
      </c>
      <c r="S2079" s="6" t="s">
        <v>52641</v>
      </c>
      <c r="T2079" s="6" t="s">
        <v>59219</v>
      </c>
    </row>
    <row r="2080" spans="7:20" x14ac:dyDescent="0.25">
      <c r="G2080" s="6" t="s">
        <v>52332</v>
      </c>
      <c r="H2080" s="6" t="s">
        <v>52331</v>
      </c>
      <c r="I2080">
        <v>2078</v>
      </c>
      <c r="J2080" s="6" t="s">
        <v>7429</v>
      </c>
      <c r="K2080" s="6" t="s">
        <v>52119</v>
      </c>
      <c r="L2080" s="6" t="s">
        <v>90</v>
      </c>
      <c r="M2080" s="6" t="s">
        <v>7430</v>
      </c>
      <c r="N2080" s="6" t="s">
        <v>90</v>
      </c>
      <c r="O2080" s="6" t="s">
        <v>68723</v>
      </c>
      <c r="P2080" s="6" t="s">
        <v>2871</v>
      </c>
      <c r="Q2080" s="6" t="s">
        <v>52671</v>
      </c>
      <c r="R2080" s="6" t="s">
        <v>90</v>
      </c>
      <c r="S2080" s="6" t="s">
        <v>52588</v>
      </c>
      <c r="T2080" s="6" t="s">
        <v>66527</v>
      </c>
    </row>
    <row r="2081" spans="7:20" x14ac:dyDescent="0.25">
      <c r="G2081" s="6" t="s">
        <v>52333</v>
      </c>
      <c r="H2081" s="6" t="s">
        <v>52334</v>
      </c>
      <c r="I2081">
        <v>2079</v>
      </c>
      <c r="J2081" s="6" t="s">
        <v>7431</v>
      </c>
      <c r="K2081" s="6" t="s">
        <v>49775</v>
      </c>
      <c r="L2081" s="6" t="s">
        <v>49775</v>
      </c>
      <c r="M2081" s="6" t="s">
        <v>7432</v>
      </c>
      <c r="N2081" s="6" t="s">
        <v>53387</v>
      </c>
      <c r="O2081" s="6" t="s">
        <v>68724</v>
      </c>
      <c r="P2081" s="6" t="s">
        <v>2873</v>
      </c>
      <c r="Q2081" s="6" t="s">
        <v>52586</v>
      </c>
      <c r="R2081" s="6" t="s">
        <v>90</v>
      </c>
      <c r="S2081" s="6" t="s">
        <v>52569</v>
      </c>
      <c r="T2081" s="6" t="s">
        <v>66528</v>
      </c>
    </row>
    <row r="2082" spans="7:20" x14ac:dyDescent="0.25">
      <c r="G2082" s="6" t="s">
        <v>52335</v>
      </c>
      <c r="H2082" s="6" t="s">
        <v>52334</v>
      </c>
      <c r="I2082">
        <v>2080</v>
      </c>
      <c r="J2082" s="6" t="s">
        <v>7433</v>
      </c>
      <c r="K2082" s="6" t="s">
        <v>49690</v>
      </c>
      <c r="L2082" s="6" t="s">
        <v>90</v>
      </c>
      <c r="M2082" s="6" t="s">
        <v>7434</v>
      </c>
      <c r="N2082" s="6" t="s">
        <v>54399</v>
      </c>
      <c r="O2082" s="6" t="s">
        <v>68725</v>
      </c>
      <c r="P2082" s="6" t="s">
        <v>2875</v>
      </c>
      <c r="Q2082" s="6" t="s">
        <v>52598</v>
      </c>
      <c r="R2082" s="6" t="s">
        <v>90</v>
      </c>
      <c r="S2082" s="6" t="s">
        <v>52569</v>
      </c>
      <c r="T2082" s="6" t="s">
        <v>56181</v>
      </c>
    </row>
    <row r="2083" spans="7:20" x14ac:dyDescent="0.25">
      <c r="G2083" s="6" t="s">
        <v>52336</v>
      </c>
      <c r="H2083" s="6" t="s">
        <v>52337</v>
      </c>
      <c r="I2083">
        <v>2081</v>
      </c>
      <c r="J2083" s="6" t="s">
        <v>7435</v>
      </c>
      <c r="K2083" s="6" t="s">
        <v>52539</v>
      </c>
      <c r="L2083" s="6" t="s">
        <v>49590</v>
      </c>
      <c r="M2083" s="6" t="s">
        <v>7436</v>
      </c>
      <c r="N2083" s="6" t="s">
        <v>54400</v>
      </c>
      <c r="O2083" s="6" t="s">
        <v>68726</v>
      </c>
      <c r="P2083" s="6" t="s">
        <v>2877</v>
      </c>
      <c r="Q2083" s="6" t="s">
        <v>52620</v>
      </c>
      <c r="R2083" s="6" t="s">
        <v>90</v>
      </c>
      <c r="S2083" s="6" t="s">
        <v>52574</v>
      </c>
      <c r="T2083" s="6" t="s">
        <v>66529</v>
      </c>
    </row>
    <row r="2084" spans="7:20" x14ac:dyDescent="0.25">
      <c r="G2084" s="6" t="s">
        <v>52338</v>
      </c>
      <c r="H2084" s="6" t="s">
        <v>52337</v>
      </c>
      <c r="I2084">
        <v>2082</v>
      </c>
      <c r="J2084" s="6" t="s">
        <v>7437</v>
      </c>
      <c r="K2084" s="6" t="s">
        <v>49250</v>
      </c>
      <c r="L2084" s="6" t="s">
        <v>49179</v>
      </c>
      <c r="M2084" s="6" t="s">
        <v>7438</v>
      </c>
      <c r="N2084" s="6" t="s">
        <v>54401</v>
      </c>
      <c r="O2084" s="6" t="s">
        <v>68727</v>
      </c>
      <c r="P2084" s="6" t="s">
        <v>41783</v>
      </c>
      <c r="Q2084" s="6" t="s">
        <v>52634</v>
      </c>
      <c r="R2084" s="6" t="s">
        <v>90</v>
      </c>
      <c r="S2084" s="6" t="s">
        <v>52576</v>
      </c>
      <c r="T2084" s="6" t="s">
        <v>66530</v>
      </c>
    </row>
    <row r="2085" spans="7:20" x14ac:dyDescent="0.25">
      <c r="G2085" s="6" t="s">
        <v>52339</v>
      </c>
      <c r="H2085" s="6" t="s">
        <v>52340</v>
      </c>
      <c r="I2085">
        <v>2083</v>
      </c>
      <c r="J2085" s="6" t="s">
        <v>7439</v>
      </c>
      <c r="K2085" s="6" t="s">
        <v>51729</v>
      </c>
      <c r="L2085" s="6" t="s">
        <v>49092</v>
      </c>
      <c r="M2085" s="6" t="s">
        <v>7440</v>
      </c>
      <c r="N2085" s="6" t="s">
        <v>54402</v>
      </c>
      <c r="O2085" s="6" t="s">
        <v>68728</v>
      </c>
      <c r="P2085" s="6" t="s">
        <v>2879</v>
      </c>
      <c r="Q2085" s="6" t="s">
        <v>52665</v>
      </c>
      <c r="R2085" s="6" t="s">
        <v>90</v>
      </c>
      <c r="S2085" s="6" t="s">
        <v>52579</v>
      </c>
      <c r="T2085" s="6" t="s">
        <v>53316</v>
      </c>
    </row>
    <row r="2086" spans="7:20" x14ac:dyDescent="0.25">
      <c r="G2086" s="6" t="s">
        <v>52341</v>
      </c>
      <c r="H2086" s="6" t="s">
        <v>52340</v>
      </c>
      <c r="I2086">
        <v>2084</v>
      </c>
      <c r="J2086" s="6" t="s">
        <v>7441</v>
      </c>
      <c r="K2086" s="6" t="s">
        <v>50847</v>
      </c>
      <c r="L2086" s="6" t="s">
        <v>90</v>
      </c>
      <c r="M2086" s="6" t="s">
        <v>7442</v>
      </c>
      <c r="N2086" s="6" t="s">
        <v>54403</v>
      </c>
      <c r="O2086" s="6" t="s">
        <v>68729</v>
      </c>
      <c r="P2086" s="6" t="s">
        <v>41785</v>
      </c>
      <c r="Q2086" s="6" t="s">
        <v>52629</v>
      </c>
      <c r="R2086" s="6" t="s">
        <v>90</v>
      </c>
      <c r="S2086" s="6" t="s">
        <v>52588</v>
      </c>
      <c r="T2086" s="6" t="s">
        <v>54384</v>
      </c>
    </row>
    <row r="2087" spans="7:20" x14ac:dyDescent="0.25">
      <c r="G2087" s="6" t="s">
        <v>48101</v>
      </c>
      <c r="H2087" s="6" t="s">
        <v>52342</v>
      </c>
      <c r="I2087">
        <v>2085</v>
      </c>
      <c r="J2087" s="6" t="s">
        <v>7443</v>
      </c>
      <c r="K2087" s="6" t="s">
        <v>49195</v>
      </c>
      <c r="L2087" s="6" t="s">
        <v>90</v>
      </c>
      <c r="M2087" s="6" t="s">
        <v>7444</v>
      </c>
      <c r="N2087" s="6" t="s">
        <v>90</v>
      </c>
      <c r="O2087" s="6" t="s">
        <v>68730</v>
      </c>
      <c r="P2087" s="6" t="s">
        <v>41787</v>
      </c>
      <c r="Q2087" s="6" t="s">
        <v>52645</v>
      </c>
      <c r="R2087" s="6" t="s">
        <v>90</v>
      </c>
      <c r="S2087" s="6" t="s">
        <v>52641</v>
      </c>
      <c r="T2087" s="6" t="s">
        <v>66531</v>
      </c>
    </row>
    <row r="2088" spans="7:20" x14ac:dyDescent="0.25">
      <c r="G2088" s="6" t="s">
        <v>52343</v>
      </c>
      <c r="H2088" s="6" t="s">
        <v>52342</v>
      </c>
      <c r="I2088">
        <v>2086</v>
      </c>
      <c r="J2088" s="6" t="s">
        <v>7445</v>
      </c>
      <c r="K2088" s="6" t="s">
        <v>51923</v>
      </c>
      <c r="L2088" s="6" t="s">
        <v>50980</v>
      </c>
      <c r="M2088" s="6" t="s">
        <v>7446</v>
      </c>
      <c r="N2088" s="6" t="s">
        <v>54404</v>
      </c>
      <c r="O2088" s="6" t="s">
        <v>68731</v>
      </c>
      <c r="P2088" s="6" t="s">
        <v>41788</v>
      </c>
      <c r="Q2088" s="6" t="s">
        <v>52645</v>
      </c>
      <c r="R2088" s="6" t="s">
        <v>90</v>
      </c>
      <c r="S2088" s="6" t="s">
        <v>52641</v>
      </c>
      <c r="T2088" s="6" t="s">
        <v>66531</v>
      </c>
    </row>
    <row r="2089" spans="7:20" x14ac:dyDescent="0.25">
      <c r="G2089" s="6" t="s">
        <v>52344</v>
      </c>
      <c r="H2089" s="6" t="s">
        <v>52345</v>
      </c>
      <c r="I2089">
        <v>2087</v>
      </c>
      <c r="J2089" s="6" t="s">
        <v>7447</v>
      </c>
      <c r="K2089" s="6" t="s">
        <v>51847</v>
      </c>
      <c r="L2089" s="6" t="s">
        <v>90</v>
      </c>
      <c r="M2089" s="6" t="s">
        <v>7448</v>
      </c>
      <c r="N2089" s="6" t="s">
        <v>54405</v>
      </c>
      <c r="O2089" s="6" t="s">
        <v>68732</v>
      </c>
      <c r="P2089" s="6" t="s">
        <v>2881</v>
      </c>
      <c r="Q2089" s="6" t="s">
        <v>52645</v>
      </c>
      <c r="R2089" s="6" t="s">
        <v>90</v>
      </c>
      <c r="S2089" s="6" t="s">
        <v>52641</v>
      </c>
      <c r="T2089" s="6" t="s">
        <v>66532</v>
      </c>
    </row>
    <row r="2090" spans="7:20" x14ac:dyDescent="0.25">
      <c r="G2090" s="6" t="s">
        <v>52346</v>
      </c>
      <c r="H2090" s="6" t="s">
        <v>52345</v>
      </c>
      <c r="I2090">
        <v>2088</v>
      </c>
      <c r="J2090" s="6" t="s">
        <v>7449</v>
      </c>
      <c r="K2090" s="6" t="s">
        <v>52480</v>
      </c>
      <c r="L2090" s="6" t="s">
        <v>90</v>
      </c>
      <c r="M2090" s="6" t="s">
        <v>7450</v>
      </c>
      <c r="N2090" s="6" t="s">
        <v>54406</v>
      </c>
      <c r="O2090" s="6" t="s">
        <v>68733</v>
      </c>
      <c r="P2090" s="6" t="s">
        <v>2882</v>
      </c>
      <c r="Q2090" s="6" t="s">
        <v>90</v>
      </c>
      <c r="R2090" s="6" t="s">
        <v>90</v>
      </c>
      <c r="S2090" s="6" t="s">
        <v>90</v>
      </c>
      <c r="T2090" s="6" t="s">
        <v>90</v>
      </c>
    </row>
    <row r="2091" spans="7:20" x14ac:dyDescent="0.25">
      <c r="G2091" s="6" t="s">
        <v>52347</v>
      </c>
      <c r="H2091" s="6" t="s">
        <v>52348</v>
      </c>
      <c r="I2091">
        <v>2089</v>
      </c>
      <c r="J2091" s="6" t="s">
        <v>7451</v>
      </c>
      <c r="K2091" s="6" t="s">
        <v>51288</v>
      </c>
      <c r="L2091" s="6" t="s">
        <v>51136</v>
      </c>
      <c r="M2091" s="6" t="s">
        <v>7452</v>
      </c>
      <c r="N2091" s="6" t="s">
        <v>54407</v>
      </c>
      <c r="O2091" s="6" t="s">
        <v>68734</v>
      </c>
      <c r="P2091" s="6" t="s">
        <v>2884</v>
      </c>
      <c r="Q2091" s="6" t="s">
        <v>52615</v>
      </c>
      <c r="R2091" s="6" t="s">
        <v>90</v>
      </c>
      <c r="S2091" s="6" t="s">
        <v>52579</v>
      </c>
      <c r="T2091" s="6" t="s">
        <v>55449</v>
      </c>
    </row>
    <row r="2092" spans="7:20" x14ac:dyDescent="0.25">
      <c r="G2092" s="6" t="s">
        <v>52349</v>
      </c>
      <c r="H2092" s="6" t="s">
        <v>52348</v>
      </c>
      <c r="I2092">
        <v>2090</v>
      </c>
      <c r="J2092" s="6" t="s">
        <v>7453</v>
      </c>
      <c r="K2092" s="6" t="s">
        <v>49788</v>
      </c>
      <c r="L2092" s="6" t="s">
        <v>49872</v>
      </c>
      <c r="M2092" s="6" t="s">
        <v>7454</v>
      </c>
      <c r="N2092" s="6" t="s">
        <v>90</v>
      </c>
      <c r="O2092" s="6" t="s">
        <v>68735</v>
      </c>
      <c r="P2092" s="6" t="s">
        <v>41790</v>
      </c>
      <c r="Q2092" s="6" t="s">
        <v>52656</v>
      </c>
      <c r="R2092" s="6" t="s">
        <v>90</v>
      </c>
      <c r="S2092" s="6" t="s">
        <v>52576</v>
      </c>
      <c r="T2092" s="6" t="s">
        <v>55348</v>
      </c>
    </row>
    <row r="2093" spans="7:20" x14ac:dyDescent="0.25">
      <c r="G2093" s="6" t="s">
        <v>52350</v>
      </c>
      <c r="H2093" s="6" t="s">
        <v>52351</v>
      </c>
      <c r="I2093">
        <v>2091</v>
      </c>
      <c r="J2093" s="6" t="s">
        <v>7455</v>
      </c>
      <c r="K2093" s="6" t="s">
        <v>49813</v>
      </c>
      <c r="L2093" s="6" t="s">
        <v>49393</v>
      </c>
      <c r="M2093" s="6" t="s">
        <v>7456</v>
      </c>
      <c r="N2093" s="6" t="s">
        <v>54408</v>
      </c>
      <c r="O2093" s="6" t="s">
        <v>68736</v>
      </c>
      <c r="P2093" s="6" t="s">
        <v>41792</v>
      </c>
      <c r="Q2093" s="6" t="s">
        <v>52620</v>
      </c>
      <c r="R2093" s="6" t="s">
        <v>90</v>
      </c>
      <c r="S2093" s="6" t="s">
        <v>52574</v>
      </c>
      <c r="T2093" s="6" t="s">
        <v>66533</v>
      </c>
    </row>
    <row r="2094" spans="7:20" x14ac:dyDescent="0.25">
      <c r="G2094" s="6" t="s">
        <v>52352</v>
      </c>
      <c r="H2094" s="6" t="s">
        <v>52351</v>
      </c>
      <c r="I2094">
        <v>2092</v>
      </c>
      <c r="J2094" s="6" t="s">
        <v>7457</v>
      </c>
      <c r="K2094" s="6" t="s">
        <v>49882</v>
      </c>
      <c r="L2094" s="6" t="s">
        <v>90</v>
      </c>
      <c r="M2094" s="6" t="s">
        <v>7458</v>
      </c>
      <c r="N2094" s="6" t="s">
        <v>54409</v>
      </c>
      <c r="O2094" s="6" t="s">
        <v>68737</v>
      </c>
      <c r="P2094" s="6" t="s">
        <v>2886</v>
      </c>
      <c r="Q2094" s="6" t="s">
        <v>52710</v>
      </c>
      <c r="R2094" s="6" t="s">
        <v>90</v>
      </c>
      <c r="S2094" s="6" t="s">
        <v>52576</v>
      </c>
      <c r="T2094" s="6" t="s">
        <v>53919</v>
      </c>
    </row>
    <row r="2095" spans="7:20" x14ac:dyDescent="0.25">
      <c r="G2095" s="6" t="s">
        <v>52353</v>
      </c>
      <c r="H2095" s="6" t="s">
        <v>52354</v>
      </c>
      <c r="I2095">
        <v>2093</v>
      </c>
      <c r="J2095" s="6" t="s">
        <v>7459</v>
      </c>
      <c r="K2095" s="6" t="s">
        <v>49190</v>
      </c>
      <c r="L2095" s="6" t="s">
        <v>49195</v>
      </c>
      <c r="M2095" s="6" t="s">
        <v>7460</v>
      </c>
      <c r="N2095" s="6" t="s">
        <v>90</v>
      </c>
      <c r="O2095" s="6" t="s">
        <v>68738</v>
      </c>
      <c r="P2095" s="6" t="s">
        <v>2888</v>
      </c>
      <c r="Q2095" s="6" t="s">
        <v>52645</v>
      </c>
      <c r="R2095" s="6" t="s">
        <v>90</v>
      </c>
      <c r="S2095" s="6" t="s">
        <v>52641</v>
      </c>
      <c r="T2095" s="6" t="s">
        <v>66534</v>
      </c>
    </row>
    <row r="2096" spans="7:20" x14ac:dyDescent="0.25">
      <c r="G2096" s="6" t="s">
        <v>52355</v>
      </c>
      <c r="H2096" s="6" t="s">
        <v>52354</v>
      </c>
      <c r="I2096">
        <v>2094</v>
      </c>
      <c r="J2096" s="6" t="s">
        <v>7461</v>
      </c>
      <c r="K2096" s="6" t="s">
        <v>50631</v>
      </c>
      <c r="L2096" s="6" t="s">
        <v>90</v>
      </c>
      <c r="M2096" s="6" t="s">
        <v>7462</v>
      </c>
      <c r="N2096" s="6" t="s">
        <v>90</v>
      </c>
      <c r="O2096" s="6" t="s">
        <v>68739</v>
      </c>
      <c r="P2096" s="6" t="s">
        <v>41794</v>
      </c>
      <c r="Q2096" s="6" t="s">
        <v>52645</v>
      </c>
      <c r="R2096" s="6" t="s">
        <v>90</v>
      </c>
      <c r="S2096" s="6" t="s">
        <v>52641</v>
      </c>
      <c r="T2096" s="6" t="s">
        <v>66535</v>
      </c>
    </row>
    <row r="2097" spans="7:20" x14ac:dyDescent="0.25">
      <c r="G2097" s="6" t="s">
        <v>52356</v>
      </c>
      <c r="H2097" s="6" t="s">
        <v>52357</v>
      </c>
      <c r="I2097">
        <v>2095</v>
      </c>
      <c r="J2097" s="6" t="s">
        <v>7463</v>
      </c>
      <c r="K2097" s="6" t="s">
        <v>49599</v>
      </c>
      <c r="L2097" s="6" t="s">
        <v>90</v>
      </c>
      <c r="M2097" s="6" t="s">
        <v>7464</v>
      </c>
      <c r="N2097" s="6" t="s">
        <v>90</v>
      </c>
      <c r="O2097" s="6" t="s">
        <v>68740</v>
      </c>
      <c r="P2097" s="6" t="s">
        <v>2889</v>
      </c>
      <c r="Q2097" s="6" t="s">
        <v>90</v>
      </c>
      <c r="R2097" s="6" t="s">
        <v>90</v>
      </c>
      <c r="S2097" s="6" t="s">
        <v>90</v>
      </c>
      <c r="T2097" s="6" t="s">
        <v>90</v>
      </c>
    </row>
    <row r="2098" spans="7:20" x14ac:dyDescent="0.25">
      <c r="G2098" s="6" t="s">
        <v>52358</v>
      </c>
      <c r="H2098" s="6" t="s">
        <v>52357</v>
      </c>
      <c r="I2098">
        <v>2096</v>
      </c>
      <c r="J2098" s="6" t="s">
        <v>7465</v>
      </c>
      <c r="K2098" s="6" t="s">
        <v>50106</v>
      </c>
      <c r="L2098" s="6" t="s">
        <v>50374</v>
      </c>
      <c r="M2098" s="6" t="s">
        <v>7466</v>
      </c>
      <c r="N2098" s="6" t="s">
        <v>54410</v>
      </c>
      <c r="O2098" s="6" t="s">
        <v>68741</v>
      </c>
      <c r="P2098" s="6" t="s">
        <v>41796</v>
      </c>
      <c r="Q2098" s="6" t="s">
        <v>52645</v>
      </c>
      <c r="R2098" s="6" t="s">
        <v>90</v>
      </c>
      <c r="S2098" s="6" t="s">
        <v>52641</v>
      </c>
      <c r="T2098" s="6" t="s">
        <v>66536</v>
      </c>
    </row>
    <row r="2099" spans="7:20" x14ac:dyDescent="0.25">
      <c r="G2099" s="6" t="s">
        <v>52359</v>
      </c>
      <c r="H2099" s="6" t="s">
        <v>52360</v>
      </c>
      <c r="I2099">
        <v>2097</v>
      </c>
      <c r="J2099" s="6" t="s">
        <v>7467</v>
      </c>
      <c r="K2099" s="6" t="s">
        <v>49328</v>
      </c>
      <c r="L2099" s="6" t="s">
        <v>49449</v>
      </c>
      <c r="M2099" s="6" t="s">
        <v>7468</v>
      </c>
      <c r="N2099" s="6" t="s">
        <v>90</v>
      </c>
      <c r="O2099" s="6" t="s">
        <v>68742</v>
      </c>
      <c r="P2099" s="6" t="s">
        <v>41798</v>
      </c>
      <c r="Q2099" s="6" t="s">
        <v>52594</v>
      </c>
      <c r="R2099" s="6" t="s">
        <v>90</v>
      </c>
      <c r="S2099" s="6" t="s">
        <v>52569</v>
      </c>
      <c r="T2099" s="6" t="s">
        <v>66537</v>
      </c>
    </row>
    <row r="2100" spans="7:20" x14ac:dyDescent="0.25">
      <c r="G2100" s="6" t="s">
        <v>52361</v>
      </c>
      <c r="H2100" s="6" t="s">
        <v>52360</v>
      </c>
      <c r="I2100">
        <v>2098</v>
      </c>
      <c r="J2100" s="6" t="s">
        <v>7469</v>
      </c>
      <c r="K2100" s="6" t="s">
        <v>48879</v>
      </c>
      <c r="L2100" s="6" t="s">
        <v>90</v>
      </c>
      <c r="M2100" s="6" t="s">
        <v>7470</v>
      </c>
      <c r="N2100" s="6" t="s">
        <v>54411</v>
      </c>
      <c r="O2100" s="6" t="s">
        <v>68743</v>
      </c>
      <c r="P2100" s="6" t="s">
        <v>2891</v>
      </c>
      <c r="Q2100" s="6" t="s">
        <v>52660</v>
      </c>
      <c r="R2100" s="6" t="s">
        <v>90</v>
      </c>
      <c r="S2100" s="6" t="s">
        <v>52641</v>
      </c>
      <c r="T2100" s="6" t="s">
        <v>66538</v>
      </c>
    </row>
    <row r="2101" spans="7:20" x14ac:dyDescent="0.25">
      <c r="G2101" s="6" t="s">
        <v>52362</v>
      </c>
      <c r="H2101" s="6" t="s">
        <v>52363</v>
      </c>
      <c r="I2101">
        <v>2099</v>
      </c>
      <c r="J2101" s="6" t="s">
        <v>7471</v>
      </c>
      <c r="K2101" s="6" t="s">
        <v>52249</v>
      </c>
      <c r="L2101" s="6" t="s">
        <v>90</v>
      </c>
      <c r="M2101" s="6" t="s">
        <v>7472</v>
      </c>
      <c r="N2101" s="6" t="s">
        <v>54412</v>
      </c>
      <c r="O2101" s="6" t="s">
        <v>68744</v>
      </c>
      <c r="P2101" s="6" t="s">
        <v>2893</v>
      </c>
      <c r="Q2101" s="6" t="s">
        <v>52672</v>
      </c>
      <c r="R2101" s="6" t="s">
        <v>90</v>
      </c>
      <c r="S2101" s="6" t="s">
        <v>52579</v>
      </c>
      <c r="T2101" s="6" t="s">
        <v>53282</v>
      </c>
    </row>
    <row r="2102" spans="7:20" x14ac:dyDescent="0.25">
      <c r="G2102" s="6" t="s">
        <v>52364</v>
      </c>
      <c r="H2102" s="6" t="s">
        <v>52363</v>
      </c>
      <c r="I2102">
        <v>2100</v>
      </c>
      <c r="J2102" s="6" t="s">
        <v>7473</v>
      </c>
      <c r="K2102" s="6" t="s">
        <v>52414</v>
      </c>
      <c r="L2102" s="6" t="s">
        <v>90</v>
      </c>
      <c r="M2102" s="6" t="s">
        <v>7474</v>
      </c>
      <c r="N2102" s="6" t="s">
        <v>90</v>
      </c>
      <c r="O2102" s="6" t="s">
        <v>68745</v>
      </c>
      <c r="P2102" s="6" t="s">
        <v>41800</v>
      </c>
      <c r="Q2102" s="6" t="s">
        <v>52600</v>
      </c>
      <c r="R2102" s="6" t="s">
        <v>90</v>
      </c>
      <c r="S2102" s="6" t="s">
        <v>52572</v>
      </c>
      <c r="T2102" s="6" t="s">
        <v>66539</v>
      </c>
    </row>
    <row r="2103" spans="7:20" x14ac:dyDescent="0.25">
      <c r="G2103" s="6" t="s">
        <v>43444</v>
      </c>
      <c r="H2103" s="6" t="s">
        <v>52365</v>
      </c>
      <c r="I2103">
        <v>2101</v>
      </c>
      <c r="J2103" s="6" t="s">
        <v>7475</v>
      </c>
      <c r="K2103" s="6" t="s">
        <v>51592</v>
      </c>
      <c r="L2103" s="6" t="s">
        <v>90</v>
      </c>
      <c r="M2103" s="6" t="s">
        <v>7476</v>
      </c>
      <c r="N2103" s="6" t="s">
        <v>54413</v>
      </c>
      <c r="O2103" s="6" t="s">
        <v>68746</v>
      </c>
      <c r="P2103" s="6" t="s">
        <v>41802</v>
      </c>
      <c r="Q2103" s="6" t="s">
        <v>52611</v>
      </c>
      <c r="R2103" s="6" t="s">
        <v>90</v>
      </c>
      <c r="S2103" s="6" t="s">
        <v>52572</v>
      </c>
      <c r="T2103" s="6" t="s">
        <v>66540</v>
      </c>
    </row>
    <row r="2104" spans="7:20" x14ac:dyDescent="0.25">
      <c r="G2104" s="6" t="s">
        <v>52366</v>
      </c>
      <c r="H2104" s="6" t="s">
        <v>52365</v>
      </c>
      <c r="I2104">
        <v>2102</v>
      </c>
      <c r="J2104" s="6" t="s">
        <v>7477</v>
      </c>
      <c r="K2104" s="6" t="s">
        <v>49742</v>
      </c>
      <c r="L2104" s="6" t="s">
        <v>50426</v>
      </c>
      <c r="M2104" s="6" t="s">
        <v>7478</v>
      </c>
      <c r="N2104" s="6" t="s">
        <v>54414</v>
      </c>
      <c r="O2104" s="6" t="s">
        <v>68747</v>
      </c>
      <c r="P2104" s="6" t="s">
        <v>2895</v>
      </c>
      <c r="Q2104" s="6" t="s">
        <v>52568</v>
      </c>
      <c r="R2104" s="6" t="s">
        <v>90</v>
      </c>
      <c r="S2104" s="6" t="s">
        <v>52569</v>
      </c>
      <c r="T2104" s="6" t="s">
        <v>57178</v>
      </c>
    </row>
    <row r="2105" spans="7:20" x14ac:dyDescent="0.25">
      <c r="G2105" s="6" t="s">
        <v>52367</v>
      </c>
      <c r="H2105" s="6" t="s">
        <v>52368</v>
      </c>
      <c r="I2105">
        <v>2103</v>
      </c>
      <c r="J2105" s="6" t="s">
        <v>7479</v>
      </c>
      <c r="K2105" s="6" t="s">
        <v>50591</v>
      </c>
      <c r="L2105" s="6" t="s">
        <v>50766</v>
      </c>
      <c r="M2105" s="6" t="s">
        <v>7480</v>
      </c>
      <c r="N2105" s="6" t="s">
        <v>54415</v>
      </c>
      <c r="O2105" s="6" t="s">
        <v>68748</v>
      </c>
      <c r="P2105" s="6" t="s">
        <v>2897</v>
      </c>
      <c r="Q2105" s="6" t="s">
        <v>52645</v>
      </c>
      <c r="R2105" s="6" t="s">
        <v>90</v>
      </c>
      <c r="S2105" s="6" t="s">
        <v>52641</v>
      </c>
      <c r="T2105" s="6" t="s">
        <v>61602</v>
      </c>
    </row>
    <row r="2106" spans="7:20" x14ac:dyDescent="0.25">
      <c r="G2106" s="6" t="s">
        <v>52369</v>
      </c>
      <c r="H2106" s="6" t="s">
        <v>52368</v>
      </c>
      <c r="I2106">
        <v>2104</v>
      </c>
      <c r="J2106" s="6" t="s">
        <v>7481</v>
      </c>
      <c r="K2106" s="6" t="s">
        <v>49033</v>
      </c>
      <c r="L2106" s="6" t="s">
        <v>90</v>
      </c>
      <c r="M2106" s="6" t="s">
        <v>7482</v>
      </c>
      <c r="N2106" s="6" t="s">
        <v>90</v>
      </c>
      <c r="O2106" s="6" t="s">
        <v>68749</v>
      </c>
      <c r="P2106" s="6" t="s">
        <v>41804</v>
      </c>
      <c r="Q2106" s="6" t="s">
        <v>52613</v>
      </c>
      <c r="R2106" s="6" t="s">
        <v>90</v>
      </c>
      <c r="S2106" s="6" t="s">
        <v>118</v>
      </c>
      <c r="T2106" s="6" t="s">
        <v>66541</v>
      </c>
    </row>
    <row r="2107" spans="7:20" x14ac:dyDescent="0.25">
      <c r="G2107" s="6" t="s">
        <v>52370</v>
      </c>
      <c r="H2107" s="6" t="s">
        <v>52371</v>
      </c>
      <c r="I2107">
        <v>2105</v>
      </c>
      <c r="J2107" s="6" t="s">
        <v>7483</v>
      </c>
      <c r="K2107" s="6" t="s">
        <v>49397</v>
      </c>
      <c r="L2107" s="6" t="s">
        <v>90</v>
      </c>
      <c r="M2107" s="6" t="s">
        <v>7484</v>
      </c>
      <c r="N2107" s="6" t="s">
        <v>54416</v>
      </c>
      <c r="O2107" s="6" t="s">
        <v>68750</v>
      </c>
      <c r="P2107" s="6" t="s">
        <v>2899</v>
      </c>
      <c r="Q2107" s="6" t="s">
        <v>52609</v>
      </c>
      <c r="R2107" s="6" t="s">
        <v>90</v>
      </c>
      <c r="S2107" s="6" t="s">
        <v>52576</v>
      </c>
      <c r="T2107" s="6" t="s">
        <v>55954</v>
      </c>
    </row>
    <row r="2108" spans="7:20" x14ac:dyDescent="0.25">
      <c r="G2108" s="6" t="s">
        <v>52372</v>
      </c>
      <c r="H2108" s="6" t="s">
        <v>52371</v>
      </c>
      <c r="I2108">
        <v>2106</v>
      </c>
      <c r="J2108" s="6" t="s">
        <v>7485</v>
      </c>
      <c r="K2108" s="6" t="s">
        <v>49482</v>
      </c>
      <c r="L2108" s="6" t="s">
        <v>90</v>
      </c>
      <c r="M2108" s="6" t="s">
        <v>7486</v>
      </c>
      <c r="N2108" s="6" t="s">
        <v>54417</v>
      </c>
      <c r="O2108" s="6" t="s">
        <v>68751</v>
      </c>
      <c r="P2108" s="6" t="s">
        <v>41806</v>
      </c>
      <c r="Q2108" s="6" t="s">
        <v>52591</v>
      </c>
      <c r="R2108" s="6" t="s">
        <v>90</v>
      </c>
      <c r="S2108" s="6" t="s">
        <v>52579</v>
      </c>
      <c r="T2108" s="6" t="s">
        <v>66542</v>
      </c>
    </row>
    <row r="2109" spans="7:20" x14ac:dyDescent="0.25">
      <c r="G2109" s="6" t="s">
        <v>52373</v>
      </c>
      <c r="H2109" s="6" t="s">
        <v>52374</v>
      </c>
      <c r="I2109">
        <v>2107</v>
      </c>
      <c r="J2109" s="6" t="s">
        <v>7487</v>
      </c>
      <c r="K2109" s="6" t="s">
        <v>51154</v>
      </c>
      <c r="L2109" s="6" t="s">
        <v>90</v>
      </c>
      <c r="M2109" s="6" t="s">
        <v>7488</v>
      </c>
      <c r="N2109" s="6" t="s">
        <v>54418</v>
      </c>
      <c r="O2109" s="6" t="s">
        <v>68752</v>
      </c>
      <c r="P2109" s="6" t="s">
        <v>41808</v>
      </c>
      <c r="Q2109" s="6" t="s">
        <v>52601</v>
      </c>
      <c r="R2109" s="6" t="s">
        <v>90</v>
      </c>
      <c r="S2109" s="6" t="s">
        <v>52572</v>
      </c>
      <c r="T2109" s="6" t="s">
        <v>61424</v>
      </c>
    </row>
    <row r="2110" spans="7:20" x14ac:dyDescent="0.25">
      <c r="G2110" s="6" t="s">
        <v>52375</v>
      </c>
      <c r="H2110" s="6" t="s">
        <v>52374</v>
      </c>
      <c r="I2110">
        <v>2108</v>
      </c>
      <c r="J2110" s="6" t="s">
        <v>7489</v>
      </c>
      <c r="K2110" s="6" t="s">
        <v>52002</v>
      </c>
      <c r="L2110" s="6" t="s">
        <v>90</v>
      </c>
      <c r="M2110" s="6" t="s">
        <v>7490</v>
      </c>
      <c r="N2110" s="6" t="s">
        <v>53566</v>
      </c>
      <c r="O2110" s="6" t="s">
        <v>68753</v>
      </c>
      <c r="P2110" s="6" t="s">
        <v>41810</v>
      </c>
      <c r="Q2110" s="6" t="s">
        <v>52600</v>
      </c>
      <c r="R2110" s="6" t="s">
        <v>90</v>
      </c>
      <c r="S2110" s="6" t="s">
        <v>52572</v>
      </c>
      <c r="T2110" s="6" t="s">
        <v>66543</v>
      </c>
    </row>
    <row r="2111" spans="7:20" x14ac:dyDescent="0.25">
      <c r="G2111" s="6" t="s">
        <v>52376</v>
      </c>
      <c r="H2111" s="6" t="s">
        <v>52377</v>
      </c>
      <c r="I2111">
        <v>2109</v>
      </c>
      <c r="J2111" s="6" t="s">
        <v>7491</v>
      </c>
      <c r="K2111" s="6" t="s">
        <v>49926</v>
      </c>
      <c r="L2111" s="6" t="s">
        <v>90</v>
      </c>
      <c r="M2111" s="6" t="s">
        <v>7492</v>
      </c>
      <c r="N2111" s="6" t="s">
        <v>54419</v>
      </c>
      <c r="O2111" s="6" t="s">
        <v>68754</v>
      </c>
      <c r="P2111" s="6" t="s">
        <v>2901</v>
      </c>
      <c r="Q2111" s="6" t="s">
        <v>52672</v>
      </c>
      <c r="R2111" s="6" t="s">
        <v>90</v>
      </c>
      <c r="S2111" s="6" t="s">
        <v>52579</v>
      </c>
      <c r="T2111" s="6" t="s">
        <v>64138</v>
      </c>
    </row>
    <row r="2112" spans="7:20" x14ac:dyDescent="0.25">
      <c r="G2112" s="6" t="s">
        <v>52378</v>
      </c>
      <c r="H2112" s="6" t="s">
        <v>52377</v>
      </c>
      <c r="I2112">
        <v>2110</v>
      </c>
      <c r="J2112" s="6" t="s">
        <v>7493</v>
      </c>
      <c r="K2112" s="6" t="s">
        <v>52526</v>
      </c>
      <c r="L2112" s="6" t="s">
        <v>52527</v>
      </c>
      <c r="M2112" s="6" t="s">
        <v>7494</v>
      </c>
      <c r="N2112" s="6" t="s">
        <v>90</v>
      </c>
      <c r="O2112" s="6" t="s">
        <v>68755</v>
      </c>
      <c r="P2112" s="6" t="s">
        <v>2903</v>
      </c>
      <c r="Q2112" s="6" t="s">
        <v>52600</v>
      </c>
      <c r="R2112" s="6" t="s">
        <v>90</v>
      </c>
      <c r="S2112" s="6" t="s">
        <v>52572</v>
      </c>
      <c r="T2112" s="6" t="s">
        <v>66544</v>
      </c>
    </row>
    <row r="2113" spans="7:20" x14ac:dyDescent="0.25">
      <c r="G2113" s="6" t="s">
        <v>52379</v>
      </c>
      <c r="H2113" s="6" t="s">
        <v>52380</v>
      </c>
      <c r="I2113">
        <v>2111</v>
      </c>
      <c r="J2113" s="6" t="s">
        <v>7495</v>
      </c>
      <c r="K2113" s="6" t="s">
        <v>49078</v>
      </c>
      <c r="L2113" s="6" t="s">
        <v>49035</v>
      </c>
      <c r="M2113" s="6" t="s">
        <v>7496</v>
      </c>
      <c r="N2113" s="6" t="s">
        <v>54420</v>
      </c>
      <c r="O2113" s="6" t="s">
        <v>68756</v>
      </c>
      <c r="P2113" s="6" t="s">
        <v>41812</v>
      </c>
      <c r="Q2113" s="6" t="s">
        <v>865</v>
      </c>
      <c r="R2113" s="6" t="s">
        <v>90</v>
      </c>
      <c r="S2113" s="6" t="s">
        <v>52576</v>
      </c>
      <c r="T2113" s="6" t="s">
        <v>61569</v>
      </c>
    </row>
    <row r="2114" spans="7:20" x14ac:dyDescent="0.25">
      <c r="G2114" s="6" t="s">
        <v>52381</v>
      </c>
      <c r="H2114" s="6" t="s">
        <v>52380</v>
      </c>
      <c r="I2114">
        <v>2112</v>
      </c>
      <c r="J2114" s="6" t="s">
        <v>7497</v>
      </c>
      <c r="K2114" s="6" t="s">
        <v>50834</v>
      </c>
      <c r="L2114" s="6" t="s">
        <v>50822</v>
      </c>
      <c r="M2114" s="6" t="s">
        <v>7498</v>
      </c>
      <c r="N2114" s="6" t="s">
        <v>54421</v>
      </c>
      <c r="O2114" s="6" t="s">
        <v>68757</v>
      </c>
      <c r="P2114" s="6" t="s">
        <v>2905</v>
      </c>
      <c r="Q2114" s="6" t="s">
        <v>52581</v>
      </c>
      <c r="R2114" s="6" t="s">
        <v>90</v>
      </c>
      <c r="S2114" s="6" t="s">
        <v>52574</v>
      </c>
      <c r="T2114" s="6" t="s">
        <v>54683</v>
      </c>
    </row>
    <row r="2115" spans="7:20" x14ac:dyDescent="0.25">
      <c r="G2115" s="6" t="s">
        <v>52382</v>
      </c>
      <c r="H2115" s="6" t="s">
        <v>52383</v>
      </c>
      <c r="I2115">
        <v>2113</v>
      </c>
      <c r="J2115" s="6" t="s">
        <v>7499</v>
      </c>
      <c r="K2115" s="6" t="s">
        <v>52235</v>
      </c>
      <c r="L2115" s="6" t="s">
        <v>52238</v>
      </c>
      <c r="M2115" s="6" t="s">
        <v>7500</v>
      </c>
      <c r="N2115" s="6" t="s">
        <v>54422</v>
      </c>
      <c r="O2115" s="6" t="s">
        <v>68758</v>
      </c>
      <c r="P2115" s="6" t="s">
        <v>41814</v>
      </c>
      <c r="Q2115" s="6" t="s">
        <v>52672</v>
      </c>
      <c r="R2115" s="6" t="s">
        <v>90</v>
      </c>
      <c r="S2115" s="6" t="s">
        <v>52579</v>
      </c>
      <c r="T2115" s="6" t="s">
        <v>59329</v>
      </c>
    </row>
    <row r="2116" spans="7:20" x14ac:dyDescent="0.25">
      <c r="G2116" s="6" t="s">
        <v>52384</v>
      </c>
      <c r="H2116" s="6" t="s">
        <v>52383</v>
      </c>
      <c r="I2116">
        <v>2114</v>
      </c>
      <c r="J2116" s="6" t="s">
        <v>7501</v>
      </c>
      <c r="K2116" s="6" t="s">
        <v>50699</v>
      </c>
      <c r="L2116" s="6" t="s">
        <v>50516</v>
      </c>
      <c r="M2116" s="6" t="s">
        <v>7502</v>
      </c>
      <c r="N2116" s="6" t="s">
        <v>54423</v>
      </c>
      <c r="O2116" s="6" t="s">
        <v>68759</v>
      </c>
      <c r="P2116" s="6" t="s">
        <v>2907</v>
      </c>
      <c r="Q2116" s="6" t="s">
        <v>52618</v>
      </c>
      <c r="R2116" s="6" t="s">
        <v>90</v>
      </c>
      <c r="S2116" s="6" t="s">
        <v>52619</v>
      </c>
      <c r="T2116" s="6" t="s">
        <v>66545</v>
      </c>
    </row>
    <row r="2117" spans="7:20" x14ac:dyDescent="0.25">
      <c r="G2117" s="6" t="s">
        <v>52385</v>
      </c>
      <c r="H2117" s="6" t="s">
        <v>52386</v>
      </c>
      <c r="I2117">
        <v>2115</v>
      </c>
      <c r="J2117" s="6" t="s">
        <v>7503</v>
      </c>
      <c r="K2117" s="6" t="s">
        <v>50402</v>
      </c>
      <c r="L2117" s="6" t="s">
        <v>50399</v>
      </c>
      <c r="M2117" s="6" t="s">
        <v>7504</v>
      </c>
      <c r="N2117" s="6" t="s">
        <v>54424</v>
      </c>
      <c r="O2117" s="6" t="s">
        <v>68760</v>
      </c>
      <c r="P2117" s="6" t="s">
        <v>2909</v>
      </c>
      <c r="Q2117" s="6" t="s">
        <v>52679</v>
      </c>
      <c r="R2117" s="6" t="s">
        <v>90</v>
      </c>
      <c r="S2117" s="6" t="s">
        <v>52579</v>
      </c>
      <c r="T2117" s="6" t="s">
        <v>57276</v>
      </c>
    </row>
    <row r="2118" spans="7:20" x14ac:dyDescent="0.25">
      <c r="G2118" s="6" t="s">
        <v>52387</v>
      </c>
      <c r="H2118" s="6" t="s">
        <v>52386</v>
      </c>
      <c r="I2118">
        <v>2116</v>
      </c>
      <c r="J2118" s="6" t="s">
        <v>7505</v>
      </c>
      <c r="K2118" s="6" t="s">
        <v>50497</v>
      </c>
      <c r="L2118" s="6" t="s">
        <v>90</v>
      </c>
      <c r="M2118" s="6" t="s">
        <v>7506</v>
      </c>
      <c r="N2118" s="6" t="s">
        <v>54425</v>
      </c>
      <c r="O2118" s="6" t="s">
        <v>68761</v>
      </c>
      <c r="P2118" s="6" t="s">
        <v>2911</v>
      </c>
      <c r="Q2118" s="6" t="s">
        <v>52699</v>
      </c>
      <c r="R2118" s="6" t="s">
        <v>90</v>
      </c>
      <c r="S2118" s="6" t="s">
        <v>52579</v>
      </c>
      <c r="T2118" s="6" t="s">
        <v>55783</v>
      </c>
    </row>
    <row r="2119" spans="7:20" x14ac:dyDescent="0.25">
      <c r="G2119" s="6" t="s">
        <v>52388</v>
      </c>
      <c r="H2119" s="6" t="s">
        <v>52389</v>
      </c>
      <c r="I2119">
        <v>2117</v>
      </c>
      <c r="J2119" s="6" t="s">
        <v>7507</v>
      </c>
      <c r="K2119" s="6" t="s">
        <v>48939</v>
      </c>
      <c r="L2119" s="6" t="s">
        <v>90</v>
      </c>
      <c r="M2119" s="6" t="s">
        <v>7508</v>
      </c>
      <c r="N2119" s="6" t="s">
        <v>90</v>
      </c>
      <c r="O2119" s="6" t="s">
        <v>68762</v>
      </c>
      <c r="P2119" s="6" t="s">
        <v>41816</v>
      </c>
      <c r="Q2119" s="6" t="s">
        <v>52706</v>
      </c>
      <c r="R2119" s="6" t="s">
        <v>90</v>
      </c>
      <c r="S2119" s="6" t="s">
        <v>52588</v>
      </c>
      <c r="T2119" s="6" t="s">
        <v>53191</v>
      </c>
    </row>
    <row r="2120" spans="7:20" x14ac:dyDescent="0.25">
      <c r="G2120" s="6" t="s">
        <v>52390</v>
      </c>
      <c r="H2120" s="6" t="s">
        <v>52389</v>
      </c>
      <c r="I2120">
        <v>2118</v>
      </c>
      <c r="J2120" s="6" t="s">
        <v>7509</v>
      </c>
      <c r="K2120" s="6" t="s">
        <v>50505</v>
      </c>
      <c r="L2120" s="6" t="s">
        <v>90</v>
      </c>
      <c r="M2120" s="6" t="s">
        <v>7510</v>
      </c>
      <c r="N2120" s="6" t="s">
        <v>54426</v>
      </c>
      <c r="O2120" s="6" t="s">
        <v>68763</v>
      </c>
      <c r="P2120" s="6" t="s">
        <v>2913</v>
      </c>
      <c r="Q2120" s="6" t="s">
        <v>52577</v>
      </c>
      <c r="R2120" s="6" t="s">
        <v>90</v>
      </c>
      <c r="S2120" s="6" t="s">
        <v>52576</v>
      </c>
      <c r="T2120" s="6" t="s">
        <v>58800</v>
      </c>
    </row>
    <row r="2121" spans="7:20" x14ac:dyDescent="0.25">
      <c r="G2121" s="6" t="s">
        <v>52391</v>
      </c>
      <c r="H2121" s="6" t="s">
        <v>52392</v>
      </c>
      <c r="I2121">
        <v>2119</v>
      </c>
      <c r="J2121" s="6" t="s">
        <v>7511</v>
      </c>
      <c r="K2121" s="6" t="s">
        <v>49033</v>
      </c>
      <c r="L2121" s="6" t="s">
        <v>90</v>
      </c>
      <c r="M2121" s="6" t="s">
        <v>7512</v>
      </c>
      <c r="N2121" s="6" t="s">
        <v>90</v>
      </c>
      <c r="O2121" s="6" t="s">
        <v>68764</v>
      </c>
      <c r="P2121" s="6" t="s">
        <v>2915</v>
      </c>
      <c r="Q2121" s="6" t="s">
        <v>52638</v>
      </c>
      <c r="R2121" s="6" t="s">
        <v>90</v>
      </c>
      <c r="S2121" s="6" t="s">
        <v>52619</v>
      </c>
      <c r="T2121" s="6" t="s">
        <v>62622</v>
      </c>
    </row>
    <row r="2122" spans="7:20" x14ac:dyDescent="0.25">
      <c r="G2122" s="6" t="s">
        <v>52393</v>
      </c>
      <c r="H2122" s="6" t="s">
        <v>52392</v>
      </c>
      <c r="I2122">
        <v>2120</v>
      </c>
      <c r="J2122" s="6" t="s">
        <v>7513</v>
      </c>
      <c r="K2122" s="6" t="s">
        <v>52474</v>
      </c>
      <c r="L2122" s="6" t="s">
        <v>90</v>
      </c>
      <c r="M2122" s="6" t="s">
        <v>7514</v>
      </c>
      <c r="N2122" s="6" t="s">
        <v>90</v>
      </c>
      <c r="O2122" s="6" t="s">
        <v>68765</v>
      </c>
      <c r="P2122" s="6" t="s">
        <v>2917</v>
      </c>
      <c r="Q2122" s="6" t="s">
        <v>52590</v>
      </c>
      <c r="R2122" s="6" t="s">
        <v>90</v>
      </c>
      <c r="S2122" s="6" t="s">
        <v>52576</v>
      </c>
      <c r="T2122" s="6" t="s">
        <v>55270</v>
      </c>
    </row>
    <row r="2123" spans="7:20" x14ac:dyDescent="0.25">
      <c r="G2123" s="6" t="s">
        <v>52394</v>
      </c>
      <c r="H2123" s="6" t="s">
        <v>52395</v>
      </c>
      <c r="I2123">
        <v>2121</v>
      </c>
      <c r="J2123" s="6" t="s">
        <v>7515</v>
      </c>
      <c r="K2123" s="6" t="s">
        <v>49862</v>
      </c>
      <c r="L2123" s="6" t="s">
        <v>49946</v>
      </c>
      <c r="M2123" s="6" t="s">
        <v>7516</v>
      </c>
      <c r="N2123" s="6" t="s">
        <v>54427</v>
      </c>
      <c r="O2123" s="6" t="s">
        <v>68766</v>
      </c>
      <c r="P2123" s="6" t="s">
        <v>41818</v>
      </c>
      <c r="Q2123" s="6" t="s">
        <v>52591</v>
      </c>
      <c r="R2123" s="6" t="s">
        <v>90</v>
      </c>
      <c r="S2123" s="6" t="s">
        <v>52579</v>
      </c>
      <c r="T2123" s="6" t="s">
        <v>59820</v>
      </c>
    </row>
    <row r="2124" spans="7:20" x14ac:dyDescent="0.25">
      <c r="G2124" s="6" t="s">
        <v>52396</v>
      </c>
      <c r="H2124" s="6" t="s">
        <v>52395</v>
      </c>
      <c r="I2124">
        <v>2122</v>
      </c>
      <c r="J2124" s="6" t="s">
        <v>7517</v>
      </c>
      <c r="K2124" s="6" t="s">
        <v>51467</v>
      </c>
      <c r="L2124" s="6" t="s">
        <v>51612</v>
      </c>
      <c r="M2124" s="6" t="s">
        <v>7518</v>
      </c>
      <c r="N2124" s="6" t="s">
        <v>54428</v>
      </c>
      <c r="O2124" s="6" t="s">
        <v>68767</v>
      </c>
      <c r="P2124" s="6" t="s">
        <v>2919</v>
      </c>
      <c r="Q2124" s="6" t="s">
        <v>52674</v>
      </c>
      <c r="R2124" s="6" t="s">
        <v>90</v>
      </c>
      <c r="S2124" s="6" t="s">
        <v>52572</v>
      </c>
      <c r="T2124" s="6" t="s">
        <v>57021</v>
      </c>
    </row>
    <row r="2125" spans="7:20" x14ac:dyDescent="0.25">
      <c r="G2125" s="6" t="s">
        <v>52397</v>
      </c>
      <c r="H2125" s="6" t="s">
        <v>52398</v>
      </c>
      <c r="I2125">
        <v>2123</v>
      </c>
      <c r="J2125" s="6" t="s">
        <v>7519</v>
      </c>
      <c r="K2125" s="6" t="s">
        <v>50205</v>
      </c>
      <c r="L2125" s="6" t="s">
        <v>49959</v>
      </c>
      <c r="M2125" s="6" t="s">
        <v>7520</v>
      </c>
      <c r="N2125" s="6" t="s">
        <v>90</v>
      </c>
      <c r="O2125" s="6" t="s">
        <v>68768</v>
      </c>
      <c r="P2125" s="6" t="s">
        <v>41820</v>
      </c>
      <c r="Q2125" s="6" t="s">
        <v>52638</v>
      </c>
      <c r="R2125" s="6" t="s">
        <v>90</v>
      </c>
      <c r="S2125" s="6" t="s">
        <v>52619</v>
      </c>
      <c r="T2125" s="6" t="s">
        <v>66546</v>
      </c>
    </row>
    <row r="2126" spans="7:20" x14ac:dyDescent="0.25">
      <c r="G2126" s="6" t="s">
        <v>52399</v>
      </c>
      <c r="H2126" s="6" t="s">
        <v>52398</v>
      </c>
      <c r="I2126">
        <v>2124</v>
      </c>
      <c r="J2126" s="6" t="s">
        <v>7521</v>
      </c>
      <c r="K2126" s="6" t="s">
        <v>52192</v>
      </c>
      <c r="L2126" s="6" t="s">
        <v>90</v>
      </c>
      <c r="M2126" s="6" t="s">
        <v>7522</v>
      </c>
      <c r="N2126" s="6" t="s">
        <v>54429</v>
      </c>
      <c r="O2126" s="6" t="s">
        <v>68769</v>
      </c>
      <c r="P2126" s="6" t="s">
        <v>2921</v>
      </c>
      <c r="Q2126" s="6" t="s">
        <v>52689</v>
      </c>
      <c r="R2126" s="6" t="s">
        <v>90</v>
      </c>
      <c r="S2126" s="6" t="s">
        <v>52593</v>
      </c>
      <c r="T2126" s="6" t="s">
        <v>66547</v>
      </c>
    </row>
    <row r="2127" spans="7:20" x14ac:dyDescent="0.25">
      <c r="G2127" s="6" t="s">
        <v>52400</v>
      </c>
      <c r="H2127" s="6" t="s">
        <v>52401</v>
      </c>
      <c r="I2127">
        <v>2125</v>
      </c>
      <c r="J2127" s="6" t="s">
        <v>7523</v>
      </c>
      <c r="K2127" s="6" t="s">
        <v>49033</v>
      </c>
      <c r="L2127" s="6" t="s">
        <v>90</v>
      </c>
      <c r="M2127" s="6" t="s">
        <v>7524</v>
      </c>
      <c r="N2127" s="6" t="s">
        <v>54430</v>
      </c>
      <c r="O2127" s="6" t="s">
        <v>68770</v>
      </c>
      <c r="P2127" s="6" t="s">
        <v>2923</v>
      </c>
      <c r="Q2127" s="6" t="s">
        <v>52581</v>
      </c>
      <c r="R2127" s="6" t="s">
        <v>90</v>
      </c>
      <c r="S2127" s="6" t="s">
        <v>52574</v>
      </c>
      <c r="T2127" s="6" t="s">
        <v>65314</v>
      </c>
    </row>
    <row r="2128" spans="7:20" x14ac:dyDescent="0.25">
      <c r="G2128" s="6" t="s">
        <v>52402</v>
      </c>
      <c r="H2128" s="6" t="s">
        <v>52401</v>
      </c>
      <c r="I2128">
        <v>2126</v>
      </c>
      <c r="J2128" s="6" t="s">
        <v>7525</v>
      </c>
      <c r="K2128" s="6" t="s">
        <v>49788</v>
      </c>
      <c r="L2128" s="6" t="s">
        <v>90</v>
      </c>
      <c r="M2128" s="6" t="s">
        <v>7526</v>
      </c>
      <c r="N2128" s="6" t="s">
        <v>54431</v>
      </c>
      <c r="O2128" s="6" t="s">
        <v>68771</v>
      </c>
      <c r="P2128" s="6" t="s">
        <v>2925</v>
      </c>
      <c r="Q2128" s="6" t="s">
        <v>52638</v>
      </c>
      <c r="R2128" s="6" t="s">
        <v>90</v>
      </c>
      <c r="S2128" s="6" t="s">
        <v>52619</v>
      </c>
      <c r="T2128" s="6" t="s">
        <v>58989</v>
      </c>
    </row>
    <row r="2129" spans="7:20" x14ac:dyDescent="0.25">
      <c r="G2129" s="6" t="s">
        <v>52403</v>
      </c>
      <c r="H2129" s="6" t="s">
        <v>52404</v>
      </c>
      <c r="I2129">
        <v>2127</v>
      </c>
      <c r="J2129" s="6" t="s">
        <v>7527</v>
      </c>
      <c r="K2129" s="6" t="s">
        <v>52478</v>
      </c>
      <c r="L2129" s="6" t="s">
        <v>52478</v>
      </c>
      <c r="M2129" s="6" t="s">
        <v>7528</v>
      </c>
      <c r="N2129" s="6" t="s">
        <v>54432</v>
      </c>
      <c r="O2129" s="6" t="s">
        <v>68772</v>
      </c>
      <c r="P2129" s="6" t="s">
        <v>2927</v>
      </c>
      <c r="Q2129" s="6" t="s">
        <v>52616</v>
      </c>
      <c r="R2129" s="6" t="s">
        <v>90</v>
      </c>
      <c r="S2129" s="6" t="s">
        <v>52576</v>
      </c>
      <c r="T2129" s="6" t="s">
        <v>59137</v>
      </c>
    </row>
    <row r="2130" spans="7:20" x14ac:dyDescent="0.25">
      <c r="G2130" s="6" t="s">
        <v>52405</v>
      </c>
      <c r="H2130" s="6" t="s">
        <v>52404</v>
      </c>
      <c r="I2130">
        <v>2128</v>
      </c>
      <c r="J2130" s="6" t="s">
        <v>7529</v>
      </c>
      <c r="K2130" s="6" t="s">
        <v>50408</v>
      </c>
      <c r="L2130" s="6" t="s">
        <v>50374</v>
      </c>
      <c r="M2130" s="6" t="s">
        <v>7530</v>
      </c>
      <c r="N2130" s="6" t="s">
        <v>54433</v>
      </c>
      <c r="O2130" s="6" t="s">
        <v>68773</v>
      </c>
      <c r="P2130" s="6" t="s">
        <v>2929</v>
      </c>
      <c r="Q2130" s="6" t="s">
        <v>86</v>
      </c>
      <c r="R2130" s="6" t="s">
        <v>90</v>
      </c>
      <c r="S2130" s="6" t="s">
        <v>52576</v>
      </c>
      <c r="T2130" s="6" t="s">
        <v>53814</v>
      </c>
    </row>
    <row r="2131" spans="7:20" x14ac:dyDescent="0.25">
      <c r="G2131" s="6" t="s">
        <v>52406</v>
      </c>
      <c r="H2131" s="6" t="s">
        <v>52407</v>
      </c>
      <c r="I2131">
        <v>2129</v>
      </c>
      <c r="J2131" s="6" t="s">
        <v>7531</v>
      </c>
      <c r="K2131" s="6" t="s">
        <v>49670</v>
      </c>
      <c r="L2131" s="6" t="s">
        <v>90</v>
      </c>
      <c r="M2131" s="6" t="s">
        <v>7532</v>
      </c>
      <c r="N2131" s="6" t="s">
        <v>54434</v>
      </c>
      <c r="O2131" s="6" t="s">
        <v>68774</v>
      </c>
      <c r="P2131" s="6" t="s">
        <v>41822</v>
      </c>
      <c r="Q2131" s="6" t="s">
        <v>52633</v>
      </c>
      <c r="R2131" s="6" t="s">
        <v>90</v>
      </c>
      <c r="S2131" s="6" t="s">
        <v>52569</v>
      </c>
      <c r="T2131" s="6" t="s">
        <v>66548</v>
      </c>
    </row>
    <row r="2132" spans="7:20" x14ac:dyDescent="0.25">
      <c r="G2132" s="6" t="s">
        <v>52408</v>
      </c>
      <c r="H2132" s="6" t="s">
        <v>52407</v>
      </c>
      <c r="I2132">
        <v>2130</v>
      </c>
      <c r="J2132" s="6" t="s">
        <v>7533</v>
      </c>
      <c r="K2132" s="6" t="s">
        <v>50449</v>
      </c>
      <c r="L2132" s="6" t="s">
        <v>50355</v>
      </c>
      <c r="M2132" s="6" t="s">
        <v>7534</v>
      </c>
      <c r="N2132" s="6" t="s">
        <v>54435</v>
      </c>
      <c r="O2132" s="6" t="s">
        <v>68775</v>
      </c>
      <c r="P2132" s="6" t="s">
        <v>2931</v>
      </c>
      <c r="Q2132" s="6" t="s">
        <v>52620</v>
      </c>
      <c r="R2132" s="6" t="s">
        <v>90</v>
      </c>
      <c r="S2132" s="6" t="s">
        <v>52574</v>
      </c>
      <c r="T2132" s="6" t="s">
        <v>56627</v>
      </c>
    </row>
    <row r="2133" spans="7:20" x14ac:dyDescent="0.25">
      <c r="G2133" s="6" t="s">
        <v>52409</v>
      </c>
      <c r="H2133" s="6" t="s">
        <v>52410</v>
      </c>
      <c r="I2133">
        <v>2131</v>
      </c>
      <c r="J2133" s="6" t="s">
        <v>7535</v>
      </c>
      <c r="K2133" s="6" t="s">
        <v>51029</v>
      </c>
      <c r="L2133" s="6" t="s">
        <v>90</v>
      </c>
      <c r="M2133" s="6" t="s">
        <v>7536</v>
      </c>
      <c r="N2133" s="6" t="s">
        <v>54436</v>
      </c>
      <c r="O2133" s="6" t="s">
        <v>68776</v>
      </c>
      <c r="P2133" s="6" t="s">
        <v>41824</v>
      </c>
      <c r="Q2133" s="6" t="s">
        <v>52625</v>
      </c>
      <c r="R2133" s="6" t="s">
        <v>90</v>
      </c>
      <c r="S2133" s="6" t="s">
        <v>52579</v>
      </c>
      <c r="T2133" s="6" t="s">
        <v>66549</v>
      </c>
    </row>
    <row r="2134" spans="7:20" x14ac:dyDescent="0.25">
      <c r="G2134" s="6" t="s">
        <v>52411</v>
      </c>
      <c r="H2134" s="6" t="s">
        <v>52410</v>
      </c>
      <c r="I2134">
        <v>2132</v>
      </c>
      <c r="J2134" s="6" t="s">
        <v>7537</v>
      </c>
      <c r="K2134" s="6" t="s">
        <v>48672</v>
      </c>
      <c r="L2134" s="6" t="s">
        <v>90</v>
      </c>
      <c r="M2134" s="6" t="s">
        <v>7538</v>
      </c>
      <c r="N2134" s="6" t="s">
        <v>54437</v>
      </c>
      <c r="O2134" s="6" t="s">
        <v>68777</v>
      </c>
      <c r="P2134" s="6" t="s">
        <v>2933</v>
      </c>
      <c r="Q2134" s="6" t="s">
        <v>52673</v>
      </c>
      <c r="R2134" s="6" t="s">
        <v>90</v>
      </c>
      <c r="S2134" s="6" t="s">
        <v>52619</v>
      </c>
      <c r="T2134" s="6" t="s">
        <v>55052</v>
      </c>
    </row>
    <row r="2135" spans="7:20" x14ac:dyDescent="0.25">
      <c r="G2135" s="6" t="s">
        <v>52412</v>
      </c>
      <c r="H2135" s="6" t="s">
        <v>52413</v>
      </c>
      <c r="I2135">
        <v>2133</v>
      </c>
      <c r="J2135" s="6" t="s">
        <v>7539</v>
      </c>
      <c r="K2135" s="6" t="s">
        <v>49582</v>
      </c>
      <c r="L2135" s="6" t="s">
        <v>50399</v>
      </c>
      <c r="M2135" s="6" t="s">
        <v>7540</v>
      </c>
      <c r="N2135" s="6" t="s">
        <v>90</v>
      </c>
      <c r="O2135" s="6" t="s">
        <v>68778</v>
      </c>
      <c r="P2135" s="6" t="s">
        <v>41826</v>
      </c>
      <c r="Q2135" s="6" t="s">
        <v>52599</v>
      </c>
      <c r="R2135" s="6" t="s">
        <v>90</v>
      </c>
      <c r="S2135" s="6" t="s">
        <v>52588</v>
      </c>
      <c r="T2135" s="6" t="s">
        <v>66550</v>
      </c>
    </row>
    <row r="2136" spans="7:20" x14ac:dyDescent="0.25">
      <c r="G2136" s="6" t="s">
        <v>52414</v>
      </c>
      <c r="H2136" s="6" t="s">
        <v>52413</v>
      </c>
      <c r="I2136">
        <v>2134</v>
      </c>
      <c r="J2136" s="6" t="s">
        <v>7541</v>
      </c>
      <c r="K2136" s="6" t="s">
        <v>50010</v>
      </c>
      <c r="L2136" s="6" t="s">
        <v>50014</v>
      </c>
      <c r="M2136" s="6" t="s">
        <v>7542</v>
      </c>
      <c r="N2136" s="6" t="s">
        <v>54438</v>
      </c>
      <c r="O2136" s="6" t="s">
        <v>68779</v>
      </c>
      <c r="P2136" s="6" t="s">
        <v>2936</v>
      </c>
      <c r="Q2136" s="6" t="s">
        <v>52578</v>
      </c>
      <c r="R2136" s="6" t="s">
        <v>90</v>
      </c>
      <c r="S2136" s="6" t="s">
        <v>52579</v>
      </c>
      <c r="T2136" s="6" t="s">
        <v>56162</v>
      </c>
    </row>
    <row r="2137" spans="7:20" x14ac:dyDescent="0.25">
      <c r="G2137" s="6" t="s">
        <v>42487</v>
      </c>
      <c r="H2137" s="6" t="s">
        <v>52415</v>
      </c>
      <c r="I2137">
        <v>2135</v>
      </c>
      <c r="J2137" s="6" t="s">
        <v>7543</v>
      </c>
      <c r="K2137" s="6" t="s">
        <v>51672</v>
      </c>
      <c r="L2137" s="6" t="s">
        <v>90</v>
      </c>
      <c r="M2137" s="6" t="s">
        <v>7544</v>
      </c>
      <c r="N2137" s="6" t="s">
        <v>54439</v>
      </c>
      <c r="O2137" s="6" t="s">
        <v>68780</v>
      </c>
      <c r="P2137" s="6" t="s">
        <v>2938</v>
      </c>
      <c r="Q2137" s="6" t="s">
        <v>52606</v>
      </c>
      <c r="R2137" s="6" t="s">
        <v>90</v>
      </c>
      <c r="S2137" s="6" t="s">
        <v>52572</v>
      </c>
      <c r="T2137" s="6" t="s">
        <v>66551</v>
      </c>
    </row>
    <row r="2138" spans="7:20" x14ac:dyDescent="0.25">
      <c r="G2138" s="6" t="s">
        <v>52416</v>
      </c>
      <c r="H2138" s="6" t="s">
        <v>52415</v>
      </c>
      <c r="I2138">
        <v>2136</v>
      </c>
      <c r="J2138" s="6" t="s">
        <v>7545</v>
      </c>
      <c r="K2138" s="6" t="s">
        <v>51489</v>
      </c>
      <c r="L2138" s="6" t="s">
        <v>51463</v>
      </c>
      <c r="M2138" s="6" t="s">
        <v>7546</v>
      </c>
      <c r="N2138" s="6" t="s">
        <v>54440</v>
      </c>
      <c r="O2138" s="6" t="s">
        <v>68781</v>
      </c>
      <c r="P2138" s="6" t="s">
        <v>41828</v>
      </c>
      <c r="Q2138" s="6" t="s">
        <v>52587</v>
      </c>
      <c r="R2138" s="6" t="s">
        <v>90</v>
      </c>
      <c r="S2138" s="6" t="s">
        <v>52588</v>
      </c>
      <c r="T2138" s="6" t="s">
        <v>66552</v>
      </c>
    </row>
    <row r="2139" spans="7:20" x14ac:dyDescent="0.25">
      <c r="G2139" s="6" t="s">
        <v>52417</v>
      </c>
      <c r="H2139" s="6" t="s">
        <v>52415</v>
      </c>
      <c r="I2139">
        <v>2137</v>
      </c>
      <c r="J2139" s="6" t="s">
        <v>7547</v>
      </c>
      <c r="K2139" s="6" t="s">
        <v>49507</v>
      </c>
      <c r="L2139" s="6" t="s">
        <v>49236</v>
      </c>
      <c r="M2139" s="6" t="s">
        <v>7548</v>
      </c>
      <c r="N2139" s="6" t="s">
        <v>54148</v>
      </c>
      <c r="O2139" s="6" t="s">
        <v>68782</v>
      </c>
      <c r="P2139" s="6" t="s">
        <v>2940</v>
      </c>
      <c r="Q2139" s="6" t="s">
        <v>52664</v>
      </c>
      <c r="R2139" s="6" t="s">
        <v>90</v>
      </c>
      <c r="S2139" s="6" t="s">
        <v>52579</v>
      </c>
      <c r="T2139" s="6" t="s">
        <v>58370</v>
      </c>
    </row>
    <row r="2140" spans="7:20" x14ac:dyDescent="0.25">
      <c r="G2140" s="6" t="s">
        <v>52418</v>
      </c>
      <c r="H2140" s="6" t="s">
        <v>52415</v>
      </c>
      <c r="I2140">
        <v>2138</v>
      </c>
      <c r="J2140" s="6" t="s">
        <v>7549</v>
      </c>
      <c r="K2140" s="6" t="s">
        <v>52464</v>
      </c>
      <c r="L2140" s="6" t="s">
        <v>50321</v>
      </c>
      <c r="M2140" s="6" t="s">
        <v>7550</v>
      </c>
      <c r="N2140" s="6" t="s">
        <v>54441</v>
      </c>
      <c r="O2140" s="6" t="s">
        <v>68783</v>
      </c>
      <c r="P2140" s="6" t="s">
        <v>2942</v>
      </c>
      <c r="Q2140" s="6" t="s">
        <v>52606</v>
      </c>
      <c r="R2140" s="6" t="s">
        <v>90</v>
      </c>
      <c r="S2140" s="6" t="s">
        <v>52572</v>
      </c>
      <c r="T2140" s="6" t="s">
        <v>66553</v>
      </c>
    </row>
    <row r="2141" spans="7:20" x14ac:dyDescent="0.25">
      <c r="G2141" s="6" t="s">
        <v>52419</v>
      </c>
      <c r="H2141" s="6" t="s">
        <v>52420</v>
      </c>
      <c r="I2141">
        <v>2139</v>
      </c>
      <c r="J2141" s="6" t="s">
        <v>7551</v>
      </c>
      <c r="K2141" s="6" t="s">
        <v>52168</v>
      </c>
      <c r="L2141" s="6" t="s">
        <v>52168</v>
      </c>
      <c r="M2141" s="6" t="s">
        <v>7552</v>
      </c>
      <c r="N2141" s="6" t="s">
        <v>53847</v>
      </c>
      <c r="O2141" s="6" t="s">
        <v>67900</v>
      </c>
      <c r="P2141" s="6" t="s">
        <v>2945</v>
      </c>
      <c r="Q2141" s="6" t="s">
        <v>52607</v>
      </c>
      <c r="R2141" s="6" t="s">
        <v>90</v>
      </c>
      <c r="S2141" s="6" t="s">
        <v>52588</v>
      </c>
      <c r="T2141" s="6" t="s">
        <v>61023</v>
      </c>
    </row>
    <row r="2142" spans="7:20" x14ac:dyDescent="0.25">
      <c r="G2142" s="6" t="s">
        <v>52421</v>
      </c>
      <c r="H2142" s="6" t="s">
        <v>52420</v>
      </c>
      <c r="I2142">
        <v>2140</v>
      </c>
      <c r="J2142" s="6" t="s">
        <v>7553</v>
      </c>
      <c r="K2142" s="6" t="s">
        <v>50620</v>
      </c>
      <c r="L2142" s="6" t="s">
        <v>90</v>
      </c>
      <c r="M2142" s="6" t="s">
        <v>7554</v>
      </c>
      <c r="N2142" s="6" t="s">
        <v>90</v>
      </c>
      <c r="O2142" s="6" t="s">
        <v>68784</v>
      </c>
      <c r="P2142" s="6" t="s">
        <v>41830</v>
      </c>
      <c r="Q2142" s="6" t="s">
        <v>52602</v>
      </c>
      <c r="R2142" s="6" t="s">
        <v>90</v>
      </c>
      <c r="S2142" s="6" t="s">
        <v>52572</v>
      </c>
      <c r="T2142" s="6" t="s">
        <v>66554</v>
      </c>
    </row>
    <row r="2143" spans="7:20" x14ac:dyDescent="0.25">
      <c r="G2143" s="6" t="s">
        <v>52422</v>
      </c>
      <c r="H2143" s="6" t="s">
        <v>52423</v>
      </c>
      <c r="I2143">
        <v>2141</v>
      </c>
      <c r="J2143" s="6" t="s">
        <v>7555</v>
      </c>
      <c r="K2143" s="6" t="s">
        <v>49439</v>
      </c>
      <c r="L2143" s="6" t="s">
        <v>49489</v>
      </c>
      <c r="M2143" s="6" t="s">
        <v>7556</v>
      </c>
      <c r="N2143" s="6" t="s">
        <v>53260</v>
      </c>
      <c r="O2143" s="6" t="s">
        <v>68785</v>
      </c>
      <c r="P2143" s="6" t="s">
        <v>2947</v>
      </c>
      <c r="Q2143" s="6" t="s">
        <v>52577</v>
      </c>
      <c r="R2143" s="6" t="s">
        <v>90</v>
      </c>
      <c r="S2143" s="6" t="s">
        <v>52576</v>
      </c>
      <c r="T2143" s="6" t="s">
        <v>66555</v>
      </c>
    </row>
    <row r="2144" spans="7:20" x14ac:dyDescent="0.25">
      <c r="G2144" s="6" t="s">
        <v>52424</v>
      </c>
      <c r="H2144" s="6" t="s">
        <v>52423</v>
      </c>
      <c r="I2144">
        <v>2142</v>
      </c>
      <c r="J2144" s="6" t="s">
        <v>7557</v>
      </c>
      <c r="K2144" s="6" t="s">
        <v>50599</v>
      </c>
      <c r="L2144" s="6" t="s">
        <v>50399</v>
      </c>
      <c r="M2144" s="6" t="s">
        <v>7558</v>
      </c>
      <c r="N2144" s="6" t="s">
        <v>54442</v>
      </c>
      <c r="O2144" s="6" t="s">
        <v>68786</v>
      </c>
      <c r="P2144" s="6" t="s">
        <v>2949</v>
      </c>
      <c r="Q2144" s="6" t="s">
        <v>52710</v>
      </c>
      <c r="R2144" s="6" t="s">
        <v>90</v>
      </c>
      <c r="S2144" s="6" t="s">
        <v>52576</v>
      </c>
      <c r="T2144" s="6" t="s">
        <v>56158</v>
      </c>
    </row>
    <row r="2145" spans="7:20" x14ac:dyDescent="0.25">
      <c r="G2145" s="6" t="s">
        <v>52425</v>
      </c>
      <c r="H2145" s="6" t="s">
        <v>52426</v>
      </c>
      <c r="I2145">
        <v>2143</v>
      </c>
      <c r="J2145" s="6" t="s">
        <v>7559</v>
      </c>
      <c r="K2145" s="6" t="s">
        <v>49480</v>
      </c>
      <c r="L2145" s="6" t="s">
        <v>49590</v>
      </c>
      <c r="M2145" s="6" t="s">
        <v>7560</v>
      </c>
      <c r="N2145" s="6" t="s">
        <v>90</v>
      </c>
      <c r="O2145" s="6" t="s">
        <v>68787</v>
      </c>
      <c r="P2145" s="6" t="s">
        <v>2951</v>
      </c>
      <c r="Q2145" s="6" t="s">
        <v>52611</v>
      </c>
      <c r="R2145" s="6" t="s">
        <v>90</v>
      </c>
      <c r="S2145" s="6" t="s">
        <v>52572</v>
      </c>
      <c r="T2145" s="6" t="s">
        <v>66556</v>
      </c>
    </row>
    <row r="2146" spans="7:20" x14ac:dyDescent="0.25">
      <c r="G2146" s="6" t="s">
        <v>52427</v>
      </c>
      <c r="H2146" s="6" t="s">
        <v>52426</v>
      </c>
      <c r="I2146">
        <v>2144</v>
      </c>
      <c r="J2146" s="6" t="s">
        <v>7561</v>
      </c>
      <c r="K2146" s="6" t="s">
        <v>49989</v>
      </c>
      <c r="L2146" s="6" t="s">
        <v>49809</v>
      </c>
      <c r="M2146" s="6" t="s">
        <v>7562</v>
      </c>
      <c r="N2146" s="6" t="s">
        <v>90</v>
      </c>
      <c r="O2146" s="6" t="s">
        <v>68788</v>
      </c>
      <c r="P2146" s="6" t="s">
        <v>41832</v>
      </c>
      <c r="Q2146" s="6" t="s">
        <v>52650</v>
      </c>
      <c r="R2146" s="6" t="s">
        <v>90</v>
      </c>
      <c r="S2146" s="6" t="s">
        <v>52572</v>
      </c>
      <c r="T2146" s="6" t="s">
        <v>66557</v>
      </c>
    </row>
    <row r="2147" spans="7:20" x14ac:dyDescent="0.25">
      <c r="I2147">
        <v>2145</v>
      </c>
      <c r="J2147" s="6" t="s">
        <v>7563</v>
      </c>
      <c r="K2147" s="6" t="s">
        <v>48616</v>
      </c>
      <c r="L2147" s="6" t="s">
        <v>90</v>
      </c>
      <c r="M2147" s="6" t="s">
        <v>7564</v>
      </c>
      <c r="N2147" s="6" t="s">
        <v>90</v>
      </c>
      <c r="O2147" s="6" t="s">
        <v>68789</v>
      </c>
      <c r="P2147" s="6" t="s">
        <v>2953</v>
      </c>
      <c r="Q2147" s="6" t="s">
        <v>52677</v>
      </c>
      <c r="R2147" s="6" t="s">
        <v>90</v>
      </c>
      <c r="S2147" s="6" t="s">
        <v>52619</v>
      </c>
      <c r="T2147" s="6" t="s">
        <v>66558</v>
      </c>
    </row>
    <row r="2148" spans="7:20" x14ac:dyDescent="0.25">
      <c r="I2148">
        <v>2146</v>
      </c>
      <c r="J2148" s="6" t="s">
        <v>7565</v>
      </c>
      <c r="K2148" s="6" t="s">
        <v>51557</v>
      </c>
      <c r="L2148" s="6" t="s">
        <v>90</v>
      </c>
      <c r="M2148" s="6" t="s">
        <v>7566</v>
      </c>
      <c r="N2148" s="6" t="s">
        <v>54443</v>
      </c>
      <c r="O2148" s="6" t="s">
        <v>68790</v>
      </c>
      <c r="P2148" s="6" t="s">
        <v>2955</v>
      </c>
      <c r="Q2148" s="6" t="s">
        <v>52595</v>
      </c>
      <c r="R2148" s="6" t="s">
        <v>90</v>
      </c>
      <c r="S2148" s="6" t="s">
        <v>52576</v>
      </c>
      <c r="T2148" s="6" t="s">
        <v>64122</v>
      </c>
    </row>
    <row r="2149" spans="7:20" x14ac:dyDescent="0.25">
      <c r="I2149">
        <v>2147</v>
      </c>
      <c r="J2149" s="6" t="s">
        <v>7567</v>
      </c>
      <c r="K2149" s="6" t="s">
        <v>49038</v>
      </c>
      <c r="L2149" s="6" t="s">
        <v>90</v>
      </c>
      <c r="M2149" s="6" t="s">
        <v>7568</v>
      </c>
      <c r="N2149" s="6" t="s">
        <v>54444</v>
      </c>
      <c r="O2149" s="6" t="s">
        <v>68791</v>
      </c>
      <c r="P2149" s="6" t="s">
        <v>41834</v>
      </c>
      <c r="Q2149" s="6" t="s">
        <v>52710</v>
      </c>
      <c r="R2149" s="6" t="s">
        <v>90</v>
      </c>
      <c r="S2149" s="6" t="s">
        <v>52576</v>
      </c>
      <c r="T2149" s="6" t="s">
        <v>56434</v>
      </c>
    </row>
    <row r="2150" spans="7:20" x14ac:dyDescent="0.25">
      <c r="I2150">
        <v>2148</v>
      </c>
      <c r="J2150" s="6" t="s">
        <v>7569</v>
      </c>
      <c r="K2150" s="6" t="s">
        <v>51732</v>
      </c>
      <c r="L2150" s="6" t="s">
        <v>90</v>
      </c>
      <c r="M2150" s="6" t="s">
        <v>7570</v>
      </c>
      <c r="N2150" s="6" t="s">
        <v>54445</v>
      </c>
      <c r="O2150" s="6" t="s">
        <v>68792</v>
      </c>
      <c r="P2150" s="6" t="s">
        <v>2957</v>
      </c>
      <c r="Q2150" s="6" t="s">
        <v>52662</v>
      </c>
      <c r="R2150" s="6" t="s">
        <v>90</v>
      </c>
      <c r="S2150" s="6" t="s">
        <v>52641</v>
      </c>
      <c r="T2150" s="6" t="s">
        <v>54075</v>
      </c>
    </row>
    <row r="2151" spans="7:20" x14ac:dyDescent="0.25">
      <c r="I2151">
        <v>2149</v>
      </c>
      <c r="J2151" s="6" t="s">
        <v>7571</v>
      </c>
      <c r="K2151" s="6" t="s">
        <v>50901</v>
      </c>
      <c r="L2151" s="6" t="s">
        <v>48952</v>
      </c>
      <c r="M2151" s="6" t="s">
        <v>7572</v>
      </c>
      <c r="N2151" s="6" t="s">
        <v>90</v>
      </c>
      <c r="O2151" s="6" t="s">
        <v>68793</v>
      </c>
      <c r="P2151" s="6" t="s">
        <v>2959</v>
      </c>
      <c r="Q2151" s="6" t="s">
        <v>52645</v>
      </c>
      <c r="R2151" s="6" t="s">
        <v>90</v>
      </c>
      <c r="S2151" s="6" t="s">
        <v>52641</v>
      </c>
      <c r="T2151" s="6" t="s">
        <v>66559</v>
      </c>
    </row>
    <row r="2152" spans="7:20" x14ac:dyDescent="0.25">
      <c r="I2152">
        <v>2150</v>
      </c>
      <c r="J2152" s="6" t="s">
        <v>7573</v>
      </c>
      <c r="K2152" s="6" t="s">
        <v>51756</v>
      </c>
      <c r="L2152" s="6" t="s">
        <v>51579</v>
      </c>
      <c r="M2152" s="6" t="s">
        <v>7574</v>
      </c>
      <c r="N2152" s="6" t="s">
        <v>90</v>
      </c>
      <c r="O2152" s="6" t="s">
        <v>68794</v>
      </c>
      <c r="P2152" s="6" t="s">
        <v>41836</v>
      </c>
      <c r="Q2152" s="6" t="s">
        <v>52645</v>
      </c>
      <c r="R2152" s="6" t="s">
        <v>90</v>
      </c>
      <c r="S2152" s="6" t="s">
        <v>52641</v>
      </c>
      <c r="T2152" s="6" t="s">
        <v>66560</v>
      </c>
    </row>
    <row r="2153" spans="7:20" x14ac:dyDescent="0.25">
      <c r="I2153">
        <v>2151</v>
      </c>
      <c r="J2153" s="6" t="s">
        <v>7575</v>
      </c>
      <c r="K2153" s="6" t="s">
        <v>50090</v>
      </c>
      <c r="L2153" s="6" t="s">
        <v>49935</v>
      </c>
      <c r="M2153" s="6" t="s">
        <v>7576</v>
      </c>
      <c r="N2153" s="6" t="s">
        <v>54446</v>
      </c>
      <c r="O2153" s="6" t="s">
        <v>68795</v>
      </c>
      <c r="P2153" s="6" t="s">
        <v>2961</v>
      </c>
      <c r="Q2153" s="6" t="s">
        <v>52698</v>
      </c>
      <c r="R2153" s="6" t="s">
        <v>90</v>
      </c>
      <c r="S2153" s="6" t="s">
        <v>52574</v>
      </c>
      <c r="T2153" s="6" t="s">
        <v>66561</v>
      </c>
    </row>
    <row r="2154" spans="7:20" x14ac:dyDescent="0.25">
      <c r="I2154">
        <v>2152</v>
      </c>
      <c r="J2154" s="6" t="s">
        <v>7577</v>
      </c>
      <c r="K2154" s="6" t="s">
        <v>49234</v>
      </c>
      <c r="L2154" s="6" t="s">
        <v>49159</v>
      </c>
      <c r="M2154" s="6" t="s">
        <v>7578</v>
      </c>
      <c r="N2154" s="6" t="s">
        <v>54447</v>
      </c>
      <c r="O2154" s="6" t="s">
        <v>68796</v>
      </c>
      <c r="P2154" s="6" t="s">
        <v>41838</v>
      </c>
      <c r="Q2154" s="6" t="s">
        <v>52602</v>
      </c>
      <c r="R2154" s="6" t="s">
        <v>90</v>
      </c>
      <c r="S2154" s="6" t="s">
        <v>52572</v>
      </c>
      <c r="T2154" s="6" t="s">
        <v>66562</v>
      </c>
    </row>
    <row r="2155" spans="7:20" x14ac:dyDescent="0.25">
      <c r="I2155">
        <v>2153</v>
      </c>
      <c r="J2155" s="6" t="s">
        <v>7579</v>
      </c>
      <c r="K2155" s="6" t="s">
        <v>50992</v>
      </c>
      <c r="L2155" s="6" t="s">
        <v>90</v>
      </c>
      <c r="M2155" s="6" t="s">
        <v>7580</v>
      </c>
      <c r="N2155" s="6" t="s">
        <v>54448</v>
      </c>
      <c r="O2155" s="6" t="s">
        <v>68797</v>
      </c>
      <c r="P2155" s="6" t="s">
        <v>2963</v>
      </c>
      <c r="Q2155" s="6" t="s">
        <v>52660</v>
      </c>
      <c r="R2155" s="6" t="s">
        <v>90</v>
      </c>
      <c r="S2155" s="6" t="s">
        <v>52641</v>
      </c>
      <c r="T2155" s="6" t="s">
        <v>66563</v>
      </c>
    </row>
    <row r="2156" spans="7:20" x14ac:dyDescent="0.25">
      <c r="I2156">
        <v>2154</v>
      </c>
      <c r="J2156" s="6" t="s">
        <v>7581</v>
      </c>
      <c r="K2156" s="6" t="s">
        <v>52246</v>
      </c>
      <c r="L2156" s="6" t="s">
        <v>52246</v>
      </c>
      <c r="M2156" s="6" t="s">
        <v>7582</v>
      </c>
      <c r="N2156" s="6" t="s">
        <v>54449</v>
      </c>
      <c r="O2156" s="6" t="s">
        <v>68798</v>
      </c>
      <c r="P2156" s="6" t="s">
        <v>2965</v>
      </c>
      <c r="Q2156" s="6" t="s">
        <v>52629</v>
      </c>
      <c r="R2156" s="6" t="s">
        <v>90</v>
      </c>
      <c r="S2156" s="6" t="s">
        <v>52588</v>
      </c>
      <c r="T2156" s="6" t="s">
        <v>55563</v>
      </c>
    </row>
    <row r="2157" spans="7:20" x14ac:dyDescent="0.25">
      <c r="I2157">
        <v>2155</v>
      </c>
      <c r="J2157" s="6" t="s">
        <v>7583</v>
      </c>
      <c r="K2157" s="6" t="s">
        <v>50594</v>
      </c>
      <c r="L2157" s="6" t="s">
        <v>90</v>
      </c>
      <c r="M2157" s="6" t="s">
        <v>7584</v>
      </c>
      <c r="N2157" s="6" t="s">
        <v>54450</v>
      </c>
      <c r="O2157" s="6" t="s">
        <v>68799</v>
      </c>
      <c r="P2157" s="6" t="s">
        <v>41840</v>
      </c>
      <c r="Q2157" s="6" t="s">
        <v>52672</v>
      </c>
      <c r="R2157" s="6" t="s">
        <v>90</v>
      </c>
      <c r="S2157" s="6" t="s">
        <v>52579</v>
      </c>
      <c r="T2157" s="6" t="s">
        <v>66564</v>
      </c>
    </row>
    <row r="2158" spans="7:20" x14ac:dyDescent="0.25">
      <c r="I2158">
        <v>2156</v>
      </c>
      <c r="J2158" s="6" t="s">
        <v>7585</v>
      </c>
      <c r="K2158" s="6" t="s">
        <v>49788</v>
      </c>
      <c r="L2158" s="6" t="s">
        <v>90</v>
      </c>
      <c r="M2158" s="6" t="s">
        <v>7586</v>
      </c>
      <c r="N2158" s="6" t="s">
        <v>54451</v>
      </c>
      <c r="O2158" s="6" t="s">
        <v>68800</v>
      </c>
      <c r="P2158" s="6" t="s">
        <v>2967</v>
      </c>
      <c r="Q2158" s="6" t="s">
        <v>52622</v>
      </c>
      <c r="R2158" s="6" t="s">
        <v>90</v>
      </c>
      <c r="S2158" s="6" t="s">
        <v>52569</v>
      </c>
      <c r="T2158" s="6" t="s">
        <v>66565</v>
      </c>
    </row>
    <row r="2159" spans="7:20" x14ac:dyDescent="0.25">
      <c r="I2159">
        <v>2157</v>
      </c>
      <c r="J2159" s="6" t="s">
        <v>7587</v>
      </c>
      <c r="K2159" s="6" t="s">
        <v>52378</v>
      </c>
      <c r="L2159" s="6" t="s">
        <v>90</v>
      </c>
      <c r="M2159" s="6" t="s">
        <v>7588</v>
      </c>
      <c r="N2159" s="6" t="s">
        <v>90</v>
      </c>
      <c r="O2159" s="6" t="s">
        <v>68801</v>
      </c>
      <c r="P2159" s="6" t="s">
        <v>2969</v>
      </c>
      <c r="Q2159" s="6" t="s">
        <v>52606</v>
      </c>
      <c r="R2159" s="6" t="s">
        <v>90</v>
      </c>
      <c r="S2159" s="6" t="s">
        <v>52572</v>
      </c>
      <c r="T2159" s="6" t="s">
        <v>64125</v>
      </c>
    </row>
    <row r="2160" spans="7:20" x14ac:dyDescent="0.25">
      <c r="I2160">
        <v>2158</v>
      </c>
      <c r="J2160" s="6" t="s">
        <v>7589</v>
      </c>
      <c r="K2160" s="6" t="s">
        <v>49807</v>
      </c>
      <c r="L2160" s="6" t="s">
        <v>50366</v>
      </c>
      <c r="M2160" s="6" t="s">
        <v>7590</v>
      </c>
      <c r="N2160" s="6" t="s">
        <v>54452</v>
      </c>
      <c r="O2160" s="6" t="s">
        <v>68802</v>
      </c>
      <c r="P2160" s="6" t="s">
        <v>2971</v>
      </c>
      <c r="Q2160" s="6" t="s">
        <v>52669</v>
      </c>
      <c r="R2160" s="6" t="s">
        <v>90</v>
      </c>
      <c r="S2160" s="6" t="s">
        <v>52579</v>
      </c>
      <c r="T2160" s="6" t="s">
        <v>58032</v>
      </c>
    </row>
    <row r="2161" spans="9:20" x14ac:dyDescent="0.25">
      <c r="I2161">
        <v>2159</v>
      </c>
      <c r="J2161" s="6" t="s">
        <v>7591</v>
      </c>
      <c r="K2161" s="6" t="s">
        <v>50761</v>
      </c>
      <c r="L2161" s="6" t="s">
        <v>49405</v>
      </c>
      <c r="M2161" s="6" t="s">
        <v>7592</v>
      </c>
      <c r="N2161" s="6" t="s">
        <v>54453</v>
      </c>
      <c r="O2161" s="6" t="s">
        <v>68803</v>
      </c>
      <c r="P2161" s="6" t="s">
        <v>2973</v>
      </c>
      <c r="Q2161" s="6" t="s">
        <v>52630</v>
      </c>
      <c r="R2161" s="6" t="s">
        <v>90</v>
      </c>
      <c r="S2161" s="6" t="s">
        <v>52576</v>
      </c>
      <c r="T2161" s="6" t="s">
        <v>64126</v>
      </c>
    </row>
    <row r="2162" spans="9:20" x14ac:dyDescent="0.25">
      <c r="I2162">
        <v>2160</v>
      </c>
      <c r="J2162" s="6" t="s">
        <v>7593</v>
      </c>
      <c r="K2162" s="6" t="s">
        <v>50147</v>
      </c>
      <c r="L2162" s="6" t="s">
        <v>50171</v>
      </c>
      <c r="M2162" s="6" t="s">
        <v>7594</v>
      </c>
      <c r="N2162" s="6" t="s">
        <v>54454</v>
      </c>
      <c r="O2162" s="6" t="s">
        <v>68804</v>
      </c>
      <c r="P2162" s="6" t="s">
        <v>2975</v>
      </c>
      <c r="Q2162" s="6" t="s">
        <v>52611</v>
      </c>
      <c r="R2162" s="6" t="s">
        <v>90</v>
      </c>
      <c r="S2162" s="6" t="s">
        <v>52572</v>
      </c>
      <c r="T2162" s="6" t="s">
        <v>66566</v>
      </c>
    </row>
    <row r="2163" spans="9:20" x14ac:dyDescent="0.25">
      <c r="I2163">
        <v>2161</v>
      </c>
      <c r="J2163" s="6" t="s">
        <v>7595</v>
      </c>
      <c r="K2163" s="6" t="s">
        <v>49809</v>
      </c>
      <c r="L2163" s="6" t="s">
        <v>90</v>
      </c>
      <c r="M2163" s="6" t="s">
        <v>7596</v>
      </c>
      <c r="N2163" s="6" t="s">
        <v>53974</v>
      </c>
      <c r="O2163" s="6" t="s">
        <v>68805</v>
      </c>
      <c r="P2163" s="6" t="s">
        <v>2977</v>
      </c>
      <c r="Q2163" s="6" t="s">
        <v>52611</v>
      </c>
      <c r="R2163" s="6" t="s">
        <v>90</v>
      </c>
      <c r="S2163" s="6" t="s">
        <v>52572</v>
      </c>
      <c r="T2163" s="6" t="s">
        <v>66567</v>
      </c>
    </row>
    <row r="2164" spans="9:20" x14ac:dyDescent="0.25">
      <c r="I2164">
        <v>2162</v>
      </c>
      <c r="J2164" s="6" t="s">
        <v>7597</v>
      </c>
      <c r="K2164" s="6" t="s">
        <v>50051</v>
      </c>
      <c r="L2164" s="6" t="s">
        <v>90</v>
      </c>
      <c r="M2164" s="6" t="s">
        <v>7598</v>
      </c>
      <c r="N2164" s="6" t="s">
        <v>90</v>
      </c>
      <c r="O2164" s="6" t="s">
        <v>68806</v>
      </c>
      <c r="P2164" s="6" t="s">
        <v>41841</v>
      </c>
      <c r="Q2164" s="6" t="s">
        <v>52676</v>
      </c>
      <c r="R2164" s="6" t="s">
        <v>90</v>
      </c>
      <c r="S2164" s="6" t="s">
        <v>52579</v>
      </c>
      <c r="T2164" s="6" t="s">
        <v>58875</v>
      </c>
    </row>
    <row r="2165" spans="9:20" x14ac:dyDescent="0.25">
      <c r="I2165">
        <v>2163</v>
      </c>
      <c r="J2165" s="6" t="s">
        <v>7599</v>
      </c>
      <c r="K2165" s="6" t="s">
        <v>51346</v>
      </c>
      <c r="L2165" s="6" t="s">
        <v>90</v>
      </c>
      <c r="M2165" s="6" t="s">
        <v>7600</v>
      </c>
      <c r="N2165" s="6" t="s">
        <v>54455</v>
      </c>
      <c r="O2165" s="6" t="s">
        <v>68807</v>
      </c>
      <c r="P2165" s="6" t="s">
        <v>2979</v>
      </c>
      <c r="Q2165" s="6" t="s">
        <v>52676</v>
      </c>
      <c r="R2165" s="6" t="s">
        <v>90</v>
      </c>
      <c r="S2165" s="6" t="s">
        <v>52579</v>
      </c>
      <c r="T2165" s="6" t="s">
        <v>58875</v>
      </c>
    </row>
    <row r="2166" spans="9:20" x14ac:dyDescent="0.25">
      <c r="I2166">
        <v>2164</v>
      </c>
      <c r="J2166" s="6" t="s">
        <v>7601</v>
      </c>
      <c r="K2166" s="6" t="s">
        <v>50088</v>
      </c>
      <c r="L2166" s="6" t="s">
        <v>50092</v>
      </c>
      <c r="M2166" s="6" t="s">
        <v>7602</v>
      </c>
      <c r="N2166" s="6" t="s">
        <v>54456</v>
      </c>
      <c r="O2166" s="6" t="s">
        <v>68808</v>
      </c>
      <c r="P2166" s="6" t="s">
        <v>2981</v>
      </c>
      <c r="Q2166" s="6" t="s">
        <v>52575</v>
      </c>
      <c r="R2166" s="6" t="s">
        <v>90</v>
      </c>
      <c r="S2166" s="6" t="s">
        <v>52576</v>
      </c>
      <c r="T2166" s="6" t="s">
        <v>56656</v>
      </c>
    </row>
    <row r="2167" spans="9:20" x14ac:dyDescent="0.25">
      <c r="I2167">
        <v>2165</v>
      </c>
      <c r="J2167" s="6" t="s">
        <v>7603</v>
      </c>
      <c r="K2167" s="6" t="s">
        <v>49463</v>
      </c>
      <c r="L2167" s="6" t="s">
        <v>52518</v>
      </c>
      <c r="M2167" s="6" t="s">
        <v>7604</v>
      </c>
      <c r="N2167" s="6" t="s">
        <v>90</v>
      </c>
      <c r="O2167" s="6" t="s">
        <v>68809</v>
      </c>
      <c r="P2167" s="6" t="s">
        <v>2983</v>
      </c>
      <c r="Q2167" s="6" t="s">
        <v>52611</v>
      </c>
      <c r="R2167" s="6" t="s">
        <v>90</v>
      </c>
      <c r="S2167" s="6" t="s">
        <v>52572</v>
      </c>
      <c r="T2167" s="6" t="s">
        <v>57875</v>
      </c>
    </row>
    <row r="2168" spans="9:20" x14ac:dyDescent="0.25">
      <c r="I2168">
        <v>2166</v>
      </c>
      <c r="J2168" s="6" t="s">
        <v>7605</v>
      </c>
      <c r="K2168" s="6" t="s">
        <v>52124</v>
      </c>
      <c r="L2168" s="6" t="s">
        <v>90</v>
      </c>
      <c r="M2168" s="6" t="s">
        <v>7606</v>
      </c>
      <c r="N2168" s="6" t="s">
        <v>54457</v>
      </c>
      <c r="O2168" s="6" t="s">
        <v>68810</v>
      </c>
      <c r="P2168" s="6" t="s">
        <v>2984</v>
      </c>
      <c r="Q2168" s="6" t="s">
        <v>52596</v>
      </c>
      <c r="R2168" s="6" t="s">
        <v>90</v>
      </c>
      <c r="S2168" s="6" t="s">
        <v>52574</v>
      </c>
      <c r="T2168" s="6" t="s">
        <v>55106</v>
      </c>
    </row>
    <row r="2169" spans="9:20" x14ac:dyDescent="0.25">
      <c r="I2169">
        <v>2167</v>
      </c>
      <c r="J2169" s="6" t="s">
        <v>7607</v>
      </c>
      <c r="K2169" s="6" t="s">
        <v>51106</v>
      </c>
      <c r="L2169" s="6" t="s">
        <v>90</v>
      </c>
      <c r="M2169" s="6" t="s">
        <v>7608</v>
      </c>
      <c r="N2169" s="6" t="s">
        <v>54458</v>
      </c>
      <c r="O2169" s="6" t="s">
        <v>68811</v>
      </c>
      <c r="P2169" s="6" t="s">
        <v>41843</v>
      </c>
      <c r="Q2169" s="6" t="s">
        <v>52662</v>
      </c>
      <c r="R2169" s="6" t="s">
        <v>90</v>
      </c>
      <c r="S2169" s="6" t="s">
        <v>52641</v>
      </c>
      <c r="T2169" s="6" t="s">
        <v>66568</v>
      </c>
    </row>
    <row r="2170" spans="9:20" x14ac:dyDescent="0.25">
      <c r="I2170">
        <v>2168</v>
      </c>
      <c r="J2170" s="6" t="s">
        <v>7609</v>
      </c>
      <c r="K2170" s="6" t="s">
        <v>51756</v>
      </c>
      <c r="L2170" s="6" t="s">
        <v>52305</v>
      </c>
      <c r="M2170" s="6" t="s">
        <v>7610</v>
      </c>
      <c r="N2170" s="6" t="s">
        <v>54459</v>
      </c>
      <c r="O2170" s="6" t="s">
        <v>68812</v>
      </c>
      <c r="P2170" s="6" t="s">
        <v>2986</v>
      </c>
      <c r="Q2170" s="6" t="s">
        <v>52585</v>
      </c>
      <c r="R2170" s="6" t="s">
        <v>90</v>
      </c>
      <c r="S2170" s="6" t="s">
        <v>52574</v>
      </c>
      <c r="T2170" s="6" t="s">
        <v>66569</v>
      </c>
    </row>
    <row r="2171" spans="9:20" x14ac:dyDescent="0.25">
      <c r="I2171">
        <v>2169</v>
      </c>
      <c r="J2171" s="6" t="s">
        <v>7611</v>
      </c>
      <c r="K2171" s="6" t="s">
        <v>50002</v>
      </c>
      <c r="L2171" s="6" t="s">
        <v>52525</v>
      </c>
      <c r="M2171" s="6" t="s">
        <v>7612</v>
      </c>
      <c r="N2171" s="6" t="s">
        <v>54460</v>
      </c>
      <c r="O2171" s="6" t="s">
        <v>68445</v>
      </c>
      <c r="P2171" s="6" t="s">
        <v>41845</v>
      </c>
      <c r="Q2171" s="6" t="s">
        <v>52585</v>
      </c>
      <c r="R2171" s="6" t="s">
        <v>90</v>
      </c>
      <c r="S2171" s="6" t="s">
        <v>52574</v>
      </c>
      <c r="T2171" s="6" t="s">
        <v>66570</v>
      </c>
    </row>
    <row r="2172" spans="9:20" x14ac:dyDescent="0.25">
      <c r="I2172">
        <v>2170</v>
      </c>
      <c r="J2172" s="6" t="s">
        <v>7613</v>
      </c>
      <c r="K2172" s="6" t="s">
        <v>52102</v>
      </c>
      <c r="L2172" s="6" t="s">
        <v>90</v>
      </c>
      <c r="M2172" s="6" t="s">
        <v>7614</v>
      </c>
      <c r="N2172" s="6" t="s">
        <v>54461</v>
      </c>
      <c r="O2172" s="6" t="s">
        <v>68813</v>
      </c>
      <c r="P2172" s="6" t="s">
        <v>2988</v>
      </c>
      <c r="Q2172" s="6" t="s">
        <v>52627</v>
      </c>
      <c r="R2172" s="6" t="s">
        <v>90</v>
      </c>
      <c r="S2172" s="6" t="s">
        <v>52593</v>
      </c>
      <c r="T2172" s="6" t="s">
        <v>66571</v>
      </c>
    </row>
    <row r="2173" spans="9:20" x14ac:dyDescent="0.25">
      <c r="I2173">
        <v>2171</v>
      </c>
      <c r="J2173" s="6" t="s">
        <v>7615</v>
      </c>
      <c r="K2173" s="6" t="s">
        <v>51569</v>
      </c>
      <c r="L2173" s="6" t="s">
        <v>51280</v>
      </c>
      <c r="M2173" s="6" t="s">
        <v>7616</v>
      </c>
      <c r="N2173" s="6" t="s">
        <v>90</v>
      </c>
      <c r="O2173" s="6" t="s">
        <v>68814</v>
      </c>
      <c r="P2173" s="6" t="s">
        <v>2990</v>
      </c>
      <c r="Q2173" s="6" t="s">
        <v>52713</v>
      </c>
      <c r="R2173" s="6" t="s">
        <v>90</v>
      </c>
      <c r="S2173" s="6" t="s">
        <v>130</v>
      </c>
      <c r="T2173" s="6" t="s">
        <v>56229</v>
      </c>
    </row>
    <row r="2174" spans="9:20" x14ac:dyDescent="0.25">
      <c r="I2174">
        <v>2172</v>
      </c>
      <c r="J2174" s="6" t="s">
        <v>7617</v>
      </c>
      <c r="K2174" s="6" t="s">
        <v>49107</v>
      </c>
      <c r="L2174" s="6" t="s">
        <v>90</v>
      </c>
      <c r="M2174" s="6" t="s">
        <v>7618</v>
      </c>
      <c r="N2174" s="6" t="s">
        <v>90</v>
      </c>
      <c r="O2174" s="6" t="s">
        <v>68815</v>
      </c>
      <c r="P2174" s="6" t="s">
        <v>2991</v>
      </c>
      <c r="Q2174" s="6" t="s">
        <v>52661</v>
      </c>
      <c r="R2174" s="6" t="s">
        <v>90</v>
      </c>
      <c r="S2174" s="6" t="s">
        <v>118</v>
      </c>
      <c r="T2174" s="6" t="s">
        <v>54532</v>
      </c>
    </row>
    <row r="2175" spans="9:20" x14ac:dyDescent="0.25">
      <c r="I2175">
        <v>2173</v>
      </c>
      <c r="J2175" s="6" t="s">
        <v>7619</v>
      </c>
      <c r="K2175" s="6" t="s">
        <v>50532</v>
      </c>
      <c r="L2175" s="6" t="s">
        <v>90</v>
      </c>
      <c r="M2175" s="6" t="s">
        <v>7620</v>
      </c>
      <c r="N2175" s="6" t="s">
        <v>53244</v>
      </c>
      <c r="O2175" s="6" t="s">
        <v>67088</v>
      </c>
      <c r="P2175" s="6" t="s">
        <v>2993</v>
      </c>
      <c r="Q2175" s="6" t="s">
        <v>52694</v>
      </c>
      <c r="R2175" s="6" t="s">
        <v>90</v>
      </c>
      <c r="S2175" s="6" t="s">
        <v>52619</v>
      </c>
      <c r="T2175" s="6" t="s">
        <v>66572</v>
      </c>
    </row>
    <row r="2176" spans="9:20" x14ac:dyDescent="0.25">
      <c r="I2176">
        <v>2174</v>
      </c>
      <c r="J2176" s="6" t="s">
        <v>7621</v>
      </c>
      <c r="K2176" s="6" t="s">
        <v>50268</v>
      </c>
      <c r="L2176" s="6" t="s">
        <v>90</v>
      </c>
      <c r="M2176" s="6" t="s">
        <v>7622</v>
      </c>
      <c r="N2176" s="6" t="s">
        <v>54462</v>
      </c>
      <c r="O2176" s="6" t="s">
        <v>68816</v>
      </c>
      <c r="P2176" s="6" t="s">
        <v>2995</v>
      </c>
      <c r="Q2176" s="6" t="s">
        <v>52616</v>
      </c>
      <c r="R2176" s="6" t="s">
        <v>90</v>
      </c>
      <c r="S2176" s="6" t="s">
        <v>52576</v>
      </c>
      <c r="T2176" s="6" t="s">
        <v>66573</v>
      </c>
    </row>
    <row r="2177" spans="9:20" x14ac:dyDescent="0.25">
      <c r="I2177">
        <v>2175</v>
      </c>
      <c r="J2177" s="6" t="s">
        <v>7623</v>
      </c>
      <c r="K2177" s="6" t="s">
        <v>52355</v>
      </c>
      <c r="L2177" s="6" t="s">
        <v>90</v>
      </c>
      <c r="M2177" s="6" t="s">
        <v>7624</v>
      </c>
      <c r="N2177" s="6" t="s">
        <v>90</v>
      </c>
      <c r="O2177" s="6" t="s">
        <v>68817</v>
      </c>
      <c r="P2177" s="6" t="s">
        <v>2997</v>
      </c>
      <c r="Q2177" s="6" t="s">
        <v>52598</v>
      </c>
      <c r="R2177" s="6" t="s">
        <v>90</v>
      </c>
      <c r="S2177" s="6" t="s">
        <v>52569</v>
      </c>
      <c r="T2177" s="6" t="s">
        <v>59891</v>
      </c>
    </row>
    <row r="2178" spans="9:20" x14ac:dyDescent="0.25">
      <c r="I2178">
        <v>2176</v>
      </c>
      <c r="J2178" s="6" t="s">
        <v>7625</v>
      </c>
      <c r="K2178" s="6" t="s">
        <v>52257</v>
      </c>
      <c r="L2178" s="6" t="s">
        <v>52290</v>
      </c>
      <c r="M2178" s="6" t="s">
        <v>7626</v>
      </c>
      <c r="N2178" s="6" t="s">
        <v>54463</v>
      </c>
      <c r="O2178" s="6" t="s">
        <v>68818</v>
      </c>
      <c r="P2178" s="6" t="s">
        <v>2999</v>
      </c>
      <c r="Q2178" s="6" t="s">
        <v>52571</v>
      </c>
      <c r="R2178" s="6" t="s">
        <v>90</v>
      </c>
      <c r="S2178" s="6" t="s">
        <v>52572</v>
      </c>
      <c r="T2178" s="6" t="s">
        <v>66574</v>
      </c>
    </row>
    <row r="2179" spans="9:20" x14ac:dyDescent="0.25">
      <c r="I2179">
        <v>2177</v>
      </c>
      <c r="J2179" s="6" t="s">
        <v>7627</v>
      </c>
      <c r="K2179" s="6" t="s">
        <v>52305</v>
      </c>
      <c r="L2179" s="6" t="s">
        <v>90</v>
      </c>
      <c r="M2179" s="6" t="s">
        <v>7628</v>
      </c>
      <c r="N2179" s="6" t="s">
        <v>54464</v>
      </c>
      <c r="O2179" s="6" t="s">
        <v>68819</v>
      </c>
      <c r="P2179" s="6" t="s">
        <v>3001</v>
      </c>
      <c r="Q2179" s="6" t="s">
        <v>52685</v>
      </c>
      <c r="R2179" s="6" t="s">
        <v>90</v>
      </c>
      <c r="S2179" s="6" t="s">
        <v>52588</v>
      </c>
      <c r="T2179" s="6" t="s">
        <v>66575</v>
      </c>
    </row>
    <row r="2180" spans="9:20" x14ac:dyDescent="0.25">
      <c r="I2180">
        <v>2178</v>
      </c>
      <c r="J2180" s="6" t="s">
        <v>7629</v>
      </c>
      <c r="K2180" s="6" t="s">
        <v>48903</v>
      </c>
      <c r="L2180" s="6" t="s">
        <v>49501</v>
      </c>
      <c r="M2180" s="6" t="s">
        <v>7630</v>
      </c>
      <c r="N2180" s="6" t="s">
        <v>54465</v>
      </c>
      <c r="O2180" s="6" t="s">
        <v>68820</v>
      </c>
      <c r="P2180" s="6" t="s">
        <v>3003</v>
      </c>
      <c r="Q2180" s="6" t="s">
        <v>52578</v>
      </c>
      <c r="R2180" s="6" t="s">
        <v>90</v>
      </c>
      <c r="S2180" s="6" t="s">
        <v>52579</v>
      </c>
      <c r="T2180" s="6" t="s">
        <v>58457</v>
      </c>
    </row>
    <row r="2181" spans="9:20" x14ac:dyDescent="0.25">
      <c r="I2181">
        <v>2179</v>
      </c>
      <c r="J2181" s="6" t="s">
        <v>7631</v>
      </c>
      <c r="K2181" s="6" t="s">
        <v>49655</v>
      </c>
      <c r="L2181" s="6" t="s">
        <v>50288</v>
      </c>
      <c r="M2181" s="6" t="s">
        <v>7632</v>
      </c>
      <c r="N2181" s="6" t="s">
        <v>90</v>
      </c>
      <c r="O2181" s="6" t="s">
        <v>68821</v>
      </c>
      <c r="P2181" s="6" t="s">
        <v>41847</v>
      </c>
      <c r="Q2181" s="6" t="s">
        <v>52585</v>
      </c>
      <c r="R2181" s="6" t="s">
        <v>90</v>
      </c>
      <c r="S2181" s="6" t="s">
        <v>52574</v>
      </c>
      <c r="T2181" s="6" t="s">
        <v>66576</v>
      </c>
    </row>
    <row r="2182" spans="9:20" x14ac:dyDescent="0.25">
      <c r="I2182">
        <v>2180</v>
      </c>
      <c r="J2182" s="6" t="s">
        <v>7633</v>
      </c>
      <c r="K2182" s="6" t="s">
        <v>49777</v>
      </c>
      <c r="L2182" s="6" t="s">
        <v>49942</v>
      </c>
      <c r="M2182" s="6" t="s">
        <v>7634</v>
      </c>
      <c r="N2182" s="6" t="s">
        <v>54466</v>
      </c>
      <c r="O2182" s="6" t="s">
        <v>68822</v>
      </c>
      <c r="P2182" s="6" t="s">
        <v>3005</v>
      </c>
      <c r="Q2182" s="6" t="s">
        <v>52606</v>
      </c>
      <c r="R2182" s="6" t="s">
        <v>90</v>
      </c>
      <c r="S2182" s="6" t="s">
        <v>52572</v>
      </c>
      <c r="T2182" s="6" t="s">
        <v>66577</v>
      </c>
    </row>
    <row r="2183" spans="9:20" x14ac:dyDescent="0.25">
      <c r="I2183">
        <v>2181</v>
      </c>
      <c r="J2183" s="6" t="s">
        <v>7635</v>
      </c>
      <c r="K2183" s="6" t="s">
        <v>51383</v>
      </c>
      <c r="L2183" s="6" t="s">
        <v>90</v>
      </c>
      <c r="M2183" s="6" t="s">
        <v>7636</v>
      </c>
      <c r="N2183" s="6" t="s">
        <v>90</v>
      </c>
      <c r="O2183" s="6" t="s">
        <v>68823</v>
      </c>
      <c r="P2183" s="6" t="s">
        <v>41849</v>
      </c>
      <c r="Q2183" s="6" t="s">
        <v>52585</v>
      </c>
      <c r="R2183" s="6" t="s">
        <v>90</v>
      </c>
      <c r="S2183" s="6" t="s">
        <v>52574</v>
      </c>
      <c r="T2183" s="6" t="s">
        <v>66578</v>
      </c>
    </row>
    <row r="2184" spans="9:20" x14ac:dyDescent="0.25">
      <c r="I2184">
        <v>2182</v>
      </c>
      <c r="J2184" s="6" t="s">
        <v>7637</v>
      </c>
      <c r="K2184" s="6" t="s">
        <v>51902</v>
      </c>
      <c r="L2184" s="6" t="s">
        <v>90</v>
      </c>
      <c r="M2184" s="6" t="s">
        <v>7638</v>
      </c>
      <c r="N2184" s="6" t="s">
        <v>54467</v>
      </c>
      <c r="O2184" s="6" t="s">
        <v>68824</v>
      </c>
      <c r="P2184" s="6" t="s">
        <v>41850</v>
      </c>
      <c r="Q2184" s="6" t="s">
        <v>52585</v>
      </c>
      <c r="R2184" s="6" t="s">
        <v>90</v>
      </c>
      <c r="S2184" s="6" t="s">
        <v>52574</v>
      </c>
      <c r="T2184" s="6" t="s">
        <v>66578</v>
      </c>
    </row>
    <row r="2185" spans="9:20" x14ac:dyDescent="0.25">
      <c r="I2185">
        <v>2183</v>
      </c>
      <c r="J2185" s="6" t="s">
        <v>7639</v>
      </c>
      <c r="K2185" s="6" t="s">
        <v>50010</v>
      </c>
      <c r="L2185" s="6" t="s">
        <v>51089</v>
      </c>
      <c r="M2185" s="6" t="s">
        <v>7640</v>
      </c>
      <c r="N2185" s="6" t="s">
        <v>54468</v>
      </c>
      <c r="O2185" s="6" t="s">
        <v>68825</v>
      </c>
      <c r="P2185" s="6" t="s">
        <v>3007</v>
      </c>
      <c r="Q2185" s="6" t="s">
        <v>52590</v>
      </c>
      <c r="R2185" s="6" t="s">
        <v>90</v>
      </c>
      <c r="S2185" s="6" t="s">
        <v>52576</v>
      </c>
      <c r="T2185" s="6" t="s">
        <v>54749</v>
      </c>
    </row>
    <row r="2186" spans="9:20" x14ac:dyDescent="0.25">
      <c r="I2186">
        <v>2184</v>
      </c>
      <c r="J2186" s="6" t="s">
        <v>7641</v>
      </c>
      <c r="K2186" s="6" t="s">
        <v>50023</v>
      </c>
      <c r="L2186" s="6" t="s">
        <v>50094</v>
      </c>
      <c r="M2186" s="6" t="s">
        <v>7642</v>
      </c>
      <c r="N2186" s="6" t="s">
        <v>53114</v>
      </c>
      <c r="O2186" s="6" t="s">
        <v>66902</v>
      </c>
      <c r="P2186" s="6" t="s">
        <v>3009</v>
      </c>
      <c r="Q2186" s="6" t="s">
        <v>52688</v>
      </c>
      <c r="R2186" s="6" t="s">
        <v>90</v>
      </c>
      <c r="S2186" s="6" t="s">
        <v>52569</v>
      </c>
      <c r="T2186" s="6" t="s">
        <v>54284</v>
      </c>
    </row>
    <row r="2187" spans="9:20" x14ac:dyDescent="0.25">
      <c r="I2187">
        <v>2185</v>
      </c>
      <c r="J2187" s="6" t="s">
        <v>7643</v>
      </c>
      <c r="K2187" s="6" t="s">
        <v>49173</v>
      </c>
      <c r="L2187" s="6" t="s">
        <v>49161</v>
      </c>
      <c r="M2187" s="6" t="s">
        <v>7644</v>
      </c>
      <c r="N2187" s="6" t="s">
        <v>54469</v>
      </c>
      <c r="O2187" s="6" t="s">
        <v>68826</v>
      </c>
      <c r="P2187" s="6" t="s">
        <v>41852</v>
      </c>
      <c r="Q2187" s="6" t="s">
        <v>52685</v>
      </c>
      <c r="R2187" s="6" t="s">
        <v>90</v>
      </c>
      <c r="S2187" s="6" t="s">
        <v>52588</v>
      </c>
      <c r="T2187" s="6" t="s">
        <v>66579</v>
      </c>
    </row>
    <row r="2188" spans="9:20" x14ac:dyDescent="0.25">
      <c r="I2188">
        <v>2186</v>
      </c>
      <c r="J2188" s="6" t="s">
        <v>7645</v>
      </c>
      <c r="K2188" s="6" t="s">
        <v>51688</v>
      </c>
      <c r="L2188" s="6" t="s">
        <v>90</v>
      </c>
      <c r="M2188" s="6" t="s">
        <v>7646</v>
      </c>
      <c r="N2188" s="6" t="s">
        <v>54470</v>
      </c>
      <c r="O2188" s="6" t="s">
        <v>68827</v>
      </c>
      <c r="P2188" s="6" t="s">
        <v>3011</v>
      </c>
      <c r="Q2188" s="6" t="s">
        <v>52573</v>
      </c>
      <c r="R2188" s="6" t="s">
        <v>90</v>
      </c>
      <c r="S2188" s="6" t="s">
        <v>52574</v>
      </c>
      <c r="T2188" s="6" t="s">
        <v>66580</v>
      </c>
    </row>
    <row r="2189" spans="9:20" x14ac:dyDescent="0.25">
      <c r="I2189">
        <v>2187</v>
      </c>
      <c r="J2189" s="6" t="s">
        <v>7647</v>
      </c>
      <c r="K2189" s="6" t="s">
        <v>50588</v>
      </c>
      <c r="L2189" s="6" t="s">
        <v>49554</v>
      </c>
      <c r="M2189" s="6" t="s">
        <v>7648</v>
      </c>
      <c r="N2189" s="6" t="s">
        <v>54471</v>
      </c>
      <c r="O2189" s="6" t="s">
        <v>68828</v>
      </c>
      <c r="P2189" s="6" t="s">
        <v>3013</v>
      </c>
      <c r="Q2189" s="6" t="s">
        <v>52637</v>
      </c>
      <c r="R2189" s="6" t="s">
        <v>90</v>
      </c>
      <c r="S2189" s="6" t="s">
        <v>52576</v>
      </c>
      <c r="T2189" s="6" t="s">
        <v>56545</v>
      </c>
    </row>
    <row r="2190" spans="9:20" x14ac:dyDescent="0.25">
      <c r="I2190">
        <v>2188</v>
      </c>
      <c r="J2190" s="6" t="s">
        <v>7649</v>
      </c>
      <c r="K2190" s="6" t="s">
        <v>49931</v>
      </c>
      <c r="L2190" s="6" t="s">
        <v>49965</v>
      </c>
      <c r="M2190" s="6" t="s">
        <v>7650</v>
      </c>
      <c r="N2190" s="6" t="s">
        <v>54472</v>
      </c>
      <c r="O2190" s="6" t="s">
        <v>68829</v>
      </c>
      <c r="P2190" s="6" t="s">
        <v>3015</v>
      </c>
      <c r="Q2190" s="6" t="s">
        <v>52624</v>
      </c>
      <c r="R2190" s="6" t="s">
        <v>90</v>
      </c>
      <c r="S2190" s="6" t="s">
        <v>130</v>
      </c>
      <c r="T2190" s="6" t="s">
        <v>53690</v>
      </c>
    </row>
    <row r="2191" spans="9:20" x14ac:dyDescent="0.25">
      <c r="I2191">
        <v>2189</v>
      </c>
      <c r="J2191" s="6" t="s">
        <v>7651</v>
      </c>
      <c r="K2191" s="6" t="s">
        <v>50955</v>
      </c>
      <c r="L2191" s="6" t="s">
        <v>50808</v>
      </c>
      <c r="M2191" s="6" t="s">
        <v>7652</v>
      </c>
      <c r="N2191" s="6" t="s">
        <v>54473</v>
      </c>
      <c r="O2191" s="6" t="s">
        <v>68830</v>
      </c>
      <c r="P2191" s="6" t="s">
        <v>41854</v>
      </c>
      <c r="Q2191" s="6" t="s">
        <v>52585</v>
      </c>
      <c r="R2191" s="6" t="s">
        <v>90</v>
      </c>
      <c r="S2191" s="6" t="s">
        <v>52574</v>
      </c>
      <c r="T2191" s="6" t="s">
        <v>66581</v>
      </c>
    </row>
    <row r="2192" spans="9:20" x14ac:dyDescent="0.25">
      <c r="I2192">
        <v>2190</v>
      </c>
      <c r="J2192" s="6" t="s">
        <v>7653</v>
      </c>
      <c r="K2192" s="6" t="s">
        <v>49393</v>
      </c>
      <c r="L2192" s="6" t="s">
        <v>49813</v>
      </c>
      <c r="M2192" s="6" t="s">
        <v>7654</v>
      </c>
      <c r="N2192" s="6" t="s">
        <v>54474</v>
      </c>
      <c r="O2192" s="6" t="s">
        <v>68831</v>
      </c>
      <c r="P2192" s="6" t="s">
        <v>3017</v>
      </c>
      <c r="Q2192" s="6" t="s">
        <v>52687</v>
      </c>
      <c r="R2192" s="6" t="s">
        <v>90</v>
      </c>
      <c r="S2192" s="6" t="s">
        <v>52576</v>
      </c>
      <c r="T2192" s="6" t="s">
        <v>55505</v>
      </c>
    </row>
    <row r="2193" spans="9:20" x14ac:dyDescent="0.25">
      <c r="I2193">
        <v>2191</v>
      </c>
      <c r="J2193" s="6" t="s">
        <v>7655</v>
      </c>
      <c r="K2193" s="6" t="s">
        <v>49851</v>
      </c>
      <c r="L2193" s="6" t="s">
        <v>49874</v>
      </c>
      <c r="M2193" s="6" t="s">
        <v>7656</v>
      </c>
      <c r="N2193" s="6" t="s">
        <v>54475</v>
      </c>
      <c r="O2193" s="6" t="s">
        <v>68832</v>
      </c>
      <c r="P2193" s="6" t="s">
        <v>41856</v>
      </c>
      <c r="Q2193" s="6" t="s">
        <v>52636</v>
      </c>
      <c r="R2193" s="6" t="s">
        <v>90</v>
      </c>
      <c r="S2193" s="6" t="s">
        <v>52574</v>
      </c>
      <c r="T2193" s="6" t="s">
        <v>66582</v>
      </c>
    </row>
    <row r="2194" spans="9:20" x14ac:dyDescent="0.25">
      <c r="I2194">
        <v>2192</v>
      </c>
      <c r="J2194" s="6" t="s">
        <v>7657</v>
      </c>
      <c r="K2194" s="6" t="s">
        <v>51756</v>
      </c>
      <c r="L2194" s="6" t="s">
        <v>90</v>
      </c>
      <c r="M2194" s="6" t="s">
        <v>7658</v>
      </c>
      <c r="N2194" s="6" t="s">
        <v>90</v>
      </c>
      <c r="O2194" s="6" t="s">
        <v>68833</v>
      </c>
      <c r="P2194" s="6" t="s">
        <v>3019</v>
      </c>
      <c r="Q2194" s="6" t="s">
        <v>52615</v>
      </c>
      <c r="R2194" s="6" t="s">
        <v>90</v>
      </c>
      <c r="S2194" s="6" t="s">
        <v>52579</v>
      </c>
      <c r="T2194" s="6" t="s">
        <v>66583</v>
      </c>
    </row>
    <row r="2195" spans="9:20" x14ac:dyDescent="0.25">
      <c r="I2195">
        <v>2193</v>
      </c>
      <c r="J2195" s="6" t="s">
        <v>7659</v>
      </c>
      <c r="K2195" s="6" t="s">
        <v>49833</v>
      </c>
      <c r="L2195" s="6" t="s">
        <v>48887</v>
      </c>
      <c r="M2195" s="6" t="s">
        <v>7660</v>
      </c>
      <c r="N2195" s="6" t="s">
        <v>54476</v>
      </c>
      <c r="O2195" s="6" t="s">
        <v>68834</v>
      </c>
      <c r="P2195" s="6" t="s">
        <v>3021</v>
      </c>
      <c r="Q2195" s="6" t="s">
        <v>52616</v>
      </c>
      <c r="R2195" s="6" t="s">
        <v>90</v>
      </c>
      <c r="S2195" s="6" t="s">
        <v>52576</v>
      </c>
      <c r="T2195" s="6" t="s">
        <v>55531</v>
      </c>
    </row>
    <row r="2196" spans="9:20" x14ac:dyDescent="0.25">
      <c r="I2196">
        <v>2194</v>
      </c>
      <c r="J2196" s="6" t="s">
        <v>7661</v>
      </c>
      <c r="K2196" s="6" t="s">
        <v>51291</v>
      </c>
      <c r="L2196" s="6" t="s">
        <v>51288</v>
      </c>
      <c r="M2196" s="6" t="s">
        <v>7662</v>
      </c>
      <c r="N2196" s="6" t="s">
        <v>54477</v>
      </c>
      <c r="O2196" s="6" t="s">
        <v>68835</v>
      </c>
      <c r="P2196" s="6" t="s">
        <v>3023</v>
      </c>
      <c r="Q2196" s="6" t="s">
        <v>52585</v>
      </c>
      <c r="R2196" s="6" t="s">
        <v>90</v>
      </c>
      <c r="S2196" s="6" t="s">
        <v>52574</v>
      </c>
      <c r="T2196" s="6" t="s">
        <v>58561</v>
      </c>
    </row>
    <row r="2197" spans="9:20" x14ac:dyDescent="0.25">
      <c r="I2197">
        <v>2195</v>
      </c>
      <c r="J2197" s="6" t="s">
        <v>7663</v>
      </c>
      <c r="K2197" s="6" t="s">
        <v>50468</v>
      </c>
      <c r="L2197" s="6" t="s">
        <v>90</v>
      </c>
      <c r="M2197" s="6" t="s">
        <v>7664</v>
      </c>
      <c r="N2197" s="6" t="s">
        <v>54478</v>
      </c>
      <c r="O2197" s="6" t="s">
        <v>68836</v>
      </c>
      <c r="P2197" s="6" t="s">
        <v>3025</v>
      </c>
      <c r="Q2197" s="6" t="s">
        <v>52681</v>
      </c>
      <c r="R2197" s="6" t="s">
        <v>90</v>
      </c>
      <c r="S2197" s="6" t="s">
        <v>52588</v>
      </c>
      <c r="T2197" s="6" t="s">
        <v>58892</v>
      </c>
    </row>
    <row r="2198" spans="9:20" x14ac:dyDescent="0.25">
      <c r="I2198">
        <v>2196</v>
      </c>
      <c r="J2198" s="6" t="s">
        <v>7665</v>
      </c>
      <c r="K2198" s="6" t="s">
        <v>51054</v>
      </c>
      <c r="L2198" s="6" t="s">
        <v>51373</v>
      </c>
      <c r="M2198" s="6" t="s">
        <v>7666</v>
      </c>
      <c r="N2198" s="6" t="s">
        <v>90</v>
      </c>
      <c r="O2198" s="6" t="s">
        <v>68837</v>
      </c>
      <c r="P2198" s="6" t="s">
        <v>41858</v>
      </c>
      <c r="Q2198" s="6" t="s">
        <v>52675</v>
      </c>
      <c r="R2198" s="6" t="s">
        <v>90</v>
      </c>
      <c r="S2198" s="6" t="s">
        <v>52593</v>
      </c>
      <c r="T2198" s="6" t="s">
        <v>66584</v>
      </c>
    </row>
    <row r="2199" spans="9:20" x14ac:dyDescent="0.25">
      <c r="I2199">
        <v>2197</v>
      </c>
      <c r="J2199" s="6" t="s">
        <v>7667</v>
      </c>
      <c r="K2199" s="6" t="s">
        <v>50465</v>
      </c>
      <c r="L2199" s="6" t="s">
        <v>50468</v>
      </c>
      <c r="M2199" s="6" t="s">
        <v>7668</v>
      </c>
      <c r="N2199" s="6" t="s">
        <v>54479</v>
      </c>
      <c r="O2199" s="6" t="s">
        <v>68838</v>
      </c>
      <c r="P2199" s="6" t="s">
        <v>3027</v>
      </c>
      <c r="Q2199" s="6" t="s">
        <v>52586</v>
      </c>
      <c r="R2199" s="6" t="s">
        <v>90</v>
      </c>
      <c r="S2199" s="6" t="s">
        <v>52569</v>
      </c>
      <c r="T2199" s="6" t="s">
        <v>66585</v>
      </c>
    </row>
    <row r="2200" spans="9:20" x14ac:dyDescent="0.25">
      <c r="I2200">
        <v>2198</v>
      </c>
      <c r="J2200" s="6" t="s">
        <v>7669</v>
      </c>
      <c r="K2200" s="6" t="s">
        <v>50544</v>
      </c>
      <c r="L2200" s="6" t="s">
        <v>90</v>
      </c>
      <c r="M2200" s="6" t="s">
        <v>7670</v>
      </c>
      <c r="N2200" s="6" t="s">
        <v>53153</v>
      </c>
      <c r="O2200" s="6" t="s">
        <v>68839</v>
      </c>
      <c r="P2200" s="6" t="s">
        <v>41860</v>
      </c>
      <c r="Q2200" s="6" t="s">
        <v>52629</v>
      </c>
      <c r="R2200" s="6" t="s">
        <v>90</v>
      </c>
      <c r="S2200" s="6" t="s">
        <v>52588</v>
      </c>
      <c r="T2200" s="6" t="s">
        <v>56203</v>
      </c>
    </row>
    <row r="2201" spans="9:20" x14ac:dyDescent="0.25">
      <c r="I2201">
        <v>2199</v>
      </c>
      <c r="J2201" s="6" t="s">
        <v>7671</v>
      </c>
      <c r="K2201" s="6" t="s">
        <v>49272</v>
      </c>
      <c r="L2201" s="6" t="s">
        <v>90</v>
      </c>
      <c r="M2201" s="6" t="s">
        <v>7672</v>
      </c>
      <c r="N2201" s="6" t="s">
        <v>54480</v>
      </c>
      <c r="O2201" s="6" t="s">
        <v>68840</v>
      </c>
      <c r="P2201" s="6" t="s">
        <v>41862</v>
      </c>
      <c r="Q2201" s="6" t="s">
        <v>52663</v>
      </c>
      <c r="R2201" s="6" t="s">
        <v>90</v>
      </c>
      <c r="S2201" s="6" t="s">
        <v>118</v>
      </c>
      <c r="T2201" s="6" t="s">
        <v>66586</v>
      </c>
    </row>
    <row r="2202" spans="9:20" x14ac:dyDescent="0.25">
      <c r="I2202">
        <v>2200</v>
      </c>
      <c r="J2202" s="6" t="s">
        <v>7673</v>
      </c>
      <c r="K2202" s="6" t="s">
        <v>50620</v>
      </c>
      <c r="L2202" s="6" t="s">
        <v>50623</v>
      </c>
      <c r="M2202" s="6" t="s">
        <v>7674</v>
      </c>
      <c r="N2202" s="6" t="s">
        <v>54481</v>
      </c>
      <c r="O2202" s="6" t="s">
        <v>68841</v>
      </c>
      <c r="P2202" s="6" t="s">
        <v>3029</v>
      </c>
      <c r="Q2202" s="6" t="s">
        <v>52636</v>
      </c>
      <c r="R2202" s="6" t="s">
        <v>90</v>
      </c>
      <c r="S2202" s="6" t="s">
        <v>52574</v>
      </c>
      <c r="T2202" s="6" t="s">
        <v>59894</v>
      </c>
    </row>
    <row r="2203" spans="9:20" x14ac:dyDescent="0.25">
      <c r="I2203">
        <v>2201</v>
      </c>
      <c r="J2203" s="6" t="s">
        <v>7675</v>
      </c>
      <c r="K2203" s="6" t="s">
        <v>52361</v>
      </c>
      <c r="L2203" s="6" t="s">
        <v>90</v>
      </c>
      <c r="M2203" s="6" t="s">
        <v>7676</v>
      </c>
      <c r="N2203" s="6" t="s">
        <v>90</v>
      </c>
      <c r="O2203" s="6" t="s">
        <v>68842</v>
      </c>
      <c r="P2203" s="6" t="s">
        <v>3031</v>
      </c>
      <c r="Q2203" s="6" t="s">
        <v>52680</v>
      </c>
      <c r="R2203" s="6" t="s">
        <v>90</v>
      </c>
      <c r="S2203" s="6" t="s">
        <v>52579</v>
      </c>
      <c r="T2203" s="6" t="s">
        <v>55227</v>
      </c>
    </row>
    <row r="2204" spans="9:20" x14ac:dyDescent="0.25">
      <c r="I2204">
        <v>2202</v>
      </c>
      <c r="J2204" s="6" t="s">
        <v>7677</v>
      </c>
      <c r="K2204" s="6" t="s">
        <v>50137</v>
      </c>
      <c r="L2204" s="6" t="s">
        <v>90</v>
      </c>
      <c r="M2204" s="6" t="s">
        <v>7678</v>
      </c>
      <c r="N2204" s="6" t="s">
        <v>53881</v>
      </c>
      <c r="O2204" s="6" t="s">
        <v>68843</v>
      </c>
      <c r="P2204" s="6" t="s">
        <v>3033</v>
      </c>
      <c r="Q2204" s="6" t="s">
        <v>52673</v>
      </c>
      <c r="R2204" s="6" t="s">
        <v>90</v>
      </c>
      <c r="S2204" s="6" t="s">
        <v>52619</v>
      </c>
      <c r="T2204" s="6" t="s">
        <v>59842</v>
      </c>
    </row>
    <row r="2205" spans="9:20" x14ac:dyDescent="0.25">
      <c r="I2205">
        <v>2203</v>
      </c>
      <c r="J2205" s="6" t="s">
        <v>7679</v>
      </c>
      <c r="K2205" s="6" t="s">
        <v>50917</v>
      </c>
      <c r="L2205" s="6" t="s">
        <v>90</v>
      </c>
      <c r="M2205" s="6" t="s">
        <v>7680</v>
      </c>
      <c r="N2205" s="6" t="s">
        <v>54482</v>
      </c>
      <c r="O2205" s="6" t="s">
        <v>68844</v>
      </c>
      <c r="P2205" s="6" t="s">
        <v>3034</v>
      </c>
      <c r="Q2205" s="6" t="s">
        <v>52670</v>
      </c>
      <c r="R2205" s="6" t="s">
        <v>90</v>
      </c>
      <c r="S2205" s="6" t="s">
        <v>130</v>
      </c>
      <c r="T2205" s="6" t="s">
        <v>66587</v>
      </c>
    </row>
    <row r="2206" spans="9:20" x14ac:dyDescent="0.25">
      <c r="I2206">
        <v>2204</v>
      </c>
      <c r="J2206" s="6" t="s">
        <v>7681</v>
      </c>
      <c r="K2206" s="6" t="s">
        <v>50290</v>
      </c>
      <c r="L2206" s="6" t="s">
        <v>50731</v>
      </c>
      <c r="M2206" s="6" t="s">
        <v>7682</v>
      </c>
      <c r="N2206" s="6" t="s">
        <v>54483</v>
      </c>
      <c r="O2206" s="6" t="s">
        <v>68845</v>
      </c>
      <c r="P2206" s="6" t="s">
        <v>3037</v>
      </c>
      <c r="Q2206" s="6" t="s">
        <v>52608</v>
      </c>
      <c r="R2206" s="6" t="s">
        <v>90</v>
      </c>
      <c r="S2206" s="6" t="s">
        <v>52579</v>
      </c>
      <c r="T2206" s="6" t="s">
        <v>66588</v>
      </c>
    </row>
    <row r="2207" spans="9:20" x14ac:dyDescent="0.25">
      <c r="I2207">
        <v>2205</v>
      </c>
      <c r="J2207" s="6" t="s">
        <v>7683</v>
      </c>
      <c r="K2207" s="6" t="s">
        <v>52439</v>
      </c>
      <c r="L2207" s="6" t="s">
        <v>52431</v>
      </c>
      <c r="M2207" s="6" t="s">
        <v>7684</v>
      </c>
      <c r="N2207" s="6" t="s">
        <v>90</v>
      </c>
      <c r="O2207" s="6" t="s">
        <v>68846</v>
      </c>
      <c r="P2207" s="6" t="s">
        <v>41864</v>
      </c>
      <c r="Q2207" s="6" t="s">
        <v>52595</v>
      </c>
      <c r="R2207" s="6" t="s">
        <v>90</v>
      </c>
      <c r="S2207" s="6" t="s">
        <v>52576</v>
      </c>
      <c r="T2207" s="6" t="s">
        <v>66589</v>
      </c>
    </row>
    <row r="2208" spans="9:20" x14ac:dyDescent="0.25">
      <c r="I2208">
        <v>2206</v>
      </c>
      <c r="J2208" s="6" t="s">
        <v>7685</v>
      </c>
      <c r="K2208" s="6" t="s">
        <v>51829</v>
      </c>
      <c r="L2208" s="6" t="s">
        <v>51373</v>
      </c>
      <c r="M2208" s="6" t="s">
        <v>7686</v>
      </c>
      <c r="N2208" s="6" t="s">
        <v>54484</v>
      </c>
      <c r="O2208" s="6" t="s">
        <v>68847</v>
      </c>
      <c r="P2208" s="6" t="s">
        <v>41866</v>
      </c>
      <c r="Q2208" s="6" t="s">
        <v>52581</v>
      </c>
      <c r="R2208" s="6" t="s">
        <v>90</v>
      </c>
      <c r="S2208" s="6" t="s">
        <v>52574</v>
      </c>
      <c r="T2208" s="6" t="s">
        <v>66590</v>
      </c>
    </row>
    <row r="2209" spans="9:20" x14ac:dyDescent="0.25">
      <c r="I2209">
        <v>2207</v>
      </c>
      <c r="J2209" s="6" t="s">
        <v>7687</v>
      </c>
      <c r="K2209" s="6" t="s">
        <v>48861</v>
      </c>
      <c r="L2209" s="6" t="s">
        <v>50369</v>
      </c>
      <c r="M2209" s="6" t="s">
        <v>7688</v>
      </c>
      <c r="N2209" s="6" t="s">
        <v>90</v>
      </c>
      <c r="O2209" s="6" t="s">
        <v>68848</v>
      </c>
      <c r="P2209" s="6" t="s">
        <v>41868</v>
      </c>
      <c r="Q2209" s="6" t="s">
        <v>52685</v>
      </c>
      <c r="R2209" s="6" t="s">
        <v>90</v>
      </c>
      <c r="S2209" s="6" t="s">
        <v>52588</v>
      </c>
      <c r="T2209" s="6" t="s">
        <v>66591</v>
      </c>
    </row>
    <row r="2210" spans="9:20" x14ac:dyDescent="0.25">
      <c r="I2210">
        <v>2208</v>
      </c>
      <c r="J2210" s="6" t="s">
        <v>7689</v>
      </c>
      <c r="K2210" s="6" t="s">
        <v>52462</v>
      </c>
      <c r="L2210" s="6" t="s">
        <v>50310</v>
      </c>
      <c r="M2210" s="6" t="s">
        <v>7690</v>
      </c>
      <c r="N2210" s="6" t="s">
        <v>54485</v>
      </c>
      <c r="O2210" s="6" t="s">
        <v>68849</v>
      </c>
      <c r="P2210" s="6" t="s">
        <v>3039</v>
      </c>
      <c r="Q2210" s="6" t="s">
        <v>52622</v>
      </c>
      <c r="R2210" s="6" t="s">
        <v>90</v>
      </c>
      <c r="S2210" s="6" t="s">
        <v>52569</v>
      </c>
      <c r="T2210" s="6" t="s">
        <v>66592</v>
      </c>
    </row>
    <row r="2211" spans="9:20" x14ac:dyDescent="0.25">
      <c r="I2211">
        <v>2209</v>
      </c>
      <c r="J2211" s="6" t="s">
        <v>7691</v>
      </c>
      <c r="K2211" s="6" t="s">
        <v>48688</v>
      </c>
      <c r="L2211" s="6" t="s">
        <v>48823</v>
      </c>
      <c r="M2211" s="6" t="s">
        <v>7692</v>
      </c>
      <c r="N2211" s="6" t="s">
        <v>90</v>
      </c>
      <c r="O2211" s="6" t="s">
        <v>68850</v>
      </c>
      <c r="P2211" s="6" t="s">
        <v>41870</v>
      </c>
      <c r="Q2211" s="6" t="s">
        <v>3156</v>
      </c>
      <c r="R2211" s="6" t="s">
        <v>90</v>
      </c>
      <c r="S2211" s="6" t="s">
        <v>52576</v>
      </c>
      <c r="T2211" s="6" t="s">
        <v>66593</v>
      </c>
    </row>
    <row r="2212" spans="9:20" x14ac:dyDescent="0.25">
      <c r="I2212">
        <v>2210</v>
      </c>
      <c r="J2212" s="6" t="s">
        <v>7693</v>
      </c>
      <c r="K2212" s="6" t="s">
        <v>50221</v>
      </c>
      <c r="L2212" s="6" t="s">
        <v>50321</v>
      </c>
      <c r="M2212" s="6" t="s">
        <v>7694</v>
      </c>
      <c r="N2212" s="6" t="s">
        <v>54486</v>
      </c>
      <c r="O2212" s="6" t="s">
        <v>68851</v>
      </c>
      <c r="P2212" s="6" t="s">
        <v>3041</v>
      </c>
      <c r="Q2212" s="6" t="s">
        <v>52611</v>
      </c>
      <c r="R2212" s="6" t="s">
        <v>90</v>
      </c>
      <c r="S2212" s="6" t="s">
        <v>52572</v>
      </c>
      <c r="T2212" s="6" t="s">
        <v>66594</v>
      </c>
    </row>
    <row r="2213" spans="9:20" x14ac:dyDescent="0.25">
      <c r="I2213">
        <v>2211</v>
      </c>
      <c r="J2213" s="6" t="s">
        <v>7695</v>
      </c>
      <c r="K2213" s="6" t="s">
        <v>51632</v>
      </c>
      <c r="L2213" s="6" t="s">
        <v>90</v>
      </c>
      <c r="M2213" s="6" t="s">
        <v>7696</v>
      </c>
      <c r="N2213" s="6" t="s">
        <v>54487</v>
      </c>
      <c r="O2213" s="6" t="s">
        <v>68852</v>
      </c>
      <c r="P2213" s="6" t="s">
        <v>3043</v>
      </c>
      <c r="Q2213" s="6" t="s">
        <v>52676</v>
      </c>
      <c r="R2213" s="6" t="s">
        <v>90</v>
      </c>
      <c r="S2213" s="6" t="s">
        <v>52579</v>
      </c>
      <c r="T2213" s="6" t="s">
        <v>56048</v>
      </c>
    </row>
    <row r="2214" spans="9:20" x14ac:dyDescent="0.25">
      <c r="I2214">
        <v>2212</v>
      </c>
      <c r="J2214" s="6" t="s">
        <v>7697</v>
      </c>
      <c r="K2214" s="6" t="s">
        <v>49407</v>
      </c>
      <c r="L2214" s="6" t="s">
        <v>50141</v>
      </c>
      <c r="M2214" s="6" t="s">
        <v>7698</v>
      </c>
      <c r="N2214" s="6" t="s">
        <v>53829</v>
      </c>
      <c r="O2214" s="6" t="s">
        <v>67874</v>
      </c>
      <c r="P2214" s="6" t="s">
        <v>3044</v>
      </c>
      <c r="Q2214" s="6" t="s">
        <v>90</v>
      </c>
      <c r="R2214" s="6" t="s">
        <v>90</v>
      </c>
      <c r="S2214" s="6" t="s">
        <v>90</v>
      </c>
      <c r="T2214" s="6" t="s">
        <v>90</v>
      </c>
    </row>
    <row r="2215" spans="9:20" x14ac:dyDescent="0.25">
      <c r="I2215">
        <v>2213</v>
      </c>
      <c r="J2215" s="6" t="s">
        <v>7699</v>
      </c>
      <c r="K2215" s="6" t="s">
        <v>48972</v>
      </c>
      <c r="L2215" s="6" t="s">
        <v>90</v>
      </c>
      <c r="M2215" s="6" t="s">
        <v>7700</v>
      </c>
      <c r="N2215" s="6" t="s">
        <v>90</v>
      </c>
      <c r="O2215" s="6" t="s">
        <v>68853</v>
      </c>
      <c r="P2215" s="6" t="s">
        <v>41872</v>
      </c>
      <c r="Q2215" s="6" t="s">
        <v>52571</v>
      </c>
      <c r="R2215" s="6" t="s">
        <v>90</v>
      </c>
      <c r="S2215" s="6" t="s">
        <v>52572</v>
      </c>
      <c r="T2215" s="6" t="s">
        <v>56700</v>
      </c>
    </row>
    <row r="2216" spans="9:20" x14ac:dyDescent="0.25">
      <c r="I2216">
        <v>2214</v>
      </c>
      <c r="J2216" s="6" t="s">
        <v>7701</v>
      </c>
      <c r="K2216" s="6" t="s">
        <v>52534</v>
      </c>
      <c r="L2216" s="6" t="s">
        <v>90</v>
      </c>
      <c r="M2216" s="6" t="s">
        <v>7702</v>
      </c>
      <c r="N2216" s="6" t="s">
        <v>90</v>
      </c>
      <c r="O2216" s="6" t="s">
        <v>68854</v>
      </c>
      <c r="P2216" s="6" t="s">
        <v>3046</v>
      </c>
      <c r="Q2216" s="6" t="s">
        <v>52675</v>
      </c>
      <c r="R2216" s="6" t="s">
        <v>90</v>
      </c>
      <c r="S2216" s="6" t="s">
        <v>52593</v>
      </c>
      <c r="T2216" s="6" t="s">
        <v>66595</v>
      </c>
    </row>
    <row r="2217" spans="9:20" x14ac:dyDescent="0.25">
      <c r="I2217">
        <v>2215</v>
      </c>
      <c r="J2217" s="6" t="s">
        <v>7703</v>
      </c>
      <c r="K2217" s="6" t="s">
        <v>51857</v>
      </c>
      <c r="L2217" s="6" t="s">
        <v>51935</v>
      </c>
      <c r="M2217" s="6" t="s">
        <v>7704</v>
      </c>
      <c r="N2217" s="6" t="s">
        <v>90</v>
      </c>
      <c r="O2217" s="6" t="s">
        <v>68855</v>
      </c>
      <c r="P2217" s="6" t="s">
        <v>41874</v>
      </c>
      <c r="Q2217" s="6" t="s">
        <v>52650</v>
      </c>
      <c r="R2217" s="6" t="s">
        <v>90</v>
      </c>
      <c r="S2217" s="6" t="s">
        <v>52572</v>
      </c>
      <c r="T2217" s="6" t="s">
        <v>66596</v>
      </c>
    </row>
    <row r="2218" spans="9:20" x14ac:dyDescent="0.25">
      <c r="I2218">
        <v>2216</v>
      </c>
      <c r="J2218" s="6" t="s">
        <v>7705</v>
      </c>
      <c r="K2218" s="6" t="s">
        <v>49457</v>
      </c>
      <c r="L2218" s="6" t="s">
        <v>90</v>
      </c>
      <c r="M2218" s="6" t="s">
        <v>7706</v>
      </c>
      <c r="N2218" s="6" t="s">
        <v>54488</v>
      </c>
      <c r="O2218" s="6" t="s">
        <v>68856</v>
      </c>
      <c r="P2218" s="6" t="s">
        <v>3048</v>
      </c>
      <c r="Q2218" s="6" t="s">
        <v>52646</v>
      </c>
      <c r="R2218" s="6" t="s">
        <v>90</v>
      </c>
      <c r="S2218" s="6" t="s">
        <v>52579</v>
      </c>
      <c r="T2218" s="6" t="s">
        <v>66597</v>
      </c>
    </row>
    <row r="2219" spans="9:20" x14ac:dyDescent="0.25">
      <c r="I2219">
        <v>2217</v>
      </c>
      <c r="J2219" s="6" t="s">
        <v>7707</v>
      </c>
      <c r="K2219" s="6" t="s">
        <v>50112</v>
      </c>
      <c r="L2219" s="6" t="s">
        <v>49910</v>
      </c>
      <c r="M2219" s="6" t="s">
        <v>7708</v>
      </c>
      <c r="N2219" s="6" t="s">
        <v>54489</v>
      </c>
      <c r="O2219" s="6" t="s">
        <v>68857</v>
      </c>
      <c r="P2219" s="6" t="s">
        <v>3050</v>
      </c>
      <c r="Q2219" s="6" t="s">
        <v>52586</v>
      </c>
      <c r="R2219" s="6" t="s">
        <v>90</v>
      </c>
      <c r="S2219" s="6" t="s">
        <v>52569</v>
      </c>
      <c r="T2219" s="6" t="s">
        <v>65344</v>
      </c>
    </row>
    <row r="2220" spans="9:20" x14ac:dyDescent="0.25">
      <c r="I2220">
        <v>2218</v>
      </c>
      <c r="J2220" s="6" t="s">
        <v>7709</v>
      </c>
      <c r="K2220" s="6" t="s">
        <v>50883</v>
      </c>
      <c r="L2220" s="6" t="s">
        <v>90</v>
      </c>
      <c r="M2220" s="6" t="s">
        <v>7710</v>
      </c>
      <c r="N2220" s="6" t="s">
        <v>54490</v>
      </c>
      <c r="O2220" s="6" t="s">
        <v>68858</v>
      </c>
      <c r="P2220" s="6" t="s">
        <v>41876</v>
      </c>
      <c r="Q2220" s="6" t="s">
        <v>52698</v>
      </c>
      <c r="R2220" s="6" t="s">
        <v>90</v>
      </c>
      <c r="S2220" s="6" t="s">
        <v>52574</v>
      </c>
      <c r="T2220" s="6" t="s">
        <v>54266</v>
      </c>
    </row>
    <row r="2221" spans="9:20" x14ac:dyDescent="0.25">
      <c r="I2221">
        <v>2219</v>
      </c>
      <c r="J2221" s="6" t="s">
        <v>7711</v>
      </c>
      <c r="K2221" s="6" t="s">
        <v>50399</v>
      </c>
      <c r="L2221" s="6" t="s">
        <v>90</v>
      </c>
      <c r="M2221" s="6" t="s">
        <v>7712</v>
      </c>
      <c r="N2221" s="6" t="s">
        <v>54491</v>
      </c>
      <c r="O2221" s="6" t="s">
        <v>68859</v>
      </c>
      <c r="P2221" s="6" t="s">
        <v>41878</v>
      </c>
      <c r="Q2221" s="6" t="s">
        <v>52618</v>
      </c>
      <c r="R2221" s="6" t="s">
        <v>90</v>
      </c>
      <c r="S2221" s="6" t="s">
        <v>52619</v>
      </c>
      <c r="T2221" s="6" t="s">
        <v>66598</v>
      </c>
    </row>
    <row r="2222" spans="9:20" x14ac:dyDescent="0.25">
      <c r="I2222">
        <v>2220</v>
      </c>
      <c r="J2222" s="6" t="s">
        <v>7713</v>
      </c>
      <c r="K2222" s="6" t="s">
        <v>49222</v>
      </c>
      <c r="L2222" s="6" t="s">
        <v>49242</v>
      </c>
      <c r="M2222" s="6" t="s">
        <v>7714</v>
      </c>
      <c r="N2222" s="6" t="s">
        <v>54492</v>
      </c>
      <c r="O2222" s="6" t="s">
        <v>68860</v>
      </c>
      <c r="P2222" s="6" t="s">
        <v>3052</v>
      </c>
      <c r="Q2222" s="6" t="s">
        <v>52645</v>
      </c>
      <c r="R2222" s="6" t="s">
        <v>90</v>
      </c>
      <c r="S2222" s="6" t="s">
        <v>52641</v>
      </c>
      <c r="T2222" s="6" t="s">
        <v>66599</v>
      </c>
    </row>
    <row r="2223" spans="9:20" x14ac:dyDescent="0.25">
      <c r="I2223">
        <v>2221</v>
      </c>
      <c r="J2223" s="6" t="s">
        <v>7715</v>
      </c>
      <c r="K2223" s="6" t="s">
        <v>49566</v>
      </c>
      <c r="L2223" s="6" t="s">
        <v>49125</v>
      </c>
      <c r="M2223" s="6" t="s">
        <v>7716</v>
      </c>
      <c r="N2223" s="6" t="s">
        <v>90</v>
      </c>
      <c r="O2223" s="6" t="s">
        <v>68861</v>
      </c>
      <c r="P2223" s="6" t="s">
        <v>41880</v>
      </c>
      <c r="Q2223" s="6" t="s">
        <v>52640</v>
      </c>
      <c r="R2223" s="6" t="s">
        <v>90</v>
      </c>
      <c r="S2223" s="6" t="s">
        <v>52641</v>
      </c>
      <c r="T2223" s="6" t="s">
        <v>57517</v>
      </c>
    </row>
    <row r="2224" spans="9:20" x14ac:dyDescent="0.25">
      <c r="I2224">
        <v>2222</v>
      </c>
      <c r="J2224" s="6" t="s">
        <v>7717</v>
      </c>
      <c r="K2224" s="6" t="s">
        <v>49815</v>
      </c>
      <c r="L2224" s="6" t="s">
        <v>49710</v>
      </c>
      <c r="M2224" s="6" t="s">
        <v>7718</v>
      </c>
      <c r="N2224" s="6" t="s">
        <v>54493</v>
      </c>
      <c r="O2224" s="6" t="s">
        <v>68862</v>
      </c>
      <c r="P2224" s="6" t="s">
        <v>41882</v>
      </c>
      <c r="Q2224" s="6" t="s">
        <v>52586</v>
      </c>
      <c r="R2224" s="6" t="s">
        <v>90</v>
      </c>
      <c r="S2224" s="6" t="s">
        <v>52569</v>
      </c>
      <c r="T2224" s="6" t="s">
        <v>66600</v>
      </c>
    </row>
    <row r="2225" spans="9:20" x14ac:dyDescent="0.25">
      <c r="I2225">
        <v>2223</v>
      </c>
      <c r="J2225" s="6" t="s">
        <v>7719</v>
      </c>
      <c r="K2225" s="6" t="s">
        <v>49521</v>
      </c>
      <c r="L2225" s="6" t="s">
        <v>90</v>
      </c>
      <c r="M2225" s="6" t="s">
        <v>7720</v>
      </c>
      <c r="N2225" s="6" t="s">
        <v>54494</v>
      </c>
      <c r="O2225" s="6" t="s">
        <v>68863</v>
      </c>
      <c r="P2225" s="6" t="s">
        <v>41884</v>
      </c>
      <c r="Q2225" s="6" t="s">
        <v>52608</v>
      </c>
      <c r="R2225" s="6" t="s">
        <v>90</v>
      </c>
      <c r="S2225" s="6" t="s">
        <v>52579</v>
      </c>
      <c r="T2225" s="6" t="s">
        <v>54110</v>
      </c>
    </row>
    <row r="2226" spans="9:20" x14ac:dyDescent="0.25">
      <c r="I2226">
        <v>2224</v>
      </c>
      <c r="J2226" s="6" t="s">
        <v>7721</v>
      </c>
      <c r="K2226" s="6" t="s">
        <v>50104</v>
      </c>
      <c r="L2226" s="6" t="s">
        <v>90</v>
      </c>
      <c r="M2226" s="6" t="s">
        <v>7722</v>
      </c>
      <c r="N2226" s="6" t="s">
        <v>54495</v>
      </c>
      <c r="O2226" s="6" t="s">
        <v>68864</v>
      </c>
      <c r="P2226" s="6" t="s">
        <v>41886</v>
      </c>
      <c r="Q2226" s="6" t="s">
        <v>52664</v>
      </c>
      <c r="R2226" s="6" t="s">
        <v>90</v>
      </c>
      <c r="S2226" s="6" t="s">
        <v>52579</v>
      </c>
      <c r="T2226" s="6" t="s">
        <v>66601</v>
      </c>
    </row>
    <row r="2227" spans="9:20" x14ac:dyDescent="0.25">
      <c r="I2227">
        <v>2225</v>
      </c>
      <c r="J2227" s="6" t="s">
        <v>7723</v>
      </c>
      <c r="K2227" s="6" t="s">
        <v>51561</v>
      </c>
      <c r="L2227" s="6" t="s">
        <v>90</v>
      </c>
      <c r="M2227" s="6" t="s">
        <v>7724</v>
      </c>
      <c r="N2227" s="6" t="s">
        <v>54496</v>
      </c>
      <c r="O2227" s="6" t="s">
        <v>68865</v>
      </c>
      <c r="P2227" s="6" t="s">
        <v>3054</v>
      </c>
      <c r="Q2227" s="6" t="s">
        <v>52694</v>
      </c>
      <c r="R2227" s="6" t="s">
        <v>90</v>
      </c>
      <c r="S2227" s="6" t="s">
        <v>52619</v>
      </c>
      <c r="T2227" s="6" t="s">
        <v>56232</v>
      </c>
    </row>
    <row r="2228" spans="9:20" x14ac:dyDescent="0.25">
      <c r="I2228">
        <v>2226</v>
      </c>
      <c r="J2228" s="6" t="s">
        <v>7725</v>
      </c>
      <c r="K2228" s="6" t="s">
        <v>52424</v>
      </c>
      <c r="L2228" s="6" t="s">
        <v>90</v>
      </c>
      <c r="M2228" s="6" t="s">
        <v>7726</v>
      </c>
      <c r="N2228" s="6" t="s">
        <v>90</v>
      </c>
      <c r="O2228" s="6" t="s">
        <v>68866</v>
      </c>
      <c r="P2228" s="6" t="s">
        <v>41888</v>
      </c>
      <c r="Q2228" s="6" t="s">
        <v>52648</v>
      </c>
      <c r="R2228" s="6" t="s">
        <v>90</v>
      </c>
      <c r="S2228" s="6" t="s">
        <v>130</v>
      </c>
      <c r="T2228" s="6" t="s">
        <v>62134</v>
      </c>
    </row>
    <row r="2229" spans="9:20" x14ac:dyDescent="0.25">
      <c r="I2229">
        <v>2227</v>
      </c>
      <c r="J2229" s="6" t="s">
        <v>7727</v>
      </c>
      <c r="K2229" s="6" t="s">
        <v>51251</v>
      </c>
      <c r="L2229" s="6" t="s">
        <v>90</v>
      </c>
      <c r="M2229" s="6" t="s">
        <v>7728</v>
      </c>
      <c r="N2229" s="6" t="s">
        <v>54497</v>
      </c>
      <c r="O2229" s="6" t="s">
        <v>68867</v>
      </c>
      <c r="P2229" s="6" t="s">
        <v>41890</v>
      </c>
      <c r="Q2229" s="6" t="s">
        <v>52621</v>
      </c>
      <c r="R2229" s="6" t="s">
        <v>90</v>
      </c>
      <c r="S2229" s="6" t="s">
        <v>52576</v>
      </c>
      <c r="T2229" s="6" t="s">
        <v>59941</v>
      </c>
    </row>
    <row r="2230" spans="9:20" x14ac:dyDescent="0.25">
      <c r="I2230">
        <v>2228</v>
      </c>
      <c r="J2230" s="6" t="s">
        <v>7729</v>
      </c>
      <c r="K2230" s="6" t="s">
        <v>52281</v>
      </c>
      <c r="L2230" s="6" t="s">
        <v>90</v>
      </c>
      <c r="M2230" s="6" t="s">
        <v>7730</v>
      </c>
      <c r="N2230" s="6" t="s">
        <v>54498</v>
      </c>
      <c r="O2230" s="6" t="s">
        <v>68868</v>
      </c>
      <c r="P2230" s="6" t="s">
        <v>3056</v>
      </c>
      <c r="Q2230" s="6" t="s">
        <v>52585</v>
      </c>
      <c r="R2230" s="6" t="s">
        <v>90</v>
      </c>
      <c r="S2230" s="6" t="s">
        <v>52574</v>
      </c>
      <c r="T2230" s="6" t="s">
        <v>66602</v>
      </c>
    </row>
    <row r="2231" spans="9:20" x14ac:dyDescent="0.25">
      <c r="I2231">
        <v>2229</v>
      </c>
      <c r="J2231" s="6" t="s">
        <v>7731</v>
      </c>
      <c r="K2231" s="6" t="s">
        <v>51874</v>
      </c>
      <c r="L2231" s="6" t="s">
        <v>51701</v>
      </c>
      <c r="M2231" s="6" t="s">
        <v>7732</v>
      </c>
      <c r="N2231" s="6" t="s">
        <v>54499</v>
      </c>
      <c r="O2231" s="6" t="s">
        <v>68869</v>
      </c>
      <c r="P2231" s="6" t="s">
        <v>3058</v>
      </c>
      <c r="Q2231" s="6" t="s">
        <v>52623</v>
      </c>
      <c r="R2231" s="6" t="s">
        <v>90</v>
      </c>
      <c r="S2231" s="6" t="s">
        <v>130</v>
      </c>
      <c r="T2231" s="6" t="s">
        <v>54191</v>
      </c>
    </row>
    <row r="2232" spans="9:20" x14ac:dyDescent="0.25">
      <c r="I2232">
        <v>2230</v>
      </c>
      <c r="J2232" s="6" t="s">
        <v>7733</v>
      </c>
      <c r="K2232" s="6" t="s">
        <v>50847</v>
      </c>
      <c r="L2232" s="6" t="s">
        <v>90</v>
      </c>
      <c r="M2232" s="6" t="s">
        <v>7734</v>
      </c>
      <c r="N2232" s="6" t="s">
        <v>90</v>
      </c>
      <c r="O2232" s="6" t="s">
        <v>68870</v>
      </c>
      <c r="P2232" s="6" t="s">
        <v>3060</v>
      </c>
      <c r="Q2232" s="6" t="s">
        <v>865</v>
      </c>
      <c r="R2232" s="6" t="s">
        <v>90</v>
      </c>
      <c r="S2232" s="6" t="s">
        <v>52576</v>
      </c>
      <c r="T2232" s="6" t="s">
        <v>53973</v>
      </c>
    </row>
    <row r="2233" spans="9:20" x14ac:dyDescent="0.25">
      <c r="I2233">
        <v>2231</v>
      </c>
      <c r="J2233" s="6" t="s">
        <v>7735</v>
      </c>
      <c r="K2233" s="6" t="s">
        <v>52076</v>
      </c>
      <c r="L2233" s="6" t="s">
        <v>51328</v>
      </c>
      <c r="M2233" s="6" t="s">
        <v>7736</v>
      </c>
      <c r="N2233" s="6" t="s">
        <v>54500</v>
      </c>
      <c r="O2233" s="6" t="s">
        <v>68871</v>
      </c>
      <c r="P2233" s="6" t="s">
        <v>3062</v>
      </c>
      <c r="Q2233" s="6" t="s">
        <v>52600</v>
      </c>
      <c r="R2233" s="6" t="s">
        <v>90</v>
      </c>
      <c r="S2233" s="6" t="s">
        <v>52572</v>
      </c>
      <c r="T2233" s="6" t="s">
        <v>55517</v>
      </c>
    </row>
    <row r="2234" spans="9:20" x14ac:dyDescent="0.25">
      <c r="I2234">
        <v>2232</v>
      </c>
      <c r="J2234" s="6" t="s">
        <v>7737</v>
      </c>
      <c r="K2234" s="6" t="s">
        <v>49497</v>
      </c>
      <c r="L2234" s="6" t="s">
        <v>90</v>
      </c>
      <c r="M2234" s="6" t="s">
        <v>7738</v>
      </c>
      <c r="N2234" s="6" t="s">
        <v>90</v>
      </c>
      <c r="O2234" s="6" t="s">
        <v>68872</v>
      </c>
      <c r="P2234" s="6" t="s">
        <v>41891</v>
      </c>
      <c r="Q2234" s="6" t="s">
        <v>52654</v>
      </c>
      <c r="R2234" s="6" t="s">
        <v>90</v>
      </c>
      <c r="S2234" s="6" t="s">
        <v>52593</v>
      </c>
      <c r="T2234" s="6" t="s">
        <v>57922</v>
      </c>
    </row>
    <row r="2235" spans="9:20" x14ac:dyDescent="0.25">
      <c r="I2235">
        <v>2233</v>
      </c>
      <c r="J2235" s="6" t="s">
        <v>7739</v>
      </c>
      <c r="K2235" s="6" t="s">
        <v>48676</v>
      </c>
      <c r="L2235" s="6" t="s">
        <v>90</v>
      </c>
      <c r="M2235" s="6" t="s">
        <v>7740</v>
      </c>
      <c r="N2235" s="6" t="s">
        <v>54501</v>
      </c>
      <c r="O2235" s="6" t="s">
        <v>68873</v>
      </c>
      <c r="P2235" s="6" t="s">
        <v>3064</v>
      </c>
      <c r="Q2235" s="6" t="s">
        <v>52638</v>
      </c>
      <c r="R2235" s="6" t="s">
        <v>90</v>
      </c>
      <c r="S2235" s="6" t="s">
        <v>52619</v>
      </c>
      <c r="T2235" s="6" t="s">
        <v>66603</v>
      </c>
    </row>
    <row r="2236" spans="9:20" x14ac:dyDescent="0.25">
      <c r="I2236">
        <v>2234</v>
      </c>
      <c r="J2236" s="6" t="s">
        <v>7741</v>
      </c>
      <c r="K2236" s="6" t="s">
        <v>50298</v>
      </c>
      <c r="L2236" s="6" t="s">
        <v>50432</v>
      </c>
      <c r="M2236" s="6" t="s">
        <v>7742</v>
      </c>
      <c r="N2236" s="6" t="s">
        <v>54502</v>
      </c>
      <c r="O2236" s="6" t="s">
        <v>68874</v>
      </c>
      <c r="P2236" s="6" t="s">
        <v>3065</v>
      </c>
      <c r="Q2236" s="6" t="s">
        <v>90</v>
      </c>
      <c r="R2236" s="6" t="s">
        <v>90</v>
      </c>
      <c r="S2236" s="6" t="s">
        <v>90</v>
      </c>
      <c r="T2236" s="6" t="s">
        <v>90</v>
      </c>
    </row>
    <row r="2237" spans="9:20" x14ac:dyDescent="0.25">
      <c r="I2237">
        <v>2235</v>
      </c>
      <c r="J2237" s="6" t="s">
        <v>7743</v>
      </c>
      <c r="K2237" s="6" t="s">
        <v>49680</v>
      </c>
      <c r="L2237" s="6" t="s">
        <v>90</v>
      </c>
      <c r="M2237" s="6" t="s">
        <v>7744</v>
      </c>
      <c r="N2237" s="6" t="s">
        <v>90</v>
      </c>
      <c r="O2237" s="6" t="s">
        <v>68875</v>
      </c>
      <c r="P2237" s="6" t="s">
        <v>3067</v>
      </c>
      <c r="Q2237" s="6" t="s">
        <v>52674</v>
      </c>
      <c r="R2237" s="6" t="s">
        <v>90</v>
      </c>
      <c r="S2237" s="6" t="s">
        <v>52572</v>
      </c>
      <c r="T2237" s="6" t="s">
        <v>65349</v>
      </c>
    </row>
    <row r="2238" spans="9:20" x14ac:dyDescent="0.25">
      <c r="I2238">
        <v>2236</v>
      </c>
      <c r="J2238" s="6" t="s">
        <v>7745</v>
      </c>
      <c r="K2238" s="6" t="s">
        <v>52002</v>
      </c>
      <c r="L2238" s="6" t="s">
        <v>90</v>
      </c>
      <c r="M2238" s="6" t="s">
        <v>7746</v>
      </c>
      <c r="N2238" s="6" t="s">
        <v>54503</v>
      </c>
      <c r="O2238" s="6" t="s">
        <v>68876</v>
      </c>
      <c r="P2238" s="6" t="s">
        <v>3069</v>
      </c>
      <c r="Q2238" s="6" t="s">
        <v>52645</v>
      </c>
      <c r="R2238" s="6" t="s">
        <v>90</v>
      </c>
      <c r="S2238" s="6" t="s">
        <v>52641</v>
      </c>
      <c r="T2238" s="6" t="s">
        <v>66604</v>
      </c>
    </row>
    <row r="2239" spans="9:20" x14ac:dyDescent="0.25">
      <c r="I2239">
        <v>2237</v>
      </c>
      <c r="J2239" s="6" t="s">
        <v>7747</v>
      </c>
      <c r="K2239" s="6" t="s">
        <v>52534</v>
      </c>
      <c r="L2239" s="6" t="s">
        <v>90</v>
      </c>
      <c r="M2239" s="6" t="s">
        <v>7748</v>
      </c>
      <c r="N2239" s="6" t="s">
        <v>90</v>
      </c>
      <c r="O2239" s="6" t="s">
        <v>67876</v>
      </c>
      <c r="P2239" s="6" t="s">
        <v>41893</v>
      </c>
      <c r="Q2239" s="6" t="s">
        <v>52666</v>
      </c>
      <c r="R2239" s="6" t="s">
        <v>90</v>
      </c>
      <c r="S2239" s="6" t="s">
        <v>52593</v>
      </c>
      <c r="T2239" s="6" t="s">
        <v>66605</v>
      </c>
    </row>
    <row r="2240" spans="9:20" x14ac:dyDescent="0.25">
      <c r="I2240">
        <v>2238</v>
      </c>
      <c r="J2240" s="6" t="s">
        <v>7749</v>
      </c>
      <c r="K2240" s="6" t="s">
        <v>50280</v>
      </c>
      <c r="L2240" s="6" t="s">
        <v>90</v>
      </c>
      <c r="M2240" s="6" t="s">
        <v>7750</v>
      </c>
      <c r="N2240" s="6" t="s">
        <v>90</v>
      </c>
      <c r="O2240" s="6" t="s">
        <v>68877</v>
      </c>
      <c r="P2240" s="6" t="s">
        <v>3071</v>
      </c>
      <c r="Q2240" s="6" t="s">
        <v>52712</v>
      </c>
      <c r="R2240" s="6" t="s">
        <v>90</v>
      </c>
      <c r="S2240" s="6" t="s">
        <v>52574</v>
      </c>
      <c r="T2240" s="6" t="s">
        <v>66606</v>
      </c>
    </row>
    <row r="2241" spans="9:20" x14ac:dyDescent="0.25">
      <c r="I2241">
        <v>2239</v>
      </c>
      <c r="J2241" s="6" t="s">
        <v>7751</v>
      </c>
      <c r="K2241" s="6" t="s">
        <v>50513</v>
      </c>
      <c r="L2241" s="6" t="s">
        <v>90</v>
      </c>
      <c r="M2241" s="6" t="s">
        <v>7752</v>
      </c>
      <c r="N2241" s="6" t="s">
        <v>90</v>
      </c>
      <c r="O2241" s="6" t="s">
        <v>68878</v>
      </c>
      <c r="P2241" s="6" t="s">
        <v>41895</v>
      </c>
      <c r="Q2241" s="6" t="s">
        <v>52600</v>
      </c>
      <c r="R2241" s="6" t="s">
        <v>90</v>
      </c>
      <c r="S2241" s="6" t="s">
        <v>52572</v>
      </c>
      <c r="T2241" s="6" t="s">
        <v>66607</v>
      </c>
    </row>
    <row r="2242" spans="9:20" x14ac:dyDescent="0.25">
      <c r="I2242">
        <v>2240</v>
      </c>
      <c r="J2242" s="6" t="s">
        <v>7753</v>
      </c>
      <c r="K2242" s="6" t="s">
        <v>52530</v>
      </c>
      <c r="L2242" s="6" t="s">
        <v>90</v>
      </c>
      <c r="M2242" s="6" t="s">
        <v>7754</v>
      </c>
      <c r="N2242" s="6" t="s">
        <v>54504</v>
      </c>
      <c r="O2242" s="6" t="s">
        <v>68879</v>
      </c>
      <c r="P2242" s="6" t="s">
        <v>41897</v>
      </c>
      <c r="Q2242" s="6" t="s">
        <v>52600</v>
      </c>
      <c r="R2242" s="6" t="s">
        <v>90</v>
      </c>
      <c r="S2242" s="6" t="s">
        <v>52572</v>
      </c>
      <c r="T2242" s="6" t="s">
        <v>66608</v>
      </c>
    </row>
    <row r="2243" spans="9:20" x14ac:dyDescent="0.25">
      <c r="I2243">
        <v>2241</v>
      </c>
      <c r="J2243" s="6" t="s">
        <v>7755</v>
      </c>
      <c r="K2243" s="6" t="s">
        <v>48638</v>
      </c>
      <c r="L2243" s="6" t="s">
        <v>90</v>
      </c>
      <c r="M2243" s="6" t="s">
        <v>7756</v>
      </c>
      <c r="N2243" s="6" t="s">
        <v>54505</v>
      </c>
      <c r="O2243" s="6" t="s">
        <v>68880</v>
      </c>
      <c r="P2243" s="6" t="s">
        <v>41899</v>
      </c>
      <c r="Q2243" s="6" t="s">
        <v>52703</v>
      </c>
      <c r="R2243" s="6" t="s">
        <v>90</v>
      </c>
      <c r="S2243" s="6" t="s">
        <v>52576</v>
      </c>
      <c r="T2243" s="6" t="s">
        <v>64195</v>
      </c>
    </row>
    <row r="2244" spans="9:20" x14ac:dyDescent="0.25">
      <c r="I2244">
        <v>2242</v>
      </c>
      <c r="J2244" s="6" t="s">
        <v>7757</v>
      </c>
      <c r="K2244" s="6" t="s">
        <v>51787</v>
      </c>
      <c r="L2244" s="6" t="s">
        <v>52033</v>
      </c>
      <c r="M2244" s="6" t="s">
        <v>7758</v>
      </c>
      <c r="N2244" s="6" t="s">
        <v>54506</v>
      </c>
      <c r="O2244" s="6" t="s">
        <v>68881</v>
      </c>
      <c r="P2244" s="6" t="s">
        <v>3073</v>
      </c>
      <c r="Q2244" s="6" t="s">
        <v>86</v>
      </c>
      <c r="R2244" s="6" t="s">
        <v>90</v>
      </c>
      <c r="S2244" s="6" t="s">
        <v>52576</v>
      </c>
      <c r="T2244" s="6" t="s">
        <v>57129</v>
      </c>
    </row>
    <row r="2245" spans="9:20" x14ac:dyDescent="0.25">
      <c r="I2245">
        <v>2243</v>
      </c>
      <c r="J2245" s="6" t="s">
        <v>7759</v>
      </c>
      <c r="K2245" s="6" t="s">
        <v>49417</v>
      </c>
      <c r="L2245" s="6" t="s">
        <v>90</v>
      </c>
      <c r="M2245" s="6" t="s">
        <v>7760</v>
      </c>
      <c r="N2245" s="6" t="s">
        <v>54507</v>
      </c>
      <c r="O2245" s="6" t="s">
        <v>68882</v>
      </c>
      <c r="P2245" s="6" t="s">
        <v>3075</v>
      </c>
      <c r="Q2245" s="6" t="s">
        <v>52600</v>
      </c>
      <c r="R2245" s="6" t="s">
        <v>90</v>
      </c>
      <c r="S2245" s="6" t="s">
        <v>52572</v>
      </c>
      <c r="T2245" s="6" t="s">
        <v>66609</v>
      </c>
    </row>
    <row r="2246" spans="9:20" x14ac:dyDescent="0.25">
      <c r="I2246">
        <v>2244</v>
      </c>
      <c r="J2246" s="6" t="s">
        <v>7761</v>
      </c>
      <c r="K2246" s="6" t="s">
        <v>49933</v>
      </c>
      <c r="L2246" s="6" t="s">
        <v>90</v>
      </c>
      <c r="M2246" s="6" t="s">
        <v>7762</v>
      </c>
      <c r="N2246" s="6" t="s">
        <v>54508</v>
      </c>
      <c r="O2246" s="6" t="s">
        <v>68883</v>
      </c>
      <c r="P2246" s="6" t="s">
        <v>3077</v>
      </c>
      <c r="Q2246" s="6" t="s">
        <v>52582</v>
      </c>
      <c r="R2246" s="6" t="s">
        <v>90</v>
      </c>
      <c r="S2246" s="6" t="s">
        <v>52576</v>
      </c>
      <c r="T2246" s="6" t="s">
        <v>61497</v>
      </c>
    </row>
    <row r="2247" spans="9:20" x14ac:dyDescent="0.25">
      <c r="I2247">
        <v>2245</v>
      </c>
      <c r="J2247" s="6" t="s">
        <v>7763</v>
      </c>
      <c r="K2247" s="6" t="s">
        <v>49904</v>
      </c>
      <c r="L2247" s="6" t="s">
        <v>49959</v>
      </c>
      <c r="M2247" s="6" t="s">
        <v>7764</v>
      </c>
      <c r="N2247" s="6" t="s">
        <v>54491</v>
      </c>
      <c r="O2247" s="6" t="s">
        <v>68884</v>
      </c>
      <c r="P2247" s="6" t="s">
        <v>3079</v>
      </c>
      <c r="Q2247" s="6" t="s">
        <v>52586</v>
      </c>
      <c r="R2247" s="6" t="s">
        <v>90</v>
      </c>
      <c r="S2247" s="6" t="s">
        <v>52569</v>
      </c>
      <c r="T2247" s="6" t="s">
        <v>66610</v>
      </c>
    </row>
    <row r="2248" spans="9:20" x14ac:dyDescent="0.25">
      <c r="I2248">
        <v>2246</v>
      </c>
      <c r="J2248" s="6" t="s">
        <v>7765</v>
      </c>
      <c r="K2248" s="6" t="s">
        <v>52260</v>
      </c>
      <c r="L2248" s="6" t="s">
        <v>90</v>
      </c>
      <c r="M2248" s="6" t="s">
        <v>7766</v>
      </c>
      <c r="N2248" s="6" t="s">
        <v>90</v>
      </c>
      <c r="O2248" s="6" t="s">
        <v>68885</v>
      </c>
      <c r="P2248" s="6" t="s">
        <v>3081</v>
      </c>
      <c r="Q2248" s="6" t="s">
        <v>52571</v>
      </c>
      <c r="R2248" s="6" t="s">
        <v>90</v>
      </c>
      <c r="S2248" s="6" t="s">
        <v>52572</v>
      </c>
      <c r="T2248" s="6" t="s">
        <v>55218</v>
      </c>
    </row>
    <row r="2249" spans="9:20" x14ac:dyDescent="0.25">
      <c r="I2249">
        <v>2247</v>
      </c>
      <c r="J2249" s="6" t="s">
        <v>7767</v>
      </c>
      <c r="K2249" s="6" t="s">
        <v>50449</v>
      </c>
      <c r="L2249" s="6" t="s">
        <v>90</v>
      </c>
      <c r="M2249" s="6" t="s">
        <v>7768</v>
      </c>
      <c r="N2249" s="6" t="s">
        <v>54509</v>
      </c>
      <c r="O2249" s="6" t="s">
        <v>68886</v>
      </c>
      <c r="P2249" s="6" t="s">
        <v>3083</v>
      </c>
      <c r="Q2249" s="6" t="s">
        <v>52606</v>
      </c>
      <c r="R2249" s="6" t="s">
        <v>90</v>
      </c>
      <c r="S2249" s="6" t="s">
        <v>52572</v>
      </c>
      <c r="T2249" s="6" t="s">
        <v>53647</v>
      </c>
    </row>
    <row r="2250" spans="9:20" x14ac:dyDescent="0.25">
      <c r="I2250">
        <v>2248</v>
      </c>
      <c r="J2250" s="6" t="s">
        <v>7769</v>
      </c>
      <c r="K2250" s="6" t="s">
        <v>52522</v>
      </c>
      <c r="L2250" s="6" t="s">
        <v>52523</v>
      </c>
      <c r="M2250" s="6" t="s">
        <v>7770</v>
      </c>
      <c r="N2250" s="6" t="s">
        <v>54510</v>
      </c>
      <c r="O2250" s="6" t="s">
        <v>68233</v>
      </c>
      <c r="P2250" s="6" t="s">
        <v>3086</v>
      </c>
      <c r="Q2250" s="6" t="s">
        <v>52692</v>
      </c>
      <c r="R2250" s="6" t="s">
        <v>90</v>
      </c>
      <c r="S2250" s="6" t="s">
        <v>118</v>
      </c>
      <c r="T2250" s="6" t="s">
        <v>57622</v>
      </c>
    </row>
    <row r="2251" spans="9:20" x14ac:dyDescent="0.25">
      <c r="I2251">
        <v>2249</v>
      </c>
      <c r="J2251" s="6" t="s">
        <v>7771</v>
      </c>
      <c r="K2251" s="6" t="s">
        <v>52016</v>
      </c>
      <c r="L2251" s="6" t="s">
        <v>90</v>
      </c>
      <c r="M2251" s="6" t="s">
        <v>7772</v>
      </c>
      <c r="N2251" s="6" t="s">
        <v>54511</v>
      </c>
      <c r="O2251" s="6" t="s">
        <v>68887</v>
      </c>
      <c r="P2251" s="6" t="s">
        <v>3087</v>
      </c>
      <c r="Q2251" s="6" t="s">
        <v>90</v>
      </c>
      <c r="R2251" s="6" t="s">
        <v>90</v>
      </c>
      <c r="S2251" s="6" t="s">
        <v>90</v>
      </c>
      <c r="T2251" s="6" t="s">
        <v>90</v>
      </c>
    </row>
    <row r="2252" spans="9:20" x14ac:dyDescent="0.25">
      <c r="I2252">
        <v>2250</v>
      </c>
      <c r="J2252" s="6" t="s">
        <v>7773</v>
      </c>
      <c r="K2252" s="6" t="s">
        <v>51808</v>
      </c>
      <c r="L2252" s="6" t="s">
        <v>51101</v>
      </c>
      <c r="M2252" s="6" t="s">
        <v>7774</v>
      </c>
      <c r="N2252" s="6" t="s">
        <v>54512</v>
      </c>
      <c r="O2252" s="6" t="s">
        <v>68888</v>
      </c>
      <c r="P2252" s="6" t="s">
        <v>3089</v>
      </c>
      <c r="Q2252" s="6" t="s">
        <v>52697</v>
      </c>
      <c r="R2252" s="6" t="s">
        <v>90</v>
      </c>
      <c r="S2252" s="6" t="s">
        <v>52593</v>
      </c>
      <c r="T2252" s="6" t="s">
        <v>61068</v>
      </c>
    </row>
    <row r="2253" spans="9:20" x14ac:dyDescent="0.25">
      <c r="I2253">
        <v>2251</v>
      </c>
      <c r="J2253" s="6" t="s">
        <v>7775</v>
      </c>
      <c r="K2253" s="6" t="s">
        <v>50524</v>
      </c>
      <c r="L2253" s="6" t="s">
        <v>50521</v>
      </c>
      <c r="M2253" s="6" t="s">
        <v>7776</v>
      </c>
      <c r="N2253" s="6" t="s">
        <v>54513</v>
      </c>
      <c r="O2253" s="6" t="s">
        <v>68889</v>
      </c>
      <c r="P2253" s="6" t="s">
        <v>3091</v>
      </c>
      <c r="Q2253" s="6" t="s">
        <v>52635</v>
      </c>
      <c r="R2253" s="6" t="s">
        <v>90</v>
      </c>
      <c r="S2253" s="6" t="s">
        <v>52569</v>
      </c>
      <c r="T2253" s="6" t="s">
        <v>66611</v>
      </c>
    </row>
    <row r="2254" spans="9:20" x14ac:dyDescent="0.25">
      <c r="I2254">
        <v>2252</v>
      </c>
      <c r="J2254" s="6" t="s">
        <v>7777</v>
      </c>
      <c r="K2254" s="6" t="s">
        <v>52281</v>
      </c>
      <c r="L2254" s="6" t="s">
        <v>90</v>
      </c>
      <c r="M2254" s="6" t="s">
        <v>7778</v>
      </c>
      <c r="N2254" s="6" t="s">
        <v>54514</v>
      </c>
      <c r="O2254" s="6" t="s">
        <v>68890</v>
      </c>
      <c r="P2254" s="6" t="s">
        <v>3093</v>
      </c>
      <c r="Q2254" s="6" t="s">
        <v>52694</v>
      </c>
      <c r="R2254" s="6" t="s">
        <v>90</v>
      </c>
      <c r="S2254" s="6" t="s">
        <v>52619</v>
      </c>
      <c r="T2254" s="6" t="s">
        <v>53290</v>
      </c>
    </row>
    <row r="2255" spans="9:20" x14ac:dyDescent="0.25">
      <c r="I2255">
        <v>2253</v>
      </c>
      <c r="J2255" s="6" t="s">
        <v>7779</v>
      </c>
      <c r="K2255" s="6" t="s">
        <v>49908</v>
      </c>
      <c r="L2255" s="6" t="s">
        <v>90</v>
      </c>
      <c r="M2255" s="6" t="s">
        <v>7780</v>
      </c>
      <c r="N2255" s="6" t="s">
        <v>90</v>
      </c>
      <c r="O2255" s="6" t="s">
        <v>68891</v>
      </c>
      <c r="P2255" s="6" t="s">
        <v>3094</v>
      </c>
      <c r="Q2255" s="6" t="s">
        <v>90</v>
      </c>
      <c r="R2255" s="6" t="s">
        <v>90</v>
      </c>
      <c r="S2255" s="6" t="s">
        <v>90</v>
      </c>
      <c r="T2255" s="6" t="s">
        <v>90</v>
      </c>
    </row>
    <row r="2256" spans="9:20" x14ac:dyDescent="0.25">
      <c r="I2256">
        <v>2254</v>
      </c>
      <c r="J2256" s="6" t="s">
        <v>7781</v>
      </c>
      <c r="K2256" s="6" t="s">
        <v>48843</v>
      </c>
      <c r="L2256" s="6" t="s">
        <v>90</v>
      </c>
      <c r="M2256" s="6" t="s">
        <v>7782</v>
      </c>
      <c r="N2256" s="6" t="s">
        <v>54515</v>
      </c>
      <c r="O2256" s="6" t="s">
        <v>68892</v>
      </c>
      <c r="P2256" s="6" t="s">
        <v>3096</v>
      </c>
      <c r="Q2256" s="6" t="s">
        <v>52645</v>
      </c>
      <c r="R2256" s="6" t="s">
        <v>90</v>
      </c>
      <c r="S2256" s="6" t="s">
        <v>52641</v>
      </c>
      <c r="T2256" s="6" t="s">
        <v>56063</v>
      </c>
    </row>
    <row r="2257" spans="9:20" x14ac:dyDescent="0.25">
      <c r="I2257">
        <v>2255</v>
      </c>
      <c r="J2257" s="6" t="s">
        <v>7783</v>
      </c>
      <c r="K2257" s="6" t="s">
        <v>52527</v>
      </c>
      <c r="L2257" s="6" t="s">
        <v>48941</v>
      </c>
      <c r="M2257" s="6" t="s">
        <v>7784</v>
      </c>
      <c r="N2257" s="6" t="s">
        <v>90</v>
      </c>
      <c r="O2257" s="6" t="s">
        <v>68893</v>
      </c>
      <c r="P2257" s="6" t="s">
        <v>3098</v>
      </c>
      <c r="Q2257" s="6" t="s">
        <v>52646</v>
      </c>
      <c r="R2257" s="6" t="s">
        <v>90</v>
      </c>
      <c r="S2257" s="6" t="s">
        <v>52579</v>
      </c>
      <c r="T2257" s="6" t="s">
        <v>54595</v>
      </c>
    </row>
    <row r="2258" spans="9:20" x14ac:dyDescent="0.25">
      <c r="I2258">
        <v>2256</v>
      </c>
      <c r="J2258" s="6" t="s">
        <v>7785</v>
      </c>
      <c r="K2258" s="6" t="s">
        <v>49096</v>
      </c>
      <c r="L2258" s="6" t="s">
        <v>90</v>
      </c>
      <c r="M2258" s="6" t="s">
        <v>7786</v>
      </c>
      <c r="N2258" s="6" t="s">
        <v>54516</v>
      </c>
      <c r="O2258" s="6" t="s">
        <v>68894</v>
      </c>
      <c r="P2258" s="6" t="s">
        <v>3100</v>
      </c>
      <c r="Q2258" s="6" t="s">
        <v>52637</v>
      </c>
      <c r="R2258" s="6" t="s">
        <v>90</v>
      </c>
      <c r="S2258" s="6" t="s">
        <v>52576</v>
      </c>
      <c r="T2258" s="6" t="s">
        <v>53088</v>
      </c>
    </row>
    <row r="2259" spans="9:20" x14ac:dyDescent="0.25">
      <c r="I2259">
        <v>2257</v>
      </c>
      <c r="J2259" s="6" t="s">
        <v>7787</v>
      </c>
      <c r="K2259" s="6" t="s">
        <v>50692</v>
      </c>
      <c r="L2259" s="6" t="s">
        <v>90</v>
      </c>
      <c r="M2259" s="6" t="s">
        <v>7788</v>
      </c>
      <c r="N2259" s="6" t="s">
        <v>54517</v>
      </c>
      <c r="O2259" s="6" t="s">
        <v>68895</v>
      </c>
      <c r="P2259" s="6" t="s">
        <v>3102</v>
      </c>
      <c r="Q2259" s="6" t="s">
        <v>52585</v>
      </c>
      <c r="R2259" s="6" t="s">
        <v>90</v>
      </c>
      <c r="S2259" s="6" t="s">
        <v>52574</v>
      </c>
      <c r="T2259" s="6" t="s">
        <v>66612</v>
      </c>
    </row>
    <row r="2260" spans="9:20" x14ac:dyDescent="0.25">
      <c r="I2260">
        <v>2258</v>
      </c>
      <c r="J2260" s="6" t="s">
        <v>7789</v>
      </c>
      <c r="K2260" s="6" t="s">
        <v>48608</v>
      </c>
      <c r="L2260" s="6" t="s">
        <v>48829</v>
      </c>
      <c r="M2260" s="6" t="s">
        <v>7790</v>
      </c>
      <c r="N2260" s="6" t="s">
        <v>90</v>
      </c>
      <c r="O2260" s="6" t="s">
        <v>68896</v>
      </c>
      <c r="P2260" s="6" t="s">
        <v>3104</v>
      </c>
      <c r="Q2260" s="6" t="s">
        <v>52568</v>
      </c>
      <c r="R2260" s="6" t="s">
        <v>90</v>
      </c>
      <c r="S2260" s="6" t="s">
        <v>52569</v>
      </c>
      <c r="T2260" s="6" t="s">
        <v>57847</v>
      </c>
    </row>
    <row r="2261" spans="9:20" x14ac:dyDescent="0.25">
      <c r="I2261">
        <v>2259</v>
      </c>
      <c r="J2261" s="6" t="s">
        <v>7791</v>
      </c>
      <c r="K2261" s="6" t="s">
        <v>49946</v>
      </c>
      <c r="L2261" s="6" t="s">
        <v>90</v>
      </c>
      <c r="M2261" s="6" t="s">
        <v>7792</v>
      </c>
      <c r="N2261" s="6" t="s">
        <v>90</v>
      </c>
      <c r="O2261" s="6" t="s">
        <v>68897</v>
      </c>
      <c r="P2261" s="6" t="s">
        <v>3106</v>
      </c>
      <c r="Q2261" s="6" t="s">
        <v>52660</v>
      </c>
      <c r="R2261" s="6" t="s">
        <v>90</v>
      </c>
      <c r="S2261" s="6" t="s">
        <v>52641</v>
      </c>
      <c r="T2261" s="6" t="s">
        <v>66613</v>
      </c>
    </row>
    <row r="2262" spans="9:20" x14ac:dyDescent="0.25">
      <c r="I2262">
        <v>2260</v>
      </c>
      <c r="J2262" s="6" t="s">
        <v>7793</v>
      </c>
      <c r="K2262" s="6" t="s">
        <v>49052</v>
      </c>
      <c r="L2262" s="6" t="s">
        <v>90</v>
      </c>
      <c r="M2262" s="6" t="s">
        <v>7794</v>
      </c>
      <c r="N2262" s="6" t="s">
        <v>54518</v>
      </c>
      <c r="O2262" s="6" t="s">
        <v>68898</v>
      </c>
      <c r="P2262" s="6" t="s">
        <v>3108</v>
      </c>
      <c r="Q2262" s="6" t="s">
        <v>52714</v>
      </c>
      <c r="R2262" s="6" t="s">
        <v>90</v>
      </c>
      <c r="S2262" s="6" t="s">
        <v>52569</v>
      </c>
      <c r="T2262" s="6" t="s">
        <v>53427</v>
      </c>
    </row>
    <row r="2263" spans="9:20" x14ac:dyDescent="0.25">
      <c r="I2263">
        <v>2261</v>
      </c>
      <c r="J2263" s="6" t="s">
        <v>7795</v>
      </c>
      <c r="K2263" s="6" t="s">
        <v>49566</v>
      </c>
      <c r="L2263" s="6" t="s">
        <v>90</v>
      </c>
      <c r="M2263" s="6" t="s">
        <v>7796</v>
      </c>
      <c r="N2263" s="6" t="s">
        <v>54148</v>
      </c>
      <c r="O2263" s="6" t="s">
        <v>68899</v>
      </c>
      <c r="P2263" s="6" t="s">
        <v>3110</v>
      </c>
      <c r="Q2263" s="6" t="s">
        <v>52640</v>
      </c>
      <c r="R2263" s="6" t="s">
        <v>90</v>
      </c>
      <c r="S2263" s="6" t="s">
        <v>52641</v>
      </c>
      <c r="T2263" s="6" t="s">
        <v>66614</v>
      </c>
    </row>
    <row r="2264" spans="9:20" x14ac:dyDescent="0.25">
      <c r="I2264">
        <v>2262</v>
      </c>
      <c r="J2264" s="6" t="s">
        <v>7797</v>
      </c>
      <c r="K2264" s="6" t="s">
        <v>51697</v>
      </c>
      <c r="L2264" s="6" t="s">
        <v>52016</v>
      </c>
      <c r="M2264" s="6" t="s">
        <v>7798</v>
      </c>
      <c r="N2264" s="6" t="s">
        <v>54519</v>
      </c>
      <c r="O2264" s="6" t="s">
        <v>68900</v>
      </c>
      <c r="P2264" s="6" t="s">
        <v>3112</v>
      </c>
      <c r="Q2264" s="6" t="s">
        <v>52585</v>
      </c>
      <c r="R2264" s="6" t="s">
        <v>90</v>
      </c>
      <c r="S2264" s="6" t="s">
        <v>52574</v>
      </c>
      <c r="T2264" s="6" t="s">
        <v>66615</v>
      </c>
    </row>
    <row r="2265" spans="9:20" x14ac:dyDescent="0.25">
      <c r="I2265">
        <v>2263</v>
      </c>
      <c r="J2265" s="6" t="s">
        <v>7799</v>
      </c>
      <c r="K2265" s="6" t="s">
        <v>50565</v>
      </c>
      <c r="L2265" s="6" t="s">
        <v>90</v>
      </c>
      <c r="M2265" s="6" t="s">
        <v>7800</v>
      </c>
      <c r="N2265" s="6" t="s">
        <v>54520</v>
      </c>
      <c r="O2265" s="6" t="s">
        <v>68901</v>
      </c>
      <c r="P2265" s="6" t="s">
        <v>3114</v>
      </c>
      <c r="Q2265" s="6" t="s">
        <v>52610</v>
      </c>
      <c r="R2265" s="6" t="s">
        <v>90</v>
      </c>
      <c r="S2265" s="6" t="s">
        <v>52576</v>
      </c>
      <c r="T2265" s="6" t="s">
        <v>54754</v>
      </c>
    </row>
    <row r="2266" spans="9:20" x14ac:dyDescent="0.25">
      <c r="I2266">
        <v>2264</v>
      </c>
      <c r="J2266" s="6" t="s">
        <v>7801</v>
      </c>
      <c r="K2266" s="6" t="s">
        <v>50415</v>
      </c>
      <c r="L2266" s="6" t="s">
        <v>52457</v>
      </c>
      <c r="M2266" s="6" t="s">
        <v>7802</v>
      </c>
      <c r="N2266" s="6" t="s">
        <v>90</v>
      </c>
      <c r="O2266" s="6" t="s">
        <v>68902</v>
      </c>
      <c r="P2266" s="6" t="s">
        <v>3116</v>
      </c>
      <c r="Q2266" s="6" t="s">
        <v>3156</v>
      </c>
      <c r="R2266" s="6" t="s">
        <v>90</v>
      </c>
      <c r="S2266" s="6" t="s">
        <v>52576</v>
      </c>
      <c r="T2266" s="6" t="s">
        <v>58134</v>
      </c>
    </row>
    <row r="2267" spans="9:20" x14ac:dyDescent="0.25">
      <c r="I2267">
        <v>2265</v>
      </c>
      <c r="J2267" s="6" t="s">
        <v>7803</v>
      </c>
      <c r="K2267" s="6" t="s">
        <v>52180</v>
      </c>
      <c r="L2267" s="6" t="s">
        <v>52531</v>
      </c>
      <c r="M2267" s="6" t="s">
        <v>7804</v>
      </c>
      <c r="N2267" s="6" t="s">
        <v>54521</v>
      </c>
      <c r="O2267" s="6" t="s">
        <v>68903</v>
      </c>
      <c r="P2267" s="6" t="s">
        <v>41901</v>
      </c>
      <c r="Q2267" s="6" t="s">
        <v>52690</v>
      </c>
      <c r="R2267" s="6" t="s">
        <v>90</v>
      </c>
      <c r="S2267" s="6" t="s">
        <v>52574</v>
      </c>
      <c r="T2267" s="6" t="s">
        <v>66616</v>
      </c>
    </row>
    <row r="2268" spans="9:20" x14ac:dyDescent="0.25">
      <c r="I2268">
        <v>2266</v>
      </c>
      <c r="J2268" s="6" t="s">
        <v>7805</v>
      </c>
      <c r="K2268" s="6" t="s">
        <v>48945</v>
      </c>
      <c r="L2268" s="6" t="s">
        <v>90</v>
      </c>
      <c r="M2268" s="6" t="s">
        <v>7806</v>
      </c>
      <c r="N2268" s="6" t="s">
        <v>54522</v>
      </c>
      <c r="O2268" s="6" t="s">
        <v>68904</v>
      </c>
      <c r="P2268" s="6" t="s">
        <v>3118</v>
      </c>
      <c r="Q2268" s="6" t="s">
        <v>52611</v>
      </c>
      <c r="R2268" s="6" t="s">
        <v>90</v>
      </c>
      <c r="S2268" s="6" t="s">
        <v>52572</v>
      </c>
      <c r="T2268" s="6" t="s">
        <v>62527</v>
      </c>
    </row>
    <row r="2269" spans="9:20" x14ac:dyDescent="0.25">
      <c r="I2269">
        <v>2267</v>
      </c>
      <c r="J2269" s="6" t="s">
        <v>7807</v>
      </c>
      <c r="K2269" s="6" t="s">
        <v>52527</v>
      </c>
      <c r="L2269" s="6" t="s">
        <v>52526</v>
      </c>
      <c r="M2269" s="6" t="s">
        <v>7808</v>
      </c>
      <c r="N2269" s="6" t="s">
        <v>90</v>
      </c>
      <c r="O2269" s="6" t="s">
        <v>68905</v>
      </c>
      <c r="P2269" s="6" t="s">
        <v>3120</v>
      </c>
      <c r="Q2269" s="6" t="s">
        <v>52647</v>
      </c>
      <c r="R2269" s="6" t="s">
        <v>90</v>
      </c>
      <c r="S2269" s="6" t="s">
        <v>52572</v>
      </c>
      <c r="T2269" s="6" t="s">
        <v>52979</v>
      </c>
    </row>
    <row r="2270" spans="9:20" x14ac:dyDescent="0.25">
      <c r="I2270">
        <v>2268</v>
      </c>
      <c r="J2270" s="6" t="s">
        <v>7809</v>
      </c>
      <c r="K2270" s="6" t="s">
        <v>52527</v>
      </c>
      <c r="L2270" s="6" t="s">
        <v>90</v>
      </c>
      <c r="M2270" s="6" t="s">
        <v>7810</v>
      </c>
      <c r="N2270" s="6" t="s">
        <v>54523</v>
      </c>
      <c r="O2270" s="6" t="s">
        <v>68906</v>
      </c>
      <c r="P2270" s="6" t="s">
        <v>41903</v>
      </c>
      <c r="Q2270" s="6" t="s">
        <v>52626</v>
      </c>
      <c r="R2270" s="6" t="s">
        <v>90</v>
      </c>
      <c r="S2270" s="6" t="s">
        <v>130</v>
      </c>
      <c r="T2270" s="6" t="s">
        <v>66617</v>
      </c>
    </row>
    <row r="2271" spans="9:20" x14ac:dyDescent="0.25">
      <c r="I2271">
        <v>2269</v>
      </c>
      <c r="J2271" s="6" t="s">
        <v>7811</v>
      </c>
      <c r="K2271" s="6" t="s">
        <v>50486</v>
      </c>
      <c r="L2271" s="6" t="s">
        <v>49159</v>
      </c>
      <c r="M2271" s="6" t="s">
        <v>7812</v>
      </c>
      <c r="N2271" s="6" t="s">
        <v>54524</v>
      </c>
      <c r="O2271" s="6" t="s">
        <v>68907</v>
      </c>
      <c r="P2271" s="6" t="s">
        <v>3122</v>
      </c>
      <c r="Q2271" s="6" t="s">
        <v>52618</v>
      </c>
      <c r="R2271" s="6" t="s">
        <v>90</v>
      </c>
      <c r="S2271" s="6" t="s">
        <v>52619</v>
      </c>
      <c r="T2271" s="6" t="s">
        <v>66618</v>
      </c>
    </row>
    <row r="2272" spans="9:20" x14ac:dyDescent="0.25">
      <c r="I2272">
        <v>2270</v>
      </c>
      <c r="J2272" s="6" t="s">
        <v>7813</v>
      </c>
      <c r="K2272" s="6" t="s">
        <v>50369</v>
      </c>
      <c r="L2272" s="6" t="s">
        <v>90</v>
      </c>
      <c r="M2272" s="6" t="s">
        <v>7814</v>
      </c>
      <c r="N2272" s="6" t="s">
        <v>90</v>
      </c>
      <c r="O2272" s="6" t="s">
        <v>68908</v>
      </c>
      <c r="P2272" s="6" t="s">
        <v>3124</v>
      </c>
      <c r="Q2272" s="6" t="s">
        <v>52613</v>
      </c>
      <c r="R2272" s="6" t="s">
        <v>90</v>
      </c>
      <c r="S2272" s="6" t="s">
        <v>118</v>
      </c>
      <c r="T2272" s="6" t="s">
        <v>66619</v>
      </c>
    </row>
    <row r="2273" spans="9:20" x14ac:dyDescent="0.25">
      <c r="I2273">
        <v>2271</v>
      </c>
      <c r="J2273" s="6" t="s">
        <v>7815</v>
      </c>
      <c r="K2273" s="6" t="s">
        <v>50845</v>
      </c>
      <c r="L2273" s="6" t="s">
        <v>50969</v>
      </c>
      <c r="M2273" s="6" t="s">
        <v>7816</v>
      </c>
      <c r="N2273" s="6" t="s">
        <v>90</v>
      </c>
      <c r="O2273" s="6" t="s">
        <v>68909</v>
      </c>
      <c r="P2273" s="6" t="s">
        <v>41905</v>
      </c>
      <c r="Q2273" s="6" t="s">
        <v>52634</v>
      </c>
      <c r="R2273" s="6" t="s">
        <v>90</v>
      </c>
      <c r="S2273" s="6" t="s">
        <v>52576</v>
      </c>
      <c r="T2273" s="6" t="s">
        <v>66620</v>
      </c>
    </row>
    <row r="2274" spans="9:20" x14ac:dyDescent="0.25">
      <c r="I2274">
        <v>2272</v>
      </c>
      <c r="J2274" s="6" t="s">
        <v>7817</v>
      </c>
      <c r="K2274" s="6" t="s">
        <v>49815</v>
      </c>
      <c r="L2274" s="6" t="s">
        <v>50079</v>
      </c>
      <c r="M2274" s="6" t="s">
        <v>7818</v>
      </c>
      <c r="N2274" s="6" t="s">
        <v>54525</v>
      </c>
      <c r="O2274" s="6" t="s">
        <v>68910</v>
      </c>
      <c r="P2274" s="6" t="s">
        <v>3126</v>
      </c>
      <c r="Q2274" s="6" t="s">
        <v>52697</v>
      </c>
      <c r="R2274" s="6" t="s">
        <v>90</v>
      </c>
      <c r="S2274" s="6" t="s">
        <v>52593</v>
      </c>
      <c r="T2274" s="6" t="s">
        <v>64226</v>
      </c>
    </row>
    <row r="2275" spans="9:20" x14ac:dyDescent="0.25">
      <c r="I2275">
        <v>2273</v>
      </c>
      <c r="J2275" s="6" t="s">
        <v>7819</v>
      </c>
      <c r="K2275" s="6" t="s">
        <v>49884</v>
      </c>
      <c r="L2275" s="6" t="s">
        <v>49866</v>
      </c>
      <c r="M2275" s="6" t="s">
        <v>7820</v>
      </c>
      <c r="N2275" s="6" t="s">
        <v>90</v>
      </c>
      <c r="O2275" s="6" t="s">
        <v>68911</v>
      </c>
      <c r="P2275" s="6" t="s">
        <v>3128</v>
      </c>
      <c r="Q2275" s="6" t="s">
        <v>52669</v>
      </c>
      <c r="R2275" s="6" t="s">
        <v>90</v>
      </c>
      <c r="S2275" s="6" t="s">
        <v>52579</v>
      </c>
      <c r="T2275" s="6" t="s">
        <v>63649</v>
      </c>
    </row>
    <row r="2276" spans="9:20" x14ac:dyDescent="0.25">
      <c r="I2276">
        <v>2274</v>
      </c>
      <c r="J2276" s="6" t="s">
        <v>7821</v>
      </c>
      <c r="K2276" s="6" t="s">
        <v>50901</v>
      </c>
      <c r="L2276" s="6" t="s">
        <v>50890</v>
      </c>
      <c r="M2276" s="6" t="s">
        <v>7822</v>
      </c>
      <c r="N2276" s="6" t="s">
        <v>54526</v>
      </c>
      <c r="O2276" s="6" t="s">
        <v>68912</v>
      </c>
      <c r="P2276" s="6" t="s">
        <v>41907</v>
      </c>
      <c r="Q2276" s="6" t="s">
        <v>52653</v>
      </c>
      <c r="R2276" s="6" t="s">
        <v>90</v>
      </c>
      <c r="S2276" s="6" t="s">
        <v>52576</v>
      </c>
      <c r="T2276" s="6" t="s">
        <v>64227</v>
      </c>
    </row>
    <row r="2277" spans="9:20" x14ac:dyDescent="0.25">
      <c r="I2277">
        <v>2275</v>
      </c>
      <c r="J2277" s="6" t="s">
        <v>7823</v>
      </c>
      <c r="K2277" s="6" t="s">
        <v>49827</v>
      </c>
      <c r="L2277" s="6" t="s">
        <v>49019</v>
      </c>
      <c r="M2277" s="6" t="s">
        <v>7824</v>
      </c>
      <c r="N2277" s="6" t="s">
        <v>54527</v>
      </c>
      <c r="O2277" s="6" t="s">
        <v>68913</v>
      </c>
      <c r="P2277" s="6" t="s">
        <v>3130</v>
      </c>
      <c r="Q2277" s="6" t="s">
        <v>52638</v>
      </c>
      <c r="R2277" s="6" t="s">
        <v>90</v>
      </c>
      <c r="S2277" s="6" t="s">
        <v>52619</v>
      </c>
      <c r="T2277" s="6" t="s">
        <v>66621</v>
      </c>
    </row>
    <row r="2278" spans="9:20" x14ac:dyDescent="0.25">
      <c r="I2278">
        <v>2276</v>
      </c>
      <c r="J2278" s="6" t="s">
        <v>7825</v>
      </c>
      <c r="K2278" s="6" t="s">
        <v>49387</v>
      </c>
      <c r="L2278" s="6" t="s">
        <v>49476</v>
      </c>
      <c r="M2278" s="6" t="s">
        <v>7826</v>
      </c>
      <c r="N2278" s="6" t="s">
        <v>54528</v>
      </c>
      <c r="O2278" s="6" t="s">
        <v>68914</v>
      </c>
      <c r="P2278" s="6" t="s">
        <v>3131</v>
      </c>
      <c r="Q2278" s="6" t="s">
        <v>52600</v>
      </c>
      <c r="R2278" s="6" t="s">
        <v>90</v>
      </c>
      <c r="S2278" s="6" t="s">
        <v>52572</v>
      </c>
      <c r="T2278" s="6" t="s">
        <v>65363</v>
      </c>
    </row>
    <row r="2279" spans="9:20" x14ac:dyDescent="0.25">
      <c r="I2279">
        <v>2277</v>
      </c>
      <c r="J2279" s="6" t="s">
        <v>7827</v>
      </c>
      <c r="K2279" s="6" t="s">
        <v>52523</v>
      </c>
      <c r="L2279" s="6" t="s">
        <v>90</v>
      </c>
      <c r="M2279" s="6" t="s">
        <v>7828</v>
      </c>
      <c r="N2279" s="6" t="s">
        <v>54529</v>
      </c>
      <c r="O2279" s="6" t="s">
        <v>68915</v>
      </c>
      <c r="P2279" s="6" t="s">
        <v>3133</v>
      </c>
      <c r="Q2279" s="6" t="s">
        <v>52585</v>
      </c>
      <c r="R2279" s="6" t="s">
        <v>90</v>
      </c>
      <c r="S2279" s="6" t="s">
        <v>52574</v>
      </c>
      <c r="T2279" s="6" t="s">
        <v>66622</v>
      </c>
    </row>
    <row r="2280" spans="9:20" x14ac:dyDescent="0.25">
      <c r="I2280">
        <v>2278</v>
      </c>
      <c r="J2280" s="6" t="s">
        <v>7829</v>
      </c>
      <c r="K2280" s="6" t="s">
        <v>50656</v>
      </c>
      <c r="L2280" s="6" t="s">
        <v>90</v>
      </c>
      <c r="M2280" s="6" t="s">
        <v>7830</v>
      </c>
      <c r="N2280" s="6" t="s">
        <v>54530</v>
      </c>
      <c r="O2280" s="6" t="s">
        <v>68916</v>
      </c>
      <c r="P2280" s="6" t="s">
        <v>3135</v>
      </c>
      <c r="Q2280" s="6" t="s">
        <v>52596</v>
      </c>
      <c r="R2280" s="6" t="s">
        <v>90</v>
      </c>
      <c r="S2280" s="6" t="s">
        <v>52574</v>
      </c>
      <c r="T2280" s="6" t="s">
        <v>53882</v>
      </c>
    </row>
    <row r="2281" spans="9:20" x14ac:dyDescent="0.25">
      <c r="I2281">
        <v>2279</v>
      </c>
      <c r="J2281" s="6" t="s">
        <v>7831</v>
      </c>
      <c r="K2281" s="6" t="s">
        <v>50209</v>
      </c>
      <c r="L2281" s="6" t="s">
        <v>51418</v>
      </c>
      <c r="M2281" s="6" t="s">
        <v>7832</v>
      </c>
      <c r="N2281" s="6" t="s">
        <v>54531</v>
      </c>
      <c r="O2281" s="6" t="s">
        <v>68917</v>
      </c>
      <c r="P2281" s="6" t="s">
        <v>3137</v>
      </c>
      <c r="Q2281" s="6" t="s">
        <v>52713</v>
      </c>
      <c r="R2281" s="6" t="s">
        <v>90</v>
      </c>
      <c r="S2281" s="6" t="s">
        <v>130</v>
      </c>
      <c r="T2281" s="6" t="s">
        <v>53630</v>
      </c>
    </row>
    <row r="2282" spans="9:20" x14ac:dyDescent="0.25">
      <c r="I2282">
        <v>2280</v>
      </c>
      <c r="J2282" s="6" t="s">
        <v>7833</v>
      </c>
      <c r="K2282" s="6" t="s">
        <v>51054</v>
      </c>
      <c r="L2282" s="6" t="s">
        <v>52016</v>
      </c>
      <c r="M2282" s="6" t="s">
        <v>7834</v>
      </c>
      <c r="N2282" s="6" t="s">
        <v>90</v>
      </c>
      <c r="O2282" s="6" t="s">
        <v>68918</v>
      </c>
      <c r="P2282" s="6" t="s">
        <v>3139</v>
      </c>
      <c r="Q2282" s="6" t="s">
        <v>52673</v>
      </c>
      <c r="R2282" s="6" t="s">
        <v>90</v>
      </c>
      <c r="S2282" s="6" t="s">
        <v>52619</v>
      </c>
      <c r="T2282" s="6" t="s">
        <v>56191</v>
      </c>
    </row>
    <row r="2283" spans="9:20" x14ac:dyDescent="0.25">
      <c r="I2283">
        <v>2281</v>
      </c>
      <c r="J2283" s="6" t="s">
        <v>7835</v>
      </c>
      <c r="K2283" s="6" t="s">
        <v>49105</v>
      </c>
      <c r="L2283" s="6" t="s">
        <v>90</v>
      </c>
      <c r="M2283" s="6" t="s">
        <v>7836</v>
      </c>
      <c r="N2283" s="6" t="s">
        <v>90</v>
      </c>
      <c r="O2283" s="6" t="s">
        <v>68919</v>
      </c>
      <c r="P2283" s="6" t="s">
        <v>3141</v>
      </c>
      <c r="Q2283" s="6" t="s">
        <v>52659</v>
      </c>
      <c r="R2283" s="6" t="s">
        <v>90</v>
      </c>
      <c r="S2283" s="6" t="s">
        <v>52579</v>
      </c>
      <c r="T2283" s="6" t="s">
        <v>59880</v>
      </c>
    </row>
    <row r="2284" spans="9:20" x14ac:dyDescent="0.25">
      <c r="I2284">
        <v>2282</v>
      </c>
      <c r="J2284" s="6" t="s">
        <v>7837</v>
      </c>
      <c r="K2284" s="6" t="s">
        <v>48952</v>
      </c>
      <c r="L2284" s="6" t="s">
        <v>90</v>
      </c>
      <c r="M2284" s="6" t="s">
        <v>7838</v>
      </c>
      <c r="N2284" s="6" t="s">
        <v>54532</v>
      </c>
      <c r="O2284" s="6" t="s">
        <v>68759</v>
      </c>
      <c r="P2284" s="6" t="s">
        <v>41909</v>
      </c>
      <c r="Q2284" s="6" t="s">
        <v>52673</v>
      </c>
      <c r="R2284" s="6" t="s">
        <v>90</v>
      </c>
      <c r="S2284" s="6" t="s">
        <v>52619</v>
      </c>
      <c r="T2284" s="6" t="s">
        <v>64867</v>
      </c>
    </row>
    <row r="2285" spans="9:20" x14ac:dyDescent="0.25">
      <c r="I2285">
        <v>2283</v>
      </c>
      <c r="J2285" s="6" t="s">
        <v>7839</v>
      </c>
      <c r="K2285" s="6" t="s">
        <v>51054</v>
      </c>
      <c r="L2285" s="6" t="s">
        <v>90</v>
      </c>
      <c r="M2285" s="6" t="s">
        <v>7840</v>
      </c>
      <c r="N2285" s="6" t="s">
        <v>54533</v>
      </c>
      <c r="O2285" s="6" t="s">
        <v>68920</v>
      </c>
      <c r="P2285" s="6" t="s">
        <v>3143</v>
      </c>
      <c r="Q2285" s="6" t="s">
        <v>52699</v>
      </c>
      <c r="R2285" s="6" t="s">
        <v>90</v>
      </c>
      <c r="S2285" s="6" t="s">
        <v>52579</v>
      </c>
      <c r="T2285" s="6" t="s">
        <v>64235</v>
      </c>
    </row>
    <row r="2286" spans="9:20" x14ac:dyDescent="0.25">
      <c r="I2286">
        <v>2284</v>
      </c>
      <c r="J2286" s="6" t="s">
        <v>7841</v>
      </c>
      <c r="K2286" s="6" t="s">
        <v>49125</v>
      </c>
      <c r="L2286" s="6" t="s">
        <v>90</v>
      </c>
      <c r="M2286" s="6" t="s">
        <v>7842</v>
      </c>
      <c r="N2286" s="6" t="s">
        <v>90</v>
      </c>
      <c r="O2286" s="6" t="s">
        <v>68921</v>
      </c>
      <c r="P2286" s="6" t="s">
        <v>41911</v>
      </c>
      <c r="Q2286" s="6" t="s">
        <v>52594</v>
      </c>
      <c r="R2286" s="6" t="s">
        <v>90</v>
      </c>
      <c r="S2286" s="6" t="s">
        <v>52569</v>
      </c>
      <c r="T2286" s="6" t="s">
        <v>66623</v>
      </c>
    </row>
    <row r="2287" spans="9:20" x14ac:dyDescent="0.25">
      <c r="I2287">
        <v>2285</v>
      </c>
      <c r="J2287" s="6" t="s">
        <v>7843</v>
      </c>
      <c r="K2287" s="6" t="s">
        <v>49047</v>
      </c>
      <c r="L2287" s="6" t="s">
        <v>51359</v>
      </c>
      <c r="M2287" s="6" t="s">
        <v>7844</v>
      </c>
      <c r="N2287" s="6" t="s">
        <v>54534</v>
      </c>
      <c r="O2287" s="6" t="s">
        <v>68922</v>
      </c>
      <c r="P2287" s="6" t="s">
        <v>3146</v>
      </c>
      <c r="Q2287" s="6" t="s">
        <v>52669</v>
      </c>
      <c r="R2287" s="6" t="s">
        <v>90</v>
      </c>
      <c r="S2287" s="6" t="s">
        <v>52579</v>
      </c>
      <c r="T2287" s="6" t="s">
        <v>66624</v>
      </c>
    </row>
    <row r="2288" spans="9:20" x14ac:dyDescent="0.25">
      <c r="I2288">
        <v>2286</v>
      </c>
      <c r="J2288" s="6" t="s">
        <v>7845</v>
      </c>
      <c r="K2288" s="6" t="s">
        <v>52446</v>
      </c>
      <c r="L2288" s="6" t="s">
        <v>90</v>
      </c>
      <c r="M2288" s="6" t="s">
        <v>7846</v>
      </c>
      <c r="N2288" s="6" t="s">
        <v>90</v>
      </c>
      <c r="O2288" s="6" t="s">
        <v>68923</v>
      </c>
      <c r="P2288" s="6" t="s">
        <v>41913</v>
      </c>
      <c r="Q2288" s="6" t="s">
        <v>52582</v>
      </c>
      <c r="R2288" s="6" t="s">
        <v>90</v>
      </c>
      <c r="S2288" s="6" t="s">
        <v>52576</v>
      </c>
      <c r="T2288" s="6" t="s">
        <v>59796</v>
      </c>
    </row>
    <row r="2289" spans="9:20" x14ac:dyDescent="0.25">
      <c r="I2289">
        <v>2287</v>
      </c>
      <c r="J2289" s="6" t="s">
        <v>7847</v>
      </c>
      <c r="K2289" s="6" t="s">
        <v>49407</v>
      </c>
      <c r="L2289" s="6" t="s">
        <v>50141</v>
      </c>
      <c r="M2289" s="6" t="s">
        <v>7848</v>
      </c>
      <c r="N2289" s="6" t="s">
        <v>53829</v>
      </c>
      <c r="O2289" s="6" t="s">
        <v>68924</v>
      </c>
      <c r="P2289" s="6" t="s">
        <v>3148</v>
      </c>
      <c r="Q2289" s="6" t="s">
        <v>52602</v>
      </c>
      <c r="R2289" s="6" t="s">
        <v>90</v>
      </c>
      <c r="S2289" s="6" t="s">
        <v>52572</v>
      </c>
      <c r="T2289" s="6" t="s">
        <v>66625</v>
      </c>
    </row>
    <row r="2290" spans="9:20" x14ac:dyDescent="0.25">
      <c r="I2290">
        <v>2288</v>
      </c>
      <c r="J2290" s="6" t="s">
        <v>7849</v>
      </c>
      <c r="K2290" s="6" t="s">
        <v>52314</v>
      </c>
      <c r="L2290" s="6" t="s">
        <v>51070</v>
      </c>
      <c r="M2290" s="6" t="s">
        <v>7850</v>
      </c>
      <c r="N2290" s="6" t="s">
        <v>54535</v>
      </c>
      <c r="O2290" s="6" t="s">
        <v>68925</v>
      </c>
      <c r="P2290" s="6" t="s">
        <v>3150</v>
      </c>
      <c r="Q2290" s="6" t="s">
        <v>52600</v>
      </c>
      <c r="R2290" s="6" t="s">
        <v>90</v>
      </c>
      <c r="S2290" s="6" t="s">
        <v>52572</v>
      </c>
      <c r="T2290" s="6" t="s">
        <v>66626</v>
      </c>
    </row>
    <row r="2291" spans="9:20" x14ac:dyDescent="0.25">
      <c r="I2291">
        <v>2289</v>
      </c>
      <c r="J2291" s="6" t="s">
        <v>7851</v>
      </c>
      <c r="K2291" s="6" t="s">
        <v>52266</v>
      </c>
      <c r="L2291" s="6" t="s">
        <v>51676</v>
      </c>
      <c r="M2291" s="6" t="s">
        <v>7852</v>
      </c>
      <c r="N2291" s="6" t="s">
        <v>90</v>
      </c>
      <c r="O2291" s="6" t="s">
        <v>68926</v>
      </c>
      <c r="P2291" s="6" t="s">
        <v>3152</v>
      </c>
      <c r="Q2291" s="6" t="s">
        <v>52611</v>
      </c>
      <c r="R2291" s="6" t="s">
        <v>90</v>
      </c>
      <c r="S2291" s="6" t="s">
        <v>52572</v>
      </c>
      <c r="T2291" s="6" t="s">
        <v>66627</v>
      </c>
    </row>
    <row r="2292" spans="9:20" x14ac:dyDescent="0.25">
      <c r="I2292">
        <v>2290</v>
      </c>
      <c r="J2292" s="6" t="s">
        <v>7853</v>
      </c>
      <c r="K2292" s="6" t="s">
        <v>51777</v>
      </c>
      <c r="L2292" s="6" t="s">
        <v>90</v>
      </c>
      <c r="M2292" s="6" t="s">
        <v>7854</v>
      </c>
      <c r="N2292" s="6" t="s">
        <v>90</v>
      </c>
      <c r="O2292" s="6" t="s">
        <v>68927</v>
      </c>
      <c r="P2292" s="6" t="s">
        <v>3154</v>
      </c>
      <c r="Q2292" s="6" t="s">
        <v>52626</v>
      </c>
      <c r="R2292" s="6" t="s">
        <v>90</v>
      </c>
      <c r="S2292" s="6" t="s">
        <v>130</v>
      </c>
      <c r="T2292" s="6" t="s">
        <v>53260</v>
      </c>
    </row>
    <row r="2293" spans="9:20" x14ac:dyDescent="0.25">
      <c r="I2293">
        <v>2291</v>
      </c>
      <c r="J2293" s="6" t="s">
        <v>7855</v>
      </c>
      <c r="K2293" s="6" t="s">
        <v>49163</v>
      </c>
      <c r="L2293" s="6" t="s">
        <v>49242</v>
      </c>
      <c r="M2293" s="6" t="s">
        <v>7856</v>
      </c>
      <c r="N2293" s="6" t="s">
        <v>54536</v>
      </c>
      <c r="O2293" s="6" t="s">
        <v>68928</v>
      </c>
      <c r="P2293" s="6" t="s">
        <v>41915</v>
      </c>
      <c r="Q2293" s="6" t="s">
        <v>52607</v>
      </c>
      <c r="R2293" s="6" t="s">
        <v>90</v>
      </c>
      <c r="S2293" s="6" t="s">
        <v>52588</v>
      </c>
      <c r="T2293" s="6" t="s">
        <v>66628</v>
      </c>
    </row>
    <row r="2294" spans="9:20" x14ac:dyDescent="0.25">
      <c r="I2294">
        <v>2292</v>
      </c>
      <c r="J2294" s="6" t="s">
        <v>7857</v>
      </c>
      <c r="K2294" s="6" t="s">
        <v>51819</v>
      </c>
      <c r="L2294" s="6" t="s">
        <v>90</v>
      </c>
      <c r="M2294" s="6" t="s">
        <v>7858</v>
      </c>
      <c r="N2294" s="6" t="s">
        <v>90</v>
      </c>
      <c r="O2294" s="6" t="s">
        <v>68929</v>
      </c>
      <c r="P2294" s="6" t="s">
        <v>41917</v>
      </c>
      <c r="Q2294" s="6" t="s">
        <v>52695</v>
      </c>
      <c r="R2294" s="6" t="s">
        <v>90</v>
      </c>
      <c r="S2294" s="6" t="s">
        <v>52579</v>
      </c>
      <c r="T2294" s="6" t="s">
        <v>66629</v>
      </c>
    </row>
    <row r="2295" spans="9:20" x14ac:dyDescent="0.25">
      <c r="I2295">
        <v>2293</v>
      </c>
      <c r="J2295" s="6" t="s">
        <v>7859</v>
      </c>
      <c r="K2295" s="6" t="s">
        <v>50180</v>
      </c>
      <c r="L2295" s="6" t="s">
        <v>50014</v>
      </c>
      <c r="M2295" s="6" t="s">
        <v>7860</v>
      </c>
      <c r="N2295" s="6" t="s">
        <v>54537</v>
      </c>
      <c r="O2295" s="6" t="s">
        <v>68930</v>
      </c>
      <c r="P2295" s="6" t="s">
        <v>41919</v>
      </c>
      <c r="Q2295" s="6" t="s">
        <v>52711</v>
      </c>
      <c r="R2295" s="6" t="s">
        <v>90</v>
      </c>
      <c r="S2295" s="6" t="s">
        <v>52641</v>
      </c>
      <c r="T2295" s="6" t="s">
        <v>53122</v>
      </c>
    </row>
    <row r="2296" spans="9:20" x14ac:dyDescent="0.25">
      <c r="I2296">
        <v>2294</v>
      </c>
      <c r="J2296" s="6" t="s">
        <v>7861</v>
      </c>
      <c r="K2296" s="6" t="s">
        <v>51584</v>
      </c>
      <c r="L2296" s="6" t="s">
        <v>51972</v>
      </c>
      <c r="M2296" s="6" t="s">
        <v>7862</v>
      </c>
      <c r="N2296" s="6" t="s">
        <v>54538</v>
      </c>
      <c r="O2296" s="6" t="s">
        <v>68931</v>
      </c>
      <c r="P2296" s="6" t="s">
        <v>3157</v>
      </c>
      <c r="Q2296" s="6" t="s">
        <v>3156</v>
      </c>
      <c r="R2296" s="6" t="s">
        <v>90</v>
      </c>
      <c r="S2296" s="6" t="s">
        <v>52576</v>
      </c>
      <c r="T2296" s="6" t="s">
        <v>53222</v>
      </c>
    </row>
    <row r="2297" spans="9:20" x14ac:dyDescent="0.25">
      <c r="I2297">
        <v>2295</v>
      </c>
      <c r="J2297" s="6" t="s">
        <v>7863</v>
      </c>
      <c r="K2297" s="6" t="s">
        <v>52106</v>
      </c>
      <c r="L2297" s="6" t="s">
        <v>90</v>
      </c>
      <c r="M2297" s="6" t="s">
        <v>7864</v>
      </c>
      <c r="N2297" s="6" t="s">
        <v>54539</v>
      </c>
      <c r="O2297" s="6" t="s">
        <v>68932</v>
      </c>
      <c r="P2297" s="6" t="s">
        <v>3159</v>
      </c>
      <c r="Q2297" s="6" t="s">
        <v>52638</v>
      </c>
      <c r="R2297" s="6" t="s">
        <v>90</v>
      </c>
      <c r="S2297" s="6" t="s">
        <v>52619</v>
      </c>
      <c r="T2297" s="6" t="s">
        <v>55454</v>
      </c>
    </row>
    <row r="2298" spans="9:20" x14ac:dyDescent="0.25">
      <c r="I2298">
        <v>2296</v>
      </c>
      <c r="J2298" s="6" t="s">
        <v>7865</v>
      </c>
      <c r="K2298" s="6" t="s">
        <v>52172</v>
      </c>
      <c r="L2298" s="6" t="s">
        <v>90</v>
      </c>
      <c r="M2298" s="6" t="s">
        <v>7866</v>
      </c>
      <c r="N2298" s="6" t="s">
        <v>90</v>
      </c>
      <c r="O2298" s="6" t="s">
        <v>68933</v>
      </c>
      <c r="P2298" s="6" t="s">
        <v>3161</v>
      </c>
      <c r="Q2298" s="6" t="s">
        <v>52640</v>
      </c>
      <c r="R2298" s="6" t="s">
        <v>90</v>
      </c>
      <c r="S2298" s="6" t="s">
        <v>52641</v>
      </c>
      <c r="T2298" s="6" t="s">
        <v>53852</v>
      </c>
    </row>
    <row r="2299" spans="9:20" x14ac:dyDescent="0.25">
      <c r="I2299">
        <v>2297</v>
      </c>
      <c r="J2299" s="6" t="s">
        <v>7867</v>
      </c>
      <c r="K2299" s="6" t="s">
        <v>50936</v>
      </c>
      <c r="L2299" s="6" t="s">
        <v>90</v>
      </c>
      <c r="M2299" s="6" t="s">
        <v>7868</v>
      </c>
      <c r="N2299" s="6" t="s">
        <v>54540</v>
      </c>
      <c r="O2299" s="6" t="s">
        <v>68934</v>
      </c>
      <c r="P2299" s="6" t="s">
        <v>3163</v>
      </c>
      <c r="Q2299" s="6" t="s">
        <v>52577</v>
      </c>
      <c r="R2299" s="6" t="s">
        <v>90</v>
      </c>
      <c r="S2299" s="6" t="s">
        <v>52576</v>
      </c>
      <c r="T2299" s="6" t="s">
        <v>61474</v>
      </c>
    </row>
    <row r="2300" spans="9:20" x14ac:dyDescent="0.25">
      <c r="I2300">
        <v>2298</v>
      </c>
      <c r="J2300" s="6" t="s">
        <v>7869</v>
      </c>
      <c r="K2300" s="6" t="s">
        <v>49659</v>
      </c>
      <c r="L2300" s="6" t="s">
        <v>90</v>
      </c>
      <c r="M2300" s="6" t="s">
        <v>7870</v>
      </c>
      <c r="N2300" s="6" t="s">
        <v>54541</v>
      </c>
      <c r="O2300" s="6" t="s">
        <v>66685</v>
      </c>
      <c r="P2300" s="6" t="s">
        <v>3165</v>
      </c>
      <c r="Q2300" s="6" t="s">
        <v>52671</v>
      </c>
      <c r="R2300" s="6" t="s">
        <v>90</v>
      </c>
      <c r="S2300" s="6" t="s">
        <v>52588</v>
      </c>
      <c r="T2300" s="6" t="s">
        <v>66630</v>
      </c>
    </row>
    <row r="2301" spans="9:20" x14ac:dyDescent="0.25">
      <c r="I2301">
        <v>2299</v>
      </c>
      <c r="J2301" s="6" t="s">
        <v>7871</v>
      </c>
      <c r="K2301" s="6" t="s">
        <v>49965</v>
      </c>
      <c r="L2301" s="6" t="s">
        <v>90</v>
      </c>
      <c r="M2301" s="6" t="s">
        <v>7872</v>
      </c>
      <c r="N2301" s="6" t="s">
        <v>90</v>
      </c>
      <c r="O2301" s="6" t="s">
        <v>68935</v>
      </c>
      <c r="P2301" s="6" t="s">
        <v>41921</v>
      </c>
      <c r="Q2301" s="6" t="s">
        <v>52599</v>
      </c>
      <c r="R2301" s="6" t="s">
        <v>90</v>
      </c>
      <c r="S2301" s="6" t="s">
        <v>52588</v>
      </c>
      <c r="T2301" s="6" t="s">
        <v>66631</v>
      </c>
    </row>
    <row r="2302" spans="9:20" x14ac:dyDescent="0.25">
      <c r="I2302">
        <v>2300</v>
      </c>
      <c r="J2302" s="6" t="s">
        <v>7873</v>
      </c>
      <c r="K2302" s="6" t="s">
        <v>51634</v>
      </c>
      <c r="L2302" s="6" t="s">
        <v>90</v>
      </c>
      <c r="M2302" s="6" t="s">
        <v>7874</v>
      </c>
      <c r="N2302" s="6" t="s">
        <v>54542</v>
      </c>
      <c r="O2302" s="6" t="s">
        <v>66793</v>
      </c>
      <c r="P2302" s="6" t="s">
        <v>3166</v>
      </c>
      <c r="Q2302" s="6" t="s">
        <v>52602</v>
      </c>
      <c r="R2302" s="6" t="s">
        <v>90</v>
      </c>
      <c r="S2302" s="6" t="s">
        <v>52572</v>
      </c>
      <c r="T2302" s="6" t="s">
        <v>66632</v>
      </c>
    </row>
    <row r="2303" spans="9:20" x14ac:dyDescent="0.25">
      <c r="I2303">
        <v>2301</v>
      </c>
      <c r="J2303" s="6" t="s">
        <v>7875</v>
      </c>
      <c r="K2303" s="6" t="s">
        <v>51543</v>
      </c>
      <c r="L2303" s="6" t="s">
        <v>51461</v>
      </c>
      <c r="M2303" s="6" t="s">
        <v>7876</v>
      </c>
      <c r="N2303" s="6" t="s">
        <v>54543</v>
      </c>
      <c r="O2303" s="6" t="s">
        <v>68936</v>
      </c>
      <c r="P2303" s="6" t="s">
        <v>3168</v>
      </c>
      <c r="Q2303" s="6" t="s">
        <v>52606</v>
      </c>
      <c r="R2303" s="6" t="s">
        <v>90</v>
      </c>
      <c r="S2303" s="6" t="s">
        <v>52572</v>
      </c>
      <c r="T2303" s="6" t="s">
        <v>66633</v>
      </c>
    </row>
    <row r="2304" spans="9:20" x14ac:dyDescent="0.25">
      <c r="I2304">
        <v>2302</v>
      </c>
      <c r="J2304" s="6" t="s">
        <v>7877</v>
      </c>
      <c r="K2304" s="6" t="s">
        <v>51951</v>
      </c>
      <c r="L2304" s="6" t="s">
        <v>90</v>
      </c>
      <c r="M2304" s="6" t="s">
        <v>7878</v>
      </c>
      <c r="N2304" s="6" t="s">
        <v>54544</v>
      </c>
      <c r="O2304" s="6" t="s">
        <v>68937</v>
      </c>
      <c r="P2304" s="6" t="s">
        <v>41923</v>
      </c>
      <c r="Q2304" s="6" t="s">
        <v>52578</v>
      </c>
      <c r="R2304" s="6" t="s">
        <v>90</v>
      </c>
      <c r="S2304" s="6" t="s">
        <v>52579</v>
      </c>
      <c r="T2304" s="6" t="s">
        <v>66634</v>
      </c>
    </row>
    <row r="2305" spans="9:20" x14ac:dyDescent="0.25">
      <c r="I2305">
        <v>2303</v>
      </c>
      <c r="J2305" s="6" t="s">
        <v>7879</v>
      </c>
      <c r="K2305" s="6" t="s">
        <v>50460</v>
      </c>
      <c r="L2305" s="6" t="s">
        <v>50704</v>
      </c>
      <c r="M2305" s="6" t="s">
        <v>7880</v>
      </c>
      <c r="N2305" s="6" t="s">
        <v>54545</v>
      </c>
      <c r="O2305" s="6" t="s">
        <v>68938</v>
      </c>
      <c r="P2305" s="6" t="s">
        <v>41925</v>
      </c>
      <c r="Q2305" s="6" t="s">
        <v>52656</v>
      </c>
      <c r="R2305" s="6" t="s">
        <v>90</v>
      </c>
      <c r="S2305" s="6" t="s">
        <v>52576</v>
      </c>
      <c r="T2305" s="6" t="s">
        <v>54814</v>
      </c>
    </row>
    <row r="2306" spans="9:20" x14ac:dyDescent="0.25">
      <c r="I2306">
        <v>2304</v>
      </c>
      <c r="J2306" s="6" t="s">
        <v>7881</v>
      </c>
      <c r="K2306" s="6" t="s">
        <v>50377</v>
      </c>
      <c r="L2306" s="6" t="s">
        <v>90</v>
      </c>
      <c r="M2306" s="6" t="s">
        <v>7882</v>
      </c>
      <c r="N2306" s="6" t="s">
        <v>90</v>
      </c>
      <c r="O2306" s="6" t="s">
        <v>68939</v>
      </c>
      <c r="P2306" s="6" t="s">
        <v>3170</v>
      </c>
      <c r="Q2306" s="6" t="s">
        <v>52675</v>
      </c>
      <c r="R2306" s="6" t="s">
        <v>90</v>
      </c>
      <c r="S2306" s="6" t="s">
        <v>52593</v>
      </c>
      <c r="T2306" s="6" t="s">
        <v>66635</v>
      </c>
    </row>
    <row r="2307" spans="9:20" x14ac:dyDescent="0.25">
      <c r="I2307">
        <v>2305</v>
      </c>
      <c r="J2307" s="6" t="s">
        <v>7883</v>
      </c>
      <c r="K2307" s="6" t="s">
        <v>51567</v>
      </c>
      <c r="L2307" s="6" t="s">
        <v>51194</v>
      </c>
      <c r="M2307" s="6" t="s">
        <v>7884</v>
      </c>
      <c r="N2307" s="6" t="s">
        <v>54546</v>
      </c>
      <c r="O2307" s="6" t="s">
        <v>68940</v>
      </c>
      <c r="P2307" s="6" t="s">
        <v>3172</v>
      </c>
      <c r="Q2307" s="6" t="s">
        <v>52614</v>
      </c>
      <c r="R2307" s="6" t="s">
        <v>90</v>
      </c>
      <c r="S2307" s="6" t="s">
        <v>130</v>
      </c>
      <c r="T2307" s="6" t="s">
        <v>66636</v>
      </c>
    </row>
    <row r="2308" spans="9:20" x14ac:dyDescent="0.25">
      <c r="I2308">
        <v>2306</v>
      </c>
      <c r="J2308" s="6" t="s">
        <v>7885</v>
      </c>
      <c r="K2308" s="6" t="s">
        <v>52326</v>
      </c>
      <c r="L2308" s="6" t="s">
        <v>90</v>
      </c>
      <c r="M2308" s="6" t="s">
        <v>7886</v>
      </c>
      <c r="N2308" s="6" t="s">
        <v>54547</v>
      </c>
      <c r="O2308" s="6" t="s">
        <v>68941</v>
      </c>
      <c r="P2308" s="6" t="s">
        <v>3173</v>
      </c>
      <c r="Q2308" s="6" t="s">
        <v>51510</v>
      </c>
      <c r="R2308" s="6" t="s">
        <v>90</v>
      </c>
      <c r="S2308" s="6" t="s">
        <v>52641</v>
      </c>
      <c r="T2308" s="6" t="s">
        <v>55973</v>
      </c>
    </row>
    <row r="2309" spans="9:20" x14ac:dyDescent="0.25">
      <c r="I2309">
        <v>2307</v>
      </c>
      <c r="J2309" s="6" t="s">
        <v>7317</v>
      </c>
      <c r="K2309" s="6" t="s">
        <v>49019</v>
      </c>
      <c r="L2309" s="6" t="s">
        <v>51680</v>
      </c>
      <c r="M2309" s="6" t="s">
        <v>7887</v>
      </c>
      <c r="N2309" s="6" t="s">
        <v>54548</v>
      </c>
      <c r="O2309" s="6" t="s">
        <v>68942</v>
      </c>
      <c r="P2309" s="6" t="s">
        <v>3175</v>
      </c>
      <c r="Q2309" s="6" t="s">
        <v>52620</v>
      </c>
      <c r="R2309" s="6" t="s">
        <v>90</v>
      </c>
      <c r="S2309" s="6" t="s">
        <v>52574</v>
      </c>
      <c r="T2309" s="6" t="s">
        <v>61468</v>
      </c>
    </row>
    <row r="2310" spans="9:20" x14ac:dyDescent="0.25">
      <c r="I2310">
        <v>2308</v>
      </c>
      <c r="J2310" s="6" t="s">
        <v>7888</v>
      </c>
      <c r="K2310" s="6" t="s">
        <v>50151</v>
      </c>
      <c r="L2310" s="6" t="s">
        <v>90</v>
      </c>
      <c r="M2310" s="6" t="s">
        <v>7889</v>
      </c>
      <c r="N2310" s="6" t="s">
        <v>54549</v>
      </c>
      <c r="O2310" s="6" t="s">
        <v>68943</v>
      </c>
      <c r="P2310" s="6" t="s">
        <v>3177</v>
      </c>
      <c r="Q2310" s="6" t="s">
        <v>52639</v>
      </c>
      <c r="R2310" s="6" t="s">
        <v>90</v>
      </c>
      <c r="S2310" s="6" t="s">
        <v>52579</v>
      </c>
      <c r="T2310" s="6" t="s">
        <v>53662</v>
      </c>
    </row>
    <row r="2311" spans="9:20" x14ac:dyDescent="0.25">
      <c r="I2311">
        <v>2309</v>
      </c>
      <c r="J2311" s="6" t="s">
        <v>7890</v>
      </c>
      <c r="K2311" s="6" t="s">
        <v>51847</v>
      </c>
      <c r="L2311" s="6" t="s">
        <v>90</v>
      </c>
      <c r="M2311" s="6" t="s">
        <v>7891</v>
      </c>
      <c r="N2311" s="6" t="s">
        <v>54550</v>
      </c>
      <c r="O2311" s="6" t="s">
        <v>68944</v>
      </c>
      <c r="P2311" s="6" t="s">
        <v>3179</v>
      </c>
      <c r="Q2311" s="6" t="s">
        <v>52616</v>
      </c>
      <c r="R2311" s="6" t="s">
        <v>90</v>
      </c>
      <c r="S2311" s="6" t="s">
        <v>52576</v>
      </c>
      <c r="T2311" s="6" t="s">
        <v>66637</v>
      </c>
    </row>
    <row r="2312" spans="9:20" x14ac:dyDescent="0.25">
      <c r="I2312">
        <v>2310</v>
      </c>
      <c r="J2312" s="6" t="s">
        <v>7892</v>
      </c>
      <c r="K2312" s="6" t="s">
        <v>50941</v>
      </c>
      <c r="L2312" s="6" t="s">
        <v>90</v>
      </c>
      <c r="M2312" s="6" t="s">
        <v>7893</v>
      </c>
      <c r="N2312" s="6" t="s">
        <v>54551</v>
      </c>
      <c r="O2312" s="6" t="s">
        <v>68945</v>
      </c>
      <c r="P2312" s="6" t="s">
        <v>41926</v>
      </c>
      <c r="Q2312" s="6" t="s">
        <v>52585</v>
      </c>
      <c r="R2312" s="6" t="s">
        <v>90</v>
      </c>
      <c r="S2312" s="6" t="s">
        <v>52574</v>
      </c>
      <c r="T2312" s="6" t="s">
        <v>66638</v>
      </c>
    </row>
    <row r="2313" spans="9:20" x14ac:dyDescent="0.25">
      <c r="I2313">
        <v>2311</v>
      </c>
      <c r="J2313" s="6" t="s">
        <v>7894</v>
      </c>
      <c r="K2313" s="6" t="s">
        <v>52361</v>
      </c>
      <c r="L2313" s="6" t="s">
        <v>52364</v>
      </c>
      <c r="M2313" s="6" t="s">
        <v>7895</v>
      </c>
      <c r="N2313" s="6" t="s">
        <v>90</v>
      </c>
      <c r="O2313" s="6" t="s">
        <v>68946</v>
      </c>
      <c r="P2313" s="6" t="s">
        <v>3181</v>
      </c>
      <c r="Q2313" s="6" t="s">
        <v>52578</v>
      </c>
      <c r="R2313" s="6" t="s">
        <v>90</v>
      </c>
      <c r="S2313" s="6" t="s">
        <v>52579</v>
      </c>
      <c r="T2313" s="6" t="s">
        <v>58676</v>
      </c>
    </row>
    <row r="2314" spans="9:20" x14ac:dyDescent="0.25">
      <c r="I2314">
        <v>2312</v>
      </c>
      <c r="J2314" s="6" t="s">
        <v>7896</v>
      </c>
      <c r="K2314" s="6" t="s">
        <v>50973</v>
      </c>
      <c r="L2314" s="6" t="s">
        <v>90</v>
      </c>
      <c r="M2314" s="6" t="s">
        <v>7897</v>
      </c>
      <c r="N2314" s="6" t="s">
        <v>90</v>
      </c>
      <c r="O2314" s="6" t="s">
        <v>68947</v>
      </c>
      <c r="P2314" s="6" t="s">
        <v>3183</v>
      </c>
      <c r="Q2314" s="6" t="s">
        <v>52610</v>
      </c>
      <c r="R2314" s="6" t="s">
        <v>90</v>
      </c>
      <c r="S2314" s="6" t="s">
        <v>52576</v>
      </c>
      <c r="T2314" s="6" t="s">
        <v>57289</v>
      </c>
    </row>
    <row r="2315" spans="9:20" x14ac:dyDescent="0.25">
      <c r="I2315">
        <v>2313</v>
      </c>
      <c r="J2315" s="6" t="s">
        <v>7898</v>
      </c>
      <c r="K2315" s="6" t="s">
        <v>50343</v>
      </c>
      <c r="L2315" s="6" t="s">
        <v>50380</v>
      </c>
      <c r="M2315" s="6" t="s">
        <v>7899</v>
      </c>
      <c r="N2315" s="6" t="s">
        <v>54552</v>
      </c>
      <c r="O2315" s="6" t="s">
        <v>68948</v>
      </c>
      <c r="P2315" s="6" t="s">
        <v>52732</v>
      </c>
      <c r="Q2315" s="6" t="s">
        <v>52610</v>
      </c>
      <c r="R2315" s="6" t="s">
        <v>90</v>
      </c>
      <c r="S2315" s="6" t="s">
        <v>52576</v>
      </c>
      <c r="T2315" s="6" t="s">
        <v>57289</v>
      </c>
    </row>
    <row r="2316" spans="9:20" x14ac:dyDescent="0.25">
      <c r="I2316">
        <v>2314</v>
      </c>
      <c r="J2316" s="6" t="s">
        <v>7900</v>
      </c>
      <c r="K2316" s="6" t="s">
        <v>50594</v>
      </c>
      <c r="L2316" s="6" t="s">
        <v>50647</v>
      </c>
      <c r="M2316" s="6" t="s">
        <v>7901</v>
      </c>
      <c r="N2316" s="6" t="s">
        <v>54553</v>
      </c>
      <c r="O2316" s="6" t="s">
        <v>68949</v>
      </c>
      <c r="P2316" s="6" t="s">
        <v>3186</v>
      </c>
      <c r="Q2316" s="6" t="s">
        <v>52633</v>
      </c>
      <c r="R2316" s="6" t="s">
        <v>90</v>
      </c>
      <c r="S2316" s="6" t="s">
        <v>52569</v>
      </c>
      <c r="T2316" s="6" t="s">
        <v>54159</v>
      </c>
    </row>
    <row r="2317" spans="9:20" x14ac:dyDescent="0.25">
      <c r="I2317">
        <v>2315</v>
      </c>
      <c r="J2317" s="6" t="s">
        <v>7902</v>
      </c>
      <c r="K2317" s="6" t="s">
        <v>49470</v>
      </c>
      <c r="L2317" s="6" t="s">
        <v>50699</v>
      </c>
      <c r="M2317" s="6" t="s">
        <v>7903</v>
      </c>
      <c r="N2317" s="6" t="s">
        <v>54554</v>
      </c>
      <c r="O2317" s="6" t="s">
        <v>68912</v>
      </c>
      <c r="P2317" s="6" t="s">
        <v>3188</v>
      </c>
      <c r="Q2317" s="6" t="s">
        <v>52585</v>
      </c>
      <c r="R2317" s="6" t="s">
        <v>90</v>
      </c>
      <c r="S2317" s="6" t="s">
        <v>52574</v>
      </c>
      <c r="T2317" s="6" t="s">
        <v>66639</v>
      </c>
    </row>
    <row r="2318" spans="9:20" x14ac:dyDescent="0.25">
      <c r="I2318">
        <v>2316</v>
      </c>
      <c r="J2318" s="6" t="s">
        <v>7904</v>
      </c>
      <c r="K2318" s="6" t="s">
        <v>50620</v>
      </c>
      <c r="L2318" s="6" t="s">
        <v>50609</v>
      </c>
      <c r="M2318" s="6" t="s">
        <v>7905</v>
      </c>
      <c r="N2318" s="6" t="s">
        <v>90</v>
      </c>
      <c r="O2318" s="6" t="s">
        <v>68950</v>
      </c>
      <c r="P2318" s="6" t="s">
        <v>41928</v>
      </c>
      <c r="Q2318" s="6" t="s">
        <v>52590</v>
      </c>
      <c r="R2318" s="6" t="s">
        <v>90</v>
      </c>
      <c r="S2318" s="6" t="s">
        <v>52576</v>
      </c>
      <c r="T2318" s="6" t="s">
        <v>53592</v>
      </c>
    </row>
    <row r="2319" spans="9:20" x14ac:dyDescent="0.25">
      <c r="I2319">
        <v>2317</v>
      </c>
      <c r="J2319" s="6" t="s">
        <v>7906</v>
      </c>
      <c r="K2319" s="6" t="s">
        <v>50474</v>
      </c>
      <c r="L2319" s="6" t="s">
        <v>50468</v>
      </c>
      <c r="M2319" s="6" t="s">
        <v>7907</v>
      </c>
      <c r="N2319" s="6" t="s">
        <v>54555</v>
      </c>
      <c r="O2319" s="6" t="s">
        <v>68951</v>
      </c>
      <c r="P2319" s="6" t="s">
        <v>3190</v>
      </c>
      <c r="Q2319" s="6" t="s">
        <v>52620</v>
      </c>
      <c r="R2319" s="6" t="s">
        <v>90</v>
      </c>
      <c r="S2319" s="6" t="s">
        <v>52574</v>
      </c>
      <c r="T2319" s="6" t="s">
        <v>66640</v>
      </c>
    </row>
    <row r="2320" spans="9:20" x14ac:dyDescent="0.25">
      <c r="I2320">
        <v>2318</v>
      </c>
      <c r="J2320" s="6" t="s">
        <v>7908</v>
      </c>
      <c r="K2320" s="6" t="s">
        <v>49599</v>
      </c>
      <c r="L2320" s="6" t="s">
        <v>90</v>
      </c>
      <c r="M2320" s="6" t="s">
        <v>7909</v>
      </c>
      <c r="N2320" s="6" t="s">
        <v>90</v>
      </c>
      <c r="O2320" s="6" t="s">
        <v>68952</v>
      </c>
      <c r="P2320" s="6" t="s">
        <v>3192</v>
      </c>
      <c r="Q2320" s="6" t="s">
        <v>52663</v>
      </c>
      <c r="R2320" s="6" t="s">
        <v>90</v>
      </c>
      <c r="S2320" s="6" t="s">
        <v>118</v>
      </c>
      <c r="T2320" s="6" t="s">
        <v>66641</v>
      </c>
    </row>
    <row r="2321" spans="9:20" x14ac:dyDescent="0.25">
      <c r="I2321">
        <v>2319</v>
      </c>
      <c r="J2321" s="6" t="s">
        <v>7910</v>
      </c>
      <c r="K2321" s="6" t="s">
        <v>52442</v>
      </c>
      <c r="L2321" s="6" t="s">
        <v>90</v>
      </c>
      <c r="M2321" s="6" t="s">
        <v>7911</v>
      </c>
      <c r="N2321" s="6" t="s">
        <v>90</v>
      </c>
      <c r="O2321" s="6" t="s">
        <v>68953</v>
      </c>
      <c r="P2321" s="6" t="s">
        <v>3194</v>
      </c>
      <c r="Q2321" s="6" t="s">
        <v>52634</v>
      </c>
      <c r="R2321" s="6" t="s">
        <v>90</v>
      </c>
      <c r="S2321" s="6" t="s">
        <v>52576</v>
      </c>
      <c r="T2321" s="6" t="s">
        <v>56165</v>
      </c>
    </row>
    <row r="2322" spans="9:20" x14ac:dyDescent="0.25">
      <c r="I2322">
        <v>2320</v>
      </c>
      <c r="J2322" s="6" t="s">
        <v>7912</v>
      </c>
      <c r="K2322" s="6" t="s">
        <v>50905</v>
      </c>
      <c r="L2322" s="6" t="s">
        <v>90</v>
      </c>
      <c r="M2322" s="6" t="s">
        <v>7913</v>
      </c>
      <c r="N2322" s="6" t="s">
        <v>54556</v>
      </c>
      <c r="O2322" s="6" t="s">
        <v>68954</v>
      </c>
      <c r="P2322" s="6" t="s">
        <v>3196</v>
      </c>
      <c r="Q2322" s="6" t="s">
        <v>52628</v>
      </c>
      <c r="R2322" s="6" t="s">
        <v>90</v>
      </c>
      <c r="S2322" s="6" t="s">
        <v>52574</v>
      </c>
      <c r="T2322" s="6" t="s">
        <v>66642</v>
      </c>
    </row>
    <row r="2323" spans="9:20" x14ac:dyDescent="0.25">
      <c r="I2323">
        <v>2321</v>
      </c>
      <c r="J2323" s="6" t="s">
        <v>7914</v>
      </c>
      <c r="K2323" s="6" t="s">
        <v>50930</v>
      </c>
      <c r="L2323" s="6" t="s">
        <v>90</v>
      </c>
      <c r="M2323" s="6" t="s">
        <v>7915</v>
      </c>
      <c r="N2323" s="6" t="s">
        <v>54557</v>
      </c>
      <c r="O2323" s="6" t="s">
        <v>68955</v>
      </c>
      <c r="P2323" s="6" t="s">
        <v>3198</v>
      </c>
      <c r="Q2323" s="6" t="s">
        <v>52636</v>
      </c>
      <c r="R2323" s="6" t="s">
        <v>90</v>
      </c>
      <c r="S2323" s="6" t="s">
        <v>52574</v>
      </c>
      <c r="T2323" s="6" t="s">
        <v>54970</v>
      </c>
    </row>
    <row r="2324" spans="9:20" x14ac:dyDescent="0.25">
      <c r="I2324">
        <v>2322</v>
      </c>
      <c r="J2324" s="6" t="s">
        <v>7916</v>
      </c>
      <c r="K2324" s="6" t="s">
        <v>51239</v>
      </c>
      <c r="L2324" s="6" t="s">
        <v>90</v>
      </c>
      <c r="M2324" s="6" t="s">
        <v>7917</v>
      </c>
      <c r="N2324" s="6" t="s">
        <v>54558</v>
      </c>
      <c r="O2324" s="6" t="s">
        <v>68956</v>
      </c>
      <c r="P2324" s="6" t="s">
        <v>3200</v>
      </c>
      <c r="Q2324" s="6" t="s">
        <v>52630</v>
      </c>
      <c r="R2324" s="6" t="s">
        <v>90</v>
      </c>
      <c r="S2324" s="6" t="s">
        <v>52576</v>
      </c>
      <c r="T2324" s="6" t="s">
        <v>64246</v>
      </c>
    </row>
    <row r="2325" spans="9:20" x14ac:dyDescent="0.25">
      <c r="I2325">
        <v>2323</v>
      </c>
      <c r="J2325" s="6" t="s">
        <v>7918</v>
      </c>
      <c r="K2325" s="6" t="s">
        <v>49838</v>
      </c>
      <c r="L2325" s="6" t="s">
        <v>50118</v>
      </c>
      <c r="M2325" s="6" t="s">
        <v>7919</v>
      </c>
      <c r="N2325" s="6" t="s">
        <v>54559</v>
      </c>
      <c r="O2325" s="6" t="s">
        <v>68957</v>
      </c>
      <c r="P2325" s="6" t="s">
        <v>3202</v>
      </c>
      <c r="Q2325" s="6" t="s">
        <v>52640</v>
      </c>
      <c r="R2325" s="6" t="s">
        <v>90</v>
      </c>
      <c r="S2325" s="6" t="s">
        <v>52641</v>
      </c>
      <c r="T2325" s="6" t="s">
        <v>66643</v>
      </c>
    </row>
    <row r="2326" spans="9:20" x14ac:dyDescent="0.25">
      <c r="I2326">
        <v>2324</v>
      </c>
      <c r="J2326" s="6" t="s">
        <v>7920</v>
      </c>
      <c r="K2326" s="6" t="s">
        <v>50294</v>
      </c>
      <c r="L2326" s="6" t="s">
        <v>50541</v>
      </c>
      <c r="M2326" s="6" t="s">
        <v>7921</v>
      </c>
      <c r="N2326" s="6" t="s">
        <v>54560</v>
      </c>
      <c r="O2326" s="6" t="s">
        <v>68958</v>
      </c>
      <c r="P2326" s="6" t="s">
        <v>41930</v>
      </c>
      <c r="Q2326" s="6" t="s">
        <v>52629</v>
      </c>
      <c r="R2326" s="6" t="s">
        <v>90</v>
      </c>
      <c r="S2326" s="6" t="s">
        <v>52588</v>
      </c>
      <c r="T2326" s="6" t="s">
        <v>66644</v>
      </c>
    </row>
    <row r="2327" spans="9:20" x14ac:dyDescent="0.25">
      <c r="I2327">
        <v>2325</v>
      </c>
      <c r="J2327" s="6" t="s">
        <v>7922</v>
      </c>
      <c r="K2327" s="6" t="s">
        <v>49082</v>
      </c>
      <c r="L2327" s="6" t="s">
        <v>49817</v>
      </c>
      <c r="M2327" s="6" t="s">
        <v>7923</v>
      </c>
      <c r="N2327" s="6" t="s">
        <v>90</v>
      </c>
      <c r="O2327" s="6" t="s">
        <v>68959</v>
      </c>
      <c r="P2327" s="6" t="s">
        <v>3204</v>
      </c>
      <c r="Q2327" s="6" t="s">
        <v>52644</v>
      </c>
      <c r="R2327" s="6" t="s">
        <v>90</v>
      </c>
      <c r="S2327" s="6" t="s">
        <v>52593</v>
      </c>
      <c r="T2327" s="6" t="s">
        <v>54032</v>
      </c>
    </row>
    <row r="2328" spans="9:20" x14ac:dyDescent="0.25">
      <c r="I2328">
        <v>2326</v>
      </c>
      <c r="J2328" s="6" t="s">
        <v>7924</v>
      </c>
      <c r="K2328" s="6" t="s">
        <v>50508</v>
      </c>
      <c r="L2328" s="6" t="s">
        <v>51473</v>
      </c>
      <c r="M2328" s="6" t="s">
        <v>7925</v>
      </c>
      <c r="N2328" s="6" t="s">
        <v>54561</v>
      </c>
      <c r="O2328" s="6" t="s">
        <v>68960</v>
      </c>
      <c r="P2328" s="6" t="s">
        <v>41932</v>
      </c>
      <c r="Q2328" s="6" t="s">
        <v>52673</v>
      </c>
      <c r="R2328" s="6" t="s">
        <v>90</v>
      </c>
      <c r="S2328" s="6" t="s">
        <v>52619</v>
      </c>
      <c r="T2328" s="6" t="s">
        <v>66645</v>
      </c>
    </row>
    <row r="2329" spans="9:20" x14ac:dyDescent="0.25">
      <c r="I2329">
        <v>2327</v>
      </c>
      <c r="J2329" s="6" t="s">
        <v>7926</v>
      </c>
      <c r="K2329" s="6" t="s">
        <v>48909</v>
      </c>
      <c r="L2329" s="6" t="s">
        <v>90</v>
      </c>
      <c r="M2329" s="6" t="s">
        <v>7927</v>
      </c>
      <c r="N2329" s="6" t="s">
        <v>54562</v>
      </c>
      <c r="O2329" s="6" t="s">
        <v>68769</v>
      </c>
      <c r="P2329" s="6" t="s">
        <v>41934</v>
      </c>
      <c r="Q2329" s="6" t="s">
        <v>52680</v>
      </c>
      <c r="R2329" s="6" t="s">
        <v>90</v>
      </c>
      <c r="S2329" s="6" t="s">
        <v>52579</v>
      </c>
      <c r="T2329" s="6" t="s">
        <v>66646</v>
      </c>
    </row>
    <row r="2330" spans="9:20" x14ac:dyDescent="0.25">
      <c r="I2330">
        <v>2328</v>
      </c>
      <c r="J2330" s="6" t="s">
        <v>7928</v>
      </c>
      <c r="K2330" s="6" t="s">
        <v>49845</v>
      </c>
      <c r="L2330" s="6" t="s">
        <v>90</v>
      </c>
      <c r="M2330" s="6" t="s">
        <v>7929</v>
      </c>
      <c r="N2330" s="6" t="s">
        <v>54563</v>
      </c>
      <c r="O2330" s="6" t="s">
        <v>68961</v>
      </c>
      <c r="P2330" s="6" t="s">
        <v>3206</v>
      </c>
      <c r="Q2330" s="6" t="s">
        <v>52680</v>
      </c>
      <c r="R2330" s="6" t="s">
        <v>90</v>
      </c>
      <c r="S2330" s="6" t="s">
        <v>52579</v>
      </c>
      <c r="T2330" s="6" t="s">
        <v>54315</v>
      </c>
    </row>
    <row r="2331" spans="9:20" x14ac:dyDescent="0.25">
      <c r="I2331">
        <v>2329</v>
      </c>
      <c r="J2331" s="6" t="s">
        <v>7930</v>
      </c>
      <c r="K2331" s="6" t="s">
        <v>50780</v>
      </c>
      <c r="L2331" s="6" t="s">
        <v>90</v>
      </c>
      <c r="M2331" s="6" t="s">
        <v>7931</v>
      </c>
      <c r="N2331" s="6" t="s">
        <v>90</v>
      </c>
      <c r="O2331" s="6" t="s">
        <v>68962</v>
      </c>
      <c r="P2331" s="6" t="s">
        <v>3208</v>
      </c>
      <c r="Q2331" s="6" t="s">
        <v>52648</v>
      </c>
      <c r="R2331" s="6" t="s">
        <v>90</v>
      </c>
      <c r="S2331" s="6" t="s">
        <v>130</v>
      </c>
      <c r="T2331" s="6" t="s">
        <v>64181</v>
      </c>
    </row>
    <row r="2332" spans="9:20" x14ac:dyDescent="0.25">
      <c r="I2332">
        <v>2330</v>
      </c>
      <c r="J2332" s="6" t="s">
        <v>7932</v>
      </c>
      <c r="K2332" s="6" t="s">
        <v>50609</v>
      </c>
      <c r="L2332" s="6" t="s">
        <v>90</v>
      </c>
      <c r="M2332" s="6" t="s">
        <v>7933</v>
      </c>
      <c r="N2332" s="6" t="s">
        <v>54564</v>
      </c>
      <c r="O2332" s="6" t="s">
        <v>67140</v>
      </c>
      <c r="P2332" s="6" t="s">
        <v>3209</v>
      </c>
      <c r="Q2332" s="6" t="s">
        <v>90</v>
      </c>
      <c r="R2332" s="6" t="s">
        <v>90</v>
      </c>
      <c r="S2332" s="6" t="s">
        <v>90</v>
      </c>
      <c r="T2332" s="6" t="s">
        <v>90</v>
      </c>
    </row>
    <row r="2333" spans="9:20" x14ac:dyDescent="0.25">
      <c r="I2333">
        <v>2331</v>
      </c>
      <c r="J2333" s="6" t="s">
        <v>7934</v>
      </c>
      <c r="K2333" s="6" t="s">
        <v>52431</v>
      </c>
      <c r="L2333" s="6" t="s">
        <v>52540</v>
      </c>
      <c r="M2333" s="6" t="s">
        <v>7935</v>
      </c>
      <c r="N2333" s="6" t="s">
        <v>90</v>
      </c>
      <c r="O2333" s="6" t="s">
        <v>66783</v>
      </c>
      <c r="P2333" s="6" t="s">
        <v>3211</v>
      </c>
      <c r="Q2333" s="6" t="s">
        <v>52613</v>
      </c>
      <c r="R2333" s="6" t="s">
        <v>90</v>
      </c>
      <c r="S2333" s="6" t="s">
        <v>118</v>
      </c>
      <c r="T2333" s="6" t="s">
        <v>57484</v>
      </c>
    </row>
    <row r="2334" spans="9:20" x14ac:dyDescent="0.25">
      <c r="I2334">
        <v>2332</v>
      </c>
      <c r="J2334" s="6" t="s">
        <v>7936</v>
      </c>
      <c r="K2334" s="6" t="s">
        <v>51801</v>
      </c>
      <c r="L2334" s="6" t="s">
        <v>90</v>
      </c>
      <c r="M2334" s="6" t="s">
        <v>7937</v>
      </c>
      <c r="N2334" s="6" t="s">
        <v>90</v>
      </c>
      <c r="O2334" s="6" t="s">
        <v>68963</v>
      </c>
      <c r="P2334" s="6" t="s">
        <v>41936</v>
      </c>
      <c r="Q2334" s="6" t="s">
        <v>52586</v>
      </c>
      <c r="R2334" s="6" t="s">
        <v>90</v>
      </c>
      <c r="S2334" s="6" t="s">
        <v>52569</v>
      </c>
      <c r="T2334" s="6" t="s">
        <v>66647</v>
      </c>
    </row>
    <row r="2335" spans="9:20" x14ac:dyDescent="0.25">
      <c r="I2335">
        <v>2333</v>
      </c>
      <c r="J2335" s="6" t="s">
        <v>7938</v>
      </c>
      <c r="K2335" s="6" t="s">
        <v>49666</v>
      </c>
      <c r="L2335" s="6" t="s">
        <v>50104</v>
      </c>
      <c r="M2335" s="6" t="s">
        <v>7939</v>
      </c>
      <c r="N2335" s="6" t="s">
        <v>53615</v>
      </c>
      <c r="O2335" s="6" t="s">
        <v>67576</v>
      </c>
      <c r="P2335" s="6" t="s">
        <v>3212</v>
      </c>
      <c r="Q2335" s="6" t="s">
        <v>90</v>
      </c>
      <c r="R2335" s="6" t="s">
        <v>90</v>
      </c>
      <c r="S2335" s="6" t="s">
        <v>90</v>
      </c>
      <c r="T2335" s="6" t="s">
        <v>90</v>
      </c>
    </row>
    <row r="2336" spans="9:20" x14ac:dyDescent="0.25">
      <c r="I2336">
        <v>2334</v>
      </c>
      <c r="J2336" s="6" t="s">
        <v>7940</v>
      </c>
      <c r="K2336" s="6" t="s">
        <v>52180</v>
      </c>
      <c r="L2336" s="6" t="s">
        <v>90</v>
      </c>
      <c r="M2336" s="6" t="s">
        <v>7941</v>
      </c>
      <c r="N2336" s="6" t="s">
        <v>90</v>
      </c>
      <c r="O2336" s="6" t="s">
        <v>68964</v>
      </c>
      <c r="P2336" s="6" t="s">
        <v>3213</v>
      </c>
      <c r="Q2336" s="6" t="s">
        <v>90</v>
      </c>
      <c r="R2336" s="6" t="s">
        <v>90</v>
      </c>
      <c r="S2336" s="6" t="s">
        <v>90</v>
      </c>
      <c r="T2336" s="6" t="s">
        <v>90</v>
      </c>
    </row>
    <row r="2337" spans="9:20" x14ac:dyDescent="0.25">
      <c r="I2337">
        <v>2335</v>
      </c>
      <c r="J2337" s="6" t="s">
        <v>7942</v>
      </c>
      <c r="K2337" s="6" t="s">
        <v>51359</v>
      </c>
      <c r="L2337" s="6" t="s">
        <v>50399</v>
      </c>
      <c r="M2337" s="6" t="s">
        <v>7943</v>
      </c>
      <c r="N2337" s="6" t="s">
        <v>54565</v>
      </c>
      <c r="O2337" s="6" t="s">
        <v>68965</v>
      </c>
      <c r="P2337" s="6" t="s">
        <v>3214</v>
      </c>
      <c r="Q2337" s="6" t="s">
        <v>90</v>
      </c>
      <c r="R2337" s="6" t="s">
        <v>90</v>
      </c>
      <c r="S2337" s="6" t="s">
        <v>90</v>
      </c>
      <c r="T2337" s="6" t="s">
        <v>90</v>
      </c>
    </row>
    <row r="2338" spans="9:20" x14ac:dyDescent="0.25">
      <c r="I2338">
        <v>2336</v>
      </c>
      <c r="J2338" s="6" t="s">
        <v>7944</v>
      </c>
      <c r="K2338" s="6" t="s">
        <v>52514</v>
      </c>
      <c r="L2338" s="6" t="s">
        <v>90</v>
      </c>
      <c r="M2338" s="6" t="s">
        <v>7945</v>
      </c>
      <c r="N2338" s="6" t="s">
        <v>90</v>
      </c>
      <c r="O2338" s="6" t="s">
        <v>68966</v>
      </c>
      <c r="P2338" s="6" t="s">
        <v>3215</v>
      </c>
      <c r="Q2338" s="6" t="s">
        <v>90</v>
      </c>
      <c r="R2338" s="6" t="s">
        <v>90</v>
      </c>
      <c r="S2338" s="6" t="s">
        <v>90</v>
      </c>
      <c r="T2338" s="6" t="s">
        <v>90</v>
      </c>
    </row>
    <row r="2339" spans="9:20" x14ac:dyDescent="0.25">
      <c r="I2339">
        <v>2337</v>
      </c>
      <c r="J2339" s="6" t="s">
        <v>7946</v>
      </c>
      <c r="K2339" s="6" t="s">
        <v>50824</v>
      </c>
      <c r="L2339" s="6" t="s">
        <v>50973</v>
      </c>
      <c r="M2339" s="6" t="s">
        <v>7947</v>
      </c>
      <c r="N2339" s="6" t="s">
        <v>54566</v>
      </c>
      <c r="O2339" s="6" t="s">
        <v>68967</v>
      </c>
      <c r="P2339" s="6" t="s">
        <v>3217</v>
      </c>
      <c r="Q2339" s="6" t="s">
        <v>52611</v>
      </c>
      <c r="R2339" s="6" t="s">
        <v>90</v>
      </c>
      <c r="S2339" s="6" t="s">
        <v>52572</v>
      </c>
      <c r="T2339" s="6" t="s">
        <v>66648</v>
      </c>
    </row>
    <row r="2340" spans="9:20" x14ac:dyDescent="0.25">
      <c r="I2340">
        <v>2338</v>
      </c>
      <c r="J2340" s="6" t="s">
        <v>7948</v>
      </c>
      <c r="K2340" s="6" t="s">
        <v>50385</v>
      </c>
      <c r="L2340" s="6" t="s">
        <v>90</v>
      </c>
      <c r="M2340" s="6" t="s">
        <v>7949</v>
      </c>
      <c r="N2340" s="6" t="s">
        <v>54567</v>
      </c>
      <c r="O2340" s="6" t="s">
        <v>68968</v>
      </c>
      <c r="P2340" s="6" t="s">
        <v>41938</v>
      </c>
      <c r="Q2340" s="6" t="s">
        <v>52661</v>
      </c>
      <c r="R2340" s="6" t="s">
        <v>90</v>
      </c>
      <c r="S2340" s="6" t="s">
        <v>118</v>
      </c>
      <c r="T2340" s="6" t="s">
        <v>66649</v>
      </c>
    </row>
    <row r="2341" spans="9:20" x14ac:dyDescent="0.25">
      <c r="I2341">
        <v>2339</v>
      </c>
      <c r="J2341" s="6" t="s">
        <v>7950</v>
      </c>
      <c r="K2341" s="6" t="s">
        <v>52437</v>
      </c>
      <c r="L2341" s="6" t="s">
        <v>52438</v>
      </c>
      <c r="M2341" s="6" t="s">
        <v>7951</v>
      </c>
      <c r="N2341" s="6" t="s">
        <v>54568</v>
      </c>
      <c r="O2341" s="6" t="s">
        <v>68969</v>
      </c>
      <c r="P2341" s="6" t="s">
        <v>3219</v>
      </c>
      <c r="Q2341" s="6" t="s">
        <v>52677</v>
      </c>
      <c r="R2341" s="6" t="s">
        <v>90</v>
      </c>
      <c r="S2341" s="6" t="s">
        <v>52619</v>
      </c>
      <c r="T2341" s="6" t="s">
        <v>66650</v>
      </c>
    </row>
    <row r="2342" spans="9:20" x14ac:dyDescent="0.25">
      <c r="I2342">
        <v>2340</v>
      </c>
      <c r="J2342" s="6" t="s">
        <v>7952</v>
      </c>
      <c r="K2342" s="6" t="s">
        <v>48974</v>
      </c>
      <c r="L2342" s="6" t="s">
        <v>90</v>
      </c>
      <c r="M2342" s="6" t="s">
        <v>7953</v>
      </c>
      <c r="N2342" s="6" t="s">
        <v>90</v>
      </c>
      <c r="O2342" s="6" t="s">
        <v>68970</v>
      </c>
      <c r="P2342" s="6" t="s">
        <v>3220</v>
      </c>
      <c r="Q2342" s="6" t="s">
        <v>52698</v>
      </c>
      <c r="R2342" s="6" t="s">
        <v>90</v>
      </c>
      <c r="S2342" s="6" t="s">
        <v>52574</v>
      </c>
      <c r="T2342" s="6" t="s">
        <v>66651</v>
      </c>
    </row>
    <row r="2343" spans="9:20" x14ac:dyDescent="0.25">
      <c r="I2343">
        <v>2341</v>
      </c>
      <c r="J2343" s="6" t="s">
        <v>7954</v>
      </c>
      <c r="K2343" s="6" t="s">
        <v>52479</v>
      </c>
      <c r="L2343" s="6" t="s">
        <v>49008</v>
      </c>
      <c r="M2343" s="6" t="s">
        <v>7955</v>
      </c>
      <c r="N2343" s="6" t="s">
        <v>54569</v>
      </c>
      <c r="O2343" s="6" t="s">
        <v>68971</v>
      </c>
      <c r="P2343" s="6" t="s">
        <v>3222</v>
      </c>
      <c r="Q2343" s="6" t="s">
        <v>52664</v>
      </c>
      <c r="R2343" s="6" t="s">
        <v>90</v>
      </c>
      <c r="S2343" s="6" t="s">
        <v>52579</v>
      </c>
      <c r="T2343" s="6" t="s">
        <v>66652</v>
      </c>
    </row>
    <row r="2344" spans="9:20" x14ac:dyDescent="0.25">
      <c r="I2344">
        <v>2342</v>
      </c>
      <c r="J2344" s="6" t="s">
        <v>7956</v>
      </c>
      <c r="K2344" s="6" t="s">
        <v>50261</v>
      </c>
      <c r="L2344" s="6" t="s">
        <v>90</v>
      </c>
      <c r="M2344" s="6" t="s">
        <v>7957</v>
      </c>
      <c r="N2344" s="6" t="s">
        <v>90</v>
      </c>
      <c r="O2344" s="6" t="s">
        <v>68972</v>
      </c>
      <c r="P2344" s="6" t="s">
        <v>3224</v>
      </c>
      <c r="Q2344" s="6" t="s">
        <v>52653</v>
      </c>
      <c r="R2344" s="6" t="s">
        <v>90</v>
      </c>
      <c r="S2344" s="6" t="s">
        <v>52576</v>
      </c>
      <c r="T2344" s="6" t="s">
        <v>54397</v>
      </c>
    </row>
    <row r="2345" spans="9:20" x14ac:dyDescent="0.25">
      <c r="I2345">
        <v>2343</v>
      </c>
      <c r="J2345" s="6" t="s">
        <v>7958</v>
      </c>
      <c r="K2345" s="6" t="s">
        <v>52541</v>
      </c>
      <c r="L2345" s="6" t="s">
        <v>52542</v>
      </c>
      <c r="M2345" s="6" t="s">
        <v>7959</v>
      </c>
      <c r="N2345" s="6" t="s">
        <v>54570</v>
      </c>
      <c r="O2345" s="6" t="s">
        <v>68973</v>
      </c>
      <c r="P2345" s="6" t="s">
        <v>3226</v>
      </c>
      <c r="Q2345" s="6" t="s">
        <v>52633</v>
      </c>
      <c r="R2345" s="6" t="s">
        <v>90</v>
      </c>
      <c r="S2345" s="6" t="s">
        <v>52569</v>
      </c>
      <c r="T2345" s="6" t="s">
        <v>57352</v>
      </c>
    </row>
    <row r="2346" spans="9:20" x14ac:dyDescent="0.25">
      <c r="I2346">
        <v>2344</v>
      </c>
      <c r="J2346" s="6" t="s">
        <v>7960</v>
      </c>
      <c r="K2346" s="6" t="s">
        <v>51808</v>
      </c>
      <c r="L2346" s="6" t="s">
        <v>90</v>
      </c>
      <c r="M2346" s="6" t="s">
        <v>7961</v>
      </c>
      <c r="N2346" s="6" t="s">
        <v>54571</v>
      </c>
      <c r="O2346" s="6" t="s">
        <v>68974</v>
      </c>
      <c r="P2346" s="6" t="s">
        <v>41940</v>
      </c>
      <c r="Q2346" s="6" t="s">
        <v>52602</v>
      </c>
      <c r="R2346" s="6" t="s">
        <v>90</v>
      </c>
      <c r="S2346" s="6" t="s">
        <v>52572</v>
      </c>
      <c r="T2346" s="6" t="s">
        <v>58837</v>
      </c>
    </row>
    <row r="2347" spans="9:20" x14ac:dyDescent="0.25">
      <c r="I2347">
        <v>2345</v>
      </c>
      <c r="J2347" s="6" t="s">
        <v>7962</v>
      </c>
      <c r="K2347" s="6" t="s">
        <v>52429</v>
      </c>
      <c r="L2347" s="6" t="s">
        <v>90</v>
      </c>
      <c r="M2347" s="6" t="s">
        <v>7963</v>
      </c>
      <c r="N2347" s="6" t="s">
        <v>90</v>
      </c>
      <c r="O2347" s="6" t="s">
        <v>68975</v>
      </c>
      <c r="P2347" s="6" t="s">
        <v>41942</v>
      </c>
      <c r="Q2347" s="6" t="s">
        <v>52615</v>
      </c>
      <c r="R2347" s="6" t="s">
        <v>90</v>
      </c>
      <c r="S2347" s="6" t="s">
        <v>52579</v>
      </c>
      <c r="T2347" s="6" t="s">
        <v>66653</v>
      </c>
    </row>
    <row r="2348" spans="9:20" x14ac:dyDescent="0.25">
      <c r="I2348">
        <v>2346</v>
      </c>
      <c r="J2348" s="6" t="s">
        <v>7964</v>
      </c>
      <c r="K2348" s="6" t="s">
        <v>52335</v>
      </c>
      <c r="L2348" s="6" t="s">
        <v>90</v>
      </c>
      <c r="M2348" s="6" t="s">
        <v>7965</v>
      </c>
      <c r="N2348" s="6" t="s">
        <v>90</v>
      </c>
      <c r="O2348" s="6" t="s">
        <v>68976</v>
      </c>
      <c r="P2348" s="6" t="s">
        <v>41944</v>
      </c>
      <c r="Q2348" s="6" t="s">
        <v>52623</v>
      </c>
      <c r="R2348" s="6" t="s">
        <v>90</v>
      </c>
      <c r="S2348" s="6" t="s">
        <v>130</v>
      </c>
      <c r="T2348" s="6" t="s">
        <v>66654</v>
      </c>
    </row>
    <row r="2349" spans="9:20" x14ac:dyDescent="0.25">
      <c r="I2349">
        <v>2347</v>
      </c>
      <c r="J2349" s="6" t="s">
        <v>7966</v>
      </c>
      <c r="K2349" s="6" t="s">
        <v>51448</v>
      </c>
      <c r="L2349" s="6" t="s">
        <v>90</v>
      </c>
      <c r="M2349" s="6" t="s">
        <v>7967</v>
      </c>
      <c r="N2349" s="6" t="s">
        <v>54572</v>
      </c>
      <c r="O2349" s="6" t="s">
        <v>68977</v>
      </c>
      <c r="P2349" s="6" t="s">
        <v>3228</v>
      </c>
      <c r="Q2349" s="6" t="s">
        <v>52634</v>
      </c>
      <c r="R2349" s="6" t="s">
        <v>90</v>
      </c>
      <c r="S2349" s="6" t="s">
        <v>52576</v>
      </c>
      <c r="T2349" s="6" t="s">
        <v>66655</v>
      </c>
    </row>
    <row r="2350" spans="9:20" x14ac:dyDescent="0.25">
      <c r="I2350">
        <v>2348</v>
      </c>
      <c r="J2350" s="6" t="s">
        <v>7968</v>
      </c>
      <c r="K2350" s="6" t="s">
        <v>49664</v>
      </c>
      <c r="L2350" s="6" t="s">
        <v>50766</v>
      </c>
      <c r="M2350" s="6" t="s">
        <v>7969</v>
      </c>
      <c r="N2350" s="6" t="s">
        <v>54573</v>
      </c>
      <c r="O2350" s="6" t="s">
        <v>68978</v>
      </c>
      <c r="P2350" s="6" t="s">
        <v>41946</v>
      </c>
      <c r="Q2350" s="6" t="s">
        <v>52646</v>
      </c>
      <c r="R2350" s="6" t="s">
        <v>90</v>
      </c>
      <c r="S2350" s="6" t="s">
        <v>52579</v>
      </c>
      <c r="T2350" s="6" t="s">
        <v>66656</v>
      </c>
    </row>
    <row r="2351" spans="9:20" x14ac:dyDescent="0.25">
      <c r="I2351">
        <v>2349</v>
      </c>
      <c r="J2351" s="6" t="s">
        <v>7970</v>
      </c>
      <c r="K2351" s="6" t="s">
        <v>49250</v>
      </c>
      <c r="L2351" s="6" t="s">
        <v>90</v>
      </c>
      <c r="M2351" s="6" t="s">
        <v>7971</v>
      </c>
      <c r="N2351" s="6" t="s">
        <v>90</v>
      </c>
      <c r="O2351" s="6" t="s">
        <v>68979</v>
      </c>
      <c r="P2351" s="6" t="s">
        <v>41948</v>
      </c>
      <c r="Q2351" s="6" t="s">
        <v>52684</v>
      </c>
      <c r="R2351" s="6" t="s">
        <v>90</v>
      </c>
      <c r="S2351" s="6" t="s">
        <v>130</v>
      </c>
      <c r="T2351" s="6" t="s">
        <v>66657</v>
      </c>
    </row>
    <row r="2352" spans="9:20" x14ac:dyDescent="0.25">
      <c r="I2352">
        <v>2350</v>
      </c>
      <c r="J2352" s="6" t="s">
        <v>7972</v>
      </c>
      <c r="K2352" s="6" t="s">
        <v>49501</v>
      </c>
      <c r="L2352" s="6" t="s">
        <v>49904</v>
      </c>
      <c r="M2352" s="6" t="s">
        <v>7973</v>
      </c>
      <c r="N2352" s="6" t="s">
        <v>90</v>
      </c>
      <c r="O2352" s="6" t="s">
        <v>68980</v>
      </c>
      <c r="P2352" s="6" t="s">
        <v>41950</v>
      </c>
      <c r="Q2352" s="6" t="s">
        <v>52660</v>
      </c>
      <c r="R2352" s="6" t="s">
        <v>90</v>
      </c>
      <c r="S2352" s="6" t="s">
        <v>52641</v>
      </c>
      <c r="T2352" s="6" t="s">
        <v>55194</v>
      </c>
    </row>
    <row r="2353" spans="9:20" x14ac:dyDescent="0.25">
      <c r="I2353">
        <v>2351</v>
      </c>
      <c r="J2353" s="6" t="s">
        <v>7974</v>
      </c>
      <c r="K2353" s="6" t="s">
        <v>48612</v>
      </c>
      <c r="L2353" s="6" t="s">
        <v>90</v>
      </c>
      <c r="M2353" s="6" t="s">
        <v>7975</v>
      </c>
      <c r="N2353" s="6" t="s">
        <v>54574</v>
      </c>
      <c r="O2353" s="6" t="s">
        <v>68981</v>
      </c>
      <c r="P2353" s="6" t="s">
        <v>3229</v>
      </c>
      <c r="Q2353" s="6" t="s">
        <v>52649</v>
      </c>
      <c r="R2353" s="6" t="s">
        <v>90</v>
      </c>
      <c r="S2353" s="6" t="s">
        <v>52579</v>
      </c>
      <c r="T2353" s="6" t="s">
        <v>59638</v>
      </c>
    </row>
    <row r="2354" spans="9:20" x14ac:dyDescent="0.25">
      <c r="I2354">
        <v>2352</v>
      </c>
      <c r="J2354" s="6" t="s">
        <v>7976</v>
      </c>
      <c r="K2354" s="6" t="s">
        <v>49284</v>
      </c>
      <c r="L2354" s="6" t="s">
        <v>90</v>
      </c>
      <c r="M2354" s="6" t="s">
        <v>7977</v>
      </c>
      <c r="N2354" s="6" t="s">
        <v>90</v>
      </c>
      <c r="O2354" s="6" t="s">
        <v>68982</v>
      </c>
      <c r="P2354" s="6" t="s">
        <v>3231</v>
      </c>
      <c r="Q2354" s="6" t="s">
        <v>52611</v>
      </c>
      <c r="R2354" s="6" t="s">
        <v>90</v>
      </c>
      <c r="S2354" s="6" t="s">
        <v>52572</v>
      </c>
      <c r="T2354" s="6" t="s">
        <v>66658</v>
      </c>
    </row>
    <row r="2355" spans="9:20" x14ac:dyDescent="0.25">
      <c r="I2355">
        <v>2353</v>
      </c>
      <c r="J2355" s="6" t="s">
        <v>7978</v>
      </c>
      <c r="K2355" s="6" t="s">
        <v>51972</v>
      </c>
      <c r="L2355" s="6" t="s">
        <v>90</v>
      </c>
      <c r="M2355" s="6" t="s">
        <v>7979</v>
      </c>
      <c r="N2355" s="6" t="s">
        <v>54575</v>
      </c>
      <c r="O2355" s="6" t="s">
        <v>68983</v>
      </c>
      <c r="P2355" s="6" t="s">
        <v>3233</v>
      </c>
      <c r="Q2355" s="6" t="s">
        <v>52660</v>
      </c>
      <c r="R2355" s="6" t="s">
        <v>90</v>
      </c>
      <c r="S2355" s="6" t="s">
        <v>52641</v>
      </c>
      <c r="T2355" s="6" t="s">
        <v>66659</v>
      </c>
    </row>
    <row r="2356" spans="9:20" x14ac:dyDescent="0.25">
      <c r="I2356">
        <v>2354</v>
      </c>
      <c r="J2356" s="6" t="s">
        <v>7980</v>
      </c>
      <c r="K2356" s="6" t="s">
        <v>52520</v>
      </c>
      <c r="L2356" s="6" t="s">
        <v>52438</v>
      </c>
      <c r="M2356" s="6" t="s">
        <v>7981</v>
      </c>
      <c r="N2356" s="6" t="s">
        <v>54576</v>
      </c>
      <c r="O2356" s="6" t="s">
        <v>68984</v>
      </c>
      <c r="P2356" s="6" t="s">
        <v>3235</v>
      </c>
      <c r="Q2356" s="6" t="s">
        <v>52611</v>
      </c>
      <c r="R2356" s="6" t="s">
        <v>90</v>
      </c>
      <c r="S2356" s="6" t="s">
        <v>52572</v>
      </c>
      <c r="T2356" s="6" t="s">
        <v>66660</v>
      </c>
    </row>
    <row r="2357" spans="9:20" x14ac:dyDescent="0.25">
      <c r="I2357">
        <v>2355</v>
      </c>
      <c r="J2357" s="6" t="s">
        <v>7982</v>
      </c>
      <c r="K2357" s="6" t="s">
        <v>52341</v>
      </c>
      <c r="L2357" s="6" t="s">
        <v>90</v>
      </c>
      <c r="M2357" s="6" t="s">
        <v>7983</v>
      </c>
      <c r="N2357" s="6" t="s">
        <v>90</v>
      </c>
      <c r="O2357" s="6" t="s">
        <v>68985</v>
      </c>
      <c r="P2357" s="6" t="s">
        <v>3237</v>
      </c>
      <c r="Q2357" s="6" t="s">
        <v>52677</v>
      </c>
      <c r="R2357" s="6" t="s">
        <v>90</v>
      </c>
      <c r="S2357" s="6" t="s">
        <v>52619</v>
      </c>
      <c r="T2357" s="6" t="s">
        <v>66661</v>
      </c>
    </row>
    <row r="2358" spans="9:20" x14ac:dyDescent="0.25">
      <c r="I2358">
        <v>2356</v>
      </c>
      <c r="J2358" s="6" t="s">
        <v>7984</v>
      </c>
      <c r="K2358" s="6" t="s">
        <v>50186</v>
      </c>
      <c r="L2358" s="6" t="s">
        <v>51473</v>
      </c>
      <c r="M2358" s="6" t="s">
        <v>7985</v>
      </c>
      <c r="N2358" s="6" t="s">
        <v>54577</v>
      </c>
      <c r="O2358" s="6" t="s">
        <v>68986</v>
      </c>
      <c r="P2358" s="6" t="s">
        <v>41952</v>
      </c>
      <c r="Q2358" s="6" t="s">
        <v>52605</v>
      </c>
      <c r="R2358" s="6" t="s">
        <v>90</v>
      </c>
      <c r="S2358" s="6" t="s">
        <v>52579</v>
      </c>
      <c r="T2358" s="6" t="s">
        <v>66662</v>
      </c>
    </row>
    <row r="2359" spans="9:20" x14ac:dyDescent="0.25">
      <c r="I2359">
        <v>2357</v>
      </c>
      <c r="J2359" s="6" t="s">
        <v>7986</v>
      </c>
      <c r="K2359" s="6" t="s">
        <v>51863</v>
      </c>
      <c r="L2359" s="6" t="s">
        <v>90</v>
      </c>
      <c r="M2359" s="6" t="s">
        <v>7987</v>
      </c>
      <c r="N2359" s="6" t="s">
        <v>54578</v>
      </c>
      <c r="O2359" s="6" t="s">
        <v>68987</v>
      </c>
      <c r="P2359" s="6" t="s">
        <v>3239</v>
      </c>
      <c r="Q2359" s="6" t="s">
        <v>52669</v>
      </c>
      <c r="R2359" s="6" t="s">
        <v>90</v>
      </c>
      <c r="S2359" s="6" t="s">
        <v>52579</v>
      </c>
      <c r="T2359" s="6" t="s">
        <v>56898</v>
      </c>
    </row>
    <row r="2360" spans="9:20" x14ac:dyDescent="0.25">
      <c r="I2360">
        <v>2358</v>
      </c>
      <c r="J2360" s="6" t="s">
        <v>7988</v>
      </c>
      <c r="K2360" s="6" t="s">
        <v>49230</v>
      </c>
      <c r="L2360" s="6" t="s">
        <v>49542</v>
      </c>
      <c r="M2360" s="6" t="s">
        <v>7989</v>
      </c>
      <c r="N2360" s="6" t="s">
        <v>54579</v>
      </c>
      <c r="O2360" s="6" t="s">
        <v>68988</v>
      </c>
      <c r="P2360" s="6" t="s">
        <v>3241</v>
      </c>
      <c r="Q2360" s="6" t="s">
        <v>52669</v>
      </c>
      <c r="R2360" s="6" t="s">
        <v>90</v>
      </c>
      <c r="S2360" s="6" t="s">
        <v>52579</v>
      </c>
      <c r="T2360" s="6" t="s">
        <v>66663</v>
      </c>
    </row>
    <row r="2361" spans="9:20" x14ac:dyDescent="0.25">
      <c r="I2361">
        <v>2359</v>
      </c>
      <c r="J2361" s="6" t="s">
        <v>7990</v>
      </c>
      <c r="K2361" s="6" t="s">
        <v>52092</v>
      </c>
      <c r="L2361" s="6" t="s">
        <v>90</v>
      </c>
      <c r="M2361" s="6" t="s">
        <v>7991</v>
      </c>
      <c r="N2361" s="6" t="s">
        <v>54580</v>
      </c>
      <c r="O2361" s="6" t="s">
        <v>68989</v>
      </c>
      <c r="P2361" s="6" t="s">
        <v>41954</v>
      </c>
      <c r="Q2361" s="6" t="s">
        <v>52660</v>
      </c>
      <c r="R2361" s="6" t="s">
        <v>90</v>
      </c>
      <c r="S2361" s="6" t="s">
        <v>52641</v>
      </c>
      <c r="T2361" s="6" t="s">
        <v>66664</v>
      </c>
    </row>
    <row r="2362" spans="9:20" x14ac:dyDescent="0.25">
      <c r="I2362">
        <v>2360</v>
      </c>
      <c r="J2362" s="6" t="s">
        <v>7992</v>
      </c>
      <c r="K2362" s="6" t="s">
        <v>48684</v>
      </c>
      <c r="L2362" s="6" t="s">
        <v>90</v>
      </c>
      <c r="M2362" s="6" t="s">
        <v>7993</v>
      </c>
      <c r="N2362" s="6" t="s">
        <v>54581</v>
      </c>
      <c r="O2362" s="6" t="s">
        <v>68990</v>
      </c>
      <c r="P2362" s="6" t="s">
        <v>41956</v>
      </c>
      <c r="Q2362" s="6" t="s">
        <v>52655</v>
      </c>
      <c r="R2362" s="6" t="s">
        <v>90</v>
      </c>
      <c r="S2362" s="6" t="s">
        <v>52619</v>
      </c>
      <c r="T2362" s="6" t="s">
        <v>66665</v>
      </c>
    </row>
    <row r="2363" spans="9:20" x14ac:dyDescent="0.25">
      <c r="I2363">
        <v>2361</v>
      </c>
      <c r="J2363" s="6" t="s">
        <v>7994</v>
      </c>
      <c r="K2363" s="6" t="s">
        <v>48827</v>
      </c>
      <c r="L2363" s="6" t="s">
        <v>48704</v>
      </c>
      <c r="M2363" s="6" t="s">
        <v>7995</v>
      </c>
      <c r="N2363" s="6" t="s">
        <v>54582</v>
      </c>
      <c r="O2363" s="6" t="s">
        <v>68991</v>
      </c>
      <c r="P2363" s="6" t="s">
        <v>3243</v>
      </c>
      <c r="Q2363" s="6" t="s">
        <v>52660</v>
      </c>
      <c r="R2363" s="6" t="s">
        <v>90</v>
      </c>
      <c r="S2363" s="6" t="s">
        <v>52641</v>
      </c>
      <c r="T2363" s="6" t="s">
        <v>64260</v>
      </c>
    </row>
    <row r="2364" spans="9:20" x14ac:dyDescent="0.25">
      <c r="I2364">
        <v>2362</v>
      </c>
      <c r="J2364" s="6" t="s">
        <v>7996</v>
      </c>
      <c r="K2364" s="6" t="s">
        <v>52476</v>
      </c>
      <c r="L2364" s="6" t="s">
        <v>51418</v>
      </c>
      <c r="M2364" s="6" t="s">
        <v>7997</v>
      </c>
      <c r="N2364" s="6" t="s">
        <v>54583</v>
      </c>
      <c r="O2364" s="6" t="s">
        <v>68992</v>
      </c>
      <c r="P2364" s="6" t="s">
        <v>3245</v>
      </c>
      <c r="Q2364" s="6" t="s">
        <v>52594</v>
      </c>
      <c r="R2364" s="6" t="s">
        <v>90</v>
      </c>
      <c r="S2364" s="6" t="s">
        <v>52569</v>
      </c>
      <c r="T2364" s="6" t="s">
        <v>54367</v>
      </c>
    </row>
    <row r="2365" spans="9:20" x14ac:dyDescent="0.25">
      <c r="I2365">
        <v>2363</v>
      </c>
      <c r="J2365" s="6" t="s">
        <v>7998</v>
      </c>
      <c r="K2365" s="6" t="s">
        <v>51308</v>
      </c>
      <c r="L2365" s="6" t="s">
        <v>50489</v>
      </c>
      <c r="M2365" s="6" t="s">
        <v>7999</v>
      </c>
      <c r="N2365" s="6" t="s">
        <v>90</v>
      </c>
      <c r="O2365" s="6" t="s">
        <v>68993</v>
      </c>
      <c r="P2365" s="6" t="s">
        <v>3247</v>
      </c>
      <c r="Q2365" s="6" t="s">
        <v>52571</v>
      </c>
      <c r="R2365" s="6" t="s">
        <v>90</v>
      </c>
      <c r="S2365" s="6" t="s">
        <v>52572</v>
      </c>
      <c r="T2365" s="6" t="s">
        <v>64257</v>
      </c>
    </row>
    <row r="2366" spans="9:20" x14ac:dyDescent="0.25">
      <c r="I2366">
        <v>2364</v>
      </c>
      <c r="J2366" s="6" t="s">
        <v>8000</v>
      </c>
      <c r="K2366" s="6" t="s">
        <v>50083</v>
      </c>
      <c r="L2366" s="6" t="s">
        <v>50083</v>
      </c>
      <c r="M2366" s="6" t="s">
        <v>8001</v>
      </c>
      <c r="N2366" s="6" t="s">
        <v>54584</v>
      </c>
      <c r="O2366" s="6" t="s">
        <v>68994</v>
      </c>
      <c r="P2366" s="6" t="s">
        <v>41958</v>
      </c>
      <c r="Q2366" s="6" t="s">
        <v>51510</v>
      </c>
      <c r="R2366" s="6" t="s">
        <v>90</v>
      </c>
      <c r="S2366" s="6" t="s">
        <v>52641</v>
      </c>
      <c r="T2366" s="6" t="s">
        <v>57759</v>
      </c>
    </row>
    <row r="2367" spans="9:20" x14ac:dyDescent="0.25">
      <c r="I2367">
        <v>2365</v>
      </c>
      <c r="J2367" s="6" t="s">
        <v>8002</v>
      </c>
      <c r="K2367" s="6" t="s">
        <v>52543</v>
      </c>
      <c r="L2367" s="6" t="s">
        <v>90</v>
      </c>
      <c r="M2367" s="6" t="s">
        <v>8003</v>
      </c>
      <c r="N2367" s="6" t="s">
        <v>90</v>
      </c>
      <c r="O2367" s="6" t="s">
        <v>68995</v>
      </c>
      <c r="P2367" s="6" t="s">
        <v>3249</v>
      </c>
      <c r="Q2367" s="6" t="s">
        <v>52660</v>
      </c>
      <c r="R2367" s="6" t="s">
        <v>90</v>
      </c>
      <c r="S2367" s="6" t="s">
        <v>52641</v>
      </c>
      <c r="T2367" s="6" t="s">
        <v>64260</v>
      </c>
    </row>
    <row r="2368" spans="9:20" x14ac:dyDescent="0.25">
      <c r="I2368">
        <v>2366</v>
      </c>
      <c r="J2368" s="6" t="s">
        <v>8004</v>
      </c>
      <c r="K2368" s="6" t="s">
        <v>49047</v>
      </c>
      <c r="L2368" s="6" t="s">
        <v>90</v>
      </c>
      <c r="M2368" s="6" t="s">
        <v>8005</v>
      </c>
      <c r="N2368" s="6" t="s">
        <v>90</v>
      </c>
      <c r="O2368" s="6" t="s">
        <v>68996</v>
      </c>
      <c r="P2368" s="6" t="s">
        <v>41960</v>
      </c>
      <c r="Q2368" s="6" t="s">
        <v>52676</v>
      </c>
      <c r="R2368" s="6" t="s">
        <v>90</v>
      </c>
      <c r="S2368" s="6" t="s">
        <v>52579</v>
      </c>
      <c r="T2368" s="6" t="s">
        <v>66666</v>
      </c>
    </row>
    <row r="2369" spans="9:20" x14ac:dyDescent="0.25">
      <c r="I2369">
        <v>2367</v>
      </c>
      <c r="J2369" s="6" t="s">
        <v>8006</v>
      </c>
      <c r="K2369" s="6" t="s">
        <v>50535</v>
      </c>
      <c r="L2369" s="6" t="s">
        <v>48676</v>
      </c>
      <c r="M2369" s="6" t="s">
        <v>8007</v>
      </c>
      <c r="N2369" s="6" t="s">
        <v>54585</v>
      </c>
      <c r="O2369" s="6" t="s">
        <v>68997</v>
      </c>
      <c r="P2369" s="6" t="s">
        <v>3251</v>
      </c>
      <c r="Q2369" s="6" t="s">
        <v>52611</v>
      </c>
      <c r="R2369" s="6" t="s">
        <v>90</v>
      </c>
      <c r="S2369" s="6" t="s">
        <v>52572</v>
      </c>
      <c r="T2369" s="6" t="s">
        <v>62112</v>
      </c>
    </row>
    <row r="2370" spans="9:20" x14ac:dyDescent="0.25">
      <c r="I2370">
        <v>2368</v>
      </c>
      <c r="J2370" s="6" t="s">
        <v>8008</v>
      </c>
      <c r="K2370" s="6" t="s">
        <v>49940</v>
      </c>
      <c r="L2370" s="6" t="s">
        <v>51418</v>
      </c>
      <c r="M2370" s="6" t="s">
        <v>8009</v>
      </c>
      <c r="N2370" s="6" t="s">
        <v>54586</v>
      </c>
      <c r="O2370" s="6" t="s">
        <v>68998</v>
      </c>
      <c r="P2370" s="6" t="s">
        <v>3253</v>
      </c>
      <c r="Q2370" s="6" t="s">
        <v>52585</v>
      </c>
      <c r="R2370" s="6" t="s">
        <v>90</v>
      </c>
      <c r="S2370" s="6" t="s">
        <v>52574</v>
      </c>
      <c r="T2370" s="6" t="s">
        <v>66667</v>
      </c>
    </row>
    <row r="2371" spans="9:20" x14ac:dyDescent="0.25">
      <c r="I2371">
        <v>2369</v>
      </c>
      <c r="J2371" s="6" t="s">
        <v>8010</v>
      </c>
      <c r="K2371" s="6" t="s">
        <v>51008</v>
      </c>
      <c r="L2371" s="6" t="s">
        <v>51004</v>
      </c>
      <c r="M2371" s="6" t="s">
        <v>8011</v>
      </c>
      <c r="N2371" s="6" t="s">
        <v>54587</v>
      </c>
      <c r="O2371" s="6" t="s">
        <v>68999</v>
      </c>
      <c r="P2371" s="6" t="s">
        <v>3255</v>
      </c>
      <c r="Q2371" s="6" t="s">
        <v>52586</v>
      </c>
      <c r="R2371" s="6" t="s">
        <v>90</v>
      </c>
      <c r="S2371" s="6" t="s">
        <v>52569</v>
      </c>
      <c r="T2371" s="6" t="s">
        <v>66668</v>
      </c>
    </row>
    <row r="2372" spans="9:20" x14ac:dyDescent="0.25">
      <c r="I2372">
        <v>2370</v>
      </c>
      <c r="J2372" s="6" t="s">
        <v>8012</v>
      </c>
      <c r="K2372" s="6" t="s">
        <v>50118</v>
      </c>
      <c r="L2372" s="6" t="s">
        <v>50112</v>
      </c>
      <c r="M2372" s="6" t="s">
        <v>8013</v>
      </c>
      <c r="N2372" s="6" t="s">
        <v>54588</v>
      </c>
      <c r="O2372" s="6" t="s">
        <v>69000</v>
      </c>
      <c r="P2372" s="6" t="s">
        <v>41962</v>
      </c>
      <c r="Q2372" s="6" t="s">
        <v>52646</v>
      </c>
      <c r="R2372" s="6" t="s">
        <v>90</v>
      </c>
      <c r="S2372" s="6" t="s">
        <v>52579</v>
      </c>
      <c r="T2372" s="6" t="s">
        <v>66669</v>
      </c>
    </row>
    <row r="2373" spans="9:20" x14ac:dyDescent="0.25">
      <c r="I2373">
        <v>2371</v>
      </c>
      <c r="J2373" s="6" t="s">
        <v>8014</v>
      </c>
      <c r="K2373" s="6" t="s">
        <v>50560</v>
      </c>
      <c r="L2373" s="6" t="s">
        <v>90</v>
      </c>
      <c r="M2373" s="6" t="s">
        <v>8015</v>
      </c>
      <c r="N2373" s="6" t="s">
        <v>90</v>
      </c>
      <c r="O2373" s="6" t="s">
        <v>69001</v>
      </c>
      <c r="P2373" s="6" t="s">
        <v>3257</v>
      </c>
      <c r="Q2373" s="6" t="s">
        <v>52611</v>
      </c>
      <c r="R2373" s="6" t="s">
        <v>90</v>
      </c>
      <c r="S2373" s="6" t="s">
        <v>52572</v>
      </c>
      <c r="T2373" s="6" t="s">
        <v>56401</v>
      </c>
    </row>
    <row r="2374" spans="9:20" x14ac:dyDescent="0.25">
      <c r="I2374">
        <v>2372</v>
      </c>
      <c r="J2374" s="6" t="s">
        <v>8016</v>
      </c>
      <c r="K2374" s="6" t="s">
        <v>50784</v>
      </c>
      <c r="L2374" s="6" t="s">
        <v>50973</v>
      </c>
      <c r="M2374" s="6" t="s">
        <v>8017</v>
      </c>
      <c r="N2374" s="6" t="s">
        <v>90</v>
      </c>
      <c r="O2374" s="6" t="s">
        <v>69002</v>
      </c>
      <c r="P2374" s="6" t="s">
        <v>3259</v>
      </c>
      <c r="Q2374" s="6" t="s">
        <v>52600</v>
      </c>
      <c r="R2374" s="6" t="s">
        <v>90</v>
      </c>
      <c r="S2374" s="6" t="s">
        <v>52572</v>
      </c>
      <c r="T2374" s="6" t="s">
        <v>66670</v>
      </c>
    </row>
    <row r="2375" spans="9:20" x14ac:dyDescent="0.25">
      <c r="I2375">
        <v>2373</v>
      </c>
      <c r="J2375" s="6" t="s">
        <v>8018</v>
      </c>
      <c r="K2375" s="6" t="s">
        <v>52346</v>
      </c>
      <c r="L2375" s="6" t="s">
        <v>52326</v>
      </c>
      <c r="M2375" s="6" t="s">
        <v>8019</v>
      </c>
      <c r="N2375" s="6" t="s">
        <v>90</v>
      </c>
      <c r="O2375" s="6" t="s">
        <v>69003</v>
      </c>
      <c r="P2375" s="6" t="s">
        <v>3261</v>
      </c>
      <c r="Q2375" s="6" t="s">
        <v>52687</v>
      </c>
      <c r="R2375" s="6" t="s">
        <v>90</v>
      </c>
      <c r="S2375" s="6" t="s">
        <v>52576</v>
      </c>
      <c r="T2375" s="6" t="s">
        <v>66671</v>
      </c>
    </row>
    <row r="2376" spans="9:20" x14ac:dyDescent="0.25">
      <c r="I2376">
        <v>2374</v>
      </c>
      <c r="J2376" s="6" t="s">
        <v>8020</v>
      </c>
      <c r="K2376" s="6" t="s">
        <v>50489</v>
      </c>
      <c r="L2376" s="6" t="s">
        <v>49107</v>
      </c>
      <c r="M2376" s="6" t="s">
        <v>8021</v>
      </c>
      <c r="N2376" s="6" t="s">
        <v>54589</v>
      </c>
      <c r="O2376" s="6" t="s">
        <v>69004</v>
      </c>
      <c r="P2376" s="6" t="s">
        <v>3263</v>
      </c>
      <c r="Q2376" s="6" t="s">
        <v>52635</v>
      </c>
      <c r="R2376" s="6" t="s">
        <v>90</v>
      </c>
      <c r="S2376" s="6" t="s">
        <v>52569</v>
      </c>
      <c r="T2376" s="6" t="s">
        <v>66672</v>
      </c>
    </row>
    <row r="2377" spans="9:20" x14ac:dyDescent="0.25">
      <c r="I2377">
        <v>2375</v>
      </c>
      <c r="J2377" s="6" t="s">
        <v>8022</v>
      </c>
      <c r="K2377" s="6" t="s">
        <v>52445</v>
      </c>
      <c r="L2377" s="6" t="s">
        <v>90</v>
      </c>
      <c r="M2377" s="6" t="s">
        <v>8023</v>
      </c>
      <c r="N2377" s="6" t="s">
        <v>90</v>
      </c>
      <c r="O2377" s="6" t="s">
        <v>69005</v>
      </c>
      <c r="P2377" s="6" t="s">
        <v>41964</v>
      </c>
      <c r="Q2377" s="6" t="s">
        <v>52597</v>
      </c>
      <c r="R2377" s="6" t="s">
        <v>90</v>
      </c>
      <c r="S2377" s="6" t="s">
        <v>52574</v>
      </c>
      <c r="T2377" s="6" t="s">
        <v>66673</v>
      </c>
    </row>
    <row r="2378" spans="9:20" x14ac:dyDescent="0.25">
      <c r="I2378">
        <v>2376</v>
      </c>
      <c r="J2378" s="6" t="s">
        <v>8024</v>
      </c>
      <c r="K2378" s="6" t="s">
        <v>51255</v>
      </c>
      <c r="L2378" s="6" t="s">
        <v>90</v>
      </c>
      <c r="M2378" s="6" t="s">
        <v>8025</v>
      </c>
      <c r="N2378" s="6" t="s">
        <v>54590</v>
      </c>
      <c r="O2378" s="6" t="s">
        <v>69006</v>
      </c>
      <c r="P2378" s="6" t="s">
        <v>3265</v>
      </c>
      <c r="Q2378" s="6" t="s">
        <v>52704</v>
      </c>
      <c r="R2378" s="6" t="s">
        <v>90</v>
      </c>
      <c r="S2378" s="6" t="s">
        <v>52576</v>
      </c>
      <c r="T2378" s="6" t="s">
        <v>66674</v>
      </c>
    </row>
    <row r="2379" spans="9:20" x14ac:dyDescent="0.25">
      <c r="I2379">
        <v>2377</v>
      </c>
      <c r="J2379" s="6" t="s">
        <v>8026</v>
      </c>
      <c r="K2379" s="6" t="s">
        <v>50038</v>
      </c>
      <c r="L2379" s="6" t="s">
        <v>90</v>
      </c>
      <c r="M2379" s="6" t="s">
        <v>8027</v>
      </c>
      <c r="N2379" s="6" t="s">
        <v>90</v>
      </c>
      <c r="O2379" s="6" t="s">
        <v>69007</v>
      </c>
    </row>
    <row r="2380" spans="9:20" x14ac:dyDescent="0.25">
      <c r="I2380">
        <v>2378</v>
      </c>
      <c r="J2380" s="6" t="s">
        <v>8028</v>
      </c>
      <c r="K2380" s="6" t="s">
        <v>51697</v>
      </c>
      <c r="L2380" s="6" t="s">
        <v>90</v>
      </c>
      <c r="M2380" s="6" t="s">
        <v>8029</v>
      </c>
      <c r="N2380" s="6" t="s">
        <v>90</v>
      </c>
      <c r="O2380" s="6" t="s">
        <v>69008</v>
      </c>
    </row>
    <row r="2381" spans="9:20" x14ac:dyDescent="0.25">
      <c r="I2381">
        <v>2379</v>
      </c>
      <c r="J2381" s="6" t="s">
        <v>8030</v>
      </c>
      <c r="K2381" s="6" t="s">
        <v>50524</v>
      </c>
      <c r="L2381" s="6" t="s">
        <v>90</v>
      </c>
      <c r="M2381" s="6" t="s">
        <v>8031</v>
      </c>
      <c r="N2381" s="6" t="s">
        <v>54513</v>
      </c>
      <c r="O2381" s="6" t="s">
        <v>69009</v>
      </c>
    </row>
    <row r="2382" spans="9:20" x14ac:dyDescent="0.25">
      <c r="I2382">
        <v>2380</v>
      </c>
      <c r="J2382" s="6" t="s">
        <v>8032</v>
      </c>
      <c r="K2382" s="6" t="s">
        <v>49931</v>
      </c>
      <c r="L2382" s="6" t="s">
        <v>90</v>
      </c>
      <c r="M2382" s="6" t="s">
        <v>8033</v>
      </c>
      <c r="N2382" s="6" t="s">
        <v>54591</v>
      </c>
      <c r="O2382" s="6" t="s">
        <v>69010</v>
      </c>
    </row>
    <row r="2383" spans="9:20" x14ac:dyDescent="0.25">
      <c r="I2383">
        <v>2381</v>
      </c>
      <c r="J2383" s="6" t="s">
        <v>8034</v>
      </c>
      <c r="K2383" s="6" t="s">
        <v>50585</v>
      </c>
      <c r="L2383" s="6" t="s">
        <v>90</v>
      </c>
      <c r="M2383" s="6" t="s">
        <v>8035</v>
      </c>
      <c r="N2383" s="6" t="s">
        <v>54592</v>
      </c>
      <c r="O2383" s="6" t="s">
        <v>69011</v>
      </c>
    </row>
    <row r="2384" spans="9:20" x14ac:dyDescent="0.25">
      <c r="I2384">
        <v>2382</v>
      </c>
      <c r="J2384" s="6" t="s">
        <v>8036</v>
      </c>
      <c r="K2384" s="6" t="s">
        <v>52451</v>
      </c>
      <c r="L2384" s="6" t="s">
        <v>52437</v>
      </c>
      <c r="M2384" s="6" t="s">
        <v>8037</v>
      </c>
      <c r="N2384" s="6" t="s">
        <v>90</v>
      </c>
      <c r="O2384" s="6" t="s">
        <v>69012</v>
      </c>
    </row>
    <row r="2385" spans="9:15" x14ac:dyDescent="0.25">
      <c r="I2385">
        <v>2383</v>
      </c>
      <c r="J2385" s="6" t="s">
        <v>8038</v>
      </c>
      <c r="K2385" s="6" t="s">
        <v>51808</v>
      </c>
      <c r="L2385" s="6" t="s">
        <v>90</v>
      </c>
      <c r="M2385" s="6" t="s">
        <v>8039</v>
      </c>
      <c r="N2385" s="6" t="s">
        <v>54593</v>
      </c>
      <c r="O2385" s="6" t="s">
        <v>69013</v>
      </c>
    </row>
    <row r="2386" spans="9:15" x14ac:dyDescent="0.25">
      <c r="I2386">
        <v>2384</v>
      </c>
      <c r="J2386" s="6" t="s">
        <v>8040</v>
      </c>
      <c r="K2386" s="6" t="s">
        <v>49878</v>
      </c>
      <c r="L2386" s="6" t="s">
        <v>90</v>
      </c>
      <c r="M2386" s="6" t="s">
        <v>8041</v>
      </c>
      <c r="N2386" s="6" t="s">
        <v>54594</v>
      </c>
      <c r="O2386" s="6" t="s">
        <v>69014</v>
      </c>
    </row>
    <row r="2387" spans="9:15" x14ac:dyDescent="0.25">
      <c r="I2387">
        <v>2385</v>
      </c>
      <c r="J2387" s="6" t="s">
        <v>8042</v>
      </c>
      <c r="K2387" s="6" t="s">
        <v>50766</v>
      </c>
      <c r="L2387" s="6" t="s">
        <v>90</v>
      </c>
      <c r="M2387" s="6" t="s">
        <v>8043</v>
      </c>
      <c r="N2387" s="6" t="s">
        <v>54595</v>
      </c>
      <c r="O2387" s="6" t="s">
        <v>69015</v>
      </c>
    </row>
    <row r="2388" spans="9:15" x14ac:dyDescent="0.25">
      <c r="I2388">
        <v>2386</v>
      </c>
      <c r="J2388" s="6" t="s">
        <v>8044</v>
      </c>
      <c r="K2388" s="6" t="s">
        <v>51509</v>
      </c>
      <c r="L2388" s="6" t="s">
        <v>51481</v>
      </c>
      <c r="M2388" s="6" t="s">
        <v>8045</v>
      </c>
      <c r="N2388" s="6" t="s">
        <v>90</v>
      </c>
      <c r="O2388" s="6" t="s">
        <v>69016</v>
      </c>
    </row>
    <row r="2389" spans="9:15" x14ac:dyDescent="0.25">
      <c r="I2389">
        <v>2387</v>
      </c>
      <c r="J2389" s="6" t="s">
        <v>8046</v>
      </c>
      <c r="K2389" s="6" t="s">
        <v>49953</v>
      </c>
      <c r="L2389" s="6" t="s">
        <v>50043</v>
      </c>
      <c r="M2389" s="6" t="s">
        <v>8047</v>
      </c>
      <c r="N2389" s="6" t="s">
        <v>54596</v>
      </c>
      <c r="O2389" s="6" t="s">
        <v>69017</v>
      </c>
    </row>
    <row r="2390" spans="9:15" x14ac:dyDescent="0.25">
      <c r="I2390">
        <v>2388</v>
      </c>
      <c r="J2390" s="6" t="s">
        <v>8048</v>
      </c>
      <c r="K2390" s="6" t="s">
        <v>50471</v>
      </c>
      <c r="L2390" s="6" t="s">
        <v>49173</v>
      </c>
      <c r="M2390" s="6" t="s">
        <v>8049</v>
      </c>
      <c r="N2390" s="6" t="s">
        <v>54597</v>
      </c>
      <c r="O2390" s="6" t="s">
        <v>69018</v>
      </c>
    </row>
    <row r="2391" spans="9:15" x14ac:dyDescent="0.25">
      <c r="I2391">
        <v>2389</v>
      </c>
      <c r="J2391" s="6" t="s">
        <v>8050</v>
      </c>
      <c r="K2391" s="6" t="s">
        <v>48688</v>
      </c>
      <c r="L2391" s="6" t="s">
        <v>48638</v>
      </c>
      <c r="M2391" s="6" t="s">
        <v>8051</v>
      </c>
      <c r="N2391" s="6" t="s">
        <v>54598</v>
      </c>
      <c r="O2391" s="6" t="s">
        <v>69019</v>
      </c>
    </row>
    <row r="2392" spans="9:15" x14ac:dyDescent="0.25">
      <c r="I2392">
        <v>2390</v>
      </c>
      <c r="J2392" s="6" t="s">
        <v>8052</v>
      </c>
      <c r="K2392" s="6" t="s">
        <v>50521</v>
      </c>
      <c r="L2392" s="6" t="s">
        <v>90</v>
      </c>
      <c r="M2392" s="6" t="s">
        <v>8053</v>
      </c>
      <c r="N2392" s="6" t="s">
        <v>54599</v>
      </c>
      <c r="O2392" s="6" t="s">
        <v>69020</v>
      </c>
    </row>
    <row r="2393" spans="9:15" x14ac:dyDescent="0.25">
      <c r="I2393">
        <v>2391</v>
      </c>
      <c r="J2393" s="6" t="s">
        <v>8054</v>
      </c>
      <c r="K2393" s="6" t="s">
        <v>49328</v>
      </c>
      <c r="L2393" s="6" t="s">
        <v>90</v>
      </c>
      <c r="M2393" s="6" t="s">
        <v>8055</v>
      </c>
      <c r="N2393" s="6" t="s">
        <v>54600</v>
      </c>
      <c r="O2393" s="6" t="s">
        <v>69021</v>
      </c>
    </row>
    <row r="2394" spans="9:15" x14ac:dyDescent="0.25">
      <c r="I2394">
        <v>2392</v>
      </c>
      <c r="J2394" s="6" t="s">
        <v>8056</v>
      </c>
      <c r="K2394" s="6" t="s">
        <v>51180</v>
      </c>
      <c r="L2394" s="6" t="s">
        <v>51301</v>
      </c>
      <c r="M2394" s="6" t="s">
        <v>8057</v>
      </c>
      <c r="N2394" s="6" t="s">
        <v>54601</v>
      </c>
      <c r="O2394" s="6" t="s">
        <v>69022</v>
      </c>
    </row>
    <row r="2395" spans="9:15" x14ac:dyDescent="0.25">
      <c r="I2395">
        <v>2393</v>
      </c>
      <c r="J2395" s="6" t="s">
        <v>8058</v>
      </c>
      <c r="K2395" s="6" t="s">
        <v>52006</v>
      </c>
      <c r="L2395" s="6" t="s">
        <v>90</v>
      </c>
      <c r="M2395" s="6" t="s">
        <v>8059</v>
      </c>
      <c r="N2395" s="6" t="s">
        <v>90</v>
      </c>
      <c r="O2395" s="6" t="s">
        <v>69023</v>
      </c>
    </row>
    <row r="2396" spans="9:15" x14ac:dyDescent="0.25">
      <c r="I2396">
        <v>2394</v>
      </c>
      <c r="J2396" s="6" t="s">
        <v>8060</v>
      </c>
      <c r="K2396" s="6" t="s">
        <v>51993</v>
      </c>
      <c r="L2396" s="6" t="s">
        <v>90</v>
      </c>
      <c r="M2396" s="6" t="s">
        <v>8061</v>
      </c>
      <c r="N2396" s="6" t="s">
        <v>54602</v>
      </c>
      <c r="O2396" s="6" t="s">
        <v>69024</v>
      </c>
    </row>
    <row r="2397" spans="9:15" x14ac:dyDescent="0.25">
      <c r="I2397">
        <v>2395</v>
      </c>
      <c r="J2397" s="6" t="s">
        <v>8062</v>
      </c>
      <c r="K2397" s="6" t="s">
        <v>52402</v>
      </c>
      <c r="L2397" s="6" t="s">
        <v>90</v>
      </c>
      <c r="M2397" s="6" t="s">
        <v>8063</v>
      </c>
      <c r="N2397" s="6" t="s">
        <v>90</v>
      </c>
      <c r="O2397" s="6" t="s">
        <v>69025</v>
      </c>
    </row>
    <row r="2398" spans="9:15" x14ac:dyDescent="0.25">
      <c r="I2398">
        <v>2396</v>
      </c>
      <c r="J2398" s="6" t="s">
        <v>8064</v>
      </c>
      <c r="K2398" s="6" t="s">
        <v>51004</v>
      </c>
      <c r="L2398" s="6" t="s">
        <v>50822</v>
      </c>
      <c r="M2398" s="6" t="s">
        <v>8065</v>
      </c>
      <c r="N2398" s="6" t="s">
        <v>90</v>
      </c>
      <c r="O2398" s="6" t="s">
        <v>69026</v>
      </c>
    </row>
    <row r="2399" spans="9:15" x14ac:dyDescent="0.25">
      <c r="I2399">
        <v>2397</v>
      </c>
      <c r="J2399" s="6" t="s">
        <v>8066</v>
      </c>
      <c r="K2399" s="6" t="s">
        <v>50023</v>
      </c>
      <c r="L2399" s="6" t="s">
        <v>50544</v>
      </c>
      <c r="M2399" s="6" t="s">
        <v>8067</v>
      </c>
      <c r="N2399" s="6" t="s">
        <v>90</v>
      </c>
      <c r="O2399" s="6" t="s">
        <v>69027</v>
      </c>
    </row>
    <row r="2400" spans="9:15" x14ac:dyDescent="0.25">
      <c r="I2400">
        <v>2398</v>
      </c>
      <c r="J2400" s="6" t="s">
        <v>8068</v>
      </c>
      <c r="K2400" s="6" t="s">
        <v>52355</v>
      </c>
      <c r="L2400" s="6" t="s">
        <v>90</v>
      </c>
      <c r="M2400" s="6" t="s">
        <v>8069</v>
      </c>
      <c r="N2400" s="6" t="s">
        <v>90</v>
      </c>
      <c r="O2400" s="6" t="s">
        <v>69028</v>
      </c>
    </row>
    <row r="2401" spans="9:15" x14ac:dyDescent="0.25">
      <c r="I2401">
        <v>2399</v>
      </c>
      <c r="J2401" s="6" t="s">
        <v>8070</v>
      </c>
      <c r="K2401" s="6" t="s">
        <v>49712</v>
      </c>
      <c r="L2401" s="6" t="s">
        <v>90</v>
      </c>
      <c r="M2401" s="6" t="s">
        <v>8071</v>
      </c>
      <c r="N2401" s="6" t="s">
        <v>54603</v>
      </c>
      <c r="O2401" s="6" t="s">
        <v>69029</v>
      </c>
    </row>
    <row r="2402" spans="9:15" x14ac:dyDescent="0.25">
      <c r="I2402">
        <v>2400</v>
      </c>
      <c r="J2402" s="6" t="s">
        <v>8072</v>
      </c>
      <c r="K2402" s="6" t="s">
        <v>52238</v>
      </c>
      <c r="L2402" s="6" t="s">
        <v>90</v>
      </c>
      <c r="M2402" s="6" t="s">
        <v>8073</v>
      </c>
      <c r="N2402" s="6" t="s">
        <v>90</v>
      </c>
      <c r="O2402" s="6" t="s">
        <v>69030</v>
      </c>
    </row>
    <row r="2403" spans="9:15" x14ac:dyDescent="0.25">
      <c r="I2403">
        <v>2401</v>
      </c>
      <c r="J2403" s="6" t="s">
        <v>8074</v>
      </c>
      <c r="K2403" s="6" t="s">
        <v>48672</v>
      </c>
      <c r="L2403" s="6" t="s">
        <v>90</v>
      </c>
      <c r="M2403" s="6" t="s">
        <v>8075</v>
      </c>
      <c r="N2403" s="6" t="s">
        <v>90</v>
      </c>
      <c r="O2403" s="6" t="s">
        <v>69031</v>
      </c>
    </row>
    <row r="2404" spans="9:15" x14ac:dyDescent="0.25">
      <c r="I2404">
        <v>2402</v>
      </c>
      <c r="J2404" s="6" t="s">
        <v>8076</v>
      </c>
      <c r="K2404" s="6" t="s">
        <v>51795</v>
      </c>
      <c r="L2404" s="6" t="s">
        <v>90</v>
      </c>
      <c r="M2404" s="6" t="s">
        <v>8077</v>
      </c>
      <c r="N2404" s="6" t="s">
        <v>90</v>
      </c>
      <c r="O2404" s="6" t="s">
        <v>69032</v>
      </c>
    </row>
    <row r="2405" spans="9:15" x14ac:dyDescent="0.25">
      <c r="I2405">
        <v>2403</v>
      </c>
      <c r="J2405" s="6" t="s">
        <v>8078</v>
      </c>
      <c r="K2405" s="6" t="s">
        <v>51697</v>
      </c>
      <c r="L2405" s="6" t="s">
        <v>52518</v>
      </c>
      <c r="M2405" s="6" t="s">
        <v>8079</v>
      </c>
      <c r="N2405" s="6" t="s">
        <v>54604</v>
      </c>
      <c r="O2405" s="6" t="s">
        <v>69033</v>
      </c>
    </row>
    <row r="2406" spans="9:15" x14ac:dyDescent="0.25">
      <c r="I2406">
        <v>2404</v>
      </c>
      <c r="J2406" s="6" t="s">
        <v>8080</v>
      </c>
      <c r="K2406" s="6" t="s">
        <v>51717</v>
      </c>
      <c r="L2406" s="6" t="s">
        <v>51418</v>
      </c>
      <c r="M2406" s="6" t="s">
        <v>8081</v>
      </c>
      <c r="N2406" s="6" t="s">
        <v>90</v>
      </c>
      <c r="O2406" s="6" t="s">
        <v>69034</v>
      </c>
    </row>
    <row r="2407" spans="9:15" x14ac:dyDescent="0.25">
      <c r="I2407">
        <v>2405</v>
      </c>
      <c r="J2407" s="6" t="s">
        <v>8082</v>
      </c>
      <c r="K2407" s="6" t="s">
        <v>50057</v>
      </c>
      <c r="L2407" s="6" t="s">
        <v>52187</v>
      </c>
      <c r="M2407" s="6" t="s">
        <v>8083</v>
      </c>
      <c r="N2407" s="6" t="s">
        <v>54596</v>
      </c>
      <c r="O2407" s="6" t="s">
        <v>69035</v>
      </c>
    </row>
    <row r="2408" spans="9:15" x14ac:dyDescent="0.25">
      <c r="I2408">
        <v>2406</v>
      </c>
      <c r="J2408" s="6" t="s">
        <v>8084</v>
      </c>
      <c r="K2408" s="6" t="s">
        <v>51648</v>
      </c>
      <c r="L2408" s="6" t="s">
        <v>52302</v>
      </c>
      <c r="M2408" s="6" t="s">
        <v>8085</v>
      </c>
      <c r="N2408" s="6" t="s">
        <v>54605</v>
      </c>
      <c r="O2408" s="6" t="s">
        <v>69036</v>
      </c>
    </row>
    <row r="2409" spans="9:15" x14ac:dyDescent="0.25">
      <c r="I2409">
        <v>2407</v>
      </c>
      <c r="J2409" s="6" t="s">
        <v>8086</v>
      </c>
      <c r="K2409" s="6" t="s">
        <v>51082</v>
      </c>
      <c r="L2409" s="6" t="s">
        <v>49433</v>
      </c>
      <c r="M2409" s="6" t="s">
        <v>8087</v>
      </c>
      <c r="N2409" s="6" t="s">
        <v>54606</v>
      </c>
      <c r="O2409" s="6" t="s">
        <v>69037</v>
      </c>
    </row>
    <row r="2410" spans="9:15" x14ac:dyDescent="0.25">
      <c r="I2410">
        <v>2408</v>
      </c>
      <c r="J2410" s="6" t="s">
        <v>8088</v>
      </c>
      <c r="K2410" s="6" t="s">
        <v>50346</v>
      </c>
      <c r="L2410" s="6" t="s">
        <v>51701</v>
      </c>
      <c r="M2410" s="6" t="s">
        <v>8089</v>
      </c>
      <c r="N2410" s="6" t="s">
        <v>54607</v>
      </c>
      <c r="O2410" s="6" t="s">
        <v>69038</v>
      </c>
    </row>
    <row r="2411" spans="9:15" x14ac:dyDescent="0.25">
      <c r="I2411">
        <v>2409</v>
      </c>
      <c r="J2411" s="6" t="s">
        <v>8090</v>
      </c>
      <c r="K2411" s="6" t="s">
        <v>49254</v>
      </c>
      <c r="L2411" s="6" t="s">
        <v>90</v>
      </c>
      <c r="M2411" s="6" t="s">
        <v>8091</v>
      </c>
      <c r="N2411" s="6" t="s">
        <v>54608</v>
      </c>
      <c r="O2411" s="6" t="s">
        <v>69039</v>
      </c>
    </row>
    <row r="2412" spans="9:15" x14ac:dyDescent="0.25">
      <c r="I2412">
        <v>2410</v>
      </c>
      <c r="J2412" s="6" t="s">
        <v>8092</v>
      </c>
      <c r="K2412" s="6" t="s">
        <v>49343</v>
      </c>
      <c r="L2412" s="6" t="s">
        <v>90</v>
      </c>
      <c r="M2412" s="6" t="s">
        <v>8093</v>
      </c>
      <c r="N2412" s="6" t="s">
        <v>90</v>
      </c>
      <c r="O2412" s="6" t="s">
        <v>69040</v>
      </c>
    </row>
    <row r="2413" spans="9:15" x14ac:dyDescent="0.25">
      <c r="I2413">
        <v>2411</v>
      </c>
      <c r="J2413" s="6" t="s">
        <v>8094</v>
      </c>
      <c r="K2413" s="6" t="s">
        <v>50343</v>
      </c>
      <c r="L2413" s="6" t="s">
        <v>90</v>
      </c>
      <c r="M2413" s="6" t="s">
        <v>8095</v>
      </c>
      <c r="N2413" s="6" t="s">
        <v>90</v>
      </c>
      <c r="O2413" s="6" t="s">
        <v>69041</v>
      </c>
    </row>
    <row r="2414" spans="9:15" x14ac:dyDescent="0.25">
      <c r="I2414">
        <v>2412</v>
      </c>
      <c r="J2414" s="6" t="s">
        <v>8096</v>
      </c>
      <c r="K2414" s="6" t="s">
        <v>52544</v>
      </c>
      <c r="L2414" s="6" t="s">
        <v>90</v>
      </c>
      <c r="M2414" s="6" t="s">
        <v>8097</v>
      </c>
      <c r="N2414" s="6" t="s">
        <v>54609</v>
      </c>
      <c r="O2414" s="6" t="s">
        <v>69042</v>
      </c>
    </row>
    <row r="2415" spans="9:15" x14ac:dyDescent="0.25">
      <c r="I2415">
        <v>2413</v>
      </c>
      <c r="J2415" s="6" t="s">
        <v>8098</v>
      </c>
      <c r="K2415" s="6" t="s">
        <v>48897</v>
      </c>
      <c r="L2415" s="6" t="s">
        <v>90</v>
      </c>
      <c r="M2415" s="6" t="s">
        <v>8099</v>
      </c>
      <c r="N2415" s="6" t="s">
        <v>54610</v>
      </c>
      <c r="O2415" s="6" t="s">
        <v>69043</v>
      </c>
    </row>
    <row r="2416" spans="9:15" x14ac:dyDescent="0.25">
      <c r="I2416">
        <v>2414</v>
      </c>
      <c r="J2416" s="6" t="s">
        <v>8100</v>
      </c>
      <c r="K2416" s="6" t="s">
        <v>48933</v>
      </c>
      <c r="L2416" s="6" t="s">
        <v>90</v>
      </c>
      <c r="M2416" s="6" t="s">
        <v>8101</v>
      </c>
      <c r="N2416" s="6" t="s">
        <v>90</v>
      </c>
      <c r="O2416" s="6" t="s">
        <v>69044</v>
      </c>
    </row>
    <row r="2417" spans="9:15" x14ac:dyDescent="0.25">
      <c r="I2417">
        <v>2415</v>
      </c>
      <c r="J2417" s="6" t="s">
        <v>8102</v>
      </c>
      <c r="K2417" s="6" t="s">
        <v>52016</v>
      </c>
      <c r="L2417" s="6" t="s">
        <v>90</v>
      </c>
      <c r="M2417" s="6" t="s">
        <v>8103</v>
      </c>
      <c r="N2417" s="6" t="s">
        <v>54611</v>
      </c>
      <c r="O2417" s="6" t="s">
        <v>69045</v>
      </c>
    </row>
    <row r="2418" spans="9:15" x14ac:dyDescent="0.25">
      <c r="I2418">
        <v>2416</v>
      </c>
      <c r="J2418" s="6" t="s">
        <v>8104</v>
      </c>
      <c r="K2418" s="6" t="s">
        <v>51461</v>
      </c>
      <c r="L2418" s="6" t="s">
        <v>90</v>
      </c>
      <c r="M2418" s="6" t="s">
        <v>8105</v>
      </c>
      <c r="N2418" s="6" t="s">
        <v>54612</v>
      </c>
      <c r="O2418" s="6" t="s">
        <v>69046</v>
      </c>
    </row>
    <row r="2419" spans="9:15" x14ac:dyDescent="0.25">
      <c r="I2419">
        <v>2417</v>
      </c>
      <c r="J2419" s="6" t="s">
        <v>8106</v>
      </c>
      <c r="K2419" s="6" t="s">
        <v>49147</v>
      </c>
      <c r="L2419" s="6" t="s">
        <v>90</v>
      </c>
      <c r="M2419" s="6" t="s">
        <v>8107</v>
      </c>
      <c r="N2419" s="6" t="s">
        <v>54613</v>
      </c>
      <c r="O2419" s="6" t="s">
        <v>69047</v>
      </c>
    </row>
    <row r="2420" spans="9:15" x14ac:dyDescent="0.25">
      <c r="I2420">
        <v>2418</v>
      </c>
      <c r="J2420" s="6" t="s">
        <v>8108</v>
      </c>
      <c r="K2420" s="6" t="s">
        <v>50439</v>
      </c>
      <c r="L2420" s="6" t="s">
        <v>50442</v>
      </c>
      <c r="M2420" s="6" t="s">
        <v>8109</v>
      </c>
      <c r="N2420" s="6" t="s">
        <v>54614</v>
      </c>
      <c r="O2420" s="6" t="s">
        <v>69048</v>
      </c>
    </row>
    <row r="2421" spans="9:15" x14ac:dyDescent="0.25">
      <c r="I2421">
        <v>2419</v>
      </c>
      <c r="J2421" s="6" t="s">
        <v>8110</v>
      </c>
      <c r="K2421" s="6" t="s">
        <v>49714</v>
      </c>
      <c r="L2421" s="6" t="s">
        <v>49619</v>
      </c>
      <c r="M2421" s="6" t="s">
        <v>8111</v>
      </c>
      <c r="N2421" s="6" t="s">
        <v>54615</v>
      </c>
      <c r="O2421" s="6" t="s">
        <v>69049</v>
      </c>
    </row>
    <row r="2422" spans="9:15" x14ac:dyDescent="0.25">
      <c r="I2422">
        <v>2420</v>
      </c>
      <c r="J2422" s="6" t="s">
        <v>8112</v>
      </c>
      <c r="K2422" s="6" t="s">
        <v>51465</v>
      </c>
      <c r="L2422" s="6" t="s">
        <v>90</v>
      </c>
      <c r="M2422" s="6" t="s">
        <v>8113</v>
      </c>
      <c r="N2422" s="6" t="s">
        <v>54616</v>
      </c>
      <c r="O2422" s="6" t="s">
        <v>69050</v>
      </c>
    </row>
    <row r="2423" spans="9:15" x14ac:dyDescent="0.25">
      <c r="I2423">
        <v>2421</v>
      </c>
      <c r="J2423" s="6" t="s">
        <v>8114</v>
      </c>
      <c r="K2423" s="6" t="s">
        <v>51503</v>
      </c>
      <c r="L2423" s="6" t="s">
        <v>90</v>
      </c>
      <c r="M2423" s="6" t="s">
        <v>8115</v>
      </c>
      <c r="N2423" s="6" t="s">
        <v>54617</v>
      </c>
      <c r="O2423" s="6" t="s">
        <v>69051</v>
      </c>
    </row>
    <row r="2424" spans="9:15" x14ac:dyDescent="0.25">
      <c r="I2424">
        <v>2422</v>
      </c>
      <c r="J2424" s="6" t="s">
        <v>8116</v>
      </c>
      <c r="K2424" s="6" t="s">
        <v>51418</v>
      </c>
      <c r="L2424" s="6" t="s">
        <v>90</v>
      </c>
      <c r="M2424" s="6" t="s">
        <v>8117</v>
      </c>
      <c r="N2424" s="6" t="s">
        <v>54618</v>
      </c>
      <c r="O2424" s="6" t="s">
        <v>68711</v>
      </c>
    </row>
    <row r="2425" spans="9:15" x14ac:dyDescent="0.25">
      <c r="I2425">
        <v>2423</v>
      </c>
      <c r="J2425" s="6" t="s">
        <v>8118</v>
      </c>
      <c r="K2425" s="6" t="s">
        <v>49337</v>
      </c>
      <c r="L2425" s="6" t="s">
        <v>49337</v>
      </c>
      <c r="M2425" s="6" t="s">
        <v>8119</v>
      </c>
      <c r="N2425" s="6" t="s">
        <v>54619</v>
      </c>
      <c r="O2425" s="6" t="s">
        <v>69052</v>
      </c>
    </row>
    <row r="2426" spans="9:15" x14ac:dyDescent="0.25">
      <c r="I2426">
        <v>2424</v>
      </c>
      <c r="J2426" s="6" t="s">
        <v>8120</v>
      </c>
      <c r="K2426" s="6" t="s">
        <v>51340</v>
      </c>
      <c r="L2426" s="6" t="s">
        <v>51334</v>
      </c>
      <c r="M2426" s="6" t="s">
        <v>8121</v>
      </c>
      <c r="N2426" s="6" t="s">
        <v>54620</v>
      </c>
      <c r="O2426" s="6" t="s">
        <v>69053</v>
      </c>
    </row>
    <row r="2427" spans="9:15" x14ac:dyDescent="0.25">
      <c r="I2427">
        <v>2425</v>
      </c>
      <c r="J2427" s="6" t="s">
        <v>8122</v>
      </c>
      <c r="K2427" s="6" t="s">
        <v>51448</v>
      </c>
      <c r="L2427" s="6" t="s">
        <v>49033</v>
      </c>
      <c r="M2427" s="6" t="s">
        <v>8123</v>
      </c>
      <c r="N2427" s="6" t="s">
        <v>54621</v>
      </c>
      <c r="O2427" s="6" t="s">
        <v>69054</v>
      </c>
    </row>
    <row r="2428" spans="9:15" x14ac:dyDescent="0.25">
      <c r="I2428">
        <v>2426</v>
      </c>
      <c r="J2428" s="6" t="s">
        <v>8124</v>
      </c>
      <c r="K2428" s="6" t="s">
        <v>49578</v>
      </c>
      <c r="L2428" s="6" t="s">
        <v>90</v>
      </c>
      <c r="M2428" s="6" t="s">
        <v>8125</v>
      </c>
      <c r="N2428" s="6" t="s">
        <v>90</v>
      </c>
      <c r="O2428" s="6" t="s">
        <v>69055</v>
      </c>
    </row>
    <row r="2429" spans="9:15" x14ac:dyDescent="0.25">
      <c r="I2429">
        <v>2427</v>
      </c>
      <c r="J2429" s="6" t="s">
        <v>8126</v>
      </c>
      <c r="K2429" s="6" t="s">
        <v>52510</v>
      </c>
      <c r="L2429" s="6" t="s">
        <v>52510</v>
      </c>
      <c r="M2429" s="6" t="s">
        <v>8127</v>
      </c>
      <c r="N2429" s="6" t="s">
        <v>90</v>
      </c>
      <c r="O2429" s="6" t="s">
        <v>69056</v>
      </c>
    </row>
    <row r="2430" spans="9:15" x14ac:dyDescent="0.25">
      <c r="I2430">
        <v>2428</v>
      </c>
      <c r="J2430" s="6" t="s">
        <v>8128</v>
      </c>
      <c r="K2430" s="6" t="s">
        <v>50557</v>
      </c>
      <c r="L2430" s="6" t="s">
        <v>90</v>
      </c>
      <c r="M2430" s="6" t="s">
        <v>8129</v>
      </c>
      <c r="N2430" s="6" t="s">
        <v>54622</v>
      </c>
      <c r="O2430" s="6" t="s">
        <v>69057</v>
      </c>
    </row>
    <row r="2431" spans="9:15" x14ac:dyDescent="0.25">
      <c r="I2431">
        <v>2429</v>
      </c>
      <c r="J2431" s="6" t="s">
        <v>8130</v>
      </c>
      <c r="K2431" s="6" t="s">
        <v>51567</v>
      </c>
      <c r="L2431" s="6" t="s">
        <v>90</v>
      </c>
      <c r="M2431" s="6" t="s">
        <v>8131</v>
      </c>
      <c r="N2431" s="6" t="s">
        <v>54623</v>
      </c>
      <c r="O2431" s="6" t="s">
        <v>69058</v>
      </c>
    </row>
    <row r="2432" spans="9:15" x14ac:dyDescent="0.25">
      <c r="I2432">
        <v>2430</v>
      </c>
      <c r="J2432" s="6" t="s">
        <v>8132</v>
      </c>
      <c r="K2432" s="6" t="s">
        <v>52499</v>
      </c>
      <c r="L2432" s="6" t="s">
        <v>52457</v>
      </c>
      <c r="M2432" s="6" t="s">
        <v>8133</v>
      </c>
      <c r="N2432" s="6" t="s">
        <v>54624</v>
      </c>
      <c r="O2432" s="6" t="s">
        <v>69059</v>
      </c>
    </row>
    <row r="2433" spans="9:15" x14ac:dyDescent="0.25">
      <c r="I2433">
        <v>2431</v>
      </c>
      <c r="J2433" s="6" t="s">
        <v>8134</v>
      </c>
      <c r="K2433" s="6" t="s">
        <v>50489</v>
      </c>
      <c r="L2433" s="6" t="s">
        <v>50468</v>
      </c>
      <c r="M2433" s="6" t="s">
        <v>8135</v>
      </c>
      <c r="N2433" s="6" t="s">
        <v>54625</v>
      </c>
      <c r="O2433" s="6" t="s">
        <v>69060</v>
      </c>
    </row>
    <row r="2434" spans="9:15" x14ac:dyDescent="0.25">
      <c r="I2434">
        <v>2432</v>
      </c>
      <c r="J2434" s="6" t="s">
        <v>8136</v>
      </c>
      <c r="K2434" s="6" t="s">
        <v>51632</v>
      </c>
      <c r="L2434" s="6" t="s">
        <v>51383</v>
      </c>
      <c r="M2434" s="6" t="s">
        <v>8137</v>
      </c>
      <c r="N2434" s="6" t="s">
        <v>54626</v>
      </c>
      <c r="O2434" s="6" t="s">
        <v>69061</v>
      </c>
    </row>
    <row r="2435" spans="9:15" x14ac:dyDescent="0.25">
      <c r="I2435">
        <v>2433</v>
      </c>
      <c r="J2435" s="6" t="s">
        <v>8138</v>
      </c>
      <c r="K2435" s="6" t="s">
        <v>51561</v>
      </c>
      <c r="L2435" s="6" t="s">
        <v>51701</v>
      </c>
      <c r="M2435" s="6" t="s">
        <v>8139</v>
      </c>
      <c r="N2435" s="6" t="s">
        <v>90</v>
      </c>
      <c r="O2435" s="6" t="s">
        <v>69062</v>
      </c>
    </row>
    <row r="2436" spans="9:15" x14ac:dyDescent="0.25">
      <c r="I2436">
        <v>2434</v>
      </c>
      <c r="J2436" s="6" t="s">
        <v>8140</v>
      </c>
      <c r="K2436" s="6" t="s">
        <v>52281</v>
      </c>
      <c r="L2436" s="6" t="s">
        <v>90</v>
      </c>
      <c r="M2436" s="6" t="s">
        <v>8141</v>
      </c>
      <c r="N2436" s="6" t="s">
        <v>54627</v>
      </c>
      <c r="O2436" s="6" t="s">
        <v>69063</v>
      </c>
    </row>
    <row r="2437" spans="9:15" x14ac:dyDescent="0.25">
      <c r="I2437">
        <v>2435</v>
      </c>
      <c r="J2437" s="6" t="s">
        <v>8142</v>
      </c>
      <c r="K2437" s="6" t="s">
        <v>50818</v>
      </c>
      <c r="L2437" s="6" t="s">
        <v>50822</v>
      </c>
      <c r="M2437" s="6" t="s">
        <v>8143</v>
      </c>
      <c r="N2437" s="6" t="s">
        <v>54628</v>
      </c>
      <c r="O2437" s="6" t="s">
        <v>69064</v>
      </c>
    </row>
    <row r="2438" spans="9:15" x14ac:dyDescent="0.25">
      <c r="I2438">
        <v>2436</v>
      </c>
      <c r="J2438" s="6" t="s">
        <v>8144</v>
      </c>
      <c r="K2438" s="6" t="s">
        <v>52110</v>
      </c>
      <c r="L2438" s="6" t="s">
        <v>90</v>
      </c>
      <c r="M2438" s="6" t="s">
        <v>8145</v>
      </c>
      <c r="N2438" s="6" t="s">
        <v>90</v>
      </c>
      <c r="O2438" s="6" t="s">
        <v>69065</v>
      </c>
    </row>
    <row r="2439" spans="9:15" x14ac:dyDescent="0.25">
      <c r="I2439">
        <v>2437</v>
      </c>
      <c r="J2439" s="6" t="s">
        <v>8146</v>
      </c>
      <c r="K2439" s="6" t="s">
        <v>49537</v>
      </c>
      <c r="L2439" s="6" t="s">
        <v>48616</v>
      </c>
      <c r="M2439" s="6" t="s">
        <v>8147</v>
      </c>
      <c r="N2439" s="6" t="s">
        <v>90</v>
      </c>
      <c r="O2439" s="6" t="s">
        <v>69066</v>
      </c>
    </row>
    <row r="2440" spans="9:15" x14ac:dyDescent="0.25">
      <c r="I2440">
        <v>2438</v>
      </c>
      <c r="J2440" s="6" t="s">
        <v>8148</v>
      </c>
      <c r="K2440" s="6" t="s">
        <v>48827</v>
      </c>
      <c r="L2440" s="6" t="s">
        <v>90</v>
      </c>
      <c r="M2440" s="6" t="s">
        <v>8149</v>
      </c>
      <c r="N2440" s="6" t="s">
        <v>90</v>
      </c>
      <c r="O2440" s="6" t="s">
        <v>69067</v>
      </c>
    </row>
    <row r="2441" spans="9:15" x14ac:dyDescent="0.25">
      <c r="I2441">
        <v>2439</v>
      </c>
      <c r="J2441" s="6" t="s">
        <v>8150</v>
      </c>
      <c r="K2441" s="6" t="s">
        <v>50609</v>
      </c>
      <c r="L2441" s="6" t="s">
        <v>50465</v>
      </c>
      <c r="M2441" s="6" t="s">
        <v>8151</v>
      </c>
      <c r="N2441" s="6" t="s">
        <v>54629</v>
      </c>
      <c r="O2441" s="6" t="s">
        <v>69068</v>
      </c>
    </row>
    <row r="2442" spans="9:15" x14ac:dyDescent="0.25">
      <c r="I2442">
        <v>2440</v>
      </c>
      <c r="J2442" s="6" t="s">
        <v>8152</v>
      </c>
      <c r="K2442" s="6" t="s">
        <v>49955</v>
      </c>
      <c r="L2442" s="6" t="s">
        <v>50175</v>
      </c>
      <c r="M2442" s="6" t="s">
        <v>8153</v>
      </c>
      <c r="N2442" s="6" t="s">
        <v>54630</v>
      </c>
      <c r="O2442" s="6" t="s">
        <v>69069</v>
      </c>
    </row>
    <row r="2443" spans="9:15" x14ac:dyDescent="0.25">
      <c r="I2443">
        <v>2441</v>
      </c>
      <c r="J2443" s="6" t="s">
        <v>8154</v>
      </c>
      <c r="K2443" s="6" t="s">
        <v>51328</v>
      </c>
      <c r="L2443" s="6" t="s">
        <v>51328</v>
      </c>
      <c r="M2443" s="6" t="s">
        <v>8155</v>
      </c>
      <c r="N2443" s="6" t="s">
        <v>54631</v>
      </c>
      <c r="O2443" s="6" t="s">
        <v>69070</v>
      </c>
    </row>
    <row r="2444" spans="9:15" x14ac:dyDescent="0.25">
      <c r="I2444">
        <v>2442</v>
      </c>
      <c r="J2444" s="6" t="s">
        <v>8156</v>
      </c>
      <c r="K2444" s="6" t="s">
        <v>49284</v>
      </c>
      <c r="L2444" s="6" t="s">
        <v>90</v>
      </c>
      <c r="M2444" s="6" t="s">
        <v>8157</v>
      </c>
      <c r="N2444" s="6" t="s">
        <v>54632</v>
      </c>
      <c r="O2444" s="6" t="s">
        <v>69071</v>
      </c>
    </row>
    <row r="2445" spans="9:15" x14ac:dyDescent="0.25">
      <c r="I2445">
        <v>2443</v>
      </c>
      <c r="J2445" s="6" t="s">
        <v>8158</v>
      </c>
      <c r="K2445" s="6" t="s">
        <v>51533</v>
      </c>
      <c r="L2445" s="6" t="s">
        <v>51147</v>
      </c>
      <c r="M2445" s="6" t="s">
        <v>8159</v>
      </c>
      <c r="N2445" s="6" t="s">
        <v>54633</v>
      </c>
      <c r="O2445" s="6" t="s">
        <v>69072</v>
      </c>
    </row>
    <row r="2446" spans="9:15" x14ac:dyDescent="0.25">
      <c r="I2446">
        <v>2444</v>
      </c>
      <c r="J2446" s="6" t="s">
        <v>8160</v>
      </c>
      <c r="K2446" s="6" t="s">
        <v>49145</v>
      </c>
      <c r="L2446" s="6" t="s">
        <v>90</v>
      </c>
      <c r="M2446" s="6" t="s">
        <v>8161</v>
      </c>
      <c r="N2446" s="6" t="s">
        <v>54634</v>
      </c>
      <c r="O2446" s="6" t="s">
        <v>69073</v>
      </c>
    </row>
    <row r="2447" spans="9:15" x14ac:dyDescent="0.25">
      <c r="I2447">
        <v>2445</v>
      </c>
      <c r="J2447" s="6" t="s">
        <v>8162</v>
      </c>
      <c r="K2447" s="6" t="s">
        <v>48733</v>
      </c>
      <c r="L2447" s="6" t="s">
        <v>90</v>
      </c>
      <c r="M2447" s="6" t="s">
        <v>8163</v>
      </c>
      <c r="N2447" s="6" t="s">
        <v>54635</v>
      </c>
      <c r="O2447" s="6" t="s">
        <v>69074</v>
      </c>
    </row>
    <row r="2448" spans="9:15" x14ac:dyDescent="0.25">
      <c r="I2448">
        <v>2446</v>
      </c>
      <c r="J2448" s="6" t="s">
        <v>8164</v>
      </c>
      <c r="K2448" s="6" t="s">
        <v>49531</v>
      </c>
      <c r="L2448" s="6" t="s">
        <v>48825</v>
      </c>
      <c r="M2448" s="6" t="s">
        <v>8165</v>
      </c>
      <c r="N2448" s="6" t="s">
        <v>54636</v>
      </c>
      <c r="O2448" s="6" t="s">
        <v>69075</v>
      </c>
    </row>
    <row r="2449" spans="9:15" x14ac:dyDescent="0.25">
      <c r="I2449">
        <v>2447</v>
      </c>
      <c r="J2449" s="6" t="s">
        <v>8166</v>
      </c>
      <c r="K2449" s="6" t="s">
        <v>48764</v>
      </c>
      <c r="L2449" s="6" t="s">
        <v>51701</v>
      </c>
      <c r="M2449" s="6" t="s">
        <v>8167</v>
      </c>
      <c r="N2449" s="6" t="s">
        <v>90</v>
      </c>
      <c r="O2449" s="6" t="s">
        <v>69076</v>
      </c>
    </row>
    <row r="2450" spans="9:15" x14ac:dyDescent="0.25">
      <c r="I2450">
        <v>2448</v>
      </c>
      <c r="J2450" s="6" t="s">
        <v>8168</v>
      </c>
      <c r="K2450" s="6" t="s">
        <v>49586</v>
      </c>
      <c r="L2450" s="6" t="s">
        <v>49590</v>
      </c>
      <c r="M2450" s="6" t="s">
        <v>8169</v>
      </c>
      <c r="N2450" s="6" t="s">
        <v>54637</v>
      </c>
      <c r="O2450" s="6" t="s">
        <v>69077</v>
      </c>
    </row>
    <row r="2451" spans="9:15" x14ac:dyDescent="0.25">
      <c r="I2451">
        <v>2449</v>
      </c>
      <c r="J2451" s="6" t="s">
        <v>8170</v>
      </c>
      <c r="K2451" s="6" t="s">
        <v>52136</v>
      </c>
      <c r="L2451" s="6" t="s">
        <v>90</v>
      </c>
      <c r="M2451" s="6" t="s">
        <v>8171</v>
      </c>
      <c r="N2451" s="6" t="s">
        <v>54638</v>
      </c>
      <c r="O2451" s="6" t="s">
        <v>69078</v>
      </c>
    </row>
    <row r="2452" spans="9:15" x14ac:dyDescent="0.25">
      <c r="I2452">
        <v>2450</v>
      </c>
      <c r="J2452" s="6" t="s">
        <v>8172</v>
      </c>
      <c r="K2452" s="6" t="s">
        <v>49786</v>
      </c>
      <c r="L2452" s="6" t="s">
        <v>90</v>
      </c>
      <c r="M2452" s="6" t="s">
        <v>8173</v>
      </c>
      <c r="N2452" s="6" t="s">
        <v>54639</v>
      </c>
      <c r="O2452" s="6" t="s">
        <v>69079</v>
      </c>
    </row>
    <row r="2453" spans="9:15" x14ac:dyDescent="0.25">
      <c r="I2453">
        <v>2451</v>
      </c>
      <c r="J2453" s="6" t="s">
        <v>8174</v>
      </c>
      <c r="K2453" s="6" t="s">
        <v>51097</v>
      </c>
      <c r="L2453" s="6" t="s">
        <v>52012</v>
      </c>
      <c r="M2453" s="6" t="s">
        <v>8175</v>
      </c>
      <c r="N2453" s="6" t="s">
        <v>54640</v>
      </c>
      <c r="O2453" s="6" t="s">
        <v>69080</v>
      </c>
    </row>
    <row r="2454" spans="9:15" x14ac:dyDescent="0.25">
      <c r="I2454">
        <v>2452</v>
      </c>
      <c r="J2454" s="6" t="s">
        <v>8176</v>
      </c>
      <c r="K2454" s="6" t="s">
        <v>50257</v>
      </c>
      <c r="L2454" s="6" t="s">
        <v>50355</v>
      </c>
      <c r="M2454" s="6" t="s">
        <v>8177</v>
      </c>
      <c r="N2454" s="6" t="s">
        <v>54641</v>
      </c>
      <c r="O2454" s="6" t="s">
        <v>69081</v>
      </c>
    </row>
    <row r="2455" spans="9:15" x14ac:dyDescent="0.25">
      <c r="I2455">
        <v>2453</v>
      </c>
      <c r="J2455" s="6" t="s">
        <v>8178</v>
      </c>
      <c r="K2455" s="6" t="s">
        <v>49931</v>
      </c>
      <c r="L2455" s="6" t="s">
        <v>90</v>
      </c>
      <c r="M2455" s="6" t="s">
        <v>8179</v>
      </c>
      <c r="N2455" s="6" t="s">
        <v>90</v>
      </c>
      <c r="O2455" s="6" t="s">
        <v>69082</v>
      </c>
    </row>
    <row r="2456" spans="9:15" x14ac:dyDescent="0.25">
      <c r="I2456">
        <v>2454</v>
      </c>
      <c r="J2456" s="6" t="s">
        <v>8180</v>
      </c>
      <c r="K2456" s="6" t="s">
        <v>48895</v>
      </c>
      <c r="L2456" s="6" t="s">
        <v>49474</v>
      </c>
      <c r="M2456" s="6" t="s">
        <v>8181</v>
      </c>
      <c r="N2456" s="6" t="s">
        <v>54642</v>
      </c>
      <c r="O2456" s="6" t="s">
        <v>69083</v>
      </c>
    </row>
    <row r="2457" spans="9:15" x14ac:dyDescent="0.25">
      <c r="I2457">
        <v>2455</v>
      </c>
      <c r="J2457" s="6" t="s">
        <v>8182</v>
      </c>
      <c r="K2457" s="6" t="s">
        <v>50784</v>
      </c>
      <c r="L2457" s="6" t="s">
        <v>50936</v>
      </c>
      <c r="M2457" s="6" t="s">
        <v>8183</v>
      </c>
      <c r="N2457" s="6" t="s">
        <v>54643</v>
      </c>
      <c r="O2457" s="6" t="s">
        <v>69084</v>
      </c>
    </row>
    <row r="2458" spans="9:15" x14ac:dyDescent="0.25">
      <c r="I2458">
        <v>2456</v>
      </c>
      <c r="J2458" s="6" t="s">
        <v>8184</v>
      </c>
      <c r="K2458" s="6" t="s">
        <v>49078</v>
      </c>
      <c r="L2458" s="6" t="s">
        <v>49690</v>
      </c>
      <c r="M2458" s="6" t="s">
        <v>8185</v>
      </c>
      <c r="N2458" s="6" t="s">
        <v>54644</v>
      </c>
      <c r="O2458" s="6" t="s">
        <v>69085</v>
      </c>
    </row>
    <row r="2459" spans="9:15" x14ac:dyDescent="0.25">
      <c r="I2459">
        <v>2457</v>
      </c>
      <c r="J2459" s="6" t="s">
        <v>8186</v>
      </c>
      <c r="K2459" s="6" t="s">
        <v>51363</v>
      </c>
      <c r="L2459" s="6" t="s">
        <v>51175</v>
      </c>
      <c r="M2459" s="6" t="s">
        <v>8187</v>
      </c>
      <c r="N2459" s="6" t="s">
        <v>54645</v>
      </c>
      <c r="O2459" s="6" t="s">
        <v>69086</v>
      </c>
    </row>
    <row r="2460" spans="9:15" x14ac:dyDescent="0.25">
      <c r="I2460">
        <v>2458</v>
      </c>
      <c r="J2460" s="6" t="s">
        <v>8188</v>
      </c>
      <c r="K2460" s="6" t="s">
        <v>49985</v>
      </c>
      <c r="L2460" s="6" t="s">
        <v>49439</v>
      </c>
      <c r="M2460" s="6" t="s">
        <v>8189</v>
      </c>
      <c r="N2460" s="6" t="s">
        <v>54646</v>
      </c>
      <c r="O2460" s="6" t="s">
        <v>69087</v>
      </c>
    </row>
    <row r="2461" spans="9:15" x14ac:dyDescent="0.25">
      <c r="I2461">
        <v>2459</v>
      </c>
      <c r="J2461" s="6" t="s">
        <v>8190</v>
      </c>
      <c r="K2461" s="6" t="s">
        <v>49184</v>
      </c>
      <c r="L2461" s="6" t="s">
        <v>50483</v>
      </c>
      <c r="M2461" s="6" t="s">
        <v>8191</v>
      </c>
      <c r="N2461" s="6" t="s">
        <v>90</v>
      </c>
      <c r="O2461" s="6" t="s">
        <v>69088</v>
      </c>
    </row>
    <row r="2462" spans="9:15" x14ac:dyDescent="0.25">
      <c r="I2462">
        <v>2460</v>
      </c>
      <c r="J2462" s="6" t="s">
        <v>8192</v>
      </c>
      <c r="K2462" s="6" t="s">
        <v>52545</v>
      </c>
      <c r="L2462" s="6" t="s">
        <v>50223</v>
      </c>
      <c r="M2462" s="6" t="s">
        <v>8193</v>
      </c>
      <c r="N2462" s="6" t="s">
        <v>90</v>
      </c>
      <c r="O2462" s="6" t="s">
        <v>69089</v>
      </c>
    </row>
    <row r="2463" spans="9:15" x14ac:dyDescent="0.25">
      <c r="I2463">
        <v>2461</v>
      </c>
      <c r="J2463" s="6" t="s">
        <v>8194</v>
      </c>
      <c r="K2463" s="6" t="s">
        <v>49240</v>
      </c>
      <c r="L2463" s="6" t="s">
        <v>90</v>
      </c>
      <c r="M2463" s="6" t="s">
        <v>8195</v>
      </c>
      <c r="N2463" s="6" t="s">
        <v>54647</v>
      </c>
      <c r="O2463" s="6" t="s">
        <v>69090</v>
      </c>
    </row>
    <row r="2464" spans="9:15" x14ac:dyDescent="0.25">
      <c r="I2464">
        <v>2462</v>
      </c>
      <c r="J2464" s="6" t="s">
        <v>8196</v>
      </c>
      <c r="K2464" s="6" t="s">
        <v>50366</v>
      </c>
      <c r="L2464" s="6" t="s">
        <v>90</v>
      </c>
      <c r="M2464" s="6" t="s">
        <v>8197</v>
      </c>
      <c r="N2464" s="6" t="s">
        <v>54648</v>
      </c>
      <c r="O2464" s="6" t="s">
        <v>69091</v>
      </c>
    </row>
    <row r="2465" spans="9:15" x14ac:dyDescent="0.25">
      <c r="I2465">
        <v>2463</v>
      </c>
      <c r="J2465" s="6" t="s">
        <v>8198</v>
      </c>
      <c r="K2465" s="6" t="s">
        <v>51383</v>
      </c>
      <c r="L2465" s="6" t="s">
        <v>90</v>
      </c>
      <c r="M2465" s="6" t="s">
        <v>8199</v>
      </c>
      <c r="N2465" s="6" t="s">
        <v>54649</v>
      </c>
      <c r="O2465" s="6" t="s">
        <v>69092</v>
      </c>
    </row>
    <row r="2466" spans="9:15" x14ac:dyDescent="0.25">
      <c r="I2466">
        <v>2464</v>
      </c>
      <c r="J2466" s="6" t="s">
        <v>8200</v>
      </c>
      <c r="K2466" s="6" t="s">
        <v>51650</v>
      </c>
      <c r="L2466" s="6" t="s">
        <v>51477</v>
      </c>
      <c r="M2466" s="6" t="s">
        <v>8201</v>
      </c>
      <c r="N2466" s="6" t="s">
        <v>90</v>
      </c>
      <c r="O2466" s="6" t="s">
        <v>69093</v>
      </c>
    </row>
    <row r="2467" spans="9:15" x14ac:dyDescent="0.25">
      <c r="I2467">
        <v>2465</v>
      </c>
      <c r="J2467" s="6" t="s">
        <v>8202</v>
      </c>
      <c r="K2467" s="6" t="s">
        <v>49917</v>
      </c>
      <c r="L2467" s="6" t="s">
        <v>90</v>
      </c>
      <c r="M2467" s="6" t="s">
        <v>8203</v>
      </c>
      <c r="N2467" s="6" t="s">
        <v>54650</v>
      </c>
      <c r="O2467" s="6" t="s">
        <v>69094</v>
      </c>
    </row>
    <row r="2468" spans="9:15" x14ac:dyDescent="0.25">
      <c r="I2468">
        <v>2466</v>
      </c>
      <c r="J2468" s="6" t="s">
        <v>8204</v>
      </c>
      <c r="K2468" s="6" t="s">
        <v>51231</v>
      </c>
      <c r="L2468" s="6" t="s">
        <v>51214</v>
      </c>
      <c r="M2468" s="6" t="s">
        <v>8205</v>
      </c>
      <c r="N2468" s="6" t="s">
        <v>54651</v>
      </c>
      <c r="O2468" s="6" t="s">
        <v>69095</v>
      </c>
    </row>
    <row r="2469" spans="9:15" x14ac:dyDescent="0.25">
      <c r="I2469">
        <v>2467</v>
      </c>
      <c r="J2469" s="6" t="s">
        <v>8206</v>
      </c>
      <c r="K2469" s="6" t="s">
        <v>52222</v>
      </c>
      <c r="L2469" s="6" t="s">
        <v>90</v>
      </c>
      <c r="M2469" s="6" t="s">
        <v>8207</v>
      </c>
      <c r="N2469" s="6" t="s">
        <v>54652</v>
      </c>
      <c r="O2469" s="6" t="s">
        <v>69096</v>
      </c>
    </row>
    <row r="2470" spans="9:15" x14ac:dyDescent="0.25">
      <c r="I2470">
        <v>2468</v>
      </c>
      <c r="J2470" s="6" t="s">
        <v>8208</v>
      </c>
      <c r="K2470" s="6" t="s">
        <v>50838</v>
      </c>
      <c r="L2470" s="6" t="s">
        <v>90</v>
      </c>
      <c r="M2470" s="6" t="s">
        <v>8209</v>
      </c>
      <c r="N2470" s="6" t="s">
        <v>54653</v>
      </c>
      <c r="O2470" s="6" t="s">
        <v>69097</v>
      </c>
    </row>
    <row r="2471" spans="9:15" x14ac:dyDescent="0.25">
      <c r="I2471">
        <v>2469</v>
      </c>
      <c r="J2471" s="6" t="s">
        <v>8210</v>
      </c>
      <c r="K2471" s="6" t="s">
        <v>50883</v>
      </c>
      <c r="L2471" s="6" t="s">
        <v>90</v>
      </c>
      <c r="M2471" s="6" t="s">
        <v>8211</v>
      </c>
      <c r="N2471" s="6" t="s">
        <v>54654</v>
      </c>
      <c r="O2471" s="6" t="s">
        <v>69098</v>
      </c>
    </row>
    <row r="2472" spans="9:15" x14ac:dyDescent="0.25">
      <c r="I2472">
        <v>2470</v>
      </c>
      <c r="J2472" s="6" t="s">
        <v>8212</v>
      </c>
      <c r="K2472" s="6" t="s">
        <v>50633</v>
      </c>
      <c r="L2472" s="6" t="s">
        <v>49252</v>
      </c>
      <c r="M2472" s="6" t="s">
        <v>8213</v>
      </c>
      <c r="N2472" s="6" t="s">
        <v>54655</v>
      </c>
      <c r="O2472" s="6" t="s">
        <v>69099</v>
      </c>
    </row>
    <row r="2473" spans="9:15" x14ac:dyDescent="0.25">
      <c r="I2473">
        <v>2471</v>
      </c>
      <c r="J2473" s="6" t="s">
        <v>8214</v>
      </c>
      <c r="K2473" s="6" t="s">
        <v>51008</v>
      </c>
      <c r="L2473" s="6" t="s">
        <v>90</v>
      </c>
      <c r="M2473" s="6" t="s">
        <v>8215</v>
      </c>
      <c r="N2473" s="6" t="s">
        <v>54656</v>
      </c>
      <c r="O2473" s="6" t="s">
        <v>69100</v>
      </c>
    </row>
    <row r="2474" spans="9:15" x14ac:dyDescent="0.25">
      <c r="I2474">
        <v>2472</v>
      </c>
      <c r="J2474" s="6" t="s">
        <v>8216</v>
      </c>
      <c r="K2474" s="6" t="s">
        <v>51255</v>
      </c>
      <c r="L2474" s="6" t="s">
        <v>51136</v>
      </c>
      <c r="M2474" s="6" t="s">
        <v>8217</v>
      </c>
      <c r="N2474" s="6" t="s">
        <v>54657</v>
      </c>
      <c r="O2474" s="6" t="s">
        <v>69101</v>
      </c>
    </row>
    <row r="2475" spans="9:15" x14ac:dyDescent="0.25">
      <c r="I2475">
        <v>2473</v>
      </c>
      <c r="J2475" s="6" t="s">
        <v>8218</v>
      </c>
      <c r="K2475" s="6" t="s">
        <v>52290</v>
      </c>
      <c r="L2475" s="6" t="s">
        <v>48838</v>
      </c>
      <c r="M2475" s="6" t="s">
        <v>8219</v>
      </c>
      <c r="N2475" s="6" t="s">
        <v>90</v>
      </c>
      <c r="O2475" s="6" t="s">
        <v>69102</v>
      </c>
    </row>
    <row r="2476" spans="9:15" x14ac:dyDescent="0.25">
      <c r="I2476">
        <v>2474</v>
      </c>
      <c r="J2476" s="6" t="s">
        <v>8220</v>
      </c>
      <c r="K2476" s="6" t="s">
        <v>52006</v>
      </c>
      <c r="L2476" s="6" t="s">
        <v>52145</v>
      </c>
      <c r="M2476" s="6" t="s">
        <v>8221</v>
      </c>
      <c r="N2476" s="6" t="s">
        <v>90</v>
      </c>
      <c r="O2476" s="6" t="s">
        <v>69103</v>
      </c>
    </row>
    <row r="2477" spans="9:15" x14ac:dyDescent="0.25">
      <c r="I2477">
        <v>2475</v>
      </c>
      <c r="J2477" s="6" t="s">
        <v>8222</v>
      </c>
      <c r="K2477" s="6" t="s">
        <v>50524</v>
      </c>
      <c r="L2477" s="6" t="s">
        <v>90</v>
      </c>
      <c r="M2477" s="6" t="s">
        <v>8223</v>
      </c>
      <c r="N2477" s="6" t="s">
        <v>90</v>
      </c>
      <c r="O2477" s="6" t="s">
        <v>69104</v>
      </c>
    </row>
    <row r="2478" spans="9:15" x14ac:dyDescent="0.25">
      <c r="I2478">
        <v>2476</v>
      </c>
      <c r="J2478" s="6" t="s">
        <v>8224</v>
      </c>
      <c r="K2478" s="6" t="s">
        <v>52424</v>
      </c>
      <c r="L2478" s="6" t="s">
        <v>90</v>
      </c>
      <c r="M2478" s="6" t="s">
        <v>8225</v>
      </c>
      <c r="N2478" s="6" t="s">
        <v>90</v>
      </c>
      <c r="O2478" s="6" t="s">
        <v>69105</v>
      </c>
    </row>
    <row r="2479" spans="9:15" x14ac:dyDescent="0.25">
      <c r="I2479">
        <v>2477</v>
      </c>
      <c r="J2479" s="6" t="s">
        <v>8226</v>
      </c>
      <c r="K2479" s="6" t="s">
        <v>49362</v>
      </c>
      <c r="L2479" s="6" t="s">
        <v>90</v>
      </c>
      <c r="M2479" s="6" t="s">
        <v>8227</v>
      </c>
      <c r="N2479" s="6" t="s">
        <v>54658</v>
      </c>
      <c r="O2479" s="6" t="s">
        <v>69106</v>
      </c>
    </row>
    <row r="2480" spans="9:15" x14ac:dyDescent="0.25">
      <c r="I2480">
        <v>2478</v>
      </c>
      <c r="J2480" s="6" t="s">
        <v>8228</v>
      </c>
      <c r="K2480" s="6" t="s">
        <v>52458</v>
      </c>
      <c r="L2480" s="6" t="s">
        <v>52459</v>
      </c>
      <c r="M2480" s="6" t="s">
        <v>8229</v>
      </c>
      <c r="N2480" s="6" t="s">
        <v>54659</v>
      </c>
      <c r="O2480" s="6" t="s">
        <v>69107</v>
      </c>
    </row>
    <row r="2481" spans="9:15" x14ac:dyDescent="0.25">
      <c r="I2481">
        <v>2479</v>
      </c>
      <c r="J2481" s="6" t="s">
        <v>8230</v>
      </c>
      <c r="K2481" s="6" t="s">
        <v>49521</v>
      </c>
      <c r="L2481" s="6" t="s">
        <v>49509</v>
      </c>
      <c r="M2481" s="6" t="s">
        <v>8231</v>
      </c>
      <c r="N2481" s="6" t="s">
        <v>90</v>
      </c>
      <c r="O2481" s="6" t="s">
        <v>69108</v>
      </c>
    </row>
    <row r="2482" spans="9:15" x14ac:dyDescent="0.25">
      <c r="I2482">
        <v>2480</v>
      </c>
      <c r="J2482" s="6" t="s">
        <v>8232</v>
      </c>
      <c r="K2482" s="6" t="s">
        <v>49013</v>
      </c>
      <c r="L2482" s="6" t="s">
        <v>49013</v>
      </c>
      <c r="M2482" s="6" t="s">
        <v>8233</v>
      </c>
      <c r="N2482" s="6" t="s">
        <v>54660</v>
      </c>
      <c r="O2482" s="6" t="s">
        <v>69109</v>
      </c>
    </row>
    <row r="2483" spans="9:15" x14ac:dyDescent="0.25">
      <c r="I2483">
        <v>2481</v>
      </c>
      <c r="J2483" s="6" t="s">
        <v>8234</v>
      </c>
      <c r="K2483" s="6" t="s">
        <v>52112</v>
      </c>
      <c r="L2483" s="6" t="s">
        <v>49141</v>
      </c>
      <c r="M2483" s="6" t="s">
        <v>8235</v>
      </c>
      <c r="N2483" s="6" t="s">
        <v>90</v>
      </c>
      <c r="O2483" s="6" t="s">
        <v>69110</v>
      </c>
    </row>
    <row r="2484" spans="9:15" x14ac:dyDescent="0.25">
      <c r="I2484">
        <v>2482</v>
      </c>
      <c r="J2484" s="6" t="s">
        <v>8236</v>
      </c>
      <c r="K2484" s="6" t="s">
        <v>49759</v>
      </c>
      <c r="L2484" s="6" t="s">
        <v>90</v>
      </c>
      <c r="M2484" s="6" t="s">
        <v>8237</v>
      </c>
      <c r="N2484" s="6" t="s">
        <v>90</v>
      </c>
      <c r="O2484" s="6" t="s">
        <v>69111</v>
      </c>
    </row>
    <row r="2485" spans="9:15" x14ac:dyDescent="0.25">
      <c r="I2485">
        <v>2483</v>
      </c>
      <c r="J2485" s="6" t="s">
        <v>8238</v>
      </c>
      <c r="K2485" s="6" t="s">
        <v>49296</v>
      </c>
      <c r="L2485" s="6" t="s">
        <v>49284</v>
      </c>
      <c r="M2485" s="6" t="s">
        <v>8239</v>
      </c>
      <c r="N2485" s="6" t="s">
        <v>90</v>
      </c>
      <c r="O2485" s="6" t="s">
        <v>69112</v>
      </c>
    </row>
    <row r="2486" spans="9:15" x14ac:dyDescent="0.25">
      <c r="I2486">
        <v>2484</v>
      </c>
      <c r="J2486" s="6" t="s">
        <v>8240</v>
      </c>
      <c r="K2486" s="6" t="s">
        <v>49769</v>
      </c>
      <c r="L2486" s="6" t="s">
        <v>49779</v>
      </c>
      <c r="M2486" s="6" t="s">
        <v>8241</v>
      </c>
      <c r="N2486" s="6" t="s">
        <v>54661</v>
      </c>
      <c r="O2486" s="6" t="s">
        <v>69113</v>
      </c>
    </row>
    <row r="2487" spans="9:15" x14ac:dyDescent="0.25">
      <c r="I2487">
        <v>2485</v>
      </c>
      <c r="J2487" s="6" t="s">
        <v>8242</v>
      </c>
      <c r="K2487" s="6" t="s">
        <v>49433</v>
      </c>
      <c r="L2487" s="6" t="s">
        <v>90</v>
      </c>
      <c r="M2487" s="6" t="s">
        <v>8243</v>
      </c>
      <c r="N2487" s="6" t="s">
        <v>54662</v>
      </c>
      <c r="O2487" s="6" t="s">
        <v>69114</v>
      </c>
    </row>
    <row r="2488" spans="9:15" x14ac:dyDescent="0.25">
      <c r="I2488">
        <v>2486</v>
      </c>
      <c r="J2488" s="6" t="s">
        <v>8244</v>
      </c>
      <c r="K2488" s="6" t="s">
        <v>50684</v>
      </c>
      <c r="L2488" s="6" t="s">
        <v>51841</v>
      </c>
      <c r="M2488" s="6" t="s">
        <v>8245</v>
      </c>
      <c r="N2488" s="6" t="s">
        <v>54663</v>
      </c>
      <c r="O2488" s="6" t="s">
        <v>69115</v>
      </c>
    </row>
    <row r="2489" spans="9:15" x14ac:dyDescent="0.25">
      <c r="I2489">
        <v>2487</v>
      </c>
      <c r="J2489" s="6" t="s">
        <v>8246</v>
      </c>
      <c r="K2489" s="6" t="s">
        <v>49813</v>
      </c>
      <c r="L2489" s="6" t="s">
        <v>49393</v>
      </c>
      <c r="M2489" s="6" t="s">
        <v>8247</v>
      </c>
      <c r="N2489" s="6" t="s">
        <v>54664</v>
      </c>
      <c r="O2489" s="6" t="s">
        <v>69116</v>
      </c>
    </row>
    <row r="2490" spans="9:15" x14ac:dyDescent="0.25">
      <c r="I2490">
        <v>2488</v>
      </c>
      <c r="J2490" s="6" t="s">
        <v>8248</v>
      </c>
      <c r="K2490" s="6" t="s">
        <v>49641</v>
      </c>
      <c r="L2490" s="6" t="s">
        <v>49629</v>
      </c>
      <c r="M2490" s="6" t="s">
        <v>8249</v>
      </c>
      <c r="N2490" s="6" t="s">
        <v>54665</v>
      </c>
      <c r="O2490" s="6" t="s">
        <v>69117</v>
      </c>
    </row>
    <row r="2491" spans="9:15" x14ac:dyDescent="0.25">
      <c r="I2491">
        <v>2489</v>
      </c>
      <c r="J2491" s="6" t="s">
        <v>8250</v>
      </c>
      <c r="K2491" s="6" t="s">
        <v>49645</v>
      </c>
      <c r="L2491" s="6" t="s">
        <v>49647</v>
      </c>
      <c r="M2491" s="6" t="s">
        <v>8251</v>
      </c>
      <c r="N2491" s="6" t="s">
        <v>54666</v>
      </c>
      <c r="O2491" s="6" t="s">
        <v>69118</v>
      </c>
    </row>
    <row r="2492" spans="9:15" x14ac:dyDescent="0.25">
      <c r="I2492">
        <v>2490</v>
      </c>
      <c r="J2492" s="6" t="s">
        <v>8252</v>
      </c>
      <c r="K2492" s="6" t="s">
        <v>51178</v>
      </c>
      <c r="L2492" s="6" t="s">
        <v>51180</v>
      </c>
      <c r="M2492" s="6" t="s">
        <v>8253</v>
      </c>
      <c r="N2492" s="6" t="s">
        <v>54657</v>
      </c>
      <c r="O2492" s="6" t="s">
        <v>69119</v>
      </c>
    </row>
    <row r="2493" spans="9:15" x14ac:dyDescent="0.25">
      <c r="I2493">
        <v>2491</v>
      </c>
      <c r="J2493" s="6" t="s">
        <v>8254</v>
      </c>
      <c r="K2493" s="6" t="s">
        <v>52102</v>
      </c>
      <c r="L2493" s="6" t="s">
        <v>90</v>
      </c>
      <c r="M2493" s="6" t="s">
        <v>8255</v>
      </c>
      <c r="N2493" s="6" t="s">
        <v>54667</v>
      </c>
      <c r="O2493" s="6" t="s">
        <v>69120</v>
      </c>
    </row>
    <row r="2494" spans="9:15" x14ac:dyDescent="0.25">
      <c r="I2494">
        <v>2492</v>
      </c>
      <c r="J2494" s="6" t="s">
        <v>8256</v>
      </c>
      <c r="K2494" s="6" t="s">
        <v>51340</v>
      </c>
      <c r="L2494" s="6" t="s">
        <v>90</v>
      </c>
      <c r="M2494" s="6" t="s">
        <v>8257</v>
      </c>
      <c r="N2494" s="6" t="s">
        <v>90</v>
      </c>
      <c r="O2494" s="6" t="s">
        <v>69121</v>
      </c>
    </row>
    <row r="2495" spans="9:15" x14ac:dyDescent="0.25">
      <c r="I2495">
        <v>2493</v>
      </c>
      <c r="J2495" s="6" t="s">
        <v>8258</v>
      </c>
      <c r="K2495" s="6" t="s">
        <v>50665</v>
      </c>
      <c r="L2495" s="6" t="s">
        <v>50695</v>
      </c>
      <c r="M2495" s="6" t="s">
        <v>8259</v>
      </c>
      <c r="N2495" s="6" t="s">
        <v>54668</v>
      </c>
      <c r="O2495" s="6" t="s">
        <v>69122</v>
      </c>
    </row>
    <row r="2496" spans="9:15" x14ac:dyDescent="0.25">
      <c r="I2496">
        <v>2494</v>
      </c>
      <c r="J2496" s="6" t="s">
        <v>8260</v>
      </c>
      <c r="K2496" s="6" t="s">
        <v>49306</v>
      </c>
      <c r="L2496" s="6" t="s">
        <v>90</v>
      </c>
      <c r="M2496" s="6" t="s">
        <v>8261</v>
      </c>
      <c r="N2496" s="6" t="s">
        <v>54669</v>
      </c>
      <c r="O2496" s="6" t="s">
        <v>69123</v>
      </c>
    </row>
    <row r="2497" spans="9:15" x14ac:dyDescent="0.25">
      <c r="I2497">
        <v>2495</v>
      </c>
      <c r="J2497" s="6" t="s">
        <v>8262</v>
      </c>
      <c r="K2497" s="6" t="s">
        <v>49163</v>
      </c>
      <c r="L2497" s="6" t="s">
        <v>90</v>
      </c>
      <c r="M2497" s="6" t="s">
        <v>8263</v>
      </c>
      <c r="N2497" s="6" t="s">
        <v>54670</v>
      </c>
      <c r="O2497" s="6" t="s">
        <v>69124</v>
      </c>
    </row>
    <row r="2498" spans="9:15" x14ac:dyDescent="0.25">
      <c r="I2498">
        <v>2496</v>
      </c>
      <c r="J2498" s="6" t="s">
        <v>8264</v>
      </c>
      <c r="K2498" s="6" t="s">
        <v>52220</v>
      </c>
      <c r="L2498" s="6" t="s">
        <v>90</v>
      </c>
      <c r="M2498" s="6" t="s">
        <v>8265</v>
      </c>
      <c r="N2498" s="6" t="s">
        <v>54671</v>
      </c>
      <c r="O2498" s="6" t="s">
        <v>69125</v>
      </c>
    </row>
    <row r="2499" spans="9:15" x14ac:dyDescent="0.25">
      <c r="I2499">
        <v>2497</v>
      </c>
      <c r="J2499" s="6" t="s">
        <v>8266</v>
      </c>
      <c r="K2499" s="6" t="s">
        <v>50799</v>
      </c>
      <c r="L2499" s="6" t="s">
        <v>90</v>
      </c>
      <c r="M2499" s="6" t="s">
        <v>8267</v>
      </c>
      <c r="N2499" s="6" t="s">
        <v>90</v>
      </c>
      <c r="O2499" s="6" t="s">
        <v>69126</v>
      </c>
    </row>
    <row r="2500" spans="9:15" x14ac:dyDescent="0.25">
      <c r="I2500">
        <v>2498</v>
      </c>
      <c r="J2500" s="6" t="s">
        <v>8268</v>
      </c>
      <c r="K2500" s="6" t="s">
        <v>48656</v>
      </c>
      <c r="L2500" s="6" t="s">
        <v>48638</v>
      </c>
      <c r="M2500" s="6" t="s">
        <v>8269</v>
      </c>
      <c r="N2500" s="6" t="s">
        <v>54672</v>
      </c>
      <c r="O2500" s="6" t="s">
        <v>69127</v>
      </c>
    </row>
    <row r="2501" spans="9:15" x14ac:dyDescent="0.25">
      <c r="I2501">
        <v>2499</v>
      </c>
      <c r="J2501" s="6" t="s">
        <v>8270</v>
      </c>
      <c r="K2501" s="6" t="s">
        <v>51263</v>
      </c>
      <c r="L2501" s="6" t="s">
        <v>51229</v>
      </c>
      <c r="M2501" s="6" t="s">
        <v>8271</v>
      </c>
      <c r="N2501" s="6" t="s">
        <v>54673</v>
      </c>
      <c r="O2501" s="6" t="s">
        <v>69128</v>
      </c>
    </row>
    <row r="2502" spans="9:15" x14ac:dyDescent="0.25">
      <c r="I2502">
        <v>2500</v>
      </c>
      <c r="J2502" s="6" t="s">
        <v>8272</v>
      </c>
      <c r="K2502" s="6" t="s">
        <v>50002</v>
      </c>
      <c r="L2502" s="6" t="s">
        <v>90</v>
      </c>
      <c r="M2502" s="6" t="s">
        <v>8273</v>
      </c>
      <c r="N2502" s="6" t="s">
        <v>54674</v>
      </c>
      <c r="O2502" s="6" t="s">
        <v>69129</v>
      </c>
    </row>
    <row r="2503" spans="9:15" x14ac:dyDescent="0.25">
      <c r="I2503">
        <v>2501</v>
      </c>
      <c r="J2503" s="6" t="s">
        <v>8274</v>
      </c>
      <c r="K2503" s="6" t="s">
        <v>50538</v>
      </c>
      <c r="L2503" s="6" t="s">
        <v>90</v>
      </c>
      <c r="M2503" s="6" t="s">
        <v>8275</v>
      </c>
      <c r="N2503" s="6" t="s">
        <v>54675</v>
      </c>
      <c r="O2503" s="6" t="s">
        <v>69130</v>
      </c>
    </row>
    <row r="2504" spans="9:15" x14ac:dyDescent="0.25">
      <c r="I2504">
        <v>2502</v>
      </c>
      <c r="J2504" s="6" t="s">
        <v>8276</v>
      </c>
      <c r="K2504" s="6" t="s">
        <v>52472</v>
      </c>
      <c r="L2504" s="6" t="s">
        <v>90</v>
      </c>
      <c r="M2504" s="6" t="s">
        <v>8277</v>
      </c>
      <c r="N2504" s="6" t="s">
        <v>54676</v>
      </c>
      <c r="O2504" s="6" t="s">
        <v>69131</v>
      </c>
    </row>
    <row r="2505" spans="9:15" x14ac:dyDescent="0.25">
      <c r="I2505">
        <v>2503</v>
      </c>
      <c r="J2505" s="6" t="s">
        <v>8278</v>
      </c>
      <c r="K2505" s="6" t="s">
        <v>49655</v>
      </c>
      <c r="L2505" s="6" t="s">
        <v>49655</v>
      </c>
      <c r="M2505" s="6" t="s">
        <v>8279</v>
      </c>
      <c r="N2505" s="6" t="s">
        <v>54677</v>
      </c>
      <c r="O2505" s="6" t="s">
        <v>69132</v>
      </c>
    </row>
    <row r="2506" spans="9:15" x14ac:dyDescent="0.25">
      <c r="I2506">
        <v>2504</v>
      </c>
      <c r="J2506" s="6" t="s">
        <v>8280</v>
      </c>
      <c r="K2506" s="6" t="s">
        <v>49397</v>
      </c>
      <c r="L2506" s="6" t="s">
        <v>90</v>
      </c>
      <c r="M2506" s="6" t="s">
        <v>8281</v>
      </c>
      <c r="N2506" s="6" t="s">
        <v>90</v>
      </c>
      <c r="O2506" s="6" t="s">
        <v>69133</v>
      </c>
    </row>
    <row r="2507" spans="9:15" x14ac:dyDescent="0.25">
      <c r="I2507">
        <v>2505</v>
      </c>
      <c r="J2507" s="6" t="s">
        <v>8282</v>
      </c>
      <c r="K2507" s="6" t="s">
        <v>49866</v>
      </c>
      <c r="L2507" s="6" t="s">
        <v>90</v>
      </c>
      <c r="M2507" s="6" t="s">
        <v>8283</v>
      </c>
      <c r="N2507" s="6" t="s">
        <v>90</v>
      </c>
      <c r="O2507" s="6" t="s">
        <v>69134</v>
      </c>
    </row>
    <row r="2508" spans="9:15" x14ac:dyDescent="0.25">
      <c r="I2508">
        <v>2506</v>
      </c>
      <c r="J2508" s="6" t="s">
        <v>8284</v>
      </c>
      <c r="K2508" s="6" t="s">
        <v>49931</v>
      </c>
      <c r="L2508" s="6" t="s">
        <v>50175</v>
      </c>
      <c r="M2508" s="6" t="s">
        <v>8285</v>
      </c>
      <c r="N2508" s="6" t="s">
        <v>54678</v>
      </c>
      <c r="O2508" s="6" t="s">
        <v>69135</v>
      </c>
    </row>
    <row r="2509" spans="9:15" x14ac:dyDescent="0.25">
      <c r="I2509">
        <v>2507</v>
      </c>
      <c r="J2509" s="6" t="s">
        <v>8286</v>
      </c>
      <c r="K2509" s="6" t="s">
        <v>49330</v>
      </c>
      <c r="L2509" s="6" t="s">
        <v>90</v>
      </c>
      <c r="M2509" s="6" t="s">
        <v>8287</v>
      </c>
      <c r="N2509" s="6" t="s">
        <v>54679</v>
      </c>
      <c r="O2509" s="6" t="s">
        <v>69136</v>
      </c>
    </row>
    <row r="2510" spans="9:15" x14ac:dyDescent="0.25">
      <c r="I2510">
        <v>2508</v>
      </c>
      <c r="J2510" s="6" t="s">
        <v>8288</v>
      </c>
      <c r="K2510" s="6" t="s">
        <v>49744</v>
      </c>
      <c r="L2510" s="6" t="s">
        <v>90</v>
      </c>
      <c r="M2510" s="6" t="s">
        <v>8289</v>
      </c>
      <c r="N2510" s="6" t="s">
        <v>54680</v>
      </c>
      <c r="O2510" s="6" t="s">
        <v>69137</v>
      </c>
    </row>
    <row r="2511" spans="9:15" x14ac:dyDescent="0.25">
      <c r="I2511">
        <v>2509</v>
      </c>
      <c r="J2511" s="6" t="s">
        <v>8290</v>
      </c>
      <c r="K2511" s="6" t="s">
        <v>51220</v>
      </c>
      <c r="L2511" s="6" t="s">
        <v>52459</v>
      </c>
      <c r="M2511" s="6" t="s">
        <v>8291</v>
      </c>
      <c r="N2511" s="6" t="s">
        <v>54681</v>
      </c>
      <c r="O2511" s="6" t="s">
        <v>69138</v>
      </c>
    </row>
    <row r="2512" spans="9:15" x14ac:dyDescent="0.25">
      <c r="I2512">
        <v>2510</v>
      </c>
      <c r="J2512" s="6" t="s">
        <v>8292</v>
      </c>
      <c r="K2512" s="6" t="s">
        <v>52546</v>
      </c>
      <c r="L2512" s="6" t="s">
        <v>90</v>
      </c>
      <c r="M2512" s="6" t="s">
        <v>8293</v>
      </c>
      <c r="N2512" s="6" t="s">
        <v>90</v>
      </c>
      <c r="O2512" s="6" t="s">
        <v>69139</v>
      </c>
    </row>
    <row r="2513" spans="9:15" x14ac:dyDescent="0.25">
      <c r="I2513">
        <v>2511</v>
      </c>
      <c r="J2513" s="6" t="s">
        <v>8294</v>
      </c>
      <c r="K2513" s="6" t="s">
        <v>50324</v>
      </c>
      <c r="L2513" s="6" t="s">
        <v>90</v>
      </c>
      <c r="M2513" s="6" t="s">
        <v>8295</v>
      </c>
      <c r="N2513" s="6" t="s">
        <v>54682</v>
      </c>
      <c r="O2513" s="6" t="s">
        <v>69140</v>
      </c>
    </row>
    <row r="2514" spans="9:15" x14ac:dyDescent="0.25">
      <c r="I2514">
        <v>2512</v>
      </c>
      <c r="J2514" s="6" t="s">
        <v>8296</v>
      </c>
      <c r="K2514" s="6" t="s">
        <v>48658</v>
      </c>
      <c r="L2514" s="6" t="s">
        <v>90</v>
      </c>
      <c r="M2514" s="6" t="s">
        <v>8297</v>
      </c>
      <c r="N2514" s="6" t="s">
        <v>90</v>
      </c>
      <c r="O2514" s="6" t="s">
        <v>69141</v>
      </c>
    </row>
    <row r="2515" spans="9:15" x14ac:dyDescent="0.25">
      <c r="I2515">
        <v>2513</v>
      </c>
      <c r="J2515" s="6" t="s">
        <v>8298</v>
      </c>
      <c r="K2515" s="6" t="s">
        <v>51274</v>
      </c>
      <c r="L2515" s="6" t="s">
        <v>90</v>
      </c>
      <c r="M2515" s="6" t="s">
        <v>8299</v>
      </c>
      <c r="N2515" s="6" t="s">
        <v>54683</v>
      </c>
      <c r="O2515" s="6" t="s">
        <v>69142</v>
      </c>
    </row>
    <row r="2516" spans="9:15" x14ac:dyDescent="0.25">
      <c r="I2516">
        <v>2514</v>
      </c>
      <c r="J2516" s="6" t="s">
        <v>8300</v>
      </c>
      <c r="K2516" s="6" t="s">
        <v>52260</v>
      </c>
      <c r="L2516" s="6" t="s">
        <v>90</v>
      </c>
      <c r="M2516" s="6" t="s">
        <v>8301</v>
      </c>
      <c r="N2516" s="6" t="s">
        <v>54684</v>
      </c>
      <c r="O2516" s="6" t="s">
        <v>69143</v>
      </c>
    </row>
    <row r="2517" spans="9:15" x14ac:dyDescent="0.25">
      <c r="I2517">
        <v>2515</v>
      </c>
      <c r="J2517" s="6" t="s">
        <v>8302</v>
      </c>
      <c r="K2517" s="6" t="s">
        <v>51710</v>
      </c>
      <c r="L2517" s="6" t="s">
        <v>90</v>
      </c>
      <c r="M2517" s="6" t="s">
        <v>8303</v>
      </c>
      <c r="N2517" s="6" t="s">
        <v>90</v>
      </c>
      <c r="O2517" s="6" t="s">
        <v>69144</v>
      </c>
    </row>
    <row r="2518" spans="9:15" x14ac:dyDescent="0.25">
      <c r="I2518">
        <v>2516</v>
      </c>
      <c r="J2518" s="6" t="s">
        <v>8304</v>
      </c>
      <c r="K2518" s="6" t="s">
        <v>50830</v>
      </c>
      <c r="L2518" s="6" t="s">
        <v>51004</v>
      </c>
      <c r="M2518" s="6" t="s">
        <v>8305</v>
      </c>
      <c r="N2518" s="6" t="s">
        <v>90</v>
      </c>
      <c r="O2518" s="6" t="s">
        <v>69145</v>
      </c>
    </row>
    <row r="2519" spans="9:15" x14ac:dyDescent="0.25">
      <c r="I2519">
        <v>2517</v>
      </c>
      <c r="J2519" s="6" t="s">
        <v>8306</v>
      </c>
      <c r="K2519" s="6" t="s">
        <v>52507</v>
      </c>
      <c r="L2519" s="6" t="s">
        <v>90</v>
      </c>
      <c r="M2519" s="6" t="s">
        <v>8307</v>
      </c>
      <c r="N2519" s="6" t="s">
        <v>90</v>
      </c>
      <c r="O2519" s="6" t="s">
        <v>69146</v>
      </c>
    </row>
    <row r="2520" spans="9:15" x14ac:dyDescent="0.25">
      <c r="I2520">
        <v>2518</v>
      </c>
      <c r="J2520" s="6" t="s">
        <v>8308</v>
      </c>
      <c r="K2520" s="6" t="s">
        <v>51167</v>
      </c>
      <c r="L2520" s="6" t="s">
        <v>51191</v>
      </c>
      <c r="M2520" s="6" t="s">
        <v>8309</v>
      </c>
      <c r="N2520" s="6" t="s">
        <v>54685</v>
      </c>
      <c r="O2520" s="6" t="s">
        <v>69147</v>
      </c>
    </row>
    <row r="2521" spans="9:15" x14ac:dyDescent="0.25">
      <c r="I2521">
        <v>2519</v>
      </c>
      <c r="J2521" s="6" t="s">
        <v>8310</v>
      </c>
      <c r="K2521" s="6" t="s">
        <v>51266</v>
      </c>
      <c r="L2521" s="6" t="s">
        <v>51229</v>
      </c>
      <c r="M2521" s="6" t="s">
        <v>8311</v>
      </c>
      <c r="N2521" s="6" t="s">
        <v>54686</v>
      </c>
      <c r="O2521" s="6" t="s">
        <v>69148</v>
      </c>
    </row>
    <row r="2522" spans="9:15" x14ac:dyDescent="0.25">
      <c r="I2522">
        <v>2520</v>
      </c>
      <c r="J2522" s="6" t="s">
        <v>8312</v>
      </c>
      <c r="K2522" s="6" t="s">
        <v>52408</v>
      </c>
      <c r="L2522" s="6" t="s">
        <v>90</v>
      </c>
      <c r="M2522" s="6" t="s">
        <v>8313</v>
      </c>
      <c r="N2522" s="6" t="s">
        <v>90</v>
      </c>
      <c r="O2522" s="6" t="s">
        <v>69149</v>
      </c>
    </row>
    <row r="2523" spans="9:15" x14ac:dyDescent="0.25">
      <c r="I2523">
        <v>2521</v>
      </c>
      <c r="J2523" s="6" t="s">
        <v>8314</v>
      </c>
      <c r="K2523" s="6" t="s">
        <v>51644</v>
      </c>
      <c r="L2523" s="6" t="s">
        <v>90</v>
      </c>
      <c r="M2523" s="6" t="s">
        <v>8315</v>
      </c>
      <c r="N2523" s="6" t="s">
        <v>54687</v>
      </c>
      <c r="O2523" s="6" t="s">
        <v>69150</v>
      </c>
    </row>
    <row r="2524" spans="9:15" x14ac:dyDescent="0.25">
      <c r="I2524">
        <v>2522</v>
      </c>
      <c r="J2524" s="6" t="s">
        <v>8316</v>
      </c>
      <c r="K2524" s="6" t="s">
        <v>49755</v>
      </c>
      <c r="L2524" s="6" t="s">
        <v>49759</v>
      </c>
      <c r="M2524" s="6" t="s">
        <v>8317</v>
      </c>
      <c r="N2524" s="6" t="s">
        <v>54688</v>
      </c>
      <c r="O2524" s="6" t="s">
        <v>69151</v>
      </c>
    </row>
    <row r="2525" spans="9:15" x14ac:dyDescent="0.25">
      <c r="I2525">
        <v>2523</v>
      </c>
      <c r="J2525" s="6" t="s">
        <v>8318</v>
      </c>
      <c r="K2525" s="6" t="s">
        <v>49921</v>
      </c>
      <c r="L2525" s="6" t="s">
        <v>50045</v>
      </c>
      <c r="M2525" s="6" t="s">
        <v>8319</v>
      </c>
      <c r="N2525" s="6" t="s">
        <v>54689</v>
      </c>
      <c r="O2525" s="6" t="s">
        <v>69152</v>
      </c>
    </row>
    <row r="2526" spans="9:15" x14ac:dyDescent="0.25">
      <c r="I2526">
        <v>2524</v>
      </c>
      <c r="J2526" s="6" t="s">
        <v>8320</v>
      </c>
      <c r="K2526" s="6" t="s">
        <v>51684</v>
      </c>
      <c r="L2526" s="6" t="s">
        <v>90</v>
      </c>
      <c r="M2526" s="6" t="s">
        <v>8321</v>
      </c>
      <c r="N2526" s="6" t="s">
        <v>90</v>
      </c>
      <c r="O2526" s="6" t="s">
        <v>69153</v>
      </c>
    </row>
    <row r="2527" spans="9:15" x14ac:dyDescent="0.25">
      <c r="I2527">
        <v>2525</v>
      </c>
      <c r="J2527" s="6" t="s">
        <v>8322</v>
      </c>
      <c r="K2527" s="6" t="s">
        <v>51004</v>
      </c>
      <c r="L2527" s="6" t="s">
        <v>50822</v>
      </c>
      <c r="M2527" s="6" t="s">
        <v>8323</v>
      </c>
      <c r="N2527" s="6" t="s">
        <v>90</v>
      </c>
      <c r="O2527" s="6" t="s">
        <v>69154</v>
      </c>
    </row>
    <row r="2528" spans="9:15" x14ac:dyDescent="0.25">
      <c r="I2528">
        <v>2526</v>
      </c>
      <c r="J2528" s="6" t="s">
        <v>8324</v>
      </c>
      <c r="K2528" s="6" t="s">
        <v>51543</v>
      </c>
      <c r="L2528" s="6" t="s">
        <v>51473</v>
      </c>
      <c r="M2528" s="6" t="s">
        <v>8325</v>
      </c>
      <c r="N2528" s="6" t="s">
        <v>54690</v>
      </c>
      <c r="O2528" s="6" t="s">
        <v>69155</v>
      </c>
    </row>
    <row r="2529" spans="9:15" x14ac:dyDescent="0.25">
      <c r="I2529">
        <v>2527</v>
      </c>
      <c r="J2529" s="6" t="s">
        <v>8326</v>
      </c>
      <c r="K2529" s="6" t="s">
        <v>49381</v>
      </c>
      <c r="L2529" s="6" t="s">
        <v>90</v>
      </c>
      <c r="M2529" s="6" t="s">
        <v>8327</v>
      </c>
      <c r="N2529" s="6" t="s">
        <v>90</v>
      </c>
      <c r="O2529" s="6" t="s">
        <v>69156</v>
      </c>
    </row>
    <row r="2530" spans="9:15" x14ac:dyDescent="0.25">
      <c r="I2530">
        <v>2528</v>
      </c>
      <c r="J2530" s="6" t="s">
        <v>8328</v>
      </c>
      <c r="K2530" s="6" t="s">
        <v>49759</v>
      </c>
      <c r="L2530" s="6" t="s">
        <v>90</v>
      </c>
      <c r="M2530" s="6" t="s">
        <v>8329</v>
      </c>
      <c r="N2530" s="6" t="s">
        <v>54691</v>
      </c>
      <c r="O2530" s="6" t="s">
        <v>69157</v>
      </c>
    </row>
    <row r="2531" spans="9:15" x14ac:dyDescent="0.25">
      <c r="I2531">
        <v>2529</v>
      </c>
      <c r="J2531" s="6" t="s">
        <v>8330</v>
      </c>
      <c r="K2531" s="6" t="s">
        <v>50053</v>
      </c>
      <c r="L2531" s="6" t="s">
        <v>50059</v>
      </c>
      <c r="M2531" s="6" t="s">
        <v>8331</v>
      </c>
      <c r="N2531" s="6" t="s">
        <v>90</v>
      </c>
      <c r="O2531" s="6" t="s">
        <v>69158</v>
      </c>
    </row>
    <row r="2532" spans="9:15" x14ac:dyDescent="0.25">
      <c r="I2532">
        <v>2530</v>
      </c>
      <c r="J2532" s="6" t="s">
        <v>8332</v>
      </c>
      <c r="K2532" s="6" t="s">
        <v>49171</v>
      </c>
      <c r="L2532" s="6" t="s">
        <v>90</v>
      </c>
      <c r="M2532" s="6" t="s">
        <v>8333</v>
      </c>
      <c r="N2532" s="6" t="s">
        <v>54692</v>
      </c>
      <c r="O2532" s="6" t="s">
        <v>69159</v>
      </c>
    </row>
    <row r="2533" spans="9:15" x14ac:dyDescent="0.25">
      <c r="I2533">
        <v>2531</v>
      </c>
      <c r="J2533" s="6" t="s">
        <v>8334</v>
      </c>
      <c r="K2533" s="6" t="s">
        <v>50965</v>
      </c>
      <c r="L2533" s="6" t="s">
        <v>90</v>
      </c>
      <c r="M2533" s="6" t="s">
        <v>8335</v>
      </c>
      <c r="N2533" s="6" t="s">
        <v>54693</v>
      </c>
      <c r="O2533" s="6" t="s">
        <v>69160</v>
      </c>
    </row>
    <row r="2534" spans="9:15" x14ac:dyDescent="0.25">
      <c r="I2534">
        <v>2532</v>
      </c>
      <c r="J2534" s="6" t="s">
        <v>8336</v>
      </c>
      <c r="K2534" s="6" t="s">
        <v>51640</v>
      </c>
      <c r="L2534" s="6" t="s">
        <v>51644</v>
      </c>
      <c r="M2534" s="6" t="s">
        <v>8337</v>
      </c>
      <c r="N2534" s="6" t="s">
        <v>90</v>
      </c>
      <c r="O2534" s="6" t="s">
        <v>69161</v>
      </c>
    </row>
    <row r="2535" spans="9:15" x14ac:dyDescent="0.25">
      <c r="I2535">
        <v>2533</v>
      </c>
      <c r="J2535" s="6" t="s">
        <v>8338</v>
      </c>
      <c r="K2535" s="6" t="s">
        <v>50631</v>
      </c>
      <c r="L2535" s="6" t="s">
        <v>90</v>
      </c>
      <c r="M2535" s="6" t="s">
        <v>8339</v>
      </c>
      <c r="N2535" s="6" t="s">
        <v>90</v>
      </c>
      <c r="O2535" s="6" t="s">
        <v>69162</v>
      </c>
    </row>
    <row r="2536" spans="9:15" x14ac:dyDescent="0.25">
      <c r="I2536">
        <v>2534</v>
      </c>
      <c r="J2536" s="6" t="s">
        <v>8340</v>
      </c>
      <c r="K2536" s="6" t="s">
        <v>49033</v>
      </c>
      <c r="L2536" s="6" t="s">
        <v>51280</v>
      </c>
      <c r="M2536" s="6" t="s">
        <v>8341</v>
      </c>
      <c r="N2536" s="6" t="s">
        <v>54694</v>
      </c>
      <c r="O2536" s="6" t="s">
        <v>69163</v>
      </c>
    </row>
    <row r="2537" spans="9:15" x14ac:dyDescent="0.25">
      <c r="I2537">
        <v>2535</v>
      </c>
      <c r="J2537" s="6" t="s">
        <v>8342</v>
      </c>
      <c r="K2537" s="6" t="s">
        <v>50272</v>
      </c>
      <c r="L2537" s="6" t="s">
        <v>50419</v>
      </c>
      <c r="M2537" s="6" t="s">
        <v>8343</v>
      </c>
      <c r="N2537" s="6" t="s">
        <v>90</v>
      </c>
      <c r="O2537" s="6" t="s">
        <v>69164</v>
      </c>
    </row>
    <row r="2538" spans="9:15" x14ac:dyDescent="0.25">
      <c r="I2538">
        <v>2536</v>
      </c>
      <c r="J2538" s="6" t="s">
        <v>8344</v>
      </c>
      <c r="K2538" s="6" t="s">
        <v>52493</v>
      </c>
      <c r="L2538" s="6" t="s">
        <v>90</v>
      </c>
      <c r="M2538" s="6" t="s">
        <v>8345</v>
      </c>
      <c r="N2538" s="6" t="s">
        <v>54695</v>
      </c>
      <c r="O2538" s="6" t="s">
        <v>69165</v>
      </c>
    </row>
    <row r="2539" spans="9:15" x14ac:dyDescent="0.25">
      <c r="I2539">
        <v>2537</v>
      </c>
      <c r="J2539" s="6" t="s">
        <v>8346</v>
      </c>
      <c r="K2539" s="6" t="s">
        <v>51791</v>
      </c>
      <c r="L2539" s="6" t="s">
        <v>90</v>
      </c>
      <c r="M2539" s="6" t="s">
        <v>8347</v>
      </c>
      <c r="N2539" s="6" t="s">
        <v>90</v>
      </c>
      <c r="O2539" s="6" t="s">
        <v>69166</v>
      </c>
    </row>
    <row r="2540" spans="9:15" x14ac:dyDescent="0.25">
      <c r="I2540">
        <v>2538</v>
      </c>
      <c r="J2540" s="6" t="s">
        <v>8348</v>
      </c>
      <c r="K2540" s="6" t="s">
        <v>50799</v>
      </c>
      <c r="L2540" s="6" t="s">
        <v>51644</v>
      </c>
      <c r="M2540" s="6" t="s">
        <v>8349</v>
      </c>
      <c r="N2540" s="6" t="s">
        <v>54696</v>
      </c>
      <c r="O2540" s="6" t="s">
        <v>69167</v>
      </c>
    </row>
    <row r="2541" spans="9:15" x14ac:dyDescent="0.25">
      <c r="I2541">
        <v>2539</v>
      </c>
      <c r="J2541" s="6" t="s">
        <v>8350</v>
      </c>
      <c r="K2541" s="6" t="s">
        <v>49983</v>
      </c>
      <c r="L2541" s="6" t="s">
        <v>90</v>
      </c>
      <c r="M2541" s="6" t="s">
        <v>8351</v>
      </c>
      <c r="N2541" s="6" t="s">
        <v>54697</v>
      </c>
      <c r="O2541" s="6" t="s">
        <v>69168</v>
      </c>
    </row>
    <row r="2542" spans="9:15" x14ac:dyDescent="0.25">
      <c r="I2542">
        <v>2540</v>
      </c>
      <c r="J2542" s="6" t="s">
        <v>8352</v>
      </c>
      <c r="K2542" s="6" t="s">
        <v>49558</v>
      </c>
      <c r="L2542" s="6" t="s">
        <v>90</v>
      </c>
      <c r="M2542" s="6" t="s">
        <v>8353</v>
      </c>
      <c r="N2542" s="6" t="s">
        <v>54698</v>
      </c>
      <c r="O2542" s="6" t="s">
        <v>69169</v>
      </c>
    </row>
    <row r="2543" spans="9:15" x14ac:dyDescent="0.25">
      <c r="I2543">
        <v>2541</v>
      </c>
      <c r="J2543" s="6" t="s">
        <v>8354</v>
      </c>
      <c r="K2543" s="6" t="s">
        <v>51410</v>
      </c>
      <c r="L2543" s="6" t="s">
        <v>90</v>
      </c>
      <c r="M2543" s="6" t="s">
        <v>8355</v>
      </c>
      <c r="N2543" s="6" t="s">
        <v>90</v>
      </c>
      <c r="O2543" s="6" t="s">
        <v>69170</v>
      </c>
    </row>
    <row r="2544" spans="9:15" x14ac:dyDescent="0.25">
      <c r="I2544">
        <v>2542</v>
      </c>
      <c r="J2544" s="6" t="s">
        <v>8356</v>
      </c>
      <c r="K2544" s="6" t="s">
        <v>49507</v>
      </c>
      <c r="L2544" s="6" t="s">
        <v>49501</v>
      </c>
      <c r="M2544" s="6" t="s">
        <v>8357</v>
      </c>
      <c r="N2544" s="6" t="s">
        <v>54699</v>
      </c>
      <c r="O2544" s="6" t="s">
        <v>69171</v>
      </c>
    </row>
    <row r="2545" spans="9:15" x14ac:dyDescent="0.25">
      <c r="I2545">
        <v>2543</v>
      </c>
      <c r="J2545" s="6" t="s">
        <v>8358</v>
      </c>
      <c r="K2545" s="6" t="s">
        <v>50483</v>
      </c>
      <c r="L2545" s="6" t="s">
        <v>90</v>
      </c>
      <c r="M2545" s="6" t="s">
        <v>8359</v>
      </c>
      <c r="N2545" s="6" t="s">
        <v>54700</v>
      </c>
      <c r="O2545" s="6" t="s">
        <v>69172</v>
      </c>
    </row>
    <row r="2546" spans="9:15" x14ac:dyDescent="0.25">
      <c r="I2546">
        <v>2544</v>
      </c>
      <c r="J2546" s="6" t="s">
        <v>8360</v>
      </c>
      <c r="K2546" s="6" t="s">
        <v>49716</v>
      </c>
      <c r="L2546" s="6" t="s">
        <v>49910</v>
      </c>
      <c r="M2546" s="6" t="s">
        <v>8361</v>
      </c>
      <c r="N2546" s="6" t="s">
        <v>54701</v>
      </c>
      <c r="O2546" s="6" t="s">
        <v>69173</v>
      </c>
    </row>
    <row r="2547" spans="9:15" x14ac:dyDescent="0.25">
      <c r="I2547">
        <v>2545</v>
      </c>
      <c r="J2547" s="6" t="s">
        <v>8362</v>
      </c>
      <c r="K2547" s="6" t="s">
        <v>52292</v>
      </c>
      <c r="L2547" s="6" t="s">
        <v>90</v>
      </c>
      <c r="M2547" s="6" t="s">
        <v>8363</v>
      </c>
      <c r="N2547" s="6" t="s">
        <v>90</v>
      </c>
      <c r="O2547" s="6" t="s">
        <v>69174</v>
      </c>
    </row>
    <row r="2548" spans="9:15" x14ac:dyDescent="0.25">
      <c r="I2548">
        <v>2546</v>
      </c>
      <c r="J2548" s="6" t="s">
        <v>8364</v>
      </c>
      <c r="K2548" s="6" t="s">
        <v>52463</v>
      </c>
      <c r="L2548" s="6" t="s">
        <v>51025</v>
      </c>
      <c r="M2548" s="6" t="s">
        <v>8365</v>
      </c>
      <c r="N2548" s="6" t="s">
        <v>54702</v>
      </c>
      <c r="O2548" s="6" t="s">
        <v>69175</v>
      </c>
    </row>
    <row r="2549" spans="9:15" x14ac:dyDescent="0.25">
      <c r="I2549">
        <v>2547</v>
      </c>
      <c r="J2549" s="6" t="s">
        <v>8366</v>
      </c>
      <c r="K2549" s="6" t="s">
        <v>48704</v>
      </c>
      <c r="L2549" s="6" t="s">
        <v>90</v>
      </c>
      <c r="M2549" s="6" t="s">
        <v>8367</v>
      </c>
      <c r="N2549" s="6" t="s">
        <v>54703</v>
      </c>
      <c r="O2549" s="6" t="s">
        <v>69176</v>
      </c>
    </row>
    <row r="2550" spans="9:15" x14ac:dyDescent="0.25">
      <c r="I2550">
        <v>2548</v>
      </c>
      <c r="J2550" s="6" t="s">
        <v>8368</v>
      </c>
      <c r="K2550" s="6" t="s">
        <v>50346</v>
      </c>
      <c r="L2550" s="6" t="s">
        <v>90</v>
      </c>
      <c r="M2550" s="6" t="s">
        <v>8369</v>
      </c>
      <c r="N2550" s="6" t="s">
        <v>54704</v>
      </c>
      <c r="O2550" s="6" t="s">
        <v>69177</v>
      </c>
    </row>
    <row r="2551" spans="9:15" x14ac:dyDescent="0.25">
      <c r="I2551">
        <v>2549</v>
      </c>
      <c r="J2551" s="6" t="s">
        <v>8370</v>
      </c>
      <c r="K2551" s="6" t="s">
        <v>48712</v>
      </c>
      <c r="L2551" s="6" t="s">
        <v>48620</v>
      </c>
      <c r="M2551" s="6" t="s">
        <v>8371</v>
      </c>
      <c r="N2551" s="6" t="s">
        <v>90</v>
      </c>
      <c r="O2551" s="6" t="s">
        <v>69178</v>
      </c>
    </row>
    <row r="2552" spans="9:15" x14ac:dyDescent="0.25">
      <c r="I2552">
        <v>2550</v>
      </c>
      <c r="J2552" s="6" t="s">
        <v>8372</v>
      </c>
      <c r="K2552" s="6" t="s">
        <v>51499</v>
      </c>
      <c r="L2552" s="6" t="s">
        <v>90</v>
      </c>
      <c r="M2552" s="6" t="s">
        <v>8373</v>
      </c>
      <c r="N2552" s="6" t="s">
        <v>90</v>
      </c>
      <c r="O2552" s="6" t="s">
        <v>69179</v>
      </c>
    </row>
    <row r="2553" spans="9:15" x14ac:dyDescent="0.25">
      <c r="I2553">
        <v>2551</v>
      </c>
      <c r="J2553" s="6" t="s">
        <v>8374</v>
      </c>
      <c r="K2553" s="6" t="s">
        <v>51387</v>
      </c>
      <c r="L2553" s="6" t="s">
        <v>90</v>
      </c>
      <c r="M2553" s="6" t="s">
        <v>8375</v>
      </c>
      <c r="N2553" s="6" t="s">
        <v>54705</v>
      </c>
      <c r="O2553" s="6" t="s">
        <v>69180</v>
      </c>
    </row>
    <row r="2554" spans="9:15" x14ac:dyDescent="0.25">
      <c r="I2554">
        <v>2552</v>
      </c>
      <c r="J2554" s="6" t="s">
        <v>8376</v>
      </c>
      <c r="K2554" s="6" t="s">
        <v>50676</v>
      </c>
      <c r="L2554" s="6" t="s">
        <v>49572</v>
      </c>
      <c r="M2554" s="6" t="s">
        <v>8377</v>
      </c>
      <c r="N2554" s="6" t="s">
        <v>54706</v>
      </c>
      <c r="O2554" s="6" t="s">
        <v>69181</v>
      </c>
    </row>
    <row r="2555" spans="9:15" x14ac:dyDescent="0.25">
      <c r="I2555">
        <v>2553</v>
      </c>
      <c r="J2555" s="6" t="s">
        <v>8378</v>
      </c>
      <c r="K2555" s="6" t="s">
        <v>50483</v>
      </c>
      <c r="L2555" s="6" t="s">
        <v>50465</v>
      </c>
      <c r="M2555" s="6" t="s">
        <v>8379</v>
      </c>
      <c r="N2555" s="6" t="s">
        <v>54707</v>
      </c>
      <c r="O2555" s="6" t="s">
        <v>69182</v>
      </c>
    </row>
    <row r="2556" spans="9:15" x14ac:dyDescent="0.25">
      <c r="I2556">
        <v>2554</v>
      </c>
      <c r="J2556" s="6" t="s">
        <v>8380</v>
      </c>
      <c r="K2556" s="6" t="s">
        <v>50715</v>
      </c>
      <c r="L2556" s="6" t="s">
        <v>50544</v>
      </c>
      <c r="M2556" s="6" t="s">
        <v>8381</v>
      </c>
      <c r="N2556" s="6" t="s">
        <v>53506</v>
      </c>
      <c r="O2556" s="6" t="s">
        <v>69183</v>
      </c>
    </row>
    <row r="2557" spans="9:15" x14ac:dyDescent="0.25">
      <c r="I2557">
        <v>2555</v>
      </c>
      <c r="J2557" s="6" t="s">
        <v>8382</v>
      </c>
      <c r="K2557" s="6" t="s">
        <v>49047</v>
      </c>
      <c r="L2557" s="6" t="s">
        <v>90</v>
      </c>
      <c r="M2557" s="6" t="s">
        <v>8383</v>
      </c>
      <c r="N2557" s="6" t="s">
        <v>54708</v>
      </c>
      <c r="O2557" s="6" t="s">
        <v>69184</v>
      </c>
    </row>
    <row r="2558" spans="9:15" x14ac:dyDescent="0.25">
      <c r="I2558">
        <v>2556</v>
      </c>
      <c r="J2558" s="6" t="s">
        <v>8384</v>
      </c>
      <c r="K2558" s="6" t="s">
        <v>51569</v>
      </c>
      <c r="L2558" s="6" t="s">
        <v>50822</v>
      </c>
      <c r="M2558" s="6" t="s">
        <v>8385</v>
      </c>
      <c r="N2558" s="6" t="s">
        <v>90</v>
      </c>
      <c r="O2558" s="6" t="s">
        <v>69185</v>
      </c>
    </row>
    <row r="2559" spans="9:15" x14ac:dyDescent="0.25">
      <c r="I2559">
        <v>2557</v>
      </c>
      <c r="J2559" s="6" t="s">
        <v>8386</v>
      </c>
      <c r="K2559" s="6" t="s">
        <v>52387</v>
      </c>
      <c r="L2559" s="6" t="s">
        <v>90</v>
      </c>
      <c r="M2559" s="6" t="s">
        <v>8387</v>
      </c>
      <c r="N2559" s="6" t="s">
        <v>90</v>
      </c>
      <c r="O2559" s="6" t="s">
        <v>69186</v>
      </c>
    </row>
    <row r="2560" spans="9:15" x14ac:dyDescent="0.25">
      <c r="I2560">
        <v>2558</v>
      </c>
      <c r="J2560" s="6" t="s">
        <v>8388</v>
      </c>
      <c r="K2560" s="6" t="s">
        <v>49324</v>
      </c>
      <c r="L2560" s="6" t="s">
        <v>50201</v>
      </c>
      <c r="M2560" s="6" t="s">
        <v>8389</v>
      </c>
      <c r="N2560" s="6" t="s">
        <v>54709</v>
      </c>
      <c r="O2560" s="6" t="s">
        <v>69187</v>
      </c>
    </row>
    <row r="2561" spans="9:15" x14ac:dyDescent="0.25">
      <c r="I2561">
        <v>2559</v>
      </c>
      <c r="J2561" s="6" t="s">
        <v>8390</v>
      </c>
      <c r="K2561" s="6" t="s">
        <v>49163</v>
      </c>
      <c r="L2561" s="6" t="s">
        <v>50486</v>
      </c>
      <c r="M2561" s="6" t="s">
        <v>8391</v>
      </c>
      <c r="N2561" s="6" t="s">
        <v>90</v>
      </c>
      <c r="O2561" s="6" t="s">
        <v>69188</v>
      </c>
    </row>
    <row r="2562" spans="9:15" x14ac:dyDescent="0.25">
      <c r="I2562">
        <v>2560</v>
      </c>
      <c r="J2562" s="6" t="s">
        <v>8392</v>
      </c>
      <c r="K2562" s="6" t="s">
        <v>49044</v>
      </c>
      <c r="L2562" s="6" t="s">
        <v>49096</v>
      </c>
      <c r="M2562" s="6" t="s">
        <v>8393</v>
      </c>
      <c r="N2562" s="6" t="s">
        <v>90</v>
      </c>
      <c r="O2562" s="6" t="s">
        <v>69189</v>
      </c>
    </row>
    <row r="2563" spans="9:15" x14ac:dyDescent="0.25">
      <c r="I2563">
        <v>2561</v>
      </c>
      <c r="J2563" s="6" t="s">
        <v>8394</v>
      </c>
      <c r="K2563" s="6" t="s">
        <v>50602</v>
      </c>
      <c r="L2563" s="6" t="s">
        <v>50544</v>
      </c>
      <c r="M2563" s="6" t="s">
        <v>8395</v>
      </c>
      <c r="N2563" s="6" t="s">
        <v>90</v>
      </c>
      <c r="O2563" s="6" t="s">
        <v>69190</v>
      </c>
    </row>
    <row r="2564" spans="9:15" x14ac:dyDescent="0.25">
      <c r="I2564">
        <v>2562</v>
      </c>
      <c r="J2564" s="6" t="s">
        <v>8396</v>
      </c>
      <c r="K2564" s="6" t="s">
        <v>49845</v>
      </c>
      <c r="L2564" s="6" t="s">
        <v>50280</v>
      </c>
      <c r="M2564" s="6" t="s">
        <v>8397</v>
      </c>
      <c r="N2564" s="6" t="s">
        <v>54710</v>
      </c>
      <c r="O2564" s="6" t="s">
        <v>69191</v>
      </c>
    </row>
    <row r="2565" spans="9:15" x14ac:dyDescent="0.25">
      <c r="I2565">
        <v>2563</v>
      </c>
      <c r="J2565" s="6" t="s">
        <v>8398</v>
      </c>
      <c r="K2565" s="6" t="s">
        <v>48915</v>
      </c>
      <c r="L2565" s="6" t="s">
        <v>90</v>
      </c>
      <c r="M2565" s="6" t="s">
        <v>8399</v>
      </c>
      <c r="N2565" s="6" t="s">
        <v>54711</v>
      </c>
      <c r="O2565" s="6" t="s">
        <v>69192</v>
      </c>
    </row>
    <row r="2566" spans="9:15" x14ac:dyDescent="0.25">
      <c r="I2566">
        <v>2564</v>
      </c>
      <c r="J2566" s="6" t="s">
        <v>8400</v>
      </c>
      <c r="K2566" s="6" t="s">
        <v>52150</v>
      </c>
      <c r="L2566" s="6" t="s">
        <v>52145</v>
      </c>
      <c r="M2566" s="6" t="s">
        <v>8401</v>
      </c>
      <c r="N2566" s="6" t="s">
        <v>54712</v>
      </c>
      <c r="O2566" s="6" t="s">
        <v>69193</v>
      </c>
    </row>
    <row r="2567" spans="9:15" x14ac:dyDescent="0.25">
      <c r="I2567">
        <v>2565</v>
      </c>
      <c r="J2567" s="6" t="s">
        <v>8402</v>
      </c>
      <c r="K2567" s="6" t="s">
        <v>51497</v>
      </c>
      <c r="L2567" s="6" t="s">
        <v>90</v>
      </c>
      <c r="M2567" s="6" t="s">
        <v>8403</v>
      </c>
      <c r="N2567" s="6" t="s">
        <v>54713</v>
      </c>
      <c r="O2567" s="6" t="s">
        <v>69194</v>
      </c>
    </row>
    <row r="2568" spans="9:15" x14ac:dyDescent="0.25">
      <c r="I2568">
        <v>2566</v>
      </c>
      <c r="J2568" s="6" t="s">
        <v>8404</v>
      </c>
      <c r="K2568" s="6" t="s">
        <v>49209</v>
      </c>
      <c r="L2568" s="6" t="s">
        <v>49203</v>
      </c>
      <c r="M2568" s="6" t="s">
        <v>8405</v>
      </c>
      <c r="N2568" s="6" t="s">
        <v>54714</v>
      </c>
      <c r="O2568" s="6" t="s">
        <v>69195</v>
      </c>
    </row>
    <row r="2569" spans="9:15" x14ac:dyDescent="0.25">
      <c r="I2569">
        <v>2567</v>
      </c>
      <c r="J2569" s="6" t="s">
        <v>8406</v>
      </c>
      <c r="K2569" s="6" t="s">
        <v>49888</v>
      </c>
      <c r="L2569" s="6" t="s">
        <v>90</v>
      </c>
      <c r="M2569" s="6" t="s">
        <v>8407</v>
      </c>
      <c r="N2569" s="6" t="s">
        <v>54715</v>
      </c>
      <c r="O2569" s="6" t="s">
        <v>69196</v>
      </c>
    </row>
    <row r="2570" spans="9:15" x14ac:dyDescent="0.25">
      <c r="I2570">
        <v>2568</v>
      </c>
      <c r="J2570" s="6" t="s">
        <v>8408</v>
      </c>
      <c r="K2570" s="6" t="s">
        <v>50468</v>
      </c>
      <c r="L2570" s="6" t="s">
        <v>51008</v>
      </c>
      <c r="M2570" s="6" t="s">
        <v>8409</v>
      </c>
      <c r="N2570" s="6" t="s">
        <v>54716</v>
      </c>
      <c r="O2570" s="6" t="s">
        <v>69197</v>
      </c>
    </row>
    <row r="2571" spans="9:15" x14ac:dyDescent="0.25">
      <c r="I2571">
        <v>2569</v>
      </c>
      <c r="J2571" s="6" t="s">
        <v>8410</v>
      </c>
      <c r="K2571" s="6" t="s">
        <v>50454</v>
      </c>
      <c r="L2571" s="6" t="s">
        <v>50449</v>
      </c>
      <c r="M2571" s="6" t="s">
        <v>8411</v>
      </c>
      <c r="N2571" s="6" t="s">
        <v>54717</v>
      </c>
      <c r="O2571" s="6" t="s">
        <v>69198</v>
      </c>
    </row>
    <row r="2572" spans="9:15" x14ac:dyDescent="0.25">
      <c r="I2572">
        <v>2570</v>
      </c>
      <c r="J2572" s="6" t="s">
        <v>8412</v>
      </c>
      <c r="K2572" s="6" t="s">
        <v>50516</v>
      </c>
      <c r="L2572" s="6" t="s">
        <v>48911</v>
      </c>
      <c r="M2572" s="6" t="s">
        <v>8413</v>
      </c>
      <c r="N2572" s="6" t="s">
        <v>54718</v>
      </c>
      <c r="O2572" s="6" t="s">
        <v>69199</v>
      </c>
    </row>
    <row r="2573" spans="9:15" x14ac:dyDescent="0.25">
      <c r="I2573">
        <v>2571</v>
      </c>
      <c r="J2573" s="6" t="s">
        <v>8414</v>
      </c>
      <c r="K2573" s="6" t="s">
        <v>50083</v>
      </c>
      <c r="L2573" s="6" t="s">
        <v>50079</v>
      </c>
      <c r="M2573" s="6" t="s">
        <v>8415</v>
      </c>
      <c r="N2573" s="6" t="s">
        <v>54719</v>
      </c>
      <c r="O2573" s="6" t="s">
        <v>69200</v>
      </c>
    </row>
    <row r="2574" spans="9:15" x14ac:dyDescent="0.25">
      <c r="I2574">
        <v>2572</v>
      </c>
      <c r="J2574" s="6" t="s">
        <v>8416</v>
      </c>
      <c r="K2574" s="6" t="s">
        <v>52439</v>
      </c>
      <c r="L2574" s="6" t="s">
        <v>51373</v>
      </c>
      <c r="M2574" s="6" t="s">
        <v>8417</v>
      </c>
      <c r="N2574" s="6" t="s">
        <v>90</v>
      </c>
      <c r="O2574" s="6" t="s">
        <v>69201</v>
      </c>
    </row>
    <row r="2575" spans="9:15" x14ac:dyDescent="0.25">
      <c r="I2575">
        <v>2573</v>
      </c>
      <c r="J2575" s="6" t="s">
        <v>8418</v>
      </c>
      <c r="K2575" s="6" t="s">
        <v>51359</v>
      </c>
      <c r="L2575" s="6" t="s">
        <v>50399</v>
      </c>
      <c r="M2575" s="6" t="s">
        <v>8419</v>
      </c>
      <c r="N2575" s="6" t="s">
        <v>54720</v>
      </c>
      <c r="O2575" s="6" t="s">
        <v>69202</v>
      </c>
    </row>
    <row r="2576" spans="9:15" x14ac:dyDescent="0.25">
      <c r="I2576">
        <v>2574</v>
      </c>
      <c r="J2576" s="6" t="s">
        <v>8420</v>
      </c>
      <c r="K2576" s="6" t="s">
        <v>50073</v>
      </c>
      <c r="L2576" s="6" t="s">
        <v>49367</v>
      </c>
      <c r="M2576" s="6" t="s">
        <v>8421</v>
      </c>
      <c r="N2576" s="6" t="s">
        <v>54721</v>
      </c>
      <c r="O2576" s="6" t="s">
        <v>69203</v>
      </c>
    </row>
    <row r="2577" spans="9:15" x14ac:dyDescent="0.25">
      <c r="I2577">
        <v>2575</v>
      </c>
      <c r="J2577" s="6" t="s">
        <v>8422</v>
      </c>
      <c r="K2577" s="6" t="s">
        <v>50088</v>
      </c>
      <c r="L2577" s="6" t="s">
        <v>90</v>
      </c>
      <c r="M2577" s="6" t="s">
        <v>8423</v>
      </c>
      <c r="N2577" s="6" t="s">
        <v>90</v>
      </c>
      <c r="O2577" s="6" t="s">
        <v>69204</v>
      </c>
    </row>
    <row r="2578" spans="9:15" x14ac:dyDescent="0.25">
      <c r="I2578">
        <v>2576</v>
      </c>
      <c r="J2578" s="6" t="s">
        <v>8424</v>
      </c>
      <c r="K2578" s="6" t="s">
        <v>52448</v>
      </c>
      <c r="L2578" s="6" t="s">
        <v>50442</v>
      </c>
      <c r="M2578" s="6" t="s">
        <v>8425</v>
      </c>
      <c r="N2578" s="6" t="s">
        <v>90</v>
      </c>
      <c r="O2578" s="6" t="s">
        <v>69205</v>
      </c>
    </row>
    <row r="2579" spans="9:15" x14ac:dyDescent="0.25">
      <c r="I2579">
        <v>2577</v>
      </c>
      <c r="J2579" s="6" t="s">
        <v>8426</v>
      </c>
      <c r="K2579" s="6" t="s">
        <v>52080</v>
      </c>
      <c r="L2579" s="6" t="s">
        <v>50695</v>
      </c>
      <c r="M2579" s="6" t="s">
        <v>8427</v>
      </c>
      <c r="N2579" s="6" t="s">
        <v>54722</v>
      </c>
      <c r="O2579" s="6" t="s">
        <v>69206</v>
      </c>
    </row>
    <row r="2580" spans="9:15" x14ac:dyDescent="0.25">
      <c r="I2580">
        <v>2578</v>
      </c>
      <c r="J2580" s="6" t="s">
        <v>8428</v>
      </c>
      <c r="K2580" s="6" t="s">
        <v>52486</v>
      </c>
      <c r="L2580" s="6" t="s">
        <v>90</v>
      </c>
      <c r="M2580" s="6" t="s">
        <v>8429</v>
      </c>
      <c r="N2580" s="6" t="s">
        <v>54723</v>
      </c>
      <c r="O2580" s="6" t="s">
        <v>69207</v>
      </c>
    </row>
    <row r="2581" spans="9:15" x14ac:dyDescent="0.25">
      <c r="I2581">
        <v>2579</v>
      </c>
      <c r="J2581" s="6" t="s">
        <v>8430</v>
      </c>
      <c r="K2581" s="6" t="s">
        <v>52006</v>
      </c>
      <c r="L2581" s="6" t="s">
        <v>52021</v>
      </c>
      <c r="M2581" s="6" t="s">
        <v>8431</v>
      </c>
      <c r="N2581" s="6" t="s">
        <v>54724</v>
      </c>
      <c r="O2581" s="6" t="s">
        <v>69208</v>
      </c>
    </row>
    <row r="2582" spans="9:15" x14ac:dyDescent="0.25">
      <c r="I2582">
        <v>2580</v>
      </c>
      <c r="J2582" s="6" t="s">
        <v>8432</v>
      </c>
      <c r="K2582" s="6" t="s">
        <v>50969</v>
      </c>
      <c r="L2582" s="6" t="s">
        <v>90</v>
      </c>
      <c r="M2582" s="6" t="s">
        <v>8433</v>
      </c>
      <c r="N2582" s="6" t="s">
        <v>54725</v>
      </c>
      <c r="O2582" s="6" t="s">
        <v>69209</v>
      </c>
    </row>
    <row r="2583" spans="9:15" x14ac:dyDescent="0.25">
      <c r="I2583">
        <v>2581</v>
      </c>
      <c r="J2583" s="6" t="s">
        <v>8434</v>
      </c>
      <c r="K2583" s="6" t="s">
        <v>52482</v>
      </c>
      <c r="L2583" s="6" t="s">
        <v>51452</v>
      </c>
      <c r="M2583" s="6" t="s">
        <v>8435</v>
      </c>
      <c r="N2583" s="6" t="s">
        <v>90</v>
      </c>
      <c r="O2583" s="6" t="s">
        <v>69210</v>
      </c>
    </row>
    <row r="2584" spans="9:15" x14ac:dyDescent="0.25">
      <c r="I2584">
        <v>2582</v>
      </c>
      <c r="J2584" s="6" t="s">
        <v>8436</v>
      </c>
      <c r="K2584" s="6" t="s">
        <v>51684</v>
      </c>
      <c r="L2584" s="6" t="s">
        <v>90</v>
      </c>
      <c r="M2584" s="6" t="s">
        <v>8437</v>
      </c>
      <c r="N2584" s="6" t="s">
        <v>90</v>
      </c>
      <c r="O2584" s="6" t="s">
        <v>69211</v>
      </c>
    </row>
    <row r="2585" spans="9:15" x14ac:dyDescent="0.25">
      <c r="I2585">
        <v>2583</v>
      </c>
      <c r="J2585" s="6" t="s">
        <v>8438</v>
      </c>
      <c r="K2585" s="6" t="s">
        <v>51373</v>
      </c>
      <c r="L2585" s="6" t="s">
        <v>51766</v>
      </c>
      <c r="M2585" s="6" t="s">
        <v>8439</v>
      </c>
      <c r="N2585" s="6" t="s">
        <v>54726</v>
      </c>
      <c r="O2585" s="6" t="s">
        <v>69212</v>
      </c>
    </row>
    <row r="2586" spans="9:15" x14ac:dyDescent="0.25">
      <c r="I2586">
        <v>2584</v>
      </c>
      <c r="J2586" s="6" t="s">
        <v>8440</v>
      </c>
      <c r="K2586" s="6" t="s">
        <v>48958</v>
      </c>
      <c r="L2586" s="6" t="s">
        <v>90</v>
      </c>
      <c r="M2586" s="6" t="s">
        <v>8441</v>
      </c>
      <c r="N2586" s="6" t="s">
        <v>54727</v>
      </c>
      <c r="O2586" s="6" t="s">
        <v>69213</v>
      </c>
    </row>
    <row r="2587" spans="9:15" x14ac:dyDescent="0.25">
      <c r="I2587">
        <v>2585</v>
      </c>
      <c r="J2587" s="6" t="s">
        <v>8442</v>
      </c>
      <c r="K2587" s="6" t="s">
        <v>49676</v>
      </c>
      <c r="L2587" s="6" t="s">
        <v>49716</v>
      </c>
      <c r="M2587" s="6" t="s">
        <v>8443</v>
      </c>
      <c r="N2587" s="6" t="s">
        <v>54642</v>
      </c>
      <c r="O2587" s="6" t="s">
        <v>69214</v>
      </c>
    </row>
    <row r="2588" spans="9:15" x14ac:dyDescent="0.25">
      <c r="I2588">
        <v>2586</v>
      </c>
      <c r="J2588" s="6" t="s">
        <v>8444</v>
      </c>
      <c r="K2588" s="6" t="s">
        <v>52332</v>
      </c>
      <c r="L2588" s="6" t="s">
        <v>90</v>
      </c>
      <c r="M2588" s="6" t="s">
        <v>8445</v>
      </c>
      <c r="N2588" s="6" t="s">
        <v>90</v>
      </c>
      <c r="O2588" s="6" t="s">
        <v>69215</v>
      </c>
    </row>
    <row r="2589" spans="9:15" x14ac:dyDescent="0.25">
      <c r="I2589">
        <v>2587</v>
      </c>
      <c r="J2589" s="6" t="s">
        <v>8446</v>
      </c>
      <c r="K2589" s="6" t="s">
        <v>52402</v>
      </c>
      <c r="L2589" s="6" t="s">
        <v>90</v>
      </c>
      <c r="M2589" s="6" t="s">
        <v>8447</v>
      </c>
      <c r="N2589" s="6" t="s">
        <v>90</v>
      </c>
      <c r="O2589" s="6" t="s">
        <v>69216</v>
      </c>
    </row>
    <row r="2590" spans="9:15" x14ac:dyDescent="0.25">
      <c r="I2590">
        <v>2588</v>
      </c>
      <c r="J2590" s="6" t="s">
        <v>8448</v>
      </c>
      <c r="K2590" s="6" t="s">
        <v>51650</v>
      </c>
      <c r="L2590" s="6" t="s">
        <v>90</v>
      </c>
      <c r="M2590" s="6" t="s">
        <v>8449</v>
      </c>
      <c r="N2590" s="6" t="s">
        <v>54728</v>
      </c>
      <c r="O2590" s="6" t="s">
        <v>69217</v>
      </c>
    </row>
    <row r="2591" spans="9:15" x14ac:dyDescent="0.25">
      <c r="I2591">
        <v>2589</v>
      </c>
      <c r="J2591" s="6" t="s">
        <v>8450</v>
      </c>
      <c r="K2591" s="6" t="s">
        <v>49813</v>
      </c>
      <c r="L2591" s="6" t="s">
        <v>49393</v>
      </c>
      <c r="M2591" s="6" t="s">
        <v>8451</v>
      </c>
      <c r="N2591" s="6" t="s">
        <v>54729</v>
      </c>
      <c r="O2591" s="6" t="s">
        <v>69218</v>
      </c>
    </row>
    <row r="2592" spans="9:15" x14ac:dyDescent="0.25">
      <c r="I2592">
        <v>2590</v>
      </c>
      <c r="J2592" s="6" t="s">
        <v>8452</v>
      </c>
      <c r="K2592" s="6" t="s">
        <v>49211</v>
      </c>
      <c r="L2592" s="6" t="s">
        <v>49240</v>
      </c>
      <c r="M2592" s="6" t="s">
        <v>8453</v>
      </c>
      <c r="N2592" s="6" t="s">
        <v>54730</v>
      </c>
      <c r="O2592" s="6" t="s">
        <v>69219</v>
      </c>
    </row>
    <row r="2593" spans="9:15" x14ac:dyDescent="0.25">
      <c r="I2593">
        <v>2591</v>
      </c>
      <c r="J2593" s="6" t="s">
        <v>8454</v>
      </c>
      <c r="K2593" s="6" t="s">
        <v>51288</v>
      </c>
      <c r="L2593" s="6" t="s">
        <v>90</v>
      </c>
      <c r="M2593" s="6" t="s">
        <v>8455</v>
      </c>
      <c r="N2593" s="6" t="s">
        <v>54731</v>
      </c>
      <c r="O2593" s="6" t="s">
        <v>69220</v>
      </c>
    </row>
    <row r="2594" spans="9:15" x14ac:dyDescent="0.25">
      <c r="I2594">
        <v>2592</v>
      </c>
      <c r="J2594" s="6" t="s">
        <v>8456</v>
      </c>
      <c r="K2594" s="6" t="s">
        <v>48808</v>
      </c>
      <c r="L2594" s="6" t="s">
        <v>90</v>
      </c>
      <c r="M2594" s="6" t="s">
        <v>8457</v>
      </c>
      <c r="N2594" s="6" t="s">
        <v>90</v>
      </c>
      <c r="O2594" s="6" t="s">
        <v>69221</v>
      </c>
    </row>
    <row r="2595" spans="9:15" x14ac:dyDescent="0.25">
      <c r="I2595">
        <v>2593</v>
      </c>
      <c r="J2595" s="6" t="s">
        <v>8458</v>
      </c>
      <c r="K2595" s="6" t="s">
        <v>50049</v>
      </c>
      <c r="L2595" s="6" t="s">
        <v>49670</v>
      </c>
      <c r="M2595" s="6" t="s">
        <v>8459</v>
      </c>
      <c r="N2595" s="6" t="s">
        <v>54732</v>
      </c>
      <c r="O2595" s="6" t="s">
        <v>69222</v>
      </c>
    </row>
    <row r="2596" spans="9:15" x14ac:dyDescent="0.25">
      <c r="I2596">
        <v>2594</v>
      </c>
      <c r="J2596" s="6" t="s">
        <v>8460</v>
      </c>
      <c r="K2596" s="6" t="s">
        <v>52335</v>
      </c>
      <c r="L2596" s="6" t="s">
        <v>90</v>
      </c>
      <c r="M2596" s="6" t="s">
        <v>8461</v>
      </c>
      <c r="N2596" s="6" t="s">
        <v>54733</v>
      </c>
      <c r="O2596" s="6" t="s">
        <v>69223</v>
      </c>
    </row>
    <row r="2597" spans="9:15" x14ac:dyDescent="0.25">
      <c r="I2597">
        <v>2595</v>
      </c>
      <c r="J2597" s="6" t="s">
        <v>8462</v>
      </c>
      <c r="K2597" s="6" t="s">
        <v>52489</v>
      </c>
      <c r="L2597" s="6" t="s">
        <v>90</v>
      </c>
      <c r="M2597" s="6" t="s">
        <v>8463</v>
      </c>
      <c r="N2597" s="6" t="s">
        <v>54734</v>
      </c>
      <c r="O2597" s="6" t="s">
        <v>69224</v>
      </c>
    </row>
    <row r="2598" spans="9:15" x14ac:dyDescent="0.25">
      <c r="I2598">
        <v>2596</v>
      </c>
      <c r="J2598" s="6" t="s">
        <v>8464</v>
      </c>
      <c r="K2598" s="6" t="s">
        <v>49953</v>
      </c>
      <c r="L2598" s="6" t="s">
        <v>51561</v>
      </c>
      <c r="M2598" s="6" t="s">
        <v>8465</v>
      </c>
      <c r="N2598" s="6" t="s">
        <v>54735</v>
      </c>
      <c r="O2598" s="6" t="s">
        <v>69225</v>
      </c>
    </row>
    <row r="2599" spans="9:15" x14ac:dyDescent="0.25">
      <c r="I2599">
        <v>2597</v>
      </c>
      <c r="J2599" s="6" t="s">
        <v>8466</v>
      </c>
      <c r="K2599" s="6" t="s">
        <v>49346</v>
      </c>
      <c r="L2599" s="6" t="s">
        <v>49346</v>
      </c>
      <c r="M2599" s="6" t="s">
        <v>8467</v>
      </c>
      <c r="N2599" s="6" t="s">
        <v>54736</v>
      </c>
      <c r="O2599" s="6" t="s">
        <v>69226</v>
      </c>
    </row>
    <row r="2600" spans="9:15" x14ac:dyDescent="0.25">
      <c r="I2600">
        <v>2598</v>
      </c>
      <c r="J2600" s="6" t="s">
        <v>8468</v>
      </c>
      <c r="K2600" s="6" t="s">
        <v>50049</v>
      </c>
      <c r="L2600" s="6" t="s">
        <v>90</v>
      </c>
      <c r="M2600" s="6" t="s">
        <v>8469</v>
      </c>
      <c r="N2600" s="6" t="s">
        <v>54737</v>
      </c>
      <c r="O2600" s="6" t="s">
        <v>69227</v>
      </c>
    </row>
    <row r="2601" spans="9:15" x14ac:dyDescent="0.25">
      <c r="I2601">
        <v>2599</v>
      </c>
      <c r="J2601" s="6" t="s">
        <v>8470</v>
      </c>
      <c r="K2601" s="6" t="s">
        <v>51874</v>
      </c>
      <c r="L2601" s="6" t="s">
        <v>90</v>
      </c>
      <c r="M2601" s="6" t="s">
        <v>8471</v>
      </c>
      <c r="N2601" s="6" t="s">
        <v>90</v>
      </c>
      <c r="O2601" s="6" t="s">
        <v>69228</v>
      </c>
    </row>
    <row r="2602" spans="9:15" x14ac:dyDescent="0.25">
      <c r="I2602">
        <v>2600</v>
      </c>
      <c r="J2602" s="6" t="s">
        <v>8472</v>
      </c>
      <c r="K2602" s="6" t="s">
        <v>50890</v>
      </c>
      <c r="L2602" s="6" t="s">
        <v>48850</v>
      </c>
      <c r="M2602" s="6" t="s">
        <v>8473</v>
      </c>
      <c r="N2602" s="6" t="s">
        <v>90</v>
      </c>
      <c r="O2602" s="6" t="s">
        <v>69229</v>
      </c>
    </row>
    <row r="2603" spans="9:15" x14ac:dyDescent="0.25">
      <c r="I2603">
        <v>2601</v>
      </c>
      <c r="J2603" s="6" t="s">
        <v>8474</v>
      </c>
      <c r="K2603" s="6" t="s">
        <v>49019</v>
      </c>
      <c r="L2603" s="6" t="s">
        <v>51418</v>
      </c>
      <c r="M2603" s="6" t="s">
        <v>8475</v>
      </c>
      <c r="N2603" s="6" t="s">
        <v>54022</v>
      </c>
      <c r="O2603" s="6" t="s">
        <v>69230</v>
      </c>
    </row>
    <row r="2604" spans="9:15" x14ac:dyDescent="0.25">
      <c r="I2604">
        <v>2602</v>
      </c>
      <c r="J2604" s="6" t="s">
        <v>8476</v>
      </c>
      <c r="K2604" s="6" t="s">
        <v>49771</v>
      </c>
      <c r="L2604" s="6" t="s">
        <v>49862</v>
      </c>
      <c r="M2604" s="6" t="s">
        <v>8477</v>
      </c>
      <c r="N2604" s="6" t="s">
        <v>54738</v>
      </c>
      <c r="O2604" s="6" t="s">
        <v>69231</v>
      </c>
    </row>
    <row r="2605" spans="9:15" x14ac:dyDescent="0.25">
      <c r="I2605">
        <v>2603</v>
      </c>
      <c r="J2605" s="6" t="s">
        <v>8478</v>
      </c>
      <c r="K2605" s="6" t="s">
        <v>52528</v>
      </c>
      <c r="L2605" s="6" t="s">
        <v>90</v>
      </c>
      <c r="M2605" s="6" t="s">
        <v>8479</v>
      </c>
      <c r="N2605" s="6" t="s">
        <v>54739</v>
      </c>
      <c r="O2605" s="6" t="s">
        <v>69232</v>
      </c>
    </row>
    <row r="2606" spans="9:15" x14ac:dyDescent="0.25">
      <c r="I2606">
        <v>2604</v>
      </c>
      <c r="J2606" s="6" t="s">
        <v>8480</v>
      </c>
      <c r="K2606" s="6" t="s">
        <v>48961</v>
      </c>
      <c r="L2606" s="6" t="s">
        <v>48958</v>
      </c>
      <c r="M2606" s="6" t="s">
        <v>8481</v>
      </c>
      <c r="N2606" s="6" t="s">
        <v>54740</v>
      </c>
      <c r="O2606" s="6" t="s">
        <v>69233</v>
      </c>
    </row>
    <row r="2607" spans="9:15" x14ac:dyDescent="0.25">
      <c r="I2607">
        <v>2605</v>
      </c>
      <c r="J2607" s="6" t="s">
        <v>8482</v>
      </c>
      <c r="K2607" s="6" t="s">
        <v>52092</v>
      </c>
      <c r="L2607" s="6" t="s">
        <v>90</v>
      </c>
      <c r="M2607" s="6" t="s">
        <v>8483</v>
      </c>
      <c r="N2607" s="6" t="s">
        <v>54741</v>
      </c>
      <c r="O2607" s="6" t="s">
        <v>69234</v>
      </c>
    </row>
    <row r="2608" spans="9:15" x14ac:dyDescent="0.25">
      <c r="I2608">
        <v>2606</v>
      </c>
      <c r="J2608" s="6" t="s">
        <v>8484</v>
      </c>
      <c r="K2608" s="6" t="s">
        <v>52033</v>
      </c>
      <c r="L2608" s="6" t="s">
        <v>90</v>
      </c>
      <c r="M2608" s="6" t="s">
        <v>8485</v>
      </c>
      <c r="N2608" s="6" t="s">
        <v>90</v>
      </c>
      <c r="O2608" s="6" t="s">
        <v>69235</v>
      </c>
    </row>
    <row r="2609" spans="9:15" x14ac:dyDescent="0.25">
      <c r="I2609">
        <v>2607</v>
      </c>
      <c r="J2609" s="6" t="s">
        <v>8486</v>
      </c>
      <c r="K2609" s="6" t="s">
        <v>51465</v>
      </c>
      <c r="L2609" s="6" t="s">
        <v>90</v>
      </c>
      <c r="M2609" s="6" t="s">
        <v>8487</v>
      </c>
      <c r="N2609" s="6" t="s">
        <v>54742</v>
      </c>
      <c r="O2609" s="6" t="s">
        <v>69236</v>
      </c>
    </row>
    <row r="2610" spans="9:15" x14ac:dyDescent="0.25">
      <c r="I2610">
        <v>2608</v>
      </c>
      <c r="J2610" s="6" t="s">
        <v>8488</v>
      </c>
      <c r="K2610" s="6" t="s">
        <v>50965</v>
      </c>
      <c r="L2610" s="6" t="s">
        <v>90</v>
      </c>
      <c r="M2610" s="6" t="s">
        <v>8489</v>
      </c>
      <c r="N2610" s="6" t="s">
        <v>54743</v>
      </c>
      <c r="O2610" s="6" t="s">
        <v>69237</v>
      </c>
    </row>
    <row r="2611" spans="9:15" x14ac:dyDescent="0.25">
      <c r="I2611">
        <v>2609</v>
      </c>
      <c r="J2611" s="6" t="s">
        <v>8490</v>
      </c>
      <c r="K2611" s="6" t="s">
        <v>52243</v>
      </c>
      <c r="L2611" s="6" t="s">
        <v>90</v>
      </c>
      <c r="M2611" s="6" t="s">
        <v>8491</v>
      </c>
      <c r="N2611" s="6" t="s">
        <v>54744</v>
      </c>
      <c r="O2611" s="6" t="s">
        <v>69238</v>
      </c>
    </row>
    <row r="2612" spans="9:15" x14ac:dyDescent="0.25">
      <c r="I2612">
        <v>2610</v>
      </c>
      <c r="J2612" s="6" t="s">
        <v>8492</v>
      </c>
      <c r="K2612" s="6" t="s">
        <v>52495</v>
      </c>
      <c r="L2612" s="6" t="s">
        <v>90</v>
      </c>
      <c r="M2612" s="6" t="s">
        <v>8493</v>
      </c>
      <c r="N2612" s="6" t="s">
        <v>54745</v>
      </c>
      <c r="O2612" s="6" t="s">
        <v>69239</v>
      </c>
    </row>
    <row r="2613" spans="9:15" x14ac:dyDescent="0.25">
      <c r="I2613">
        <v>2611</v>
      </c>
      <c r="J2613" s="6" t="s">
        <v>8494</v>
      </c>
      <c r="K2613" s="6" t="s">
        <v>51306</v>
      </c>
      <c r="L2613" s="6" t="s">
        <v>52076</v>
      </c>
      <c r="M2613" s="6" t="s">
        <v>8495</v>
      </c>
      <c r="N2613" s="6" t="s">
        <v>54746</v>
      </c>
      <c r="O2613" s="6" t="s">
        <v>69240</v>
      </c>
    </row>
    <row r="2614" spans="9:15" x14ac:dyDescent="0.25">
      <c r="I2614">
        <v>2612</v>
      </c>
      <c r="J2614" s="6" t="s">
        <v>8496</v>
      </c>
      <c r="K2614" s="6" t="s">
        <v>48831</v>
      </c>
      <c r="L2614" s="6" t="s">
        <v>90</v>
      </c>
      <c r="M2614" s="6" t="s">
        <v>8497</v>
      </c>
      <c r="N2614" s="6" t="s">
        <v>90</v>
      </c>
      <c r="O2614" s="6" t="s">
        <v>69241</v>
      </c>
    </row>
    <row r="2615" spans="9:15" x14ac:dyDescent="0.25">
      <c r="I2615">
        <v>2613</v>
      </c>
      <c r="J2615" s="6" t="s">
        <v>8498</v>
      </c>
      <c r="K2615" s="6" t="s">
        <v>50238</v>
      </c>
      <c r="L2615" s="6" t="s">
        <v>50352</v>
      </c>
      <c r="M2615" s="6" t="s">
        <v>8499</v>
      </c>
      <c r="N2615" s="6" t="s">
        <v>54747</v>
      </c>
      <c r="O2615" s="6" t="s">
        <v>69242</v>
      </c>
    </row>
    <row r="2616" spans="9:15" x14ac:dyDescent="0.25">
      <c r="I2616">
        <v>2614</v>
      </c>
      <c r="J2616" s="6" t="s">
        <v>8500</v>
      </c>
      <c r="K2616" s="6" t="s">
        <v>51253</v>
      </c>
      <c r="L2616" s="6" t="s">
        <v>90</v>
      </c>
      <c r="M2616" s="6" t="s">
        <v>8501</v>
      </c>
      <c r="N2616" s="6" t="s">
        <v>90</v>
      </c>
      <c r="O2616" s="6" t="s">
        <v>69243</v>
      </c>
    </row>
    <row r="2617" spans="9:15" x14ac:dyDescent="0.25">
      <c r="I2617">
        <v>2615</v>
      </c>
      <c r="J2617" s="6" t="s">
        <v>8502</v>
      </c>
      <c r="K2617" s="6" t="s">
        <v>50631</v>
      </c>
      <c r="L2617" s="6" t="s">
        <v>49141</v>
      </c>
      <c r="M2617" s="6" t="s">
        <v>8503</v>
      </c>
      <c r="N2617" s="6" t="s">
        <v>90</v>
      </c>
      <c r="O2617" s="6" t="s">
        <v>69244</v>
      </c>
    </row>
    <row r="2618" spans="9:15" x14ac:dyDescent="0.25">
      <c r="I2618">
        <v>2616</v>
      </c>
      <c r="J2618" s="6" t="s">
        <v>8504</v>
      </c>
      <c r="K2618" s="6" t="s">
        <v>50352</v>
      </c>
      <c r="L2618" s="6" t="s">
        <v>49915</v>
      </c>
      <c r="M2618" s="6" t="s">
        <v>8505</v>
      </c>
      <c r="N2618" s="6" t="s">
        <v>54748</v>
      </c>
      <c r="O2618" s="6" t="s">
        <v>69245</v>
      </c>
    </row>
    <row r="2619" spans="9:15" x14ac:dyDescent="0.25">
      <c r="I2619">
        <v>2617</v>
      </c>
      <c r="J2619" s="6" t="s">
        <v>8506</v>
      </c>
      <c r="K2619" s="6" t="s">
        <v>50529</v>
      </c>
      <c r="L2619" s="6" t="s">
        <v>52495</v>
      </c>
      <c r="M2619" s="6" t="s">
        <v>8507</v>
      </c>
      <c r="N2619" s="6" t="s">
        <v>90</v>
      </c>
      <c r="O2619" s="6" t="s">
        <v>69246</v>
      </c>
    </row>
    <row r="2620" spans="9:15" x14ac:dyDescent="0.25">
      <c r="I2620">
        <v>2618</v>
      </c>
      <c r="J2620" s="6" t="s">
        <v>8508</v>
      </c>
      <c r="K2620" s="6" t="s">
        <v>52251</v>
      </c>
      <c r="L2620" s="6" t="s">
        <v>49346</v>
      </c>
      <c r="M2620" s="6" t="s">
        <v>8509</v>
      </c>
      <c r="N2620" s="6" t="s">
        <v>54749</v>
      </c>
      <c r="O2620" s="6" t="s">
        <v>69247</v>
      </c>
    </row>
    <row r="2621" spans="9:15" x14ac:dyDescent="0.25">
      <c r="I2621">
        <v>2619</v>
      </c>
      <c r="J2621" s="6" t="s">
        <v>8510</v>
      </c>
      <c r="K2621" s="6" t="s">
        <v>50715</v>
      </c>
      <c r="L2621" s="6" t="s">
        <v>50544</v>
      </c>
      <c r="M2621" s="6" t="s">
        <v>8511</v>
      </c>
      <c r="N2621" s="6" t="s">
        <v>54750</v>
      </c>
      <c r="O2621" s="6" t="s">
        <v>69248</v>
      </c>
    </row>
    <row r="2622" spans="9:15" x14ac:dyDescent="0.25">
      <c r="I2622">
        <v>2620</v>
      </c>
      <c r="J2622" s="6" t="s">
        <v>8512</v>
      </c>
      <c r="K2622" s="6" t="s">
        <v>52482</v>
      </c>
      <c r="L2622" s="6" t="s">
        <v>90</v>
      </c>
      <c r="M2622" s="6" t="s">
        <v>8513</v>
      </c>
      <c r="N2622" s="6" t="s">
        <v>90</v>
      </c>
      <c r="O2622" s="6" t="s">
        <v>69249</v>
      </c>
    </row>
    <row r="2623" spans="9:15" x14ac:dyDescent="0.25">
      <c r="I2623">
        <v>2621</v>
      </c>
      <c r="J2623" s="6" t="s">
        <v>8514</v>
      </c>
      <c r="K2623" s="6" t="s">
        <v>49915</v>
      </c>
      <c r="L2623" s="6" t="s">
        <v>49935</v>
      </c>
      <c r="M2623" s="6" t="s">
        <v>8515</v>
      </c>
      <c r="N2623" s="6" t="s">
        <v>54751</v>
      </c>
      <c r="O2623" s="6" t="s">
        <v>69250</v>
      </c>
    </row>
    <row r="2624" spans="9:15" x14ac:dyDescent="0.25">
      <c r="I2624">
        <v>2622</v>
      </c>
      <c r="J2624" s="6" t="s">
        <v>8516</v>
      </c>
      <c r="K2624" s="6" t="s">
        <v>51902</v>
      </c>
      <c r="L2624" s="6" t="s">
        <v>90</v>
      </c>
      <c r="M2624" s="6" t="s">
        <v>8517</v>
      </c>
      <c r="N2624" s="6" t="s">
        <v>54752</v>
      </c>
      <c r="O2624" s="6" t="s">
        <v>69251</v>
      </c>
    </row>
    <row r="2625" spans="9:15" x14ac:dyDescent="0.25">
      <c r="I2625">
        <v>2623</v>
      </c>
      <c r="J2625" s="6" t="s">
        <v>8518</v>
      </c>
      <c r="K2625" s="6" t="s">
        <v>50324</v>
      </c>
      <c r="L2625" s="6" t="s">
        <v>90</v>
      </c>
      <c r="M2625" s="6" t="s">
        <v>8519</v>
      </c>
      <c r="N2625" s="6" t="s">
        <v>54753</v>
      </c>
      <c r="O2625" s="6" t="s">
        <v>69252</v>
      </c>
    </row>
    <row r="2626" spans="9:15" x14ac:dyDescent="0.25">
      <c r="I2626">
        <v>2624</v>
      </c>
      <c r="J2626" s="6" t="s">
        <v>8520</v>
      </c>
      <c r="K2626" s="6" t="s">
        <v>50374</v>
      </c>
      <c r="L2626" s="6" t="s">
        <v>50010</v>
      </c>
      <c r="M2626" s="6" t="s">
        <v>8521</v>
      </c>
      <c r="N2626" s="6" t="s">
        <v>54754</v>
      </c>
      <c r="O2626" s="6" t="s">
        <v>69253</v>
      </c>
    </row>
    <row r="2627" spans="9:15" x14ac:dyDescent="0.25">
      <c r="I2627">
        <v>2625</v>
      </c>
      <c r="J2627" s="6" t="s">
        <v>8522</v>
      </c>
      <c r="K2627" s="6" t="s">
        <v>51766</v>
      </c>
      <c r="L2627" s="6" t="s">
        <v>52187</v>
      </c>
      <c r="M2627" s="6" t="s">
        <v>8523</v>
      </c>
      <c r="N2627" s="6" t="s">
        <v>54755</v>
      </c>
      <c r="O2627" s="6" t="s">
        <v>69254</v>
      </c>
    </row>
    <row r="2628" spans="9:15" x14ac:dyDescent="0.25">
      <c r="I2628">
        <v>2626</v>
      </c>
      <c r="J2628" s="6" t="s">
        <v>8524</v>
      </c>
      <c r="K2628" s="6" t="s">
        <v>50782</v>
      </c>
      <c r="L2628" s="6" t="s">
        <v>50936</v>
      </c>
      <c r="M2628" s="6" t="s">
        <v>8525</v>
      </c>
      <c r="N2628" s="6" t="s">
        <v>54756</v>
      </c>
      <c r="O2628" s="6" t="s">
        <v>69255</v>
      </c>
    </row>
    <row r="2629" spans="9:15" x14ac:dyDescent="0.25">
      <c r="I2629">
        <v>2627</v>
      </c>
      <c r="J2629" s="6" t="s">
        <v>8526</v>
      </c>
      <c r="K2629" s="6" t="s">
        <v>52016</v>
      </c>
      <c r="L2629" s="6" t="s">
        <v>52084</v>
      </c>
      <c r="M2629" s="6" t="s">
        <v>8527</v>
      </c>
      <c r="N2629" s="6" t="s">
        <v>54757</v>
      </c>
      <c r="O2629" s="6" t="s">
        <v>69256</v>
      </c>
    </row>
    <row r="2630" spans="9:15" x14ac:dyDescent="0.25">
      <c r="I2630">
        <v>2628</v>
      </c>
      <c r="J2630" s="6" t="s">
        <v>8528</v>
      </c>
      <c r="K2630" s="6" t="s">
        <v>51719</v>
      </c>
      <c r="L2630" s="6" t="s">
        <v>90</v>
      </c>
      <c r="M2630" s="6" t="s">
        <v>8529</v>
      </c>
      <c r="N2630" s="6" t="s">
        <v>53222</v>
      </c>
      <c r="O2630" s="6" t="s">
        <v>69257</v>
      </c>
    </row>
    <row r="2631" spans="9:15" x14ac:dyDescent="0.25">
      <c r="I2631">
        <v>2629</v>
      </c>
      <c r="J2631" s="6" t="s">
        <v>1725</v>
      </c>
      <c r="K2631" s="6" t="s">
        <v>48976</v>
      </c>
      <c r="L2631" s="6" t="s">
        <v>90</v>
      </c>
      <c r="M2631" s="6" t="s">
        <v>8530</v>
      </c>
      <c r="N2631" s="6" t="s">
        <v>54758</v>
      </c>
      <c r="O2631" s="6" t="s">
        <v>69258</v>
      </c>
    </row>
    <row r="2632" spans="9:15" x14ac:dyDescent="0.25">
      <c r="I2632">
        <v>2630</v>
      </c>
      <c r="J2632" s="6" t="s">
        <v>8531</v>
      </c>
      <c r="K2632" s="6" t="s">
        <v>51701</v>
      </c>
      <c r="L2632" s="6" t="s">
        <v>90</v>
      </c>
      <c r="M2632" s="6" t="s">
        <v>8532</v>
      </c>
      <c r="N2632" s="6" t="s">
        <v>53373</v>
      </c>
      <c r="O2632" s="6" t="s">
        <v>69259</v>
      </c>
    </row>
    <row r="2633" spans="9:15" x14ac:dyDescent="0.25">
      <c r="I2633">
        <v>2631</v>
      </c>
      <c r="J2633" s="6" t="s">
        <v>8533</v>
      </c>
      <c r="K2633" s="6" t="s">
        <v>52431</v>
      </c>
      <c r="L2633" s="6" t="s">
        <v>52481</v>
      </c>
      <c r="M2633" s="6" t="s">
        <v>8534</v>
      </c>
      <c r="N2633" s="6" t="s">
        <v>90</v>
      </c>
      <c r="O2633" s="6" t="s">
        <v>69260</v>
      </c>
    </row>
    <row r="2634" spans="9:15" x14ac:dyDescent="0.25">
      <c r="I2634">
        <v>2632</v>
      </c>
      <c r="J2634" s="6" t="s">
        <v>8535</v>
      </c>
      <c r="K2634" s="6" t="s">
        <v>52275</v>
      </c>
      <c r="L2634" s="6" t="s">
        <v>90</v>
      </c>
      <c r="M2634" s="6" t="s">
        <v>8536</v>
      </c>
      <c r="N2634" s="6" t="s">
        <v>54759</v>
      </c>
      <c r="O2634" s="6" t="s">
        <v>69261</v>
      </c>
    </row>
    <row r="2635" spans="9:15" x14ac:dyDescent="0.25">
      <c r="I2635">
        <v>2633</v>
      </c>
      <c r="J2635" s="6" t="s">
        <v>8537</v>
      </c>
      <c r="K2635" s="6" t="s">
        <v>51312</v>
      </c>
      <c r="L2635" s="6" t="s">
        <v>90</v>
      </c>
      <c r="M2635" s="6" t="s">
        <v>8538</v>
      </c>
      <c r="N2635" s="6" t="s">
        <v>54760</v>
      </c>
      <c r="O2635" s="6" t="s">
        <v>69262</v>
      </c>
    </row>
    <row r="2636" spans="9:15" x14ac:dyDescent="0.25">
      <c r="I2636">
        <v>2634</v>
      </c>
      <c r="J2636" s="6" t="s">
        <v>8539</v>
      </c>
      <c r="K2636" s="6" t="s">
        <v>50234</v>
      </c>
      <c r="L2636" s="6" t="s">
        <v>50238</v>
      </c>
      <c r="M2636" s="6" t="s">
        <v>8540</v>
      </c>
      <c r="N2636" s="6" t="s">
        <v>54761</v>
      </c>
      <c r="O2636" s="6" t="s">
        <v>69263</v>
      </c>
    </row>
    <row r="2637" spans="9:15" x14ac:dyDescent="0.25">
      <c r="I2637">
        <v>2635</v>
      </c>
      <c r="J2637" s="6" t="s">
        <v>8541</v>
      </c>
      <c r="K2637" s="6" t="s">
        <v>49888</v>
      </c>
      <c r="L2637" s="6" t="s">
        <v>90</v>
      </c>
      <c r="M2637" s="6" t="s">
        <v>8542</v>
      </c>
      <c r="N2637" s="6" t="s">
        <v>54762</v>
      </c>
      <c r="O2637" s="6" t="s">
        <v>69264</v>
      </c>
    </row>
    <row r="2638" spans="9:15" x14ac:dyDescent="0.25">
      <c r="I2638">
        <v>2636</v>
      </c>
      <c r="J2638" s="6" t="s">
        <v>8543</v>
      </c>
      <c r="K2638" s="6" t="s">
        <v>49890</v>
      </c>
      <c r="L2638" s="6" t="s">
        <v>49815</v>
      </c>
      <c r="M2638" s="6" t="s">
        <v>8544</v>
      </c>
      <c r="N2638" s="6" t="s">
        <v>54763</v>
      </c>
      <c r="O2638" s="6" t="s">
        <v>69265</v>
      </c>
    </row>
    <row r="2639" spans="9:15" x14ac:dyDescent="0.25">
      <c r="I2639">
        <v>2637</v>
      </c>
      <c r="J2639" s="6" t="s">
        <v>8545</v>
      </c>
      <c r="K2639" s="6" t="s">
        <v>50784</v>
      </c>
      <c r="L2639" s="6" t="s">
        <v>52192</v>
      </c>
      <c r="M2639" s="6" t="s">
        <v>8546</v>
      </c>
      <c r="N2639" s="6" t="s">
        <v>54764</v>
      </c>
      <c r="O2639" s="6" t="s">
        <v>69266</v>
      </c>
    </row>
    <row r="2640" spans="9:15" x14ac:dyDescent="0.25">
      <c r="I2640">
        <v>2638</v>
      </c>
      <c r="J2640" s="6" t="s">
        <v>8547</v>
      </c>
      <c r="K2640" s="6" t="s">
        <v>48718</v>
      </c>
      <c r="L2640" s="6" t="s">
        <v>90</v>
      </c>
      <c r="M2640" s="6" t="s">
        <v>8548</v>
      </c>
      <c r="N2640" s="6" t="s">
        <v>54090</v>
      </c>
      <c r="O2640" s="6" t="s">
        <v>69267</v>
      </c>
    </row>
    <row r="2641" spans="9:15" x14ac:dyDescent="0.25">
      <c r="I2641">
        <v>2639</v>
      </c>
      <c r="J2641" s="6" t="s">
        <v>8549</v>
      </c>
      <c r="K2641" s="6" t="s">
        <v>51930</v>
      </c>
      <c r="L2641" s="6" t="s">
        <v>90</v>
      </c>
      <c r="M2641" s="6" t="s">
        <v>8550</v>
      </c>
      <c r="N2641" s="6" t="s">
        <v>90</v>
      </c>
      <c r="O2641" s="6" t="s">
        <v>69268</v>
      </c>
    </row>
    <row r="2642" spans="9:15" x14ac:dyDescent="0.25">
      <c r="I2642">
        <v>2640</v>
      </c>
      <c r="J2642" s="6" t="s">
        <v>8551</v>
      </c>
      <c r="K2642" s="6" t="s">
        <v>51529</v>
      </c>
      <c r="L2642" s="6" t="s">
        <v>51579</v>
      </c>
      <c r="M2642" s="6" t="s">
        <v>8552</v>
      </c>
      <c r="N2642" s="6" t="s">
        <v>54087</v>
      </c>
      <c r="O2642" s="6" t="s">
        <v>69269</v>
      </c>
    </row>
    <row r="2643" spans="9:15" x14ac:dyDescent="0.25">
      <c r="I2643">
        <v>2641</v>
      </c>
      <c r="J2643" s="6" t="s">
        <v>8553</v>
      </c>
      <c r="K2643" s="6" t="s">
        <v>49279</v>
      </c>
      <c r="L2643" s="6" t="s">
        <v>90</v>
      </c>
      <c r="M2643" s="6" t="s">
        <v>8554</v>
      </c>
      <c r="N2643" s="6" t="s">
        <v>54765</v>
      </c>
      <c r="O2643" s="6" t="s">
        <v>69270</v>
      </c>
    </row>
    <row r="2644" spans="9:15" x14ac:dyDescent="0.25">
      <c r="I2644">
        <v>2642</v>
      </c>
      <c r="J2644" s="6" t="s">
        <v>8555</v>
      </c>
      <c r="K2644" s="6" t="s">
        <v>52468</v>
      </c>
      <c r="L2644" s="6" t="s">
        <v>90</v>
      </c>
      <c r="M2644" s="6" t="s">
        <v>8556</v>
      </c>
      <c r="N2644" s="6" t="s">
        <v>54766</v>
      </c>
      <c r="O2644" s="6" t="s">
        <v>69271</v>
      </c>
    </row>
    <row r="2645" spans="9:15" x14ac:dyDescent="0.25">
      <c r="I2645">
        <v>2643</v>
      </c>
      <c r="J2645" s="6" t="s">
        <v>8557</v>
      </c>
      <c r="K2645" s="6" t="s">
        <v>51143</v>
      </c>
      <c r="L2645" s="6" t="s">
        <v>52329</v>
      </c>
      <c r="M2645" s="6" t="s">
        <v>8558</v>
      </c>
      <c r="N2645" s="6" t="s">
        <v>54767</v>
      </c>
      <c r="O2645" s="6" t="s">
        <v>69272</v>
      </c>
    </row>
    <row r="2646" spans="9:15" x14ac:dyDescent="0.25">
      <c r="I2646">
        <v>2644</v>
      </c>
      <c r="J2646" s="6" t="s">
        <v>8559</v>
      </c>
      <c r="K2646" s="6" t="s">
        <v>52145</v>
      </c>
      <c r="L2646" s="6" t="s">
        <v>90</v>
      </c>
      <c r="M2646" s="6" t="s">
        <v>8560</v>
      </c>
      <c r="N2646" s="6" t="s">
        <v>54768</v>
      </c>
      <c r="O2646" s="6" t="s">
        <v>69273</v>
      </c>
    </row>
    <row r="2647" spans="9:15" x14ac:dyDescent="0.25">
      <c r="I2647">
        <v>2645</v>
      </c>
      <c r="J2647" s="6" t="s">
        <v>8561</v>
      </c>
      <c r="K2647" s="6" t="s">
        <v>50497</v>
      </c>
      <c r="L2647" s="6" t="s">
        <v>90</v>
      </c>
      <c r="M2647" s="6" t="s">
        <v>8562</v>
      </c>
      <c r="N2647" s="6" t="s">
        <v>90</v>
      </c>
      <c r="O2647" s="6" t="s">
        <v>67603</v>
      </c>
    </row>
    <row r="2648" spans="9:15" x14ac:dyDescent="0.25">
      <c r="I2648">
        <v>2646</v>
      </c>
      <c r="J2648" s="6" t="s">
        <v>8563</v>
      </c>
      <c r="K2648" s="6" t="s">
        <v>51584</v>
      </c>
      <c r="L2648" s="6" t="s">
        <v>90</v>
      </c>
      <c r="M2648" s="6" t="s">
        <v>8564</v>
      </c>
      <c r="N2648" s="6" t="s">
        <v>53942</v>
      </c>
      <c r="O2648" s="6" t="s">
        <v>68043</v>
      </c>
    </row>
    <row r="2649" spans="9:15" x14ac:dyDescent="0.25">
      <c r="I2649">
        <v>2647</v>
      </c>
      <c r="J2649" s="6" t="s">
        <v>8565</v>
      </c>
      <c r="K2649" s="6" t="s">
        <v>48741</v>
      </c>
      <c r="L2649" s="6" t="s">
        <v>51701</v>
      </c>
      <c r="M2649" s="6" t="s">
        <v>8566</v>
      </c>
      <c r="N2649" s="6" t="s">
        <v>54769</v>
      </c>
      <c r="O2649" s="6" t="s">
        <v>69274</v>
      </c>
    </row>
    <row r="2650" spans="9:15" x14ac:dyDescent="0.25">
      <c r="I2650">
        <v>2648</v>
      </c>
      <c r="J2650" s="6" t="s">
        <v>8567</v>
      </c>
      <c r="K2650" s="6" t="s">
        <v>52228</v>
      </c>
      <c r="L2650" s="6" t="s">
        <v>90</v>
      </c>
      <c r="M2650" s="6" t="s">
        <v>8568</v>
      </c>
      <c r="N2650" s="6" t="s">
        <v>54770</v>
      </c>
      <c r="O2650" s="6" t="s">
        <v>69275</v>
      </c>
    </row>
    <row r="2651" spans="9:15" x14ac:dyDescent="0.25">
      <c r="I2651">
        <v>2649</v>
      </c>
      <c r="J2651" s="6" t="s">
        <v>8569</v>
      </c>
      <c r="K2651" s="6" t="s">
        <v>49926</v>
      </c>
      <c r="L2651" s="6" t="s">
        <v>49944</v>
      </c>
      <c r="M2651" s="6" t="s">
        <v>8570</v>
      </c>
      <c r="N2651" s="6" t="s">
        <v>54771</v>
      </c>
      <c r="O2651" s="6" t="s">
        <v>69276</v>
      </c>
    </row>
    <row r="2652" spans="9:15" x14ac:dyDescent="0.25">
      <c r="I2652">
        <v>2650</v>
      </c>
      <c r="J2652" s="6" t="s">
        <v>8571</v>
      </c>
      <c r="K2652" s="6" t="s">
        <v>50651</v>
      </c>
      <c r="L2652" s="6" t="s">
        <v>90</v>
      </c>
      <c r="M2652" s="6" t="s">
        <v>8572</v>
      </c>
      <c r="N2652" s="6" t="s">
        <v>54772</v>
      </c>
      <c r="O2652" s="6" t="s">
        <v>69277</v>
      </c>
    </row>
    <row r="2653" spans="9:15" x14ac:dyDescent="0.25">
      <c r="I2653">
        <v>2651</v>
      </c>
      <c r="J2653" s="6" t="s">
        <v>8573</v>
      </c>
      <c r="K2653" s="6" t="s">
        <v>50973</v>
      </c>
      <c r="L2653" s="6" t="s">
        <v>50789</v>
      </c>
      <c r="M2653" s="6" t="s">
        <v>8574</v>
      </c>
      <c r="N2653" s="6" t="s">
        <v>54773</v>
      </c>
      <c r="O2653" s="6" t="s">
        <v>69278</v>
      </c>
    </row>
    <row r="2654" spans="9:15" x14ac:dyDescent="0.25">
      <c r="I2654">
        <v>2652</v>
      </c>
      <c r="J2654" s="6" t="s">
        <v>8575</v>
      </c>
      <c r="K2654" s="6" t="s">
        <v>51398</v>
      </c>
      <c r="L2654" s="6" t="s">
        <v>90</v>
      </c>
      <c r="M2654" s="6" t="s">
        <v>8576</v>
      </c>
      <c r="N2654" s="6" t="s">
        <v>54774</v>
      </c>
      <c r="O2654" s="6" t="s">
        <v>69279</v>
      </c>
    </row>
    <row r="2655" spans="9:15" x14ac:dyDescent="0.25">
      <c r="I2655">
        <v>2653</v>
      </c>
      <c r="J2655" s="6" t="s">
        <v>8577</v>
      </c>
      <c r="K2655" s="6" t="s">
        <v>48988</v>
      </c>
      <c r="L2655" s="6" t="s">
        <v>48988</v>
      </c>
      <c r="M2655" s="6" t="s">
        <v>8578</v>
      </c>
      <c r="N2655" s="6" t="s">
        <v>54775</v>
      </c>
      <c r="O2655" s="6" t="s">
        <v>69280</v>
      </c>
    </row>
    <row r="2656" spans="9:15" x14ac:dyDescent="0.25">
      <c r="I2656">
        <v>2654</v>
      </c>
      <c r="J2656" s="6" t="s">
        <v>8579</v>
      </c>
      <c r="K2656" s="6" t="s">
        <v>50047</v>
      </c>
      <c r="L2656" s="6" t="s">
        <v>50049</v>
      </c>
      <c r="M2656" s="6" t="s">
        <v>8580</v>
      </c>
      <c r="N2656" s="6" t="s">
        <v>54776</v>
      </c>
      <c r="O2656" s="6" t="s">
        <v>69281</v>
      </c>
    </row>
    <row r="2657" spans="9:15" x14ac:dyDescent="0.25">
      <c r="I2657">
        <v>2655</v>
      </c>
      <c r="J2657" s="6" t="s">
        <v>8581</v>
      </c>
      <c r="K2657" s="6" t="s">
        <v>49975</v>
      </c>
      <c r="L2657" s="6" t="s">
        <v>49977</v>
      </c>
      <c r="M2657" s="6" t="s">
        <v>8582</v>
      </c>
      <c r="N2657" s="6" t="s">
        <v>54777</v>
      </c>
      <c r="O2657" s="6" t="s">
        <v>69282</v>
      </c>
    </row>
    <row r="2658" spans="9:15" x14ac:dyDescent="0.25">
      <c r="I2658">
        <v>2656</v>
      </c>
      <c r="J2658" s="6" t="s">
        <v>8583</v>
      </c>
      <c r="K2658" s="6" t="s">
        <v>49407</v>
      </c>
      <c r="L2658" s="6" t="s">
        <v>48972</v>
      </c>
      <c r="M2658" s="6" t="s">
        <v>8584</v>
      </c>
      <c r="N2658" s="6" t="s">
        <v>90</v>
      </c>
      <c r="O2658" s="6" t="s">
        <v>69283</v>
      </c>
    </row>
    <row r="2659" spans="9:15" x14ac:dyDescent="0.25">
      <c r="I2659">
        <v>2657</v>
      </c>
      <c r="J2659" s="6" t="s">
        <v>8585</v>
      </c>
      <c r="K2659" s="6" t="s">
        <v>51658</v>
      </c>
      <c r="L2659" s="6" t="s">
        <v>51664</v>
      </c>
      <c r="M2659" s="6" t="s">
        <v>8586</v>
      </c>
      <c r="N2659" s="6" t="s">
        <v>54778</v>
      </c>
      <c r="O2659" s="6" t="s">
        <v>69284</v>
      </c>
    </row>
    <row r="2660" spans="9:15" x14ac:dyDescent="0.25">
      <c r="I2660">
        <v>2658</v>
      </c>
      <c r="J2660" s="6" t="s">
        <v>8587</v>
      </c>
      <c r="K2660" s="6" t="s">
        <v>49712</v>
      </c>
      <c r="L2660" s="6" t="s">
        <v>90</v>
      </c>
      <c r="M2660" s="6" t="s">
        <v>8588</v>
      </c>
      <c r="N2660" s="6" t="s">
        <v>90</v>
      </c>
      <c r="O2660" s="6" t="s">
        <v>69285</v>
      </c>
    </row>
    <row r="2661" spans="9:15" x14ac:dyDescent="0.25">
      <c r="I2661">
        <v>2659</v>
      </c>
      <c r="J2661" s="6" t="s">
        <v>8589</v>
      </c>
      <c r="K2661" s="6" t="s">
        <v>51291</v>
      </c>
      <c r="L2661" s="6" t="s">
        <v>90</v>
      </c>
      <c r="M2661" s="6" t="s">
        <v>8590</v>
      </c>
      <c r="N2661" s="6" t="s">
        <v>90</v>
      </c>
      <c r="O2661" s="6" t="s">
        <v>66829</v>
      </c>
    </row>
    <row r="2662" spans="9:15" x14ac:dyDescent="0.25">
      <c r="I2662">
        <v>2660</v>
      </c>
      <c r="J2662" s="6" t="s">
        <v>8591</v>
      </c>
      <c r="K2662" s="6" t="s">
        <v>50147</v>
      </c>
      <c r="L2662" s="6" t="s">
        <v>90</v>
      </c>
      <c r="M2662" s="6" t="s">
        <v>8592</v>
      </c>
      <c r="N2662" s="6" t="s">
        <v>90</v>
      </c>
      <c r="O2662" s="6" t="s">
        <v>69286</v>
      </c>
    </row>
    <row r="2663" spans="9:15" x14ac:dyDescent="0.25">
      <c r="I2663">
        <v>2661</v>
      </c>
      <c r="J2663" s="6" t="s">
        <v>8593</v>
      </c>
      <c r="K2663" s="6" t="s">
        <v>50477</v>
      </c>
      <c r="L2663" s="6" t="s">
        <v>90</v>
      </c>
      <c r="M2663" s="6" t="s">
        <v>8594</v>
      </c>
      <c r="N2663" s="6" t="s">
        <v>90</v>
      </c>
      <c r="O2663" s="6" t="s">
        <v>69287</v>
      </c>
    </row>
    <row r="2664" spans="9:15" x14ac:dyDescent="0.25">
      <c r="I2664">
        <v>2662</v>
      </c>
      <c r="J2664" s="6" t="s">
        <v>8595</v>
      </c>
      <c r="K2664" s="6" t="s">
        <v>51456</v>
      </c>
      <c r="L2664" s="6" t="s">
        <v>49284</v>
      </c>
      <c r="M2664" s="6" t="s">
        <v>8596</v>
      </c>
      <c r="N2664" s="6" t="s">
        <v>54779</v>
      </c>
      <c r="O2664" s="6" t="s">
        <v>69288</v>
      </c>
    </row>
    <row r="2665" spans="9:15" x14ac:dyDescent="0.25">
      <c r="I2665">
        <v>2663</v>
      </c>
      <c r="J2665" s="6" t="s">
        <v>8597</v>
      </c>
      <c r="K2665" s="6" t="s">
        <v>50845</v>
      </c>
      <c r="L2665" s="6" t="s">
        <v>90</v>
      </c>
      <c r="M2665" s="6" t="s">
        <v>8598</v>
      </c>
      <c r="N2665" s="6" t="s">
        <v>54780</v>
      </c>
      <c r="O2665" s="6" t="s">
        <v>69289</v>
      </c>
    </row>
    <row r="2666" spans="9:15" x14ac:dyDescent="0.25">
      <c r="I2666">
        <v>2664</v>
      </c>
      <c r="J2666" s="6" t="s">
        <v>8599</v>
      </c>
      <c r="K2666" s="6" t="s">
        <v>48727</v>
      </c>
      <c r="L2666" s="6" t="s">
        <v>90</v>
      </c>
      <c r="M2666" s="6" t="s">
        <v>8600</v>
      </c>
      <c r="N2666" s="6" t="s">
        <v>90</v>
      </c>
      <c r="O2666" s="6" t="s">
        <v>69290</v>
      </c>
    </row>
    <row r="2667" spans="9:15" x14ac:dyDescent="0.25">
      <c r="I2667">
        <v>2665</v>
      </c>
      <c r="J2667" s="6" t="s">
        <v>8601</v>
      </c>
      <c r="K2667" s="6" t="s">
        <v>50155</v>
      </c>
      <c r="L2667" s="6" t="s">
        <v>50310</v>
      </c>
      <c r="M2667" s="6" t="s">
        <v>8602</v>
      </c>
      <c r="N2667" s="6" t="s">
        <v>54085</v>
      </c>
      <c r="O2667" s="6" t="s">
        <v>68261</v>
      </c>
    </row>
    <row r="2668" spans="9:15" x14ac:dyDescent="0.25">
      <c r="I2668">
        <v>2666</v>
      </c>
      <c r="J2668" s="6" t="s">
        <v>8603</v>
      </c>
      <c r="K2668" s="6" t="s">
        <v>52220</v>
      </c>
      <c r="L2668" s="6" t="s">
        <v>50676</v>
      </c>
      <c r="M2668" s="6" t="s">
        <v>8604</v>
      </c>
      <c r="N2668" s="6" t="s">
        <v>54781</v>
      </c>
      <c r="O2668" s="6" t="s">
        <v>69291</v>
      </c>
    </row>
    <row r="2669" spans="9:15" x14ac:dyDescent="0.25">
      <c r="I2669">
        <v>2667</v>
      </c>
      <c r="J2669" s="6" t="s">
        <v>8605</v>
      </c>
      <c r="K2669" s="6" t="s">
        <v>50890</v>
      </c>
      <c r="L2669" s="6" t="s">
        <v>50980</v>
      </c>
      <c r="M2669" s="6" t="s">
        <v>8606</v>
      </c>
      <c r="N2669" s="6" t="s">
        <v>54782</v>
      </c>
      <c r="O2669" s="6" t="s">
        <v>69292</v>
      </c>
    </row>
    <row r="2670" spans="9:15" x14ac:dyDescent="0.25">
      <c r="I2670">
        <v>2668</v>
      </c>
      <c r="J2670" s="6" t="s">
        <v>8607</v>
      </c>
      <c r="K2670" s="6" t="s">
        <v>50223</v>
      </c>
      <c r="L2670" s="6" t="s">
        <v>50644</v>
      </c>
      <c r="M2670" s="6" t="s">
        <v>8608</v>
      </c>
      <c r="N2670" s="6" t="s">
        <v>54783</v>
      </c>
      <c r="O2670" s="6" t="s">
        <v>69293</v>
      </c>
    </row>
    <row r="2671" spans="9:15" x14ac:dyDescent="0.25">
      <c r="I2671">
        <v>2669</v>
      </c>
      <c r="J2671" s="6" t="s">
        <v>8609</v>
      </c>
      <c r="K2671" s="6" t="s">
        <v>51889</v>
      </c>
      <c r="L2671" s="6" t="s">
        <v>90</v>
      </c>
      <c r="M2671" s="6" t="s">
        <v>8610</v>
      </c>
      <c r="N2671" s="6" t="s">
        <v>90</v>
      </c>
      <c r="O2671" s="6" t="s">
        <v>69294</v>
      </c>
    </row>
    <row r="2672" spans="9:15" x14ac:dyDescent="0.25">
      <c r="I2672">
        <v>2670</v>
      </c>
      <c r="J2672" s="6" t="s">
        <v>8611</v>
      </c>
      <c r="K2672" s="6" t="s">
        <v>50483</v>
      </c>
      <c r="L2672" s="6" t="s">
        <v>50480</v>
      </c>
      <c r="M2672" s="6" t="s">
        <v>8612</v>
      </c>
      <c r="N2672" s="6" t="s">
        <v>54784</v>
      </c>
      <c r="O2672" s="6" t="s">
        <v>69295</v>
      </c>
    </row>
    <row r="2673" spans="9:15" x14ac:dyDescent="0.25">
      <c r="I2673">
        <v>2671</v>
      </c>
      <c r="J2673" s="6" t="s">
        <v>8613</v>
      </c>
      <c r="K2673" s="6" t="s">
        <v>51391</v>
      </c>
      <c r="L2673" s="6" t="s">
        <v>90</v>
      </c>
      <c r="M2673" s="6" t="s">
        <v>8614</v>
      </c>
      <c r="N2673" s="6" t="s">
        <v>90</v>
      </c>
      <c r="O2673" s="6" t="s">
        <v>69296</v>
      </c>
    </row>
    <row r="2674" spans="9:15" x14ac:dyDescent="0.25">
      <c r="I2674">
        <v>2672</v>
      </c>
      <c r="J2674" s="6" t="s">
        <v>8615</v>
      </c>
      <c r="K2674" s="6" t="s">
        <v>51947</v>
      </c>
      <c r="L2674" s="6" t="s">
        <v>90</v>
      </c>
      <c r="M2674" s="6" t="s">
        <v>8616</v>
      </c>
      <c r="N2674" s="6" t="s">
        <v>90</v>
      </c>
      <c r="O2674" s="6" t="s">
        <v>69297</v>
      </c>
    </row>
    <row r="2675" spans="9:15" x14ac:dyDescent="0.25">
      <c r="I2675">
        <v>2673</v>
      </c>
      <c r="J2675" s="6" t="s">
        <v>8617</v>
      </c>
      <c r="K2675" s="6" t="s">
        <v>49314</v>
      </c>
      <c r="L2675" s="6" t="s">
        <v>90</v>
      </c>
      <c r="M2675" s="6" t="s">
        <v>8618</v>
      </c>
      <c r="N2675" s="6" t="s">
        <v>54785</v>
      </c>
      <c r="O2675" s="6" t="s">
        <v>69298</v>
      </c>
    </row>
    <row r="2676" spans="9:15" x14ac:dyDescent="0.25">
      <c r="I2676">
        <v>2674</v>
      </c>
      <c r="J2676" s="6" t="s">
        <v>8619</v>
      </c>
      <c r="K2676" s="6" t="s">
        <v>52269</v>
      </c>
      <c r="L2676" s="6" t="s">
        <v>51543</v>
      </c>
      <c r="M2676" s="6" t="s">
        <v>8620</v>
      </c>
      <c r="N2676" s="6" t="s">
        <v>54786</v>
      </c>
      <c r="O2676" s="6" t="s">
        <v>69299</v>
      </c>
    </row>
    <row r="2677" spans="9:15" x14ac:dyDescent="0.25">
      <c r="I2677">
        <v>2675</v>
      </c>
      <c r="J2677" s="6" t="s">
        <v>8621</v>
      </c>
      <c r="K2677" s="6" t="s">
        <v>52482</v>
      </c>
      <c r="L2677" s="6" t="s">
        <v>90</v>
      </c>
      <c r="M2677" s="6" t="s">
        <v>8622</v>
      </c>
      <c r="N2677" s="6" t="s">
        <v>54787</v>
      </c>
      <c r="O2677" s="6" t="s">
        <v>69300</v>
      </c>
    </row>
    <row r="2678" spans="9:15" x14ac:dyDescent="0.25">
      <c r="I2678">
        <v>2676</v>
      </c>
      <c r="J2678" s="6" t="s">
        <v>8623</v>
      </c>
      <c r="K2678" s="6" t="s">
        <v>48678</v>
      </c>
      <c r="L2678" s="6" t="s">
        <v>90</v>
      </c>
      <c r="M2678" s="6" t="s">
        <v>8624</v>
      </c>
      <c r="N2678" s="6" t="s">
        <v>54788</v>
      </c>
      <c r="O2678" s="6" t="s">
        <v>69301</v>
      </c>
    </row>
    <row r="2679" spans="9:15" x14ac:dyDescent="0.25">
      <c r="I2679">
        <v>2677</v>
      </c>
      <c r="J2679" s="6" t="s">
        <v>8625</v>
      </c>
      <c r="K2679" s="6" t="s">
        <v>52341</v>
      </c>
      <c r="L2679" s="6" t="s">
        <v>90</v>
      </c>
      <c r="M2679" s="6" t="s">
        <v>8626</v>
      </c>
      <c r="N2679" s="6" t="s">
        <v>90</v>
      </c>
      <c r="O2679" s="6" t="s">
        <v>69302</v>
      </c>
    </row>
    <row r="2680" spans="9:15" x14ac:dyDescent="0.25">
      <c r="I2680">
        <v>2678</v>
      </c>
      <c r="J2680" s="6" t="s">
        <v>8627</v>
      </c>
      <c r="K2680" s="6" t="s">
        <v>50023</v>
      </c>
      <c r="L2680" s="6" t="s">
        <v>51039</v>
      </c>
      <c r="M2680" s="6" t="s">
        <v>8628</v>
      </c>
      <c r="N2680" s="6" t="s">
        <v>54789</v>
      </c>
      <c r="O2680" s="6" t="s">
        <v>69303</v>
      </c>
    </row>
    <row r="2681" spans="9:15" x14ac:dyDescent="0.25">
      <c r="I2681">
        <v>2679</v>
      </c>
      <c r="J2681" s="6" t="s">
        <v>8629</v>
      </c>
      <c r="K2681" s="6" t="s">
        <v>50294</v>
      </c>
      <c r="L2681" s="6" t="s">
        <v>49706</v>
      </c>
      <c r="M2681" s="6" t="s">
        <v>8630</v>
      </c>
      <c r="N2681" s="6" t="s">
        <v>54790</v>
      </c>
      <c r="O2681" s="6" t="s">
        <v>69304</v>
      </c>
    </row>
    <row r="2682" spans="9:15" x14ac:dyDescent="0.25">
      <c r="I2682">
        <v>2680</v>
      </c>
      <c r="J2682" s="6" t="s">
        <v>8631</v>
      </c>
      <c r="K2682" s="6" t="s">
        <v>51817</v>
      </c>
      <c r="L2682" s="6" t="s">
        <v>90</v>
      </c>
      <c r="M2682" s="6" t="s">
        <v>8632</v>
      </c>
      <c r="N2682" s="6" t="s">
        <v>54791</v>
      </c>
      <c r="O2682" s="6" t="s">
        <v>69305</v>
      </c>
    </row>
    <row r="2683" spans="9:15" x14ac:dyDescent="0.25">
      <c r="I2683">
        <v>2681</v>
      </c>
      <c r="J2683" s="6" t="s">
        <v>8633</v>
      </c>
      <c r="K2683" s="6" t="s">
        <v>49125</v>
      </c>
      <c r="L2683" s="6" t="s">
        <v>90</v>
      </c>
      <c r="M2683" s="6" t="s">
        <v>8634</v>
      </c>
      <c r="N2683" s="6" t="s">
        <v>90</v>
      </c>
      <c r="O2683" s="6" t="s">
        <v>69306</v>
      </c>
    </row>
    <row r="2684" spans="9:15" x14ac:dyDescent="0.25">
      <c r="I2684">
        <v>2682</v>
      </c>
      <c r="J2684" s="6" t="s">
        <v>8635</v>
      </c>
      <c r="K2684" s="6" t="s">
        <v>52547</v>
      </c>
      <c r="L2684" s="6" t="s">
        <v>90</v>
      </c>
      <c r="M2684" s="6" t="s">
        <v>8636</v>
      </c>
      <c r="N2684" s="6" t="s">
        <v>90</v>
      </c>
      <c r="O2684" s="6" t="s">
        <v>69210</v>
      </c>
    </row>
    <row r="2685" spans="9:15" x14ac:dyDescent="0.25">
      <c r="I2685">
        <v>2683</v>
      </c>
      <c r="J2685" s="6" t="s">
        <v>8637</v>
      </c>
      <c r="K2685" s="6" t="s">
        <v>51897</v>
      </c>
      <c r="L2685" s="6" t="s">
        <v>51913</v>
      </c>
      <c r="M2685" s="6" t="s">
        <v>8638</v>
      </c>
      <c r="N2685" s="6" t="s">
        <v>54792</v>
      </c>
      <c r="O2685" s="6" t="s">
        <v>69307</v>
      </c>
    </row>
    <row r="2686" spans="9:15" x14ac:dyDescent="0.25">
      <c r="I2686">
        <v>2684</v>
      </c>
      <c r="J2686" s="6" t="s">
        <v>8639</v>
      </c>
      <c r="K2686" s="6" t="s">
        <v>52534</v>
      </c>
      <c r="L2686" s="6" t="s">
        <v>90</v>
      </c>
      <c r="M2686" s="6" t="s">
        <v>8640</v>
      </c>
      <c r="N2686" s="6" t="s">
        <v>90</v>
      </c>
      <c r="O2686" s="6" t="s">
        <v>69308</v>
      </c>
    </row>
    <row r="2687" spans="9:15" x14ac:dyDescent="0.25">
      <c r="I2687">
        <v>2685</v>
      </c>
      <c r="J2687" s="6" t="s">
        <v>8641</v>
      </c>
      <c r="K2687" s="6" t="s">
        <v>49242</v>
      </c>
      <c r="L2687" s="6" t="s">
        <v>49242</v>
      </c>
      <c r="M2687" s="6" t="s">
        <v>8642</v>
      </c>
      <c r="N2687" s="6" t="s">
        <v>54384</v>
      </c>
      <c r="O2687" s="6" t="s">
        <v>68705</v>
      </c>
    </row>
    <row r="2688" spans="9:15" x14ac:dyDescent="0.25">
      <c r="I2688">
        <v>2686</v>
      </c>
      <c r="J2688" s="6" t="s">
        <v>8643</v>
      </c>
      <c r="K2688" s="6" t="s">
        <v>51865</v>
      </c>
      <c r="L2688" s="6" t="s">
        <v>90</v>
      </c>
      <c r="M2688" s="6" t="s">
        <v>8644</v>
      </c>
      <c r="N2688" s="6" t="s">
        <v>54793</v>
      </c>
      <c r="O2688" s="6" t="s">
        <v>69309</v>
      </c>
    </row>
    <row r="2689" spans="9:15" x14ac:dyDescent="0.25">
      <c r="I2689">
        <v>2687</v>
      </c>
      <c r="J2689" s="6" t="s">
        <v>8645</v>
      </c>
      <c r="K2689" s="6" t="s">
        <v>50182</v>
      </c>
      <c r="L2689" s="6" t="s">
        <v>50175</v>
      </c>
      <c r="M2689" s="6" t="s">
        <v>8646</v>
      </c>
      <c r="N2689" s="6" t="s">
        <v>90</v>
      </c>
      <c r="O2689" s="6" t="s">
        <v>69310</v>
      </c>
    </row>
    <row r="2690" spans="9:15" x14ac:dyDescent="0.25">
      <c r="I2690">
        <v>2688</v>
      </c>
      <c r="J2690" s="6" t="s">
        <v>8647</v>
      </c>
      <c r="K2690" s="6" t="s">
        <v>49627</v>
      </c>
      <c r="L2690" s="6" t="s">
        <v>49892</v>
      </c>
      <c r="M2690" s="6" t="s">
        <v>8648</v>
      </c>
      <c r="N2690" s="6" t="s">
        <v>54794</v>
      </c>
      <c r="O2690" s="6" t="s">
        <v>69311</v>
      </c>
    </row>
    <row r="2691" spans="9:15" x14ac:dyDescent="0.25">
      <c r="I2691">
        <v>2689</v>
      </c>
      <c r="J2691" s="6" t="s">
        <v>8649</v>
      </c>
      <c r="K2691" s="6" t="s">
        <v>50766</v>
      </c>
      <c r="L2691" s="6" t="s">
        <v>50667</v>
      </c>
      <c r="M2691" s="6" t="s">
        <v>8650</v>
      </c>
      <c r="N2691" s="6" t="s">
        <v>54795</v>
      </c>
      <c r="O2691" s="6" t="s">
        <v>69312</v>
      </c>
    </row>
    <row r="2692" spans="9:15" x14ac:dyDescent="0.25">
      <c r="I2692">
        <v>2690</v>
      </c>
      <c r="J2692" s="6" t="s">
        <v>8651</v>
      </c>
      <c r="K2692" s="6" t="s">
        <v>50043</v>
      </c>
      <c r="L2692" s="6" t="s">
        <v>90</v>
      </c>
      <c r="M2692" s="6" t="s">
        <v>8652</v>
      </c>
      <c r="N2692" s="6" t="s">
        <v>54796</v>
      </c>
      <c r="O2692" s="6" t="s">
        <v>69313</v>
      </c>
    </row>
    <row r="2693" spans="9:15" x14ac:dyDescent="0.25">
      <c r="I2693">
        <v>2691</v>
      </c>
      <c r="J2693" s="6" t="s">
        <v>8653</v>
      </c>
      <c r="K2693" s="6" t="s">
        <v>48762</v>
      </c>
      <c r="L2693" s="6" t="s">
        <v>51503</v>
      </c>
      <c r="M2693" s="6" t="s">
        <v>8654</v>
      </c>
      <c r="N2693" s="6" t="s">
        <v>54797</v>
      </c>
      <c r="O2693" s="6" t="s">
        <v>69314</v>
      </c>
    </row>
    <row r="2694" spans="9:15" x14ac:dyDescent="0.25">
      <c r="I2694">
        <v>2692</v>
      </c>
      <c r="J2694" s="6" t="s">
        <v>8655</v>
      </c>
      <c r="K2694" s="6" t="s">
        <v>50316</v>
      </c>
      <c r="L2694" s="6" t="s">
        <v>50576</v>
      </c>
      <c r="M2694" s="6" t="s">
        <v>8656</v>
      </c>
      <c r="N2694" s="6" t="s">
        <v>54798</v>
      </c>
      <c r="O2694" s="6" t="s">
        <v>69315</v>
      </c>
    </row>
    <row r="2695" spans="9:15" x14ac:dyDescent="0.25">
      <c r="I2695">
        <v>2693</v>
      </c>
      <c r="J2695" s="6" t="s">
        <v>8657</v>
      </c>
      <c r="K2695" s="6" t="s">
        <v>51928</v>
      </c>
      <c r="L2695" s="6" t="s">
        <v>51913</v>
      </c>
      <c r="M2695" s="6" t="s">
        <v>8658</v>
      </c>
      <c r="N2695" s="6" t="s">
        <v>90</v>
      </c>
      <c r="O2695" s="6" t="s">
        <v>69316</v>
      </c>
    </row>
    <row r="2696" spans="9:15" x14ac:dyDescent="0.25">
      <c r="I2696">
        <v>2694</v>
      </c>
      <c r="J2696" s="6" t="s">
        <v>8659</v>
      </c>
      <c r="K2696" s="6" t="s">
        <v>50329</v>
      </c>
      <c r="L2696" s="6" t="s">
        <v>50335</v>
      </c>
      <c r="M2696" s="6" t="s">
        <v>8660</v>
      </c>
      <c r="N2696" s="6" t="s">
        <v>54799</v>
      </c>
      <c r="O2696" s="6" t="s">
        <v>69317</v>
      </c>
    </row>
    <row r="2697" spans="9:15" x14ac:dyDescent="0.25">
      <c r="I2697">
        <v>2695</v>
      </c>
      <c r="J2697" s="6" t="s">
        <v>8661</v>
      </c>
      <c r="K2697" s="6" t="s">
        <v>49155</v>
      </c>
      <c r="L2697" s="6" t="s">
        <v>90</v>
      </c>
      <c r="M2697" s="6" t="s">
        <v>8662</v>
      </c>
      <c r="N2697" s="6" t="s">
        <v>54800</v>
      </c>
      <c r="O2697" s="6" t="s">
        <v>69318</v>
      </c>
    </row>
    <row r="2698" spans="9:15" x14ac:dyDescent="0.25">
      <c r="I2698">
        <v>2696</v>
      </c>
      <c r="J2698" s="6" t="s">
        <v>8663</v>
      </c>
      <c r="K2698" s="6" t="s">
        <v>49521</v>
      </c>
      <c r="L2698" s="6" t="s">
        <v>90</v>
      </c>
      <c r="M2698" s="6" t="s">
        <v>8664</v>
      </c>
      <c r="N2698" s="6" t="s">
        <v>90</v>
      </c>
      <c r="O2698" s="6" t="s">
        <v>67823</v>
      </c>
    </row>
    <row r="2699" spans="9:15" x14ac:dyDescent="0.25">
      <c r="I2699">
        <v>2697</v>
      </c>
      <c r="J2699" s="6" t="s">
        <v>8665</v>
      </c>
      <c r="K2699" s="6" t="s">
        <v>52326</v>
      </c>
      <c r="L2699" s="6" t="s">
        <v>90</v>
      </c>
      <c r="M2699" s="6" t="s">
        <v>8666</v>
      </c>
      <c r="N2699" s="6" t="s">
        <v>90</v>
      </c>
      <c r="O2699" s="6" t="s">
        <v>69319</v>
      </c>
    </row>
    <row r="2700" spans="9:15" x14ac:dyDescent="0.25">
      <c r="I2700">
        <v>2698</v>
      </c>
      <c r="J2700" s="6" t="s">
        <v>8667</v>
      </c>
      <c r="K2700" s="6" t="s">
        <v>48913</v>
      </c>
      <c r="L2700" s="6" t="s">
        <v>49482</v>
      </c>
      <c r="M2700" s="6" t="s">
        <v>8668</v>
      </c>
      <c r="N2700" s="6" t="s">
        <v>54801</v>
      </c>
      <c r="O2700" s="6" t="s">
        <v>69179</v>
      </c>
    </row>
    <row r="2701" spans="9:15" x14ac:dyDescent="0.25">
      <c r="I2701">
        <v>2699</v>
      </c>
      <c r="J2701" s="6" t="s">
        <v>8669</v>
      </c>
      <c r="K2701" s="6" t="s">
        <v>51180</v>
      </c>
      <c r="L2701" s="6" t="s">
        <v>90</v>
      </c>
      <c r="M2701" s="6" t="s">
        <v>8670</v>
      </c>
      <c r="N2701" s="6" t="s">
        <v>54802</v>
      </c>
      <c r="O2701" s="6" t="s">
        <v>69320</v>
      </c>
    </row>
    <row r="2702" spans="9:15" x14ac:dyDescent="0.25">
      <c r="I2702">
        <v>2700</v>
      </c>
      <c r="J2702" s="6" t="s">
        <v>8671</v>
      </c>
      <c r="K2702" s="6" t="s">
        <v>49013</v>
      </c>
      <c r="L2702" s="6" t="s">
        <v>49013</v>
      </c>
      <c r="M2702" s="6" t="s">
        <v>8672</v>
      </c>
      <c r="N2702" s="6" t="s">
        <v>54803</v>
      </c>
      <c r="O2702" s="6" t="s">
        <v>69321</v>
      </c>
    </row>
    <row r="2703" spans="9:15" x14ac:dyDescent="0.25">
      <c r="I2703">
        <v>2701</v>
      </c>
      <c r="J2703" s="6" t="s">
        <v>8673</v>
      </c>
      <c r="K2703" s="6" t="s">
        <v>50494</v>
      </c>
      <c r="L2703" s="6" t="s">
        <v>48616</v>
      </c>
      <c r="M2703" s="6" t="s">
        <v>8674</v>
      </c>
      <c r="N2703" s="6" t="s">
        <v>54202</v>
      </c>
      <c r="O2703" s="6" t="s">
        <v>68444</v>
      </c>
    </row>
    <row r="2704" spans="9:15" x14ac:dyDescent="0.25">
      <c r="I2704">
        <v>2702</v>
      </c>
      <c r="J2704" s="6" t="s">
        <v>8675</v>
      </c>
      <c r="K2704" s="6" t="s">
        <v>50232</v>
      </c>
      <c r="L2704" s="6" t="s">
        <v>50236</v>
      </c>
      <c r="M2704" s="6" t="s">
        <v>8676</v>
      </c>
      <c r="N2704" s="6" t="s">
        <v>54804</v>
      </c>
      <c r="O2704" s="6" t="s">
        <v>69322</v>
      </c>
    </row>
    <row r="2705" spans="9:15" x14ac:dyDescent="0.25">
      <c r="I2705">
        <v>2703</v>
      </c>
      <c r="J2705" s="6" t="s">
        <v>8677</v>
      </c>
      <c r="K2705" s="6" t="s">
        <v>51066</v>
      </c>
      <c r="L2705" s="6" t="s">
        <v>51101</v>
      </c>
      <c r="M2705" s="6" t="s">
        <v>8678</v>
      </c>
      <c r="N2705" s="6" t="s">
        <v>54805</v>
      </c>
      <c r="O2705" s="6" t="s">
        <v>69323</v>
      </c>
    </row>
    <row r="2706" spans="9:15" x14ac:dyDescent="0.25">
      <c r="I2706">
        <v>2704</v>
      </c>
      <c r="J2706" s="6" t="s">
        <v>8679</v>
      </c>
      <c r="K2706" s="6" t="s">
        <v>49123</v>
      </c>
      <c r="L2706" s="6" t="s">
        <v>49125</v>
      </c>
      <c r="M2706" s="6" t="s">
        <v>8680</v>
      </c>
      <c r="N2706" s="6" t="s">
        <v>54806</v>
      </c>
      <c r="O2706" s="6" t="s">
        <v>69324</v>
      </c>
    </row>
    <row r="2707" spans="9:15" x14ac:dyDescent="0.25">
      <c r="I2707">
        <v>2705</v>
      </c>
      <c r="J2707" s="6" t="s">
        <v>8681</v>
      </c>
      <c r="K2707" s="6" t="s">
        <v>50057</v>
      </c>
      <c r="L2707" s="6" t="s">
        <v>90</v>
      </c>
      <c r="M2707" s="6" t="s">
        <v>8682</v>
      </c>
      <c r="N2707" s="6" t="s">
        <v>54807</v>
      </c>
      <c r="O2707" s="6" t="s">
        <v>69325</v>
      </c>
    </row>
    <row r="2708" spans="9:15" x14ac:dyDescent="0.25">
      <c r="I2708">
        <v>2706</v>
      </c>
      <c r="J2708" s="6" t="s">
        <v>8683</v>
      </c>
      <c r="K2708" s="6" t="s">
        <v>49843</v>
      </c>
      <c r="L2708" s="6" t="s">
        <v>49843</v>
      </c>
      <c r="M2708" s="6" t="s">
        <v>8684</v>
      </c>
      <c r="N2708" s="6" t="s">
        <v>54808</v>
      </c>
      <c r="O2708" s="6" t="s">
        <v>69326</v>
      </c>
    </row>
    <row r="2709" spans="9:15" x14ac:dyDescent="0.25">
      <c r="I2709">
        <v>2707</v>
      </c>
      <c r="J2709" s="6" t="s">
        <v>8685</v>
      </c>
      <c r="K2709" s="6" t="s">
        <v>49459</v>
      </c>
      <c r="L2709" s="6" t="s">
        <v>49463</v>
      </c>
      <c r="M2709" s="6" t="s">
        <v>8686</v>
      </c>
      <c r="N2709" s="6" t="s">
        <v>54809</v>
      </c>
      <c r="O2709" s="6" t="s">
        <v>69327</v>
      </c>
    </row>
    <row r="2710" spans="9:15" x14ac:dyDescent="0.25">
      <c r="I2710">
        <v>2708</v>
      </c>
      <c r="J2710" s="6" t="s">
        <v>8687</v>
      </c>
      <c r="K2710" s="6" t="s">
        <v>50221</v>
      </c>
      <c r="L2710" s="6" t="s">
        <v>50225</v>
      </c>
      <c r="M2710" s="6" t="s">
        <v>8688</v>
      </c>
      <c r="N2710" s="6" t="s">
        <v>54810</v>
      </c>
      <c r="O2710" s="6" t="s">
        <v>69328</v>
      </c>
    </row>
    <row r="2711" spans="9:15" x14ac:dyDescent="0.25">
      <c r="I2711">
        <v>2709</v>
      </c>
      <c r="J2711" s="6" t="s">
        <v>8689</v>
      </c>
      <c r="K2711" s="6" t="s">
        <v>49038</v>
      </c>
      <c r="L2711" s="6" t="s">
        <v>90</v>
      </c>
      <c r="M2711" s="6" t="s">
        <v>8690</v>
      </c>
      <c r="N2711" s="6" t="s">
        <v>54811</v>
      </c>
      <c r="O2711" s="6" t="s">
        <v>69329</v>
      </c>
    </row>
    <row r="2712" spans="9:15" x14ac:dyDescent="0.25">
      <c r="I2712">
        <v>2710</v>
      </c>
      <c r="J2712" s="6" t="s">
        <v>8691</v>
      </c>
      <c r="K2712" s="6" t="s">
        <v>50992</v>
      </c>
      <c r="L2712" s="6" t="s">
        <v>50775</v>
      </c>
      <c r="M2712" s="6" t="s">
        <v>8692</v>
      </c>
      <c r="N2712" s="6" t="s">
        <v>54812</v>
      </c>
      <c r="O2712" s="6" t="s">
        <v>69330</v>
      </c>
    </row>
    <row r="2713" spans="9:15" x14ac:dyDescent="0.25">
      <c r="I2713">
        <v>2711</v>
      </c>
      <c r="J2713" s="6" t="s">
        <v>8693</v>
      </c>
      <c r="K2713" s="6" t="s">
        <v>49714</v>
      </c>
      <c r="L2713" s="6" t="s">
        <v>90</v>
      </c>
      <c r="M2713" s="6" t="s">
        <v>8694</v>
      </c>
      <c r="N2713" s="6" t="s">
        <v>54813</v>
      </c>
      <c r="O2713" s="6" t="s">
        <v>69331</v>
      </c>
    </row>
    <row r="2714" spans="9:15" x14ac:dyDescent="0.25">
      <c r="I2714">
        <v>2712</v>
      </c>
      <c r="J2714" s="6" t="s">
        <v>8695</v>
      </c>
      <c r="K2714" s="6" t="s">
        <v>49977</v>
      </c>
      <c r="L2714" s="6" t="s">
        <v>90</v>
      </c>
      <c r="M2714" s="6" t="s">
        <v>8696</v>
      </c>
      <c r="N2714" s="6" t="s">
        <v>54814</v>
      </c>
      <c r="O2714" s="6" t="s">
        <v>69332</v>
      </c>
    </row>
    <row r="2715" spans="9:15" x14ac:dyDescent="0.25">
      <c r="I2715">
        <v>2713</v>
      </c>
      <c r="J2715" s="6" t="s">
        <v>8697</v>
      </c>
      <c r="K2715" s="6" t="s">
        <v>51867</v>
      </c>
      <c r="L2715" s="6" t="s">
        <v>90</v>
      </c>
      <c r="M2715" s="6" t="s">
        <v>8698</v>
      </c>
      <c r="N2715" s="6" t="s">
        <v>90</v>
      </c>
      <c r="O2715" s="6" t="s">
        <v>69333</v>
      </c>
    </row>
    <row r="2716" spans="9:15" x14ac:dyDescent="0.25">
      <c r="I2716">
        <v>2714</v>
      </c>
      <c r="J2716" s="6" t="s">
        <v>8699</v>
      </c>
      <c r="K2716" s="6" t="s">
        <v>48972</v>
      </c>
      <c r="L2716" s="6" t="s">
        <v>90</v>
      </c>
      <c r="M2716" s="6" t="s">
        <v>8700</v>
      </c>
      <c r="N2716" s="6" t="s">
        <v>54815</v>
      </c>
      <c r="O2716" s="6" t="s">
        <v>69334</v>
      </c>
    </row>
    <row r="2717" spans="9:15" x14ac:dyDescent="0.25">
      <c r="I2717">
        <v>2715</v>
      </c>
      <c r="J2717" s="6" t="s">
        <v>8701</v>
      </c>
      <c r="K2717" s="6" t="s">
        <v>50234</v>
      </c>
      <c r="L2717" s="6" t="s">
        <v>49409</v>
      </c>
      <c r="M2717" s="6" t="s">
        <v>8702</v>
      </c>
      <c r="N2717" s="6" t="s">
        <v>54816</v>
      </c>
      <c r="O2717" s="6" t="s">
        <v>69335</v>
      </c>
    </row>
    <row r="2718" spans="9:15" x14ac:dyDescent="0.25">
      <c r="I2718">
        <v>2716</v>
      </c>
      <c r="J2718" s="6" t="s">
        <v>8703</v>
      </c>
      <c r="K2718" s="6" t="s">
        <v>50163</v>
      </c>
      <c r="L2718" s="6" t="s">
        <v>90</v>
      </c>
      <c r="M2718" s="6" t="s">
        <v>8704</v>
      </c>
      <c r="N2718" s="6" t="s">
        <v>90</v>
      </c>
      <c r="O2718" s="6" t="s">
        <v>69336</v>
      </c>
    </row>
    <row r="2719" spans="9:15" x14ac:dyDescent="0.25">
      <c r="I2719">
        <v>2717</v>
      </c>
      <c r="J2719" s="6" t="s">
        <v>8705</v>
      </c>
      <c r="K2719" s="6" t="s">
        <v>51004</v>
      </c>
      <c r="L2719" s="6" t="s">
        <v>50973</v>
      </c>
      <c r="M2719" s="6" t="s">
        <v>8706</v>
      </c>
      <c r="N2719" s="6" t="s">
        <v>90</v>
      </c>
      <c r="O2719" s="6" t="s">
        <v>69337</v>
      </c>
    </row>
    <row r="2720" spans="9:15" x14ac:dyDescent="0.25">
      <c r="I2720">
        <v>2718</v>
      </c>
      <c r="J2720" s="6" t="s">
        <v>8707</v>
      </c>
      <c r="K2720" s="6" t="s">
        <v>48913</v>
      </c>
      <c r="L2720" s="6" t="s">
        <v>90</v>
      </c>
      <c r="M2720" s="6" t="s">
        <v>8708</v>
      </c>
      <c r="N2720" s="6" t="s">
        <v>90</v>
      </c>
      <c r="O2720" s="6" t="s">
        <v>69338</v>
      </c>
    </row>
    <row r="2721" spans="9:15" x14ac:dyDescent="0.25">
      <c r="I2721">
        <v>2719</v>
      </c>
      <c r="J2721" s="6" t="s">
        <v>8709</v>
      </c>
      <c r="K2721" s="6" t="s">
        <v>51584</v>
      </c>
      <c r="L2721" s="6" t="s">
        <v>90</v>
      </c>
      <c r="M2721" s="6" t="s">
        <v>8710</v>
      </c>
      <c r="N2721" s="6" t="s">
        <v>54817</v>
      </c>
      <c r="O2721" s="6" t="s">
        <v>69339</v>
      </c>
    </row>
    <row r="2722" spans="9:15" x14ac:dyDescent="0.25">
      <c r="I2722">
        <v>2720</v>
      </c>
      <c r="J2722" s="6" t="s">
        <v>8711</v>
      </c>
      <c r="K2722" s="6" t="s">
        <v>50808</v>
      </c>
      <c r="L2722" s="6" t="s">
        <v>52192</v>
      </c>
      <c r="M2722" s="6" t="s">
        <v>8712</v>
      </c>
      <c r="N2722" s="6" t="s">
        <v>54818</v>
      </c>
      <c r="O2722" s="6" t="s">
        <v>69340</v>
      </c>
    </row>
    <row r="2723" spans="9:15" x14ac:dyDescent="0.25">
      <c r="I2723">
        <v>2721</v>
      </c>
      <c r="J2723" s="6" t="s">
        <v>8713</v>
      </c>
      <c r="K2723" s="6" t="s">
        <v>50234</v>
      </c>
      <c r="L2723" s="6" t="s">
        <v>90</v>
      </c>
      <c r="M2723" s="6" t="s">
        <v>8714</v>
      </c>
      <c r="N2723" s="6" t="s">
        <v>54819</v>
      </c>
      <c r="O2723" s="6" t="s">
        <v>69341</v>
      </c>
    </row>
    <row r="2724" spans="9:15" x14ac:dyDescent="0.25">
      <c r="I2724">
        <v>2722</v>
      </c>
      <c r="J2724" s="6" t="s">
        <v>8715</v>
      </c>
      <c r="K2724" s="6" t="s">
        <v>50043</v>
      </c>
      <c r="L2724" s="6" t="s">
        <v>50043</v>
      </c>
      <c r="M2724" s="6" t="s">
        <v>8716</v>
      </c>
      <c r="N2724" s="6" t="s">
        <v>54820</v>
      </c>
      <c r="O2724" s="6" t="s">
        <v>69342</v>
      </c>
    </row>
    <row r="2725" spans="9:15" x14ac:dyDescent="0.25">
      <c r="I2725">
        <v>2723</v>
      </c>
      <c r="J2725" s="6" t="s">
        <v>8717</v>
      </c>
      <c r="K2725" s="6" t="s">
        <v>52222</v>
      </c>
      <c r="L2725" s="6" t="s">
        <v>90</v>
      </c>
      <c r="M2725" s="6" t="s">
        <v>8718</v>
      </c>
      <c r="N2725" s="6" t="s">
        <v>54821</v>
      </c>
      <c r="O2725" s="6" t="s">
        <v>69343</v>
      </c>
    </row>
    <row r="2726" spans="9:15" x14ac:dyDescent="0.25">
      <c r="I2726">
        <v>2724</v>
      </c>
      <c r="J2726" s="6" t="s">
        <v>8719</v>
      </c>
      <c r="K2726" s="6" t="s">
        <v>50715</v>
      </c>
      <c r="L2726" s="6" t="s">
        <v>52208</v>
      </c>
      <c r="M2726" s="6" t="s">
        <v>8720</v>
      </c>
      <c r="N2726" s="6" t="s">
        <v>90</v>
      </c>
      <c r="O2726" s="6" t="s">
        <v>69344</v>
      </c>
    </row>
    <row r="2727" spans="9:15" x14ac:dyDescent="0.25">
      <c r="I2727">
        <v>2725</v>
      </c>
      <c r="J2727" s="6" t="s">
        <v>8721</v>
      </c>
      <c r="K2727" s="6" t="s">
        <v>51383</v>
      </c>
      <c r="L2727" s="6" t="s">
        <v>90</v>
      </c>
      <c r="M2727" s="6" t="s">
        <v>8722</v>
      </c>
      <c r="N2727" s="6" t="s">
        <v>90</v>
      </c>
      <c r="O2727" s="6" t="s">
        <v>69345</v>
      </c>
    </row>
    <row r="2728" spans="9:15" x14ac:dyDescent="0.25">
      <c r="I2728">
        <v>2726</v>
      </c>
      <c r="J2728" s="6" t="s">
        <v>8723</v>
      </c>
      <c r="K2728" s="6" t="s">
        <v>52470</v>
      </c>
      <c r="L2728" s="6" t="s">
        <v>90</v>
      </c>
      <c r="M2728" s="6" t="s">
        <v>8724</v>
      </c>
      <c r="N2728" s="6" t="s">
        <v>54822</v>
      </c>
      <c r="O2728" s="6" t="s">
        <v>69346</v>
      </c>
    </row>
    <row r="2729" spans="9:15" x14ac:dyDescent="0.25">
      <c r="I2729">
        <v>2727</v>
      </c>
      <c r="J2729" s="6" t="s">
        <v>8725</v>
      </c>
      <c r="K2729" s="6" t="s">
        <v>51993</v>
      </c>
      <c r="L2729" s="6" t="s">
        <v>51291</v>
      </c>
      <c r="M2729" s="6" t="s">
        <v>8726</v>
      </c>
      <c r="N2729" s="6" t="s">
        <v>54823</v>
      </c>
      <c r="O2729" s="6" t="s">
        <v>69347</v>
      </c>
    </row>
    <row r="2730" spans="9:15" x14ac:dyDescent="0.25">
      <c r="I2730">
        <v>2728</v>
      </c>
      <c r="J2730" s="6" t="s">
        <v>8727</v>
      </c>
      <c r="K2730" s="6" t="s">
        <v>51127</v>
      </c>
      <c r="L2730" s="6" t="s">
        <v>90</v>
      </c>
      <c r="M2730" s="6" t="s">
        <v>8728</v>
      </c>
      <c r="N2730" s="6" t="s">
        <v>90</v>
      </c>
      <c r="O2730" s="6" t="s">
        <v>69348</v>
      </c>
    </row>
    <row r="2731" spans="9:15" x14ac:dyDescent="0.25">
      <c r="I2731">
        <v>2729</v>
      </c>
      <c r="J2731" s="6" t="s">
        <v>8729</v>
      </c>
      <c r="K2731" s="6" t="s">
        <v>48638</v>
      </c>
      <c r="L2731" s="6" t="s">
        <v>90</v>
      </c>
      <c r="M2731" s="6" t="s">
        <v>8730</v>
      </c>
      <c r="N2731" s="6" t="s">
        <v>90</v>
      </c>
      <c r="O2731" s="6" t="s">
        <v>69349</v>
      </c>
    </row>
    <row r="2732" spans="9:15" x14ac:dyDescent="0.25">
      <c r="I2732">
        <v>2730</v>
      </c>
      <c r="J2732" s="6" t="s">
        <v>8731</v>
      </c>
      <c r="K2732" s="6" t="s">
        <v>48947</v>
      </c>
      <c r="L2732" s="6" t="s">
        <v>90</v>
      </c>
      <c r="M2732" s="6" t="s">
        <v>8732</v>
      </c>
      <c r="N2732" s="6" t="s">
        <v>54824</v>
      </c>
      <c r="O2732" s="6" t="s">
        <v>69350</v>
      </c>
    </row>
    <row r="2733" spans="9:15" x14ac:dyDescent="0.25">
      <c r="I2733">
        <v>2731</v>
      </c>
      <c r="J2733" s="6" t="s">
        <v>8733</v>
      </c>
      <c r="K2733" s="6" t="s">
        <v>50163</v>
      </c>
      <c r="L2733" s="6" t="s">
        <v>49957</v>
      </c>
      <c r="M2733" s="6" t="s">
        <v>8734</v>
      </c>
      <c r="N2733" s="6" t="s">
        <v>54825</v>
      </c>
      <c r="O2733" s="6" t="s">
        <v>69351</v>
      </c>
    </row>
    <row r="2734" spans="9:15" x14ac:dyDescent="0.25">
      <c r="I2734">
        <v>2732</v>
      </c>
      <c r="J2734" s="6" t="s">
        <v>8735</v>
      </c>
      <c r="K2734" s="6" t="s">
        <v>49190</v>
      </c>
      <c r="L2734" s="6" t="s">
        <v>90</v>
      </c>
      <c r="M2734" s="6" t="s">
        <v>8736</v>
      </c>
      <c r="N2734" s="6" t="s">
        <v>54826</v>
      </c>
      <c r="O2734" s="6" t="s">
        <v>69352</v>
      </c>
    </row>
    <row r="2735" spans="9:15" x14ac:dyDescent="0.25">
      <c r="I2735">
        <v>2733</v>
      </c>
      <c r="J2735" s="6" t="s">
        <v>8737</v>
      </c>
      <c r="K2735" s="6" t="s">
        <v>50465</v>
      </c>
      <c r="L2735" s="6" t="s">
        <v>50412</v>
      </c>
      <c r="M2735" s="6" t="s">
        <v>8738</v>
      </c>
      <c r="N2735" s="6" t="s">
        <v>54827</v>
      </c>
      <c r="O2735" s="6" t="s">
        <v>69353</v>
      </c>
    </row>
    <row r="2736" spans="9:15" x14ac:dyDescent="0.25">
      <c r="I2736">
        <v>2734</v>
      </c>
      <c r="J2736" s="6" t="s">
        <v>8739</v>
      </c>
      <c r="K2736" s="6" t="s">
        <v>49886</v>
      </c>
      <c r="L2736" s="6" t="s">
        <v>49888</v>
      </c>
      <c r="M2736" s="6" t="s">
        <v>8740</v>
      </c>
      <c r="N2736" s="6" t="s">
        <v>54828</v>
      </c>
      <c r="O2736" s="6" t="s">
        <v>69354</v>
      </c>
    </row>
    <row r="2737" spans="9:15" x14ac:dyDescent="0.25">
      <c r="I2737">
        <v>2735</v>
      </c>
      <c r="J2737" s="6" t="s">
        <v>8741</v>
      </c>
      <c r="K2737" s="6" t="s">
        <v>49664</v>
      </c>
      <c r="L2737" s="6" t="s">
        <v>90</v>
      </c>
      <c r="M2737" s="6" t="s">
        <v>8742</v>
      </c>
      <c r="N2737" s="6" t="s">
        <v>54829</v>
      </c>
      <c r="O2737" s="6" t="s">
        <v>69355</v>
      </c>
    </row>
    <row r="2738" spans="9:15" x14ac:dyDescent="0.25">
      <c r="I2738">
        <v>2736</v>
      </c>
      <c r="J2738" s="6" t="s">
        <v>8743</v>
      </c>
      <c r="K2738" s="6" t="s">
        <v>50137</v>
      </c>
      <c r="L2738" s="6" t="s">
        <v>90</v>
      </c>
      <c r="M2738" s="6" t="s">
        <v>8744</v>
      </c>
      <c r="N2738" s="6" t="s">
        <v>54830</v>
      </c>
      <c r="O2738" s="6" t="s">
        <v>69356</v>
      </c>
    </row>
    <row r="2739" spans="9:15" x14ac:dyDescent="0.25">
      <c r="I2739">
        <v>2737</v>
      </c>
      <c r="J2739" s="6" t="s">
        <v>8745</v>
      </c>
      <c r="K2739" s="6" t="s">
        <v>52088</v>
      </c>
      <c r="L2739" s="6" t="s">
        <v>52145</v>
      </c>
      <c r="M2739" s="6" t="s">
        <v>8746</v>
      </c>
      <c r="N2739" s="6" t="s">
        <v>54831</v>
      </c>
      <c r="O2739" s="6" t="s">
        <v>69357</v>
      </c>
    </row>
    <row r="2740" spans="9:15" x14ac:dyDescent="0.25">
      <c r="I2740">
        <v>2738</v>
      </c>
      <c r="J2740" s="6" t="s">
        <v>8747</v>
      </c>
      <c r="K2740" s="6" t="s">
        <v>51521</v>
      </c>
      <c r="L2740" s="6" t="s">
        <v>90</v>
      </c>
      <c r="M2740" s="6" t="s">
        <v>8748</v>
      </c>
      <c r="N2740" s="6" t="s">
        <v>90</v>
      </c>
      <c r="O2740" s="6" t="s">
        <v>69358</v>
      </c>
    </row>
    <row r="2741" spans="9:15" x14ac:dyDescent="0.25">
      <c r="I2741">
        <v>2739</v>
      </c>
      <c r="J2741" s="6" t="s">
        <v>8749</v>
      </c>
      <c r="K2741" s="6" t="s">
        <v>49230</v>
      </c>
      <c r="L2741" s="6" t="s">
        <v>49242</v>
      </c>
      <c r="M2741" s="6" t="s">
        <v>8750</v>
      </c>
      <c r="N2741" s="6" t="s">
        <v>54832</v>
      </c>
      <c r="O2741" s="6" t="s">
        <v>69359</v>
      </c>
    </row>
    <row r="2742" spans="9:15" x14ac:dyDescent="0.25">
      <c r="I2742">
        <v>2740</v>
      </c>
      <c r="J2742" s="6" t="s">
        <v>8751</v>
      </c>
      <c r="K2742" s="6" t="s">
        <v>49977</v>
      </c>
      <c r="L2742" s="6" t="s">
        <v>49931</v>
      </c>
      <c r="M2742" s="6" t="s">
        <v>8752</v>
      </c>
      <c r="N2742" s="6" t="s">
        <v>54833</v>
      </c>
      <c r="O2742" s="6" t="s">
        <v>69360</v>
      </c>
    </row>
    <row r="2743" spans="9:15" x14ac:dyDescent="0.25">
      <c r="I2743">
        <v>2741</v>
      </c>
      <c r="J2743" s="6" t="s">
        <v>8753</v>
      </c>
      <c r="K2743" s="6" t="s">
        <v>50725</v>
      </c>
      <c r="L2743" s="6" t="s">
        <v>90</v>
      </c>
      <c r="M2743" s="6" t="s">
        <v>8754</v>
      </c>
      <c r="N2743" s="6" t="s">
        <v>90</v>
      </c>
      <c r="O2743" s="6" t="s">
        <v>69361</v>
      </c>
    </row>
    <row r="2744" spans="9:15" x14ac:dyDescent="0.25">
      <c r="I2744">
        <v>2742</v>
      </c>
      <c r="J2744" s="6" t="s">
        <v>8755</v>
      </c>
      <c r="K2744" s="6" t="s">
        <v>49967</v>
      </c>
      <c r="L2744" s="6" t="s">
        <v>51418</v>
      </c>
      <c r="M2744" s="6" t="s">
        <v>8756</v>
      </c>
      <c r="N2744" s="6" t="s">
        <v>54834</v>
      </c>
      <c r="O2744" s="6" t="s">
        <v>69362</v>
      </c>
    </row>
    <row r="2745" spans="9:15" x14ac:dyDescent="0.25">
      <c r="I2745">
        <v>2743</v>
      </c>
      <c r="J2745" s="6" t="s">
        <v>8757</v>
      </c>
      <c r="K2745" s="6" t="s">
        <v>51050</v>
      </c>
      <c r="L2745" s="6" t="s">
        <v>90</v>
      </c>
      <c r="M2745" s="6" t="s">
        <v>8758</v>
      </c>
      <c r="N2745" s="6" t="s">
        <v>54835</v>
      </c>
      <c r="O2745" s="6" t="s">
        <v>69363</v>
      </c>
    </row>
    <row r="2746" spans="9:15" x14ac:dyDescent="0.25">
      <c r="I2746">
        <v>2744</v>
      </c>
      <c r="J2746" s="6" t="s">
        <v>8759</v>
      </c>
      <c r="K2746" s="6" t="s">
        <v>51373</v>
      </c>
      <c r="L2746" s="6" t="s">
        <v>52172</v>
      </c>
      <c r="M2746" s="6" t="s">
        <v>8760</v>
      </c>
      <c r="N2746" s="6" t="s">
        <v>54836</v>
      </c>
      <c r="O2746" s="6" t="s">
        <v>69364</v>
      </c>
    </row>
    <row r="2747" spans="9:15" x14ac:dyDescent="0.25">
      <c r="I2747">
        <v>2745</v>
      </c>
      <c r="J2747" s="6" t="s">
        <v>8761</v>
      </c>
      <c r="K2747" s="6" t="s">
        <v>48808</v>
      </c>
      <c r="L2747" s="6" t="s">
        <v>48810</v>
      </c>
      <c r="M2747" s="6" t="s">
        <v>8762</v>
      </c>
      <c r="N2747" s="6" t="s">
        <v>90</v>
      </c>
      <c r="O2747" s="6" t="s">
        <v>69365</v>
      </c>
    </row>
    <row r="2748" spans="9:15" x14ac:dyDescent="0.25">
      <c r="I2748">
        <v>2746</v>
      </c>
      <c r="J2748" s="6" t="s">
        <v>8763</v>
      </c>
      <c r="K2748" s="6" t="s">
        <v>52448</v>
      </c>
      <c r="L2748" s="6" t="s">
        <v>52452</v>
      </c>
      <c r="M2748" s="6" t="s">
        <v>8764</v>
      </c>
      <c r="N2748" s="6" t="s">
        <v>90</v>
      </c>
      <c r="O2748" s="6" t="s">
        <v>69366</v>
      </c>
    </row>
    <row r="2749" spans="9:15" x14ac:dyDescent="0.25">
      <c r="I2749">
        <v>2747</v>
      </c>
      <c r="J2749" s="6" t="s">
        <v>8765</v>
      </c>
      <c r="K2749" s="6" t="s">
        <v>48945</v>
      </c>
      <c r="L2749" s="6" t="s">
        <v>90</v>
      </c>
      <c r="M2749" s="6" t="s">
        <v>8766</v>
      </c>
      <c r="N2749" s="6" t="s">
        <v>54837</v>
      </c>
      <c r="O2749" s="6" t="s">
        <v>69367</v>
      </c>
    </row>
    <row r="2750" spans="9:15" x14ac:dyDescent="0.25">
      <c r="I2750">
        <v>2748</v>
      </c>
      <c r="J2750" s="6" t="s">
        <v>8767</v>
      </c>
      <c r="K2750" s="6" t="s">
        <v>52251</v>
      </c>
      <c r="L2750" s="6" t="s">
        <v>90</v>
      </c>
      <c r="M2750" s="6" t="s">
        <v>8768</v>
      </c>
      <c r="N2750" s="6" t="s">
        <v>54838</v>
      </c>
      <c r="O2750" s="6" t="s">
        <v>69368</v>
      </c>
    </row>
    <row r="2751" spans="9:15" x14ac:dyDescent="0.25">
      <c r="I2751">
        <v>2749</v>
      </c>
      <c r="J2751" s="6" t="s">
        <v>8769</v>
      </c>
      <c r="K2751" s="6" t="s">
        <v>52212</v>
      </c>
      <c r="L2751" s="6" t="s">
        <v>49060</v>
      </c>
      <c r="M2751" s="6" t="s">
        <v>8770</v>
      </c>
      <c r="N2751" s="6" t="s">
        <v>54839</v>
      </c>
      <c r="O2751" s="6" t="s">
        <v>69369</v>
      </c>
    </row>
    <row r="2752" spans="9:15" x14ac:dyDescent="0.25">
      <c r="I2752">
        <v>2750</v>
      </c>
      <c r="J2752" s="6" t="s">
        <v>8771</v>
      </c>
      <c r="K2752" s="6" t="s">
        <v>52166</v>
      </c>
      <c r="L2752" s="6" t="s">
        <v>50565</v>
      </c>
      <c r="M2752" s="6" t="s">
        <v>8772</v>
      </c>
      <c r="N2752" s="6" t="s">
        <v>54840</v>
      </c>
      <c r="O2752" s="6" t="s">
        <v>69370</v>
      </c>
    </row>
    <row r="2753" spans="9:15" x14ac:dyDescent="0.25">
      <c r="I2753">
        <v>2751</v>
      </c>
      <c r="J2753" s="6" t="s">
        <v>8773</v>
      </c>
      <c r="K2753" s="6" t="s">
        <v>50234</v>
      </c>
      <c r="L2753" s="6" t="s">
        <v>50238</v>
      </c>
      <c r="M2753" s="6" t="s">
        <v>8774</v>
      </c>
      <c r="N2753" s="6" t="s">
        <v>54841</v>
      </c>
      <c r="O2753" s="6" t="s">
        <v>69371</v>
      </c>
    </row>
    <row r="2754" spans="9:15" x14ac:dyDescent="0.25">
      <c r="I2754">
        <v>2752</v>
      </c>
      <c r="J2754" s="6" t="s">
        <v>8775</v>
      </c>
      <c r="K2754" s="6" t="s">
        <v>49872</v>
      </c>
      <c r="L2754" s="6" t="s">
        <v>50090</v>
      </c>
      <c r="M2754" s="6" t="s">
        <v>8776</v>
      </c>
      <c r="N2754" s="6" t="s">
        <v>54842</v>
      </c>
      <c r="O2754" s="6" t="s">
        <v>69372</v>
      </c>
    </row>
    <row r="2755" spans="9:15" x14ac:dyDescent="0.25">
      <c r="I2755">
        <v>2753</v>
      </c>
      <c r="J2755" s="6" t="s">
        <v>8777</v>
      </c>
      <c r="K2755" s="6" t="s">
        <v>51537</v>
      </c>
      <c r="L2755" s="6" t="s">
        <v>90</v>
      </c>
      <c r="M2755" s="6" t="s">
        <v>8778</v>
      </c>
      <c r="N2755" s="6" t="s">
        <v>54843</v>
      </c>
      <c r="O2755" s="6" t="s">
        <v>69373</v>
      </c>
    </row>
    <row r="2756" spans="9:15" x14ac:dyDescent="0.25">
      <c r="I2756">
        <v>2754</v>
      </c>
      <c r="J2756" s="6" t="s">
        <v>8779</v>
      </c>
      <c r="K2756" s="6" t="s">
        <v>50116</v>
      </c>
      <c r="L2756" s="6" t="s">
        <v>90</v>
      </c>
      <c r="M2756" s="6" t="s">
        <v>8780</v>
      </c>
      <c r="N2756" s="6" t="s">
        <v>90</v>
      </c>
      <c r="O2756" s="6" t="s">
        <v>69374</v>
      </c>
    </row>
    <row r="2757" spans="9:15" x14ac:dyDescent="0.25">
      <c r="I2757">
        <v>2755</v>
      </c>
      <c r="J2757" s="6" t="s">
        <v>8781</v>
      </c>
      <c r="K2757" s="6" t="s">
        <v>50486</v>
      </c>
      <c r="L2757" s="6" t="s">
        <v>90</v>
      </c>
      <c r="M2757" s="6" t="s">
        <v>8782</v>
      </c>
      <c r="N2757" s="6" t="s">
        <v>90</v>
      </c>
      <c r="O2757" s="6" t="s">
        <v>69375</v>
      </c>
    </row>
    <row r="2758" spans="9:15" x14ac:dyDescent="0.25">
      <c r="I2758">
        <v>2756</v>
      </c>
      <c r="J2758" s="6" t="s">
        <v>8783</v>
      </c>
      <c r="K2758" s="6" t="s">
        <v>49981</v>
      </c>
      <c r="L2758" s="6" t="s">
        <v>50079</v>
      </c>
      <c r="M2758" s="6" t="s">
        <v>8784</v>
      </c>
      <c r="N2758" s="6" t="s">
        <v>54844</v>
      </c>
      <c r="O2758" s="6" t="s">
        <v>69376</v>
      </c>
    </row>
    <row r="2759" spans="9:15" x14ac:dyDescent="0.25">
      <c r="I2759">
        <v>2757</v>
      </c>
      <c r="J2759" s="6" t="s">
        <v>8785</v>
      </c>
      <c r="K2759" s="6" t="s">
        <v>49457</v>
      </c>
      <c r="L2759" s="6" t="s">
        <v>90</v>
      </c>
      <c r="M2759" s="6" t="s">
        <v>8786</v>
      </c>
      <c r="N2759" s="6" t="s">
        <v>90</v>
      </c>
      <c r="O2759" s="6" t="s">
        <v>69377</v>
      </c>
    </row>
    <row r="2760" spans="9:15" x14ac:dyDescent="0.25">
      <c r="I2760">
        <v>2758</v>
      </c>
      <c r="J2760" s="6" t="s">
        <v>8787</v>
      </c>
      <c r="K2760" s="6" t="s">
        <v>49751</v>
      </c>
      <c r="L2760" s="6" t="s">
        <v>49635</v>
      </c>
      <c r="M2760" s="6" t="s">
        <v>8788</v>
      </c>
      <c r="N2760" s="6" t="s">
        <v>54845</v>
      </c>
      <c r="O2760" s="6" t="s">
        <v>69378</v>
      </c>
    </row>
    <row r="2761" spans="9:15" x14ac:dyDescent="0.25">
      <c r="I2761">
        <v>2759</v>
      </c>
      <c r="J2761" s="6" t="s">
        <v>8789</v>
      </c>
      <c r="K2761" s="6" t="s">
        <v>50480</v>
      </c>
      <c r="L2761" s="6" t="s">
        <v>90</v>
      </c>
      <c r="M2761" s="6" t="s">
        <v>8790</v>
      </c>
      <c r="N2761" s="6" t="s">
        <v>90</v>
      </c>
      <c r="O2761" s="6" t="s">
        <v>69379</v>
      </c>
    </row>
    <row r="2762" spans="9:15" x14ac:dyDescent="0.25">
      <c r="I2762">
        <v>2760</v>
      </c>
      <c r="J2762" s="6" t="s">
        <v>8791</v>
      </c>
      <c r="K2762" s="6" t="s">
        <v>49226</v>
      </c>
      <c r="L2762" s="6" t="s">
        <v>90</v>
      </c>
      <c r="M2762" s="6" t="s">
        <v>8792</v>
      </c>
      <c r="N2762" s="6" t="s">
        <v>54846</v>
      </c>
      <c r="O2762" s="6" t="s">
        <v>68498</v>
      </c>
    </row>
    <row r="2763" spans="9:15" x14ac:dyDescent="0.25">
      <c r="I2763">
        <v>2761</v>
      </c>
      <c r="J2763" s="6" t="s">
        <v>8793</v>
      </c>
      <c r="K2763" s="6" t="s">
        <v>50824</v>
      </c>
      <c r="L2763" s="6" t="s">
        <v>50969</v>
      </c>
      <c r="M2763" s="6" t="s">
        <v>8794</v>
      </c>
      <c r="N2763" s="6" t="s">
        <v>54847</v>
      </c>
      <c r="O2763" s="6" t="s">
        <v>69380</v>
      </c>
    </row>
    <row r="2764" spans="9:15" x14ac:dyDescent="0.25">
      <c r="I2764">
        <v>2762</v>
      </c>
      <c r="J2764" s="6" t="s">
        <v>8795</v>
      </c>
      <c r="K2764" s="6" t="s">
        <v>51680</v>
      </c>
      <c r="L2764" s="6" t="s">
        <v>90</v>
      </c>
      <c r="M2764" s="6" t="s">
        <v>8796</v>
      </c>
      <c r="N2764" s="6" t="s">
        <v>90</v>
      </c>
      <c r="O2764" s="6" t="s">
        <v>69381</v>
      </c>
    </row>
    <row r="2765" spans="9:15" x14ac:dyDescent="0.25">
      <c r="I2765">
        <v>2763</v>
      </c>
      <c r="J2765" s="6" t="s">
        <v>8797</v>
      </c>
      <c r="K2765" s="6" t="s">
        <v>50030</v>
      </c>
      <c r="L2765" s="6" t="s">
        <v>90</v>
      </c>
      <c r="M2765" s="6" t="s">
        <v>8798</v>
      </c>
      <c r="N2765" s="6" t="s">
        <v>54848</v>
      </c>
      <c r="O2765" s="6" t="s">
        <v>69382</v>
      </c>
    </row>
    <row r="2766" spans="9:15" x14ac:dyDescent="0.25">
      <c r="I2766">
        <v>2764</v>
      </c>
      <c r="J2766" s="6" t="s">
        <v>8799</v>
      </c>
      <c r="K2766" s="6" t="s">
        <v>49074</v>
      </c>
      <c r="L2766" s="6" t="s">
        <v>90</v>
      </c>
      <c r="M2766" s="6" t="s">
        <v>8800</v>
      </c>
      <c r="N2766" s="6" t="s">
        <v>90</v>
      </c>
      <c r="O2766" s="6" t="s">
        <v>69383</v>
      </c>
    </row>
    <row r="2767" spans="9:15" x14ac:dyDescent="0.25">
      <c r="I2767">
        <v>2765</v>
      </c>
      <c r="J2767" s="6" t="s">
        <v>8801</v>
      </c>
      <c r="K2767" s="6" t="s">
        <v>51853</v>
      </c>
      <c r="L2767" s="6" t="s">
        <v>90</v>
      </c>
      <c r="M2767" s="6" t="s">
        <v>8802</v>
      </c>
      <c r="N2767" s="6" t="s">
        <v>90</v>
      </c>
      <c r="O2767" s="6" t="s">
        <v>69384</v>
      </c>
    </row>
    <row r="2768" spans="9:15" x14ac:dyDescent="0.25">
      <c r="I2768">
        <v>2766</v>
      </c>
      <c r="J2768" s="6" t="s">
        <v>8803</v>
      </c>
      <c r="K2768" s="6" t="s">
        <v>49641</v>
      </c>
      <c r="L2768" s="6" t="s">
        <v>90</v>
      </c>
      <c r="M2768" s="6" t="s">
        <v>8804</v>
      </c>
      <c r="N2768" s="6" t="s">
        <v>54849</v>
      </c>
      <c r="O2768" s="6" t="s">
        <v>69385</v>
      </c>
    </row>
    <row r="2769" spans="9:15" x14ac:dyDescent="0.25">
      <c r="I2769">
        <v>2767</v>
      </c>
      <c r="J2769" s="6" t="s">
        <v>8805</v>
      </c>
      <c r="K2769" s="6" t="s">
        <v>51865</v>
      </c>
      <c r="L2769" s="6" t="s">
        <v>51579</v>
      </c>
      <c r="M2769" s="6" t="s">
        <v>8806</v>
      </c>
      <c r="N2769" s="6" t="s">
        <v>54850</v>
      </c>
      <c r="O2769" s="6" t="s">
        <v>69386</v>
      </c>
    </row>
    <row r="2770" spans="9:15" x14ac:dyDescent="0.25">
      <c r="I2770">
        <v>2768</v>
      </c>
      <c r="J2770" s="6" t="s">
        <v>8807</v>
      </c>
      <c r="K2770" s="6" t="s">
        <v>50734</v>
      </c>
      <c r="L2770" s="6" t="s">
        <v>52033</v>
      </c>
      <c r="M2770" s="6" t="s">
        <v>8808</v>
      </c>
      <c r="N2770" s="6" t="s">
        <v>54851</v>
      </c>
      <c r="O2770" s="6" t="s">
        <v>69387</v>
      </c>
    </row>
    <row r="2771" spans="9:15" x14ac:dyDescent="0.25">
      <c r="I2771">
        <v>2769</v>
      </c>
      <c r="J2771" s="6" t="s">
        <v>8809</v>
      </c>
      <c r="K2771" s="6" t="s">
        <v>50856</v>
      </c>
      <c r="L2771" s="6" t="s">
        <v>90</v>
      </c>
      <c r="M2771" s="6" t="s">
        <v>8810</v>
      </c>
      <c r="N2771" s="6" t="s">
        <v>54852</v>
      </c>
      <c r="O2771" s="6" t="s">
        <v>69388</v>
      </c>
    </row>
    <row r="2772" spans="9:15" x14ac:dyDescent="0.25">
      <c r="I2772">
        <v>2770</v>
      </c>
      <c r="J2772" s="6" t="s">
        <v>8811</v>
      </c>
      <c r="K2772" s="6" t="s">
        <v>51208</v>
      </c>
      <c r="L2772" s="6" t="s">
        <v>90</v>
      </c>
      <c r="M2772" s="6" t="s">
        <v>8812</v>
      </c>
      <c r="N2772" s="6" t="s">
        <v>54853</v>
      </c>
      <c r="O2772" s="6" t="s">
        <v>69389</v>
      </c>
    </row>
    <row r="2773" spans="9:15" x14ac:dyDescent="0.25">
      <c r="I2773">
        <v>2771</v>
      </c>
      <c r="J2773" s="6" t="s">
        <v>8813</v>
      </c>
      <c r="K2773" s="6" t="s">
        <v>51503</v>
      </c>
      <c r="L2773" s="6" t="s">
        <v>90</v>
      </c>
      <c r="M2773" s="6" t="s">
        <v>8814</v>
      </c>
      <c r="N2773" s="6" t="s">
        <v>90</v>
      </c>
      <c r="O2773" s="6" t="s">
        <v>69390</v>
      </c>
    </row>
    <row r="2774" spans="9:15" x14ac:dyDescent="0.25">
      <c r="I2774">
        <v>2772</v>
      </c>
      <c r="J2774" s="6" t="s">
        <v>8815</v>
      </c>
      <c r="K2774" s="6" t="s">
        <v>49521</v>
      </c>
      <c r="L2774" s="6" t="s">
        <v>49306</v>
      </c>
      <c r="M2774" s="6" t="s">
        <v>8816</v>
      </c>
      <c r="N2774" s="6" t="s">
        <v>54854</v>
      </c>
      <c r="O2774" s="6" t="s">
        <v>69391</v>
      </c>
    </row>
    <row r="2775" spans="9:15" x14ac:dyDescent="0.25">
      <c r="I2775">
        <v>2773</v>
      </c>
      <c r="J2775" s="6" t="s">
        <v>8817</v>
      </c>
      <c r="K2775" s="6" t="s">
        <v>51315</v>
      </c>
      <c r="L2775" s="6" t="s">
        <v>90</v>
      </c>
      <c r="M2775" s="6" t="s">
        <v>8818</v>
      </c>
      <c r="N2775" s="6" t="s">
        <v>54855</v>
      </c>
      <c r="O2775" s="6" t="s">
        <v>69392</v>
      </c>
    </row>
    <row r="2776" spans="9:15" x14ac:dyDescent="0.25">
      <c r="I2776">
        <v>2774</v>
      </c>
      <c r="J2776" s="6" t="s">
        <v>8819</v>
      </c>
      <c r="K2776" s="6" t="s">
        <v>50912</v>
      </c>
      <c r="L2776" s="6" t="s">
        <v>52150</v>
      </c>
      <c r="M2776" s="6" t="s">
        <v>8820</v>
      </c>
      <c r="N2776" s="6" t="s">
        <v>54856</v>
      </c>
      <c r="O2776" s="6" t="s">
        <v>69393</v>
      </c>
    </row>
    <row r="2777" spans="9:15" x14ac:dyDescent="0.25">
      <c r="I2777">
        <v>2775</v>
      </c>
      <c r="J2777" s="6" t="s">
        <v>8821</v>
      </c>
      <c r="K2777" s="6" t="s">
        <v>48718</v>
      </c>
      <c r="L2777" s="6" t="s">
        <v>90</v>
      </c>
      <c r="M2777" s="6" t="s">
        <v>8822</v>
      </c>
      <c r="N2777" s="6" t="s">
        <v>54857</v>
      </c>
      <c r="O2777" s="6" t="s">
        <v>69394</v>
      </c>
    </row>
    <row r="2778" spans="9:15" x14ac:dyDescent="0.25">
      <c r="I2778">
        <v>2776</v>
      </c>
      <c r="J2778" s="6" t="s">
        <v>8823</v>
      </c>
      <c r="K2778" s="6" t="s">
        <v>50180</v>
      </c>
      <c r="L2778" s="6" t="s">
        <v>50936</v>
      </c>
      <c r="M2778" s="6" t="s">
        <v>8824</v>
      </c>
      <c r="N2778" s="6" t="s">
        <v>54858</v>
      </c>
      <c r="O2778" s="6" t="s">
        <v>69395</v>
      </c>
    </row>
    <row r="2779" spans="9:15" x14ac:dyDescent="0.25">
      <c r="I2779">
        <v>2777</v>
      </c>
      <c r="J2779" s="6" t="s">
        <v>8825</v>
      </c>
      <c r="K2779" s="6" t="s">
        <v>52041</v>
      </c>
      <c r="L2779" s="6" t="s">
        <v>90</v>
      </c>
      <c r="M2779" s="6" t="s">
        <v>8826</v>
      </c>
      <c r="N2779" s="6" t="s">
        <v>54859</v>
      </c>
      <c r="O2779" s="6" t="s">
        <v>69396</v>
      </c>
    </row>
    <row r="2780" spans="9:15" x14ac:dyDescent="0.25">
      <c r="I2780">
        <v>2778</v>
      </c>
      <c r="J2780" s="6" t="s">
        <v>8827</v>
      </c>
      <c r="K2780" s="6" t="s">
        <v>51248</v>
      </c>
      <c r="L2780" s="6" t="s">
        <v>51229</v>
      </c>
      <c r="M2780" s="6" t="s">
        <v>8828</v>
      </c>
      <c r="N2780" s="6" t="s">
        <v>90</v>
      </c>
      <c r="O2780" s="6" t="s">
        <v>69397</v>
      </c>
    </row>
    <row r="2781" spans="9:15" x14ac:dyDescent="0.25">
      <c r="I2781">
        <v>2779</v>
      </c>
      <c r="J2781" s="6" t="s">
        <v>8829</v>
      </c>
      <c r="K2781" s="6" t="s">
        <v>52052</v>
      </c>
      <c r="L2781" s="6" t="s">
        <v>90</v>
      </c>
      <c r="M2781" s="6" t="s">
        <v>8830</v>
      </c>
      <c r="N2781" s="6" t="s">
        <v>54860</v>
      </c>
      <c r="O2781" s="6" t="s">
        <v>69398</v>
      </c>
    </row>
    <row r="2782" spans="9:15" x14ac:dyDescent="0.25">
      <c r="I2782">
        <v>2780</v>
      </c>
      <c r="J2782" s="6" t="s">
        <v>8831</v>
      </c>
      <c r="K2782" s="6" t="s">
        <v>49935</v>
      </c>
      <c r="L2782" s="6" t="s">
        <v>90</v>
      </c>
      <c r="M2782" s="6" t="s">
        <v>8832</v>
      </c>
      <c r="N2782" s="6" t="s">
        <v>54861</v>
      </c>
      <c r="O2782" s="6" t="s">
        <v>69399</v>
      </c>
    </row>
    <row r="2783" spans="9:15" x14ac:dyDescent="0.25">
      <c r="I2783">
        <v>2781</v>
      </c>
      <c r="J2783" s="6" t="s">
        <v>8833</v>
      </c>
      <c r="K2783" s="6" t="s">
        <v>49395</v>
      </c>
      <c r="L2783" s="6" t="s">
        <v>49395</v>
      </c>
      <c r="M2783" s="6" t="s">
        <v>8834</v>
      </c>
      <c r="N2783" s="6" t="s">
        <v>54862</v>
      </c>
      <c r="O2783" s="6" t="s">
        <v>69400</v>
      </c>
    </row>
    <row r="2784" spans="9:15" x14ac:dyDescent="0.25">
      <c r="I2784">
        <v>2782</v>
      </c>
      <c r="J2784" s="6" t="s">
        <v>8835</v>
      </c>
      <c r="K2784" s="6" t="s">
        <v>52445</v>
      </c>
      <c r="L2784" s="6" t="s">
        <v>90</v>
      </c>
      <c r="M2784" s="6" t="s">
        <v>8836</v>
      </c>
      <c r="N2784" s="6" t="s">
        <v>54458</v>
      </c>
      <c r="O2784" s="6" t="s">
        <v>69401</v>
      </c>
    </row>
    <row r="2785" spans="9:15" x14ac:dyDescent="0.25">
      <c r="I2785">
        <v>2783</v>
      </c>
      <c r="J2785" s="6" t="s">
        <v>8837</v>
      </c>
      <c r="K2785" s="6" t="s">
        <v>49096</v>
      </c>
      <c r="L2785" s="6" t="s">
        <v>90</v>
      </c>
      <c r="M2785" s="6" t="s">
        <v>8838</v>
      </c>
      <c r="N2785" s="6" t="s">
        <v>54863</v>
      </c>
      <c r="O2785" s="6" t="s">
        <v>69402</v>
      </c>
    </row>
    <row r="2786" spans="9:15" x14ac:dyDescent="0.25">
      <c r="I2786">
        <v>2784</v>
      </c>
      <c r="J2786" s="6" t="s">
        <v>8839</v>
      </c>
      <c r="K2786" s="6" t="s">
        <v>50513</v>
      </c>
      <c r="L2786" s="6" t="s">
        <v>90</v>
      </c>
      <c r="M2786" s="6" t="s">
        <v>8840</v>
      </c>
      <c r="N2786" s="6" t="s">
        <v>54864</v>
      </c>
      <c r="O2786" s="6" t="s">
        <v>69403</v>
      </c>
    </row>
    <row r="2787" spans="9:15" x14ac:dyDescent="0.25">
      <c r="I2787">
        <v>2785</v>
      </c>
      <c r="J2787" s="6" t="s">
        <v>8841</v>
      </c>
      <c r="K2787" s="6" t="s">
        <v>52418</v>
      </c>
      <c r="L2787" s="6" t="s">
        <v>90</v>
      </c>
      <c r="M2787" s="6" t="s">
        <v>8842</v>
      </c>
      <c r="N2787" s="6" t="s">
        <v>54865</v>
      </c>
      <c r="O2787" s="6" t="s">
        <v>69404</v>
      </c>
    </row>
    <row r="2788" spans="9:15" x14ac:dyDescent="0.25">
      <c r="I2788">
        <v>2786</v>
      </c>
      <c r="J2788" s="6" t="s">
        <v>8843</v>
      </c>
      <c r="K2788" s="6" t="s">
        <v>51919</v>
      </c>
      <c r="L2788" s="6" t="s">
        <v>51972</v>
      </c>
      <c r="M2788" s="6" t="s">
        <v>8844</v>
      </c>
      <c r="N2788" s="6" t="s">
        <v>54866</v>
      </c>
      <c r="O2788" s="6" t="s">
        <v>69405</v>
      </c>
    </row>
    <row r="2789" spans="9:15" x14ac:dyDescent="0.25">
      <c r="I2789">
        <v>2787</v>
      </c>
      <c r="J2789" s="6" t="s">
        <v>8845</v>
      </c>
      <c r="K2789" s="6" t="s">
        <v>50399</v>
      </c>
      <c r="L2789" s="6" t="s">
        <v>90</v>
      </c>
      <c r="M2789" s="6" t="s">
        <v>8846</v>
      </c>
      <c r="N2789" s="6" t="s">
        <v>90</v>
      </c>
      <c r="O2789" s="6" t="s">
        <v>69406</v>
      </c>
    </row>
    <row r="2790" spans="9:15" x14ac:dyDescent="0.25">
      <c r="I2790">
        <v>2788</v>
      </c>
      <c r="J2790" s="6" t="s">
        <v>8847</v>
      </c>
      <c r="K2790" s="6" t="s">
        <v>49647</v>
      </c>
      <c r="L2790" s="6" t="s">
        <v>90</v>
      </c>
      <c r="M2790" s="6" t="s">
        <v>8848</v>
      </c>
      <c r="N2790" s="6" t="s">
        <v>90</v>
      </c>
      <c r="O2790" s="6" t="s">
        <v>69407</v>
      </c>
    </row>
    <row r="2791" spans="9:15" x14ac:dyDescent="0.25">
      <c r="I2791">
        <v>2789</v>
      </c>
      <c r="J2791" s="6" t="s">
        <v>8849</v>
      </c>
      <c r="K2791" s="6" t="s">
        <v>52464</v>
      </c>
      <c r="L2791" s="6" t="s">
        <v>90</v>
      </c>
      <c r="M2791" s="6" t="s">
        <v>8850</v>
      </c>
      <c r="N2791" s="6" t="s">
        <v>90</v>
      </c>
      <c r="O2791" s="6" t="s">
        <v>69408</v>
      </c>
    </row>
    <row r="2792" spans="9:15" x14ac:dyDescent="0.25">
      <c r="I2792">
        <v>2790</v>
      </c>
      <c r="J2792" s="6" t="s">
        <v>8851</v>
      </c>
      <c r="K2792" s="6" t="s">
        <v>48678</v>
      </c>
      <c r="L2792" s="6" t="s">
        <v>90</v>
      </c>
      <c r="M2792" s="6" t="s">
        <v>8852</v>
      </c>
      <c r="N2792" s="6" t="s">
        <v>54867</v>
      </c>
      <c r="O2792" s="6" t="s">
        <v>69409</v>
      </c>
    </row>
    <row r="2793" spans="9:15" x14ac:dyDescent="0.25">
      <c r="I2793">
        <v>2791</v>
      </c>
      <c r="J2793" s="6" t="s">
        <v>8853</v>
      </c>
      <c r="K2793" s="6" t="s">
        <v>51114</v>
      </c>
      <c r="L2793" s="6" t="s">
        <v>90</v>
      </c>
      <c r="M2793" s="6" t="s">
        <v>8854</v>
      </c>
      <c r="N2793" s="6" t="s">
        <v>54868</v>
      </c>
      <c r="O2793" s="6" t="s">
        <v>69410</v>
      </c>
    </row>
    <row r="2794" spans="9:15" x14ac:dyDescent="0.25">
      <c r="I2794">
        <v>2792</v>
      </c>
      <c r="J2794" s="6" t="s">
        <v>8855</v>
      </c>
      <c r="K2794" s="6" t="s">
        <v>51618</v>
      </c>
      <c r="L2794" s="6" t="s">
        <v>90</v>
      </c>
      <c r="M2794" s="6" t="s">
        <v>8856</v>
      </c>
      <c r="N2794" s="6" t="s">
        <v>54869</v>
      </c>
      <c r="O2794" s="6" t="s">
        <v>69411</v>
      </c>
    </row>
    <row r="2795" spans="9:15" x14ac:dyDescent="0.25">
      <c r="I2795">
        <v>2793</v>
      </c>
      <c r="J2795" s="6" t="s">
        <v>8857</v>
      </c>
      <c r="K2795" s="6" t="s">
        <v>50374</v>
      </c>
      <c r="L2795" s="6" t="s">
        <v>50408</v>
      </c>
      <c r="M2795" s="6" t="s">
        <v>8858</v>
      </c>
      <c r="N2795" s="6" t="s">
        <v>54754</v>
      </c>
      <c r="O2795" s="6" t="s">
        <v>69253</v>
      </c>
    </row>
    <row r="2796" spans="9:15" x14ac:dyDescent="0.25">
      <c r="I2796">
        <v>2794</v>
      </c>
      <c r="J2796" s="6" t="s">
        <v>8859</v>
      </c>
      <c r="K2796" s="6" t="s">
        <v>49258</v>
      </c>
      <c r="L2796" s="6" t="s">
        <v>90</v>
      </c>
      <c r="M2796" s="6" t="s">
        <v>8860</v>
      </c>
      <c r="N2796" s="6" t="s">
        <v>54870</v>
      </c>
      <c r="O2796" s="6" t="s">
        <v>69412</v>
      </c>
    </row>
    <row r="2797" spans="9:15" x14ac:dyDescent="0.25">
      <c r="I2797">
        <v>2795</v>
      </c>
      <c r="J2797" s="6" t="s">
        <v>8861</v>
      </c>
      <c r="K2797" s="6" t="s">
        <v>49222</v>
      </c>
      <c r="L2797" s="6" t="s">
        <v>49209</v>
      </c>
      <c r="M2797" s="6" t="s">
        <v>8862</v>
      </c>
      <c r="N2797" s="6" t="s">
        <v>90</v>
      </c>
      <c r="O2797" s="6" t="s">
        <v>69413</v>
      </c>
    </row>
    <row r="2798" spans="9:15" x14ac:dyDescent="0.25">
      <c r="I2798">
        <v>2796</v>
      </c>
      <c r="J2798" s="6" t="s">
        <v>8863</v>
      </c>
      <c r="K2798" s="6" t="s">
        <v>52375</v>
      </c>
      <c r="L2798" s="6" t="s">
        <v>90</v>
      </c>
      <c r="M2798" s="6" t="s">
        <v>8864</v>
      </c>
      <c r="N2798" s="6" t="s">
        <v>90</v>
      </c>
      <c r="O2798" s="6" t="s">
        <v>69414</v>
      </c>
    </row>
    <row r="2799" spans="9:15" x14ac:dyDescent="0.25">
      <c r="I2799">
        <v>2797</v>
      </c>
      <c r="J2799" s="6" t="s">
        <v>8865</v>
      </c>
      <c r="K2799" s="6" t="s">
        <v>52045</v>
      </c>
      <c r="L2799" s="6" t="s">
        <v>52033</v>
      </c>
      <c r="M2799" s="6" t="s">
        <v>8866</v>
      </c>
      <c r="N2799" s="6" t="s">
        <v>90</v>
      </c>
      <c r="O2799" s="6" t="s">
        <v>69415</v>
      </c>
    </row>
    <row r="2800" spans="9:15" x14ac:dyDescent="0.25">
      <c r="I2800">
        <v>2798</v>
      </c>
      <c r="J2800" s="6" t="s">
        <v>8867</v>
      </c>
      <c r="K2800" s="6" t="s">
        <v>49463</v>
      </c>
      <c r="L2800" s="6" t="s">
        <v>90</v>
      </c>
      <c r="M2800" s="6" t="s">
        <v>8868</v>
      </c>
      <c r="N2800" s="6" t="s">
        <v>90</v>
      </c>
      <c r="O2800" s="6" t="s">
        <v>69416</v>
      </c>
    </row>
    <row r="2801" spans="9:15" x14ac:dyDescent="0.25">
      <c r="I2801">
        <v>2799</v>
      </c>
      <c r="J2801" s="6" t="s">
        <v>8869</v>
      </c>
      <c r="K2801" s="6" t="s">
        <v>48875</v>
      </c>
      <c r="L2801" s="6" t="s">
        <v>90</v>
      </c>
      <c r="M2801" s="6" t="s">
        <v>8870</v>
      </c>
      <c r="N2801" s="6" t="s">
        <v>90</v>
      </c>
      <c r="O2801" s="6" t="s">
        <v>69417</v>
      </c>
    </row>
    <row r="2802" spans="9:15" x14ac:dyDescent="0.25">
      <c r="I2802">
        <v>2800</v>
      </c>
      <c r="J2802" s="6" t="s">
        <v>8871</v>
      </c>
      <c r="K2802" s="6" t="s">
        <v>51084</v>
      </c>
      <c r="L2802" s="6" t="s">
        <v>51529</v>
      </c>
      <c r="M2802" s="6" t="s">
        <v>8872</v>
      </c>
      <c r="N2802" s="6" t="s">
        <v>54871</v>
      </c>
      <c r="O2802" s="6" t="s">
        <v>69418</v>
      </c>
    </row>
    <row r="2803" spans="9:15" x14ac:dyDescent="0.25">
      <c r="I2803">
        <v>2801</v>
      </c>
      <c r="J2803" s="6" t="s">
        <v>8873</v>
      </c>
      <c r="K2803" s="6" t="s">
        <v>50004</v>
      </c>
      <c r="L2803" s="6" t="s">
        <v>50380</v>
      </c>
      <c r="M2803" s="6" t="s">
        <v>8874</v>
      </c>
      <c r="N2803" s="6" t="s">
        <v>54872</v>
      </c>
      <c r="O2803" s="6" t="s">
        <v>69419</v>
      </c>
    </row>
    <row r="2804" spans="9:15" x14ac:dyDescent="0.25">
      <c r="I2804">
        <v>2802</v>
      </c>
      <c r="J2804" s="6" t="s">
        <v>8875</v>
      </c>
      <c r="K2804" s="6" t="s">
        <v>48664</v>
      </c>
      <c r="L2804" s="6" t="s">
        <v>51579</v>
      </c>
      <c r="M2804" s="6" t="s">
        <v>8876</v>
      </c>
      <c r="N2804" s="6" t="s">
        <v>54873</v>
      </c>
      <c r="O2804" s="6" t="s">
        <v>69420</v>
      </c>
    </row>
    <row r="2805" spans="9:15" x14ac:dyDescent="0.25">
      <c r="I2805">
        <v>2803</v>
      </c>
      <c r="J2805" s="6" t="s">
        <v>8877</v>
      </c>
      <c r="K2805" s="6" t="s">
        <v>51606</v>
      </c>
      <c r="L2805" s="6" t="s">
        <v>51473</v>
      </c>
      <c r="M2805" s="6" t="s">
        <v>8878</v>
      </c>
      <c r="N2805" s="6" t="s">
        <v>90</v>
      </c>
      <c r="O2805" s="6" t="s">
        <v>69421</v>
      </c>
    </row>
    <row r="2806" spans="9:15" x14ac:dyDescent="0.25">
      <c r="I2806">
        <v>2804</v>
      </c>
      <c r="J2806" s="6" t="s">
        <v>8879</v>
      </c>
      <c r="K2806" s="6" t="s">
        <v>49597</v>
      </c>
      <c r="L2806" s="6" t="s">
        <v>49601</v>
      </c>
      <c r="M2806" s="6" t="s">
        <v>8880</v>
      </c>
      <c r="N2806" s="6" t="s">
        <v>54874</v>
      </c>
      <c r="O2806" s="6" t="s">
        <v>69422</v>
      </c>
    </row>
    <row r="2807" spans="9:15" x14ac:dyDescent="0.25">
      <c r="I2807">
        <v>2805</v>
      </c>
      <c r="J2807" s="6" t="s">
        <v>8881</v>
      </c>
      <c r="K2807" s="6" t="s">
        <v>51829</v>
      </c>
      <c r="L2807" s="6" t="s">
        <v>90</v>
      </c>
      <c r="M2807" s="6" t="s">
        <v>8882</v>
      </c>
      <c r="N2807" s="6" t="s">
        <v>90</v>
      </c>
      <c r="O2807" s="6" t="s">
        <v>69423</v>
      </c>
    </row>
    <row r="2808" spans="9:15" x14ac:dyDescent="0.25">
      <c r="I2808">
        <v>2806</v>
      </c>
      <c r="J2808" s="6" t="s">
        <v>8883</v>
      </c>
      <c r="K2808" s="6" t="s">
        <v>49823</v>
      </c>
      <c r="L2808" s="6" t="s">
        <v>50175</v>
      </c>
      <c r="M2808" s="6" t="s">
        <v>8884</v>
      </c>
      <c r="N2808" s="6" t="s">
        <v>54875</v>
      </c>
      <c r="O2808" s="6" t="s">
        <v>69424</v>
      </c>
    </row>
    <row r="2809" spans="9:15" x14ac:dyDescent="0.25">
      <c r="I2809">
        <v>2807</v>
      </c>
      <c r="J2809" s="6" t="s">
        <v>8885</v>
      </c>
      <c r="K2809" s="6" t="s">
        <v>49890</v>
      </c>
      <c r="L2809" s="6" t="s">
        <v>49874</v>
      </c>
      <c r="M2809" s="6" t="s">
        <v>8886</v>
      </c>
      <c r="N2809" s="6" t="s">
        <v>54876</v>
      </c>
      <c r="O2809" s="6" t="s">
        <v>69425</v>
      </c>
    </row>
    <row r="2810" spans="9:15" x14ac:dyDescent="0.25">
      <c r="I2810">
        <v>2808</v>
      </c>
      <c r="J2810" s="6" t="s">
        <v>8887</v>
      </c>
      <c r="K2810" s="6" t="s">
        <v>48978</v>
      </c>
      <c r="L2810" s="6" t="s">
        <v>90</v>
      </c>
      <c r="M2810" s="6" t="s">
        <v>8888</v>
      </c>
      <c r="N2810" s="6" t="s">
        <v>54877</v>
      </c>
      <c r="O2810" s="6" t="s">
        <v>69426</v>
      </c>
    </row>
    <row r="2811" spans="9:15" x14ac:dyDescent="0.25">
      <c r="I2811">
        <v>2809</v>
      </c>
      <c r="J2811" s="6" t="s">
        <v>8889</v>
      </c>
      <c r="K2811" s="6" t="s">
        <v>49455</v>
      </c>
      <c r="L2811" s="6" t="s">
        <v>49831</v>
      </c>
      <c r="M2811" s="6" t="s">
        <v>8890</v>
      </c>
      <c r="N2811" s="6" t="s">
        <v>90</v>
      </c>
      <c r="O2811" s="6" t="s">
        <v>69427</v>
      </c>
    </row>
    <row r="2812" spans="9:15" x14ac:dyDescent="0.25">
      <c r="I2812">
        <v>2810</v>
      </c>
      <c r="J2812" s="6" t="s">
        <v>8891</v>
      </c>
      <c r="K2812" s="6" t="s">
        <v>51391</v>
      </c>
      <c r="L2812" s="6" t="s">
        <v>90</v>
      </c>
      <c r="M2812" s="6" t="s">
        <v>8892</v>
      </c>
      <c r="N2812" s="6" t="s">
        <v>54878</v>
      </c>
      <c r="O2812" s="6" t="s">
        <v>69428</v>
      </c>
    </row>
    <row r="2813" spans="9:15" x14ac:dyDescent="0.25">
      <c r="I2813">
        <v>2811</v>
      </c>
      <c r="J2813" s="6" t="s">
        <v>8893</v>
      </c>
      <c r="K2813" s="6" t="s">
        <v>51676</v>
      </c>
      <c r="L2813" s="6" t="s">
        <v>90</v>
      </c>
      <c r="M2813" s="6" t="s">
        <v>8894</v>
      </c>
      <c r="N2813" s="6" t="s">
        <v>54879</v>
      </c>
      <c r="O2813" s="6" t="s">
        <v>69429</v>
      </c>
    </row>
    <row r="2814" spans="9:15" x14ac:dyDescent="0.25">
      <c r="I2814">
        <v>2812</v>
      </c>
      <c r="J2814" s="6" t="s">
        <v>8895</v>
      </c>
      <c r="K2814" s="6" t="s">
        <v>50361</v>
      </c>
      <c r="L2814" s="6" t="s">
        <v>50508</v>
      </c>
      <c r="M2814" s="6" t="s">
        <v>8896</v>
      </c>
      <c r="N2814" s="6" t="s">
        <v>54880</v>
      </c>
      <c r="O2814" s="6" t="s">
        <v>69430</v>
      </c>
    </row>
    <row r="2815" spans="9:15" x14ac:dyDescent="0.25">
      <c r="I2815">
        <v>2813</v>
      </c>
      <c r="J2815" s="6" t="s">
        <v>8897</v>
      </c>
      <c r="K2815" s="6" t="s">
        <v>50272</v>
      </c>
      <c r="L2815" s="6" t="s">
        <v>90</v>
      </c>
      <c r="M2815" s="6" t="s">
        <v>8898</v>
      </c>
      <c r="N2815" s="6" t="s">
        <v>53307</v>
      </c>
      <c r="O2815" s="6" t="s">
        <v>69431</v>
      </c>
    </row>
    <row r="2816" spans="9:15" x14ac:dyDescent="0.25">
      <c r="I2816">
        <v>2814</v>
      </c>
      <c r="J2816" s="6" t="s">
        <v>8899</v>
      </c>
      <c r="K2816" s="6" t="s">
        <v>50217</v>
      </c>
      <c r="L2816" s="6" t="s">
        <v>90</v>
      </c>
      <c r="M2816" s="6" t="s">
        <v>8900</v>
      </c>
      <c r="N2816" s="6" t="s">
        <v>54881</v>
      </c>
      <c r="O2816" s="6" t="s">
        <v>69432</v>
      </c>
    </row>
    <row r="2817" spans="9:15" x14ac:dyDescent="0.25">
      <c r="I2817">
        <v>2815</v>
      </c>
      <c r="J2817" s="6" t="s">
        <v>8901</v>
      </c>
      <c r="K2817" s="6" t="s">
        <v>49242</v>
      </c>
      <c r="L2817" s="6" t="s">
        <v>90</v>
      </c>
      <c r="M2817" s="6" t="s">
        <v>8902</v>
      </c>
      <c r="N2817" s="6" t="s">
        <v>53250</v>
      </c>
      <c r="O2817" s="6" t="s">
        <v>67097</v>
      </c>
    </row>
    <row r="2818" spans="9:15" x14ac:dyDescent="0.25">
      <c r="I2818">
        <v>2816</v>
      </c>
      <c r="J2818" s="6" t="s">
        <v>8903</v>
      </c>
      <c r="K2818" s="6" t="s">
        <v>52140</v>
      </c>
      <c r="L2818" s="6" t="s">
        <v>52461</v>
      </c>
      <c r="M2818" s="6" t="s">
        <v>8904</v>
      </c>
      <c r="N2818" s="6" t="s">
        <v>90</v>
      </c>
      <c r="O2818" s="6" t="s">
        <v>69433</v>
      </c>
    </row>
    <row r="2819" spans="9:15" x14ac:dyDescent="0.25">
      <c r="I2819">
        <v>2817</v>
      </c>
      <c r="J2819" s="6" t="s">
        <v>8905</v>
      </c>
      <c r="K2819" s="6" t="s">
        <v>48656</v>
      </c>
      <c r="L2819" s="6" t="s">
        <v>90</v>
      </c>
      <c r="M2819" s="6" t="s">
        <v>8906</v>
      </c>
      <c r="N2819" s="6" t="s">
        <v>54882</v>
      </c>
      <c r="O2819" s="6" t="s">
        <v>69434</v>
      </c>
    </row>
    <row r="2820" spans="9:15" x14ac:dyDescent="0.25">
      <c r="I2820">
        <v>2818</v>
      </c>
      <c r="J2820" s="6" t="s">
        <v>8907</v>
      </c>
      <c r="K2820" s="6" t="s">
        <v>49554</v>
      </c>
      <c r="L2820" s="6" t="s">
        <v>90</v>
      </c>
      <c r="M2820" s="6" t="s">
        <v>8908</v>
      </c>
      <c r="N2820" s="6" t="s">
        <v>54883</v>
      </c>
      <c r="O2820" s="6" t="s">
        <v>69435</v>
      </c>
    </row>
    <row r="2821" spans="9:15" x14ac:dyDescent="0.25">
      <c r="I2821">
        <v>2819</v>
      </c>
      <c r="J2821" s="6" t="s">
        <v>8909</v>
      </c>
      <c r="K2821" s="6" t="s">
        <v>50631</v>
      </c>
      <c r="L2821" s="6" t="s">
        <v>49145</v>
      </c>
      <c r="M2821" s="6" t="s">
        <v>8910</v>
      </c>
      <c r="N2821" s="6" t="s">
        <v>54884</v>
      </c>
      <c r="O2821" s="6" t="s">
        <v>69436</v>
      </c>
    </row>
    <row r="2822" spans="9:15" x14ac:dyDescent="0.25">
      <c r="I2822">
        <v>2820</v>
      </c>
      <c r="J2822" s="6" t="s">
        <v>8911</v>
      </c>
      <c r="K2822" s="6" t="s">
        <v>49568</v>
      </c>
      <c r="L2822" s="6" t="s">
        <v>90</v>
      </c>
      <c r="M2822" s="6" t="s">
        <v>8912</v>
      </c>
      <c r="N2822" s="6" t="s">
        <v>90</v>
      </c>
      <c r="O2822" s="6" t="s">
        <v>69437</v>
      </c>
    </row>
    <row r="2823" spans="9:15" x14ac:dyDescent="0.25">
      <c r="I2823">
        <v>2821</v>
      </c>
      <c r="J2823" s="6" t="s">
        <v>8913</v>
      </c>
      <c r="K2823" s="6" t="s">
        <v>50415</v>
      </c>
      <c r="L2823" s="6" t="s">
        <v>51579</v>
      </c>
      <c r="M2823" s="6" t="s">
        <v>8914</v>
      </c>
      <c r="N2823" s="6" t="s">
        <v>54885</v>
      </c>
      <c r="O2823" s="6" t="s">
        <v>69438</v>
      </c>
    </row>
    <row r="2824" spans="9:15" x14ac:dyDescent="0.25">
      <c r="I2824">
        <v>2822</v>
      </c>
      <c r="J2824" s="6" t="s">
        <v>8915</v>
      </c>
      <c r="K2824" s="6" t="s">
        <v>48972</v>
      </c>
      <c r="L2824" s="6" t="s">
        <v>48976</v>
      </c>
      <c r="M2824" s="6" t="s">
        <v>8916</v>
      </c>
      <c r="N2824" s="6" t="s">
        <v>54886</v>
      </c>
      <c r="O2824" s="6" t="s">
        <v>69439</v>
      </c>
    </row>
    <row r="2825" spans="9:15" x14ac:dyDescent="0.25">
      <c r="I2825">
        <v>2823</v>
      </c>
      <c r="J2825" s="6" t="s">
        <v>8917</v>
      </c>
      <c r="K2825" s="6" t="s">
        <v>52534</v>
      </c>
      <c r="L2825" s="6" t="s">
        <v>52516</v>
      </c>
      <c r="M2825" s="6" t="s">
        <v>8918</v>
      </c>
      <c r="N2825" s="6" t="s">
        <v>54887</v>
      </c>
      <c r="O2825" s="6" t="s">
        <v>69440</v>
      </c>
    </row>
    <row r="2826" spans="9:15" x14ac:dyDescent="0.25">
      <c r="I2826">
        <v>2824</v>
      </c>
      <c r="J2826" s="6" t="s">
        <v>8919</v>
      </c>
      <c r="K2826" s="6" t="s">
        <v>49407</v>
      </c>
      <c r="L2826" s="6" t="s">
        <v>48972</v>
      </c>
      <c r="M2826" s="6" t="s">
        <v>8920</v>
      </c>
      <c r="N2826" s="6" t="s">
        <v>54888</v>
      </c>
      <c r="O2826" s="6" t="s">
        <v>69441</v>
      </c>
    </row>
    <row r="2827" spans="9:15" x14ac:dyDescent="0.25">
      <c r="I2827">
        <v>2825</v>
      </c>
      <c r="J2827" s="6" t="s">
        <v>8921</v>
      </c>
      <c r="K2827" s="6" t="s">
        <v>49777</v>
      </c>
      <c r="L2827" s="6" t="s">
        <v>49767</v>
      </c>
      <c r="M2827" s="6" t="s">
        <v>8922</v>
      </c>
      <c r="N2827" s="6" t="s">
        <v>54889</v>
      </c>
      <c r="O2827" s="6" t="s">
        <v>69442</v>
      </c>
    </row>
    <row r="2828" spans="9:15" x14ac:dyDescent="0.25">
      <c r="I2828">
        <v>2826</v>
      </c>
      <c r="J2828" s="6" t="s">
        <v>8923</v>
      </c>
      <c r="K2828" s="6" t="s">
        <v>52198</v>
      </c>
      <c r="L2828" s="6" t="s">
        <v>50385</v>
      </c>
      <c r="M2828" s="6" t="s">
        <v>8924</v>
      </c>
      <c r="N2828" s="6" t="s">
        <v>54890</v>
      </c>
      <c r="O2828" s="6" t="s">
        <v>69443</v>
      </c>
    </row>
    <row r="2829" spans="9:15" x14ac:dyDescent="0.25">
      <c r="I2829">
        <v>2827</v>
      </c>
      <c r="J2829" s="6" t="s">
        <v>8925</v>
      </c>
      <c r="K2829" s="6" t="s">
        <v>49876</v>
      </c>
      <c r="L2829" s="6" t="s">
        <v>50388</v>
      </c>
      <c r="M2829" s="6" t="s">
        <v>8926</v>
      </c>
      <c r="N2829" s="6" t="s">
        <v>54891</v>
      </c>
      <c r="O2829" s="6" t="s">
        <v>69444</v>
      </c>
    </row>
    <row r="2830" spans="9:15" x14ac:dyDescent="0.25">
      <c r="I2830">
        <v>2828</v>
      </c>
      <c r="J2830" s="6" t="s">
        <v>8927</v>
      </c>
      <c r="K2830" s="6" t="s">
        <v>52021</v>
      </c>
      <c r="L2830" s="6" t="s">
        <v>50746</v>
      </c>
      <c r="M2830" s="6" t="s">
        <v>8928</v>
      </c>
      <c r="N2830" s="6" t="s">
        <v>54892</v>
      </c>
      <c r="O2830" s="6" t="s">
        <v>69445</v>
      </c>
    </row>
    <row r="2831" spans="9:15" x14ac:dyDescent="0.25">
      <c r="I2831">
        <v>2829</v>
      </c>
      <c r="J2831" s="6" t="s">
        <v>8929</v>
      </c>
      <c r="K2831" s="6" t="s">
        <v>51465</v>
      </c>
      <c r="L2831" s="6" t="s">
        <v>51136</v>
      </c>
      <c r="M2831" s="6" t="s">
        <v>8930</v>
      </c>
      <c r="N2831" s="6" t="s">
        <v>53575</v>
      </c>
      <c r="O2831" s="6" t="s">
        <v>69446</v>
      </c>
    </row>
    <row r="2832" spans="9:15" x14ac:dyDescent="0.25">
      <c r="I2832">
        <v>2830</v>
      </c>
      <c r="J2832" s="6" t="s">
        <v>8931</v>
      </c>
      <c r="K2832" s="6" t="s">
        <v>49578</v>
      </c>
      <c r="L2832" s="6" t="s">
        <v>90</v>
      </c>
      <c r="M2832" s="6" t="s">
        <v>8932</v>
      </c>
      <c r="N2832" s="6" t="s">
        <v>54893</v>
      </c>
      <c r="O2832" s="6" t="s">
        <v>69447</v>
      </c>
    </row>
    <row r="2833" spans="9:15" x14ac:dyDescent="0.25">
      <c r="I2833">
        <v>2831</v>
      </c>
      <c r="J2833" s="6" t="s">
        <v>8933</v>
      </c>
      <c r="K2833" s="6" t="s">
        <v>52375</v>
      </c>
      <c r="L2833" s="6" t="s">
        <v>52326</v>
      </c>
      <c r="M2833" s="6" t="s">
        <v>8934</v>
      </c>
      <c r="N2833" s="6" t="s">
        <v>90</v>
      </c>
      <c r="O2833" s="6" t="s">
        <v>69448</v>
      </c>
    </row>
    <row r="2834" spans="9:15" x14ac:dyDescent="0.25">
      <c r="I2834">
        <v>2832</v>
      </c>
      <c r="J2834" s="6" t="s">
        <v>8935</v>
      </c>
      <c r="K2834" s="6" t="s">
        <v>52414</v>
      </c>
      <c r="L2834" s="6" t="s">
        <v>90</v>
      </c>
      <c r="M2834" s="6" t="s">
        <v>8936</v>
      </c>
      <c r="N2834" s="6" t="s">
        <v>90</v>
      </c>
      <c r="O2834" s="6" t="s">
        <v>69449</v>
      </c>
    </row>
    <row r="2835" spans="9:15" x14ac:dyDescent="0.25">
      <c r="I2835">
        <v>2833</v>
      </c>
      <c r="J2835" s="6" t="s">
        <v>8937</v>
      </c>
      <c r="K2835" s="6" t="s">
        <v>50808</v>
      </c>
      <c r="L2835" s="6" t="s">
        <v>90</v>
      </c>
      <c r="M2835" s="6" t="s">
        <v>8938</v>
      </c>
      <c r="N2835" s="6" t="s">
        <v>90</v>
      </c>
      <c r="O2835" s="6" t="s">
        <v>69450</v>
      </c>
    </row>
    <row r="2836" spans="9:15" x14ac:dyDescent="0.25">
      <c r="I2836">
        <v>2834</v>
      </c>
      <c r="J2836" s="6" t="s">
        <v>8939</v>
      </c>
      <c r="K2836" s="6" t="s">
        <v>50369</v>
      </c>
      <c r="L2836" s="6" t="s">
        <v>90</v>
      </c>
      <c r="M2836" s="6" t="s">
        <v>8940</v>
      </c>
      <c r="N2836" s="6" t="s">
        <v>54894</v>
      </c>
      <c r="O2836" s="6" t="s">
        <v>69451</v>
      </c>
    </row>
    <row r="2837" spans="9:15" x14ac:dyDescent="0.25">
      <c r="I2837">
        <v>2835</v>
      </c>
      <c r="J2837" s="6" t="s">
        <v>8941</v>
      </c>
      <c r="K2837" s="6" t="s">
        <v>48885</v>
      </c>
      <c r="L2837" s="6" t="s">
        <v>49474</v>
      </c>
      <c r="M2837" s="6" t="s">
        <v>8942</v>
      </c>
      <c r="N2837" s="6" t="s">
        <v>54895</v>
      </c>
      <c r="O2837" s="6" t="s">
        <v>69452</v>
      </c>
    </row>
    <row r="2838" spans="9:15" x14ac:dyDescent="0.25">
      <c r="I2838">
        <v>2836</v>
      </c>
      <c r="J2838" s="6" t="s">
        <v>8943</v>
      </c>
      <c r="K2838" s="6" t="s">
        <v>52187</v>
      </c>
      <c r="L2838" s="6" t="s">
        <v>90</v>
      </c>
      <c r="M2838" s="6" t="s">
        <v>8944</v>
      </c>
      <c r="N2838" s="6" t="s">
        <v>90</v>
      </c>
      <c r="O2838" s="6" t="s">
        <v>69453</v>
      </c>
    </row>
    <row r="2839" spans="9:15" x14ac:dyDescent="0.25">
      <c r="I2839">
        <v>2837</v>
      </c>
      <c r="J2839" s="6" t="s">
        <v>8945</v>
      </c>
      <c r="K2839" s="6" t="s">
        <v>49066</v>
      </c>
      <c r="L2839" s="6" t="s">
        <v>49060</v>
      </c>
      <c r="M2839" s="6" t="s">
        <v>8946</v>
      </c>
      <c r="N2839" s="6" t="s">
        <v>54273</v>
      </c>
      <c r="O2839" s="6" t="s">
        <v>69454</v>
      </c>
    </row>
    <row r="2840" spans="9:15" x14ac:dyDescent="0.25">
      <c r="I2840">
        <v>2838</v>
      </c>
      <c r="J2840" s="6" t="s">
        <v>8947</v>
      </c>
      <c r="K2840" s="6" t="s">
        <v>52515</v>
      </c>
      <c r="L2840" s="6" t="s">
        <v>51414</v>
      </c>
      <c r="M2840" s="6" t="s">
        <v>8948</v>
      </c>
      <c r="N2840" s="6" t="s">
        <v>54896</v>
      </c>
      <c r="O2840" s="6" t="s">
        <v>69455</v>
      </c>
    </row>
    <row r="2841" spans="9:15" x14ac:dyDescent="0.25">
      <c r="I2841">
        <v>2839</v>
      </c>
      <c r="J2841" s="6" t="s">
        <v>8949</v>
      </c>
      <c r="K2841" s="6" t="s">
        <v>48911</v>
      </c>
      <c r="L2841" s="6" t="s">
        <v>48850</v>
      </c>
      <c r="M2841" s="6" t="s">
        <v>8950</v>
      </c>
      <c r="N2841" s="6" t="s">
        <v>54897</v>
      </c>
      <c r="O2841" s="6" t="s">
        <v>69456</v>
      </c>
    </row>
    <row r="2842" spans="9:15" x14ac:dyDescent="0.25">
      <c r="I2842">
        <v>2840</v>
      </c>
      <c r="J2842" s="6" t="s">
        <v>8951</v>
      </c>
      <c r="K2842" s="6" t="s">
        <v>50045</v>
      </c>
      <c r="L2842" s="6" t="s">
        <v>50184</v>
      </c>
      <c r="M2842" s="6" t="s">
        <v>8952</v>
      </c>
      <c r="N2842" s="6" t="s">
        <v>90</v>
      </c>
      <c r="O2842" s="6" t="s">
        <v>69457</v>
      </c>
    </row>
    <row r="2843" spans="9:15" x14ac:dyDescent="0.25">
      <c r="I2843">
        <v>2841</v>
      </c>
      <c r="J2843" s="6" t="s">
        <v>8953</v>
      </c>
      <c r="K2843" s="6" t="s">
        <v>49919</v>
      </c>
      <c r="L2843" s="6" t="s">
        <v>49985</v>
      </c>
      <c r="M2843" s="6" t="s">
        <v>8954</v>
      </c>
      <c r="N2843" s="6" t="s">
        <v>54898</v>
      </c>
      <c r="O2843" s="6" t="s">
        <v>69458</v>
      </c>
    </row>
    <row r="2844" spans="9:15" x14ac:dyDescent="0.25">
      <c r="I2844">
        <v>2842</v>
      </c>
      <c r="J2844" s="6" t="s">
        <v>8955</v>
      </c>
      <c r="K2844" s="6" t="s">
        <v>49676</v>
      </c>
      <c r="L2844" s="6" t="s">
        <v>90</v>
      </c>
      <c r="M2844" s="6" t="s">
        <v>8956</v>
      </c>
      <c r="N2844" s="6" t="s">
        <v>90</v>
      </c>
      <c r="O2844" s="6" t="s">
        <v>69459</v>
      </c>
    </row>
    <row r="2845" spans="9:15" x14ac:dyDescent="0.25">
      <c r="I2845">
        <v>2843</v>
      </c>
      <c r="J2845" s="6" t="s">
        <v>8957</v>
      </c>
      <c r="K2845" s="6" t="s">
        <v>50810</v>
      </c>
      <c r="L2845" s="6" t="s">
        <v>90</v>
      </c>
      <c r="M2845" s="6" t="s">
        <v>8958</v>
      </c>
      <c r="N2845" s="6" t="s">
        <v>54899</v>
      </c>
      <c r="O2845" s="6" t="s">
        <v>69460</v>
      </c>
    </row>
    <row r="2846" spans="9:15" x14ac:dyDescent="0.25">
      <c r="I2846">
        <v>2844</v>
      </c>
      <c r="J2846" s="6" t="s">
        <v>8959</v>
      </c>
      <c r="K2846" s="6" t="s">
        <v>49777</v>
      </c>
      <c r="L2846" s="6" t="s">
        <v>90</v>
      </c>
      <c r="M2846" s="6" t="s">
        <v>8960</v>
      </c>
      <c r="N2846" s="6" t="s">
        <v>54900</v>
      </c>
      <c r="O2846" s="6" t="s">
        <v>69461</v>
      </c>
    </row>
    <row r="2847" spans="9:15" x14ac:dyDescent="0.25">
      <c r="I2847">
        <v>2845</v>
      </c>
      <c r="J2847" s="6" t="s">
        <v>8961</v>
      </c>
      <c r="K2847" s="6" t="s">
        <v>49564</v>
      </c>
      <c r="L2847" s="6" t="s">
        <v>90</v>
      </c>
      <c r="M2847" s="6" t="s">
        <v>8962</v>
      </c>
      <c r="N2847" s="6" t="s">
        <v>54901</v>
      </c>
      <c r="O2847" s="6" t="s">
        <v>69462</v>
      </c>
    </row>
    <row r="2848" spans="9:15" x14ac:dyDescent="0.25">
      <c r="I2848">
        <v>2846</v>
      </c>
      <c r="J2848" s="6" t="s">
        <v>8963</v>
      </c>
      <c r="K2848" s="6" t="s">
        <v>52533</v>
      </c>
      <c r="L2848" s="6" t="s">
        <v>48984</v>
      </c>
      <c r="M2848" s="6" t="s">
        <v>8964</v>
      </c>
      <c r="N2848" s="6" t="s">
        <v>54902</v>
      </c>
      <c r="O2848" s="6" t="s">
        <v>69463</v>
      </c>
    </row>
    <row r="2849" spans="9:15" x14ac:dyDescent="0.25">
      <c r="I2849">
        <v>2847</v>
      </c>
      <c r="J2849" s="6" t="s">
        <v>8965</v>
      </c>
      <c r="K2849" s="6" t="s">
        <v>49425</v>
      </c>
      <c r="L2849" s="6" t="s">
        <v>90</v>
      </c>
      <c r="M2849" s="6" t="s">
        <v>8966</v>
      </c>
      <c r="N2849" s="6" t="s">
        <v>90</v>
      </c>
      <c r="O2849" s="6" t="s">
        <v>69464</v>
      </c>
    </row>
    <row r="2850" spans="9:15" x14ac:dyDescent="0.25">
      <c r="I2850">
        <v>2848</v>
      </c>
      <c r="J2850" s="6" t="s">
        <v>8967</v>
      </c>
      <c r="K2850" s="6" t="s">
        <v>52540</v>
      </c>
      <c r="L2850" s="6" t="s">
        <v>51025</v>
      </c>
      <c r="M2850" s="6" t="s">
        <v>8968</v>
      </c>
      <c r="N2850" s="6" t="s">
        <v>54903</v>
      </c>
      <c r="O2850" s="6" t="s">
        <v>69465</v>
      </c>
    </row>
    <row r="2851" spans="9:15" x14ac:dyDescent="0.25">
      <c r="I2851">
        <v>2849</v>
      </c>
      <c r="J2851" s="6" t="s">
        <v>8969</v>
      </c>
      <c r="K2851" s="6" t="s">
        <v>51791</v>
      </c>
      <c r="L2851" s="6" t="s">
        <v>51913</v>
      </c>
      <c r="M2851" s="6" t="s">
        <v>8970</v>
      </c>
      <c r="N2851" s="6" t="s">
        <v>54904</v>
      </c>
      <c r="O2851" s="6" t="s">
        <v>69466</v>
      </c>
    </row>
    <row r="2852" spans="9:15" x14ac:dyDescent="0.25">
      <c r="I2852">
        <v>2850</v>
      </c>
      <c r="J2852" s="6" t="s">
        <v>8971</v>
      </c>
      <c r="K2852" s="6" t="s">
        <v>51701</v>
      </c>
      <c r="L2852" s="6" t="s">
        <v>49455</v>
      </c>
      <c r="M2852" s="6" t="s">
        <v>8972</v>
      </c>
      <c r="N2852" s="6" t="s">
        <v>54905</v>
      </c>
      <c r="O2852" s="6" t="s">
        <v>69467</v>
      </c>
    </row>
    <row r="2853" spans="9:15" x14ac:dyDescent="0.25">
      <c r="I2853">
        <v>2851</v>
      </c>
      <c r="J2853" s="6" t="s">
        <v>8973</v>
      </c>
      <c r="K2853" s="6" t="s">
        <v>49769</v>
      </c>
      <c r="L2853" s="6" t="s">
        <v>49946</v>
      </c>
      <c r="M2853" s="6" t="s">
        <v>8974</v>
      </c>
      <c r="N2853" s="6" t="s">
        <v>54906</v>
      </c>
      <c r="O2853" s="6" t="s">
        <v>68336</v>
      </c>
    </row>
    <row r="2854" spans="9:15" x14ac:dyDescent="0.25">
      <c r="I2854">
        <v>2852</v>
      </c>
      <c r="J2854" s="6" t="s">
        <v>8975</v>
      </c>
      <c r="K2854" s="6" t="s">
        <v>48678</v>
      </c>
      <c r="L2854" s="6" t="s">
        <v>50766</v>
      </c>
      <c r="M2854" s="6" t="s">
        <v>8976</v>
      </c>
      <c r="N2854" s="6" t="s">
        <v>54907</v>
      </c>
      <c r="O2854" s="6" t="s">
        <v>69468</v>
      </c>
    </row>
    <row r="2855" spans="9:15" x14ac:dyDescent="0.25">
      <c r="I2855">
        <v>2853</v>
      </c>
      <c r="J2855" s="6" t="s">
        <v>8977</v>
      </c>
      <c r="K2855" s="6" t="s">
        <v>49041</v>
      </c>
      <c r="L2855" s="6" t="s">
        <v>90</v>
      </c>
      <c r="M2855" s="6" t="s">
        <v>8978</v>
      </c>
      <c r="N2855" s="6" t="s">
        <v>54908</v>
      </c>
      <c r="O2855" s="6" t="s">
        <v>69469</v>
      </c>
    </row>
    <row r="2856" spans="9:15" x14ac:dyDescent="0.25">
      <c r="I2856">
        <v>2854</v>
      </c>
      <c r="J2856" s="6" t="s">
        <v>8979</v>
      </c>
      <c r="K2856" s="6" t="s">
        <v>49831</v>
      </c>
      <c r="L2856" s="6" t="s">
        <v>49794</v>
      </c>
      <c r="M2856" s="6" t="s">
        <v>8980</v>
      </c>
      <c r="N2856" s="6" t="s">
        <v>90</v>
      </c>
      <c r="O2856" s="6" t="s">
        <v>69470</v>
      </c>
    </row>
    <row r="2857" spans="9:15" x14ac:dyDescent="0.25">
      <c r="I2857">
        <v>2855</v>
      </c>
      <c r="J2857" s="6" t="s">
        <v>8981</v>
      </c>
      <c r="K2857" s="6" t="s">
        <v>51393</v>
      </c>
      <c r="L2857" s="6" t="s">
        <v>51461</v>
      </c>
      <c r="M2857" s="6" t="s">
        <v>8982</v>
      </c>
      <c r="N2857" s="6" t="s">
        <v>90</v>
      </c>
      <c r="O2857" s="6" t="s">
        <v>69471</v>
      </c>
    </row>
    <row r="2858" spans="9:15" x14ac:dyDescent="0.25">
      <c r="I2858">
        <v>2856</v>
      </c>
      <c r="J2858" s="6" t="s">
        <v>8983</v>
      </c>
      <c r="K2858" s="6" t="s">
        <v>49254</v>
      </c>
      <c r="L2858" s="6" t="s">
        <v>90</v>
      </c>
      <c r="M2858" s="6" t="s">
        <v>8984</v>
      </c>
      <c r="N2858" s="6" t="s">
        <v>54909</v>
      </c>
      <c r="O2858" s="6" t="s">
        <v>69472</v>
      </c>
    </row>
    <row r="2859" spans="9:15" x14ac:dyDescent="0.25">
      <c r="I2859">
        <v>2857</v>
      </c>
      <c r="J2859" s="6" t="s">
        <v>8985</v>
      </c>
      <c r="K2859" s="6" t="s">
        <v>50045</v>
      </c>
      <c r="L2859" s="6" t="s">
        <v>50188</v>
      </c>
      <c r="M2859" s="6" t="s">
        <v>8986</v>
      </c>
      <c r="N2859" s="6" t="s">
        <v>54910</v>
      </c>
      <c r="O2859" s="6" t="s">
        <v>69473</v>
      </c>
    </row>
    <row r="2860" spans="9:15" x14ac:dyDescent="0.25">
      <c r="I2860">
        <v>2858</v>
      </c>
      <c r="J2860" s="6" t="s">
        <v>8987</v>
      </c>
      <c r="K2860" s="6" t="s">
        <v>52483</v>
      </c>
      <c r="L2860" s="6" t="s">
        <v>52538</v>
      </c>
      <c r="M2860" s="6" t="s">
        <v>8988</v>
      </c>
      <c r="N2860" s="6" t="s">
        <v>90</v>
      </c>
      <c r="O2860" s="6" t="s">
        <v>69474</v>
      </c>
    </row>
    <row r="2861" spans="9:15" x14ac:dyDescent="0.25">
      <c r="I2861">
        <v>2859</v>
      </c>
      <c r="J2861" s="6" t="s">
        <v>8989</v>
      </c>
      <c r="K2861" s="6" t="s">
        <v>48714</v>
      </c>
      <c r="L2861" s="6" t="s">
        <v>90</v>
      </c>
      <c r="M2861" s="6" t="s">
        <v>8990</v>
      </c>
      <c r="N2861" s="6" t="s">
        <v>54911</v>
      </c>
      <c r="O2861" s="6" t="s">
        <v>69475</v>
      </c>
    </row>
    <row r="2862" spans="9:15" x14ac:dyDescent="0.25">
      <c r="I2862">
        <v>2860</v>
      </c>
      <c r="J2862" s="6" t="s">
        <v>8991</v>
      </c>
      <c r="K2862" s="6" t="s">
        <v>51989</v>
      </c>
      <c r="L2862" s="6" t="s">
        <v>51787</v>
      </c>
      <c r="M2862" s="6" t="s">
        <v>8992</v>
      </c>
      <c r="N2862" s="6" t="s">
        <v>54912</v>
      </c>
      <c r="O2862" s="6" t="s">
        <v>69476</v>
      </c>
    </row>
    <row r="2863" spans="9:15" x14ac:dyDescent="0.25">
      <c r="I2863">
        <v>2861</v>
      </c>
      <c r="J2863" s="6" t="s">
        <v>8993</v>
      </c>
      <c r="K2863" s="6" t="s">
        <v>49463</v>
      </c>
      <c r="L2863" s="6" t="s">
        <v>90</v>
      </c>
      <c r="M2863" s="6" t="s">
        <v>8994</v>
      </c>
      <c r="N2863" s="6" t="s">
        <v>54913</v>
      </c>
      <c r="O2863" s="6" t="s">
        <v>69477</v>
      </c>
    </row>
    <row r="2864" spans="9:15" x14ac:dyDescent="0.25">
      <c r="I2864">
        <v>2862</v>
      </c>
      <c r="J2864" s="6" t="s">
        <v>8995</v>
      </c>
      <c r="K2864" s="6" t="s">
        <v>51656</v>
      </c>
      <c r="L2864" s="6" t="s">
        <v>90</v>
      </c>
      <c r="M2864" s="6" t="s">
        <v>8996</v>
      </c>
      <c r="N2864" s="6" t="s">
        <v>90</v>
      </c>
      <c r="O2864" s="6" t="s">
        <v>69478</v>
      </c>
    </row>
    <row r="2865" spans="9:15" x14ac:dyDescent="0.25">
      <c r="I2865">
        <v>2863</v>
      </c>
      <c r="J2865" s="6" t="s">
        <v>8997</v>
      </c>
      <c r="K2865" s="6" t="s">
        <v>49041</v>
      </c>
      <c r="L2865" s="6" t="s">
        <v>49690</v>
      </c>
      <c r="M2865" s="6" t="s">
        <v>8998</v>
      </c>
      <c r="N2865" s="6" t="s">
        <v>54914</v>
      </c>
      <c r="O2865" s="6" t="s">
        <v>69479</v>
      </c>
    </row>
    <row r="2866" spans="9:15" x14ac:dyDescent="0.25">
      <c r="I2866">
        <v>2864</v>
      </c>
      <c r="J2866" s="6" t="s">
        <v>8999</v>
      </c>
      <c r="K2866" s="6" t="s">
        <v>51676</v>
      </c>
      <c r="L2866" s="6" t="s">
        <v>90</v>
      </c>
      <c r="M2866" s="6" t="s">
        <v>9000</v>
      </c>
      <c r="N2866" s="6" t="s">
        <v>90</v>
      </c>
      <c r="O2866" s="6" t="s">
        <v>69480</v>
      </c>
    </row>
    <row r="2867" spans="9:15" x14ac:dyDescent="0.25">
      <c r="I2867">
        <v>2865</v>
      </c>
      <c r="J2867" s="6" t="s">
        <v>9001</v>
      </c>
      <c r="K2867" s="6" t="s">
        <v>49676</v>
      </c>
      <c r="L2867" s="6" t="s">
        <v>49680</v>
      </c>
      <c r="M2867" s="6" t="s">
        <v>9002</v>
      </c>
      <c r="N2867" s="6" t="s">
        <v>54160</v>
      </c>
      <c r="O2867" s="6" t="s">
        <v>68674</v>
      </c>
    </row>
    <row r="2868" spans="9:15" x14ac:dyDescent="0.25">
      <c r="I2868">
        <v>2866</v>
      </c>
      <c r="J2868" s="6" t="s">
        <v>9003</v>
      </c>
      <c r="K2868" s="6" t="s">
        <v>50474</v>
      </c>
      <c r="L2868" s="6" t="s">
        <v>50483</v>
      </c>
      <c r="M2868" s="6" t="s">
        <v>9004</v>
      </c>
      <c r="N2868" s="6" t="s">
        <v>90</v>
      </c>
      <c r="O2868" s="6" t="s">
        <v>69481</v>
      </c>
    </row>
    <row r="2869" spans="9:15" x14ac:dyDescent="0.25">
      <c r="I2869">
        <v>2867</v>
      </c>
      <c r="J2869" s="6" t="s">
        <v>9005</v>
      </c>
      <c r="K2869" s="6" t="s">
        <v>49056</v>
      </c>
      <c r="L2869" s="6" t="s">
        <v>48999</v>
      </c>
      <c r="M2869" s="6" t="s">
        <v>9006</v>
      </c>
      <c r="N2869" s="6" t="s">
        <v>90</v>
      </c>
      <c r="O2869" s="6" t="s">
        <v>69482</v>
      </c>
    </row>
    <row r="2870" spans="9:15" x14ac:dyDescent="0.25">
      <c r="I2870">
        <v>2868</v>
      </c>
      <c r="J2870" s="6" t="s">
        <v>9007</v>
      </c>
      <c r="K2870" s="6" t="s">
        <v>49517</v>
      </c>
      <c r="L2870" s="6" t="s">
        <v>49357</v>
      </c>
      <c r="M2870" s="6" t="s">
        <v>9008</v>
      </c>
      <c r="N2870" s="6" t="s">
        <v>54915</v>
      </c>
      <c r="O2870" s="6" t="s">
        <v>69483</v>
      </c>
    </row>
    <row r="2871" spans="9:15" x14ac:dyDescent="0.25">
      <c r="I2871">
        <v>2869</v>
      </c>
      <c r="J2871" s="6" t="s">
        <v>9009</v>
      </c>
      <c r="K2871" s="6" t="s">
        <v>50361</v>
      </c>
      <c r="L2871" s="6" t="s">
        <v>90</v>
      </c>
      <c r="M2871" s="6" t="s">
        <v>9010</v>
      </c>
      <c r="N2871" s="6" t="s">
        <v>90</v>
      </c>
      <c r="O2871" s="6" t="s">
        <v>69484</v>
      </c>
    </row>
    <row r="2872" spans="9:15" x14ac:dyDescent="0.25">
      <c r="I2872">
        <v>2870</v>
      </c>
      <c r="J2872" s="6" t="s">
        <v>9011</v>
      </c>
      <c r="K2872" s="6" t="s">
        <v>52228</v>
      </c>
      <c r="L2872" s="6" t="s">
        <v>90</v>
      </c>
      <c r="M2872" s="6" t="s">
        <v>9012</v>
      </c>
      <c r="N2872" s="6" t="s">
        <v>54916</v>
      </c>
      <c r="O2872" s="6" t="s">
        <v>69485</v>
      </c>
    </row>
    <row r="2873" spans="9:15" x14ac:dyDescent="0.25">
      <c r="I2873">
        <v>2871</v>
      </c>
      <c r="J2873" s="6" t="s">
        <v>9013</v>
      </c>
      <c r="K2873" s="6" t="s">
        <v>49113</v>
      </c>
      <c r="L2873" s="6" t="s">
        <v>49115</v>
      </c>
      <c r="M2873" s="6" t="s">
        <v>9014</v>
      </c>
      <c r="N2873" s="6" t="s">
        <v>53879</v>
      </c>
      <c r="O2873" s="6" t="s">
        <v>69486</v>
      </c>
    </row>
    <row r="2874" spans="9:15" x14ac:dyDescent="0.25">
      <c r="I2874">
        <v>2872</v>
      </c>
      <c r="J2874" s="6" t="s">
        <v>9015</v>
      </c>
      <c r="K2874" s="6" t="s">
        <v>50423</v>
      </c>
      <c r="L2874" s="6" t="s">
        <v>90</v>
      </c>
      <c r="M2874" s="6" t="s">
        <v>9016</v>
      </c>
      <c r="N2874" s="6" t="s">
        <v>90</v>
      </c>
      <c r="O2874" s="6" t="s">
        <v>69487</v>
      </c>
    </row>
    <row r="2875" spans="9:15" x14ac:dyDescent="0.25">
      <c r="I2875">
        <v>2873</v>
      </c>
      <c r="J2875" s="6" t="s">
        <v>9017</v>
      </c>
      <c r="K2875" s="6" t="s">
        <v>48947</v>
      </c>
      <c r="L2875" s="6" t="s">
        <v>48952</v>
      </c>
      <c r="M2875" s="6" t="s">
        <v>9018</v>
      </c>
      <c r="N2875" s="6" t="s">
        <v>54917</v>
      </c>
      <c r="O2875" s="6" t="s">
        <v>69488</v>
      </c>
    </row>
    <row r="2876" spans="9:15" x14ac:dyDescent="0.25">
      <c r="I2876">
        <v>2874</v>
      </c>
      <c r="J2876" s="6" t="s">
        <v>9019</v>
      </c>
      <c r="K2876" s="6" t="s">
        <v>52088</v>
      </c>
      <c r="L2876" s="6" t="s">
        <v>90</v>
      </c>
      <c r="M2876" s="6" t="s">
        <v>9020</v>
      </c>
      <c r="N2876" s="6" t="s">
        <v>54918</v>
      </c>
      <c r="O2876" s="6" t="s">
        <v>69489</v>
      </c>
    </row>
    <row r="2877" spans="9:15" x14ac:dyDescent="0.25">
      <c r="I2877">
        <v>2875</v>
      </c>
      <c r="J2877" s="6" t="s">
        <v>9021</v>
      </c>
      <c r="K2877" s="6" t="s">
        <v>52212</v>
      </c>
      <c r="L2877" s="6" t="s">
        <v>49971</v>
      </c>
      <c r="M2877" s="6" t="s">
        <v>9022</v>
      </c>
      <c r="N2877" s="6" t="s">
        <v>54919</v>
      </c>
      <c r="O2877" s="6" t="s">
        <v>69490</v>
      </c>
    </row>
    <row r="2878" spans="9:15" x14ac:dyDescent="0.25">
      <c r="I2878">
        <v>2876</v>
      </c>
      <c r="J2878" s="6" t="s">
        <v>9023</v>
      </c>
      <c r="K2878" s="6" t="s">
        <v>52305</v>
      </c>
      <c r="L2878" s="6" t="s">
        <v>51473</v>
      </c>
      <c r="M2878" s="6" t="s">
        <v>9024</v>
      </c>
      <c r="N2878" s="6" t="s">
        <v>54920</v>
      </c>
      <c r="O2878" s="6" t="s">
        <v>69491</v>
      </c>
    </row>
    <row r="2879" spans="9:15" x14ac:dyDescent="0.25">
      <c r="I2879">
        <v>2877</v>
      </c>
      <c r="J2879" s="6" t="s">
        <v>9025</v>
      </c>
      <c r="K2879" s="6" t="s">
        <v>48911</v>
      </c>
      <c r="L2879" s="6" t="s">
        <v>90</v>
      </c>
      <c r="M2879" s="6" t="s">
        <v>9026</v>
      </c>
      <c r="N2879" s="6" t="s">
        <v>53397</v>
      </c>
      <c r="O2879" s="6" t="s">
        <v>69492</v>
      </c>
    </row>
    <row r="2880" spans="9:15" x14ac:dyDescent="0.25">
      <c r="I2880">
        <v>2878</v>
      </c>
      <c r="J2880" s="6" t="s">
        <v>9027</v>
      </c>
      <c r="K2880" s="6" t="s">
        <v>52432</v>
      </c>
      <c r="L2880" s="6" t="s">
        <v>52192</v>
      </c>
      <c r="M2880" s="6" t="s">
        <v>9028</v>
      </c>
      <c r="N2880" s="6" t="s">
        <v>54921</v>
      </c>
      <c r="O2880" s="6" t="s">
        <v>69493</v>
      </c>
    </row>
    <row r="2881" spans="9:15" x14ac:dyDescent="0.25">
      <c r="I2881">
        <v>2879</v>
      </c>
      <c r="J2881" s="6" t="s">
        <v>9029</v>
      </c>
      <c r="K2881" s="6" t="s">
        <v>51294</v>
      </c>
      <c r="L2881" s="6" t="s">
        <v>90</v>
      </c>
      <c r="M2881" s="6" t="s">
        <v>9030</v>
      </c>
      <c r="N2881" s="6" t="s">
        <v>54922</v>
      </c>
      <c r="O2881" s="6" t="s">
        <v>69494</v>
      </c>
    </row>
    <row r="2882" spans="9:15" x14ac:dyDescent="0.25">
      <c r="I2882">
        <v>2880</v>
      </c>
      <c r="J2882" s="6" t="s">
        <v>9031</v>
      </c>
      <c r="K2882" s="6" t="s">
        <v>52178</v>
      </c>
      <c r="L2882" s="6" t="s">
        <v>52504</v>
      </c>
      <c r="M2882" s="6" t="s">
        <v>9032</v>
      </c>
      <c r="N2882" s="6" t="s">
        <v>90</v>
      </c>
      <c r="O2882" s="6" t="s">
        <v>69495</v>
      </c>
    </row>
    <row r="2883" spans="9:15" x14ac:dyDescent="0.25">
      <c r="I2883">
        <v>2881</v>
      </c>
      <c r="J2883" s="6" t="s">
        <v>9033</v>
      </c>
      <c r="K2883" s="6" t="s">
        <v>51957</v>
      </c>
      <c r="L2883" s="6" t="s">
        <v>90</v>
      </c>
      <c r="M2883" s="6" t="s">
        <v>9034</v>
      </c>
      <c r="N2883" s="6" t="s">
        <v>54923</v>
      </c>
      <c r="O2883" s="6" t="s">
        <v>69496</v>
      </c>
    </row>
    <row r="2884" spans="9:15" x14ac:dyDescent="0.25">
      <c r="I2884">
        <v>2882</v>
      </c>
      <c r="J2884" s="6" t="s">
        <v>9035</v>
      </c>
      <c r="K2884" s="6" t="s">
        <v>50110</v>
      </c>
      <c r="L2884" s="6" t="s">
        <v>52439</v>
      </c>
      <c r="M2884" s="6" t="s">
        <v>9036</v>
      </c>
      <c r="N2884" s="6" t="s">
        <v>54111</v>
      </c>
      <c r="O2884" s="6" t="s">
        <v>69497</v>
      </c>
    </row>
    <row r="2885" spans="9:15" x14ac:dyDescent="0.25">
      <c r="I2885">
        <v>2883</v>
      </c>
      <c r="J2885" s="6" t="s">
        <v>9037</v>
      </c>
      <c r="K2885" s="6" t="s">
        <v>49250</v>
      </c>
      <c r="L2885" s="6" t="s">
        <v>49129</v>
      </c>
      <c r="M2885" s="6" t="s">
        <v>9038</v>
      </c>
      <c r="N2885" s="6" t="s">
        <v>54924</v>
      </c>
      <c r="O2885" s="6" t="s">
        <v>69498</v>
      </c>
    </row>
    <row r="2886" spans="9:15" x14ac:dyDescent="0.25">
      <c r="I2886">
        <v>2884</v>
      </c>
      <c r="J2886" s="6" t="s">
        <v>9039</v>
      </c>
      <c r="K2886" s="6" t="s">
        <v>48784</v>
      </c>
      <c r="L2886" s="6" t="s">
        <v>49184</v>
      </c>
      <c r="M2886" s="6" t="s">
        <v>9040</v>
      </c>
      <c r="N2886" s="6" t="s">
        <v>54925</v>
      </c>
      <c r="O2886" s="6" t="s">
        <v>69499</v>
      </c>
    </row>
    <row r="2887" spans="9:15" x14ac:dyDescent="0.25">
      <c r="I2887">
        <v>2885</v>
      </c>
      <c r="J2887" s="6" t="s">
        <v>9041</v>
      </c>
      <c r="K2887" s="6" t="s">
        <v>50257</v>
      </c>
      <c r="L2887" s="6" t="s">
        <v>50055</v>
      </c>
      <c r="M2887" s="6" t="s">
        <v>9042</v>
      </c>
      <c r="N2887" s="6" t="s">
        <v>54926</v>
      </c>
      <c r="O2887" s="6" t="s">
        <v>69500</v>
      </c>
    </row>
    <row r="2888" spans="9:15" x14ac:dyDescent="0.25">
      <c r="I2888">
        <v>2886</v>
      </c>
      <c r="J2888" s="6" t="s">
        <v>9043</v>
      </c>
      <c r="K2888" s="6" t="s">
        <v>51732</v>
      </c>
      <c r="L2888" s="6" t="s">
        <v>90</v>
      </c>
      <c r="M2888" s="6" t="s">
        <v>9044</v>
      </c>
      <c r="N2888" s="6" t="s">
        <v>53222</v>
      </c>
      <c r="O2888" s="6" t="s">
        <v>67907</v>
      </c>
    </row>
    <row r="2889" spans="9:15" x14ac:dyDescent="0.25">
      <c r="I2889">
        <v>2887</v>
      </c>
      <c r="J2889" s="6" t="s">
        <v>9045</v>
      </c>
      <c r="K2889" s="6" t="s">
        <v>48838</v>
      </c>
      <c r="L2889" s="6" t="s">
        <v>51497</v>
      </c>
      <c r="M2889" s="6" t="s">
        <v>9046</v>
      </c>
      <c r="N2889" s="6" t="s">
        <v>54927</v>
      </c>
      <c r="O2889" s="6" t="s">
        <v>69501</v>
      </c>
    </row>
    <row r="2890" spans="9:15" x14ac:dyDescent="0.25">
      <c r="I2890">
        <v>2888</v>
      </c>
      <c r="J2890" s="6" t="s">
        <v>9047</v>
      </c>
      <c r="K2890" s="6" t="s">
        <v>51712</v>
      </c>
      <c r="L2890" s="6" t="s">
        <v>90</v>
      </c>
      <c r="M2890" s="6" t="s">
        <v>9048</v>
      </c>
      <c r="N2890" s="6" t="s">
        <v>54928</v>
      </c>
      <c r="O2890" s="6" t="s">
        <v>69502</v>
      </c>
    </row>
    <row r="2891" spans="9:15" x14ac:dyDescent="0.25">
      <c r="I2891">
        <v>2889</v>
      </c>
      <c r="J2891" s="6" t="s">
        <v>9049</v>
      </c>
      <c r="K2891" s="6" t="s">
        <v>50380</v>
      </c>
      <c r="L2891" s="6" t="s">
        <v>49926</v>
      </c>
      <c r="M2891" s="6" t="s">
        <v>9050</v>
      </c>
      <c r="N2891" s="6" t="s">
        <v>54929</v>
      </c>
      <c r="O2891" s="6" t="s">
        <v>69503</v>
      </c>
    </row>
    <row r="2892" spans="9:15" x14ac:dyDescent="0.25">
      <c r="I2892">
        <v>2890</v>
      </c>
      <c r="J2892" s="6" t="s">
        <v>9051</v>
      </c>
      <c r="K2892" s="6" t="s">
        <v>52200</v>
      </c>
      <c r="L2892" s="6" t="s">
        <v>50394</v>
      </c>
      <c r="M2892" s="6" t="s">
        <v>9052</v>
      </c>
      <c r="N2892" s="6" t="s">
        <v>54930</v>
      </c>
      <c r="O2892" s="6" t="s">
        <v>69504</v>
      </c>
    </row>
    <row r="2893" spans="9:15" x14ac:dyDescent="0.25">
      <c r="I2893">
        <v>2891</v>
      </c>
      <c r="J2893" s="6" t="s">
        <v>9053</v>
      </c>
      <c r="K2893" s="6" t="s">
        <v>50358</v>
      </c>
      <c r="L2893" s="6" t="s">
        <v>50361</v>
      </c>
      <c r="M2893" s="6" t="s">
        <v>9054</v>
      </c>
      <c r="N2893" s="6" t="s">
        <v>54931</v>
      </c>
      <c r="O2893" s="6" t="s">
        <v>69505</v>
      </c>
    </row>
    <row r="2894" spans="9:15" x14ac:dyDescent="0.25">
      <c r="I2894">
        <v>2892</v>
      </c>
      <c r="J2894" s="6" t="s">
        <v>9055</v>
      </c>
      <c r="K2894" s="6" t="s">
        <v>52470</v>
      </c>
      <c r="L2894" s="6" t="s">
        <v>90</v>
      </c>
      <c r="M2894" s="6" t="s">
        <v>9056</v>
      </c>
      <c r="N2894" s="6" t="s">
        <v>54932</v>
      </c>
      <c r="O2894" s="6" t="s">
        <v>69506</v>
      </c>
    </row>
    <row r="2895" spans="9:15" x14ac:dyDescent="0.25">
      <c r="I2895">
        <v>2893</v>
      </c>
      <c r="J2895" s="6" t="s">
        <v>9057</v>
      </c>
      <c r="K2895" s="6" t="s">
        <v>49647</v>
      </c>
      <c r="L2895" s="6" t="s">
        <v>90</v>
      </c>
      <c r="M2895" s="6" t="s">
        <v>9058</v>
      </c>
      <c r="N2895" s="6" t="s">
        <v>90</v>
      </c>
      <c r="O2895" s="6" t="s">
        <v>69407</v>
      </c>
    </row>
    <row r="2896" spans="9:15" x14ac:dyDescent="0.25">
      <c r="I2896">
        <v>2894</v>
      </c>
      <c r="J2896" s="6" t="s">
        <v>9059</v>
      </c>
      <c r="K2896" s="6" t="s">
        <v>50186</v>
      </c>
      <c r="L2896" s="6" t="s">
        <v>90</v>
      </c>
      <c r="M2896" s="6" t="s">
        <v>9060</v>
      </c>
      <c r="N2896" s="6" t="s">
        <v>54933</v>
      </c>
      <c r="O2896" s="6" t="s">
        <v>69507</v>
      </c>
    </row>
    <row r="2897" spans="9:15" x14ac:dyDescent="0.25">
      <c r="I2897">
        <v>2895</v>
      </c>
      <c r="J2897" s="6" t="s">
        <v>9061</v>
      </c>
      <c r="K2897" s="6" t="s">
        <v>52427</v>
      </c>
      <c r="L2897" s="6" t="s">
        <v>90</v>
      </c>
      <c r="M2897" s="6" t="s">
        <v>9062</v>
      </c>
      <c r="N2897" s="6" t="s">
        <v>90</v>
      </c>
      <c r="O2897" s="6" t="s">
        <v>69508</v>
      </c>
    </row>
    <row r="2898" spans="9:15" x14ac:dyDescent="0.25">
      <c r="I2898">
        <v>2896</v>
      </c>
      <c r="J2898" s="6" t="s">
        <v>9063</v>
      </c>
      <c r="K2898" s="6" t="s">
        <v>51359</v>
      </c>
      <c r="L2898" s="6" t="s">
        <v>51367</v>
      </c>
      <c r="M2898" s="6" t="s">
        <v>9064</v>
      </c>
      <c r="N2898" s="6" t="s">
        <v>54934</v>
      </c>
      <c r="O2898" s="6" t="s">
        <v>69509</v>
      </c>
    </row>
    <row r="2899" spans="9:15" x14ac:dyDescent="0.25">
      <c r="I2899">
        <v>2897</v>
      </c>
      <c r="J2899" s="6" t="s">
        <v>9065</v>
      </c>
      <c r="K2899" s="6" t="s">
        <v>52012</v>
      </c>
      <c r="L2899" s="6" t="s">
        <v>90</v>
      </c>
      <c r="M2899" s="6" t="s">
        <v>9066</v>
      </c>
      <c r="N2899" s="6" t="s">
        <v>54640</v>
      </c>
      <c r="O2899" s="6" t="s">
        <v>69510</v>
      </c>
    </row>
    <row r="2900" spans="9:15" x14ac:dyDescent="0.25">
      <c r="I2900">
        <v>2898</v>
      </c>
      <c r="J2900" s="6" t="s">
        <v>9067</v>
      </c>
      <c r="K2900" s="6" t="s">
        <v>50032</v>
      </c>
      <c r="L2900" s="6" t="s">
        <v>49931</v>
      </c>
      <c r="M2900" s="6" t="s">
        <v>9068</v>
      </c>
      <c r="N2900" s="6" t="s">
        <v>54935</v>
      </c>
      <c r="O2900" s="6" t="s">
        <v>69511</v>
      </c>
    </row>
    <row r="2901" spans="9:15" x14ac:dyDescent="0.25">
      <c r="I2901">
        <v>2899</v>
      </c>
      <c r="J2901" s="6" t="s">
        <v>9069</v>
      </c>
      <c r="K2901" s="6" t="s">
        <v>50799</v>
      </c>
      <c r="L2901" s="6" t="s">
        <v>90</v>
      </c>
      <c r="M2901" s="6" t="s">
        <v>9070</v>
      </c>
      <c r="N2901" s="6" t="s">
        <v>90</v>
      </c>
      <c r="O2901" s="6" t="s">
        <v>69512</v>
      </c>
    </row>
    <row r="2902" spans="9:15" x14ac:dyDescent="0.25">
      <c r="I2902">
        <v>2900</v>
      </c>
      <c r="J2902" s="6" t="s">
        <v>9071</v>
      </c>
      <c r="K2902" s="6" t="s">
        <v>49517</v>
      </c>
      <c r="L2902" s="6" t="s">
        <v>90</v>
      </c>
      <c r="M2902" s="6" t="s">
        <v>9072</v>
      </c>
      <c r="N2902" s="6" t="s">
        <v>90</v>
      </c>
      <c r="O2902" s="6" t="s">
        <v>69456</v>
      </c>
    </row>
    <row r="2903" spans="9:15" x14ac:dyDescent="0.25">
      <c r="I2903">
        <v>2901</v>
      </c>
      <c r="J2903" s="6" t="s">
        <v>9073</v>
      </c>
      <c r="K2903" s="6" t="s">
        <v>49967</v>
      </c>
      <c r="L2903" s="6" t="s">
        <v>90</v>
      </c>
      <c r="M2903" s="6" t="s">
        <v>9074</v>
      </c>
      <c r="N2903" s="6" t="s">
        <v>54936</v>
      </c>
      <c r="O2903" s="6" t="s">
        <v>69513</v>
      </c>
    </row>
    <row r="2904" spans="9:15" x14ac:dyDescent="0.25">
      <c r="I2904">
        <v>2902</v>
      </c>
      <c r="J2904" s="6" t="s">
        <v>9075</v>
      </c>
      <c r="K2904" s="6" t="s">
        <v>52338</v>
      </c>
      <c r="L2904" s="6" t="s">
        <v>90</v>
      </c>
      <c r="M2904" s="6" t="s">
        <v>9076</v>
      </c>
      <c r="N2904" s="6" t="s">
        <v>90</v>
      </c>
      <c r="O2904" s="6" t="s">
        <v>69514</v>
      </c>
    </row>
    <row r="2905" spans="9:15" x14ac:dyDescent="0.25">
      <c r="I2905">
        <v>2903</v>
      </c>
      <c r="J2905" s="6" t="s">
        <v>9077</v>
      </c>
      <c r="K2905" s="6" t="s">
        <v>49546</v>
      </c>
      <c r="L2905" s="6" t="s">
        <v>90</v>
      </c>
      <c r="M2905" s="6" t="s">
        <v>9078</v>
      </c>
      <c r="N2905" s="6" t="s">
        <v>90</v>
      </c>
      <c r="O2905" s="6" t="s">
        <v>69515</v>
      </c>
    </row>
    <row r="2906" spans="9:15" x14ac:dyDescent="0.25">
      <c r="I2906">
        <v>2904</v>
      </c>
      <c r="J2906" s="6" t="s">
        <v>9079</v>
      </c>
      <c r="K2906" s="6" t="s">
        <v>49060</v>
      </c>
      <c r="L2906" s="6" t="s">
        <v>50049</v>
      </c>
      <c r="M2906" s="6" t="s">
        <v>9080</v>
      </c>
      <c r="N2906" s="6" t="s">
        <v>54937</v>
      </c>
      <c r="O2906" s="6" t="s">
        <v>69516</v>
      </c>
    </row>
    <row r="2907" spans="9:15" x14ac:dyDescent="0.25">
      <c r="I2907">
        <v>2905</v>
      </c>
      <c r="J2907" s="6" t="s">
        <v>9081</v>
      </c>
      <c r="K2907" s="6" t="s">
        <v>51547</v>
      </c>
      <c r="L2907" s="6" t="s">
        <v>90</v>
      </c>
      <c r="M2907" s="6" t="s">
        <v>9082</v>
      </c>
      <c r="N2907" s="6" t="s">
        <v>90</v>
      </c>
      <c r="O2907" s="6" t="s">
        <v>69517</v>
      </c>
    </row>
    <row r="2908" spans="9:15" x14ac:dyDescent="0.25">
      <c r="I2908">
        <v>2906</v>
      </c>
      <c r="J2908" s="6" t="s">
        <v>9083</v>
      </c>
      <c r="K2908" s="6" t="s">
        <v>49226</v>
      </c>
      <c r="L2908" s="6" t="s">
        <v>49236</v>
      </c>
      <c r="M2908" s="6" t="s">
        <v>9084</v>
      </c>
      <c r="N2908" s="6" t="s">
        <v>54938</v>
      </c>
      <c r="O2908" s="6" t="s">
        <v>69518</v>
      </c>
    </row>
    <row r="2909" spans="9:15" x14ac:dyDescent="0.25">
      <c r="I2909">
        <v>2907</v>
      </c>
      <c r="J2909" s="6" t="s">
        <v>9085</v>
      </c>
      <c r="K2909" s="6" t="s">
        <v>51274</v>
      </c>
      <c r="L2909" s="6" t="s">
        <v>90</v>
      </c>
      <c r="M2909" s="6" t="s">
        <v>9086</v>
      </c>
      <c r="N2909" s="6" t="s">
        <v>54939</v>
      </c>
      <c r="O2909" s="6" t="s">
        <v>69519</v>
      </c>
    </row>
    <row r="2910" spans="9:15" x14ac:dyDescent="0.25">
      <c r="I2910">
        <v>2908</v>
      </c>
      <c r="J2910" s="6" t="s">
        <v>9087</v>
      </c>
      <c r="K2910" s="6" t="s">
        <v>52132</v>
      </c>
      <c r="L2910" s="6" t="s">
        <v>90</v>
      </c>
      <c r="M2910" s="6" t="s">
        <v>9088</v>
      </c>
      <c r="N2910" s="6" t="s">
        <v>54940</v>
      </c>
      <c r="O2910" s="6" t="s">
        <v>69520</v>
      </c>
    </row>
    <row r="2911" spans="9:15" x14ac:dyDescent="0.25">
      <c r="I2911">
        <v>2909</v>
      </c>
      <c r="J2911" s="6" t="s">
        <v>9089</v>
      </c>
      <c r="K2911" s="6" t="s">
        <v>50449</v>
      </c>
      <c r="L2911" s="6" t="s">
        <v>50355</v>
      </c>
      <c r="M2911" s="6" t="s">
        <v>9090</v>
      </c>
      <c r="N2911" s="6" t="s">
        <v>54941</v>
      </c>
      <c r="O2911" s="6" t="s">
        <v>69521</v>
      </c>
    </row>
    <row r="2912" spans="9:15" x14ac:dyDescent="0.25">
      <c r="I2912">
        <v>2910</v>
      </c>
      <c r="J2912" s="6" t="s">
        <v>9091</v>
      </c>
      <c r="K2912" s="6" t="s">
        <v>48947</v>
      </c>
      <c r="L2912" s="6" t="s">
        <v>50895</v>
      </c>
      <c r="M2912" s="6" t="s">
        <v>9092</v>
      </c>
      <c r="N2912" s="6" t="s">
        <v>90</v>
      </c>
      <c r="O2912" s="6" t="s">
        <v>69522</v>
      </c>
    </row>
    <row r="2913" spans="9:15" x14ac:dyDescent="0.25">
      <c r="I2913">
        <v>2911</v>
      </c>
      <c r="J2913" s="6" t="s">
        <v>9093</v>
      </c>
      <c r="K2913" s="6" t="s">
        <v>49554</v>
      </c>
      <c r="L2913" s="6" t="s">
        <v>90</v>
      </c>
      <c r="M2913" s="6" t="s">
        <v>9094</v>
      </c>
      <c r="N2913" s="6" t="s">
        <v>54942</v>
      </c>
      <c r="O2913" s="6" t="s">
        <v>69523</v>
      </c>
    </row>
    <row r="2914" spans="9:15" x14ac:dyDescent="0.25">
      <c r="I2914">
        <v>2912</v>
      </c>
      <c r="J2914" s="6" t="s">
        <v>9095</v>
      </c>
      <c r="K2914" s="6" t="s">
        <v>52548</v>
      </c>
      <c r="L2914" s="6" t="s">
        <v>50002</v>
      </c>
      <c r="M2914" s="6" t="s">
        <v>9096</v>
      </c>
      <c r="N2914" s="6" t="s">
        <v>90</v>
      </c>
      <c r="O2914" s="6" t="s">
        <v>69524</v>
      </c>
    </row>
    <row r="2915" spans="9:15" x14ac:dyDescent="0.25">
      <c r="I2915">
        <v>2913</v>
      </c>
      <c r="J2915" s="6" t="s">
        <v>9097</v>
      </c>
      <c r="K2915" s="6" t="s">
        <v>50912</v>
      </c>
      <c r="L2915" s="6" t="s">
        <v>90</v>
      </c>
      <c r="M2915" s="6" t="s">
        <v>9098</v>
      </c>
      <c r="N2915" s="6" t="s">
        <v>90</v>
      </c>
      <c r="O2915" s="6" t="s">
        <v>69525</v>
      </c>
    </row>
    <row r="2916" spans="9:15" x14ac:dyDescent="0.25">
      <c r="I2916">
        <v>2914</v>
      </c>
      <c r="J2916" s="6" t="s">
        <v>9099</v>
      </c>
      <c r="K2916" s="6" t="s">
        <v>49686</v>
      </c>
      <c r="L2916" s="6" t="s">
        <v>49515</v>
      </c>
      <c r="M2916" s="6" t="s">
        <v>9100</v>
      </c>
      <c r="N2916" s="6" t="s">
        <v>54943</v>
      </c>
      <c r="O2916" s="6" t="s">
        <v>69526</v>
      </c>
    </row>
    <row r="2917" spans="9:15" x14ac:dyDescent="0.25">
      <c r="I2917">
        <v>2915</v>
      </c>
      <c r="J2917" s="6" t="s">
        <v>9101</v>
      </c>
      <c r="K2917" s="6" t="s">
        <v>48911</v>
      </c>
      <c r="L2917" s="6" t="s">
        <v>90</v>
      </c>
      <c r="M2917" s="6" t="s">
        <v>9102</v>
      </c>
      <c r="N2917" s="6" t="s">
        <v>90</v>
      </c>
      <c r="O2917" s="6" t="s">
        <v>69527</v>
      </c>
    </row>
    <row r="2918" spans="9:15" x14ac:dyDescent="0.25">
      <c r="I2918">
        <v>2916</v>
      </c>
      <c r="J2918" s="6" t="s">
        <v>9103</v>
      </c>
      <c r="K2918" s="6" t="s">
        <v>51766</v>
      </c>
      <c r="L2918" s="6" t="s">
        <v>51762</v>
      </c>
      <c r="M2918" s="6" t="s">
        <v>9104</v>
      </c>
      <c r="N2918" s="6" t="s">
        <v>54944</v>
      </c>
      <c r="O2918" s="6" t="s">
        <v>69528</v>
      </c>
    </row>
    <row r="2919" spans="9:15" x14ac:dyDescent="0.25">
      <c r="I2919">
        <v>2917</v>
      </c>
      <c r="J2919" s="6" t="s">
        <v>9105</v>
      </c>
      <c r="K2919" s="6" t="s">
        <v>48676</v>
      </c>
      <c r="L2919" s="6" t="s">
        <v>90</v>
      </c>
      <c r="M2919" s="6" t="s">
        <v>9106</v>
      </c>
      <c r="N2919" s="6" t="s">
        <v>54945</v>
      </c>
      <c r="O2919" s="6" t="s">
        <v>69529</v>
      </c>
    </row>
    <row r="2920" spans="9:15" x14ac:dyDescent="0.25">
      <c r="I2920">
        <v>2918</v>
      </c>
      <c r="J2920" s="6" t="s">
        <v>9107</v>
      </c>
      <c r="K2920" s="6" t="s">
        <v>51444</v>
      </c>
      <c r="L2920" s="6" t="s">
        <v>52269</v>
      </c>
      <c r="M2920" s="6" t="s">
        <v>9108</v>
      </c>
      <c r="N2920" s="6" t="s">
        <v>54946</v>
      </c>
      <c r="O2920" s="6" t="s">
        <v>69530</v>
      </c>
    </row>
    <row r="2921" spans="9:15" x14ac:dyDescent="0.25">
      <c r="I2921">
        <v>2919</v>
      </c>
      <c r="J2921" s="6" t="s">
        <v>9109</v>
      </c>
      <c r="K2921" s="6" t="s">
        <v>52110</v>
      </c>
      <c r="L2921" s="6" t="s">
        <v>90</v>
      </c>
      <c r="M2921" s="6" t="s">
        <v>9110</v>
      </c>
      <c r="N2921" s="6" t="s">
        <v>54947</v>
      </c>
      <c r="O2921" s="6" t="s">
        <v>69531</v>
      </c>
    </row>
    <row r="2922" spans="9:15" x14ac:dyDescent="0.25">
      <c r="I2922">
        <v>2920</v>
      </c>
      <c r="J2922" s="6" t="s">
        <v>9111</v>
      </c>
      <c r="K2922" s="6" t="s">
        <v>49684</v>
      </c>
      <c r="L2922" s="6" t="s">
        <v>50332</v>
      </c>
      <c r="M2922" s="6" t="s">
        <v>9112</v>
      </c>
      <c r="N2922" s="6" t="s">
        <v>54948</v>
      </c>
      <c r="O2922" s="6" t="s">
        <v>69532</v>
      </c>
    </row>
    <row r="2923" spans="9:15" x14ac:dyDescent="0.25">
      <c r="I2923">
        <v>2921</v>
      </c>
      <c r="J2923" s="6" t="s">
        <v>9113</v>
      </c>
      <c r="K2923" s="6" t="s">
        <v>50329</v>
      </c>
      <c r="L2923" s="6" t="s">
        <v>50335</v>
      </c>
      <c r="M2923" s="6" t="s">
        <v>9114</v>
      </c>
      <c r="N2923" s="6" t="s">
        <v>54949</v>
      </c>
      <c r="O2923" s="6" t="s">
        <v>69533</v>
      </c>
    </row>
    <row r="2924" spans="9:15" x14ac:dyDescent="0.25">
      <c r="I2924">
        <v>2922</v>
      </c>
      <c r="J2924" s="6" t="s">
        <v>9115</v>
      </c>
      <c r="K2924" s="6" t="s">
        <v>49680</v>
      </c>
      <c r="L2924" s="6" t="s">
        <v>49474</v>
      </c>
      <c r="M2924" s="6" t="s">
        <v>9116</v>
      </c>
      <c r="N2924" s="6" t="s">
        <v>54950</v>
      </c>
      <c r="O2924" s="6" t="s">
        <v>69534</v>
      </c>
    </row>
    <row r="2925" spans="9:15" x14ac:dyDescent="0.25">
      <c r="I2925">
        <v>2923</v>
      </c>
      <c r="J2925" s="6" t="s">
        <v>9117</v>
      </c>
      <c r="K2925" s="6" t="s">
        <v>51367</v>
      </c>
      <c r="L2925" s="6" t="s">
        <v>48988</v>
      </c>
      <c r="M2925" s="6" t="s">
        <v>9118</v>
      </c>
      <c r="N2925" s="6" t="s">
        <v>54951</v>
      </c>
      <c r="O2925" s="6" t="s">
        <v>69535</v>
      </c>
    </row>
    <row r="2926" spans="9:15" x14ac:dyDescent="0.25">
      <c r="I2926">
        <v>2924</v>
      </c>
      <c r="J2926" s="6" t="s">
        <v>9119</v>
      </c>
      <c r="K2926" s="6" t="s">
        <v>52152</v>
      </c>
      <c r="L2926" s="6" t="s">
        <v>90</v>
      </c>
      <c r="M2926" s="6" t="s">
        <v>9120</v>
      </c>
      <c r="N2926" s="6" t="s">
        <v>54952</v>
      </c>
      <c r="O2926" s="6" t="s">
        <v>69536</v>
      </c>
    </row>
    <row r="2927" spans="9:15" x14ac:dyDescent="0.25">
      <c r="I2927">
        <v>2925</v>
      </c>
      <c r="J2927" s="6" t="s">
        <v>9121</v>
      </c>
      <c r="K2927" s="6" t="s">
        <v>49917</v>
      </c>
      <c r="L2927" s="6" t="s">
        <v>50059</v>
      </c>
      <c r="M2927" s="6" t="s">
        <v>9122</v>
      </c>
      <c r="N2927" s="6" t="s">
        <v>54953</v>
      </c>
      <c r="O2927" s="6" t="s">
        <v>69537</v>
      </c>
    </row>
    <row r="2928" spans="9:15" x14ac:dyDescent="0.25">
      <c r="I2928">
        <v>2926</v>
      </c>
      <c r="J2928" s="6" t="s">
        <v>9123</v>
      </c>
      <c r="K2928" s="6" t="s">
        <v>51549</v>
      </c>
      <c r="L2928" s="6" t="s">
        <v>90</v>
      </c>
      <c r="M2928" s="6" t="s">
        <v>9124</v>
      </c>
      <c r="N2928" s="6" t="s">
        <v>90</v>
      </c>
      <c r="O2928" s="6" t="s">
        <v>69538</v>
      </c>
    </row>
    <row r="2929" spans="9:15" x14ac:dyDescent="0.25">
      <c r="I2929">
        <v>2927</v>
      </c>
      <c r="J2929" s="6" t="s">
        <v>9125</v>
      </c>
      <c r="K2929" s="6" t="s">
        <v>51943</v>
      </c>
      <c r="L2929" s="6" t="s">
        <v>90</v>
      </c>
      <c r="M2929" s="6" t="s">
        <v>9126</v>
      </c>
      <c r="N2929" s="6" t="s">
        <v>54954</v>
      </c>
      <c r="O2929" s="6" t="s">
        <v>69539</v>
      </c>
    </row>
    <row r="2930" spans="9:15" x14ac:dyDescent="0.25">
      <c r="I2930">
        <v>2928</v>
      </c>
      <c r="J2930" s="6" t="s">
        <v>9127</v>
      </c>
      <c r="K2930" s="6" t="s">
        <v>51775</v>
      </c>
      <c r="L2930" s="6" t="s">
        <v>90</v>
      </c>
      <c r="M2930" s="6" t="s">
        <v>9128</v>
      </c>
      <c r="N2930" s="6" t="s">
        <v>54955</v>
      </c>
      <c r="O2930" s="6" t="s">
        <v>69540</v>
      </c>
    </row>
    <row r="2931" spans="9:15" x14ac:dyDescent="0.25">
      <c r="I2931">
        <v>2929</v>
      </c>
      <c r="J2931" s="6" t="s">
        <v>9129</v>
      </c>
      <c r="K2931" s="6" t="s">
        <v>51751</v>
      </c>
      <c r="L2931" s="6" t="s">
        <v>90</v>
      </c>
      <c r="M2931" s="6" t="s">
        <v>9130</v>
      </c>
      <c r="N2931" s="6" t="s">
        <v>54956</v>
      </c>
      <c r="O2931" s="6" t="s">
        <v>69541</v>
      </c>
    </row>
    <row r="2932" spans="9:15" x14ac:dyDescent="0.25">
      <c r="I2932">
        <v>2930</v>
      </c>
      <c r="J2932" s="6" t="s">
        <v>9131</v>
      </c>
      <c r="K2932" s="6" t="s">
        <v>50661</v>
      </c>
      <c r="L2932" s="6" t="s">
        <v>50766</v>
      </c>
      <c r="M2932" s="6" t="s">
        <v>9132</v>
      </c>
      <c r="N2932" s="6" t="s">
        <v>54957</v>
      </c>
      <c r="O2932" s="6" t="s">
        <v>69542</v>
      </c>
    </row>
    <row r="2933" spans="9:15" x14ac:dyDescent="0.25">
      <c r="I2933">
        <v>2931</v>
      </c>
      <c r="J2933" s="6" t="s">
        <v>9133</v>
      </c>
      <c r="K2933" s="6" t="s">
        <v>49529</v>
      </c>
      <c r="L2933" s="6" t="s">
        <v>90</v>
      </c>
      <c r="M2933" s="6" t="s">
        <v>9134</v>
      </c>
      <c r="N2933" s="6" t="s">
        <v>90</v>
      </c>
      <c r="O2933" s="6" t="s">
        <v>69543</v>
      </c>
    </row>
    <row r="2934" spans="9:15" x14ac:dyDescent="0.25">
      <c r="I2934">
        <v>2932</v>
      </c>
      <c r="J2934" s="6" t="s">
        <v>9135</v>
      </c>
      <c r="K2934" s="6" t="s">
        <v>50629</v>
      </c>
      <c r="L2934" s="6" t="s">
        <v>50633</v>
      </c>
      <c r="M2934" s="6" t="s">
        <v>9136</v>
      </c>
      <c r="N2934" s="6" t="s">
        <v>54958</v>
      </c>
      <c r="O2934" s="6" t="s">
        <v>69544</v>
      </c>
    </row>
    <row r="2935" spans="9:15" x14ac:dyDescent="0.25">
      <c r="I2935">
        <v>2933</v>
      </c>
      <c r="J2935" s="6" t="s">
        <v>9137</v>
      </c>
      <c r="K2935" s="6" t="s">
        <v>49637</v>
      </c>
      <c r="L2935" s="6" t="s">
        <v>50313</v>
      </c>
      <c r="M2935" s="6" t="s">
        <v>9138</v>
      </c>
      <c r="N2935" s="6" t="s">
        <v>54959</v>
      </c>
      <c r="O2935" s="6" t="s">
        <v>69545</v>
      </c>
    </row>
    <row r="2936" spans="9:15" x14ac:dyDescent="0.25">
      <c r="I2936">
        <v>2934</v>
      </c>
      <c r="J2936" s="6" t="s">
        <v>9139</v>
      </c>
      <c r="K2936" s="6" t="s">
        <v>49459</v>
      </c>
      <c r="L2936" s="6" t="s">
        <v>49455</v>
      </c>
      <c r="M2936" s="6" t="s">
        <v>9140</v>
      </c>
      <c r="N2936" s="6" t="s">
        <v>90</v>
      </c>
      <c r="O2936" s="6" t="s">
        <v>69546</v>
      </c>
    </row>
    <row r="2937" spans="9:15" x14ac:dyDescent="0.25">
      <c r="I2937">
        <v>2935</v>
      </c>
      <c r="J2937" s="6" t="s">
        <v>9141</v>
      </c>
      <c r="K2937" s="6" t="s">
        <v>48670</v>
      </c>
      <c r="L2937" s="6" t="s">
        <v>90</v>
      </c>
      <c r="M2937" s="6" t="s">
        <v>9142</v>
      </c>
      <c r="N2937" s="6" t="s">
        <v>54960</v>
      </c>
      <c r="O2937" s="6" t="s">
        <v>69547</v>
      </c>
    </row>
    <row r="2938" spans="9:15" x14ac:dyDescent="0.25">
      <c r="I2938">
        <v>2936</v>
      </c>
      <c r="J2938" s="6" t="s">
        <v>9143</v>
      </c>
      <c r="K2938" s="6" t="s">
        <v>50028</v>
      </c>
      <c r="L2938" s="6" t="s">
        <v>90</v>
      </c>
      <c r="M2938" s="6" t="s">
        <v>9144</v>
      </c>
      <c r="N2938" s="6" t="s">
        <v>54961</v>
      </c>
      <c r="O2938" s="6" t="s">
        <v>69548</v>
      </c>
    </row>
    <row r="2939" spans="9:15" x14ac:dyDescent="0.25">
      <c r="I2939">
        <v>2937</v>
      </c>
      <c r="J2939" s="6" t="s">
        <v>9145</v>
      </c>
      <c r="K2939" s="6" t="s">
        <v>48891</v>
      </c>
      <c r="L2939" s="6" t="s">
        <v>49904</v>
      </c>
      <c r="M2939" s="6" t="s">
        <v>9146</v>
      </c>
      <c r="N2939" s="6" t="s">
        <v>90</v>
      </c>
      <c r="O2939" s="6" t="s">
        <v>69549</v>
      </c>
    </row>
    <row r="2940" spans="9:15" x14ac:dyDescent="0.25">
      <c r="I2940">
        <v>2938</v>
      </c>
      <c r="J2940" s="6" t="s">
        <v>9147</v>
      </c>
      <c r="K2940" s="6" t="s">
        <v>50079</v>
      </c>
      <c r="L2940" s="6" t="s">
        <v>90</v>
      </c>
      <c r="M2940" s="6" t="s">
        <v>9148</v>
      </c>
      <c r="N2940" s="6" t="s">
        <v>54962</v>
      </c>
      <c r="O2940" s="6" t="s">
        <v>69550</v>
      </c>
    </row>
    <row r="2941" spans="9:15" x14ac:dyDescent="0.25">
      <c r="I2941">
        <v>2939</v>
      </c>
      <c r="J2941" s="6" t="s">
        <v>9149</v>
      </c>
      <c r="K2941" s="6" t="s">
        <v>52200</v>
      </c>
      <c r="L2941" s="6" t="s">
        <v>50391</v>
      </c>
      <c r="M2941" s="6" t="s">
        <v>9150</v>
      </c>
      <c r="N2941" s="6" t="s">
        <v>54963</v>
      </c>
      <c r="O2941" s="6" t="s">
        <v>69551</v>
      </c>
    </row>
    <row r="2942" spans="9:15" x14ac:dyDescent="0.25">
      <c r="I2942">
        <v>2940</v>
      </c>
      <c r="J2942" s="6" t="s">
        <v>9151</v>
      </c>
      <c r="K2942" s="6" t="s">
        <v>51154</v>
      </c>
      <c r="L2942" s="6" t="s">
        <v>90</v>
      </c>
      <c r="M2942" s="6" t="s">
        <v>9152</v>
      </c>
      <c r="N2942" s="6" t="s">
        <v>54964</v>
      </c>
      <c r="O2942" s="6" t="s">
        <v>69552</v>
      </c>
    </row>
    <row r="2943" spans="9:15" x14ac:dyDescent="0.25">
      <c r="I2943">
        <v>2941</v>
      </c>
      <c r="J2943" s="6" t="s">
        <v>9153</v>
      </c>
      <c r="K2943" s="6" t="s">
        <v>52124</v>
      </c>
      <c r="L2943" s="6" t="s">
        <v>90</v>
      </c>
      <c r="M2943" s="6" t="s">
        <v>9154</v>
      </c>
      <c r="N2943" s="6" t="s">
        <v>54965</v>
      </c>
      <c r="O2943" s="6" t="s">
        <v>69553</v>
      </c>
    </row>
    <row r="2944" spans="9:15" x14ac:dyDescent="0.25">
      <c r="I2944">
        <v>2942</v>
      </c>
      <c r="J2944" s="6" t="s">
        <v>9155</v>
      </c>
      <c r="K2944" s="6" t="s">
        <v>50412</v>
      </c>
      <c r="L2944" s="6" t="s">
        <v>90</v>
      </c>
      <c r="M2944" s="6" t="s">
        <v>9156</v>
      </c>
      <c r="N2944" s="6" t="s">
        <v>54148</v>
      </c>
      <c r="O2944" s="6" t="s">
        <v>69554</v>
      </c>
    </row>
    <row r="2945" spans="9:15" x14ac:dyDescent="0.25">
      <c r="I2945">
        <v>2943</v>
      </c>
      <c r="J2945" s="6" t="s">
        <v>9157</v>
      </c>
      <c r="K2945" s="6" t="s">
        <v>51367</v>
      </c>
      <c r="L2945" s="6" t="s">
        <v>51373</v>
      </c>
      <c r="M2945" s="6" t="s">
        <v>9158</v>
      </c>
      <c r="N2945" s="6" t="s">
        <v>54966</v>
      </c>
      <c r="O2945" s="6" t="s">
        <v>69555</v>
      </c>
    </row>
    <row r="2946" spans="9:15" x14ac:dyDescent="0.25">
      <c r="I2946">
        <v>2944</v>
      </c>
      <c r="J2946" s="6" t="s">
        <v>9159</v>
      </c>
      <c r="K2946" s="6" t="s">
        <v>49222</v>
      </c>
      <c r="L2946" s="6" t="s">
        <v>90</v>
      </c>
      <c r="M2946" s="6" t="s">
        <v>9160</v>
      </c>
      <c r="N2946" s="6" t="s">
        <v>53513</v>
      </c>
      <c r="O2946" s="6" t="s">
        <v>67439</v>
      </c>
    </row>
    <row r="2947" spans="9:15" x14ac:dyDescent="0.25">
      <c r="I2947">
        <v>2945</v>
      </c>
      <c r="J2947" s="6" t="s">
        <v>9161</v>
      </c>
      <c r="K2947" s="6" t="s">
        <v>48945</v>
      </c>
      <c r="L2947" s="6" t="s">
        <v>90</v>
      </c>
      <c r="M2947" s="6" t="s">
        <v>9162</v>
      </c>
      <c r="N2947" s="6" t="s">
        <v>90</v>
      </c>
      <c r="O2947" s="6" t="s">
        <v>69556</v>
      </c>
    </row>
    <row r="2948" spans="9:15" x14ac:dyDescent="0.25">
      <c r="I2948">
        <v>2946</v>
      </c>
      <c r="J2948" s="6" t="s">
        <v>9163</v>
      </c>
      <c r="K2948" s="6" t="s">
        <v>48829</v>
      </c>
      <c r="L2948" s="6" t="s">
        <v>90</v>
      </c>
      <c r="M2948" s="6" t="s">
        <v>9164</v>
      </c>
      <c r="N2948" s="6" t="s">
        <v>90</v>
      </c>
      <c r="O2948" s="6" t="s">
        <v>69557</v>
      </c>
    </row>
    <row r="2949" spans="9:15" x14ac:dyDescent="0.25">
      <c r="I2949">
        <v>2947</v>
      </c>
      <c r="J2949" s="6" t="s">
        <v>9165</v>
      </c>
      <c r="K2949" s="6" t="s">
        <v>50343</v>
      </c>
      <c r="L2949" s="6" t="s">
        <v>50380</v>
      </c>
      <c r="M2949" s="6" t="s">
        <v>9166</v>
      </c>
      <c r="N2949" s="6" t="s">
        <v>54967</v>
      </c>
      <c r="O2949" s="6" t="s">
        <v>69558</v>
      </c>
    </row>
    <row r="2950" spans="9:15" x14ac:dyDescent="0.25">
      <c r="I2950">
        <v>2948</v>
      </c>
      <c r="J2950" s="6" t="s">
        <v>9167</v>
      </c>
      <c r="K2950" s="6" t="s">
        <v>52021</v>
      </c>
      <c r="L2950" s="6" t="s">
        <v>51089</v>
      </c>
      <c r="M2950" s="6" t="s">
        <v>9168</v>
      </c>
      <c r="N2950" s="6" t="s">
        <v>54968</v>
      </c>
      <c r="O2950" s="6" t="s">
        <v>69559</v>
      </c>
    </row>
    <row r="2951" spans="9:15" x14ac:dyDescent="0.25">
      <c r="I2951">
        <v>2949</v>
      </c>
      <c r="J2951" s="6" t="s">
        <v>9169</v>
      </c>
      <c r="K2951" s="6" t="s">
        <v>49433</v>
      </c>
      <c r="L2951" s="6" t="s">
        <v>90</v>
      </c>
      <c r="M2951" s="6" t="s">
        <v>9170</v>
      </c>
      <c r="N2951" s="6" t="s">
        <v>90</v>
      </c>
      <c r="O2951" s="6" t="s">
        <v>69560</v>
      </c>
    </row>
    <row r="2952" spans="9:15" x14ac:dyDescent="0.25">
      <c r="I2952">
        <v>2950</v>
      </c>
      <c r="J2952" s="6" t="s">
        <v>9171</v>
      </c>
      <c r="K2952" s="6" t="s">
        <v>50883</v>
      </c>
      <c r="L2952" s="6" t="s">
        <v>50876</v>
      </c>
      <c r="M2952" s="6" t="s">
        <v>9172</v>
      </c>
      <c r="N2952" s="6" t="s">
        <v>54969</v>
      </c>
      <c r="O2952" s="6" t="s">
        <v>69561</v>
      </c>
    </row>
    <row r="2953" spans="9:15" x14ac:dyDescent="0.25">
      <c r="I2953">
        <v>2951</v>
      </c>
      <c r="J2953" s="6" t="s">
        <v>9173</v>
      </c>
      <c r="K2953" s="6" t="s">
        <v>51194</v>
      </c>
      <c r="L2953" s="6" t="s">
        <v>51178</v>
      </c>
      <c r="M2953" s="6" t="s">
        <v>9174</v>
      </c>
      <c r="N2953" s="6" t="s">
        <v>54970</v>
      </c>
      <c r="O2953" s="6" t="s">
        <v>69562</v>
      </c>
    </row>
    <row r="2954" spans="9:15" x14ac:dyDescent="0.25">
      <c r="I2954">
        <v>2952</v>
      </c>
      <c r="J2954" s="6" t="s">
        <v>9175</v>
      </c>
      <c r="K2954" s="6" t="s">
        <v>48654</v>
      </c>
      <c r="L2954" s="6" t="s">
        <v>49262</v>
      </c>
      <c r="M2954" s="6" t="s">
        <v>9176</v>
      </c>
      <c r="N2954" s="6" t="s">
        <v>54971</v>
      </c>
      <c r="O2954" s="6" t="s">
        <v>69563</v>
      </c>
    </row>
    <row r="2955" spans="9:15" x14ac:dyDescent="0.25">
      <c r="I2955">
        <v>2953</v>
      </c>
      <c r="J2955" s="6" t="s">
        <v>9177</v>
      </c>
      <c r="K2955" s="6" t="s">
        <v>51762</v>
      </c>
      <c r="L2955" s="6" t="s">
        <v>51766</v>
      </c>
      <c r="M2955" s="6" t="s">
        <v>9178</v>
      </c>
      <c r="N2955" s="6" t="s">
        <v>54972</v>
      </c>
      <c r="O2955" s="6" t="s">
        <v>69564</v>
      </c>
    </row>
    <row r="2956" spans="9:15" x14ac:dyDescent="0.25">
      <c r="I2956">
        <v>2954</v>
      </c>
      <c r="J2956" s="6" t="s">
        <v>9179</v>
      </c>
      <c r="K2956" s="6" t="s">
        <v>49815</v>
      </c>
      <c r="L2956" s="6" t="s">
        <v>90</v>
      </c>
      <c r="M2956" s="6" t="s">
        <v>9180</v>
      </c>
      <c r="N2956" s="6" t="s">
        <v>54973</v>
      </c>
      <c r="O2956" s="6" t="s">
        <v>69565</v>
      </c>
    </row>
    <row r="2957" spans="9:15" x14ac:dyDescent="0.25">
      <c r="I2957">
        <v>2955</v>
      </c>
      <c r="J2957" s="6" t="s">
        <v>9181</v>
      </c>
      <c r="K2957" s="6" t="s">
        <v>51127</v>
      </c>
      <c r="L2957" s="6" t="s">
        <v>90</v>
      </c>
      <c r="M2957" s="6" t="s">
        <v>9182</v>
      </c>
      <c r="N2957" s="6" t="s">
        <v>54974</v>
      </c>
      <c r="O2957" s="6" t="s">
        <v>69566</v>
      </c>
    </row>
    <row r="2958" spans="9:15" x14ac:dyDescent="0.25">
      <c r="I2958">
        <v>2956</v>
      </c>
      <c r="J2958" s="6" t="s">
        <v>9183</v>
      </c>
      <c r="K2958" s="6" t="s">
        <v>49129</v>
      </c>
      <c r="L2958" s="6" t="s">
        <v>90</v>
      </c>
      <c r="M2958" s="6" t="s">
        <v>9184</v>
      </c>
      <c r="N2958" s="6" t="s">
        <v>54975</v>
      </c>
      <c r="O2958" s="6" t="s">
        <v>69567</v>
      </c>
    </row>
    <row r="2959" spans="9:15" x14ac:dyDescent="0.25">
      <c r="I2959">
        <v>2957</v>
      </c>
      <c r="J2959" s="6" t="s">
        <v>9185</v>
      </c>
      <c r="K2959" s="6" t="s">
        <v>49163</v>
      </c>
      <c r="L2959" s="6" t="s">
        <v>49153</v>
      </c>
      <c r="M2959" s="6" t="s">
        <v>9186</v>
      </c>
      <c r="N2959" s="6" t="s">
        <v>54976</v>
      </c>
      <c r="O2959" s="6" t="s">
        <v>69568</v>
      </c>
    </row>
    <row r="2960" spans="9:15" x14ac:dyDescent="0.25">
      <c r="I2960">
        <v>2958</v>
      </c>
      <c r="J2960" s="6" t="s">
        <v>9187</v>
      </c>
      <c r="K2960" s="6" t="s">
        <v>51762</v>
      </c>
      <c r="L2960" s="6" t="s">
        <v>90</v>
      </c>
      <c r="M2960" s="6" t="s">
        <v>9188</v>
      </c>
      <c r="N2960" s="6" t="s">
        <v>54977</v>
      </c>
      <c r="O2960" s="6" t="s">
        <v>69569</v>
      </c>
    </row>
    <row r="2961" spans="9:15" x14ac:dyDescent="0.25">
      <c r="I2961">
        <v>2959</v>
      </c>
      <c r="J2961" s="6" t="s">
        <v>9189</v>
      </c>
      <c r="K2961" s="6" t="s">
        <v>50346</v>
      </c>
      <c r="L2961" s="6" t="s">
        <v>90</v>
      </c>
      <c r="M2961" s="6" t="s">
        <v>9190</v>
      </c>
      <c r="N2961" s="6" t="s">
        <v>90</v>
      </c>
      <c r="O2961" s="6" t="s">
        <v>69570</v>
      </c>
    </row>
    <row r="2962" spans="9:15" x14ac:dyDescent="0.25">
      <c r="I2962">
        <v>2960</v>
      </c>
      <c r="J2962" s="6" t="s">
        <v>9191</v>
      </c>
      <c r="K2962" s="6" t="s">
        <v>52486</v>
      </c>
      <c r="L2962" s="6" t="s">
        <v>50423</v>
      </c>
      <c r="M2962" s="6" t="s">
        <v>9192</v>
      </c>
      <c r="N2962" s="6" t="s">
        <v>90</v>
      </c>
      <c r="O2962" s="6" t="s">
        <v>69571</v>
      </c>
    </row>
    <row r="2963" spans="9:15" x14ac:dyDescent="0.25">
      <c r="I2963">
        <v>2961</v>
      </c>
      <c r="J2963" s="6" t="s">
        <v>9193</v>
      </c>
      <c r="K2963" s="6" t="s">
        <v>52378</v>
      </c>
      <c r="L2963" s="6" t="s">
        <v>90</v>
      </c>
      <c r="M2963" s="6" t="s">
        <v>9194</v>
      </c>
      <c r="N2963" s="6" t="s">
        <v>90</v>
      </c>
      <c r="O2963" s="6" t="s">
        <v>69572</v>
      </c>
    </row>
    <row r="2964" spans="9:15" x14ac:dyDescent="0.25">
      <c r="I2964">
        <v>2962</v>
      </c>
      <c r="J2964" s="6" t="s">
        <v>9195</v>
      </c>
      <c r="K2964" s="6" t="s">
        <v>50516</v>
      </c>
      <c r="L2964" s="6" t="s">
        <v>90</v>
      </c>
      <c r="M2964" s="6" t="s">
        <v>9196</v>
      </c>
      <c r="N2964" s="6" t="s">
        <v>53181</v>
      </c>
      <c r="O2964" s="6" t="s">
        <v>69573</v>
      </c>
    </row>
    <row r="2965" spans="9:15" x14ac:dyDescent="0.25">
      <c r="I2965">
        <v>2963</v>
      </c>
      <c r="J2965" s="6" t="s">
        <v>9197</v>
      </c>
      <c r="K2965" s="6" t="s">
        <v>51188</v>
      </c>
      <c r="L2965" s="6" t="s">
        <v>51301</v>
      </c>
      <c r="M2965" s="6" t="s">
        <v>9198</v>
      </c>
      <c r="N2965" s="6" t="s">
        <v>54978</v>
      </c>
      <c r="O2965" s="6" t="s">
        <v>69574</v>
      </c>
    </row>
    <row r="2966" spans="9:15" x14ac:dyDescent="0.25">
      <c r="I2966">
        <v>2964</v>
      </c>
      <c r="J2966" s="6" t="s">
        <v>9199</v>
      </c>
      <c r="K2966" s="6" t="s">
        <v>50388</v>
      </c>
      <c r="L2966" s="6" t="s">
        <v>50402</v>
      </c>
      <c r="M2966" s="6" t="s">
        <v>9200</v>
      </c>
      <c r="N2966" s="6" t="s">
        <v>54979</v>
      </c>
      <c r="O2966" s="6" t="s">
        <v>69575</v>
      </c>
    </row>
    <row r="2967" spans="9:15" x14ac:dyDescent="0.25">
      <c r="I2967">
        <v>2965</v>
      </c>
      <c r="J2967" s="6" t="s">
        <v>9201</v>
      </c>
      <c r="K2967" s="6" t="s">
        <v>50028</v>
      </c>
      <c r="L2967" s="6" t="s">
        <v>90</v>
      </c>
      <c r="M2967" s="6" t="s">
        <v>9202</v>
      </c>
      <c r="N2967" s="6" t="s">
        <v>54980</v>
      </c>
      <c r="O2967" s="6" t="s">
        <v>69576</v>
      </c>
    </row>
    <row r="2968" spans="9:15" x14ac:dyDescent="0.25">
      <c r="I2968">
        <v>2966</v>
      </c>
      <c r="J2968" s="6" t="s">
        <v>9203</v>
      </c>
      <c r="K2968" s="6" t="s">
        <v>48995</v>
      </c>
      <c r="L2968" s="6" t="s">
        <v>49013</v>
      </c>
      <c r="M2968" s="6" t="s">
        <v>9204</v>
      </c>
      <c r="N2968" s="6" t="s">
        <v>54981</v>
      </c>
      <c r="O2968" s="6" t="s">
        <v>69577</v>
      </c>
    </row>
    <row r="2969" spans="9:15" x14ac:dyDescent="0.25">
      <c r="I2969">
        <v>2967</v>
      </c>
      <c r="J2969" s="6" t="s">
        <v>9205</v>
      </c>
      <c r="K2969" s="6" t="s">
        <v>50524</v>
      </c>
      <c r="L2969" s="6" t="s">
        <v>50521</v>
      </c>
      <c r="M2969" s="6" t="s">
        <v>9206</v>
      </c>
      <c r="N2969" s="6" t="s">
        <v>90</v>
      </c>
      <c r="O2969" s="6" t="s">
        <v>69578</v>
      </c>
    </row>
    <row r="2970" spans="9:15" x14ac:dyDescent="0.25">
      <c r="I2970">
        <v>2968</v>
      </c>
      <c r="J2970" s="6" t="s">
        <v>9207</v>
      </c>
      <c r="K2970" s="6" t="s">
        <v>48817</v>
      </c>
      <c r="L2970" s="6" t="s">
        <v>90</v>
      </c>
      <c r="M2970" s="6" t="s">
        <v>9208</v>
      </c>
      <c r="N2970" s="6" t="s">
        <v>54982</v>
      </c>
      <c r="O2970" s="6" t="s">
        <v>69579</v>
      </c>
    </row>
    <row r="2971" spans="9:15" x14ac:dyDescent="0.25">
      <c r="I2971">
        <v>2969</v>
      </c>
      <c r="J2971" s="6" t="s">
        <v>9209</v>
      </c>
      <c r="K2971" s="6" t="s">
        <v>50513</v>
      </c>
      <c r="L2971" s="6" t="s">
        <v>90</v>
      </c>
      <c r="M2971" s="6" t="s">
        <v>9210</v>
      </c>
      <c r="N2971" s="6" t="s">
        <v>90</v>
      </c>
      <c r="O2971" s="6" t="s">
        <v>69580</v>
      </c>
    </row>
    <row r="2972" spans="9:15" x14ac:dyDescent="0.25">
      <c r="I2972">
        <v>2970</v>
      </c>
      <c r="J2972" s="6" t="s">
        <v>9211</v>
      </c>
      <c r="K2972" s="6" t="s">
        <v>51972</v>
      </c>
      <c r="L2972" s="6" t="s">
        <v>51418</v>
      </c>
      <c r="M2972" s="6" t="s">
        <v>9212</v>
      </c>
      <c r="N2972" s="6" t="s">
        <v>54983</v>
      </c>
      <c r="O2972" s="6" t="s">
        <v>69581</v>
      </c>
    </row>
    <row r="2973" spans="9:15" x14ac:dyDescent="0.25">
      <c r="I2973">
        <v>2971</v>
      </c>
      <c r="J2973" s="6" t="s">
        <v>9213</v>
      </c>
      <c r="K2973" s="6" t="s">
        <v>51537</v>
      </c>
      <c r="L2973" s="6" t="s">
        <v>90</v>
      </c>
      <c r="M2973" s="6" t="s">
        <v>9214</v>
      </c>
      <c r="N2973" s="6" t="s">
        <v>90</v>
      </c>
      <c r="O2973" s="6" t="s">
        <v>69582</v>
      </c>
    </row>
    <row r="2974" spans="9:15" x14ac:dyDescent="0.25">
      <c r="I2974">
        <v>2972</v>
      </c>
      <c r="J2974" s="6" t="s">
        <v>9215</v>
      </c>
      <c r="K2974" s="6" t="s">
        <v>52445</v>
      </c>
      <c r="L2974" s="6" t="s">
        <v>52446</v>
      </c>
      <c r="M2974" s="6" t="s">
        <v>9216</v>
      </c>
      <c r="N2974" s="6" t="s">
        <v>90</v>
      </c>
      <c r="O2974" s="6" t="s">
        <v>69583</v>
      </c>
    </row>
    <row r="2975" spans="9:15" x14ac:dyDescent="0.25">
      <c r="I2975">
        <v>2973</v>
      </c>
      <c r="J2975" s="6" t="s">
        <v>9217</v>
      </c>
      <c r="K2975" s="6" t="s">
        <v>52529</v>
      </c>
      <c r="L2975" s="6" t="s">
        <v>90</v>
      </c>
      <c r="M2975" s="6" t="s">
        <v>9218</v>
      </c>
      <c r="N2975" s="6" t="s">
        <v>90</v>
      </c>
      <c r="O2975" s="6" t="s">
        <v>69584</v>
      </c>
    </row>
    <row r="2976" spans="9:15" x14ac:dyDescent="0.25">
      <c r="I2976">
        <v>2974</v>
      </c>
      <c r="J2976" s="6" t="s">
        <v>9219</v>
      </c>
      <c r="K2976" s="6" t="s">
        <v>52497</v>
      </c>
      <c r="L2976" s="6" t="s">
        <v>52549</v>
      </c>
      <c r="M2976" s="6" t="s">
        <v>9220</v>
      </c>
      <c r="N2976" s="6" t="s">
        <v>54984</v>
      </c>
      <c r="O2976" s="6" t="s">
        <v>69585</v>
      </c>
    </row>
    <row r="2977" spans="9:15" x14ac:dyDescent="0.25">
      <c r="I2977">
        <v>2975</v>
      </c>
      <c r="J2977" s="6" t="s">
        <v>9221</v>
      </c>
      <c r="K2977" s="6" t="s">
        <v>50876</v>
      </c>
      <c r="L2977" s="6" t="s">
        <v>90</v>
      </c>
      <c r="M2977" s="6" t="s">
        <v>9222</v>
      </c>
      <c r="N2977" s="6" t="s">
        <v>54985</v>
      </c>
      <c r="O2977" s="6" t="s">
        <v>69586</v>
      </c>
    </row>
    <row r="2978" spans="9:15" x14ac:dyDescent="0.25">
      <c r="I2978">
        <v>2976</v>
      </c>
      <c r="J2978" s="6" t="s">
        <v>9223</v>
      </c>
      <c r="K2978" s="6" t="s">
        <v>49008</v>
      </c>
      <c r="L2978" s="6" t="s">
        <v>90</v>
      </c>
      <c r="M2978" s="6" t="s">
        <v>9224</v>
      </c>
      <c r="N2978" s="6" t="s">
        <v>54986</v>
      </c>
      <c r="O2978" s="6" t="s">
        <v>69587</v>
      </c>
    </row>
    <row r="2979" spans="9:15" x14ac:dyDescent="0.25">
      <c r="I2979">
        <v>2977</v>
      </c>
      <c r="J2979" s="6" t="s">
        <v>9225</v>
      </c>
      <c r="K2979" s="6" t="s">
        <v>52495</v>
      </c>
      <c r="L2979" s="6" t="s">
        <v>50329</v>
      </c>
      <c r="M2979" s="6" t="s">
        <v>9226</v>
      </c>
      <c r="N2979" s="6" t="s">
        <v>54987</v>
      </c>
      <c r="O2979" s="6" t="s">
        <v>69588</v>
      </c>
    </row>
    <row r="2980" spans="9:15" x14ac:dyDescent="0.25">
      <c r="I2980">
        <v>2978</v>
      </c>
      <c r="J2980" s="6" t="s">
        <v>9227</v>
      </c>
      <c r="K2980" s="6" t="s">
        <v>51824</v>
      </c>
      <c r="L2980" s="6" t="s">
        <v>51817</v>
      </c>
      <c r="M2980" s="6" t="s">
        <v>9228</v>
      </c>
      <c r="N2980" s="6" t="s">
        <v>54988</v>
      </c>
      <c r="O2980" s="6" t="s">
        <v>69589</v>
      </c>
    </row>
    <row r="2981" spans="9:15" x14ac:dyDescent="0.25">
      <c r="I2981">
        <v>2979</v>
      </c>
      <c r="J2981" s="6" t="s">
        <v>9229</v>
      </c>
      <c r="K2981" s="6" t="s">
        <v>48929</v>
      </c>
      <c r="L2981" s="6" t="s">
        <v>90</v>
      </c>
      <c r="M2981" s="6" t="s">
        <v>9230</v>
      </c>
      <c r="N2981" s="6" t="s">
        <v>54989</v>
      </c>
      <c r="O2981" s="6" t="s">
        <v>69590</v>
      </c>
    </row>
    <row r="2982" spans="9:15" x14ac:dyDescent="0.25">
      <c r="I2982">
        <v>2980</v>
      </c>
      <c r="J2982" s="6" t="s">
        <v>9231</v>
      </c>
      <c r="K2982" s="6" t="s">
        <v>49497</v>
      </c>
      <c r="L2982" s="6" t="s">
        <v>49501</v>
      </c>
      <c r="M2982" s="6" t="s">
        <v>9232</v>
      </c>
      <c r="N2982" s="6" t="s">
        <v>54990</v>
      </c>
      <c r="O2982" s="6" t="s">
        <v>69591</v>
      </c>
    </row>
    <row r="2983" spans="9:15" x14ac:dyDescent="0.25">
      <c r="I2983">
        <v>2981</v>
      </c>
      <c r="J2983" s="6" t="s">
        <v>9233</v>
      </c>
      <c r="K2983" s="6" t="s">
        <v>51622</v>
      </c>
      <c r="L2983" s="6" t="s">
        <v>90</v>
      </c>
      <c r="M2983" s="6" t="s">
        <v>9234</v>
      </c>
      <c r="N2983" s="6" t="s">
        <v>54991</v>
      </c>
      <c r="O2983" s="6" t="s">
        <v>69592</v>
      </c>
    </row>
    <row r="2984" spans="9:15" x14ac:dyDescent="0.25">
      <c r="I2984">
        <v>2982</v>
      </c>
      <c r="J2984" s="6" t="s">
        <v>9235</v>
      </c>
      <c r="K2984" s="6" t="s">
        <v>51461</v>
      </c>
      <c r="L2984" s="6" t="s">
        <v>51463</v>
      </c>
      <c r="M2984" s="6" t="s">
        <v>9236</v>
      </c>
      <c r="N2984" s="6" t="s">
        <v>54992</v>
      </c>
      <c r="O2984" s="6" t="s">
        <v>69593</v>
      </c>
    </row>
    <row r="2985" spans="9:15" x14ac:dyDescent="0.25">
      <c r="I2985">
        <v>2983</v>
      </c>
      <c r="J2985" s="6" t="s">
        <v>9237</v>
      </c>
      <c r="K2985" s="6" t="s">
        <v>51989</v>
      </c>
      <c r="L2985" s="6" t="s">
        <v>90</v>
      </c>
      <c r="M2985" s="6" t="s">
        <v>9238</v>
      </c>
      <c r="N2985" s="6" t="s">
        <v>90</v>
      </c>
      <c r="O2985" s="6" t="s">
        <v>69594</v>
      </c>
    </row>
    <row r="2986" spans="9:15" x14ac:dyDescent="0.25">
      <c r="I2986">
        <v>2984</v>
      </c>
      <c r="J2986" s="6" t="s">
        <v>9239</v>
      </c>
      <c r="K2986" s="6" t="s">
        <v>50419</v>
      </c>
      <c r="L2986" s="6" t="s">
        <v>52494</v>
      </c>
      <c r="M2986" s="6" t="s">
        <v>9240</v>
      </c>
      <c r="N2986" s="6" t="s">
        <v>54993</v>
      </c>
      <c r="O2986" s="6" t="s">
        <v>69595</v>
      </c>
    </row>
    <row r="2987" spans="9:15" x14ac:dyDescent="0.25">
      <c r="I2987">
        <v>2985</v>
      </c>
      <c r="J2987" s="6" t="s">
        <v>9241</v>
      </c>
      <c r="K2987" s="6" t="s">
        <v>50182</v>
      </c>
      <c r="L2987" s="6" t="s">
        <v>90</v>
      </c>
      <c r="M2987" s="6" t="s">
        <v>9242</v>
      </c>
      <c r="N2987" s="6" t="s">
        <v>90</v>
      </c>
      <c r="O2987" s="6" t="s">
        <v>69596</v>
      </c>
    </row>
    <row r="2988" spans="9:15" x14ac:dyDescent="0.25">
      <c r="I2988">
        <v>2986</v>
      </c>
      <c r="J2988" s="6" t="s">
        <v>9243</v>
      </c>
      <c r="K2988" s="6" t="s">
        <v>49163</v>
      </c>
      <c r="L2988" s="6" t="s">
        <v>49153</v>
      </c>
      <c r="M2988" s="6" t="s">
        <v>9244</v>
      </c>
      <c r="N2988" s="6" t="s">
        <v>90</v>
      </c>
      <c r="O2988" s="6" t="s">
        <v>69597</v>
      </c>
    </row>
    <row r="2989" spans="9:15" x14ac:dyDescent="0.25">
      <c r="I2989">
        <v>2987</v>
      </c>
      <c r="J2989" s="6" t="s">
        <v>9245</v>
      </c>
      <c r="K2989" s="6" t="s">
        <v>52455</v>
      </c>
      <c r="L2989" s="6" t="s">
        <v>90</v>
      </c>
      <c r="M2989" s="6" t="s">
        <v>9246</v>
      </c>
      <c r="N2989" s="6" t="s">
        <v>54994</v>
      </c>
      <c r="O2989" s="6" t="s">
        <v>69598</v>
      </c>
    </row>
    <row r="2990" spans="9:15" x14ac:dyDescent="0.25">
      <c r="I2990">
        <v>2988</v>
      </c>
      <c r="J2990" s="6" t="s">
        <v>9247</v>
      </c>
      <c r="K2990" s="6" t="s">
        <v>49236</v>
      </c>
      <c r="L2990" s="6" t="s">
        <v>90</v>
      </c>
      <c r="M2990" s="6" t="s">
        <v>9248</v>
      </c>
      <c r="N2990" s="6" t="s">
        <v>54995</v>
      </c>
      <c r="O2990" s="6" t="s">
        <v>69599</v>
      </c>
    </row>
    <row r="2991" spans="9:15" x14ac:dyDescent="0.25">
      <c r="I2991">
        <v>2989</v>
      </c>
      <c r="J2991" s="6" t="s">
        <v>9249</v>
      </c>
      <c r="K2991" s="6" t="s">
        <v>49611</v>
      </c>
      <c r="L2991" s="6" t="s">
        <v>49629</v>
      </c>
      <c r="M2991" s="6" t="s">
        <v>9250</v>
      </c>
      <c r="N2991" s="6" t="s">
        <v>54996</v>
      </c>
      <c r="O2991" s="6" t="s">
        <v>69600</v>
      </c>
    </row>
    <row r="2992" spans="9:15" x14ac:dyDescent="0.25">
      <c r="I2992">
        <v>2990</v>
      </c>
      <c r="J2992" s="6" t="s">
        <v>9251</v>
      </c>
      <c r="K2992" s="6" t="s">
        <v>49038</v>
      </c>
      <c r="L2992" s="6" t="s">
        <v>49096</v>
      </c>
      <c r="M2992" s="6" t="s">
        <v>9252</v>
      </c>
      <c r="N2992" s="6" t="s">
        <v>54997</v>
      </c>
      <c r="O2992" s="6" t="s">
        <v>69601</v>
      </c>
    </row>
    <row r="2993" spans="9:15" x14ac:dyDescent="0.25">
      <c r="I2993">
        <v>2991</v>
      </c>
      <c r="J2993" s="6" t="s">
        <v>9253</v>
      </c>
      <c r="K2993" s="6" t="s">
        <v>51039</v>
      </c>
      <c r="L2993" s="6" t="s">
        <v>51025</v>
      </c>
      <c r="M2993" s="6" t="s">
        <v>9254</v>
      </c>
      <c r="N2993" s="6" t="s">
        <v>54998</v>
      </c>
      <c r="O2993" s="6" t="s">
        <v>69602</v>
      </c>
    </row>
    <row r="2994" spans="9:15" x14ac:dyDescent="0.25">
      <c r="I2994">
        <v>2992</v>
      </c>
      <c r="J2994" s="6" t="s">
        <v>9255</v>
      </c>
      <c r="K2994" s="6" t="s">
        <v>49169</v>
      </c>
      <c r="L2994" s="6" t="s">
        <v>90</v>
      </c>
      <c r="M2994" s="6" t="s">
        <v>9256</v>
      </c>
      <c r="N2994" s="6" t="s">
        <v>54999</v>
      </c>
      <c r="O2994" s="6" t="s">
        <v>69603</v>
      </c>
    </row>
    <row r="2995" spans="9:15" x14ac:dyDescent="0.25">
      <c r="I2995">
        <v>2993</v>
      </c>
      <c r="J2995" s="6" t="s">
        <v>9257</v>
      </c>
      <c r="K2995" s="6" t="s">
        <v>49188</v>
      </c>
      <c r="L2995" s="6" t="s">
        <v>90</v>
      </c>
      <c r="M2995" s="6" t="s">
        <v>9258</v>
      </c>
      <c r="N2995" s="6" t="s">
        <v>55000</v>
      </c>
      <c r="O2995" s="6" t="s">
        <v>69604</v>
      </c>
    </row>
    <row r="2996" spans="9:15" x14ac:dyDescent="0.25">
      <c r="I2996">
        <v>2994</v>
      </c>
      <c r="J2996" s="6" t="s">
        <v>9259</v>
      </c>
      <c r="K2996" s="6" t="s">
        <v>49443</v>
      </c>
      <c r="L2996" s="6" t="s">
        <v>49455</v>
      </c>
      <c r="M2996" s="6" t="s">
        <v>9260</v>
      </c>
      <c r="N2996" s="6" t="s">
        <v>90</v>
      </c>
      <c r="O2996" s="6" t="s">
        <v>69605</v>
      </c>
    </row>
    <row r="2997" spans="9:15" x14ac:dyDescent="0.25">
      <c r="I2997">
        <v>2995</v>
      </c>
      <c r="J2997" s="6" t="s">
        <v>9261</v>
      </c>
      <c r="K2997" s="6" t="s">
        <v>51477</v>
      </c>
      <c r="L2997" s="6" t="s">
        <v>51461</v>
      </c>
      <c r="M2997" s="6" t="s">
        <v>9262</v>
      </c>
      <c r="N2997" s="6" t="s">
        <v>55001</v>
      </c>
      <c r="O2997" s="6" t="s">
        <v>69606</v>
      </c>
    </row>
    <row r="2998" spans="9:15" x14ac:dyDescent="0.25">
      <c r="I2998">
        <v>2996</v>
      </c>
      <c r="J2998" s="6" t="s">
        <v>9263</v>
      </c>
      <c r="K2998" s="6" t="s">
        <v>49125</v>
      </c>
      <c r="L2998" s="6" t="s">
        <v>90</v>
      </c>
      <c r="M2998" s="6" t="s">
        <v>9264</v>
      </c>
      <c r="N2998" s="6" t="s">
        <v>55002</v>
      </c>
      <c r="O2998" s="6" t="s">
        <v>69607</v>
      </c>
    </row>
    <row r="2999" spans="9:15" x14ac:dyDescent="0.25">
      <c r="I2999">
        <v>2997</v>
      </c>
      <c r="J2999" s="6" t="s">
        <v>9265</v>
      </c>
      <c r="K2999" s="6" t="s">
        <v>49482</v>
      </c>
      <c r="L2999" s="6" t="s">
        <v>50508</v>
      </c>
      <c r="M2999" s="6" t="s">
        <v>9266</v>
      </c>
      <c r="N2999" s="6" t="s">
        <v>55003</v>
      </c>
      <c r="O2999" s="6" t="s">
        <v>69608</v>
      </c>
    </row>
    <row r="3000" spans="9:15" x14ac:dyDescent="0.25">
      <c r="I3000">
        <v>2998</v>
      </c>
      <c r="J3000" s="6" t="s">
        <v>9267</v>
      </c>
      <c r="K3000" s="6" t="s">
        <v>51025</v>
      </c>
      <c r="L3000" s="6" t="s">
        <v>90</v>
      </c>
      <c r="M3000" s="6" t="s">
        <v>9268</v>
      </c>
      <c r="N3000" s="6" t="s">
        <v>90</v>
      </c>
      <c r="O3000" s="6" t="s">
        <v>69609</v>
      </c>
    </row>
    <row r="3001" spans="9:15" x14ac:dyDescent="0.25">
      <c r="I3001">
        <v>2999</v>
      </c>
      <c r="J3001" s="6" t="s">
        <v>9269</v>
      </c>
      <c r="K3001" s="6" t="s">
        <v>50259</v>
      </c>
      <c r="L3001" s="6" t="s">
        <v>49544</v>
      </c>
      <c r="M3001" s="6" t="s">
        <v>9270</v>
      </c>
      <c r="N3001" s="6" t="s">
        <v>55004</v>
      </c>
      <c r="O3001" s="6" t="s">
        <v>69610</v>
      </c>
    </row>
    <row r="3002" spans="9:15" x14ac:dyDescent="0.25">
      <c r="I3002">
        <v>3000</v>
      </c>
      <c r="J3002" s="6" t="s">
        <v>9271</v>
      </c>
      <c r="K3002" s="6" t="s">
        <v>51928</v>
      </c>
      <c r="L3002" s="6" t="s">
        <v>51879</v>
      </c>
      <c r="M3002" s="6" t="s">
        <v>9272</v>
      </c>
      <c r="N3002" s="6" t="s">
        <v>55005</v>
      </c>
      <c r="O3002" s="6" t="s">
        <v>69611</v>
      </c>
    </row>
    <row r="3003" spans="9:15" x14ac:dyDescent="0.25">
      <c r="I3003">
        <v>3001</v>
      </c>
      <c r="J3003" s="6" t="s">
        <v>9273</v>
      </c>
      <c r="K3003" s="6" t="s">
        <v>52297</v>
      </c>
      <c r="L3003" s="6" t="s">
        <v>90</v>
      </c>
      <c r="M3003" s="6" t="s">
        <v>9274</v>
      </c>
      <c r="N3003" s="6" t="s">
        <v>55006</v>
      </c>
      <c r="O3003" s="6" t="s">
        <v>69612</v>
      </c>
    </row>
    <row r="3004" spans="9:15" x14ac:dyDescent="0.25">
      <c r="I3004">
        <v>3002</v>
      </c>
      <c r="J3004" s="6" t="s">
        <v>9275</v>
      </c>
      <c r="K3004" s="6" t="s">
        <v>51837</v>
      </c>
      <c r="L3004" s="6" t="s">
        <v>51579</v>
      </c>
      <c r="M3004" s="6" t="s">
        <v>9276</v>
      </c>
      <c r="N3004" s="6" t="s">
        <v>55007</v>
      </c>
      <c r="O3004" s="6" t="s">
        <v>69613</v>
      </c>
    </row>
    <row r="3005" spans="9:15" x14ac:dyDescent="0.25">
      <c r="I3005">
        <v>3003</v>
      </c>
      <c r="J3005" s="6" t="s">
        <v>9277</v>
      </c>
      <c r="K3005" s="6" t="s">
        <v>50588</v>
      </c>
      <c r="L3005" s="6" t="s">
        <v>50541</v>
      </c>
      <c r="M3005" s="6" t="s">
        <v>9278</v>
      </c>
      <c r="N3005" s="6" t="s">
        <v>55008</v>
      </c>
      <c r="O3005" s="6" t="s">
        <v>69614</v>
      </c>
    </row>
    <row r="3006" spans="9:15" x14ac:dyDescent="0.25">
      <c r="I3006">
        <v>3004</v>
      </c>
      <c r="J3006" s="6" t="s">
        <v>9279</v>
      </c>
      <c r="K3006" s="6" t="s">
        <v>51612</v>
      </c>
      <c r="L3006" s="6" t="s">
        <v>51089</v>
      </c>
      <c r="M3006" s="6" t="s">
        <v>9280</v>
      </c>
      <c r="N3006" s="6" t="s">
        <v>55009</v>
      </c>
      <c r="O3006" s="6" t="s">
        <v>69615</v>
      </c>
    </row>
    <row r="3007" spans="9:15" x14ac:dyDescent="0.25">
      <c r="I3007">
        <v>3005</v>
      </c>
      <c r="J3007" s="6" t="s">
        <v>9281</v>
      </c>
      <c r="K3007" s="6" t="s">
        <v>52235</v>
      </c>
      <c r="L3007" s="6" t="s">
        <v>90</v>
      </c>
      <c r="M3007" s="6" t="s">
        <v>9282</v>
      </c>
      <c r="N3007" s="6" t="s">
        <v>55010</v>
      </c>
      <c r="O3007" s="6" t="s">
        <v>69616</v>
      </c>
    </row>
    <row r="3008" spans="9:15" x14ac:dyDescent="0.25">
      <c r="I3008">
        <v>3006</v>
      </c>
      <c r="J3008" s="6" t="s">
        <v>9283</v>
      </c>
      <c r="K3008" s="6" t="s">
        <v>49066</v>
      </c>
      <c r="L3008" s="6" t="s">
        <v>90</v>
      </c>
      <c r="M3008" s="6" t="s">
        <v>9284</v>
      </c>
      <c r="N3008" s="6" t="s">
        <v>90</v>
      </c>
      <c r="O3008" s="6" t="s">
        <v>69617</v>
      </c>
    </row>
    <row r="3009" spans="9:15" x14ac:dyDescent="0.25">
      <c r="I3009">
        <v>3007</v>
      </c>
      <c r="J3009" s="6" t="s">
        <v>9285</v>
      </c>
      <c r="K3009" s="6" t="s">
        <v>50118</v>
      </c>
      <c r="L3009" s="6" t="s">
        <v>50184</v>
      </c>
      <c r="M3009" s="6" t="s">
        <v>9286</v>
      </c>
      <c r="N3009" s="6" t="s">
        <v>55011</v>
      </c>
      <c r="O3009" s="6" t="s">
        <v>69618</v>
      </c>
    </row>
    <row r="3010" spans="9:15" x14ac:dyDescent="0.25">
      <c r="I3010">
        <v>3008</v>
      </c>
      <c r="J3010" s="6" t="s">
        <v>9287</v>
      </c>
      <c r="K3010" s="6" t="s">
        <v>49615</v>
      </c>
      <c r="L3010" s="6" t="s">
        <v>90</v>
      </c>
      <c r="M3010" s="6" t="s">
        <v>9288</v>
      </c>
      <c r="N3010" s="6" t="s">
        <v>55012</v>
      </c>
      <c r="O3010" s="6" t="s">
        <v>69619</v>
      </c>
    </row>
    <row r="3011" spans="9:15" x14ac:dyDescent="0.25">
      <c r="I3011">
        <v>3009</v>
      </c>
      <c r="J3011" s="6" t="s">
        <v>9289</v>
      </c>
      <c r="K3011" s="6" t="s">
        <v>50223</v>
      </c>
      <c r="L3011" s="6" t="s">
        <v>90</v>
      </c>
      <c r="M3011" s="6" t="s">
        <v>9290</v>
      </c>
      <c r="N3011" s="6" t="s">
        <v>55013</v>
      </c>
      <c r="O3011" s="6" t="s">
        <v>69620</v>
      </c>
    </row>
    <row r="3012" spans="9:15" x14ac:dyDescent="0.25">
      <c r="I3012">
        <v>3010</v>
      </c>
      <c r="J3012" s="6" t="s">
        <v>9291</v>
      </c>
      <c r="K3012" s="6" t="s">
        <v>51829</v>
      </c>
      <c r="L3012" s="6" t="s">
        <v>90</v>
      </c>
      <c r="M3012" s="6" t="s">
        <v>9292</v>
      </c>
      <c r="N3012" s="6" t="s">
        <v>55014</v>
      </c>
      <c r="O3012" s="6" t="s">
        <v>69621</v>
      </c>
    </row>
    <row r="3013" spans="9:15" x14ac:dyDescent="0.25">
      <c r="I3013">
        <v>3011</v>
      </c>
      <c r="J3013" s="6" t="s">
        <v>9293</v>
      </c>
      <c r="K3013" s="6" t="s">
        <v>49664</v>
      </c>
      <c r="L3013" s="6" t="s">
        <v>90</v>
      </c>
      <c r="M3013" s="6" t="s">
        <v>9294</v>
      </c>
      <c r="N3013" s="6" t="s">
        <v>55015</v>
      </c>
      <c r="O3013" s="6" t="s">
        <v>69622</v>
      </c>
    </row>
    <row r="3014" spans="9:15" x14ac:dyDescent="0.25">
      <c r="I3014">
        <v>3012</v>
      </c>
      <c r="J3014" s="6" t="s">
        <v>9295</v>
      </c>
      <c r="K3014" s="6" t="s">
        <v>49385</v>
      </c>
      <c r="L3014" s="6" t="s">
        <v>90</v>
      </c>
      <c r="M3014" s="6" t="s">
        <v>9296</v>
      </c>
      <c r="N3014" s="6" t="s">
        <v>55016</v>
      </c>
      <c r="O3014" s="6" t="s">
        <v>69623</v>
      </c>
    </row>
    <row r="3015" spans="9:15" x14ac:dyDescent="0.25">
      <c r="I3015">
        <v>3013</v>
      </c>
      <c r="J3015" s="6" t="s">
        <v>9297</v>
      </c>
      <c r="K3015" s="6" t="s">
        <v>52473</v>
      </c>
      <c r="L3015" s="6" t="s">
        <v>50489</v>
      </c>
      <c r="M3015" s="6" t="s">
        <v>9298</v>
      </c>
      <c r="N3015" s="6" t="s">
        <v>90</v>
      </c>
      <c r="O3015" s="6" t="s">
        <v>69624</v>
      </c>
    </row>
    <row r="3016" spans="9:15" x14ac:dyDescent="0.25">
      <c r="I3016">
        <v>3014</v>
      </c>
      <c r="J3016" s="6" t="s">
        <v>9299</v>
      </c>
      <c r="K3016" s="6" t="s">
        <v>52432</v>
      </c>
      <c r="L3016" s="6" t="s">
        <v>50352</v>
      </c>
      <c r="M3016" s="6" t="s">
        <v>9300</v>
      </c>
      <c r="N3016" s="6" t="s">
        <v>90</v>
      </c>
      <c r="O3016" s="6" t="s">
        <v>69625</v>
      </c>
    </row>
    <row r="3017" spans="9:15" x14ac:dyDescent="0.25">
      <c r="I3017">
        <v>3015</v>
      </c>
      <c r="J3017" s="6" t="s">
        <v>9301</v>
      </c>
      <c r="K3017" s="6" t="s">
        <v>51255</v>
      </c>
      <c r="L3017" s="6" t="s">
        <v>51147</v>
      </c>
      <c r="M3017" s="6" t="s">
        <v>9302</v>
      </c>
      <c r="N3017" s="6" t="s">
        <v>55017</v>
      </c>
      <c r="O3017" s="6" t="s">
        <v>69626</v>
      </c>
    </row>
    <row r="3018" spans="9:15" x14ac:dyDescent="0.25">
      <c r="I3018">
        <v>3016</v>
      </c>
      <c r="J3018" s="6" t="s">
        <v>9303</v>
      </c>
      <c r="K3018" s="6" t="s">
        <v>48624</v>
      </c>
      <c r="L3018" s="6" t="s">
        <v>90</v>
      </c>
      <c r="M3018" s="6" t="s">
        <v>9304</v>
      </c>
      <c r="N3018" s="6" t="s">
        <v>90</v>
      </c>
      <c r="O3018" s="6" t="s">
        <v>69627</v>
      </c>
    </row>
    <row r="3019" spans="9:15" x14ac:dyDescent="0.25">
      <c r="I3019">
        <v>3017</v>
      </c>
      <c r="J3019" s="6" t="s">
        <v>9305</v>
      </c>
      <c r="K3019" s="6" t="s">
        <v>49983</v>
      </c>
      <c r="L3019" s="6" t="s">
        <v>90</v>
      </c>
      <c r="M3019" s="6" t="s">
        <v>9306</v>
      </c>
      <c r="N3019" s="6" t="s">
        <v>55018</v>
      </c>
      <c r="O3019" s="6" t="s">
        <v>69628</v>
      </c>
    </row>
    <row r="3020" spans="9:15" x14ac:dyDescent="0.25">
      <c r="I3020">
        <v>3018</v>
      </c>
      <c r="J3020" s="6" t="s">
        <v>9307</v>
      </c>
      <c r="K3020" s="6" t="s">
        <v>50234</v>
      </c>
      <c r="L3020" s="6" t="s">
        <v>50238</v>
      </c>
      <c r="M3020" s="6" t="s">
        <v>9308</v>
      </c>
      <c r="N3020" s="6" t="s">
        <v>55019</v>
      </c>
      <c r="O3020" s="6" t="s">
        <v>69629</v>
      </c>
    </row>
    <row r="3021" spans="9:15" x14ac:dyDescent="0.25">
      <c r="I3021">
        <v>3019</v>
      </c>
      <c r="J3021" s="6" t="s">
        <v>9309</v>
      </c>
      <c r="K3021" s="6" t="s">
        <v>49935</v>
      </c>
      <c r="L3021" s="6" t="s">
        <v>90</v>
      </c>
      <c r="M3021" s="6" t="s">
        <v>9310</v>
      </c>
      <c r="N3021" s="6" t="s">
        <v>54307</v>
      </c>
      <c r="O3021" s="6" t="s">
        <v>69630</v>
      </c>
    </row>
    <row r="3022" spans="9:15" x14ac:dyDescent="0.25">
      <c r="I3022">
        <v>3020</v>
      </c>
      <c r="J3022" s="6" t="s">
        <v>9311</v>
      </c>
      <c r="K3022" s="6" t="s">
        <v>52302</v>
      </c>
      <c r="L3022" s="6" t="s">
        <v>90</v>
      </c>
      <c r="M3022" s="6" t="s">
        <v>9312</v>
      </c>
      <c r="N3022" s="6" t="s">
        <v>55020</v>
      </c>
      <c r="O3022" s="6" t="s">
        <v>69631</v>
      </c>
    </row>
    <row r="3023" spans="9:15" x14ac:dyDescent="0.25">
      <c r="I3023">
        <v>3021</v>
      </c>
      <c r="J3023" s="6" t="s">
        <v>9313</v>
      </c>
      <c r="K3023" s="6" t="s">
        <v>52302</v>
      </c>
      <c r="L3023" s="6" t="s">
        <v>51070</v>
      </c>
      <c r="M3023" s="6" t="s">
        <v>9314</v>
      </c>
      <c r="N3023" s="6" t="s">
        <v>55021</v>
      </c>
      <c r="O3023" s="6" t="s">
        <v>69632</v>
      </c>
    </row>
    <row r="3024" spans="9:15" x14ac:dyDescent="0.25">
      <c r="I3024">
        <v>3022</v>
      </c>
      <c r="J3024" s="6" t="s">
        <v>9315</v>
      </c>
      <c r="K3024" s="6" t="s">
        <v>51963</v>
      </c>
      <c r="L3024" s="6" t="s">
        <v>90</v>
      </c>
      <c r="M3024" s="6" t="s">
        <v>9316</v>
      </c>
      <c r="N3024" s="6" t="s">
        <v>55022</v>
      </c>
      <c r="O3024" s="6" t="s">
        <v>69633</v>
      </c>
    </row>
    <row r="3025" spans="9:15" x14ac:dyDescent="0.25">
      <c r="I3025">
        <v>3023</v>
      </c>
      <c r="J3025" s="6" t="s">
        <v>9317</v>
      </c>
      <c r="K3025" s="6" t="s">
        <v>50110</v>
      </c>
      <c r="L3025" s="6" t="s">
        <v>51579</v>
      </c>
      <c r="M3025" s="6" t="s">
        <v>9318</v>
      </c>
      <c r="N3025" s="6" t="s">
        <v>55023</v>
      </c>
      <c r="O3025" s="6" t="s">
        <v>69634</v>
      </c>
    </row>
    <row r="3026" spans="9:15" x14ac:dyDescent="0.25">
      <c r="I3026">
        <v>3024</v>
      </c>
      <c r="J3026" s="6" t="s">
        <v>9319</v>
      </c>
      <c r="K3026" s="6" t="s">
        <v>49401</v>
      </c>
      <c r="L3026" s="6" t="s">
        <v>49401</v>
      </c>
      <c r="M3026" s="6" t="s">
        <v>9320</v>
      </c>
      <c r="N3026" s="6" t="s">
        <v>53718</v>
      </c>
      <c r="O3026" s="6" t="s">
        <v>67713</v>
      </c>
    </row>
    <row r="3027" spans="9:15" x14ac:dyDescent="0.25">
      <c r="I3027">
        <v>3025</v>
      </c>
      <c r="J3027" s="6" t="s">
        <v>9321</v>
      </c>
      <c r="K3027" s="6" t="s">
        <v>49843</v>
      </c>
      <c r="L3027" s="6" t="s">
        <v>49946</v>
      </c>
      <c r="M3027" s="6" t="s">
        <v>9322</v>
      </c>
      <c r="N3027" s="6" t="s">
        <v>90</v>
      </c>
      <c r="O3027" s="6" t="s">
        <v>69635</v>
      </c>
    </row>
    <row r="3028" spans="9:15" x14ac:dyDescent="0.25">
      <c r="I3028">
        <v>3026</v>
      </c>
      <c r="J3028" s="6" t="s">
        <v>9323</v>
      </c>
      <c r="K3028" s="6" t="s">
        <v>51410</v>
      </c>
      <c r="L3028" s="6" t="s">
        <v>51418</v>
      </c>
      <c r="M3028" s="6" t="s">
        <v>9324</v>
      </c>
      <c r="N3028" s="6" t="s">
        <v>55024</v>
      </c>
      <c r="O3028" s="6" t="s">
        <v>69636</v>
      </c>
    </row>
    <row r="3029" spans="9:15" x14ac:dyDescent="0.25">
      <c r="I3029">
        <v>3027</v>
      </c>
      <c r="J3029" s="6" t="s">
        <v>9325</v>
      </c>
      <c r="K3029" s="6" t="s">
        <v>50743</v>
      </c>
      <c r="L3029" s="6" t="s">
        <v>90</v>
      </c>
      <c r="M3029" s="6" t="s">
        <v>9326</v>
      </c>
      <c r="N3029" s="6" t="s">
        <v>55025</v>
      </c>
      <c r="O3029" s="6" t="s">
        <v>69637</v>
      </c>
    </row>
    <row r="3030" spans="9:15" x14ac:dyDescent="0.25">
      <c r="I3030">
        <v>3028</v>
      </c>
      <c r="J3030" s="6" t="s">
        <v>9327</v>
      </c>
      <c r="K3030" s="6" t="s">
        <v>51161</v>
      </c>
      <c r="L3030" s="6" t="s">
        <v>90</v>
      </c>
      <c r="M3030" s="6" t="s">
        <v>9328</v>
      </c>
      <c r="N3030" s="6" t="s">
        <v>90</v>
      </c>
      <c r="O3030" s="6" t="s">
        <v>69638</v>
      </c>
    </row>
    <row r="3031" spans="9:15" x14ac:dyDescent="0.25">
      <c r="I3031">
        <v>3029</v>
      </c>
      <c r="J3031" s="6" t="s">
        <v>9329</v>
      </c>
      <c r="K3031" s="6" t="s">
        <v>51557</v>
      </c>
      <c r="L3031" s="6" t="s">
        <v>50355</v>
      </c>
      <c r="M3031" s="6" t="s">
        <v>9330</v>
      </c>
      <c r="N3031" s="6" t="s">
        <v>90</v>
      </c>
      <c r="O3031" s="6" t="s">
        <v>69639</v>
      </c>
    </row>
    <row r="3032" spans="9:15" x14ac:dyDescent="0.25">
      <c r="I3032">
        <v>3030</v>
      </c>
      <c r="J3032" s="6" t="s">
        <v>9331</v>
      </c>
      <c r="K3032" s="6" t="s">
        <v>49480</v>
      </c>
      <c r="L3032" s="6" t="s">
        <v>51569</v>
      </c>
      <c r="M3032" s="6" t="s">
        <v>9332</v>
      </c>
      <c r="N3032" s="6" t="s">
        <v>90</v>
      </c>
      <c r="O3032" s="6" t="s">
        <v>69640</v>
      </c>
    </row>
    <row r="3033" spans="9:15" x14ac:dyDescent="0.25">
      <c r="I3033">
        <v>3031</v>
      </c>
      <c r="J3033" s="6" t="s">
        <v>9333</v>
      </c>
      <c r="K3033" s="6" t="s">
        <v>49919</v>
      </c>
      <c r="L3033" s="6" t="s">
        <v>49946</v>
      </c>
      <c r="M3033" s="6" t="s">
        <v>9334</v>
      </c>
      <c r="N3033" s="6" t="s">
        <v>55026</v>
      </c>
      <c r="O3033" s="6" t="s">
        <v>69641</v>
      </c>
    </row>
    <row r="3034" spans="9:15" x14ac:dyDescent="0.25">
      <c r="I3034">
        <v>3032</v>
      </c>
      <c r="J3034" s="6" t="s">
        <v>9335</v>
      </c>
      <c r="K3034" s="6" t="s">
        <v>51612</v>
      </c>
      <c r="L3034" s="6" t="s">
        <v>90</v>
      </c>
      <c r="M3034" s="6" t="s">
        <v>9336</v>
      </c>
      <c r="N3034" s="6" t="s">
        <v>55027</v>
      </c>
      <c r="O3034" s="6" t="s">
        <v>69642</v>
      </c>
    </row>
    <row r="3035" spans="9:15" x14ac:dyDescent="0.25">
      <c r="I3035">
        <v>3033</v>
      </c>
      <c r="J3035" s="6" t="s">
        <v>9337</v>
      </c>
      <c r="K3035" s="6" t="s">
        <v>48972</v>
      </c>
      <c r="L3035" s="6" t="s">
        <v>90</v>
      </c>
      <c r="M3035" s="6" t="s">
        <v>9338</v>
      </c>
      <c r="N3035" s="6" t="s">
        <v>90</v>
      </c>
      <c r="O3035" s="6" t="s">
        <v>68780</v>
      </c>
    </row>
    <row r="3036" spans="9:15" x14ac:dyDescent="0.25">
      <c r="I3036">
        <v>3034</v>
      </c>
      <c r="J3036" s="6" t="s">
        <v>9339</v>
      </c>
      <c r="K3036" s="6" t="s">
        <v>50032</v>
      </c>
      <c r="L3036" s="6" t="s">
        <v>52550</v>
      </c>
      <c r="M3036" s="6" t="s">
        <v>9340</v>
      </c>
      <c r="N3036" s="6" t="s">
        <v>90</v>
      </c>
      <c r="O3036" s="6" t="s">
        <v>66777</v>
      </c>
    </row>
    <row r="3037" spans="9:15" x14ac:dyDescent="0.25">
      <c r="I3037">
        <v>3035</v>
      </c>
      <c r="J3037" s="6" t="s">
        <v>9341</v>
      </c>
      <c r="K3037" s="6" t="s">
        <v>52499</v>
      </c>
      <c r="L3037" s="6" t="s">
        <v>49008</v>
      </c>
      <c r="M3037" s="6" t="s">
        <v>9342</v>
      </c>
      <c r="N3037" s="6" t="s">
        <v>54187</v>
      </c>
      <c r="O3037" s="6" t="s">
        <v>69643</v>
      </c>
    </row>
    <row r="3038" spans="9:15" x14ac:dyDescent="0.25">
      <c r="I3038">
        <v>3036</v>
      </c>
      <c r="J3038" s="6" t="s">
        <v>9343</v>
      </c>
      <c r="K3038" s="6" t="s">
        <v>50155</v>
      </c>
      <c r="L3038" s="6" t="s">
        <v>51590</v>
      </c>
      <c r="M3038" s="6" t="s">
        <v>9344</v>
      </c>
      <c r="N3038" s="6" t="s">
        <v>55028</v>
      </c>
      <c r="O3038" s="6" t="s">
        <v>69644</v>
      </c>
    </row>
    <row r="3039" spans="9:15" x14ac:dyDescent="0.25">
      <c r="I3039">
        <v>3037</v>
      </c>
      <c r="J3039" s="6" t="s">
        <v>9345</v>
      </c>
      <c r="K3039" s="6" t="s">
        <v>50932</v>
      </c>
      <c r="L3039" s="6" t="s">
        <v>90</v>
      </c>
      <c r="M3039" s="6" t="s">
        <v>9346</v>
      </c>
      <c r="N3039" s="6" t="s">
        <v>55029</v>
      </c>
      <c r="O3039" s="6" t="s">
        <v>69645</v>
      </c>
    </row>
    <row r="3040" spans="9:15" x14ac:dyDescent="0.25">
      <c r="I3040">
        <v>3038</v>
      </c>
      <c r="J3040" s="6" t="s">
        <v>9347</v>
      </c>
      <c r="K3040" s="6" t="s">
        <v>52484</v>
      </c>
      <c r="L3040" s="6" t="s">
        <v>51569</v>
      </c>
      <c r="M3040" s="6" t="s">
        <v>9348</v>
      </c>
      <c r="N3040" s="6" t="s">
        <v>90</v>
      </c>
      <c r="O3040" s="6" t="s">
        <v>69646</v>
      </c>
    </row>
    <row r="3041" spans="9:15" x14ac:dyDescent="0.25">
      <c r="I3041">
        <v>3039</v>
      </c>
      <c r="J3041" s="6" t="s">
        <v>9349</v>
      </c>
      <c r="K3041" s="6" t="s">
        <v>49827</v>
      </c>
      <c r="L3041" s="6" t="s">
        <v>90</v>
      </c>
      <c r="M3041" s="6" t="s">
        <v>9350</v>
      </c>
      <c r="N3041" s="6" t="s">
        <v>55030</v>
      </c>
      <c r="O3041" s="6" t="s">
        <v>69647</v>
      </c>
    </row>
    <row r="3042" spans="9:15" x14ac:dyDescent="0.25">
      <c r="I3042">
        <v>3040</v>
      </c>
      <c r="J3042" s="6" t="s">
        <v>9351</v>
      </c>
      <c r="K3042" s="6" t="s">
        <v>52393</v>
      </c>
      <c r="L3042" s="6" t="s">
        <v>90</v>
      </c>
      <c r="M3042" s="6" t="s">
        <v>9352</v>
      </c>
      <c r="N3042" s="6" t="s">
        <v>90</v>
      </c>
      <c r="O3042" s="6" t="s">
        <v>69648</v>
      </c>
    </row>
    <row r="3043" spans="9:15" x14ac:dyDescent="0.25">
      <c r="I3043">
        <v>3041</v>
      </c>
      <c r="J3043" s="6" t="s">
        <v>9353</v>
      </c>
      <c r="K3043" s="6" t="s">
        <v>49096</v>
      </c>
      <c r="L3043" s="6" t="s">
        <v>90</v>
      </c>
      <c r="M3043" s="6" t="s">
        <v>9354</v>
      </c>
      <c r="N3043" s="6" t="s">
        <v>55031</v>
      </c>
      <c r="O3043" s="6" t="s">
        <v>69649</v>
      </c>
    </row>
    <row r="3044" spans="9:15" x14ac:dyDescent="0.25">
      <c r="I3044">
        <v>3042</v>
      </c>
      <c r="J3044" s="6" t="s">
        <v>9355</v>
      </c>
      <c r="K3044" s="6" t="s">
        <v>49537</v>
      </c>
      <c r="L3044" s="6" t="s">
        <v>90</v>
      </c>
      <c r="M3044" s="6" t="s">
        <v>9356</v>
      </c>
      <c r="N3044" s="6" t="s">
        <v>55032</v>
      </c>
      <c r="O3044" s="6" t="s">
        <v>69650</v>
      </c>
    </row>
    <row r="3045" spans="9:15" x14ac:dyDescent="0.25">
      <c r="I3045">
        <v>3043</v>
      </c>
      <c r="J3045" s="6" t="s">
        <v>9357</v>
      </c>
      <c r="K3045" s="6" t="s">
        <v>52480</v>
      </c>
      <c r="L3045" s="6" t="s">
        <v>90</v>
      </c>
      <c r="M3045" s="6" t="s">
        <v>9358</v>
      </c>
      <c r="N3045" s="6" t="s">
        <v>90</v>
      </c>
      <c r="O3045" s="6" t="s">
        <v>69651</v>
      </c>
    </row>
    <row r="3046" spans="9:15" x14ac:dyDescent="0.25">
      <c r="I3046">
        <v>3044</v>
      </c>
      <c r="J3046" s="6" t="s">
        <v>9359</v>
      </c>
      <c r="K3046" s="6" t="s">
        <v>49910</v>
      </c>
      <c r="L3046" s="6" t="s">
        <v>49967</v>
      </c>
      <c r="M3046" s="6" t="s">
        <v>9360</v>
      </c>
      <c r="N3046" s="6" t="s">
        <v>55033</v>
      </c>
      <c r="O3046" s="6" t="s">
        <v>69652</v>
      </c>
    </row>
    <row r="3047" spans="9:15" x14ac:dyDescent="0.25">
      <c r="I3047">
        <v>3045</v>
      </c>
      <c r="J3047" s="6" t="s">
        <v>9361</v>
      </c>
      <c r="K3047" s="6" t="s">
        <v>50088</v>
      </c>
      <c r="L3047" s="6" t="s">
        <v>90</v>
      </c>
      <c r="M3047" s="6" t="s">
        <v>9362</v>
      </c>
      <c r="N3047" s="6" t="s">
        <v>55034</v>
      </c>
      <c r="O3047" s="6" t="s">
        <v>69653</v>
      </c>
    </row>
    <row r="3048" spans="9:15" x14ac:dyDescent="0.25">
      <c r="I3048">
        <v>3046</v>
      </c>
      <c r="J3048" s="6" t="s">
        <v>9363</v>
      </c>
      <c r="K3048" s="6" t="s">
        <v>49381</v>
      </c>
      <c r="L3048" s="6" t="s">
        <v>90</v>
      </c>
      <c r="M3048" s="6" t="s">
        <v>9364</v>
      </c>
      <c r="N3048" s="6" t="s">
        <v>55035</v>
      </c>
      <c r="O3048" s="6" t="s">
        <v>69654</v>
      </c>
    </row>
    <row r="3049" spans="9:15" x14ac:dyDescent="0.25">
      <c r="I3049">
        <v>3047</v>
      </c>
      <c r="J3049" s="6" t="s">
        <v>9365</v>
      </c>
      <c r="K3049" s="6" t="s">
        <v>51463</v>
      </c>
      <c r="L3049" s="6" t="s">
        <v>50349</v>
      </c>
      <c r="M3049" s="6" t="s">
        <v>9366</v>
      </c>
      <c r="N3049" s="6" t="s">
        <v>90</v>
      </c>
      <c r="O3049" s="6" t="s">
        <v>69655</v>
      </c>
    </row>
    <row r="3050" spans="9:15" x14ac:dyDescent="0.25">
      <c r="I3050">
        <v>3048</v>
      </c>
      <c r="J3050" s="6" t="s">
        <v>9367</v>
      </c>
      <c r="K3050" s="6" t="s">
        <v>52536</v>
      </c>
      <c r="L3050" s="6" t="s">
        <v>52551</v>
      </c>
      <c r="M3050" s="6" t="s">
        <v>9368</v>
      </c>
      <c r="N3050" s="6" t="s">
        <v>90</v>
      </c>
      <c r="O3050" s="6" t="s">
        <v>69656</v>
      </c>
    </row>
    <row r="3051" spans="9:15" x14ac:dyDescent="0.25">
      <c r="I3051">
        <v>3049</v>
      </c>
      <c r="J3051" s="6" t="s">
        <v>9369</v>
      </c>
      <c r="K3051" s="6" t="s">
        <v>52436</v>
      </c>
      <c r="L3051" s="6" t="s">
        <v>90</v>
      </c>
      <c r="M3051" s="6" t="s">
        <v>9370</v>
      </c>
      <c r="N3051" s="6" t="s">
        <v>53709</v>
      </c>
      <c r="O3051" s="6" t="s">
        <v>67702</v>
      </c>
    </row>
    <row r="3052" spans="9:15" x14ac:dyDescent="0.25">
      <c r="I3052">
        <v>3050</v>
      </c>
      <c r="J3052" s="6" t="s">
        <v>9371</v>
      </c>
      <c r="K3052" s="6" t="s">
        <v>49113</v>
      </c>
      <c r="L3052" s="6" t="s">
        <v>49203</v>
      </c>
      <c r="M3052" s="6" t="s">
        <v>9372</v>
      </c>
      <c r="N3052" s="6" t="s">
        <v>55036</v>
      </c>
      <c r="O3052" s="6" t="s">
        <v>69657</v>
      </c>
    </row>
    <row r="3053" spans="9:15" x14ac:dyDescent="0.25">
      <c r="I3053">
        <v>3051</v>
      </c>
      <c r="J3053" s="6" t="s">
        <v>9373</v>
      </c>
      <c r="K3053" s="6" t="s">
        <v>51344</v>
      </c>
      <c r="L3053" s="6" t="s">
        <v>50419</v>
      </c>
      <c r="M3053" s="6" t="s">
        <v>9374</v>
      </c>
      <c r="N3053" s="6" t="s">
        <v>90</v>
      </c>
      <c r="O3053" s="6" t="s">
        <v>69658</v>
      </c>
    </row>
    <row r="3054" spans="9:15" x14ac:dyDescent="0.25">
      <c r="I3054">
        <v>3052</v>
      </c>
      <c r="J3054" s="6" t="s">
        <v>9375</v>
      </c>
      <c r="K3054" s="6" t="s">
        <v>49383</v>
      </c>
      <c r="L3054" s="6" t="s">
        <v>49374</v>
      </c>
      <c r="M3054" s="6" t="s">
        <v>9376</v>
      </c>
      <c r="N3054" s="6" t="s">
        <v>55037</v>
      </c>
      <c r="O3054" s="6" t="s">
        <v>69659</v>
      </c>
    </row>
    <row r="3055" spans="9:15" x14ac:dyDescent="0.25">
      <c r="I3055">
        <v>3053</v>
      </c>
      <c r="J3055" s="6" t="s">
        <v>9377</v>
      </c>
      <c r="K3055" s="6" t="s">
        <v>49374</v>
      </c>
      <c r="L3055" s="6" t="s">
        <v>49376</v>
      </c>
      <c r="M3055" s="6" t="s">
        <v>9378</v>
      </c>
      <c r="N3055" s="6" t="s">
        <v>55038</v>
      </c>
      <c r="O3055" s="6" t="s">
        <v>69660</v>
      </c>
    </row>
    <row r="3056" spans="9:15" x14ac:dyDescent="0.25">
      <c r="I3056">
        <v>3054</v>
      </c>
      <c r="J3056" s="6" t="s">
        <v>9379</v>
      </c>
      <c r="K3056" s="6" t="s">
        <v>49623</v>
      </c>
      <c r="L3056" s="6" t="s">
        <v>50175</v>
      </c>
      <c r="M3056" s="6" t="s">
        <v>9380</v>
      </c>
      <c r="N3056" s="6" t="s">
        <v>55039</v>
      </c>
      <c r="O3056" s="6" t="s">
        <v>69661</v>
      </c>
    </row>
    <row r="3057" spans="9:15" x14ac:dyDescent="0.25">
      <c r="I3057">
        <v>3055</v>
      </c>
      <c r="J3057" s="6" t="s">
        <v>9381</v>
      </c>
      <c r="K3057" s="6" t="s">
        <v>49066</v>
      </c>
      <c r="L3057" s="6" t="s">
        <v>90</v>
      </c>
      <c r="M3057" s="6" t="s">
        <v>9382</v>
      </c>
      <c r="N3057" s="6" t="s">
        <v>55040</v>
      </c>
      <c r="O3057" s="6" t="s">
        <v>69662</v>
      </c>
    </row>
    <row r="3058" spans="9:15" x14ac:dyDescent="0.25">
      <c r="I3058">
        <v>3056</v>
      </c>
      <c r="J3058" s="6" t="s">
        <v>9383</v>
      </c>
      <c r="K3058" s="6" t="s">
        <v>51879</v>
      </c>
      <c r="L3058" s="6" t="s">
        <v>51231</v>
      </c>
      <c r="M3058" s="6" t="s">
        <v>9384</v>
      </c>
      <c r="N3058" s="6" t="s">
        <v>54284</v>
      </c>
      <c r="O3058" s="6" t="s">
        <v>69663</v>
      </c>
    </row>
    <row r="3059" spans="9:15" x14ac:dyDescent="0.25">
      <c r="I3059">
        <v>3057</v>
      </c>
      <c r="J3059" s="6" t="s">
        <v>9385</v>
      </c>
      <c r="K3059" s="6" t="s">
        <v>50500</v>
      </c>
      <c r="L3059" s="6" t="s">
        <v>50489</v>
      </c>
      <c r="M3059" s="6" t="s">
        <v>9386</v>
      </c>
      <c r="N3059" s="6" t="s">
        <v>55041</v>
      </c>
      <c r="O3059" s="6" t="s">
        <v>69664</v>
      </c>
    </row>
    <row r="3060" spans="9:15" x14ac:dyDescent="0.25">
      <c r="I3060">
        <v>3058</v>
      </c>
      <c r="J3060" s="6" t="s">
        <v>9387</v>
      </c>
      <c r="K3060" s="6" t="s">
        <v>51857</v>
      </c>
      <c r="L3060" s="6" t="s">
        <v>90</v>
      </c>
      <c r="M3060" s="6" t="s">
        <v>9388</v>
      </c>
      <c r="N3060" s="6" t="s">
        <v>90</v>
      </c>
      <c r="O3060" s="6" t="s">
        <v>69665</v>
      </c>
    </row>
    <row r="3061" spans="9:15" x14ac:dyDescent="0.25">
      <c r="I3061">
        <v>3059</v>
      </c>
      <c r="J3061" s="6" t="s">
        <v>9389</v>
      </c>
      <c r="K3061" s="6" t="s">
        <v>49884</v>
      </c>
      <c r="L3061" s="6" t="s">
        <v>50272</v>
      </c>
      <c r="M3061" s="6" t="s">
        <v>9390</v>
      </c>
      <c r="N3061" s="6" t="s">
        <v>55042</v>
      </c>
      <c r="O3061" s="6" t="s">
        <v>69666</v>
      </c>
    </row>
    <row r="3062" spans="9:15" x14ac:dyDescent="0.25">
      <c r="I3062">
        <v>3060</v>
      </c>
      <c r="J3062" s="6" t="s">
        <v>9391</v>
      </c>
      <c r="K3062" s="6" t="s">
        <v>51456</v>
      </c>
      <c r="L3062" s="6" t="s">
        <v>90</v>
      </c>
      <c r="M3062" s="6" t="s">
        <v>9392</v>
      </c>
      <c r="N3062" s="6" t="s">
        <v>90</v>
      </c>
      <c r="O3062" s="6" t="s">
        <v>69667</v>
      </c>
    </row>
    <row r="3063" spans="9:15" x14ac:dyDescent="0.25">
      <c r="I3063">
        <v>3061</v>
      </c>
      <c r="J3063" s="6" t="s">
        <v>9393</v>
      </c>
      <c r="K3063" s="6" t="s">
        <v>51857</v>
      </c>
      <c r="L3063" s="6" t="s">
        <v>90</v>
      </c>
      <c r="M3063" s="6" t="s">
        <v>9394</v>
      </c>
      <c r="N3063" s="6" t="s">
        <v>90</v>
      </c>
      <c r="O3063" s="6" t="s">
        <v>69668</v>
      </c>
    </row>
    <row r="3064" spans="9:15" x14ac:dyDescent="0.25">
      <c r="I3064">
        <v>3062</v>
      </c>
      <c r="J3064" s="6" t="s">
        <v>9395</v>
      </c>
      <c r="K3064" s="6" t="s">
        <v>52396</v>
      </c>
      <c r="L3064" s="6" t="s">
        <v>90</v>
      </c>
      <c r="M3064" s="6" t="s">
        <v>9396</v>
      </c>
      <c r="N3064" s="6" t="s">
        <v>90</v>
      </c>
      <c r="O3064" s="6" t="s">
        <v>69669</v>
      </c>
    </row>
    <row r="3065" spans="9:15" x14ac:dyDescent="0.25">
      <c r="I3065">
        <v>3063</v>
      </c>
      <c r="J3065" s="6" t="s">
        <v>9397</v>
      </c>
      <c r="K3065" s="6" t="s">
        <v>49872</v>
      </c>
      <c r="L3065" s="6" t="s">
        <v>52192</v>
      </c>
      <c r="M3065" s="6" t="s">
        <v>9398</v>
      </c>
      <c r="N3065" s="6" t="s">
        <v>55043</v>
      </c>
      <c r="O3065" s="6" t="s">
        <v>69670</v>
      </c>
    </row>
    <row r="3066" spans="9:15" x14ac:dyDescent="0.25">
      <c r="I3066">
        <v>3064</v>
      </c>
      <c r="J3066" s="6" t="s">
        <v>9399</v>
      </c>
      <c r="K3066" s="6" t="s">
        <v>50366</v>
      </c>
      <c r="L3066" s="6" t="s">
        <v>90</v>
      </c>
      <c r="M3066" s="6" t="s">
        <v>9400</v>
      </c>
      <c r="N3066" s="6" t="s">
        <v>55044</v>
      </c>
      <c r="O3066" s="6" t="s">
        <v>69671</v>
      </c>
    </row>
    <row r="3067" spans="9:15" x14ac:dyDescent="0.25">
      <c r="I3067">
        <v>3065</v>
      </c>
      <c r="J3067" s="6" t="s">
        <v>9401</v>
      </c>
      <c r="K3067" s="6" t="s">
        <v>49230</v>
      </c>
      <c r="L3067" s="6" t="s">
        <v>90</v>
      </c>
      <c r="M3067" s="6" t="s">
        <v>9402</v>
      </c>
      <c r="N3067" s="6" t="s">
        <v>90</v>
      </c>
      <c r="O3067" s="6" t="s">
        <v>69672</v>
      </c>
    </row>
    <row r="3068" spans="9:15" x14ac:dyDescent="0.25">
      <c r="I3068">
        <v>3066</v>
      </c>
      <c r="J3068" s="6" t="s">
        <v>9403</v>
      </c>
      <c r="K3068" s="6" t="s">
        <v>50047</v>
      </c>
      <c r="L3068" s="6" t="s">
        <v>90</v>
      </c>
      <c r="M3068" s="6" t="s">
        <v>9404</v>
      </c>
      <c r="N3068" s="6" t="s">
        <v>55045</v>
      </c>
      <c r="O3068" s="6" t="s">
        <v>69673</v>
      </c>
    </row>
    <row r="3069" spans="9:15" x14ac:dyDescent="0.25">
      <c r="I3069">
        <v>3067</v>
      </c>
      <c r="J3069" s="6" t="s">
        <v>9405</v>
      </c>
      <c r="K3069" s="6" t="s">
        <v>52172</v>
      </c>
      <c r="L3069" s="6" t="s">
        <v>90</v>
      </c>
      <c r="M3069" s="6" t="s">
        <v>9406</v>
      </c>
      <c r="N3069" s="6" t="s">
        <v>90</v>
      </c>
      <c r="O3069" s="6" t="s">
        <v>69674</v>
      </c>
    </row>
    <row r="3070" spans="9:15" x14ac:dyDescent="0.25">
      <c r="I3070">
        <v>3068</v>
      </c>
      <c r="J3070" s="6" t="s">
        <v>9407</v>
      </c>
      <c r="K3070" s="6" t="s">
        <v>52509</v>
      </c>
      <c r="L3070" s="6" t="s">
        <v>90</v>
      </c>
      <c r="M3070" s="6" t="s">
        <v>9408</v>
      </c>
      <c r="N3070" s="6" t="s">
        <v>55046</v>
      </c>
      <c r="O3070" s="6" t="s">
        <v>69675</v>
      </c>
    </row>
    <row r="3071" spans="9:15" x14ac:dyDescent="0.25">
      <c r="I3071">
        <v>3069</v>
      </c>
      <c r="J3071" s="6" t="s">
        <v>9409</v>
      </c>
      <c r="K3071" s="6" t="s">
        <v>51889</v>
      </c>
      <c r="L3071" s="6" t="s">
        <v>90</v>
      </c>
      <c r="M3071" s="6" t="s">
        <v>9410</v>
      </c>
      <c r="N3071" s="6" t="s">
        <v>90</v>
      </c>
      <c r="O3071" s="6" t="s">
        <v>69676</v>
      </c>
    </row>
    <row r="3072" spans="9:15" x14ac:dyDescent="0.25">
      <c r="I3072">
        <v>3070</v>
      </c>
      <c r="J3072" s="6" t="s">
        <v>9411</v>
      </c>
      <c r="K3072" s="6" t="s">
        <v>50232</v>
      </c>
      <c r="L3072" s="6" t="s">
        <v>90</v>
      </c>
      <c r="M3072" s="6" t="s">
        <v>9412</v>
      </c>
      <c r="N3072" s="6" t="s">
        <v>90</v>
      </c>
      <c r="O3072" s="6" t="s">
        <v>69677</v>
      </c>
    </row>
    <row r="3073" spans="9:15" x14ac:dyDescent="0.25">
      <c r="I3073">
        <v>3071</v>
      </c>
      <c r="J3073" s="6" t="s">
        <v>9413</v>
      </c>
      <c r="K3073" s="6" t="s">
        <v>50199</v>
      </c>
      <c r="L3073" s="6" t="s">
        <v>50201</v>
      </c>
      <c r="M3073" s="6" t="s">
        <v>9414</v>
      </c>
      <c r="N3073" s="6" t="s">
        <v>55047</v>
      </c>
      <c r="O3073" s="6" t="s">
        <v>69678</v>
      </c>
    </row>
    <row r="3074" spans="9:15" x14ac:dyDescent="0.25">
      <c r="I3074">
        <v>3072</v>
      </c>
      <c r="J3074" s="6" t="s">
        <v>9415</v>
      </c>
      <c r="K3074" s="6" t="s">
        <v>48964</v>
      </c>
      <c r="L3074" s="6" t="s">
        <v>90</v>
      </c>
      <c r="M3074" s="6" t="s">
        <v>9416</v>
      </c>
      <c r="N3074" s="6" t="s">
        <v>55048</v>
      </c>
      <c r="O3074" s="6" t="s">
        <v>69679</v>
      </c>
    </row>
    <row r="3075" spans="9:15" x14ac:dyDescent="0.25">
      <c r="I3075">
        <v>3073</v>
      </c>
      <c r="J3075" s="6" t="s">
        <v>9417</v>
      </c>
      <c r="K3075" s="6" t="s">
        <v>48652</v>
      </c>
      <c r="L3075" s="6" t="s">
        <v>48654</v>
      </c>
      <c r="M3075" s="6" t="s">
        <v>9418</v>
      </c>
      <c r="N3075" s="6" t="s">
        <v>55049</v>
      </c>
      <c r="O3075" s="6" t="s">
        <v>69680</v>
      </c>
    </row>
    <row r="3076" spans="9:15" x14ac:dyDescent="0.25">
      <c r="I3076">
        <v>3074</v>
      </c>
      <c r="J3076" s="6" t="s">
        <v>9419</v>
      </c>
      <c r="K3076" s="6" t="s">
        <v>52084</v>
      </c>
      <c r="L3076" s="6" t="s">
        <v>90</v>
      </c>
      <c r="M3076" s="6" t="s">
        <v>9420</v>
      </c>
      <c r="N3076" s="6" t="s">
        <v>55050</v>
      </c>
      <c r="O3076" s="6" t="s">
        <v>69681</v>
      </c>
    </row>
    <row r="3077" spans="9:15" x14ac:dyDescent="0.25">
      <c r="I3077">
        <v>3075</v>
      </c>
      <c r="J3077" s="6" t="s">
        <v>9421</v>
      </c>
      <c r="K3077" s="6" t="s">
        <v>51650</v>
      </c>
      <c r="L3077" s="6" t="s">
        <v>51235</v>
      </c>
      <c r="M3077" s="6" t="s">
        <v>9422</v>
      </c>
      <c r="N3077" s="6" t="s">
        <v>90</v>
      </c>
      <c r="O3077" s="6" t="s">
        <v>69682</v>
      </c>
    </row>
    <row r="3078" spans="9:15" x14ac:dyDescent="0.25">
      <c r="I3078">
        <v>3076</v>
      </c>
      <c r="J3078" s="6" t="s">
        <v>9423</v>
      </c>
      <c r="K3078" s="6" t="s">
        <v>49862</v>
      </c>
      <c r="L3078" s="6" t="s">
        <v>90</v>
      </c>
      <c r="M3078" s="6" t="s">
        <v>9424</v>
      </c>
      <c r="N3078" s="6" t="s">
        <v>55051</v>
      </c>
      <c r="O3078" s="6" t="s">
        <v>69683</v>
      </c>
    </row>
    <row r="3079" spans="9:15" x14ac:dyDescent="0.25">
      <c r="I3079">
        <v>3077</v>
      </c>
      <c r="J3079" s="6" t="s">
        <v>9425</v>
      </c>
      <c r="K3079" s="6" t="s">
        <v>49729</v>
      </c>
      <c r="L3079" s="6" t="s">
        <v>90</v>
      </c>
      <c r="M3079" s="6" t="s">
        <v>9426</v>
      </c>
      <c r="N3079" s="6" t="s">
        <v>55052</v>
      </c>
      <c r="O3079" s="6" t="s">
        <v>69684</v>
      </c>
    </row>
    <row r="3080" spans="9:15" x14ac:dyDescent="0.25">
      <c r="I3080">
        <v>3078</v>
      </c>
      <c r="J3080" s="6" t="s">
        <v>9427</v>
      </c>
      <c r="K3080" s="6" t="s">
        <v>48638</v>
      </c>
      <c r="L3080" s="6" t="s">
        <v>49240</v>
      </c>
      <c r="M3080" s="6" t="s">
        <v>9428</v>
      </c>
      <c r="N3080" s="6" t="s">
        <v>90</v>
      </c>
      <c r="O3080" s="6" t="s">
        <v>69685</v>
      </c>
    </row>
    <row r="3081" spans="9:15" x14ac:dyDescent="0.25">
      <c r="I3081">
        <v>3079</v>
      </c>
      <c r="J3081" s="6" t="s">
        <v>9429</v>
      </c>
      <c r="K3081" s="6" t="s">
        <v>48636</v>
      </c>
      <c r="L3081" s="6" t="s">
        <v>48714</v>
      </c>
      <c r="M3081" s="6" t="s">
        <v>9430</v>
      </c>
      <c r="N3081" s="6" t="s">
        <v>55053</v>
      </c>
      <c r="O3081" s="6" t="s">
        <v>69686</v>
      </c>
    </row>
    <row r="3082" spans="9:15" x14ac:dyDescent="0.25">
      <c r="I3082">
        <v>3080</v>
      </c>
      <c r="J3082" s="6" t="s">
        <v>9431</v>
      </c>
      <c r="K3082" s="6" t="s">
        <v>50871</v>
      </c>
      <c r="L3082" s="6" t="s">
        <v>50876</v>
      </c>
      <c r="M3082" s="6" t="s">
        <v>9432</v>
      </c>
      <c r="N3082" s="6" t="s">
        <v>55054</v>
      </c>
      <c r="O3082" s="6" t="s">
        <v>69687</v>
      </c>
    </row>
    <row r="3083" spans="9:15" x14ac:dyDescent="0.25">
      <c r="I3083">
        <v>3081</v>
      </c>
      <c r="J3083" s="6" t="s">
        <v>9433</v>
      </c>
      <c r="K3083" s="6" t="s">
        <v>49337</v>
      </c>
      <c r="L3083" s="6" t="s">
        <v>49346</v>
      </c>
      <c r="M3083" s="6" t="s">
        <v>9434</v>
      </c>
      <c r="N3083" s="6" t="s">
        <v>55055</v>
      </c>
      <c r="O3083" s="6" t="s">
        <v>69688</v>
      </c>
    </row>
    <row r="3084" spans="9:15" x14ac:dyDescent="0.25">
      <c r="I3084">
        <v>3082</v>
      </c>
      <c r="J3084" s="6" t="s">
        <v>9435</v>
      </c>
      <c r="K3084" s="6" t="s">
        <v>51977</v>
      </c>
      <c r="L3084" s="6" t="s">
        <v>90</v>
      </c>
      <c r="M3084" s="6" t="s">
        <v>9436</v>
      </c>
      <c r="N3084" s="6" t="s">
        <v>53011</v>
      </c>
      <c r="O3084" s="6" t="s">
        <v>66756</v>
      </c>
    </row>
    <row r="3085" spans="9:15" x14ac:dyDescent="0.25">
      <c r="I3085">
        <v>3083</v>
      </c>
      <c r="J3085" s="6" t="s">
        <v>9437</v>
      </c>
      <c r="K3085" s="6" t="s">
        <v>52523</v>
      </c>
      <c r="L3085" s="6" t="s">
        <v>49712</v>
      </c>
      <c r="M3085" s="6" t="s">
        <v>9438</v>
      </c>
      <c r="N3085" s="6" t="s">
        <v>55056</v>
      </c>
      <c r="O3085" s="6" t="s">
        <v>69689</v>
      </c>
    </row>
    <row r="3086" spans="9:15" x14ac:dyDescent="0.25">
      <c r="I3086">
        <v>3084</v>
      </c>
      <c r="J3086" s="6" t="s">
        <v>9439</v>
      </c>
      <c r="K3086" s="6" t="s">
        <v>49744</v>
      </c>
      <c r="L3086" s="6" t="s">
        <v>50112</v>
      </c>
      <c r="M3086" s="6" t="s">
        <v>9440</v>
      </c>
      <c r="N3086" s="6" t="s">
        <v>55057</v>
      </c>
      <c r="O3086" s="6" t="s">
        <v>69690</v>
      </c>
    </row>
    <row r="3087" spans="9:15" x14ac:dyDescent="0.25">
      <c r="I3087">
        <v>3085</v>
      </c>
      <c r="J3087" s="6" t="s">
        <v>9441</v>
      </c>
      <c r="K3087" s="6" t="s">
        <v>50290</v>
      </c>
      <c r="L3087" s="6" t="s">
        <v>52524</v>
      </c>
      <c r="M3087" s="6" t="s">
        <v>9442</v>
      </c>
      <c r="N3087" s="6" t="s">
        <v>90</v>
      </c>
      <c r="O3087" s="6" t="s">
        <v>68845</v>
      </c>
    </row>
    <row r="3088" spans="9:15" x14ac:dyDescent="0.25">
      <c r="I3088">
        <v>3086</v>
      </c>
      <c r="J3088" s="6" t="s">
        <v>9443</v>
      </c>
      <c r="K3088" s="6" t="s">
        <v>51497</v>
      </c>
      <c r="L3088" s="6" t="s">
        <v>49544</v>
      </c>
      <c r="M3088" s="6" t="s">
        <v>9444</v>
      </c>
      <c r="N3088" s="6" t="s">
        <v>55058</v>
      </c>
      <c r="O3088" s="6" t="s">
        <v>69691</v>
      </c>
    </row>
    <row r="3089" spans="9:15" x14ac:dyDescent="0.25">
      <c r="I3089">
        <v>3087</v>
      </c>
      <c r="J3089" s="6" t="s">
        <v>9445</v>
      </c>
      <c r="K3089" s="6" t="s">
        <v>49030</v>
      </c>
      <c r="L3089" s="6" t="s">
        <v>51359</v>
      </c>
      <c r="M3089" s="6" t="s">
        <v>9446</v>
      </c>
      <c r="N3089" s="6" t="s">
        <v>90</v>
      </c>
      <c r="O3089" s="6" t="s">
        <v>69692</v>
      </c>
    </row>
    <row r="3090" spans="9:15" x14ac:dyDescent="0.25">
      <c r="I3090">
        <v>3088</v>
      </c>
      <c r="J3090" s="6" t="s">
        <v>9447</v>
      </c>
      <c r="K3090" s="6" t="s">
        <v>51874</v>
      </c>
      <c r="L3090" s="6" t="s">
        <v>90</v>
      </c>
      <c r="M3090" s="6" t="s">
        <v>9448</v>
      </c>
      <c r="N3090" s="6" t="s">
        <v>55059</v>
      </c>
      <c r="O3090" s="6" t="s">
        <v>69693</v>
      </c>
    </row>
    <row r="3091" spans="9:15" x14ac:dyDescent="0.25">
      <c r="I3091">
        <v>3089</v>
      </c>
      <c r="J3091" s="6" t="s">
        <v>9449</v>
      </c>
      <c r="K3091" s="6" t="s">
        <v>52102</v>
      </c>
      <c r="L3091" s="6" t="s">
        <v>51579</v>
      </c>
      <c r="M3091" s="6" t="s">
        <v>9450</v>
      </c>
      <c r="N3091" s="6" t="s">
        <v>55060</v>
      </c>
      <c r="O3091" s="6" t="s">
        <v>69694</v>
      </c>
    </row>
    <row r="3092" spans="9:15" x14ac:dyDescent="0.25">
      <c r="I3092">
        <v>3090</v>
      </c>
      <c r="J3092" s="6" t="s">
        <v>9451</v>
      </c>
      <c r="K3092" s="6" t="s">
        <v>48917</v>
      </c>
      <c r="L3092" s="6" t="s">
        <v>49908</v>
      </c>
      <c r="M3092" s="6" t="s">
        <v>9452</v>
      </c>
      <c r="N3092" s="6" t="s">
        <v>54044</v>
      </c>
      <c r="O3092" s="6" t="s">
        <v>69695</v>
      </c>
    </row>
    <row r="3093" spans="9:15" x14ac:dyDescent="0.25">
      <c r="I3093">
        <v>3091</v>
      </c>
      <c r="J3093" s="6" t="s">
        <v>9453</v>
      </c>
      <c r="K3093" s="6" t="s">
        <v>51672</v>
      </c>
      <c r="L3093" s="6" t="s">
        <v>90</v>
      </c>
      <c r="M3093" s="6" t="s">
        <v>9454</v>
      </c>
      <c r="N3093" s="6" t="s">
        <v>55061</v>
      </c>
      <c r="O3093" s="6" t="s">
        <v>69696</v>
      </c>
    </row>
    <row r="3094" spans="9:15" x14ac:dyDescent="0.25">
      <c r="I3094">
        <v>3092</v>
      </c>
      <c r="J3094" s="6" t="s">
        <v>9455</v>
      </c>
      <c r="K3094" s="6" t="s">
        <v>49771</v>
      </c>
      <c r="L3094" s="6" t="s">
        <v>49767</v>
      </c>
      <c r="M3094" s="6" t="s">
        <v>9456</v>
      </c>
      <c r="N3094" s="6" t="s">
        <v>55062</v>
      </c>
      <c r="O3094" s="6" t="s">
        <v>69697</v>
      </c>
    </row>
    <row r="3095" spans="9:15" x14ac:dyDescent="0.25">
      <c r="I3095">
        <v>3093</v>
      </c>
      <c r="J3095" s="6" t="s">
        <v>9457</v>
      </c>
      <c r="K3095" s="6" t="s">
        <v>52492</v>
      </c>
      <c r="L3095" s="6" t="s">
        <v>50135</v>
      </c>
      <c r="M3095" s="6" t="s">
        <v>9458</v>
      </c>
      <c r="N3095" s="6" t="s">
        <v>55063</v>
      </c>
      <c r="O3095" s="6" t="s">
        <v>69698</v>
      </c>
    </row>
    <row r="3096" spans="9:15" x14ac:dyDescent="0.25">
      <c r="I3096">
        <v>3094</v>
      </c>
      <c r="J3096" s="6" t="s">
        <v>9459</v>
      </c>
      <c r="K3096" s="6" t="s">
        <v>50094</v>
      </c>
      <c r="L3096" s="6" t="s">
        <v>90</v>
      </c>
      <c r="M3096" s="6" t="s">
        <v>9460</v>
      </c>
      <c r="N3096" s="6" t="s">
        <v>90</v>
      </c>
      <c r="O3096" s="6" t="s">
        <v>69699</v>
      </c>
    </row>
    <row r="3097" spans="9:15" x14ac:dyDescent="0.25">
      <c r="I3097">
        <v>3095</v>
      </c>
      <c r="J3097" s="6" t="s">
        <v>9461</v>
      </c>
      <c r="K3097" s="6" t="s">
        <v>49425</v>
      </c>
      <c r="L3097" s="6" t="s">
        <v>49599</v>
      </c>
      <c r="M3097" s="6" t="s">
        <v>9462</v>
      </c>
      <c r="N3097" s="6" t="s">
        <v>55064</v>
      </c>
      <c r="O3097" s="6" t="s">
        <v>69700</v>
      </c>
    </row>
    <row r="3098" spans="9:15" x14ac:dyDescent="0.25">
      <c r="I3098">
        <v>3096</v>
      </c>
      <c r="J3098" s="6" t="s">
        <v>9463</v>
      </c>
      <c r="K3098" s="6" t="s">
        <v>48638</v>
      </c>
      <c r="L3098" s="6" t="s">
        <v>90</v>
      </c>
      <c r="M3098" s="6" t="s">
        <v>9464</v>
      </c>
      <c r="N3098" s="6" t="s">
        <v>55065</v>
      </c>
      <c r="O3098" s="6" t="s">
        <v>69701</v>
      </c>
    </row>
    <row r="3099" spans="9:15" x14ac:dyDescent="0.25">
      <c r="I3099">
        <v>3097</v>
      </c>
      <c r="J3099" s="6" t="s">
        <v>9465</v>
      </c>
      <c r="K3099" s="6" t="s">
        <v>51422</v>
      </c>
      <c r="L3099" s="6" t="s">
        <v>90</v>
      </c>
      <c r="M3099" s="6" t="s">
        <v>9466</v>
      </c>
      <c r="N3099" s="6" t="s">
        <v>55066</v>
      </c>
      <c r="O3099" s="6" t="s">
        <v>69702</v>
      </c>
    </row>
    <row r="3100" spans="9:15" x14ac:dyDescent="0.25">
      <c r="I3100">
        <v>3098</v>
      </c>
      <c r="J3100" s="6" t="s">
        <v>9467</v>
      </c>
      <c r="K3100" s="6" t="s">
        <v>50810</v>
      </c>
      <c r="L3100" s="6" t="s">
        <v>90</v>
      </c>
      <c r="M3100" s="6" t="s">
        <v>9468</v>
      </c>
      <c r="N3100" s="6" t="s">
        <v>90</v>
      </c>
      <c r="O3100" s="6" t="s">
        <v>69703</v>
      </c>
    </row>
    <row r="3101" spans="9:15" x14ac:dyDescent="0.25">
      <c r="I3101">
        <v>3099</v>
      </c>
      <c r="J3101" s="6" t="s">
        <v>9469</v>
      </c>
      <c r="K3101" s="6" t="s">
        <v>49827</v>
      </c>
      <c r="L3101" s="6" t="s">
        <v>50137</v>
      </c>
      <c r="M3101" s="6" t="s">
        <v>9470</v>
      </c>
      <c r="N3101" s="6" t="s">
        <v>55067</v>
      </c>
      <c r="O3101" s="6" t="s">
        <v>69704</v>
      </c>
    </row>
    <row r="3102" spans="9:15" x14ac:dyDescent="0.25">
      <c r="I3102">
        <v>3100</v>
      </c>
      <c r="J3102" s="6" t="s">
        <v>9471</v>
      </c>
      <c r="K3102" s="6" t="s">
        <v>52292</v>
      </c>
      <c r="L3102" s="6" t="s">
        <v>51596</v>
      </c>
      <c r="M3102" s="6" t="s">
        <v>9472</v>
      </c>
      <c r="N3102" s="6" t="s">
        <v>55068</v>
      </c>
      <c r="O3102" s="6" t="s">
        <v>69705</v>
      </c>
    </row>
    <row r="3103" spans="9:15" x14ac:dyDescent="0.25">
      <c r="I3103">
        <v>3101</v>
      </c>
      <c r="J3103" s="6" t="s">
        <v>9473</v>
      </c>
      <c r="K3103" s="6" t="s">
        <v>52447</v>
      </c>
      <c r="L3103" s="6" t="s">
        <v>90</v>
      </c>
      <c r="M3103" s="6" t="s">
        <v>9474</v>
      </c>
      <c r="N3103" s="6" t="s">
        <v>55069</v>
      </c>
      <c r="O3103" s="6" t="s">
        <v>69706</v>
      </c>
    </row>
    <row r="3104" spans="9:15" x14ac:dyDescent="0.25">
      <c r="I3104">
        <v>3102</v>
      </c>
      <c r="J3104" s="6" t="s">
        <v>9475</v>
      </c>
      <c r="K3104" s="6" t="s">
        <v>48712</v>
      </c>
      <c r="L3104" s="6" t="s">
        <v>90</v>
      </c>
      <c r="M3104" s="6" t="s">
        <v>9476</v>
      </c>
      <c r="N3104" s="6" t="s">
        <v>90</v>
      </c>
      <c r="O3104" s="6" t="s">
        <v>69707</v>
      </c>
    </row>
    <row r="3105" spans="9:15" x14ac:dyDescent="0.25">
      <c r="I3105">
        <v>3103</v>
      </c>
      <c r="J3105" s="6" t="s">
        <v>9477</v>
      </c>
      <c r="K3105" s="6" t="s">
        <v>49346</v>
      </c>
      <c r="L3105" s="6" t="s">
        <v>49346</v>
      </c>
      <c r="M3105" s="6" t="s">
        <v>9478</v>
      </c>
      <c r="N3105" s="6" t="s">
        <v>55070</v>
      </c>
      <c r="O3105" s="6" t="s">
        <v>69708</v>
      </c>
    </row>
    <row r="3106" spans="9:15" x14ac:dyDescent="0.25">
      <c r="I3106">
        <v>3104</v>
      </c>
      <c r="J3106" s="6" t="s">
        <v>9479</v>
      </c>
      <c r="K3106" s="6" t="s">
        <v>50978</v>
      </c>
      <c r="L3106" s="6" t="s">
        <v>90</v>
      </c>
      <c r="M3106" s="6" t="s">
        <v>9480</v>
      </c>
      <c r="N3106" s="6" t="s">
        <v>55071</v>
      </c>
      <c r="O3106" s="6" t="s">
        <v>69709</v>
      </c>
    </row>
    <row r="3107" spans="9:15" x14ac:dyDescent="0.25">
      <c r="I3107">
        <v>3105</v>
      </c>
      <c r="J3107" s="6" t="s">
        <v>9481</v>
      </c>
      <c r="K3107" s="6" t="s">
        <v>49761</v>
      </c>
      <c r="L3107" s="6" t="s">
        <v>90</v>
      </c>
      <c r="M3107" s="6" t="s">
        <v>9482</v>
      </c>
      <c r="N3107" s="6" t="s">
        <v>90</v>
      </c>
      <c r="O3107" s="6" t="s">
        <v>69710</v>
      </c>
    </row>
    <row r="3108" spans="9:15" x14ac:dyDescent="0.25">
      <c r="I3108">
        <v>3106</v>
      </c>
      <c r="J3108" s="6" t="s">
        <v>9483</v>
      </c>
      <c r="K3108" s="6" t="s">
        <v>49959</v>
      </c>
      <c r="L3108" s="6" t="s">
        <v>90</v>
      </c>
      <c r="M3108" s="6" t="s">
        <v>9484</v>
      </c>
      <c r="N3108" s="6" t="s">
        <v>55072</v>
      </c>
      <c r="O3108" s="6" t="s">
        <v>69711</v>
      </c>
    </row>
    <row r="3109" spans="9:15" x14ac:dyDescent="0.25">
      <c r="I3109">
        <v>3107</v>
      </c>
      <c r="J3109" s="6" t="s">
        <v>9485</v>
      </c>
      <c r="K3109" s="6" t="s">
        <v>50784</v>
      </c>
      <c r="L3109" s="6" t="s">
        <v>90</v>
      </c>
      <c r="M3109" s="6" t="s">
        <v>9486</v>
      </c>
      <c r="N3109" s="6" t="s">
        <v>90</v>
      </c>
      <c r="O3109" s="6" t="s">
        <v>69712</v>
      </c>
    </row>
    <row r="3110" spans="9:15" x14ac:dyDescent="0.25">
      <c r="I3110">
        <v>3108</v>
      </c>
      <c r="J3110" s="6" t="s">
        <v>9487</v>
      </c>
      <c r="K3110" s="6" t="s">
        <v>50951</v>
      </c>
      <c r="L3110" s="6" t="s">
        <v>90</v>
      </c>
      <c r="M3110" s="6" t="s">
        <v>9488</v>
      </c>
      <c r="N3110" s="6" t="s">
        <v>55073</v>
      </c>
      <c r="O3110" s="6" t="s">
        <v>69713</v>
      </c>
    </row>
    <row r="3111" spans="9:15" x14ac:dyDescent="0.25">
      <c r="I3111">
        <v>3109</v>
      </c>
      <c r="J3111" s="6" t="s">
        <v>9489</v>
      </c>
      <c r="K3111" s="6" t="s">
        <v>52112</v>
      </c>
      <c r="L3111" s="6" t="s">
        <v>90</v>
      </c>
      <c r="M3111" s="6" t="s">
        <v>9490</v>
      </c>
      <c r="N3111" s="6" t="s">
        <v>55074</v>
      </c>
      <c r="O3111" s="6" t="s">
        <v>69714</v>
      </c>
    </row>
    <row r="3112" spans="9:15" x14ac:dyDescent="0.25">
      <c r="I3112">
        <v>3110</v>
      </c>
      <c r="J3112" s="6" t="s">
        <v>9491</v>
      </c>
      <c r="K3112" s="6" t="s">
        <v>48616</v>
      </c>
      <c r="L3112" s="6" t="s">
        <v>48620</v>
      </c>
      <c r="M3112" s="6" t="s">
        <v>9492</v>
      </c>
      <c r="N3112" s="6" t="s">
        <v>90</v>
      </c>
      <c r="O3112" s="6" t="s">
        <v>69715</v>
      </c>
    </row>
    <row r="3113" spans="9:15" x14ac:dyDescent="0.25">
      <c r="I3113">
        <v>3111</v>
      </c>
      <c r="J3113" s="6" t="s">
        <v>9493</v>
      </c>
      <c r="K3113" s="6" t="s">
        <v>50038</v>
      </c>
      <c r="L3113" s="6" t="s">
        <v>49935</v>
      </c>
      <c r="M3113" s="6" t="s">
        <v>9494</v>
      </c>
      <c r="N3113" s="6" t="s">
        <v>90</v>
      </c>
      <c r="O3113" s="6" t="s">
        <v>69716</v>
      </c>
    </row>
    <row r="3114" spans="9:15" x14ac:dyDescent="0.25">
      <c r="I3114">
        <v>3112</v>
      </c>
      <c r="J3114" s="6" t="s">
        <v>9495</v>
      </c>
      <c r="K3114" s="6" t="s">
        <v>50049</v>
      </c>
      <c r="L3114" s="6" t="s">
        <v>50059</v>
      </c>
      <c r="M3114" s="6" t="s">
        <v>9496</v>
      </c>
      <c r="N3114" s="6" t="s">
        <v>55075</v>
      </c>
      <c r="O3114" s="6" t="s">
        <v>69717</v>
      </c>
    </row>
    <row r="3115" spans="9:15" x14ac:dyDescent="0.25">
      <c r="I3115">
        <v>3113</v>
      </c>
      <c r="J3115" s="6" t="s">
        <v>9497</v>
      </c>
      <c r="K3115" s="6" t="s">
        <v>49566</v>
      </c>
      <c r="L3115" s="6" t="s">
        <v>49967</v>
      </c>
      <c r="M3115" s="6" t="s">
        <v>9498</v>
      </c>
      <c r="N3115" s="6" t="s">
        <v>55076</v>
      </c>
      <c r="O3115" s="6" t="s">
        <v>69718</v>
      </c>
    </row>
    <row r="3116" spans="9:15" x14ac:dyDescent="0.25">
      <c r="I3116">
        <v>3114</v>
      </c>
      <c r="J3116" s="6" t="s">
        <v>9499</v>
      </c>
      <c r="K3116" s="6" t="s">
        <v>52442</v>
      </c>
      <c r="L3116" s="6" t="s">
        <v>90</v>
      </c>
      <c r="M3116" s="6" t="s">
        <v>9500</v>
      </c>
      <c r="N3116" s="6" t="s">
        <v>55077</v>
      </c>
      <c r="O3116" s="6" t="s">
        <v>69719</v>
      </c>
    </row>
    <row r="3117" spans="9:15" x14ac:dyDescent="0.25">
      <c r="I3117">
        <v>3115</v>
      </c>
      <c r="J3117" s="6" t="s">
        <v>9501</v>
      </c>
      <c r="K3117" s="6" t="s">
        <v>50051</v>
      </c>
      <c r="L3117" s="6" t="s">
        <v>90</v>
      </c>
      <c r="M3117" s="6" t="s">
        <v>9502</v>
      </c>
      <c r="N3117" s="6" t="s">
        <v>55078</v>
      </c>
      <c r="O3117" s="6" t="s">
        <v>69720</v>
      </c>
    </row>
    <row r="3118" spans="9:15" x14ac:dyDescent="0.25">
      <c r="I3118">
        <v>3116</v>
      </c>
      <c r="J3118" s="6" t="s">
        <v>9503</v>
      </c>
      <c r="K3118" s="6" t="s">
        <v>52476</v>
      </c>
      <c r="L3118" s="6" t="s">
        <v>52489</v>
      </c>
      <c r="M3118" s="6" t="s">
        <v>9504</v>
      </c>
      <c r="N3118" s="6" t="s">
        <v>90</v>
      </c>
      <c r="O3118" s="6" t="s">
        <v>69721</v>
      </c>
    </row>
    <row r="3119" spans="9:15" x14ac:dyDescent="0.25">
      <c r="I3119">
        <v>3117</v>
      </c>
      <c r="J3119" s="6" t="s">
        <v>9505</v>
      </c>
      <c r="K3119" s="6" t="s">
        <v>51837</v>
      </c>
      <c r="L3119" s="6" t="s">
        <v>52297</v>
      </c>
      <c r="M3119" s="6" t="s">
        <v>9506</v>
      </c>
      <c r="N3119" s="6" t="s">
        <v>55079</v>
      </c>
      <c r="O3119" s="6" t="s">
        <v>69722</v>
      </c>
    </row>
    <row r="3120" spans="9:15" x14ac:dyDescent="0.25">
      <c r="I3120">
        <v>3118</v>
      </c>
      <c r="J3120" s="6" t="s">
        <v>9507</v>
      </c>
      <c r="K3120" s="6" t="s">
        <v>51867</v>
      </c>
      <c r="L3120" s="6" t="s">
        <v>51902</v>
      </c>
      <c r="M3120" s="6" t="s">
        <v>9508</v>
      </c>
      <c r="N3120" s="6" t="s">
        <v>55080</v>
      </c>
      <c r="O3120" s="6" t="s">
        <v>69723</v>
      </c>
    </row>
    <row r="3121" spans="9:15" x14ac:dyDescent="0.25">
      <c r="I3121">
        <v>3119</v>
      </c>
      <c r="J3121" s="6" t="s">
        <v>9509</v>
      </c>
      <c r="K3121" s="6" t="s">
        <v>50538</v>
      </c>
      <c r="L3121" s="6" t="s">
        <v>50465</v>
      </c>
      <c r="M3121" s="6" t="s">
        <v>9510</v>
      </c>
      <c r="N3121" s="6" t="s">
        <v>53568</v>
      </c>
      <c r="O3121" s="6" t="s">
        <v>69724</v>
      </c>
    </row>
    <row r="3122" spans="9:15" x14ac:dyDescent="0.25">
      <c r="I3122">
        <v>3120</v>
      </c>
      <c r="J3122" s="6" t="s">
        <v>9511</v>
      </c>
      <c r="K3122" s="6" t="s">
        <v>50139</v>
      </c>
      <c r="L3122" s="6" t="s">
        <v>90</v>
      </c>
      <c r="M3122" s="6" t="s">
        <v>9512</v>
      </c>
      <c r="N3122" s="6" t="s">
        <v>55081</v>
      </c>
      <c r="O3122" s="6" t="s">
        <v>69725</v>
      </c>
    </row>
    <row r="3123" spans="9:15" x14ac:dyDescent="0.25">
      <c r="I3123">
        <v>3121</v>
      </c>
      <c r="J3123" s="6" t="s">
        <v>9513</v>
      </c>
      <c r="K3123" s="6" t="s">
        <v>52172</v>
      </c>
      <c r="L3123" s="6" t="s">
        <v>50557</v>
      </c>
      <c r="M3123" s="6" t="s">
        <v>9514</v>
      </c>
      <c r="N3123" s="6" t="s">
        <v>90</v>
      </c>
      <c r="O3123" s="6" t="s">
        <v>69726</v>
      </c>
    </row>
    <row r="3124" spans="9:15" x14ac:dyDescent="0.25">
      <c r="I3124">
        <v>3122</v>
      </c>
      <c r="J3124" s="6" t="s">
        <v>9515</v>
      </c>
      <c r="K3124" s="6" t="s">
        <v>49367</v>
      </c>
      <c r="L3124" s="6" t="s">
        <v>49346</v>
      </c>
      <c r="M3124" s="6" t="s">
        <v>9516</v>
      </c>
      <c r="N3124" s="6" t="s">
        <v>90</v>
      </c>
      <c r="O3124" s="6" t="s">
        <v>69727</v>
      </c>
    </row>
    <row r="3125" spans="9:15" x14ac:dyDescent="0.25">
      <c r="I3125">
        <v>3123</v>
      </c>
      <c r="J3125" s="6" t="s">
        <v>9517</v>
      </c>
      <c r="K3125" s="6" t="s">
        <v>50631</v>
      </c>
      <c r="L3125" s="6" t="s">
        <v>50633</v>
      </c>
      <c r="M3125" s="6" t="s">
        <v>9518</v>
      </c>
      <c r="N3125" s="6" t="s">
        <v>55082</v>
      </c>
      <c r="O3125" s="6" t="s">
        <v>69728</v>
      </c>
    </row>
    <row r="3126" spans="9:15" x14ac:dyDescent="0.25">
      <c r="I3126">
        <v>3124</v>
      </c>
      <c r="J3126" s="6" t="s">
        <v>9519</v>
      </c>
      <c r="K3126" s="6" t="s">
        <v>50862</v>
      </c>
      <c r="L3126" s="6" t="s">
        <v>90</v>
      </c>
      <c r="M3126" s="6" t="s">
        <v>9520</v>
      </c>
      <c r="N3126" s="6" t="s">
        <v>55083</v>
      </c>
      <c r="O3126" s="6" t="s">
        <v>69729</v>
      </c>
    </row>
    <row r="3127" spans="9:15" x14ac:dyDescent="0.25">
      <c r="I3127">
        <v>3125</v>
      </c>
      <c r="J3127" s="6" t="s">
        <v>9521</v>
      </c>
      <c r="K3127" s="6" t="s">
        <v>49815</v>
      </c>
      <c r="L3127" s="6" t="s">
        <v>90</v>
      </c>
      <c r="M3127" s="6" t="s">
        <v>9522</v>
      </c>
      <c r="N3127" s="6" t="s">
        <v>55084</v>
      </c>
      <c r="O3127" s="6" t="s">
        <v>69730</v>
      </c>
    </row>
    <row r="3128" spans="9:15" x14ac:dyDescent="0.25">
      <c r="I3128">
        <v>3126</v>
      </c>
      <c r="J3128" s="6" t="s">
        <v>9523</v>
      </c>
      <c r="K3128" s="6" t="s">
        <v>49627</v>
      </c>
      <c r="L3128" s="6" t="s">
        <v>90</v>
      </c>
      <c r="M3128" s="6" t="s">
        <v>9524</v>
      </c>
      <c r="N3128" s="6" t="s">
        <v>55085</v>
      </c>
      <c r="O3128" s="6" t="s">
        <v>69731</v>
      </c>
    </row>
    <row r="3129" spans="9:15" x14ac:dyDescent="0.25">
      <c r="I3129">
        <v>3127</v>
      </c>
      <c r="J3129" s="6" t="s">
        <v>9525</v>
      </c>
      <c r="K3129" s="6" t="s">
        <v>50969</v>
      </c>
      <c r="L3129" s="6" t="s">
        <v>90</v>
      </c>
      <c r="M3129" s="6" t="s">
        <v>9526</v>
      </c>
      <c r="N3129" s="6" t="s">
        <v>90</v>
      </c>
      <c r="O3129" s="6" t="s">
        <v>69732</v>
      </c>
    </row>
    <row r="3130" spans="9:15" x14ac:dyDescent="0.25">
      <c r="I3130">
        <v>3128</v>
      </c>
      <c r="J3130" s="6" t="s">
        <v>9527</v>
      </c>
      <c r="K3130" s="6" t="s">
        <v>49449</v>
      </c>
      <c r="L3130" s="6" t="s">
        <v>90</v>
      </c>
      <c r="M3130" s="6" t="s">
        <v>9528</v>
      </c>
      <c r="N3130" s="6" t="s">
        <v>55086</v>
      </c>
      <c r="O3130" s="6" t="s">
        <v>69733</v>
      </c>
    </row>
    <row r="3131" spans="9:15" x14ac:dyDescent="0.25">
      <c r="I3131">
        <v>3129</v>
      </c>
      <c r="J3131" s="6" t="s">
        <v>9529</v>
      </c>
      <c r="K3131" s="6" t="s">
        <v>50834</v>
      </c>
      <c r="L3131" s="6" t="s">
        <v>90</v>
      </c>
      <c r="M3131" s="6" t="s">
        <v>9530</v>
      </c>
      <c r="N3131" s="6" t="s">
        <v>90</v>
      </c>
      <c r="O3131" s="6" t="s">
        <v>69734</v>
      </c>
    </row>
    <row r="3132" spans="9:15" x14ac:dyDescent="0.25">
      <c r="I3132">
        <v>3130</v>
      </c>
      <c r="J3132" s="6" t="s">
        <v>9531</v>
      </c>
      <c r="K3132" s="6" t="s">
        <v>49449</v>
      </c>
      <c r="L3132" s="6" t="s">
        <v>90</v>
      </c>
      <c r="M3132" s="6" t="s">
        <v>9532</v>
      </c>
      <c r="N3132" s="6" t="s">
        <v>55087</v>
      </c>
      <c r="O3132" s="6" t="s">
        <v>69735</v>
      </c>
    </row>
    <row r="3133" spans="9:15" x14ac:dyDescent="0.25">
      <c r="I3133">
        <v>3131</v>
      </c>
      <c r="J3133" s="6" t="s">
        <v>9533</v>
      </c>
      <c r="K3133" s="6" t="s">
        <v>51467</v>
      </c>
      <c r="L3133" s="6" t="s">
        <v>51489</v>
      </c>
      <c r="M3133" s="6" t="s">
        <v>9534</v>
      </c>
      <c r="N3133" s="6" t="s">
        <v>55088</v>
      </c>
      <c r="O3133" s="6" t="s">
        <v>69736</v>
      </c>
    </row>
    <row r="3134" spans="9:15" x14ac:dyDescent="0.25">
      <c r="I3134">
        <v>3132</v>
      </c>
      <c r="J3134" s="6" t="s">
        <v>9535</v>
      </c>
      <c r="K3134" s="6" t="s">
        <v>48616</v>
      </c>
      <c r="L3134" s="6" t="s">
        <v>48624</v>
      </c>
      <c r="M3134" s="6" t="s">
        <v>9536</v>
      </c>
      <c r="N3134" s="6" t="s">
        <v>90</v>
      </c>
      <c r="O3134" s="6" t="s">
        <v>69737</v>
      </c>
    </row>
    <row r="3135" spans="9:15" x14ac:dyDescent="0.25">
      <c r="I3135">
        <v>3133</v>
      </c>
      <c r="J3135" s="6" t="s">
        <v>9537</v>
      </c>
      <c r="K3135" s="6" t="s">
        <v>51127</v>
      </c>
      <c r="L3135" s="6" t="s">
        <v>52446</v>
      </c>
      <c r="M3135" s="6" t="s">
        <v>9538</v>
      </c>
      <c r="N3135" s="6" t="s">
        <v>90</v>
      </c>
      <c r="O3135" s="6" t="s">
        <v>69738</v>
      </c>
    </row>
    <row r="3136" spans="9:15" x14ac:dyDescent="0.25">
      <c r="I3136">
        <v>3134</v>
      </c>
      <c r="J3136" s="6" t="s">
        <v>9539</v>
      </c>
      <c r="K3136" s="6" t="s">
        <v>48796</v>
      </c>
      <c r="L3136" s="6" t="s">
        <v>90</v>
      </c>
      <c r="M3136" s="6" t="s">
        <v>9540</v>
      </c>
      <c r="N3136" s="6" t="s">
        <v>90</v>
      </c>
      <c r="O3136" s="6" t="s">
        <v>69739</v>
      </c>
    </row>
    <row r="3137" spans="9:15" x14ac:dyDescent="0.25">
      <c r="I3137">
        <v>3135</v>
      </c>
      <c r="J3137" s="6" t="s">
        <v>9541</v>
      </c>
      <c r="K3137" s="6" t="s">
        <v>51795</v>
      </c>
      <c r="L3137" s="6" t="s">
        <v>90</v>
      </c>
      <c r="M3137" s="6" t="s">
        <v>9542</v>
      </c>
      <c r="N3137" s="6" t="s">
        <v>55089</v>
      </c>
      <c r="O3137" s="6" t="s">
        <v>69740</v>
      </c>
    </row>
    <row r="3138" spans="9:15" x14ac:dyDescent="0.25">
      <c r="I3138">
        <v>3136</v>
      </c>
      <c r="J3138" s="6" t="s">
        <v>9543</v>
      </c>
      <c r="K3138" s="6" t="s">
        <v>50180</v>
      </c>
      <c r="L3138" s="6" t="s">
        <v>50932</v>
      </c>
      <c r="M3138" s="6" t="s">
        <v>9544</v>
      </c>
      <c r="N3138" s="6" t="s">
        <v>90</v>
      </c>
      <c r="O3138" s="6" t="s">
        <v>69741</v>
      </c>
    </row>
    <row r="3139" spans="9:15" x14ac:dyDescent="0.25">
      <c r="I3139">
        <v>3137</v>
      </c>
      <c r="J3139" s="6" t="s">
        <v>9545</v>
      </c>
      <c r="K3139" s="6" t="s">
        <v>51817</v>
      </c>
      <c r="L3139" s="6" t="s">
        <v>90</v>
      </c>
      <c r="M3139" s="6" t="s">
        <v>9546</v>
      </c>
      <c r="N3139" s="6" t="s">
        <v>55090</v>
      </c>
      <c r="O3139" s="6" t="s">
        <v>69742</v>
      </c>
    </row>
    <row r="3140" spans="9:15" x14ac:dyDescent="0.25">
      <c r="I3140">
        <v>3138</v>
      </c>
      <c r="J3140" s="6" t="s">
        <v>9547</v>
      </c>
      <c r="K3140" s="6" t="s">
        <v>52314</v>
      </c>
      <c r="L3140" s="6" t="s">
        <v>51481</v>
      </c>
      <c r="M3140" s="6" t="s">
        <v>9548</v>
      </c>
      <c r="N3140" s="6" t="s">
        <v>55091</v>
      </c>
      <c r="O3140" s="6" t="s">
        <v>69743</v>
      </c>
    </row>
    <row r="3141" spans="9:15" x14ac:dyDescent="0.25">
      <c r="I3141">
        <v>3139</v>
      </c>
      <c r="J3141" s="6" t="s">
        <v>9549</v>
      </c>
      <c r="K3141" s="6" t="s">
        <v>50557</v>
      </c>
      <c r="L3141" s="6" t="s">
        <v>90</v>
      </c>
      <c r="M3141" s="6" t="s">
        <v>9550</v>
      </c>
      <c r="N3141" s="6" t="s">
        <v>90</v>
      </c>
      <c r="O3141" s="6" t="s">
        <v>69744</v>
      </c>
    </row>
    <row r="3142" spans="9:15" x14ac:dyDescent="0.25">
      <c r="I3142">
        <v>3140</v>
      </c>
      <c r="J3142" s="6" t="s">
        <v>9551</v>
      </c>
      <c r="K3142" s="6" t="s">
        <v>49599</v>
      </c>
      <c r="L3142" s="6" t="s">
        <v>90</v>
      </c>
      <c r="M3142" s="6" t="s">
        <v>9552</v>
      </c>
      <c r="N3142" s="6" t="s">
        <v>55092</v>
      </c>
      <c r="O3142" s="6" t="s">
        <v>69745</v>
      </c>
    </row>
    <row r="3143" spans="9:15" x14ac:dyDescent="0.25">
      <c r="I3143">
        <v>3141</v>
      </c>
      <c r="J3143" s="6" t="s">
        <v>9553</v>
      </c>
      <c r="K3143" s="6" t="s">
        <v>52393</v>
      </c>
      <c r="L3143" s="6" t="s">
        <v>90</v>
      </c>
      <c r="M3143" s="6" t="s">
        <v>9554</v>
      </c>
      <c r="N3143" s="6" t="s">
        <v>90</v>
      </c>
      <c r="O3143" s="6" t="s">
        <v>69746</v>
      </c>
    </row>
    <row r="3144" spans="9:15" x14ac:dyDescent="0.25">
      <c r="I3144">
        <v>3142</v>
      </c>
      <c r="J3144" s="6" t="s">
        <v>9555</v>
      </c>
      <c r="K3144" s="6" t="s">
        <v>49226</v>
      </c>
      <c r="L3144" s="6" t="s">
        <v>50633</v>
      </c>
      <c r="M3144" s="6" t="s">
        <v>9556</v>
      </c>
      <c r="N3144" s="6" t="s">
        <v>55093</v>
      </c>
      <c r="O3144" s="6" t="s">
        <v>69747</v>
      </c>
    </row>
    <row r="3145" spans="9:15" x14ac:dyDescent="0.25">
      <c r="I3145">
        <v>3143</v>
      </c>
      <c r="J3145" s="6" t="s">
        <v>9557</v>
      </c>
      <c r="K3145" s="6" t="s">
        <v>50391</v>
      </c>
      <c r="L3145" s="6" t="s">
        <v>49052</v>
      </c>
      <c r="M3145" s="6" t="s">
        <v>9558</v>
      </c>
      <c r="N3145" s="6" t="s">
        <v>55094</v>
      </c>
      <c r="O3145" s="6" t="s">
        <v>69748</v>
      </c>
    </row>
    <row r="3146" spans="9:15" x14ac:dyDescent="0.25">
      <c r="I3146">
        <v>3144</v>
      </c>
      <c r="J3146" s="6" t="s">
        <v>9559</v>
      </c>
      <c r="K3146" s="6" t="s">
        <v>49092</v>
      </c>
      <c r="L3146" s="6" t="s">
        <v>49027</v>
      </c>
      <c r="M3146" s="6" t="s">
        <v>9560</v>
      </c>
      <c r="N3146" s="6" t="s">
        <v>55095</v>
      </c>
      <c r="O3146" s="6" t="s">
        <v>69749</v>
      </c>
    </row>
    <row r="3147" spans="9:15" x14ac:dyDescent="0.25">
      <c r="I3147">
        <v>3145</v>
      </c>
      <c r="J3147" s="6" t="s">
        <v>9561</v>
      </c>
      <c r="K3147" s="6" t="s">
        <v>48885</v>
      </c>
      <c r="L3147" s="6" t="s">
        <v>90</v>
      </c>
      <c r="M3147" s="6" t="s">
        <v>9562</v>
      </c>
      <c r="N3147" s="6" t="s">
        <v>90</v>
      </c>
      <c r="O3147" s="6" t="s">
        <v>69750</v>
      </c>
    </row>
    <row r="3148" spans="9:15" x14ac:dyDescent="0.25">
      <c r="I3148">
        <v>3146</v>
      </c>
      <c r="J3148" s="6" t="s">
        <v>9563</v>
      </c>
      <c r="K3148" s="6" t="s">
        <v>49684</v>
      </c>
      <c r="L3148" s="6" t="s">
        <v>90</v>
      </c>
      <c r="M3148" s="6" t="s">
        <v>9564</v>
      </c>
      <c r="N3148" s="6" t="s">
        <v>55096</v>
      </c>
      <c r="O3148" s="6" t="s">
        <v>69751</v>
      </c>
    </row>
    <row r="3149" spans="9:15" x14ac:dyDescent="0.25">
      <c r="I3149">
        <v>3147</v>
      </c>
      <c r="J3149" s="6" t="s">
        <v>9565</v>
      </c>
      <c r="K3149" s="6" t="s">
        <v>52281</v>
      </c>
      <c r="L3149" s="6" t="s">
        <v>51819</v>
      </c>
      <c r="M3149" s="6" t="s">
        <v>9566</v>
      </c>
      <c r="N3149" s="6" t="s">
        <v>55097</v>
      </c>
      <c r="O3149" s="6" t="s">
        <v>69752</v>
      </c>
    </row>
    <row r="3150" spans="9:15" x14ac:dyDescent="0.25">
      <c r="I3150">
        <v>3148</v>
      </c>
      <c r="J3150" s="6" t="s">
        <v>9567</v>
      </c>
      <c r="K3150" s="6" t="s">
        <v>51452</v>
      </c>
      <c r="L3150" s="6" t="s">
        <v>51579</v>
      </c>
      <c r="M3150" s="6" t="s">
        <v>9568</v>
      </c>
      <c r="N3150" s="6" t="s">
        <v>55098</v>
      </c>
      <c r="O3150" s="6" t="s">
        <v>69753</v>
      </c>
    </row>
    <row r="3151" spans="9:15" x14ac:dyDescent="0.25">
      <c r="I3151">
        <v>3149</v>
      </c>
      <c r="J3151" s="6" t="s">
        <v>9569</v>
      </c>
      <c r="K3151" s="6" t="s">
        <v>52527</v>
      </c>
      <c r="L3151" s="6" t="s">
        <v>52526</v>
      </c>
      <c r="M3151" s="6" t="s">
        <v>9570</v>
      </c>
      <c r="N3151" s="6" t="s">
        <v>53876</v>
      </c>
      <c r="O3151" s="6" t="s">
        <v>69754</v>
      </c>
    </row>
    <row r="3152" spans="9:15" x14ac:dyDescent="0.25">
      <c r="I3152">
        <v>3150</v>
      </c>
      <c r="J3152" s="6" t="s">
        <v>9571</v>
      </c>
      <c r="K3152" s="6" t="s">
        <v>49548</v>
      </c>
      <c r="L3152" s="6" t="s">
        <v>90</v>
      </c>
      <c r="M3152" s="6" t="s">
        <v>9572</v>
      </c>
      <c r="N3152" s="6" t="s">
        <v>90</v>
      </c>
      <c r="O3152" s="6" t="s">
        <v>69755</v>
      </c>
    </row>
    <row r="3153" spans="9:15" x14ac:dyDescent="0.25">
      <c r="I3153">
        <v>3151</v>
      </c>
      <c r="J3153" s="6" t="s">
        <v>9573</v>
      </c>
      <c r="K3153" s="6" t="s">
        <v>52192</v>
      </c>
      <c r="L3153" s="6" t="s">
        <v>90</v>
      </c>
      <c r="M3153" s="6" t="s">
        <v>9574</v>
      </c>
      <c r="N3153" s="6" t="s">
        <v>90</v>
      </c>
      <c r="O3153" s="6" t="s">
        <v>69756</v>
      </c>
    </row>
    <row r="3154" spans="9:15" x14ac:dyDescent="0.25">
      <c r="I3154">
        <v>3152</v>
      </c>
      <c r="J3154" s="6" t="s">
        <v>9575</v>
      </c>
      <c r="K3154" s="6" t="s">
        <v>50477</v>
      </c>
      <c r="L3154" s="6" t="s">
        <v>50822</v>
      </c>
      <c r="M3154" s="6" t="s">
        <v>9576</v>
      </c>
      <c r="N3154" s="6" t="s">
        <v>55099</v>
      </c>
      <c r="O3154" s="6" t="s">
        <v>69757</v>
      </c>
    </row>
    <row r="3155" spans="9:15" x14ac:dyDescent="0.25">
      <c r="I3155">
        <v>3153</v>
      </c>
      <c r="J3155" s="6" t="s">
        <v>9577</v>
      </c>
      <c r="K3155" s="6" t="s">
        <v>49137</v>
      </c>
      <c r="L3155" s="6" t="s">
        <v>90</v>
      </c>
      <c r="M3155" s="6" t="s">
        <v>9578</v>
      </c>
      <c r="N3155" s="6" t="s">
        <v>90</v>
      </c>
      <c r="O3155" s="6" t="s">
        <v>69758</v>
      </c>
    </row>
    <row r="3156" spans="9:15" x14ac:dyDescent="0.25">
      <c r="I3156">
        <v>3154</v>
      </c>
      <c r="J3156" s="6" t="s">
        <v>9579</v>
      </c>
      <c r="K3156" s="6" t="s">
        <v>49904</v>
      </c>
      <c r="L3156" s="6" t="s">
        <v>90</v>
      </c>
      <c r="M3156" s="6" t="s">
        <v>9580</v>
      </c>
      <c r="N3156" s="6" t="s">
        <v>55100</v>
      </c>
      <c r="O3156" s="6" t="s">
        <v>69759</v>
      </c>
    </row>
    <row r="3157" spans="9:15" x14ac:dyDescent="0.25">
      <c r="I3157">
        <v>3155</v>
      </c>
      <c r="J3157" s="6" t="s">
        <v>9581</v>
      </c>
      <c r="K3157" s="6" t="s">
        <v>52338</v>
      </c>
      <c r="L3157" s="6" t="s">
        <v>90</v>
      </c>
      <c r="M3157" s="6" t="s">
        <v>9582</v>
      </c>
      <c r="N3157" s="6" t="s">
        <v>90</v>
      </c>
      <c r="O3157" s="6" t="s">
        <v>69760</v>
      </c>
    </row>
    <row r="3158" spans="9:15" x14ac:dyDescent="0.25">
      <c r="I3158">
        <v>3156</v>
      </c>
      <c r="J3158" s="6" t="s">
        <v>9583</v>
      </c>
      <c r="K3158" s="6" t="s">
        <v>51136</v>
      </c>
      <c r="L3158" s="6" t="s">
        <v>51461</v>
      </c>
      <c r="M3158" s="6" t="s">
        <v>9584</v>
      </c>
      <c r="N3158" s="6" t="s">
        <v>90</v>
      </c>
      <c r="O3158" s="6" t="s">
        <v>69761</v>
      </c>
    </row>
    <row r="3159" spans="9:15" x14ac:dyDescent="0.25">
      <c r="I3159">
        <v>3157</v>
      </c>
      <c r="J3159" s="6" t="s">
        <v>9585</v>
      </c>
      <c r="K3159" s="6" t="s">
        <v>52352</v>
      </c>
      <c r="L3159" s="6" t="s">
        <v>90</v>
      </c>
      <c r="M3159" s="6" t="s">
        <v>9586</v>
      </c>
      <c r="N3159" s="6" t="s">
        <v>90</v>
      </c>
      <c r="O3159" s="6" t="s">
        <v>69762</v>
      </c>
    </row>
    <row r="3160" spans="9:15" x14ac:dyDescent="0.25">
      <c r="I3160">
        <v>3158</v>
      </c>
      <c r="J3160" s="6" t="s">
        <v>9587</v>
      </c>
      <c r="K3160" s="6" t="s">
        <v>51861</v>
      </c>
      <c r="L3160" s="6" t="s">
        <v>90</v>
      </c>
      <c r="M3160" s="6" t="s">
        <v>9588</v>
      </c>
      <c r="N3160" s="6" t="s">
        <v>55101</v>
      </c>
      <c r="O3160" s="6" t="s">
        <v>69763</v>
      </c>
    </row>
    <row r="3161" spans="9:15" x14ac:dyDescent="0.25">
      <c r="I3161">
        <v>3159</v>
      </c>
      <c r="J3161" s="6" t="s">
        <v>9589</v>
      </c>
      <c r="K3161" s="6" t="s">
        <v>52016</v>
      </c>
      <c r="L3161" s="6" t="s">
        <v>90</v>
      </c>
      <c r="M3161" s="6" t="s">
        <v>9590</v>
      </c>
      <c r="N3161" s="6" t="s">
        <v>55102</v>
      </c>
      <c r="O3161" s="6" t="s">
        <v>69764</v>
      </c>
    </row>
    <row r="3162" spans="9:15" x14ac:dyDescent="0.25">
      <c r="I3162">
        <v>3160</v>
      </c>
      <c r="J3162" s="6" t="s">
        <v>9591</v>
      </c>
      <c r="K3162" s="6" t="s">
        <v>52526</v>
      </c>
      <c r="L3162" s="6" t="s">
        <v>90</v>
      </c>
      <c r="M3162" s="6" t="s">
        <v>9592</v>
      </c>
      <c r="N3162" s="6" t="s">
        <v>55103</v>
      </c>
      <c r="O3162" s="6" t="s">
        <v>69765</v>
      </c>
    </row>
    <row r="3163" spans="9:15" x14ac:dyDescent="0.25">
      <c r="I3163">
        <v>3161</v>
      </c>
      <c r="J3163" s="6" t="s">
        <v>9593</v>
      </c>
      <c r="K3163" s="6" t="s">
        <v>51537</v>
      </c>
      <c r="L3163" s="6" t="s">
        <v>49209</v>
      </c>
      <c r="M3163" s="6" t="s">
        <v>9594</v>
      </c>
      <c r="N3163" s="6" t="s">
        <v>55104</v>
      </c>
      <c r="O3163" s="6" t="s">
        <v>69766</v>
      </c>
    </row>
    <row r="3164" spans="9:15" x14ac:dyDescent="0.25">
      <c r="I3164">
        <v>3162</v>
      </c>
      <c r="J3164" s="6" t="s">
        <v>9595</v>
      </c>
      <c r="K3164" s="6" t="s">
        <v>50004</v>
      </c>
      <c r="L3164" s="6" t="s">
        <v>51089</v>
      </c>
      <c r="M3164" s="6" t="s">
        <v>9596</v>
      </c>
      <c r="N3164" s="6" t="s">
        <v>55105</v>
      </c>
      <c r="O3164" s="6" t="s">
        <v>69767</v>
      </c>
    </row>
    <row r="3165" spans="9:15" x14ac:dyDescent="0.25">
      <c r="I3165">
        <v>3163</v>
      </c>
      <c r="J3165" s="6" t="s">
        <v>9597</v>
      </c>
      <c r="K3165" s="6" t="s">
        <v>52443</v>
      </c>
      <c r="L3165" s="6" t="s">
        <v>52459</v>
      </c>
      <c r="M3165" s="6" t="s">
        <v>9598</v>
      </c>
      <c r="N3165" s="6" t="s">
        <v>55106</v>
      </c>
      <c r="O3165" s="6" t="s">
        <v>69768</v>
      </c>
    </row>
    <row r="3166" spans="9:15" x14ac:dyDescent="0.25">
      <c r="I3166">
        <v>3164</v>
      </c>
      <c r="J3166" s="6" t="s">
        <v>9599</v>
      </c>
      <c r="K3166" s="6" t="s">
        <v>51808</v>
      </c>
      <c r="L3166" s="6" t="s">
        <v>90</v>
      </c>
      <c r="M3166" s="6" t="s">
        <v>9600</v>
      </c>
      <c r="N3166" s="6" t="s">
        <v>55107</v>
      </c>
      <c r="O3166" s="6" t="s">
        <v>69769</v>
      </c>
    </row>
    <row r="3167" spans="9:15" x14ac:dyDescent="0.25">
      <c r="I3167">
        <v>3165</v>
      </c>
      <c r="J3167" s="6" t="s">
        <v>9601</v>
      </c>
      <c r="K3167" s="6" t="s">
        <v>49135</v>
      </c>
      <c r="L3167" s="6" t="s">
        <v>90</v>
      </c>
      <c r="M3167" s="6" t="s">
        <v>9602</v>
      </c>
      <c r="N3167" s="6" t="s">
        <v>55108</v>
      </c>
      <c r="O3167" s="6" t="s">
        <v>69770</v>
      </c>
    </row>
    <row r="3168" spans="9:15" x14ac:dyDescent="0.25">
      <c r="I3168">
        <v>3166</v>
      </c>
      <c r="J3168" s="6" t="s">
        <v>9603</v>
      </c>
      <c r="K3168" s="6" t="s">
        <v>48895</v>
      </c>
      <c r="L3168" s="6" t="s">
        <v>90</v>
      </c>
      <c r="M3168" s="6" t="s">
        <v>9604</v>
      </c>
      <c r="N3168" s="6" t="s">
        <v>55109</v>
      </c>
      <c r="O3168" s="6" t="s">
        <v>69771</v>
      </c>
    </row>
    <row r="3169" spans="9:15" x14ac:dyDescent="0.25">
      <c r="I3169">
        <v>3167</v>
      </c>
      <c r="J3169" s="6" t="s">
        <v>9605</v>
      </c>
      <c r="K3169" s="6" t="s">
        <v>51928</v>
      </c>
      <c r="L3169" s="6" t="s">
        <v>90</v>
      </c>
      <c r="M3169" s="6" t="s">
        <v>9606</v>
      </c>
      <c r="N3169" s="6" t="s">
        <v>55110</v>
      </c>
      <c r="O3169" s="6" t="s">
        <v>69772</v>
      </c>
    </row>
    <row r="3170" spans="9:15" x14ac:dyDescent="0.25">
      <c r="I3170">
        <v>3168</v>
      </c>
      <c r="J3170" s="6" t="s">
        <v>9607</v>
      </c>
      <c r="K3170" s="6" t="s">
        <v>50486</v>
      </c>
      <c r="L3170" s="6" t="s">
        <v>90</v>
      </c>
      <c r="M3170" s="6" t="s">
        <v>9608</v>
      </c>
      <c r="N3170" s="6" t="s">
        <v>90</v>
      </c>
      <c r="O3170" s="6" t="s">
        <v>69773</v>
      </c>
    </row>
    <row r="3171" spans="9:15" x14ac:dyDescent="0.25">
      <c r="I3171">
        <v>3169</v>
      </c>
      <c r="J3171" s="6" t="s">
        <v>9609</v>
      </c>
      <c r="K3171" s="6" t="s">
        <v>50088</v>
      </c>
      <c r="L3171" s="6" t="s">
        <v>50092</v>
      </c>
      <c r="M3171" s="6" t="s">
        <v>9610</v>
      </c>
      <c r="N3171" s="6" t="s">
        <v>55111</v>
      </c>
      <c r="O3171" s="6" t="s">
        <v>67487</v>
      </c>
    </row>
    <row r="3172" spans="9:15" x14ac:dyDescent="0.25">
      <c r="I3172">
        <v>3170</v>
      </c>
      <c r="J3172" s="6" t="s">
        <v>9611</v>
      </c>
      <c r="K3172" s="6" t="s">
        <v>51885</v>
      </c>
      <c r="L3172" s="6" t="s">
        <v>90</v>
      </c>
      <c r="M3172" s="6" t="s">
        <v>9612</v>
      </c>
      <c r="N3172" s="6" t="s">
        <v>55112</v>
      </c>
      <c r="O3172" s="6" t="s">
        <v>69774</v>
      </c>
    </row>
    <row r="3173" spans="9:15" x14ac:dyDescent="0.25">
      <c r="I3173">
        <v>3171</v>
      </c>
      <c r="J3173" s="6" t="s">
        <v>9613</v>
      </c>
      <c r="K3173" s="6" t="s">
        <v>51035</v>
      </c>
      <c r="L3173" s="6" t="s">
        <v>90</v>
      </c>
      <c r="M3173" s="6" t="s">
        <v>9614</v>
      </c>
      <c r="N3173" s="6" t="s">
        <v>54112</v>
      </c>
      <c r="O3173" s="6" t="s">
        <v>68306</v>
      </c>
    </row>
    <row r="3174" spans="9:15" x14ac:dyDescent="0.25">
      <c r="I3174">
        <v>3172</v>
      </c>
      <c r="J3174" s="6" t="s">
        <v>9615</v>
      </c>
      <c r="K3174" s="6" t="s">
        <v>51967</v>
      </c>
      <c r="L3174" s="6" t="s">
        <v>51338</v>
      </c>
      <c r="M3174" s="6" t="s">
        <v>9616</v>
      </c>
      <c r="N3174" s="6" t="s">
        <v>90</v>
      </c>
      <c r="O3174" s="6" t="s">
        <v>69775</v>
      </c>
    </row>
    <row r="3175" spans="9:15" x14ac:dyDescent="0.25">
      <c r="I3175">
        <v>3173</v>
      </c>
      <c r="J3175" s="6" t="s">
        <v>9617</v>
      </c>
      <c r="K3175" s="6" t="s">
        <v>50272</v>
      </c>
      <c r="L3175" s="6" t="s">
        <v>50205</v>
      </c>
      <c r="M3175" s="6" t="s">
        <v>9618</v>
      </c>
      <c r="N3175" s="6" t="s">
        <v>90</v>
      </c>
      <c r="O3175" s="6" t="s">
        <v>69776</v>
      </c>
    </row>
    <row r="3176" spans="9:15" x14ac:dyDescent="0.25">
      <c r="I3176">
        <v>3174</v>
      </c>
      <c r="J3176" s="6" t="s">
        <v>9619</v>
      </c>
      <c r="K3176" s="6" t="s">
        <v>50195</v>
      </c>
      <c r="L3176" s="6" t="s">
        <v>90</v>
      </c>
      <c r="M3176" s="6" t="s">
        <v>9620</v>
      </c>
      <c r="N3176" s="6" t="s">
        <v>55113</v>
      </c>
      <c r="O3176" s="6" t="s">
        <v>69777</v>
      </c>
    </row>
    <row r="3177" spans="9:15" x14ac:dyDescent="0.25">
      <c r="I3177">
        <v>3175</v>
      </c>
      <c r="J3177" s="6" t="s">
        <v>9621</v>
      </c>
      <c r="K3177" s="6" t="s">
        <v>51993</v>
      </c>
      <c r="L3177" s="6" t="s">
        <v>90</v>
      </c>
      <c r="M3177" s="6" t="s">
        <v>9622</v>
      </c>
      <c r="N3177" s="6" t="s">
        <v>55114</v>
      </c>
      <c r="O3177" s="6" t="s">
        <v>69778</v>
      </c>
    </row>
    <row r="3178" spans="9:15" x14ac:dyDescent="0.25">
      <c r="I3178">
        <v>3176</v>
      </c>
      <c r="J3178" s="6" t="s">
        <v>9623</v>
      </c>
      <c r="K3178" s="6" t="s">
        <v>50284</v>
      </c>
      <c r="L3178" s="6" t="s">
        <v>90</v>
      </c>
      <c r="M3178" s="6" t="s">
        <v>9624</v>
      </c>
      <c r="N3178" s="6" t="s">
        <v>55115</v>
      </c>
      <c r="O3178" s="6" t="s">
        <v>69779</v>
      </c>
    </row>
    <row r="3179" spans="9:15" x14ac:dyDescent="0.25">
      <c r="I3179">
        <v>3177</v>
      </c>
      <c r="J3179" s="6" t="s">
        <v>9625</v>
      </c>
      <c r="K3179" s="6" t="s">
        <v>51499</v>
      </c>
      <c r="L3179" s="6" t="s">
        <v>90</v>
      </c>
      <c r="M3179" s="6" t="s">
        <v>9626</v>
      </c>
      <c r="N3179" s="6" t="s">
        <v>55116</v>
      </c>
      <c r="O3179" s="6" t="s">
        <v>69780</v>
      </c>
    </row>
    <row r="3180" spans="9:15" x14ac:dyDescent="0.25">
      <c r="I3180">
        <v>3178</v>
      </c>
      <c r="J3180" s="6" t="s">
        <v>9627</v>
      </c>
      <c r="K3180" s="6" t="s">
        <v>49086</v>
      </c>
      <c r="L3180" s="6" t="s">
        <v>90</v>
      </c>
      <c r="M3180" s="6" t="s">
        <v>9628</v>
      </c>
      <c r="N3180" s="6" t="s">
        <v>55117</v>
      </c>
      <c r="O3180" s="6" t="s">
        <v>69781</v>
      </c>
    </row>
    <row r="3181" spans="9:15" x14ac:dyDescent="0.25">
      <c r="I3181">
        <v>3179</v>
      </c>
      <c r="J3181" s="6" t="s">
        <v>9629</v>
      </c>
      <c r="K3181" s="6" t="s">
        <v>49716</v>
      </c>
      <c r="L3181" s="6" t="s">
        <v>49680</v>
      </c>
      <c r="M3181" s="6" t="s">
        <v>9630</v>
      </c>
      <c r="N3181" s="6" t="s">
        <v>55118</v>
      </c>
      <c r="O3181" s="6" t="s">
        <v>69782</v>
      </c>
    </row>
    <row r="3182" spans="9:15" x14ac:dyDescent="0.25">
      <c r="I3182">
        <v>3180</v>
      </c>
      <c r="J3182" s="6" t="s">
        <v>9631</v>
      </c>
      <c r="K3182" s="6" t="s">
        <v>51756</v>
      </c>
      <c r="L3182" s="6" t="s">
        <v>90</v>
      </c>
      <c r="M3182" s="6" t="s">
        <v>9632</v>
      </c>
      <c r="N3182" s="6" t="s">
        <v>55119</v>
      </c>
      <c r="O3182" s="6" t="s">
        <v>69783</v>
      </c>
    </row>
    <row r="3183" spans="9:15" x14ac:dyDescent="0.25">
      <c r="I3183">
        <v>3181</v>
      </c>
      <c r="J3183" s="6" t="s">
        <v>9633</v>
      </c>
      <c r="K3183" s="6" t="s">
        <v>52056</v>
      </c>
      <c r="L3183" s="6" t="s">
        <v>50614</v>
      </c>
      <c r="M3183" s="6" t="s">
        <v>9634</v>
      </c>
      <c r="N3183" s="6" t="s">
        <v>55120</v>
      </c>
      <c r="O3183" s="6" t="s">
        <v>69784</v>
      </c>
    </row>
    <row r="3184" spans="9:15" x14ac:dyDescent="0.25">
      <c r="I3184">
        <v>3182</v>
      </c>
      <c r="J3184" s="6" t="s">
        <v>9635</v>
      </c>
      <c r="K3184" s="6" t="s">
        <v>49815</v>
      </c>
      <c r="L3184" s="6" t="s">
        <v>90</v>
      </c>
      <c r="M3184" s="6" t="s">
        <v>9636</v>
      </c>
      <c r="N3184" s="6" t="s">
        <v>55121</v>
      </c>
      <c r="O3184" s="6" t="s">
        <v>69785</v>
      </c>
    </row>
    <row r="3185" spans="9:15" x14ac:dyDescent="0.25">
      <c r="I3185">
        <v>3183</v>
      </c>
      <c r="J3185" s="6" t="s">
        <v>9637</v>
      </c>
      <c r="K3185" s="6" t="s">
        <v>52290</v>
      </c>
      <c r="L3185" s="6" t="s">
        <v>51557</v>
      </c>
      <c r="M3185" s="6" t="s">
        <v>9638</v>
      </c>
      <c r="N3185" s="6" t="s">
        <v>55122</v>
      </c>
      <c r="O3185" s="6" t="s">
        <v>69786</v>
      </c>
    </row>
    <row r="3186" spans="9:15" x14ac:dyDescent="0.25">
      <c r="I3186">
        <v>3184</v>
      </c>
      <c r="J3186" s="6" t="s">
        <v>9639</v>
      </c>
      <c r="K3186" s="6" t="s">
        <v>50419</v>
      </c>
      <c r="L3186" s="6" t="s">
        <v>90</v>
      </c>
      <c r="M3186" s="6" t="s">
        <v>9640</v>
      </c>
      <c r="N3186" s="6" t="s">
        <v>55123</v>
      </c>
      <c r="O3186" s="6" t="s">
        <v>69787</v>
      </c>
    </row>
    <row r="3187" spans="9:15" x14ac:dyDescent="0.25">
      <c r="I3187">
        <v>3185</v>
      </c>
      <c r="J3187" s="6" t="s">
        <v>9641</v>
      </c>
      <c r="K3187" s="6" t="s">
        <v>50415</v>
      </c>
      <c r="L3187" s="6" t="s">
        <v>50936</v>
      </c>
      <c r="M3187" s="6" t="s">
        <v>9642</v>
      </c>
      <c r="N3187" s="6" t="s">
        <v>53138</v>
      </c>
      <c r="O3187" s="6" t="s">
        <v>66934</v>
      </c>
    </row>
    <row r="3188" spans="9:15" x14ac:dyDescent="0.25">
      <c r="I3188">
        <v>3186</v>
      </c>
      <c r="J3188" s="6" t="s">
        <v>9643</v>
      </c>
      <c r="K3188" s="6" t="s">
        <v>49645</v>
      </c>
      <c r="L3188" s="6" t="s">
        <v>90</v>
      </c>
      <c r="M3188" s="6" t="s">
        <v>9644</v>
      </c>
      <c r="N3188" s="6" t="s">
        <v>55124</v>
      </c>
      <c r="O3188" s="6" t="s">
        <v>69788</v>
      </c>
    </row>
    <row r="3189" spans="9:15" x14ac:dyDescent="0.25">
      <c r="I3189">
        <v>3187</v>
      </c>
      <c r="J3189" s="6" t="s">
        <v>9645</v>
      </c>
      <c r="K3189" s="6" t="s">
        <v>48630</v>
      </c>
      <c r="L3189" s="6" t="s">
        <v>90</v>
      </c>
      <c r="M3189" s="6" t="s">
        <v>9646</v>
      </c>
      <c r="N3189" s="6" t="s">
        <v>90</v>
      </c>
      <c r="O3189" s="6" t="s">
        <v>69789</v>
      </c>
    </row>
    <row r="3190" spans="9:15" x14ac:dyDescent="0.25">
      <c r="I3190">
        <v>3188</v>
      </c>
      <c r="J3190" s="6" t="s">
        <v>9647</v>
      </c>
      <c r="K3190" s="6" t="s">
        <v>51943</v>
      </c>
      <c r="L3190" s="6" t="s">
        <v>90</v>
      </c>
      <c r="M3190" s="6" t="s">
        <v>9648</v>
      </c>
      <c r="N3190" s="6" t="s">
        <v>90</v>
      </c>
      <c r="O3190" s="6" t="s">
        <v>69790</v>
      </c>
    </row>
    <row r="3191" spans="9:15" x14ac:dyDescent="0.25">
      <c r="I3191">
        <v>3189</v>
      </c>
      <c r="J3191" s="6" t="s">
        <v>9649</v>
      </c>
      <c r="K3191" s="6" t="s">
        <v>49175</v>
      </c>
      <c r="L3191" s="6" t="s">
        <v>49572</v>
      </c>
      <c r="M3191" s="6" t="s">
        <v>9650</v>
      </c>
      <c r="N3191" s="6" t="s">
        <v>90</v>
      </c>
      <c r="O3191" s="6" t="s">
        <v>69791</v>
      </c>
    </row>
    <row r="3192" spans="9:15" x14ac:dyDescent="0.25">
      <c r="I3192">
        <v>3190</v>
      </c>
      <c r="J3192" s="6" t="s">
        <v>9651</v>
      </c>
      <c r="K3192" s="6" t="s">
        <v>49060</v>
      </c>
      <c r="L3192" s="6" t="s">
        <v>90</v>
      </c>
      <c r="M3192" s="6" t="s">
        <v>9652</v>
      </c>
      <c r="N3192" s="6" t="s">
        <v>55125</v>
      </c>
      <c r="O3192" s="6" t="s">
        <v>69792</v>
      </c>
    </row>
    <row r="3193" spans="9:15" x14ac:dyDescent="0.25">
      <c r="I3193">
        <v>3191</v>
      </c>
      <c r="J3193" s="6" t="s">
        <v>9653</v>
      </c>
      <c r="K3193" s="6" t="s">
        <v>50797</v>
      </c>
      <c r="L3193" s="6" t="s">
        <v>50801</v>
      </c>
      <c r="M3193" s="6" t="s">
        <v>9654</v>
      </c>
      <c r="N3193" s="6" t="s">
        <v>55126</v>
      </c>
      <c r="O3193" s="6" t="s">
        <v>69793</v>
      </c>
    </row>
    <row r="3194" spans="9:15" x14ac:dyDescent="0.25">
      <c r="I3194">
        <v>3192</v>
      </c>
      <c r="J3194" s="6" t="s">
        <v>9655</v>
      </c>
      <c r="K3194" s="6" t="s">
        <v>49700</v>
      </c>
      <c r="L3194" s="6" t="s">
        <v>90</v>
      </c>
      <c r="M3194" s="6" t="s">
        <v>9656</v>
      </c>
      <c r="N3194" s="6" t="s">
        <v>55127</v>
      </c>
      <c r="O3194" s="6" t="s">
        <v>69794</v>
      </c>
    </row>
    <row r="3195" spans="9:15" x14ac:dyDescent="0.25">
      <c r="I3195">
        <v>3193</v>
      </c>
      <c r="J3195" s="6" t="s">
        <v>9657</v>
      </c>
      <c r="K3195" s="6" t="s">
        <v>52132</v>
      </c>
      <c r="L3195" s="6" t="s">
        <v>90</v>
      </c>
      <c r="M3195" s="6" t="s">
        <v>9658</v>
      </c>
      <c r="N3195" s="6" t="s">
        <v>55128</v>
      </c>
      <c r="O3195" s="6" t="s">
        <v>69795</v>
      </c>
    </row>
    <row r="3196" spans="9:15" x14ac:dyDescent="0.25">
      <c r="I3196">
        <v>3194</v>
      </c>
      <c r="J3196" s="6" t="s">
        <v>9659</v>
      </c>
      <c r="K3196" s="6" t="s">
        <v>50449</v>
      </c>
      <c r="L3196" s="6" t="s">
        <v>90</v>
      </c>
      <c r="M3196" s="6" t="s">
        <v>9660</v>
      </c>
      <c r="N3196" s="6" t="s">
        <v>55129</v>
      </c>
      <c r="O3196" s="6" t="s">
        <v>69796</v>
      </c>
    </row>
    <row r="3197" spans="9:15" x14ac:dyDescent="0.25">
      <c r="I3197">
        <v>3195</v>
      </c>
      <c r="J3197" s="6" t="s">
        <v>9661</v>
      </c>
      <c r="K3197" s="6" t="s">
        <v>52174</v>
      </c>
      <c r="L3197" s="6" t="s">
        <v>90</v>
      </c>
      <c r="M3197" s="6" t="s">
        <v>9662</v>
      </c>
      <c r="N3197" s="6" t="s">
        <v>55130</v>
      </c>
      <c r="O3197" s="6" t="s">
        <v>69797</v>
      </c>
    </row>
    <row r="3198" spans="9:15" x14ac:dyDescent="0.25">
      <c r="I3198">
        <v>3196</v>
      </c>
      <c r="J3198" s="6" t="s">
        <v>9663</v>
      </c>
      <c r="K3198" s="6" t="s">
        <v>51708</v>
      </c>
      <c r="L3198" s="6" t="s">
        <v>90</v>
      </c>
      <c r="M3198" s="6" t="s">
        <v>9664</v>
      </c>
      <c r="N3198" s="6" t="s">
        <v>55131</v>
      </c>
      <c r="O3198" s="6" t="s">
        <v>67987</v>
      </c>
    </row>
    <row r="3199" spans="9:15" x14ac:dyDescent="0.25">
      <c r="I3199">
        <v>3197</v>
      </c>
      <c r="J3199" s="6" t="s">
        <v>9665</v>
      </c>
      <c r="K3199" s="6" t="s">
        <v>50002</v>
      </c>
      <c r="L3199" s="6" t="s">
        <v>90</v>
      </c>
      <c r="M3199" s="6" t="s">
        <v>9666</v>
      </c>
      <c r="N3199" s="6" t="s">
        <v>52979</v>
      </c>
      <c r="O3199" s="6" t="s">
        <v>66712</v>
      </c>
    </row>
    <row r="3200" spans="9:15" x14ac:dyDescent="0.25">
      <c r="I3200">
        <v>3198</v>
      </c>
      <c r="J3200" s="6" t="s">
        <v>9667</v>
      </c>
      <c r="K3200" s="6" t="s">
        <v>52491</v>
      </c>
      <c r="L3200" s="6" t="s">
        <v>52166</v>
      </c>
      <c r="M3200" s="6" t="s">
        <v>9668</v>
      </c>
      <c r="N3200" s="6" t="s">
        <v>55132</v>
      </c>
      <c r="O3200" s="6" t="s">
        <v>69798</v>
      </c>
    </row>
    <row r="3201" spans="9:15" x14ac:dyDescent="0.25">
      <c r="I3201">
        <v>3199</v>
      </c>
      <c r="J3201" s="6" t="s">
        <v>9669</v>
      </c>
      <c r="K3201" s="6" t="s">
        <v>49933</v>
      </c>
      <c r="L3201" s="6" t="s">
        <v>50053</v>
      </c>
      <c r="M3201" s="6" t="s">
        <v>9670</v>
      </c>
      <c r="N3201" s="6" t="s">
        <v>90</v>
      </c>
      <c r="O3201" s="6" t="s">
        <v>69799</v>
      </c>
    </row>
    <row r="3202" spans="9:15" x14ac:dyDescent="0.25">
      <c r="I3202">
        <v>3200</v>
      </c>
      <c r="J3202" s="6" t="s">
        <v>9671</v>
      </c>
      <c r="K3202" s="6" t="s">
        <v>51808</v>
      </c>
      <c r="L3202" s="6" t="s">
        <v>51803</v>
      </c>
      <c r="M3202" s="6" t="s">
        <v>9672</v>
      </c>
      <c r="N3202" s="6" t="s">
        <v>55133</v>
      </c>
      <c r="O3202" s="6" t="s">
        <v>69800</v>
      </c>
    </row>
    <row r="3203" spans="9:15" x14ac:dyDescent="0.25">
      <c r="I3203">
        <v>3201</v>
      </c>
      <c r="J3203" s="6" t="s">
        <v>9673</v>
      </c>
      <c r="K3203" s="6" t="s">
        <v>51701</v>
      </c>
      <c r="L3203" s="6" t="s">
        <v>52509</v>
      </c>
      <c r="M3203" s="6" t="s">
        <v>9674</v>
      </c>
      <c r="N3203" s="6" t="s">
        <v>90</v>
      </c>
      <c r="O3203" s="6" t="s">
        <v>69801</v>
      </c>
    </row>
    <row r="3204" spans="9:15" x14ac:dyDescent="0.25">
      <c r="I3204">
        <v>3202</v>
      </c>
      <c r="J3204" s="6" t="s">
        <v>9675</v>
      </c>
      <c r="K3204" s="6" t="s">
        <v>50588</v>
      </c>
      <c r="L3204" s="6" t="s">
        <v>49554</v>
      </c>
      <c r="M3204" s="6" t="s">
        <v>9676</v>
      </c>
      <c r="N3204" s="6" t="s">
        <v>55134</v>
      </c>
      <c r="O3204" s="6" t="s">
        <v>69802</v>
      </c>
    </row>
    <row r="3205" spans="9:15" x14ac:dyDescent="0.25">
      <c r="I3205">
        <v>3203</v>
      </c>
      <c r="J3205" s="6" t="s">
        <v>9677</v>
      </c>
      <c r="K3205" s="6" t="s">
        <v>50329</v>
      </c>
      <c r="L3205" s="6" t="s">
        <v>50338</v>
      </c>
      <c r="M3205" s="6" t="s">
        <v>9678</v>
      </c>
      <c r="N3205" s="6" t="s">
        <v>55135</v>
      </c>
      <c r="O3205" s="6" t="s">
        <v>69803</v>
      </c>
    </row>
    <row r="3206" spans="9:15" x14ac:dyDescent="0.25">
      <c r="I3206">
        <v>3204</v>
      </c>
      <c r="J3206" s="6" t="s">
        <v>9679</v>
      </c>
      <c r="K3206" s="6" t="s">
        <v>52152</v>
      </c>
      <c r="L3206" s="6" t="s">
        <v>90</v>
      </c>
      <c r="M3206" s="6" t="s">
        <v>9680</v>
      </c>
      <c r="N3206" s="6" t="s">
        <v>55136</v>
      </c>
      <c r="O3206" s="6" t="s">
        <v>69536</v>
      </c>
    </row>
    <row r="3207" spans="9:15" x14ac:dyDescent="0.25">
      <c r="I3207">
        <v>3205</v>
      </c>
      <c r="J3207" s="6" t="s">
        <v>9681</v>
      </c>
      <c r="K3207" s="6" t="s">
        <v>50695</v>
      </c>
      <c r="L3207" s="6" t="s">
        <v>90</v>
      </c>
      <c r="M3207" s="6" t="s">
        <v>9682</v>
      </c>
      <c r="N3207" s="6" t="s">
        <v>55137</v>
      </c>
      <c r="O3207" s="6" t="s">
        <v>69804</v>
      </c>
    </row>
    <row r="3208" spans="9:15" x14ac:dyDescent="0.25">
      <c r="I3208">
        <v>3206</v>
      </c>
      <c r="J3208" s="6" t="s">
        <v>9683</v>
      </c>
      <c r="K3208" s="6" t="s">
        <v>51622</v>
      </c>
      <c r="L3208" s="6" t="s">
        <v>90</v>
      </c>
      <c r="M3208" s="6" t="s">
        <v>9684</v>
      </c>
      <c r="N3208" s="6" t="s">
        <v>55138</v>
      </c>
      <c r="O3208" s="6" t="s">
        <v>69805</v>
      </c>
    </row>
    <row r="3209" spans="9:15" x14ac:dyDescent="0.25">
      <c r="I3209">
        <v>3207</v>
      </c>
      <c r="J3209" s="6" t="s">
        <v>9685</v>
      </c>
      <c r="K3209" s="6" t="s">
        <v>48688</v>
      </c>
      <c r="L3209" s="6" t="s">
        <v>48638</v>
      </c>
      <c r="M3209" s="6" t="s">
        <v>9686</v>
      </c>
      <c r="N3209" s="6" t="s">
        <v>90</v>
      </c>
      <c r="O3209" s="6" t="s">
        <v>69806</v>
      </c>
    </row>
    <row r="3210" spans="9:15" x14ac:dyDescent="0.25">
      <c r="I3210">
        <v>3208</v>
      </c>
      <c r="J3210" s="6" t="s">
        <v>9687</v>
      </c>
      <c r="K3210" s="6" t="s">
        <v>49407</v>
      </c>
      <c r="L3210" s="6" t="s">
        <v>49405</v>
      </c>
      <c r="M3210" s="6" t="s">
        <v>9688</v>
      </c>
      <c r="N3210" s="6" t="s">
        <v>55139</v>
      </c>
      <c r="O3210" s="6" t="s">
        <v>69807</v>
      </c>
    </row>
    <row r="3211" spans="9:15" x14ac:dyDescent="0.25">
      <c r="I3211">
        <v>3209</v>
      </c>
      <c r="J3211" s="6" t="s">
        <v>9689</v>
      </c>
      <c r="K3211" s="6" t="s">
        <v>51863</v>
      </c>
      <c r="L3211" s="6" t="s">
        <v>90</v>
      </c>
      <c r="M3211" s="6" t="s">
        <v>9690</v>
      </c>
      <c r="N3211" s="6" t="s">
        <v>55140</v>
      </c>
      <c r="O3211" s="6" t="s">
        <v>69808</v>
      </c>
    </row>
    <row r="3212" spans="9:15" x14ac:dyDescent="0.25">
      <c r="I3212">
        <v>3210</v>
      </c>
      <c r="J3212" s="6" t="s">
        <v>9691</v>
      </c>
      <c r="K3212" s="6" t="s">
        <v>48684</v>
      </c>
      <c r="L3212" s="6" t="s">
        <v>48712</v>
      </c>
      <c r="M3212" s="6" t="s">
        <v>9692</v>
      </c>
      <c r="N3212" s="6" t="s">
        <v>90</v>
      </c>
      <c r="O3212" s="6" t="s">
        <v>69809</v>
      </c>
    </row>
    <row r="3213" spans="9:15" x14ac:dyDescent="0.25">
      <c r="I3213">
        <v>3211</v>
      </c>
      <c r="J3213" s="6" t="s">
        <v>9693</v>
      </c>
      <c r="K3213" s="6" t="s">
        <v>50034</v>
      </c>
      <c r="L3213" s="6" t="s">
        <v>50032</v>
      </c>
      <c r="M3213" s="6" t="s">
        <v>9694</v>
      </c>
      <c r="N3213" s="6" t="s">
        <v>55141</v>
      </c>
      <c r="O3213" s="6" t="s">
        <v>69810</v>
      </c>
    </row>
    <row r="3214" spans="9:15" x14ac:dyDescent="0.25">
      <c r="I3214">
        <v>3212</v>
      </c>
      <c r="J3214" s="6" t="s">
        <v>9695</v>
      </c>
      <c r="K3214" s="6" t="s">
        <v>49314</v>
      </c>
      <c r="L3214" s="6" t="s">
        <v>90</v>
      </c>
      <c r="M3214" s="6" t="s">
        <v>9696</v>
      </c>
      <c r="N3214" s="6" t="s">
        <v>53836</v>
      </c>
      <c r="O3214" s="6" t="s">
        <v>69811</v>
      </c>
    </row>
    <row r="3215" spans="9:15" x14ac:dyDescent="0.25">
      <c r="I3215">
        <v>3213</v>
      </c>
      <c r="J3215" s="6" t="s">
        <v>9697</v>
      </c>
      <c r="K3215" s="6" t="s">
        <v>49733</v>
      </c>
      <c r="L3215" s="6" t="s">
        <v>90</v>
      </c>
      <c r="M3215" s="6" t="s">
        <v>9698</v>
      </c>
      <c r="N3215" s="6" t="s">
        <v>90</v>
      </c>
      <c r="O3215" s="6" t="s">
        <v>67087</v>
      </c>
    </row>
    <row r="3216" spans="9:15" x14ac:dyDescent="0.25">
      <c r="I3216">
        <v>3214</v>
      </c>
      <c r="J3216" s="6" t="s">
        <v>9699</v>
      </c>
      <c r="K3216" s="6" t="s">
        <v>50535</v>
      </c>
      <c r="L3216" s="6" t="s">
        <v>90</v>
      </c>
      <c r="M3216" s="6" t="s">
        <v>9700</v>
      </c>
      <c r="N3216" s="6" t="s">
        <v>55142</v>
      </c>
      <c r="O3216" s="6" t="s">
        <v>69812</v>
      </c>
    </row>
    <row r="3217" spans="9:15" x14ac:dyDescent="0.25">
      <c r="I3217">
        <v>3215</v>
      </c>
      <c r="J3217" s="6" t="s">
        <v>9701</v>
      </c>
      <c r="K3217" s="6" t="s">
        <v>50047</v>
      </c>
      <c r="L3217" s="6" t="s">
        <v>90</v>
      </c>
      <c r="M3217" s="6" t="s">
        <v>9702</v>
      </c>
      <c r="N3217" s="6" t="s">
        <v>55143</v>
      </c>
      <c r="O3217" s="6" t="s">
        <v>69813</v>
      </c>
    </row>
    <row r="3218" spans="9:15" x14ac:dyDescent="0.25">
      <c r="I3218">
        <v>3216</v>
      </c>
      <c r="J3218" s="6" t="s">
        <v>9703</v>
      </c>
      <c r="K3218" s="6" t="s">
        <v>50631</v>
      </c>
      <c r="L3218" s="6" t="s">
        <v>90</v>
      </c>
      <c r="M3218" s="6" t="s">
        <v>9704</v>
      </c>
      <c r="N3218" s="6" t="s">
        <v>90</v>
      </c>
      <c r="O3218" s="6" t="s">
        <v>69814</v>
      </c>
    </row>
    <row r="3219" spans="9:15" x14ac:dyDescent="0.25">
      <c r="I3219">
        <v>3217</v>
      </c>
      <c r="J3219" s="6" t="s">
        <v>9705</v>
      </c>
      <c r="K3219" s="6" t="s">
        <v>51553</v>
      </c>
      <c r="L3219" s="6" t="s">
        <v>90</v>
      </c>
      <c r="M3219" s="6" t="s">
        <v>9706</v>
      </c>
      <c r="N3219" s="6" t="s">
        <v>55144</v>
      </c>
      <c r="O3219" s="6" t="s">
        <v>69815</v>
      </c>
    </row>
    <row r="3220" spans="9:15" x14ac:dyDescent="0.25">
      <c r="I3220">
        <v>3218</v>
      </c>
      <c r="J3220" s="6" t="s">
        <v>9707</v>
      </c>
      <c r="K3220" s="6" t="s">
        <v>52012</v>
      </c>
      <c r="L3220" s="6" t="s">
        <v>90</v>
      </c>
      <c r="M3220" s="6" t="s">
        <v>9708</v>
      </c>
      <c r="N3220" s="6" t="s">
        <v>55145</v>
      </c>
      <c r="O3220" s="6" t="s">
        <v>69816</v>
      </c>
    </row>
    <row r="3221" spans="9:15" x14ac:dyDescent="0.25">
      <c r="I3221">
        <v>3219</v>
      </c>
      <c r="J3221" s="6" t="s">
        <v>9709</v>
      </c>
      <c r="K3221" s="6" t="s">
        <v>50565</v>
      </c>
      <c r="L3221" s="6" t="s">
        <v>90</v>
      </c>
      <c r="M3221" s="6" t="s">
        <v>9710</v>
      </c>
      <c r="N3221" s="6" t="s">
        <v>55146</v>
      </c>
      <c r="O3221" s="6" t="s">
        <v>67093</v>
      </c>
    </row>
    <row r="3222" spans="9:15" x14ac:dyDescent="0.25">
      <c r="I3222">
        <v>3220</v>
      </c>
      <c r="J3222" s="6" t="s">
        <v>9711</v>
      </c>
      <c r="K3222" s="6" t="s">
        <v>51747</v>
      </c>
      <c r="L3222" s="6" t="s">
        <v>90</v>
      </c>
      <c r="M3222" s="6" t="s">
        <v>9712</v>
      </c>
      <c r="N3222" s="6" t="s">
        <v>55147</v>
      </c>
      <c r="O3222" s="6" t="s">
        <v>69817</v>
      </c>
    </row>
    <row r="3223" spans="9:15" x14ac:dyDescent="0.25">
      <c r="I3223">
        <v>3221</v>
      </c>
      <c r="J3223" s="6" t="s">
        <v>9713</v>
      </c>
      <c r="K3223" s="6" t="s">
        <v>49629</v>
      </c>
      <c r="L3223" s="6" t="s">
        <v>49623</v>
      </c>
      <c r="M3223" s="6" t="s">
        <v>9714</v>
      </c>
      <c r="N3223" s="6" t="s">
        <v>55148</v>
      </c>
      <c r="O3223" s="6" t="s">
        <v>69818</v>
      </c>
    </row>
    <row r="3224" spans="9:15" x14ac:dyDescent="0.25">
      <c r="I3224">
        <v>3222</v>
      </c>
      <c r="J3224" s="6" t="s">
        <v>9715</v>
      </c>
      <c r="K3224" s="6" t="s">
        <v>49940</v>
      </c>
      <c r="L3224" s="6" t="s">
        <v>49800</v>
      </c>
      <c r="M3224" s="6" t="s">
        <v>9716</v>
      </c>
      <c r="N3224" s="6" t="s">
        <v>55149</v>
      </c>
      <c r="O3224" s="6" t="s">
        <v>69819</v>
      </c>
    </row>
    <row r="3225" spans="9:15" x14ac:dyDescent="0.25">
      <c r="I3225">
        <v>3223</v>
      </c>
      <c r="J3225" s="6" t="s">
        <v>9717</v>
      </c>
      <c r="K3225" s="6" t="s">
        <v>52212</v>
      </c>
      <c r="L3225" s="6" t="s">
        <v>49033</v>
      </c>
      <c r="M3225" s="6" t="s">
        <v>9718</v>
      </c>
      <c r="N3225" s="6" t="s">
        <v>55150</v>
      </c>
      <c r="O3225" s="6" t="s">
        <v>69820</v>
      </c>
    </row>
    <row r="3226" spans="9:15" x14ac:dyDescent="0.25">
      <c r="I3226">
        <v>3224</v>
      </c>
      <c r="J3226" s="6" t="s">
        <v>9719</v>
      </c>
      <c r="K3226" s="6" t="s">
        <v>49230</v>
      </c>
      <c r="L3226" s="6" t="s">
        <v>90</v>
      </c>
      <c r="M3226" s="6" t="s">
        <v>9720</v>
      </c>
      <c r="N3226" s="6" t="s">
        <v>90</v>
      </c>
      <c r="O3226" s="6" t="s">
        <v>69821</v>
      </c>
    </row>
    <row r="3227" spans="9:15" x14ac:dyDescent="0.25">
      <c r="I3227">
        <v>3225</v>
      </c>
      <c r="J3227" s="6" t="s">
        <v>9721</v>
      </c>
      <c r="K3227" s="6" t="s">
        <v>50207</v>
      </c>
      <c r="L3227" s="6" t="s">
        <v>90</v>
      </c>
      <c r="M3227" s="6" t="s">
        <v>9722</v>
      </c>
      <c r="N3227" s="6" t="s">
        <v>90</v>
      </c>
      <c r="O3227" s="6" t="s">
        <v>69822</v>
      </c>
    </row>
    <row r="3228" spans="9:15" x14ac:dyDescent="0.25">
      <c r="I3228">
        <v>3226</v>
      </c>
      <c r="J3228" s="6" t="s">
        <v>9723</v>
      </c>
      <c r="K3228" s="6" t="s">
        <v>48927</v>
      </c>
      <c r="L3228" s="6" t="s">
        <v>90</v>
      </c>
      <c r="M3228" s="6" t="s">
        <v>9724</v>
      </c>
      <c r="N3228" s="6" t="s">
        <v>90</v>
      </c>
      <c r="O3228" s="6" t="s">
        <v>69823</v>
      </c>
    </row>
    <row r="3229" spans="9:15" x14ac:dyDescent="0.25">
      <c r="I3229">
        <v>3227</v>
      </c>
      <c r="J3229" s="6" t="s">
        <v>9725</v>
      </c>
      <c r="K3229" s="6" t="s">
        <v>49729</v>
      </c>
      <c r="L3229" s="6" t="s">
        <v>90</v>
      </c>
      <c r="M3229" s="6" t="s">
        <v>9726</v>
      </c>
      <c r="N3229" s="6" t="s">
        <v>55151</v>
      </c>
      <c r="O3229" s="6" t="s">
        <v>69824</v>
      </c>
    </row>
    <row r="3230" spans="9:15" x14ac:dyDescent="0.25">
      <c r="I3230">
        <v>3228</v>
      </c>
      <c r="J3230" s="6" t="s">
        <v>9727</v>
      </c>
      <c r="K3230" s="6" t="s">
        <v>49215</v>
      </c>
      <c r="L3230" s="6" t="s">
        <v>90</v>
      </c>
      <c r="M3230" s="6" t="s">
        <v>9728</v>
      </c>
      <c r="N3230" s="6" t="s">
        <v>55152</v>
      </c>
      <c r="O3230" s="6" t="s">
        <v>69825</v>
      </c>
    </row>
    <row r="3231" spans="9:15" x14ac:dyDescent="0.25">
      <c r="I3231">
        <v>3229</v>
      </c>
      <c r="J3231" s="6" t="s">
        <v>9729</v>
      </c>
      <c r="K3231" s="6" t="s">
        <v>50209</v>
      </c>
      <c r="L3231" s="6" t="s">
        <v>50415</v>
      </c>
      <c r="M3231" s="6" t="s">
        <v>9730</v>
      </c>
      <c r="N3231" s="6" t="s">
        <v>55153</v>
      </c>
      <c r="O3231" s="6" t="s">
        <v>69826</v>
      </c>
    </row>
    <row r="3232" spans="9:15" x14ac:dyDescent="0.25">
      <c r="I3232">
        <v>3230</v>
      </c>
      <c r="J3232" s="6" t="s">
        <v>9731</v>
      </c>
      <c r="K3232" s="6" t="s">
        <v>49831</v>
      </c>
      <c r="L3232" s="6" t="s">
        <v>90</v>
      </c>
      <c r="M3232" s="6" t="s">
        <v>9732</v>
      </c>
      <c r="N3232" s="6" t="s">
        <v>55154</v>
      </c>
      <c r="O3232" s="6" t="s">
        <v>69827</v>
      </c>
    </row>
    <row r="3233" spans="9:15" x14ac:dyDescent="0.25">
      <c r="I3233">
        <v>3231</v>
      </c>
      <c r="J3233" s="6" t="s">
        <v>9733</v>
      </c>
      <c r="K3233" s="6" t="s">
        <v>50415</v>
      </c>
      <c r="L3233" s="6" t="s">
        <v>51579</v>
      </c>
      <c r="M3233" s="6" t="s">
        <v>9734</v>
      </c>
      <c r="N3233" s="6" t="s">
        <v>55155</v>
      </c>
      <c r="O3233" s="6" t="s">
        <v>67227</v>
      </c>
    </row>
    <row r="3234" spans="9:15" x14ac:dyDescent="0.25">
      <c r="I3234">
        <v>3232</v>
      </c>
      <c r="J3234" s="6" t="s">
        <v>9735</v>
      </c>
      <c r="K3234" s="6" t="s">
        <v>52408</v>
      </c>
      <c r="L3234" s="6" t="s">
        <v>90</v>
      </c>
      <c r="M3234" s="6" t="s">
        <v>9736</v>
      </c>
      <c r="N3234" s="6" t="s">
        <v>90</v>
      </c>
      <c r="O3234" s="6" t="s">
        <v>69828</v>
      </c>
    </row>
    <row r="3235" spans="9:15" x14ac:dyDescent="0.25">
      <c r="I3235">
        <v>3233</v>
      </c>
      <c r="J3235" s="6" t="s">
        <v>9737</v>
      </c>
      <c r="K3235" s="6" t="s">
        <v>50679</v>
      </c>
      <c r="L3235" s="6" t="s">
        <v>50261</v>
      </c>
      <c r="M3235" s="6" t="s">
        <v>9738</v>
      </c>
      <c r="N3235" s="6" t="s">
        <v>55156</v>
      </c>
      <c r="O3235" s="6" t="s">
        <v>69829</v>
      </c>
    </row>
    <row r="3236" spans="9:15" x14ac:dyDescent="0.25">
      <c r="I3236">
        <v>3234</v>
      </c>
      <c r="J3236" s="6" t="s">
        <v>9739</v>
      </c>
      <c r="K3236" s="6" t="s">
        <v>50094</v>
      </c>
      <c r="L3236" s="6" t="s">
        <v>90</v>
      </c>
      <c r="M3236" s="6" t="s">
        <v>9740</v>
      </c>
      <c r="N3236" s="6" t="s">
        <v>90</v>
      </c>
      <c r="O3236" s="6" t="s">
        <v>69830</v>
      </c>
    </row>
    <row r="3237" spans="9:15" x14ac:dyDescent="0.25">
      <c r="I3237">
        <v>3235</v>
      </c>
      <c r="J3237" s="6" t="s">
        <v>9741</v>
      </c>
      <c r="K3237" s="6" t="s">
        <v>50324</v>
      </c>
      <c r="L3237" s="6" t="s">
        <v>51569</v>
      </c>
      <c r="M3237" s="6" t="s">
        <v>9742</v>
      </c>
      <c r="N3237" s="6" t="s">
        <v>90</v>
      </c>
      <c r="O3237" s="6" t="s">
        <v>69831</v>
      </c>
    </row>
    <row r="3238" spans="9:15" x14ac:dyDescent="0.25">
      <c r="I3238">
        <v>3236</v>
      </c>
      <c r="J3238" s="6" t="s">
        <v>9743</v>
      </c>
      <c r="K3238" s="6" t="s">
        <v>50232</v>
      </c>
      <c r="L3238" s="6" t="s">
        <v>90</v>
      </c>
      <c r="M3238" s="6" t="s">
        <v>9744</v>
      </c>
      <c r="N3238" s="6" t="s">
        <v>55157</v>
      </c>
      <c r="O3238" s="6" t="s">
        <v>69832</v>
      </c>
    </row>
    <row r="3239" spans="9:15" x14ac:dyDescent="0.25">
      <c r="I3239">
        <v>3237</v>
      </c>
      <c r="J3239" s="6" t="s">
        <v>9745</v>
      </c>
      <c r="K3239" s="6" t="s">
        <v>49740</v>
      </c>
      <c r="L3239" s="6" t="s">
        <v>49744</v>
      </c>
      <c r="M3239" s="6" t="s">
        <v>9746</v>
      </c>
      <c r="N3239" s="6" t="s">
        <v>53821</v>
      </c>
      <c r="O3239" s="6" t="s">
        <v>69833</v>
      </c>
    </row>
    <row r="3240" spans="9:15" x14ac:dyDescent="0.25">
      <c r="I3240">
        <v>3238</v>
      </c>
      <c r="J3240" s="6" t="s">
        <v>9747</v>
      </c>
      <c r="K3240" s="6" t="s">
        <v>50429</v>
      </c>
      <c r="L3240" s="6" t="s">
        <v>90</v>
      </c>
      <c r="M3240" s="6" t="s">
        <v>9748</v>
      </c>
      <c r="N3240" s="6" t="s">
        <v>55158</v>
      </c>
      <c r="O3240" s="6" t="s">
        <v>69834</v>
      </c>
    </row>
    <row r="3241" spans="9:15" x14ac:dyDescent="0.25">
      <c r="I3241">
        <v>3239</v>
      </c>
      <c r="J3241" s="6" t="s">
        <v>9749</v>
      </c>
      <c r="K3241" s="6" t="s">
        <v>50761</v>
      </c>
      <c r="L3241" s="6" t="s">
        <v>90</v>
      </c>
      <c r="M3241" s="6" t="s">
        <v>9750</v>
      </c>
      <c r="N3241" s="6" t="s">
        <v>55159</v>
      </c>
      <c r="O3241" s="6" t="s">
        <v>69835</v>
      </c>
    </row>
    <row r="3242" spans="9:15" x14ac:dyDescent="0.25">
      <c r="I3242">
        <v>3240</v>
      </c>
      <c r="J3242" s="6" t="s">
        <v>9751</v>
      </c>
      <c r="K3242" s="6" t="s">
        <v>49629</v>
      </c>
      <c r="L3242" s="6" t="s">
        <v>50335</v>
      </c>
      <c r="M3242" s="6" t="s">
        <v>9752</v>
      </c>
      <c r="N3242" s="6" t="s">
        <v>90</v>
      </c>
      <c r="O3242" s="6" t="s">
        <v>69836</v>
      </c>
    </row>
    <row r="3243" spans="9:15" x14ac:dyDescent="0.25">
      <c r="I3243">
        <v>3241</v>
      </c>
      <c r="J3243" s="6" t="s">
        <v>9753</v>
      </c>
      <c r="K3243" s="6" t="s">
        <v>52552</v>
      </c>
      <c r="L3243" s="6" t="s">
        <v>90</v>
      </c>
      <c r="M3243" s="6" t="s">
        <v>9754</v>
      </c>
      <c r="N3243" s="6" t="s">
        <v>55160</v>
      </c>
      <c r="O3243" s="6" t="s">
        <v>69837</v>
      </c>
    </row>
    <row r="3244" spans="9:15" x14ac:dyDescent="0.25">
      <c r="I3244">
        <v>3242</v>
      </c>
      <c r="J3244" s="6" t="s">
        <v>9755</v>
      </c>
      <c r="K3244" s="6" t="s">
        <v>52434</v>
      </c>
      <c r="L3244" s="6" t="s">
        <v>90</v>
      </c>
      <c r="M3244" s="6" t="s">
        <v>9756</v>
      </c>
      <c r="N3244" s="6" t="s">
        <v>55161</v>
      </c>
      <c r="O3244" s="6" t="s">
        <v>69838</v>
      </c>
    </row>
    <row r="3245" spans="9:15" x14ac:dyDescent="0.25">
      <c r="I3245">
        <v>3243</v>
      </c>
      <c r="J3245" s="6" t="s">
        <v>9757</v>
      </c>
      <c r="K3245" s="6" t="s">
        <v>51553</v>
      </c>
      <c r="L3245" s="6" t="s">
        <v>90</v>
      </c>
      <c r="M3245" s="6" t="s">
        <v>9758</v>
      </c>
      <c r="N3245" s="6" t="s">
        <v>55162</v>
      </c>
      <c r="O3245" s="6" t="s">
        <v>69839</v>
      </c>
    </row>
    <row r="3246" spans="9:15" x14ac:dyDescent="0.25">
      <c r="I3246">
        <v>3244</v>
      </c>
      <c r="J3246" s="6" t="s">
        <v>9759</v>
      </c>
      <c r="K3246" s="6" t="s">
        <v>49302</v>
      </c>
      <c r="L3246" s="6" t="s">
        <v>90</v>
      </c>
      <c r="M3246" s="6" t="s">
        <v>9760</v>
      </c>
      <c r="N3246" s="6" t="s">
        <v>55163</v>
      </c>
      <c r="O3246" s="6" t="s">
        <v>69840</v>
      </c>
    </row>
    <row r="3247" spans="9:15" x14ac:dyDescent="0.25">
      <c r="I3247">
        <v>3245</v>
      </c>
      <c r="J3247" s="6" t="s">
        <v>9761</v>
      </c>
      <c r="K3247" s="6" t="s">
        <v>52447</v>
      </c>
      <c r="L3247" s="6" t="s">
        <v>52440</v>
      </c>
      <c r="M3247" s="6" t="s">
        <v>9762</v>
      </c>
      <c r="N3247" s="6" t="s">
        <v>90</v>
      </c>
      <c r="O3247" s="6" t="s">
        <v>69841</v>
      </c>
    </row>
    <row r="3248" spans="9:15" x14ac:dyDescent="0.25">
      <c r="I3248">
        <v>3246</v>
      </c>
      <c r="J3248" s="6" t="s">
        <v>9763</v>
      </c>
      <c r="K3248" s="6" t="s">
        <v>49987</v>
      </c>
      <c r="L3248" s="6" t="s">
        <v>49983</v>
      </c>
      <c r="M3248" s="6" t="s">
        <v>9764</v>
      </c>
      <c r="N3248" s="6" t="s">
        <v>55164</v>
      </c>
      <c r="O3248" s="6" t="s">
        <v>69842</v>
      </c>
    </row>
    <row r="3249" spans="9:15" x14ac:dyDescent="0.25">
      <c r="I3249">
        <v>3247</v>
      </c>
      <c r="J3249" s="6" t="s">
        <v>9765</v>
      </c>
      <c r="K3249" s="6" t="s">
        <v>50043</v>
      </c>
      <c r="L3249" s="6" t="s">
        <v>90</v>
      </c>
      <c r="M3249" s="6" t="s">
        <v>9766</v>
      </c>
      <c r="N3249" s="6" t="s">
        <v>55165</v>
      </c>
      <c r="O3249" s="6" t="s">
        <v>69843</v>
      </c>
    </row>
    <row r="3250" spans="9:15" x14ac:dyDescent="0.25">
      <c r="I3250">
        <v>3248</v>
      </c>
      <c r="J3250" s="6" t="s">
        <v>9767</v>
      </c>
      <c r="K3250" s="6" t="s">
        <v>52499</v>
      </c>
      <c r="L3250" s="6" t="s">
        <v>52066</v>
      </c>
      <c r="M3250" s="6" t="s">
        <v>9768</v>
      </c>
      <c r="N3250" s="6" t="s">
        <v>55166</v>
      </c>
      <c r="O3250" s="6" t="s">
        <v>69844</v>
      </c>
    </row>
    <row r="3251" spans="9:15" x14ac:dyDescent="0.25">
      <c r="I3251">
        <v>3249</v>
      </c>
      <c r="J3251" s="6" t="s">
        <v>9769</v>
      </c>
      <c r="K3251" s="6" t="s">
        <v>50332</v>
      </c>
      <c r="L3251" s="6" t="s">
        <v>49027</v>
      </c>
      <c r="M3251" s="6" t="s">
        <v>9770</v>
      </c>
      <c r="N3251" s="6" t="s">
        <v>55167</v>
      </c>
      <c r="O3251" s="6" t="s">
        <v>69845</v>
      </c>
    </row>
    <row r="3252" spans="9:15" x14ac:dyDescent="0.25">
      <c r="I3252">
        <v>3250</v>
      </c>
      <c r="J3252" s="6" t="s">
        <v>9771</v>
      </c>
      <c r="K3252" s="6" t="s">
        <v>52469</v>
      </c>
      <c r="L3252" s="6" t="s">
        <v>51338</v>
      </c>
      <c r="M3252" s="6" t="s">
        <v>9772</v>
      </c>
      <c r="N3252" s="6" t="s">
        <v>55168</v>
      </c>
      <c r="O3252" s="6" t="s">
        <v>69846</v>
      </c>
    </row>
    <row r="3253" spans="9:15" x14ac:dyDescent="0.25">
      <c r="I3253">
        <v>3251</v>
      </c>
      <c r="J3253" s="6" t="s">
        <v>9773</v>
      </c>
      <c r="K3253" s="6" t="s">
        <v>50163</v>
      </c>
      <c r="L3253" s="6" t="s">
        <v>50090</v>
      </c>
      <c r="M3253" s="6" t="s">
        <v>9774</v>
      </c>
      <c r="N3253" s="6" t="s">
        <v>90</v>
      </c>
      <c r="O3253" s="6" t="s">
        <v>69847</v>
      </c>
    </row>
    <row r="3254" spans="9:15" x14ac:dyDescent="0.25">
      <c r="I3254">
        <v>3252</v>
      </c>
      <c r="J3254" s="6" t="s">
        <v>9775</v>
      </c>
      <c r="K3254" s="6" t="s">
        <v>51214</v>
      </c>
      <c r="L3254" s="6" t="s">
        <v>90</v>
      </c>
      <c r="M3254" s="6" t="s">
        <v>9776</v>
      </c>
      <c r="N3254" s="6" t="s">
        <v>55169</v>
      </c>
      <c r="O3254" s="6" t="s">
        <v>69848</v>
      </c>
    </row>
    <row r="3255" spans="9:15" x14ac:dyDescent="0.25">
      <c r="I3255">
        <v>3253</v>
      </c>
      <c r="J3255" s="6" t="s">
        <v>9777</v>
      </c>
      <c r="K3255" s="6" t="s">
        <v>49706</v>
      </c>
      <c r="L3255" s="6" t="s">
        <v>90</v>
      </c>
      <c r="M3255" s="6" t="s">
        <v>9778</v>
      </c>
      <c r="N3255" s="6" t="s">
        <v>55170</v>
      </c>
      <c r="O3255" s="6" t="s">
        <v>69849</v>
      </c>
    </row>
    <row r="3256" spans="9:15" x14ac:dyDescent="0.25">
      <c r="I3256">
        <v>3254</v>
      </c>
      <c r="J3256" s="6" t="s">
        <v>9779</v>
      </c>
      <c r="K3256" s="6" t="s">
        <v>50335</v>
      </c>
      <c r="L3256" s="6" t="s">
        <v>50366</v>
      </c>
      <c r="M3256" s="6" t="s">
        <v>9780</v>
      </c>
      <c r="N3256" s="6" t="s">
        <v>55171</v>
      </c>
      <c r="O3256" s="6" t="s">
        <v>69850</v>
      </c>
    </row>
    <row r="3257" spans="9:15" x14ac:dyDescent="0.25">
      <c r="I3257">
        <v>3255</v>
      </c>
      <c r="J3257" s="6" t="s">
        <v>9781</v>
      </c>
      <c r="K3257" s="6" t="s">
        <v>48702</v>
      </c>
      <c r="L3257" s="6" t="s">
        <v>90</v>
      </c>
      <c r="M3257" s="6" t="s">
        <v>9782</v>
      </c>
      <c r="N3257" s="6" t="s">
        <v>90</v>
      </c>
      <c r="O3257" s="6" t="s">
        <v>69851</v>
      </c>
    </row>
    <row r="3258" spans="9:15" x14ac:dyDescent="0.25">
      <c r="I3258">
        <v>3256</v>
      </c>
      <c r="J3258" s="6" t="s">
        <v>9783</v>
      </c>
      <c r="K3258" s="6" t="s">
        <v>48604</v>
      </c>
      <c r="L3258" s="6" t="s">
        <v>48630</v>
      </c>
      <c r="M3258" s="6" t="s">
        <v>9784</v>
      </c>
      <c r="N3258" s="6" t="s">
        <v>90</v>
      </c>
      <c r="O3258" s="6" t="s">
        <v>69852</v>
      </c>
    </row>
    <row r="3259" spans="9:15" x14ac:dyDescent="0.25">
      <c r="I3259">
        <v>3257</v>
      </c>
      <c r="J3259" s="6" t="s">
        <v>9785</v>
      </c>
      <c r="K3259" s="6" t="s">
        <v>52021</v>
      </c>
      <c r="L3259" s="6" t="s">
        <v>51342</v>
      </c>
      <c r="M3259" s="6" t="s">
        <v>9786</v>
      </c>
      <c r="N3259" s="6" t="s">
        <v>55172</v>
      </c>
      <c r="O3259" s="6" t="s">
        <v>69853</v>
      </c>
    </row>
    <row r="3260" spans="9:15" x14ac:dyDescent="0.25">
      <c r="I3260">
        <v>3258</v>
      </c>
      <c r="J3260" s="6" t="s">
        <v>9787</v>
      </c>
      <c r="K3260" s="6" t="s">
        <v>49252</v>
      </c>
      <c r="L3260" s="6" t="s">
        <v>90</v>
      </c>
      <c r="M3260" s="6" t="s">
        <v>9788</v>
      </c>
      <c r="N3260" s="6" t="s">
        <v>55173</v>
      </c>
      <c r="O3260" s="6" t="s">
        <v>69854</v>
      </c>
    </row>
    <row r="3261" spans="9:15" x14ac:dyDescent="0.25">
      <c r="I3261">
        <v>3259</v>
      </c>
      <c r="J3261" s="6" t="s">
        <v>9789</v>
      </c>
      <c r="K3261" s="6" t="s">
        <v>50738</v>
      </c>
      <c r="L3261" s="6" t="s">
        <v>50602</v>
      </c>
      <c r="M3261" s="6" t="s">
        <v>9790</v>
      </c>
      <c r="N3261" s="6" t="s">
        <v>55174</v>
      </c>
      <c r="O3261" s="6" t="s">
        <v>69855</v>
      </c>
    </row>
    <row r="3262" spans="9:15" x14ac:dyDescent="0.25">
      <c r="I3262">
        <v>3260</v>
      </c>
      <c r="J3262" s="6" t="s">
        <v>9791</v>
      </c>
      <c r="K3262" s="6" t="s">
        <v>49044</v>
      </c>
      <c r="L3262" s="6" t="s">
        <v>90</v>
      </c>
      <c r="M3262" s="6" t="s">
        <v>9792</v>
      </c>
      <c r="N3262" s="6" t="s">
        <v>55175</v>
      </c>
      <c r="O3262" s="6" t="s">
        <v>69856</v>
      </c>
    </row>
    <row r="3263" spans="9:15" x14ac:dyDescent="0.25">
      <c r="I3263">
        <v>3261</v>
      </c>
      <c r="J3263" s="6" t="s">
        <v>9793</v>
      </c>
      <c r="K3263" s="6" t="s">
        <v>49872</v>
      </c>
      <c r="L3263" s="6" t="s">
        <v>48859</v>
      </c>
      <c r="M3263" s="6" t="s">
        <v>9794</v>
      </c>
      <c r="N3263" s="6" t="s">
        <v>55176</v>
      </c>
      <c r="O3263" s="6" t="s">
        <v>69857</v>
      </c>
    </row>
    <row r="3264" spans="9:15" x14ac:dyDescent="0.25">
      <c r="I3264">
        <v>3262</v>
      </c>
      <c r="J3264" s="6" t="s">
        <v>9795</v>
      </c>
      <c r="K3264" s="6" t="s">
        <v>50261</v>
      </c>
      <c r="L3264" s="6" t="s">
        <v>52472</v>
      </c>
      <c r="M3264" s="6" t="s">
        <v>9796</v>
      </c>
      <c r="N3264" s="6" t="s">
        <v>55177</v>
      </c>
      <c r="O3264" s="6" t="s">
        <v>69858</v>
      </c>
    </row>
    <row r="3265" spans="9:15" x14ac:dyDescent="0.25">
      <c r="I3265">
        <v>3263</v>
      </c>
      <c r="J3265" s="6" t="s">
        <v>9797</v>
      </c>
      <c r="K3265" s="6" t="s">
        <v>52464</v>
      </c>
      <c r="L3265" s="6" t="s">
        <v>90</v>
      </c>
      <c r="M3265" s="6" t="s">
        <v>9798</v>
      </c>
      <c r="N3265" s="6" t="s">
        <v>55178</v>
      </c>
      <c r="O3265" s="6" t="s">
        <v>69859</v>
      </c>
    </row>
    <row r="3266" spans="9:15" x14ac:dyDescent="0.25">
      <c r="I3266">
        <v>3264</v>
      </c>
      <c r="J3266" s="6" t="s">
        <v>9799</v>
      </c>
      <c r="K3266" s="6" t="s">
        <v>49431</v>
      </c>
      <c r="L3266" s="6" t="s">
        <v>90</v>
      </c>
      <c r="M3266" s="6" t="s">
        <v>9800</v>
      </c>
      <c r="N3266" s="6" t="s">
        <v>90</v>
      </c>
      <c r="O3266" s="6" t="s">
        <v>69860</v>
      </c>
    </row>
    <row r="3267" spans="9:15" x14ac:dyDescent="0.25">
      <c r="I3267">
        <v>3265</v>
      </c>
      <c r="J3267" s="6" t="s">
        <v>9801</v>
      </c>
      <c r="K3267" s="6" t="s">
        <v>49684</v>
      </c>
      <c r="L3267" s="6" t="s">
        <v>90</v>
      </c>
      <c r="M3267" s="6" t="s">
        <v>9802</v>
      </c>
      <c r="N3267" s="6" t="s">
        <v>55179</v>
      </c>
      <c r="O3267" s="6" t="s">
        <v>69861</v>
      </c>
    </row>
    <row r="3268" spans="9:15" x14ac:dyDescent="0.25">
      <c r="I3268">
        <v>3266</v>
      </c>
      <c r="J3268" s="6" t="s">
        <v>9803</v>
      </c>
      <c r="K3268" s="6" t="s">
        <v>48764</v>
      </c>
      <c r="L3268" s="6" t="s">
        <v>90</v>
      </c>
      <c r="M3268" s="6" t="s">
        <v>9804</v>
      </c>
      <c r="N3268" s="6" t="s">
        <v>90</v>
      </c>
      <c r="O3268" s="6" t="s">
        <v>69862</v>
      </c>
    </row>
    <row r="3269" spans="9:15" x14ac:dyDescent="0.25">
      <c r="I3269">
        <v>3267</v>
      </c>
      <c r="J3269" s="6" t="s">
        <v>9805</v>
      </c>
      <c r="K3269" s="6" t="s">
        <v>52471</v>
      </c>
      <c r="L3269" s="6" t="s">
        <v>50538</v>
      </c>
      <c r="M3269" s="6" t="s">
        <v>9806</v>
      </c>
      <c r="N3269" s="6" t="s">
        <v>90</v>
      </c>
      <c r="O3269" s="6" t="s">
        <v>69863</v>
      </c>
    </row>
    <row r="3270" spans="9:15" x14ac:dyDescent="0.25">
      <c r="I3270">
        <v>3268</v>
      </c>
      <c r="J3270" s="6" t="s">
        <v>9807</v>
      </c>
      <c r="K3270" s="6" t="s">
        <v>50947</v>
      </c>
      <c r="L3270" s="6" t="s">
        <v>90</v>
      </c>
      <c r="M3270" s="6" t="s">
        <v>9808</v>
      </c>
      <c r="N3270" s="6" t="s">
        <v>55180</v>
      </c>
      <c r="O3270" s="6" t="s">
        <v>69864</v>
      </c>
    </row>
    <row r="3271" spans="9:15" x14ac:dyDescent="0.25">
      <c r="I3271">
        <v>3269</v>
      </c>
      <c r="J3271" s="6" t="s">
        <v>9809</v>
      </c>
      <c r="K3271" s="6" t="s">
        <v>52550</v>
      </c>
      <c r="L3271" s="6" t="s">
        <v>90</v>
      </c>
      <c r="M3271" s="6" t="s">
        <v>9810</v>
      </c>
      <c r="N3271" s="6" t="s">
        <v>90</v>
      </c>
      <c r="O3271" s="6" t="s">
        <v>69865</v>
      </c>
    </row>
    <row r="3272" spans="9:15" x14ac:dyDescent="0.25">
      <c r="I3272">
        <v>3270</v>
      </c>
      <c r="J3272" s="6" t="s">
        <v>9811</v>
      </c>
      <c r="K3272" s="6" t="s">
        <v>48762</v>
      </c>
      <c r="L3272" s="6" t="s">
        <v>90</v>
      </c>
      <c r="M3272" s="6" t="s">
        <v>9812</v>
      </c>
      <c r="N3272" s="6" t="s">
        <v>55181</v>
      </c>
      <c r="O3272" s="6" t="s">
        <v>69866</v>
      </c>
    </row>
    <row r="3273" spans="9:15" x14ac:dyDescent="0.25">
      <c r="I3273">
        <v>3271</v>
      </c>
      <c r="J3273" s="6" t="s">
        <v>9813</v>
      </c>
      <c r="K3273" s="6" t="s">
        <v>49878</v>
      </c>
      <c r="L3273" s="6" t="s">
        <v>90</v>
      </c>
      <c r="M3273" s="6" t="s">
        <v>9814</v>
      </c>
      <c r="N3273" s="6" t="s">
        <v>55182</v>
      </c>
      <c r="O3273" s="6" t="s">
        <v>69867</v>
      </c>
    </row>
    <row r="3274" spans="9:15" x14ac:dyDescent="0.25">
      <c r="I3274">
        <v>3272</v>
      </c>
      <c r="J3274" s="6" t="s">
        <v>9815</v>
      </c>
      <c r="K3274" s="6" t="s">
        <v>51082</v>
      </c>
      <c r="L3274" s="6" t="s">
        <v>90</v>
      </c>
      <c r="M3274" s="6" t="s">
        <v>9816</v>
      </c>
      <c r="N3274" s="6" t="s">
        <v>55183</v>
      </c>
      <c r="O3274" s="6" t="s">
        <v>69868</v>
      </c>
    </row>
    <row r="3275" spans="9:15" x14ac:dyDescent="0.25">
      <c r="I3275">
        <v>3273</v>
      </c>
      <c r="J3275" s="6" t="s">
        <v>9817</v>
      </c>
      <c r="K3275" s="6" t="s">
        <v>49733</v>
      </c>
      <c r="L3275" s="6" t="s">
        <v>49729</v>
      </c>
      <c r="M3275" s="6" t="s">
        <v>9818</v>
      </c>
      <c r="N3275" s="6" t="s">
        <v>55184</v>
      </c>
      <c r="O3275" s="6" t="s">
        <v>69869</v>
      </c>
    </row>
    <row r="3276" spans="9:15" x14ac:dyDescent="0.25">
      <c r="I3276">
        <v>3274</v>
      </c>
      <c r="J3276" s="6" t="s">
        <v>9819</v>
      </c>
      <c r="K3276" s="6" t="s">
        <v>52549</v>
      </c>
      <c r="L3276" s="6" t="s">
        <v>90</v>
      </c>
      <c r="M3276" s="6" t="s">
        <v>9820</v>
      </c>
      <c r="N3276" s="6" t="s">
        <v>55185</v>
      </c>
      <c r="O3276" s="6" t="s">
        <v>69870</v>
      </c>
    </row>
    <row r="3277" spans="9:15" x14ac:dyDescent="0.25">
      <c r="I3277">
        <v>3275</v>
      </c>
      <c r="J3277" s="6" t="s">
        <v>9821</v>
      </c>
      <c r="K3277" s="6" t="s">
        <v>49318</v>
      </c>
      <c r="L3277" s="6" t="s">
        <v>90</v>
      </c>
      <c r="M3277" s="6" t="s">
        <v>9822</v>
      </c>
      <c r="N3277" s="6" t="s">
        <v>55186</v>
      </c>
      <c r="O3277" s="6" t="s">
        <v>69871</v>
      </c>
    </row>
    <row r="3278" spans="9:15" x14ac:dyDescent="0.25">
      <c r="I3278">
        <v>3276</v>
      </c>
      <c r="J3278" s="6" t="s">
        <v>9823</v>
      </c>
      <c r="K3278" s="6" t="s">
        <v>51334</v>
      </c>
      <c r="L3278" s="6" t="s">
        <v>90</v>
      </c>
      <c r="M3278" s="6" t="s">
        <v>9824</v>
      </c>
      <c r="N3278" s="6" t="s">
        <v>55187</v>
      </c>
      <c r="O3278" s="6" t="s">
        <v>69872</v>
      </c>
    </row>
    <row r="3279" spans="9:15" x14ac:dyDescent="0.25">
      <c r="I3279">
        <v>3277</v>
      </c>
      <c r="J3279" s="6" t="s">
        <v>9825</v>
      </c>
      <c r="K3279" s="6" t="s">
        <v>51525</v>
      </c>
      <c r="L3279" s="6" t="s">
        <v>90</v>
      </c>
      <c r="M3279" s="6" t="s">
        <v>9826</v>
      </c>
      <c r="N3279" s="6" t="s">
        <v>90</v>
      </c>
      <c r="O3279" s="6" t="s">
        <v>69873</v>
      </c>
    </row>
    <row r="3280" spans="9:15" x14ac:dyDescent="0.25">
      <c r="I3280">
        <v>3278</v>
      </c>
      <c r="J3280" s="6" t="s">
        <v>9827</v>
      </c>
      <c r="K3280" s="6" t="s">
        <v>51688</v>
      </c>
      <c r="L3280" s="6" t="s">
        <v>90</v>
      </c>
      <c r="M3280" s="6" t="s">
        <v>9828</v>
      </c>
      <c r="N3280" s="6" t="s">
        <v>55188</v>
      </c>
      <c r="O3280" s="6" t="s">
        <v>69874</v>
      </c>
    </row>
    <row r="3281" spans="9:15" x14ac:dyDescent="0.25">
      <c r="I3281">
        <v>3279</v>
      </c>
      <c r="J3281" s="6" t="s">
        <v>9829</v>
      </c>
      <c r="K3281" s="6" t="s">
        <v>49008</v>
      </c>
      <c r="L3281" s="6" t="s">
        <v>51297</v>
      </c>
      <c r="M3281" s="6" t="s">
        <v>9830</v>
      </c>
      <c r="N3281" s="6" t="s">
        <v>55189</v>
      </c>
      <c r="O3281" s="6" t="s">
        <v>69875</v>
      </c>
    </row>
    <row r="3282" spans="9:15" x14ac:dyDescent="0.25">
      <c r="I3282">
        <v>3280</v>
      </c>
      <c r="J3282" s="6" t="s">
        <v>9831</v>
      </c>
      <c r="K3282" s="6" t="s">
        <v>48897</v>
      </c>
      <c r="L3282" s="6" t="s">
        <v>90</v>
      </c>
      <c r="M3282" s="6" t="s">
        <v>9832</v>
      </c>
      <c r="N3282" s="6" t="s">
        <v>55190</v>
      </c>
      <c r="O3282" s="6" t="s">
        <v>69876</v>
      </c>
    </row>
    <row r="3283" spans="9:15" x14ac:dyDescent="0.25">
      <c r="I3283">
        <v>3281</v>
      </c>
      <c r="J3283" s="6" t="s">
        <v>9833</v>
      </c>
      <c r="K3283" s="6" t="s">
        <v>50059</v>
      </c>
      <c r="L3283" s="6" t="s">
        <v>51418</v>
      </c>
      <c r="M3283" s="6" t="s">
        <v>9834</v>
      </c>
      <c r="N3283" s="6" t="s">
        <v>54427</v>
      </c>
      <c r="O3283" s="6" t="s">
        <v>69877</v>
      </c>
    </row>
    <row r="3284" spans="9:15" x14ac:dyDescent="0.25">
      <c r="I3284">
        <v>3282</v>
      </c>
      <c r="J3284" s="6" t="s">
        <v>9835</v>
      </c>
      <c r="K3284" s="6" t="s">
        <v>49463</v>
      </c>
      <c r="L3284" s="6" t="s">
        <v>49455</v>
      </c>
      <c r="M3284" s="6" t="s">
        <v>9836</v>
      </c>
      <c r="N3284" s="6" t="s">
        <v>55191</v>
      </c>
      <c r="O3284" s="6" t="s">
        <v>69878</v>
      </c>
    </row>
    <row r="3285" spans="9:15" x14ac:dyDescent="0.25">
      <c r="I3285">
        <v>3283</v>
      </c>
      <c r="J3285" s="6" t="s">
        <v>9837</v>
      </c>
      <c r="K3285" s="6" t="s">
        <v>52462</v>
      </c>
      <c r="L3285" s="6" t="s">
        <v>90</v>
      </c>
      <c r="M3285" s="6" t="s">
        <v>9838</v>
      </c>
      <c r="N3285" s="6" t="s">
        <v>90</v>
      </c>
      <c r="O3285" s="6" t="s">
        <v>69879</v>
      </c>
    </row>
    <row r="3286" spans="9:15" x14ac:dyDescent="0.25">
      <c r="I3286">
        <v>3284</v>
      </c>
      <c r="J3286" s="6" t="s">
        <v>9839</v>
      </c>
      <c r="K3286" s="6" t="s">
        <v>50047</v>
      </c>
      <c r="L3286" s="6" t="s">
        <v>90</v>
      </c>
      <c r="M3286" s="6" t="s">
        <v>9840</v>
      </c>
      <c r="N3286" s="6" t="s">
        <v>55192</v>
      </c>
      <c r="O3286" s="6" t="s">
        <v>69880</v>
      </c>
    </row>
    <row r="3287" spans="9:15" x14ac:dyDescent="0.25">
      <c r="I3287">
        <v>3285</v>
      </c>
      <c r="J3287" s="6" t="s">
        <v>9841</v>
      </c>
      <c r="K3287" s="6" t="s">
        <v>50000</v>
      </c>
      <c r="L3287" s="6" t="s">
        <v>90</v>
      </c>
      <c r="M3287" s="6" t="s">
        <v>9842</v>
      </c>
      <c r="N3287" s="6" t="s">
        <v>55193</v>
      </c>
      <c r="O3287" s="6" t="s">
        <v>69881</v>
      </c>
    </row>
    <row r="3288" spans="9:15" x14ac:dyDescent="0.25">
      <c r="I3288">
        <v>3286</v>
      </c>
      <c r="J3288" s="6" t="s">
        <v>9843</v>
      </c>
      <c r="K3288" s="6" t="s">
        <v>51147</v>
      </c>
      <c r="L3288" s="6" t="s">
        <v>90</v>
      </c>
      <c r="M3288" s="6" t="s">
        <v>9844</v>
      </c>
      <c r="N3288" s="6" t="s">
        <v>55194</v>
      </c>
      <c r="O3288" s="6" t="s">
        <v>69882</v>
      </c>
    </row>
    <row r="3289" spans="9:15" x14ac:dyDescent="0.25">
      <c r="I3289">
        <v>3287</v>
      </c>
      <c r="J3289" s="6" t="s">
        <v>9845</v>
      </c>
      <c r="K3289" s="6" t="s">
        <v>52396</v>
      </c>
      <c r="L3289" s="6" t="s">
        <v>90</v>
      </c>
      <c r="M3289" s="6" t="s">
        <v>9846</v>
      </c>
      <c r="N3289" s="6" t="s">
        <v>90</v>
      </c>
      <c r="O3289" s="6" t="s">
        <v>69883</v>
      </c>
    </row>
    <row r="3290" spans="9:15" x14ac:dyDescent="0.25">
      <c r="I3290">
        <v>3288</v>
      </c>
      <c r="J3290" s="6" t="s">
        <v>9847</v>
      </c>
      <c r="K3290" s="6" t="s">
        <v>49874</v>
      </c>
      <c r="L3290" s="6" t="s">
        <v>50094</v>
      </c>
      <c r="M3290" s="6" t="s">
        <v>9848</v>
      </c>
      <c r="N3290" s="6" t="s">
        <v>55195</v>
      </c>
      <c r="O3290" s="6" t="s">
        <v>69884</v>
      </c>
    </row>
    <row r="3291" spans="9:15" x14ac:dyDescent="0.25">
      <c r="I3291">
        <v>3289</v>
      </c>
      <c r="J3291" s="6" t="s">
        <v>9849</v>
      </c>
      <c r="K3291" s="6" t="s">
        <v>49647</v>
      </c>
      <c r="L3291" s="6" t="s">
        <v>49558</v>
      </c>
      <c r="M3291" s="6" t="s">
        <v>9850</v>
      </c>
      <c r="N3291" s="6" t="s">
        <v>90</v>
      </c>
      <c r="O3291" s="6" t="s">
        <v>69885</v>
      </c>
    </row>
    <row r="3292" spans="9:15" x14ac:dyDescent="0.25">
      <c r="I3292">
        <v>3290</v>
      </c>
      <c r="J3292" s="6" t="s">
        <v>9851</v>
      </c>
      <c r="K3292" s="6" t="s">
        <v>51180</v>
      </c>
      <c r="L3292" s="6" t="s">
        <v>90</v>
      </c>
      <c r="M3292" s="6" t="s">
        <v>9852</v>
      </c>
      <c r="N3292" s="6" t="s">
        <v>55196</v>
      </c>
      <c r="O3292" s="6" t="s">
        <v>69886</v>
      </c>
    </row>
    <row r="3293" spans="9:15" x14ac:dyDescent="0.25">
      <c r="I3293">
        <v>3291</v>
      </c>
      <c r="J3293" s="6" t="s">
        <v>9853</v>
      </c>
      <c r="K3293" s="6" t="s">
        <v>49680</v>
      </c>
      <c r="L3293" s="6" t="s">
        <v>49904</v>
      </c>
      <c r="M3293" s="6" t="s">
        <v>9854</v>
      </c>
      <c r="N3293" s="6" t="s">
        <v>55197</v>
      </c>
      <c r="O3293" s="6" t="s">
        <v>69887</v>
      </c>
    </row>
    <row r="3294" spans="9:15" x14ac:dyDescent="0.25">
      <c r="I3294">
        <v>3292</v>
      </c>
      <c r="J3294" s="6" t="s">
        <v>9855</v>
      </c>
      <c r="K3294" s="6" t="s">
        <v>50883</v>
      </c>
      <c r="L3294" s="6" t="s">
        <v>90</v>
      </c>
      <c r="M3294" s="6" t="s">
        <v>9856</v>
      </c>
      <c r="N3294" s="6" t="s">
        <v>90</v>
      </c>
      <c r="O3294" s="6" t="s">
        <v>69888</v>
      </c>
    </row>
    <row r="3295" spans="9:15" x14ac:dyDescent="0.25">
      <c r="I3295">
        <v>3293</v>
      </c>
      <c r="J3295" s="6" t="s">
        <v>9857</v>
      </c>
      <c r="K3295" s="6" t="s">
        <v>49476</v>
      </c>
      <c r="L3295" s="6" t="s">
        <v>51291</v>
      </c>
      <c r="M3295" s="6" t="s">
        <v>9858</v>
      </c>
      <c r="N3295" s="6" t="s">
        <v>55198</v>
      </c>
      <c r="O3295" s="6" t="s">
        <v>69889</v>
      </c>
    </row>
    <row r="3296" spans="9:15" x14ac:dyDescent="0.25">
      <c r="I3296">
        <v>3294</v>
      </c>
      <c r="J3296" s="6" t="s">
        <v>9859</v>
      </c>
      <c r="K3296" s="6" t="s">
        <v>52297</v>
      </c>
      <c r="L3296" s="6" t="s">
        <v>90</v>
      </c>
      <c r="M3296" s="6" t="s">
        <v>9860</v>
      </c>
      <c r="N3296" s="6" t="s">
        <v>90</v>
      </c>
      <c r="O3296" s="6" t="s">
        <v>66759</v>
      </c>
    </row>
    <row r="3297" spans="9:15" x14ac:dyDescent="0.25">
      <c r="I3297">
        <v>3295</v>
      </c>
      <c r="J3297" s="6" t="s">
        <v>9861</v>
      </c>
      <c r="K3297" s="6" t="s">
        <v>52080</v>
      </c>
      <c r="L3297" s="6" t="s">
        <v>52150</v>
      </c>
      <c r="M3297" s="6" t="s">
        <v>9862</v>
      </c>
      <c r="N3297" s="6" t="s">
        <v>90</v>
      </c>
      <c r="O3297" s="6" t="s">
        <v>69890</v>
      </c>
    </row>
    <row r="3298" spans="9:15" x14ac:dyDescent="0.25">
      <c r="I3298">
        <v>3296</v>
      </c>
      <c r="J3298" s="6" t="s">
        <v>9863</v>
      </c>
      <c r="K3298" s="6" t="s">
        <v>48654</v>
      </c>
      <c r="L3298" s="6" t="s">
        <v>90</v>
      </c>
      <c r="M3298" s="6" t="s">
        <v>9864</v>
      </c>
      <c r="N3298" s="6" t="s">
        <v>55199</v>
      </c>
      <c r="O3298" s="6" t="s">
        <v>69891</v>
      </c>
    </row>
    <row r="3299" spans="9:15" x14ac:dyDescent="0.25">
      <c r="I3299">
        <v>3297</v>
      </c>
      <c r="J3299" s="6" t="s">
        <v>9865</v>
      </c>
      <c r="K3299" s="6" t="s">
        <v>48652</v>
      </c>
      <c r="L3299" s="6" t="s">
        <v>50973</v>
      </c>
      <c r="M3299" s="6" t="s">
        <v>9866</v>
      </c>
      <c r="N3299" s="6" t="s">
        <v>90</v>
      </c>
      <c r="O3299" s="6" t="s">
        <v>69892</v>
      </c>
    </row>
    <row r="3300" spans="9:15" x14ac:dyDescent="0.25">
      <c r="I3300">
        <v>3298</v>
      </c>
      <c r="J3300" s="6" t="s">
        <v>9867</v>
      </c>
      <c r="K3300" s="6" t="s">
        <v>49586</v>
      </c>
      <c r="L3300" s="6" t="s">
        <v>90</v>
      </c>
      <c r="M3300" s="6" t="s">
        <v>9868</v>
      </c>
      <c r="N3300" s="6" t="s">
        <v>55200</v>
      </c>
      <c r="O3300" s="6" t="s">
        <v>69893</v>
      </c>
    </row>
    <row r="3301" spans="9:15" x14ac:dyDescent="0.25">
      <c r="I3301">
        <v>3299</v>
      </c>
      <c r="J3301" s="6" t="s">
        <v>9869</v>
      </c>
      <c r="K3301" s="6" t="s">
        <v>52514</v>
      </c>
      <c r="L3301" s="6" t="s">
        <v>50321</v>
      </c>
      <c r="M3301" s="6" t="s">
        <v>9870</v>
      </c>
      <c r="N3301" s="6" t="s">
        <v>90</v>
      </c>
      <c r="O3301" s="6" t="s">
        <v>69894</v>
      </c>
    </row>
    <row r="3302" spans="9:15" x14ac:dyDescent="0.25">
      <c r="I3302">
        <v>3300</v>
      </c>
      <c r="J3302" s="6" t="s">
        <v>9871</v>
      </c>
      <c r="K3302" s="6" t="s">
        <v>48825</v>
      </c>
      <c r="L3302" s="6" t="s">
        <v>90</v>
      </c>
      <c r="M3302" s="6" t="s">
        <v>9872</v>
      </c>
      <c r="N3302" s="6" t="s">
        <v>55201</v>
      </c>
      <c r="O3302" s="6" t="s">
        <v>69895</v>
      </c>
    </row>
    <row r="3303" spans="9:15" x14ac:dyDescent="0.25">
      <c r="I3303">
        <v>3301</v>
      </c>
      <c r="J3303" s="6" t="s">
        <v>9873</v>
      </c>
      <c r="K3303" s="6" t="s">
        <v>50259</v>
      </c>
      <c r="L3303" s="6" t="s">
        <v>90</v>
      </c>
      <c r="M3303" s="6" t="s">
        <v>9874</v>
      </c>
      <c r="N3303" s="6" t="s">
        <v>55202</v>
      </c>
      <c r="O3303" s="6" t="s">
        <v>69610</v>
      </c>
    </row>
    <row r="3304" spans="9:15" x14ac:dyDescent="0.25">
      <c r="I3304">
        <v>3302</v>
      </c>
      <c r="J3304" s="6" t="s">
        <v>9875</v>
      </c>
      <c r="K3304" s="6" t="s">
        <v>51989</v>
      </c>
      <c r="L3304" s="6" t="s">
        <v>90</v>
      </c>
      <c r="M3304" s="6" t="s">
        <v>9876</v>
      </c>
      <c r="N3304" s="6" t="s">
        <v>90</v>
      </c>
      <c r="O3304" s="6" t="s">
        <v>69896</v>
      </c>
    </row>
    <row r="3305" spans="9:15" x14ac:dyDescent="0.25">
      <c r="I3305">
        <v>3303</v>
      </c>
      <c r="J3305" s="6" t="s">
        <v>9877</v>
      </c>
      <c r="K3305" s="6" t="s">
        <v>52012</v>
      </c>
      <c r="L3305" s="6" t="s">
        <v>90</v>
      </c>
      <c r="M3305" s="6" t="s">
        <v>9878</v>
      </c>
      <c r="N3305" s="6" t="s">
        <v>54640</v>
      </c>
      <c r="O3305" s="6" t="s">
        <v>69510</v>
      </c>
    </row>
    <row r="3306" spans="9:15" x14ac:dyDescent="0.25">
      <c r="I3306">
        <v>3304</v>
      </c>
      <c r="J3306" s="6" t="s">
        <v>9879</v>
      </c>
      <c r="K3306" s="6" t="s">
        <v>51853</v>
      </c>
      <c r="L3306" s="6" t="s">
        <v>90</v>
      </c>
      <c r="M3306" s="6" t="s">
        <v>9880</v>
      </c>
      <c r="N3306" s="6" t="s">
        <v>90</v>
      </c>
      <c r="O3306" s="6" t="s">
        <v>69897</v>
      </c>
    </row>
    <row r="3307" spans="9:15" x14ac:dyDescent="0.25">
      <c r="I3307">
        <v>3305</v>
      </c>
      <c r="J3307" s="6" t="s">
        <v>9881</v>
      </c>
      <c r="K3307" s="6" t="s">
        <v>50130</v>
      </c>
      <c r="L3307" s="6" t="s">
        <v>50175</v>
      </c>
      <c r="M3307" s="6" t="s">
        <v>9882</v>
      </c>
      <c r="N3307" s="6" t="s">
        <v>55203</v>
      </c>
      <c r="O3307" s="6" t="s">
        <v>69898</v>
      </c>
    </row>
    <row r="3308" spans="9:15" x14ac:dyDescent="0.25">
      <c r="I3308">
        <v>3306</v>
      </c>
      <c r="J3308" s="6" t="s">
        <v>9883</v>
      </c>
      <c r="K3308" s="6" t="s">
        <v>49463</v>
      </c>
      <c r="L3308" s="6" t="s">
        <v>51529</v>
      </c>
      <c r="M3308" s="6" t="s">
        <v>9884</v>
      </c>
      <c r="N3308" s="6" t="s">
        <v>90</v>
      </c>
      <c r="O3308" s="6" t="s">
        <v>69899</v>
      </c>
    </row>
    <row r="3309" spans="9:15" x14ac:dyDescent="0.25">
      <c r="I3309">
        <v>3307</v>
      </c>
      <c r="J3309" s="6" t="s">
        <v>9885</v>
      </c>
      <c r="K3309" s="6" t="s">
        <v>51872</v>
      </c>
      <c r="L3309" s="6" t="s">
        <v>51579</v>
      </c>
      <c r="M3309" s="6" t="s">
        <v>9886</v>
      </c>
      <c r="N3309" s="6" t="s">
        <v>55204</v>
      </c>
      <c r="O3309" s="6" t="s">
        <v>69900</v>
      </c>
    </row>
    <row r="3310" spans="9:15" x14ac:dyDescent="0.25">
      <c r="I3310">
        <v>3308</v>
      </c>
      <c r="J3310" s="6" t="s">
        <v>9887</v>
      </c>
      <c r="K3310" s="6" t="s">
        <v>52230</v>
      </c>
      <c r="L3310" s="6" t="s">
        <v>90</v>
      </c>
      <c r="M3310" s="6" t="s">
        <v>9888</v>
      </c>
      <c r="N3310" s="6" t="s">
        <v>90</v>
      </c>
      <c r="O3310" s="6" t="s">
        <v>69901</v>
      </c>
    </row>
    <row r="3311" spans="9:15" x14ac:dyDescent="0.25">
      <c r="I3311">
        <v>3309</v>
      </c>
      <c r="J3311" s="6" t="s">
        <v>9889</v>
      </c>
      <c r="K3311" s="6" t="s">
        <v>49443</v>
      </c>
      <c r="L3311" s="6" t="s">
        <v>90</v>
      </c>
      <c r="M3311" s="6" t="s">
        <v>9890</v>
      </c>
      <c r="N3311" s="6" t="s">
        <v>90</v>
      </c>
      <c r="O3311" s="6" t="s">
        <v>69902</v>
      </c>
    </row>
    <row r="3312" spans="9:15" x14ac:dyDescent="0.25">
      <c r="I3312">
        <v>3310</v>
      </c>
      <c r="J3312" s="6" t="s">
        <v>9891</v>
      </c>
      <c r="K3312" s="6" t="s">
        <v>52523</v>
      </c>
      <c r="L3312" s="6" t="s">
        <v>49908</v>
      </c>
      <c r="M3312" s="6" t="s">
        <v>9892</v>
      </c>
      <c r="N3312" s="6" t="s">
        <v>55205</v>
      </c>
      <c r="O3312" s="6" t="s">
        <v>69903</v>
      </c>
    </row>
    <row r="3313" spans="9:15" x14ac:dyDescent="0.25">
      <c r="I3313">
        <v>3311</v>
      </c>
      <c r="J3313" s="6" t="s">
        <v>9893</v>
      </c>
      <c r="K3313" s="6" t="s">
        <v>49823</v>
      </c>
      <c r="L3313" s="6" t="s">
        <v>90</v>
      </c>
      <c r="M3313" s="6" t="s">
        <v>9894</v>
      </c>
      <c r="N3313" s="6" t="s">
        <v>90</v>
      </c>
      <c r="O3313" s="6" t="s">
        <v>69904</v>
      </c>
    </row>
    <row r="3314" spans="9:15" x14ac:dyDescent="0.25">
      <c r="I3314">
        <v>3312</v>
      </c>
      <c r="J3314" s="6" t="s">
        <v>9895</v>
      </c>
      <c r="K3314" s="6" t="s">
        <v>49147</v>
      </c>
      <c r="L3314" s="6" t="s">
        <v>90</v>
      </c>
      <c r="M3314" s="6" t="s">
        <v>9896</v>
      </c>
      <c r="N3314" s="6" t="s">
        <v>55206</v>
      </c>
      <c r="O3314" s="6" t="s">
        <v>69905</v>
      </c>
    </row>
    <row r="3315" spans="9:15" x14ac:dyDescent="0.25">
      <c r="I3315">
        <v>3313</v>
      </c>
      <c r="J3315" s="6" t="s">
        <v>9897</v>
      </c>
      <c r="K3315" s="6" t="s">
        <v>51084</v>
      </c>
      <c r="L3315" s="6" t="s">
        <v>51074</v>
      </c>
      <c r="M3315" s="6" t="s">
        <v>9898</v>
      </c>
      <c r="N3315" s="6" t="s">
        <v>55207</v>
      </c>
      <c r="O3315" s="6" t="s">
        <v>69906</v>
      </c>
    </row>
    <row r="3316" spans="9:15" x14ac:dyDescent="0.25">
      <c r="I3316">
        <v>3314</v>
      </c>
      <c r="J3316" s="6" t="s">
        <v>9899</v>
      </c>
      <c r="K3316" s="6" t="s">
        <v>49904</v>
      </c>
      <c r="L3316" s="6" t="s">
        <v>50332</v>
      </c>
      <c r="M3316" s="6" t="s">
        <v>9900</v>
      </c>
      <c r="N3316" s="6" t="s">
        <v>54008</v>
      </c>
      <c r="O3316" s="6" t="s">
        <v>69907</v>
      </c>
    </row>
    <row r="3317" spans="9:15" x14ac:dyDescent="0.25">
      <c r="I3317">
        <v>3315</v>
      </c>
      <c r="J3317" s="6" t="s">
        <v>9901</v>
      </c>
      <c r="K3317" s="6" t="s">
        <v>52437</v>
      </c>
      <c r="L3317" s="6" t="s">
        <v>90</v>
      </c>
      <c r="M3317" s="6" t="s">
        <v>9902</v>
      </c>
      <c r="N3317" s="6" t="s">
        <v>55208</v>
      </c>
      <c r="O3317" s="6" t="s">
        <v>69908</v>
      </c>
    </row>
    <row r="3318" spans="9:15" x14ac:dyDescent="0.25">
      <c r="I3318">
        <v>3316</v>
      </c>
      <c r="J3318" s="6" t="s">
        <v>9903</v>
      </c>
      <c r="K3318" s="6" t="s">
        <v>52513</v>
      </c>
      <c r="L3318" s="6" t="s">
        <v>90</v>
      </c>
      <c r="M3318" s="6" t="s">
        <v>9904</v>
      </c>
      <c r="N3318" s="6" t="s">
        <v>90</v>
      </c>
      <c r="O3318" s="6" t="s">
        <v>69909</v>
      </c>
    </row>
    <row r="3319" spans="9:15" x14ac:dyDescent="0.25">
      <c r="I3319">
        <v>3317</v>
      </c>
      <c r="J3319" s="6" t="s">
        <v>9905</v>
      </c>
      <c r="K3319" s="6" t="s">
        <v>48935</v>
      </c>
      <c r="L3319" s="6" t="s">
        <v>90</v>
      </c>
      <c r="M3319" s="6" t="s">
        <v>9906</v>
      </c>
      <c r="N3319" s="6" t="s">
        <v>55209</v>
      </c>
      <c r="O3319" s="6" t="s">
        <v>69910</v>
      </c>
    </row>
    <row r="3320" spans="9:15" x14ac:dyDescent="0.25">
      <c r="I3320">
        <v>3318</v>
      </c>
      <c r="J3320" s="6" t="s">
        <v>9907</v>
      </c>
      <c r="K3320" s="6" t="s">
        <v>49686</v>
      </c>
      <c r="L3320" s="6" t="s">
        <v>49993</v>
      </c>
      <c r="M3320" s="6" t="s">
        <v>9908</v>
      </c>
      <c r="N3320" s="6" t="s">
        <v>53960</v>
      </c>
      <c r="O3320" s="6" t="s">
        <v>69911</v>
      </c>
    </row>
    <row r="3321" spans="9:15" x14ac:dyDescent="0.25">
      <c r="I3321">
        <v>3319</v>
      </c>
      <c r="J3321" s="6" t="s">
        <v>9909</v>
      </c>
      <c r="K3321" s="6" t="s">
        <v>51012</v>
      </c>
      <c r="L3321" s="6" t="s">
        <v>50529</v>
      </c>
      <c r="M3321" s="6" t="s">
        <v>9910</v>
      </c>
      <c r="N3321" s="6" t="s">
        <v>55210</v>
      </c>
      <c r="O3321" s="6" t="s">
        <v>69912</v>
      </c>
    </row>
    <row r="3322" spans="9:15" x14ac:dyDescent="0.25">
      <c r="I3322">
        <v>3320</v>
      </c>
      <c r="J3322" s="6" t="s">
        <v>9911</v>
      </c>
      <c r="K3322" s="6" t="s">
        <v>48952</v>
      </c>
      <c r="L3322" s="6" t="s">
        <v>90</v>
      </c>
      <c r="M3322" s="6" t="s">
        <v>9912</v>
      </c>
      <c r="N3322" s="6" t="s">
        <v>90</v>
      </c>
      <c r="O3322" s="6" t="s">
        <v>69913</v>
      </c>
    </row>
    <row r="3323" spans="9:15" x14ac:dyDescent="0.25">
      <c r="I3323">
        <v>3321</v>
      </c>
      <c r="J3323" s="6" t="s">
        <v>9913</v>
      </c>
      <c r="K3323" s="6" t="s">
        <v>50366</v>
      </c>
      <c r="L3323" s="6" t="s">
        <v>90</v>
      </c>
      <c r="M3323" s="6" t="s">
        <v>9914</v>
      </c>
      <c r="N3323" s="6" t="s">
        <v>55211</v>
      </c>
      <c r="O3323" s="6" t="s">
        <v>69914</v>
      </c>
    </row>
    <row r="3324" spans="9:15" x14ac:dyDescent="0.25">
      <c r="I3324">
        <v>3322</v>
      </c>
      <c r="J3324" s="6" t="s">
        <v>9915</v>
      </c>
      <c r="K3324" s="6" t="s">
        <v>49234</v>
      </c>
      <c r="L3324" s="6" t="s">
        <v>90</v>
      </c>
      <c r="M3324" s="6" t="s">
        <v>9916</v>
      </c>
      <c r="N3324" s="6" t="s">
        <v>90</v>
      </c>
      <c r="O3324" s="6" t="s">
        <v>69915</v>
      </c>
    </row>
    <row r="3325" spans="9:15" x14ac:dyDescent="0.25">
      <c r="I3325">
        <v>3323</v>
      </c>
      <c r="J3325" s="6" t="s">
        <v>9917</v>
      </c>
      <c r="K3325" s="6" t="s">
        <v>49733</v>
      </c>
      <c r="L3325" s="6" t="s">
        <v>90</v>
      </c>
      <c r="M3325" s="6" t="s">
        <v>9918</v>
      </c>
      <c r="N3325" s="6" t="s">
        <v>90</v>
      </c>
      <c r="O3325" s="6" t="s">
        <v>69916</v>
      </c>
    </row>
    <row r="3326" spans="9:15" x14ac:dyDescent="0.25">
      <c r="I3326">
        <v>3324</v>
      </c>
      <c r="J3326" s="6" t="s">
        <v>9919</v>
      </c>
      <c r="K3326" s="6" t="s">
        <v>50069</v>
      </c>
      <c r="L3326" s="6" t="s">
        <v>50071</v>
      </c>
      <c r="M3326" s="6" t="s">
        <v>9920</v>
      </c>
      <c r="N3326" s="6" t="s">
        <v>55212</v>
      </c>
      <c r="O3326" s="6" t="s">
        <v>69917</v>
      </c>
    </row>
    <row r="3327" spans="9:15" x14ac:dyDescent="0.25">
      <c r="I3327">
        <v>3325</v>
      </c>
      <c r="J3327" s="6" t="s">
        <v>9921</v>
      </c>
      <c r="K3327" s="6" t="s">
        <v>52045</v>
      </c>
      <c r="L3327" s="6" t="s">
        <v>90</v>
      </c>
      <c r="M3327" s="6" t="s">
        <v>9922</v>
      </c>
      <c r="N3327" s="6" t="s">
        <v>90</v>
      </c>
      <c r="O3327" s="6" t="s">
        <v>69918</v>
      </c>
    </row>
    <row r="3328" spans="9:15" x14ac:dyDescent="0.25">
      <c r="I3328">
        <v>3326</v>
      </c>
      <c r="J3328" s="6" t="s">
        <v>9923</v>
      </c>
      <c r="K3328" s="6" t="s">
        <v>49179</v>
      </c>
      <c r="L3328" s="6" t="s">
        <v>49145</v>
      </c>
      <c r="M3328" s="6" t="s">
        <v>9924</v>
      </c>
      <c r="N3328" s="6" t="s">
        <v>55213</v>
      </c>
      <c r="O3328" s="6" t="s">
        <v>69919</v>
      </c>
    </row>
    <row r="3329" spans="9:15" x14ac:dyDescent="0.25">
      <c r="I3329">
        <v>3327</v>
      </c>
      <c r="J3329" s="6" t="s">
        <v>9925</v>
      </c>
      <c r="K3329" s="6" t="s">
        <v>52470</v>
      </c>
      <c r="L3329" s="6" t="s">
        <v>90</v>
      </c>
      <c r="M3329" s="6" t="s">
        <v>9926</v>
      </c>
      <c r="N3329" s="6" t="s">
        <v>55214</v>
      </c>
      <c r="O3329" s="6" t="s">
        <v>69920</v>
      </c>
    </row>
    <row r="3330" spans="9:15" x14ac:dyDescent="0.25">
      <c r="I3330">
        <v>3328</v>
      </c>
      <c r="J3330" s="6" t="s">
        <v>9927</v>
      </c>
      <c r="K3330" s="6" t="s">
        <v>48929</v>
      </c>
      <c r="L3330" s="6" t="s">
        <v>90</v>
      </c>
      <c r="M3330" s="6" t="s">
        <v>9928</v>
      </c>
      <c r="N3330" s="6" t="s">
        <v>55215</v>
      </c>
      <c r="O3330" s="6" t="s">
        <v>69921</v>
      </c>
    </row>
    <row r="3331" spans="9:15" x14ac:dyDescent="0.25">
      <c r="I3331">
        <v>3329</v>
      </c>
      <c r="J3331" s="6" t="s">
        <v>9929</v>
      </c>
      <c r="K3331" s="6" t="s">
        <v>51857</v>
      </c>
      <c r="L3331" s="6" t="s">
        <v>90</v>
      </c>
      <c r="M3331" s="6" t="s">
        <v>9930</v>
      </c>
      <c r="N3331" s="6" t="s">
        <v>55216</v>
      </c>
      <c r="O3331" s="6" t="s">
        <v>69922</v>
      </c>
    </row>
    <row r="3332" spans="9:15" x14ac:dyDescent="0.25">
      <c r="I3332">
        <v>3330</v>
      </c>
      <c r="J3332" s="6" t="s">
        <v>9931</v>
      </c>
      <c r="K3332" s="6" t="s">
        <v>49629</v>
      </c>
      <c r="L3332" s="6" t="s">
        <v>50335</v>
      </c>
      <c r="M3332" s="6" t="s">
        <v>9932</v>
      </c>
      <c r="N3332" s="6" t="s">
        <v>55217</v>
      </c>
      <c r="O3332" s="6" t="s">
        <v>67361</v>
      </c>
    </row>
    <row r="3333" spans="9:15" x14ac:dyDescent="0.25">
      <c r="I3333">
        <v>3331</v>
      </c>
      <c r="J3333" s="6" t="s">
        <v>9933</v>
      </c>
      <c r="K3333" s="6" t="s">
        <v>50847</v>
      </c>
      <c r="L3333" s="6" t="s">
        <v>90</v>
      </c>
      <c r="M3333" s="6" t="s">
        <v>9934</v>
      </c>
      <c r="N3333" s="6" t="s">
        <v>90</v>
      </c>
      <c r="O3333" s="6" t="s">
        <v>69923</v>
      </c>
    </row>
    <row r="3334" spans="9:15" x14ac:dyDescent="0.25">
      <c r="I3334">
        <v>3332</v>
      </c>
      <c r="J3334" s="6" t="s">
        <v>9935</v>
      </c>
      <c r="K3334" s="6" t="s">
        <v>50014</v>
      </c>
      <c r="L3334" s="6" t="s">
        <v>51131</v>
      </c>
      <c r="M3334" s="6" t="s">
        <v>9936</v>
      </c>
      <c r="N3334" s="6" t="s">
        <v>55218</v>
      </c>
      <c r="O3334" s="6" t="s">
        <v>69924</v>
      </c>
    </row>
    <row r="3335" spans="9:15" x14ac:dyDescent="0.25">
      <c r="I3335">
        <v>3333</v>
      </c>
      <c r="J3335" s="6" t="s">
        <v>9937</v>
      </c>
      <c r="K3335" s="6" t="s">
        <v>50223</v>
      </c>
      <c r="L3335" s="6" t="s">
        <v>90</v>
      </c>
      <c r="M3335" s="6" t="s">
        <v>9938</v>
      </c>
      <c r="N3335" s="6" t="s">
        <v>90</v>
      </c>
      <c r="O3335" s="6" t="s">
        <v>69925</v>
      </c>
    </row>
    <row r="3336" spans="9:15" x14ac:dyDescent="0.25">
      <c r="I3336">
        <v>3334</v>
      </c>
      <c r="J3336" s="6" t="s">
        <v>9939</v>
      </c>
      <c r="K3336" s="6" t="s">
        <v>50180</v>
      </c>
      <c r="L3336" s="6" t="s">
        <v>50184</v>
      </c>
      <c r="M3336" s="6" t="s">
        <v>9940</v>
      </c>
      <c r="N3336" s="6" t="s">
        <v>55219</v>
      </c>
      <c r="O3336" s="6" t="s">
        <v>69926</v>
      </c>
    </row>
    <row r="3337" spans="9:15" x14ac:dyDescent="0.25">
      <c r="I3337">
        <v>3335</v>
      </c>
      <c r="J3337" s="6" t="s">
        <v>9941</v>
      </c>
      <c r="K3337" s="6" t="s">
        <v>52466</v>
      </c>
      <c r="L3337" s="6" t="s">
        <v>52478</v>
      </c>
      <c r="M3337" s="6" t="s">
        <v>9942</v>
      </c>
      <c r="N3337" s="6" t="s">
        <v>90</v>
      </c>
      <c r="O3337" s="6" t="s">
        <v>69927</v>
      </c>
    </row>
    <row r="3338" spans="9:15" x14ac:dyDescent="0.25">
      <c r="I3338">
        <v>3336</v>
      </c>
      <c r="J3338" s="6" t="s">
        <v>9943</v>
      </c>
      <c r="K3338" s="6" t="s">
        <v>52485</v>
      </c>
      <c r="L3338" s="6" t="s">
        <v>90</v>
      </c>
      <c r="M3338" s="6" t="s">
        <v>9944</v>
      </c>
      <c r="N3338" s="6" t="s">
        <v>55220</v>
      </c>
      <c r="O3338" s="6" t="s">
        <v>69928</v>
      </c>
    </row>
    <row r="3339" spans="9:15" x14ac:dyDescent="0.25">
      <c r="I3339">
        <v>3337</v>
      </c>
      <c r="J3339" s="6" t="s">
        <v>9945</v>
      </c>
      <c r="K3339" s="6" t="s">
        <v>51648</v>
      </c>
      <c r="L3339" s="6" t="s">
        <v>90</v>
      </c>
      <c r="M3339" s="6" t="s">
        <v>9946</v>
      </c>
      <c r="N3339" s="6" t="s">
        <v>55221</v>
      </c>
      <c r="O3339" s="6" t="s">
        <v>69929</v>
      </c>
    </row>
    <row r="3340" spans="9:15" x14ac:dyDescent="0.25">
      <c r="I3340">
        <v>3338</v>
      </c>
      <c r="J3340" s="6" t="s">
        <v>9947</v>
      </c>
      <c r="K3340" s="6" t="s">
        <v>50227</v>
      </c>
      <c r="L3340" s="6" t="s">
        <v>50059</v>
      </c>
      <c r="M3340" s="6" t="s">
        <v>9948</v>
      </c>
      <c r="N3340" s="6" t="s">
        <v>55222</v>
      </c>
      <c r="O3340" s="6" t="s">
        <v>69930</v>
      </c>
    </row>
    <row r="3341" spans="9:15" x14ac:dyDescent="0.25">
      <c r="I3341">
        <v>3339</v>
      </c>
      <c r="J3341" s="6" t="s">
        <v>9949</v>
      </c>
      <c r="K3341" s="6" t="s">
        <v>52532</v>
      </c>
      <c r="L3341" s="6" t="s">
        <v>52464</v>
      </c>
      <c r="M3341" s="6" t="s">
        <v>9950</v>
      </c>
      <c r="N3341" s="6" t="s">
        <v>90</v>
      </c>
      <c r="O3341" s="6" t="s">
        <v>69931</v>
      </c>
    </row>
    <row r="3342" spans="9:15" x14ac:dyDescent="0.25">
      <c r="I3342">
        <v>3340</v>
      </c>
      <c r="J3342" s="6" t="s">
        <v>9951</v>
      </c>
      <c r="K3342" s="6" t="s">
        <v>52396</v>
      </c>
      <c r="L3342" s="6" t="s">
        <v>90</v>
      </c>
      <c r="M3342" s="6" t="s">
        <v>9952</v>
      </c>
      <c r="N3342" s="6" t="s">
        <v>55223</v>
      </c>
      <c r="O3342" s="6" t="s">
        <v>69932</v>
      </c>
    </row>
    <row r="3343" spans="9:15" x14ac:dyDescent="0.25">
      <c r="I3343">
        <v>3341</v>
      </c>
      <c r="J3343" s="6" t="s">
        <v>9953</v>
      </c>
      <c r="K3343" s="6" t="s">
        <v>50324</v>
      </c>
      <c r="L3343" s="6" t="s">
        <v>90</v>
      </c>
      <c r="M3343" s="6" t="s">
        <v>9954</v>
      </c>
      <c r="N3343" s="6" t="s">
        <v>55224</v>
      </c>
      <c r="O3343" s="6" t="s">
        <v>69933</v>
      </c>
    </row>
    <row r="3344" spans="9:15" x14ac:dyDescent="0.25">
      <c r="I3344">
        <v>3342</v>
      </c>
      <c r="J3344" s="6" t="s">
        <v>9955</v>
      </c>
      <c r="K3344" s="6" t="s">
        <v>51543</v>
      </c>
      <c r="L3344" s="6" t="s">
        <v>51579</v>
      </c>
      <c r="M3344" s="6" t="s">
        <v>9956</v>
      </c>
      <c r="N3344" s="6" t="s">
        <v>55225</v>
      </c>
      <c r="O3344" s="6" t="s">
        <v>69934</v>
      </c>
    </row>
    <row r="3345" spans="9:15" x14ac:dyDescent="0.25">
      <c r="I3345">
        <v>3343</v>
      </c>
      <c r="J3345" s="6" t="s">
        <v>9957</v>
      </c>
      <c r="K3345" s="6" t="s">
        <v>49690</v>
      </c>
      <c r="L3345" s="6" t="s">
        <v>90</v>
      </c>
      <c r="M3345" s="6" t="s">
        <v>9958</v>
      </c>
      <c r="N3345" s="6" t="s">
        <v>55226</v>
      </c>
      <c r="O3345" s="6" t="s">
        <v>69935</v>
      </c>
    </row>
    <row r="3346" spans="9:15" x14ac:dyDescent="0.25">
      <c r="I3346">
        <v>3344</v>
      </c>
      <c r="J3346" s="6" t="s">
        <v>9959</v>
      </c>
      <c r="K3346" s="6" t="s">
        <v>49690</v>
      </c>
      <c r="L3346" s="6" t="s">
        <v>90</v>
      </c>
      <c r="M3346" s="6" t="s">
        <v>9960</v>
      </c>
      <c r="N3346" s="6" t="s">
        <v>53067</v>
      </c>
      <c r="O3346" s="6" t="s">
        <v>69935</v>
      </c>
    </row>
    <row r="3347" spans="9:15" x14ac:dyDescent="0.25">
      <c r="I3347">
        <v>3345</v>
      </c>
      <c r="J3347" s="6" t="s">
        <v>9961</v>
      </c>
      <c r="K3347" s="6" t="s">
        <v>52314</v>
      </c>
      <c r="L3347" s="6" t="s">
        <v>52102</v>
      </c>
      <c r="M3347" s="6" t="s">
        <v>9962</v>
      </c>
      <c r="N3347" s="6" t="s">
        <v>55227</v>
      </c>
      <c r="O3347" s="6" t="s">
        <v>69936</v>
      </c>
    </row>
    <row r="3348" spans="9:15" x14ac:dyDescent="0.25">
      <c r="I3348">
        <v>3346</v>
      </c>
      <c r="J3348" s="6" t="s">
        <v>9963</v>
      </c>
      <c r="K3348" s="6" t="s">
        <v>51672</v>
      </c>
      <c r="L3348" s="6" t="s">
        <v>90</v>
      </c>
      <c r="M3348" s="6" t="s">
        <v>9964</v>
      </c>
      <c r="N3348" s="6" t="s">
        <v>55228</v>
      </c>
      <c r="O3348" s="6" t="s">
        <v>69937</v>
      </c>
    </row>
    <row r="3349" spans="9:15" x14ac:dyDescent="0.25">
      <c r="I3349">
        <v>3347</v>
      </c>
      <c r="J3349" s="6" t="s">
        <v>9965</v>
      </c>
      <c r="K3349" s="6" t="s">
        <v>52349</v>
      </c>
      <c r="L3349" s="6" t="s">
        <v>90</v>
      </c>
      <c r="M3349" s="6" t="s">
        <v>9966</v>
      </c>
      <c r="N3349" s="6" t="s">
        <v>90</v>
      </c>
      <c r="O3349" s="6" t="s">
        <v>69938</v>
      </c>
    </row>
    <row r="3350" spans="9:15" x14ac:dyDescent="0.25">
      <c r="I3350">
        <v>3348</v>
      </c>
      <c r="J3350" s="6" t="s">
        <v>9967</v>
      </c>
      <c r="K3350" s="6" t="s">
        <v>50851</v>
      </c>
      <c r="L3350" s="6" t="s">
        <v>90</v>
      </c>
      <c r="M3350" s="6" t="s">
        <v>9968</v>
      </c>
      <c r="N3350" s="6" t="s">
        <v>55229</v>
      </c>
      <c r="O3350" s="6" t="s">
        <v>69939</v>
      </c>
    </row>
    <row r="3351" spans="9:15" x14ac:dyDescent="0.25">
      <c r="I3351">
        <v>3349</v>
      </c>
      <c r="J3351" s="6" t="s">
        <v>9969</v>
      </c>
      <c r="K3351" s="6" t="s">
        <v>51865</v>
      </c>
      <c r="L3351" s="6" t="s">
        <v>51891</v>
      </c>
      <c r="M3351" s="6" t="s">
        <v>9970</v>
      </c>
      <c r="N3351" s="6" t="s">
        <v>90</v>
      </c>
      <c r="O3351" s="6" t="s">
        <v>69940</v>
      </c>
    </row>
    <row r="3352" spans="9:15" x14ac:dyDescent="0.25">
      <c r="I3352">
        <v>3350</v>
      </c>
      <c r="J3352" s="6" t="s">
        <v>9971</v>
      </c>
      <c r="K3352" s="6" t="s">
        <v>48745</v>
      </c>
      <c r="L3352" s="6" t="s">
        <v>51499</v>
      </c>
      <c r="M3352" s="6" t="s">
        <v>9972</v>
      </c>
      <c r="N3352" s="6" t="s">
        <v>55230</v>
      </c>
      <c r="O3352" s="6" t="s">
        <v>69941</v>
      </c>
    </row>
    <row r="3353" spans="9:15" x14ac:dyDescent="0.25">
      <c r="I3353">
        <v>3351</v>
      </c>
      <c r="J3353" s="6" t="s">
        <v>9973</v>
      </c>
      <c r="K3353" s="6" t="s">
        <v>51208</v>
      </c>
      <c r="L3353" s="6" t="s">
        <v>90</v>
      </c>
      <c r="M3353" s="6" t="s">
        <v>9974</v>
      </c>
      <c r="N3353" s="6" t="s">
        <v>90</v>
      </c>
      <c r="O3353" s="6" t="s">
        <v>69942</v>
      </c>
    </row>
    <row r="3354" spans="9:15" x14ac:dyDescent="0.25">
      <c r="I3354">
        <v>3352</v>
      </c>
      <c r="J3354" s="6" t="s">
        <v>9975</v>
      </c>
      <c r="K3354" s="6" t="s">
        <v>51697</v>
      </c>
      <c r="L3354" s="6" t="s">
        <v>51997</v>
      </c>
      <c r="M3354" s="6" t="s">
        <v>9976</v>
      </c>
      <c r="N3354" s="6" t="s">
        <v>55231</v>
      </c>
      <c r="O3354" s="6" t="s">
        <v>69943</v>
      </c>
    </row>
    <row r="3355" spans="9:15" x14ac:dyDescent="0.25">
      <c r="I3355">
        <v>3353</v>
      </c>
      <c r="J3355" s="6" t="s">
        <v>9977</v>
      </c>
      <c r="K3355" s="6" t="s">
        <v>51180</v>
      </c>
      <c r="L3355" s="6" t="s">
        <v>90</v>
      </c>
      <c r="M3355" s="6" t="s">
        <v>9978</v>
      </c>
      <c r="N3355" s="6" t="s">
        <v>55232</v>
      </c>
      <c r="O3355" s="6" t="s">
        <v>69944</v>
      </c>
    </row>
    <row r="3356" spans="9:15" x14ac:dyDescent="0.25">
      <c r="I3356">
        <v>3354</v>
      </c>
      <c r="J3356" s="6" t="s">
        <v>9979</v>
      </c>
      <c r="K3356" s="6" t="s">
        <v>49788</v>
      </c>
      <c r="L3356" s="6" t="s">
        <v>90</v>
      </c>
      <c r="M3356" s="6" t="s">
        <v>9980</v>
      </c>
      <c r="N3356" s="6" t="s">
        <v>55233</v>
      </c>
      <c r="O3356" s="6" t="s">
        <v>69945</v>
      </c>
    </row>
    <row r="3357" spans="9:15" x14ac:dyDescent="0.25">
      <c r="I3357">
        <v>3355</v>
      </c>
      <c r="J3357" s="6" t="s">
        <v>9981</v>
      </c>
      <c r="K3357" s="6" t="s">
        <v>52243</v>
      </c>
      <c r="L3357" s="6" t="s">
        <v>50412</v>
      </c>
      <c r="M3357" s="6" t="s">
        <v>9982</v>
      </c>
      <c r="N3357" s="6" t="s">
        <v>55234</v>
      </c>
      <c r="O3357" s="6" t="s">
        <v>69946</v>
      </c>
    </row>
    <row r="3358" spans="9:15" x14ac:dyDescent="0.25">
      <c r="I3358">
        <v>3356</v>
      </c>
      <c r="J3358" s="6" t="s">
        <v>9983</v>
      </c>
      <c r="K3358" s="6" t="s">
        <v>51863</v>
      </c>
      <c r="L3358" s="6" t="s">
        <v>50355</v>
      </c>
      <c r="M3358" s="6" t="s">
        <v>9984</v>
      </c>
      <c r="N3358" s="6" t="s">
        <v>54250</v>
      </c>
      <c r="O3358" s="6" t="s">
        <v>68521</v>
      </c>
    </row>
    <row r="3359" spans="9:15" x14ac:dyDescent="0.25">
      <c r="I3359">
        <v>3357</v>
      </c>
      <c r="J3359" s="6" t="s">
        <v>9985</v>
      </c>
      <c r="K3359" s="6" t="s">
        <v>49489</v>
      </c>
      <c r="L3359" s="6" t="s">
        <v>49586</v>
      </c>
      <c r="M3359" s="6" t="s">
        <v>9986</v>
      </c>
      <c r="N3359" s="6" t="s">
        <v>55235</v>
      </c>
      <c r="O3359" s="6" t="s">
        <v>69947</v>
      </c>
    </row>
    <row r="3360" spans="9:15" x14ac:dyDescent="0.25">
      <c r="I3360">
        <v>3358</v>
      </c>
      <c r="J3360" s="6" t="s">
        <v>9987</v>
      </c>
      <c r="K3360" s="6" t="s">
        <v>50755</v>
      </c>
      <c r="L3360" s="6" t="s">
        <v>51557</v>
      </c>
      <c r="M3360" s="6" t="s">
        <v>9988</v>
      </c>
      <c r="N3360" s="6" t="s">
        <v>55236</v>
      </c>
      <c r="O3360" s="6" t="s">
        <v>69948</v>
      </c>
    </row>
    <row r="3361" spans="9:15" x14ac:dyDescent="0.25">
      <c r="I3361">
        <v>3359</v>
      </c>
      <c r="J3361" s="6" t="s">
        <v>9989</v>
      </c>
      <c r="K3361" s="6" t="s">
        <v>49107</v>
      </c>
      <c r="L3361" s="6" t="s">
        <v>90</v>
      </c>
      <c r="M3361" s="6" t="s">
        <v>9990</v>
      </c>
      <c r="N3361" s="6" t="s">
        <v>55237</v>
      </c>
      <c r="O3361" s="6" t="s">
        <v>69949</v>
      </c>
    </row>
    <row r="3362" spans="9:15" x14ac:dyDescent="0.25">
      <c r="I3362">
        <v>3360</v>
      </c>
      <c r="J3362" s="6" t="s">
        <v>9991</v>
      </c>
      <c r="K3362" s="6" t="s">
        <v>50845</v>
      </c>
      <c r="L3362" s="6" t="s">
        <v>51479</v>
      </c>
      <c r="M3362" s="6" t="s">
        <v>9992</v>
      </c>
      <c r="N3362" s="6" t="s">
        <v>90</v>
      </c>
      <c r="O3362" s="6" t="s">
        <v>69950</v>
      </c>
    </row>
    <row r="3363" spans="9:15" x14ac:dyDescent="0.25">
      <c r="I3363">
        <v>3361</v>
      </c>
      <c r="J3363" s="6" t="s">
        <v>9993</v>
      </c>
      <c r="K3363" s="6" t="s">
        <v>48829</v>
      </c>
      <c r="L3363" s="6" t="s">
        <v>50978</v>
      </c>
      <c r="M3363" s="6" t="s">
        <v>9994</v>
      </c>
      <c r="N3363" s="6" t="s">
        <v>55238</v>
      </c>
      <c r="O3363" s="6" t="s">
        <v>69951</v>
      </c>
    </row>
    <row r="3364" spans="9:15" x14ac:dyDescent="0.25">
      <c r="I3364">
        <v>3362</v>
      </c>
      <c r="J3364" s="6" t="s">
        <v>9995</v>
      </c>
      <c r="K3364" s="6" t="s">
        <v>52513</v>
      </c>
      <c r="L3364" s="6" t="s">
        <v>52525</v>
      </c>
      <c r="M3364" s="6" t="s">
        <v>9996</v>
      </c>
      <c r="N3364" s="6" t="s">
        <v>90</v>
      </c>
      <c r="O3364" s="6" t="s">
        <v>69952</v>
      </c>
    </row>
    <row r="3365" spans="9:15" x14ac:dyDescent="0.25">
      <c r="I3365">
        <v>3363</v>
      </c>
      <c r="J3365" s="6" t="s">
        <v>9997</v>
      </c>
      <c r="K3365" s="6" t="s">
        <v>52182</v>
      </c>
      <c r="L3365" s="6" t="s">
        <v>52182</v>
      </c>
      <c r="M3365" s="6" t="s">
        <v>9998</v>
      </c>
      <c r="N3365" s="6" t="s">
        <v>55239</v>
      </c>
      <c r="O3365" s="6" t="s">
        <v>69953</v>
      </c>
    </row>
    <row r="3366" spans="9:15" x14ac:dyDescent="0.25">
      <c r="I3366">
        <v>3364</v>
      </c>
      <c r="J3366" s="6" t="s">
        <v>9999</v>
      </c>
      <c r="K3366" s="6" t="s">
        <v>50521</v>
      </c>
      <c r="L3366" s="6" t="s">
        <v>90</v>
      </c>
      <c r="M3366" s="6" t="s">
        <v>10000</v>
      </c>
      <c r="N3366" s="6" t="s">
        <v>55240</v>
      </c>
      <c r="O3366" s="6" t="s">
        <v>69954</v>
      </c>
    </row>
    <row r="3367" spans="9:15" x14ac:dyDescent="0.25">
      <c r="I3367">
        <v>3365</v>
      </c>
      <c r="J3367" s="6" t="s">
        <v>10001</v>
      </c>
      <c r="K3367" s="6" t="s">
        <v>49908</v>
      </c>
      <c r="L3367" s="6" t="s">
        <v>90</v>
      </c>
      <c r="M3367" s="6" t="s">
        <v>10002</v>
      </c>
      <c r="N3367" s="6" t="s">
        <v>90</v>
      </c>
      <c r="O3367" s="6" t="s">
        <v>69955</v>
      </c>
    </row>
    <row r="3368" spans="9:15" x14ac:dyDescent="0.25">
      <c r="I3368">
        <v>3366</v>
      </c>
      <c r="J3368" s="6" t="s">
        <v>10003</v>
      </c>
      <c r="K3368" s="6" t="s">
        <v>49985</v>
      </c>
      <c r="L3368" s="6" t="s">
        <v>90</v>
      </c>
      <c r="M3368" s="6" t="s">
        <v>10004</v>
      </c>
      <c r="N3368" s="6" t="s">
        <v>90</v>
      </c>
      <c r="O3368" s="6" t="s">
        <v>69956</v>
      </c>
    </row>
    <row r="3369" spans="9:15" x14ac:dyDescent="0.25">
      <c r="I3369">
        <v>3367</v>
      </c>
      <c r="J3369" s="6" t="s">
        <v>10005</v>
      </c>
      <c r="K3369" s="6" t="s">
        <v>52378</v>
      </c>
      <c r="L3369" s="6" t="s">
        <v>90</v>
      </c>
      <c r="M3369" s="6" t="s">
        <v>10006</v>
      </c>
      <c r="N3369" s="6" t="s">
        <v>90</v>
      </c>
      <c r="O3369" s="6" t="s">
        <v>68801</v>
      </c>
    </row>
    <row r="3370" spans="9:15" x14ac:dyDescent="0.25">
      <c r="I3370">
        <v>3368</v>
      </c>
      <c r="J3370" s="6" t="s">
        <v>10007</v>
      </c>
      <c r="K3370" s="6" t="s">
        <v>48871</v>
      </c>
      <c r="L3370" s="6" t="s">
        <v>48871</v>
      </c>
      <c r="M3370" s="6" t="s">
        <v>10008</v>
      </c>
      <c r="N3370" s="6" t="s">
        <v>55241</v>
      </c>
      <c r="O3370" s="6" t="s">
        <v>69957</v>
      </c>
    </row>
    <row r="3371" spans="9:15" x14ac:dyDescent="0.25">
      <c r="I3371">
        <v>3369</v>
      </c>
      <c r="J3371" s="6" t="s">
        <v>10009</v>
      </c>
      <c r="K3371" s="6" t="s">
        <v>49027</v>
      </c>
      <c r="L3371" s="6" t="s">
        <v>90</v>
      </c>
      <c r="M3371" s="6" t="s">
        <v>10010</v>
      </c>
      <c r="N3371" s="6" t="s">
        <v>55242</v>
      </c>
      <c r="O3371" s="6" t="s">
        <v>69958</v>
      </c>
    </row>
    <row r="3372" spans="9:15" x14ac:dyDescent="0.25">
      <c r="I3372">
        <v>3370</v>
      </c>
      <c r="J3372" s="6" t="s">
        <v>10011</v>
      </c>
      <c r="K3372" s="6" t="s">
        <v>51414</v>
      </c>
      <c r="L3372" s="6" t="s">
        <v>51676</v>
      </c>
      <c r="M3372" s="6" t="s">
        <v>10012</v>
      </c>
      <c r="N3372" s="6" t="s">
        <v>55243</v>
      </c>
      <c r="O3372" s="6" t="s">
        <v>69959</v>
      </c>
    </row>
    <row r="3373" spans="9:15" x14ac:dyDescent="0.25">
      <c r="I3373">
        <v>3371</v>
      </c>
      <c r="J3373" s="6" t="s">
        <v>10013</v>
      </c>
      <c r="K3373" s="6" t="s">
        <v>51229</v>
      </c>
      <c r="L3373" s="6" t="s">
        <v>51231</v>
      </c>
      <c r="M3373" s="6" t="s">
        <v>10014</v>
      </c>
      <c r="N3373" s="6" t="s">
        <v>55244</v>
      </c>
      <c r="O3373" s="6" t="s">
        <v>69960</v>
      </c>
    </row>
    <row r="3374" spans="9:15" x14ac:dyDescent="0.25">
      <c r="I3374">
        <v>3372</v>
      </c>
      <c r="J3374" s="6" t="s">
        <v>10015</v>
      </c>
      <c r="K3374" s="6" t="s">
        <v>50223</v>
      </c>
      <c r="L3374" s="6" t="s">
        <v>50321</v>
      </c>
      <c r="M3374" s="6" t="s">
        <v>10016</v>
      </c>
      <c r="N3374" s="6" t="s">
        <v>55245</v>
      </c>
      <c r="O3374" s="6" t="s">
        <v>69961</v>
      </c>
    </row>
    <row r="3375" spans="9:15" x14ac:dyDescent="0.25">
      <c r="I3375">
        <v>3373</v>
      </c>
      <c r="J3375" s="6" t="s">
        <v>10017</v>
      </c>
      <c r="K3375" s="6" t="s">
        <v>51845</v>
      </c>
      <c r="L3375" s="6" t="s">
        <v>90</v>
      </c>
      <c r="M3375" s="6" t="s">
        <v>10018</v>
      </c>
      <c r="N3375" s="6" t="s">
        <v>55246</v>
      </c>
      <c r="O3375" s="6" t="s">
        <v>69962</v>
      </c>
    </row>
    <row r="3376" spans="9:15" x14ac:dyDescent="0.25">
      <c r="I3376">
        <v>3374</v>
      </c>
      <c r="J3376" s="6" t="s">
        <v>10019</v>
      </c>
      <c r="K3376" s="6" t="s">
        <v>50712</v>
      </c>
      <c r="L3376" s="6" t="s">
        <v>50429</v>
      </c>
      <c r="M3376" s="6" t="s">
        <v>10020</v>
      </c>
      <c r="N3376" s="6" t="s">
        <v>55247</v>
      </c>
      <c r="O3376" s="6" t="s">
        <v>69963</v>
      </c>
    </row>
    <row r="3377" spans="9:15" x14ac:dyDescent="0.25">
      <c r="I3377">
        <v>3375</v>
      </c>
      <c r="J3377" s="6" t="s">
        <v>10021</v>
      </c>
      <c r="K3377" s="6" t="s">
        <v>51116</v>
      </c>
      <c r="L3377" s="6" t="s">
        <v>50656</v>
      </c>
      <c r="M3377" s="6" t="s">
        <v>10022</v>
      </c>
      <c r="N3377" s="6" t="s">
        <v>55248</v>
      </c>
      <c r="O3377" s="6" t="s">
        <v>69964</v>
      </c>
    </row>
    <row r="3378" spans="9:15" x14ac:dyDescent="0.25">
      <c r="I3378">
        <v>3376</v>
      </c>
      <c r="J3378" s="6" t="s">
        <v>10023</v>
      </c>
      <c r="K3378" s="6" t="s">
        <v>50391</v>
      </c>
      <c r="L3378" s="6" t="s">
        <v>50394</v>
      </c>
      <c r="M3378" s="6" t="s">
        <v>10024</v>
      </c>
      <c r="N3378" s="6" t="s">
        <v>55249</v>
      </c>
      <c r="O3378" s="6" t="s">
        <v>69965</v>
      </c>
    </row>
    <row r="3379" spans="9:15" x14ac:dyDescent="0.25">
      <c r="I3379">
        <v>3377</v>
      </c>
      <c r="J3379" s="6" t="s">
        <v>10025</v>
      </c>
      <c r="K3379" s="6" t="s">
        <v>48952</v>
      </c>
      <c r="L3379" s="6" t="s">
        <v>50895</v>
      </c>
      <c r="M3379" s="6" t="s">
        <v>10026</v>
      </c>
      <c r="N3379" s="6" t="s">
        <v>55250</v>
      </c>
      <c r="O3379" s="6" t="s">
        <v>69966</v>
      </c>
    </row>
    <row r="3380" spans="9:15" x14ac:dyDescent="0.25">
      <c r="I3380">
        <v>3378</v>
      </c>
      <c r="J3380" s="6" t="s">
        <v>10027</v>
      </c>
      <c r="K3380" s="6" t="s">
        <v>51214</v>
      </c>
      <c r="L3380" s="6" t="s">
        <v>90</v>
      </c>
      <c r="M3380" s="6" t="s">
        <v>10028</v>
      </c>
      <c r="N3380" s="6" t="s">
        <v>55251</v>
      </c>
      <c r="O3380" s="6" t="s">
        <v>69967</v>
      </c>
    </row>
    <row r="3381" spans="9:15" x14ac:dyDescent="0.25">
      <c r="I3381">
        <v>3379</v>
      </c>
      <c r="J3381" s="6" t="s">
        <v>10029</v>
      </c>
      <c r="K3381" s="6" t="s">
        <v>50083</v>
      </c>
      <c r="L3381" s="6" t="s">
        <v>90</v>
      </c>
      <c r="M3381" s="6" t="s">
        <v>10030</v>
      </c>
      <c r="N3381" s="6" t="s">
        <v>55252</v>
      </c>
      <c r="O3381" s="6" t="s">
        <v>69968</v>
      </c>
    </row>
    <row r="3382" spans="9:15" x14ac:dyDescent="0.25">
      <c r="I3382">
        <v>3380</v>
      </c>
      <c r="J3382" s="6" t="s">
        <v>10031</v>
      </c>
      <c r="K3382" s="6" t="s">
        <v>50405</v>
      </c>
      <c r="L3382" s="6" t="s">
        <v>90</v>
      </c>
      <c r="M3382" s="6" t="s">
        <v>10032</v>
      </c>
      <c r="N3382" s="6" t="s">
        <v>90</v>
      </c>
      <c r="O3382" s="6" t="s">
        <v>69969</v>
      </c>
    </row>
    <row r="3383" spans="9:15" x14ac:dyDescent="0.25">
      <c r="I3383">
        <v>3381</v>
      </c>
      <c r="J3383" s="6" t="s">
        <v>10033</v>
      </c>
      <c r="K3383" s="6" t="s">
        <v>48889</v>
      </c>
      <c r="L3383" s="6" t="s">
        <v>49590</v>
      </c>
      <c r="M3383" s="6" t="s">
        <v>10034</v>
      </c>
      <c r="N3383" s="6" t="s">
        <v>55253</v>
      </c>
      <c r="O3383" s="6" t="s">
        <v>69970</v>
      </c>
    </row>
    <row r="3384" spans="9:15" x14ac:dyDescent="0.25">
      <c r="I3384">
        <v>3382</v>
      </c>
      <c r="J3384" s="6" t="s">
        <v>10035</v>
      </c>
      <c r="K3384" s="6" t="s">
        <v>48885</v>
      </c>
      <c r="L3384" s="6" t="s">
        <v>90</v>
      </c>
      <c r="M3384" s="6" t="s">
        <v>10036</v>
      </c>
      <c r="N3384" s="6" t="s">
        <v>90</v>
      </c>
      <c r="O3384" s="6" t="s">
        <v>69971</v>
      </c>
    </row>
    <row r="3385" spans="9:15" x14ac:dyDescent="0.25">
      <c r="I3385">
        <v>3383</v>
      </c>
      <c r="J3385" s="6" t="s">
        <v>10037</v>
      </c>
      <c r="K3385" s="6" t="s">
        <v>50609</v>
      </c>
      <c r="L3385" s="6" t="s">
        <v>90</v>
      </c>
      <c r="M3385" s="6" t="s">
        <v>10038</v>
      </c>
      <c r="N3385" s="6" t="s">
        <v>53702</v>
      </c>
      <c r="O3385" s="6" t="s">
        <v>69972</v>
      </c>
    </row>
    <row r="3386" spans="9:15" x14ac:dyDescent="0.25">
      <c r="I3386">
        <v>3384</v>
      </c>
      <c r="J3386" s="6" t="s">
        <v>10039</v>
      </c>
      <c r="K3386" s="6" t="s">
        <v>50483</v>
      </c>
      <c r="L3386" s="6" t="s">
        <v>49186</v>
      </c>
      <c r="M3386" s="6" t="s">
        <v>10040</v>
      </c>
      <c r="N3386" s="6" t="s">
        <v>55254</v>
      </c>
      <c r="O3386" s="6" t="s">
        <v>69973</v>
      </c>
    </row>
    <row r="3387" spans="9:15" x14ac:dyDescent="0.25">
      <c r="I3387">
        <v>3385</v>
      </c>
      <c r="J3387" s="6" t="s">
        <v>10041</v>
      </c>
      <c r="K3387" s="6" t="s">
        <v>51710</v>
      </c>
      <c r="L3387" s="6" t="s">
        <v>90</v>
      </c>
      <c r="M3387" s="6" t="s">
        <v>10042</v>
      </c>
      <c r="N3387" s="6" t="s">
        <v>90</v>
      </c>
      <c r="O3387" s="6" t="s">
        <v>69974</v>
      </c>
    </row>
    <row r="3388" spans="9:15" x14ac:dyDescent="0.25">
      <c r="I3388">
        <v>3386</v>
      </c>
      <c r="J3388" s="6" t="s">
        <v>10043</v>
      </c>
      <c r="K3388" s="6" t="s">
        <v>48817</v>
      </c>
      <c r="L3388" s="6" t="s">
        <v>90</v>
      </c>
      <c r="M3388" s="6" t="s">
        <v>10044</v>
      </c>
      <c r="N3388" s="6" t="s">
        <v>90</v>
      </c>
      <c r="O3388" s="6" t="s">
        <v>69975</v>
      </c>
    </row>
    <row r="3389" spans="9:15" x14ac:dyDescent="0.25">
      <c r="I3389">
        <v>3387</v>
      </c>
      <c r="J3389" s="6" t="s">
        <v>10045</v>
      </c>
      <c r="K3389" s="6" t="s">
        <v>51050</v>
      </c>
      <c r="L3389" s="6" t="s">
        <v>90</v>
      </c>
      <c r="M3389" s="6" t="s">
        <v>10046</v>
      </c>
      <c r="N3389" s="6" t="s">
        <v>90</v>
      </c>
      <c r="O3389" s="6" t="s">
        <v>69976</v>
      </c>
    </row>
    <row r="3390" spans="9:15" x14ac:dyDescent="0.25">
      <c r="I3390">
        <v>3388</v>
      </c>
      <c r="J3390" s="6" t="s">
        <v>10047</v>
      </c>
      <c r="K3390" s="6" t="s">
        <v>49866</v>
      </c>
      <c r="L3390" s="6" t="s">
        <v>90</v>
      </c>
      <c r="M3390" s="6" t="s">
        <v>10048</v>
      </c>
      <c r="N3390" s="6" t="s">
        <v>90</v>
      </c>
      <c r="O3390" s="6" t="s">
        <v>69977</v>
      </c>
    </row>
    <row r="3391" spans="9:15" x14ac:dyDescent="0.25">
      <c r="I3391">
        <v>3389</v>
      </c>
      <c r="J3391" s="6" t="s">
        <v>10049</v>
      </c>
      <c r="K3391" s="6" t="s">
        <v>50895</v>
      </c>
      <c r="L3391" s="6" t="s">
        <v>48853</v>
      </c>
      <c r="M3391" s="6" t="s">
        <v>10050</v>
      </c>
      <c r="N3391" s="6" t="s">
        <v>55255</v>
      </c>
      <c r="O3391" s="6" t="s">
        <v>69978</v>
      </c>
    </row>
    <row r="3392" spans="9:15" x14ac:dyDescent="0.25">
      <c r="I3392">
        <v>3390</v>
      </c>
      <c r="J3392" s="6" t="s">
        <v>10051</v>
      </c>
      <c r="K3392" s="6" t="s">
        <v>51791</v>
      </c>
      <c r="L3392" s="6" t="s">
        <v>90</v>
      </c>
      <c r="M3392" s="6" t="s">
        <v>10052</v>
      </c>
      <c r="N3392" s="6" t="s">
        <v>55256</v>
      </c>
      <c r="O3392" s="6" t="s">
        <v>69979</v>
      </c>
    </row>
    <row r="3393" spans="9:15" x14ac:dyDescent="0.25">
      <c r="I3393">
        <v>3391</v>
      </c>
      <c r="J3393" s="6" t="s">
        <v>10053</v>
      </c>
      <c r="K3393" s="6" t="s">
        <v>48772</v>
      </c>
      <c r="L3393" s="6" t="s">
        <v>90</v>
      </c>
      <c r="M3393" s="6" t="s">
        <v>10054</v>
      </c>
      <c r="N3393" s="6" t="s">
        <v>90</v>
      </c>
      <c r="O3393" s="6" t="s">
        <v>69980</v>
      </c>
    </row>
    <row r="3394" spans="9:15" x14ac:dyDescent="0.25">
      <c r="I3394">
        <v>3392</v>
      </c>
      <c r="J3394" s="6" t="s">
        <v>10055</v>
      </c>
      <c r="K3394" s="6" t="s">
        <v>52326</v>
      </c>
      <c r="L3394" s="6" t="s">
        <v>52493</v>
      </c>
      <c r="M3394" s="6" t="s">
        <v>10056</v>
      </c>
      <c r="N3394" s="6" t="s">
        <v>55257</v>
      </c>
      <c r="O3394" s="6" t="s">
        <v>69981</v>
      </c>
    </row>
    <row r="3395" spans="9:15" x14ac:dyDescent="0.25">
      <c r="I3395">
        <v>3393</v>
      </c>
      <c r="J3395" s="6" t="s">
        <v>10057</v>
      </c>
      <c r="K3395" s="6" t="s">
        <v>51066</v>
      </c>
      <c r="L3395" s="6" t="s">
        <v>51070</v>
      </c>
      <c r="M3395" s="6" t="s">
        <v>10058</v>
      </c>
      <c r="N3395" s="6" t="s">
        <v>90</v>
      </c>
      <c r="O3395" s="6" t="s">
        <v>69982</v>
      </c>
    </row>
    <row r="3396" spans="9:15" x14ac:dyDescent="0.25">
      <c r="I3396">
        <v>3394</v>
      </c>
      <c r="J3396" s="6" t="s">
        <v>10059</v>
      </c>
      <c r="K3396" s="6" t="s">
        <v>50784</v>
      </c>
      <c r="L3396" s="6" t="s">
        <v>90</v>
      </c>
      <c r="M3396" s="6" t="s">
        <v>10060</v>
      </c>
      <c r="N3396" s="6" t="s">
        <v>55258</v>
      </c>
      <c r="O3396" s="6" t="s">
        <v>69983</v>
      </c>
    </row>
    <row r="3397" spans="9:15" x14ac:dyDescent="0.25">
      <c r="I3397">
        <v>3395</v>
      </c>
      <c r="J3397" s="6" t="s">
        <v>10061</v>
      </c>
      <c r="K3397" s="6" t="s">
        <v>52026</v>
      </c>
      <c r="L3397" s="6" t="s">
        <v>90</v>
      </c>
      <c r="M3397" s="6" t="s">
        <v>10062</v>
      </c>
      <c r="N3397" s="6" t="s">
        <v>53111</v>
      </c>
      <c r="O3397" s="6" t="s">
        <v>69984</v>
      </c>
    </row>
    <row r="3398" spans="9:15" x14ac:dyDescent="0.25">
      <c r="I3398">
        <v>3396</v>
      </c>
      <c r="J3398" s="6" t="s">
        <v>10063</v>
      </c>
      <c r="K3398" s="6" t="s">
        <v>49788</v>
      </c>
      <c r="L3398" s="6" t="s">
        <v>90</v>
      </c>
      <c r="M3398" s="6" t="s">
        <v>10064</v>
      </c>
      <c r="N3398" s="6" t="s">
        <v>90</v>
      </c>
      <c r="O3398" s="6" t="s">
        <v>69985</v>
      </c>
    </row>
    <row r="3399" spans="9:15" x14ac:dyDescent="0.25">
      <c r="I3399">
        <v>3397</v>
      </c>
      <c r="J3399" s="6" t="s">
        <v>10065</v>
      </c>
      <c r="K3399" s="6" t="s">
        <v>51106</v>
      </c>
      <c r="L3399" s="6" t="s">
        <v>51025</v>
      </c>
      <c r="M3399" s="6" t="s">
        <v>10066</v>
      </c>
      <c r="N3399" s="6" t="s">
        <v>55259</v>
      </c>
      <c r="O3399" s="6" t="s">
        <v>69986</v>
      </c>
    </row>
    <row r="3400" spans="9:15" x14ac:dyDescent="0.25">
      <c r="I3400">
        <v>3398</v>
      </c>
      <c r="J3400" s="6" t="s">
        <v>10067</v>
      </c>
      <c r="K3400" s="6" t="s">
        <v>48917</v>
      </c>
      <c r="L3400" s="6" t="s">
        <v>90</v>
      </c>
      <c r="M3400" s="6" t="s">
        <v>10068</v>
      </c>
      <c r="N3400" s="6" t="s">
        <v>55260</v>
      </c>
      <c r="O3400" s="6" t="s">
        <v>69987</v>
      </c>
    </row>
    <row r="3401" spans="9:15" x14ac:dyDescent="0.25">
      <c r="I3401">
        <v>3399</v>
      </c>
      <c r="J3401" s="6" t="s">
        <v>10069</v>
      </c>
      <c r="K3401" s="6" t="s">
        <v>51847</v>
      </c>
      <c r="L3401" s="6" t="s">
        <v>51879</v>
      </c>
      <c r="M3401" s="6" t="s">
        <v>10070</v>
      </c>
      <c r="N3401" s="6" t="s">
        <v>55261</v>
      </c>
      <c r="O3401" s="6" t="s">
        <v>69988</v>
      </c>
    </row>
    <row r="3402" spans="9:15" x14ac:dyDescent="0.25">
      <c r="I3402">
        <v>3400</v>
      </c>
      <c r="J3402" s="6" t="s">
        <v>10071</v>
      </c>
      <c r="K3402" s="6" t="s">
        <v>49659</v>
      </c>
      <c r="L3402" s="6" t="s">
        <v>50332</v>
      </c>
      <c r="M3402" s="6" t="s">
        <v>10072</v>
      </c>
      <c r="N3402" s="6" t="s">
        <v>55262</v>
      </c>
      <c r="O3402" s="6" t="s">
        <v>69989</v>
      </c>
    </row>
    <row r="3403" spans="9:15" x14ac:dyDescent="0.25">
      <c r="I3403">
        <v>3401</v>
      </c>
      <c r="J3403" s="6" t="s">
        <v>10073</v>
      </c>
      <c r="K3403" s="6" t="s">
        <v>52519</v>
      </c>
      <c r="L3403" s="6" t="s">
        <v>50135</v>
      </c>
      <c r="M3403" s="6" t="s">
        <v>10074</v>
      </c>
      <c r="N3403" s="6" t="s">
        <v>90</v>
      </c>
      <c r="O3403" s="6" t="s">
        <v>69990</v>
      </c>
    </row>
    <row r="3404" spans="9:15" x14ac:dyDescent="0.25">
      <c r="I3404">
        <v>3402</v>
      </c>
      <c r="J3404" s="6" t="s">
        <v>10075</v>
      </c>
      <c r="K3404" s="6" t="s">
        <v>51648</v>
      </c>
      <c r="L3404" s="6" t="s">
        <v>51561</v>
      </c>
      <c r="M3404" s="6" t="s">
        <v>10076</v>
      </c>
      <c r="N3404" s="6" t="s">
        <v>55263</v>
      </c>
      <c r="O3404" s="6" t="s">
        <v>69991</v>
      </c>
    </row>
    <row r="3405" spans="9:15" x14ac:dyDescent="0.25">
      <c r="I3405">
        <v>3403</v>
      </c>
      <c r="J3405" s="6" t="s">
        <v>10077</v>
      </c>
      <c r="K3405" s="6" t="s">
        <v>50955</v>
      </c>
      <c r="L3405" s="6" t="s">
        <v>90</v>
      </c>
      <c r="M3405" s="6" t="s">
        <v>10078</v>
      </c>
      <c r="N3405" s="6" t="s">
        <v>55264</v>
      </c>
      <c r="O3405" s="6" t="s">
        <v>69992</v>
      </c>
    </row>
    <row r="3406" spans="9:15" x14ac:dyDescent="0.25">
      <c r="I3406">
        <v>3404</v>
      </c>
      <c r="J3406" s="6" t="s">
        <v>10079</v>
      </c>
      <c r="K3406" s="6" t="s">
        <v>51557</v>
      </c>
      <c r="L3406" s="6" t="s">
        <v>90</v>
      </c>
      <c r="M3406" s="6" t="s">
        <v>10080</v>
      </c>
      <c r="N3406" s="6" t="s">
        <v>55265</v>
      </c>
      <c r="O3406" s="6" t="s">
        <v>69993</v>
      </c>
    </row>
    <row r="3407" spans="9:15" x14ac:dyDescent="0.25">
      <c r="I3407">
        <v>3405</v>
      </c>
      <c r="J3407" s="6" t="s">
        <v>10081</v>
      </c>
      <c r="K3407" s="6" t="s">
        <v>52352</v>
      </c>
      <c r="L3407" s="6" t="s">
        <v>90</v>
      </c>
      <c r="M3407" s="6" t="s">
        <v>10082</v>
      </c>
      <c r="N3407" s="6" t="s">
        <v>90</v>
      </c>
      <c r="O3407" s="6" t="s">
        <v>69994</v>
      </c>
    </row>
    <row r="3408" spans="9:15" x14ac:dyDescent="0.25">
      <c r="I3408">
        <v>3406</v>
      </c>
      <c r="J3408" s="6" t="s">
        <v>10083</v>
      </c>
      <c r="K3408" s="6" t="s">
        <v>51553</v>
      </c>
      <c r="L3408" s="6" t="s">
        <v>51136</v>
      </c>
      <c r="M3408" s="6" t="s">
        <v>10084</v>
      </c>
      <c r="N3408" s="6" t="s">
        <v>53298</v>
      </c>
      <c r="O3408" s="6" t="s">
        <v>69995</v>
      </c>
    </row>
    <row r="3409" spans="9:15" x14ac:dyDescent="0.25">
      <c r="I3409">
        <v>3407</v>
      </c>
      <c r="J3409" s="6" t="s">
        <v>10085</v>
      </c>
      <c r="K3409" s="6" t="s">
        <v>51426</v>
      </c>
      <c r="L3409" s="6" t="s">
        <v>90</v>
      </c>
      <c r="M3409" s="6" t="s">
        <v>10086</v>
      </c>
      <c r="N3409" s="6" t="s">
        <v>90</v>
      </c>
      <c r="O3409" s="6" t="s">
        <v>69996</v>
      </c>
    </row>
    <row r="3410" spans="9:15" x14ac:dyDescent="0.25">
      <c r="I3410">
        <v>3408</v>
      </c>
      <c r="J3410" s="6" t="s">
        <v>10087</v>
      </c>
      <c r="K3410" s="6" t="s">
        <v>48796</v>
      </c>
      <c r="L3410" s="6" t="s">
        <v>90</v>
      </c>
      <c r="M3410" s="6" t="s">
        <v>10088</v>
      </c>
      <c r="N3410" s="6" t="s">
        <v>55266</v>
      </c>
      <c r="O3410" s="6" t="s">
        <v>69997</v>
      </c>
    </row>
    <row r="3411" spans="9:15" x14ac:dyDescent="0.25">
      <c r="I3411">
        <v>3409</v>
      </c>
      <c r="J3411" s="6" t="s">
        <v>10089</v>
      </c>
      <c r="K3411" s="6" t="s">
        <v>50055</v>
      </c>
      <c r="L3411" s="6" t="s">
        <v>49921</v>
      </c>
      <c r="M3411" s="6" t="s">
        <v>10090</v>
      </c>
      <c r="N3411" s="6" t="s">
        <v>55267</v>
      </c>
      <c r="O3411" s="6" t="s">
        <v>69998</v>
      </c>
    </row>
    <row r="3412" spans="9:15" x14ac:dyDescent="0.25">
      <c r="I3412">
        <v>3410</v>
      </c>
      <c r="J3412" s="6" t="s">
        <v>10091</v>
      </c>
      <c r="K3412" s="6" t="s">
        <v>50343</v>
      </c>
      <c r="L3412" s="6" t="s">
        <v>50361</v>
      </c>
      <c r="M3412" s="6" t="s">
        <v>10092</v>
      </c>
      <c r="N3412" s="6" t="s">
        <v>53589</v>
      </c>
      <c r="O3412" s="6" t="s">
        <v>67539</v>
      </c>
    </row>
    <row r="3413" spans="9:15" x14ac:dyDescent="0.25">
      <c r="I3413">
        <v>3411</v>
      </c>
      <c r="J3413" s="6" t="s">
        <v>10093</v>
      </c>
      <c r="K3413" s="6" t="s">
        <v>51943</v>
      </c>
      <c r="L3413" s="6" t="s">
        <v>90</v>
      </c>
      <c r="M3413" s="6" t="s">
        <v>10094</v>
      </c>
      <c r="N3413" s="6" t="s">
        <v>55268</v>
      </c>
      <c r="O3413" s="6" t="s">
        <v>69999</v>
      </c>
    </row>
    <row r="3414" spans="9:15" x14ac:dyDescent="0.25">
      <c r="I3414">
        <v>3412</v>
      </c>
      <c r="J3414" s="6" t="s">
        <v>10095</v>
      </c>
      <c r="K3414" s="6" t="s">
        <v>49173</v>
      </c>
      <c r="L3414" s="6" t="s">
        <v>49242</v>
      </c>
      <c r="M3414" s="6" t="s">
        <v>10096</v>
      </c>
      <c r="N3414" s="6" t="s">
        <v>55269</v>
      </c>
      <c r="O3414" s="6" t="s">
        <v>70000</v>
      </c>
    </row>
    <row r="3415" spans="9:15" x14ac:dyDescent="0.25">
      <c r="I3415">
        <v>3413</v>
      </c>
      <c r="J3415" s="6" t="s">
        <v>10097</v>
      </c>
      <c r="K3415" s="6" t="s">
        <v>52468</v>
      </c>
      <c r="L3415" s="6" t="s">
        <v>90</v>
      </c>
      <c r="M3415" s="6" t="s">
        <v>10098</v>
      </c>
      <c r="N3415" s="6" t="s">
        <v>55270</v>
      </c>
      <c r="O3415" s="6" t="s">
        <v>70001</v>
      </c>
    </row>
    <row r="3416" spans="9:15" x14ac:dyDescent="0.25">
      <c r="I3416">
        <v>3414</v>
      </c>
      <c r="J3416" s="6" t="s">
        <v>10099</v>
      </c>
      <c r="K3416" s="6" t="s">
        <v>48829</v>
      </c>
      <c r="L3416" s="6" t="s">
        <v>48644</v>
      </c>
      <c r="M3416" s="6" t="s">
        <v>10100</v>
      </c>
      <c r="N3416" s="6" t="s">
        <v>53678</v>
      </c>
      <c r="O3416" s="6" t="s">
        <v>70002</v>
      </c>
    </row>
    <row r="3417" spans="9:15" x14ac:dyDescent="0.25">
      <c r="I3417">
        <v>3415</v>
      </c>
      <c r="J3417" s="6" t="s">
        <v>10101</v>
      </c>
      <c r="K3417" s="6" t="s">
        <v>51766</v>
      </c>
      <c r="L3417" s="6" t="s">
        <v>90</v>
      </c>
      <c r="M3417" s="6" t="s">
        <v>10102</v>
      </c>
      <c r="N3417" s="6" t="s">
        <v>55271</v>
      </c>
      <c r="O3417" s="6" t="s">
        <v>70003</v>
      </c>
    </row>
    <row r="3418" spans="9:15" x14ac:dyDescent="0.25">
      <c r="I3418">
        <v>3416</v>
      </c>
      <c r="J3418" s="6" t="s">
        <v>10103</v>
      </c>
      <c r="K3418" s="6" t="s">
        <v>50784</v>
      </c>
      <c r="L3418" s="6" t="s">
        <v>50773</v>
      </c>
      <c r="M3418" s="6" t="s">
        <v>10104</v>
      </c>
      <c r="N3418" s="6" t="s">
        <v>55272</v>
      </c>
      <c r="O3418" s="6" t="s">
        <v>70004</v>
      </c>
    </row>
    <row r="3419" spans="9:15" x14ac:dyDescent="0.25">
      <c r="I3419">
        <v>3417</v>
      </c>
      <c r="J3419" s="6" t="s">
        <v>10105</v>
      </c>
      <c r="K3419" s="6" t="s">
        <v>49676</v>
      </c>
      <c r="L3419" s="6" t="s">
        <v>49680</v>
      </c>
      <c r="M3419" s="6" t="s">
        <v>10106</v>
      </c>
      <c r="N3419" s="6" t="s">
        <v>55273</v>
      </c>
      <c r="O3419" s="6" t="s">
        <v>70005</v>
      </c>
    </row>
    <row r="3420" spans="9:15" x14ac:dyDescent="0.25">
      <c r="I3420">
        <v>3418</v>
      </c>
      <c r="J3420" s="6" t="s">
        <v>10107</v>
      </c>
      <c r="K3420" s="6" t="s">
        <v>50419</v>
      </c>
      <c r="L3420" s="6" t="s">
        <v>90</v>
      </c>
      <c r="M3420" s="6" t="s">
        <v>10108</v>
      </c>
      <c r="N3420" s="6" t="s">
        <v>53403</v>
      </c>
      <c r="O3420" s="6" t="s">
        <v>70006</v>
      </c>
    </row>
    <row r="3421" spans="9:15" x14ac:dyDescent="0.25">
      <c r="I3421">
        <v>3419</v>
      </c>
      <c r="J3421" s="6" t="s">
        <v>10109</v>
      </c>
      <c r="K3421" s="6" t="s">
        <v>48947</v>
      </c>
      <c r="L3421" s="6" t="s">
        <v>50895</v>
      </c>
      <c r="M3421" s="6" t="s">
        <v>10110</v>
      </c>
      <c r="N3421" s="6" t="s">
        <v>90</v>
      </c>
      <c r="O3421" s="6" t="s">
        <v>70007</v>
      </c>
    </row>
    <row r="3422" spans="9:15" x14ac:dyDescent="0.25">
      <c r="I3422">
        <v>3420</v>
      </c>
      <c r="J3422" s="6" t="s">
        <v>10111</v>
      </c>
      <c r="K3422" s="6" t="s">
        <v>50045</v>
      </c>
      <c r="L3422" s="6" t="s">
        <v>90</v>
      </c>
      <c r="M3422" s="6" t="s">
        <v>10112</v>
      </c>
      <c r="N3422" s="6" t="s">
        <v>55274</v>
      </c>
      <c r="O3422" s="6" t="s">
        <v>70008</v>
      </c>
    </row>
    <row r="3423" spans="9:15" x14ac:dyDescent="0.25">
      <c r="I3423">
        <v>3421</v>
      </c>
      <c r="J3423" s="6" t="s">
        <v>10113</v>
      </c>
      <c r="K3423" s="6" t="s">
        <v>49886</v>
      </c>
      <c r="L3423" s="6" t="s">
        <v>49926</v>
      </c>
      <c r="M3423" s="6" t="s">
        <v>10114</v>
      </c>
      <c r="N3423" s="6" t="s">
        <v>55275</v>
      </c>
      <c r="O3423" s="6" t="s">
        <v>70009</v>
      </c>
    </row>
    <row r="3424" spans="9:15" x14ac:dyDescent="0.25">
      <c r="I3424">
        <v>3422</v>
      </c>
      <c r="J3424" s="6" t="s">
        <v>10115</v>
      </c>
      <c r="K3424" s="6" t="s">
        <v>51857</v>
      </c>
      <c r="L3424" s="6" t="s">
        <v>90</v>
      </c>
      <c r="M3424" s="6" t="s">
        <v>10116</v>
      </c>
      <c r="N3424" s="6" t="s">
        <v>55276</v>
      </c>
      <c r="O3424" s="6" t="s">
        <v>70010</v>
      </c>
    </row>
    <row r="3425" spans="9:15" x14ac:dyDescent="0.25">
      <c r="I3425">
        <v>3423</v>
      </c>
      <c r="J3425" s="6" t="s">
        <v>10117</v>
      </c>
      <c r="K3425" s="6" t="s">
        <v>49074</v>
      </c>
      <c r="L3425" s="6" t="s">
        <v>90</v>
      </c>
      <c r="M3425" s="6" t="s">
        <v>10118</v>
      </c>
      <c r="N3425" s="6" t="s">
        <v>55277</v>
      </c>
      <c r="O3425" s="6" t="s">
        <v>70011</v>
      </c>
    </row>
    <row r="3426" spans="9:15" x14ac:dyDescent="0.25">
      <c r="I3426">
        <v>3424</v>
      </c>
      <c r="J3426" s="6" t="s">
        <v>10119</v>
      </c>
      <c r="K3426" s="6" t="s">
        <v>52456</v>
      </c>
      <c r="L3426" s="6" t="s">
        <v>50405</v>
      </c>
      <c r="M3426" s="6" t="s">
        <v>10120</v>
      </c>
      <c r="N3426" s="6" t="s">
        <v>90</v>
      </c>
      <c r="O3426" s="6" t="s">
        <v>70012</v>
      </c>
    </row>
    <row r="3427" spans="9:15" x14ac:dyDescent="0.25">
      <c r="I3427">
        <v>3425</v>
      </c>
      <c r="J3427" s="6" t="s">
        <v>10121</v>
      </c>
      <c r="K3427" s="6" t="s">
        <v>50263</v>
      </c>
      <c r="L3427" s="6" t="s">
        <v>90</v>
      </c>
      <c r="M3427" s="6" t="s">
        <v>10122</v>
      </c>
      <c r="N3427" s="6" t="s">
        <v>55278</v>
      </c>
      <c r="O3427" s="6" t="s">
        <v>70013</v>
      </c>
    </row>
    <row r="3428" spans="9:15" x14ac:dyDescent="0.25">
      <c r="I3428">
        <v>3426</v>
      </c>
      <c r="J3428" s="6" t="s">
        <v>10123</v>
      </c>
      <c r="K3428" s="6" t="s">
        <v>49052</v>
      </c>
      <c r="L3428" s="6" t="s">
        <v>50110</v>
      </c>
      <c r="M3428" s="6" t="s">
        <v>10124</v>
      </c>
      <c r="N3428" s="6" t="s">
        <v>55279</v>
      </c>
      <c r="O3428" s="6" t="s">
        <v>70014</v>
      </c>
    </row>
    <row r="3429" spans="9:15" x14ac:dyDescent="0.25">
      <c r="I3429">
        <v>3427</v>
      </c>
      <c r="J3429" s="6" t="s">
        <v>10125</v>
      </c>
      <c r="K3429" s="6" t="s">
        <v>50399</v>
      </c>
      <c r="L3429" s="6" t="s">
        <v>50405</v>
      </c>
      <c r="M3429" s="6" t="s">
        <v>10126</v>
      </c>
      <c r="N3429" s="6" t="s">
        <v>55280</v>
      </c>
      <c r="O3429" s="6" t="s">
        <v>70015</v>
      </c>
    </row>
    <row r="3430" spans="9:15" x14ac:dyDescent="0.25">
      <c r="I3430">
        <v>3428</v>
      </c>
      <c r="J3430" s="6" t="s">
        <v>10127</v>
      </c>
      <c r="K3430" s="6" t="s">
        <v>50901</v>
      </c>
      <c r="L3430" s="6" t="s">
        <v>90</v>
      </c>
      <c r="M3430" s="6" t="s">
        <v>10128</v>
      </c>
      <c r="N3430" s="6" t="s">
        <v>55281</v>
      </c>
      <c r="O3430" s="6" t="s">
        <v>70016</v>
      </c>
    </row>
    <row r="3431" spans="9:15" x14ac:dyDescent="0.25">
      <c r="I3431">
        <v>3429</v>
      </c>
      <c r="J3431" s="6" t="s">
        <v>10129</v>
      </c>
      <c r="K3431" s="6" t="s">
        <v>51340</v>
      </c>
      <c r="L3431" s="6" t="s">
        <v>52439</v>
      </c>
      <c r="M3431" s="6" t="s">
        <v>10130</v>
      </c>
      <c r="N3431" s="6" t="s">
        <v>90</v>
      </c>
      <c r="O3431" s="6" t="s">
        <v>70017</v>
      </c>
    </row>
    <row r="3432" spans="9:15" x14ac:dyDescent="0.25">
      <c r="I3432">
        <v>3430</v>
      </c>
      <c r="J3432" s="6" t="s">
        <v>10131</v>
      </c>
      <c r="K3432" s="6" t="s">
        <v>51312</v>
      </c>
      <c r="L3432" s="6" t="s">
        <v>90</v>
      </c>
      <c r="M3432" s="6" t="s">
        <v>10132</v>
      </c>
      <c r="N3432" s="6" t="s">
        <v>55282</v>
      </c>
      <c r="O3432" s="6" t="s">
        <v>70018</v>
      </c>
    </row>
    <row r="3433" spans="9:15" x14ac:dyDescent="0.25">
      <c r="I3433">
        <v>3431</v>
      </c>
      <c r="J3433" s="6" t="s">
        <v>10133</v>
      </c>
      <c r="K3433" s="6" t="s">
        <v>50385</v>
      </c>
      <c r="L3433" s="6" t="s">
        <v>50408</v>
      </c>
      <c r="M3433" s="6" t="s">
        <v>10134</v>
      </c>
      <c r="N3433" s="6" t="s">
        <v>55283</v>
      </c>
      <c r="O3433" s="6" t="s">
        <v>70019</v>
      </c>
    </row>
    <row r="3434" spans="9:15" x14ac:dyDescent="0.25">
      <c r="I3434">
        <v>3432</v>
      </c>
      <c r="J3434" s="6" t="s">
        <v>10135</v>
      </c>
      <c r="K3434" s="6" t="s">
        <v>49670</v>
      </c>
      <c r="L3434" s="6" t="s">
        <v>90</v>
      </c>
      <c r="M3434" s="6" t="s">
        <v>10136</v>
      </c>
      <c r="N3434" s="6" t="s">
        <v>90</v>
      </c>
      <c r="O3434" s="6" t="s">
        <v>70020</v>
      </c>
    </row>
    <row r="3435" spans="9:15" x14ac:dyDescent="0.25">
      <c r="I3435">
        <v>3433</v>
      </c>
      <c r="J3435" s="6" t="s">
        <v>10137</v>
      </c>
      <c r="K3435" s="6" t="s">
        <v>51549</v>
      </c>
      <c r="L3435" s="6" t="s">
        <v>90</v>
      </c>
      <c r="M3435" s="6" t="s">
        <v>10138</v>
      </c>
      <c r="N3435" s="6" t="s">
        <v>55284</v>
      </c>
      <c r="O3435" s="6" t="s">
        <v>70021</v>
      </c>
    </row>
    <row r="3436" spans="9:15" x14ac:dyDescent="0.25">
      <c r="I3436">
        <v>3434</v>
      </c>
      <c r="J3436" s="6" t="s">
        <v>10139</v>
      </c>
      <c r="K3436" s="6" t="s">
        <v>52016</v>
      </c>
      <c r="L3436" s="6" t="s">
        <v>90</v>
      </c>
      <c r="M3436" s="6" t="s">
        <v>10140</v>
      </c>
      <c r="N3436" s="6" t="s">
        <v>90</v>
      </c>
      <c r="O3436" s="6" t="s">
        <v>70022</v>
      </c>
    </row>
    <row r="3437" spans="9:15" x14ac:dyDescent="0.25">
      <c r="I3437">
        <v>3435</v>
      </c>
      <c r="J3437" s="6" t="s">
        <v>10141</v>
      </c>
      <c r="K3437" s="6" t="s">
        <v>50053</v>
      </c>
      <c r="L3437" s="6" t="s">
        <v>50014</v>
      </c>
      <c r="M3437" s="6" t="s">
        <v>10142</v>
      </c>
      <c r="N3437" s="6" t="s">
        <v>55285</v>
      </c>
      <c r="O3437" s="6" t="s">
        <v>70023</v>
      </c>
    </row>
    <row r="3438" spans="9:15" x14ac:dyDescent="0.25">
      <c r="I3438">
        <v>3436</v>
      </c>
      <c r="J3438" s="6" t="s">
        <v>10143</v>
      </c>
      <c r="K3438" s="6" t="s">
        <v>50494</v>
      </c>
      <c r="L3438" s="6" t="s">
        <v>90</v>
      </c>
      <c r="M3438" s="6" t="s">
        <v>10144</v>
      </c>
      <c r="N3438" s="6" t="s">
        <v>55286</v>
      </c>
      <c r="O3438" s="6" t="s">
        <v>70024</v>
      </c>
    </row>
    <row r="3439" spans="9:15" x14ac:dyDescent="0.25">
      <c r="I3439">
        <v>3437</v>
      </c>
      <c r="J3439" s="6" t="s">
        <v>10145</v>
      </c>
      <c r="K3439" s="6" t="s">
        <v>51280</v>
      </c>
      <c r="L3439" s="6" t="s">
        <v>90</v>
      </c>
      <c r="M3439" s="6" t="s">
        <v>10146</v>
      </c>
      <c r="N3439" s="6" t="s">
        <v>55287</v>
      </c>
      <c r="O3439" s="6" t="s">
        <v>70025</v>
      </c>
    </row>
    <row r="3440" spans="9:15" x14ac:dyDescent="0.25">
      <c r="I3440">
        <v>3438</v>
      </c>
      <c r="J3440" s="6" t="s">
        <v>10147</v>
      </c>
      <c r="K3440" s="6" t="s">
        <v>49096</v>
      </c>
      <c r="L3440" s="6" t="s">
        <v>90</v>
      </c>
      <c r="M3440" s="6" t="s">
        <v>10148</v>
      </c>
      <c r="N3440" s="6" t="s">
        <v>55288</v>
      </c>
      <c r="O3440" s="6" t="s">
        <v>70026</v>
      </c>
    </row>
    <row r="3441" spans="9:15" x14ac:dyDescent="0.25">
      <c r="I3441">
        <v>3439</v>
      </c>
      <c r="J3441" s="6" t="s">
        <v>10149</v>
      </c>
      <c r="K3441" s="6" t="s">
        <v>52238</v>
      </c>
      <c r="L3441" s="6" t="s">
        <v>52378</v>
      </c>
      <c r="M3441" s="6" t="s">
        <v>10150</v>
      </c>
      <c r="N3441" s="6" t="s">
        <v>55289</v>
      </c>
      <c r="O3441" s="6" t="s">
        <v>70027</v>
      </c>
    </row>
    <row r="3442" spans="9:15" x14ac:dyDescent="0.25">
      <c r="I3442">
        <v>3440</v>
      </c>
      <c r="J3442" s="6" t="s">
        <v>10151</v>
      </c>
      <c r="K3442" s="6" t="s">
        <v>50468</v>
      </c>
      <c r="L3442" s="6" t="s">
        <v>90</v>
      </c>
      <c r="M3442" s="6" t="s">
        <v>10152</v>
      </c>
      <c r="N3442" s="6" t="s">
        <v>55290</v>
      </c>
      <c r="O3442" s="6" t="s">
        <v>70028</v>
      </c>
    </row>
    <row r="3443" spans="9:15" x14ac:dyDescent="0.25">
      <c r="I3443">
        <v>3441</v>
      </c>
      <c r="J3443" s="6" t="s">
        <v>10153</v>
      </c>
      <c r="K3443" s="6" t="s">
        <v>49680</v>
      </c>
      <c r="L3443" s="6" t="s">
        <v>49684</v>
      </c>
      <c r="M3443" s="6" t="s">
        <v>10154</v>
      </c>
      <c r="N3443" s="6" t="s">
        <v>55291</v>
      </c>
      <c r="O3443" s="6" t="s">
        <v>70029</v>
      </c>
    </row>
    <row r="3444" spans="9:15" x14ac:dyDescent="0.25">
      <c r="I3444">
        <v>3442</v>
      </c>
      <c r="J3444" s="6" t="s">
        <v>10155</v>
      </c>
      <c r="K3444" s="6" t="s">
        <v>48688</v>
      </c>
      <c r="L3444" s="6" t="s">
        <v>48604</v>
      </c>
      <c r="M3444" s="6" t="s">
        <v>10156</v>
      </c>
      <c r="N3444" s="6" t="s">
        <v>55292</v>
      </c>
      <c r="O3444" s="6" t="s">
        <v>70030</v>
      </c>
    </row>
    <row r="3445" spans="9:15" x14ac:dyDescent="0.25">
      <c r="I3445">
        <v>3443</v>
      </c>
      <c r="J3445" s="6" t="s">
        <v>10157</v>
      </c>
      <c r="K3445" s="6" t="s">
        <v>52358</v>
      </c>
      <c r="L3445" s="6" t="s">
        <v>52355</v>
      </c>
      <c r="M3445" s="6" t="s">
        <v>10158</v>
      </c>
      <c r="N3445" s="6" t="s">
        <v>55293</v>
      </c>
      <c r="O3445" s="6" t="s">
        <v>70031</v>
      </c>
    </row>
    <row r="3446" spans="9:15" x14ac:dyDescent="0.25">
      <c r="I3446">
        <v>3444</v>
      </c>
      <c r="J3446" s="6" t="s">
        <v>10159</v>
      </c>
      <c r="K3446" s="6" t="s">
        <v>52414</v>
      </c>
      <c r="L3446" s="6" t="s">
        <v>90</v>
      </c>
      <c r="M3446" s="6" t="s">
        <v>10160</v>
      </c>
      <c r="N3446" s="6" t="s">
        <v>90</v>
      </c>
      <c r="O3446" s="6" t="s">
        <v>70032</v>
      </c>
    </row>
    <row r="3447" spans="9:15" x14ac:dyDescent="0.25">
      <c r="I3447">
        <v>3445</v>
      </c>
      <c r="J3447" s="6" t="s">
        <v>10161</v>
      </c>
      <c r="K3447" s="6" t="s">
        <v>51434</v>
      </c>
      <c r="L3447" s="6" t="s">
        <v>90</v>
      </c>
      <c r="M3447" s="6" t="s">
        <v>10162</v>
      </c>
      <c r="N3447" s="6" t="s">
        <v>55294</v>
      </c>
      <c r="O3447" s="6" t="s">
        <v>70033</v>
      </c>
    </row>
    <row r="3448" spans="9:15" x14ac:dyDescent="0.25">
      <c r="I3448">
        <v>3446</v>
      </c>
      <c r="J3448" s="6" t="s">
        <v>10163</v>
      </c>
      <c r="K3448" s="6" t="s">
        <v>51985</v>
      </c>
      <c r="L3448" s="6" t="s">
        <v>90</v>
      </c>
      <c r="M3448" s="6" t="s">
        <v>10164</v>
      </c>
      <c r="N3448" s="6" t="s">
        <v>55295</v>
      </c>
      <c r="O3448" s="6" t="s">
        <v>70034</v>
      </c>
    </row>
    <row r="3449" spans="9:15" x14ac:dyDescent="0.25">
      <c r="I3449">
        <v>3447</v>
      </c>
      <c r="J3449" s="6" t="s">
        <v>10165</v>
      </c>
      <c r="K3449" s="6" t="s">
        <v>52012</v>
      </c>
      <c r="L3449" s="6" t="s">
        <v>90</v>
      </c>
      <c r="M3449" s="6" t="s">
        <v>10166</v>
      </c>
      <c r="N3449" s="6" t="s">
        <v>90</v>
      </c>
      <c r="O3449" s="6" t="s">
        <v>70035</v>
      </c>
    </row>
    <row r="3450" spans="9:15" x14ac:dyDescent="0.25">
      <c r="I3450">
        <v>3448</v>
      </c>
      <c r="J3450" s="6" t="s">
        <v>10167</v>
      </c>
      <c r="K3450" s="6" t="s">
        <v>49851</v>
      </c>
      <c r="L3450" s="6" t="s">
        <v>90</v>
      </c>
      <c r="M3450" s="6" t="s">
        <v>10168</v>
      </c>
      <c r="N3450" s="6" t="s">
        <v>55296</v>
      </c>
      <c r="O3450" s="6" t="s">
        <v>70036</v>
      </c>
    </row>
    <row r="3451" spans="9:15" x14ac:dyDescent="0.25">
      <c r="I3451">
        <v>3449</v>
      </c>
      <c r="J3451" s="6" t="s">
        <v>10169</v>
      </c>
      <c r="K3451" s="6" t="s">
        <v>49779</v>
      </c>
      <c r="L3451" s="6" t="s">
        <v>90</v>
      </c>
      <c r="M3451" s="6" t="s">
        <v>10170</v>
      </c>
      <c r="N3451" s="6" t="s">
        <v>55297</v>
      </c>
      <c r="O3451" s="6" t="s">
        <v>70037</v>
      </c>
    </row>
    <row r="3452" spans="9:15" x14ac:dyDescent="0.25">
      <c r="I3452">
        <v>3450</v>
      </c>
      <c r="J3452" s="6" t="s">
        <v>10171</v>
      </c>
      <c r="K3452" s="6" t="s">
        <v>52456</v>
      </c>
      <c r="L3452" s="6" t="s">
        <v>50405</v>
      </c>
      <c r="M3452" s="6" t="s">
        <v>10172</v>
      </c>
      <c r="N3452" s="6" t="s">
        <v>90</v>
      </c>
      <c r="O3452" s="6" t="s">
        <v>70038</v>
      </c>
    </row>
    <row r="3453" spans="9:15" x14ac:dyDescent="0.25">
      <c r="I3453">
        <v>3451</v>
      </c>
      <c r="J3453" s="6" t="s">
        <v>10173</v>
      </c>
      <c r="K3453" s="6" t="s">
        <v>49878</v>
      </c>
      <c r="L3453" s="6" t="s">
        <v>49874</v>
      </c>
      <c r="M3453" s="6" t="s">
        <v>10174</v>
      </c>
      <c r="N3453" s="6" t="s">
        <v>55298</v>
      </c>
      <c r="O3453" s="6" t="s">
        <v>70039</v>
      </c>
    </row>
    <row r="3454" spans="9:15" x14ac:dyDescent="0.25">
      <c r="I3454">
        <v>3452</v>
      </c>
      <c r="J3454" s="6" t="s">
        <v>10175</v>
      </c>
      <c r="K3454" s="6" t="s">
        <v>49989</v>
      </c>
      <c r="L3454" s="6" t="s">
        <v>49874</v>
      </c>
      <c r="M3454" s="6" t="s">
        <v>10176</v>
      </c>
      <c r="N3454" s="6" t="s">
        <v>90</v>
      </c>
      <c r="O3454" s="6" t="s">
        <v>70040</v>
      </c>
    </row>
    <row r="3455" spans="9:15" x14ac:dyDescent="0.25">
      <c r="I3455">
        <v>3453</v>
      </c>
      <c r="J3455" s="6" t="s">
        <v>10177</v>
      </c>
      <c r="K3455" s="6" t="s">
        <v>50801</v>
      </c>
      <c r="L3455" s="6" t="s">
        <v>90</v>
      </c>
      <c r="M3455" s="6" t="s">
        <v>10178</v>
      </c>
      <c r="N3455" s="6" t="s">
        <v>55299</v>
      </c>
      <c r="O3455" s="6" t="s">
        <v>70041</v>
      </c>
    </row>
    <row r="3456" spans="9:15" x14ac:dyDescent="0.25">
      <c r="I3456">
        <v>3454</v>
      </c>
      <c r="J3456" s="6" t="s">
        <v>10179</v>
      </c>
      <c r="K3456" s="6" t="s">
        <v>51012</v>
      </c>
      <c r="L3456" s="6" t="s">
        <v>90</v>
      </c>
      <c r="M3456" s="6" t="s">
        <v>10180</v>
      </c>
      <c r="N3456" s="6" t="s">
        <v>90</v>
      </c>
      <c r="O3456" s="6" t="s">
        <v>70042</v>
      </c>
    </row>
    <row r="3457" spans="9:15" x14ac:dyDescent="0.25">
      <c r="I3457">
        <v>3455</v>
      </c>
      <c r="J3457" s="6" t="s">
        <v>10181</v>
      </c>
      <c r="K3457" s="6" t="s">
        <v>50439</v>
      </c>
      <c r="L3457" s="6" t="s">
        <v>51561</v>
      </c>
      <c r="M3457" s="6" t="s">
        <v>10182</v>
      </c>
      <c r="N3457" s="6" t="s">
        <v>55300</v>
      </c>
      <c r="O3457" s="6" t="s">
        <v>70043</v>
      </c>
    </row>
    <row r="3458" spans="9:15" x14ac:dyDescent="0.25">
      <c r="I3458">
        <v>3456</v>
      </c>
      <c r="J3458" s="6" t="s">
        <v>10183</v>
      </c>
      <c r="K3458" s="6" t="s">
        <v>52045</v>
      </c>
      <c r="L3458" s="6" t="s">
        <v>52041</v>
      </c>
      <c r="M3458" s="6" t="s">
        <v>10184</v>
      </c>
      <c r="N3458" s="6" t="s">
        <v>55301</v>
      </c>
      <c r="O3458" s="6" t="s">
        <v>70044</v>
      </c>
    </row>
    <row r="3459" spans="9:15" x14ac:dyDescent="0.25">
      <c r="I3459">
        <v>3457</v>
      </c>
      <c r="J3459" s="6" t="s">
        <v>10185</v>
      </c>
      <c r="K3459" s="6" t="s">
        <v>49190</v>
      </c>
      <c r="L3459" s="6" t="s">
        <v>48737</v>
      </c>
      <c r="M3459" s="6" t="s">
        <v>10186</v>
      </c>
      <c r="N3459" s="6" t="s">
        <v>55302</v>
      </c>
      <c r="O3459" s="6" t="s">
        <v>70045</v>
      </c>
    </row>
    <row r="3460" spans="9:15" x14ac:dyDescent="0.25">
      <c r="I3460">
        <v>3458</v>
      </c>
      <c r="J3460" s="6" t="s">
        <v>10187</v>
      </c>
      <c r="K3460" s="6" t="s">
        <v>48654</v>
      </c>
      <c r="L3460" s="6" t="s">
        <v>49572</v>
      </c>
      <c r="M3460" s="6" t="s">
        <v>10188</v>
      </c>
      <c r="N3460" s="6" t="s">
        <v>55303</v>
      </c>
      <c r="O3460" s="6" t="s">
        <v>70046</v>
      </c>
    </row>
    <row r="3461" spans="9:15" x14ac:dyDescent="0.25">
      <c r="I3461">
        <v>3459</v>
      </c>
      <c r="J3461" s="6" t="s">
        <v>10189</v>
      </c>
      <c r="K3461" s="6" t="s">
        <v>50468</v>
      </c>
      <c r="L3461" s="6" t="s">
        <v>90</v>
      </c>
      <c r="M3461" s="6" t="s">
        <v>10190</v>
      </c>
      <c r="N3461" s="6" t="s">
        <v>55304</v>
      </c>
      <c r="O3461" s="6" t="s">
        <v>70047</v>
      </c>
    </row>
    <row r="3462" spans="9:15" x14ac:dyDescent="0.25">
      <c r="I3462">
        <v>3460</v>
      </c>
      <c r="J3462" s="6" t="s">
        <v>10191</v>
      </c>
      <c r="K3462" s="6" t="s">
        <v>50426</v>
      </c>
      <c r="L3462" s="6" t="s">
        <v>50808</v>
      </c>
      <c r="M3462" s="6" t="s">
        <v>10192</v>
      </c>
      <c r="N3462" s="6" t="s">
        <v>55305</v>
      </c>
      <c r="O3462" s="6" t="s">
        <v>70048</v>
      </c>
    </row>
    <row r="3463" spans="9:15" x14ac:dyDescent="0.25">
      <c r="I3463">
        <v>3461</v>
      </c>
      <c r="J3463" s="6" t="s">
        <v>10193</v>
      </c>
      <c r="K3463" s="6" t="s">
        <v>49401</v>
      </c>
      <c r="L3463" s="6" t="s">
        <v>49833</v>
      </c>
      <c r="M3463" s="6" t="s">
        <v>10194</v>
      </c>
      <c r="N3463" s="6" t="s">
        <v>55306</v>
      </c>
      <c r="O3463" s="6" t="s">
        <v>70049</v>
      </c>
    </row>
    <row r="3464" spans="9:15" x14ac:dyDescent="0.25">
      <c r="I3464">
        <v>3462</v>
      </c>
      <c r="J3464" s="6" t="s">
        <v>10195</v>
      </c>
      <c r="K3464" s="6" t="s">
        <v>49716</v>
      </c>
      <c r="L3464" s="6" t="s">
        <v>90</v>
      </c>
      <c r="M3464" s="6" t="s">
        <v>10196</v>
      </c>
      <c r="N3464" s="6" t="s">
        <v>55307</v>
      </c>
      <c r="O3464" s="6" t="s">
        <v>70050</v>
      </c>
    </row>
    <row r="3465" spans="9:15" x14ac:dyDescent="0.25">
      <c r="I3465">
        <v>3463</v>
      </c>
      <c r="J3465" s="6" t="s">
        <v>10197</v>
      </c>
      <c r="K3465" s="6" t="s">
        <v>50332</v>
      </c>
      <c r="L3465" s="6" t="s">
        <v>49680</v>
      </c>
      <c r="M3465" s="6" t="s">
        <v>10198</v>
      </c>
      <c r="N3465" s="6" t="s">
        <v>53067</v>
      </c>
      <c r="O3465" s="6" t="s">
        <v>70051</v>
      </c>
    </row>
    <row r="3466" spans="9:15" x14ac:dyDescent="0.25">
      <c r="I3466">
        <v>3464</v>
      </c>
      <c r="J3466" s="6" t="s">
        <v>10199</v>
      </c>
      <c r="K3466" s="6" t="s">
        <v>51592</v>
      </c>
      <c r="L3466" s="6" t="s">
        <v>90</v>
      </c>
      <c r="M3466" s="6" t="s">
        <v>10200</v>
      </c>
      <c r="N3466" s="6" t="s">
        <v>90</v>
      </c>
      <c r="O3466" s="6" t="s">
        <v>70052</v>
      </c>
    </row>
    <row r="3467" spans="9:15" x14ac:dyDescent="0.25">
      <c r="I3467">
        <v>3465</v>
      </c>
      <c r="J3467" s="6" t="s">
        <v>10201</v>
      </c>
      <c r="K3467" s="6" t="s">
        <v>48915</v>
      </c>
      <c r="L3467" s="6" t="s">
        <v>50059</v>
      </c>
      <c r="M3467" s="6" t="s">
        <v>10202</v>
      </c>
      <c r="N3467" s="6" t="s">
        <v>90</v>
      </c>
      <c r="O3467" s="6" t="s">
        <v>70053</v>
      </c>
    </row>
    <row r="3468" spans="9:15" x14ac:dyDescent="0.25">
      <c r="I3468">
        <v>3466</v>
      </c>
      <c r="J3468" s="6" t="s">
        <v>10203</v>
      </c>
      <c r="K3468" s="6" t="s">
        <v>52235</v>
      </c>
      <c r="L3468" s="6" t="s">
        <v>90</v>
      </c>
      <c r="M3468" s="6" t="s">
        <v>10204</v>
      </c>
      <c r="N3468" s="6" t="s">
        <v>90</v>
      </c>
      <c r="O3468" s="6" t="s">
        <v>70054</v>
      </c>
    </row>
    <row r="3469" spans="9:15" x14ac:dyDescent="0.25">
      <c r="I3469">
        <v>3467</v>
      </c>
      <c r="J3469" s="6" t="s">
        <v>10205</v>
      </c>
      <c r="K3469" s="6" t="s">
        <v>48801</v>
      </c>
      <c r="L3469" s="6" t="s">
        <v>49376</v>
      </c>
      <c r="M3469" s="6" t="s">
        <v>10206</v>
      </c>
      <c r="N3469" s="6" t="s">
        <v>55308</v>
      </c>
      <c r="O3469" s="6" t="s">
        <v>70055</v>
      </c>
    </row>
    <row r="3470" spans="9:15" x14ac:dyDescent="0.25">
      <c r="I3470">
        <v>3468</v>
      </c>
      <c r="J3470" s="6" t="s">
        <v>10207</v>
      </c>
      <c r="K3470" s="6" t="s">
        <v>51280</v>
      </c>
      <c r="L3470" s="6" t="s">
        <v>90</v>
      </c>
      <c r="M3470" s="6" t="s">
        <v>10208</v>
      </c>
      <c r="N3470" s="6" t="s">
        <v>55309</v>
      </c>
      <c r="O3470" s="6" t="s">
        <v>70056</v>
      </c>
    </row>
    <row r="3471" spans="9:15" x14ac:dyDescent="0.25">
      <c r="I3471">
        <v>3469</v>
      </c>
      <c r="J3471" s="6" t="s">
        <v>10209</v>
      </c>
      <c r="K3471" s="6" t="s">
        <v>51054</v>
      </c>
      <c r="L3471" s="6" t="s">
        <v>90</v>
      </c>
      <c r="M3471" s="6" t="s">
        <v>10210</v>
      </c>
      <c r="N3471" s="6" t="s">
        <v>55310</v>
      </c>
      <c r="O3471" s="6" t="s">
        <v>70057</v>
      </c>
    </row>
    <row r="3472" spans="9:15" x14ac:dyDescent="0.25">
      <c r="I3472">
        <v>3470</v>
      </c>
      <c r="J3472" s="6" t="s">
        <v>10211</v>
      </c>
      <c r="K3472" s="6" t="s">
        <v>48895</v>
      </c>
      <c r="L3472" s="6" t="s">
        <v>48891</v>
      </c>
      <c r="M3472" s="6" t="s">
        <v>10212</v>
      </c>
      <c r="N3472" s="6" t="s">
        <v>55311</v>
      </c>
      <c r="O3472" s="6" t="s">
        <v>70058</v>
      </c>
    </row>
    <row r="3473" spans="9:15" x14ac:dyDescent="0.25">
      <c r="I3473">
        <v>3471</v>
      </c>
      <c r="J3473" s="6" t="s">
        <v>10213</v>
      </c>
      <c r="K3473" s="6" t="s">
        <v>52552</v>
      </c>
      <c r="L3473" s="6" t="s">
        <v>52006</v>
      </c>
      <c r="M3473" s="6" t="s">
        <v>10214</v>
      </c>
      <c r="N3473" s="6" t="s">
        <v>90</v>
      </c>
      <c r="O3473" s="6" t="s">
        <v>70059</v>
      </c>
    </row>
    <row r="3474" spans="9:15" x14ac:dyDescent="0.25">
      <c r="I3474">
        <v>3472</v>
      </c>
      <c r="J3474" s="6" t="s">
        <v>10215</v>
      </c>
      <c r="K3474" s="6" t="s">
        <v>52414</v>
      </c>
      <c r="L3474" s="6" t="s">
        <v>90</v>
      </c>
      <c r="M3474" s="6" t="s">
        <v>10216</v>
      </c>
      <c r="N3474" s="6" t="s">
        <v>90</v>
      </c>
      <c r="O3474" s="6" t="s">
        <v>70060</v>
      </c>
    </row>
    <row r="3475" spans="9:15" x14ac:dyDescent="0.25">
      <c r="I3475">
        <v>3473</v>
      </c>
      <c r="J3475" s="6" t="s">
        <v>10217</v>
      </c>
      <c r="K3475" s="6" t="s">
        <v>49886</v>
      </c>
      <c r="L3475" s="6" t="s">
        <v>90</v>
      </c>
      <c r="M3475" s="6" t="s">
        <v>10218</v>
      </c>
      <c r="N3475" s="6" t="s">
        <v>55312</v>
      </c>
      <c r="O3475" s="6" t="s">
        <v>70061</v>
      </c>
    </row>
    <row r="3476" spans="9:15" x14ac:dyDescent="0.25">
      <c r="I3476">
        <v>3474</v>
      </c>
      <c r="J3476" s="6" t="s">
        <v>10219</v>
      </c>
      <c r="K3476" s="6" t="s">
        <v>50284</v>
      </c>
      <c r="L3476" s="6" t="s">
        <v>51452</v>
      </c>
      <c r="M3476" s="6" t="s">
        <v>10220</v>
      </c>
      <c r="N3476" s="6" t="s">
        <v>55313</v>
      </c>
      <c r="O3476" s="6" t="s">
        <v>70062</v>
      </c>
    </row>
    <row r="3477" spans="9:15" x14ac:dyDescent="0.25">
      <c r="I3477">
        <v>3475</v>
      </c>
      <c r="J3477" s="6" t="s">
        <v>10221</v>
      </c>
      <c r="K3477" s="6" t="s">
        <v>50746</v>
      </c>
      <c r="L3477" s="6" t="s">
        <v>52152</v>
      </c>
      <c r="M3477" s="6" t="s">
        <v>10222</v>
      </c>
      <c r="N3477" s="6" t="s">
        <v>55314</v>
      </c>
      <c r="O3477" s="6" t="s">
        <v>70063</v>
      </c>
    </row>
    <row r="3478" spans="9:15" x14ac:dyDescent="0.25">
      <c r="I3478">
        <v>3476</v>
      </c>
      <c r="J3478" s="6" t="s">
        <v>10223</v>
      </c>
      <c r="K3478" s="6" t="s">
        <v>48958</v>
      </c>
      <c r="L3478" s="6" t="s">
        <v>90</v>
      </c>
      <c r="M3478" s="6" t="s">
        <v>10224</v>
      </c>
      <c r="N3478" s="6" t="s">
        <v>54740</v>
      </c>
      <c r="O3478" s="6" t="s">
        <v>69233</v>
      </c>
    </row>
    <row r="3479" spans="9:15" x14ac:dyDescent="0.25">
      <c r="I3479">
        <v>3477</v>
      </c>
      <c r="J3479" s="6" t="s">
        <v>10225</v>
      </c>
      <c r="K3479" s="6" t="s">
        <v>49013</v>
      </c>
      <c r="L3479" s="6" t="s">
        <v>90</v>
      </c>
      <c r="M3479" s="6" t="s">
        <v>10226</v>
      </c>
      <c r="N3479" s="6" t="s">
        <v>55315</v>
      </c>
      <c r="O3479" s="6" t="s">
        <v>70064</v>
      </c>
    </row>
    <row r="3480" spans="9:15" x14ac:dyDescent="0.25">
      <c r="I3480">
        <v>3478</v>
      </c>
      <c r="J3480" s="6" t="s">
        <v>10227</v>
      </c>
      <c r="K3480" s="6" t="s">
        <v>51923</v>
      </c>
      <c r="L3480" s="6" t="s">
        <v>90</v>
      </c>
      <c r="M3480" s="6" t="s">
        <v>10228</v>
      </c>
      <c r="N3480" s="6" t="s">
        <v>55316</v>
      </c>
      <c r="O3480" s="6" t="s">
        <v>70065</v>
      </c>
    </row>
    <row r="3481" spans="9:15" x14ac:dyDescent="0.25">
      <c r="I3481">
        <v>3479</v>
      </c>
      <c r="J3481" s="6" t="s">
        <v>10229</v>
      </c>
      <c r="K3481" s="6" t="s">
        <v>52510</v>
      </c>
      <c r="L3481" s="6" t="s">
        <v>52510</v>
      </c>
      <c r="M3481" s="6" t="s">
        <v>10230</v>
      </c>
      <c r="N3481" s="6" t="s">
        <v>55317</v>
      </c>
      <c r="O3481" s="6" t="s">
        <v>70066</v>
      </c>
    </row>
    <row r="3482" spans="9:15" x14ac:dyDescent="0.25">
      <c r="I3482">
        <v>3480</v>
      </c>
      <c r="J3482" s="6" t="s">
        <v>10231</v>
      </c>
      <c r="K3482" s="6" t="s">
        <v>51872</v>
      </c>
      <c r="L3482" s="6" t="s">
        <v>90</v>
      </c>
      <c r="M3482" s="6" t="s">
        <v>10232</v>
      </c>
      <c r="N3482" s="6" t="s">
        <v>55318</v>
      </c>
      <c r="O3482" s="6" t="s">
        <v>70067</v>
      </c>
    </row>
    <row r="3483" spans="9:15" x14ac:dyDescent="0.25">
      <c r="I3483">
        <v>3481</v>
      </c>
      <c r="J3483" s="6" t="s">
        <v>10233</v>
      </c>
      <c r="K3483" s="6" t="s">
        <v>52156</v>
      </c>
      <c r="L3483" s="6" t="s">
        <v>90</v>
      </c>
      <c r="M3483" s="6" t="s">
        <v>10234</v>
      </c>
      <c r="N3483" s="6" t="s">
        <v>90</v>
      </c>
      <c r="O3483" s="6" t="s">
        <v>70068</v>
      </c>
    </row>
    <row r="3484" spans="9:15" x14ac:dyDescent="0.25">
      <c r="I3484">
        <v>3482</v>
      </c>
      <c r="J3484" s="6" t="s">
        <v>10235</v>
      </c>
      <c r="K3484" s="6" t="s">
        <v>49113</v>
      </c>
      <c r="L3484" s="6" t="s">
        <v>90</v>
      </c>
      <c r="M3484" s="6" t="s">
        <v>10236</v>
      </c>
      <c r="N3484" s="6" t="s">
        <v>55319</v>
      </c>
      <c r="O3484" s="6" t="s">
        <v>70069</v>
      </c>
    </row>
    <row r="3485" spans="9:15" x14ac:dyDescent="0.25">
      <c r="I3485">
        <v>3483</v>
      </c>
      <c r="J3485" s="6" t="s">
        <v>10237</v>
      </c>
      <c r="K3485" s="6" t="s">
        <v>49948</v>
      </c>
      <c r="L3485" s="6" t="s">
        <v>49590</v>
      </c>
      <c r="M3485" s="6" t="s">
        <v>10238</v>
      </c>
      <c r="N3485" s="6" t="s">
        <v>55320</v>
      </c>
      <c r="O3485" s="6" t="s">
        <v>70070</v>
      </c>
    </row>
    <row r="3486" spans="9:15" x14ac:dyDescent="0.25">
      <c r="I3486">
        <v>3484</v>
      </c>
      <c r="J3486" s="6" t="s">
        <v>10239</v>
      </c>
      <c r="K3486" s="6" t="s">
        <v>49288</v>
      </c>
      <c r="L3486" s="6" t="s">
        <v>49284</v>
      </c>
      <c r="M3486" s="6" t="s">
        <v>10240</v>
      </c>
      <c r="N3486" s="6" t="s">
        <v>90</v>
      </c>
      <c r="O3486" s="6" t="s">
        <v>67318</v>
      </c>
    </row>
    <row r="3487" spans="9:15" x14ac:dyDescent="0.25">
      <c r="I3487">
        <v>3485</v>
      </c>
      <c r="J3487" s="6" t="s">
        <v>10241</v>
      </c>
      <c r="K3487" s="6" t="s">
        <v>49159</v>
      </c>
      <c r="L3487" s="6" t="s">
        <v>49163</v>
      </c>
      <c r="M3487" s="6" t="s">
        <v>10242</v>
      </c>
      <c r="N3487" s="6" t="s">
        <v>55321</v>
      </c>
      <c r="O3487" s="6" t="s">
        <v>70071</v>
      </c>
    </row>
    <row r="3488" spans="9:15" x14ac:dyDescent="0.25">
      <c r="I3488">
        <v>3486</v>
      </c>
      <c r="J3488" s="6" t="s">
        <v>10243</v>
      </c>
      <c r="K3488" s="6" t="s">
        <v>50352</v>
      </c>
      <c r="L3488" s="6" t="s">
        <v>90</v>
      </c>
      <c r="M3488" s="6" t="s">
        <v>10244</v>
      </c>
      <c r="N3488" s="6" t="s">
        <v>90</v>
      </c>
      <c r="O3488" s="6" t="s">
        <v>70072</v>
      </c>
    </row>
    <row r="3489" spans="9:15" x14ac:dyDescent="0.25">
      <c r="I3489">
        <v>3487</v>
      </c>
      <c r="J3489" s="6" t="s">
        <v>10245</v>
      </c>
      <c r="K3489" s="6" t="s">
        <v>50316</v>
      </c>
      <c r="L3489" s="6" t="s">
        <v>90</v>
      </c>
      <c r="M3489" s="6" t="s">
        <v>10246</v>
      </c>
      <c r="N3489" s="6" t="s">
        <v>55322</v>
      </c>
      <c r="O3489" s="6" t="s">
        <v>70073</v>
      </c>
    </row>
    <row r="3490" spans="9:15" x14ac:dyDescent="0.25">
      <c r="I3490">
        <v>3488</v>
      </c>
      <c r="J3490" s="6" t="s">
        <v>10247</v>
      </c>
      <c r="K3490" s="6" t="s">
        <v>49155</v>
      </c>
      <c r="L3490" s="6" t="s">
        <v>49195</v>
      </c>
      <c r="M3490" s="6" t="s">
        <v>10248</v>
      </c>
      <c r="N3490" s="6" t="s">
        <v>90</v>
      </c>
      <c r="O3490" s="6" t="s">
        <v>70074</v>
      </c>
    </row>
    <row r="3491" spans="9:15" x14ac:dyDescent="0.25">
      <c r="I3491">
        <v>3489</v>
      </c>
      <c r="J3491" s="6" t="s">
        <v>10249</v>
      </c>
      <c r="K3491" s="6" t="s">
        <v>50465</v>
      </c>
      <c r="L3491" s="6" t="s">
        <v>50538</v>
      </c>
      <c r="M3491" s="6" t="s">
        <v>10250</v>
      </c>
      <c r="N3491" s="6" t="s">
        <v>53568</v>
      </c>
      <c r="O3491" s="6" t="s">
        <v>67513</v>
      </c>
    </row>
    <row r="3492" spans="9:15" x14ac:dyDescent="0.25">
      <c r="I3492">
        <v>3490</v>
      </c>
      <c r="J3492" s="6" t="s">
        <v>10251</v>
      </c>
      <c r="K3492" s="6" t="s">
        <v>50412</v>
      </c>
      <c r="L3492" s="6" t="s">
        <v>50385</v>
      </c>
      <c r="M3492" s="6" t="s">
        <v>10252</v>
      </c>
      <c r="N3492" s="6" t="s">
        <v>55323</v>
      </c>
      <c r="O3492" s="6" t="s">
        <v>70075</v>
      </c>
    </row>
    <row r="3493" spans="9:15" x14ac:dyDescent="0.25">
      <c r="I3493">
        <v>3491</v>
      </c>
      <c r="J3493" s="6" t="s">
        <v>10253</v>
      </c>
      <c r="K3493" s="6" t="s">
        <v>51164</v>
      </c>
      <c r="L3493" s="6" t="s">
        <v>51164</v>
      </c>
      <c r="M3493" s="6" t="s">
        <v>10254</v>
      </c>
      <c r="N3493" s="6" t="s">
        <v>55324</v>
      </c>
      <c r="O3493" s="6" t="s">
        <v>70076</v>
      </c>
    </row>
    <row r="3494" spans="9:15" x14ac:dyDescent="0.25">
      <c r="I3494">
        <v>3492</v>
      </c>
      <c r="J3494" s="6" t="s">
        <v>10255</v>
      </c>
      <c r="K3494" s="6" t="s">
        <v>49742</v>
      </c>
      <c r="L3494" s="6" t="s">
        <v>90</v>
      </c>
      <c r="M3494" s="6" t="s">
        <v>10256</v>
      </c>
      <c r="N3494" s="6" t="s">
        <v>55325</v>
      </c>
      <c r="O3494" s="6" t="s">
        <v>70077</v>
      </c>
    </row>
    <row r="3495" spans="9:15" x14ac:dyDescent="0.25">
      <c r="I3495">
        <v>3493</v>
      </c>
      <c r="J3495" s="6" t="s">
        <v>10257</v>
      </c>
      <c r="K3495" s="6" t="s">
        <v>49393</v>
      </c>
      <c r="L3495" s="6" t="s">
        <v>49813</v>
      </c>
      <c r="M3495" s="6" t="s">
        <v>10258</v>
      </c>
      <c r="N3495" s="6" t="s">
        <v>55326</v>
      </c>
      <c r="O3495" s="6" t="s">
        <v>70078</v>
      </c>
    </row>
    <row r="3496" spans="9:15" x14ac:dyDescent="0.25">
      <c r="I3496">
        <v>3494</v>
      </c>
      <c r="J3496" s="6" t="s">
        <v>10259</v>
      </c>
      <c r="K3496" s="6" t="s">
        <v>49474</v>
      </c>
      <c r="L3496" s="6" t="s">
        <v>49092</v>
      </c>
      <c r="M3496" s="6" t="s">
        <v>10260</v>
      </c>
      <c r="N3496" s="6" t="s">
        <v>55327</v>
      </c>
      <c r="O3496" s="6" t="s">
        <v>70079</v>
      </c>
    </row>
    <row r="3497" spans="9:15" x14ac:dyDescent="0.25">
      <c r="I3497">
        <v>3495</v>
      </c>
      <c r="J3497" s="6" t="s">
        <v>10261</v>
      </c>
      <c r="K3497" s="6" t="s">
        <v>49564</v>
      </c>
      <c r="L3497" s="6" t="s">
        <v>49242</v>
      </c>
      <c r="M3497" s="6" t="s">
        <v>10262</v>
      </c>
      <c r="N3497" s="6" t="s">
        <v>55328</v>
      </c>
      <c r="O3497" s="6" t="s">
        <v>70080</v>
      </c>
    </row>
    <row r="3498" spans="9:15" x14ac:dyDescent="0.25">
      <c r="I3498">
        <v>3496</v>
      </c>
      <c r="J3498" s="6" t="s">
        <v>10263</v>
      </c>
      <c r="K3498" s="6" t="s">
        <v>50620</v>
      </c>
      <c r="L3498" s="6" t="s">
        <v>50738</v>
      </c>
      <c r="M3498" s="6" t="s">
        <v>10264</v>
      </c>
      <c r="N3498" s="6" t="s">
        <v>55329</v>
      </c>
      <c r="O3498" s="6" t="s">
        <v>70081</v>
      </c>
    </row>
    <row r="3499" spans="9:15" x14ac:dyDescent="0.25">
      <c r="I3499">
        <v>3497</v>
      </c>
      <c r="J3499" s="6" t="s">
        <v>10265</v>
      </c>
      <c r="K3499" s="6" t="s">
        <v>48801</v>
      </c>
      <c r="L3499" s="6" t="s">
        <v>90</v>
      </c>
      <c r="M3499" s="6" t="s">
        <v>10266</v>
      </c>
      <c r="N3499" s="6" t="s">
        <v>90</v>
      </c>
      <c r="O3499" s="6" t="s">
        <v>70082</v>
      </c>
    </row>
    <row r="3500" spans="9:15" x14ac:dyDescent="0.25">
      <c r="I3500">
        <v>3498</v>
      </c>
      <c r="J3500" s="6" t="s">
        <v>10267</v>
      </c>
      <c r="K3500" s="6" t="s">
        <v>48933</v>
      </c>
      <c r="L3500" s="6" t="s">
        <v>49056</v>
      </c>
      <c r="M3500" s="6" t="s">
        <v>10268</v>
      </c>
      <c r="N3500" s="6" t="s">
        <v>90</v>
      </c>
      <c r="O3500" s="6" t="s">
        <v>70083</v>
      </c>
    </row>
    <row r="3501" spans="9:15" x14ac:dyDescent="0.25">
      <c r="I3501">
        <v>3499</v>
      </c>
      <c r="J3501" s="6" t="s">
        <v>10269</v>
      </c>
      <c r="K3501" s="6" t="s">
        <v>50352</v>
      </c>
      <c r="L3501" s="6" t="s">
        <v>50346</v>
      </c>
      <c r="M3501" s="6" t="s">
        <v>10270</v>
      </c>
      <c r="N3501" s="6" t="s">
        <v>55330</v>
      </c>
      <c r="O3501" s="6" t="s">
        <v>70084</v>
      </c>
    </row>
    <row r="3502" spans="9:15" x14ac:dyDescent="0.25">
      <c r="I3502">
        <v>3500</v>
      </c>
      <c r="J3502" s="6" t="s">
        <v>10271</v>
      </c>
      <c r="K3502" s="6" t="s">
        <v>50088</v>
      </c>
      <c r="L3502" s="6" t="s">
        <v>90</v>
      </c>
      <c r="M3502" s="6" t="s">
        <v>10272</v>
      </c>
      <c r="N3502" s="6" t="s">
        <v>55331</v>
      </c>
      <c r="O3502" s="6" t="s">
        <v>70085</v>
      </c>
    </row>
    <row r="3503" spans="9:15" x14ac:dyDescent="0.25">
      <c r="I3503">
        <v>3501</v>
      </c>
      <c r="J3503" s="6" t="s">
        <v>10273</v>
      </c>
      <c r="K3503" s="6" t="s">
        <v>51557</v>
      </c>
      <c r="L3503" s="6" t="s">
        <v>90</v>
      </c>
      <c r="M3503" s="6" t="s">
        <v>10274</v>
      </c>
      <c r="N3503" s="6" t="s">
        <v>55332</v>
      </c>
      <c r="O3503" s="6" t="s">
        <v>70086</v>
      </c>
    </row>
    <row r="3504" spans="9:15" x14ac:dyDescent="0.25">
      <c r="I3504">
        <v>3502</v>
      </c>
      <c r="J3504" s="6" t="s">
        <v>10275</v>
      </c>
      <c r="K3504" s="6" t="s">
        <v>50969</v>
      </c>
      <c r="L3504" s="6" t="s">
        <v>90</v>
      </c>
      <c r="M3504" s="6" t="s">
        <v>10276</v>
      </c>
      <c r="N3504" s="6" t="s">
        <v>55333</v>
      </c>
      <c r="O3504" s="6" t="s">
        <v>70087</v>
      </c>
    </row>
    <row r="3505" spans="9:15" x14ac:dyDescent="0.25">
      <c r="I3505">
        <v>3503</v>
      </c>
      <c r="J3505" s="6" t="s">
        <v>10277</v>
      </c>
      <c r="K3505" s="6" t="s">
        <v>48958</v>
      </c>
      <c r="L3505" s="6" t="s">
        <v>52477</v>
      </c>
      <c r="M3505" s="6" t="s">
        <v>10278</v>
      </c>
      <c r="N3505" s="6" t="s">
        <v>90</v>
      </c>
      <c r="O3505" s="6" t="s">
        <v>70088</v>
      </c>
    </row>
    <row r="3506" spans="9:15" x14ac:dyDescent="0.25">
      <c r="I3506">
        <v>3504</v>
      </c>
      <c r="J3506" s="6" t="s">
        <v>10279</v>
      </c>
      <c r="K3506" s="6" t="s">
        <v>51239</v>
      </c>
      <c r="L3506" s="6" t="s">
        <v>90</v>
      </c>
      <c r="M3506" s="6" t="s">
        <v>10280</v>
      </c>
      <c r="N3506" s="6" t="s">
        <v>55334</v>
      </c>
      <c r="O3506" s="6" t="s">
        <v>70089</v>
      </c>
    </row>
    <row r="3507" spans="9:15" x14ac:dyDescent="0.25">
      <c r="I3507">
        <v>3505</v>
      </c>
      <c r="J3507" s="6" t="s">
        <v>10281</v>
      </c>
      <c r="K3507" s="6" t="s">
        <v>49155</v>
      </c>
      <c r="L3507" s="6" t="s">
        <v>49242</v>
      </c>
      <c r="M3507" s="6" t="s">
        <v>10282</v>
      </c>
      <c r="N3507" s="6" t="s">
        <v>55335</v>
      </c>
      <c r="O3507" s="6" t="s">
        <v>70090</v>
      </c>
    </row>
    <row r="3508" spans="9:15" x14ac:dyDescent="0.25">
      <c r="I3508">
        <v>3506</v>
      </c>
      <c r="J3508" s="6" t="s">
        <v>10283</v>
      </c>
      <c r="K3508" s="6" t="s">
        <v>52514</v>
      </c>
      <c r="L3508" s="6" t="s">
        <v>90</v>
      </c>
      <c r="M3508" s="6" t="s">
        <v>10284</v>
      </c>
      <c r="N3508" s="6" t="s">
        <v>55336</v>
      </c>
      <c r="O3508" s="6" t="s">
        <v>70091</v>
      </c>
    </row>
    <row r="3509" spans="9:15" x14ac:dyDescent="0.25">
      <c r="I3509">
        <v>3507</v>
      </c>
      <c r="J3509" s="6" t="s">
        <v>10285</v>
      </c>
      <c r="K3509" s="6" t="s">
        <v>49521</v>
      </c>
      <c r="L3509" s="6" t="s">
        <v>49279</v>
      </c>
      <c r="M3509" s="6" t="s">
        <v>10286</v>
      </c>
      <c r="N3509" s="6" t="s">
        <v>55337</v>
      </c>
      <c r="O3509" s="6" t="s">
        <v>70092</v>
      </c>
    </row>
    <row r="3510" spans="9:15" x14ac:dyDescent="0.25">
      <c r="I3510">
        <v>3508</v>
      </c>
      <c r="J3510" s="6" t="s">
        <v>10287</v>
      </c>
      <c r="K3510" s="6" t="s">
        <v>48658</v>
      </c>
      <c r="L3510" s="6" t="s">
        <v>52150</v>
      </c>
      <c r="M3510" s="6" t="s">
        <v>10288</v>
      </c>
      <c r="N3510" s="6" t="s">
        <v>55338</v>
      </c>
      <c r="O3510" s="6" t="s">
        <v>70093</v>
      </c>
    </row>
    <row r="3511" spans="9:15" x14ac:dyDescent="0.25">
      <c r="I3511">
        <v>3509</v>
      </c>
      <c r="J3511" s="6" t="s">
        <v>10289</v>
      </c>
      <c r="K3511" s="6" t="s">
        <v>48958</v>
      </c>
      <c r="L3511" s="6" t="s">
        <v>48961</v>
      </c>
      <c r="M3511" s="6" t="s">
        <v>10290</v>
      </c>
      <c r="N3511" s="6" t="s">
        <v>54740</v>
      </c>
      <c r="O3511" s="6" t="s">
        <v>70094</v>
      </c>
    </row>
    <row r="3512" spans="9:15" x14ac:dyDescent="0.25">
      <c r="I3512">
        <v>3510</v>
      </c>
      <c r="J3512" s="6" t="s">
        <v>10291</v>
      </c>
      <c r="K3512" s="6" t="s">
        <v>50415</v>
      </c>
      <c r="L3512" s="6" t="s">
        <v>90</v>
      </c>
      <c r="M3512" s="6" t="s">
        <v>10292</v>
      </c>
      <c r="N3512" s="6" t="s">
        <v>55339</v>
      </c>
      <c r="O3512" s="6" t="s">
        <v>70095</v>
      </c>
    </row>
    <row r="3513" spans="9:15" x14ac:dyDescent="0.25">
      <c r="I3513">
        <v>3511</v>
      </c>
      <c r="J3513" s="6" t="s">
        <v>10293</v>
      </c>
      <c r="K3513" s="6" t="s">
        <v>50147</v>
      </c>
      <c r="L3513" s="6" t="s">
        <v>49874</v>
      </c>
      <c r="M3513" s="6" t="s">
        <v>10294</v>
      </c>
      <c r="N3513" s="6" t="s">
        <v>55340</v>
      </c>
      <c r="O3513" s="6" t="s">
        <v>70096</v>
      </c>
    </row>
    <row r="3514" spans="9:15" x14ac:dyDescent="0.25">
      <c r="I3514">
        <v>3512</v>
      </c>
      <c r="J3514" s="6" t="s">
        <v>10295</v>
      </c>
      <c r="K3514" s="6" t="s">
        <v>51947</v>
      </c>
      <c r="L3514" s="6" t="s">
        <v>51879</v>
      </c>
      <c r="M3514" s="6" t="s">
        <v>10296</v>
      </c>
      <c r="N3514" s="6" t="s">
        <v>55341</v>
      </c>
      <c r="O3514" s="6" t="s">
        <v>70097</v>
      </c>
    </row>
    <row r="3515" spans="9:15" x14ac:dyDescent="0.25">
      <c r="I3515">
        <v>3513</v>
      </c>
      <c r="J3515" s="6" t="s">
        <v>10297</v>
      </c>
      <c r="K3515" s="6" t="s">
        <v>51592</v>
      </c>
      <c r="L3515" s="6" t="s">
        <v>90</v>
      </c>
      <c r="M3515" s="6" t="s">
        <v>10298</v>
      </c>
      <c r="N3515" s="6" t="s">
        <v>55342</v>
      </c>
      <c r="O3515" s="6" t="s">
        <v>70098</v>
      </c>
    </row>
    <row r="3516" spans="9:15" x14ac:dyDescent="0.25">
      <c r="I3516">
        <v>3514</v>
      </c>
      <c r="J3516" s="6" t="s">
        <v>10299</v>
      </c>
      <c r="K3516" s="6" t="s">
        <v>51680</v>
      </c>
      <c r="L3516" s="6" t="s">
        <v>90</v>
      </c>
      <c r="M3516" s="6" t="s">
        <v>10300</v>
      </c>
      <c r="N3516" s="6" t="s">
        <v>55343</v>
      </c>
      <c r="O3516" s="6" t="s">
        <v>70099</v>
      </c>
    </row>
    <row r="3517" spans="9:15" x14ac:dyDescent="0.25">
      <c r="I3517">
        <v>3515</v>
      </c>
      <c r="J3517" s="6" t="s">
        <v>10301</v>
      </c>
      <c r="K3517" s="6" t="s">
        <v>49953</v>
      </c>
      <c r="L3517" s="6" t="s">
        <v>90</v>
      </c>
      <c r="M3517" s="6" t="s">
        <v>10302</v>
      </c>
      <c r="N3517" s="6" t="s">
        <v>90</v>
      </c>
      <c r="O3517" s="6" t="s">
        <v>70100</v>
      </c>
    </row>
    <row r="3518" spans="9:15" x14ac:dyDescent="0.25">
      <c r="I3518">
        <v>3516</v>
      </c>
      <c r="J3518" s="6" t="s">
        <v>10303</v>
      </c>
      <c r="K3518" s="6" t="s">
        <v>51208</v>
      </c>
      <c r="L3518" s="6" t="s">
        <v>90</v>
      </c>
      <c r="M3518" s="6" t="s">
        <v>10304</v>
      </c>
      <c r="N3518" s="6" t="s">
        <v>55344</v>
      </c>
      <c r="O3518" s="6" t="s">
        <v>70101</v>
      </c>
    </row>
    <row r="3519" spans="9:15" x14ac:dyDescent="0.25">
      <c r="I3519">
        <v>3517</v>
      </c>
      <c r="J3519" s="6" t="s">
        <v>10305</v>
      </c>
      <c r="K3519" s="6" t="s">
        <v>52448</v>
      </c>
      <c r="L3519" s="6" t="s">
        <v>49443</v>
      </c>
      <c r="M3519" s="6" t="s">
        <v>10306</v>
      </c>
      <c r="N3519" s="6" t="s">
        <v>55345</v>
      </c>
      <c r="O3519" s="6" t="s">
        <v>70102</v>
      </c>
    </row>
    <row r="3520" spans="9:15" x14ac:dyDescent="0.25">
      <c r="I3520">
        <v>3518</v>
      </c>
      <c r="J3520" s="6" t="s">
        <v>10307</v>
      </c>
      <c r="K3520" s="6" t="s">
        <v>52450</v>
      </c>
      <c r="L3520" s="6" t="s">
        <v>49712</v>
      </c>
      <c r="M3520" s="6" t="s">
        <v>10308</v>
      </c>
      <c r="N3520" s="6" t="s">
        <v>55346</v>
      </c>
      <c r="O3520" s="6" t="s">
        <v>69285</v>
      </c>
    </row>
    <row r="3521" spans="9:15" x14ac:dyDescent="0.25">
      <c r="I3521">
        <v>3519</v>
      </c>
      <c r="J3521" s="6" t="s">
        <v>10309</v>
      </c>
      <c r="K3521" s="6" t="s">
        <v>51547</v>
      </c>
      <c r="L3521" s="6" t="s">
        <v>90</v>
      </c>
      <c r="M3521" s="6" t="s">
        <v>10310</v>
      </c>
      <c r="N3521" s="6" t="s">
        <v>55347</v>
      </c>
      <c r="O3521" s="6" t="s">
        <v>70103</v>
      </c>
    </row>
    <row r="3522" spans="9:15" x14ac:dyDescent="0.25">
      <c r="I3522">
        <v>3520</v>
      </c>
      <c r="J3522" s="6" t="s">
        <v>10311</v>
      </c>
      <c r="K3522" s="6" t="s">
        <v>52457</v>
      </c>
      <c r="L3522" s="6" t="s">
        <v>90</v>
      </c>
      <c r="M3522" s="6" t="s">
        <v>10312</v>
      </c>
      <c r="N3522" s="6" t="s">
        <v>90</v>
      </c>
      <c r="O3522" s="6" t="s">
        <v>70104</v>
      </c>
    </row>
    <row r="3523" spans="9:15" x14ac:dyDescent="0.25">
      <c r="I3523">
        <v>3521</v>
      </c>
      <c r="J3523" s="6" t="s">
        <v>10313</v>
      </c>
      <c r="K3523" s="6" t="s">
        <v>51569</v>
      </c>
      <c r="L3523" s="6" t="s">
        <v>50163</v>
      </c>
      <c r="M3523" s="6" t="s">
        <v>10314</v>
      </c>
      <c r="N3523" s="6" t="s">
        <v>55348</v>
      </c>
      <c r="O3523" s="6" t="s">
        <v>70105</v>
      </c>
    </row>
    <row r="3524" spans="9:15" x14ac:dyDescent="0.25">
      <c r="I3524">
        <v>3522</v>
      </c>
      <c r="J3524" s="6" t="s">
        <v>10315</v>
      </c>
      <c r="K3524" s="6" t="s">
        <v>49066</v>
      </c>
      <c r="L3524" s="6" t="s">
        <v>90</v>
      </c>
      <c r="M3524" s="6" t="s">
        <v>10316</v>
      </c>
      <c r="N3524" s="6" t="s">
        <v>55349</v>
      </c>
      <c r="O3524" s="6" t="s">
        <v>70106</v>
      </c>
    </row>
    <row r="3525" spans="9:15" x14ac:dyDescent="0.25">
      <c r="I3525">
        <v>3523</v>
      </c>
      <c r="J3525" s="6" t="s">
        <v>10317</v>
      </c>
      <c r="K3525" s="6" t="s">
        <v>49266</v>
      </c>
      <c r="L3525" s="6" t="s">
        <v>90</v>
      </c>
      <c r="M3525" s="6" t="s">
        <v>10318</v>
      </c>
      <c r="N3525" s="6" t="s">
        <v>55350</v>
      </c>
      <c r="O3525" s="6" t="s">
        <v>70107</v>
      </c>
    </row>
    <row r="3526" spans="9:15" x14ac:dyDescent="0.25">
      <c r="I3526">
        <v>3524</v>
      </c>
      <c r="J3526" s="6" t="s">
        <v>10319</v>
      </c>
      <c r="K3526" s="6" t="s">
        <v>49845</v>
      </c>
      <c r="L3526" s="6" t="s">
        <v>49284</v>
      </c>
      <c r="M3526" s="6" t="s">
        <v>10320</v>
      </c>
      <c r="N3526" s="6" t="s">
        <v>55351</v>
      </c>
      <c r="O3526" s="6" t="s">
        <v>70108</v>
      </c>
    </row>
    <row r="3527" spans="9:15" x14ac:dyDescent="0.25">
      <c r="I3527">
        <v>3525</v>
      </c>
      <c r="J3527" s="6" t="s">
        <v>10321</v>
      </c>
      <c r="K3527" s="6" t="s">
        <v>50432</v>
      </c>
      <c r="L3527" s="6" t="s">
        <v>90</v>
      </c>
      <c r="M3527" s="6" t="s">
        <v>10322</v>
      </c>
      <c r="N3527" s="6" t="s">
        <v>55003</v>
      </c>
      <c r="O3527" s="6" t="s">
        <v>70109</v>
      </c>
    </row>
    <row r="3528" spans="9:15" x14ac:dyDescent="0.25">
      <c r="I3528">
        <v>3526</v>
      </c>
      <c r="J3528" s="6" t="s">
        <v>10323</v>
      </c>
      <c r="K3528" s="6" t="s">
        <v>48939</v>
      </c>
      <c r="L3528" s="6" t="s">
        <v>90</v>
      </c>
      <c r="M3528" s="6" t="s">
        <v>10324</v>
      </c>
      <c r="N3528" s="6" t="s">
        <v>55352</v>
      </c>
      <c r="O3528" s="6" t="s">
        <v>70110</v>
      </c>
    </row>
    <row r="3529" spans="9:15" x14ac:dyDescent="0.25">
      <c r="I3529">
        <v>3527</v>
      </c>
      <c r="J3529" s="6" t="s">
        <v>10325</v>
      </c>
      <c r="K3529" s="6" t="s">
        <v>49985</v>
      </c>
      <c r="L3529" s="6" t="s">
        <v>90</v>
      </c>
      <c r="M3529" s="6" t="s">
        <v>10326</v>
      </c>
      <c r="N3529" s="6" t="s">
        <v>55353</v>
      </c>
      <c r="O3529" s="6" t="s">
        <v>70111</v>
      </c>
    </row>
    <row r="3530" spans="9:15" x14ac:dyDescent="0.25">
      <c r="I3530">
        <v>3528</v>
      </c>
      <c r="J3530" s="6" t="s">
        <v>10327</v>
      </c>
      <c r="K3530" s="6" t="s">
        <v>51819</v>
      </c>
      <c r="L3530" s="6" t="s">
        <v>51897</v>
      </c>
      <c r="M3530" s="6" t="s">
        <v>10328</v>
      </c>
      <c r="N3530" s="6" t="s">
        <v>55354</v>
      </c>
      <c r="O3530" s="6" t="s">
        <v>70112</v>
      </c>
    </row>
    <row r="3531" spans="9:15" x14ac:dyDescent="0.25">
      <c r="I3531">
        <v>3529</v>
      </c>
      <c r="J3531" s="6" t="s">
        <v>10329</v>
      </c>
      <c r="K3531" s="6" t="s">
        <v>52124</v>
      </c>
      <c r="L3531" s="6" t="s">
        <v>51951</v>
      </c>
      <c r="M3531" s="6" t="s">
        <v>10330</v>
      </c>
      <c r="N3531" s="6" t="s">
        <v>55355</v>
      </c>
      <c r="O3531" s="6" t="s">
        <v>70113</v>
      </c>
    </row>
    <row r="3532" spans="9:15" x14ac:dyDescent="0.25">
      <c r="I3532">
        <v>3530</v>
      </c>
      <c r="J3532" s="6" t="s">
        <v>10331</v>
      </c>
      <c r="K3532" s="6" t="s">
        <v>52465</v>
      </c>
      <c r="L3532" s="6" t="s">
        <v>50377</v>
      </c>
      <c r="M3532" s="6" t="s">
        <v>10332</v>
      </c>
      <c r="N3532" s="6" t="s">
        <v>90</v>
      </c>
      <c r="O3532" s="6" t="s">
        <v>70114</v>
      </c>
    </row>
    <row r="3533" spans="9:15" x14ac:dyDescent="0.25">
      <c r="I3533">
        <v>3531</v>
      </c>
      <c r="J3533" s="6" t="s">
        <v>10333</v>
      </c>
      <c r="K3533" s="6" t="s">
        <v>52341</v>
      </c>
      <c r="L3533" s="6" t="s">
        <v>90</v>
      </c>
      <c r="M3533" s="6" t="s">
        <v>10334</v>
      </c>
      <c r="N3533" s="6" t="s">
        <v>90</v>
      </c>
      <c r="O3533" s="6" t="s">
        <v>70115</v>
      </c>
    </row>
    <row r="3534" spans="9:15" x14ac:dyDescent="0.25">
      <c r="I3534">
        <v>3532</v>
      </c>
      <c r="J3534" s="6" t="s">
        <v>10335</v>
      </c>
      <c r="K3534" s="6" t="s">
        <v>51951</v>
      </c>
      <c r="L3534" s="6" t="s">
        <v>90</v>
      </c>
      <c r="M3534" s="6" t="s">
        <v>10336</v>
      </c>
      <c r="N3534" s="6" t="s">
        <v>55356</v>
      </c>
      <c r="O3534" s="6" t="s">
        <v>70116</v>
      </c>
    </row>
    <row r="3535" spans="9:15" x14ac:dyDescent="0.25">
      <c r="I3535">
        <v>3533</v>
      </c>
      <c r="J3535" s="6" t="s">
        <v>10337</v>
      </c>
      <c r="K3535" s="6" t="s">
        <v>50307</v>
      </c>
      <c r="L3535" s="6" t="s">
        <v>52166</v>
      </c>
      <c r="M3535" s="6" t="s">
        <v>10338</v>
      </c>
      <c r="N3535" s="6" t="s">
        <v>55357</v>
      </c>
      <c r="O3535" s="6" t="s">
        <v>70117</v>
      </c>
    </row>
    <row r="3536" spans="9:15" x14ac:dyDescent="0.25">
      <c r="I3536">
        <v>3534</v>
      </c>
      <c r="J3536" s="6" t="s">
        <v>10339</v>
      </c>
      <c r="K3536" s="6" t="s">
        <v>50871</v>
      </c>
      <c r="L3536" s="6" t="s">
        <v>90</v>
      </c>
      <c r="M3536" s="6" t="s">
        <v>10340</v>
      </c>
      <c r="N3536" s="6" t="s">
        <v>55358</v>
      </c>
      <c r="O3536" s="6" t="s">
        <v>70118</v>
      </c>
    </row>
    <row r="3537" spans="9:15" x14ac:dyDescent="0.25">
      <c r="I3537">
        <v>3535</v>
      </c>
      <c r="J3537" s="6" t="s">
        <v>10341</v>
      </c>
      <c r="K3537" s="6" t="s">
        <v>51957</v>
      </c>
      <c r="L3537" s="6" t="s">
        <v>90</v>
      </c>
      <c r="M3537" s="6" t="s">
        <v>10342</v>
      </c>
      <c r="N3537" s="6" t="s">
        <v>55359</v>
      </c>
      <c r="O3537" s="6" t="s">
        <v>70119</v>
      </c>
    </row>
    <row r="3538" spans="9:15" x14ac:dyDescent="0.25">
      <c r="I3538">
        <v>3536</v>
      </c>
      <c r="J3538" s="6" t="s">
        <v>10343</v>
      </c>
      <c r="K3538" s="6" t="s">
        <v>48652</v>
      </c>
      <c r="L3538" s="6" t="s">
        <v>90</v>
      </c>
      <c r="M3538" s="6" t="s">
        <v>10344</v>
      </c>
      <c r="N3538" s="6" t="s">
        <v>55360</v>
      </c>
      <c r="O3538" s="6" t="s">
        <v>70120</v>
      </c>
    </row>
    <row r="3539" spans="9:15" x14ac:dyDescent="0.25">
      <c r="I3539">
        <v>3537</v>
      </c>
      <c r="J3539" s="6" t="s">
        <v>10345</v>
      </c>
      <c r="K3539" s="6" t="s">
        <v>49940</v>
      </c>
      <c r="L3539" s="6" t="s">
        <v>90</v>
      </c>
      <c r="M3539" s="6" t="s">
        <v>10346</v>
      </c>
      <c r="N3539" s="6" t="s">
        <v>55320</v>
      </c>
      <c r="O3539" s="6" t="s">
        <v>70070</v>
      </c>
    </row>
    <row r="3540" spans="9:15" x14ac:dyDescent="0.25">
      <c r="I3540">
        <v>3538</v>
      </c>
      <c r="J3540" s="6" t="s">
        <v>10347</v>
      </c>
      <c r="K3540" s="6" t="s">
        <v>49735</v>
      </c>
      <c r="L3540" s="6" t="s">
        <v>49742</v>
      </c>
      <c r="M3540" s="6" t="s">
        <v>10348</v>
      </c>
      <c r="N3540" s="6" t="s">
        <v>55361</v>
      </c>
      <c r="O3540" s="6" t="s">
        <v>70121</v>
      </c>
    </row>
    <row r="3541" spans="9:15" x14ac:dyDescent="0.25">
      <c r="I3541">
        <v>3539</v>
      </c>
      <c r="J3541" s="6" t="s">
        <v>10349</v>
      </c>
      <c r="K3541" s="6" t="s">
        <v>52378</v>
      </c>
      <c r="L3541" s="6" t="s">
        <v>52326</v>
      </c>
      <c r="M3541" s="6" t="s">
        <v>10350</v>
      </c>
      <c r="N3541" s="6" t="s">
        <v>90</v>
      </c>
      <c r="O3541" s="6" t="s">
        <v>70122</v>
      </c>
    </row>
    <row r="3542" spans="9:15" x14ac:dyDescent="0.25">
      <c r="I3542">
        <v>3540</v>
      </c>
      <c r="J3542" s="6" t="s">
        <v>10351</v>
      </c>
      <c r="K3542" s="6" t="s">
        <v>50307</v>
      </c>
      <c r="L3542" s="6" t="s">
        <v>50310</v>
      </c>
      <c r="M3542" s="6" t="s">
        <v>10352</v>
      </c>
      <c r="N3542" s="6" t="s">
        <v>55362</v>
      </c>
      <c r="O3542" s="6" t="s">
        <v>70123</v>
      </c>
    </row>
    <row r="3543" spans="9:15" x14ac:dyDescent="0.25">
      <c r="I3543">
        <v>3541</v>
      </c>
      <c r="J3543" s="6" t="s">
        <v>10353</v>
      </c>
      <c r="K3543" s="6" t="s">
        <v>50822</v>
      </c>
      <c r="L3543" s="6" t="s">
        <v>90</v>
      </c>
      <c r="M3543" s="6" t="s">
        <v>10354</v>
      </c>
      <c r="N3543" s="6" t="s">
        <v>55363</v>
      </c>
      <c r="O3543" s="6" t="s">
        <v>69380</v>
      </c>
    </row>
    <row r="3544" spans="9:15" x14ac:dyDescent="0.25">
      <c r="I3544">
        <v>3542</v>
      </c>
      <c r="J3544" s="6" t="s">
        <v>10355</v>
      </c>
      <c r="K3544" s="6" t="s">
        <v>51456</v>
      </c>
      <c r="L3544" s="6" t="s">
        <v>49302</v>
      </c>
      <c r="M3544" s="6" t="s">
        <v>10356</v>
      </c>
      <c r="N3544" s="6" t="s">
        <v>90</v>
      </c>
      <c r="O3544" s="6" t="s">
        <v>70124</v>
      </c>
    </row>
    <row r="3545" spans="9:15" x14ac:dyDescent="0.25">
      <c r="I3545">
        <v>3543</v>
      </c>
      <c r="J3545" s="6" t="s">
        <v>10357</v>
      </c>
      <c r="K3545" s="6" t="s">
        <v>51567</v>
      </c>
      <c r="L3545" s="6" t="s">
        <v>90</v>
      </c>
      <c r="M3545" s="6" t="s">
        <v>10358</v>
      </c>
      <c r="N3545" s="6" t="s">
        <v>90</v>
      </c>
      <c r="O3545" s="6" t="s">
        <v>70125</v>
      </c>
    </row>
    <row r="3546" spans="9:15" x14ac:dyDescent="0.25">
      <c r="I3546">
        <v>3544</v>
      </c>
      <c r="J3546" s="6" t="s">
        <v>10359</v>
      </c>
      <c r="K3546" s="6" t="s">
        <v>49946</v>
      </c>
      <c r="L3546" s="6" t="s">
        <v>90</v>
      </c>
      <c r="M3546" s="6" t="s">
        <v>10360</v>
      </c>
      <c r="N3546" s="6" t="s">
        <v>55364</v>
      </c>
      <c r="O3546" s="6" t="s">
        <v>70126</v>
      </c>
    </row>
    <row r="3547" spans="9:15" x14ac:dyDescent="0.25">
      <c r="I3547">
        <v>3545</v>
      </c>
      <c r="J3547" s="6" t="s">
        <v>10361</v>
      </c>
      <c r="K3547" s="6" t="s">
        <v>49935</v>
      </c>
      <c r="L3547" s="6" t="s">
        <v>52539</v>
      </c>
      <c r="M3547" s="6" t="s">
        <v>10362</v>
      </c>
      <c r="N3547" s="6" t="s">
        <v>55365</v>
      </c>
      <c r="O3547" s="6" t="s">
        <v>70127</v>
      </c>
    </row>
    <row r="3548" spans="9:15" x14ac:dyDescent="0.25">
      <c r="I3548">
        <v>3546</v>
      </c>
      <c r="J3548" s="6" t="s">
        <v>10363</v>
      </c>
      <c r="K3548" s="6" t="s">
        <v>50917</v>
      </c>
      <c r="L3548" s="6" t="s">
        <v>90</v>
      </c>
      <c r="M3548" s="6" t="s">
        <v>10364</v>
      </c>
      <c r="N3548" s="6" t="s">
        <v>55366</v>
      </c>
      <c r="O3548" s="6" t="s">
        <v>70128</v>
      </c>
    </row>
    <row r="3549" spans="9:15" x14ac:dyDescent="0.25">
      <c r="I3549">
        <v>3547</v>
      </c>
      <c r="J3549" s="6" t="s">
        <v>10365</v>
      </c>
      <c r="K3549" s="6" t="s">
        <v>52539</v>
      </c>
      <c r="L3549" s="6" t="s">
        <v>90</v>
      </c>
      <c r="M3549" s="6" t="s">
        <v>10366</v>
      </c>
      <c r="N3549" s="6" t="s">
        <v>90</v>
      </c>
      <c r="O3549" s="6" t="s">
        <v>70129</v>
      </c>
    </row>
    <row r="3550" spans="9:15" x14ac:dyDescent="0.25">
      <c r="I3550">
        <v>3548</v>
      </c>
      <c r="J3550" s="6" t="s">
        <v>10367</v>
      </c>
      <c r="K3550" s="6" t="s">
        <v>52541</v>
      </c>
      <c r="L3550" s="6" t="s">
        <v>90</v>
      </c>
      <c r="M3550" s="6" t="s">
        <v>10368</v>
      </c>
      <c r="N3550" s="6" t="s">
        <v>90</v>
      </c>
      <c r="O3550" s="6" t="s">
        <v>70130</v>
      </c>
    </row>
    <row r="3551" spans="9:15" x14ac:dyDescent="0.25">
      <c r="I3551">
        <v>3549</v>
      </c>
      <c r="J3551" s="6" t="s">
        <v>10369</v>
      </c>
      <c r="K3551" s="6" t="s">
        <v>49153</v>
      </c>
      <c r="L3551" s="6" t="s">
        <v>90</v>
      </c>
      <c r="M3551" s="6" t="s">
        <v>10370</v>
      </c>
      <c r="N3551" s="6" t="s">
        <v>55367</v>
      </c>
      <c r="O3551" s="6" t="s">
        <v>70131</v>
      </c>
    </row>
    <row r="3552" spans="9:15" x14ac:dyDescent="0.25">
      <c r="I3552">
        <v>3550</v>
      </c>
      <c r="J3552" s="6" t="s">
        <v>10371</v>
      </c>
      <c r="K3552" s="6" t="s">
        <v>51747</v>
      </c>
      <c r="L3552" s="6" t="s">
        <v>51579</v>
      </c>
      <c r="M3552" s="6" t="s">
        <v>10372</v>
      </c>
      <c r="N3552" s="6" t="s">
        <v>90</v>
      </c>
      <c r="O3552" s="6" t="s">
        <v>70132</v>
      </c>
    </row>
    <row r="3553" spans="9:15" x14ac:dyDescent="0.25">
      <c r="I3553">
        <v>3551</v>
      </c>
      <c r="J3553" s="6" t="s">
        <v>10373</v>
      </c>
      <c r="K3553" s="6" t="s">
        <v>52080</v>
      </c>
      <c r="L3553" s="6" t="s">
        <v>51697</v>
      </c>
      <c r="M3553" s="6" t="s">
        <v>10374</v>
      </c>
      <c r="N3553" s="6" t="s">
        <v>55368</v>
      </c>
      <c r="O3553" s="6" t="s">
        <v>70133</v>
      </c>
    </row>
    <row r="3554" spans="9:15" x14ac:dyDescent="0.25">
      <c r="I3554">
        <v>3552</v>
      </c>
      <c r="J3554" s="6" t="s">
        <v>10375</v>
      </c>
      <c r="K3554" s="6" t="s">
        <v>52275</v>
      </c>
      <c r="L3554" s="6" t="s">
        <v>52297</v>
      </c>
      <c r="M3554" s="6" t="s">
        <v>10376</v>
      </c>
      <c r="N3554" s="6" t="s">
        <v>55369</v>
      </c>
      <c r="O3554" s="6" t="s">
        <v>70134</v>
      </c>
    </row>
    <row r="3555" spans="9:15" x14ac:dyDescent="0.25">
      <c r="I3555">
        <v>3553</v>
      </c>
      <c r="J3555" s="6" t="s">
        <v>10377</v>
      </c>
      <c r="K3555" s="6" t="s">
        <v>49529</v>
      </c>
      <c r="L3555" s="6" t="s">
        <v>90</v>
      </c>
      <c r="M3555" s="6" t="s">
        <v>10378</v>
      </c>
      <c r="N3555" s="6" t="s">
        <v>90</v>
      </c>
      <c r="O3555" s="6" t="s">
        <v>70135</v>
      </c>
    </row>
    <row r="3556" spans="9:15" x14ac:dyDescent="0.25">
      <c r="I3556">
        <v>3554</v>
      </c>
      <c r="J3556" s="6" t="s">
        <v>10379</v>
      </c>
      <c r="K3556" s="6" t="s">
        <v>49252</v>
      </c>
      <c r="L3556" s="6" t="s">
        <v>90</v>
      </c>
      <c r="M3556" s="6" t="s">
        <v>10380</v>
      </c>
      <c r="N3556" s="6" t="s">
        <v>55370</v>
      </c>
      <c r="O3556" s="6" t="s">
        <v>70136</v>
      </c>
    </row>
    <row r="3557" spans="9:15" x14ac:dyDescent="0.25">
      <c r="I3557">
        <v>3555</v>
      </c>
      <c r="J3557" s="6" t="s">
        <v>10381</v>
      </c>
      <c r="K3557" s="6" t="s">
        <v>51723</v>
      </c>
      <c r="L3557" s="6" t="s">
        <v>90</v>
      </c>
      <c r="M3557" s="6" t="s">
        <v>10382</v>
      </c>
      <c r="N3557" s="6" t="s">
        <v>90</v>
      </c>
      <c r="O3557" s="6" t="s">
        <v>67907</v>
      </c>
    </row>
    <row r="3558" spans="9:15" x14ac:dyDescent="0.25">
      <c r="I3558">
        <v>3556</v>
      </c>
      <c r="J3558" s="6" t="s">
        <v>10383</v>
      </c>
      <c r="K3558" s="6" t="s">
        <v>51220</v>
      </c>
      <c r="L3558" s="6" t="s">
        <v>90</v>
      </c>
      <c r="M3558" s="6" t="s">
        <v>10384</v>
      </c>
      <c r="N3558" s="6" t="s">
        <v>55371</v>
      </c>
      <c r="O3558" s="6" t="s">
        <v>70137</v>
      </c>
    </row>
    <row r="3559" spans="9:15" x14ac:dyDescent="0.25">
      <c r="I3559">
        <v>3557</v>
      </c>
      <c r="J3559" s="6" t="s">
        <v>10385</v>
      </c>
      <c r="K3559" s="6" t="s">
        <v>52408</v>
      </c>
      <c r="L3559" s="6" t="s">
        <v>90</v>
      </c>
      <c r="M3559" s="6" t="s">
        <v>10386</v>
      </c>
      <c r="N3559" s="6" t="s">
        <v>90</v>
      </c>
      <c r="O3559" s="6" t="s">
        <v>70138</v>
      </c>
    </row>
    <row r="3560" spans="9:15" x14ac:dyDescent="0.25">
      <c r="I3560">
        <v>3558</v>
      </c>
      <c r="J3560" s="6" t="s">
        <v>10387</v>
      </c>
      <c r="K3560" s="6" t="s">
        <v>49843</v>
      </c>
      <c r="L3560" s="6" t="s">
        <v>49845</v>
      </c>
      <c r="M3560" s="6" t="s">
        <v>10388</v>
      </c>
      <c r="N3560" s="6" t="s">
        <v>90</v>
      </c>
      <c r="O3560" s="6" t="s">
        <v>70139</v>
      </c>
    </row>
    <row r="3561" spans="9:15" x14ac:dyDescent="0.25">
      <c r="I3561">
        <v>3559</v>
      </c>
      <c r="J3561" s="6" t="s">
        <v>10389</v>
      </c>
      <c r="K3561" s="6" t="s">
        <v>49712</v>
      </c>
      <c r="L3561" s="6" t="s">
        <v>90</v>
      </c>
      <c r="M3561" s="6" t="s">
        <v>10390</v>
      </c>
      <c r="N3561" s="6" t="s">
        <v>55372</v>
      </c>
      <c r="O3561" s="6" t="s">
        <v>70140</v>
      </c>
    </row>
    <row r="3562" spans="9:15" x14ac:dyDescent="0.25">
      <c r="I3562">
        <v>3560</v>
      </c>
      <c r="J3562" s="6" t="s">
        <v>10391</v>
      </c>
      <c r="K3562" s="6" t="s">
        <v>50419</v>
      </c>
      <c r="L3562" s="6" t="s">
        <v>90</v>
      </c>
      <c r="M3562" s="6" t="s">
        <v>10392</v>
      </c>
      <c r="N3562" s="6" t="s">
        <v>90</v>
      </c>
      <c r="O3562" s="6" t="s">
        <v>70141</v>
      </c>
    </row>
    <row r="3563" spans="9:15" x14ac:dyDescent="0.25">
      <c r="I3563">
        <v>3561</v>
      </c>
      <c r="J3563" s="6" t="s">
        <v>10393</v>
      </c>
      <c r="K3563" s="6" t="s">
        <v>48933</v>
      </c>
      <c r="L3563" s="6" t="s">
        <v>90</v>
      </c>
      <c r="M3563" s="6" t="s">
        <v>10394</v>
      </c>
      <c r="N3563" s="6" t="s">
        <v>55373</v>
      </c>
      <c r="O3563" s="6" t="s">
        <v>70142</v>
      </c>
    </row>
    <row r="3564" spans="9:15" x14ac:dyDescent="0.25">
      <c r="I3564">
        <v>3562</v>
      </c>
      <c r="J3564" s="6" t="s">
        <v>10395</v>
      </c>
      <c r="K3564" s="6" t="s">
        <v>51041</v>
      </c>
      <c r="L3564" s="6" t="s">
        <v>90</v>
      </c>
      <c r="M3564" s="6" t="s">
        <v>10396</v>
      </c>
      <c r="N3564" s="6" t="s">
        <v>55374</v>
      </c>
      <c r="O3564" s="6" t="s">
        <v>70143</v>
      </c>
    </row>
    <row r="3565" spans="9:15" x14ac:dyDescent="0.25">
      <c r="I3565">
        <v>3563</v>
      </c>
      <c r="J3565" s="6" t="s">
        <v>10397</v>
      </c>
      <c r="K3565" s="6" t="s">
        <v>51357</v>
      </c>
      <c r="L3565" s="6" t="s">
        <v>90</v>
      </c>
      <c r="M3565" s="6" t="s">
        <v>10398</v>
      </c>
      <c r="N3565" s="6" t="s">
        <v>55375</v>
      </c>
      <c r="O3565" s="6" t="s">
        <v>70144</v>
      </c>
    </row>
    <row r="3566" spans="9:15" x14ac:dyDescent="0.25">
      <c r="I3566">
        <v>3564</v>
      </c>
      <c r="J3566" s="6" t="s">
        <v>10399</v>
      </c>
      <c r="K3566" s="6" t="s">
        <v>48780</v>
      </c>
      <c r="L3566" s="6" t="s">
        <v>51701</v>
      </c>
      <c r="M3566" s="6" t="s">
        <v>10400</v>
      </c>
      <c r="N3566" s="6" t="s">
        <v>90</v>
      </c>
      <c r="O3566" s="6" t="s">
        <v>70145</v>
      </c>
    </row>
    <row r="3567" spans="9:15" x14ac:dyDescent="0.25">
      <c r="I3567">
        <v>3565</v>
      </c>
      <c r="J3567" s="6" t="s">
        <v>10401</v>
      </c>
      <c r="K3567" s="6" t="s">
        <v>52369</v>
      </c>
      <c r="L3567" s="6" t="s">
        <v>90</v>
      </c>
      <c r="M3567" s="6" t="s">
        <v>10402</v>
      </c>
      <c r="N3567" s="6" t="s">
        <v>90</v>
      </c>
      <c r="O3567" s="6" t="s">
        <v>70146</v>
      </c>
    </row>
    <row r="3568" spans="9:15" x14ac:dyDescent="0.25">
      <c r="I3568">
        <v>3566</v>
      </c>
      <c r="J3568" s="6" t="s">
        <v>10403</v>
      </c>
      <c r="K3568" s="6" t="s">
        <v>49250</v>
      </c>
      <c r="L3568" s="6" t="s">
        <v>50614</v>
      </c>
      <c r="M3568" s="6" t="s">
        <v>10404</v>
      </c>
      <c r="N3568" s="6" t="s">
        <v>55376</v>
      </c>
      <c r="O3568" s="6" t="s">
        <v>70147</v>
      </c>
    </row>
    <row r="3569" spans="9:15" x14ac:dyDescent="0.25">
      <c r="I3569">
        <v>3567</v>
      </c>
      <c r="J3569" s="6" t="s">
        <v>10405</v>
      </c>
      <c r="K3569" s="6" t="s">
        <v>50201</v>
      </c>
      <c r="L3569" s="6" t="s">
        <v>50199</v>
      </c>
      <c r="M3569" s="6" t="s">
        <v>10406</v>
      </c>
      <c r="N3569" s="6" t="s">
        <v>55377</v>
      </c>
      <c r="O3569" s="6" t="s">
        <v>70148</v>
      </c>
    </row>
    <row r="3570" spans="9:15" x14ac:dyDescent="0.25">
      <c r="I3570">
        <v>3568</v>
      </c>
      <c r="J3570" s="6" t="s">
        <v>10407</v>
      </c>
      <c r="K3570" s="6" t="s">
        <v>49680</v>
      </c>
      <c r="L3570" s="6" t="s">
        <v>49676</v>
      </c>
      <c r="M3570" s="6" t="s">
        <v>10408</v>
      </c>
      <c r="N3570" s="6" t="s">
        <v>55226</v>
      </c>
      <c r="O3570" s="6" t="s">
        <v>66835</v>
      </c>
    </row>
    <row r="3571" spans="9:15" x14ac:dyDescent="0.25">
      <c r="I3571">
        <v>3569</v>
      </c>
      <c r="J3571" s="6" t="s">
        <v>10409</v>
      </c>
      <c r="K3571" s="6" t="s">
        <v>49619</v>
      </c>
      <c r="L3571" s="6" t="s">
        <v>90</v>
      </c>
      <c r="M3571" s="6" t="s">
        <v>10410</v>
      </c>
      <c r="N3571" s="6" t="s">
        <v>53153</v>
      </c>
      <c r="O3571" s="6" t="s">
        <v>70149</v>
      </c>
    </row>
    <row r="3572" spans="9:15" x14ac:dyDescent="0.25">
      <c r="I3572">
        <v>3570</v>
      </c>
      <c r="J3572" s="6" t="s">
        <v>10411</v>
      </c>
      <c r="K3572" s="6" t="s">
        <v>51795</v>
      </c>
      <c r="L3572" s="6" t="s">
        <v>90</v>
      </c>
      <c r="M3572" s="6" t="s">
        <v>10412</v>
      </c>
      <c r="N3572" s="6" t="s">
        <v>55378</v>
      </c>
      <c r="O3572" s="6" t="s">
        <v>70150</v>
      </c>
    </row>
    <row r="3573" spans="9:15" x14ac:dyDescent="0.25">
      <c r="I3573">
        <v>3571</v>
      </c>
      <c r="J3573" s="6" t="s">
        <v>10413</v>
      </c>
      <c r="K3573" s="6" t="s">
        <v>49866</v>
      </c>
      <c r="L3573" s="6" t="s">
        <v>90</v>
      </c>
      <c r="M3573" s="6" t="s">
        <v>10414</v>
      </c>
      <c r="N3573" s="6" t="s">
        <v>55379</v>
      </c>
      <c r="O3573" s="6" t="s">
        <v>70151</v>
      </c>
    </row>
    <row r="3574" spans="9:15" x14ac:dyDescent="0.25">
      <c r="I3574">
        <v>3572</v>
      </c>
      <c r="J3574" s="6" t="s">
        <v>10415</v>
      </c>
      <c r="K3574" s="6" t="s">
        <v>51808</v>
      </c>
      <c r="L3574" s="6" t="s">
        <v>51756</v>
      </c>
      <c r="M3574" s="6" t="s">
        <v>10416</v>
      </c>
      <c r="N3574" s="6" t="s">
        <v>55380</v>
      </c>
      <c r="O3574" s="6" t="s">
        <v>70152</v>
      </c>
    </row>
    <row r="3575" spans="9:15" x14ac:dyDescent="0.25">
      <c r="I3575">
        <v>3573</v>
      </c>
      <c r="J3575" s="6" t="s">
        <v>10417</v>
      </c>
      <c r="K3575" s="6" t="s">
        <v>51058</v>
      </c>
      <c r="L3575" s="6" t="s">
        <v>51074</v>
      </c>
      <c r="M3575" s="6" t="s">
        <v>10418</v>
      </c>
      <c r="N3575" s="6" t="s">
        <v>90</v>
      </c>
      <c r="O3575" s="6" t="s">
        <v>70153</v>
      </c>
    </row>
    <row r="3576" spans="9:15" x14ac:dyDescent="0.25">
      <c r="I3576">
        <v>3574</v>
      </c>
      <c r="J3576" s="6" t="s">
        <v>10419</v>
      </c>
      <c r="K3576" s="6" t="s">
        <v>52117</v>
      </c>
      <c r="L3576" s="6" t="s">
        <v>90</v>
      </c>
      <c r="M3576" s="6" t="s">
        <v>10420</v>
      </c>
      <c r="N3576" s="6" t="s">
        <v>55381</v>
      </c>
      <c r="O3576" s="6" t="s">
        <v>70154</v>
      </c>
    </row>
    <row r="3577" spans="9:15" x14ac:dyDescent="0.25">
      <c r="I3577">
        <v>3575</v>
      </c>
      <c r="J3577" s="6" t="s">
        <v>10421</v>
      </c>
      <c r="K3577" s="6" t="s">
        <v>51414</v>
      </c>
      <c r="L3577" s="6" t="s">
        <v>51410</v>
      </c>
      <c r="M3577" s="6" t="s">
        <v>10422</v>
      </c>
      <c r="N3577" s="6" t="s">
        <v>55382</v>
      </c>
      <c r="O3577" s="6" t="s">
        <v>70155</v>
      </c>
    </row>
    <row r="3578" spans="9:15" x14ac:dyDescent="0.25">
      <c r="I3578">
        <v>3576</v>
      </c>
      <c r="J3578" s="6" t="s">
        <v>10423</v>
      </c>
      <c r="K3578" s="6" t="s">
        <v>50110</v>
      </c>
      <c r="L3578" s="6" t="s">
        <v>50090</v>
      </c>
      <c r="M3578" s="6" t="s">
        <v>10424</v>
      </c>
      <c r="N3578" s="6" t="s">
        <v>55383</v>
      </c>
      <c r="O3578" s="6" t="s">
        <v>70156</v>
      </c>
    </row>
    <row r="3579" spans="9:15" x14ac:dyDescent="0.25">
      <c r="I3579">
        <v>3577</v>
      </c>
      <c r="J3579" s="6" t="s">
        <v>10425</v>
      </c>
      <c r="K3579" s="6" t="s">
        <v>50090</v>
      </c>
      <c r="L3579" s="6" t="s">
        <v>50094</v>
      </c>
      <c r="M3579" s="6" t="s">
        <v>10426</v>
      </c>
      <c r="N3579" s="6" t="s">
        <v>55384</v>
      </c>
      <c r="O3579" s="6" t="s">
        <v>70157</v>
      </c>
    </row>
    <row r="3580" spans="9:15" x14ac:dyDescent="0.25">
      <c r="I3580">
        <v>3578</v>
      </c>
      <c r="J3580" s="6" t="s">
        <v>10427</v>
      </c>
      <c r="K3580" s="6" t="s">
        <v>49459</v>
      </c>
      <c r="L3580" s="6" t="s">
        <v>90</v>
      </c>
      <c r="M3580" s="6" t="s">
        <v>10428</v>
      </c>
      <c r="N3580" s="6" t="s">
        <v>90</v>
      </c>
      <c r="O3580" s="6" t="s">
        <v>70158</v>
      </c>
    </row>
    <row r="3581" spans="9:15" x14ac:dyDescent="0.25">
      <c r="I3581">
        <v>3579</v>
      </c>
      <c r="J3581" s="6" t="s">
        <v>10429</v>
      </c>
      <c r="K3581" s="6" t="s">
        <v>52537</v>
      </c>
      <c r="L3581" s="6" t="s">
        <v>50248</v>
      </c>
      <c r="M3581" s="6" t="s">
        <v>10430</v>
      </c>
      <c r="N3581" s="6" t="s">
        <v>55385</v>
      </c>
      <c r="O3581" s="6" t="s">
        <v>70159</v>
      </c>
    </row>
    <row r="3582" spans="9:15" x14ac:dyDescent="0.25">
      <c r="I3582">
        <v>3580</v>
      </c>
      <c r="J3582" s="6" t="s">
        <v>10431</v>
      </c>
      <c r="K3582" s="6" t="s">
        <v>51747</v>
      </c>
      <c r="L3582" s="6" t="s">
        <v>90</v>
      </c>
      <c r="M3582" s="6" t="s">
        <v>10432</v>
      </c>
      <c r="N3582" s="6" t="s">
        <v>55386</v>
      </c>
      <c r="O3582" s="6" t="s">
        <v>70160</v>
      </c>
    </row>
    <row r="3583" spans="9:15" x14ac:dyDescent="0.25">
      <c r="I3583">
        <v>3581</v>
      </c>
      <c r="J3583" s="6" t="s">
        <v>10433</v>
      </c>
      <c r="K3583" s="6" t="s">
        <v>50818</v>
      </c>
      <c r="L3583" s="6" t="s">
        <v>51004</v>
      </c>
      <c r="M3583" s="6" t="s">
        <v>10434</v>
      </c>
      <c r="N3583" s="6" t="s">
        <v>53522</v>
      </c>
      <c r="O3583" s="6" t="s">
        <v>67452</v>
      </c>
    </row>
    <row r="3584" spans="9:15" x14ac:dyDescent="0.25">
      <c r="I3584">
        <v>3582</v>
      </c>
      <c r="J3584" s="6" t="s">
        <v>8384</v>
      </c>
      <c r="K3584" s="6" t="s">
        <v>50818</v>
      </c>
      <c r="L3584" s="6" t="s">
        <v>90</v>
      </c>
      <c r="M3584" s="6" t="s">
        <v>10435</v>
      </c>
      <c r="N3584" s="6" t="s">
        <v>90</v>
      </c>
      <c r="O3584" s="6" t="s">
        <v>69185</v>
      </c>
    </row>
    <row r="3585" spans="9:15" x14ac:dyDescent="0.25">
      <c r="I3585">
        <v>3583</v>
      </c>
      <c r="J3585" s="6" t="s">
        <v>10436</v>
      </c>
      <c r="K3585" s="6" t="s">
        <v>51708</v>
      </c>
      <c r="L3585" s="6" t="s">
        <v>90</v>
      </c>
      <c r="M3585" s="6" t="s">
        <v>10437</v>
      </c>
      <c r="N3585" s="6" t="s">
        <v>55387</v>
      </c>
      <c r="O3585" s="6" t="s">
        <v>70161</v>
      </c>
    </row>
    <row r="3586" spans="9:15" x14ac:dyDescent="0.25">
      <c r="I3586">
        <v>3584</v>
      </c>
      <c r="J3586" s="6" t="s">
        <v>10438</v>
      </c>
      <c r="K3586" s="6" t="s">
        <v>52548</v>
      </c>
      <c r="L3586" s="6" t="s">
        <v>52525</v>
      </c>
      <c r="M3586" s="6" t="s">
        <v>10439</v>
      </c>
      <c r="N3586" s="6" t="s">
        <v>55388</v>
      </c>
      <c r="O3586" s="6" t="s">
        <v>70162</v>
      </c>
    </row>
    <row r="3587" spans="9:15" x14ac:dyDescent="0.25">
      <c r="I3587">
        <v>3585</v>
      </c>
      <c r="J3587" s="6" t="s">
        <v>10440</v>
      </c>
      <c r="K3587" s="6" t="s">
        <v>51891</v>
      </c>
      <c r="L3587" s="6" t="s">
        <v>90</v>
      </c>
      <c r="M3587" s="6" t="s">
        <v>10441</v>
      </c>
      <c r="N3587" s="6" t="s">
        <v>55389</v>
      </c>
      <c r="O3587" s="6" t="s">
        <v>70163</v>
      </c>
    </row>
    <row r="3588" spans="9:15" x14ac:dyDescent="0.25">
      <c r="I3588">
        <v>3586</v>
      </c>
      <c r="J3588" s="6" t="s">
        <v>10442</v>
      </c>
      <c r="K3588" s="6" t="s">
        <v>48885</v>
      </c>
      <c r="L3588" s="6" t="s">
        <v>48887</v>
      </c>
      <c r="M3588" s="6" t="s">
        <v>10443</v>
      </c>
      <c r="N3588" s="6" t="s">
        <v>90</v>
      </c>
      <c r="O3588" s="6" t="s">
        <v>70164</v>
      </c>
    </row>
    <row r="3589" spans="9:15" x14ac:dyDescent="0.25">
      <c r="I3589">
        <v>3587</v>
      </c>
      <c r="J3589" s="6" t="s">
        <v>10444</v>
      </c>
      <c r="K3589" s="6" t="s">
        <v>50332</v>
      </c>
      <c r="L3589" s="6" t="s">
        <v>51723</v>
      </c>
      <c r="M3589" s="6" t="s">
        <v>10445</v>
      </c>
      <c r="N3589" s="6" t="s">
        <v>55390</v>
      </c>
      <c r="O3589" s="6" t="s">
        <v>70165</v>
      </c>
    </row>
    <row r="3590" spans="9:15" x14ac:dyDescent="0.25">
      <c r="I3590">
        <v>3588</v>
      </c>
      <c r="J3590" s="6" t="s">
        <v>10446</v>
      </c>
      <c r="K3590" s="6" t="s">
        <v>49568</v>
      </c>
      <c r="L3590" s="6" t="s">
        <v>49515</v>
      </c>
      <c r="M3590" s="6" t="s">
        <v>10447</v>
      </c>
      <c r="N3590" s="6" t="s">
        <v>90</v>
      </c>
      <c r="O3590" s="6" t="s">
        <v>70166</v>
      </c>
    </row>
    <row r="3591" spans="9:15" x14ac:dyDescent="0.25">
      <c r="I3591">
        <v>3589</v>
      </c>
      <c r="J3591" s="6" t="s">
        <v>10448</v>
      </c>
      <c r="K3591" s="6" t="s">
        <v>51640</v>
      </c>
      <c r="L3591" s="6" t="s">
        <v>90</v>
      </c>
      <c r="M3591" s="6" t="s">
        <v>10449</v>
      </c>
      <c r="N3591" s="6" t="s">
        <v>55391</v>
      </c>
      <c r="O3591" s="6" t="s">
        <v>70167</v>
      </c>
    </row>
    <row r="3592" spans="9:15" x14ac:dyDescent="0.25">
      <c r="I3592">
        <v>3590</v>
      </c>
      <c r="J3592" s="6" t="s">
        <v>10450</v>
      </c>
      <c r="K3592" s="6" t="s">
        <v>51787</v>
      </c>
      <c r="L3592" s="6" t="s">
        <v>90</v>
      </c>
      <c r="M3592" s="6" t="s">
        <v>10451</v>
      </c>
      <c r="N3592" s="6" t="s">
        <v>55392</v>
      </c>
      <c r="O3592" s="6" t="s">
        <v>70168</v>
      </c>
    </row>
    <row r="3593" spans="9:15" x14ac:dyDescent="0.25">
      <c r="I3593">
        <v>3591</v>
      </c>
      <c r="J3593" s="6" t="s">
        <v>10452</v>
      </c>
      <c r="K3593" s="6" t="s">
        <v>52526</v>
      </c>
      <c r="L3593" s="6" t="s">
        <v>90</v>
      </c>
      <c r="M3593" s="6" t="s">
        <v>10453</v>
      </c>
      <c r="N3593" s="6" t="s">
        <v>55393</v>
      </c>
      <c r="O3593" s="6" t="s">
        <v>70169</v>
      </c>
    </row>
    <row r="3594" spans="9:15" x14ac:dyDescent="0.25">
      <c r="I3594">
        <v>3592</v>
      </c>
      <c r="J3594" s="6" t="s">
        <v>10454</v>
      </c>
      <c r="K3594" s="6" t="s">
        <v>50324</v>
      </c>
      <c r="L3594" s="6" t="s">
        <v>50588</v>
      </c>
      <c r="M3594" s="6" t="s">
        <v>10455</v>
      </c>
      <c r="N3594" s="6" t="s">
        <v>54592</v>
      </c>
      <c r="O3594" s="6" t="s">
        <v>69011</v>
      </c>
    </row>
    <row r="3595" spans="9:15" x14ac:dyDescent="0.25">
      <c r="I3595">
        <v>3593</v>
      </c>
      <c r="J3595" s="6" t="s">
        <v>10456</v>
      </c>
      <c r="K3595" s="6" t="s">
        <v>52527</v>
      </c>
      <c r="L3595" s="6" t="s">
        <v>90</v>
      </c>
      <c r="M3595" s="6" t="s">
        <v>10457</v>
      </c>
      <c r="N3595" s="6" t="s">
        <v>90</v>
      </c>
      <c r="O3595" s="6" t="s">
        <v>67942</v>
      </c>
    </row>
    <row r="3596" spans="9:15" x14ac:dyDescent="0.25">
      <c r="I3596">
        <v>3594</v>
      </c>
      <c r="J3596" s="6" t="s">
        <v>10458</v>
      </c>
      <c r="K3596" s="6" t="s">
        <v>50750</v>
      </c>
      <c r="L3596" s="6" t="s">
        <v>50591</v>
      </c>
      <c r="M3596" s="6" t="s">
        <v>10459</v>
      </c>
      <c r="N3596" s="6" t="s">
        <v>55394</v>
      </c>
      <c r="O3596" s="6" t="s">
        <v>70170</v>
      </c>
    </row>
    <row r="3597" spans="9:15" x14ac:dyDescent="0.25">
      <c r="I3597">
        <v>3595</v>
      </c>
      <c r="J3597" s="6" t="s">
        <v>10460</v>
      </c>
      <c r="K3597" s="6" t="s">
        <v>49823</v>
      </c>
      <c r="L3597" s="6" t="s">
        <v>90</v>
      </c>
      <c r="M3597" s="6" t="s">
        <v>10461</v>
      </c>
      <c r="N3597" s="6" t="s">
        <v>90</v>
      </c>
      <c r="O3597" s="6" t="s">
        <v>70171</v>
      </c>
    </row>
    <row r="3598" spans="9:15" x14ac:dyDescent="0.25">
      <c r="I3598">
        <v>3596</v>
      </c>
      <c r="J3598" s="6" t="s">
        <v>10462</v>
      </c>
      <c r="K3598" s="6" t="s">
        <v>52145</v>
      </c>
      <c r="L3598" s="6" t="s">
        <v>52092</v>
      </c>
      <c r="M3598" s="6" t="s">
        <v>10463</v>
      </c>
      <c r="N3598" s="6" t="s">
        <v>90</v>
      </c>
      <c r="O3598" s="6" t="s">
        <v>70172</v>
      </c>
    </row>
    <row r="3599" spans="9:15" x14ac:dyDescent="0.25">
      <c r="I3599">
        <v>3597</v>
      </c>
      <c r="J3599" s="6" t="s">
        <v>10464</v>
      </c>
      <c r="K3599" s="6" t="s">
        <v>48644</v>
      </c>
      <c r="L3599" s="6" t="s">
        <v>90</v>
      </c>
      <c r="M3599" s="6" t="s">
        <v>10465</v>
      </c>
      <c r="N3599" s="6" t="s">
        <v>90</v>
      </c>
      <c r="O3599" s="6" t="s">
        <v>70173</v>
      </c>
    </row>
    <row r="3600" spans="9:15" x14ac:dyDescent="0.25">
      <c r="I3600">
        <v>3598</v>
      </c>
      <c r="J3600" s="6" t="s">
        <v>10466</v>
      </c>
      <c r="K3600" s="6" t="s">
        <v>51351</v>
      </c>
      <c r="L3600" s="6" t="s">
        <v>90</v>
      </c>
      <c r="M3600" s="6" t="s">
        <v>10467</v>
      </c>
      <c r="N3600" s="6" t="s">
        <v>55395</v>
      </c>
      <c r="O3600" s="6" t="s">
        <v>70174</v>
      </c>
    </row>
    <row r="3601" spans="9:15" x14ac:dyDescent="0.25">
      <c r="I3601">
        <v>3599</v>
      </c>
      <c r="J3601" s="6" t="s">
        <v>10468</v>
      </c>
      <c r="K3601" s="6" t="s">
        <v>51180</v>
      </c>
      <c r="L3601" s="6" t="s">
        <v>52509</v>
      </c>
      <c r="M3601" s="6" t="s">
        <v>10469</v>
      </c>
      <c r="N3601" s="6" t="s">
        <v>55396</v>
      </c>
      <c r="O3601" s="6" t="s">
        <v>70175</v>
      </c>
    </row>
    <row r="3602" spans="9:15" x14ac:dyDescent="0.25">
      <c r="I3602">
        <v>3600</v>
      </c>
      <c r="J3602" s="6" t="s">
        <v>10470</v>
      </c>
      <c r="K3602" s="6" t="s">
        <v>52488</v>
      </c>
      <c r="L3602" s="6" t="s">
        <v>52545</v>
      </c>
      <c r="M3602" s="6" t="s">
        <v>10471</v>
      </c>
      <c r="N3602" s="6" t="s">
        <v>55397</v>
      </c>
      <c r="O3602" s="6" t="s">
        <v>70176</v>
      </c>
    </row>
    <row r="3603" spans="9:15" x14ac:dyDescent="0.25">
      <c r="I3603">
        <v>3601</v>
      </c>
      <c r="J3603" s="6" t="s">
        <v>10472</v>
      </c>
      <c r="K3603" s="6" t="s">
        <v>49761</v>
      </c>
      <c r="L3603" s="6" t="s">
        <v>49723</v>
      </c>
      <c r="M3603" s="6" t="s">
        <v>10473</v>
      </c>
      <c r="N3603" s="6" t="s">
        <v>55398</v>
      </c>
      <c r="O3603" s="6" t="s">
        <v>70177</v>
      </c>
    </row>
    <row r="3604" spans="9:15" x14ac:dyDescent="0.25">
      <c r="I3604">
        <v>3602</v>
      </c>
      <c r="J3604" s="6" t="s">
        <v>10474</v>
      </c>
      <c r="K3604" s="6" t="s">
        <v>49971</v>
      </c>
      <c r="L3604" s="6" t="s">
        <v>52212</v>
      </c>
      <c r="M3604" s="6" t="s">
        <v>10475</v>
      </c>
      <c r="N3604" s="6" t="s">
        <v>55399</v>
      </c>
      <c r="O3604" s="6" t="s">
        <v>70178</v>
      </c>
    </row>
    <row r="3605" spans="9:15" x14ac:dyDescent="0.25">
      <c r="I3605">
        <v>3603</v>
      </c>
      <c r="J3605" s="6" t="s">
        <v>10476</v>
      </c>
      <c r="K3605" s="6" t="s">
        <v>52505</v>
      </c>
      <c r="L3605" s="6" t="s">
        <v>49052</v>
      </c>
      <c r="M3605" s="6" t="s">
        <v>10477</v>
      </c>
      <c r="N3605" s="6" t="s">
        <v>55400</v>
      </c>
      <c r="O3605" s="6" t="s">
        <v>70179</v>
      </c>
    </row>
    <row r="3606" spans="9:15" x14ac:dyDescent="0.25">
      <c r="I3606">
        <v>3604</v>
      </c>
      <c r="J3606" s="6" t="s">
        <v>10478</v>
      </c>
      <c r="K3606" s="6" t="s">
        <v>51660</v>
      </c>
      <c r="L3606" s="6" t="s">
        <v>50992</v>
      </c>
      <c r="M3606" s="6" t="s">
        <v>10479</v>
      </c>
      <c r="N3606" s="6" t="s">
        <v>53511</v>
      </c>
      <c r="O3606" s="6" t="s">
        <v>70180</v>
      </c>
    </row>
    <row r="3607" spans="9:15" x14ac:dyDescent="0.25">
      <c r="I3607">
        <v>3605</v>
      </c>
      <c r="J3607" s="6" t="s">
        <v>10480</v>
      </c>
      <c r="K3607" s="6" t="s">
        <v>52308</v>
      </c>
      <c r="L3607" s="6" t="s">
        <v>90</v>
      </c>
      <c r="M3607" s="6" t="s">
        <v>10481</v>
      </c>
      <c r="N3607" s="6" t="s">
        <v>55401</v>
      </c>
      <c r="O3607" s="6" t="s">
        <v>70181</v>
      </c>
    </row>
    <row r="3608" spans="9:15" x14ac:dyDescent="0.25">
      <c r="I3608">
        <v>3606</v>
      </c>
      <c r="J3608" s="6" t="s">
        <v>10482</v>
      </c>
      <c r="K3608" s="6" t="s">
        <v>51217</v>
      </c>
      <c r="L3608" s="6" t="s">
        <v>51220</v>
      </c>
      <c r="M3608" s="6" t="s">
        <v>10483</v>
      </c>
      <c r="N3608" s="6" t="s">
        <v>55402</v>
      </c>
      <c r="O3608" s="6" t="s">
        <v>70182</v>
      </c>
    </row>
    <row r="3609" spans="9:15" x14ac:dyDescent="0.25">
      <c r="I3609">
        <v>3607</v>
      </c>
      <c r="J3609" s="6" t="s">
        <v>10484</v>
      </c>
      <c r="K3609" s="6" t="s">
        <v>49985</v>
      </c>
      <c r="L3609" s="6" t="s">
        <v>49599</v>
      </c>
      <c r="M3609" s="6" t="s">
        <v>10485</v>
      </c>
      <c r="N3609" s="6" t="s">
        <v>55403</v>
      </c>
      <c r="O3609" s="6" t="s">
        <v>70183</v>
      </c>
    </row>
    <row r="3610" spans="9:15" x14ac:dyDescent="0.25">
      <c r="I3610">
        <v>3608</v>
      </c>
      <c r="J3610" s="6" t="s">
        <v>10486</v>
      </c>
      <c r="K3610" s="6" t="s">
        <v>51630</v>
      </c>
      <c r="L3610" s="6" t="s">
        <v>90</v>
      </c>
      <c r="M3610" s="6" t="s">
        <v>10487</v>
      </c>
      <c r="N3610" s="6" t="s">
        <v>90</v>
      </c>
      <c r="O3610" s="6" t="s">
        <v>68233</v>
      </c>
    </row>
    <row r="3611" spans="9:15" x14ac:dyDescent="0.25">
      <c r="I3611">
        <v>3609</v>
      </c>
      <c r="J3611" s="6" t="s">
        <v>10488</v>
      </c>
      <c r="K3611" s="6" t="s">
        <v>50541</v>
      </c>
      <c r="L3611" s="6" t="s">
        <v>50588</v>
      </c>
      <c r="M3611" s="6" t="s">
        <v>10489</v>
      </c>
      <c r="N3611" s="6" t="s">
        <v>55404</v>
      </c>
      <c r="O3611" s="6" t="s">
        <v>70184</v>
      </c>
    </row>
    <row r="3612" spans="9:15" x14ac:dyDescent="0.25">
      <c r="I3612">
        <v>3610</v>
      </c>
      <c r="J3612" s="6" t="s">
        <v>10490</v>
      </c>
      <c r="K3612" s="6" t="s">
        <v>52424</v>
      </c>
      <c r="L3612" s="6" t="s">
        <v>90</v>
      </c>
      <c r="M3612" s="6" t="s">
        <v>10491</v>
      </c>
      <c r="N3612" s="6" t="s">
        <v>90</v>
      </c>
      <c r="O3612" s="6" t="s">
        <v>70185</v>
      </c>
    </row>
    <row r="3613" spans="9:15" x14ac:dyDescent="0.25">
      <c r="I3613">
        <v>3611</v>
      </c>
      <c r="J3613" s="6" t="s">
        <v>10492</v>
      </c>
      <c r="K3613" s="6" t="s">
        <v>51046</v>
      </c>
      <c r="L3613" s="6" t="s">
        <v>90</v>
      </c>
      <c r="M3613" s="6" t="s">
        <v>10493</v>
      </c>
      <c r="N3613" s="6" t="s">
        <v>55405</v>
      </c>
      <c r="O3613" s="6" t="s">
        <v>70186</v>
      </c>
    </row>
    <row r="3614" spans="9:15" x14ac:dyDescent="0.25">
      <c r="I3614">
        <v>3612</v>
      </c>
      <c r="J3614" s="6" t="s">
        <v>10494</v>
      </c>
      <c r="K3614" s="6" t="s">
        <v>52346</v>
      </c>
      <c r="L3614" s="6" t="s">
        <v>90</v>
      </c>
      <c r="M3614" s="6" t="s">
        <v>10495</v>
      </c>
      <c r="N3614" s="6" t="s">
        <v>90</v>
      </c>
      <c r="O3614" s="6" t="s">
        <v>70187</v>
      </c>
    </row>
    <row r="3615" spans="9:15" x14ac:dyDescent="0.25">
      <c r="I3615">
        <v>3613</v>
      </c>
      <c r="J3615" s="6" t="s">
        <v>10496</v>
      </c>
      <c r="K3615" s="6" t="s">
        <v>49942</v>
      </c>
      <c r="L3615" s="6" t="s">
        <v>49501</v>
      </c>
      <c r="M3615" s="6" t="s">
        <v>10497</v>
      </c>
      <c r="N3615" s="6" t="s">
        <v>55406</v>
      </c>
      <c r="O3615" s="6" t="s">
        <v>70188</v>
      </c>
    </row>
    <row r="3616" spans="9:15" x14ac:dyDescent="0.25">
      <c r="I3616">
        <v>3614</v>
      </c>
      <c r="J3616" s="6" t="s">
        <v>10498</v>
      </c>
      <c r="K3616" s="6" t="s">
        <v>48704</v>
      </c>
      <c r="L3616" s="6" t="s">
        <v>90</v>
      </c>
      <c r="M3616" s="6" t="s">
        <v>10499</v>
      </c>
      <c r="N3616" s="6" t="s">
        <v>55407</v>
      </c>
      <c r="O3616" s="6" t="s">
        <v>70189</v>
      </c>
    </row>
    <row r="3617" spans="9:15" x14ac:dyDescent="0.25">
      <c r="I3617">
        <v>3615</v>
      </c>
      <c r="J3617" s="6" t="s">
        <v>10500</v>
      </c>
      <c r="K3617" s="6" t="s">
        <v>50707</v>
      </c>
      <c r="L3617" s="6" t="s">
        <v>50722</v>
      </c>
      <c r="M3617" s="6" t="s">
        <v>10501</v>
      </c>
      <c r="N3617" s="6" t="s">
        <v>55408</v>
      </c>
      <c r="O3617" s="6" t="s">
        <v>66718</v>
      </c>
    </row>
    <row r="3618" spans="9:15" x14ac:dyDescent="0.25">
      <c r="I3618">
        <v>3616</v>
      </c>
      <c r="J3618" s="6" t="s">
        <v>10502</v>
      </c>
      <c r="K3618" s="6" t="s">
        <v>51712</v>
      </c>
      <c r="L3618" s="6" t="s">
        <v>51729</v>
      </c>
      <c r="M3618" s="6" t="s">
        <v>10503</v>
      </c>
      <c r="N3618" s="6" t="s">
        <v>55409</v>
      </c>
      <c r="O3618" s="6" t="s">
        <v>70190</v>
      </c>
    </row>
    <row r="3619" spans="9:15" x14ac:dyDescent="0.25">
      <c r="I3619">
        <v>3617</v>
      </c>
      <c r="J3619" s="6" t="s">
        <v>10504</v>
      </c>
      <c r="K3619" s="6" t="s">
        <v>49597</v>
      </c>
      <c r="L3619" s="6" t="s">
        <v>90</v>
      </c>
      <c r="M3619" s="6" t="s">
        <v>10505</v>
      </c>
      <c r="N3619" s="6" t="s">
        <v>55410</v>
      </c>
      <c r="O3619" s="6" t="s">
        <v>70191</v>
      </c>
    </row>
    <row r="3620" spans="9:15" x14ac:dyDescent="0.25">
      <c r="I3620">
        <v>3618</v>
      </c>
      <c r="J3620" s="6" t="s">
        <v>10506</v>
      </c>
      <c r="K3620" s="6" t="s">
        <v>51712</v>
      </c>
      <c r="L3620" s="6" t="s">
        <v>51418</v>
      </c>
      <c r="M3620" s="6" t="s">
        <v>10507</v>
      </c>
      <c r="N3620" s="6" t="s">
        <v>90</v>
      </c>
      <c r="O3620" s="6" t="s">
        <v>70192</v>
      </c>
    </row>
    <row r="3621" spans="9:15" x14ac:dyDescent="0.25">
      <c r="I3621">
        <v>3619</v>
      </c>
      <c r="J3621" s="6" t="s">
        <v>10508</v>
      </c>
      <c r="K3621" s="6" t="s">
        <v>52174</v>
      </c>
      <c r="L3621" s="6" t="s">
        <v>52504</v>
      </c>
      <c r="M3621" s="6" t="s">
        <v>10509</v>
      </c>
      <c r="N3621" s="6" t="s">
        <v>90</v>
      </c>
      <c r="O3621" s="6" t="s">
        <v>70193</v>
      </c>
    </row>
    <row r="3622" spans="9:15" x14ac:dyDescent="0.25">
      <c r="I3622">
        <v>3620</v>
      </c>
      <c r="J3622" s="6" t="s">
        <v>10510</v>
      </c>
      <c r="K3622" s="6" t="s">
        <v>51180</v>
      </c>
      <c r="L3622" s="6" t="s">
        <v>90</v>
      </c>
      <c r="M3622" s="6" t="s">
        <v>10511</v>
      </c>
      <c r="N3622" s="6" t="s">
        <v>55411</v>
      </c>
      <c r="O3622" s="6" t="s">
        <v>70194</v>
      </c>
    </row>
    <row r="3623" spans="9:15" x14ac:dyDescent="0.25">
      <c r="I3623">
        <v>3621</v>
      </c>
      <c r="J3623" s="6" t="s">
        <v>10512</v>
      </c>
      <c r="K3623" s="6" t="s">
        <v>51775</v>
      </c>
      <c r="L3623" s="6" t="s">
        <v>90</v>
      </c>
      <c r="M3623" s="6" t="s">
        <v>10513</v>
      </c>
      <c r="N3623" s="6" t="s">
        <v>90</v>
      </c>
      <c r="O3623" s="6" t="s">
        <v>70195</v>
      </c>
    </row>
    <row r="3624" spans="9:15" x14ac:dyDescent="0.25">
      <c r="I3624">
        <v>3622</v>
      </c>
      <c r="J3624" s="6" t="s">
        <v>10514</v>
      </c>
      <c r="K3624" s="6" t="s">
        <v>52290</v>
      </c>
      <c r="L3624" s="6" t="s">
        <v>90</v>
      </c>
      <c r="M3624" s="6" t="s">
        <v>10515</v>
      </c>
      <c r="N3624" s="6" t="s">
        <v>55412</v>
      </c>
      <c r="O3624" s="6" t="s">
        <v>70196</v>
      </c>
    </row>
    <row r="3625" spans="9:15" x14ac:dyDescent="0.25">
      <c r="I3625">
        <v>3623</v>
      </c>
      <c r="J3625" s="6" t="s">
        <v>10516</v>
      </c>
      <c r="K3625" s="6" t="s">
        <v>50565</v>
      </c>
      <c r="L3625" s="6" t="s">
        <v>52166</v>
      </c>
      <c r="M3625" s="6" t="s">
        <v>10517</v>
      </c>
      <c r="N3625" s="6" t="s">
        <v>55413</v>
      </c>
      <c r="O3625" s="6" t="s">
        <v>70197</v>
      </c>
    </row>
    <row r="3626" spans="9:15" x14ac:dyDescent="0.25">
      <c r="I3626">
        <v>3624</v>
      </c>
      <c r="J3626" s="6" t="s">
        <v>10518</v>
      </c>
      <c r="K3626" s="6" t="s">
        <v>49324</v>
      </c>
      <c r="L3626" s="6" t="s">
        <v>49324</v>
      </c>
      <c r="M3626" s="6" t="s">
        <v>10519</v>
      </c>
      <c r="N3626" s="6" t="s">
        <v>90</v>
      </c>
      <c r="O3626" s="6" t="s">
        <v>70198</v>
      </c>
    </row>
    <row r="3627" spans="9:15" x14ac:dyDescent="0.25">
      <c r="I3627">
        <v>3625</v>
      </c>
      <c r="J3627" s="6" t="s">
        <v>10520</v>
      </c>
      <c r="K3627" s="6" t="s">
        <v>49515</v>
      </c>
      <c r="L3627" s="6" t="s">
        <v>49521</v>
      </c>
      <c r="M3627" s="6" t="s">
        <v>10521</v>
      </c>
      <c r="N3627" s="6" t="s">
        <v>55414</v>
      </c>
      <c r="O3627" s="6" t="s">
        <v>70199</v>
      </c>
    </row>
    <row r="3628" spans="9:15" x14ac:dyDescent="0.25">
      <c r="I3628">
        <v>3626</v>
      </c>
      <c r="J3628" s="6" t="s">
        <v>10522</v>
      </c>
      <c r="K3628" s="6" t="s">
        <v>50599</v>
      </c>
      <c r="L3628" s="6" t="s">
        <v>50591</v>
      </c>
      <c r="M3628" s="6" t="s">
        <v>10523</v>
      </c>
      <c r="N3628" s="6" t="s">
        <v>55415</v>
      </c>
      <c r="O3628" s="6" t="s">
        <v>70200</v>
      </c>
    </row>
    <row r="3629" spans="9:15" x14ac:dyDescent="0.25">
      <c r="I3629">
        <v>3627</v>
      </c>
      <c r="J3629" s="6" t="s">
        <v>10524</v>
      </c>
      <c r="K3629" s="6" t="s">
        <v>51634</v>
      </c>
      <c r="L3629" s="6" t="s">
        <v>50429</v>
      </c>
      <c r="M3629" s="6" t="s">
        <v>10525</v>
      </c>
      <c r="N3629" s="6" t="s">
        <v>55416</v>
      </c>
      <c r="O3629" s="6" t="s">
        <v>70201</v>
      </c>
    </row>
    <row r="3630" spans="9:15" x14ac:dyDescent="0.25">
      <c r="I3630">
        <v>3628</v>
      </c>
      <c r="J3630" s="6" t="s">
        <v>10526</v>
      </c>
      <c r="K3630" s="6" t="s">
        <v>51919</v>
      </c>
      <c r="L3630" s="6" t="s">
        <v>90</v>
      </c>
      <c r="M3630" s="6" t="s">
        <v>10527</v>
      </c>
      <c r="N3630" s="6" t="s">
        <v>90</v>
      </c>
      <c r="O3630" s="6" t="s">
        <v>70202</v>
      </c>
    </row>
    <row r="3631" spans="9:15" x14ac:dyDescent="0.25">
      <c r="I3631">
        <v>3629</v>
      </c>
      <c r="J3631" s="6" t="s">
        <v>10528</v>
      </c>
      <c r="K3631" s="6" t="s">
        <v>51957</v>
      </c>
      <c r="L3631" s="6" t="s">
        <v>51393</v>
      </c>
      <c r="M3631" s="6" t="s">
        <v>10529</v>
      </c>
      <c r="N3631" s="6" t="s">
        <v>55417</v>
      </c>
      <c r="O3631" s="6" t="s">
        <v>70203</v>
      </c>
    </row>
    <row r="3632" spans="9:15" x14ac:dyDescent="0.25">
      <c r="I3632">
        <v>3630</v>
      </c>
      <c r="J3632" s="6" t="s">
        <v>10530</v>
      </c>
      <c r="K3632" s="6" t="s">
        <v>49367</v>
      </c>
      <c r="L3632" s="6" t="s">
        <v>49367</v>
      </c>
      <c r="M3632" s="6" t="s">
        <v>10531</v>
      </c>
      <c r="N3632" s="6" t="s">
        <v>55418</v>
      </c>
      <c r="O3632" s="6" t="s">
        <v>70204</v>
      </c>
    </row>
    <row r="3633" spans="9:15" x14ac:dyDescent="0.25">
      <c r="I3633">
        <v>3631</v>
      </c>
      <c r="J3633" s="6" t="s">
        <v>10532</v>
      </c>
      <c r="K3633" s="6" t="s">
        <v>49769</v>
      </c>
      <c r="L3633" s="6" t="s">
        <v>90</v>
      </c>
      <c r="M3633" s="6" t="s">
        <v>10533</v>
      </c>
      <c r="N3633" s="6" t="s">
        <v>55419</v>
      </c>
      <c r="O3633" s="6" t="s">
        <v>70205</v>
      </c>
    </row>
    <row r="3634" spans="9:15" x14ac:dyDescent="0.25">
      <c r="I3634">
        <v>3632</v>
      </c>
      <c r="J3634" s="6" t="s">
        <v>10534</v>
      </c>
      <c r="K3634" s="6" t="s">
        <v>50568</v>
      </c>
      <c r="L3634" s="6" t="s">
        <v>90</v>
      </c>
      <c r="M3634" s="6" t="s">
        <v>10535</v>
      </c>
      <c r="N3634" s="6" t="s">
        <v>55420</v>
      </c>
      <c r="O3634" s="6" t="s">
        <v>70206</v>
      </c>
    </row>
    <row r="3635" spans="9:15" x14ac:dyDescent="0.25">
      <c r="I3635">
        <v>3633</v>
      </c>
      <c r="J3635" s="6" t="s">
        <v>10536</v>
      </c>
      <c r="K3635" s="6" t="s">
        <v>52480</v>
      </c>
      <c r="L3635" s="6" t="s">
        <v>51473</v>
      </c>
      <c r="M3635" s="6" t="s">
        <v>10537</v>
      </c>
      <c r="N3635" s="6" t="s">
        <v>90</v>
      </c>
      <c r="O3635" s="6" t="s">
        <v>70207</v>
      </c>
    </row>
    <row r="3636" spans="9:15" x14ac:dyDescent="0.25">
      <c r="I3636">
        <v>3634</v>
      </c>
      <c r="J3636" s="6" t="s">
        <v>10538</v>
      </c>
      <c r="K3636" s="6" t="s">
        <v>51672</v>
      </c>
      <c r="L3636" s="6" t="s">
        <v>90</v>
      </c>
      <c r="M3636" s="6" t="s">
        <v>10539</v>
      </c>
      <c r="N3636" s="6" t="s">
        <v>90</v>
      </c>
      <c r="O3636" s="6" t="s">
        <v>70208</v>
      </c>
    </row>
    <row r="3637" spans="9:15" x14ac:dyDescent="0.25">
      <c r="I3637">
        <v>3635</v>
      </c>
      <c r="J3637" s="6" t="s">
        <v>10540</v>
      </c>
      <c r="K3637" s="6" t="s">
        <v>52358</v>
      </c>
      <c r="L3637" s="6" t="s">
        <v>90</v>
      </c>
      <c r="M3637" s="6" t="s">
        <v>10541</v>
      </c>
      <c r="N3637" s="6" t="s">
        <v>55421</v>
      </c>
      <c r="O3637" s="6" t="s">
        <v>70209</v>
      </c>
    </row>
    <row r="3638" spans="9:15" x14ac:dyDescent="0.25">
      <c r="I3638">
        <v>3636</v>
      </c>
      <c r="J3638" s="6" t="s">
        <v>10542</v>
      </c>
      <c r="K3638" s="6" t="s">
        <v>49092</v>
      </c>
      <c r="L3638" s="6" t="s">
        <v>90</v>
      </c>
      <c r="M3638" s="6" t="s">
        <v>10543</v>
      </c>
      <c r="N3638" s="6" t="s">
        <v>55422</v>
      </c>
      <c r="O3638" s="6" t="s">
        <v>70210</v>
      </c>
    </row>
    <row r="3639" spans="9:15" x14ac:dyDescent="0.25">
      <c r="I3639">
        <v>3637</v>
      </c>
      <c r="J3639" s="6" t="s">
        <v>10544</v>
      </c>
      <c r="K3639" s="6" t="s">
        <v>51248</v>
      </c>
      <c r="L3639" s="6" t="s">
        <v>51235</v>
      </c>
      <c r="M3639" s="6" t="s">
        <v>10545</v>
      </c>
      <c r="N3639" s="6" t="s">
        <v>55423</v>
      </c>
      <c r="O3639" s="6" t="s">
        <v>70211</v>
      </c>
    </row>
    <row r="3640" spans="9:15" x14ac:dyDescent="0.25">
      <c r="I3640">
        <v>3638</v>
      </c>
      <c r="J3640" s="6" t="s">
        <v>10546</v>
      </c>
      <c r="K3640" s="6" t="s">
        <v>49449</v>
      </c>
      <c r="L3640" s="6" t="s">
        <v>90</v>
      </c>
      <c r="M3640" s="6" t="s">
        <v>10547</v>
      </c>
      <c r="N3640" s="6" t="s">
        <v>55424</v>
      </c>
      <c r="O3640" s="6" t="s">
        <v>70212</v>
      </c>
    </row>
    <row r="3641" spans="9:15" x14ac:dyDescent="0.25">
      <c r="I3641">
        <v>3639</v>
      </c>
      <c r="J3641" s="6" t="s">
        <v>10548</v>
      </c>
      <c r="K3641" s="6" t="s">
        <v>51664</v>
      </c>
      <c r="L3641" s="6" t="s">
        <v>49052</v>
      </c>
      <c r="M3641" s="6" t="s">
        <v>10549</v>
      </c>
      <c r="N3641" s="6" t="s">
        <v>55425</v>
      </c>
      <c r="O3641" s="6" t="s">
        <v>70213</v>
      </c>
    </row>
    <row r="3642" spans="9:15" x14ac:dyDescent="0.25">
      <c r="I3642">
        <v>3640</v>
      </c>
      <c r="J3642" s="6" t="s">
        <v>10550</v>
      </c>
      <c r="K3642" s="6" t="s">
        <v>51787</v>
      </c>
      <c r="L3642" s="6" t="s">
        <v>90</v>
      </c>
      <c r="M3642" s="6" t="s">
        <v>10551</v>
      </c>
      <c r="N3642" s="6" t="s">
        <v>55426</v>
      </c>
      <c r="O3642" s="6" t="s">
        <v>70214</v>
      </c>
    </row>
    <row r="3643" spans="9:15" x14ac:dyDescent="0.25">
      <c r="I3643">
        <v>3641</v>
      </c>
      <c r="J3643" s="6" t="s">
        <v>10552</v>
      </c>
      <c r="K3643" s="6" t="s">
        <v>49884</v>
      </c>
      <c r="L3643" s="6" t="s">
        <v>49888</v>
      </c>
      <c r="M3643" s="6" t="s">
        <v>10553</v>
      </c>
      <c r="N3643" s="6" t="s">
        <v>90</v>
      </c>
      <c r="O3643" s="6" t="s">
        <v>70215</v>
      </c>
    </row>
    <row r="3644" spans="9:15" x14ac:dyDescent="0.25">
      <c r="I3644">
        <v>3642</v>
      </c>
      <c r="J3644" s="6" t="s">
        <v>10554</v>
      </c>
      <c r="K3644" s="6" t="s">
        <v>52329</v>
      </c>
      <c r="L3644" s="6" t="s">
        <v>90</v>
      </c>
      <c r="M3644" s="6" t="s">
        <v>10555</v>
      </c>
      <c r="N3644" s="6" t="s">
        <v>90</v>
      </c>
      <c r="O3644" s="6" t="s">
        <v>70216</v>
      </c>
    </row>
    <row r="3645" spans="9:15" x14ac:dyDescent="0.25">
      <c r="I3645">
        <v>3643</v>
      </c>
      <c r="J3645" s="6" t="s">
        <v>10556</v>
      </c>
      <c r="K3645" s="6" t="s">
        <v>48636</v>
      </c>
      <c r="L3645" s="6" t="s">
        <v>48644</v>
      </c>
      <c r="M3645" s="6" t="s">
        <v>10557</v>
      </c>
      <c r="N3645" s="6" t="s">
        <v>90</v>
      </c>
      <c r="O3645" s="6" t="s">
        <v>70217</v>
      </c>
    </row>
    <row r="3646" spans="9:15" x14ac:dyDescent="0.25">
      <c r="I3646">
        <v>3644</v>
      </c>
      <c r="J3646" s="6" t="s">
        <v>10558</v>
      </c>
      <c r="K3646" s="6" t="s">
        <v>51312</v>
      </c>
      <c r="L3646" s="6" t="s">
        <v>90</v>
      </c>
      <c r="M3646" s="6" t="s">
        <v>10559</v>
      </c>
      <c r="N3646" s="6" t="s">
        <v>90</v>
      </c>
      <c r="O3646" s="6" t="s">
        <v>70218</v>
      </c>
    </row>
    <row r="3647" spans="9:15" x14ac:dyDescent="0.25">
      <c r="I3647">
        <v>3645</v>
      </c>
      <c r="J3647" s="6" t="s">
        <v>10560</v>
      </c>
      <c r="K3647" s="6" t="s">
        <v>51861</v>
      </c>
      <c r="L3647" s="6" t="s">
        <v>90</v>
      </c>
      <c r="M3647" s="6" t="s">
        <v>10561</v>
      </c>
      <c r="N3647" s="6" t="s">
        <v>55427</v>
      </c>
      <c r="O3647" s="6" t="s">
        <v>70219</v>
      </c>
    </row>
    <row r="3648" spans="9:15" x14ac:dyDescent="0.25">
      <c r="I3648">
        <v>3646</v>
      </c>
      <c r="J3648" s="6" t="s">
        <v>10562</v>
      </c>
      <c r="K3648" s="6" t="s">
        <v>52302</v>
      </c>
      <c r="L3648" s="6" t="s">
        <v>90</v>
      </c>
      <c r="M3648" s="6" t="s">
        <v>10563</v>
      </c>
      <c r="N3648" s="6" t="s">
        <v>55428</v>
      </c>
      <c r="O3648" s="6" t="s">
        <v>70220</v>
      </c>
    </row>
    <row r="3649" spans="9:15" x14ac:dyDescent="0.25">
      <c r="I3649">
        <v>3647</v>
      </c>
      <c r="J3649" s="6" t="s">
        <v>10564</v>
      </c>
      <c r="K3649" s="6" t="s">
        <v>50232</v>
      </c>
      <c r="L3649" s="6" t="s">
        <v>90</v>
      </c>
      <c r="M3649" s="6" t="s">
        <v>10565</v>
      </c>
      <c r="N3649" s="6" t="s">
        <v>55429</v>
      </c>
      <c r="O3649" s="6" t="s">
        <v>70221</v>
      </c>
    </row>
    <row r="3650" spans="9:15" x14ac:dyDescent="0.25">
      <c r="I3650">
        <v>3648</v>
      </c>
      <c r="J3650" s="6" t="s">
        <v>10566</v>
      </c>
      <c r="K3650" s="6" t="s">
        <v>50480</v>
      </c>
      <c r="L3650" s="6" t="s">
        <v>90</v>
      </c>
      <c r="M3650" s="6" t="s">
        <v>10567</v>
      </c>
      <c r="N3650" s="6" t="s">
        <v>55430</v>
      </c>
      <c r="O3650" s="6" t="s">
        <v>70222</v>
      </c>
    </row>
    <row r="3651" spans="9:15" x14ac:dyDescent="0.25">
      <c r="I3651">
        <v>3649</v>
      </c>
      <c r="J3651" s="6" t="s">
        <v>10568</v>
      </c>
      <c r="K3651" s="6" t="s">
        <v>51340</v>
      </c>
      <c r="L3651" s="6" t="s">
        <v>50734</v>
      </c>
      <c r="M3651" s="6" t="s">
        <v>10569</v>
      </c>
      <c r="N3651" s="6" t="s">
        <v>90</v>
      </c>
      <c r="O3651" s="6" t="s">
        <v>70223</v>
      </c>
    </row>
    <row r="3652" spans="9:15" x14ac:dyDescent="0.25">
      <c r="I3652">
        <v>3650</v>
      </c>
      <c r="J3652" s="6" t="s">
        <v>10570</v>
      </c>
      <c r="K3652" s="6" t="s">
        <v>48727</v>
      </c>
      <c r="L3652" s="6" t="s">
        <v>90</v>
      </c>
      <c r="M3652" s="6" t="s">
        <v>10571</v>
      </c>
      <c r="N3652" s="6" t="s">
        <v>55431</v>
      </c>
      <c r="O3652" s="6" t="s">
        <v>70224</v>
      </c>
    </row>
    <row r="3653" spans="9:15" x14ac:dyDescent="0.25">
      <c r="I3653">
        <v>3651</v>
      </c>
      <c r="J3653" s="6" t="s">
        <v>10572</v>
      </c>
      <c r="K3653" s="6" t="s">
        <v>52220</v>
      </c>
      <c r="L3653" s="6" t="s">
        <v>90</v>
      </c>
      <c r="M3653" s="6" t="s">
        <v>10573</v>
      </c>
      <c r="N3653" s="6" t="s">
        <v>55432</v>
      </c>
      <c r="O3653" s="6" t="s">
        <v>70225</v>
      </c>
    </row>
    <row r="3654" spans="9:15" x14ac:dyDescent="0.25">
      <c r="I3654">
        <v>3652</v>
      </c>
      <c r="J3654" s="6" t="s">
        <v>10574</v>
      </c>
      <c r="K3654" s="6" t="s">
        <v>52257</v>
      </c>
      <c r="L3654" s="6" t="s">
        <v>90</v>
      </c>
      <c r="M3654" s="6" t="s">
        <v>10575</v>
      </c>
      <c r="N3654" s="6" t="s">
        <v>90</v>
      </c>
      <c r="O3654" s="6" t="s">
        <v>70226</v>
      </c>
    </row>
    <row r="3655" spans="9:15" x14ac:dyDescent="0.25">
      <c r="I3655">
        <v>3653</v>
      </c>
      <c r="J3655" s="6" t="s">
        <v>10576</v>
      </c>
      <c r="K3655" s="6" t="s">
        <v>50847</v>
      </c>
      <c r="L3655" s="6" t="s">
        <v>90</v>
      </c>
      <c r="M3655" s="6" t="s">
        <v>10577</v>
      </c>
      <c r="N3655" s="6" t="s">
        <v>55433</v>
      </c>
      <c r="O3655" s="6" t="s">
        <v>70227</v>
      </c>
    </row>
    <row r="3656" spans="9:15" x14ac:dyDescent="0.25">
      <c r="I3656">
        <v>3654</v>
      </c>
      <c r="J3656" s="6" t="s">
        <v>10578</v>
      </c>
      <c r="K3656" s="6" t="s">
        <v>48823</v>
      </c>
      <c r="L3656" s="6" t="s">
        <v>90</v>
      </c>
      <c r="M3656" s="6" t="s">
        <v>10579</v>
      </c>
      <c r="N3656" s="6" t="s">
        <v>55434</v>
      </c>
      <c r="O3656" s="6" t="s">
        <v>70228</v>
      </c>
    </row>
    <row r="3657" spans="9:15" x14ac:dyDescent="0.25">
      <c r="I3657">
        <v>3655</v>
      </c>
      <c r="J3657" s="6" t="s">
        <v>10580</v>
      </c>
      <c r="K3657" s="6" t="s">
        <v>50856</v>
      </c>
      <c r="L3657" s="6" t="s">
        <v>50883</v>
      </c>
      <c r="M3657" s="6" t="s">
        <v>10581</v>
      </c>
      <c r="N3657" s="6" t="s">
        <v>55435</v>
      </c>
      <c r="O3657" s="6" t="s">
        <v>70229</v>
      </c>
    </row>
    <row r="3658" spans="9:15" x14ac:dyDescent="0.25">
      <c r="I3658">
        <v>3656</v>
      </c>
      <c r="J3658" s="6" t="s">
        <v>10582</v>
      </c>
      <c r="K3658" s="6" t="s">
        <v>52119</v>
      </c>
      <c r="L3658" s="6" t="s">
        <v>90</v>
      </c>
      <c r="M3658" s="6" t="s">
        <v>10583</v>
      </c>
      <c r="N3658" s="6" t="s">
        <v>55436</v>
      </c>
      <c r="O3658" s="6" t="s">
        <v>70230</v>
      </c>
    </row>
    <row r="3659" spans="9:15" x14ac:dyDescent="0.25">
      <c r="I3659">
        <v>3657</v>
      </c>
      <c r="J3659" s="6" t="s">
        <v>10584</v>
      </c>
      <c r="K3659" s="6" t="s">
        <v>52168</v>
      </c>
      <c r="L3659" s="6" t="s">
        <v>50576</v>
      </c>
      <c r="M3659" s="6" t="s">
        <v>10585</v>
      </c>
      <c r="N3659" s="6" t="s">
        <v>55437</v>
      </c>
      <c r="O3659" s="6" t="s">
        <v>70231</v>
      </c>
    </row>
    <row r="3660" spans="9:15" x14ac:dyDescent="0.25">
      <c r="I3660">
        <v>3658</v>
      </c>
      <c r="J3660" s="6" t="s">
        <v>10586</v>
      </c>
      <c r="K3660" s="6" t="s">
        <v>52112</v>
      </c>
      <c r="L3660" s="6" t="s">
        <v>90</v>
      </c>
      <c r="M3660" s="6" t="s">
        <v>10587</v>
      </c>
      <c r="N3660" s="6" t="s">
        <v>90</v>
      </c>
      <c r="O3660" s="6" t="s">
        <v>70232</v>
      </c>
    </row>
    <row r="3661" spans="9:15" x14ac:dyDescent="0.25">
      <c r="I3661">
        <v>3659</v>
      </c>
      <c r="J3661" s="6" t="s">
        <v>10588</v>
      </c>
      <c r="K3661" s="6" t="s">
        <v>49965</v>
      </c>
      <c r="L3661" s="6" t="s">
        <v>49981</v>
      </c>
      <c r="M3661" s="6" t="s">
        <v>10589</v>
      </c>
      <c r="N3661" s="6" t="s">
        <v>55438</v>
      </c>
      <c r="O3661" s="6" t="s">
        <v>70233</v>
      </c>
    </row>
    <row r="3662" spans="9:15" x14ac:dyDescent="0.25">
      <c r="I3662">
        <v>3660</v>
      </c>
      <c r="J3662" s="6" t="s">
        <v>10590</v>
      </c>
      <c r="K3662" s="6" t="s">
        <v>49864</v>
      </c>
      <c r="L3662" s="6" t="s">
        <v>90</v>
      </c>
      <c r="M3662" s="6" t="s">
        <v>10591</v>
      </c>
      <c r="N3662" s="6" t="s">
        <v>55439</v>
      </c>
      <c r="O3662" s="6" t="s">
        <v>70234</v>
      </c>
    </row>
    <row r="3663" spans="9:15" x14ac:dyDescent="0.25">
      <c r="I3663">
        <v>3661</v>
      </c>
      <c r="J3663" s="6" t="s">
        <v>10592</v>
      </c>
      <c r="K3663" s="6" t="s">
        <v>49864</v>
      </c>
      <c r="L3663" s="6" t="s">
        <v>49866</v>
      </c>
      <c r="M3663" s="6" t="s">
        <v>10593</v>
      </c>
      <c r="N3663" s="6" t="s">
        <v>90</v>
      </c>
      <c r="O3663" s="6" t="s">
        <v>70235</v>
      </c>
    </row>
    <row r="3664" spans="9:15" x14ac:dyDescent="0.25">
      <c r="I3664">
        <v>3662</v>
      </c>
      <c r="J3664" s="6" t="s">
        <v>10594</v>
      </c>
      <c r="K3664" s="6" t="s">
        <v>49035</v>
      </c>
      <c r="L3664" s="6" t="s">
        <v>49027</v>
      </c>
      <c r="M3664" s="6" t="s">
        <v>10595</v>
      </c>
      <c r="N3664" s="6" t="s">
        <v>90</v>
      </c>
      <c r="O3664" s="6" t="s">
        <v>70236</v>
      </c>
    </row>
    <row r="3665" spans="9:15" x14ac:dyDescent="0.25">
      <c r="I3665">
        <v>3663</v>
      </c>
      <c r="J3665" s="6" t="s">
        <v>10596</v>
      </c>
      <c r="K3665" s="6" t="s">
        <v>48776</v>
      </c>
      <c r="L3665" s="6" t="s">
        <v>90</v>
      </c>
      <c r="M3665" s="6" t="s">
        <v>10597</v>
      </c>
      <c r="N3665" s="6" t="s">
        <v>90</v>
      </c>
      <c r="O3665" s="6" t="s">
        <v>70237</v>
      </c>
    </row>
    <row r="3666" spans="9:15" x14ac:dyDescent="0.25">
      <c r="I3666">
        <v>3664</v>
      </c>
      <c r="J3666" s="6" t="s">
        <v>10598</v>
      </c>
      <c r="K3666" s="6" t="s">
        <v>49284</v>
      </c>
      <c r="L3666" s="6" t="s">
        <v>90</v>
      </c>
      <c r="M3666" s="6" t="s">
        <v>10599</v>
      </c>
      <c r="N3666" s="6" t="s">
        <v>55440</v>
      </c>
      <c r="O3666" s="6" t="s">
        <v>70238</v>
      </c>
    </row>
    <row r="3667" spans="9:15" x14ac:dyDescent="0.25">
      <c r="I3667">
        <v>3665</v>
      </c>
      <c r="J3667" s="6" t="s">
        <v>10600</v>
      </c>
      <c r="K3667" s="6" t="s">
        <v>51178</v>
      </c>
      <c r="L3667" s="6" t="s">
        <v>90</v>
      </c>
      <c r="M3667" s="6" t="s">
        <v>10601</v>
      </c>
      <c r="N3667" s="6" t="s">
        <v>55441</v>
      </c>
      <c r="O3667" s="6" t="s">
        <v>70239</v>
      </c>
    </row>
    <row r="3668" spans="9:15" x14ac:dyDescent="0.25">
      <c r="I3668">
        <v>3666</v>
      </c>
      <c r="J3668" s="6" t="s">
        <v>10602</v>
      </c>
      <c r="K3668" s="6" t="s">
        <v>49971</v>
      </c>
      <c r="L3668" s="6" t="s">
        <v>52212</v>
      </c>
      <c r="M3668" s="6" t="s">
        <v>10603</v>
      </c>
      <c r="N3668" s="6" t="s">
        <v>55339</v>
      </c>
      <c r="O3668" s="6" t="s">
        <v>70240</v>
      </c>
    </row>
    <row r="3669" spans="9:15" x14ac:dyDescent="0.25">
      <c r="I3669">
        <v>3667</v>
      </c>
      <c r="J3669" s="6" t="s">
        <v>10604</v>
      </c>
      <c r="K3669" s="6" t="s">
        <v>49917</v>
      </c>
      <c r="L3669" s="6" t="s">
        <v>90</v>
      </c>
      <c r="M3669" s="6" t="s">
        <v>10605</v>
      </c>
      <c r="N3669" s="6" t="s">
        <v>90</v>
      </c>
      <c r="O3669" s="6" t="s">
        <v>70241</v>
      </c>
    </row>
    <row r="3670" spans="9:15" x14ac:dyDescent="0.25">
      <c r="I3670">
        <v>3668</v>
      </c>
      <c r="J3670" s="6" t="s">
        <v>10606</v>
      </c>
      <c r="K3670" s="6" t="s">
        <v>52550</v>
      </c>
      <c r="L3670" s="6" t="s">
        <v>90</v>
      </c>
      <c r="M3670" s="6" t="s">
        <v>10607</v>
      </c>
      <c r="N3670" s="6" t="s">
        <v>55442</v>
      </c>
      <c r="O3670" s="6" t="s">
        <v>70242</v>
      </c>
    </row>
    <row r="3671" spans="9:15" x14ac:dyDescent="0.25">
      <c r="I3671">
        <v>3669</v>
      </c>
      <c r="J3671" s="6" t="s">
        <v>10608</v>
      </c>
      <c r="K3671" s="6" t="s">
        <v>50568</v>
      </c>
      <c r="L3671" s="6" t="s">
        <v>52080</v>
      </c>
      <c r="M3671" s="6" t="s">
        <v>10609</v>
      </c>
      <c r="N3671" s="6" t="s">
        <v>90</v>
      </c>
      <c r="O3671" s="6" t="s">
        <v>70243</v>
      </c>
    </row>
    <row r="3672" spans="9:15" x14ac:dyDescent="0.25">
      <c r="I3672">
        <v>3670</v>
      </c>
      <c r="J3672" s="6" t="s">
        <v>10610</v>
      </c>
      <c r="K3672" s="6" t="s">
        <v>50316</v>
      </c>
      <c r="L3672" s="6" t="s">
        <v>90</v>
      </c>
      <c r="M3672" s="6" t="s">
        <v>10611</v>
      </c>
      <c r="N3672" s="6" t="s">
        <v>55443</v>
      </c>
      <c r="O3672" s="6" t="s">
        <v>70244</v>
      </c>
    </row>
    <row r="3673" spans="9:15" x14ac:dyDescent="0.25">
      <c r="I3673">
        <v>3671</v>
      </c>
      <c r="J3673" s="6" t="s">
        <v>10612</v>
      </c>
      <c r="K3673" s="6" t="s">
        <v>50460</v>
      </c>
      <c r="L3673" s="6" t="s">
        <v>50460</v>
      </c>
      <c r="M3673" s="6" t="s">
        <v>10613</v>
      </c>
      <c r="N3673" s="6" t="s">
        <v>55444</v>
      </c>
      <c r="O3673" s="6" t="s">
        <v>70245</v>
      </c>
    </row>
    <row r="3674" spans="9:15" x14ac:dyDescent="0.25">
      <c r="I3674">
        <v>3672</v>
      </c>
      <c r="J3674" s="6" t="s">
        <v>10614</v>
      </c>
      <c r="K3674" s="6" t="s">
        <v>50871</v>
      </c>
      <c r="L3674" s="6" t="s">
        <v>50883</v>
      </c>
      <c r="M3674" s="6" t="s">
        <v>10615</v>
      </c>
      <c r="N3674" s="6" t="s">
        <v>55445</v>
      </c>
      <c r="O3674" s="6" t="s">
        <v>70246</v>
      </c>
    </row>
    <row r="3675" spans="9:15" x14ac:dyDescent="0.25">
      <c r="I3675">
        <v>3673</v>
      </c>
      <c r="J3675" s="6" t="s">
        <v>10616</v>
      </c>
      <c r="K3675" s="6" t="s">
        <v>51363</v>
      </c>
      <c r="L3675" s="6" t="s">
        <v>90</v>
      </c>
      <c r="M3675" s="6" t="s">
        <v>10617</v>
      </c>
      <c r="N3675" s="6" t="s">
        <v>54620</v>
      </c>
      <c r="O3675" s="6" t="s">
        <v>69053</v>
      </c>
    </row>
    <row r="3676" spans="9:15" x14ac:dyDescent="0.25">
      <c r="I3676">
        <v>3674</v>
      </c>
      <c r="J3676" s="6" t="s">
        <v>10618</v>
      </c>
      <c r="K3676" s="6" t="s">
        <v>50773</v>
      </c>
      <c r="L3676" s="6" t="s">
        <v>52102</v>
      </c>
      <c r="M3676" s="6" t="s">
        <v>10619</v>
      </c>
      <c r="N3676" s="6" t="s">
        <v>90</v>
      </c>
      <c r="O3676" s="6" t="s">
        <v>70247</v>
      </c>
    </row>
    <row r="3677" spans="9:15" x14ac:dyDescent="0.25">
      <c r="I3677">
        <v>3675</v>
      </c>
      <c r="J3677" s="6" t="s">
        <v>10620</v>
      </c>
      <c r="K3677" s="6" t="s">
        <v>49886</v>
      </c>
      <c r="L3677" s="6" t="s">
        <v>90</v>
      </c>
      <c r="M3677" s="6" t="s">
        <v>10621</v>
      </c>
      <c r="N3677" s="6" t="s">
        <v>55446</v>
      </c>
      <c r="O3677" s="6" t="s">
        <v>70248</v>
      </c>
    </row>
    <row r="3678" spans="9:15" x14ac:dyDescent="0.25">
      <c r="I3678">
        <v>3676</v>
      </c>
      <c r="J3678" s="6" t="s">
        <v>10622</v>
      </c>
      <c r="K3678" s="6" t="s">
        <v>48776</v>
      </c>
      <c r="L3678" s="6" t="s">
        <v>90</v>
      </c>
      <c r="M3678" s="6" t="s">
        <v>10623</v>
      </c>
      <c r="N3678" s="6" t="s">
        <v>55447</v>
      </c>
      <c r="O3678" s="6" t="s">
        <v>70249</v>
      </c>
    </row>
    <row r="3679" spans="9:15" x14ac:dyDescent="0.25">
      <c r="I3679">
        <v>3677</v>
      </c>
      <c r="J3679" s="6" t="s">
        <v>10624</v>
      </c>
      <c r="K3679" s="6" t="s">
        <v>52456</v>
      </c>
      <c r="L3679" s="6" t="s">
        <v>52539</v>
      </c>
      <c r="M3679" s="6" t="s">
        <v>10625</v>
      </c>
      <c r="N3679" s="6" t="s">
        <v>90</v>
      </c>
      <c r="O3679" s="6" t="s">
        <v>70250</v>
      </c>
    </row>
    <row r="3680" spans="9:15" x14ac:dyDescent="0.25">
      <c r="I3680">
        <v>3678</v>
      </c>
      <c r="J3680" s="6" t="s">
        <v>10626</v>
      </c>
      <c r="K3680" s="6" t="s">
        <v>49915</v>
      </c>
      <c r="L3680" s="6" t="s">
        <v>49935</v>
      </c>
      <c r="M3680" s="6" t="s">
        <v>10627</v>
      </c>
      <c r="N3680" s="6" t="s">
        <v>55448</v>
      </c>
      <c r="O3680" s="6" t="s">
        <v>70251</v>
      </c>
    </row>
    <row r="3681" spans="9:15" x14ac:dyDescent="0.25">
      <c r="I3681">
        <v>3679</v>
      </c>
      <c r="J3681" s="6" t="s">
        <v>10628</v>
      </c>
      <c r="K3681" s="6" t="s">
        <v>50704</v>
      </c>
      <c r="L3681" s="6" t="s">
        <v>50661</v>
      </c>
      <c r="M3681" s="6" t="s">
        <v>10629</v>
      </c>
      <c r="N3681" s="6" t="s">
        <v>55449</v>
      </c>
      <c r="O3681" s="6" t="s">
        <v>70252</v>
      </c>
    </row>
    <row r="3682" spans="9:15" x14ac:dyDescent="0.25">
      <c r="I3682">
        <v>3680</v>
      </c>
      <c r="J3682" s="6" t="s">
        <v>10630</v>
      </c>
      <c r="K3682" s="6" t="s">
        <v>52110</v>
      </c>
      <c r="L3682" s="6" t="s">
        <v>52150</v>
      </c>
      <c r="M3682" s="6" t="s">
        <v>10631</v>
      </c>
      <c r="N3682" s="6" t="s">
        <v>90</v>
      </c>
      <c r="O3682" s="6" t="s">
        <v>70253</v>
      </c>
    </row>
    <row r="3683" spans="9:15" x14ac:dyDescent="0.25">
      <c r="I3683">
        <v>3681</v>
      </c>
      <c r="J3683" s="6" t="s">
        <v>10632</v>
      </c>
      <c r="K3683" s="6" t="s">
        <v>52547</v>
      </c>
      <c r="L3683" s="6" t="s">
        <v>52222</v>
      </c>
      <c r="M3683" s="6" t="s">
        <v>10633</v>
      </c>
      <c r="N3683" s="6" t="s">
        <v>55450</v>
      </c>
      <c r="O3683" s="6" t="s">
        <v>70254</v>
      </c>
    </row>
    <row r="3684" spans="9:15" x14ac:dyDescent="0.25">
      <c r="I3684">
        <v>3682</v>
      </c>
      <c r="J3684" s="6" t="s">
        <v>10634</v>
      </c>
      <c r="K3684" s="6" t="s">
        <v>51787</v>
      </c>
      <c r="L3684" s="6" t="s">
        <v>52033</v>
      </c>
      <c r="M3684" s="6" t="s">
        <v>10635</v>
      </c>
      <c r="N3684" s="6" t="s">
        <v>55451</v>
      </c>
      <c r="O3684" s="6" t="s">
        <v>70255</v>
      </c>
    </row>
    <row r="3685" spans="9:15" x14ac:dyDescent="0.25">
      <c r="I3685">
        <v>3683</v>
      </c>
      <c r="J3685" s="6" t="s">
        <v>10636</v>
      </c>
      <c r="K3685" s="6" t="s">
        <v>51046</v>
      </c>
      <c r="L3685" s="6" t="s">
        <v>90</v>
      </c>
      <c r="M3685" s="6" t="s">
        <v>10637</v>
      </c>
      <c r="N3685" s="6" t="s">
        <v>55452</v>
      </c>
      <c r="O3685" s="6" t="s">
        <v>70256</v>
      </c>
    </row>
    <row r="3686" spans="9:15" x14ac:dyDescent="0.25">
      <c r="I3686">
        <v>3684</v>
      </c>
      <c r="J3686" s="6" t="s">
        <v>10638</v>
      </c>
      <c r="K3686" s="6" t="s">
        <v>52547</v>
      </c>
      <c r="L3686" s="6" t="s">
        <v>51373</v>
      </c>
      <c r="M3686" s="6" t="s">
        <v>10639</v>
      </c>
      <c r="N3686" s="6" t="s">
        <v>55453</v>
      </c>
      <c r="O3686" s="6" t="s">
        <v>70257</v>
      </c>
    </row>
    <row r="3687" spans="9:15" x14ac:dyDescent="0.25">
      <c r="I3687">
        <v>3685</v>
      </c>
      <c r="J3687" s="6" t="s">
        <v>10640</v>
      </c>
      <c r="K3687" s="6" t="s">
        <v>50053</v>
      </c>
      <c r="L3687" s="6" t="s">
        <v>50051</v>
      </c>
      <c r="M3687" s="6" t="s">
        <v>10641</v>
      </c>
      <c r="N3687" s="6" t="s">
        <v>90</v>
      </c>
      <c r="O3687" s="6" t="s">
        <v>70258</v>
      </c>
    </row>
    <row r="3688" spans="9:15" x14ac:dyDescent="0.25">
      <c r="I3688">
        <v>3686</v>
      </c>
      <c r="J3688" s="6" t="s">
        <v>10642</v>
      </c>
      <c r="K3688" s="6" t="s">
        <v>48850</v>
      </c>
      <c r="L3688" s="6" t="s">
        <v>50895</v>
      </c>
      <c r="M3688" s="6" t="s">
        <v>10643</v>
      </c>
      <c r="N3688" s="6" t="s">
        <v>55454</v>
      </c>
      <c r="O3688" s="6" t="s">
        <v>70259</v>
      </c>
    </row>
    <row r="3689" spans="9:15" x14ac:dyDescent="0.25">
      <c r="I3689">
        <v>3687</v>
      </c>
      <c r="J3689" s="6" t="s">
        <v>10644</v>
      </c>
      <c r="K3689" s="6" t="s">
        <v>51640</v>
      </c>
      <c r="L3689" s="6" t="s">
        <v>51509</v>
      </c>
      <c r="M3689" s="6" t="s">
        <v>10645</v>
      </c>
      <c r="N3689" s="6" t="s">
        <v>55455</v>
      </c>
      <c r="O3689" s="6" t="s">
        <v>70260</v>
      </c>
    </row>
    <row r="3690" spans="9:15" x14ac:dyDescent="0.25">
      <c r="I3690">
        <v>3688</v>
      </c>
      <c r="J3690" s="6" t="s">
        <v>10646</v>
      </c>
      <c r="K3690" s="6" t="s">
        <v>51897</v>
      </c>
      <c r="L3690" s="6" t="s">
        <v>90</v>
      </c>
      <c r="M3690" s="6" t="s">
        <v>10647</v>
      </c>
      <c r="N3690" s="6" t="s">
        <v>90</v>
      </c>
      <c r="O3690" s="6" t="s">
        <v>70261</v>
      </c>
    </row>
    <row r="3691" spans="9:15" x14ac:dyDescent="0.25">
      <c r="I3691">
        <v>3689</v>
      </c>
      <c r="J3691" s="6" t="s">
        <v>10648</v>
      </c>
      <c r="K3691" s="6" t="s">
        <v>52311</v>
      </c>
      <c r="L3691" s="6" t="s">
        <v>90</v>
      </c>
      <c r="M3691" s="6" t="s">
        <v>10649</v>
      </c>
      <c r="N3691" s="6" t="s">
        <v>55456</v>
      </c>
      <c r="O3691" s="6" t="s">
        <v>70262</v>
      </c>
    </row>
    <row r="3692" spans="9:15" x14ac:dyDescent="0.25">
      <c r="I3692">
        <v>3690</v>
      </c>
      <c r="J3692" s="6" t="s">
        <v>10650</v>
      </c>
      <c r="K3692" s="6" t="s">
        <v>49459</v>
      </c>
      <c r="L3692" s="6" t="s">
        <v>49455</v>
      </c>
      <c r="M3692" s="6" t="s">
        <v>10651</v>
      </c>
      <c r="N3692" s="6" t="s">
        <v>55457</v>
      </c>
      <c r="O3692" s="6" t="s">
        <v>70263</v>
      </c>
    </row>
    <row r="3693" spans="9:15" x14ac:dyDescent="0.25">
      <c r="I3693">
        <v>3691</v>
      </c>
      <c r="J3693" s="6" t="s">
        <v>10652</v>
      </c>
      <c r="K3693" s="6" t="s">
        <v>49915</v>
      </c>
      <c r="L3693" s="6" t="s">
        <v>49985</v>
      </c>
      <c r="M3693" s="6" t="s">
        <v>10653</v>
      </c>
      <c r="N3693" s="6" t="s">
        <v>55458</v>
      </c>
      <c r="O3693" s="6" t="s">
        <v>70264</v>
      </c>
    </row>
    <row r="3694" spans="9:15" x14ac:dyDescent="0.25">
      <c r="I3694">
        <v>3692</v>
      </c>
      <c r="J3694" s="6" t="s">
        <v>10654</v>
      </c>
      <c r="K3694" s="6" t="s">
        <v>52450</v>
      </c>
      <c r="L3694" s="6" t="s">
        <v>49712</v>
      </c>
      <c r="M3694" s="6" t="s">
        <v>10655</v>
      </c>
      <c r="N3694" s="6" t="s">
        <v>55459</v>
      </c>
      <c r="O3694" s="6" t="s">
        <v>70265</v>
      </c>
    </row>
    <row r="3695" spans="9:15" x14ac:dyDescent="0.25">
      <c r="I3695">
        <v>3693</v>
      </c>
      <c r="J3695" s="6" t="s">
        <v>10656</v>
      </c>
      <c r="K3695" s="6" t="s">
        <v>52533</v>
      </c>
      <c r="L3695" s="6" t="s">
        <v>90</v>
      </c>
      <c r="M3695" s="6" t="s">
        <v>10657</v>
      </c>
      <c r="N3695" s="6" t="s">
        <v>90</v>
      </c>
      <c r="O3695" s="6" t="s">
        <v>70266</v>
      </c>
    </row>
    <row r="3696" spans="9:15" x14ac:dyDescent="0.25">
      <c r="I3696">
        <v>3694</v>
      </c>
      <c r="J3696" s="6" t="s">
        <v>10658</v>
      </c>
      <c r="K3696" s="6" t="s">
        <v>50100</v>
      </c>
      <c r="L3696" s="6" t="s">
        <v>90</v>
      </c>
      <c r="M3696" s="6" t="s">
        <v>10659</v>
      </c>
      <c r="N3696" s="6" t="s">
        <v>55460</v>
      </c>
      <c r="O3696" s="6" t="s">
        <v>70267</v>
      </c>
    </row>
    <row r="3697" spans="9:15" x14ac:dyDescent="0.25">
      <c r="I3697">
        <v>3695</v>
      </c>
      <c r="J3697" s="6" t="s">
        <v>10660</v>
      </c>
      <c r="K3697" s="6" t="s">
        <v>51277</v>
      </c>
      <c r="L3697" s="6" t="s">
        <v>51214</v>
      </c>
      <c r="M3697" s="6" t="s">
        <v>10661</v>
      </c>
      <c r="N3697" s="6" t="s">
        <v>55461</v>
      </c>
      <c r="O3697" s="6" t="s">
        <v>70268</v>
      </c>
    </row>
    <row r="3698" spans="9:15" x14ac:dyDescent="0.25">
      <c r="I3698">
        <v>3696</v>
      </c>
      <c r="J3698" s="6" t="s">
        <v>10662</v>
      </c>
      <c r="K3698" s="6" t="s">
        <v>51222</v>
      </c>
      <c r="L3698" s="6" t="s">
        <v>52443</v>
      </c>
      <c r="M3698" s="6" t="s">
        <v>10663</v>
      </c>
      <c r="N3698" s="6" t="s">
        <v>90</v>
      </c>
      <c r="O3698" s="6" t="s">
        <v>70269</v>
      </c>
    </row>
    <row r="3699" spans="9:15" x14ac:dyDescent="0.25">
      <c r="I3699">
        <v>3697</v>
      </c>
      <c r="J3699" s="6" t="s">
        <v>10664</v>
      </c>
      <c r="K3699" s="6" t="s">
        <v>49794</v>
      </c>
      <c r="L3699" s="6" t="s">
        <v>90</v>
      </c>
      <c r="M3699" s="6" t="s">
        <v>10665</v>
      </c>
      <c r="N3699" s="6" t="s">
        <v>90</v>
      </c>
      <c r="O3699" s="6" t="s">
        <v>70270</v>
      </c>
    </row>
    <row r="3700" spans="9:15" x14ac:dyDescent="0.25">
      <c r="I3700">
        <v>3698</v>
      </c>
      <c r="J3700" s="6" t="s">
        <v>10666</v>
      </c>
      <c r="K3700" s="6" t="s">
        <v>51338</v>
      </c>
      <c r="L3700" s="6" t="s">
        <v>50704</v>
      </c>
      <c r="M3700" s="6" t="s">
        <v>10667</v>
      </c>
      <c r="N3700" s="6" t="s">
        <v>90</v>
      </c>
      <c r="O3700" s="6" t="s">
        <v>70271</v>
      </c>
    </row>
    <row r="3701" spans="9:15" x14ac:dyDescent="0.25">
      <c r="I3701">
        <v>3699</v>
      </c>
      <c r="J3701" s="6" t="s">
        <v>10668</v>
      </c>
      <c r="K3701" s="6" t="s">
        <v>49991</v>
      </c>
      <c r="L3701" s="6" t="s">
        <v>50405</v>
      </c>
      <c r="M3701" s="6" t="s">
        <v>10669</v>
      </c>
      <c r="N3701" s="6" t="s">
        <v>55462</v>
      </c>
      <c r="O3701" s="6" t="s">
        <v>70272</v>
      </c>
    </row>
    <row r="3702" spans="9:15" x14ac:dyDescent="0.25">
      <c r="I3702">
        <v>3700</v>
      </c>
      <c r="J3702" s="6" t="s">
        <v>10670</v>
      </c>
      <c r="K3702" s="6" t="s">
        <v>50557</v>
      </c>
      <c r="L3702" s="6" t="s">
        <v>50576</v>
      </c>
      <c r="M3702" s="6" t="s">
        <v>10671</v>
      </c>
      <c r="N3702" s="6" t="s">
        <v>55463</v>
      </c>
      <c r="O3702" s="6" t="s">
        <v>70273</v>
      </c>
    </row>
    <row r="3703" spans="9:15" x14ac:dyDescent="0.25">
      <c r="I3703">
        <v>3701</v>
      </c>
      <c r="J3703" s="6" t="s">
        <v>10672</v>
      </c>
      <c r="K3703" s="6" t="s">
        <v>51398</v>
      </c>
      <c r="L3703" s="6" t="s">
        <v>90</v>
      </c>
      <c r="M3703" s="6" t="s">
        <v>10673</v>
      </c>
      <c r="N3703" s="6" t="s">
        <v>55464</v>
      </c>
      <c r="O3703" s="6" t="s">
        <v>70274</v>
      </c>
    </row>
    <row r="3704" spans="9:15" x14ac:dyDescent="0.25">
      <c r="I3704">
        <v>3702</v>
      </c>
      <c r="J3704" s="6" t="s">
        <v>10674</v>
      </c>
      <c r="K3704" s="6" t="s">
        <v>52521</v>
      </c>
      <c r="L3704" s="6" t="s">
        <v>52504</v>
      </c>
      <c r="M3704" s="6" t="s">
        <v>10675</v>
      </c>
      <c r="N3704" s="6" t="s">
        <v>55465</v>
      </c>
      <c r="O3704" s="6" t="s">
        <v>70275</v>
      </c>
    </row>
    <row r="3705" spans="9:15" x14ac:dyDescent="0.25">
      <c r="I3705">
        <v>3703</v>
      </c>
      <c r="J3705" s="6" t="s">
        <v>10676</v>
      </c>
      <c r="K3705" s="6" t="s">
        <v>49509</v>
      </c>
      <c r="L3705" s="6" t="s">
        <v>49572</v>
      </c>
      <c r="M3705" s="6" t="s">
        <v>10677</v>
      </c>
      <c r="N3705" s="6" t="s">
        <v>55466</v>
      </c>
      <c r="O3705" s="6" t="s">
        <v>70276</v>
      </c>
    </row>
    <row r="3706" spans="9:15" x14ac:dyDescent="0.25">
      <c r="I3706">
        <v>3704</v>
      </c>
      <c r="J3706" s="6" t="s">
        <v>10678</v>
      </c>
      <c r="K3706" s="6" t="s">
        <v>49184</v>
      </c>
      <c r="L3706" s="6" t="s">
        <v>90</v>
      </c>
      <c r="M3706" s="6" t="s">
        <v>10679</v>
      </c>
      <c r="N3706" s="6" t="s">
        <v>90</v>
      </c>
      <c r="O3706" s="6" t="s">
        <v>70277</v>
      </c>
    </row>
    <row r="3707" spans="9:15" x14ac:dyDescent="0.25">
      <c r="I3707">
        <v>3705</v>
      </c>
      <c r="J3707" s="6" t="s">
        <v>10680</v>
      </c>
      <c r="K3707" s="6" t="s">
        <v>51693</v>
      </c>
      <c r="L3707" s="6" t="s">
        <v>49242</v>
      </c>
      <c r="M3707" s="6" t="s">
        <v>10681</v>
      </c>
      <c r="N3707" s="6" t="s">
        <v>55467</v>
      </c>
      <c r="O3707" s="6" t="s">
        <v>70278</v>
      </c>
    </row>
    <row r="3708" spans="9:15" x14ac:dyDescent="0.25">
      <c r="I3708">
        <v>3706</v>
      </c>
      <c r="J3708" s="6" t="s">
        <v>10682</v>
      </c>
      <c r="K3708" s="6" t="s">
        <v>51383</v>
      </c>
      <c r="L3708" s="6" t="s">
        <v>90</v>
      </c>
      <c r="M3708" s="6" t="s">
        <v>10683</v>
      </c>
      <c r="N3708" s="6" t="s">
        <v>90</v>
      </c>
      <c r="O3708" s="6" t="s">
        <v>70279</v>
      </c>
    </row>
    <row r="3709" spans="9:15" x14ac:dyDescent="0.25">
      <c r="I3709">
        <v>3707</v>
      </c>
      <c r="J3709" s="6" t="s">
        <v>10684</v>
      </c>
      <c r="K3709" s="6" t="s">
        <v>50385</v>
      </c>
      <c r="L3709" s="6" t="s">
        <v>50329</v>
      </c>
      <c r="M3709" s="6" t="s">
        <v>10685</v>
      </c>
      <c r="N3709" s="6" t="s">
        <v>90</v>
      </c>
      <c r="O3709" s="6" t="s">
        <v>70280</v>
      </c>
    </row>
    <row r="3710" spans="9:15" x14ac:dyDescent="0.25">
      <c r="I3710">
        <v>3708</v>
      </c>
      <c r="J3710" s="6" t="s">
        <v>10686</v>
      </c>
      <c r="K3710" s="6" t="s">
        <v>49105</v>
      </c>
      <c r="L3710" s="6" t="s">
        <v>49230</v>
      </c>
      <c r="M3710" s="6" t="s">
        <v>10687</v>
      </c>
      <c r="N3710" s="6" t="s">
        <v>55468</v>
      </c>
      <c r="O3710" s="6" t="s">
        <v>70281</v>
      </c>
    </row>
    <row r="3711" spans="9:15" x14ac:dyDescent="0.25">
      <c r="I3711">
        <v>3709</v>
      </c>
      <c r="J3711" s="6" t="s">
        <v>10688</v>
      </c>
      <c r="K3711" s="6" t="s">
        <v>49680</v>
      </c>
      <c r="L3711" s="6" t="s">
        <v>48887</v>
      </c>
      <c r="M3711" s="6" t="s">
        <v>10689</v>
      </c>
      <c r="N3711" s="6" t="s">
        <v>55469</v>
      </c>
      <c r="O3711" s="6" t="s">
        <v>70282</v>
      </c>
    </row>
    <row r="3712" spans="9:15" x14ac:dyDescent="0.25">
      <c r="I3712">
        <v>3710</v>
      </c>
      <c r="J3712" s="6" t="s">
        <v>10690</v>
      </c>
      <c r="K3712" s="6" t="s">
        <v>50912</v>
      </c>
      <c r="L3712" s="6" t="s">
        <v>90</v>
      </c>
      <c r="M3712" s="6" t="s">
        <v>10691</v>
      </c>
      <c r="N3712" s="6" t="s">
        <v>90</v>
      </c>
      <c r="O3712" s="6" t="s">
        <v>70283</v>
      </c>
    </row>
    <row r="3713" spans="9:15" x14ac:dyDescent="0.25">
      <c r="I3713">
        <v>3711</v>
      </c>
      <c r="J3713" s="6" t="s">
        <v>10692</v>
      </c>
      <c r="K3713" s="6" t="s">
        <v>49507</v>
      </c>
      <c r="L3713" s="6" t="s">
        <v>90</v>
      </c>
      <c r="M3713" s="6" t="s">
        <v>10693</v>
      </c>
      <c r="N3713" s="6" t="s">
        <v>90</v>
      </c>
      <c r="O3713" s="6" t="s">
        <v>70284</v>
      </c>
    </row>
    <row r="3714" spans="9:15" x14ac:dyDescent="0.25">
      <c r="I3714">
        <v>3712</v>
      </c>
      <c r="J3714" s="6" t="s">
        <v>10694</v>
      </c>
      <c r="K3714" s="6" t="s">
        <v>51004</v>
      </c>
      <c r="L3714" s="6" t="s">
        <v>50845</v>
      </c>
      <c r="M3714" s="6" t="s">
        <v>10695</v>
      </c>
      <c r="N3714" s="6" t="s">
        <v>90</v>
      </c>
      <c r="O3714" s="6" t="s">
        <v>66829</v>
      </c>
    </row>
    <row r="3715" spans="9:15" x14ac:dyDescent="0.25">
      <c r="I3715">
        <v>3713</v>
      </c>
      <c r="J3715" s="6" t="s">
        <v>10696</v>
      </c>
      <c r="K3715" s="6" t="s">
        <v>52449</v>
      </c>
      <c r="L3715" s="6" t="s">
        <v>52531</v>
      </c>
      <c r="M3715" s="6" t="s">
        <v>10697</v>
      </c>
      <c r="N3715" s="6" t="s">
        <v>55470</v>
      </c>
      <c r="O3715" s="6" t="s">
        <v>70285</v>
      </c>
    </row>
    <row r="3716" spans="9:15" x14ac:dyDescent="0.25">
      <c r="I3716">
        <v>3714</v>
      </c>
      <c r="J3716" s="6" t="s">
        <v>10698</v>
      </c>
      <c r="K3716" s="6" t="s">
        <v>48899</v>
      </c>
      <c r="L3716" s="6" t="s">
        <v>90</v>
      </c>
      <c r="M3716" s="6" t="s">
        <v>10699</v>
      </c>
      <c r="N3716" s="6" t="s">
        <v>55471</v>
      </c>
      <c r="O3716" s="6" t="s">
        <v>70286</v>
      </c>
    </row>
    <row r="3717" spans="9:15" x14ac:dyDescent="0.25">
      <c r="I3717">
        <v>3715</v>
      </c>
      <c r="J3717" s="6" t="s">
        <v>10700</v>
      </c>
      <c r="K3717" s="6" t="s">
        <v>52476</v>
      </c>
      <c r="L3717" s="6" t="s">
        <v>50053</v>
      </c>
      <c r="M3717" s="6" t="s">
        <v>10701</v>
      </c>
      <c r="N3717" s="6" t="s">
        <v>90</v>
      </c>
      <c r="O3717" s="6" t="s">
        <v>70287</v>
      </c>
    </row>
    <row r="3718" spans="9:15" x14ac:dyDescent="0.25">
      <c r="I3718">
        <v>3716</v>
      </c>
      <c r="J3718" s="6" t="s">
        <v>10702</v>
      </c>
      <c r="K3718" s="6" t="s">
        <v>50088</v>
      </c>
      <c r="L3718" s="6" t="s">
        <v>90</v>
      </c>
      <c r="M3718" s="6" t="s">
        <v>10703</v>
      </c>
      <c r="N3718" s="6" t="s">
        <v>90</v>
      </c>
      <c r="O3718" s="6" t="s">
        <v>70288</v>
      </c>
    </row>
    <row r="3719" spans="9:15" x14ac:dyDescent="0.25">
      <c r="I3719">
        <v>3717</v>
      </c>
      <c r="J3719" s="6" t="s">
        <v>10704</v>
      </c>
      <c r="K3719" s="6" t="s">
        <v>49900</v>
      </c>
      <c r="L3719" s="6" t="s">
        <v>90</v>
      </c>
      <c r="M3719" s="6" t="s">
        <v>10705</v>
      </c>
      <c r="N3719" s="6" t="s">
        <v>55472</v>
      </c>
      <c r="O3719" s="6" t="s">
        <v>70289</v>
      </c>
    </row>
    <row r="3720" spans="9:15" x14ac:dyDescent="0.25">
      <c r="I3720">
        <v>3718</v>
      </c>
      <c r="J3720" s="6" t="s">
        <v>10706</v>
      </c>
      <c r="K3720" s="6" t="s">
        <v>49548</v>
      </c>
      <c r="L3720" s="6" t="s">
        <v>49544</v>
      </c>
      <c r="M3720" s="6" t="s">
        <v>10707</v>
      </c>
      <c r="N3720" s="6" t="s">
        <v>55473</v>
      </c>
      <c r="O3720" s="6" t="s">
        <v>70290</v>
      </c>
    </row>
    <row r="3721" spans="9:15" x14ac:dyDescent="0.25">
      <c r="I3721">
        <v>3719</v>
      </c>
      <c r="J3721" s="6" t="s">
        <v>10708</v>
      </c>
      <c r="K3721" s="6" t="s">
        <v>50457</v>
      </c>
      <c r="L3721" s="6" t="s">
        <v>90</v>
      </c>
      <c r="M3721" s="6" t="s">
        <v>10709</v>
      </c>
      <c r="N3721" s="6" t="s">
        <v>55474</v>
      </c>
      <c r="O3721" s="6" t="s">
        <v>70291</v>
      </c>
    </row>
    <row r="3722" spans="9:15" x14ac:dyDescent="0.25">
      <c r="I3722">
        <v>3720</v>
      </c>
      <c r="J3722" s="6" t="s">
        <v>10710</v>
      </c>
      <c r="K3722" s="6" t="s">
        <v>52553</v>
      </c>
      <c r="L3722" s="6" t="s">
        <v>90</v>
      </c>
      <c r="M3722" s="6" t="s">
        <v>10711</v>
      </c>
      <c r="N3722" s="6" t="s">
        <v>90</v>
      </c>
      <c r="O3722" s="6" t="s">
        <v>70292</v>
      </c>
    </row>
    <row r="3723" spans="9:15" x14ac:dyDescent="0.25">
      <c r="I3723">
        <v>3721</v>
      </c>
      <c r="J3723" s="6" t="s">
        <v>10712</v>
      </c>
      <c r="K3723" s="6" t="s">
        <v>52084</v>
      </c>
      <c r="L3723" s="6" t="s">
        <v>90</v>
      </c>
      <c r="M3723" s="6" t="s">
        <v>10713</v>
      </c>
      <c r="N3723" s="6" t="s">
        <v>55475</v>
      </c>
      <c r="O3723" s="6" t="s">
        <v>70293</v>
      </c>
    </row>
    <row r="3724" spans="9:15" x14ac:dyDescent="0.25">
      <c r="I3724">
        <v>3722</v>
      </c>
      <c r="J3724" s="6" t="s">
        <v>10714</v>
      </c>
      <c r="K3724" s="6" t="s">
        <v>51274</v>
      </c>
      <c r="L3724" s="6" t="s">
        <v>90</v>
      </c>
      <c r="M3724" s="6" t="s">
        <v>10715</v>
      </c>
      <c r="N3724" s="6" t="s">
        <v>90</v>
      </c>
      <c r="O3724" s="6" t="s">
        <v>70294</v>
      </c>
    </row>
    <row r="3725" spans="9:15" x14ac:dyDescent="0.25">
      <c r="I3725">
        <v>3723</v>
      </c>
      <c r="J3725" s="6" t="s">
        <v>10716</v>
      </c>
      <c r="K3725" s="6" t="s">
        <v>52550</v>
      </c>
      <c r="L3725" s="6" t="s">
        <v>50374</v>
      </c>
      <c r="M3725" s="6" t="s">
        <v>10717</v>
      </c>
      <c r="N3725" s="6" t="s">
        <v>55476</v>
      </c>
      <c r="O3725" s="6" t="s">
        <v>70295</v>
      </c>
    </row>
    <row r="3726" spans="9:15" x14ac:dyDescent="0.25">
      <c r="I3726">
        <v>3724</v>
      </c>
      <c r="J3726" s="6" t="s">
        <v>10718</v>
      </c>
      <c r="K3726" s="6" t="s">
        <v>52180</v>
      </c>
      <c r="L3726" s="6" t="s">
        <v>90</v>
      </c>
      <c r="M3726" s="6" t="s">
        <v>10719</v>
      </c>
      <c r="N3726" s="6" t="s">
        <v>90</v>
      </c>
      <c r="O3726" s="6" t="s">
        <v>70296</v>
      </c>
    </row>
    <row r="3727" spans="9:15" x14ac:dyDescent="0.25">
      <c r="I3727">
        <v>3725</v>
      </c>
      <c r="J3727" s="6" t="s">
        <v>10720</v>
      </c>
      <c r="K3727" s="6" t="s">
        <v>49735</v>
      </c>
      <c r="L3727" s="6" t="s">
        <v>90</v>
      </c>
      <c r="M3727" s="6" t="s">
        <v>10721</v>
      </c>
      <c r="N3727" s="6" t="s">
        <v>55477</v>
      </c>
      <c r="O3727" s="6" t="s">
        <v>70297</v>
      </c>
    </row>
    <row r="3728" spans="9:15" x14ac:dyDescent="0.25">
      <c r="I3728">
        <v>3726</v>
      </c>
      <c r="J3728" s="6" t="s">
        <v>10722</v>
      </c>
      <c r="K3728" s="6" t="s">
        <v>49240</v>
      </c>
      <c r="L3728" s="6" t="s">
        <v>90</v>
      </c>
      <c r="M3728" s="6" t="s">
        <v>10723</v>
      </c>
      <c r="N3728" s="6" t="s">
        <v>55478</v>
      </c>
      <c r="O3728" s="6" t="s">
        <v>70298</v>
      </c>
    </row>
    <row r="3729" spans="9:15" x14ac:dyDescent="0.25">
      <c r="I3729">
        <v>3727</v>
      </c>
      <c r="J3729" s="6" t="s">
        <v>10724</v>
      </c>
      <c r="K3729" s="6" t="s">
        <v>51989</v>
      </c>
      <c r="L3729" s="6" t="s">
        <v>51787</v>
      </c>
      <c r="M3729" s="6" t="s">
        <v>10725</v>
      </c>
      <c r="N3729" s="6" t="s">
        <v>55479</v>
      </c>
      <c r="O3729" s="6" t="s">
        <v>70299</v>
      </c>
    </row>
    <row r="3730" spans="9:15" x14ac:dyDescent="0.25">
      <c r="I3730">
        <v>3728</v>
      </c>
      <c r="J3730" s="6" t="s">
        <v>10726</v>
      </c>
      <c r="K3730" s="6" t="s">
        <v>50332</v>
      </c>
      <c r="L3730" s="6" t="s">
        <v>90</v>
      </c>
      <c r="M3730" s="6" t="s">
        <v>10727</v>
      </c>
      <c r="N3730" s="6" t="s">
        <v>90</v>
      </c>
      <c r="O3730" s="6" t="s">
        <v>70300</v>
      </c>
    </row>
    <row r="3731" spans="9:15" x14ac:dyDescent="0.25">
      <c r="I3731">
        <v>3729</v>
      </c>
      <c r="J3731" s="6" t="s">
        <v>10728</v>
      </c>
      <c r="K3731" s="6" t="s">
        <v>50626</v>
      </c>
      <c r="L3731" s="6" t="s">
        <v>50480</v>
      </c>
      <c r="M3731" s="6" t="s">
        <v>10729</v>
      </c>
      <c r="N3731" s="6" t="s">
        <v>55480</v>
      </c>
      <c r="O3731" s="6" t="s">
        <v>70301</v>
      </c>
    </row>
    <row r="3732" spans="9:15" x14ac:dyDescent="0.25">
      <c r="I3732">
        <v>3730</v>
      </c>
      <c r="J3732" s="6" t="s">
        <v>10730</v>
      </c>
      <c r="K3732" s="6" t="s">
        <v>49455</v>
      </c>
      <c r="L3732" s="6" t="s">
        <v>52518</v>
      </c>
      <c r="M3732" s="6" t="s">
        <v>10731</v>
      </c>
      <c r="N3732" s="6" t="s">
        <v>90</v>
      </c>
      <c r="O3732" s="6" t="s">
        <v>70302</v>
      </c>
    </row>
    <row r="3733" spans="9:15" x14ac:dyDescent="0.25">
      <c r="I3733">
        <v>3731</v>
      </c>
      <c r="J3733" s="6" t="s">
        <v>10732</v>
      </c>
      <c r="K3733" s="6" t="s">
        <v>51222</v>
      </c>
      <c r="L3733" s="6" t="s">
        <v>90</v>
      </c>
      <c r="M3733" s="6" t="s">
        <v>10733</v>
      </c>
      <c r="N3733" s="6" t="s">
        <v>55481</v>
      </c>
      <c r="O3733" s="6" t="s">
        <v>70303</v>
      </c>
    </row>
    <row r="3734" spans="9:15" x14ac:dyDescent="0.25">
      <c r="I3734">
        <v>3732</v>
      </c>
      <c r="J3734" s="6" t="s">
        <v>10734</v>
      </c>
      <c r="K3734" s="6" t="s">
        <v>50978</v>
      </c>
      <c r="L3734" s="6" t="s">
        <v>90</v>
      </c>
      <c r="M3734" s="6" t="s">
        <v>10735</v>
      </c>
      <c r="N3734" s="6" t="s">
        <v>90</v>
      </c>
      <c r="O3734" s="6" t="s">
        <v>70304</v>
      </c>
    </row>
    <row r="3735" spans="9:15" x14ac:dyDescent="0.25">
      <c r="I3735">
        <v>3733</v>
      </c>
      <c r="J3735" s="6" t="s">
        <v>10736</v>
      </c>
      <c r="K3735" s="6" t="s">
        <v>49981</v>
      </c>
      <c r="L3735" s="6" t="s">
        <v>49957</v>
      </c>
      <c r="M3735" s="6" t="s">
        <v>10737</v>
      </c>
      <c r="N3735" s="6" t="s">
        <v>55482</v>
      </c>
      <c r="O3735" s="6" t="s">
        <v>70305</v>
      </c>
    </row>
    <row r="3736" spans="9:15" x14ac:dyDescent="0.25">
      <c r="I3736">
        <v>3734</v>
      </c>
      <c r="J3736" s="6" t="s">
        <v>10738</v>
      </c>
      <c r="K3736" s="6" t="s">
        <v>52145</v>
      </c>
      <c r="L3736" s="6" t="s">
        <v>52150</v>
      </c>
      <c r="M3736" s="6" t="s">
        <v>10739</v>
      </c>
      <c r="N3736" s="6" t="s">
        <v>55483</v>
      </c>
      <c r="O3736" s="6" t="s">
        <v>70306</v>
      </c>
    </row>
    <row r="3737" spans="9:15" x14ac:dyDescent="0.25">
      <c r="I3737">
        <v>3735</v>
      </c>
      <c r="J3737" s="6" t="s">
        <v>10740</v>
      </c>
      <c r="K3737" s="6" t="s">
        <v>52150</v>
      </c>
      <c r="L3737" s="6" t="s">
        <v>50629</v>
      </c>
      <c r="M3737" s="6" t="s">
        <v>10741</v>
      </c>
      <c r="N3737" s="6" t="s">
        <v>55484</v>
      </c>
      <c r="O3737" s="6" t="s">
        <v>70307</v>
      </c>
    </row>
    <row r="3738" spans="9:15" x14ac:dyDescent="0.25">
      <c r="I3738">
        <v>3736</v>
      </c>
      <c r="J3738" s="6" t="s">
        <v>1104</v>
      </c>
      <c r="K3738" s="6" t="s">
        <v>50100</v>
      </c>
      <c r="L3738" s="6" t="s">
        <v>50118</v>
      </c>
      <c r="M3738" s="6" t="s">
        <v>10742</v>
      </c>
      <c r="N3738" s="6" t="s">
        <v>55485</v>
      </c>
      <c r="O3738" s="6" t="s">
        <v>68540</v>
      </c>
    </row>
    <row r="3739" spans="9:15" x14ac:dyDescent="0.25">
      <c r="I3739">
        <v>3737</v>
      </c>
      <c r="J3739" s="6" t="s">
        <v>10743</v>
      </c>
      <c r="K3739" s="6" t="s">
        <v>51400</v>
      </c>
      <c r="L3739" s="6" t="s">
        <v>90</v>
      </c>
      <c r="M3739" s="6" t="s">
        <v>10744</v>
      </c>
      <c r="N3739" s="6" t="s">
        <v>90</v>
      </c>
      <c r="O3739" s="6" t="s">
        <v>70308</v>
      </c>
    </row>
    <row r="3740" spans="9:15" x14ac:dyDescent="0.25">
      <c r="I3740">
        <v>3738</v>
      </c>
      <c r="J3740" s="6" t="s">
        <v>10745</v>
      </c>
      <c r="K3740" s="6" t="s">
        <v>50780</v>
      </c>
      <c r="L3740" s="6" t="s">
        <v>90</v>
      </c>
      <c r="M3740" s="6" t="s">
        <v>10746</v>
      </c>
      <c r="N3740" s="6" t="s">
        <v>90</v>
      </c>
      <c r="O3740" s="6" t="s">
        <v>70309</v>
      </c>
    </row>
    <row r="3741" spans="9:15" x14ac:dyDescent="0.25">
      <c r="I3741">
        <v>3739</v>
      </c>
      <c r="J3741" s="6" t="s">
        <v>10747</v>
      </c>
      <c r="K3741" s="6" t="s">
        <v>52066</v>
      </c>
      <c r="L3741" s="6" t="s">
        <v>90</v>
      </c>
      <c r="M3741" s="6" t="s">
        <v>10748</v>
      </c>
      <c r="N3741" s="6" t="s">
        <v>90</v>
      </c>
      <c r="O3741" s="6" t="s">
        <v>70310</v>
      </c>
    </row>
    <row r="3742" spans="9:15" x14ac:dyDescent="0.25">
      <c r="I3742">
        <v>3740</v>
      </c>
      <c r="J3742" s="6" t="s">
        <v>10749</v>
      </c>
      <c r="K3742" s="6" t="s">
        <v>51729</v>
      </c>
      <c r="L3742" s="6" t="s">
        <v>90</v>
      </c>
      <c r="M3742" s="6" t="s">
        <v>10750</v>
      </c>
      <c r="N3742" s="6" t="s">
        <v>55486</v>
      </c>
      <c r="O3742" s="6" t="s">
        <v>70311</v>
      </c>
    </row>
    <row r="3743" spans="9:15" x14ac:dyDescent="0.25">
      <c r="I3743">
        <v>3741</v>
      </c>
      <c r="J3743" s="6" t="s">
        <v>10751</v>
      </c>
      <c r="K3743" s="6" t="s">
        <v>49395</v>
      </c>
      <c r="L3743" s="6" t="s">
        <v>50594</v>
      </c>
      <c r="M3743" s="6" t="s">
        <v>10752</v>
      </c>
      <c r="N3743" s="6" t="s">
        <v>53570</v>
      </c>
      <c r="O3743" s="6" t="s">
        <v>70312</v>
      </c>
    </row>
    <row r="3744" spans="9:15" x14ac:dyDescent="0.25">
      <c r="I3744">
        <v>3742</v>
      </c>
      <c r="J3744" s="6" t="s">
        <v>10753</v>
      </c>
      <c r="K3744" s="6" t="s">
        <v>51957</v>
      </c>
      <c r="L3744" s="6" t="s">
        <v>90</v>
      </c>
      <c r="M3744" s="6" t="s">
        <v>10754</v>
      </c>
      <c r="N3744" s="6" t="s">
        <v>55487</v>
      </c>
      <c r="O3744" s="6" t="s">
        <v>70313</v>
      </c>
    </row>
    <row r="3745" spans="9:15" x14ac:dyDescent="0.25">
      <c r="I3745">
        <v>3743</v>
      </c>
      <c r="J3745" s="6" t="s">
        <v>10755</v>
      </c>
      <c r="K3745" s="6" t="s">
        <v>48974</v>
      </c>
      <c r="L3745" s="6" t="s">
        <v>48976</v>
      </c>
      <c r="M3745" s="6" t="s">
        <v>10756</v>
      </c>
      <c r="N3745" s="6" t="s">
        <v>90</v>
      </c>
      <c r="O3745" s="6" t="s">
        <v>70314</v>
      </c>
    </row>
    <row r="3746" spans="9:15" x14ac:dyDescent="0.25">
      <c r="I3746">
        <v>3744</v>
      </c>
      <c r="J3746" s="6" t="s">
        <v>10757</v>
      </c>
      <c r="K3746" s="6" t="s">
        <v>51509</v>
      </c>
      <c r="L3746" s="6" t="s">
        <v>51025</v>
      </c>
      <c r="M3746" s="6" t="s">
        <v>10758</v>
      </c>
      <c r="N3746" s="6" t="s">
        <v>90</v>
      </c>
      <c r="O3746" s="6" t="s">
        <v>70315</v>
      </c>
    </row>
    <row r="3747" spans="9:15" x14ac:dyDescent="0.25">
      <c r="I3747">
        <v>3745</v>
      </c>
      <c r="J3747" s="6" t="s">
        <v>10759</v>
      </c>
      <c r="K3747" s="6" t="s">
        <v>51747</v>
      </c>
      <c r="L3747" s="6" t="s">
        <v>90</v>
      </c>
      <c r="M3747" s="6" t="s">
        <v>10760</v>
      </c>
      <c r="N3747" s="6" t="s">
        <v>55488</v>
      </c>
      <c r="O3747" s="6" t="s">
        <v>70316</v>
      </c>
    </row>
    <row r="3748" spans="9:15" x14ac:dyDescent="0.25">
      <c r="I3748">
        <v>3746</v>
      </c>
      <c r="J3748" s="6" t="s">
        <v>10761</v>
      </c>
      <c r="K3748" s="6" t="s">
        <v>49374</v>
      </c>
      <c r="L3748" s="6" t="s">
        <v>49387</v>
      </c>
      <c r="M3748" s="6" t="s">
        <v>10762</v>
      </c>
      <c r="N3748" s="6" t="s">
        <v>55489</v>
      </c>
      <c r="O3748" s="6" t="s">
        <v>70317</v>
      </c>
    </row>
    <row r="3749" spans="9:15" x14ac:dyDescent="0.25">
      <c r="I3749">
        <v>3747</v>
      </c>
      <c r="J3749" s="6" t="s">
        <v>10763</v>
      </c>
      <c r="K3749" s="6" t="s">
        <v>52369</v>
      </c>
      <c r="L3749" s="6" t="s">
        <v>52501</v>
      </c>
      <c r="M3749" s="6" t="s">
        <v>10764</v>
      </c>
      <c r="N3749" s="6" t="s">
        <v>90</v>
      </c>
      <c r="O3749" s="6" t="s">
        <v>70318</v>
      </c>
    </row>
    <row r="3750" spans="9:15" x14ac:dyDescent="0.25">
      <c r="I3750">
        <v>3748</v>
      </c>
      <c r="J3750" s="6" t="s">
        <v>10765</v>
      </c>
      <c r="K3750" s="6" t="s">
        <v>49409</v>
      </c>
      <c r="L3750" s="6" t="s">
        <v>49892</v>
      </c>
      <c r="M3750" s="6" t="s">
        <v>10766</v>
      </c>
      <c r="N3750" s="6" t="s">
        <v>55490</v>
      </c>
      <c r="O3750" s="6" t="s">
        <v>70319</v>
      </c>
    </row>
    <row r="3751" spans="9:15" x14ac:dyDescent="0.25">
      <c r="I3751">
        <v>3749</v>
      </c>
      <c r="J3751" s="6" t="s">
        <v>10767</v>
      </c>
      <c r="K3751" s="6" t="s">
        <v>52220</v>
      </c>
      <c r="L3751" s="6" t="s">
        <v>90</v>
      </c>
      <c r="M3751" s="6" t="s">
        <v>10768</v>
      </c>
      <c r="N3751" s="6" t="s">
        <v>55491</v>
      </c>
      <c r="O3751" s="6" t="s">
        <v>70320</v>
      </c>
    </row>
    <row r="3752" spans="9:15" x14ac:dyDescent="0.25">
      <c r="I3752">
        <v>3750</v>
      </c>
      <c r="J3752" s="6" t="s">
        <v>10769</v>
      </c>
      <c r="K3752" s="6" t="s">
        <v>48827</v>
      </c>
      <c r="L3752" s="6" t="s">
        <v>49533</v>
      </c>
      <c r="M3752" s="6" t="s">
        <v>10770</v>
      </c>
      <c r="N3752" s="6" t="s">
        <v>90</v>
      </c>
      <c r="O3752" s="6" t="s">
        <v>70321</v>
      </c>
    </row>
    <row r="3753" spans="9:15" x14ac:dyDescent="0.25">
      <c r="I3753">
        <v>3751</v>
      </c>
      <c r="J3753" s="6" t="s">
        <v>10771</v>
      </c>
      <c r="K3753" s="6" t="s">
        <v>51561</v>
      </c>
      <c r="L3753" s="6" t="s">
        <v>90</v>
      </c>
      <c r="M3753" s="6" t="s">
        <v>10772</v>
      </c>
      <c r="N3753" s="6" t="s">
        <v>55492</v>
      </c>
      <c r="O3753" s="6" t="s">
        <v>70322</v>
      </c>
    </row>
    <row r="3754" spans="9:15" x14ac:dyDescent="0.25">
      <c r="I3754">
        <v>3752</v>
      </c>
      <c r="J3754" s="6" t="s">
        <v>10773</v>
      </c>
      <c r="K3754" s="6" t="s">
        <v>50936</v>
      </c>
      <c r="L3754" s="6" t="s">
        <v>51676</v>
      </c>
      <c r="M3754" s="6" t="s">
        <v>10774</v>
      </c>
      <c r="N3754" s="6" t="s">
        <v>55493</v>
      </c>
      <c r="O3754" s="6" t="s">
        <v>70323</v>
      </c>
    </row>
    <row r="3755" spans="9:15" x14ac:dyDescent="0.25">
      <c r="I3755">
        <v>3753</v>
      </c>
      <c r="J3755" s="6" t="s">
        <v>10775</v>
      </c>
      <c r="K3755" s="6" t="s">
        <v>48853</v>
      </c>
      <c r="L3755" s="6" t="s">
        <v>90</v>
      </c>
      <c r="M3755" s="6" t="s">
        <v>10776</v>
      </c>
      <c r="N3755" s="6" t="s">
        <v>90</v>
      </c>
      <c r="O3755" s="6" t="s">
        <v>70324</v>
      </c>
    </row>
    <row r="3756" spans="9:15" x14ac:dyDescent="0.25">
      <c r="I3756">
        <v>3754</v>
      </c>
      <c r="J3756" s="6" t="s">
        <v>10777</v>
      </c>
      <c r="K3756" s="6" t="s">
        <v>48999</v>
      </c>
      <c r="L3756" s="6" t="s">
        <v>51418</v>
      </c>
      <c r="M3756" s="6" t="s">
        <v>10778</v>
      </c>
      <c r="N3756" s="6" t="s">
        <v>54022</v>
      </c>
      <c r="O3756" s="6" t="s">
        <v>70325</v>
      </c>
    </row>
    <row r="3757" spans="9:15" x14ac:dyDescent="0.25">
      <c r="I3757">
        <v>3755</v>
      </c>
      <c r="J3757" s="6" t="s">
        <v>10779</v>
      </c>
      <c r="K3757" s="6" t="s">
        <v>51817</v>
      </c>
      <c r="L3757" s="6" t="s">
        <v>51897</v>
      </c>
      <c r="M3757" s="6" t="s">
        <v>10780</v>
      </c>
      <c r="N3757" s="6" t="s">
        <v>90</v>
      </c>
      <c r="O3757" s="6" t="s">
        <v>70326</v>
      </c>
    </row>
    <row r="3758" spans="9:15" x14ac:dyDescent="0.25">
      <c r="I3758">
        <v>3756</v>
      </c>
      <c r="J3758" s="6" t="s">
        <v>10781</v>
      </c>
      <c r="K3758" s="6" t="s">
        <v>49777</v>
      </c>
      <c r="L3758" s="6" t="s">
        <v>50294</v>
      </c>
      <c r="M3758" s="6" t="s">
        <v>10782</v>
      </c>
      <c r="N3758" s="6" t="s">
        <v>53307</v>
      </c>
      <c r="O3758" s="6" t="s">
        <v>70327</v>
      </c>
    </row>
    <row r="3759" spans="9:15" x14ac:dyDescent="0.25">
      <c r="I3759">
        <v>3757</v>
      </c>
      <c r="J3759" s="6" t="s">
        <v>10783</v>
      </c>
      <c r="K3759" s="6" t="s">
        <v>50862</v>
      </c>
      <c r="L3759" s="6" t="s">
        <v>90</v>
      </c>
      <c r="M3759" s="6" t="s">
        <v>10784</v>
      </c>
      <c r="N3759" s="6" t="s">
        <v>90</v>
      </c>
      <c r="O3759" s="6" t="s">
        <v>70328</v>
      </c>
    </row>
    <row r="3760" spans="9:15" x14ac:dyDescent="0.25">
      <c r="I3760">
        <v>3758</v>
      </c>
      <c r="J3760" s="6" t="s">
        <v>10785</v>
      </c>
      <c r="K3760" s="6" t="s">
        <v>50377</v>
      </c>
      <c r="L3760" s="6" t="s">
        <v>90</v>
      </c>
      <c r="M3760" s="6" t="s">
        <v>10786</v>
      </c>
      <c r="N3760" s="6" t="s">
        <v>55494</v>
      </c>
      <c r="O3760" s="6" t="s">
        <v>70329</v>
      </c>
    </row>
    <row r="3761" spans="9:15" x14ac:dyDescent="0.25">
      <c r="I3761">
        <v>3759</v>
      </c>
      <c r="J3761" s="6" t="s">
        <v>10787</v>
      </c>
      <c r="K3761" s="6" t="s">
        <v>49588</v>
      </c>
      <c r="L3761" s="6" t="s">
        <v>90</v>
      </c>
      <c r="M3761" s="6" t="s">
        <v>10788</v>
      </c>
      <c r="N3761" s="6" t="s">
        <v>90</v>
      </c>
      <c r="O3761" s="6" t="s">
        <v>70330</v>
      </c>
    </row>
    <row r="3762" spans="9:15" x14ac:dyDescent="0.25">
      <c r="I3762">
        <v>3760</v>
      </c>
      <c r="J3762" s="6" t="s">
        <v>10789</v>
      </c>
      <c r="K3762" s="6" t="s">
        <v>52212</v>
      </c>
      <c r="L3762" s="6" t="s">
        <v>50766</v>
      </c>
      <c r="M3762" s="6" t="s">
        <v>10790</v>
      </c>
      <c r="N3762" s="6" t="s">
        <v>55495</v>
      </c>
      <c r="O3762" s="6" t="s">
        <v>70331</v>
      </c>
    </row>
    <row r="3763" spans="9:15" x14ac:dyDescent="0.25">
      <c r="I3763">
        <v>3761</v>
      </c>
      <c r="J3763" s="6" t="s">
        <v>10791</v>
      </c>
      <c r="K3763" s="6" t="s">
        <v>49078</v>
      </c>
      <c r="L3763" s="6" t="s">
        <v>49074</v>
      </c>
      <c r="M3763" s="6" t="s">
        <v>10792</v>
      </c>
      <c r="N3763" s="6" t="s">
        <v>55496</v>
      </c>
      <c r="O3763" s="6" t="s">
        <v>70332</v>
      </c>
    </row>
    <row r="3764" spans="9:15" x14ac:dyDescent="0.25">
      <c r="I3764">
        <v>3762</v>
      </c>
      <c r="J3764" s="6" t="s">
        <v>10793</v>
      </c>
      <c r="K3764" s="6" t="s">
        <v>51618</v>
      </c>
      <c r="L3764" s="6" t="s">
        <v>49455</v>
      </c>
      <c r="M3764" s="6" t="s">
        <v>10794</v>
      </c>
      <c r="N3764" s="6" t="s">
        <v>90</v>
      </c>
      <c r="O3764" s="6" t="s">
        <v>70333</v>
      </c>
    </row>
    <row r="3765" spans="9:15" x14ac:dyDescent="0.25">
      <c r="I3765">
        <v>3763</v>
      </c>
      <c r="J3765" s="6" t="s">
        <v>10795</v>
      </c>
      <c r="K3765" s="6" t="s">
        <v>51231</v>
      </c>
      <c r="L3765" s="6" t="s">
        <v>51231</v>
      </c>
      <c r="M3765" s="6" t="s">
        <v>10796</v>
      </c>
      <c r="N3765" s="6" t="s">
        <v>90</v>
      </c>
      <c r="O3765" s="6" t="s">
        <v>70334</v>
      </c>
    </row>
    <row r="3766" spans="9:15" x14ac:dyDescent="0.25">
      <c r="I3766">
        <v>3764</v>
      </c>
      <c r="J3766" s="6" t="s">
        <v>10797</v>
      </c>
      <c r="K3766" s="6" t="s">
        <v>51315</v>
      </c>
      <c r="L3766" s="6" t="s">
        <v>90</v>
      </c>
      <c r="M3766" s="6" t="s">
        <v>10798</v>
      </c>
      <c r="N3766" s="6" t="s">
        <v>55497</v>
      </c>
      <c r="O3766" s="6" t="s">
        <v>70335</v>
      </c>
    </row>
    <row r="3767" spans="9:15" x14ac:dyDescent="0.25">
      <c r="I3767">
        <v>3765</v>
      </c>
      <c r="J3767" s="6" t="s">
        <v>10799</v>
      </c>
      <c r="K3767" s="6" t="s">
        <v>50217</v>
      </c>
      <c r="L3767" s="6" t="s">
        <v>50223</v>
      </c>
      <c r="M3767" s="6" t="s">
        <v>10800</v>
      </c>
      <c r="N3767" s="6" t="s">
        <v>55498</v>
      </c>
      <c r="O3767" s="6" t="s">
        <v>70336</v>
      </c>
    </row>
    <row r="3768" spans="9:15" x14ac:dyDescent="0.25">
      <c r="I3768">
        <v>3766</v>
      </c>
      <c r="J3768" s="6" t="s">
        <v>10801</v>
      </c>
      <c r="K3768" s="6" t="s">
        <v>50324</v>
      </c>
      <c r="L3768" s="6" t="s">
        <v>49572</v>
      </c>
      <c r="M3768" s="6" t="s">
        <v>10802</v>
      </c>
      <c r="N3768" s="6" t="s">
        <v>55499</v>
      </c>
      <c r="O3768" s="6" t="s">
        <v>70337</v>
      </c>
    </row>
    <row r="3769" spans="9:15" x14ac:dyDescent="0.25">
      <c r="I3769">
        <v>3767</v>
      </c>
      <c r="J3769" s="6" t="s">
        <v>10803</v>
      </c>
      <c r="K3769" s="6" t="s">
        <v>52504</v>
      </c>
      <c r="L3769" s="6" t="s">
        <v>50316</v>
      </c>
      <c r="M3769" s="6" t="s">
        <v>10804</v>
      </c>
      <c r="N3769" s="6" t="s">
        <v>90</v>
      </c>
      <c r="O3769" s="6" t="s">
        <v>70338</v>
      </c>
    </row>
    <row r="3770" spans="9:15" x14ac:dyDescent="0.25">
      <c r="I3770">
        <v>3768</v>
      </c>
      <c r="J3770" s="6" t="s">
        <v>10805</v>
      </c>
      <c r="K3770" s="6" t="s">
        <v>51616</v>
      </c>
      <c r="L3770" s="6" t="s">
        <v>90</v>
      </c>
      <c r="M3770" s="6" t="s">
        <v>10806</v>
      </c>
      <c r="N3770" s="6" t="s">
        <v>90</v>
      </c>
      <c r="O3770" s="6" t="s">
        <v>70339</v>
      </c>
    </row>
    <row r="3771" spans="9:15" x14ac:dyDescent="0.25">
      <c r="I3771">
        <v>3769</v>
      </c>
      <c r="J3771" s="6" t="s">
        <v>10807</v>
      </c>
      <c r="K3771" s="6" t="s">
        <v>52208</v>
      </c>
      <c r="L3771" s="6" t="s">
        <v>50715</v>
      </c>
      <c r="M3771" s="6" t="s">
        <v>10808</v>
      </c>
      <c r="N3771" s="6" t="s">
        <v>55500</v>
      </c>
      <c r="O3771" s="6" t="s">
        <v>70340</v>
      </c>
    </row>
    <row r="3772" spans="9:15" x14ac:dyDescent="0.25">
      <c r="I3772">
        <v>3770</v>
      </c>
      <c r="J3772" s="6" t="s">
        <v>10809</v>
      </c>
      <c r="K3772" s="6" t="s">
        <v>50712</v>
      </c>
      <c r="L3772" s="6" t="s">
        <v>90</v>
      </c>
      <c r="M3772" s="6" t="s">
        <v>10810</v>
      </c>
      <c r="N3772" s="6" t="s">
        <v>55501</v>
      </c>
      <c r="O3772" s="6" t="s">
        <v>70341</v>
      </c>
    </row>
    <row r="3773" spans="9:15" x14ac:dyDescent="0.25">
      <c r="I3773">
        <v>3771</v>
      </c>
      <c r="J3773" s="6" t="s">
        <v>10811</v>
      </c>
      <c r="K3773" s="6" t="s">
        <v>51297</v>
      </c>
      <c r="L3773" s="6" t="s">
        <v>51280</v>
      </c>
      <c r="M3773" s="6" t="s">
        <v>10812</v>
      </c>
      <c r="N3773" s="6" t="s">
        <v>55502</v>
      </c>
      <c r="O3773" s="6" t="s">
        <v>70342</v>
      </c>
    </row>
    <row r="3774" spans="9:15" x14ac:dyDescent="0.25">
      <c r="I3774">
        <v>3772</v>
      </c>
      <c r="J3774" s="6" t="s">
        <v>10813</v>
      </c>
      <c r="K3774" s="6" t="s">
        <v>50130</v>
      </c>
      <c r="L3774" s="6" t="s">
        <v>90</v>
      </c>
      <c r="M3774" s="6" t="s">
        <v>10814</v>
      </c>
      <c r="N3774" s="6" t="s">
        <v>90</v>
      </c>
      <c r="O3774" s="6" t="s">
        <v>70343</v>
      </c>
    </row>
    <row r="3775" spans="9:15" x14ac:dyDescent="0.25">
      <c r="I3775">
        <v>3773</v>
      </c>
      <c r="J3775" s="6" t="s">
        <v>10815</v>
      </c>
      <c r="K3775" s="6" t="s">
        <v>49827</v>
      </c>
      <c r="L3775" s="6" t="s">
        <v>90</v>
      </c>
      <c r="M3775" s="6" t="s">
        <v>10816</v>
      </c>
      <c r="N3775" s="6" t="s">
        <v>90</v>
      </c>
      <c r="O3775" s="6" t="s">
        <v>70344</v>
      </c>
    </row>
    <row r="3776" spans="9:15" x14ac:dyDescent="0.25">
      <c r="I3776">
        <v>3774</v>
      </c>
      <c r="J3776" s="6" t="s">
        <v>10817</v>
      </c>
      <c r="K3776" s="6" t="s">
        <v>49629</v>
      </c>
      <c r="L3776" s="6" t="s">
        <v>90</v>
      </c>
      <c r="M3776" s="6" t="s">
        <v>10818</v>
      </c>
      <c r="N3776" s="6" t="s">
        <v>55503</v>
      </c>
      <c r="O3776" s="6" t="s">
        <v>70345</v>
      </c>
    </row>
    <row r="3777" spans="9:15" x14ac:dyDescent="0.25">
      <c r="I3777">
        <v>3775</v>
      </c>
      <c r="J3777" s="6" t="s">
        <v>10819</v>
      </c>
      <c r="K3777" s="6" t="s">
        <v>50043</v>
      </c>
      <c r="L3777" s="6" t="s">
        <v>50255</v>
      </c>
      <c r="M3777" s="6" t="s">
        <v>10820</v>
      </c>
      <c r="N3777" s="6" t="s">
        <v>55504</v>
      </c>
      <c r="O3777" s="6" t="s">
        <v>70346</v>
      </c>
    </row>
    <row r="3778" spans="9:15" x14ac:dyDescent="0.25">
      <c r="I3778">
        <v>3776</v>
      </c>
      <c r="J3778" s="6" t="s">
        <v>10821</v>
      </c>
      <c r="K3778" s="6" t="s">
        <v>49647</v>
      </c>
      <c r="L3778" s="6" t="s">
        <v>49350</v>
      </c>
      <c r="M3778" s="6" t="s">
        <v>10822</v>
      </c>
      <c r="N3778" s="6" t="s">
        <v>90</v>
      </c>
      <c r="O3778" s="6" t="s">
        <v>70347</v>
      </c>
    </row>
    <row r="3779" spans="9:15" x14ac:dyDescent="0.25">
      <c r="I3779">
        <v>3777</v>
      </c>
      <c r="J3779" s="6" t="s">
        <v>10823</v>
      </c>
      <c r="K3779" s="6" t="s">
        <v>50862</v>
      </c>
      <c r="L3779" s="6" t="s">
        <v>52504</v>
      </c>
      <c r="M3779" s="6" t="s">
        <v>10824</v>
      </c>
      <c r="N3779" s="6" t="s">
        <v>90</v>
      </c>
      <c r="O3779" s="6" t="s">
        <v>70348</v>
      </c>
    </row>
    <row r="3780" spans="9:15" x14ac:dyDescent="0.25">
      <c r="I3780">
        <v>3778</v>
      </c>
      <c r="J3780" s="6" t="s">
        <v>10825</v>
      </c>
      <c r="K3780" s="6" t="s">
        <v>49447</v>
      </c>
      <c r="L3780" s="6" t="s">
        <v>90</v>
      </c>
      <c r="M3780" s="6" t="s">
        <v>10826</v>
      </c>
      <c r="N3780" s="6" t="s">
        <v>54036</v>
      </c>
      <c r="O3780" s="6" t="s">
        <v>70349</v>
      </c>
    </row>
    <row r="3781" spans="9:15" x14ac:dyDescent="0.25">
      <c r="I3781">
        <v>3779</v>
      </c>
      <c r="J3781" s="6" t="s">
        <v>10827</v>
      </c>
      <c r="K3781" s="6" t="s">
        <v>49851</v>
      </c>
      <c r="L3781" s="6" t="s">
        <v>90</v>
      </c>
      <c r="M3781" s="6" t="s">
        <v>10828</v>
      </c>
      <c r="N3781" s="6" t="s">
        <v>90</v>
      </c>
      <c r="O3781" s="6" t="s">
        <v>70350</v>
      </c>
    </row>
    <row r="3782" spans="9:15" x14ac:dyDescent="0.25">
      <c r="I3782">
        <v>3780</v>
      </c>
      <c r="J3782" s="6" t="s">
        <v>10829</v>
      </c>
      <c r="K3782" s="6" t="s">
        <v>50775</v>
      </c>
      <c r="L3782" s="6" t="s">
        <v>90</v>
      </c>
      <c r="M3782" s="6" t="s">
        <v>10830</v>
      </c>
      <c r="N3782" s="6" t="s">
        <v>55505</v>
      </c>
      <c r="O3782" s="6" t="s">
        <v>70351</v>
      </c>
    </row>
    <row r="3783" spans="9:15" x14ac:dyDescent="0.25">
      <c r="I3783">
        <v>3781</v>
      </c>
      <c r="J3783" s="6" t="s">
        <v>10831</v>
      </c>
      <c r="K3783" s="6" t="s">
        <v>51626</v>
      </c>
      <c r="L3783" s="6" t="s">
        <v>51217</v>
      </c>
      <c r="M3783" s="6" t="s">
        <v>10832</v>
      </c>
      <c r="N3783" s="6" t="s">
        <v>55506</v>
      </c>
      <c r="O3783" s="6" t="s">
        <v>70352</v>
      </c>
    </row>
    <row r="3784" spans="9:15" x14ac:dyDescent="0.25">
      <c r="I3784">
        <v>3782</v>
      </c>
      <c r="J3784" s="6" t="s">
        <v>10833</v>
      </c>
      <c r="K3784" s="6" t="s">
        <v>52172</v>
      </c>
      <c r="L3784" s="6" t="s">
        <v>90</v>
      </c>
      <c r="M3784" s="6" t="s">
        <v>10834</v>
      </c>
      <c r="N3784" s="6" t="s">
        <v>55507</v>
      </c>
      <c r="O3784" s="6" t="s">
        <v>70353</v>
      </c>
    </row>
    <row r="3785" spans="9:15" x14ac:dyDescent="0.25">
      <c r="I3785">
        <v>3783</v>
      </c>
      <c r="J3785" s="6" t="s">
        <v>10835</v>
      </c>
      <c r="K3785" s="6" t="s">
        <v>51414</v>
      </c>
      <c r="L3785" s="6" t="s">
        <v>90</v>
      </c>
      <c r="M3785" s="6" t="s">
        <v>10836</v>
      </c>
      <c r="N3785" s="6" t="s">
        <v>90</v>
      </c>
      <c r="O3785" s="6" t="s">
        <v>70354</v>
      </c>
    </row>
    <row r="3786" spans="9:15" x14ac:dyDescent="0.25">
      <c r="I3786">
        <v>3784</v>
      </c>
      <c r="J3786" s="6" t="s">
        <v>10837</v>
      </c>
      <c r="K3786" s="6" t="s">
        <v>51567</v>
      </c>
      <c r="L3786" s="6" t="s">
        <v>51161</v>
      </c>
      <c r="M3786" s="6" t="s">
        <v>10838</v>
      </c>
      <c r="N3786" s="6" t="s">
        <v>55508</v>
      </c>
      <c r="O3786" s="6" t="s">
        <v>70355</v>
      </c>
    </row>
    <row r="3787" spans="9:15" x14ac:dyDescent="0.25">
      <c r="I3787">
        <v>3785</v>
      </c>
      <c r="J3787" s="6" t="s">
        <v>10839</v>
      </c>
      <c r="K3787" s="6" t="s">
        <v>49680</v>
      </c>
      <c r="L3787" s="6" t="s">
        <v>50332</v>
      </c>
      <c r="M3787" s="6" t="s">
        <v>10840</v>
      </c>
      <c r="N3787" s="6" t="s">
        <v>55509</v>
      </c>
      <c r="O3787" s="6" t="s">
        <v>70356</v>
      </c>
    </row>
    <row r="3788" spans="9:15" x14ac:dyDescent="0.25">
      <c r="I3788">
        <v>3786</v>
      </c>
      <c r="J3788" s="6" t="s">
        <v>10841</v>
      </c>
      <c r="K3788" s="6" t="s">
        <v>50579</v>
      </c>
      <c r="L3788" s="6" t="s">
        <v>50313</v>
      </c>
      <c r="M3788" s="6" t="s">
        <v>10842</v>
      </c>
      <c r="N3788" s="6" t="s">
        <v>55510</v>
      </c>
      <c r="O3788" s="6" t="s">
        <v>70357</v>
      </c>
    </row>
    <row r="3789" spans="9:15" x14ac:dyDescent="0.25">
      <c r="I3789">
        <v>3787</v>
      </c>
      <c r="J3789" s="6" t="s">
        <v>10843</v>
      </c>
      <c r="K3789" s="6" t="s">
        <v>49933</v>
      </c>
      <c r="L3789" s="6" t="s">
        <v>49993</v>
      </c>
      <c r="M3789" s="6" t="s">
        <v>10844</v>
      </c>
      <c r="N3789" s="6" t="s">
        <v>55511</v>
      </c>
      <c r="O3789" s="6" t="s">
        <v>70358</v>
      </c>
    </row>
    <row r="3790" spans="9:15" x14ac:dyDescent="0.25">
      <c r="I3790">
        <v>3788</v>
      </c>
      <c r="J3790" s="6" t="s">
        <v>10845</v>
      </c>
      <c r="K3790" s="6" t="s">
        <v>52260</v>
      </c>
      <c r="L3790" s="6" t="s">
        <v>90</v>
      </c>
      <c r="M3790" s="6" t="s">
        <v>10846</v>
      </c>
      <c r="N3790" s="6" t="s">
        <v>55512</v>
      </c>
      <c r="O3790" s="6" t="s">
        <v>70359</v>
      </c>
    </row>
    <row r="3791" spans="9:15" x14ac:dyDescent="0.25">
      <c r="I3791">
        <v>3789</v>
      </c>
      <c r="J3791" s="6" t="s">
        <v>10847</v>
      </c>
      <c r="K3791" s="6" t="s">
        <v>50190</v>
      </c>
      <c r="L3791" s="6" t="s">
        <v>49851</v>
      </c>
      <c r="M3791" s="6" t="s">
        <v>10848</v>
      </c>
      <c r="N3791" s="6" t="s">
        <v>90</v>
      </c>
      <c r="O3791" s="6" t="s">
        <v>70360</v>
      </c>
    </row>
    <row r="3792" spans="9:15" x14ac:dyDescent="0.25">
      <c r="I3792">
        <v>3790</v>
      </c>
      <c r="J3792" s="6" t="s">
        <v>10849</v>
      </c>
      <c r="K3792" s="6" t="s">
        <v>52496</v>
      </c>
      <c r="L3792" s="6" t="s">
        <v>49284</v>
      </c>
      <c r="M3792" s="6" t="s">
        <v>10850</v>
      </c>
      <c r="N3792" s="6" t="s">
        <v>90</v>
      </c>
      <c r="O3792" s="6" t="s">
        <v>70361</v>
      </c>
    </row>
    <row r="3793" spans="9:15" x14ac:dyDescent="0.25">
      <c r="I3793">
        <v>3791</v>
      </c>
      <c r="J3793" s="6" t="s">
        <v>10851</v>
      </c>
      <c r="K3793" s="6" t="s">
        <v>52554</v>
      </c>
      <c r="L3793" s="6" t="s">
        <v>90</v>
      </c>
      <c r="M3793" s="6" t="s">
        <v>10852</v>
      </c>
      <c r="N3793" s="6" t="s">
        <v>55513</v>
      </c>
      <c r="O3793" s="6" t="s">
        <v>70362</v>
      </c>
    </row>
    <row r="3794" spans="9:15" x14ac:dyDescent="0.25">
      <c r="I3794">
        <v>3792</v>
      </c>
      <c r="J3794" s="6" t="s">
        <v>10853</v>
      </c>
      <c r="K3794" s="6" t="s">
        <v>49771</v>
      </c>
      <c r="L3794" s="6" t="s">
        <v>49851</v>
      </c>
      <c r="M3794" s="6" t="s">
        <v>10854</v>
      </c>
      <c r="N3794" s="6" t="s">
        <v>53707</v>
      </c>
      <c r="O3794" s="6" t="s">
        <v>70363</v>
      </c>
    </row>
    <row r="3795" spans="9:15" x14ac:dyDescent="0.25">
      <c r="I3795">
        <v>3793</v>
      </c>
      <c r="J3795" s="6" t="s">
        <v>10855</v>
      </c>
      <c r="K3795" s="6" t="s">
        <v>49670</v>
      </c>
      <c r="L3795" s="6" t="s">
        <v>90</v>
      </c>
      <c r="M3795" s="6" t="s">
        <v>10856</v>
      </c>
      <c r="N3795" s="6" t="s">
        <v>55514</v>
      </c>
      <c r="O3795" s="6" t="s">
        <v>70364</v>
      </c>
    </row>
    <row r="3796" spans="9:15" x14ac:dyDescent="0.25">
      <c r="I3796">
        <v>3794</v>
      </c>
      <c r="J3796" s="6" t="s">
        <v>10857</v>
      </c>
      <c r="K3796" s="6" t="s">
        <v>50116</v>
      </c>
      <c r="L3796" s="6" t="s">
        <v>90</v>
      </c>
      <c r="M3796" s="6" t="s">
        <v>10858</v>
      </c>
      <c r="N3796" s="6" t="s">
        <v>55515</v>
      </c>
      <c r="O3796" s="6" t="s">
        <v>70365</v>
      </c>
    </row>
    <row r="3797" spans="9:15" x14ac:dyDescent="0.25">
      <c r="I3797">
        <v>3795</v>
      </c>
      <c r="J3797" s="6" t="s">
        <v>10859</v>
      </c>
      <c r="K3797" s="6" t="s">
        <v>49917</v>
      </c>
      <c r="L3797" s="6" t="s">
        <v>90</v>
      </c>
      <c r="M3797" s="6" t="s">
        <v>10860</v>
      </c>
      <c r="N3797" s="6" t="s">
        <v>55516</v>
      </c>
      <c r="O3797" s="6" t="s">
        <v>70366</v>
      </c>
    </row>
    <row r="3798" spans="9:15" x14ac:dyDescent="0.25">
      <c r="I3798">
        <v>3796</v>
      </c>
      <c r="J3798" s="6" t="s">
        <v>10861</v>
      </c>
      <c r="K3798" s="6" t="s">
        <v>50388</v>
      </c>
      <c r="L3798" s="6" t="s">
        <v>50374</v>
      </c>
      <c r="M3798" s="6" t="s">
        <v>10862</v>
      </c>
      <c r="N3798" s="6" t="s">
        <v>90</v>
      </c>
      <c r="O3798" s="6" t="s">
        <v>70367</v>
      </c>
    </row>
    <row r="3799" spans="9:15" x14ac:dyDescent="0.25">
      <c r="I3799">
        <v>3797</v>
      </c>
      <c r="J3799" s="6" t="s">
        <v>10863</v>
      </c>
      <c r="K3799" s="6" t="s">
        <v>51089</v>
      </c>
      <c r="L3799" s="6" t="s">
        <v>90</v>
      </c>
      <c r="M3799" s="6" t="s">
        <v>10864</v>
      </c>
      <c r="N3799" s="6" t="s">
        <v>55517</v>
      </c>
      <c r="O3799" s="6" t="s">
        <v>70368</v>
      </c>
    </row>
    <row r="3800" spans="9:15" x14ac:dyDescent="0.25">
      <c r="I3800">
        <v>3798</v>
      </c>
      <c r="J3800" s="6" t="s">
        <v>10865</v>
      </c>
      <c r="K3800" s="6" t="s">
        <v>50141</v>
      </c>
      <c r="L3800" s="6" t="s">
        <v>90</v>
      </c>
      <c r="M3800" s="6" t="s">
        <v>10866</v>
      </c>
      <c r="N3800" s="6" t="s">
        <v>90</v>
      </c>
      <c r="O3800" s="6" t="s">
        <v>70369</v>
      </c>
    </row>
    <row r="3801" spans="9:15" x14ac:dyDescent="0.25">
      <c r="I3801">
        <v>3799</v>
      </c>
      <c r="J3801" s="6" t="s">
        <v>10867</v>
      </c>
      <c r="K3801" s="6" t="s">
        <v>49590</v>
      </c>
      <c r="L3801" s="6" t="s">
        <v>49482</v>
      </c>
      <c r="M3801" s="6" t="s">
        <v>10868</v>
      </c>
      <c r="N3801" s="6" t="s">
        <v>55518</v>
      </c>
      <c r="O3801" s="6" t="s">
        <v>70370</v>
      </c>
    </row>
    <row r="3802" spans="9:15" x14ac:dyDescent="0.25">
      <c r="I3802">
        <v>3800</v>
      </c>
      <c r="J3802" s="6" t="s">
        <v>10869</v>
      </c>
      <c r="K3802" s="6" t="s">
        <v>50591</v>
      </c>
      <c r="L3802" s="6" t="s">
        <v>90</v>
      </c>
      <c r="M3802" s="6" t="s">
        <v>10870</v>
      </c>
      <c r="N3802" s="6" t="s">
        <v>55519</v>
      </c>
      <c r="O3802" s="6" t="s">
        <v>70371</v>
      </c>
    </row>
    <row r="3803" spans="9:15" x14ac:dyDescent="0.25">
      <c r="I3803">
        <v>3801</v>
      </c>
      <c r="J3803" s="6" t="s">
        <v>10871</v>
      </c>
      <c r="K3803" s="6" t="s">
        <v>50257</v>
      </c>
      <c r="L3803" s="6" t="s">
        <v>90</v>
      </c>
      <c r="M3803" s="6" t="s">
        <v>10872</v>
      </c>
      <c r="N3803" s="6" t="s">
        <v>53992</v>
      </c>
      <c r="O3803" s="6" t="s">
        <v>70372</v>
      </c>
    </row>
    <row r="3804" spans="9:15" x14ac:dyDescent="0.25">
      <c r="I3804">
        <v>3802</v>
      </c>
      <c r="J3804" s="6" t="s">
        <v>10873</v>
      </c>
      <c r="K3804" s="6" t="s">
        <v>49376</v>
      </c>
      <c r="L3804" s="6" t="s">
        <v>90</v>
      </c>
      <c r="M3804" s="6" t="s">
        <v>10874</v>
      </c>
      <c r="N3804" s="6" t="s">
        <v>55520</v>
      </c>
      <c r="O3804" s="6" t="s">
        <v>70373</v>
      </c>
    </row>
    <row r="3805" spans="9:15" x14ac:dyDescent="0.25">
      <c r="I3805">
        <v>3803</v>
      </c>
      <c r="J3805" s="6" t="s">
        <v>10875</v>
      </c>
      <c r="K3805" s="6" t="s">
        <v>51747</v>
      </c>
      <c r="L3805" s="6" t="s">
        <v>90</v>
      </c>
      <c r="M3805" s="6" t="s">
        <v>10876</v>
      </c>
      <c r="N3805" s="6" t="s">
        <v>90</v>
      </c>
      <c r="O3805" s="6" t="s">
        <v>70374</v>
      </c>
    </row>
    <row r="3806" spans="9:15" x14ac:dyDescent="0.25">
      <c r="I3806">
        <v>3804</v>
      </c>
      <c r="J3806" s="6" t="s">
        <v>10877</v>
      </c>
      <c r="K3806" s="6" t="s">
        <v>49948</v>
      </c>
      <c r="L3806" s="6" t="s">
        <v>90</v>
      </c>
      <c r="M3806" s="6" t="s">
        <v>10878</v>
      </c>
      <c r="N3806" s="6" t="s">
        <v>55521</v>
      </c>
      <c r="O3806" s="6" t="s">
        <v>70375</v>
      </c>
    </row>
    <row r="3807" spans="9:15" x14ac:dyDescent="0.25">
      <c r="I3807">
        <v>3805</v>
      </c>
      <c r="J3807" s="6" t="s">
        <v>10879</v>
      </c>
      <c r="K3807" s="6" t="s">
        <v>51220</v>
      </c>
      <c r="L3807" s="6" t="s">
        <v>51229</v>
      </c>
      <c r="M3807" s="6" t="s">
        <v>10880</v>
      </c>
      <c r="N3807" s="6" t="s">
        <v>55522</v>
      </c>
      <c r="O3807" s="6" t="s">
        <v>70376</v>
      </c>
    </row>
    <row r="3808" spans="9:15" x14ac:dyDescent="0.25">
      <c r="I3808">
        <v>3806</v>
      </c>
      <c r="J3808" s="6" t="s">
        <v>10881</v>
      </c>
      <c r="K3808" s="6" t="s">
        <v>49761</v>
      </c>
      <c r="L3808" s="6" t="s">
        <v>90</v>
      </c>
      <c r="M3808" s="6" t="s">
        <v>10882</v>
      </c>
      <c r="N3808" s="6" t="s">
        <v>55523</v>
      </c>
      <c r="O3808" s="6" t="s">
        <v>70377</v>
      </c>
    </row>
    <row r="3809" spans="9:15" x14ac:dyDescent="0.25">
      <c r="I3809">
        <v>3807</v>
      </c>
      <c r="J3809" s="6" t="s">
        <v>10883</v>
      </c>
      <c r="K3809" s="6" t="s">
        <v>48737</v>
      </c>
      <c r="L3809" s="6" t="s">
        <v>90</v>
      </c>
      <c r="M3809" s="6" t="s">
        <v>10884</v>
      </c>
      <c r="N3809" s="6" t="s">
        <v>55524</v>
      </c>
      <c r="O3809" s="6" t="s">
        <v>70378</v>
      </c>
    </row>
    <row r="3810" spans="9:15" x14ac:dyDescent="0.25">
      <c r="I3810">
        <v>3808</v>
      </c>
      <c r="J3810" s="6" t="s">
        <v>10885</v>
      </c>
      <c r="K3810" s="6" t="s">
        <v>49767</v>
      </c>
      <c r="L3810" s="6" t="s">
        <v>90</v>
      </c>
      <c r="M3810" s="6" t="s">
        <v>10886</v>
      </c>
      <c r="N3810" s="6" t="s">
        <v>54431</v>
      </c>
      <c r="O3810" s="6" t="s">
        <v>70379</v>
      </c>
    </row>
    <row r="3811" spans="9:15" x14ac:dyDescent="0.25">
      <c r="I3811">
        <v>3809</v>
      </c>
      <c r="J3811" s="6" t="s">
        <v>10887</v>
      </c>
      <c r="K3811" s="6" t="s">
        <v>51041</v>
      </c>
      <c r="L3811" s="6" t="s">
        <v>90</v>
      </c>
      <c r="M3811" s="6" t="s">
        <v>10888</v>
      </c>
      <c r="N3811" s="6" t="s">
        <v>90</v>
      </c>
      <c r="O3811" s="6" t="s">
        <v>70380</v>
      </c>
    </row>
    <row r="3812" spans="9:15" x14ac:dyDescent="0.25">
      <c r="I3812">
        <v>3810</v>
      </c>
      <c r="J3812" s="6" t="s">
        <v>10889</v>
      </c>
      <c r="K3812" s="6" t="s">
        <v>51383</v>
      </c>
      <c r="L3812" s="6" t="s">
        <v>90</v>
      </c>
      <c r="M3812" s="6" t="s">
        <v>10890</v>
      </c>
      <c r="N3812" s="6" t="s">
        <v>90</v>
      </c>
      <c r="O3812" s="6" t="s">
        <v>70381</v>
      </c>
    </row>
    <row r="3813" spans="9:15" x14ac:dyDescent="0.25">
      <c r="I3813">
        <v>3811</v>
      </c>
      <c r="J3813" s="6" t="s">
        <v>10891</v>
      </c>
      <c r="K3813" s="6" t="s">
        <v>51819</v>
      </c>
      <c r="L3813" s="6" t="s">
        <v>90</v>
      </c>
      <c r="M3813" s="6" t="s">
        <v>10892</v>
      </c>
      <c r="N3813" s="6" t="s">
        <v>55525</v>
      </c>
      <c r="O3813" s="6" t="s">
        <v>70382</v>
      </c>
    </row>
    <row r="3814" spans="9:15" x14ac:dyDescent="0.25">
      <c r="I3814">
        <v>3812</v>
      </c>
      <c r="J3814" s="6" t="s">
        <v>10893</v>
      </c>
      <c r="K3814" s="6" t="s">
        <v>49866</v>
      </c>
      <c r="L3814" s="6" t="s">
        <v>49864</v>
      </c>
      <c r="M3814" s="6" t="s">
        <v>10894</v>
      </c>
      <c r="N3814" s="6" t="s">
        <v>55526</v>
      </c>
      <c r="O3814" s="6" t="s">
        <v>70383</v>
      </c>
    </row>
    <row r="3815" spans="9:15" x14ac:dyDescent="0.25">
      <c r="I3815">
        <v>3813</v>
      </c>
      <c r="J3815" s="6" t="s">
        <v>10895</v>
      </c>
      <c r="K3815" s="6" t="s">
        <v>51180</v>
      </c>
      <c r="L3815" s="6" t="s">
        <v>90</v>
      </c>
      <c r="M3815" s="6" t="s">
        <v>10896</v>
      </c>
      <c r="N3815" s="6" t="s">
        <v>55527</v>
      </c>
      <c r="O3815" s="6" t="s">
        <v>70384</v>
      </c>
    </row>
    <row r="3816" spans="9:15" x14ac:dyDescent="0.25">
      <c r="I3816">
        <v>3814</v>
      </c>
      <c r="J3816" s="6" t="s">
        <v>10897</v>
      </c>
      <c r="K3816" s="6" t="s">
        <v>51452</v>
      </c>
      <c r="L3816" s="6" t="s">
        <v>90</v>
      </c>
      <c r="M3816" s="6" t="s">
        <v>10898</v>
      </c>
      <c r="N3816" s="6" t="s">
        <v>55528</v>
      </c>
      <c r="O3816" s="6" t="s">
        <v>70385</v>
      </c>
    </row>
    <row r="3817" spans="9:15" x14ac:dyDescent="0.25">
      <c r="I3817">
        <v>3815</v>
      </c>
      <c r="J3817" s="6" t="s">
        <v>10899</v>
      </c>
      <c r="K3817" s="6" t="s">
        <v>49807</v>
      </c>
      <c r="L3817" s="6" t="s">
        <v>90</v>
      </c>
      <c r="M3817" s="6" t="s">
        <v>10900</v>
      </c>
      <c r="N3817" s="6" t="s">
        <v>55529</v>
      </c>
      <c r="O3817" s="6" t="s">
        <v>70386</v>
      </c>
    </row>
    <row r="3818" spans="9:15" x14ac:dyDescent="0.25">
      <c r="I3818">
        <v>3816</v>
      </c>
      <c r="J3818" s="6" t="s">
        <v>10901</v>
      </c>
      <c r="K3818" s="6" t="s">
        <v>52338</v>
      </c>
      <c r="L3818" s="6" t="s">
        <v>90</v>
      </c>
      <c r="M3818" s="6" t="s">
        <v>10902</v>
      </c>
      <c r="N3818" s="6" t="s">
        <v>90</v>
      </c>
      <c r="O3818" s="6" t="s">
        <v>70387</v>
      </c>
    </row>
    <row r="3819" spans="9:15" x14ac:dyDescent="0.25">
      <c r="I3819">
        <v>3817</v>
      </c>
      <c r="J3819" s="6" t="s">
        <v>10903</v>
      </c>
      <c r="K3819" s="6" t="s">
        <v>50866</v>
      </c>
      <c r="L3819" s="6" t="s">
        <v>50876</v>
      </c>
      <c r="M3819" s="6" t="s">
        <v>10904</v>
      </c>
      <c r="N3819" s="6" t="s">
        <v>55530</v>
      </c>
      <c r="O3819" s="6" t="s">
        <v>70388</v>
      </c>
    </row>
    <row r="3820" spans="9:15" x14ac:dyDescent="0.25">
      <c r="I3820">
        <v>3818</v>
      </c>
      <c r="J3820" s="6" t="s">
        <v>10905</v>
      </c>
      <c r="K3820" s="6" t="s">
        <v>51346</v>
      </c>
      <c r="L3820" s="6" t="s">
        <v>50408</v>
      </c>
      <c r="M3820" s="6" t="s">
        <v>10906</v>
      </c>
      <c r="N3820" s="6" t="s">
        <v>55531</v>
      </c>
      <c r="O3820" s="6" t="s">
        <v>70389</v>
      </c>
    </row>
    <row r="3821" spans="9:15" x14ac:dyDescent="0.25">
      <c r="I3821">
        <v>3819</v>
      </c>
      <c r="J3821" s="6" t="s">
        <v>10907</v>
      </c>
      <c r="K3821" s="6" t="s">
        <v>52006</v>
      </c>
      <c r="L3821" s="6" t="s">
        <v>52106</v>
      </c>
      <c r="M3821" s="6" t="s">
        <v>10908</v>
      </c>
      <c r="N3821" s="6" t="s">
        <v>55532</v>
      </c>
      <c r="O3821" s="6" t="s">
        <v>70390</v>
      </c>
    </row>
    <row r="3822" spans="9:15" x14ac:dyDescent="0.25">
      <c r="I3822">
        <v>3820</v>
      </c>
      <c r="J3822" s="6" t="s">
        <v>10909</v>
      </c>
      <c r="K3822" s="6" t="s">
        <v>48933</v>
      </c>
      <c r="L3822" s="6" t="s">
        <v>90</v>
      </c>
      <c r="M3822" s="6" t="s">
        <v>10910</v>
      </c>
      <c r="N3822" s="6" t="s">
        <v>54101</v>
      </c>
      <c r="O3822" s="6" t="s">
        <v>70391</v>
      </c>
    </row>
    <row r="3823" spans="9:15" x14ac:dyDescent="0.25">
      <c r="I3823">
        <v>3821</v>
      </c>
      <c r="J3823" s="6" t="s">
        <v>10911</v>
      </c>
      <c r="K3823" s="6" t="s">
        <v>50338</v>
      </c>
      <c r="L3823" s="6" t="s">
        <v>90</v>
      </c>
      <c r="M3823" s="6" t="s">
        <v>10912</v>
      </c>
      <c r="N3823" s="6" t="s">
        <v>90</v>
      </c>
      <c r="O3823" s="6" t="s">
        <v>70392</v>
      </c>
    </row>
    <row r="3824" spans="9:15" x14ac:dyDescent="0.25">
      <c r="I3824">
        <v>3822</v>
      </c>
      <c r="J3824" s="6" t="s">
        <v>10913</v>
      </c>
      <c r="K3824" s="6" t="s">
        <v>49431</v>
      </c>
      <c r="L3824" s="6" t="s">
        <v>50445</v>
      </c>
      <c r="M3824" s="6" t="s">
        <v>10914</v>
      </c>
      <c r="N3824" s="6" t="s">
        <v>55533</v>
      </c>
      <c r="O3824" s="6" t="s">
        <v>70393</v>
      </c>
    </row>
    <row r="3825" spans="9:15" x14ac:dyDescent="0.25">
      <c r="I3825">
        <v>3823</v>
      </c>
      <c r="J3825" s="6" t="s">
        <v>10915</v>
      </c>
      <c r="K3825" s="6" t="s">
        <v>52434</v>
      </c>
      <c r="L3825" s="6" t="s">
        <v>52545</v>
      </c>
      <c r="M3825" s="6" t="s">
        <v>10916</v>
      </c>
      <c r="N3825" s="6" t="s">
        <v>90</v>
      </c>
      <c r="O3825" s="6" t="s">
        <v>70394</v>
      </c>
    </row>
    <row r="3826" spans="9:15" x14ac:dyDescent="0.25">
      <c r="I3826">
        <v>3824</v>
      </c>
      <c r="J3826" s="6" t="s">
        <v>10917</v>
      </c>
      <c r="K3826" s="6" t="s">
        <v>51957</v>
      </c>
      <c r="L3826" s="6" t="s">
        <v>90</v>
      </c>
      <c r="M3826" s="6" t="s">
        <v>10918</v>
      </c>
      <c r="N3826" s="6" t="s">
        <v>90</v>
      </c>
      <c r="O3826" s="6" t="s">
        <v>70395</v>
      </c>
    </row>
    <row r="3827" spans="9:15" x14ac:dyDescent="0.25">
      <c r="I3827">
        <v>3825</v>
      </c>
      <c r="J3827" s="6" t="s">
        <v>10919</v>
      </c>
      <c r="K3827" s="6" t="s">
        <v>50560</v>
      </c>
      <c r="L3827" s="6" t="s">
        <v>50557</v>
      </c>
      <c r="M3827" s="6" t="s">
        <v>10920</v>
      </c>
      <c r="N3827" s="6" t="s">
        <v>55534</v>
      </c>
      <c r="O3827" s="6" t="s">
        <v>70396</v>
      </c>
    </row>
    <row r="3828" spans="9:15" x14ac:dyDescent="0.25">
      <c r="I3828">
        <v>3826</v>
      </c>
      <c r="J3828" s="6" t="s">
        <v>10921</v>
      </c>
      <c r="K3828" s="6" t="s">
        <v>49542</v>
      </c>
      <c r="L3828" s="6" t="s">
        <v>90</v>
      </c>
      <c r="M3828" s="6" t="s">
        <v>10922</v>
      </c>
      <c r="N3828" s="6" t="s">
        <v>55535</v>
      </c>
      <c r="O3828" s="6" t="s">
        <v>70397</v>
      </c>
    </row>
    <row r="3829" spans="9:15" x14ac:dyDescent="0.25">
      <c r="I3829">
        <v>3827</v>
      </c>
      <c r="J3829" s="6" t="s">
        <v>10923</v>
      </c>
      <c r="K3829" s="6" t="s">
        <v>50141</v>
      </c>
      <c r="L3829" s="6" t="s">
        <v>50201</v>
      </c>
      <c r="M3829" s="6" t="s">
        <v>10924</v>
      </c>
      <c r="N3829" s="6" t="s">
        <v>90</v>
      </c>
      <c r="O3829" s="6" t="s">
        <v>70398</v>
      </c>
    </row>
    <row r="3830" spans="9:15" x14ac:dyDescent="0.25">
      <c r="I3830">
        <v>3828</v>
      </c>
      <c r="J3830" s="6" t="s">
        <v>10925</v>
      </c>
      <c r="K3830" s="6" t="s">
        <v>51664</v>
      </c>
      <c r="L3830" s="6" t="s">
        <v>90</v>
      </c>
      <c r="M3830" s="6" t="s">
        <v>10926</v>
      </c>
      <c r="N3830" s="6" t="s">
        <v>54778</v>
      </c>
      <c r="O3830" s="6" t="s">
        <v>69284</v>
      </c>
    </row>
    <row r="3831" spans="9:15" x14ac:dyDescent="0.25">
      <c r="I3831">
        <v>3829</v>
      </c>
      <c r="J3831" s="6" t="s">
        <v>10927</v>
      </c>
      <c r="K3831" s="6" t="s">
        <v>51391</v>
      </c>
      <c r="L3831" s="6" t="s">
        <v>90</v>
      </c>
      <c r="M3831" s="6" t="s">
        <v>10928</v>
      </c>
      <c r="N3831" s="6" t="s">
        <v>55536</v>
      </c>
      <c r="O3831" s="6" t="s">
        <v>70399</v>
      </c>
    </row>
    <row r="3832" spans="9:15" x14ac:dyDescent="0.25">
      <c r="I3832">
        <v>3830</v>
      </c>
      <c r="J3832" s="6" t="s">
        <v>10929</v>
      </c>
      <c r="K3832" s="6" t="s">
        <v>49056</v>
      </c>
      <c r="L3832" s="6" t="s">
        <v>49052</v>
      </c>
      <c r="M3832" s="6" t="s">
        <v>10930</v>
      </c>
      <c r="N3832" s="6" t="s">
        <v>55537</v>
      </c>
      <c r="O3832" s="6" t="s">
        <v>70400</v>
      </c>
    </row>
    <row r="3833" spans="9:15" x14ac:dyDescent="0.25">
      <c r="I3833">
        <v>3831</v>
      </c>
      <c r="J3833" s="6" t="s">
        <v>10931</v>
      </c>
      <c r="K3833" s="6" t="s">
        <v>52445</v>
      </c>
      <c r="L3833" s="6" t="s">
        <v>50014</v>
      </c>
      <c r="M3833" s="6" t="s">
        <v>10932</v>
      </c>
      <c r="N3833" s="6" t="s">
        <v>90</v>
      </c>
      <c r="O3833" s="6" t="s">
        <v>70401</v>
      </c>
    </row>
    <row r="3834" spans="9:15" x14ac:dyDescent="0.25">
      <c r="I3834">
        <v>3832</v>
      </c>
      <c r="J3834" s="6" t="s">
        <v>10933</v>
      </c>
      <c r="K3834" s="6" t="s">
        <v>48853</v>
      </c>
      <c r="L3834" s="6" t="s">
        <v>48952</v>
      </c>
      <c r="M3834" s="6" t="s">
        <v>10934</v>
      </c>
      <c r="N3834" s="6" t="s">
        <v>55538</v>
      </c>
      <c r="O3834" s="6" t="s">
        <v>70402</v>
      </c>
    </row>
    <row r="3835" spans="9:15" x14ac:dyDescent="0.25">
      <c r="I3835">
        <v>3833</v>
      </c>
      <c r="J3835" s="6" t="s">
        <v>10935</v>
      </c>
      <c r="K3835" s="6" t="s">
        <v>52488</v>
      </c>
      <c r="L3835" s="6" t="s">
        <v>52507</v>
      </c>
      <c r="M3835" s="6" t="s">
        <v>10936</v>
      </c>
      <c r="N3835" s="6" t="s">
        <v>90</v>
      </c>
      <c r="O3835" s="6" t="s">
        <v>70403</v>
      </c>
    </row>
    <row r="3836" spans="9:15" x14ac:dyDescent="0.25">
      <c r="I3836">
        <v>3834</v>
      </c>
      <c r="J3836" s="6" t="s">
        <v>10937</v>
      </c>
      <c r="K3836" s="6" t="s">
        <v>51634</v>
      </c>
      <c r="L3836" s="6" t="s">
        <v>50374</v>
      </c>
      <c r="M3836" s="6" t="s">
        <v>10938</v>
      </c>
      <c r="N3836" s="6" t="s">
        <v>90</v>
      </c>
      <c r="O3836" s="6" t="s">
        <v>70404</v>
      </c>
    </row>
    <row r="3837" spans="9:15" x14ac:dyDescent="0.25">
      <c r="I3837">
        <v>3835</v>
      </c>
      <c r="J3837" s="6" t="s">
        <v>10939</v>
      </c>
      <c r="K3837" s="6" t="s">
        <v>50288</v>
      </c>
      <c r="L3837" s="6" t="s">
        <v>50408</v>
      </c>
      <c r="M3837" s="6" t="s">
        <v>10940</v>
      </c>
      <c r="N3837" s="6" t="s">
        <v>55539</v>
      </c>
      <c r="O3837" s="6" t="s">
        <v>70405</v>
      </c>
    </row>
    <row r="3838" spans="9:15" x14ac:dyDescent="0.25">
      <c r="I3838">
        <v>3836</v>
      </c>
      <c r="J3838" s="6" t="s">
        <v>10941</v>
      </c>
      <c r="K3838" s="6" t="s">
        <v>51243</v>
      </c>
      <c r="L3838" s="6" t="s">
        <v>51229</v>
      </c>
      <c r="M3838" s="6" t="s">
        <v>10942</v>
      </c>
      <c r="N3838" s="6" t="s">
        <v>55540</v>
      </c>
      <c r="O3838" s="6" t="s">
        <v>70406</v>
      </c>
    </row>
    <row r="3839" spans="9:15" x14ac:dyDescent="0.25">
      <c r="I3839">
        <v>3837</v>
      </c>
      <c r="J3839" s="6" t="s">
        <v>10943</v>
      </c>
      <c r="K3839" s="6" t="s">
        <v>50063</v>
      </c>
      <c r="L3839" s="6" t="s">
        <v>51373</v>
      </c>
      <c r="M3839" s="6" t="s">
        <v>10944</v>
      </c>
      <c r="N3839" s="6" t="s">
        <v>55541</v>
      </c>
      <c r="O3839" s="6" t="s">
        <v>70407</v>
      </c>
    </row>
    <row r="3840" spans="9:15" x14ac:dyDescent="0.25">
      <c r="I3840">
        <v>3838</v>
      </c>
      <c r="J3840" s="6" t="s">
        <v>10945</v>
      </c>
      <c r="K3840" s="6" t="s">
        <v>48718</v>
      </c>
      <c r="L3840" s="6" t="s">
        <v>48648</v>
      </c>
      <c r="M3840" s="6" t="s">
        <v>10946</v>
      </c>
      <c r="N3840" s="6" t="s">
        <v>90</v>
      </c>
      <c r="O3840" s="6" t="s">
        <v>70408</v>
      </c>
    </row>
    <row r="3841" spans="9:15" x14ac:dyDescent="0.25">
      <c r="I3841">
        <v>3839</v>
      </c>
      <c r="J3841" s="6" t="s">
        <v>10947</v>
      </c>
      <c r="K3841" s="6" t="s">
        <v>49955</v>
      </c>
      <c r="L3841" s="6" t="s">
        <v>90</v>
      </c>
      <c r="M3841" s="6" t="s">
        <v>10948</v>
      </c>
      <c r="N3841" s="6" t="s">
        <v>53919</v>
      </c>
      <c r="O3841" s="6" t="s">
        <v>70409</v>
      </c>
    </row>
    <row r="3842" spans="9:15" x14ac:dyDescent="0.25">
      <c r="I3842">
        <v>3840</v>
      </c>
      <c r="J3842" s="6" t="s">
        <v>10949</v>
      </c>
      <c r="K3842" s="6" t="s">
        <v>51590</v>
      </c>
      <c r="L3842" s="6" t="s">
        <v>90</v>
      </c>
      <c r="M3842" s="6" t="s">
        <v>10950</v>
      </c>
      <c r="N3842" s="6" t="s">
        <v>90</v>
      </c>
      <c r="O3842" s="6" t="s">
        <v>70410</v>
      </c>
    </row>
    <row r="3843" spans="9:15" x14ac:dyDescent="0.25">
      <c r="I3843">
        <v>3841</v>
      </c>
      <c r="J3843" s="6" t="s">
        <v>10951</v>
      </c>
      <c r="K3843" s="6" t="s">
        <v>50449</v>
      </c>
      <c r="L3843" s="6" t="s">
        <v>50489</v>
      </c>
      <c r="M3843" s="6" t="s">
        <v>10952</v>
      </c>
      <c r="N3843" s="6" t="s">
        <v>90</v>
      </c>
      <c r="O3843" s="6" t="s">
        <v>70411</v>
      </c>
    </row>
    <row r="3844" spans="9:15" x14ac:dyDescent="0.25">
      <c r="I3844">
        <v>3842</v>
      </c>
      <c r="J3844" s="6" t="s">
        <v>10953</v>
      </c>
      <c r="K3844" s="6" t="s">
        <v>50316</v>
      </c>
      <c r="L3844" s="6" t="s">
        <v>90</v>
      </c>
      <c r="M3844" s="6" t="s">
        <v>10954</v>
      </c>
      <c r="N3844" s="6" t="s">
        <v>55542</v>
      </c>
      <c r="O3844" s="6" t="s">
        <v>70412</v>
      </c>
    </row>
    <row r="3845" spans="9:15" x14ac:dyDescent="0.25">
      <c r="I3845">
        <v>3843</v>
      </c>
      <c r="J3845" s="6" t="s">
        <v>10955</v>
      </c>
      <c r="K3845" s="6" t="s">
        <v>52358</v>
      </c>
      <c r="L3845" s="6" t="s">
        <v>90</v>
      </c>
      <c r="M3845" s="6" t="s">
        <v>10956</v>
      </c>
      <c r="N3845" s="6" t="s">
        <v>90</v>
      </c>
      <c r="O3845" s="6" t="s">
        <v>70413</v>
      </c>
    </row>
    <row r="3846" spans="9:15" x14ac:dyDescent="0.25">
      <c r="I3846">
        <v>3844</v>
      </c>
      <c r="J3846" s="6" t="s">
        <v>10957</v>
      </c>
      <c r="K3846" s="6" t="s">
        <v>52230</v>
      </c>
      <c r="L3846" s="6" t="s">
        <v>90</v>
      </c>
      <c r="M3846" s="6" t="s">
        <v>10958</v>
      </c>
      <c r="N3846" s="6" t="s">
        <v>90</v>
      </c>
      <c r="O3846" s="6" t="s">
        <v>70414</v>
      </c>
    </row>
    <row r="3847" spans="9:15" x14ac:dyDescent="0.25">
      <c r="I3847">
        <v>3845</v>
      </c>
      <c r="J3847" s="6" t="s">
        <v>10959</v>
      </c>
      <c r="K3847" s="6" t="s">
        <v>52335</v>
      </c>
      <c r="L3847" s="6" t="s">
        <v>90</v>
      </c>
      <c r="M3847" s="6" t="s">
        <v>10960</v>
      </c>
      <c r="N3847" s="6" t="s">
        <v>90</v>
      </c>
      <c r="O3847" s="6" t="s">
        <v>70415</v>
      </c>
    </row>
    <row r="3848" spans="9:15" x14ac:dyDescent="0.25">
      <c r="I3848">
        <v>3846</v>
      </c>
      <c r="J3848" s="6" t="s">
        <v>10961</v>
      </c>
      <c r="K3848" s="6" t="s">
        <v>49807</v>
      </c>
      <c r="L3848" s="6" t="s">
        <v>49809</v>
      </c>
      <c r="M3848" s="6" t="s">
        <v>10962</v>
      </c>
      <c r="N3848" s="6" t="s">
        <v>55543</v>
      </c>
      <c r="O3848" s="6" t="s">
        <v>70416</v>
      </c>
    </row>
    <row r="3849" spans="9:15" x14ac:dyDescent="0.25">
      <c r="I3849">
        <v>3847</v>
      </c>
      <c r="J3849" s="6" t="s">
        <v>10963</v>
      </c>
      <c r="K3849" s="6" t="s">
        <v>50695</v>
      </c>
      <c r="L3849" s="6" t="s">
        <v>52166</v>
      </c>
      <c r="M3849" s="6" t="s">
        <v>10964</v>
      </c>
      <c r="N3849" s="6" t="s">
        <v>55544</v>
      </c>
      <c r="O3849" s="6" t="s">
        <v>70417</v>
      </c>
    </row>
    <row r="3850" spans="9:15" x14ac:dyDescent="0.25">
      <c r="I3850">
        <v>3848</v>
      </c>
      <c r="J3850" s="6" t="s">
        <v>10965</v>
      </c>
      <c r="K3850" s="6" t="s">
        <v>51050</v>
      </c>
      <c r="L3850" s="6" t="s">
        <v>52463</v>
      </c>
      <c r="M3850" s="6" t="s">
        <v>10966</v>
      </c>
      <c r="N3850" s="6" t="s">
        <v>55545</v>
      </c>
      <c r="O3850" s="6" t="s">
        <v>70418</v>
      </c>
    </row>
    <row r="3851" spans="9:15" x14ac:dyDescent="0.25">
      <c r="I3851">
        <v>3849</v>
      </c>
      <c r="J3851" s="6" t="s">
        <v>10967</v>
      </c>
      <c r="K3851" s="6" t="s">
        <v>52361</v>
      </c>
      <c r="L3851" s="6" t="s">
        <v>90</v>
      </c>
      <c r="M3851" s="6" t="s">
        <v>10968</v>
      </c>
      <c r="N3851" s="6" t="s">
        <v>90</v>
      </c>
      <c r="O3851" s="6" t="s">
        <v>70419</v>
      </c>
    </row>
    <row r="3852" spans="9:15" x14ac:dyDescent="0.25">
      <c r="I3852">
        <v>3850</v>
      </c>
      <c r="J3852" s="6" t="s">
        <v>10969</v>
      </c>
      <c r="K3852" s="6" t="s">
        <v>48895</v>
      </c>
      <c r="L3852" s="6" t="s">
        <v>90</v>
      </c>
      <c r="M3852" s="6" t="s">
        <v>10970</v>
      </c>
      <c r="N3852" s="6" t="s">
        <v>55546</v>
      </c>
      <c r="O3852" s="6" t="s">
        <v>70420</v>
      </c>
    </row>
    <row r="3853" spans="9:15" x14ac:dyDescent="0.25">
      <c r="I3853">
        <v>3851</v>
      </c>
      <c r="J3853" s="6" t="s">
        <v>10971</v>
      </c>
      <c r="K3853" s="6" t="s">
        <v>49433</v>
      </c>
      <c r="L3853" s="6" t="s">
        <v>90</v>
      </c>
      <c r="M3853" s="6" t="s">
        <v>10972</v>
      </c>
      <c r="N3853" s="6" t="s">
        <v>53662</v>
      </c>
      <c r="O3853" s="6" t="s">
        <v>70421</v>
      </c>
    </row>
    <row r="3854" spans="9:15" x14ac:dyDescent="0.25">
      <c r="I3854">
        <v>3852</v>
      </c>
      <c r="J3854" s="6" t="s">
        <v>10973</v>
      </c>
      <c r="K3854" s="6" t="s">
        <v>49900</v>
      </c>
      <c r="L3854" s="6" t="s">
        <v>50402</v>
      </c>
      <c r="M3854" s="6" t="s">
        <v>10974</v>
      </c>
      <c r="N3854" s="6" t="s">
        <v>55547</v>
      </c>
      <c r="O3854" s="6" t="s">
        <v>70422</v>
      </c>
    </row>
    <row r="3855" spans="9:15" x14ac:dyDescent="0.25">
      <c r="I3855">
        <v>3853</v>
      </c>
      <c r="J3855" s="6" t="s">
        <v>10975</v>
      </c>
      <c r="K3855" s="6" t="s">
        <v>51217</v>
      </c>
      <c r="L3855" s="6" t="s">
        <v>51201</v>
      </c>
      <c r="M3855" s="6" t="s">
        <v>10976</v>
      </c>
      <c r="N3855" s="6" t="s">
        <v>55548</v>
      </c>
      <c r="O3855" s="6" t="s">
        <v>70423</v>
      </c>
    </row>
    <row r="3856" spans="9:15" x14ac:dyDescent="0.25">
      <c r="I3856">
        <v>3854</v>
      </c>
      <c r="J3856" s="6" t="s">
        <v>10977</v>
      </c>
      <c r="K3856" s="6" t="s">
        <v>52332</v>
      </c>
      <c r="L3856" s="6" t="s">
        <v>52302</v>
      </c>
      <c r="M3856" s="6" t="s">
        <v>10978</v>
      </c>
      <c r="N3856" s="6" t="s">
        <v>90</v>
      </c>
      <c r="O3856" s="6" t="s">
        <v>70424</v>
      </c>
    </row>
    <row r="3857" spans="9:15" x14ac:dyDescent="0.25">
      <c r="I3857">
        <v>3855</v>
      </c>
      <c r="J3857" s="6" t="s">
        <v>10979</v>
      </c>
      <c r="K3857" s="6" t="s">
        <v>50951</v>
      </c>
      <c r="L3857" s="6" t="s">
        <v>90</v>
      </c>
      <c r="M3857" s="6" t="s">
        <v>10980</v>
      </c>
      <c r="N3857" s="6" t="s">
        <v>90</v>
      </c>
      <c r="O3857" s="6" t="s">
        <v>70425</v>
      </c>
    </row>
    <row r="3858" spans="9:15" x14ac:dyDescent="0.25">
      <c r="I3858">
        <v>3856</v>
      </c>
      <c r="J3858" s="6" t="s">
        <v>10981</v>
      </c>
      <c r="K3858" s="6" t="s">
        <v>51402</v>
      </c>
      <c r="L3858" s="6" t="s">
        <v>90</v>
      </c>
      <c r="M3858" s="6" t="s">
        <v>10982</v>
      </c>
      <c r="N3858" s="6" t="s">
        <v>90</v>
      </c>
      <c r="O3858" s="6" t="s">
        <v>70426</v>
      </c>
    </row>
    <row r="3859" spans="9:15" x14ac:dyDescent="0.25">
      <c r="I3859">
        <v>3857</v>
      </c>
      <c r="J3859" s="6" t="s">
        <v>10983</v>
      </c>
      <c r="K3859" s="6" t="s">
        <v>52514</v>
      </c>
      <c r="L3859" s="6" t="s">
        <v>90</v>
      </c>
      <c r="M3859" s="6" t="s">
        <v>10984</v>
      </c>
      <c r="N3859" s="6" t="s">
        <v>55549</v>
      </c>
      <c r="O3859" s="6" t="s">
        <v>70427</v>
      </c>
    </row>
    <row r="3860" spans="9:15" x14ac:dyDescent="0.25">
      <c r="I3860">
        <v>3858</v>
      </c>
      <c r="J3860" s="6" t="s">
        <v>10985</v>
      </c>
      <c r="K3860" s="6" t="s">
        <v>50071</v>
      </c>
      <c r="L3860" s="6" t="s">
        <v>50073</v>
      </c>
      <c r="M3860" s="6" t="s">
        <v>10986</v>
      </c>
      <c r="N3860" s="6" t="s">
        <v>55550</v>
      </c>
      <c r="O3860" s="6" t="s">
        <v>70428</v>
      </c>
    </row>
    <row r="3861" spans="9:15" x14ac:dyDescent="0.25">
      <c r="I3861">
        <v>3859</v>
      </c>
      <c r="J3861" s="6" t="s">
        <v>10987</v>
      </c>
      <c r="K3861" s="6" t="s">
        <v>50298</v>
      </c>
      <c r="L3861" s="6" t="s">
        <v>50349</v>
      </c>
      <c r="M3861" s="6" t="s">
        <v>10988</v>
      </c>
      <c r="N3861" s="6" t="s">
        <v>90</v>
      </c>
      <c r="O3861" s="6" t="s">
        <v>70429</v>
      </c>
    </row>
    <row r="3862" spans="9:15" x14ac:dyDescent="0.25">
      <c r="I3862">
        <v>3860</v>
      </c>
      <c r="J3862" s="6" t="s">
        <v>10989</v>
      </c>
      <c r="K3862" s="6" t="s">
        <v>48952</v>
      </c>
      <c r="L3862" s="6" t="s">
        <v>51301</v>
      </c>
      <c r="M3862" s="6" t="s">
        <v>10990</v>
      </c>
      <c r="N3862" s="6" t="s">
        <v>90</v>
      </c>
      <c r="O3862" s="6" t="s">
        <v>70430</v>
      </c>
    </row>
    <row r="3863" spans="9:15" x14ac:dyDescent="0.25">
      <c r="I3863">
        <v>3861</v>
      </c>
      <c r="J3863" s="6" t="s">
        <v>10991</v>
      </c>
      <c r="K3863" s="6" t="s">
        <v>51666</v>
      </c>
      <c r="L3863" s="6" t="s">
        <v>49838</v>
      </c>
      <c r="M3863" s="6" t="s">
        <v>10992</v>
      </c>
      <c r="N3863" s="6" t="s">
        <v>55551</v>
      </c>
      <c r="O3863" s="6" t="s">
        <v>70431</v>
      </c>
    </row>
    <row r="3864" spans="9:15" x14ac:dyDescent="0.25">
      <c r="I3864">
        <v>3862</v>
      </c>
      <c r="J3864" s="6" t="s">
        <v>10993</v>
      </c>
      <c r="K3864" s="6" t="s">
        <v>52505</v>
      </c>
      <c r="L3864" s="6" t="s">
        <v>51346</v>
      </c>
      <c r="M3864" s="6" t="s">
        <v>10994</v>
      </c>
      <c r="N3864" s="6" t="s">
        <v>90</v>
      </c>
      <c r="O3864" s="6" t="s">
        <v>70432</v>
      </c>
    </row>
    <row r="3865" spans="9:15" x14ac:dyDescent="0.25">
      <c r="I3865">
        <v>3863</v>
      </c>
      <c r="J3865" s="6" t="s">
        <v>10995</v>
      </c>
      <c r="K3865" s="6" t="s">
        <v>52405</v>
      </c>
      <c r="L3865" s="6" t="s">
        <v>90</v>
      </c>
      <c r="M3865" s="6" t="s">
        <v>10996</v>
      </c>
      <c r="N3865" s="6" t="s">
        <v>90</v>
      </c>
      <c r="O3865" s="6" t="s">
        <v>70433</v>
      </c>
    </row>
    <row r="3866" spans="9:15" x14ac:dyDescent="0.25">
      <c r="I3866">
        <v>3864</v>
      </c>
      <c r="J3866" s="6" t="s">
        <v>10997</v>
      </c>
      <c r="K3866" s="6" t="s">
        <v>49582</v>
      </c>
      <c r="L3866" s="6" t="s">
        <v>49910</v>
      </c>
      <c r="M3866" s="6" t="s">
        <v>10998</v>
      </c>
      <c r="N3866" s="6" t="s">
        <v>55552</v>
      </c>
      <c r="O3866" s="6" t="s">
        <v>70434</v>
      </c>
    </row>
    <row r="3867" spans="9:15" x14ac:dyDescent="0.25">
      <c r="I3867">
        <v>3865</v>
      </c>
      <c r="J3867" s="6" t="s">
        <v>10999</v>
      </c>
      <c r="K3867" s="6" t="s">
        <v>52509</v>
      </c>
      <c r="L3867" s="6" t="s">
        <v>90</v>
      </c>
      <c r="M3867" s="6" t="s">
        <v>11000</v>
      </c>
      <c r="N3867" s="6" t="s">
        <v>90</v>
      </c>
      <c r="O3867" s="6" t="s">
        <v>69646</v>
      </c>
    </row>
    <row r="3868" spans="9:15" x14ac:dyDescent="0.25">
      <c r="I3868">
        <v>3866</v>
      </c>
      <c r="J3868" s="6" t="s">
        <v>11001</v>
      </c>
      <c r="K3868" s="6" t="s">
        <v>50135</v>
      </c>
      <c r="L3868" s="6" t="s">
        <v>90</v>
      </c>
      <c r="M3868" s="6" t="s">
        <v>11002</v>
      </c>
      <c r="N3868" s="6" t="s">
        <v>55553</v>
      </c>
      <c r="O3868" s="6" t="s">
        <v>70435</v>
      </c>
    </row>
    <row r="3869" spans="9:15" x14ac:dyDescent="0.25">
      <c r="I3869">
        <v>3867</v>
      </c>
      <c r="J3869" s="6" t="s">
        <v>11003</v>
      </c>
      <c r="K3869" s="6" t="s">
        <v>50385</v>
      </c>
      <c r="L3869" s="6" t="s">
        <v>90</v>
      </c>
      <c r="M3869" s="6" t="s">
        <v>11004</v>
      </c>
      <c r="N3869" s="6" t="s">
        <v>55554</v>
      </c>
      <c r="O3869" s="6" t="s">
        <v>70436</v>
      </c>
    </row>
    <row r="3870" spans="9:15" x14ac:dyDescent="0.25">
      <c r="I3870">
        <v>3868</v>
      </c>
      <c r="J3870" s="6" t="s">
        <v>11005</v>
      </c>
      <c r="K3870" s="6" t="s">
        <v>49008</v>
      </c>
      <c r="L3870" s="6" t="s">
        <v>90</v>
      </c>
      <c r="M3870" s="6" t="s">
        <v>11006</v>
      </c>
      <c r="N3870" s="6" t="s">
        <v>55555</v>
      </c>
      <c r="O3870" s="6" t="s">
        <v>70437</v>
      </c>
    </row>
    <row r="3871" spans="9:15" x14ac:dyDescent="0.25">
      <c r="I3871">
        <v>3869</v>
      </c>
      <c r="J3871" s="6" t="s">
        <v>11007</v>
      </c>
      <c r="K3871" s="6" t="s">
        <v>51781</v>
      </c>
      <c r="L3871" s="6" t="s">
        <v>51503</v>
      </c>
      <c r="M3871" s="6" t="s">
        <v>11008</v>
      </c>
      <c r="N3871" s="6" t="s">
        <v>55556</v>
      </c>
      <c r="O3871" s="6" t="s">
        <v>70438</v>
      </c>
    </row>
    <row r="3872" spans="9:15" x14ac:dyDescent="0.25">
      <c r="I3872">
        <v>3870</v>
      </c>
      <c r="J3872" s="6" t="s">
        <v>11009</v>
      </c>
      <c r="K3872" s="6" t="s">
        <v>52537</v>
      </c>
      <c r="L3872" s="6" t="s">
        <v>90</v>
      </c>
      <c r="M3872" s="6" t="s">
        <v>11010</v>
      </c>
      <c r="N3872" s="6" t="s">
        <v>90</v>
      </c>
      <c r="O3872" s="6" t="s">
        <v>70439</v>
      </c>
    </row>
    <row r="3873" spans="9:15" x14ac:dyDescent="0.25">
      <c r="I3873">
        <v>3871</v>
      </c>
      <c r="J3873" s="6" t="s">
        <v>11011</v>
      </c>
      <c r="K3873" s="6" t="s">
        <v>50895</v>
      </c>
      <c r="L3873" s="6" t="s">
        <v>48853</v>
      </c>
      <c r="M3873" s="6" t="s">
        <v>11012</v>
      </c>
      <c r="N3873" s="6" t="s">
        <v>55557</v>
      </c>
      <c r="O3873" s="6" t="s">
        <v>70440</v>
      </c>
    </row>
    <row r="3874" spans="9:15" x14ac:dyDescent="0.25">
      <c r="I3874">
        <v>3872</v>
      </c>
      <c r="J3874" s="6" t="s">
        <v>11013</v>
      </c>
      <c r="K3874" s="6" t="s">
        <v>50997</v>
      </c>
      <c r="L3874" s="6" t="s">
        <v>50992</v>
      </c>
      <c r="M3874" s="6" t="s">
        <v>11014</v>
      </c>
      <c r="N3874" s="6" t="s">
        <v>55558</v>
      </c>
      <c r="O3874" s="6" t="s">
        <v>70441</v>
      </c>
    </row>
    <row r="3875" spans="9:15" x14ac:dyDescent="0.25">
      <c r="I3875">
        <v>3873</v>
      </c>
      <c r="J3875" s="6" t="s">
        <v>11015</v>
      </c>
      <c r="K3875" s="6" t="s">
        <v>50394</v>
      </c>
      <c r="L3875" s="6" t="s">
        <v>90</v>
      </c>
      <c r="M3875" s="6" t="s">
        <v>11016</v>
      </c>
      <c r="N3875" s="6" t="s">
        <v>54776</v>
      </c>
      <c r="O3875" s="6" t="s">
        <v>70442</v>
      </c>
    </row>
    <row r="3876" spans="9:15" x14ac:dyDescent="0.25">
      <c r="I3876">
        <v>3874</v>
      </c>
      <c r="J3876" s="6" t="s">
        <v>11017</v>
      </c>
      <c r="K3876" s="6" t="s">
        <v>52281</v>
      </c>
      <c r="L3876" s="6" t="s">
        <v>51301</v>
      </c>
      <c r="M3876" s="6" t="s">
        <v>11018</v>
      </c>
      <c r="N3876" s="6" t="s">
        <v>55559</v>
      </c>
      <c r="O3876" s="6" t="s">
        <v>70443</v>
      </c>
    </row>
    <row r="3877" spans="9:15" x14ac:dyDescent="0.25">
      <c r="I3877">
        <v>3875</v>
      </c>
      <c r="J3877" s="6" t="s">
        <v>11019</v>
      </c>
      <c r="K3877" s="6" t="s">
        <v>52505</v>
      </c>
      <c r="L3877" s="6" t="s">
        <v>90</v>
      </c>
      <c r="M3877" s="6" t="s">
        <v>11020</v>
      </c>
      <c r="N3877" s="6" t="s">
        <v>90</v>
      </c>
      <c r="O3877" s="6" t="s">
        <v>70444</v>
      </c>
    </row>
    <row r="3878" spans="9:15" x14ac:dyDescent="0.25">
      <c r="I3878">
        <v>3876</v>
      </c>
      <c r="J3878" s="6" t="s">
        <v>11021</v>
      </c>
      <c r="K3878" s="6" t="s">
        <v>52454</v>
      </c>
      <c r="L3878" s="6" t="s">
        <v>52478</v>
      </c>
      <c r="M3878" s="6" t="s">
        <v>11022</v>
      </c>
      <c r="N3878" s="6" t="s">
        <v>53248</v>
      </c>
      <c r="O3878" s="6" t="s">
        <v>70445</v>
      </c>
    </row>
    <row r="3879" spans="9:15" x14ac:dyDescent="0.25">
      <c r="I3879">
        <v>3877</v>
      </c>
      <c r="J3879" s="6" t="s">
        <v>11023</v>
      </c>
      <c r="K3879" s="6" t="s">
        <v>51503</v>
      </c>
      <c r="L3879" s="6" t="s">
        <v>90</v>
      </c>
      <c r="M3879" s="6" t="s">
        <v>11024</v>
      </c>
      <c r="N3879" s="6" t="s">
        <v>55560</v>
      </c>
      <c r="O3879" s="6" t="s">
        <v>70446</v>
      </c>
    </row>
    <row r="3880" spans="9:15" x14ac:dyDescent="0.25">
      <c r="I3880">
        <v>3878</v>
      </c>
      <c r="J3880" s="6" t="s">
        <v>11025</v>
      </c>
      <c r="K3880" s="6" t="s">
        <v>50358</v>
      </c>
      <c r="L3880" s="6" t="s">
        <v>50261</v>
      </c>
      <c r="M3880" s="6" t="s">
        <v>11026</v>
      </c>
      <c r="N3880" s="6" t="s">
        <v>55561</v>
      </c>
      <c r="O3880" s="6" t="s">
        <v>70447</v>
      </c>
    </row>
    <row r="3881" spans="9:15" x14ac:dyDescent="0.25">
      <c r="I3881">
        <v>3879</v>
      </c>
      <c r="J3881" s="6" t="s">
        <v>11027</v>
      </c>
      <c r="K3881" s="6" t="s">
        <v>49684</v>
      </c>
      <c r="L3881" s="6" t="s">
        <v>50385</v>
      </c>
      <c r="M3881" s="6" t="s">
        <v>11028</v>
      </c>
      <c r="N3881" s="6" t="s">
        <v>55562</v>
      </c>
      <c r="O3881" s="6" t="s">
        <v>70448</v>
      </c>
    </row>
    <row r="3882" spans="9:15" x14ac:dyDescent="0.25">
      <c r="I3882">
        <v>3880</v>
      </c>
      <c r="J3882" s="6" t="s">
        <v>11029</v>
      </c>
      <c r="K3882" s="6" t="s">
        <v>49203</v>
      </c>
      <c r="L3882" s="6" t="s">
        <v>50629</v>
      </c>
      <c r="M3882" s="6" t="s">
        <v>11030</v>
      </c>
      <c r="N3882" s="6" t="s">
        <v>55563</v>
      </c>
      <c r="O3882" s="6" t="s">
        <v>70449</v>
      </c>
    </row>
    <row r="3883" spans="9:15" x14ac:dyDescent="0.25">
      <c r="I3883">
        <v>3881</v>
      </c>
      <c r="J3883" s="6" t="s">
        <v>11031</v>
      </c>
      <c r="K3883" s="6" t="s">
        <v>50223</v>
      </c>
      <c r="L3883" s="6" t="s">
        <v>50221</v>
      </c>
      <c r="M3883" s="6" t="s">
        <v>11032</v>
      </c>
      <c r="N3883" s="6" t="s">
        <v>53017</v>
      </c>
      <c r="O3883" s="6" t="s">
        <v>66762</v>
      </c>
    </row>
    <row r="3884" spans="9:15" x14ac:dyDescent="0.25">
      <c r="I3884">
        <v>3882</v>
      </c>
      <c r="J3884" s="6" t="s">
        <v>11033</v>
      </c>
      <c r="K3884" s="6" t="s">
        <v>51985</v>
      </c>
      <c r="L3884" s="6" t="s">
        <v>90</v>
      </c>
      <c r="M3884" s="6" t="s">
        <v>11034</v>
      </c>
      <c r="N3884" s="6" t="s">
        <v>55564</v>
      </c>
      <c r="O3884" s="6" t="s">
        <v>70450</v>
      </c>
    </row>
    <row r="3885" spans="9:15" x14ac:dyDescent="0.25">
      <c r="I3885">
        <v>3883</v>
      </c>
      <c r="J3885" s="6" t="s">
        <v>11035</v>
      </c>
      <c r="K3885" s="6" t="s">
        <v>51889</v>
      </c>
      <c r="L3885" s="6" t="s">
        <v>90</v>
      </c>
      <c r="M3885" s="6" t="s">
        <v>11036</v>
      </c>
      <c r="N3885" s="6" t="s">
        <v>55565</v>
      </c>
      <c r="O3885" s="6" t="s">
        <v>70451</v>
      </c>
    </row>
    <row r="3886" spans="9:15" x14ac:dyDescent="0.25">
      <c r="I3886">
        <v>3884</v>
      </c>
      <c r="J3886" s="6" t="s">
        <v>11037</v>
      </c>
      <c r="K3886" s="6" t="s">
        <v>51791</v>
      </c>
      <c r="L3886" s="6" t="s">
        <v>52021</v>
      </c>
      <c r="M3886" s="6" t="s">
        <v>11038</v>
      </c>
      <c r="N3886" s="6" t="s">
        <v>55566</v>
      </c>
      <c r="O3886" s="6" t="s">
        <v>70452</v>
      </c>
    </row>
    <row r="3887" spans="9:15" x14ac:dyDescent="0.25">
      <c r="I3887">
        <v>3885</v>
      </c>
      <c r="J3887" s="6" t="s">
        <v>11039</v>
      </c>
      <c r="K3887" s="6" t="s">
        <v>52555</v>
      </c>
      <c r="L3887" s="6" t="s">
        <v>51537</v>
      </c>
      <c r="M3887" s="6" t="s">
        <v>11040</v>
      </c>
      <c r="N3887" s="6" t="s">
        <v>55567</v>
      </c>
      <c r="O3887" s="6" t="s">
        <v>70453</v>
      </c>
    </row>
    <row r="3888" spans="9:15" x14ac:dyDescent="0.25">
      <c r="I3888">
        <v>3886</v>
      </c>
      <c r="J3888" s="6" t="s">
        <v>11041</v>
      </c>
      <c r="K3888" s="6" t="s">
        <v>52444</v>
      </c>
      <c r="L3888" s="6" t="s">
        <v>50402</v>
      </c>
      <c r="M3888" s="6" t="s">
        <v>11042</v>
      </c>
      <c r="N3888" s="6" t="s">
        <v>55568</v>
      </c>
      <c r="O3888" s="6" t="s">
        <v>70454</v>
      </c>
    </row>
    <row r="3889" spans="9:15" x14ac:dyDescent="0.25">
      <c r="I3889">
        <v>3887</v>
      </c>
      <c r="J3889" s="6" t="s">
        <v>11043</v>
      </c>
      <c r="K3889" s="6" t="s">
        <v>52556</v>
      </c>
      <c r="L3889" s="6" t="s">
        <v>90</v>
      </c>
      <c r="M3889" s="6" t="s">
        <v>11044</v>
      </c>
      <c r="N3889" s="6" t="s">
        <v>90</v>
      </c>
      <c r="O3889" s="6" t="s">
        <v>70455</v>
      </c>
    </row>
    <row r="3890" spans="9:15" x14ac:dyDescent="0.25">
      <c r="I3890">
        <v>3888</v>
      </c>
      <c r="J3890" s="6" t="s">
        <v>11045</v>
      </c>
      <c r="K3890" s="6" t="s">
        <v>50822</v>
      </c>
      <c r="L3890" s="6" t="s">
        <v>90</v>
      </c>
      <c r="M3890" s="6" t="s">
        <v>11046</v>
      </c>
      <c r="N3890" s="6" t="s">
        <v>55569</v>
      </c>
      <c r="O3890" s="6" t="s">
        <v>70456</v>
      </c>
    </row>
    <row r="3891" spans="9:15" x14ac:dyDescent="0.25">
      <c r="I3891">
        <v>3889</v>
      </c>
      <c r="J3891" s="6" t="s">
        <v>11047</v>
      </c>
      <c r="K3891" s="6" t="s">
        <v>49044</v>
      </c>
      <c r="L3891" s="6" t="s">
        <v>49082</v>
      </c>
      <c r="M3891" s="6" t="s">
        <v>11048</v>
      </c>
      <c r="N3891" s="6" t="s">
        <v>90</v>
      </c>
      <c r="O3891" s="6" t="s">
        <v>70457</v>
      </c>
    </row>
    <row r="3892" spans="9:15" x14ac:dyDescent="0.25">
      <c r="I3892">
        <v>3890</v>
      </c>
      <c r="J3892" s="6" t="s">
        <v>11049</v>
      </c>
      <c r="K3892" s="6" t="s">
        <v>52026</v>
      </c>
      <c r="L3892" s="6" t="s">
        <v>90</v>
      </c>
      <c r="M3892" s="6" t="s">
        <v>11050</v>
      </c>
      <c r="N3892" s="6" t="s">
        <v>54519</v>
      </c>
      <c r="O3892" s="6" t="s">
        <v>70458</v>
      </c>
    </row>
    <row r="3893" spans="9:15" x14ac:dyDescent="0.25">
      <c r="I3893">
        <v>3891</v>
      </c>
      <c r="J3893" s="6" t="s">
        <v>11051</v>
      </c>
      <c r="K3893" s="6" t="s">
        <v>49827</v>
      </c>
      <c r="L3893" s="6" t="s">
        <v>90</v>
      </c>
      <c r="M3893" s="6" t="s">
        <v>11052</v>
      </c>
      <c r="N3893" s="6" t="s">
        <v>55570</v>
      </c>
      <c r="O3893" s="6" t="s">
        <v>70459</v>
      </c>
    </row>
    <row r="3894" spans="9:15" x14ac:dyDescent="0.25">
      <c r="I3894">
        <v>3892</v>
      </c>
      <c r="J3894" s="6" t="s">
        <v>11053</v>
      </c>
      <c r="K3894" s="6" t="s">
        <v>48976</v>
      </c>
      <c r="L3894" s="6" t="s">
        <v>49008</v>
      </c>
      <c r="M3894" s="6" t="s">
        <v>11054</v>
      </c>
      <c r="N3894" s="6" t="s">
        <v>55571</v>
      </c>
      <c r="O3894" s="6" t="s">
        <v>70460</v>
      </c>
    </row>
    <row r="3895" spans="9:15" x14ac:dyDescent="0.25">
      <c r="I3895">
        <v>3893</v>
      </c>
      <c r="J3895" s="6" t="s">
        <v>11055</v>
      </c>
      <c r="K3895" s="6" t="s">
        <v>51717</v>
      </c>
      <c r="L3895" s="6" t="s">
        <v>51418</v>
      </c>
      <c r="M3895" s="6" t="s">
        <v>11056</v>
      </c>
      <c r="N3895" s="6" t="s">
        <v>90</v>
      </c>
      <c r="O3895" s="6" t="s">
        <v>70461</v>
      </c>
    </row>
    <row r="3896" spans="9:15" x14ac:dyDescent="0.25">
      <c r="I3896">
        <v>3894</v>
      </c>
      <c r="J3896" s="6" t="s">
        <v>11057</v>
      </c>
      <c r="K3896" s="6" t="s">
        <v>50036</v>
      </c>
      <c r="L3896" s="6" t="s">
        <v>50030</v>
      </c>
      <c r="M3896" s="6" t="s">
        <v>11058</v>
      </c>
      <c r="N3896" s="6" t="s">
        <v>55572</v>
      </c>
      <c r="O3896" s="6" t="s">
        <v>70462</v>
      </c>
    </row>
    <row r="3897" spans="9:15" x14ac:dyDescent="0.25">
      <c r="I3897">
        <v>3895</v>
      </c>
      <c r="J3897" s="6" t="s">
        <v>11059</v>
      </c>
      <c r="K3897" s="6" t="s">
        <v>51012</v>
      </c>
      <c r="L3897" s="6" t="s">
        <v>90</v>
      </c>
      <c r="M3897" s="6" t="s">
        <v>11060</v>
      </c>
      <c r="N3897" s="6" t="s">
        <v>55573</v>
      </c>
      <c r="O3897" s="6" t="s">
        <v>70463</v>
      </c>
    </row>
    <row r="3898" spans="9:15" x14ac:dyDescent="0.25">
      <c r="I3898">
        <v>3896</v>
      </c>
      <c r="J3898" s="6" t="s">
        <v>11061</v>
      </c>
      <c r="K3898" s="6" t="s">
        <v>49953</v>
      </c>
      <c r="L3898" s="6" t="s">
        <v>90</v>
      </c>
      <c r="M3898" s="6" t="s">
        <v>11062</v>
      </c>
      <c r="N3898" s="6" t="s">
        <v>90</v>
      </c>
      <c r="O3898" s="6" t="s">
        <v>70464</v>
      </c>
    </row>
    <row r="3899" spans="9:15" x14ac:dyDescent="0.25">
      <c r="I3899">
        <v>3897</v>
      </c>
      <c r="J3899" s="6" t="s">
        <v>11063</v>
      </c>
      <c r="K3899" s="6" t="s">
        <v>50284</v>
      </c>
      <c r="L3899" s="6" t="s">
        <v>51525</v>
      </c>
      <c r="M3899" s="6" t="s">
        <v>11064</v>
      </c>
      <c r="N3899" s="6" t="s">
        <v>55574</v>
      </c>
      <c r="O3899" s="6" t="s">
        <v>70465</v>
      </c>
    </row>
    <row r="3900" spans="9:15" x14ac:dyDescent="0.25">
      <c r="I3900">
        <v>3898</v>
      </c>
      <c r="J3900" s="6" t="s">
        <v>11065</v>
      </c>
      <c r="K3900" s="6" t="s">
        <v>50188</v>
      </c>
      <c r="L3900" s="6" t="s">
        <v>50045</v>
      </c>
      <c r="M3900" s="6" t="s">
        <v>11066</v>
      </c>
      <c r="N3900" s="6" t="s">
        <v>55575</v>
      </c>
      <c r="O3900" s="6" t="s">
        <v>70466</v>
      </c>
    </row>
    <row r="3901" spans="9:15" x14ac:dyDescent="0.25">
      <c r="I3901">
        <v>3899</v>
      </c>
      <c r="J3901" s="6" t="s">
        <v>11067</v>
      </c>
      <c r="K3901" s="6" t="s">
        <v>49590</v>
      </c>
      <c r="L3901" s="6" t="s">
        <v>49558</v>
      </c>
      <c r="M3901" s="6" t="s">
        <v>11068</v>
      </c>
      <c r="N3901" s="6" t="s">
        <v>55576</v>
      </c>
      <c r="O3901" s="6" t="s">
        <v>70467</v>
      </c>
    </row>
    <row r="3902" spans="9:15" x14ac:dyDescent="0.25">
      <c r="I3902">
        <v>3900</v>
      </c>
      <c r="J3902" s="6" t="s">
        <v>11069</v>
      </c>
      <c r="K3902" s="6" t="s">
        <v>52387</v>
      </c>
      <c r="L3902" s="6" t="s">
        <v>90</v>
      </c>
      <c r="M3902" s="6" t="s">
        <v>11070</v>
      </c>
      <c r="N3902" s="6" t="s">
        <v>90</v>
      </c>
      <c r="O3902" s="6" t="s">
        <v>70468</v>
      </c>
    </row>
    <row r="3903" spans="9:15" x14ac:dyDescent="0.25">
      <c r="I3903">
        <v>3901</v>
      </c>
      <c r="J3903" s="6" t="s">
        <v>11071</v>
      </c>
      <c r="K3903" s="6" t="s">
        <v>51016</v>
      </c>
      <c r="L3903" s="6" t="s">
        <v>51634</v>
      </c>
      <c r="M3903" s="6" t="s">
        <v>11072</v>
      </c>
      <c r="N3903" s="6" t="s">
        <v>55577</v>
      </c>
      <c r="O3903" s="6" t="s">
        <v>70469</v>
      </c>
    </row>
    <row r="3904" spans="9:15" x14ac:dyDescent="0.25">
      <c r="I3904">
        <v>3902</v>
      </c>
      <c r="J3904" s="6" t="s">
        <v>11073</v>
      </c>
      <c r="K3904" s="6" t="s">
        <v>52228</v>
      </c>
      <c r="L3904" s="6" t="s">
        <v>90</v>
      </c>
      <c r="M3904" s="6" t="s">
        <v>11074</v>
      </c>
      <c r="N3904" s="6" t="s">
        <v>55578</v>
      </c>
      <c r="O3904" s="6" t="s">
        <v>70470</v>
      </c>
    </row>
    <row r="3905" spans="9:15" x14ac:dyDescent="0.25">
      <c r="I3905">
        <v>3903</v>
      </c>
      <c r="J3905" s="6" t="s">
        <v>11075</v>
      </c>
      <c r="K3905" s="6" t="s">
        <v>52507</v>
      </c>
      <c r="L3905" s="6" t="s">
        <v>52430</v>
      </c>
      <c r="M3905" s="6" t="s">
        <v>11076</v>
      </c>
      <c r="N3905" s="6" t="s">
        <v>55579</v>
      </c>
      <c r="O3905" s="6" t="s">
        <v>70471</v>
      </c>
    </row>
    <row r="3906" spans="9:15" x14ac:dyDescent="0.25">
      <c r="I3906">
        <v>3904</v>
      </c>
      <c r="J3906" s="6" t="s">
        <v>11077</v>
      </c>
      <c r="K3906" s="6" t="s">
        <v>51710</v>
      </c>
      <c r="L3906" s="6" t="s">
        <v>51438</v>
      </c>
      <c r="M3906" s="6" t="s">
        <v>11078</v>
      </c>
      <c r="N3906" s="6" t="s">
        <v>55580</v>
      </c>
      <c r="O3906" s="6" t="s">
        <v>70472</v>
      </c>
    </row>
    <row r="3907" spans="9:15" x14ac:dyDescent="0.25">
      <c r="I3907">
        <v>3905</v>
      </c>
      <c r="J3907" s="6" t="s">
        <v>11079</v>
      </c>
      <c r="K3907" s="6" t="s">
        <v>51819</v>
      </c>
      <c r="L3907" s="6" t="s">
        <v>90</v>
      </c>
      <c r="M3907" s="6" t="s">
        <v>11080</v>
      </c>
      <c r="N3907" s="6" t="s">
        <v>90</v>
      </c>
      <c r="O3907" s="6" t="s">
        <v>70473</v>
      </c>
    </row>
    <row r="3908" spans="9:15" x14ac:dyDescent="0.25">
      <c r="I3908">
        <v>3906</v>
      </c>
      <c r="J3908" s="6" t="s">
        <v>11081</v>
      </c>
      <c r="K3908" s="6" t="s">
        <v>48827</v>
      </c>
      <c r="L3908" s="6" t="s">
        <v>48829</v>
      </c>
      <c r="M3908" s="6" t="s">
        <v>11082</v>
      </c>
      <c r="N3908" s="6" t="s">
        <v>55581</v>
      </c>
      <c r="O3908" s="6" t="s">
        <v>70474</v>
      </c>
    </row>
    <row r="3909" spans="9:15" x14ac:dyDescent="0.25">
      <c r="I3909">
        <v>3907</v>
      </c>
      <c r="J3909" s="6" t="s">
        <v>11083</v>
      </c>
      <c r="K3909" s="6" t="s">
        <v>52335</v>
      </c>
      <c r="L3909" s="6" t="s">
        <v>90</v>
      </c>
      <c r="M3909" s="6" t="s">
        <v>11084</v>
      </c>
      <c r="N3909" s="6" t="s">
        <v>55582</v>
      </c>
      <c r="O3909" s="6" t="s">
        <v>70475</v>
      </c>
    </row>
    <row r="3910" spans="9:15" x14ac:dyDescent="0.25">
      <c r="I3910">
        <v>3908</v>
      </c>
      <c r="J3910" s="6" t="s">
        <v>11085</v>
      </c>
      <c r="K3910" s="6" t="s">
        <v>52279</v>
      </c>
      <c r="L3910" s="6" t="s">
        <v>90</v>
      </c>
      <c r="M3910" s="6" t="s">
        <v>11086</v>
      </c>
      <c r="N3910" s="6" t="s">
        <v>90</v>
      </c>
      <c r="O3910" s="6" t="s">
        <v>70476</v>
      </c>
    </row>
    <row r="3911" spans="9:15" x14ac:dyDescent="0.25">
      <c r="I3911">
        <v>3909</v>
      </c>
      <c r="J3911" s="6" t="s">
        <v>11087</v>
      </c>
      <c r="K3911" s="6" t="s">
        <v>48915</v>
      </c>
      <c r="L3911" s="6" t="s">
        <v>90</v>
      </c>
      <c r="M3911" s="6" t="s">
        <v>11088</v>
      </c>
      <c r="N3911" s="6" t="s">
        <v>90</v>
      </c>
      <c r="O3911" s="6" t="s">
        <v>70477</v>
      </c>
    </row>
    <row r="3912" spans="9:15" x14ac:dyDescent="0.25">
      <c r="I3912">
        <v>3910</v>
      </c>
      <c r="J3912" s="6" t="s">
        <v>11089</v>
      </c>
      <c r="K3912" s="6" t="s">
        <v>49908</v>
      </c>
      <c r="L3912" s="6" t="s">
        <v>49910</v>
      </c>
      <c r="M3912" s="6" t="s">
        <v>11090</v>
      </c>
      <c r="N3912" s="6" t="s">
        <v>90</v>
      </c>
      <c r="O3912" s="6" t="s">
        <v>70478</v>
      </c>
    </row>
    <row r="3913" spans="9:15" x14ac:dyDescent="0.25">
      <c r="I3913">
        <v>3911</v>
      </c>
      <c r="J3913" s="6" t="s">
        <v>11091</v>
      </c>
      <c r="K3913" s="6" t="s">
        <v>50391</v>
      </c>
      <c r="L3913" s="6" t="s">
        <v>90</v>
      </c>
      <c r="M3913" s="6" t="s">
        <v>11092</v>
      </c>
      <c r="N3913" s="6" t="s">
        <v>55583</v>
      </c>
      <c r="O3913" s="6" t="s">
        <v>70479</v>
      </c>
    </row>
    <row r="3914" spans="9:15" x14ac:dyDescent="0.25">
      <c r="I3914">
        <v>3912</v>
      </c>
      <c r="J3914" s="6" t="s">
        <v>11093</v>
      </c>
      <c r="K3914" s="6" t="s">
        <v>52041</v>
      </c>
      <c r="L3914" s="6" t="s">
        <v>90</v>
      </c>
      <c r="M3914" s="6" t="s">
        <v>11094</v>
      </c>
      <c r="N3914" s="6" t="s">
        <v>55584</v>
      </c>
      <c r="O3914" s="6" t="s">
        <v>70480</v>
      </c>
    </row>
    <row r="3915" spans="9:15" x14ac:dyDescent="0.25">
      <c r="I3915">
        <v>3913</v>
      </c>
      <c r="J3915" s="6" t="s">
        <v>11095</v>
      </c>
      <c r="K3915" s="6" t="s">
        <v>48939</v>
      </c>
      <c r="L3915" s="6" t="s">
        <v>90</v>
      </c>
      <c r="M3915" s="6" t="s">
        <v>11096</v>
      </c>
      <c r="N3915" s="6" t="s">
        <v>90</v>
      </c>
      <c r="O3915" s="6" t="s">
        <v>70481</v>
      </c>
    </row>
    <row r="3916" spans="9:15" x14ac:dyDescent="0.25">
      <c r="I3916">
        <v>3914</v>
      </c>
      <c r="J3916" s="6" t="s">
        <v>11097</v>
      </c>
      <c r="K3916" s="6" t="s">
        <v>51351</v>
      </c>
      <c r="L3916" s="6" t="s">
        <v>50405</v>
      </c>
      <c r="M3916" s="6" t="s">
        <v>11098</v>
      </c>
      <c r="N3916" s="6" t="s">
        <v>55531</v>
      </c>
      <c r="O3916" s="6" t="s">
        <v>70482</v>
      </c>
    </row>
    <row r="3917" spans="9:15" x14ac:dyDescent="0.25">
      <c r="I3917">
        <v>3915</v>
      </c>
      <c r="J3917" s="6" t="s">
        <v>11099</v>
      </c>
      <c r="K3917" s="6" t="s">
        <v>49362</v>
      </c>
      <c r="L3917" s="6" t="s">
        <v>90</v>
      </c>
      <c r="M3917" s="6" t="s">
        <v>11100</v>
      </c>
      <c r="N3917" s="6" t="s">
        <v>55585</v>
      </c>
      <c r="O3917" s="6" t="s">
        <v>70483</v>
      </c>
    </row>
    <row r="3918" spans="9:15" x14ac:dyDescent="0.25">
      <c r="I3918">
        <v>3916</v>
      </c>
      <c r="J3918" s="6" t="s">
        <v>11101</v>
      </c>
      <c r="K3918" s="6" t="s">
        <v>52543</v>
      </c>
      <c r="L3918" s="6" t="s">
        <v>90</v>
      </c>
      <c r="M3918" s="6" t="s">
        <v>11102</v>
      </c>
      <c r="N3918" s="6" t="s">
        <v>55586</v>
      </c>
      <c r="O3918" s="6" t="s">
        <v>70484</v>
      </c>
    </row>
    <row r="3919" spans="9:15" x14ac:dyDescent="0.25">
      <c r="I3919">
        <v>3917</v>
      </c>
      <c r="J3919" s="6" t="s">
        <v>11103</v>
      </c>
      <c r="K3919" s="6" t="s">
        <v>51616</v>
      </c>
      <c r="L3919" s="6" t="s">
        <v>51328</v>
      </c>
      <c r="M3919" s="6" t="s">
        <v>11104</v>
      </c>
      <c r="N3919" s="6" t="s">
        <v>55587</v>
      </c>
      <c r="O3919" s="6" t="s">
        <v>70351</v>
      </c>
    </row>
    <row r="3920" spans="9:15" x14ac:dyDescent="0.25">
      <c r="I3920">
        <v>3918</v>
      </c>
      <c r="J3920" s="6" t="s">
        <v>11105</v>
      </c>
      <c r="K3920" s="6" t="s">
        <v>52465</v>
      </c>
      <c r="L3920" s="6" t="s">
        <v>52439</v>
      </c>
      <c r="M3920" s="6" t="s">
        <v>11106</v>
      </c>
      <c r="N3920" s="6" t="s">
        <v>90</v>
      </c>
      <c r="O3920" s="6" t="s">
        <v>70485</v>
      </c>
    </row>
    <row r="3921" spans="9:15" x14ac:dyDescent="0.25">
      <c r="I3921">
        <v>3919</v>
      </c>
      <c r="J3921" s="6" t="s">
        <v>11107</v>
      </c>
      <c r="K3921" s="6" t="s">
        <v>49572</v>
      </c>
      <c r="L3921" s="6" t="s">
        <v>49798</v>
      </c>
      <c r="M3921" s="6" t="s">
        <v>11108</v>
      </c>
      <c r="N3921" s="6" t="s">
        <v>55588</v>
      </c>
      <c r="O3921" s="6" t="s">
        <v>70486</v>
      </c>
    </row>
    <row r="3922" spans="9:15" x14ac:dyDescent="0.25">
      <c r="I3922">
        <v>3920</v>
      </c>
      <c r="J3922" s="6" t="s">
        <v>11109</v>
      </c>
      <c r="K3922" s="6" t="s">
        <v>48654</v>
      </c>
      <c r="L3922" s="6" t="s">
        <v>49262</v>
      </c>
      <c r="M3922" s="6" t="s">
        <v>11110</v>
      </c>
      <c r="N3922" s="6" t="s">
        <v>90</v>
      </c>
      <c r="O3922" s="6" t="s">
        <v>70487</v>
      </c>
    </row>
    <row r="3923" spans="9:15" x14ac:dyDescent="0.25">
      <c r="I3923">
        <v>3921</v>
      </c>
      <c r="J3923" s="6" t="s">
        <v>11111</v>
      </c>
      <c r="K3923" s="6" t="s">
        <v>49019</v>
      </c>
      <c r="L3923" s="6" t="s">
        <v>51418</v>
      </c>
      <c r="M3923" s="6" t="s">
        <v>11112</v>
      </c>
      <c r="N3923" s="6" t="s">
        <v>90</v>
      </c>
      <c r="O3923" s="6" t="s">
        <v>70488</v>
      </c>
    </row>
    <row r="3924" spans="9:15" x14ac:dyDescent="0.25">
      <c r="I3924">
        <v>3922</v>
      </c>
      <c r="J3924" s="6" t="s">
        <v>11113</v>
      </c>
      <c r="K3924" s="6" t="s">
        <v>51997</v>
      </c>
      <c r="L3924" s="6" t="s">
        <v>90</v>
      </c>
      <c r="M3924" s="6" t="s">
        <v>11114</v>
      </c>
      <c r="N3924" s="6" t="s">
        <v>55589</v>
      </c>
      <c r="O3924" s="6" t="s">
        <v>70489</v>
      </c>
    </row>
    <row r="3925" spans="9:15" x14ac:dyDescent="0.25">
      <c r="I3925">
        <v>3923</v>
      </c>
      <c r="J3925" s="6" t="s">
        <v>11115</v>
      </c>
      <c r="K3925" s="6" t="s">
        <v>52180</v>
      </c>
      <c r="L3925" s="6" t="s">
        <v>90</v>
      </c>
      <c r="M3925" s="6" t="s">
        <v>11116</v>
      </c>
      <c r="N3925" s="6" t="s">
        <v>55590</v>
      </c>
      <c r="O3925" s="6" t="s">
        <v>70490</v>
      </c>
    </row>
    <row r="3926" spans="9:15" x14ac:dyDescent="0.25">
      <c r="I3926">
        <v>3924</v>
      </c>
      <c r="J3926" s="6" t="s">
        <v>11117</v>
      </c>
      <c r="K3926" s="6" t="s">
        <v>51985</v>
      </c>
      <c r="L3926" s="6" t="s">
        <v>51291</v>
      </c>
      <c r="M3926" s="6" t="s">
        <v>11118</v>
      </c>
      <c r="N3926" s="6" t="s">
        <v>55591</v>
      </c>
      <c r="O3926" s="6" t="s">
        <v>70491</v>
      </c>
    </row>
    <row r="3927" spans="9:15" x14ac:dyDescent="0.25">
      <c r="I3927">
        <v>3925</v>
      </c>
      <c r="J3927" s="6" t="s">
        <v>11119</v>
      </c>
      <c r="K3927" s="6" t="s">
        <v>52243</v>
      </c>
      <c r="L3927" s="6" t="s">
        <v>50412</v>
      </c>
      <c r="M3927" s="6" t="s">
        <v>11120</v>
      </c>
      <c r="N3927" s="6" t="s">
        <v>55592</v>
      </c>
      <c r="O3927" s="6" t="s">
        <v>68132</v>
      </c>
    </row>
    <row r="3928" spans="9:15" x14ac:dyDescent="0.25">
      <c r="I3928">
        <v>3926</v>
      </c>
      <c r="J3928" s="6" t="s">
        <v>11121</v>
      </c>
      <c r="K3928" s="6" t="s">
        <v>52479</v>
      </c>
      <c r="L3928" s="6" t="s">
        <v>49676</v>
      </c>
      <c r="M3928" s="6" t="s">
        <v>11122</v>
      </c>
      <c r="N3928" s="6" t="s">
        <v>55593</v>
      </c>
      <c r="O3928" s="6" t="s">
        <v>70492</v>
      </c>
    </row>
    <row r="3929" spans="9:15" x14ac:dyDescent="0.25">
      <c r="I3929">
        <v>3927</v>
      </c>
      <c r="J3929" s="6" t="s">
        <v>11123</v>
      </c>
      <c r="K3929" s="6" t="s">
        <v>49838</v>
      </c>
      <c r="L3929" s="6" t="s">
        <v>90</v>
      </c>
      <c r="M3929" s="6" t="s">
        <v>11124</v>
      </c>
      <c r="N3929" s="6" t="s">
        <v>55594</v>
      </c>
      <c r="O3929" s="6" t="s">
        <v>70493</v>
      </c>
    </row>
    <row r="3930" spans="9:15" x14ac:dyDescent="0.25">
      <c r="I3930">
        <v>3928</v>
      </c>
      <c r="J3930" s="6" t="s">
        <v>11125</v>
      </c>
      <c r="K3930" s="6" t="s">
        <v>48652</v>
      </c>
      <c r="L3930" s="6" t="s">
        <v>90</v>
      </c>
      <c r="M3930" s="6" t="s">
        <v>11126</v>
      </c>
      <c r="N3930" s="6" t="s">
        <v>55595</v>
      </c>
      <c r="O3930" s="6" t="s">
        <v>70494</v>
      </c>
    </row>
    <row r="3931" spans="9:15" x14ac:dyDescent="0.25">
      <c r="I3931">
        <v>3929</v>
      </c>
      <c r="J3931" s="6" t="s">
        <v>11127</v>
      </c>
      <c r="K3931" s="6" t="s">
        <v>50047</v>
      </c>
      <c r="L3931" s="6" t="s">
        <v>49935</v>
      </c>
      <c r="M3931" s="6" t="s">
        <v>11128</v>
      </c>
      <c r="N3931" s="6" t="s">
        <v>90</v>
      </c>
      <c r="O3931" s="6" t="s">
        <v>70495</v>
      </c>
    </row>
    <row r="3932" spans="9:15" x14ac:dyDescent="0.25">
      <c r="I3932">
        <v>3930</v>
      </c>
      <c r="J3932" s="6" t="s">
        <v>11129</v>
      </c>
      <c r="K3932" s="6" t="s">
        <v>51596</v>
      </c>
      <c r="L3932" s="6" t="s">
        <v>51612</v>
      </c>
      <c r="M3932" s="6" t="s">
        <v>11130</v>
      </c>
      <c r="N3932" s="6" t="s">
        <v>55596</v>
      </c>
      <c r="O3932" s="6" t="s">
        <v>70496</v>
      </c>
    </row>
    <row r="3933" spans="9:15" x14ac:dyDescent="0.25">
      <c r="I3933">
        <v>3931</v>
      </c>
      <c r="J3933" s="6" t="s">
        <v>11131</v>
      </c>
      <c r="K3933" s="6" t="s">
        <v>49558</v>
      </c>
      <c r="L3933" s="6" t="s">
        <v>49590</v>
      </c>
      <c r="M3933" s="6" t="s">
        <v>11132</v>
      </c>
      <c r="N3933" s="6" t="s">
        <v>55597</v>
      </c>
      <c r="O3933" s="6" t="s">
        <v>70497</v>
      </c>
    </row>
    <row r="3934" spans="9:15" x14ac:dyDescent="0.25">
      <c r="I3934">
        <v>3932</v>
      </c>
      <c r="J3934" s="6" t="s">
        <v>11133</v>
      </c>
      <c r="K3934" s="6" t="s">
        <v>50633</v>
      </c>
      <c r="L3934" s="6" t="s">
        <v>90</v>
      </c>
      <c r="M3934" s="6" t="s">
        <v>11134</v>
      </c>
      <c r="N3934" s="6" t="s">
        <v>55598</v>
      </c>
      <c r="O3934" s="6" t="s">
        <v>70498</v>
      </c>
    </row>
    <row r="3935" spans="9:15" x14ac:dyDescent="0.25">
      <c r="I3935">
        <v>3933</v>
      </c>
      <c r="J3935" s="6" t="s">
        <v>11135</v>
      </c>
      <c r="K3935" s="6" t="s">
        <v>51393</v>
      </c>
      <c r="L3935" s="6" t="s">
        <v>90</v>
      </c>
      <c r="M3935" s="6" t="s">
        <v>11136</v>
      </c>
      <c r="N3935" s="6" t="s">
        <v>90</v>
      </c>
      <c r="O3935" s="6" t="s">
        <v>70499</v>
      </c>
    </row>
    <row r="3936" spans="9:15" x14ac:dyDescent="0.25">
      <c r="I3936">
        <v>3934</v>
      </c>
      <c r="J3936" s="6" t="s">
        <v>11137</v>
      </c>
      <c r="K3936" s="6" t="s">
        <v>52154</v>
      </c>
      <c r="L3936" s="6" t="s">
        <v>90</v>
      </c>
      <c r="M3936" s="6" t="s">
        <v>11138</v>
      </c>
      <c r="N3936" s="6" t="s">
        <v>55599</v>
      </c>
      <c r="O3936" s="6" t="s">
        <v>70500</v>
      </c>
    </row>
    <row r="3937" spans="9:15" x14ac:dyDescent="0.25">
      <c r="I3937">
        <v>3935</v>
      </c>
      <c r="J3937" s="6" t="s">
        <v>11139</v>
      </c>
      <c r="K3937" s="6" t="s">
        <v>48620</v>
      </c>
      <c r="L3937" s="6" t="s">
        <v>50298</v>
      </c>
      <c r="M3937" s="6" t="s">
        <v>11140</v>
      </c>
      <c r="N3937" s="6" t="s">
        <v>55600</v>
      </c>
      <c r="O3937" s="6" t="s">
        <v>70501</v>
      </c>
    </row>
    <row r="3938" spans="9:15" x14ac:dyDescent="0.25">
      <c r="I3938">
        <v>3936</v>
      </c>
      <c r="J3938" s="6" t="s">
        <v>11141</v>
      </c>
      <c r="K3938" s="6" t="s">
        <v>50355</v>
      </c>
      <c r="L3938" s="6" t="s">
        <v>51342</v>
      </c>
      <c r="M3938" s="6" t="s">
        <v>11142</v>
      </c>
      <c r="N3938" s="6" t="s">
        <v>90</v>
      </c>
      <c r="O3938" s="6" t="s">
        <v>70502</v>
      </c>
    </row>
    <row r="3939" spans="9:15" x14ac:dyDescent="0.25">
      <c r="I3939">
        <v>3937</v>
      </c>
      <c r="J3939" s="6" t="s">
        <v>11143</v>
      </c>
      <c r="K3939" s="6" t="s">
        <v>52243</v>
      </c>
      <c r="L3939" s="6" t="s">
        <v>50412</v>
      </c>
      <c r="M3939" s="6" t="s">
        <v>11144</v>
      </c>
      <c r="N3939" s="6" t="s">
        <v>90</v>
      </c>
      <c r="O3939" s="6" t="s">
        <v>70503</v>
      </c>
    </row>
    <row r="3940" spans="9:15" x14ac:dyDescent="0.25">
      <c r="I3940">
        <v>3938</v>
      </c>
      <c r="J3940" s="6" t="s">
        <v>11145</v>
      </c>
      <c r="K3940" s="6" t="s">
        <v>52512</v>
      </c>
      <c r="L3940" s="6" t="s">
        <v>90</v>
      </c>
      <c r="M3940" s="6" t="s">
        <v>11146</v>
      </c>
      <c r="N3940" s="6" t="s">
        <v>90</v>
      </c>
      <c r="O3940" s="6" t="s">
        <v>70504</v>
      </c>
    </row>
    <row r="3941" spans="9:15" x14ac:dyDescent="0.25">
      <c r="I3941">
        <v>3939</v>
      </c>
      <c r="J3941" s="6" t="s">
        <v>11147</v>
      </c>
      <c r="K3941" s="6" t="s">
        <v>50055</v>
      </c>
      <c r="L3941" s="6" t="s">
        <v>50043</v>
      </c>
      <c r="M3941" s="6" t="s">
        <v>11148</v>
      </c>
      <c r="N3941" s="6" t="s">
        <v>55601</v>
      </c>
      <c r="O3941" s="6" t="s">
        <v>70505</v>
      </c>
    </row>
    <row r="3942" spans="9:15" x14ac:dyDescent="0.25">
      <c r="I3942">
        <v>3940</v>
      </c>
      <c r="J3942" s="6" t="s">
        <v>11149</v>
      </c>
      <c r="K3942" s="6" t="s">
        <v>49096</v>
      </c>
      <c r="L3942" s="6" t="s">
        <v>90</v>
      </c>
      <c r="M3942" s="6" t="s">
        <v>11150</v>
      </c>
      <c r="N3942" s="6" t="s">
        <v>55602</v>
      </c>
      <c r="O3942" s="6" t="s">
        <v>70506</v>
      </c>
    </row>
    <row r="3943" spans="9:15" x14ac:dyDescent="0.25">
      <c r="I3943">
        <v>3941</v>
      </c>
      <c r="J3943" s="6" t="s">
        <v>11151</v>
      </c>
      <c r="K3943" s="6" t="s">
        <v>50797</v>
      </c>
      <c r="L3943" s="6" t="s">
        <v>50801</v>
      </c>
      <c r="M3943" s="6" t="s">
        <v>11152</v>
      </c>
      <c r="N3943" s="6" t="s">
        <v>55603</v>
      </c>
      <c r="O3943" s="6" t="s">
        <v>70507</v>
      </c>
    </row>
    <row r="3944" spans="9:15" x14ac:dyDescent="0.25">
      <c r="I3944">
        <v>3942</v>
      </c>
      <c r="J3944" s="6" t="s">
        <v>11153</v>
      </c>
      <c r="K3944" s="6" t="s">
        <v>49590</v>
      </c>
      <c r="L3944" s="6" t="s">
        <v>90</v>
      </c>
      <c r="M3944" s="6" t="s">
        <v>11154</v>
      </c>
      <c r="N3944" s="6" t="s">
        <v>55604</v>
      </c>
      <c r="O3944" s="6" t="s">
        <v>70508</v>
      </c>
    </row>
    <row r="3945" spans="9:15" x14ac:dyDescent="0.25">
      <c r="I3945">
        <v>3943</v>
      </c>
      <c r="J3945" s="6" t="s">
        <v>11155</v>
      </c>
      <c r="K3945" s="6" t="s">
        <v>50849</v>
      </c>
      <c r="L3945" s="6" t="s">
        <v>90</v>
      </c>
      <c r="M3945" s="6" t="s">
        <v>11156</v>
      </c>
      <c r="N3945" s="6" t="s">
        <v>55605</v>
      </c>
      <c r="O3945" s="6" t="s">
        <v>70509</v>
      </c>
    </row>
    <row r="3946" spans="9:15" x14ac:dyDescent="0.25">
      <c r="I3946">
        <v>3944</v>
      </c>
      <c r="J3946" s="6" t="s">
        <v>11157</v>
      </c>
      <c r="K3946" s="6" t="s">
        <v>50959</v>
      </c>
      <c r="L3946" s="6" t="s">
        <v>90</v>
      </c>
      <c r="M3946" s="6" t="s">
        <v>11158</v>
      </c>
      <c r="N3946" s="6" t="s">
        <v>90</v>
      </c>
      <c r="O3946" s="6" t="s">
        <v>70510</v>
      </c>
    </row>
    <row r="3947" spans="9:15" x14ac:dyDescent="0.25">
      <c r="I3947">
        <v>3945</v>
      </c>
      <c r="J3947" s="6" t="s">
        <v>11159</v>
      </c>
      <c r="K3947" s="6" t="s">
        <v>51180</v>
      </c>
      <c r="L3947" s="6" t="s">
        <v>90</v>
      </c>
      <c r="M3947" s="6" t="s">
        <v>11160</v>
      </c>
      <c r="N3947" s="6" t="s">
        <v>55606</v>
      </c>
      <c r="O3947" s="6" t="s">
        <v>70511</v>
      </c>
    </row>
    <row r="3948" spans="9:15" x14ac:dyDescent="0.25">
      <c r="I3948">
        <v>3946</v>
      </c>
      <c r="J3948" s="6" t="s">
        <v>11161</v>
      </c>
      <c r="K3948" s="6" t="s">
        <v>49190</v>
      </c>
      <c r="L3948" s="6" t="s">
        <v>48745</v>
      </c>
      <c r="M3948" s="6" t="s">
        <v>11162</v>
      </c>
      <c r="N3948" s="6" t="s">
        <v>55607</v>
      </c>
      <c r="O3948" s="6" t="s">
        <v>70512</v>
      </c>
    </row>
    <row r="3949" spans="9:15" x14ac:dyDescent="0.25">
      <c r="I3949">
        <v>3947</v>
      </c>
      <c r="J3949" s="6" t="s">
        <v>11163</v>
      </c>
      <c r="K3949" s="6" t="s">
        <v>48961</v>
      </c>
      <c r="L3949" s="6" t="s">
        <v>48958</v>
      </c>
      <c r="M3949" s="6" t="s">
        <v>11164</v>
      </c>
      <c r="N3949" s="6" t="s">
        <v>55608</v>
      </c>
      <c r="O3949" s="6" t="s">
        <v>70513</v>
      </c>
    </row>
    <row r="3950" spans="9:15" x14ac:dyDescent="0.25">
      <c r="I3950">
        <v>3948</v>
      </c>
      <c r="J3950" s="6" t="s">
        <v>11165</v>
      </c>
      <c r="K3950" s="6" t="s">
        <v>49800</v>
      </c>
      <c r="L3950" s="6" t="s">
        <v>49977</v>
      </c>
      <c r="M3950" s="6" t="s">
        <v>11166</v>
      </c>
      <c r="N3950" s="6" t="s">
        <v>55609</v>
      </c>
      <c r="O3950" s="6" t="s">
        <v>70514</v>
      </c>
    </row>
    <row r="3951" spans="9:15" x14ac:dyDescent="0.25">
      <c r="I3951">
        <v>3949</v>
      </c>
      <c r="J3951" s="6" t="s">
        <v>11167</v>
      </c>
      <c r="K3951" s="6" t="s">
        <v>50043</v>
      </c>
      <c r="L3951" s="6" t="s">
        <v>51342</v>
      </c>
      <c r="M3951" s="6" t="s">
        <v>11168</v>
      </c>
      <c r="N3951" s="6" t="s">
        <v>54596</v>
      </c>
      <c r="O3951" s="6" t="s">
        <v>70515</v>
      </c>
    </row>
    <row r="3952" spans="9:15" x14ac:dyDescent="0.25">
      <c r="I3952">
        <v>3950</v>
      </c>
      <c r="J3952" s="6" t="s">
        <v>11169</v>
      </c>
      <c r="K3952" s="6" t="s">
        <v>49306</v>
      </c>
      <c r="L3952" s="6" t="s">
        <v>49601</v>
      </c>
      <c r="M3952" s="6" t="s">
        <v>11170</v>
      </c>
      <c r="N3952" s="6" t="s">
        <v>55610</v>
      </c>
      <c r="O3952" s="6" t="s">
        <v>70516</v>
      </c>
    </row>
    <row r="3953" spans="9:15" x14ac:dyDescent="0.25">
      <c r="I3953">
        <v>3951</v>
      </c>
      <c r="J3953" s="6" t="s">
        <v>11171</v>
      </c>
      <c r="K3953" s="6" t="s">
        <v>51640</v>
      </c>
      <c r="L3953" s="6" t="s">
        <v>52150</v>
      </c>
      <c r="M3953" s="6" t="s">
        <v>11172</v>
      </c>
      <c r="N3953" s="6" t="s">
        <v>55611</v>
      </c>
      <c r="O3953" s="6" t="s">
        <v>70517</v>
      </c>
    </row>
    <row r="3954" spans="9:15" x14ac:dyDescent="0.25">
      <c r="I3954">
        <v>3952</v>
      </c>
      <c r="J3954" s="6" t="s">
        <v>11173</v>
      </c>
      <c r="K3954" s="6" t="s">
        <v>49296</v>
      </c>
      <c r="L3954" s="6" t="s">
        <v>52442</v>
      </c>
      <c r="M3954" s="6" t="s">
        <v>11174</v>
      </c>
      <c r="N3954" s="6" t="s">
        <v>90</v>
      </c>
      <c r="O3954" s="6" t="s">
        <v>70518</v>
      </c>
    </row>
    <row r="3955" spans="9:15" x14ac:dyDescent="0.25">
      <c r="I3955">
        <v>3953</v>
      </c>
      <c r="J3955" s="6" t="s">
        <v>11175</v>
      </c>
      <c r="K3955" s="6" t="s">
        <v>50432</v>
      </c>
      <c r="L3955" s="6" t="s">
        <v>50423</v>
      </c>
      <c r="M3955" s="6" t="s">
        <v>11176</v>
      </c>
      <c r="N3955" s="6" t="s">
        <v>55612</v>
      </c>
      <c r="O3955" s="6" t="s">
        <v>70519</v>
      </c>
    </row>
    <row r="3956" spans="9:15" x14ac:dyDescent="0.25">
      <c r="I3956">
        <v>3954</v>
      </c>
      <c r="J3956" s="6" t="s">
        <v>11177</v>
      </c>
      <c r="K3956" s="6" t="s">
        <v>49908</v>
      </c>
      <c r="L3956" s="6" t="s">
        <v>90</v>
      </c>
      <c r="M3956" s="6" t="s">
        <v>11178</v>
      </c>
      <c r="N3956" s="6" t="s">
        <v>53591</v>
      </c>
      <c r="O3956" s="6" t="s">
        <v>70520</v>
      </c>
    </row>
    <row r="3957" spans="9:15" x14ac:dyDescent="0.25">
      <c r="I3957">
        <v>3955</v>
      </c>
      <c r="J3957" s="6" t="s">
        <v>11179</v>
      </c>
      <c r="K3957" s="6" t="s">
        <v>49991</v>
      </c>
      <c r="L3957" s="6" t="s">
        <v>50094</v>
      </c>
      <c r="M3957" s="6" t="s">
        <v>11180</v>
      </c>
      <c r="N3957" s="6" t="s">
        <v>55613</v>
      </c>
      <c r="O3957" s="6" t="s">
        <v>70521</v>
      </c>
    </row>
    <row r="3958" spans="9:15" x14ac:dyDescent="0.25">
      <c r="I3958">
        <v>3956</v>
      </c>
      <c r="J3958" s="6" t="s">
        <v>11181</v>
      </c>
      <c r="K3958" s="6" t="s">
        <v>51626</v>
      </c>
      <c r="L3958" s="6" t="s">
        <v>51191</v>
      </c>
      <c r="M3958" s="6" t="s">
        <v>11182</v>
      </c>
      <c r="N3958" s="6" t="s">
        <v>53697</v>
      </c>
      <c r="O3958" s="6" t="s">
        <v>67686</v>
      </c>
    </row>
    <row r="3959" spans="9:15" x14ac:dyDescent="0.25">
      <c r="I3959">
        <v>3957</v>
      </c>
      <c r="J3959" s="6" t="s">
        <v>11183</v>
      </c>
      <c r="K3959" s="6" t="s">
        <v>50135</v>
      </c>
      <c r="L3959" s="6" t="s">
        <v>50130</v>
      </c>
      <c r="M3959" s="6" t="s">
        <v>11184</v>
      </c>
      <c r="N3959" s="6" t="s">
        <v>55614</v>
      </c>
      <c r="O3959" s="6" t="s">
        <v>70522</v>
      </c>
    </row>
    <row r="3960" spans="9:15" x14ac:dyDescent="0.25">
      <c r="I3960">
        <v>3958</v>
      </c>
      <c r="J3960" s="6" t="s">
        <v>11185</v>
      </c>
      <c r="K3960" s="6" t="s">
        <v>51777</v>
      </c>
      <c r="L3960" s="6" t="s">
        <v>90</v>
      </c>
      <c r="M3960" s="6" t="s">
        <v>11186</v>
      </c>
      <c r="N3960" s="6" t="s">
        <v>90</v>
      </c>
      <c r="O3960" s="6" t="s">
        <v>70523</v>
      </c>
    </row>
    <row r="3961" spans="9:15" x14ac:dyDescent="0.25">
      <c r="I3961">
        <v>3959</v>
      </c>
      <c r="J3961" s="6" t="s">
        <v>11187</v>
      </c>
      <c r="K3961" s="6" t="s">
        <v>52547</v>
      </c>
      <c r="L3961" s="6" t="s">
        <v>90</v>
      </c>
      <c r="M3961" s="6" t="s">
        <v>11188</v>
      </c>
      <c r="N3961" s="6" t="s">
        <v>55615</v>
      </c>
      <c r="O3961" s="6" t="s">
        <v>70524</v>
      </c>
    </row>
    <row r="3962" spans="9:15" x14ac:dyDescent="0.25">
      <c r="I3962">
        <v>3960</v>
      </c>
      <c r="J3962" s="6" t="s">
        <v>11189</v>
      </c>
      <c r="K3962" s="6" t="s">
        <v>48808</v>
      </c>
      <c r="L3962" s="6" t="s">
        <v>90</v>
      </c>
      <c r="M3962" s="6" t="s">
        <v>11190</v>
      </c>
      <c r="N3962" s="6" t="s">
        <v>90</v>
      </c>
      <c r="O3962" s="6" t="s">
        <v>70525</v>
      </c>
    </row>
    <row r="3963" spans="9:15" x14ac:dyDescent="0.25">
      <c r="I3963">
        <v>3961</v>
      </c>
      <c r="J3963" s="6" t="s">
        <v>11191</v>
      </c>
      <c r="K3963" s="6" t="s">
        <v>52292</v>
      </c>
      <c r="L3963" s="6" t="s">
        <v>51473</v>
      </c>
      <c r="M3963" s="6" t="s">
        <v>11192</v>
      </c>
      <c r="N3963" s="6" t="s">
        <v>55616</v>
      </c>
      <c r="O3963" s="6" t="s">
        <v>70526</v>
      </c>
    </row>
    <row r="3964" spans="9:15" x14ac:dyDescent="0.25">
      <c r="I3964">
        <v>3962</v>
      </c>
      <c r="J3964" s="6" t="s">
        <v>11193</v>
      </c>
      <c r="K3964" s="6" t="s">
        <v>50010</v>
      </c>
      <c r="L3964" s="6" t="s">
        <v>50014</v>
      </c>
      <c r="M3964" s="6" t="s">
        <v>11194</v>
      </c>
      <c r="N3964" s="6" t="s">
        <v>55617</v>
      </c>
      <c r="O3964" s="6" t="s">
        <v>70527</v>
      </c>
    </row>
    <row r="3965" spans="9:15" x14ac:dyDescent="0.25">
      <c r="I3965">
        <v>3963</v>
      </c>
      <c r="J3965" s="6" t="s">
        <v>11195</v>
      </c>
      <c r="K3965" s="6" t="s">
        <v>49035</v>
      </c>
      <c r="L3965" s="6" t="s">
        <v>90</v>
      </c>
      <c r="M3965" s="6" t="s">
        <v>11196</v>
      </c>
      <c r="N3965" s="6" t="s">
        <v>90</v>
      </c>
      <c r="O3965" s="6" t="s">
        <v>70528</v>
      </c>
    </row>
    <row r="3966" spans="9:15" x14ac:dyDescent="0.25">
      <c r="I3966">
        <v>3964</v>
      </c>
      <c r="J3966" s="6" t="s">
        <v>11197</v>
      </c>
      <c r="K3966" s="6" t="s">
        <v>52504</v>
      </c>
      <c r="L3966" s="6" t="s">
        <v>90</v>
      </c>
      <c r="M3966" s="6" t="s">
        <v>11198</v>
      </c>
      <c r="N3966" s="6" t="s">
        <v>55618</v>
      </c>
      <c r="O3966" s="6" t="s">
        <v>70529</v>
      </c>
    </row>
    <row r="3967" spans="9:15" x14ac:dyDescent="0.25">
      <c r="I3967">
        <v>3965</v>
      </c>
      <c r="J3967" s="6" t="s">
        <v>11199</v>
      </c>
      <c r="K3967" s="6" t="s">
        <v>52246</v>
      </c>
      <c r="L3967" s="6" t="s">
        <v>90</v>
      </c>
      <c r="M3967" s="6" t="s">
        <v>11200</v>
      </c>
      <c r="N3967" s="6" t="s">
        <v>90</v>
      </c>
      <c r="O3967" s="6" t="s">
        <v>70530</v>
      </c>
    </row>
    <row r="3968" spans="9:15" x14ac:dyDescent="0.25">
      <c r="I3968">
        <v>3966</v>
      </c>
      <c r="J3968" s="6" t="s">
        <v>11201</v>
      </c>
      <c r="K3968" s="6" t="s">
        <v>51762</v>
      </c>
      <c r="L3968" s="6" t="s">
        <v>51114</v>
      </c>
      <c r="M3968" s="6" t="s">
        <v>11202</v>
      </c>
      <c r="N3968" s="6" t="s">
        <v>55619</v>
      </c>
      <c r="O3968" s="6" t="s">
        <v>70531</v>
      </c>
    </row>
    <row r="3969" spans="9:15" x14ac:dyDescent="0.25">
      <c r="I3969">
        <v>3967</v>
      </c>
      <c r="J3969" s="6" t="s">
        <v>11203</v>
      </c>
      <c r="K3969" s="6" t="s">
        <v>52515</v>
      </c>
      <c r="L3969" s="6" t="s">
        <v>90</v>
      </c>
      <c r="M3969" s="6" t="s">
        <v>11204</v>
      </c>
      <c r="N3969" s="6" t="s">
        <v>90</v>
      </c>
      <c r="O3969" s="6" t="s">
        <v>70532</v>
      </c>
    </row>
    <row r="3970" spans="9:15" x14ac:dyDescent="0.25">
      <c r="I3970">
        <v>3968</v>
      </c>
      <c r="J3970" s="6" t="s">
        <v>11205</v>
      </c>
      <c r="K3970" s="6" t="s">
        <v>49623</v>
      </c>
      <c r="L3970" s="6" t="s">
        <v>90</v>
      </c>
      <c r="M3970" s="6" t="s">
        <v>11206</v>
      </c>
      <c r="N3970" s="6" t="s">
        <v>55620</v>
      </c>
      <c r="O3970" s="6" t="s">
        <v>70533</v>
      </c>
    </row>
    <row r="3971" spans="9:15" x14ac:dyDescent="0.25">
      <c r="I3971">
        <v>3969</v>
      </c>
      <c r="J3971" s="6" t="s">
        <v>11207</v>
      </c>
      <c r="K3971" s="6" t="s">
        <v>52427</v>
      </c>
      <c r="L3971" s="6" t="s">
        <v>90</v>
      </c>
      <c r="M3971" s="6" t="s">
        <v>11208</v>
      </c>
      <c r="N3971" s="6" t="s">
        <v>90</v>
      </c>
      <c r="O3971" s="6" t="s">
        <v>70534</v>
      </c>
    </row>
    <row r="3972" spans="9:15" x14ac:dyDescent="0.25">
      <c r="I3972">
        <v>3970</v>
      </c>
      <c r="J3972" s="6" t="s">
        <v>11209</v>
      </c>
      <c r="K3972" s="6" t="s">
        <v>51672</v>
      </c>
      <c r="L3972" s="6" t="s">
        <v>50529</v>
      </c>
      <c r="M3972" s="6" t="s">
        <v>11210</v>
      </c>
      <c r="N3972" s="6" t="s">
        <v>55621</v>
      </c>
      <c r="O3972" s="6" t="s">
        <v>70535</v>
      </c>
    </row>
    <row r="3973" spans="9:15" x14ac:dyDescent="0.25">
      <c r="I3973">
        <v>3971</v>
      </c>
      <c r="J3973" s="6" t="s">
        <v>11211</v>
      </c>
      <c r="K3973" s="6" t="s">
        <v>51847</v>
      </c>
      <c r="L3973" s="6" t="s">
        <v>51879</v>
      </c>
      <c r="M3973" s="6" t="s">
        <v>11212</v>
      </c>
      <c r="N3973" s="6" t="s">
        <v>55622</v>
      </c>
      <c r="O3973" s="6" t="s">
        <v>70536</v>
      </c>
    </row>
    <row r="3974" spans="9:15" x14ac:dyDescent="0.25">
      <c r="I3974">
        <v>3972</v>
      </c>
      <c r="J3974" s="6" t="s">
        <v>11213</v>
      </c>
      <c r="K3974" s="6" t="s">
        <v>49226</v>
      </c>
      <c r="L3974" s="6" t="s">
        <v>52461</v>
      </c>
      <c r="M3974" s="6" t="s">
        <v>11214</v>
      </c>
      <c r="N3974" s="6" t="s">
        <v>90</v>
      </c>
      <c r="O3974" s="6" t="s">
        <v>70537</v>
      </c>
    </row>
    <row r="3975" spans="9:15" x14ac:dyDescent="0.25">
      <c r="I3975">
        <v>3973</v>
      </c>
      <c r="J3975" s="6" t="s">
        <v>11215</v>
      </c>
      <c r="K3975" s="6" t="s">
        <v>51622</v>
      </c>
      <c r="L3975" s="6" t="s">
        <v>90</v>
      </c>
      <c r="M3975" s="6" t="s">
        <v>11216</v>
      </c>
      <c r="N3975" s="6" t="s">
        <v>90</v>
      </c>
      <c r="O3975" s="6" t="s">
        <v>70538</v>
      </c>
    </row>
    <row r="3976" spans="9:15" x14ac:dyDescent="0.25">
      <c r="I3976">
        <v>3974</v>
      </c>
      <c r="J3976" s="6" t="s">
        <v>11217</v>
      </c>
      <c r="K3976" s="6" t="s">
        <v>48624</v>
      </c>
      <c r="L3976" s="6" t="s">
        <v>48714</v>
      </c>
      <c r="M3976" s="6" t="s">
        <v>11218</v>
      </c>
      <c r="N3976" s="6" t="s">
        <v>90</v>
      </c>
      <c r="O3976" s="6" t="s">
        <v>70539</v>
      </c>
    </row>
    <row r="3977" spans="9:15" x14ac:dyDescent="0.25">
      <c r="I3977">
        <v>3975</v>
      </c>
      <c r="J3977" s="6" t="s">
        <v>11219</v>
      </c>
      <c r="K3977" s="6" t="s">
        <v>49761</v>
      </c>
      <c r="L3977" s="6" t="s">
        <v>49751</v>
      </c>
      <c r="M3977" s="6" t="s">
        <v>11220</v>
      </c>
      <c r="N3977" s="6" t="s">
        <v>53515</v>
      </c>
      <c r="O3977" s="6" t="s">
        <v>67442</v>
      </c>
    </row>
    <row r="3978" spans="9:15" x14ac:dyDescent="0.25">
      <c r="I3978">
        <v>3976</v>
      </c>
      <c r="J3978" s="6" t="s">
        <v>11221</v>
      </c>
      <c r="K3978" s="6" t="s">
        <v>52546</v>
      </c>
      <c r="L3978" s="6" t="s">
        <v>90</v>
      </c>
      <c r="M3978" s="6" t="s">
        <v>11222</v>
      </c>
      <c r="N3978" s="6" t="s">
        <v>55623</v>
      </c>
      <c r="O3978" s="6" t="s">
        <v>70540</v>
      </c>
    </row>
    <row r="3979" spans="9:15" x14ac:dyDescent="0.25">
      <c r="I3979">
        <v>3977</v>
      </c>
      <c r="J3979" s="6" t="s">
        <v>11223</v>
      </c>
      <c r="K3979" s="6" t="s">
        <v>50321</v>
      </c>
      <c r="L3979" s="6" t="s">
        <v>90</v>
      </c>
      <c r="M3979" s="6" t="s">
        <v>11224</v>
      </c>
      <c r="N3979" s="6" t="s">
        <v>90</v>
      </c>
      <c r="O3979" s="6" t="s">
        <v>70541</v>
      </c>
    </row>
    <row r="3980" spans="9:15" x14ac:dyDescent="0.25">
      <c r="I3980">
        <v>3978</v>
      </c>
      <c r="J3980" s="6" t="s">
        <v>11225</v>
      </c>
      <c r="K3980" s="6" t="s">
        <v>50876</v>
      </c>
      <c r="L3980" s="6" t="s">
        <v>90</v>
      </c>
      <c r="M3980" s="6" t="s">
        <v>11226</v>
      </c>
      <c r="N3980" s="6" t="s">
        <v>55624</v>
      </c>
      <c r="O3980" s="6" t="s">
        <v>70542</v>
      </c>
    </row>
    <row r="3981" spans="9:15" x14ac:dyDescent="0.25">
      <c r="I3981">
        <v>3979</v>
      </c>
      <c r="J3981" s="6" t="s">
        <v>11227</v>
      </c>
      <c r="K3981" s="6" t="s">
        <v>51547</v>
      </c>
      <c r="L3981" s="6" t="s">
        <v>51084</v>
      </c>
      <c r="M3981" s="6" t="s">
        <v>11228</v>
      </c>
      <c r="N3981" s="6" t="s">
        <v>55625</v>
      </c>
      <c r="O3981" s="6" t="s">
        <v>70543</v>
      </c>
    </row>
    <row r="3982" spans="9:15" x14ac:dyDescent="0.25">
      <c r="I3982">
        <v>3980</v>
      </c>
      <c r="J3982" s="6" t="s">
        <v>11229</v>
      </c>
      <c r="K3982" s="6" t="s">
        <v>50862</v>
      </c>
      <c r="L3982" s="6" t="s">
        <v>90</v>
      </c>
      <c r="M3982" s="6" t="s">
        <v>11230</v>
      </c>
      <c r="N3982" s="6" t="s">
        <v>90</v>
      </c>
      <c r="O3982" s="6" t="s">
        <v>70544</v>
      </c>
    </row>
    <row r="3983" spans="9:15" x14ac:dyDescent="0.25">
      <c r="I3983">
        <v>3981</v>
      </c>
      <c r="J3983" s="6" t="s">
        <v>11231</v>
      </c>
      <c r="K3983" s="6" t="s">
        <v>52361</v>
      </c>
      <c r="L3983" s="6" t="s">
        <v>90</v>
      </c>
      <c r="M3983" s="6" t="s">
        <v>11232</v>
      </c>
      <c r="N3983" s="6" t="s">
        <v>90</v>
      </c>
      <c r="O3983" s="6" t="s">
        <v>70545</v>
      </c>
    </row>
    <row r="3984" spans="9:15" x14ac:dyDescent="0.25">
      <c r="I3984">
        <v>3982</v>
      </c>
      <c r="J3984" s="6" t="s">
        <v>11233</v>
      </c>
      <c r="K3984" s="6" t="s">
        <v>50734</v>
      </c>
      <c r="L3984" s="6" t="s">
        <v>90</v>
      </c>
      <c r="M3984" s="6" t="s">
        <v>11234</v>
      </c>
      <c r="N3984" s="6" t="s">
        <v>55626</v>
      </c>
      <c r="O3984" s="6" t="s">
        <v>70546</v>
      </c>
    </row>
    <row r="3985" spans="9:15" x14ac:dyDescent="0.25">
      <c r="I3985">
        <v>3983</v>
      </c>
      <c r="J3985" s="6" t="s">
        <v>11235</v>
      </c>
      <c r="K3985" s="6" t="s">
        <v>49527</v>
      </c>
      <c r="L3985" s="6" t="s">
        <v>49107</v>
      </c>
      <c r="M3985" s="6" t="s">
        <v>11236</v>
      </c>
      <c r="N3985" s="6" t="s">
        <v>90</v>
      </c>
      <c r="O3985" s="6" t="s">
        <v>70547</v>
      </c>
    </row>
    <row r="3986" spans="9:15" x14ac:dyDescent="0.25">
      <c r="I3986">
        <v>3984</v>
      </c>
      <c r="J3986" s="6" t="s">
        <v>11237</v>
      </c>
      <c r="K3986" s="6" t="s">
        <v>49700</v>
      </c>
      <c r="L3986" s="6" t="s">
        <v>90</v>
      </c>
      <c r="M3986" s="6" t="s">
        <v>11238</v>
      </c>
      <c r="N3986" s="6" t="s">
        <v>53704</v>
      </c>
      <c r="O3986" s="6" t="s">
        <v>67695</v>
      </c>
    </row>
    <row r="3987" spans="9:15" x14ac:dyDescent="0.25">
      <c r="I3987">
        <v>3985</v>
      </c>
      <c r="J3987" s="6" t="s">
        <v>11239</v>
      </c>
      <c r="K3987" s="6" t="s">
        <v>49242</v>
      </c>
      <c r="L3987" s="6" t="s">
        <v>50494</v>
      </c>
      <c r="M3987" s="6" t="s">
        <v>11240</v>
      </c>
      <c r="N3987" s="6" t="s">
        <v>55627</v>
      </c>
      <c r="O3987" s="6" t="s">
        <v>70548</v>
      </c>
    </row>
    <row r="3988" spans="9:15" x14ac:dyDescent="0.25">
      <c r="I3988">
        <v>3986</v>
      </c>
      <c r="J3988" s="6" t="s">
        <v>11241</v>
      </c>
      <c r="K3988" s="6" t="s">
        <v>52297</v>
      </c>
      <c r="L3988" s="6" t="s">
        <v>90</v>
      </c>
      <c r="M3988" s="6" t="s">
        <v>11242</v>
      </c>
      <c r="N3988" s="6" t="s">
        <v>55628</v>
      </c>
      <c r="O3988" s="6" t="s">
        <v>70549</v>
      </c>
    </row>
    <row r="3989" spans="9:15" x14ac:dyDescent="0.25">
      <c r="I3989">
        <v>3987</v>
      </c>
      <c r="J3989" s="6" t="s">
        <v>11243</v>
      </c>
      <c r="K3989" s="6" t="s">
        <v>51294</v>
      </c>
      <c r="L3989" s="6" t="s">
        <v>90</v>
      </c>
      <c r="M3989" s="6" t="s">
        <v>11244</v>
      </c>
      <c r="N3989" s="6" t="s">
        <v>55629</v>
      </c>
      <c r="O3989" s="6" t="s">
        <v>70550</v>
      </c>
    </row>
    <row r="3990" spans="9:15" x14ac:dyDescent="0.25">
      <c r="I3990">
        <v>3988</v>
      </c>
      <c r="J3990" s="6" t="s">
        <v>11245</v>
      </c>
      <c r="K3990" s="6" t="s">
        <v>50248</v>
      </c>
      <c r="L3990" s="6" t="s">
        <v>49815</v>
      </c>
      <c r="M3990" s="6" t="s">
        <v>11246</v>
      </c>
      <c r="N3990" s="6" t="s">
        <v>55630</v>
      </c>
      <c r="O3990" s="6" t="s">
        <v>70551</v>
      </c>
    </row>
    <row r="3991" spans="9:15" x14ac:dyDescent="0.25">
      <c r="I3991">
        <v>3989</v>
      </c>
      <c r="J3991" s="6" t="s">
        <v>11247</v>
      </c>
      <c r="K3991" s="6" t="s">
        <v>52557</v>
      </c>
      <c r="L3991" s="6" t="s">
        <v>50544</v>
      </c>
      <c r="M3991" s="6" t="s">
        <v>11248</v>
      </c>
      <c r="N3991" s="6" t="s">
        <v>55631</v>
      </c>
      <c r="O3991" s="6" t="s">
        <v>70552</v>
      </c>
    </row>
    <row r="3992" spans="9:15" x14ac:dyDescent="0.25">
      <c r="I3992">
        <v>3990</v>
      </c>
      <c r="J3992" s="6" t="s">
        <v>11249</v>
      </c>
      <c r="K3992" s="6" t="s">
        <v>49601</v>
      </c>
      <c r="L3992" s="6" t="s">
        <v>49515</v>
      </c>
      <c r="M3992" s="6" t="s">
        <v>11250</v>
      </c>
      <c r="N3992" s="6" t="s">
        <v>90</v>
      </c>
      <c r="O3992" s="6" t="s">
        <v>70553</v>
      </c>
    </row>
    <row r="3993" spans="9:15" x14ac:dyDescent="0.25">
      <c r="I3993">
        <v>3991</v>
      </c>
      <c r="J3993" s="6" t="s">
        <v>11251</v>
      </c>
      <c r="K3993" s="6" t="s">
        <v>50822</v>
      </c>
      <c r="L3993" s="6" t="s">
        <v>90</v>
      </c>
      <c r="M3993" s="6" t="s">
        <v>11252</v>
      </c>
      <c r="N3993" s="6" t="s">
        <v>90</v>
      </c>
      <c r="O3993" s="6" t="s">
        <v>70554</v>
      </c>
    </row>
    <row r="3994" spans="9:15" x14ac:dyDescent="0.25">
      <c r="I3994">
        <v>3992</v>
      </c>
      <c r="J3994" s="6" t="s">
        <v>11253</v>
      </c>
      <c r="K3994" s="6" t="s">
        <v>49676</v>
      </c>
      <c r="L3994" s="6" t="s">
        <v>49700</v>
      </c>
      <c r="M3994" s="6" t="s">
        <v>11254</v>
      </c>
      <c r="N3994" s="6" t="s">
        <v>55632</v>
      </c>
      <c r="O3994" s="6" t="s">
        <v>70555</v>
      </c>
    </row>
    <row r="3995" spans="9:15" x14ac:dyDescent="0.25">
      <c r="I3995">
        <v>3993</v>
      </c>
      <c r="J3995" s="6" t="s">
        <v>11255</v>
      </c>
      <c r="K3995" s="6" t="s">
        <v>50649</v>
      </c>
      <c r="L3995" s="6" t="s">
        <v>90</v>
      </c>
      <c r="M3995" s="6" t="s">
        <v>11256</v>
      </c>
      <c r="N3995" s="6" t="s">
        <v>55630</v>
      </c>
      <c r="O3995" s="6" t="s">
        <v>70551</v>
      </c>
    </row>
    <row r="3996" spans="9:15" x14ac:dyDescent="0.25">
      <c r="I3996">
        <v>3994</v>
      </c>
      <c r="J3996" s="6" t="s">
        <v>11257</v>
      </c>
      <c r="K3996" s="6" t="s">
        <v>48648</v>
      </c>
      <c r="L3996" s="6" t="s">
        <v>90</v>
      </c>
      <c r="M3996" s="6" t="s">
        <v>11258</v>
      </c>
      <c r="N3996" s="6" t="s">
        <v>55633</v>
      </c>
      <c r="O3996" s="6" t="s">
        <v>70556</v>
      </c>
    </row>
    <row r="3997" spans="9:15" x14ac:dyDescent="0.25">
      <c r="I3997">
        <v>3995</v>
      </c>
      <c r="J3997" s="6" t="s">
        <v>11259</v>
      </c>
      <c r="K3997" s="6" t="s">
        <v>51557</v>
      </c>
      <c r="L3997" s="6" t="s">
        <v>90</v>
      </c>
      <c r="M3997" s="6" t="s">
        <v>11260</v>
      </c>
      <c r="N3997" s="6" t="s">
        <v>55634</v>
      </c>
      <c r="O3997" s="6" t="s">
        <v>70557</v>
      </c>
    </row>
    <row r="3998" spans="9:15" x14ac:dyDescent="0.25">
      <c r="I3998">
        <v>3996</v>
      </c>
      <c r="J3998" s="6" t="s">
        <v>11261</v>
      </c>
      <c r="K3998" s="6" t="s">
        <v>49973</v>
      </c>
      <c r="L3998" s="6" t="s">
        <v>51367</v>
      </c>
      <c r="M3998" s="6" t="s">
        <v>11262</v>
      </c>
      <c r="N3998" s="6" t="s">
        <v>55635</v>
      </c>
      <c r="O3998" s="6" t="s">
        <v>70558</v>
      </c>
    </row>
    <row r="3999" spans="9:15" x14ac:dyDescent="0.25">
      <c r="I3999">
        <v>3997</v>
      </c>
      <c r="J3999" s="6" t="s">
        <v>11263</v>
      </c>
      <c r="K3999" s="6" t="s">
        <v>50030</v>
      </c>
      <c r="L3999" s="6" t="s">
        <v>90</v>
      </c>
      <c r="M3999" s="6" t="s">
        <v>11264</v>
      </c>
      <c r="N3999" s="6" t="s">
        <v>55636</v>
      </c>
      <c r="O3999" s="6" t="s">
        <v>70559</v>
      </c>
    </row>
    <row r="4000" spans="9:15" x14ac:dyDescent="0.25">
      <c r="I4000">
        <v>3998</v>
      </c>
      <c r="J4000" s="6" t="s">
        <v>11265</v>
      </c>
      <c r="K4000" s="6" t="s">
        <v>51684</v>
      </c>
      <c r="L4000" s="6" t="s">
        <v>52532</v>
      </c>
      <c r="M4000" s="6" t="s">
        <v>11266</v>
      </c>
      <c r="N4000" s="6" t="s">
        <v>90</v>
      </c>
      <c r="O4000" s="6" t="s">
        <v>70560</v>
      </c>
    </row>
    <row r="4001" spans="9:15" x14ac:dyDescent="0.25">
      <c r="I4001">
        <v>3999</v>
      </c>
      <c r="J4001" s="6" t="s">
        <v>11267</v>
      </c>
      <c r="K4001" s="6" t="s">
        <v>50731</v>
      </c>
      <c r="L4001" s="6" t="s">
        <v>50432</v>
      </c>
      <c r="M4001" s="6" t="s">
        <v>11268</v>
      </c>
      <c r="N4001" s="6" t="s">
        <v>55637</v>
      </c>
      <c r="O4001" s="6" t="s">
        <v>70561</v>
      </c>
    </row>
    <row r="4002" spans="9:15" x14ac:dyDescent="0.25">
      <c r="I4002">
        <v>4000</v>
      </c>
      <c r="J4002" s="6" t="s">
        <v>11269</v>
      </c>
      <c r="K4002" s="6" t="s">
        <v>50004</v>
      </c>
      <c r="L4002" s="6" t="s">
        <v>90</v>
      </c>
      <c r="M4002" s="6" t="s">
        <v>11270</v>
      </c>
      <c r="N4002" s="6" t="s">
        <v>55638</v>
      </c>
      <c r="O4002" s="6" t="s">
        <v>70562</v>
      </c>
    </row>
    <row r="4003" spans="9:15" x14ac:dyDescent="0.25">
      <c r="I4003">
        <v>4001</v>
      </c>
      <c r="J4003" s="6" t="s">
        <v>11271</v>
      </c>
      <c r="K4003" s="6" t="s">
        <v>50223</v>
      </c>
      <c r="L4003" s="6" t="s">
        <v>50225</v>
      </c>
      <c r="M4003" s="6" t="s">
        <v>11272</v>
      </c>
      <c r="N4003" s="6" t="s">
        <v>55639</v>
      </c>
      <c r="O4003" s="6" t="s">
        <v>70563</v>
      </c>
    </row>
    <row r="4004" spans="9:15" x14ac:dyDescent="0.25">
      <c r="I4004">
        <v>4002</v>
      </c>
      <c r="J4004" s="6" t="s">
        <v>11273</v>
      </c>
      <c r="K4004" s="6" t="s">
        <v>51359</v>
      </c>
      <c r="L4004" s="6" t="s">
        <v>51367</v>
      </c>
      <c r="M4004" s="6" t="s">
        <v>11274</v>
      </c>
      <c r="N4004" s="6" t="s">
        <v>55640</v>
      </c>
      <c r="O4004" s="6" t="s">
        <v>70564</v>
      </c>
    </row>
    <row r="4005" spans="9:15" x14ac:dyDescent="0.25">
      <c r="I4005">
        <v>4003</v>
      </c>
      <c r="J4005" s="6" t="s">
        <v>11275</v>
      </c>
      <c r="K4005" s="6" t="s">
        <v>52558</v>
      </c>
      <c r="L4005" s="6" t="s">
        <v>90</v>
      </c>
      <c r="M4005" s="6" t="s">
        <v>11276</v>
      </c>
      <c r="N4005" s="6" t="s">
        <v>90</v>
      </c>
      <c r="O4005" s="6" t="s">
        <v>70565</v>
      </c>
    </row>
    <row r="4006" spans="9:15" x14ac:dyDescent="0.25">
      <c r="I4006">
        <v>4004</v>
      </c>
      <c r="J4006" s="6" t="s">
        <v>11277</v>
      </c>
      <c r="K4006" s="6" t="s">
        <v>49129</v>
      </c>
      <c r="L4006" s="6" t="s">
        <v>90</v>
      </c>
      <c r="M4006" s="6" t="s">
        <v>11278</v>
      </c>
      <c r="N4006" s="6" t="s">
        <v>55641</v>
      </c>
      <c r="O4006" s="6" t="s">
        <v>70566</v>
      </c>
    </row>
    <row r="4007" spans="9:15" x14ac:dyDescent="0.25">
      <c r="I4007">
        <v>4005</v>
      </c>
      <c r="J4007" s="6" t="s">
        <v>11279</v>
      </c>
      <c r="K4007" s="6" t="s">
        <v>52427</v>
      </c>
      <c r="L4007" s="6" t="s">
        <v>90</v>
      </c>
      <c r="M4007" s="6" t="s">
        <v>11280</v>
      </c>
      <c r="N4007" s="6" t="s">
        <v>90</v>
      </c>
      <c r="O4007" s="6" t="s">
        <v>70567</v>
      </c>
    </row>
    <row r="4008" spans="9:15" x14ac:dyDescent="0.25">
      <c r="I4008">
        <v>4006</v>
      </c>
      <c r="J4008" s="6" t="s">
        <v>11281</v>
      </c>
      <c r="K4008" s="6" t="s">
        <v>50474</v>
      </c>
      <c r="L4008" s="6" t="s">
        <v>90</v>
      </c>
      <c r="M4008" s="6" t="s">
        <v>11282</v>
      </c>
      <c r="N4008" s="6" t="s">
        <v>55642</v>
      </c>
      <c r="O4008" s="6" t="s">
        <v>70568</v>
      </c>
    </row>
    <row r="4009" spans="9:15" x14ac:dyDescent="0.25">
      <c r="I4009">
        <v>4007</v>
      </c>
      <c r="J4009" s="6" t="s">
        <v>11283</v>
      </c>
      <c r="K4009" s="6" t="s">
        <v>52551</v>
      </c>
      <c r="L4009" s="6" t="s">
        <v>52431</v>
      </c>
      <c r="M4009" s="6" t="s">
        <v>11284</v>
      </c>
      <c r="N4009" s="6" t="s">
        <v>90</v>
      </c>
      <c r="O4009" s="6" t="s">
        <v>70569</v>
      </c>
    </row>
    <row r="4010" spans="9:15" x14ac:dyDescent="0.25">
      <c r="I4010">
        <v>4008</v>
      </c>
      <c r="J4010" s="6" t="s">
        <v>11285</v>
      </c>
      <c r="K4010" s="6" t="s">
        <v>52041</v>
      </c>
      <c r="L4010" s="6" t="s">
        <v>51070</v>
      </c>
      <c r="M4010" s="6" t="s">
        <v>11286</v>
      </c>
      <c r="N4010" s="6" t="s">
        <v>55643</v>
      </c>
      <c r="O4010" s="6" t="s">
        <v>70570</v>
      </c>
    </row>
    <row r="4011" spans="9:15" x14ac:dyDescent="0.25">
      <c r="I4011">
        <v>4009</v>
      </c>
      <c r="J4011" s="6" t="s">
        <v>11287</v>
      </c>
      <c r="K4011" s="6" t="s">
        <v>51046</v>
      </c>
      <c r="L4011" s="6" t="s">
        <v>52021</v>
      </c>
      <c r="M4011" s="6" t="s">
        <v>11288</v>
      </c>
      <c r="N4011" s="6" t="s">
        <v>90</v>
      </c>
      <c r="O4011" s="6" t="s">
        <v>70571</v>
      </c>
    </row>
    <row r="4012" spans="9:15" x14ac:dyDescent="0.25">
      <c r="I4012">
        <v>4010</v>
      </c>
      <c r="J4012" s="6" t="s">
        <v>11289</v>
      </c>
      <c r="K4012" s="6" t="s">
        <v>49226</v>
      </c>
      <c r="L4012" s="6" t="s">
        <v>49544</v>
      </c>
      <c r="M4012" s="6" t="s">
        <v>11290</v>
      </c>
      <c r="N4012" s="6" t="s">
        <v>90</v>
      </c>
      <c r="O4012" s="6" t="s">
        <v>70572</v>
      </c>
    </row>
    <row r="4013" spans="9:15" x14ac:dyDescent="0.25">
      <c r="I4013">
        <v>4011</v>
      </c>
      <c r="J4013" s="6" t="s">
        <v>11291</v>
      </c>
      <c r="K4013" s="6" t="s">
        <v>51039</v>
      </c>
      <c r="L4013" s="6" t="s">
        <v>90</v>
      </c>
      <c r="M4013" s="6" t="s">
        <v>11292</v>
      </c>
      <c r="N4013" s="6" t="s">
        <v>90</v>
      </c>
      <c r="O4013" s="6" t="s">
        <v>70573</v>
      </c>
    </row>
    <row r="4014" spans="9:15" x14ac:dyDescent="0.25">
      <c r="I4014">
        <v>4012</v>
      </c>
      <c r="J4014" s="6" t="s">
        <v>11293</v>
      </c>
      <c r="K4014" s="6" t="s">
        <v>51543</v>
      </c>
      <c r="L4014" s="6" t="s">
        <v>90</v>
      </c>
      <c r="M4014" s="6" t="s">
        <v>11294</v>
      </c>
      <c r="N4014" s="6" t="s">
        <v>90</v>
      </c>
      <c r="O4014" s="6" t="s">
        <v>70574</v>
      </c>
    </row>
    <row r="4015" spans="9:15" x14ac:dyDescent="0.25">
      <c r="I4015">
        <v>4013</v>
      </c>
      <c r="J4015" s="6" t="s">
        <v>11295</v>
      </c>
      <c r="K4015" s="6" t="s">
        <v>51050</v>
      </c>
      <c r="L4015" s="6" t="s">
        <v>90</v>
      </c>
      <c r="M4015" s="6" t="s">
        <v>11296</v>
      </c>
      <c r="N4015" s="6" t="s">
        <v>55644</v>
      </c>
      <c r="O4015" s="6" t="s">
        <v>70575</v>
      </c>
    </row>
    <row r="4016" spans="9:15" x14ac:dyDescent="0.25">
      <c r="I4016">
        <v>4014</v>
      </c>
      <c r="J4016" s="6" t="s">
        <v>11297</v>
      </c>
      <c r="K4016" s="6" t="s">
        <v>49833</v>
      </c>
      <c r="L4016" s="6" t="s">
        <v>90</v>
      </c>
      <c r="M4016" s="6" t="s">
        <v>11298</v>
      </c>
      <c r="N4016" s="6" t="s">
        <v>90</v>
      </c>
      <c r="O4016" s="6" t="s">
        <v>70576</v>
      </c>
    </row>
    <row r="4017" spans="9:15" x14ac:dyDescent="0.25">
      <c r="I4017">
        <v>4015</v>
      </c>
      <c r="J4017" s="6" t="s">
        <v>11299</v>
      </c>
      <c r="K4017" s="6" t="s">
        <v>50116</v>
      </c>
      <c r="L4017" s="6" t="s">
        <v>90</v>
      </c>
      <c r="M4017" s="6" t="s">
        <v>11300</v>
      </c>
      <c r="N4017" s="6" t="s">
        <v>55346</v>
      </c>
      <c r="O4017" s="6" t="s">
        <v>69285</v>
      </c>
    </row>
    <row r="4018" spans="9:15" x14ac:dyDescent="0.25">
      <c r="I4018">
        <v>4016</v>
      </c>
      <c r="J4018" s="6" t="s">
        <v>11301</v>
      </c>
      <c r="K4018" s="6" t="s">
        <v>50883</v>
      </c>
      <c r="L4018" s="6" t="s">
        <v>90</v>
      </c>
      <c r="M4018" s="6" t="s">
        <v>11302</v>
      </c>
      <c r="N4018" s="6" t="s">
        <v>55645</v>
      </c>
      <c r="O4018" s="6" t="s">
        <v>70577</v>
      </c>
    </row>
    <row r="4019" spans="9:15" x14ac:dyDescent="0.25">
      <c r="I4019">
        <v>4017</v>
      </c>
      <c r="J4019" s="6" t="s">
        <v>11303</v>
      </c>
      <c r="K4019" s="6" t="s">
        <v>51477</v>
      </c>
      <c r="L4019" s="6" t="s">
        <v>51214</v>
      </c>
      <c r="M4019" s="6" t="s">
        <v>11304</v>
      </c>
      <c r="N4019" s="6" t="s">
        <v>53125</v>
      </c>
      <c r="O4019" s="6" t="s">
        <v>70578</v>
      </c>
    </row>
    <row r="4020" spans="9:15" x14ac:dyDescent="0.25">
      <c r="I4020">
        <v>4018</v>
      </c>
      <c r="J4020" s="6" t="s">
        <v>11305</v>
      </c>
      <c r="K4020" s="6" t="s">
        <v>50500</v>
      </c>
      <c r="L4020" s="6" t="s">
        <v>49220</v>
      </c>
      <c r="M4020" s="6" t="s">
        <v>11306</v>
      </c>
      <c r="N4020" s="6" t="s">
        <v>90</v>
      </c>
      <c r="O4020" s="6" t="s">
        <v>70579</v>
      </c>
    </row>
    <row r="4021" spans="9:15" x14ac:dyDescent="0.25">
      <c r="I4021">
        <v>4019</v>
      </c>
      <c r="J4021" s="6" t="s">
        <v>11307</v>
      </c>
      <c r="K4021" s="6" t="s">
        <v>51779</v>
      </c>
      <c r="L4021" s="6" t="s">
        <v>90</v>
      </c>
      <c r="M4021" s="6" t="s">
        <v>11308</v>
      </c>
      <c r="N4021" s="6" t="s">
        <v>55646</v>
      </c>
      <c r="O4021" s="6" t="s">
        <v>70580</v>
      </c>
    </row>
    <row r="4022" spans="9:15" x14ac:dyDescent="0.25">
      <c r="I4022">
        <v>4020</v>
      </c>
      <c r="J4022" s="6" t="s">
        <v>11309</v>
      </c>
      <c r="K4022" s="6" t="s">
        <v>50352</v>
      </c>
      <c r="L4022" s="6" t="s">
        <v>52461</v>
      </c>
      <c r="M4022" s="6" t="s">
        <v>11310</v>
      </c>
      <c r="N4022" s="6" t="s">
        <v>90</v>
      </c>
      <c r="O4022" s="6" t="s">
        <v>70581</v>
      </c>
    </row>
    <row r="4023" spans="9:15" x14ac:dyDescent="0.25">
      <c r="I4023">
        <v>4021</v>
      </c>
      <c r="J4023" s="6" t="s">
        <v>11311</v>
      </c>
      <c r="K4023" s="6" t="s">
        <v>52499</v>
      </c>
      <c r="L4023" s="6" t="s">
        <v>52525</v>
      </c>
      <c r="M4023" s="6" t="s">
        <v>11312</v>
      </c>
      <c r="N4023" s="6" t="s">
        <v>54683</v>
      </c>
      <c r="O4023" s="6" t="s">
        <v>70582</v>
      </c>
    </row>
    <row r="4024" spans="9:15" x14ac:dyDescent="0.25">
      <c r="I4024">
        <v>4022</v>
      </c>
      <c r="J4024" s="6" t="s">
        <v>11313</v>
      </c>
      <c r="K4024" s="6" t="s">
        <v>50419</v>
      </c>
      <c r="L4024" s="6" t="s">
        <v>90</v>
      </c>
      <c r="M4024" s="6" t="s">
        <v>11314</v>
      </c>
      <c r="N4024" s="6" t="s">
        <v>55647</v>
      </c>
      <c r="O4024" s="6" t="s">
        <v>70583</v>
      </c>
    </row>
    <row r="4025" spans="9:15" x14ac:dyDescent="0.25">
      <c r="I4025">
        <v>4023</v>
      </c>
      <c r="J4025" s="6" t="s">
        <v>11315</v>
      </c>
      <c r="K4025" s="6" t="s">
        <v>49527</v>
      </c>
      <c r="L4025" s="6" t="s">
        <v>50508</v>
      </c>
      <c r="M4025" s="6" t="s">
        <v>11316</v>
      </c>
      <c r="N4025" s="6" t="s">
        <v>55648</v>
      </c>
      <c r="O4025" s="6" t="s">
        <v>68415</v>
      </c>
    </row>
    <row r="4026" spans="9:15" x14ac:dyDescent="0.25">
      <c r="I4026">
        <v>4024</v>
      </c>
      <c r="J4026" s="6" t="s">
        <v>11317</v>
      </c>
      <c r="K4026" s="6" t="s">
        <v>51697</v>
      </c>
      <c r="L4026" s="6" t="s">
        <v>90</v>
      </c>
      <c r="M4026" s="6" t="s">
        <v>11318</v>
      </c>
      <c r="N4026" s="6" t="s">
        <v>55649</v>
      </c>
      <c r="O4026" s="6" t="s">
        <v>70584</v>
      </c>
    </row>
    <row r="4027" spans="9:15" x14ac:dyDescent="0.25">
      <c r="I4027">
        <v>4025</v>
      </c>
      <c r="J4027" s="6" t="s">
        <v>11319</v>
      </c>
      <c r="K4027" s="6" t="s">
        <v>51351</v>
      </c>
      <c r="L4027" s="6" t="s">
        <v>51359</v>
      </c>
      <c r="M4027" s="6" t="s">
        <v>11320</v>
      </c>
      <c r="N4027" s="6" t="s">
        <v>55531</v>
      </c>
      <c r="O4027" s="6" t="s">
        <v>70585</v>
      </c>
    </row>
    <row r="4028" spans="9:15" x14ac:dyDescent="0.25">
      <c r="I4028">
        <v>4026</v>
      </c>
      <c r="J4028" s="6" t="s">
        <v>11321</v>
      </c>
      <c r="K4028" s="6" t="s">
        <v>48935</v>
      </c>
      <c r="L4028" s="6" t="s">
        <v>90</v>
      </c>
      <c r="M4028" s="6" t="s">
        <v>11322</v>
      </c>
      <c r="N4028" s="6" t="s">
        <v>55650</v>
      </c>
      <c r="O4028" s="6" t="s">
        <v>70586</v>
      </c>
    </row>
    <row r="4029" spans="9:15" x14ac:dyDescent="0.25">
      <c r="I4029">
        <v>4027</v>
      </c>
      <c r="J4029" s="6" t="s">
        <v>11323</v>
      </c>
      <c r="K4029" s="6" t="s">
        <v>49060</v>
      </c>
      <c r="L4029" s="6" t="s">
        <v>49910</v>
      </c>
      <c r="M4029" s="6" t="s">
        <v>11324</v>
      </c>
      <c r="N4029" s="6" t="s">
        <v>55651</v>
      </c>
      <c r="O4029" s="6" t="s">
        <v>70587</v>
      </c>
    </row>
    <row r="4030" spans="9:15" x14ac:dyDescent="0.25">
      <c r="I4030">
        <v>4028</v>
      </c>
      <c r="J4030" s="6" t="s">
        <v>11325</v>
      </c>
      <c r="K4030" s="6" t="s">
        <v>51701</v>
      </c>
      <c r="L4030" s="6" t="s">
        <v>51517</v>
      </c>
      <c r="M4030" s="6" t="s">
        <v>11326</v>
      </c>
      <c r="N4030" s="6" t="s">
        <v>55652</v>
      </c>
      <c r="O4030" s="6" t="s">
        <v>70588</v>
      </c>
    </row>
    <row r="4031" spans="9:15" x14ac:dyDescent="0.25">
      <c r="I4031">
        <v>4029</v>
      </c>
      <c r="J4031" s="6" t="s">
        <v>11327</v>
      </c>
      <c r="K4031" s="6" t="s">
        <v>50560</v>
      </c>
      <c r="L4031" s="6" t="s">
        <v>90</v>
      </c>
      <c r="M4031" s="6" t="s">
        <v>11328</v>
      </c>
      <c r="N4031" s="6" t="s">
        <v>90</v>
      </c>
      <c r="O4031" s="6" t="s">
        <v>70589</v>
      </c>
    </row>
    <row r="4032" spans="9:15" x14ac:dyDescent="0.25">
      <c r="I4032">
        <v>4030</v>
      </c>
      <c r="J4032" s="6" t="s">
        <v>11329</v>
      </c>
      <c r="K4032" s="6" t="s">
        <v>52499</v>
      </c>
      <c r="L4032" s="6" t="s">
        <v>52458</v>
      </c>
      <c r="M4032" s="6" t="s">
        <v>11330</v>
      </c>
      <c r="N4032" s="6" t="s">
        <v>55653</v>
      </c>
      <c r="O4032" s="6" t="s">
        <v>70590</v>
      </c>
    </row>
    <row r="4033" spans="9:15" x14ac:dyDescent="0.25">
      <c r="I4033">
        <v>4031</v>
      </c>
      <c r="J4033" s="6" t="s">
        <v>11331</v>
      </c>
      <c r="K4033" s="6" t="s">
        <v>52478</v>
      </c>
      <c r="L4033" s="6" t="s">
        <v>90</v>
      </c>
      <c r="M4033" s="6" t="s">
        <v>11332</v>
      </c>
      <c r="N4033" s="6" t="s">
        <v>90</v>
      </c>
      <c r="O4033" s="6" t="s">
        <v>70591</v>
      </c>
    </row>
    <row r="4034" spans="9:15" x14ac:dyDescent="0.25">
      <c r="I4034">
        <v>4032</v>
      </c>
      <c r="J4034" s="6" t="s">
        <v>11333</v>
      </c>
      <c r="K4034" s="6" t="s">
        <v>48676</v>
      </c>
      <c r="L4034" s="6" t="s">
        <v>48843</v>
      </c>
      <c r="M4034" s="6" t="s">
        <v>11334</v>
      </c>
      <c r="N4034" s="6" t="s">
        <v>55654</v>
      </c>
      <c r="O4034" s="6" t="s">
        <v>70592</v>
      </c>
    </row>
    <row r="4035" spans="9:15" x14ac:dyDescent="0.25">
      <c r="I4035">
        <v>4033</v>
      </c>
      <c r="J4035" s="6" t="s">
        <v>11335</v>
      </c>
      <c r="K4035" s="6" t="s">
        <v>50361</v>
      </c>
      <c r="L4035" s="6" t="s">
        <v>49330</v>
      </c>
      <c r="M4035" s="6" t="s">
        <v>11336</v>
      </c>
      <c r="N4035" s="6" t="s">
        <v>55655</v>
      </c>
      <c r="O4035" s="6" t="s">
        <v>70593</v>
      </c>
    </row>
    <row r="4036" spans="9:15" x14ac:dyDescent="0.25">
      <c r="I4036">
        <v>4034</v>
      </c>
      <c r="J4036" s="6" t="s">
        <v>11337</v>
      </c>
      <c r="K4036" s="6" t="s">
        <v>51861</v>
      </c>
      <c r="L4036" s="6" t="s">
        <v>90</v>
      </c>
      <c r="M4036" s="6" t="s">
        <v>11338</v>
      </c>
      <c r="N4036" s="6" t="s">
        <v>55656</v>
      </c>
      <c r="O4036" s="6" t="s">
        <v>70594</v>
      </c>
    </row>
    <row r="4037" spans="9:15" x14ac:dyDescent="0.25">
      <c r="I4037">
        <v>4035</v>
      </c>
      <c r="J4037" s="6" t="s">
        <v>11339</v>
      </c>
      <c r="K4037" s="6" t="s">
        <v>48670</v>
      </c>
      <c r="L4037" s="6" t="s">
        <v>90</v>
      </c>
      <c r="M4037" s="6" t="s">
        <v>11340</v>
      </c>
      <c r="N4037" s="6" t="s">
        <v>55657</v>
      </c>
      <c r="O4037" s="6" t="s">
        <v>70595</v>
      </c>
    </row>
    <row r="4038" spans="9:15" x14ac:dyDescent="0.25">
      <c r="I4038">
        <v>4036</v>
      </c>
      <c r="J4038" s="6" t="s">
        <v>11341</v>
      </c>
      <c r="K4038" s="6" t="s">
        <v>51521</v>
      </c>
      <c r="L4038" s="6" t="s">
        <v>51513</v>
      </c>
      <c r="M4038" s="6" t="s">
        <v>11342</v>
      </c>
      <c r="N4038" s="6" t="s">
        <v>55658</v>
      </c>
      <c r="O4038" s="6" t="s">
        <v>70596</v>
      </c>
    </row>
    <row r="4039" spans="9:15" x14ac:dyDescent="0.25">
      <c r="I4039">
        <v>4037</v>
      </c>
      <c r="J4039" s="6" t="s">
        <v>11343</v>
      </c>
      <c r="K4039" s="6" t="s">
        <v>49892</v>
      </c>
      <c r="L4039" s="6" t="s">
        <v>90</v>
      </c>
      <c r="M4039" s="6" t="s">
        <v>11344</v>
      </c>
      <c r="N4039" s="6" t="s">
        <v>55659</v>
      </c>
      <c r="O4039" s="6" t="s">
        <v>70597</v>
      </c>
    </row>
    <row r="4040" spans="9:15" x14ac:dyDescent="0.25">
      <c r="I4040">
        <v>4038</v>
      </c>
      <c r="J4040" s="6" t="s">
        <v>11345</v>
      </c>
      <c r="K4040" s="6" t="s">
        <v>49175</v>
      </c>
      <c r="L4040" s="6" t="s">
        <v>49113</v>
      </c>
      <c r="M4040" s="6" t="s">
        <v>11346</v>
      </c>
      <c r="N4040" s="6" t="s">
        <v>55660</v>
      </c>
      <c r="O4040" s="6" t="s">
        <v>70598</v>
      </c>
    </row>
    <row r="4041" spans="9:15" x14ac:dyDescent="0.25">
      <c r="I4041">
        <v>4039</v>
      </c>
      <c r="J4041" s="6" t="s">
        <v>11347</v>
      </c>
      <c r="K4041" s="6" t="s">
        <v>52275</v>
      </c>
      <c r="L4041" s="6" t="s">
        <v>90</v>
      </c>
      <c r="M4041" s="6" t="s">
        <v>11348</v>
      </c>
      <c r="N4041" s="6" t="s">
        <v>55661</v>
      </c>
      <c r="O4041" s="6" t="s">
        <v>70599</v>
      </c>
    </row>
    <row r="4042" spans="9:15" x14ac:dyDescent="0.25">
      <c r="I4042">
        <v>4040</v>
      </c>
      <c r="J4042" s="6" t="s">
        <v>11349</v>
      </c>
      <c r="K4042" s="6" t="s">
        <v>52375</v>
      </c>
      <c r="L4042" s="6" t="s">
        <v>90</v>
      </c>
      <c r="M4042" s="6" t="s">
        <v>11350</v>
      </c>
      <c r="N4042" s="6" t="s">
        <v>90</v>
      </c>
      <c r="O4042" s="6" t="s">
        <v>70600</v>
      </c>
    </row>
    <row r="4043" spans="9:15" x14ac:dyDescent="0.25">
      <c r="I4043">
        <v>4041</v>
      </c>
      <c r="J4043" s="6" t="s">
        <v>11351</v>
      </c>
      <c r="K4043" s="6" t="s">
        <v>52004</v>
      </c>
      <c r="L4043" s="6" t="s">
        <v>52066</v>
      </c>
      <c r="M4043" s="6" t="s">
        <v>11352</v>
      </c>
      <c r="N4043" s="6" t="s">
        <v>55662</v>
      </c>
      <c r="O4043" s="6" t="s">
        <v>70601</v>
      </c>
    </row>
    <row r="4044" spans="9:15" x14ac:dyDescent="0.25">
      <c r="I4044">
        <v>4042</v>
      </c>
      <c r="J4044" s="6" t="s">
        <v>11353</v>
      </c>
      <c r="K4044" s="6" t="s">
        <v>51712</v>
      </c>
      <c r="L4044" s="6" t="s">
        <v>51729</v>
      </c>
      <c r="M4044" s="6" t="s">
        <v>11354</v>
      </c>
      <c r="N4044" s="6" t="s">
        <v>55663</v>
      </c>
      <c r="O4044" s="6" t="s">
        <v>70602</v>
      </c>
    </row>
    <row r="4045" spans="9:15" x14ac:dyDescent="0.25">
      <c r="I4045">
        <v>4043</v>
      </c>
      <c r="J4045" s="6" t="s">
        <v>11355</v>
      </c>
      <c r="K4045" s="6" t="s">
        <v>49933</v>
      </c>
      <c r="L4045" s="6" t="s">
        <v>90</v>
      </c>
      <c r="M4045" s="6" t="s">
        <v>11356</v>
      </c>
      <c r="N4045" s="6" t="s">
        <v>55664</v>
      </c>
      <c r="O4045" s="6" t="s">
        <v>70603</v>
      </c>
    </row>
    <row r="4046" spans="9:15" x14ac:dyDescent="0.25">
      <c r="I4046">
        <v>4044</v>
      </c>
      <c r="J4046" s="6" t="s">
        <v>11357</v>
      </c>
      <c r="K4046" s="6" t="s">
        <v>50936</v>
      </c>
      <c r="L4046" s="6" t="s">
        <v>90</v>
      </c>
      <c r="M4046" s="6" t="s">
        <v>11358</v>
      </c>
      <c r="N4046" s="6" t="s">
        <v>55665</v>
      </c>
      <c r="O4046" s="6" t="s">
        <v>70604</v>
      </c>
    </row>
    <row r="4047" spans="9:15" x14ac:dyDescent="0.25">
      <c r="I4047">
        <v>4045</v>
      </c>
      <c r="J4047" s="6" t="s">
        <v>11359</v>
      </c>
      <c r="K4047" s="6" t="s">
        <v>50369</v>
      </c>
      <c r="L4047" s="6" t="s">
        <v>50834</v>
      </c>
      <c r="M4047" s="6" t="s">
        <v>11360</v>
      </c>
      <c r="N4047" s="6" t="s">
        <v>55666</v>
      </c>
      <c r="O4047" s="6" t="s">
        <v>67133</v>
      </c>
    </row>
    <row r="4048" spans="9:15" x14ac:dyDescent="0.25">
      <c r="I4048">
        <v>4046</v>
      </c>
      <c r="J4048" s="6" t="s">
        <v>11361</v>
      </c>
      <c r="K4048" s="6" t="s">
        <v>52442</v>
      </c>
      <c r="L4048" s="6" t="s">
        <v>90</v>
      </c>
      <c r="M4048" s="6" t="s">
        <v>11362</v>
      </c>
      <c r="N4048" s="6" t="s">
        <v>55667</v>
      </c>
      <c r="O4048" s="6" t="s">
        <v>70605</v>
      </c>
    </row>
    <row r="4049" spans="9:15" x14ac:dyDescent="0.25">
      <c r="I4049">
        <v>4047</v>
      </c>
      <c r="J4049" s="6" t="s">
        <v>11363</v>
      </c>
      <c r="K4049" s="6" t="s">
        <v>49798</v>
      </c>
      <c r="L4049" s="6" t="s">
        <v>90</v>
      </c>
      <c r="M4049" s="6" t="s">
        <v>11364</v>
      </c>
      <c r="N4049" s="6" t="s">
        <v>55668</v>
      </c>
      <c r="O4049" s="6" t="s">
        <v>70606</v>
      </c>
    </row>
    <row r="4050" spans="9:15" x14ac:dyDescent="0.25">
      <c r="I4050">
        <v>4048</v>
      </c>
      <c r="J4050" s="6" t="s">
        <v>11365</v>
      </c>
      <c r="K4050" s="6" t="s">
        <v>48829</v>
      </c>
      <c r="L4050" s="6" t="s">
        <v>90</v>
      </c>
      <c r="M4050" s="6" t="s">
        <v>11366</v>
      </c>
      <c r="N4050" s="6" t="s">
        <v>90</v>
      </c>
      <c r="O4050" s="6" t="s">
        <v>70607</v>
      </c>
    </row>
    <row r="4051" spans="9:15" x14ac:dyDescent="0.25">
      <c r="I4051">
        <v>4049</v>
      </c>
      <c r="J4051" s="6" t="s">
        <v>11367</v>
      </c>
      <c r="K4051" s="6" t="s">
        <v>49230</v>
      </c>
      <c r="L4051" s="6" t="s">
        <v>90</v>
      </c>
      <c r="M4051" s="6" t="s">
        <v>11368</v>
      </c>
      <c r="N4051" s="6" t="s">
        <v>55669</v>
      </c>
      <c r="O4051" s="6" t="s">
        <v>70608</v>
      </c>
    </row>
    <row r="4052" spans="9:15" x14ac:dyDescent="0.25">
      <c r="I4052">
        <v>4050</v>
      </c>
      <c r="J4052" s="6" t="s">
        <v>11369</v>
      </c>
      <c r="K4052" s="6" t="s">
        <v>51632</v>
      </c>
      <c r="L4052" s="6" t="s">
        <v>90</v>
      </c>
      <c r="M4052" s="6" t="s">
        <v>11370</v>
      </c>
      <c r="N4052" s="6" t="s">
        <v>55670</v>
      </c>
      <c r="O4052" s="6" t="s">
        <v>70609</v>
      </c>
    </row>
    <row r="4053" spans="9:15" x14ac:dyDescent="0.25">
      <c r="I4053">
        <v>4051</v>
      </c>
      <c r="J4053" s="6" t="s">
        <v>11371</v>
      </c>
      <c r="K4053" s="6" t="s">
        <v>49794</v>
      </c>
      <c r="L4053" s="6" t="s">
        <v>49815</v>
      </c>
      <c r="M4053" s="6" t="s">
        <v>11372</v>
      </c>
      <c r="N4053" s="6" t="s">
        <v>55671</v>
      </c>
      <c r="O4053" s="6" t="s">
        <v>70610</v>
      </c>
    </row>
    <row r="4054" spans="9:15" x14ac:dyDescent="0.25">
      <c r="I4054">
        <v>4052</v>
      </c>
      <c r="J4054" s="6" t="s">
        <v>11373</v>
      </c>
      <c r="K4054" s="6" t="s">
        <v>50965</v>
      </c>
      <c r="L4054" s="6" t="s">
        <v>90</v>
      </c>
      <c r="M4054" s="6" t="s">
        <v>11374</v>
      </c>
      <c r="N4054" s="6" t="s">
        <v>90</v>
      </c>
      <c r="O4054" s="6" t="s">
        <v>70611</v>
      </c>
    </row>
    <row r="4055" spans="9:15" x14ac:dyDescent="0.25">
      <c r="I4055">
        <v>4053</v>
      </c>
      <c r="J4055" s="6" t="s">
        <v>11375</v>
      </c>
      <c r="K4055" s="6" t="s">
        <v>52477</v>
      </c>
      <c r="L4055" s="6" t="s">
        <v>90</v>
      </c>
      <c r="M4055" s="6" t="s">
        <v>11376</v>
      </c>
      <c r="N4055" s="6" t="s">
        <v>90</v>
      </c>
      <c r="O4055" s="6" t="s">
        <v>70612</v>
      </c>
    </row>
    <row r="4056" spans="9:15" x14ac:dyDescent="0.25">
      <c r="I4056">
        <v>4054</v>
      </c>
      <c r="J4056" s="6" t="s">
        <v>11377</v>
      </c>
      <c r="K4056" s="6" t="s">
        <v>51751</v>
      </c>
      <c r="L4056" s="6" t="s">
        <v>90</v>
      </c>
      <c r="M4056" s="6" t="s">
        <v>11378</v>
      </c>
      <c r="N4056" s="6" t="s">
        <v>90</v>
      </c>
      <c r="O4056" s="6" t="s">
        <v>70613</v>
      </c>
    </row>
    <row r="4057" spans="9:15" x14ac:dyDescent="0.25">
      <c r="I4057">
        <v>4055</v>
      </c>
      <c r="J4057" s="6" t="s">
        <v>11379</v>
      </c>
      <c r="K4057" s="6" t="s">
        <v>51127</v>
      </c>
      <c r="L4057" s="6" t="s">
        <v>51489</v>
      </c>
      <c r="M4057" s="6" t="s">
        <v>11380</v>
      </c>
      <c r="N4057" s="6" t="s">
        <v>55672</v>
      </c>
      <c r="O4057" s="6" t="s">
        <v>70614</v>
      </c>
    </row>
    <row r="4058" spans="9:15" x14ac:dyDescent="0.25">
      <c r="I4058">
        <v>4056</v>
      </c>
      <c r="J4058" s="6" t="s">
        <v>11381</v>
      </c>
      <c r="K4058" s="6" t="s">
        <v>50901</v>
      </c>
      <c r="L4058" s="6" t="s">
        <v>90</v>
      </c>
      <c r="M4058" s="6" t="s">
        <v>11382</v>
      </c>
      <c r="N4058" s="6" t="s">
        <v>90</v>
      </c>
      <c r="O4058" s="6" t="s">
        <v>70615</v>
      </c>
    </row>
    <row r="4059" spans="9:15" x14ac:dyDescent="0.25">
      <c r="I4059">
        <v>4057</v>
      </c>
      <c r="J4059" s="6" t="s">
        <v>11383</v>
      </c>
      <c r="K4059" s="6" t="s">
        <v>51779</v>
      </c>
      <c r="L4059" s="6" t="s">
        <v>90</v>
      </c>
      <c r="M4059" s="6" t="s">
        <v>11384</v>
      </c>
      <c r="N4059" s="6" t="s">
        <v>90</v>
      </c>
      <c r="O4059" s="6" t="s">
        <v>70616</v>
      </c>
    </row>
    <row r="4060" spans="9:15" x14ac:dyDescent="0.25">
      <c r="I4060">
        <v>4058</v>
      </c>
      <c r="J4060" s="6" t="s">
        <v>11385</v>
      </c>
      <c r="K4060" s="6" t="s">
        <v>49086</v>
      </c>
      <c r="L4060" s="6" t="s">
        <v>49805</v>
      </c>
      <c r="M4060" s="6" t="s">
        <v>11386</v>
      </c>
      <c r="N4060" s="6" t="s">
        <v>90</v>
      </c>
      <c r="O4060" s="6" t="s">
        <v>70617</v>
      </c>
    </row>
    <row r="4061" spans="9:15" x14ac:dyDescent="0.25">
      <c r="I4061">
        <v>4059</v>
      </c>
      <c r="J4061" s="6" t="s">
        <v>11387</v>
      </c>
      <c r="K4061" s="6" t="s">
        <v>52531</v>
      </c>
      <c r="L4061" s="6" t="s">
        <v>48850</v>
      </c>
      <c r="M4061" s="6" t="s">
        <v>11388</v>
      </c>
      <c r="N4061" s="6" t="s">
        <v>90</v>
      </c>
      <c r="O4061" s="6" t="s">
        <v>70618</v>
      </c>
    </row>
    <row r="4062" spans="9:15" x14ac:dyDescent="0.25">
      <c r="I4062">
        <v>4060</v>
      </c>
      <c r="J4062" s="6" t="s">
        <v>11389</v>
      </c>
      <c r="K4062" s="6" t="s">
        <v>48718</v>
      </c>
      <c r="L4062" s="6" t="s">
        <v>49169</v>
      </c>
      <c r="M4062" s="6" t="s">
        <v>11390</v>
      </c>
      <c r="N4062" s="6" t="s">
        <v>55673</v>
      </c>
      <c r="O4062" s="6" t="s">
        <v>70619</v>
      </c>
    </row>
    <row r="4063" spans="9:15" x14ac:dyDescent="0.25">
      <c r="I4063">
        <v>4061</v>
      </c>
      <c r="J4063" s="6" t="s">
        <v>11391</v>
      </c>
      <c r="K4063" s="6" t="s">
        <v>50051</v>
      </c>
      <c r="L4063" s="6" t="s">
        <v>49890</v>
      </c>
      <c r="M4063" s="6" t="s">
        <v>11392</v>
      </c>
      <c r="N4063" s="6" t="s">
        <v>90</v>
      </c>
      <c r="O4063" s="6" t="s">
        <v>70620</v>
      </c>
    </row>
    <row r="4064" spans="9:15" x14ac:dyDescent="0.25">
      <c r="I4064">
        <v>4062</v>
      </c>
      <c r="J4064" s="6" t="s">
        <v>11393</v>
      </c>
      <c r="K4064" s="6" t="s">
        <v>51863</v>
      </c>
      <c r="L4064" s="6" t="s">
        <v>90</v>
      </c>
      <c r="M4064" s="6" t="s">
        <v>11394</v>
      </c>
      <c r="N4064" s="6" t="s">
        <v>54250</v>
      </c>
      <c r="O4064" s="6" t="s">
        <v>70621</v>
      </c>
    </row>
    <row r="4065" spans="9:15" x14ac:dyDescent="0.25">
      <c r="I4065">
        <v>4063</v>
      </c>
      <c r="J4065" s="6" t="s">
        <v>11395</v>
      </c>
      <c r="K4065" s="6" t="s">
        <v>51463</v>
      </c>
      <c r="L4065" s="6" t="s">
        <v>50380</v>
      </c>
      <c r="M4065" s="6" t="s">
        <v>11396</v>
      </c>
      <c r="N4065" s="6" t="s">
        <v>55674</v>
      </c>
      <c r="O4065" s="6" t="s">
        <v>70622</v>
      </c>
    </row>
    <row r="4066" spans="9:15" x14ac:dyDescent="0.25">
      <c r="I4066">
        <v>4064</v>
      </c>
      <c r="J4066" s="6" t="s">
        <v>11397</v>
      </c>
      <c r="K4066" s="6" t="s">
        <v>49588</v>
      </c>
      <c r="L4066" s="6" t="s">
        <v>90</v>
      </c>
      <c r="M4066" s="6" t="s">
        <v>11398</v>
      </c>
      <c r="N4066" s="6" t="s">
        <v>55675</v>
      </c>
      <c r="O4066" s="6" t="s">
        <v>70623</v>
      </c>
    </row>
    <row r="4067" spans="9:15" x14ac:dyDescent="0.25">
      <c r="I4067">
        <v>4065</v>
      </c>
      <c r="J4067" s="6" t="s">
        <v>11399</v>
      </c>
      <c r="K4067" s="6" t="s">
        <v>50505</v>
      </c>
      <c r="L4067" s="6" t="s">
        <v>49690</v>
      </c>
      <c r="M4067" s="6" t="s">
        <v>11400</v>
      </c>
      <c r="N4067" s="6" t="s">
        <v>55676</v>
      </c>
      <c r="O4067" s="6" t="s">
        <v>70624</v>
      </c>
    </row>
    <row r="4068" spans="9:15" x14ac:dyDescent="0.25">
      <c r="I4068">
        <v>4066</v>
      </c>
      <c r="J4068" s="6" t="s">
        <v>11401</v>
      </c>
      <c r="K4068" s="6" t="s">
        <v>49597</v>
      </c>
      <c r="L4068" s="6" t="s">
        <v>49455</v>
      </c>
      <c r="M4068" s="6" t="s">
        <v>11402</v>
      </c>
      <c r="N4068" s="6" t="s">
        <v>55677</v>
      </c>
      <c r="O4068" s="6" t="s">
        <v>70625</v>
      </c>
    </row>
    <row r="4069" spans="9:15" x14ac:dyDescent="0.25">
      <c r="I4069">
        <v>4067</v>
      </c>
      <c r="J4069" s="6" t="s">
        <v>11403</v>
      </c>
      <c r="K4069" s="6" t="s">
        <v>50063</v>
      </c>
      <c r="L4069" s="6" t="s">
        <v>50063</v>
      </c>
      <c r="M4069" s="6" t="s">
        <v>11404</v>
      </c>
      <c r="N4069" s="6" t="s">
        <v>54702</v>
      </c>
      <c r="O4069" s="6" t="s">
        <v>70626</v>
      </c>
    </row>
    <row r="4070" spans="9:15" x14ac:dyDescent="0.25">
      <c r="I4070">
        <v>4068</v>
      </c>
      <c r="J4070" s="6" t="s">
        <v>11405</v>
      </c>
      <c r="K4070" s="6" t="s">
        <v>48664</v>
      </c>
      <c r="L4070" s="6" t="s">
        <v>48829</v>
      </c>
      <c r="M4070" s="6" t="s">
        <v>11406</v>
      </c>
      <c r="N4070" s="6" t="s">
        <v>53579</v>
      </c>
      <c r="O4070" s="6" t="s">
        <v>70627</v>
      </c>
    </row>
    <row r="4071" spans="9:15" x14ac:dyDescent="0.25">
      <c r="I4071">
        <v>4069</v>
      </c>
      <c r="J4071" s="6" t="s">
        <v>11407</v>
      </c>
      <c r="K4071" s="6" t="s">
        <v>49125</v>
      </c>
      <c r="L4071" s="6" t="s">
        <v>49242</v>
      </c>
      <c r="M4071" s="6" t="s">
        <v>11408</v>
      </c>
      <c r="N4071" s="6" t="s">
        <v>55678</v>
      </c>
      <c r="O4071" s="6" t="s">
        <v>70628</v>
      </c>
    </row>
    <row r="4072" spans="9:15" x14ac:dyDescent="0.25">
      <c r="I4072">
        <v>4070</v>
      </c>
      <c r="J4072" s="6" t="s">
        <v>11409</v>
      </c>
      <c r="K4072" s="6" t="s">
        <v>51684</v>
      </c>
      <c r="L4072" s="6" t="s">
        <v>52532</v>
      </c>
      <c r="M4072" s="6" t="s">
        <v>11410</v>
      </c>
      <c r="N4072" s="6" t="s">
        <v>90</v>
      </c>
      <c r="O4072" s="6" t="s">
        <v>70629</v>
      </c>
    </row>
    <row r="4073" spans="9:15" x14ac:dyDescent="0.25">
      <c r="I4073">
        <v>4071</v>
      </c>
      <c r="J4073" s="6" t="s">
        <v>11411</v>
      </c>
      <c r="K4073" s="6" t="s">
        <v>50834</v>
      </c>
      <c r="L4073" s="6" t="s">
        <v>90</v>
      </c>
      <c r="M4073" s="6" t="s">
        <v>11412</v>
      </c>
      <c r="N4073" s="6" t="s">
        <v>55679</v>
      </c>
      <c r="O4073" s="6" t="s">
        <v>70630</v>
      </c>
    </row>
    <row r="4074" spans="9:15" x14ac:dyDescent="0.25">
      <c r="I4074">
        <v>4072</v>
      </c>
      <c r="J4074" s="6" t="s">
        <v>11413</v>
      </c>
      <c r="K4074" s="6" t="s">
        <v>52305</v>
      </c>
      <c r="L4074" s="6" t="s">
        <v>90</v>
      </c>
      <c r="M4074" s="6" t="s">
        <v>11414</v>
      </c>
      <c r="N4074" s="6" t="s">
        <v>55680</v>
      </c>
      <c r="O4074" s="6" t="s">
        <v>70631</v>
      </c>
    </row>
    <row r="4075" spans="9:15" x14ac:dyDescent="0.25">
      <c r="I4075">
        <v>4073</v>
      </c>
      <c r="J4075" s="6" t="s">
        <v>11415</v>
      </c>
      <c r="K4075" s="6" t="s">
        <v>49056</v>
      </c>
      <c r="L4075" s="6" t="s">
        <v>49052</v>
      </c>
      <c r="M4075" s="6" t="s">
        <v>11416</v>
      </c>
      <c r="N4075" s="6" t="s">
        <v>90</v>
      </c>
      <c r="O4075" s="6" t="s">
        <v>70632</v>
      </c>
    </row>
    <row r="4076" spans="9:15" x14ac:dyDescent="0.25">
      <c r="I4076">
        <v>4074</v>
      </c>
      <c r="J4076" s="6" t="s">
        <v>11417</v>
      </c>
      <c r="K4076" s="6" t="s">
        <v>50442</v>
      </c>
      <c r="L4076" s="6" t="s">
        <v>50439</v>
      </c>
      <c r="M4076" s="6" t="s">
        <v>11418</v>
      </c>
      <c r="N4076" s="6" t="s">
        <v>55681</v>
      </c>
      <c r="O4076" s="6" t="s">
        <v>70633</v>
      </c>
    </row>
    <row r="4077" spans="9:15" x14ac:dyDescent="0.25">
      <c r="I4077">
        <v>4075</v>
      </c>
      <c r="J4077" s="6" t="s">
        <v>11419</v>
      </c>
      <c r="K4077" s="6" t="s">
        <v>49242</v>
      </c>
      <c r="L4077" s="6" t="s">
        <v>90</v>
      </c>
      <c r="M4077" s="6" t="s">
        <v>11420</v>
      </c>
      <c r="N4077" s="6" t="s">
        <v>55682</v>
      </c>
      <c r="O4077" s="6" t="s">
        <v>70634</v>
      </c>
    </row>
    <row r="4078" spans="9:15" x14ac:dyDescent="0.25">
      <c r="I4078">
        <v>4076</v>
      </c>
      <c r="J4078" s="6" t="s">
        <v>11421</v>
      </c>
      <c r="K4078" s="6" t="s">
        <v>51935</v>
      </c>
      <c r="L4078" s="6" t="s">
        <v>51913</v>
      </c>
      <c r="M4078" s="6" t="s">
        <v>11422</v>
      </c>
      <c r="N4078" s="6" t="s">
        <v>55683</v>
      </c>
      <c r="O4078" s="6" t="s">
        <v>70635</v>
      </c>
    </row>
    <row r="4079" spans="9:15" x14ac:dyDescent="0.25">
      <c r="I4079">
        <v>4077</v>
      </c>
      <c r="J4079" s="6" t="s">
        <v>11423</v>
      </c>
      <c r="K4079" s="6" t="s">
        <v>50439</v>
      </c>
      <c r="L4079" s="6" t="s">
        <v>90</v>
      </c>
      <c r="M4079" s="6" t="s">
        <v>11424</v>
      </c>
      <c r="N4079" s="6" t="s">
        <v>55684</v>
      </c>
      <c r="O4079" s="6" t="s">
        <v>70636</v>
      </c>
    </row>
    <row r="4080" spans="9:15" x14ac:dyDescent="0.25">
      <c r="I4080">
        <v>4078</v>
      </c>
      <c r="J4080" s="6" t="s">
        <v>11425</v>
      </c>
      <c r="K4080" s="6" t="s">
        <v>51590</v>
      </c>
      <c r="L4080" s="6" t="s">
        <v>51475</v>
      </c>
      <c r="M4080" s="6" t="s">
        <v>11426</v>
      </c>
      <c r="N4080" s="6" t="s">
        <v>55685</v>
      </c>
      <c r="O4080" s="6" t="s">
        <v>70637</v>
      </c>
    </row>
    <row r="4081" spans="9:15" x14ac:dyDescent="0.25">
      <c r="I4081">
        <v>4079</v>
      </c>
      <c r="J4081" s="6" t="s">
        <v>11427</v>
      </c>
      <c r="K4081" s="6" t="s">
        <v>52364</v>
      </c>
      <c r="L4081" s="6" t="s">
        <v>90</v>
      </c>
      <c r="M4081" s="6" t="s">
        <v>11428</v>
      </c>
      <c r="N4081" s="6" t="s">
        <v>90</v>
      </c>
      <c r="O4081" s="6" t="s">
        <v>70638</v>
      </c>
    </row>
    <row r="4082" spans="9:15" x14ac:dyDescent="0.25">
      <c r="I4082">
        <v>4080</v>
      </c>
      <c r="J4082" s="6" t="s">
        <v>11429</v>
      </c>
      <c r="K4082" s="6" t="s">
        <v>50483</v>
      </c>
      <c r="L4082" s="6" t="s">
        <v>90</v>
      </c>
      <c r="M4082" s="6" t="s">
        <v>11430</v>
      </c>
      <c r="N4082" s="6" t="s">
        <v>55686</v>
      </c>
      <c r="O4082" s="6" t="s">
        <v>70639</v>
      </c>
    </row>
    <row r="4083" spans="9:15" x14ac:dyDescent="0.25">
      <c r="I4083">
        <v>4081</v>
      </c>
      <c r="J4083" s="6" t="s">
        <v>11431</v>
      </c>
      <c r="K4083" s="6" t="s">
        <v>52479</v>
      </c>
      <c r="L4083" s="6" t="s">
        <v>52495</v>
      </c>
      <c r="M4083" s="6" t="s">
        <v>11432</v>
      </c>
      <c r="N4083" s="6" t="s">
        <v>55687</v>
      </c>
      <c r="O4083" s="6" t="s">
        <v>70640</v>
      </c>
    </row>
    <row r="4084" spans="9:15" x14ac:dyDescent="0.25">
      <c r="I4084">
        <v>4082</v>
      </c>
      <c r="J4084" s="6" t="s">
        <v>11433</v>
      </c>
      <c r="K4084" s="6" t="s">
        <v>52489</v>
      </c>
      <c r="L4084" s="6" t="s">
        <v>50402</v>
      </c>
      <c r="M4084" s="6" t="s">
        <v>11434</v>
      </c>
      <c r="N4084" s="6" t="s">
        <v>90</v>
      </c>
      <c r="O4084" s="6" t="s">
        <v>70641</v>
      </c>
    </row>
    <row r="4085" spans="9:15" x14ac:dyDescent="0.25">
      <c r="I4085">
        <v>4083</v>
      </c>
      <c r="J4085" s="6" t="s">
        <v>11435</v>
      </c>
      <c r="K4085" s="6" t="s">
        <v>49038</v>
      </c>
      <c r="L4085" s="6" t="s">
        <v>90</v>
      </c>
      <c r="M4085" s="6" t="s">
        <v>11436</v>
      </c>
      <c r="N4085" s="6" t="s">
        <v>55688</v>
      </c>
      <c r="O4085" s="6" t="s">
        <v>70642</v>
      </c>
    </row>
    <row r="4086" spans="9:15" x14ac:dyDescent="0.25">
      <c r="I4086">
        <v>4084</v>
      </c>
      <c r="J4086" s="6" t="s">
        <v>11437</v>
      </c>
      <c r="K4086" s="6" t="s">
        <v>48933</v>
      </c>
      <c r="L4086" s="6" t="s">
        <v>90</v>
      </c>
      <c r="M4086" s="6" t="s">
        <v>11438</v>
      </c>
      <c r="N4086" s="6" t="s">
        <v>90</v>
      </c>
      <c r="O4086" s="6" t="s">
        <v>70643</v>
      </c>
    </row>
    <row r="4087" spans="9:15" x14ac:dyDescent="0.25">
      <c r="I4087">
        <v>4085</v>
      </c>
      <c r="J4087" s="6" t="s">
        <v>11439</v>
      </c>
      <c r="K4087" s="6" t="s">
        <v>51308</v>
      </c>
      <c r="L4087" s="6" t="s">
        <v>51579</v>
      </c>
      <c r="M4087" s="6" t="s">
        <v>11440</v>
      </c>
      <c r="N4087" s="6" t="s">
        <v>90</v>
      </c>
      <c r="O4087" s="6" t="s">
        <v>70644</v>
      </c>
    </row>
    <row r="4088" spans="9:15" x14ac:dyDescent="0.25">
      <c r="I4088">
        <v>4086</v>
      </c>
      <c r="J4088" s="6" t="s">
        <v>11441</v>
      </c>
      <c r="K4088" s="6" t="s">
        <v>51656</v>
      </c>
      <c r="L4088" s="6" t="s">
        <v>90</v>
      </c>
      <c r="M4088" s="6" t="s">
        <v>11442</v>
      </c>
      <c r="N4088" s="6" t="s">
        <v>90</v>
      </c>
      <c r="O4088" s="6" t="s">
        <v>70645</v>
      </c>
    </row>
    <row r="4089" spans="9:15" x14ac:dyDescent="0.25">
      <c r="I4089">
        <v>4087</v>
      </c>
      <c r="J4089" s="6" t="s">
        <v>11443</v>
      </c>
      <c r="K4089" s="6" t="s">
        <v>49226</v>
      </c>
      <c r="L4089" s="6" t="s">
        <v>90</v>
      </c>
      <c r="M4089" s="6" t="s">
        <v>11444</v>
      </c>
      <c r="N4089" s="6" t="s">
        <v>55689</v>
      </c>
      <c r="O4089" s="6" t="s">
        <v>70646</v>
      </c>
    </row>
    <row r="4090" spans="9:15" x14ac:dyDescent="0.25">
      <c r="I4090">
        <v>4088</v>
      </c>
      <c r="J4090" s="6" t="s">
        <v>11445</v>
      </c>
      <c r="K4090" s="6" t="s">
        <v>50182</v>
      </c>
      <c r="L4090" s="6" t="s">
        <v>52192</v>
      </c>
      <c r="M4090" s="6" t="s">
        <v>11446</v>
      </c>
      <c r="N4090" s="6" t="s">
        <v>54689</v>
      </c>
      <c r="O4090" s="6" t="s">
        <v>70647</v>
      </c>
    </row>
    <row r="4091" spans="9:15" x14ac:dyDescent="0.25">
      <c r="I4091">
        <v>4089</v>
      </c>
      <c r="J4091" s="6" t="s">
        <v>11447</v>
      </c>
      <c r="K4091" s="6" t="s">
        <v>50454</v>
      </c>
      <c r="L4091" s="6" t="s">
        <v>50541</v>
      </c>
      <c r="M4091" s="6" t="s">
        <v>11448</v>
      </c>
      <c r="N4091" s="6" t="s">
        <v>55690</v>
      </c>
      <c r="O4091" s="6" t="s">
        <v>70648</v>
      </c>
    </row>
    <row r="4092" spans="9:15" x14ac:dyDescent="0.25">
      <c r="I4092">
        <v>4090</v>
      </c>
      <c r="J4092" s="6" t="s">
        <v>11449</v>
      </c>
      <c r="K4092" s="6" t="s">
        <v>49279</v>
      </c>
      <c r="L4092" s="6" t="s">
        <v>49279</v>
      </c>
      <c r="M4092" s="6" t="s">
        <v>11450</v>
      </c>
      <c r="N4092" s="6" t="s">
        <v>55691</v>
      </c>
      <c r="O4092" s="6" t="s">
        <v>70649</v>
      </c>
    </row>
    <row r="4093" spans="9:15" x14ac:dyDescent="0.25">
      <c r="I4093">
        <v>4091</v>
      </c>
      <c r="J4093" s="6" t="s">
        <v>11451</v>
      </c>
      <c r="K4093" s="6" t="s">
        <v>52041</v>
      </c>
      <c r="L4093" s="6" t="s">
        <v>90</v>
      </c>
      <c r="M4093" s="6" t="s">
        <v>11452</v>
      </c>
      <c r="N4093" s="6" t="s">
        <v>55692</v>
      </c>
      <c r="O4093" s="6" t="s">
        <v>70650</v>
      </c>
    </row>
    <row r="4094" spans="9:15" x14ac:dyDescent="0.25">
      <c r="I4094">
        <v>4092</v>
      </c>
      <c r="J4094" s="6" t="s">
        <v>11453</v>
      </c>
      <c r="K4094" s="6" t="s">
        <v>49641</v>
      </c>
      <c r="L4094" s="6" t="s">
        <v>90</v>
      </c>
      <c r="M4094" s="6" t="s">
        <v>11454</v>
      </c>
      <c r="N4094" s="6" t="s">
        <v>55693</v>
      </c>
      <c r="O4094" s="6" t="s">
        <v>70651</v>
      </c>
    </row>
    <row r="4095" spans="9:15" x14ac:dyDescent="0.25">
      <c r="I4095">
        <v>4093</v>
      </c>
      <c r="J4095" s="6" t="s">
        <v>11455</v>
      </c>
      <c r="K4095" s="6" t="s">
        <v>51735</v>
      </c>
      <c r="L4095" s="6" t="s">
        <v>48995</v>
      </c>
      <c r="M4095" s="6" t="s">
        <v>11456</v>
      </c>
      <c r="N4095" s="6" t="s">
        <v>55694</v>
      </c>
      <c r="O4095" s="6" t="s">
        <v>70652</v>
      </c>
    </row>
    <row r="4096" spans="9:15" x14ac:dyDescent="0.25">
      <c r="I4096">
        <v>4094</v>
      </c>
      <c r="J4096" s="6" t="s">
        <v>11457</v>
      </c>
      <c r="K4096" s="6" t="s">
        <v>49417</v>
      </c>
      <c r="L4096" s="6" t="s">
        <v>48899</v>
      </c>
      <c r="M4096" s="6" t="s">
        <v>11458</v>
      </c>
      <c r="N4096" s="6" t="s">
        <v>55695</v>
      </c>
      <c r="O4096" s="6" t="s">
        <v>70653</v>
      </c>
    </row>
    <row r="4097" spans="9:15" x14ac:dyDescent="0.25">
      <c r="I4097">
        <v>4095</v>
      </c>
      <c r="J4097" s="6" t="s">
        <v>11459</v>
      </c>
      <c r="K4097" s="6" t="s">
        <v>50018</v>
      </c>
      <c r="L4097" s="6" t="s">
        <v>49892</v>
      </c>
      <c r="M4097" s="6" t="s">
        <v>11460</v>
      </c>
      <c r="N4097" s="6" t="s">
        <v>55696</v>
      </c>
      <c r="O4097" s="6" t="s">
        <v>70654</v>
      </c>
    </row>
    <row r="4098" spans="9:15" x14ac:dyDescent="0.25">
      <c r="I4098">
        <v>4096</v>
      </c>
      <c r="J4098" s="6" t="s">
        <v>11461</v>
      </c>
      <c r="K4098" s="6" t="s">
        <v>51438</v>
      </c>
      <c r="L4098" s="6" t="s">
        <v>51569</v>
      </c>
      <c r="M4098" s="6" t="s">
        <v>11462</v>
      </c>
      <c r="N4098" s="6" t="s">
        <v>55697</v>
      </c>
      <c r="O4098" s="6" t="s">
        <v>70655</v>
      </c>
    </row>
    <row r="4099" spans="9:15" x14ac:dyDescent="0.25">
      <c r="I4099">
        <v>4097</v>
      </c>
      <c r="J4099" s="6" t="s">
        <v>11463</v>
      </c>
      <c r="K4099" s="6" t="s">
        <v>48791</v>
      </c>
      <c r="L4099" s="6" t="s">
        <v>90</v>
      </c>
      <c r="M4099" s="6" t="s">
        <v>11464</v>
      </c>
      <c r="N4099" s="6" t="s">
        <v>55698</v>
      </c>
      <c r="O4099" s="6" t="s">
        <v>70656</v>
      </c>
    </row>
    <row r="4100" spans="9:15" x14ac:dyDescent="0.25">
      <c r="I4100">
        <v>4098</v>
      </c>
      <c r="J4100" s="6" t="s">
        <v>11465</v>
      </c>
      <c r="K4100" s="6" t="s">
        <v>51499</v>
      </c>
      <c r="L4100" s="6" t="s">
        <v>51438</v>
      </c>
      <c r="M4100" s="6" t="s">
        <v>11466</v>
      </c>
      <c r="N4100" s="6" t="s">
        <v>55699</v>
      </c>
      <c r="O4100" s="6" t="s">
        <v>70657</v>
      </c>
    </row>
    <row r="4101" spans="9:15" x14ac:dyDescent="0.25">
      <c r="I4101">
        <v>4099</v>
      </c>
      <c r="J4101" s="6" t="s">
        <v>11467</v>
      </c>
      <c r="K4101" s="6" t="s">
        <v>52364</v>
      </c>
      <c r="L4101" s="6" t="s">
        <v>90</v>
      </c>
      <c r="M4101" s="6" t="s">
        <v>11468</v>
      </c>
      <c r="N4101" s="6" t="s">
        <v>90</v>
      </c>
      <c r="O4101" s="6" t="s">
        <v>70658</v>
      </c>
    </row>
    <row r="4102" spans="9:15" x14ac:dyDescent="0.25">
      <c r="I4102">
        <v>4100</v>
      </c>
      <c r="J4102" s="6" t="s">
        <v>11469</v>
      </c>
      <c r="K4102" s="6" t="s">
        <v>50532</v>
      </c>
      <c r="L4102" s="6" t="s">
        <v>90</v>
      </c>
      <c r="M4102" s="6" t="s">
        <v>11470</v>
      </c>
      <c r="N4102" s="6" t="s">
        <v>90</v>
      </c>
      <c r="O4102" s="6" t="s">
        <v>70659</v>
      </c>
    </row>
    <row r="4103" spans="9:15" x14ac:dyDescent="0.25">
      <c r="I4103">
        <v>4101</v>
      </c>
      <c r="J4103" s="6" t="s">
        <v>11471</v>
      </c>
      <c r="K4103" s="6" t="s">
        <v>48791</v>
      </c>
      <c r="L4103" s="6" t="s">
        <v>48843</v>
      </c>
      <c r="M4103" s="6" t="s">
        <v>11472</v>
      </c>
      <c r="N4103" s="6" t="s">
        <v>55700</v>
      </c>
      <c r="O4103" s="6" t="s">
        <v>70660</v>
      </c>
    </row>
    <row r="4104" spans="9:15" x14ac:dyDescent="0.25">
      <c r="I4104">
        <v>4102</v>
      </c>
      <c r="J4104" s="6" t="s">
        <v>11473</v>
      </c>
      <c r="K4104" s="6" t="s">
        <v>50263</v>
      </c>
      <c r="L4104" s="6" t="s">
        <v>90</v>
      </c>
      <c r="M4104" s="6" t="s">
        <v>11474</v>
      </c>
      <c r="N4104" s="6" t="s">
        <v>90</v>
      </c>
      <c r="O4104" s="6" t="s">
        <v>70661</v>
      </c>
    </row>
    <row r="4105" spans="9:15" x14ac:dyDescent="0.25">
      <c r="I4105">
        <v>4103</v>
      </c>
      <c r="J4105" s="6" t="s">
        <v>11475</v>
      </c>
      <c r="K4105" s="6" t="s">
        <v>48808</v>
      </c>
      <c r="L4105" s="6" t="s">
        <v>52080</v>
      </c>
      <c r="M4105" s="6" t="s">
        <v>11476</v>
      </c>
      <c r="N4105" s="6" t="s">
        <v>55701</v>
      </c>
      <c r="O4105" s="6" t="s">
        <v>70662</v>
      </c>
    </row>
    <row r="4106" spans="9:15" x14ac:dyDescent="0.25">
      <c r="I4106">
        <v>4104</v>
      </c>
      <c r="J4106" s="6" t="s">
        <v>11477</v>
      </c>
      <c r="K4106" s="6" t="s">
        <v>48604</v>
      </c>
      <c r="L4106" s="6" t="s">
        <v>90</v>
      </c>
      <c r="M4106" s="6" t="s">
        <v>11478</v>
      </c>
      <c r="N4106" s="6" t="s">
        <v>90</v>
      </c>
      <c r="O4106" s="6" t="s">
        <v>70663</v>
      </c>
    </row>
    <row r="4107" spans="9:15" x14ac:dyDescent="0.25">
      <c r="I4107">
        <v>4105</v>
      </c>
      <c r="J4107" s="6" t="s">
        <v>11479</v>
      </c>
      <c r="K4107" s="6" t="s">
        <v>49800</v>
      </c>
      <c r="L4107" s="6" t="s">
        <v>90</v>
      </c>
      <c r="M4107" s="6" t="s">
        <v>11480</v>
      </c>
      <c r="N4107" s="6" t="s">
        <v>90</v>
      </c>
      <c r="O4107" s="6" t="s">
        <v>70664</v>
      </c>
    </row>
    <row r="4108" spans="9:15" x14ac:dyDescent="0.25">
      <c r="I4108">
        <v>4106</v>
      </c>
      <c r="J4108" s="6" t="s">
        <v>11481</v>
      </c>
      <c r="K4108" s="6" t="s">
        <v>50310</v>
      </c>
      <c r="L4108" s="6" t="s">
        <v>52493</v>
      </c>
      <c r="M4108" s="6" t="s">
        <v>11482</v>
      </c>
      <c r="N4108" s="6" t="s">
        <v>55702</v>
      </c>
      <c r="O4108" s="6" t="s">
        <v>70665</v>
      </c>
    </row>
    <row r="4109" spans="9:15" x14ac:dyDescent="0.25">
      <c r="I4109">
        <v>4107</v>
      </c>
      <c r="J4109" s="6" t="s">
        <v>11483</v>
      </c>
      <c r="K4109" s="6" t="s">
        <v>52393</v>
      </c>
      <c r="L4109" s="6" t="s">
        <v>90</v>
      </c>
      <c r="M4109" s="6" t="s">
        <v>11484</v>
      </c>
      <c r="N4109" s="6" t="s">
        <v>90</v>
      </c>
      <c r="O4109" s="6" t="s">
        <v>70666</v>
      </c>
    </row>
    <row r="4110" spans="9:15" x14ac:dyDescent="0.25">
      <c r="I4110">
        <v>4108</v>
      </c>
      <c r="J4110" s="6" t="s">
        <v>11485</v>
      </c>
      <c r="K4110" s="6" t="s">
        <v>51833</v>
      </c>
      <c r="L4110" s="6" t="s">
        <v>50679</v>
      </c>
      <c r="M4110" s="6" t="s">
        <v>11486</v>
      </c>
      <c r="N4110" s="6" t="s">
        <v>55703</v>
      </c>
      <c r="O4110" s="6" t="s">
        <v>70667</v>
      </c>
    </row>
    <row r="4111" spans="9:15" x14ac:dyDescent="0.25">
      <c r="I4111">
        <v>4109</v>
      </c>
      <c r="J4111" s="6" t="s">
        <v>11487</v>
      </c>
      <c r="K4111" s="6" t="s">
        <v>50695</v>
      </c>
      <c r="L4111" s="6" t="s">
        <v>90</v>
      </c>
      <c r="M4111" s="6" t="s">
        <v>11488</v>
      </c>
      <c r="N4111" s="6" t="s">
        <v>54532</v>
      </c>
      <c r="O4111" s="6" t="s">
        <v>70668</v>
      </c>
    </row>
    <row r="4112" spans="9:15" x14ac:dyDescent="0.25">
      <c r="I4112">
        <v>4110</v>
      </c>
      <c r="J4112" s="6" t="s">
        <v>11489</v>
      </c>
      <c r="K4112" s="6" t="s">
        <v>49505</v>
      </c>
      <c r="L4112" s="6" t="s">
        <v>90</v>
      </c>
      <c r="M4112" s="6" t="s">
        <v>11490</v>
      </c>
      <c r="N4112" s="6" t="s">
        <v>90</v>
      </c>
      <c r="O4112" s="6" t="s">
        <v>70669</v>
      </c>
    </row>
    <row r="4113" spans="9:15" x14ac:dyDescent="0.25">
      <c r="I4113">
        <v>4111</v>
      </c>
      <c r="J4113" s="6" t="s">
        <v>11491</v>
      </c>
      <c r="K4113" s="6" t="s">
        <v>49993</v>
      </c>
      <c r="L4113" s="6" t="s">
        <v>90</v>
      </c>
      <c r="M4113" s="6" t="s">
        <v>11492</v>
      </c>
      <c r="N4113" s="6" t="s">
        <v>55704</v>
      </c>
      <c r="O4113" s="6" t="s">
        <v>70670</v>
      </c>
    </row>
    <row r="4114" spans="9:15" x14ac:dyDescent="0.25">
      <c r="I4114">
        <v>4112</v>
      </c>
      <c r="J4114" s="6" t="s">
        <v>11493</v>
      </c>
      <c r="K4114" s="6" t="s">
        <v>51799</v>
      </c>
      <c r="L4114" s="6" t="s">
        <v>90</v>
      </c>
      <c r="M4114" s="6" t="s">
        <v>11494</v>
      </c>
      <c r="N4114" s="6" t="s">
        <v>55705</v>
      </c>
      <c r="O4114" s="6" t="s">
        <v>70671</v>
      </c>
    </row>
    <row r="4115" spans="9:15" x14ac:dyDescent="0.25">
      <c r="I4115">
        <v>4113</v>
      </c>
      <c r="J4115" s="6" t="s">
        <v>11495</v>
      </c>
      <c r="K4115" s="6" t="s">
        <v>49862</v>
      </c>
      <c r="L4115" s="6" t="s">
        <v>90</v>
      </c>
      <c r="M4115" s="6" t="s">
        <v>11496</v>
      </c>
      <c r="N4115" s="6" t="s">
        <v>54392</v>
      </c>
      <c r="O4115" s="6" t="s">
        <v>70672</v>
      </c>
    </row>
    <row r="4116" spans="9:15" x14ac:dyDescent="0.25">
      <c r="I4116">
        <v>4114</v>
      </c>
      <c r="J4116" s="6" t="s">
        <v>11497</v>
      </c>
      <c r="K4116" s="6" t="s">
        <v>49872</v>
      </c>
      <c r="L4116" s="6" t="s">
        <v>50408</v>
      </c>
      <c r="M4116" s="6" t="s">
        <v>11498</v>
      </c>
      <c r="N4116" s="6" t="s">
        <v>55706</v>
      </c>
      <c r="O4116" s="6" t="s">
        <v>70673</v>
      </c>
    </row>
    <row r="4117" spans="9:15" x14ac:dyDescent="0.25">
      <c r="I4117">
        <v>4115</v>
      </c>
      <c r="J4117" s="6" t="s">
        <v>11499</v>
      </c>
      <c r="K4117" s="6" t="s">
        <v>49619</v>
      </c>
      <c r="L4117" s="6" t="s">
        <v>50508</v>
      </c>
      <c r="M4117" s="6" t="s">
        <v>11500</v>
      </c>
      <c r="N4117" s="6" t="s">
        <v>90</v>
      </c>
      <c r="O4117" s="6" t="s">
        <v>70674</v>
      </c>
    </row>
    <row r="4118" spans="9:15" x14ac:dyDescent="0.25">
      <c r="I4118">
        <v>4116</v>
      </c>
      <c r="J4118" s="6" t="s">
        <v>11501</v>
      </c>
      <c r="K4118" s="6" t="s">
        <v>49827</v>
      </c>
      <c r="L4118" s="6" t="s">
        <v>49872</v>
      </c>
      <c r="M4118" s="6" t="s">
        <v>11502</v>
      </c>
      <c r="N4118" s="6" t="s">
        <v>90</v>
      </c>
      <c r="O4118" s="6" t="s">
        <v>70675</v>
      </c>
    </row>
    <row r="4119" spans="9:15" x14ac:dyDescent="0.25">
      <c r="I4119">
        <v>4117</v>
      </c>
      <c r="J4119" s="6" t="s">
        <v>11503</v>
      </c>
      <c r="K4119" s="6" t="s">
        <v>52102</v>
      </c>
      <c r="L4119" s="6" t="s">
        <v>90</v>
      </c>
      <c r="M4119" s="6" t="s">
        <v>11504</v>
      </c>
      <c r="N4119" s="6" t="s">
        <v>55707</v>
      </c>
      <c r="O4119" s="6" t="s">
        <v>70676</v>
      </c>
    </row>
    <row r="4120" spans="9:15" x14ac:dyDescent="0.25">
      <c r="I4120">
        <v>4118</v>
      </c>
      <c r="J4120" s="6" t="s">
        <v>11505</v>
      </c>
      <c r="K4120" s="6" t="s">
        <v>49933</v>
      </c>
      <c r="L4120" s="6" t="s">
        <v>90</v>
      </c>
      <c r="M4120" s="6" t="s">
        <v>11506</v>
      </c>
      <c r="N4120" s="6" t="s">
        <v>53278</v>
      </c>
      <c r="O4120" s="6" t="s">
        <v>67128</v>
      </c>
    </row>
    <row r="4121" spans="9:15" x14ac:dyDescent="0.25">
      <c r="I4121">
        <v>4119</v>
      </c>
      <c r="J4121" s="6" t="s">
        <v>11507</v>
      </c>
      <c r="K4121" s="6" t="s">
        <v>49833</v>
      </c>
      <c r="L4121" s="6" t="s">
        <v>90</v>
      </c>
      <c r="M4121" s="6" t="s">
        <v>11508</v>
      </c>
      <c r="N4121" s="6" t="s">
        <v>55708</v>
      </c>
      <c r="O4121" s="6" t="s">
        <v>70677</v>
      </c>
    </row>
    <row r="4122" spans="9:15" x14ac:dyDescent="0.25">
      <c r="I4122">
        <v>4120</v>
      </c>
      <c r="J4122" s="6" t="s">
        <v>11509</v>
      </c>
      <c r="K4122" s="6" t="s">
        <v>50408</v>
      </c>
      <c r="L4122" s="6" t="s">
        <v>50366</v>
      </c>
      <c r="M4122" s="6" t="s">
        <v>11510</v>
      </c>
      <c r="N4122" s="6" t="s">
        <v>90</v>
      </c>
      <c r="O4122" s="6" t="s">
        <v>70678</v>
      </c>
    </row>
    <row r="4123" spans="9:15" x14ac:dyDescent="0.25">
      <c r="I4123">
        <v>4121</v>
      </c>
      <c r="J4123" s="6" t="s">
        <v>11511</v>
      </c>
      <c r="K4123" s="6" t="s">
        <v>52457</v>
      </c>
      <c r="L4123" s="6" t="s">
        <v>50399</v>
      </c>
      <c r="M4123" s="6" t="s">
        <v>11512</v>
      </c>
      <c r="N4123" s="6" t="s">
        <v>90</v>
      </c>
      <c r="O4123" s="6" t="s">
        <v>70679</v>
      </c>
    </row>
    <row r="4124" spans="9:15" x14ac:dyDescent="0.25">
      <c r="I4124">
        <v>4122</v>
      </c>
      <c r="J4124" s="6" t="s">
        <v>11513</v>
      </c>
      <c r="K4124" s="6" t="s">
        <v>50936</v>
      </c>
      <c r="L4124" s="6" t="s">
        <v>52192</v>
      </c>
      <c r="M4124" s="6" t="s">
        <v>11514</v>
      </c>
      <c r="N4124" s="6" t="s">
        <v>53294</v>
      </c>
      <c r="O4124" s="6" t="s">
        <v>70680</v>
      </c>
    </row>
    <row r="4125" spans="9:15" x14ac:dyDescent="0.25">
      <c r="I4125">
        <v>4123</v>
      </c>
      <c r="J4125" s="6" t="s">
        <v>11515</v>
      </c>
      <c r="K4125" s="6" t="s">
        <v>51277</v>
      </c>
      <c r="L4125" s="6" t="s">
        <v>90</v>
      </c>
      <c r="M4125" s="6" t="s">
        <v>11516</v>
      </c>
      <c r="N4125" s="6" t="s">
        <v>55402</v>
      </c>
      <c r="O4125" s="6" t="s">
        <v>70681</v>
      </c>
    </row>
    <row r="4126" spans="9:15" x14ac:dyDescent="0.25">
      <c r="I4126">
        <v>4124</v>
      </c>
      <c r="J4126" s="6" t="s">
        <v>11517</v>
      </c>
      <c r="K4126" s="6" t="s">
        <v>48945</v>
      </c>
      <c r="L4126" s="6" t="s">
        <v>90</v>
      </c>
      <c r="M4126" s="6" t="s">
        <v>11518</v>
      </c>
      <c r="N4126" s="6" t="s">
        <v>55709</v>
      </c>
      <c r="O4126" s="6" t="s">
        <v>70682</v>
      </c>
    </row>
    <row r="4127" spans="9:15" x14ac:dyDescent="0.25">
      <c r="I4127">
        <v>4125</v>
      </c>
      <c r="J4127" s="6" t="s">
        <v>11519</v>
      </c>
      <c r="K4127" s="6" t="s">
        <v>52375</v>
      </c>
      <c r="L4127" s="6" t="s">
        <v>90</v>
      </c>
      <c r="M4127" s="6" t="s">
        <v>11520</v>
      </c>
      <c r="N4127" s="6" t="s">
        <v>90</v>
      </c>
      <c r="O4127" s="6" t="s">
        <v>70683</v>
      </c>
    </row>
    <row r="4128" spans="9:15" x14ac:dyDescent="0.25">
      <c r="I4128">
        <v>4126</v>
      </c>
      <c r="J4128" s="6" t="s">
        <v>11521</v>
      </c>
      <c r="K4128" s="6" t="s">
        <v>49209</v>
      </c>
      <c r="L4128" s="6" t="s">
        <v>49205</v>
      </c>
      <c r="M4128" s="6" t="s">
        <v>11522</v>
      </c>
      <c r="N4128" s="6" t="s">
        <v>55710</v>
      </c>
      <c r="O4128" s="6" t="s">
        <v>70684</v>
      </c>
    </row>
    <row r="4129" spans="9:15" x14ac:dyDescent="0.25">
      <c r="I4129">
        <v>4127</v>
      </c>
      <c r="J4129" s="6" t="s">
        <v>11523</v>
      </c>
      <c r="K4129" s="6" t="s">
        <v>51961</v>
      </c>
      <c r="L4129" s="6" t="s">
        <v>90</v>
      </c>
      <c r="M4129" s="6" t="s">
        <v>11524</v>
      </c>
      <c r="N4129" s="6" t="s">
        <v>55711</v>
      </c>
      <c r="O4129" s="6" t="s">
        <v>70685</v>
      </c>
    </row>
    <row r="4130" spans="9:15" x14ac:dyDescent="0.25">
      <c r="I4130">
        <v>4128</v>
      </c>
      <c r="J4130" s="6" t="s">
        <v>11525</v>
      </c>
      <c r="K4130" s="6" t="s">
        <v>51732</v>
      </c>
      <c r="L4130" s="6" t="s">
        <v>90</v>
      </c>
      <c r="M4130" s="6" t="s">
        <v>11526</v>
      </c>
      <c r="N4130" s="6" t="s">
        <v>55712</v>
      </c>
      <c r="O4130" s="6" t="s">
        <v>70686</v>
      </c>
    </row>
    <row r="4131" spans="9:15" x14ac:dyDescent="0.25">
      <c r="I4131">
        <v>4129</v>
      </c>
      <c r="J4131" s="6" t="s">
        <v>11527</v>
      </c>
      <c r="K4131" s="6" t="s">
        <v>51251</v>
      </c>
      <c r="L4131" s="6" t="s">
        <v>90</v>
      </c>
      <c r="M4131" s="6" t="s">
        <v>11528</v>
      </c>
      <c r="N4131" s="6" t="s">
        <v>55713</v>
      </c>
      <c r="O4131" s="6" t="s">
        <v>70687</v>
      </c>
    </row>
    <row r="4132" spans="9:15" x14ac:dyDescent="0.25">
      <c r="I4132">
        <v>4130</v>
      </c>
      <c r="J4132" s="6" t="s">
        <v>11529</v>
      </c>
      <c r="K4132" s="6" t="s">
        <v>52364</v>
      </c>
      <c r="L4132" s="6" t="s">
        <v>90</v>
      </c>
      <c r="M4132" s="6" t="s">
        <v>11530</v>
      </c>
      <c r="N4132" s="6" t="s">
        <v>90</v>
      </c>
      <c r="O4132" s="6" t="s">
        <v>69994</v>
      </c>
    </row>
    <row r="4133" spans="9:15" x14ac:dyDescent="0.25">
      <c r="I4133">
        <v>4131</v>
      </c>
      <c r="J4133" s="6" t="s">
        <v>11531</v>
      </c>
      <c r="K4133" s="6" t="s">
        <v>50094</v>
      </c>
      <c r="L4133" s="6" t="s">
        <v>50175</v>
      </c>
      <c r="M4133" s="6" t="s">
        <v>11532</v>
      </c>
      <c r="N4133" s="6" t="s">
        <v>55714</v>
      </c>
      <c r="O4133" s="6" t="s">
        <v>70688</v>
      </c>
    </row>
    <row r="4134" spans="9:15" x14ac:dyDescent="0.25">
      <c r="I4134">
        <v>4132</v>
      </c>
      <c r="J4134" s="6" t="s">
        <v>11533</v>
      </c>
      <c r="K4134" s="6" t="s">
        <v>50288</v>
      </c>
      <c r="L4134" s="6" t="s">
        <v>49813</v>
      </c>
      <c r="M4134" s="6" t="s">
        <v>11534</v>
      </c>
      <c r="N4134" s="6" t="s">
        <v>90</v>
      </c>
      <c r="O4134" s="6" t="s">
        <v>70689</v>
      </c>
    </row>
    <row r="4135" spans="9:15" x14ac:dyDescent="0.25">
      <c r="I4135">
        <v>4133</v>
      </c>
      <c r="J4135" s="6" t="s">
        <v>11535</v>
      </c>
      <c r="K4135" s="6" t="s">
        <v>51116</v>
      </c>
      <c r="L4135" s="6" t="s">
        <v>51120</v>
      </c>
      <c r="M4135" s="6" t="s">
        <v>11536</v>
      </c>
      <c r="N4135" s="6" t="s">
        <v>55715</v>
      </c>
      <c r="O4135" s="6" t="s">
        <v>70690</v>
      </c>
    </row>
    <row r="4136" spans="9:15" x14ac:dyDescent="0.25">
      <c r="I4136">
        <v>4134</v>
      </c>
      <c r="J4136" s="6" t="s">
        <v>11537</v>
      </c>
      <c r="K4136" s="6" t="s">
        <v>50465</v>
      </c>
      <c r="L4136" s="6" t="s">
        <v>90</v>
      </c>
      <c r="M4136" s="6" t="s">
        <v>11538</v>
      </c>
      <c r="N4136" s="6" t="s">
        <v>90</v>
      </c>
      <c r="O4136" s="6" t="s">
        <v>70691</v>
      </c>
    </row>
    <row r="4137" spans="9:15" x14ac:dyDescent="0.25">
      <c r="I4137">
        <v>4135</v>
      </c>
      <c r="J4137" s="6" t="s">
        <v>11539</v>
      </c>
      <c r="K4137" s="6" t="s">
        <v>52349</v>
      </c>
      <c r="L4137" s="6" t="s">
        <v>90</v>
      </c>
      <c r="M4137" s="6" t="s">
        <v>11540</v>
      </c>
      <c r="N4137" s="6" t="s">
        <v>90</v>
      </c>
      <c r="O4137" s="6" t="s">
        <v>70692</v>
      </c>
    </row>
    <row r="4138" spans="9:15" x14ac:dyDescent="0.25">
      <c r="I4138">
        <v>4136</v>
      </c>
      <c r="J4138" s="6" t="s">
        <v>11541</v>
      </c>
      <c r="K4138" s="6" t="s">
        <v>52332</v>
      </c>
      <c r="L4138" s="6" t="s">
        <v>90</v>
      </c>
      <c r="M4138" s="6" t="s">
        <v>11542</v>
      </c>
      <c r="N4138" s="6" t="s">
        <v>90</v>
      </c>
      <c r="O4138" s="6" t="s">
        <v>70693</v>
      </c>
    </row>
    <row r="4139" spans="9:15" x14ac:dyDescent="0.25">
      <c r="I4139">
        <v>4137</v>
      </c>
      <c r="J4139" s="6" t="s">
        <v>11543</v>
      </c>
      <c r="K4139" s="6" t="s">
        <v>50477</v>
      </c>
      <c r="L4139" s="6" t="s">
        <v>90</v>
      </c>
      <c r="M4139" s="6" t="s">
        <v>11544</v>
      </c>
      <c r="N4139" s="6" t="s">
        <v>55716</v>
      </c>
      <c r="O4139" s="6" t="s">
        <v>70694</v>
      </c>
    </row>
    <row r="4140" spans="9:15" x14ac:dyDescent="0.25">
      <c r="I4140">
        <v>4138</v>
      </c>
      <c r="J4140" s="6" t="s">
        <v>11545</v>
      </c>
      <c r="K4140" s="6" t="s">
        <v>52437</v>
      </c>
      <c r="L4140" s="6" t="s">
        <v>52438</v>
      </c>
      <c r="M4140" s="6" t="s">
        <v>11546</v>
      </c>
      <c r="N4140" s="6" t="s">
        <v>55717</v>
      </c>
      <c r="O4140" s="6" t="s">
        <v>70695</v>
      </c>
    </row>
    <row r="4141" spans="9:15" x14ac:dyDescent="0.25">
      <c r="I4141">
        <v>4139</v>
      </c>
      <c r="J4141" s="6" t="s">
        <v>11547</v>
      </c>
      <c r="K4141" s="6" t="s">
        <v>51656</v>
      </c>
      <c r="L4141" s="6" t="s">
        <v>49052</v>
      </c>
      <c r="M4141" s="6" t="s">
        <v>11548</v>
      </c>
      <c r="N4141" s="6" t="s">
        <v>90</v>
      </c>
      <c r="O4141" s="6" t="s">
        <v>70696</v>
      </c>
    </row>
    <row r="4142" spans="9:15" x14ac:dyDescent="0.25">
      <c r="I4142">
        <v>4140</v>
      </c>
      <c r="J4142" s="6" t="s">
        <v>11549</v>
      </c>
      <c r="K4142" s="6" t="s">
        <v>50412</v>
      </c>
      <c r="L4142" s="6" t="s">
        <v>90</v>
      </c>
      <c r="M4142" s="6" t="s">
        <v>11550</v>
      </c>
      <c r="N4142" s="6" t="s">
        <v>55718</v>
      </c>
      <c r="O4142" s="6" t="s">
        <v>70697</v>
      </c>
    </row>
    <row r="4143" spans="9:15" x14ac:dyDescent="0.25">
      <c r="I4143">
        <v>4141</v>
      </c>
      <c r="J4143" s="6" t="s">
        <v>11551</v>
      </c>
      <c r="K4143" s="6" t="s">
        <v>51106</v>
      </c>
      <c r="L4143" s="6" t="s">
        <v>51101</v>
      </c>
      <c r="M4143" s="6" t="s">
        <v>11552</v>
      </c>
      <c r="N4143" s="6" t="s">
        <v>55719</v>
      </c>
      <c r="O4143" s="6" t="s">
        <v>70698</v>
      </c>
    </row>
    <row r="4144" spans="9:15" x14ac:dyDescent="0.25">
      <c r="I4144">
        <v>4142</v>
      </c>
      <c r="J4144" s="6" t="s">
        <v>11553</v>
      </c>
      <c r="K4144" s="6" t="s">
        <v>51779</v>
      </c>
      <c r="L4144" s="6" t="s">
        <v>90</v>
      </c>
      <c r="M4144" s="6" t="s">
        <v>11554</v>
      </c>
      <c r="N4144" s="6" t="s">
        <v>55720</v>
      </c>
      <c r="O4144" s="6" t="s">
        <v>70699</v>
      </c>
    </row>
    <row r="4145" spans="9:15" x14ac:dyDescent="0.25">
      <c r="I4145">
        <v>4143</v>
      </c>
      <c r="J4145" s="6" t="s">
        <v>11555</v>
      </c>
      <c r="K4145" s="6" t="s">
        <v>50429</v>
      </c>
      <c r="L4145" s="6" t="s">
        <v>90</v>
      </c>
      <c r="M4145" s="6" t="s">
        <v>11556</v>
      </c>
      <c r="N4145" s="6" t="s">
        <v>55721</v>
      </c>
      <c r="O4145" s="6" t="s">
        <v>70700</v>
      </c>
    </row>
    <row r="4146" spans="9:15" x14ac:dyDescent="0.25">
      <c r="I4146">
        <v>4144</v>
      </c>
      <c r="J4146" s="6" t="s">
        <v>11557</v>
      </c>
      <c r="K4146" s="6" t="s">
        <v>52504</v>
      </c>
      <c r="L4146" s="6" t="s">
        <v>50310</v>
      </c>
      <c r="M4146" s="6" t="s">
        <v>11558</v>
      </c>
      <c r="N4146" s="6" t="s">
        <v>90</v>
      </c>
      <c r="O4146" s="6" t="s">
        <v>70701</v>
      </c>
    </row>
    <row r="4147" spans="9:15" x14ac:dyDescent="0.25">
      <c r="I4147">
        <v>4145</v>
      </c>
      <c r="J4147" s="6" t="s">
        <v>11559</v>
      </c>
      <c r="K4147" s="6" t="s">
        <v>50497</v>
      </c>
      <c r="L4147" s="6" t="s">
        <v>51701</v>
      </c>
      <c r="M4147" s="6" t="s">
        <v>11560</v>
      </c>
      <c r="N4147" s="6" t="s">
        <v>55722</v>
      </c>
      <c r="O4147" s="6" t="s">
        <v>70702</v>
      </c>
    </row>
    <row r="4148" spans="9:15" x14ac:dyDescent="0.25">
      <c r="I4148">
        <v>4146</v>
      </c>
      <c r="J4148" s="6" t="s">
        <v>11561</v>
      </c>
      <c r="K4148" s="6" t="s">
        <v>48833</v>
      </c>
      <c r="L4148" s="6" t="s">
        <v>90</v>
      </c>
      <c r="M4148" s="6" t="s">
        <v>11562</v>
      </c>
      <c r="N4148" s="6" t="s">
        <v>90</v>
      </c>
      <c r="O4148" s="6" t="s">
        <v>70703</v>
      </c>
    </row>
    <row r="4149" spans="9:15" x14ac:dyDescent="0.25">
      <c r="I4149">
        <v>4147</v>
      </c>
      <c r="J4149" s="6" t="s">
        <v>11563</v>
      </c>
      <c r="K4149" s="6" t="s">
        <v>52204</v>
      </c>
      <c r="L4149" s="6" t="s">
        <v>50830</v>
      </c>
      <c r="M4149" s="6" t="s">
        <v>11564</v>
      </c>
      <c r="N4149" s="6" t="s">
        <v>55723</v>
      </c>
      <c r="O4149" s="6" t="s">
        <v>70704</v>
      </c>
    </row>
    <row r="4150" spans="9:15" x14ac:dyDescent="0.25">
      <c r="I4150">
        <v>4148</v>
      </c>
      <c r="J4150" s="6" t="s">
        <v>11565</v>
      </c>
      <c r="K4150" s="6" t="s">
        <v>51175</v>
      </c>
      <c r="L4150" s="6" t="s">
        <v>51178</v>
      </c>
      <c r="M4150" s="6" t="s">
        <v>11566</v>
      </c>
      <c r="N4150" s="6" t="s">
        <v>55724</v>
      </c>
      <c r="O4150" s="6" t="s">
        <v>70705</v>
      </c>
    </row>
    <row r="4151" spans="9:15" x14ac:dyDescent="0.25">
      <c r="I4151">
        <v>4149</v>
      </c>
      <c r="J4151" s="6" t="s">
        <v>11567</v>
      </c>
      <c r="K4151" s="6" t="s">
        <v>52432</v>
      </c>
      <c r="L4151" s="6" t="s">
        <v>90</v>
      </c>
      <c r="M4151" s="6" t="s">
        <v>11568</v>
      </c>
      <c r="N4151" s="6" t="s">
        <v>55725</v>
      </c>
      <c r="O4151" s="6" t="s">
        <v>70706</v>
      </c>
    </row>
    <row r="4152" spans="9:15" x14ac:dyDescent="0.25">
      <c r="I4152">
        <v>4150</v>
      </c>
      <c r="J4152" s="6" t="s">
        <v>11569</v>
      </c>
      <c r="K4152" s="6" t="s">
        <v>51301</v>
      </c>
      <c r="L4152" s="6" t="s">
        <v>52443</v>
      </c>
      <c r="M4152" s="6" t="s">
        <v>11570</v>
      </c>
      <c r="N4152" s="6" t="s">
        <v>90</v>
      </c>
      <c r="O4152" s="6" t="s">
        <v>70707</v>
      </c>
    </row>
    <row r="4153" spans="9:15" x14ac:dyDescent="0.25">
      <c r="I4153">
        <v>4151</v>
      </c>
      <c r="J4153" s="6" t="s">
        <v>11571</v>
      </c>
      <c r="K4153" s="6" t="s">
        <v>50221</v>
      </c>
      <c r="L4153" s="6" t="s">
        <v>90</v>
      </c>
      <c r="M4153" s="6" t="s">
        <v>11572</v>
      </c>
      <c r="N4153" s="6" t="s">
        <v>55726</v>
      </c>
      <c r="O4153" s="6" t="s">
        <v>70708</v>
      </c>
    </row>
    <row r="4154" spans="9:15" x14ac:dyDescent="0.25">
      <c r="I4154">
        <v>4152</v>
      </c>
      <c r="J4154" s="6" t="s">
        <v>11573</v>
      </c>
      <c r="K4154" s="6" t="s">
        <v>48733</v>
      </c>
      <c r="L4154" s="6" t="s">
        <v>90</v>
      </c>
      <c r="M4154" s="6" t="s">
        <v>11574</v>
      </c>
      <c r="N4154" s="6" t="s">
        <v>54134</v>
      </c>
      <c r="O4154" s="6" t="s">
        <v>70709</v>
      </c>
    </row>
    <row r="4155" spans="9:15" x14ac:dyDescent="0.25">
      <c r="I4155">
        <v>4153</v>
      </c>
      <c r="J4155" s="6" t="s">
        <v>11575</v>
      </c>
      <c r="K4155" s="6" t="s">
        <v>50004</v>
      </c>
      <c r="L4155" s="6" t="s">
        <v>50000</v>
      </c>
      <c r="M4155" s="6" t="s">
        <v>11576</v>
      </c>
      <c r="N4155" s="6" t="s">
        <v>55727</v>
      </c>
      <c r="O4155" s="6" t="s">
        <v>70710</v>
      </c>
    </row>
    <row r="4156" spans="9:15" x14ac:dyDescent="0.25">
      <c r="I4156">
        <v>4154</v>
      </c>
      <c r="J4156" s="6" t="s">
        <v>11577</v>
      </c>
      <c r="K4156" s="6" t="s">
        <v>52393</v>
      </c>
      <c r="L4156" s="6" t="s">
        <v>90</v>
      </c>
      <c r="M4156" s="6" t="s">
        <v>11578</v>
      </c>
      <c r="N4156" s="6" t="s">
        <v>90</v>
      </c>
      <c r="O4156" s="6" t="s">
        <v>70711</v>
      </c>
    </row>
    <row r="4157" spans="9:15" x14ac:dyDescent="0.25">
      <c r="I4157">
        <v>4155</v>
      </c>
      <c r="J4157" s="6" t="s">
        <v>11579</v>
      </c>
      <c r="K4157" s="6" t="s">
        <v>50402</v>
      </c>
      <c r="L4157" s="6" t="s">
        <v>49898</v>
      </c>
      <c r="M4157" s="6" t="s">
        <v>11580</v>
      </c>
      <c r="N4157" s="6" t="s">
        <v>55728</v>
      </c>
      <c r="O4157" s="6" t="s">
        <v>70712</v>
      </c>
    </row>
    <row r="4158" spans="9:15" x14ac:dyDescent="0.25">
      <c r="I4158">
        <v>4156</v>
      </c>
      <c r="J4158" s="6" t="s">
        <v>11581</v>
      </c>
      <c r="K4158" s="6" t="s">
        <v>51756</v>
      </c>
      <c r="L4158" s="6" t="s">
        <v>90</v>
      </c>
      <c r="M4158" s="6" t="s">
        <v>11582</v>
      </c>
      <c r="N4158" s="6" t="s">
        <v>55729</v>
      </c>
      <c r="O4158" s="6" t="s">
        <v>70713</v>
      </c>
    </row>
    <row r="4159" spans="9:15" x14ac:dyDescent="0.25">
      <c r="I4159">
        <v>4157</v>
      </c>
      <c r="J4159" s="6" t="s">
        <v>11583</v>
      </c>
      <c r="K4159" s="6" t="s">
        <v>49714</v>
      </c>
      <c r="L4159" s="6" t="s">
        <v>90</v>
      </c>
      <c r="M4159" s="6" t="s">
        <v>11584</v>
      </c>
      <c r="N4159" s="6" t="s">
        <v>90</v>
      </c>
      <c r="O4159" s="6" t="s">
        <v>70714</v>
      </c>
    </row>
    <row r="4160" spans="9:15" x14ac:dyDescent="0.25">
      <c r="I4160">
        <v>4158</v>
      </c>
      <c r="J4160" s="6" t="s">
        <v>11585</v>
      </c>
      <c r="K4160" s="6" t="s">
        <v>50667</v>
      </c>
      <c r="L4160" s="6" t="s">
        <v>50544</v>
      </c>
      <c r="M4160" s="6" t="s">
        <v>11586</v>
      </c>
      <c r="N4160" s="6" t="s">
        <v>55730</v>
      </c>
      <c r="O4160" s="6" t="s">
        <v>70715</v>
      </c>
    </row>
    <row r="4161" spans="9:15" x14ac:dyDescent="0.25">
      <c r="I4161">
        <v>4159</v>
      </c>
      <c r="J4161" s="6" t="s">
        <v>11587</v>
      </c>
      <c r="K4161" s="6" t="s">
        <v>51521</v>
      </c>
      <c r="L4161" s="6" t="s">
        <v>51452</v>
      </c>
      <c r="M4161" s="6" t="s">
        <v>11588</v>
      </c>
      <c r="N4161" s="6" t="s">
        <v>55731</v>
      </c>
      <c r="O4161" s="6" t="s">
        <v>70716</v>
      </c>
    </row>
    <row r="4162" spans="9:15" x14ac:dyDescent="0.25">
      <c r="I4162">
        <v>4160</v>
      </c>
      <c r="J4162" s="6" t="s">
        <v>11589</v>
      </c>
      <c r="K4162" s="6" t="s">
        <v>50922</v>
      </c>
      <c r="L4162" s="6" t="s">
        <v>50722</v>
      </c>
      <c r="M4162" s="6" t="s">
        <v>11590</v>
      </c>
      <c r="N4162" s="6" t="s">
        <v>55732</v>
      </c>
      <c r="O4162" s="6" t="s">
        <v>70717</v>
      </c>
    </row>
    <row r="4163" spans="9:15" x14ac:dyDescent="0.25">
      <c r="I4163">
        <v>4161</v>
      </c>
      <c r="J4163" s="6" t="s">
        <v>11591</v>
      </c>
      <c r="K4163" s="6" t="s">
        <v>52447</v>
      </c>
      <c r="L4163" s="6" t="s">
        <v>90</v>
      </c>
      <c r="M4163" s="6" t="s">
        <v>11592</v>
      </c>
      <c r="N4163" s="6" t="s">
        <v>90</v>
      </c>
      <c r="O4163" s="6" t="s">
        <v>70718</v>
      </c>
    </row>
    <row r="4164" spans="9:15" x14ac:dyDescent="0.25">
      <c r="I4164">
        <v>4162</v>
      </c>
      <c r="J4164" s="6" t="s">
        <v>11593</v>
      </c>
      <c r="K4164" s="6" t="s">
        <v>49457</v>
      </c>
      <c r="L4164" s="6" t="s">
        <v>50704</v>
      </c>
      <c r="M4164" s="6" t="s">
        <v>11594</v>
      </c>
      <c r="N4164" s="6" t="s">
        <v>55733</v>
      </c>
      <c r="O4164" s="6" t="s">
        <v>70719</v>
      </c>
    </row>
    <row r="4165" spans="9:15" x14ac:dyDescent="0.25">
      <c r="I4165">
        <v>4163</v>
      </c>
      <c r="J4165" s="6" t="s">
        <v>11595</v>
      </c>
      <c r="K4165" s="6" t="s">
        <v>52257</v>
      </c>
      <c r="L4165" s="6" t="s">
        <v>50755</v>
      </c>
      <c r="M4165" s="6" t="s">
        <v>11596</v>
      </c>
      <c r="N4165" s="6" t="s">
        <v>55734</v>
      </c>
      <c r="O4165" s="6" t="s">
        <v>70720</v>
      </c>
    </row>
    <row r="4166" spans="9:15" x14ac:dyDescent="0.25">
      <c r="I4166">
        <v>4164</v>
      </c>
      <c r="J4166" s="6" t="s">
        <v>11597</v>
      </c>
      <c r="K4166" s="6" t="s">
        <v>50402</v>
      </c>
      <c r="L4166" s="6" t="s">
        <v>49904</v>
      </c>
      <c r="M4166" s="6" t="s">
        <v>11598</v>
      </c>
      <c r="N4166" s="6" t="s">
        <v>55735</v>
      </c>
      <c r="O4166" s="6" t="s">
        <v>70721</v>
      </c>
    </row>
    <row r="4167" spans="9:15" x14ac:dyDescent="0.25">
      <c r="I4167">
        <v>4165</v>
      </c>
      <c r="J4167" s="6" t="s">
        <v>11599</v>
      </c>
      <c r="K4167" s="6" t="s">
        <v>49588</v>
      </c>
      <c r="L4167" s="6" t="s">
        <v>90</v>
      </c>
      <c r="M4167" s="6" t="s">
        <v>11600</v>
      </c>
      <c r="N4167" s="6" t="s">
        <v>55736</v>
      </c>
      <c r="O4167" s="6" t="s">
        <v>70722</v>
      </c>
    </row>
    <row r="4168" spans="9:15" x14ac:dyDescent="0.25">
      <c r="I4168">
        <v>4166</v>
      </c>
      <c r="J4168" s="6" t="s">
        <v>11601</v>
      </c>
      <c r="K4168" s="6" t="s">
        <v>49517</v>
      </c>
      <c r="L4168" s="6" t="s">
        <v>49515</v>
      </c>
      <c r="M4168" s="6" t="s">
        <v>11602</v>
      </c>
      <c r="N4168" s="6" t="s">
        <v>90</v>
      </c>
      <c r="O4168" s="6" t="s">
        <v>70723</v>
      </c>
    </row>
    <row r="4169" spans="9:15" x14ac:dyDescent="0.25">
      <c r="I4169">
        <v>4167</v>
      </c>
      <c r="J4169" s="6" t="s">
        <v>11603</v>
      </c>
      <c r="K4169" s="6" t="s">
        <v>52080</v>
      </c>
      <c r="L4169" s="6" t="s">
        <v>52150</v>
      </c>
      <c r="M4169" s="6" t="s">
        <v>11604</v>
      </c>
      <c r="N4169" s="6" t="s">
        <v>90</v>
      </c>
      <c r="O4169" s="6" t="s">
        <v>70724</v>
      </c>
    </row>
    <row r="4170" spans="9:15" x14ac:dyDescent="0.25">
      <c r="I4170">
        <v>4168</v>
      </c>
      <c r="J4170" s="6" t="s">
        <v>11605</v>
      </c>
      <c r="K4170" s="6" t="s">
        <v>50049</v>
      </c>
      <c r="L4170" s="6" t="s">
        <v>49872</v>
      </c>
      <c r="M4170" s="6" t="s">
        <v>11606</v>
      </c>
      <c r="N4170" s="6" t="s">
        <v>55737</v>
      </c>
      <c r="O4170" s="6" t="s">
        <v>70725</v>
      </c>
    </row>
    <row r="4171" spans="9:15" x14ac:dyDescent="0.25">
      <c r="I4171">
        <v>4169</v>
      </c>
      <c r="J4171" s="6" t="s">
        <v>11607</v>
      </c>
      <c r="K4171" s="6" t="s">
        <v>50712</v>
      </c>
      <c r="L4171" s="6" t="s">
        <v>50715</v>
      </c>
      <c r="M4171" s="6" t="s">
        <v>11608</v>
      </c>
      <c r="N4171" s="6" t="s">
        <v>55738</v>
      </c>
      <c r="O4171" s="6" t="s">
        <v>70726</v>
      </c>
    </row>
    <row r="4172" spans="9:15" x14ac:dyDescent="0.25">
      <c r="I4172">
        <v>4170</v>
      </c>
      <c r="J4172" s="6" t="s">
        <v>11609</v>
      </c>
      <c r="K4172" s="6" t="s">
        <v>50405</v>
      </c>
      <c r="L4172" s="6" t="s">
        <v>90</v>
      </c>
      <c r="M4172" s="6" t="s">
        <v>11610</v>
      </c>
      <c r="N4172" s="6" t="s">
        <v>55635</v>
      </c>
      <c r="O4172" s="6" t="s">
        <v>70558</v>
      </c>
    </row>
    <row r="4173" spans="9:15" x14ac:dyDescent="0.25">
      <c r="I4173">
        <v>4171</v>
      </c>
      <c r="J4173" s="6" t="s">
        <v>11611</v>
      </c>
      <c r="K4173" s="6" t="s">
        <v>52396</v>
      </c>
      <c r="L4173" s="6" t="s">
        <v>90</v>
      </c>
      <c r="M4173" s="6" t="s">
        <v>11612</v>
      </c>
      <c r="N4173" s="6" t="s">
        <v>90</v>
      </c>
      <c r="O4173" s="6" t="s">
        <v>70727</v>
      </c>
    </row>
    <row r="4174" spans="9:15" x14ac:dyDescent="0.25">
      <c r="I4174">
        <v>4172</v>
      </c>
      <c r="J4174" s="6" t="s">
        <v>11613</v>
      </c>
      <c r="K4174" s="6" t="s">
        <v>49121</v>
      </c>
      <c r="L4174" s="6" t="s">
        <v>90</v>
      </c>
      <c r="M4174" s="6" t="s">
        <v>11614</v>
      </c>
      <c r="N4174" s="6" t="s">
        <v>90</v>
      </c>
      <c r="O4174" s="6" t="s">
        <v>70728</v>
      </c>
    </row>
    <row r="4175" spans="9:15" x14ac:dyDescent="0.25">
      <c r="I4175">
        <v>4173</v>
      </c>
      <c r="J4175" s="6" t="s">
        <v>11615</v>
      </c>
      <c r="K4175" s="6" t="s">
        <v>50524</v>
      </c>
      <c r="L4175" s="6" t="s">
        <v>90</v>
      </c>
      <c r="M4175" s="6" t="s">
        <v>11616</v>
      </c>
      <c r="N4175" s="6" t="s">
        <v>90</v>
      </c>
      <c r="O4175" s="6" t="s">
        <v>70729</v>
      </c>
    </row>
    <row r="4176" spans="9:15" x14ac:dyDescent="0.25">
      <c r="I4176">
        <v>4174</v>
      </c>
      <c r="J4176" s="6" t="s">
        <v>11617</v>
      </c>
      <c r="K4176" s="6" t="s">
        <v>52480</v>
      </c>
      <c r="L4176" s="6" t="s">
        <v>90</v>
      </c>
      <c r="M4176" s="6" t="s">
        <v>11618</v>
      </c>
      <c r="N4176" s="6" t="s">
        <v>53921</v>
      </c>
      <c r="O4176" s="6" t="s">
        <v>70730</v>
      </c>
    </row>
    <row r="4177" spans="9:15" x14ac:dyDescent="0.25">
      <c r="I4177">
        <v>4175</v>
      </c>
      <c r="J4177" s="6" t="s">
        <v>11619</v>
      </c>
      <c r="K4177" s="6" t="s">
        <v>50810</v>
      </c>
      <c r="L4177" s="6" t="s">
        <v>90</v>
      </c>
      <c r="M4177" s="6" t="s">
        <v>11620</v>
      </c>
      <c r="N4177" s="6" t="s">
        <v>55739</v>
      </c>
      <c r="O4177" s="6" t="s">
        <v>70731</v>
      </c>
    </row>
    <row r="4178" spans="9:15" x14ac:dyDescent="0.25">
      <c r="I4178">
        <v>4176</v>
      </c>
      <c r="J4178" s="6" t="s">
        <v>11621</v>
      </c>
      <c r="K4178" s="6" t="s">
        <v>49035</v>
      </c>
      <c r="L4178" s="6" t="s">
        <v>90</v>
      </c>
      <c r="M4178" s="6" t="s">
        <v>11622</v>
      </c>
      <c r="N4178" s="6" t="s">
        <v>55740</v>
      </c>
      <c r="O4178" s="6" t="s">
        <v>70732</v>
      </c>
    </row>
    <row r="4179" spans="9:15" x14ac:dyDescent="0.25">
      <c r="I4179">
        <v>4177</v>
      </c>
      <c r="J4179" s="6" t="s">
        <v>11623</v>
      </c>
      <c r="K4179" s="6" t="s">
        <v>49805</v>
      </c>
      <c r="L4179" s="6" t="s">
        <v>48988</v>
      </c>
      <c r="M4179" s="6" t="s">
        <v>11624</v>
      </c>
      <c r="N4179" s="6" t="s">
        <v>55277</v>
      </c>
      <c r="O4179" s="6" t="s">
        <v>70011</v>
      </c>
    </row>
    <row r="4180" spans="9:15" x14ac:dyDescent="0.25">
      <c r="I4180">
        <v>4178</v>
      </c>
      <c r="J4180" s="6" t="s">
        <v>11625</v>
      </c>
      <c r="K4180" s="6" t="s">
        <v>51766</v>
      </c>
      <c r="L4180" s="6" t="s">
        <v>90</v>
      </c>
      <c r="M4180" s="6" t="s">
        <v>11626</v>
      </c>
      <c r="N4180" s="6" t="s">
        <v>55741</v>
      </c>
      <c r="O4180" s="6" t="s">
        <v>70733</v>
      </c>
    </row>
    <row r="4181" spans="9:15" x14ac:dyDescent="0.25">
      <c r="I4181">
        <v>4179</v>
      </c>
      <c r="J4181" s="6" t="s">
        <v>11627</v>
      </c>
      <c r="K4181" s="6" t="s">
        <v>49977</v>
      </c>
      <c r="L4181" s="6" t="s">
        <v>90</v>
      </c>
      <c r="M4181" s="6" t="s">
        <v>11628</v>
      </c>
      <c r="N4181" s="6" t="s">
        <v>55742</v>
      </c>
      <c r="O4181" s="6" t="s">
        <v>70734</v>
      </c>
    </row>
    <row r="4182" spans="9:15" x14ac:dyDescent="0.25">
      <c r="I4182">
        <v>4180</v>
      </c>
      <c r="J4182" s="6" t="s">
        <v>11629</v>
      </c>
      <c r="K4182" s="6" t="s">
        <v>52495</v>
      </c>
      <c r="L4182" s="6" t="s">
        <v>90</v>
      </c>
      <c r="M4182" s="6" t="s">
        <v>11630</v>
      </c>
      <c r="N4182" s="6" t="s">
        <v>55743</v>
      </c>
      <c r="O4182" s="6" t="s">
        <v>70735</v>
      </c>
    </row>
    <row r="4183" spans="9:15" x14ac:dyDescent="0.25">
      <c r="I4183">
        <v>4181</v>
      </c>
      <c r="J4183" s="6" t="s">
        <v>11631</v>
      </c>
      <c r="K4183" s="6" t="s">
        <v>51167</v>
      </c>
      <c r="L4183" s="6" t="s">
        <v>90</v>
      </c>
      <c r="M4183" s="6" t="s">
        <v>11632</v>
      </c>
      <c r="N4183" s="6" t="s">
        <v>55744</v>
      </c>
      <c r="O4183" s="6" t="s">
        <v>70736</v>
      </c>
    </row>
    <row r="4184" spans="9:15" x14ac:dyDescent="0.25">
      <c r="I4184">
        <v>4182</v>
      </c>
      <c r="J4184" s="6" t="s">
        <v>11633</v>
      </c>
      <c r="K4184" s="6" t="s">
        <v>49857</v>
      </c>
      <c r="L4184" s="6" t="s">
        <v>90</v>
      </c>
      <c r="M4184" s="6" t="s">
        <v>11634</v>
      </c>
      <c r="N4184" s="6" t="s">
        <v>90</v>
      </c>
      <c r="O4184" s="6" t="s">
        <v>70737</v>
      </c>
    </row>
    <row r="4185" spans="9:15" x14ac:dyDescent="0.25">
      <c r="I4185">
        <v>4183</v>
      </c>
      <c r="J4185" s="6" t="s">
        <v>11635</v>
      </c>
      <c r="K4185" s="6" t="s">
        <v>48958</v>
      </c>
      <c r="L4185" s="6" t="s">
        <v>90</v>
      </c>
      <c r="M4185" s="6" t="s">
        <v>11636</v>
      </c>
      <c r="N4185" s="6" t="s">
        <v>55745</v>
      </c>
      <c r="O4185" s="6" t="s">
        <v>70738</v>
      </c>
    </row>
    <row r="4186" spans="9:15" x14ac:dyDescent="0.25">
      <c r="I4186">
        <v>4184</v>
      </c>
      <c r="J4186" s="6" t="s">
        <v>11637</v>
      </c>
      <c r="K4186" s="6" t="s">
        <v>50695</v>
      </c>
      <c r="L4186" s="6" t="s">
        <v>50612</v>
      </c>
      <c r="M4186" s="6" t="s">
        <v>11638</v>
      </c>
      <c r="N4186" s="6" t="s">
        <v>55746</v>
      </c>
      <c r="O4186" s="6" t="s">
        <v>70739</v>
      </c>
    </row>
    <row r="4187" spans="9:15" x14ac:dyDescent="0.25">
      <c r="I4187">
        <v>4185</v>
      </c>
      <c r="J4187" s="6" t="s">
        <v>11639</v>
      </c>
      <c r="K4187" s="6" t="s">
        <v>52529</v>
      </c>
      <c r="L4187" s="6" t="s">
        <v>90</v>
      </c>
      <c r="M4187" s="6" t="s">
        <v>11640</v>
      </c>
      <c r="N4187" s="6" t="s">
        <v>90</v>
      </c>
      <c r="O4187" s="6" t="s">
        <v>70740</v>
      </c>
    </row>
    <row r="4188" spans="9:15" x14ac:dyDescent="0.25">
      <c r="I4188">
        <v>4186</v>
      </c>
      <c r="J4188" s="6" t="s">
        <v>11641</v>
      </c>
      <c r="K4188" s="6" t="s">
        <v>49921</v>
      </c>
      <c r="L4188" s="6" t="s">
        <v>49973</v>
      </c>
      <c r="M4188" s="6" t="s">
        <v>11642</v>
      </c>
      <c r="N4188" s="6" t="s">
        <v>54701</v>
      </c>
      <c r="O4188" s="6" t="s">
        <v>70741</v>
      </c>
    </row>
    <row r="4189" spans="9:15" x14ac:dyDescent="0.25">
      <c r="I4189">
        <v>4187</v>
      </c>
      <c r="J4189" s="6" t="s">
        <v>11643</v>
      </c>
      <c r="K4189" s="6" t="s">
        <v>52372</v>
      </c>
      <c r="L4189" s="6" t="s">
        <v>52384</v>
      </c>
      <c r="M4189" s="6" t="s">
        <v>11644</v>
      </c>
      <c r="N4189" s="6" t="s">
        <v>90</v>
      </c>
      <c r="O4189" s="6" t="s">
        <v>70742</v>
      </c>
    </row>
    <row r="4190" spans="9:15" x14ac:dyDescent="0.25">
      <c r="I4190">
        <v>4188</v>
      </c>
      <c r="J4190" s="6" t="s">
        <v>11645</v>
      </c>
      <c r="K4190" s="6" t="s">
        <v>52052</v>
      </c>
      <c r="L4190" s="6" t="s">
        <v>90</v>
      </c>
      <c r="M4190" s="6" t="s">
        <v>11646</v>
      </c>
      <c r="N4190" s="6" t="s">
        <v>55747</v>
      </c>
      <c r="O4190" s="6" t="s">
        <v>70743</v>
      </c>
    </row>
    <row r="4191" spans="9:15" x14ac:dyDescent="0.25">
      <c r="I4191">
        <v>4189</v>
      </c>
      <c r="J4191" s="6" t="s">
        <v>11647</v>
      </c>
      <c r="K4191" s="6" t="s">
        <v>50679</v>
      </c>
      <c r="L4191" s="6" t="s">
        <v>50261</v>
      </c>
      <c r="M4191" s="6" t="s">
        <v>11648</v>
      </c>
      <c r="N4191" s="6" t="s">
        <v>55748</v>
      </c>
      <c r="O4191" s="6" t="s">
        <v>70744</v>
      </c>
    </row>
    <row r="4192" spans="9:15" x14ac:dyDescent="0.25">
      <c r="I4192">
        <v>4190</v>
      </c>
      <c r="J4192" s="6" t="s">
        <v>11649</v>
      </c>
      <c r="K4192" s="6" t="s">
        <v>50429</v>
      </c>
      <c r="L4192" s="6" t="s">
        <v>50268</v>
      </c>
      <c r="M4192" s="6" t="s">
        <v>11650</v>
      </c>
      <c r="N4192" s="6" t="s">
        <v>55749</v>
      </c>
      <c r="O4192" s="6" t="s">
        <v>70745</v>
      </c>
    </row>
    <row r="4193" spans="9:15" x14ac:dyDescent="0.25">
      <c r="I4193">
        <v>4191</v>
      </c>
      <c r="J4193" s="6" t="s">
        <v>11651</v>
      </c>
      <c r="K4193" s="6" t="s">
        <v>52292</v>
      </c>
      <c r="L4193" s="6" t="s">
        <v>51231</v>
      </c>
      <c r="M4193" s="6" t="s">
        <v>11652</v>
      </c>
      <c r="N4193" s="6" t="s">
        <v>55750</v>
      </c>
      <c r="O4193" s="6" t="s">
        <v>70746</v>
      </c>
    </row>
    <row r="4194" spans="9:15" x14ac:dyDescent="0.25">
      <c r="I4194">
        <v>4192</v>
      </c>
      <c r="J4194" s="6" t="s">
        <v>11653</v>
      </c>
      <c r="K4194" s="6" t="s">
        <v>52372</v>
      </c>
      <c r="L4194" s="6" t="s">
        <v>90</v>
      </c>
      <c r="M4194" s="6" t="s">
        <v>11654</v>
      </c>
      <c r="N4194" s="6" t="s">
        <v>90</v>
      </c>
      <c r="O4194" s="6" t="s">
        <v>70747</v>
      </c>
    </row>
    <row r="4195" spans="9:15" x14ac:dyDescent="0.25">
      <c r="I4195">
        <v>4193</v>
      </c>
      <c r="J4195" s="6" t="s">
        <v>11655</v>
      </c>
      <c r="K4195" s="6" t="s">
        <v>48964</v>
      </c>
      <c r="L4195" s="6" t="s">
        <v>90</v>
      </c>
      <c r="M4195" s="6" t="s">
        <v>11656</v>
      </c>
      <c r="N4195" s="6" t="s">
        <v>54740</v>
      </c>
      <c r="O4195" s="6" t="s">
        <v>69233</v>
      </c>
    </row>
    <row r="4196" spans="9:15" x14ac:dyDescent="0.25">
      <c r="I4196">
        <v>4194</v>
      </c>
      <c r="J4196" s="6" t="s">
        <v>11657</v>
      </c>
      <c r="K4196" s="6" t="s">
        <v>51590</v>
      </c>
      <c r="L4196" s="6" t="s">
        <v>90</v>
      </c>
      <c r="M4196" s="6" t="s">
        <v>11658</v>
      </c>
      <c r="N4196" s="6" t="s">
        <v>55751</v>
      </c>
      <c r="O4196" s="6" t="s">
        <v>70748</v>
      </c>
    </row>
    <row r="4197" spans="9:15" x14ac:dyDescent="0.25">
      <c r="I4197">
        <v>4195</v>
      </c>
      <c r="J4197" s="6" t="s">
        <v>11659</v>
      </c>
      <c r="K4197" s="6" t="s">
        <v>51923</v>
      </c>
      <c r="L4197" s="6" t="s">
        <v>51951</v>
      </c>
      <c r="M4197" s="6" t="s">
        <v>11660</v>
      </c>
      <c r="N4197" s="6" t="s">
        <v>55752</v>
      </c>
      <c r="O4197" s="6" t="s">
        <v>70749</v>
      </c>
    </row>
    <row r="4198" spans="9:15" x14ac:dyDescent="0.25">
      <c r="I4198">
        <v>4196</v>
      </c>
      <c r="J4198" s="6" t="s">
        <v>11661</v>
      </c>
      <c r="K4198" s="6" t="s">
        <v>48817</v>
      </c>
      <c r="L4198" s="6" t="s">
        <v>90</v>
      </c>
      <c r="M4198" s="6" t="s">
        <v>11662</v>
      </c>
      <c r="N4198" s="6" t="s">
        <v>55753</v>
      </c>
      <c r="O4198" s="6" t="s">
        <v>70750</v>
      </c>
    </row>
    <row r="4199" spans="9:15" x14ac:dyDescent="0.25">
      <c r="I4199">
        <v>4197</v>
      </c>
      <c r="J4199" s="6" t="s">
        <v>11663</v>
      </c>
      <c r="K4199" s="6" t="s">
        <v>50541</v>
      </c>
      <c r="L4199" s="6" t="s">
        <v>50324</v>
      </c>
      <c r="M4199" s="6" t="s">
        <v>11664</v>
      </c>
      <c r="N4199" s="6" t="s">
        <v>55754</v>
      </c>
      <c r="O4199" s="6" t="s">
        <v>70751</v>
      </c>
    </row>
    <row r="4200" spans="9:15" x14ac:dyDescent="0.25">
      <c r="I4200">
        <v>4198</v>
      </c>
      <c r="J4200" s="6" t="s">
        <v>11665</v>
      </c>
      <c r="K4200" s="6" t="s">
        <v>49645</v>
      </c>
      <c r="L4200" s="6" t="s">
        <v>90</v>
      </c>
      <c r="M4200" s="6" t="s">
        <v>11666</v>
      </c>
      <c r="N4200" s="6" t="s">
        <v>55755</v>
      </c>
      <c r="O4200" s="6" t="s">
        <v>70752</v>
      </c>
    </row>
    <row r="4201" spans="9:15" x14ac:dyDescent="0.25">
      <c r="I4201">
        <v>4199</v>
      </c>
      <c r="J4201" s="6" t="s">
        <v>11667</v>
      </c>
      <c r="K4201" s="6" t="s">
        <v>49659</v>
      </c>
      <c r="L4201" s="6" t="s">
        <v>50366</v>
      </c>
      <c r="M4201" s="6" t="s">
        <v>11668</v>
      </c>
      <c r="N4201" s="6" t="s">
        <v>55756</v>
      </c>
      <c r="O4201" s="6" t="s">
        <v>70753</v>
      </c>
    </row>
    <row r="4202" spans="9:15" x14ac:dyDescent="0.25">
      <c r="I4202">
        <v>4200</v>
      </c>
      <c r="J4202" s="6" t="s">
        <v>11669</v>
      </c>
      <c r="K4202" s="6" t="s">
        <v>48692</v>
      </c>
      <c r="L4202" s="6" t="s">
        <v>90</v>
      </c>
      <c r="M4202" s="6" t="s">
        <v>11670</v>
      </c>
      <c r="N4202" s="6" t="s">
        <v>90</v>
      </c>
      <c r="O4202" s="6" t="s">
        <v>70754</v>
      </c>
    </row>
    <row r="4203" spans="9:15" x14ac:dyDescent="0.25">
      <c r="I4203">
        <v>4201</v>
      </c>
      <c r="J4203" s="6" t="s">
        <v>11671</v>
      </c>
      <c r="K4203" s="6" t="s">
        <v>50049</v>
      </c>
      <c r="L4203" s="6" t="s">
        <v>50051</v>
      </c>
      <c r="M4203" s="6" t="s">
        <v>11672</v>
      </c>
      <c r="N4203" s="6" t="s">
        <v>54307</v>
      </c>
      <c r="O4203" s="6" t="s">
        <v>70755</v>
      </c>
    </row>
    <row r="4204" spans="9:15" x14ac:dyDescent="0.25">
      <c r="I4204">
        <v>4202</v>
      </c>
      <c r="J4204" s="6" t="s">
        <v>11673</v>
      </c>
      <c r="K4204" s="6" t="s">
        <v>49586</v>
      </c>
      <c r="L4204" s="6" t="s">
        <v>90</v>
      </c>
      <c r="M4204" s="6" t="s">
        <v>11674</v>
      </c>
      <c r="N4204" s="6" t="s">
        <v>90</v>
      </c>
      <c r="O4204" s="6" t="s">
        <v>70756</v>
      </c>
    </row>
    <row r="4205" spans="9:15" x14ac:dyDescent="0.25">
      <c r="I4205">
        <v>4203</v>
      </c>
      <c r="J4205" s="6" t="s">
        <v>11675</v>
      </c>
      <c r="K4205" s="6" t="s">
        <v>48867</v>
      </c>
      <c r="L4205" s="6" t="s">
        <v>90</v>
      </c>
      <c r="M4205" s="6" t="s">
        <v>11676</v>
      </c>
      <c r="N4205" s="6" t="s">
        <v>90</v>
      </c>
      <c r="O4205" s="6" t="s">
        <v>70757</v>
      </c>
    </row>
    <row r="4206" spans="9:15" x14ac:dyDescent="0.25">
      <c r="I4206">
        <v>4204</v>
      </c>
      <c r="J4206" s="6" t="s">
        <v>11677</v>
      </c>
      <c r="K4206" s="6" t="s">
        <v>50032</v>
      </c>
      <c r="L4206" s="6" t="s">
        <v>90</v>
      </c>
      <c r="M4206" s="6" t="s">
        <v>11678</v>
      </c>
      <c r="N4206" s="6" t="s">
        <v>55757</v>
      </c>
      <c r="O4206" s="6" t="s">
        <v>70758</v>
      </c>
    </row>
    <row r="4207" spans="9:15" x14ac:dyDescent="0.25">
      <c r="I4207">
        <v>4205</v>
      </c>
      <c r="J4207" s="6" t="s">
        <v>11679</v>
      </c>
      <c r="K4207" s="6" t="s">
        <v>51719</v>
      </c>
      <c r="L4207" s="6" t="s">
        <v>90</v>
      </c>
      <c r="M4207" s="6" t="s">
        <v>11680</v>
      </c>
      <c r="N4207" s="6" t="s">
        <v>55758</v>
      </c>
      <c r="O4207" s="6" t="s">
        <v>70759</v>
      </c>
    </row>
    <row r="4208" spans="9:15" x14ac:dyDescent="0.25">
      <c r="I4208">
        <v>4206</v>
      </c>
      <c r="J4208" s="6" t="s">
        <v>11681</v>
      </c>
      <c r="K4208" s="6" t="s">
        <v>50477</v>
      </c>
      <c r="L4208" s="6" t="s">
        <v>50489</v>
      </c>
      <c r="M4208" s="6" t="s">
        <v>11682</v>
      </c>
      <c r="N4208" s="6" t="s">
        <v>54846</v>
      </c>
      <c r="O4208" s="6" t="s">
        <v>70646</v>
      </c>
    </row>
    <row r="4209" spans="9:15" x14ac:dyDescent="0.25">
      <c r="I4209">
        <v>4207</v>
      </c>
      <c r="J4209" s="6" t="s">
        <v>11683</v>
      </c>
      <c r="K4209" s="6" t="s">
        <v>52490</v>
      </c>
      <c r="L4209" s="6" t="s">
        <v>90</v>
      </c>
      <c r="M4209" s="6" t="s">
        <v>11684</v>
      </c>
      <c r="N4209" s="6" t="s">
        <v>55759</v>
      </c>
      <c r="O4209" s="6" t="s">
        <v>70760</v>
      </c>
    </row>
    <row r="4210" spans="9:15" x14ac:dyDescent="0.25">
      <c r="I4210">
        <v>4208</v>
      </c>
      <c r="J4210" s="6" t="s">
        <v>11685</v>
      </c>
      <c r="K4210" s="6" t="s">
        <v>52004</v>
      </c>
      <c r="L4210" s="6" t="s">
        <v>90</v>
      </c>
      <c r="M4210" s="6" t="s">
        <v>11686</v>
      </c>
      <c r="N4210" s="6" t="s">
        <v>55760</v>
      </c>
      <c r="O4210" s="6" t="s">
        <v>70761</v>
      </c>
    </row>
    <row r="4211" spans="9:15" x14ac:dyDescent="0.25">
      <c r="I4211">
        <v>4209</v>
      </c>
      <c r="J4211" s="6" t="s">
        <v>11687</v>
      </c>
      <c r="K4211" s="6" t="s">
        <v>50728</v>
      </c>
      <c r="L4211" s="6" t="s">
        <v>50725</v>
      </c>
      <c r="M4211" s="6" t="s">
        <v>11688</v>
      </c>
      <c r="N4211" s="6" t="s">
        <v>55761</v>
      </c>
      <c r="O4211" s="6" t="s">
        <v>70762</v>
      </c>
    </row>
    <row r="4212" spans="9:15" x14ac:dyDescent="0.25">
      <c r="I4212">
        <v>4210</v>
      </c>
      <c r="J4212" s="6" t="s">
        <v>11689</v>
      </c>
      <c r="K4212" s="6" t="s">
        <v>52088</v>
      </c>
      <c r="L4212" s="6" t="s">
        <v>52145</v>
      </c>
      <c r="M4212" s="6" t="s">
        <v>11690</v>
      </c>
      <c r="N4212" s="6" t="s">
        <v>55762</v>
      </c>
      <c r="O4212" s="6" t="s">
        <v>70763</v>
      </c>
    </row>
    <row r="4213" spans="9:15" x14ac:dyDescent="0.25">
      <c r="I4213">
        <v>4211</v>
      </c>
      <c r="J4213" s="6" t="s">
        <v>11691</v>
      </c>
      <c r="K4213" s="6" t="s">
        <v>49546</v>
      </c>
      <c r="L4213" s="6" t="s">
        <v>90</v>
      </c>
      <c r="M4213" s="6" t="s">
        <v>11692</v>
      </c>
      <c r="N4213" s="6" t="s">
        <v>55763</v>
      </c>
      <c r="O4213" s="6" t="s">
        <v>70764</v>
      </c>
    </row>
    <row r="4214" spans="9:15" x14ac:dyDescent="0.25">
      <c r="I4214">
        <v>4212</v>
      </c>
      <c r="J4214" s="6" t="s">
        <v>11693</v>
      </c>
      <c r="K4214" s="6" t="s">
        <v>49393</v>
      </c>
      <c r="L4214" s="6" t="s">
        <v>90</v>
      </c>
      <c r="M4214" s="6" t="s">
        <v>11694</v>
      </c>
      <c r="N4214" s="6" t="s">
        <v>55764</v>
      </c>
      <c r="O4214" s="6" t="s">
        <v>70765</v>
      </c>
    </row>
    <row r="4215" spans="9:15" x14ac:dyDescent="0.25">
      <c r="I4215">
        <v>4213</v>
      </c>
      <c r="J4215" s="6" t="s">
        <v>11695</v>
      </c>
      <c r="K4215" s="6" t="s">
        <v>52559</v>
      </c>
      <c r="L4215" s="6" t="s">
        <v>90</v>
      </c>
      <c r="M4215" s="6" t="s">
        <v>11696</v>
      </c>
      <c r="N4215" s="6" t="s">
        <v>90</v>
      </c>
      <c r="O4215" s="6" t="s">
        <v>70766</v>
      </c>
    </row>
    <row r="4216" spans="9:15" x14ac:dyDescent="0.25">
      <c r="I4216">
        <v>4214</v>
      </c>
      <c r="J4216" s="6" t="s">
        <v>11697</v>
      </c>
      <c r="K4216" s="6" t="s">
        <v>49601</v>
      </c>
      <c r="L4216" s="6" t="s">
        <v>50505</v>
      </c>
      <c r="M4216" s="6" t="s">
        <v>11698</v>
      </c>
      <c r="N4216" s="6" t="s">
        <v>55765</v>
      </c>
      <c r="O4216" s="6" t="s">
        <v>70767</v>
      </c>
    </row>
    <row r="4217" spans="9:15" x14ac:dyDescent="0.25">
      <c r="I4217">
        <v>4215</v>
      </c>
      <c r="J4217" s="6" t="s">
        <v>11699</v>
      </c>
      <c r="K4217" s="6" t="s">
        <v>50505</v>
      </c>
      <c r="L4217" s="6" t="s">
        <v>48899</v>
      </c>
      <c r="M4217" s="6" t="s">
        <v>11700</v>
      </c>
      <c r="N4217" s="6" t="s">
        <v>55766</v>
      </c>
      <c r="O4217" s="6" t="s">
        <v>70768</v>
      </c>
    </row>
    <row r="4218" spans="9:15" x14ac:dyDescent="0.25">
      <c r="I4218">
        <v>4216</v>
      </c>
      <c r="J4218" s="6" t="s">
        <v>11701</v>
      </c>
      <c r="K4218" s="6" t="s">
        <v>51824</v>
      </c>
      <c r="L4218" s="6" t="s">
        <v>90</v>
      </c>
      <c r="M4218" s="6" t="s">
        <v>11702</v>
      </c>
      <c r="N4218" s="6" t="s">
        <v>55767</v>
      </c>
      <c r="O4218" s="6" t="s">
        <v>70769</v>
      </c>
    </row>
    <row r="4219" spans="9:15" x14ac:dyDescent="0.25">
      <c r="I4219">
        <v>4217</v>
      </c>
      <c r="J4219" s="6" t="s">
        <v>11703</v>
      </c>
      <c r="K4219" s="6" t="s">
        <v>49729</v>
      </c>
      <c r="L4219" s="6" t="s">
        <v>49890</v>
      </c>
      <c r="M4219" s="6" t="s">
        <v>11704</v>
      </c>
      <c r="N4219" s="6" t="s">
        <v>55768</v>
      </c>
      <c r="O4219" s="6" t="s">
        <v>70770</v>
      </c>
    </row>
    <row r="4220" spans="9:15" x14ac:dyDescent="0.25">
      <c r="I4220">
        <v>4218</v>
      </c>
      <c r="J4220" s="6" t="s">
        <v>11705</v>
      </c>
      <c r="K4220" s="6" t="s">
        <v>49078</v>
      </c>
      <c r="L4220" s="6" t="s">
        <v>90</v>
      </c>
      <c r="M4220" s="6" t="s">
        <v>11706</v>
      </c>
      <c r="N4220" s="6" t="s">
        <v>90</v>
      </c>
      <c r="O4220" s="6" t="s">
        <v>70771</v>
      </c>
    </row>
    <row r="4221" spans="9:15" x14ac:dyDescent="0.25">
      <c r="I4221">
        <v>4219</v>
      </c>
      <c r="J4221" s="6" t="s">
        <v>11707</v>
      </c>
      <c r="K4221" s="6" t="s">
        <v>50223</v>
      </c>
      <c r="L4221" s="6" t="s">
        <v>50221</v>
      </c>
      <c r="M4221" s="6" t="s">
        <v>11708</v>
      </c>
      <c r="N4221" s="6" t="s">
        <v>90</v>
      </c>
      <c r="O4221" s="6" t="s">
        <v>70772</v>
      </c>
    </row>
    <row r="4222" spans="9:15" x14ac:dyDescent="0.25">
      <c r="I4222">
        <v>4220</v>
      </c>
      <c r="J4222" s="6" t="s">
        <v>11709</v>
      </c>
      <c r="K4222" s="6" t="s">
        <v>50876</v>
      </c>
      <c r="L4222" s="6" t="s">
        <v>50871</v>
      </c>
      <c r="M4222" s="6" t="s">
        <v>11710</v>
      </c>
      <c r="N4222" s="6" t="s">
        <v>55769</v>
      </c>
      <c r="O4222" s="6" t="s">
        <v>70773</v>
      </c>
    </row>
    <row r="4223" spans="9:15" x14ac:dyDescent="0.25">
      <c r="I4223">
        <v>4221</v>
      </c>
      <c r="J4223" s="6" t="s">
        <v>11711</v>
      </c>
      <c r="K4223" s="6" t="s">
        <v>52488</v>
      </c>
      <c r="L4223" s="6" t="s">
        <v>90</v>
      </c>
      <c r="M4223" s="6" t="s">
        <v>11712</v>
      </c>
      <c r="N4223" s="6" t="s">
        <v>90</v>
      </c>
      <c r="O4223" s="6" t="s">
        <v>70774</v>
      </c>
    </row>
    <row r="4224" spans="9:15" x14ac:dyDescent="0.25">
      <c r="I4224">
        <v>4222</v>
      </c>
      <c r="J4224" s="6" t="s">
        <v>11713</v>
      </c>
      <c r="K4224" s="6" t="s">
        <v>51666</v>
      </c>
      <c r="L4224" s="6" t="s">
        <v>49052</v>
      </c>
      <c r="M4224" s="6" t="s">
        <v>11714</v>
      </c>
      <c r="N4224" s="6" t="s">
        <v>90</v>
      </c>
      <c r="O4224" s="6" t="s">
        <v>70775</v>
      </c>
    </row>
    <row r="4225" spans="9:15" x14ac:dyDescent="0.25">
      <c r="I4225">
        <v>4223</v>
      </c>
      <c r="J4225" s="6" t="s">
        <v>11715</v>
      </c>
      <c r="K4225" s="6" t="s">
        <v>50541</v>
      </c>
      <c r="L4225" s="6" t="s">
        <v>50310</v>
      </c>
      <c r="M4225" s="6" t="s">
        <v>11716</v>
      </c>
      <c r="N4225" s="6" t="s">
        <v>55770</v>
      </c>
      <c r="O4225" s="6" t="s">
        <v>70776</v>
      </c>
    </row>
    <row r="4226" spans="9:15" x14ac:dyDescent="0.25">
      <c r="I4226">
        <v>4224</v>
      </c>
      <c r="J4226" s="6" t="s">
        <v>11717</v>
      </c>
      <c r="K4226" s="6" t="s">
        <v>52431</v>
      </c>
      <c r="L4226" s="6" t="s">
        <v>90</v>
      </c>
      <c r="M4226" s="6" t="s">
        <v>11718</v>
      </c>
      <c r="N4226" s="6" t="s">
        <v>55771</v>
      </c>
      <c r="O4226" s="6" t="s">
        <v>70777</v>
      </c>
    </row>
    <row r="4227" spans="9:15" x14ac:dyDescent="0.25">
      <c r="I4227">
        <v>4225</v>
      </c>
      <c r="J4227" s="6" t="s">
        <v>11719</v>
      </c>
      <c r="K4227" s="6" t="s">
        <v>51963</v>
      </c>
      <c r="L4227" s="6" t="s">
        <v>90</v>
      </c>
      <c r="M4227" s="6" t="s">
        <v>11720</v>
      </c>
      <c r="N4227" s="6" t="s">
        <v>90</v>
      </c>
      <c r="O4227" s="6" t="s">
        <v>70778</v>
      </c>
    </row>
    <row r="4228" spans="9:15" x14ac:dyDescent="0.25">
      <c r="I4228">
        <v>4226</v>
      </c>
      <c r="J4228" s="6" t="s">
        <v>11721</v>
      </c>
      <c r="K4228" s="6" t="s">
        <v>51634</v>
      </c>
      <c r="L4228" s="6" t="s">
        <v>90</v>
      </c>
      <c r="M4228" s="6" t="s">
        <v>11722</v>
      </c>
      <c r="N4228" s="6" t="s">
        <v>90</v>
      </c>
      <c r="O4228" s="6" t="s">
        <v>70779</v>
      </c>
    </row>
    <row r="4229" spans="9:15" x14ac:dyDescent="0.25">
      <c r="I4229">
        <v>4227</v>
      </c>
      <c r="J4229" s="6" t="s">
        <v>11723</v>
      </c>
      <c r="K4229" s="6" t="s">
        <v>52393</v>
      </c>
      <c r="L4229" s="6" t="s">
        <v>90</v>
      </c>
      <c r="M4229" s="6" t="s">
        <v>11724</v>
      </c>
      <c r="N4229" s="6" t="s">
        <v>90</v>
      </c>
      <c r="O4229" s="6" t="s">
        <v>70780</v>
      </c>
    </row>
    <row r="4230" spans="9:15" x14ac:dyDescent="0.25">
      <c r="I4230">
        <v>4228</v>
      </c>
      <c r="J4230" s="6" t="s">
        <v>11725</v>
      </c>
      <c r="K4230" s="6" t="s">
        <v>48676</v>
      </c>
      <c r="L4230" s="6" t="s">
        <v>50535</v>
      </c>
      <c r="M4230" s="6" t="s">
        <v>11726</v>
      </c>
      <c r="N4230" s="6" t="s">
        <v>55772</v>
      </c>
      <c r="O4230" s="6" t="s">
        <v>70781</v>
      </c>
    </row>
    <row r="4231" spans="9:15" x14ac:dyDescent="0.25">
      <c r="I4231">
        <v>4229</v>
      </c>
      <c r="J4231" s="6" t="s">
        <v>11727</v>
      </c>
      <c r="K4231" s="6" t="s">
        <v>49597</v>
      </c>
      <c r="L4231" s="6" t="s">
        <v>49439</v>
      </c>
      <c r="M4231" s="6" t="s">
        <v>11728</v>
      </c>
      <c r="N4231" s="6" t="s">
        <v>55773</v>
      </c>
      <c r="O4231" s="6" t="s">
        <v>70782</v>
      </c>
    </row>
    <row r="4232" spans="9:15" x14ac:dyDescent="0.25">
      <c r="I4232">
        <v>4230</v>
      </c>
      <c r="J4232" s="6" t="s">
        <v>11729</v>
      </c>
      <c r="K4232" s="6" t="s">
        <v>51829</v>
      </c>
      <c r="L4232" s="6" t="s">
        <v>90</v>
      </c>
      <c r="M4232" s="6" t="s">
        <v>11730</v>
      </c>
      <c r="N4232" s="6" t="s">
        <v>90</v>
      </c>
      <c r="O4232" s="6" t="s">
        <v>70783</v>
      </c>
    </row>
    <row r="4233" spans="9:15" x14ac:dyDescent="0.25">
      <c r="I4233">
        <v>4231</v>
      </c>
      <c r="J4233" s="6" t="s">
        <v>11731</v>
      </c>
      <c r="K4233" s="6" t="s">
        <v>51719</v>
      </c>
      <c r="L4233" s="6" t="s">
        <v>90</v>
      </c>
      <c r="M4233" s="6" t="s">
        <v>11732</v>
      </c>
      <c r="N4233" s="6" t="s">
        <v>90</v>
      </c>
      <c r="O4233" s="6" t="s">
        <v>70784</v>
      </c>
    </row>
    <row r="4234" spans="9:15" x14ac:dyDescent="0.25">
      <c r="I4234">
        <v>4232</v>
      </c>
      <c r="J4234" s="6" t="s">
        <v>11733</v>
      </c>
      <c r="K4234" s="6" t="s">
        <v>50018</v>
      </c>
      <c r="L4234" s="6" t="s">
        <v>49892</v>
      </c>
      <c r="M4234" s="6" t="s">
        <v>11734</v>
      </c>
      <c r="N4234" s="6" t="s">
        <v>55774</v>
      </c>
      <c r="O4234" s="6" t="s">
        <v>70785</v>
      </c>
    </row>
    <row r="4235" spans="9:15" x14ac:dyDescent="0.25">
      <c r="I4235">
        <v>4233</v>
      </c>
      <c r="J4235" s="6" t="s">
        <v>11735</v>
      </c>
      <c r="K4235" s="6" t="s">
        <v>50500</v>
      </c>
      <c r="L4235" s="6" t="s">
        <v>90</v>
      </c>
      <c r="M4235" s="6" t="s">
        <v>11736</v>
      </c>
      <c r="N4235" s="6" t="s">
        <v>55775</v>
      </c>
      <c r="O4235" s="6" t="s">
        <v>70786</v>
      </c>
    </row>
    <row r="4236" spans="9:15" x14ac:dyDescent="0.25">
      <c r="I4236">
        <v>4234</v>
      </c>
      <c r="J4236" s="6" t="s">
        <v>11737</v>
      </c>
      <c r="K4236" s="6" t="s">
        <v>51857</v>
      </c>
      <c r="L4236" s="6" t="s">
        <v>90</v>
      </c>
      <c r="M4236" s="6" t="s">
        <v>11738</v>
      </c>
      <c r="N4236" s="6" t="s">
        <v>55776</v>
      </c>
      <c r="O4236" s="6" t="s">
        <v>70787</v>
      </c>
    </row>
    <row r="4237" spans="9:15" x14ac:dyDescent="0.25">
      <c r="I4237">
        <v>4235</v>
      </c>
      <c r="J4237" s="6" t="s">
        <v>11739</v>
      </c>
      <c r="K4237" s="6" t="s">
        <v>49888</v>
      </c>
      <c r="L4237" s="6" t="s">
        <v>50594</v>
      </c>
      <c r="M4237" s="6" t="s">
        <v>11740</v>
      </c>
      <c r="N4237" s="6" t="s">
        <v>55777</v>
      </c>
      <c r="O4237" s="6" t="s">
        <v>70788</v>
      </c>
    </row>
    <row r="4238" spans="9:15" x14ac:dyDescent="0.25">
      <c r="I4238">
        <v>4236</v>
      </c>
      <c r="J4238" s="6" t="s">
        <v>11741</v>
      </c>
      <c r="K4238" s="6" t="s">
        <v>50588</v>
      </c>
      <c r="L4238" s="6" t="s">
        <v>50541</v>
      </c>
      <c r="M4238" s="6" t="s">
        <v>11742</v>
      </c>
      <c r="N4238" s="6" t="s">
        <v>55778</v>
      </c>
      <c r="O4238" s="6" t="s">
        <v>70789</v>
      </c>
    </row>
    <row r="4239" spans="9:15" x14ac:dyDescent="0.25">
      <c r="I4239">
        <v>4237</v>
      </c>
      <c r="J4239" s="6" t="s">
        <v>11743</v>
      </c>
      <c r="K4239" s="6" t="s">
        <v>52314</v>
      </c>
      <c r="L4239" s="6" t="s">
        <v>90</v>
      </c>
      <c r="M4239" s="6" t="s">
        <v>11744</v>
      </c>
      <c r="N4239" s="6" t="s">
        <v>55779</v>
      </c>
      <c r="O4239" s="6" t="s">
        <v>70790</v>
      </c>
    </row>
    <row r="4240" spans="9:15" x14ac:dyDescent="0.25">
      <c r="I4240">
        <v>4238</v>
      </c>
      <c r="J4240" s="6" t="s">
        <v>11745</v>
      </c>
      <c r="K4240" s="6" t="s">
        <v>48630</v>
      </c>
      <c r="L4240" s="6" t="s">
        <v>90</v>
      </c>
      <c r="M4240" s="6" t="s">
        <v>11746</v>
      </c>
      <c r="N4240" s="6" t="s">
        <v>90</v>
      </c>
      <c r="O4240" s="6" t="s">
        <v>70791</v>
      </c>
    </row>
    <row r="4241" spans="9:15" x14ac:dyDescent="0.25">
      <c r="I4241">
        <v>4239</v>
      </c>
      <c r="J4241" s="6" t="s">
        <v>11747</v>
      </c>
      <c r="K4241" s="6" t="s">
        <v>49792</v>
      </c>
      <c r="L4241" s="6" t="s">
        <v>50175</v>
      </c>
      <c r="M4241" s="6" t="s">
        <v>11748</v>
      </c>
      <c r="N4241" s="6" t="s">
        <v>55780</v>
      </c>
      <c r="O4241" s="6" t="s">
        <v>70792</v>
      </c>
    </row>
    <row r="4242" spans="9:15" x14ac:dyDescent="0.25">
      <c r="I4242">
        <v>4240</v>
      </c>
      <c r="J4242" s="6" t="s">
        <v>11749</v>
      </c>
      <c r="K4242" s="6" t="s">
        <v>52560</v>
      </c>
      <c r="L4242" s="6" t="s">
        <v>50432</v>
      </c>
      <c r="M4242" s="6" t="s">
        <v>11750</v>
      </c>
      <c r="N4242" s="6" t="s">
        <v>90</v>
      </c>
      <c r="O4242" s="6" t="s">
        <v>70793</v>
      </c>
    </row>
    <row r="4243" spans="9:15" x14ac:dyDescent="0.25">
      <c r="I4243">
        <v>4241</v>
      </c>
      <c r="J4243" s="6" t="s">
        <v>11751</v>
      </c>
      <c r="K4243" s="6" t="s">
        <v>50738</v>
      </c>
      <c r="L4243" s="6" t="s">
        <v>90</v>
      </c>
      <c r="M4243" s="6" t="s">
        <v>11752</v>
      </c>
      <c r="N4243" s="6" t="s">
        <v>55781</v>
      </c>
      <c r="O4243" s="6" t="s">
        <v>70794</v>
      </c>
    </row>
    <row r="4244" spans="9:15" x14ac:dyDescent="0.25">
      <c r="I4244">
        <v>4242</v>
      </c>
      <c r="J4244" s="6" t="s">
        <v>11753</v>
      </c>
      <c r="K4244" s="6" t="s">
        <v>51410</v>
      </c>
      <c r="L4244" s="6" t="s">
        <v>51297</v>
      </c>
      <c r="M4244" s="6" t="s">
        <v>11754</v>
      </c>
      <c r="N4244" s="6" t="s">
        <v>55782</v>
      </c>
      <c r="O4244" s="6" t="s">
        <v>70795</v>
      </c>
    </row>
    <row r="4245" spans="9:15" x14ac:dyDescent="0.25">
      <c r="I4245">
        <v>4243</v>
      </c>
      <c r="J4245" s="6" t="s">
        <v>11755</v>
      </c>
      <c r="K4245" s="6" t="s">
        <v>50244</v>
      </c>
      <c r="L4245" s="6" t="s">
        <v>49318</v>
      </c>
      <c r="M4245" s="6" t="s">
        <v>11756</v>
      </c>
      <c r="N4245" s="6" t="s">
        <v>55783</v>
      </c>
      <c r="O4245" s="6" t="s">
        <v>70541</v>
      </c>
    </row>
    <row r="4246" spans="9:15" x14ac:dyDescent="0.25">
      <c r="I4246">
        <v>4244</v>
      </c>
      <c r="J4246" s="6" t="s">
        <v>11757</v>
      </c>
      <c r="K4246" s="6" t="s">
        <v>49115</v>
      </c>
      <c r="L4246" s="6" t="s">
        <v>90</v>
      </c>
      <c r="M4246" s="6" t="s">
        <v>11758</v>
      </c>
      <c r="N4246" s="6" t="s">
        <v>55784</v>
      </c>
      <c r="O4246" s="6" t="s">
        <v>70796</v>
      </c>
    </row>
    <row r="4247" spans="9:15" x14ac:dyDescent="0.25">
      <c r="I4247">
        <v>4245</v>
      </c>
      <c r="J4247" s="6" t="s">
        <v>11759</v>
      </c>
      <c r="K4247" s="6" t="s">
        <v>49459</v>
      </c>
      <c r="L4247" s="6" t="s">
        <v>90</v>
      </c>
      <c r="M4247" s="6" t="s">
        <v>11760</v>
      </c>
      <c r="N4247" s="6" t="s">
        <v>90</v>
      </c>
      <c r="O4247" s="6" t="s">
        <v>70797</v>
      </c>
    </row>
    <row r="4248" spans="9:15" x14ac:dyDescent="0.25">
      <c r="I4248">
        <v>4246</v>
      </c>
      <c r="J4248" s="6" t="s">
        <v>11761</v>
      </c>
      <c r="K4248" s="6" t="s">
        <v>49107</v>
      </c>
      <c r="L4248" s="6" t="s">
        <v>50529</v>
      </c>
      <c r="M4248" s="6" t="s">
        <v>11762</v>
      </c>
      <c r="N4248" s="6" t="s">
        <v>55785</v>
      </c>
      <c r="O4248" s="6" t="s">
        <v>70798</v>
      </c>
    </row>
    <row r="4249" spans="9:15" x14ac:dyDescent="0.25">
      <c r="I4249">
        <v>4247</v>
      </c>
      <c r="J4249" s="6" t="s">
        <v>11763</v>
      </c>
      <c r="K4249" s="6" t="s">
        <v>52378</v>
      </c>
      <c r="L4249" s="6" t="s">
        <v>90</v>
      </c>
      <c r="M4249" s="6" t="s">
        <v>11764</v>
      </c>
      <c r="N4249" s="6" t="s">
        <v>90</v>
      </c>
      <c r="O4249" s="6" t="s">
        <v>70799</v>
      </c>
    </row>
    <row r="4250" spans="9:15" x14ac:dyDescent="0.25">
      <c r="I4250">
        <v>4248</v>
      </c>
      <c r="J4250" s="6" t="s">
        <v>11765</v>
      </c>
      <c r="K4250" s="6" t="s">
        <v>49258</v>
      </c>
      <c r="L4250" s="6" t="s">
        <v>90</v>
      </c>
      <c r="M4250" s="6" t="s">
        <v>11766</v>
      </c>
      <c r="N4250" s="6" t="s">
        <v>55786</v>
      </c>
      <c r="O4250" s="6" t="s">
        <v>70800</v>
      </c>
    </row>
    <row r="4251" spans="9:15" x14ac:dyDescent="0.25">
      <c r="I4251">
        <v>4249</v>
      </c>
      <c r="J4251" s="6" t="s">
        <v>11767</v>
      </c>
      <c r="K4251" s="6" t="s">
        <v>49236</v>
      </c>
      <c r="L4251" s="6" t="s">
        <v>90</v>
      </c>
      <c r="M4251" s="6" t="s">
        <v>11768</v>
      </c>
      <c r="N4251" s="6" t="s">
        <v>55787</v>
      </c>
      <c r="O4251" s="6" t="s">
        <v>70801</v>
      </c>
    </row>
    <row r="4252" spans="9:15" x14ac:dyDescent="0.25">
      <c r="I4252">
        <v>4250</v>
      </c>
      <c r="J4252" s="6" t="s">
        <v>11769</v>
      </c>
      <c r="K4252" s="6" t="s">
        <v>49684</v>
      </c>
      <c r="L4252" s="6" t="s">
        <v>49680</v>
      </c>
      <c r="M4252" s="6" t="s">
        <v>11770</v>
      </c>
      <c r="N4252" s="6" t="s">
        <v>53067</v>
      </c>
      <c r="O4252" s="6" t="s">
        <v>69935</v>
      </c>
    </row>
    <row r="4253" spans="9:15" x14ac:dyDescent="0.25">
      <c r="I4253">
        <v>4251</v>
      </c>
      <c r="J4253" s="6" t="s">
        <v>11771</v>
      </c>
      <c r="K4253" s="6" t="s">
        <v>50629</v>
      </c>
      <c r="L4253" s="6" t="s">
        <v>50489</v>
      </c>
      <c r="M4253" s="6" t="s">
        <v>11772</v>
      </c>
      <c r="N4253" s="6" t="s">
        <v>53289</v>
      </c>
      <c r="O4253" s="6" t="s">
        <v>70802</v>
      </c>
    </row>
    <row r="4254" spans="9:15" x14ac:dyDescent="0.25">
      <c r="I4254">
        <v>4252</v>
      </c>
      <c r="J4254" s="6" t="s">
        <v>11773</v>
      </c>
      <c r="K4254" s="6" t="s">
        <v>50159</v>
      </c>
      <c r="L4254" s="6" t="s">
        <v>90</v>
      </c>
      <c r="M4254" s="6" t="s">
        <v>11774</v>
      </c>
      <c r="N4254" s="6" t="s">
        <v>55788</v>
      </c>
      <c r="O4254" s="6" t="s">
        <v>70803</v>
      </c>
    </row>
    <row r="4255" spans="9:15" x14ac:dyDescent="0.25">
      <c r="I4255">
        <v>4253</v>
      </c>
      <c r="J4255" s="6" t="s">
        <v>11775</v>
      </c>
      <c r="K4255" s="6" t="s">
        <v>49568</v>
      </c>
      <c r="L4255" s="6" t="s">
        <v>90</v>
      </c>
      <c r="M4255" s="6" t="s">
        <v>11776</v>
      </c>
      <c r="N4255" s="6" t="s">
        <v>55789</v>
      </c>
      <c r="O4255" s="6" t="s">
        <v>70804</v>
      </c>
    </row>
    <row r="4256" spans="9:15" x14ac:dyDescent="0.25">
      <c r="I4256">
        <v>4254</v>
      </c>
      <c r="J4256" s="6" t="s">
        <v>11777</v>
      </c>
      <c r="K4256" s="6" t="s">
        <v>49985</v>
      </c>
      <c r="L4256" s="6" t="s">
        <v>90</v>
      </c>
      <c r="M4256" s="6" t="s">
        <v>11778</v>
      </c>
      <c r="N4256" s="6" t="s">
        <v>90</v>
      </c>
      <c r="O4256" s="6" t="s">
        <v>70805</v>
      </c>
    </row>
    <row r="4257" spans="9:15" x14ac:dyDescent="0.25">
      <c r="I4257">
        <v>4255</v>
      </c>
      <c r="J4257" s="6" t="s">
        <v>11779</v>
      </c>
      <c r="K4257" s="6" t="s">
        <v>51452</v>
      </c>
      <c r="L4257" s="6" t="s">
        <v>90</v>
      </c>
      <c r="M4257" s="6" t="s">
        <v>11780</v>
      </c>
      <c r="N4257" s="6" t="s">
        <v>55790</v>
      </c>
      <c r="O4257" s="6" t="s">
        <v>70806</v>
      </c>
    </row>
    <row r="4258" spans="9:15" x14ac:dyDescent="0.25">
      <c r="I4258">
        <v>4256</v>
      </c>
      <c r="J4258" s="6" t="s">
        <v>11781</v>
      </c>
      <c r="K4258" s="6" t="s">
        <v>48604</v>
      </c>
      <c r="L4258" s="6" t="s">
        <v>90</v>
      </c>
      <c r="M4258" s="6" t="s">
        <v>11782</v>
      </c>
      <c r="N4258" s="6" t="s">
        <v>53072</v>
      </c>
      <c r="O4258" s="6" t="s">
        <v>66841</v>
      </c>
    </row>
    <row r="4259" spans="9:15" x14ac:dyDescent="0.25">
      <c r="I4259">
        <v>4257</v>
      </c>
      <c r="J4259" s="6" t="s">
        <v>11783</v>
      </c>
      <c r="K4259" s="6" t="s">
        <v>49330</v>
      </c>
      <c r="L4259" s="6" t="s">
        <v>90</v>
      </c>
      <c r="M4259" s="6" t="s">
        <v>11784</v>
      </c>
      <c r="N4259" s="6" t="s">
        <v>55791</v>
      </c>
      <c r="O4259" s="6" t="s">
        <v>70807</v>
      </c>
    </row>
    <row r="4260" spans="9:15" x14ac:dyDescent="0.25">
      <c r="I4260">
        <v>4258</v>
      </c>
      <c r="J4260" s="6" t="s">
        <v>11785</v>
      </c>
      <c r="K4260" s="6" t="s">
        <v>52084</v>
      </c>
      <c r="L4260" s="6" t="s">
        <v>51891</v>
      </c>
      <c r="M4260" s="6" t="s">
        <v>11786</v>
      </c>
      <c r="N4260" s="6" t="s">
        <v>55792</v>
      </c>
      <c r="O4260" s="6" t="s">
        <v>70808</v>
      </c>
    </row>
    <row r="4261" spans="9:15" x14ac:dyDescent="0.25">
      <c r="I4261">
        <v>4259</v>
      </c>
      <c r="J4261" s="6" t="s">
        <v>11787</v>
      </c>
      <c r="K4261" s="6" t="s">
        <v>52517</v>
      </c>
      <c r="L4261" s="6" t="s">
        <v>52152</v>
      </c>
      <c r="M4261" s="6" t="s">
        <v>11788</v>
      </c>
      <c r="N4261" s="6" t="s">
        <v>55793</v>
      </c>
      <c r="O4261" s="6" t="s">
        <v>70809</v>
      </c>
    </row>
    <row r="4262" spans="9:15" x14ac:dyDescent="0.25">
      <c r="I4262">
        <v>4260</v>
      </c>
      <c r="J4262" s="6" t="s">
        <v>11789</v>
      </c>
      <c r="K4262" s="6" t="s">
        <v>52535</v>
      </c>
      <c r="L4262" s="6" t="s">
        <v>50374</v>
      </c>
      <c r="M4262" s="6" t="s">
        <v>11790</v>
      </c>
      <c r="N4262" s="6" t="s">
        <v>55794</v>
      </c>
      <c r="O4262" s="6" t="s">
        <v>70810</v>
      </c>
    </row>
    <row r="4263" spans="9:15" x14ac:dyDescent="0.25">
      <c r="I4263">
        <v>4261</v>
      </c>
      <c r="J4263" s="6" t="s">
        <v>11791</v>
      </c>
      <c r="K4263" s="6" t="s">
        <v>52204</v>
      </c>
      <c r="L4263" s="6" t="s">
        <v>50227</v>
      </c>
      <c r="M4263" s="6" t="s">
        <v>11792</v>
      </c>
      <c r="N4263" s="6" t="s">
        <v>55795</v>
      </c>
      <c r="O4263" s="6" t="s">
        <v>70811</v>
      </c>
    </row>
    <row r="4264" spans="9:15" x14ac:dyDescent="0.25">
      <c r="I4264">
        <v>4262</v>
      </c>
      <c r="J4264" s="6" t="s">
        <v>11793</v>
      </c>
      <c r="K4264" s="6" t="s">
        <v>50292</v>
      </c>
      <c r="L4264" s="6" t="s">
        <v>49845</v>
      </c>
      <c r="M4264" s="6" t="s">
        <v>11794</v>
      </c>
      <c r="N4264" s="6" t="s">
        <v>55796</v>
      </c>
      <c r="O4264" s="6" t="s">
        <v>70812</v>
      </c>
    </row>
    <row r="4265" spans="9:15" x14ac:dyDescent="0.25">
      <c r="I4265">
        <v>4263</v>
      </c>
      <c r="J4265" s="6" t="s">
        <v>11795</v>
      </c>
      <c r="K4265" s="6" t="s">
        <v>49892</v>
      </c>
      <c r="L4265" s="6" t="s">
        <v>49838</v>
      </c>
      <c r="M4265" s="6" t="s">
        <v>11796</v>
      </c>
      <c r="N4265" s="6" t="s">
        <v>55797</v>
      </c>
      <c r="O4265" s="6" t="s">
        <v>70813</v>
      </c>
    </row>
    <row r="4266" spans="9:15" x14ac:dyDescent="0.25">
      <c r="I4266">
        <v>4264</v>
      </c>
      <c r="J4266" s="6" t="s">
        <v>11797</v>
      </c>
      <c r="K4266" s="6" t="s">
        <v>50385</v>
      </c>
      <c r="L4266" s="6" t="s">
        <v>50388</v>
      </c>
      <c r="M4266" s="6" t="s">
        <v>11798</v>
      </c>
      <c r="N4266" s="6" t="s">
        <v>90</v>
      </c>
      <c r="O4266" s="6" t="s">
        <v>70814</v>
      </c>
    </row>
    <row r="4267" spans="9:15" x14ac:dyDescent="0.25">
      <c r="I4267">
        <v>4265</v>
      </c>
      <c r="J4267" s="6" t="s">
        <v>11799</v>
      </c>
      <c r="K4267" s="6" t="s">
        <v>52257</v>
      </c>
      <c r="L4267" s="6" t="s">
        <v>90</v>
      </c>
      <c r="M4267" s="6" t="s">
        <v>11800</v>
      </c>
      <c r="N4267" s="6" t="s">
        <v>90</v>
      </c>
      <c r="O4267" s="6" t="s">
        <v>70815</v>
      </c>
    </row>
    <row r="4268" spans="9:15" x14ac:dyDescent="0.25">
      <c r="I4268">
        <v>4266</v>
      </c>
      <c r="J4268" s="6" t="s">
        <v>11801</v>
      </c>
      <c r="K4268" s="6" t="s">
        <v>52230</v>
      </c>
      <c r="L4268" s="6" t="s">
        <v>90</v>
      </c>
      <c r="M4268" s="6" t="s">
        <v>11802</v>
      </c>
      <c r="N4268" s="6" t="s">
        <v>90</v>
      </c>
      <c r="O4268" s="6" t="s">
        <v>70816</v>
      </c>
    </row>
    <row r="4269" spans="9:15" x14ac:dyDescent="0.25">
      <c r="I4269">
        <v>4267</v>
      </c>
      <c r="J4269" s="6" t="s">
        <v>11803</v>
      </c>
      <c r="K4269" s="6" t="s">
        <v>48939</v>
      </c>
      <c r="L4269" s="6" t="s">
        <v>90</v>
      </c>
      <c r="M4269" s="6" t="s">
        <v>11804</v>
      </c>
      <c r="N4269" s="6" t="s">
        <v>54465</v>
      </c>
      <c r="O4269" s="6" t="s">
        <v>70817</v>
      </c>
    </row>
    <row r="4270" spans="9:15" x14ac:dyDescent="0.25">
      <c r="I4270">
        <v>4268</v>
      </c>
      <c r="J4270" s="6" t="s">
        <v>11805</v>
      </c>
      <c r="K4270" s="6" t="s">
        <v>52459</v>
      </c>
      <c r="L4270" s="6" t="s">
        <v>52443</v>
      </c>
      <c r="M4270" s="6" t="s">
        <v>11806</v>
      </c>
      <c r="N4270" s="6" t="s">
        <v>90</v>
      </c>
      <c r="O4270" s="6" t="s">
        <v>70818</v>
      </c>
    </row>
    <row r="4271" spans="9:15" x14ac:dyDescent="0.25">
      <c r="I4271">
        <v>4269</v>
      </c>
      <c r="J4271" s="6" t="s">
        <v>11807</v>
      </c>
      <c r="K4271" s="6" t="s">
        <v>49387</v>
      </c>
      <c r="L4271" s="6" t="s">
        <v>90</v>
      </c>
      <c r="M4271" s="6" t="s">
        <v>11808</v>
      </c>
      <c r="N4271" s="6" t="s">
        <v>90</v>
      </c>
      <c r="O4271" s="6" t="s">
        <v>70819</v>
      </c>
    </row>
    <row r="4272" spans="9:15" x14ac:dyDescent="0.25">
      <c r="I4272">
        <v>4270</v>
      </c>
      <c r="J4272" s="6" t="s">
        <v>11809</v>
      </c>
      <c r="K4272" s="6" t="s">
        <v>52535</v>
      </c>
      <c r="L4272" s="6" t="s">
        <v>52561</v>
      </c>
      <c r="M4272" s="6" t="s">
        <v>11810</v>
      </c>
      <c r="N4272" s="6" t="s">
        <v>55798</v>
      </c>
      <c r="O4272" s="6" t="s">
        <v>66916</v>
      </c>
    </row>
    <row r="4273" spans="9:15" x14ac:dyDescent="0.25">
      <c r="I4273">
        <v>4271</v>
      </c>
      <c r="J4273" s="6" t="s">
        <v>11811</v>
      </c>
      <c r="K4273" s="6" t="s">
        <v>51795</v>
      </c>
      <c r="L4273" s="6" t="s">
        <v>51644</v>
      </c>
      <c r="M4273" s="6" t="s">
        <v>11812</v>
      </c>
      <c r="N4273" s="6" t="s">
        <v>55799</v>
      </c>
      <c r="O4273" s="6" t="s">
        <v>70820</v>
      </c>
    </row>
    <row r="4274" spans="9:15" x14ac:dyDescent="0.25">
      <c r="I4274">
        <v>4272</v>
      </c>
      <c r="J4274" s="6" t="s">
        <v>11813</v>
      </c>
      <c r="K4274" s="6" t="s">
        <v>49052</v>
      </c>
      <c r="L4274" s="6" t="s">
        <v>51410</v>
      </c>
      <c r="M4274" s="6" t="s">
        <v>11814</v>
      </c>
      <c r="N4274" s="6" t="s">
        <v>54427</v>
      </c>
      <c r="O4274" s="6" t="s">
        <v>70821</v>
      </c>
    </row>
    <row r="4275" spans="9:15" x14ac:dyDescent="0.25">
      <c r="I4275">
        <v>4273</v>
      </c>
      <c r="J4275" s="6" t="s">
        <v>11815</v>
      </c>
      <c r="K4275" s="6" t="s">
        <v>50423</v>
      </c>
      <c r="L4275" s="6" t="s">
        <v>52056</v>
      </c>
      <c r="M4275" s="6" t="s">
        <v>11816</v>
      </c>
      <c r="N4275" s="6" t="s">
        <v>55800</v>
      </c>
      <c r="O4275" s="6" t="s">
        <v>70822</v>
      </c>
    </row>
    <row r="4276" spans="9:15" x14ac:dyDescent="0.25">
      <c r="I4276">
        <v>4274</v>
      </c>
      <c r="J4276" s="6" t="s">
        <v>11817</v>
      </c>
      <c r="K4276" s="6" t="s">
        <v>52511</v>
      </c>
      <c r="L4276" s="6" t="s">
        <v>50217</v>
      </c>
      <c r="M4276" s="6" t="s">
        <v>11818</v>
      </c>
      <c r="N4276" s="6" t="s">
        <v>55801</v>
      </c>
      <c r="O4276" s="6" t="s">
        <v>70823</v>
      </c>
    </row>
    <row r="4277" spans="9:15" x14ac:dyDescent="0.25">
      <c r="I4277">
        <v>4275</v>
      </c>
      <c r="J4277" s="6" t="s">
        <v>11819</v>
      </c>
      <c r="K4277" s="6" t="s">
        <v>52467</v>
      </c>
      <c r="L4277" s="6" t="s">
        <v>90</v>
      </c>
      <c r="M4277" s="6" t="s">
        <v>11820</v>
      </c>
      <c r="N4277" s="6" t="s">
        <v>90</v>
      </c>
      <c r="O4277" s="6" t="s">
        <v>70824</v>
      </c>
    </row>
    <row r="4278" spans="9:15" x14ac:dyDescent="0.25">
      <c r="I4278">
        <v>4276</v>
      </c>
      <c r="J4278" s="6" t="s">
        <v>11821</v>
      </c>
      <c r="K4278" s="6" t="s">
        <v>50051</v>
      </c>
      <c r="L4278" s="6" t="s">
        <v>50118</v>
      </c>
      <c r="M4278" s="6" t="s">
        <v>11822</v>
      </c>
      <c r="N4278" s="6" t="s">
        <v>55802</v>
      </c>
      <c r="O4278" s="6" t="s">
        <v>70825</v>
      </c>
    </row>
    <row r="4279" spans="9:15" x14ac:dyDescent="0.25">
      <c r="I4279">
        <v>4277</v>
      </c>
      <c r="J4279" s="6" t="s">
        <v>11823</v>
      </c>
      <c r="K4279" s="6" t="s">
        <v>51664</v>
      </c>
      <c r="L4279" s="6" t="s">
        <v>49052</v>
      </c>
      <c r="M4279" s="6" t="s">
        <v>11824</v>
      </c>
      <c r="N4279" s="6" t="s">
        <v>90</v>
      </c>
      <c r="O4279" s="6" t="s">
        <v>70826</v>
      </c>
    </row>
    <row r="4280" spans="9:15" x14ac:dyDescent="0.25">
      <c r="I4280">
        <v>4278</v>
      </c>
      <c r="J4280" s="6" t="s">
        <v>11825</v>
      </c>
      <c r="K4280" s="6" t="s">
        <v>50380</v>
      </c>
      <c r="L4280" s="6" t="s">
        <v>90</v>
      </c>
      <c r="M4280" s="6" t="s">
        <v>11826</v>
      </c>
      <c r="N4280" s="6" t="s">
        <v>90</v>
      </c>
      <c r="O4280" s="6" t="s">
        <v>70827</v>
      </c>
    </row>
    <row r="4281" spans="9:15" x14ac:dyDescent="0.25">
      <c r="I4281">
        <v>4279</v>
      </c>
      <c r="J4281" s="6" t="s">
        <v>11827</v>
      </c>
      <c r="K4281" s="6" t="s">
        <v>48772</v>
      </c>
      <c r="L4281" s="6" t="s">
        <v>48829</v>
      </c>
      <c r="M4281" s="6" t="s">
        <v>11828</v>
      </c>
      <c r="N4281" s="6" t="s">
        <v>90</v>
      </c>
      <c r="O4281" s="6" t="s">
        <v>70828</v>
      </c>
    </row>
    <row r="4282" spans="9:15" x14ac:dyDescent="0.25">
      <c r="I4282">
        <v>4280</v>
      </c>
      <c r="J4282" s="6" t="s">
        <v>11829</v>
      </c>
      <c r="K4282" s="6" t="s">
        <v>49240</v>
      </c>
      <c r="L4282" s="6" t="s">
        <v>51951</v>
      </c>
      <c r="M4282" s="6" t="s">
        <v>11830</v>
      </c>
      <c r="N4282" s="6" t="s">
        <v>90</v>
      </c>
      <c r="O4282" s="6" t="s">
        <v>70829</v>
      </c>
    </row>
    <row r="4283" spans="9:15" x14ac:dyDescent="0.25">
      <c r="I4283">
        <v>4281</v>
      </c>
      <c r="J4283" s="6" t="s">
        <v>11831</v>
      </c>
      <c r="K4283" s="6" t="s">
        <v>49254</v>
      </c>
      <c r="L4283" s="6" t="s">
        <v>90</v>
      </c>
      <c r="M4283" s="6" t="s">
        <v>11832</v>
      </c>
      <c r="N4283" s="6" t="s">
        <v>55803</v>
      </c>
      <c r="O4283" s="6" t="s">
        <v>70830</v>
      </c>
    </row>
    <row r="4284" spans="9:15" x14ac:dyDescent="0.25">
      <c r="I4284">
        <v>4282</v>
      </c>
      <c r="J4284" s="6" t="s">
        <v>11833</v>
      </c>
      <c r="K4284" s="6" t="s">
        <v>48727</v>
      </c>
      <c r="L4284" s="6" t="s">
        <v>49184</v>
      </c>
      <c r="M4284" s="6" t="s">
        <v>11834</v>
      </c>
      <c r="N4284" s="6" t="s">
        <v>53230</v>
      </c>
      <c r="O4284" s="6" t="s">
        <v>70831</v>
      </c>
    </row>
    <row r="4285" spans="9:15" x14ac:dyDescent="0.25">
      <c r="I4285">
        <v>4283</v>
      </c>
      <c r="J4285" s="6" t="s">
        <v>11835</v>
      </c>
      <c r="K4285" s="6" t="s">
        <v>50238</v>
      </c>
      <c r="L4285" s="6" t="s">
        <v>50236</v>
      </c>
      <c r="M4285" s="6" t="s">
        <v>11836</v>
      </c>
      <c r="N4285" s="6" t="s">
        <v>90</v>
      </c>
      <c r="O4285" s="6" t="s">
        <v>70832</v>
      </c>
    </row>
    <row r="4286" spans="9:15" x14ac:dyDescent="0.25">
      <c r="I4286">
        <v>4284</v>
      </c>
      <c r="J4286" s="6" t="s">
        <v>11837</v>
      </c>
      <c r="K4286" s="6" t="s">
        <v>52004</v>
      </c>
      <c r="L4286" s="6" t="s">
        <v>90</v>
      </c>
      <c r="M4286" s="6" t="s">
        <v>11838</v>
      </c>
      <c r="N4286" s="6" t="s">
        <v>90</v>
      </c>
      <c r="O4286" s="6" t="s">
        <v>70833</v>
      </c>
    </row>
    <row r="4287" spans="9:15" x14ac:dyDescent="0.25">
      <c r="I4287">
        <v>4285</v>
      </c>
      <c r="J4287" s="6" t="s">
        <v>11839</v>
      </c>
      <c r="K4287" s="6" t="s">
        <v>51004</v>
      </c>
      <c r="L4287" s="6" t="s">
        <v>50973</v>
      </c>
      <c r="M4287" s="6" t="s">
        <v>11840</v>
      </c>
      <c r="N4287" s="6" t="s">
        <v>55804</v>
      </c>
      <c r="O4287" s="6" t="s">
        <v>70834</v>
      </c>
    </row>
    <row r="4288" spans="9:15" x14ac:dyDescent="0.25">
      <c r="I4288">
        <v>4286</v>
      </c>
      <c r="J4288" s="6" t="s">
        <v>11841</v>
      </c>
      <c r="K4288" s="6" t="s">
        <v>49296</v>
      </c>
      <c r="L4288" s="6" t="s">
        <v>90</v>
      </c>
      <c r="M4288" s="6" t="s">
        <v>11842</v>
      </c>
      <c r="N4288" s="6" t="s">
        <v>55805</v>
      </c>
      <c r="O4288" s="6" t="s">
        <v>70835</v>
      </c>
    </row>
    <row r="4289" spans="9:15" x14ac:dyDescent="0.25">
      <c r="I4289">
        <v>4287</v>
      </c>
      <c r="J4289" s="6" t="s">
        <v>11843</v>
      </c>
      <c r="K4289" s="6" t="s">
        <v>49169</v>
      </c>
      <c r="L4289" s="6" t="s">
        <v>90</v>
      </c>
      <c r="M4289" s="6" t="s">
        <v>11844</v>
      </c>
      <c r="N4289" s="6" t="s">
        <v>55806</v>
      </c>
      <c r="O4289" s="6" t="s">
        <v>70836</v>
      </c>
    </row>
    <row r="4290" spans="9:15" x14ac:dyDescent="0.25">
      <c r="I4290">
        <v>4288</v>
      </c>
      <c r="J4290" s="6" t="s">
        <v>11845</v>
      </c>
      <c r="K4290" s="6" t="s">
        <v>49544</v>
      </c>
      <c r="L4290" s="6" t="s">
        <v>90</v>
      </c>
      <c r="M4290" s="6" t="s">
        <v>11846</v>
      </c>
      <c r="N4290" s="6" t="s">
        <v>55807</v>
      </c>
      <c r="O4290" s="6" t="s">
        <v>70837</v>
      </c>
    </row>
    <row r="4291" spans="9:15" x14ac:dyDescent="0.25">
      <c r="I4291">
        <v>4289</v>
      </c>
      <c r="J4291" s="6" t="s">
        <v>11847</v>
      </c>
      <c r="K4291" s="6" t="s">
        <v>52465</v>
      </c>
      <c r="L4291" s="6" t="s">
        <v>52439</v>
      </c>
      <c r="M4291" s="6" t="s">
        <v>11848</v>
      </c>
      <c r="N4291" s="6" t="s">
        <v>90</v>
      </c>
      <c r="O4291" s="6" t="s">
        <v>68566</v>
      </c>
    </row>
    <row r="4292" spans="9:15" x14ac:dyDescent="0.25">
      <c r="I4292">
        <v>4290</v>
      </c>
      <c r="J4292" s="6" t="s">
        <v>11849</v>
      </c>
      <c r="K4292" s="6" t="s">
        <v>52414</v>
      </c>
      <c r="L4292" s="6" t="s">
        <v>52375</v>
      </c>
      <c r="M4292" s="6" t="s">
        <v>11850</v>
      </c>
      <c r="N4292" s="6" t="s">
        <v>90</v>
      </c>
      <c r="O4292" s="6" t="s">
        <v>70838</v>
      </c>
    </row>
    <row r="4293" spans="9:15" x14ac:dyDescent="0.25">
      <c r="I4293">
        <v>4291</v>
      </c>
      <c r="J4293" s="6" t="s">
        <v>11851</v>
      </c>
      <c r="K4293" s="6" t="s">
        <v>50104</v>
      </c>
      <c r="L4293" s="6" t="s">
        <v>50374</v>
      </c>
      <c r="M4293" s="6" t="s">
        <v>11852</v>
      </c>
      <c r="N4293" s="6" t="s">
        <v>90</v>
      </c>
      <c r="O4293" s="6" t="s">
        <v>70839</v>
      </c>
    </row>
    <row r="4294" spans="9:15" x14ac:dyDescent="0.25">
      <c r="I4294">
        <v>4292</v>
      </c>
      <c r="J4294" s="6" t="s">
        <v>11853</v>
      </c>
      <c r="K4294" s="6" t="s">
        <v>49279</v>
      </c>
      <c r="L4294" s="6" t="s">
        <v>49279</v>
      </c>
      <c r="M4294" s="6" t="s">
        <v>11854</v>
      </c>
      <c r="N4294" s="6" t="s">
        <v>55808</v>
      </c>
      <c r="O4294" s="6" t="s">
        <v>70840</v>
      </c>
    </row>
    <row r="4295" spans="9:15" x14ac:dyDescent="0.25">
      <c r="I4295">
        <v>4293</v>
      </c>
      <c r="J4295" s="6" t="s">
        <v>11855</v>
      </c>
      <c r="K4295" s="6" t="s">
        <v>50036</v>
      </c>
      <c r="L4295" s="6" t="s">
        <v>90</v>
      </c>
      <c r="M4295" s="6" t="s">
        <v>11856</v>
      </c>
      <c r="N4295" s="6" t="s">
        <v>55809</v>
      </c>
      <c r="O4295" s="6" t="s">
        <v>70841</v>
      </c>
    </row>
    <row r="4296" spans="9:15" x14ac:dyDescent="0.25">
      <c r="I4296">
        <v>4294</v>
      </c>
      <c r="J4296" s="6" t="s">
        <v>11857</v>
      </c>
      <c r="K4296" s="6" t="s">
        <v>50338</v>
      </c>
      <c r="L4296" s="6" t="s">
        <v>50329</v>
      </c>
      <c r="M4296" s="6" t="s">
        <v>11858</v>
      </c>
      <c r="N4296" s="6" t="s">
        <v>90</v>
      </c>
      <c r="O4296" s="6" t="s">
        <v>70842</v>
      </c>
    </row>
    <row r="4297" spans="9:15" x14ac:dyDescent="0.25">
      <c r="I4297">
        <v>4295</v>
      </c>
      <c r="J4297" s="6" t="s">
        <v>11859</v>
      </c>
      <c r="K4297" s="6" t="s">
        <v>50791</v>
      </c>
      <c r="L4297" s="6" t="s">
        <v>90</v>
      </c>
      <c r="M4297" s="6" t="s">
        <v>11860</v>
      </c>
      <c r="N4297" s="6" t="s">
        <v>90</v>
      </c>
      <c r="O4297" s="6" t="s">
        <v>70843</v>
      </c>
    </row>
    <row r="4298" spans="9:15" x14ac:dyDescent="0.25">
      <c r="I4298">
        <v>4296</v>
      </c>
      <c r="J4298" s="6" t="s">
        <v>11861</v>
      </c>
      <c r="K4298" s="6" t="s">
        <v>52462</v>
      </c>
      <c r="L4298" s="6" t="s">
        <v>50557</v>
      </c>
      <c r="M4298" s="6" t="s">
        <v>11862</v>
      </c>
      <c r="N4298" s="6" t="s">
        <v>90</v>
      </c>
      <c r="O4298" s="6" t="s">
        <v>70844</v>
      </c>
    </row>
    <row r="4299" spans="9:15" x14ac:dyDescent="0.25">
      <c r="I4299">
        <v>4297</v>
      </c>
      <c r="J4299" s="6" t="s">
        <v>11863</v>
      </c>
      <c r="K4299" s="6" t="s">
        <v>50349</v>
      </c>
      <c r="L4299" s="6" t="s">
        <v>90</v>
      </c>
      <c r="M4299" s="6" t="s">
        <v>11864</v>
      </c>
      <c r="N4299" s="6" t="s">
        <v>90</v>
      </c>
      <c r="O4299" s="6" t="s">
        <v>70845</v>
      </c>
    </row>
    <row r="4300" spans="9:15" x14ac:dyDescent="0.25">
      <c r="I4300">
        <v>4298</v>
      </c>
      <c r="J4300" s="6" t="s">
        <v>11865</v>
      </c>
      <c r="K4300" s="6" t="s">
        <v>52540</v>
      </c>
      <c r="L4300" s="6" t="s">
        <v>52494</v>
      </c>
      <c r="M4300" s="6" t="s">
        <v>11866</v>
      </c>
      <c r="N4300" s="6" t="s">
        <v>90</v>
      </c>
      <c r="O4300" s="6" t="s">
        <v>67837</v>
      </c>
    </row>
    <row r="4301" spans="9:15" x14ac:dyDescent="0.25">
      <c r="I4301">
        <v>4299</v>
      </c>
      <c r="J4301" s="6" t="s">
        <v>11867</v>
      </c>
      <c r="K4301" s="6" t="s">
        <v>51154</v>
      </c>
      <c r="L4301" s="6" t="s">
        <v>90</v>
      </c>
      <c r="M4301" s="6" t="s">
        <v>11868</v>
      </c>
      <c r="N4301" s="6" t="s">
        <v>55810</v>
      </c>
      <c r="O4301" s="6" t="s">
        <v>70846</v>
      </c>
    </row>
    <row r="4302" spans="9:15" x14ac:dyDescent="0.25">
      <c r="I4302">
        <v>4300</v>
      </c>
      <c r="J4302" s="6" t="s">
        <v>11869</v>
      </c>
      <c r="K4302" s="6" t="s">
        <v>52045</v>
      </c>
      <c r="L4302" s="6" t="s">
        <v>90</v>
      </c>
      <c r="M4302" s="6" t="s">
        <v>11870</v>
      </c>
      <c r="N4302" s="6" t="s">
        <v>55811</v>
      </c>
      <c r="O4302" s="6" t="s">
        <v>70847</v>
      </c>
    </row>
    <row r="4303" spans="9:15" x14ac:dyDescent="0.25">
      <c r="I4303">
        <v>4301</v>
      </c>
      <c r="J4303" s="6" t="s">
        <v>11871</v>
      </c>
      <c r="K4303" s="6" t="s">
        <v>50195</v>
      </c>
      <c r="L4303" s="6" t="s">
        <v>50310</v>
      </c>
      <c r="M4303" s="6" t="s">
        <v>11872</v>
      </c>
      <c r="N4303" s="6" t="s">
        <v>55812</v>
      </c>
      <c r="O4303" s="6" t="s">
        <v>70848</v>
      </c>
    </row>
    <row r="4304" spans="9:15" x14ac:dyDescent="0.25">
      <c r="I4304">
        <v>4302</v>
      </c>
      <c r="J4304" s="6" t="s">
        <v>11873</v>
      </c>
      <c r="K4304" s="6" t="s">
        <v>50335</v>
      </c>
      <c r="L4304" s="6" t="s">
        <v>90</v>
      </c>
      <c r="M4304" s="6" t="s">
        <v>11874</v>
      </c>
      <c r="N4304" s="6" t="s">
        <v>55813</v>
      </c>
      <c r="O4304" s="6" t="s">
        <v>70849</v>
      </c>
    </row>
    <row r="4305" spans="9:15" x14ac:dyDescent="0.25">
      <c r="I4305">
        <v>4303</v>
      </c>
      <c r="J4305" s="6" t="s">
        <v>11875</v>
      </c>
      <c r="K4305" s="6" t="s">
        <v>50620</v>
      </c>
      <c r="L4305" s="6" t="s">
        <v>50978</v>
      </c>
      <c r="M4305" s="6" t="s">
        <v>11876</v>
      </c>
      <c r="N4305" s="6" t="s">
        <v>55814</v>
      </c>
      <c r="O4305" s="6" t="s">
        <v>70850</v>
      </c>
    </row>
    <row r="4306" spans="9:15" x14ac:dyDescent="0.25">
      <c r="I4306">
        <v>4304</v>
      </c>
      <c r="J4306" s="6" t="s">
        <v>11877</v>
      </c>
      <c r="K4306" s="6" t="s">
        <v>48995</v>
      </c>
      <c r="L4306" s="6" t="s">
        <v>90</v>
      </c>
      <c r="M4306" s="6" t="s">
        <v>11878</v>
      </c>
      <c r="N4306" s="6" t="s">
        <v>55815</v>
      </c>
      <c r="O4306" s="6" t="s">
        <v>70851</v>
      </c>
    </row>
    <row r="4307" spans="9:15" x14ac:dyDescent="0.25">
      <c r="I4307">
        <v>4305</v>
      </c>
      <c r="J4307" s="6" t="s">
        <v>11879</v>
      </c>
      <c r="K4307" s="6" t="s">
        <v>48875</v>
      </c>
      <c r="L4307" s="6" t="s">
        <v>90</v>
      </c>
      <c r="M4307" s="6" t="s">
        <v>11880</v>
      </c>
      <c r="N4307" s="6" t="s">
        <v>53605</v>
      </c>
      <c r="O4307" s="6" t="s">
        <v>67562</v>
      </c>
    </row>
    <row r="4308" spans="9:15" x14ac:dyDescent="0.25">
      <c r="I4308">
        <v>4306</v>
      </c>
      <c r="J4308" s="6" t="s">
        <v>11881</v>
      </c>
      <c r="K4308" s="6" t="s">
        <v>51989</v>
      </c>
      <c r="L4308" s="6" t="s">
        <v>90</v>
      </c>
      <c r="M4308" s="6" t="s">
        <v>11882</v>
      </c>
      <c r="N4308" s="6" t="s">
        <v>55816</v>
      </c>
      <c r="O4308" s="6" t="s">
        <v>70852</v>
      </c>
    </row>
    <row r="4309" spans="9:15" x14ac:dyDescent="0.25">
      <c r="I4309">
        <v>4307</v>
      </c>
      <c r="J4309" s="6" t="s">
        <v>11883</v>
      </c>
      <c r="K4309" s="6" t="s">
        <v>52136</v>
      </c>
      <c r="L4309" s="6" t="s">
        <v>50614</v>
      </c>
      <c r="M4309" s="6" t="s">
        <v>11884</v>
      </c>
      <c r="N4309" s="6" t="s">
        <v>55817</v>
      </c>
      <c r="O4309" s="6" t="s">
        <v>70853</v>
      </c>
    </row>
    <row r="4310" spans="9:15" x14ac:dyDescent="0.25">
      <c r="I4310">
        <v>4308</v>
      </c>
      <c r="J4310" s="6" t="s">
        <v>11885</v>
      </c>
      <c r="K4310" s="6" t="s">
        <v>51204</v>
      </c>
      <c r="L4310" s="6" t="s">
        <v>90</v>
      </c>
      <c r="M4310" s="6" t="s">
        <v>11886</v>
      </c>
      <c r="N4310" s="6" t="s">
        <v>55818</v>
      </c>
      <c r="O4310" s="6" t="s">
        <v>70854</v>
      </c>
    </row>
    <row r="4311" spans="9:15" x14ac:dyDescent="0.25">
      <c r="I4311">
        <v>4309</v>
      </c>
      <c r="J4311" s="6" t="s">
        <v>11887</v>
      </c>
      <c r="K4311" s="6" t="s">
        <v>50227</v>
      </c>
      <c r="L4311" s="6" t="s">
        <v>50232</v>
      </c>
      <c r="M4311" s="6" t="s">
        <v>11888</v>
      </c>
      <c r="N4311" s="6" t="s">
        <v>55819</v>
      </c>
      <c r="O4311" s="6" t="s">
        <v>70855</v>
      </c>
    </row>
    <row r="4312" spans="9:15" x14ac:dyDescent="0.25">
      <c r="I4312">
        <v>4310</v>
      </c>
      <c r="J4312" s="6" t="s">
        <v>11889</v>
      </c>
      <c r="K4312" s="6" t="s">
        <v>49521</v>
      </c>
      <c r="L4312" s="6" t="s">
        <v>90</v>
      </c>
      <c r="M4312" s="6" t="s">
        <v>11890</v>
      </c>
      <c r="N4312" s="6" t="s">
        <v>55820</v>
      </c>
      <c r="O4312" s="6" t="s">
        <v>70856</v>
      </c>
    </row>
    <row r="4313" spans="9:15" x14ac:dyDescent="0.25">
      <c r="I4313">
        <v>4311</v>
      </c>
      <c r="J4313" s="6" t="s">
        <v>11891</v>
      </c>
      <c r="K4313" s="6" t="s">
        <v>51874</v>
      </c>
      <c r="L4313" s="6" t="s">
        <v>90</v>
      </c>
      <c r="M4313" s="6" t="s">
        <v>11892</v>
      </c>
      <c r="N4313" s="6" t="s">
        <v>55821</v>
      </c>
      <c r="O4313" s="6" t="s">
        <v>70857</v>
      </c>
    </row>
    <row r="4314" spans="9:15" x14ac:dyDescent="0.25">
      <c r="I4314">
        <v>4312</v>
      </c>
      <c r="J4314" s="6" t="s">
        <v>11893</v>
      </c>
      <c r="K4314" s="6" t="s">
        <v>49376</v>
      </c>
      <c r="L4314" s="6" t="s">
        <v>52305</v>
      </c>
      <c r="M4314" s="6" t="s">
        <v>11894</v>
      </c>
      <c r="N4314" s="6" t="s">
        <v>55822</v>
      </c>
      <c r="O4314" s="6" t="s">
        <v>70858</v>
      </c>
    </row>
    <row r="4315" spans="9:15" x14ac:dyDescent="0.25">
      <c r="I4315">
        <v>4313</v>
      </c>
      <c r="J4315" s="6" t="s">
        <v>11895</v>
      </c>
      <c r="K4315" s="6" t="s">
        <v>49121</v>
      </c>
      <c r="L4315" s="6" t="s">
        <v>90</v>
      </c>
      <c r="M4315" s="6" t="s">
        <v>11896</v>
      </c>
      <c r="N4315" s="6" t="s">
        <v>55823</v>
      </c>
      <c r="O4315" s="6" t="s">
        <v>70859</v>
      </c>
    </row>
    <row r="4316" spans="9:15" x14ac:dyDescent="0.25">
      <c r="I4316">
        <v>4314</v>
      </c>
      <c r="J4316" s="6" t="s">
        <v>11897</v>
      </c>
      <c r="K4316" s="6" t="s">
        <v>52361</v>
      </c>
      <c r="L4316" s="6" t="s">
        <v>90</v>
      </c>
      <c r="M4316" s="6" t="s">
        <v>11898</v>
      </c>
      <c r="N4316" s="6" t="s">
        <v>90</v>
      </c>
      <c r="O4316" s="6" t="s">
        <v>70860</v>
      </c>
    </row>
    <row r="4317" spans="9:15" x14ac:dyDescent="0.25">
      <c r="I4317">
        <v>4315</v>
      </c>
      <c r="J4317" s="6" t="s">
        <v>11899</v>
      </c>
      <c r="K4317" s="6" t="s">
        <v>49123</v>
      </c>
      <c r="L4317" s="6" t="s">
        <v>90</v>
      </c>
      <c r="M4317" s="6" t="s">
        <v>11900</v>
      </c>
      <c r="N4317" s="6" t="s">
        <v>55824</v>
      </c>
      <c r="O4317" s="6" t="s">
        <v>70861</v>
      </c>
    </row>
    <row r="4318" spans="9:15" x14ac:dyDescent="0.25">
      <c r="I4318">
        <v>4316</v>
      </c>
      <c r="J4318" s="6" t="s">
        <v>11901</v>
      </c>
      <c r="K4318" s="6" t="s">
        <v>49337</v>
      </c>
      <c r="L4318" s="6" t="s">
        <v>49346</v>
      </c>
      <c r="M4318" s="6" t="s">
        <v>11902</v>
      </c>
      <c r="N4318" s="6" t="s">
        <v>55825</v>
      </c>
      <c r="O4318" s="6" t="s">
        <v>70862</v>
      </c>
    </row>
    <row r="4319" spans="9:15" x14ac:dyDescent="0.25">
      <c r="I4319">
        <v>4317</v>
      </c>
      <c r="J4319" s="6" t="s">
        <v>11903</v>
      </c>
      <c r="K4319" s="6" t="s">
        <v>49838</v>
      </c>
      <c r="L4319" s="6" t="s">
        <v>90</v>
      </c>
      <c r="M4319" s="6" t="s">
        <v>11904</v>
      </c>
      <c r="N4319" s="6" t="s">
        <v>55826</v>
      </c>
      <c r="O4319" s="6" t="s">
        <v>70863</v>
      </c>
    </row>
    <row r="4320" spans="9:15" x14ac:dyDescent="0.25">
      <c r="I4320">
        <v>4318</v>
      </c>
      <c r="J4320" s="6" t="s">
        <v>11905</v>
      </c>
      <c r="K4320" s="6" t="s">
        <v>52375</v>
      </c>
      <c r="L4320" s="6" t="s">
        <v>90</v>
      </c>
      <c r="M4320" s="6" t="s">
        <v>11906</v>
      </c>
      <c r="N4320" s="6" t="s">
        <v>90</v>
      </c>
      <c r="O4320" s="6" t="s">
        <v>70864</v>
      </c>
    </row>
    <row r="4321" spans="9:15" x14ac:dyDescent="0.25">
      <c r="I4321">
        <v>4319</v>
      </c>
      <c r="J4321" s="6" t="s">
        <v>11907</v>
      </c>
      <c r="K4321" s="6" t="s">
        <v>51351</v>
      </c>
      <c r="L4321" s="6" t="s">
        <v>90</v>
      </c>
      <c r="M4321" s="6" t="s">
        <v>11908</v>
      </c>
      <c r="N4321" s="6" t="s">
        <v>55827</v>
      </c>
      <c r="O4321" s="6" t="s">
        <v>70865</v>
      </c>
    </row>
    <row r="4322" spans="9:15" x14ac:dyDescent="0.25">
      <c r="I4322">
        <v>4320</v>
      </c>
      <c r="J4322" s="6" t="s">
        <v>11909</v>
      </c>
      <c r="K4322" s="6" t="s">
        <v>52529</v>
      </c>
      <c r="L4322" s="6" t="s">
        <v>90</v>
      </c>
      <c r="M4322" s="6" t="s">
        <v>11910</v>
      </c>
      <c r="N4322" s="6" t="s">
        <v>90</v>
      </c>
      <c r="O4322" s="6" t="s">
        <v>70866</v>
      </c>
    </row>
    <row r="4323" spans="9:15" x14ac:dyDescent="0.25">
      <c r="I4323">
        <v>4321</v>
      </c>
      <c r="J4323" s="6" t="s">
        <v>11911</v>
      </c>
      <c r="K4323" s="6" t="s">
        <v>49786</v>
      </c>
      <c r="L4323" s="6" t="s">
        <v>50163</v>
      </c>
      <c r="M4323" s="6" t="s">
        <v>11912</v>
      </c>
      <c r="N4323" s="6" t="s">
        <v>90</v>
      </c>
      <c r="O4323" s="6" t="s">
        <v>70867</v>
      </c>
    </row>
    <row r="4324" spans="9:15" x14ac:dyDescent="0.25">
      <c r="I4324">
        <v>4322</v>
      </c>
      <c r="J4324" s="6" t="s">
        <v>11913</v>
      </c>
      <c r="K4324" s="6" t="s">
        <v>51328</v>
      </c>
      <c r="L4324" s="6" t="s">
        <v>50822</v>
      </c>
      <c r="M4324" s="6" t="s">
        <v>11914</v>
      </c>
      <c r="N4324" s="6" t="s">
        <v>55828</v>
      </c>
      <c r="O4324" s="6" t="s">
        <v>70868</v>
      </c>
    </row>
    <row r="4325" spans="9:15" x14ac:dyDescent="0.25">
      <c r="I4325">
        <v>4323</v>
      </c>
      <c r="J4325" s="6" t="s">
        <v>11915</v>
      </c>
      <c r="K4325" s="6" t="s">
        <v>51402</v>
      </c>
      <c r="L4325" s="6" t="s">
        <v>51461</v>
      </c>
      <c r="M4325" s="6" t="s">
        <v>11916</v>
      </c>
      <c r="N4325" s="6" t="s">
        <v>90</v>
      </c>
      <c r="O4325" s="6" t="s">
        <v>70869</v>
      </c>
    </row>
    <row r="4326" spans="9:15" x14ac:dyDescent="0.25">
      <c r="I4326">
        <v>4324</v>
      </c>
      <c r="J4326" s="6" t="s">
        <v>11917</v>
      </c>
      <c r="K4326" s="6" t="s">
        <v>51306</v>
      </c>
      <c r="L4326" s="6" t="s">
        <v>90</v>
      </c>
      <c r="M4326" s="6" t="s">
        <v>11918</v>
      </c>
      <c r="N4326" s="6" t="s">
        <v>55829</v>
      </c>
      <c r="O4326" s="6" t="s">
        <v>70870</v>
      </c>
    </row>
    <row r="4327" spans="9:15" x14ac:dyDescent="0.25">
      <c r="I4327">
        <v>4325</v>
      </c>
      <c r="J4327" s="6" t="s">
        <v>11919</v>
      </c>
      <c r="K4327" s="6" t="s">
        <v>50349</v>
      </c>
      <c r="L4327" s="6" t="s">
        <v>51136</v>
      </c>
      <c r="M4327" s="6" t="s">
        <v>11920</v>
      </c>
      <c r="N4327" s="6" t="s">
        <v>90</v>
      </c>
      <c r="O4327" s="6" t="s">
        <v>70871</v>
      </c>
    </row>
    <row r="4328" spans="9:15" x14ac:dyDescent="0.25">
      <c r="I4328">
        <v>4326</v>
      </c>
      <c r="J4328" s="6" t="s">
        <v>11921</v>
      </c>
      <c r="K4328" s="6" t="s">
        <v>52535</v>
      </c>
      <c r="L4328" s="6" t="s">
        <v>90</v>
      </c>
      <c r="M4328" s="6" t="s">
        <v>11922</v>
      </c>
      <c r="N4328" s="6" t="s">
        <v>90</v>
      </c>
      <c r="O4328" s="6" t="s">
        <v>70872</v>
      </c>
    </row>
    <row r="4329" spans="9:15" x14ac:dyDescent="0.25">
      <c r="I4329">
        <v>4327</v>
      </c>
      <c r="J4329" s="6" t="s">
        <v>11923</v>
      </c>
      <c r="K4329" s="6" t="s">
        <v>52180</v>
      </c>
      <c r="L4329" s="6" t="s">
        <v>52178</v>
      </c>
      <c r="M4329" s="6" t="s">
        <v>11924</v>
      </c>
      <c r="N4329" s="6" t="s">
        <v>55830</v>
      </c>
      <c r="O4329" s="6" t="s">
        <v>70873</v>
      </c>
    </row>
    <row r="4330" spans="9:15" x14ac:dyDescent="0.25">
      <c r="I4330">
        <v>4328</v>
      </c>
      <c r="J4330" s="6" t="s">
        <v>11925</v>
      </c>
      <c r="K4330" s="6" t="s">
        <v>48823</v>
      </c>
      <c r="L4330" s="6" t="s">
        <v>50500</v>
      </c>
      <c r="M4330" s="6" t="s">
        <v>11926</v>
      </c>
      <c r="N4330" s="6" t="s">
        <v>55831</v>
      </c>
      <c r="O4330" s="6" t="s">
        <v>70874</v>
      </c>
    </row>
    <row r="4331" spans="9:15" x14ac:dyDescent="0.25">
      <c r="I4331">
        <v>4329</v>
      </c>
      <c r="J4331" s="6" t="s">
        <v>11927</v>
      </c>
      <c r="K4331" s="6" t="s">
        <v>48897</v>
      </c>
      <c r="L4331" s="6" t="s">
        <v>90</v>
      </c>
      <c r="M4331" s="6" t="s">
        <v>11928</v>
      </c>
      <c r="N4331" s="6" t="s">
        <v>55832</v>
      </c>
      <c r="O4331" s="6" t="s">
        <v>70875</v>
      </c>
    </row>
    <row r="4332" spans="9:15" x14ac:dyDescent="0.25">
      <c r="I4332">
        <v>4330</v>
      </c>
      <c r="J4332" s="6" t="s">
        <v>11929</v>
      </c>
      <c r="K4332" s="6" t="s">
        <v>51438</v>
      </c>
      <c r="L4332" s="6" t="s">
        <v>90</v>
      </c>
      <c r="M4332" s="6" t="s">
        <v>11930</v>
      </c>
      <c r="N4332" s="6" t="s">
        <v>55833</v>
      </c>
      <c r="O4332" s="6" t="s">
        <v>70876</v>
      </c>
    </row>
    <row r="4333" spans="9:15" x14ac:dyDescent="0.25">
      <c r="I4333">
        <v>4331</v>
      </c>
      <c r="J4333" s="6" t="s">
        <v>11931</v>
      </c>
      <c r="K4333" s="6" t="s">
        <v>52372</v>
      </c>
      <c r="L4333" s="6" t="s">
        <v>90</v>
      </c>
      <c r="M4333" s="6" t="s">
        <v>11932</v>
      </c>
      <c r="N4333" s="6" t="s">
        <v>90</v>
      </c>
      <c r="O4333" s="6" t="s">
        <v>70877</v>
      </c>
    </row>
    <row r="4334" spans="9:15" x14ac:dyDescent="0.25">
      <c r="I4334">
        <v>4332</v>
      </c>
      <c r="J4334" s="6" t="s">
        <v>11933</v>
      </c>
      <c r="K4334" s="6" t="s">
        <v>52076</v>
      </c>
      <c r="L4334" s="6" t="s">
        <v>52072</v>
      </c>
      <c r="M4334" s="6" t="s">
        <v>11934</v>
      </c>
      <c r="N4334" s="6" t="s">
        <v>90</v>
      </c>
      <c r="O4334" s="6" t="s">
        <v>70878</v>
      </c>
    </row>
    <row r="4335" spans="9:15" x14ac:dyDescent="0.25">
      <c r="I4335">
        <v>4333</v>
      </c>
      <c r="J4335" s="6" t="s">
        <v>11935</v>
      </c>
      <c r="K4335" s="6" t="s">
        <v>51418</v>
      </c>
      <c r="L4335" s="6" t="s">
        <v>90</v>
      </c>
      <c r="M4335" s="6" t="s">
        <v>11936</v>
      </c>
      <c r="N4335" s="6" t="s">
        <v>55834</v>
      </c>
      <c r="O4335" s="6" t="s">
        <v>70879</v>
      </c>
    </row>
    <row r="4336" spans="9:15" x14ac:dyDescent="0.25">
      <c r="I4336">
        <v>4334</v>
      </c>
      <c r="J4336" s="6" t="s">
        <v>11937</v>
      </c>
      <c r="K4336" s="6" t="s">
        <v>51829</v>
      </c>
      <c r="L4336" s="6" t="s">
        <v>90</v>
      </c>
      <c r="M4336" s="6" t="s">
        <v>11938</v>
      </c>
      <c r="N4336" s="6" t="s">
        <v>55835</v>
      </c>
      <c r="O4336" s="6" t="s">
        <v>70880</v>
      </c>
    </row>
    <row r="4337" spans="9:15" x14ac:dyDescent="0.25">
      <c r="I4337">
        <v>4335</v>
      </c>
      <c r="J4337" s="6" t="s">
        <v>11939</v>
      </c>
      <c r="K4337" s="6" t="s">
        <v>50704</v>
      </c>
      <c r="L4337" s="6" t="s">
        <v>50707</v>
      </c>
      <c r="M4337" s="6" t="s">
        <v>11940</v>
      </c>
      <c r="N4337" s="6" t="s">
        <v>55836</v>
      </c>
      <c r="O4337" s="6" t="s">
        <v>70881</v>
      </c>
    </row>
    <row r="4338" spans="9:15" x14ac:dyDescent="0.25">
      <c r="I4338">
        <v>4336</v>
      </c>
      <c r="J4338" s="6" t="s">
        <v>11941</v>
      </c>
      <c r="K4338" s="6" t="s">
        <v>51863</v>
      </c>
      <c r="L4338" s="6" t="s">
        <v>90</v>
      </c>
      <c r="M4338" s="6" t="s">
        <v>11942</v>
      </c>
      <c r="N4338" s="6" t="s">
        <v>54578</v>
      </c>
      <c r="O4338" s="6" t="s">
        <v>68987</v>
      </c>
    </row>
    <row r="4339" spans="9:15" x14ac:dyDescent="0.25">
      <c r="I4339">
        <v>4337</v>
      </c>
      <c r="J4339" s="6" t="s">
        <v>11943</v>
      </c>
      <c r="K4339" s="6" t="s">
        <v>51033</v>
      </c>
      <c r="L4339" s="6" t="s">
        <v>52152</v>
      </c>
      <c r="M4339" s="6" t="s">
        <v>11944</v>
      </c>
      <c r="N4339" s="6" t="s">
        <v>53535</v>
      </c>
      <c r="O4339" s="6" t="s">
        <v>67467</v>
      </c>
    </row>
    <row r="4340" spans="9:15" x14ac:dyDescent="0.25">
      <c r="I4340">
        <v>4338</v>
      </c>
      <c r="J4340" s="6" t="s">
        <v>11945</v>
      </c>
      <c r="K4340" s="6" t="s">
        <v>49775</v>
      </c>
      <c r="L4340" s="6" t="s">
        <v>49775</v>
      </c>
      <c r="M4340" s="6" t="s">
        <v>11946</v>
      </c>
      <c r="N4340" s="6" t="s">
        <v>55837</v>
      </c>
      <c r="O4340" s="6" t="s">
        <v>70882</v>
      </c>
    </row>
    <row r="4341" spans="9:15" x14ac:dyDescent="0.25">
      <c r="I4341">
        <v>4339</v>
      </c>
      <c r="J4341" s="6" t="s">
        <v>11947</v>
      </c>
      <c r="K4341" s="6" t="s">
        <v>50288</v>
      </c>
      <c r="L4341" s="6" t="s">
        <v>90</v>
      </c>
      <c r="M4341" s="6" t="s">
        <v>11948</v>
      </c>
      <c r="N4341" s="6" t="s">
        <v>90</v>
      </c>
      <c r="O4341" s="6" t="s">
        <v>70883</v>
      </c>
    </row>
    <row r="4342" spans="9:15" x14ac:dyDescent="0.25">
      <c r="I4342">
        <v>4340</v>
      </c>
      <c r="J4342" s="6" t="s">
        <v>11949</v>
      </c>
      <c r="K4342" s="6" t="s">
        <v>52021</v>
      </c>
      <c r="L4342" s="6" t="s">
        <v>50746</v>
      </c>
      <c r="M4342" s="6" t="s">
        <v>11950</v>
      </c>
      <c r="N4342" s="6" t="s">
        <v>55838</v>
      </c>
      <c r="O4342" s="6" t="s">
        <v>70884</v>
      </c>
    </row>
    <row r="4343" spans="9:15" x14ac:dyDescent="0.25">
      <c r="I4343">
        <v>4341</v>
      </c>
      <c r="J4343" s="6" t="s">
        <v>11951</v>
      </c>
      <c r="K4343" s="6" t="s">
        <v>52498</v>
      </c>
      <c r="L4343" s="6" t="s">
        <v>50298</v>
      </c>
      <c r="M4343" s="6" t="s">
        <v>11952</v>
      </c>
      <c r="N4343" s="6" t="s">
        <v>90</v>
      </c>
      <c r="O4343" s="6" t="s">
        <v>70885</v>
      </c>
    </row>
    <row r="4344" spans="9:15" x14ac:dyDescent="0.25">
      <c r="I4344">
        <v>4342</v>
      </c>
      <c r="J4344" s="6" t="s">
        <v>11953</v>
      </c>
      <c r="K4344" s="6" t="s">
        <v>52072</v>
      </c>
      <c r="L4344" s="6" t="s">
        <v>90</v>
      </c>
      <c r="M4344" s="6" t="s">
        <v>11954</v>
      </c>
      <c r="N4344" s="6" t="s">
        <v>90</v>
      </c>
      <c r="O4344" s="6" t="s">
        <v>70886</v>
      </c>
    </row>
    <row r="4345" spans="9:15" x14ac:dyDescent="0.25">
      <c r="I4345">
        <v>4343</v>
      </c>
      <c r="J4345" s="6" t="s">
        <v>11955</v>
      </c>
      <c r="K4345" s="6" t="s">
        <v>49417</v>
      </c>
      <c r="L4345" s="6" t="s">
        <v>90</v>
      </c>
      <c r="M4345" s="6" t="s">
        <v>11956</v>
      </c>
      <c r="N4345" s="6" t="s">
        <v>55839</v>
      </c>
      <c r="O4345" s="6" t="s">
        <v>70887</v>
      </c>
    </row>
    <row r="4346" spans="9:15" x14ac:dyDescent="0.25">
      <c r="I4346">
        <v>4344</v>
      </c>
      <c r="J4346" s="6" t="s">
        <v>11957</v>
      </c>
      <c r="K4346" s="6" t="s">
        <v>49357</v>
      </c>
      <c r="L4346" s="6" t="s">
        <v>90</v>
      </c>
      <c r="M4346" s="6" t="s">
        <v>11958</v>
      </c>
      <c r="N4346" s="6" t="s">
        <v>90</v>
      </c>
      <c r="O4346" s="6" t="s">
        <v>70888</v>
      </c>
    </row>
    <row r="4347" spans="9:15" x14ac:dyDescent="0.25">
      <c r="I4347">
        <v>4345</v>
      </c>
      <c r="J4347" s="6" t="s">
        <v>11959</v>
      </c>
      <c r="K4347" s="6" t="s">
        <v>50010</v>
      </c>
      <c r="L4347" s="6" t="s">
        <v>50766</v>
      </c>
      <c r="M4347" s="6" t="s">
        <v>11960</v>
      </c>
      <c r="N4347" s="6" t="s">
        <v>55840</v>
      </c>
      <c r="O4347" s="6" t="s">
        <v>70889</v>
      </c>
    </row>
    <row r="4348" spans="9:15" x14ac:dyDescent="0.25">
      <c r="I4348">
        <v>4346</v>
      </c>
      <c r="J4348" s="6" t="s">
        <v>11961</v>
      </c>
      <c r="K4348" s="6" t="s">
        <v>48688</v>
      </c>
      <c r="L4348" s="6" t="s">
        <v>51701</v>
      </c>
      <c r="M4348" s="6" t="s">
        <v>11962</v>
      </c>
      <c r="N4348" s="6" t="s">
        <v>90</v>
      </c>
      <c r="O4348" s="6" t="s">
        <v>70890</v>
      </c>
    </row>
    <row r="4349" spans="9:15" x14ac:dyDescent="0.25">
      <c r="I4349">
        <v>4347</v>
      </c>
      <c r="J4349" s="6" t="s">
        <v>11963</v>
      </c>
      <c r="K4349" s="6" t="s">
        <v>50261</v>
      </c>
      <c r="L4349" s="6" t="s">
        <v>90</v>
      </c>
      <c r="M4349" s="6" t="s">
        <v>11964</v>
      </c>
      <c r="N4349" s="6" t="s">
        <v>55841</v>
      </c>
      <c r="O4349" s="6" t="s">
        <v>70891</v>
      </c>
    </row>
    <row r="4350" spans="9:15" x14ac:dyDescent="0.25">
      <c r="I4350">
        <v>4348</v>
      </c>
      <c r="J4350" s="6" t="s">
        <v>11965</v>
      </c>
      <c r="K4350" s="6" t="s">
        <v>52329</v>
      </c>
      <c r="L4350" s="6" t="s">
        <v>90</v>
      </c>
      <c r="M4350" s="6" t="s">
        <v>11966</v>
      </c>
      <c r="N4350" s="6" t="s">
        <v>90</v>
      </c>
      <c r="O4350" s="6" t="s">
        <v>70892</v>
      </c>
    </row>
    <row r="4351" spans="9:15" x14ac:dyDescent="0.25">
      <c r="I4351">
        <v>4349</v>
      </c>
      <c r="J4351" s="6" t="s">
        <v>11967</v>
      </c>
      <c r="K4351" s="6" t="s">
        <v>49823</v>
      </c>
      <c r="L4351" s="6" t="s">
        <v>90</v>
      </c>
      <c r="M4351" s="6" t="s">
        <v>11968</v>
      </c>
      <c r="N4351" s="6" t="s">
        <v>55842</v>
      </c>
      <c r="O4351" s="6" t="s">
        <v>70893</v>
      </c>
    </row>
    <row r="4352" spans="9:15" x14ac:dyDescent="0.25">
      <c r="I4352">
        <v>4350</v>
      </c>
      <c r="J4352" s="6" t="s">
        <v>11969</v>
      </c>
      <c r="K4352" s="6" t="s">
        <v>51947</v>
      </c>
      <c r="L4352" s="6" t="s">
        <v>90</v>
      </c>
      <c r="M4352" s="6" t="s">
        <v>11970</v>
      </c>
      <c r="N4352" s="6" t="s">
        <v>55843</v>
      </c>
      <c r="O4352" s="6" t="s">
        <v>70894</v>
      </c>
    </row>
    <row r="4353" spans="9:15" x14ac:dyDescent="0.25">
      <c r="I4353">
        <v>4351</v>
      </c>
      <c r="J4353" s="6" t="s">
        <v>11971</v>
      </c>
      <c r="K4353" s="6" t="s">
        <v>51841</v>
      </c>
      <c r="L4353" s="6" t="s">
        <v>90</v>
      </c>
      <c r="M4353" s="6" t="s">
        <v>11972</v>
      </c>
      <c r="N4353" s="6" t="s">
        <v>55844</v>
      </c>
      <c r="O4353" s="6" t="s">
        <v>70895</v>
      </c>
    </row>
    <row r="4354" spans="9:15" x14ac:dyDescent="0.25">
      <c r="I4354">
        <v>4352</v>
      </c>
      <c r="J4354" s="6" t="s">
        <v>11973</v>
      </c>
      <c r="K4354" s="6" t="s">
        <v>50221</v>
      </c>
      <c r="L4354" s="6" t="s">
        <v>90</v>
      </c>
      <c r="M4354" s="6" t="s">
        <v>11974</v>
      </c>
      <c r="N4354" s="6" t="s">
        <v>55845</v>
      </c>
      <c r="O4354" s="6" t="s">
        <v>70896</v>
      </c>
    </row>
    <row r="4355" spans="9:15" x14ac:dyDescent="0.25">
      <c r="I4355">
        <v>4353</v>
      </c>
      <c r="J4355" s="6" t="s">
        <v>11975</v>
      </c>
      <c r="K4355" s="6" t="s">
        <v>49813</v>
      </c>
      <c r="L4355" s="6" t="s">
        <v>49393</v>
      </c>
      <c r="M4355" s="6" t="s">
        <v>11976</v>
      </c>
      <c r="N4355" s="6" t="s">
        <v>55846</v>
      </c>
      <c r="O4355" s="6" t="s">
        <v>70897</v>
      </c>
    </row>
    <row r="4356" spans="9:15" x14ac:dyDescent="0.25">
      <c r="I4356">
        <v>4354</v>
      </c>
      <c r="J4356" s="6" t="s">
        <v>11977</v>
      </c>
      <c r="K4356" s="6" t="s">
        <v>49794</v>
      </c>
      <c r="L4356" s="6" t="s">
        <v>90</v>
      </c>
      <c r="M4356" s="6" t="s">
        <v>11978</v>
      </c>
      <c r="N4356" s="6" t="s">
        <v>55847</v>
      </c>
      <c r="O4356" s="6" t="s">
        <v>70898</v>
      </c>
    </row>
    <row r="4357" spans="9:15" x14ac:dyDescent="0.25">
      <c r="I4357">
        <v>4355</v>
      </c>
      <c r="J4357" s="6" t="s">
        <v>11979</v>
      </c>
      <c r="K4357" s="6" t="s">
        <v>49173</v>
      </c>
      <c r="L4357" s="6" t="s">
        <v>90</v>
      </c>
      <c r="M4357" s="6" t="s">
        <v>11980</v>
      </c>
      <c r="N4357" s="6" t="s">
        <v>55848</v>
      </c>
      <c r="O4357" s="6" t="s">
        <v>70899</v>
      </c>
    </row>
    <row r="4358" spans="9:15" x14ac:dyDescent="0.25">
      <c r="I4358">
        <v>4356</v>
      </c>
      <c r="J4358" s="6" t="s">
        <v>11981</v>
      </c>
      <c r="K4358" s="6" t="s">
        <v>51547</v>
      </c>
      <c r="L4358" s="6" t="s">
        <v>90</v>
      </c>
      <c r="M4358" s="6" t="s">
        <v>11982</v>
      </c>
      <c r="N4358" s="6" t="s">
        <v>90</v>
      </c>
      <c r="O4358" s="6" t="s">
        <v>70900</v>
      </c>
    </row>
    <row r="4359" spans="9:15" x14ac:dyDescent="0.25">
      <c r="I4359">
        <v>4357</v>
      </c>
      <c r="J4359" s="6" t="s">
        <v>11983</v>
      </c>
      <c r="K4359" s="6" t="s">
        <v>50773</v>
      </c>
      <c r="L4359" s="6" t="s">
        <v>90</v>
      </c>
      <c r="M4359" s="6" t="s">
        <v>11984</v>
      </c>
      <c r="N4359" s="6" t="s">
        <v>55849</v>
      </c>
      <c r="O4359" s="6" t="s">
        <v>70901</v>
      </c>
    </row>
    <row r="4360" spans="9:15" x14ac:dyDescent="0.25">
      <c r="I4360">
        <v>4358</v>
      </c>
      <c r="J4360" s="6" t="s">
        <v>11985</v>
      </c>
      <c r="K4360" s="6" t="s">
        <v>52402</v>
      </c>
      <c r="L4360" s="6" t="s">
        <v>90</v>
      </c>
      <c r="M4360" s="6" t="s">
        <v>11986</v>
      </c>
      <c r="N4360" s="6" t="s">
        <v>90</v>
      </c>
      <c r="O4360" s="6" t="s">
        <v>70693</v>
      </c>
    </row>
    <row r="4361" spans="9:15" x14ac:dyDescent="0.25">
      <c r="I4361">
        <v>4359</v>
      </c>
      <c r="J4361" s="6" t="s">
        <v>11987</v>
      </c>
      <c r="K4361" s="6" t="s">
        <v>51346</v>
      </c>
      <c r="L4361" s="6" t="s">
        <v>51373</v>
      </c>
      <c r="M4361" s="6" t="s">
        <v>11988</v>
      </c>
      <c r="N4361" s="6" t="s">
        <v>55850</v>
      </c>
      <c r="O4361" s="6" t="s">
        <v>70902</v>
      </c>
    </row>
    <row r="4362" spans="9:15" x14ac:dyDescent="0.25">
      <c r="I4362">
        <v>4360</v>
      </c>
      <c r="J4362" s="6" t="s">
        <v>11989</v>
      </c>
      <c r="K4362" s="6" t="s">
        <v>51338</v>
      </c>
      <c r="L4362" s="6" t="s">
        <v>50704</v>
      </c>
      <c r="M4362" s="6" t="s">
        <v>11990</v>
      </c>
      <c r="N4362" s="6" t="s">
        <v>55851</v>
      </c>
      <c r="O4362" s="6" t="s">
        <v>70903</v>
      </c>
    </row>
    <row r="4363" spans="9:15" x14ac:dyDescent="0.25">
      <c r="I4363">
        <v>4361</v>
      </c>
      <c r="J4363" s="6" t="s">
        <v>11991</v>
      </c>
      <c r="K4363" s="6" t="s">
        <v>48823</v>
      </c>
      <c r="L4363" s="6" t="s">
        <v>50822</v>
      </c>
      <c r="M4363" s="6" t="s">
        <v>11992</v>
      </c>
      <c r="N4363" s="6" t="s">
        <v>90</v>
      </c>
      <c r="O4363" s="6" t="s">
        <v>70904</v>
      </c>
    </row>
    <row r="4364" spans="9:15" x14ac:dyDescent="0.25">
      <c r="I4364">
        <v>4362</v>
      </c>
      <c r="J4364" s="6" t="s">
        <v>11993</v>
      </c>
      <c r="K4364" s="6" t="s">
        <v>51735</v>
      </c>
      <c r="L4364" s="6" t="s">
        <v>90</v>
      </c>
      <c r="M4364" s="6" t="s">
        <v>11994</v>
      </c>
      <c r="N4364" s="6" t="s">
        <v>55852</v>
      </c>
      <c r="O4364" s="6" t="s">
        <v>70905</v>
      </c>
    </row>
    <row r="4365" spans="9:15" x14ac:dyDescent="0.25">
      <c r="I4365">
        <v>4363</v>
      </c>
      <c r="J4365" s="6" t="s">
        <v>11995</v>
      </c>
      <c r="K4365" s="6" t="s">
        <v>49755</v>
      </c>
      <c r="L4365" s="6" t="s">
        <v>90</v>
      </c>
      <c r="M4365" s="6" t="s">
        <v>11996</v>
      </c>
      <c r="N4365" s="6" t="s">
        <v>90</v>
      </c>
      <c r="O4365" s="6" t="s">
        <v>70906</v>
      </c>
    </row>
    <row r="4366" spans="9:15" x14ac:dyDescent="0.25">
      <c r="I4366">
        <v>4364</v>
      </c>
      <c r="J4366" s="6" t="s">
        <v>11997</v>
      </c>
      <c r="K4366" s="6" t="s">
        <v>49397</v>
      </c>
      <c r="L4366" s="6" t="s">
        <v>49374</v>
      </c>
      <c r="M4366" s="6" t="s">
        <v>11998</v>
      </c>
      <c r="N4366" s="6" t="s">
        <v>55853</v>
      </c>
      <c r="O4366" s="6" t="s">
        <v>70907</v>
      </c>
    </row>
    <row r="4367" spans="9:15" x14ac:dyDescent="0.25">
      <c r="I4367">
        <v>4365</v>
      </c>
      <c r="J4367" s="6" t="s">
        <v>11999</v>
      </c>
      <c r="K4367" s="6" t="s">
        <v>49647</v>
      </c>
      <c r="L4367" s="6" t="s">
        <v>90</v>
      </c>
      <c r="M4367" s="6" t="s">
        <v>12000</v>
      </c>
      <c r="N4367" s="6" t="s">
        <v>90</v>
      </c>
      <c r="O4367" s="6" t="s">
        <v>70908</v>
      </c>
    </row>
    <row r="4368" spans="9:15" x14ac:dyDescent="0.25">
      <c r="I4368">
        <v>4366</v>
      </c>
      <c r="J4368" s="6" t="s">
        <v>12001</v>
      </c>
      <c r="K4368" s="6" t="s">
        <v>52198</v>
      </c>
      <c r="L4368" s="6" t="s">
        <v>49946</v>
      </c>
      <c r="M4368" s="6" t="s">
        <v>12002</v>
      </c>
      <c r="N4368" s="6" t="s">
        <v>55854</v>
      </c>
      <c r="O4368" s="6" t="s">
        <v>70909</v>
      </c>
    </row>
    <row r="4369" spans="9:15" x14ac:dyDescent="0.25">
      <c r="I4369">
        <v>4367</v>
      </c>
      <c r="J4369" s="6" t="s">
        <v>12003</v>
      </c>
      <c r="K4369" s="6" t="s">
        <v>49449</v>
      </c>
      <c r="L4369" s="6" t="s">
        <v>49455</v>
      </c>
      <c r="M4369" s="6" t="s">
        <v>12004</v>
      </c>
      <c r="N4369" s="6" t="s">
        <v>55855</v>
      </c>
      <c r="O4369" s="6" t="s">
        <v>70910</v>
      </c>
    </row>
    <row r="4370" spans="9:15" x14ac:dyDescent="0.25">
      <c r="I4370">
        <v>4368</v>
      </c>
      <c r="J4370" s="6" t="s">
        <v>12005</v>
      </c>
      <c r="K4370" s="6" t="s">
        <v>50090</v>
      </c>
      <c r="L4370" s="6" t="s">
        <v>90</v>
      </c>
      <c r="M4370" s="6" t="s">
        <v>12006</v>
      </c>
      <c r="N4370" s="6" t="s">
        <v>90</v>
      </c>
      <c r="O4370" s="6" t="s">
        <v>70911</v>
      </c>
    </row>
    <row r="4371" spans="9:15" x14ac:dyDescent="0.25">
      <c r="I4371">
        <v>4369</v>
      </c>
      <c r="J4371" s="6" t="s">
        <v>12007</v>
      </c>
      <c r="K4371" s="6" t="s">
        <v>49096</v>
      </c>
      <c r="L4371" s="6" t="s">
        <v>48984</v>
      </c>
      <c r="M4371" s="6" t="s">
        <v>12008</v>
      </c>
      <c r="N4371" s="6" t="s">
        <v>55856</v>
      </c>
      <c r="O4371" s="6" t="s">
        <v>70912</v>
      </c>
    </row>
    <row r="4372" spans="9:15" x14ac:dyDescent="0.25">
      <c r="I4372">
        <v>4370</v>
      </c>
      <c r="J4372" s="6" t="s">
        <v>12009</v>
      </c>
      <c r="K4372" s="6" t="s">
        <v>49967</v>
      </c>
      <c r="L4372" s="6" t="s">
        <v>49965</v>
      </c>
      <c r="M4372" s="6" t="s">
        <v>12010</v>
      </c>
      <c r="N4372" s="6" t="s">
        <v>55857</v>
      </c>
      <c r="O4372" s="6" t="s">
        <v>70913</v>
      </c>
    </row>
    <row r="4373" spans="9:15" x14ac:dyDescent="0.25">
      <c r="I4373">
        <v>4371</v>
      </c>
      <c r="J4373" s="6" t="s">
        <v>12011</v>
      </c>
      <c r="K4373" s="6" t="s">
        <v>52433</v>
      </c>
      <c r="L4373" s="6" t="s">
        <v>50361</v>
      </c>
      <c r="M4373" s="6" t="s">
        <v>12012</v>
      </c>
      <c r="N4373" s="6" t="s">
        <v>90</v>
      </c>
      <c r="O4373" s="6" t="s">
        <v>70914</v>
      </c>
    </row>
    <row r="4374" spans="9:15" x14ac:dyDescent="0.25">
      <c r="I4374">
        <v>4372</v>
      </c>
      <c r="J4374" s="6" t="s">
        <v>12013</v>
      </c>
      <c r="K4374" s="6" t="s">
        <v>48984</v>
      </c>
      <c r="L4374" s="6" t="s">
        <v>49092</v>
      </c>
      <c r="M4374" s="6" t="s">
        <v>12014</v>
      </c>
      <c r="N4374" s="6" t="s">
        <v>55858</v>
      </c>
      <c r="O4374" s="6" t="s">
        <v>70915</v>
      </c>
    </row>
    <row r="4375" spans="9:15" x14ac:dyDescent="0.25">
      <c r="I4375">
        <v>4373</v>
      </c>
      <c r="J4375" s="6" t="s">
        <v>12015</v>
      </c>
      <c r="K4375" s="6" t="s">
        <v>49989</v>
      </c>
      <c r="L4375" s="6" t="s">
        <v>49874</v>
      </c>
      <c r="M4375" s="6" t="s">
        <v>12016</v>
      </c>
      <c r="N4375" s="6" t="s">
        <v>90</v>
      </c>
      <c r="O4375" s="6" t="s">
        <v>70916</v>
      </c>
    </row>
    <row r="4376" spans="9:15" x14ac:dyDescent="0.25">
      <c r="I4376">
        <v>4374</v>
      </c>
      <c r="J4376" s="6" t="s">
        <v>12017</v>
      </c>
      <c r="K4376" s="6" t="s">
        <v>50361</v>
      </c>
      <c r="L4376" s="6" t="s">
        <v>90</v>
      </c>
      <c r="M4376" s="6" t="s">
        <v>12018</v>
      </c>
      <c r="N4376" s="6" t="s">
        <v>90</v>
      </c>
      <c r="O4376" s="6" t="s">
        <v>70917</v>
      </c>
    </row>
    <row r="4377" spans="9:15" x14ac:dyDescent="0.25">
      <c r="I4377">
        <v>4375</v>
      </c>
      <c r="J4377" s="6" t="s">
        <v>12019</v>
      </c>
      <c r="K4377" s="6" t="s">
        <v>50973</v>
      </c>
      <c r="L4377" s="6" t="s">
        <v>90</v>
      </c>
      <c r="M4377" s="6" t="s">
        <v>12020</v>
      </c>
      <c r="N4377" s="6" t="s">
        <v>90</v>
      </c>
      <c r="O4377" s="6" t="s">
        <v>66770</v>
      </c>
    </row>
    <row r="4378" spans="9:15" x14ac:dyDescent="0.25">
      <c r="I4378">
        <v>4376</v>
      </c>
      <c r="J4378" s="6" t="s">
        <v>12021</v>
      </c>
      <c r="K4378" s="6" t="s">
        <v>49900</v>
      </c>
      <c r="L4378" s="6" t="s">
        <v>90</v>
      </c>
      <c r="M4378" s="6" t="s">
        <v>12022</v>
      </c>
      <c r="N4378" s="6" t="s">
        <v>90</v>
      </c>
      <c r="O4378" s="6" t="s">
        <v>70918</v>
      </c>
    </row>
    <row r="4379" spans="9:15" x14ac:dyDescent="0.25">
      <c r="I4379">
        <v>4377</v>
      </c>
      <c r="J4379" s="6" t="s">
        <v>12023</v>
      </c>
      <c r="K4379" s="6" t="s">
        <v>48733</v>
      </c>
      <c r="L4379" s="6" t="s">
        <v>90</v>
      </c>
      <c r="M4379" s="6" t="s">
        <v>12024</v>
      </c>
      <c r="N4379" s="6" t="s">
        <v>55859</v>
      </c>
      <c r="O4379" s="6" t="s">
        <v>70919</v>
      </c>
    </row>
    <row r="4380" spans="9:15" x14ac:dyDescent="0.25">
      <c r="I4380">
        <v>4378</v>
      </c>
      <c r="J4380" s="6" t="s">
        <v>12025</v>
      </c>
      <c r="K4380" s="6" t="s">
        <v>49190</v>
      </c>
      <c r="L4380" s="6" t="s">
        <v>48745</v>
      </c>
      <c r="M4380" s="6" t="s">
        <v>12026</v>
      </c>
      <c r="N4380" s="6" t="s">
        <v>55860</v>
      </c>
      <c r="O4380" s="6" t="s">
        <v>67603</v>
      </c>
    </row>
    <row r="4381" spans="9:15" x14ac:dyDescent="0.25">
      <c r="I4381">
        <v>4379</v>
      </c>
      <c r="J4381" s="6" t="s">
        <v>12027</v>
      </c>
      <c r="K4381" s="6" t="s">
        <v>50838</v>
      </c>
      <c r="L4381" s="6" t="s">
        <v>51016</v>
      </c>
      <c r="M4381" s="6" t="s">
        <v>12028</v>
      </c>
      <c r="N4381" s="6" t="s">
        <v>54683</v>
      </c>
      <c r="O4381" s="6" t="s">
        <v>70920</v>
      </c>
    </row>
    <row r="4382" spans="9:15" x14ac:dyDescent="0.25">
      <c r="I4382">
        <v>4380</v>
      </c>
      <c r="J4382" s="6" t="s">
        <v>12029</v>
      </c>
      <c r="K4382" s="6" t="s">
        <v>50190</v>
      </c>
      <c r="L4382" s="6" t="s">
        <v>49833</v>
      </c>
      <c r="M4382" s="6" t="s">
        <v>12030</v>
      </c>
      <c r="N4382" s="6" t="s">
        <v>55861</v>
      </c>
      <c r="O4382" s="6" t="s">
        <v>70921</v>
      </c>
    </row>
    <row r="4383" spans="9:15" x14ac:dyDescent="0.25">
      <c r="I4383">
        <v>4381</v>
      </c>
      <c r="J4383" s="6" t="s">
        <v>12031</v>
      </c>
      <c r="K4383" s="6" t="s">
        <v>49447</v>
      </c>
      <c r="L4383" s="6" t="s">
        <v>49647</v>
      </c>
      <c r="M4383" s="6" t="s">
        <v>12032</v>
      </c>
      <c r="N4383" s="6" t="s">
        <v>55588</v>
      </c>
      <c r="O4383" s="6" t="s">
        <v>70486</v>
      </c>
    </row>
    <row r="4384" spans="9:15" x14ac:dyDescent="0.25">
      <c r="I4384">
        <v>4382</v>
      </c>
      <c r="J4384" s="6" t="s">
        <v>12033</v>
      </c>
      <c r="K4384" s="6" t="s">
        <v>51656</v>
      </c>
      <c r="L4384" s="6" t="s">
        <v>52489</v>
      </c>
      <c r="M4384" s="6" t="s">
        <v>12034</v>
      </c>
      <c r="N4384" s="6" t="s">
        <v>90</v>
      </c>
      <c r="O4384" s="6" t="s">
        <v>70922</v>
      </c>
    </row>
    <row r="4385" spans="9:15" x14ac:dyDescent="0.25">
      <c r="I4385">
        <v>4383</v>
      </c>
      <c r="J4385" s="6" t="s">
        <v>12035</v>
      </c>
      <c r="K4385" s="6" t="s">
        <v>50244</v>
      </c>
      <c r="L4385" s="6" t="s">
        <v>90</v>
      </c>
      <c r="M4385" s="6" t="s">
        <v>12036</v>
      </c>
      <c r="N4385" s="6" t="s">
        <v>55862</v>
      </c>
      <c r="O4385" s="6" t="s">
        <v>70923</v>
      </c>
    </row>
    <row r="4386" spans="9:15" x14ac:dyDescent="0.25">
      <c r="I4386">
        <v>4384</v>
      </c>
      <c r="J4386" s="6" t="s">
        <v>12037</v>
      </c>
      <c r="K4386" s="6" t="s">
        <v>52279</v>
      </c>
      <c r="L4386" s="6" t="s">
        <v>90</v>
      </c>
      <c r="M4386" s="6" t="s">
        <v>12038</v>
      </c>
      <c r="N4386" s="6" t="s">
        <v>55863</v>
      </c>
      <c r="O4386" s="6" t="s">
        <v>70924</v>
      </c>
    </row>
    <row r="4387" spans="9:15" x14ac:dyDescent="0.25">
      <c r="I4387">
        <v>4385</v>
      </c>
      <c r="J4387" s="6" t="s">
        <v>12039</v>
      </c>
      <c r="K4387" s="6" t="s">
        <v>51035</v>
      </c>
      <c r="L4387" s="6" t="s">
        <v>90</v>
      </c>
      <c r="M4387" s="6" t="s">
        <v>12040</v>
      </c>
      <c r="N4387" s="6" t="s">
        <v>90</v>
      </c>
      <c r="O4387" s="6" t="s">
        <v>70925</v>
      </c>
    </row>
    <row r="4388" spans="9:15" x14ac:dyDescent="0.25">
      <c r="I4388">
        <v>4386</v>
      </c>
      <c r="J4388" s="6" t="s">
        <v>12041</v>
      </c>
      <c r="K4388" s="6" t="s">
        <v>52506</v>
      </c>
      <c r="L4388" s="6" t="s">
        <v>52437</v>
      </c>
      <c r="M4388" s="6" t="s">
        <v>12042</v>
      </c>
      <c r="N4388" s="6" t="s">
        <v>55864</v>
      </c>
      <c r="O4388" s="6" t="s">
        <v>70926</v>
      </c>
    </row>
    <row r="4389" spans="9:15" x14ac:dyDescent="0.25">
      <c r="I4389">
        <v>4387</v>
      </c>
      <c r="J4389" s="6" t="s">
        <v>12043</v>
      </c>
      <c r="K4389" s="6" t="s">
        <v>49635</v>
      </c>
      <c r="L4389" s="6" t="s">
        <v>90</v>
      </c>
      <c r="M4389" s="6" t="s">
        <v>12044</v>
      </c>
      <c r="N4389" s="6" t="s">
        <v>90</v>
      </c>
      <c r="O4389" s="6" t="s">
        <v>69417</v>
      </c>
    </row>
    <row r="4390" spans="9:15" x14ac:dyDescent="0.25">
      <c r="I4390">
        <v>4388</v>
      </c>
      <c r="J4390" s="6" t="s">
        <v>12045</v>
      </c>
      <c r="K4390" s="6" t="s">
        <v>48762</v>
      </c>
      <c r="L4390" s="6" t="s">
        <v>90</v>
      </c>
      <c r="M4390" s="6" t="s">
        <v>12046</v>
      </c>
      <c r="N4390" s="6" t="s">
        <v>55865</v>
      </c>
      <c r="O4390" s="6" t="s">
        <v>70927</v>
      </c>
    </row>
    <row r="4391" spans="9:15" x14ac:dyDescent="0.25">
      <c r="I4391">
        <v>4389</v>
      </c>
      <c r="J4391" s="6" t="s">
        <v>12047</v>
      </c>
      <c r="K4391" s="6" t="s">
        <v>48952</v>
      </c>
      <c r="L4391" s="6" t="s">
        <v>50895</v>
      </c>
      <c r="M4391" s="6" t="s">
        <v>12048</v>
      </c>
      <c r="N4391" s="6" t="s">
        <v>90</v>
      </c>
      <c r="O4391" s="6" t="s">
        <v>70928</v>
      </c>
    </row>
    <row r="4392" spans="9:15" x14ac:dyDescent="0.25">
      <c r="I4392">
        <v>4390</v>
      </c>
      <c r="J4392" s="6" t="s">
        <v>12049</v>
      </c>
      <c r="K4392" s="6" t="s">
        <v>51084</v>
      </c>
      <c r="L4392" s="6" t="s">
        <v>51147</v>
      </c>
      <c r="M4392" s="6" t="s">
        <v>12050</v>
      </c>
      <c r="N4392" s="6" t="s">
        <v>55866</v>
      </c>
      <c r="O4392" s="6" t="s">
        <v>70929</v>
      </c>
    </row>
    <row r="4393" spans="9:15" x14ac:dyDescent="0.25">
      <c r="I4393">
        <v>4391</v>
      </c>
      <c r="J4393" s="6" t="s">
        <v>12051</v>
      </c>
      <c r="K4393" s="6" t="s">
        <v>48712</v>
      </c>
      <c r="L4393" s="6" t="s">
        <v>48762</v>
      </c>
      <c r="M4393" s="6" t="s">
        <v>12052</v>
      </c>
      <c r="N4393" s="6" t="s">
        <v>90</v>
      </c>
      <c r="O4393" s="6" t="s">
        <v>70930</v>
      </c>
    </row>
    <row r="4394" spans="9:15" x14ac:dyDescent="0.25">
      <c r="I4394">
        <v>4392</v>
      </c>
      <c r="J4394" s="6" t="s">
        <v>12053</v>
      </c>
      <c r="K4394" s="6" t="s">
        <v>50936</v>
      </c>
      <c r="L4394" s="6" t="s">
        <v>90</v>
      </c>
      <c r="M4394" s="6" t="s">
        <v>12054</v>
      </c>
      <c r="N4394" s="6" t="s">
        <v>55867</v>
      </c>
      <c r="O4394" s="6" t="s">
        <v>70931</v>
      </c>
    </row>
    <row r="4395" spans="9:15" x14ac:dyDescent="0.25">
      <c r="I4395">
        <v>4393</v>
      </c>
      <c r="J4395" s="6" t="s">
        <v>12055</v>
      </c>
      <c r="K4395" s="6" t="s">
        <v>49145</v>
      </c>
      <c r="L4395" s="6" t="s">
        <v>90</v>
      </c>
      <c r="M4395" s="6" t="s">
        <v>12056</v>
      </c>
      <c r="N4395" s="6" t="s">
        <v>90</v>
      </c>
      <c r="O4395" s="6" t="s">
        <v>70932</v>
      </c>
    </row>
    <row r="4396" spans="9:15" x14ac:dyDescent="0.25">
      <c r="I4396">
        <v>4394</v>
      </c>
      <c r="J4396" s="6" t="s">
        <v>12057</v>
      </c>
      <c r="K4396" s="6" t="s">
        <v>50313</v>
      </c>
      <c r="L4396" s="6" t="s">
        <v>50579</v>
      </c>
      <c r="M4396" s="6" t="s">
        <v>12058</v>
      </c>
      <c r="N4396" s="6" t="s">
        <v>55868</v>
      </c>
      <c r="O4396" s="6" t="s">
        <v>70933</v>
      </c>
    </row>
    <row r="4397" spans="9:15" x14ac:dyDescent="0.25">
      <c r="I4397">
        <v>4395</v>
      </c>
      <c r="J4397" s="6" t="s">
        <v>12059</v>
      </c>
      <c r="K4397" s="6" t="s">
        <v>49121</v>
      </c>
      <c r="L4397" s="6" t="s">
        <v>49163</v>
      </c>
      <c r="M4397" s="6" t="s">
        <v>12060</v>
      </c>
      <c r="N4397" s="6" t="s">
        <v>90</v>
      </c>
      <c r="O4397" s="6" t="s">
        <v>70934</v>
      </c>
    </row>
    <row r="4398" spans="9:15" x14ac:dyDescent="0.25">
      <c r="I4398">
        <v>4396</v>
      </c>
      <c r="J4398" s="6" t="s">
        <v>12061</v>
      </c>
      <c r="K4398" s="6" t="s">
        <v>48612</v>
      </c>
      <c r="L4398" s="6" t="s">
        <v>50494</v>
      </c>
      <c r="M4398" s="6" t="s">
        <v>12062</v>
      </c>
      <c r="N4398" s="6" t="s">
        <v>55869</v>
      </c>
      <c r="O4398" s="6" t="s">
        <v>70935</v>
      </c>
    </row>
    <row r="4399" spans="9:15" x14ac:dyDescent="0.25">
      <c r="I4399">
        <v>4397</v>
      </c>
      <c r="J4399" s="6" t="s">
        <v>12063</v>
      </c>
      <c r="K4399" s="6" t="s">
        <v>52002</v>
      </c>
      <c r="L4399" s="6" t="s">
        <v>51373</v>
      </c>
      <c r="M4399" s="6" t="s">
        <v>12064</v>
      </c>
      <c r="N4399" s="6" t="s">
        <v>55870</v>
      </c>
      <c r="O4399" s="6" t="s">
        <v>70936</v>
      </c>
    </row>
    <row r="4400" spans="9:15" x14ac:dyDescent="0.25">
      <c r="I4400">
        <v>4398</v>
      </c>
      <c r="J4400" s="6" t="s">
        <v>12065</v>
      </c>
      <c r="K4400" s="6" t="s">
        <v>49898</v>
      </c>
      <c r="L4400" s="6" t="s">
        <v>51175</v>
      </c>
      <c r="M4400" s="6" t="s">
        <v>12066</v>
      </c>
      <c r="N4400" s="6" t="s">
        <v>55871</v>
      </c>
      <c r="O4400" s="6" t="s">
        <v>70937</v>
      </c>
    </row>
    <row r="4401" spans="9:15" x14ac:dyDescent="0.25">
      <c r="I4401">
        <v>4399</v>
      </c>
      <c r="J4401" s="6" t="s">
        <v>12067</v>
      </c>
      <c r="K4401" s="6" t="s">
        <v>52251</v>
      </c>
      <c r="L4401" s="6" t="s">
        <v>49346</v>
      </c>
      <c r="M4401" s="6" t="s">
        <v>12068</v>
      </c>
      <c r="N4401" s="6" t="s">
        <v>90</v>
      </c>
      <c r="O4401" s="6" t="s">
        <v>70938</v>
      </c>
    </row>
    <row r="4402" spans="9:15" x14ac:dyDescent="0.25">
      <c r="I4402">
        <v>4400</v>
      </c>
      <c r="J4402" s="6" t="s">
        <v>12069</v>
      </c>
      <c r="K4402" s="6" t="s">
        <v>50432</v>
      </c>
      <c r="L4402" s="6" t="s">
        <v>50272</v>
      </c>
      <c r="M4402" s="6" t="s">
        <v>12070</v>
      </c>
      <c r="N4402" s="6" t="s">
        <v>55872</v>
      </c>
      <c r="O4402" s="6" t="s">
        <v>70939</v>
      </c>
    </row>
    <row r="4403" spans="9:15" x14ac:dyDescent="0.25">
      <c r="I4403">
        <v>4401</v>
      </c>
      <c r="J4403" s="6" t="s">
        <v>12071</v>
      </c>
      <c r="K4403" s="6" t="s">
        <v>49987</v>
      </c>
      <c r="L4403" s="6" t="s">
        <v>90</v>
      </c>
      <c r="M4403" s="6" t="s">
        <v>12072</v>
      </c>
      <c r="N4403" s="6" t="s">
        <v>55873</v>
      </c>
      <c r="O4403" s="6" t="s">
        <v>69842</v>
      </c>
    </row>
    <row r="4404" spans="9:15" x14ac:dyDescent="0.25">
      <c r="I4404">
        <v>4402</v>
      </c>
      <c r="J4404" s="6" t="s">
        <v>12073</v>
      </c>
      <c r="K4404" s="6" t="s">
        <v>52424</v>
      </c>
      <c r="L4404" s="6" t="s">
        <v>90</v>
      </c>
      <c r="M4404" s="6" t="s">
        <v>12074</v>
      </c>
      <c r="N4404" s="6" t="s">
        <v>90</v>
      </c>
      <c r="O4404" s="6" t="s">
        <v>70940</v>
      </c>
    </row>
    <row r="4405" spans="9:15" x14ac:dyDescent="0.25">
      <c r="I4405">
        <v>4403</v>
      </c>
      <c r="J4405" s="6" t="s">
        <v>12075</v>
      </c>
      <c r="K4405" s="6" t="s">
        <v>49047</v>
      </c>
      <c r="L4405" s="6" t="s">
        <v>90</v>
      </c>
      <c r="M4405" s="6" t="s">
        <v>12076</v>
      </c>
      <c r="N4405" s="6" t="s">
        <v>55874</v>
      </c>
      <c r="O4405" s="6" t="s">
        <v>70941</v>
      </c>
    </row>
    <row r="4406" spans="9:15" x14ac:dyDescent="0.25">
      <c r="I4406">
        <v>4404</v>
      </c>
      <c r="J4406" s="6" t="s">
        <v>12077</v>
      </c>
      <c r="K4406" s="6" t="s">
        <v>51795</v>
      </c>
      <c r="L4406" s="6" t="s">
        <v>90</v>
      </c>
      <c r="M4406" s="6" t="s">
        <v>12078</v>
      </c>
      <c r="N4406" s="6" t="s">
        <v>55875</v>
      </c>
      <c r="O4406" s="6" t="s">
        <v>70942</v>
      </c>
    </row>
    <row r="4407" spans="9:15" x14ac:dyDescent="0.25">
      <c r="I4407">
        <v>4405</v>
      </c>
      <c r="J4407" s="6" t="s">
        <v>12079</v>
      </c>
      <c r="K4407" s="6" t="s">
        <v>50454</v>
      </c>
      <c r="L4407" s="6" t="s">
        <v>51569</v>
      </c>
      <c r="M4407" s="6" t="s">
        <v>12080</v>
      </c>
      <c r="N4407" s="6" t="s">
        <v>55876</v>
      </c>
      <c r="O4407" s="6" t="s">
        <v>70943</v>
      </c>
    </row>
    <row r="4408" spans="9:15" x14ac:dyDescent="0.25">
      <c r="I4408">
        <v>4406</v>
      </c>
      <c r="J4408" s="6" t="s">
        <v>12081</v>
      </c>
      <c r="K4408" s="6" t="s">
        <v>49588</v>
      </c>
      <c r="L4408" s="6" t="s">
        <v>90</v>
      </c>
      <c r="M4408" s="6" t="s">
        <v>12082</v>
      </c>
      <c r="N4408" s="6" t="s">
        <v>55877</v>
      </c>
      <c r="O4408" s="6" t="s">
        <v>70944</v>
      </c>
    </row>
    <row r="4409" spans="9:15" x14ac:dyDescent="0.25">
      <c r="I4409">
        <v>4407</v>
      </c>
      <c r="J4409" s="6" t="s">
        <v>12083</v>
      </c>
      <c r="K4409" s="6" t="s">
        <v>48604</v>
      </c>
      <c r="L4409" s="6" t="s">
        <v>48714</v>
      </c>
      <c r="M4409" s="6" t="s">
        <v>12084</v>
      </c>
      <c r="N4409" s="6" t="s">
        <v>90</v>
      </c>
      <c r="O4409" s="6" t="s">
        <v>70945</v>
      </c>
    </row>
    <row r="4410" spans="9:15" x14ac:dyDescent="0.25">
      <c r="I4410">
        <v>4408</v>
      </c>
      <c r="J4410" s="6" t="s">
        <v>12085</v>
      </c>
      <c r="K4410" s="6" t="s">
        <v>49175</v>
      </c>
      <c r="L4410" s="6" t="s">
        <v>49173</v>
      </c>
      <c r="M4410" s="6" t="s">
        <v>12086</v>
      </c>
      <c r="N4410" s="6" t="s">
        <v>55878</v>
      </c>
      <c r="O4410" s="6" t="s">
        <v>70946</v>
      </c>
    </row>
    <row r="4411" spans="9:15" x14ac:dyDescent="0.25">
      <c r="I4411">
        <v>4409</v>
      </c>
      <c r="J4411" s="6" t="s">
        <v>12087</v>
      </c>
      <c r="K4411" s="6" t="s">
        <v>52002</v>
      </c>
      <c r="L4411" s="6" t="s">
        <v>90</v>
      </c>
      <c r="M4411" s="6" t="s">
        <v>12088</v>
      </c>
      <c r="N4411" s="6" t="s">
        <v>53566</v>
      </c>
      <c r="O4411" s="6" t="s">
        <v>70947</v>
      </c>
    </row>
    <row r="4412" spans="9:15" x14ac:dyDescent="0.25">
      <c r="I4412">
        <v>4410</v>
      </c>
      <c r="J4412" s="6" t="s">
        <v>12089</v>
      </c>
      <c r="K4412" s="6" t="s">
        <v>52238</v>
      </c>
      <c r="L4412" s="6" t="s">
        <v>90</v>
      </c>
      <c r="M4412" s="6" t="s">
        <v>12090</v>
      </c>
      <c r="N4412" s="6" t="s">
        <v>55879</v>
      </c>
      <c r="O4412" s="6" t="s">
        <v>70948</v>
      </c>
    </row>
    <row r="4413" spans="9:15" x14ac:dyDescent="0.25">
      <c r="I4413">
        <v>4411</v>
      </c>
      <c r="J4413" s="6" t="s">
        <v>12091</v>
      </c>
      <c r="K4413" s="6" t="s">
        <v>49967</v>
      </c>
      <c r="L4413" s="6" t="s">
        <v>49965</v>
      </c>
      <c r="M4413" s="6" t="s">
        <v>12092</v>
      </c>
      <c r="N4413" s="6" t="s">
        <v>55880</v>
      </c>
      <c r="O4413" s="6" t="s">
        <v>70949</v>
      </c>
    </row>
    <row r="4414" spans="9:15" x14ac:dyDescent="0.25">
      <c r="I4414">
        <v>4412</v>
      </c>
      <c r="J4414" s="6" t="s">
        <v>12093</v>
      </c>
      <c r="K4414" s="6" t="s">
        <v>50313</v>
      </c>
      <c r="L4414" s="6" t="s">
        <v>90</v>
      </c>
      <c r="M4414" s="6" t="s">
        <v>12094</v>
      </c>
      <c r="N4414" s="6" t="s">
        <v>55881</v>
      </c>
      <c r="O4414" s="6" t="s">
        <v>70950</v>
      </c>
    </row>
    <row r="4415" spans="9:15" x14ac:dyDescent="0.25">
      <c r="I4415">
        <v>4413</v>
      </c>
      <c r="J4415" s="6" t="s">
        <v>12095</v>
      </c>
      <c r="K4415" s="6" t="s">
        <v>48741</v>
      </c>
      <c r="L4415" s="6" t="s">
        <v>90</v>
      </c>
      <c r="M4415" s="6" t="s">
        <v>12096</v>
      </c>
      <c r="N4415" s="6" t="s">
        <v>55882</v>
      </c>
      <c r="O4415" s="6" t="s">
        <v>70951</v>
      </c>
    </row>
    <row r="4416" spans="9:15" x14ac:dyDescent="0.25">
      <c r="I4416">
        <v>4414</v>
      </c>
      <c r="J4416" s="6" t="s">
        <v>12097</v>
      </c>
      <c r="K4416" s="6" t="s">
        <v>48772</v>
      </c>
      <c r="L4416" s="6" t="s">
        <v>90</v>
      </c>
      <c r="M4416" s="6" t="s">
        <v>12098</v>
      </c>
      <c r="N4416" s="6" t="s">
        <v>55883</v>
      </c>
      <c r="O4416" s="6" t="s">
        <v>70952</v>
      </c>
    </row>
    <row r="4417" spans="9:15" x14ac:dyDescent="0.25">
      <c r="I4417">
        <v>4415</v>
      </c>
      <c r="J4417" s="6" t="s">
        <v>12099</v>
      </c>
      <c r="K4417" s="6" t="s">
        <v>52396</v>
      </c>
      <c r="L4417" s="6" t="s">
        <v>90</v>
      </c>
      <c r="M4417" s="6" t="s">
        <v>12100</v>
      </c>
      <c r="N4417" s="6" t="s">
        <v>90</v>
      </c>
      <c r="O4417" s="6" t="s">
        <v>70953</v>
      </c>
    </row>
    <row r="4418" spans="9:15" x14ac:dyDescent="0.25">
      <c r="I4418">
        <v>4416</v>
      </c>
      <c r="J4418" s="6" t="s">
        <v>12101</v>
      </c>
      <c r="K4418" s="6" t="s">
        <v>49664</v>
      </c>
      <c r="L4418" s="6" t="s">
        <v>50310</v>
      </c>
      <c r="M4418" s="6" t="s">
        <v>12102</v>
      </c>
      <c r="N4418" s="6" t="s">
        <v>55884</v>
      </c>
      <c r="O4418" s="6" t="s">
        <v>70954</v>
      </c>
    </row>
    <row r="4419" spans="9:15" x14ac:dyDescent="0.25">
      <c r="I4419">
        <v>4417</v>
      </c>
      <c r="J4419" s="6" t="s">
        <v>12103</v>
      </c>
      <c r="K4419" s="6" t="s">
        <v>49195</v>
      </c>
      <c r="L4419" s="6" t="s">
        <v>50480</v>
      </c>
      <c r="M4419" s="6" t="s">
        <v>12104</v>
      </c>
      <c r="N4419" s="6" t="s">
        <v>55885</v>
      </c>
      <c r="O4419" s="6" t="s">
        <v>70955</v>
      </c>
    </row>
    <row r="4420" spans="9:15" x14ac:dyDescent="0.25">
      <c r="I4420">
        <v>4418</v>
      </c>
      <c r="J4420" s="6" t="s">
        <v>12105</v>
      </c>
      <c r="K4420" s="6" t="s">
        <v>50541</v>
      </c>
      <c r="L4420" s="6" t="s">
        <v>50588</v>
      </c>
      <c r="M4420" s="6" t="s">
        <v>12106</v>
      </c>
      <c r="N4420" s="6" t="s">
        <v>55886</v>
      </c>
      <c r="O4420" s="6" t="s">
        <v>70956</v>
      </c>
    </row>
    <row r="4421" spans="9:15" x14ac:dyDescent="0.25">
      <c r="I4421">
        <v>4419</v>
      </c>
      <c r="J4421" s="6" t="s">
        <v>12107</v>
      </c>
      <c r="K4421" s="6" t="s">
        <v>49236</v>
      </c>
      <c r="L4421" s="6" t="s">
        <v>49236</v>
      </c>
      <c r="M4421" s="6" t="s">
        <v>12108</v>
      </c>
      <c r="N4421" s="6" t="s">
        <v>55887</v>
      </c>
      <c r="O4421" s="6" t="s">
        <v>70957</v>
      </c>
    </row>
    <row r="4422" spans="9:15" x14ac:dyDescent="0.25">
      <c r="I4422">
        <v>4420</v>
      </c>
      <c r="J4422" s="6" t="s">
        <v>12109</v>
      </c>
      <c r="K4422" s="6" t="s">
        <v>50159</v>
      </c>
      <c r="L4422" s="6" t="s">
        <v>90</v>
      </c>
      <c r="M4422" s="6" t="s">
        <v>12110</v>
      </c>
      <c r="N4422" s="6" t="s">
        <v>55888</v>
      </c>
      <c r="O4422" s="6" t="s">
        <v>70958</v>
      </c>
    </row>
    <row r="4423" spans="9:15" x14ac:dyDescent="0.25">
      <c r="I4423">
        <v>4421</v>
      </c>
      <c r="J4423" s="6" t="s">
        <v>12111</v>
      </c>
      <c r="K4423" s="6" t="s">
        <v>51410</v>
      </c>
      <c r="L4423" s="6" t="s">
        <v>51444</v>
      </c>
      <c r="M4423" s="6" t="s">
        <v>12112</v>
      </c>
      <c r="N4423" s="6" t="s">
        <v>55889</v>
      </c>
      <c r="O4423" s="6" t="s">
        <v>70959</v>
      </c>
    </row>
    <row r="4424" spans="9:15" x14ac:dyDescent="0.25">
      <c r="I4424">
        <v>4422</v>
      </c>
      <c r="J4424" s="6" t="s">
        <v>12113</v>
      </c>
      <c r="K4424" s="6" t="s">
        <v>51684</v>
      </c>
      <c r="L4424" s="6" t="s">
        <v>51373</v>
      </c>
      <c r="M4424" s="6" t="s">
        <v>12114</v>
      </c>
      <c r="N4424" s="6" t="s">
        <v>55890</v>
      </c>
      <c r="O4424" s="6" t="s">
        <v>70960</v>
      </c>
    </row>
    <row r="4425" spans="9:15" x14ac:dyDescent="0.25">
      <c r="I4425">
        <v>4423</v>
      </c>
      <c r="J4425" s="6" t="s">
        <v>12115</v>
      </c>
      <c r="K4425" s="6" t="s">
        <v>51475</v>
      </c>
      <c r="L4425" s="6" t="s">
        <v>90</v>
      </c>
      <c r="M4425" s="6" t="s">
        <v>12116</v>
      </c>
      <c r="N4425" s="6" t="s">
        <v>55891</v>
      </c>
      <c r="O4425" s="6" t="s">
        <v>70961</v>
      </c>
    </row>
    <row r="4426" spans="9:15" x14ac:dyDescent="0.25">
      <c r="I4426">
        <v>4424</v>
      </c>
      <c r="J4426" s="6" t="s">
        <v>12117</v>
      </c>
      <c r="K4426" s="6" t="s">
        <v>52102</v>
      </c>
      <c r="L4426" s="6" t="s">
        <v>90</v>
      </c>
      <c r="M4426" s="6" t="s">
        <v>12118</v>
      </c>
      <c r="N4426" s="6" t="s">
        <v>55892</v>
      </c>
      <c r="O4426" s="6" t="s">
        <v>70962</v>
      </c>
    </row>
    <row r="4427" spans="9:15" x14ac:dyDescent="0.25">
      <c r="I4427">
        <v>4425</v>
      </c>
      <c r="J4427" s="6" t="s">
        <v>12119</v>
      </c>
      <c r="K4427" s="6" t="s">
        <v>51853</v>
      </c>
      <c r="L4427" s="6" t="s">
        <v>51817</v>
      </c>
      <c r="M4427" s="6" t="s">
        <v>12120</v>
      </c>
      <c r="N4427" s="6" t="s">
        <v>55893</v>
      </c>
      <c r="O4427" s="6" t="s">
        <v>70963</v>
      </c>
    </row>
    <row r="4428" spans="9:15" x14ac:dyDescent="0.25">
      <c r="I4428">
        <v>4426</v>
      </c>
      <c r="J4428" s="6" t="s">
        <v>12121</v>
      </c>
      <c r="K4428" s="6" t="s">
        <v>51220</v>
      </c>
      <c r="L4428" s="6" t="s">
        <v>90</v>
      </c>
      <c r="M4428" s="6" t="s">
        <v>12122</v>
      </c>
      <c r="N4428" s="6" t="s">
        <v>55894</v>
      </c>
      <c r="O4428" s="6" t="s">
        <v>70964</v>
      </c>
    </row>
    <row r="4429" spans="9:15" x14ac:dyDescent="0.25">
      <c r="I4429">
        <v>4427</v>
      </c>
      <c r="J4429" s="6" t="s">
        <v>12123</v>
      </c>
      <c r="K4429" s="6" t="s">
        <v>49953</v>
      </c>
      <c r="L4429" s="6" t="s">
        <v>52187</v>
      </c>
      <c r="M4429" s="6" t="s">
        <v>12124</v>
      </c>
      <c r="N4429" s="6" t="s">
        <v>55895</v>
      </c>
      <c r="O4429" s="6" t="s">
        <v>70965</v>
      </c>
    </row>
    <row r="4430" spans="9:15" x14ac:dyDescent="0.25">
      <c r="I4430">
        <v>4428</v>
      </c>
      <c r="J4430" s="6" t="s">
        <v>12125</v>
      </c>
      <c r="K4430" s="6" t="s">
        <v>51046</v>
      </c>
      <c r="L4430" s="6" t="s">
        <v>50063</v>
      </c>
      <c r="M4430" s="6" t="s">
        <v>12126</v>
      </c>
      <c r="N4430" s="6" t="s">
        <v>53852</v>
      </c>
      <c r="O4430" s="6" t="s">
        <v>67908</v>
      </c>
    </row>
    <row r="4431" spans="9:15" x14ac:dyDescent="0.25">
      <c r="I4431">
        <v>4429</v>
      </c>
      <c r="J4431" s="6" t="s">
        <v>12127</v>
      </c>
      <c r="K4431" s="6" t="s">
        <v>52033</v>
      </c>
      <c r="L4431" s="6" t="s">
        <v>90</v>
      </c>
      <c r="M4431" s="6" t="s">
        <v>12128</v>
      </c>
      <c r="N4431" s="6" t="s">
        <v>55896</v>
      </c>
      <c r="O4431" s="6" t="s">
        <v>70966</v>
      </c>
    </row>
    <row r="4432" spans="9:15" x14ac:dyDescent="0.25">
      <c r="I4432">
        <v>4430</v>
      </c>
      <c r="J4432" s="6" t="s">
        <v>12129</v>
      </c>
      <c r="K4432" s="6" t="s">
        <v>51367</v>
      </c>
      <c r="L4432" s="6" t="s">
        <v>90</v>
      </c>
      <c r="M4432" s="6" t="s">
        <v>12130</v>
      </c>
      <c r="N4432" s="6" t="s">
        <v>90</v>
      </c>
      <c r="O4432" s="6" t="s">
        <v>70967</v>
      </c>
    </row>
    <row r="4433" spans="9:15" x14ac:dyDescent="0.25">
      <c r="I4433">
        <v>4431</v>
      </c>
      <c r="J4433" s="6" t="s">
        <v>12131</v>
      </c>
      <c r="K4433" s="6" t="s">
        <v>49252</v>
      </c>
      <c r="L4433" s="6" t="s">
        <v>90</v>
      </c>
      <c r="M4433" s="6" t="s">
        <v>12132</v>
      </c>
      <c r="N4433" s="6" t="s">
        <v>55897</v>
      </c>
      <c r="O4433" s="6" t="s">
        <v>70968</v>
      </c>
    </row>
    <row r="4434" spans="9:15" x14ac:dyDescent="0.25">
      <c r="I4434">
        <v>4432</v>
      </c>
      <c r="J4434" s="6" t="s">
        <v>12133</v>
      </c>
      <c r="K4434" s="6" t="s">
        <v>50609</v>
      </c>
      <c r="L4434" s="6" t="s">
        <v>90</v>
      </c>
      <c r="M4434" s="6" t="s">
        <v>12134</v>
      </c>
      <c r="N4434" s="6" t="s">
        <v>55898</v>
      </c>
      <c r="O4434" s="6" t="s">
        <v>70969</v>
      </c>
    </row>
    <row r="4435" spans="9:15" x14ac:dyDescent="0.25">
      <c r="I4435">
        <v>4433</v>
      </c>
      <c r="J4435" s="6" t="s">
        <v>12135</v>
      </c>
      <c r="K4435" s="6" t="s">
        <v>52208</v>
      </c>
      <c r="L4435" s="6" t="s">
        <v>90</v>
      </c>
      <c r="M4435" s="6" t="s">
        <v>12136</v>
      </c>
      <c r="N4435" s="6" t="s">
        <v>90</v>
      </c>
      <c r="O4435" s="6" t="s">
        <v>70970</v>
      </c>
    </row>
    <row r="4436" spans="9:15" x14ac:dyDescent="0.25">
      <c r="I4436">
        <v>4434</v>
      </c>
      <c r="J4436" s="6" t="s">
        <v>12137</v>
      </c>
      <c r="K4436" s="6" t="s">
        <v>49578</v>
      </c>
      <c r="L4436" s="6" t="s">
        <v>90</v>
      </c>
      <c r="M4436" s="6" t="s">
        <v>12138</v>
      </c>
      <c r="N4436" s="6" t="s">
        <v>55899</v>
      </c>
      <c r="O4436" s="6" t="s">
        <v>70971</v>
      </c>
    </row>
    <row r="4437" spans="9:15" x14ac:dyDescent="0.25">
      <c r="I4437">
        <v>4435</v>
      </c>
      <c r="J4437" s="6" t="s">
        <v>12139</v>
      </c>
      <c r="K4437" s="6" t="s">
        <v>52372</v>
      </c>
      <c r="L4437" s="6" t="s">
        <v>52375</v>
      </c>
      <c r="M4437" s="6" t="s">
        <v>12140</v>
      </c>
      <c r="N4437" s="6" t="s">
        <v>90</v>
      </c>
      <c r="O4437" s="6" t="s">
        <v>70972</v>
      </c>
    </row>
    <row r="4438" spans="9:15" x14ac:dyDescent="0.25">
      <c r="I4438">
        <v>4436</v>
      </c>
      <c r="J4438" s="6" t="s">
        <v>12141</v>
      </c>
      <c r="K4438" s="6" t="s">
        <v>49767</v>
      </c>
      <c r="L4438" s="6" t="s">
        <v>90</v>
      </c>
      <c r="M4438" s="6" t="s">
        <v>12142</v>
      </c>
      <c r="N4438" s="6" t="s">
        <v>90</v>
      </c>
      <c r="O4438" s="6" t="s">
        <v>70973</v>
      </c>
    </row>
    <row r="4439" spans="9:15" x14ac:dyDescent="0.25">
      <c r="I4439">
        <v>4437</v>
      </c>
      <c r="J4439" s="6" t="s">
        <v>12143</v>
      </c>
      <c r="K4439" s="6" t="s">
        <v>49105</v>
      </c>
      <c r="L4439" s="6" t="s">
        <v>90</v>
      </c>
      <c r="M4439" s="6" t="s">
        <v>12144</v>
      </c>
      <c r="N4439" s="6" t="s">
        <v>54846</v>
      </c>
      <c r="O4439" s="6" t="s">
        <v>70974</v>
      </c>
    </row>
    <row r="4440" spans="9:15" x14ac:dyDescent="0.25">
      <c r="I4440">
        <v>4438</v>
      </c>
      <c r="J4440" s="6" t="s">
        <v>12145</v>
      </c>
      <c r="K4440" s="6" t="s">
        <v>51961</v>
      </c>
      <c r="L4440" s="6" t="s">
        <v>90</v>
      </c>
      <c r="M4440" s="6" t="s">
        <v>12146</v>
      </c>
      <c r="N4440" s="6" t="s">
        <v>55900</v>
      </c>
      <c r="O4440" s="6" t="s">
        <v>70975</v>
      </c>
    </row>
    <row r="4441" spans="9:15" x14ac:dyDescent="0.25">
      <c r="I4441">
        <v>4439</v>
      </c>
      <c r="J4441" s="6" t="s">
        <v>12147</v>
      </c>
      <c r="K4441" s="6" t="s">
        <v>48838</v>
      </c>
      <c r="L4441" s="6" t="s">
        <v>90</v>
      </c>
      <c r="M4441" s="6" t="s">
        <v>12148</v>
      </c>
      <c r="N4441" s="6" t="s">
        <v>55901</v>
      </c>
      <c r="O4441" s="6" t="s">
        <v>70976</v>
      </c>
    </row>
    <row r="4442" spans="9:15" x14ac:dyDescent="0.25">
      <c r="I4442">
        <v>4440</v>
      </c>
      <c r="J4442" s="6" t="s">
        <v>12149</v>
      </c>
      <c r="K4442" s="6" t="s">
        <v>48879</v>
      </c>
      <c r="L4442" s="6" t="s">
        <v>48897</v>
      </c>
      <c r="M4442" s="6" t="s">
        <v>12150</v>
      </c>
      <c r="N4442" s="6" t="s">
        <v>55902</v>
      </c>
      <c r="O4442" s="6" t="s">
        <v>70977</v>
      </c>
    </row>
    <row r="4443" spans="9:15" x14ac:dyDescent="0.25">
      <c r="I4443">
        <v>4441</v>
      </c>
      <c r="J4443" s="6" t="s">
        <v>12151</v>
      </c>
      <c r="K4443" s="6" t="s">
        <v>52154</v>
      </c>
      <c r="L4443" s="6" t="s">
        <v>90</v>
      </c>
      <c r="M4443" s="6" t="s">
        <v>12152</v>
      </c>
      <c r="N4443" s="6" t="s">
        <v>55903</v>
      </c>
      <c r="O4443" s="6" t="s">
        <v>70978</v>
      </c>
    </row>
    <row r="4444" spans="9:15" x14ac:dyDescent="0.25">
      <c r="I4444">
        <v>4442</v>
      </c>
      <c r="J4444" s="6" t="s">
        <v>12153</v>
      </c>
      <c r="K4444" s="6" t="s">
        <v>48887</v>
      </c>
      <c r="L4444" s="6" t="s">
        <v>49696</v>
      </c>
      <c r="M4444" s="6" t="s">
        <v>12154</v>
      </c>
      <c r="N4444" s="6" t="s">
        <v>55904</v>
      </c>
      <c r="O4444" s="6" t="s">
        <v>70979</v>
      </c>
    </row>
    <row r="4445" spans="9:15" x14ac:dyDescent="0.25">
      <c r="I4445">
        <v>4443</v>
      </c>
      <c r="J4445" s="6" t="s">
        <v>12155</v>
      </c>
      <c r="K4445" s="6" t="s">
        <v>49888</v>
      </c>
      <c r="L4445" s="6" t="s">
        <v>49769</v>
      </c>
      <c r="M4445" s="6" t="s">
        <v>12156</v>
      </c>
      <c r="N4445" s="6" t="s">
        <v>55905</v>
      </c>
      <c r="O4445" s="6" t="s">
        <v>70980</v>
      </c>
    </row>
    <row r="4446" spans="9:15" x14ac:dyDescent="0.25">
      <c r="I4446">
        <v>4444</v>
      </c>
      <c r="J4446" s="6" t="s">
        <v>12157</v>
      </c>
      <c r="K4446" s="6" t="s">
        <v>52117</v>
      </c>
      <c r="L4446" s="6" t="s">
        <v>51579</v>
      </c>
      <c r="M4446" s="6" t="s">
        <v>12158</v>
      </c>
      <c r="N4446" s="6" t="s">
        <v>55906</v>
      </c>
      <c r="O4446" s="6" t="s">
        <v>70981</v>
      </c>
    </row>
    <row r="4447" spans="9:15" x14ac:dyDescent="0.25">
      <c r="I4447">
        <v>4445</v>
      </c>
      <c r="J4447" s="6" t="s">
        <v>12159</v>
      </c>
      <c r="K4447" s="6" t="s">
        <v>50343</v>
      </c>
      <c r="L4447" s="6" t="s">
        <v>90</v>
      </c>
      <c r="M4447" s="6" t="s">
        <v>12160</v>
      </c>
      <c r="N4447" s="6" t="s">
        <v>55907</v>
      </c>
      <c r="O4447" s="6" t="s">
        <v>70982</v>
      </c>
    </row>
    <row r="4448" spans="9:15" x14ac:dyDescent="0.25">
      <c r="I4448">
        <v>4446</v>
      </c>
      <c r="J4448" s="6" t="s">
        <v>12161</v>
      </c>
      <c r="K4448" s="6" t="s">
        <v>51359</v>
      </c>
      <c r="L4448" s="6" t="s">
        <v>48911</v>
      </c>
      <c r="M4448" s="6" t="s">
        <v>12162</v>
      </c>
      <c r="N4448" s="6" t="s">
        <v>55908</v>
      </c>
      <c r="O4448" s="6" t="s">
        <v>70983</v>
      </c>
    </row>
    <row r="4449" spans="9:15" x14ac:dyDescent="0.25">
      <c r="I4449">
        <v>4447</v>
      </c>
      <c r="J4449" s="6" t="s">
        <v>12163</v>
      </c>
      <c r="K4449" s="6" t="s">
        <v>51723</v>
      </c>
      <c r="L4449" s="6" t="s">
        <v>90</v>
      </c>
      <c r="M4449" s="6" t="s">
        <v>12164</v>
      </c>
      <c r="N4449" s="6" t="s">
        <v>55758</v>
      </c>
      <c r="O4449" s="6" t="s">
        <v>70984</v>
      </c>
    </row>
    <row r="4450" spans="9:15" x14ac:dyDescent="0.25">
      <c r="I4450">
        <v>4448</v>
      </c>
      <c r="J4450" s="6" t="s">
        <v>12165</v>
      </c>
      <c r="K4450" s="6" t="s">
        <v>52440</v>
      </c>
      <c r="L4450" s="6" t="s">
        <v>50973</v>
      </c>
      <c r="M4450" s="6" t="s">
        <v>12166</v>
      </c>
      <c r="N4450" s="6" t="s">
        <v>90</v>
      </c>
      <c r="O4450" s="6" t="s">
        <v>66861</v>
      </c>
    </row>
    <row r="4451" spans="9:15" x14ac:dyDescent="0.25">
      <c r="I4451">
        <v>4449</v>
      </c>
      <c r="J4451" s="6" t="s">
        <v>12167</v>
      </c>
      <c r="K4451" s="6" t="s">
        <v>50722</v>
      </c>
      <c r="L4451" s="6" t="s">
        <v>90</v>
      </c>
      <c r="M4451" s="6" t="s">
        <v>12168</v>
      </c>
      <c r="N4451" s="6" t="s">
        <v>55909</v>
      </c>
      <c r="O4451" s="6" t="s">
        <v>70985</v>
      </c>
    </row>
    <row r="4452" spans="9:15" x14ac:dyDescent="0.25">
      <c r="I4452">
        <v>4450</v>
      </c>
      <c r="J4452" s="6" t="s">
        <v>12169</v>
      </c>
      <c r="K4452" s="6" t="s">
        <v>51497</v>
      </c>
      <c r="L4452" s="6" t="s">
        <v>90</v>
      </c>
      <c r="M4452" s="6" t="s">
        <v>12170</v>
      </c>
      <c r="N4452" s="6" t="s">
        <v>55910</v>
      </c>
      <c r="O4452" s="6" t="s">
        <v>70986</v>
      </c>
    </row>
    <row r="4453" spans="9:15" x14ac:dyDescent="0.25">
      <c r="I4453">
        <v>4451</v>
      </c>
      <c r="J4453" s="6" t="s">
        <v>12171</v>
      </c>
      <c r="K4453" s="6" t="s">
        <v>51393</v>
      </c>
      <c r="L4453" s="6" t="s">
        <v>90</v>
      </c>
      <c r="M4453" s="6" t="s">
        <v>12172</v>
      </c>
      <c r="N4453" s="6" t="s">
        <v>90</v>
      </c>
      <c r="O4453" s="6" t="s">
        <v>70987</v>
      </c>
    </row>
    <row r="4454" spans="9:15" x14ac:dyDescent="0.25">
      <c r="I4454">
        <v>4452</v>
      </c>
      <c r="J4454" s="6" t="s">
        <v>12173</v>
      </c>
      <c r="K4454" s="6" t="s">
        <v>50234</v>
      </c>
      <c r="L4454" s="6" t="s">
        <v>50238</v>
      </c>
      <c r="M4454" s="6" t="s">
        <v>12174</v>
      </c>
      <c r="N4454" s="6" t="s">
        <v>90</v>
      </c>
      <c r="O4454" s="6" t="s">
        <v>70988</v>
      </c>
    </row>
    <row r="4455" spans="9:15" x14ac:dyDescent="0.25">
      <c r="I4455">
        <v>4453</v>
      </c>
      <c r="J4455" s="6" t="s">
        <v>12175</v>
      </c>
      <c r="K4455" s="6" t="s">
        <v>48704</v>
      </c>
      <c r="L4455" s="6" t="s">
        <v>48664</v>
      </c>
      <c r="M4455" s="6" t="s">
        <v>12176</v>
      </c>
      <c r="N4455" s="6" t="s">
        <v>55911</v>
      </c>
      <c r="O4455" s="6" t="s">
        <v>70989</v>
      </c>
    </row>
    <row r="4456" spans="9:15" x14ac:dyDescent="0.25">
      <c r="I4456">
        <v>4454</v>
      </c>
      <c r="J4456" s="6" t="s">
        <v>12177</v>
      </c>
      <c r="K4456" s="6" t="s">
        <v>51606</v>
      </c>
      <c r="L4456" s="6" t="s">
        <v>90</v>
      </c>
      <c r="M4456" s="6" t="s">
        <v>12178</v>
      </c>
      <c r="N4456" s="6" t="s">
        <v>55912</v>
      </c>
      <c r="O4456" s="6" t="s">
        <v>70990</v>
      </c>
    </row>
    <row r="4457" spans="9:15" x14ac:dyDescent="0.25">
      <c r="I4457">
        <v>4455</v>
      </c>
      <c r="J4457" s="6" t="s">
        <v>12179</v>
      </c>
      <c r="K4457" s="6" t="s">
        <v>52429</v>
      </c>
      <c r="L4457" s="6" t="s">
        <v>90</v>
      </c>
      <c r="M4457" s="6" t="s">
        <v>12180</v>
      </c>
      <c r="N4457" s="6" t="s">
        <v>90</v>
      </c>
      <c r="O4457" s="6" t="s">
        <v>70991</v>
      </c>
    </row>
    <row r="4458" spans="9:15" x14ac:dyDescent="0.25">
      <c r="I4458">
        <v>4456</v>
      </c>
      <c r="J4458" s="6" t="s">
        <v>12181</v>
      </c>
      <c r="K4458" s="6" t="s">
        <v>51398</v>
      </c>
      <c r="L4458" s="6" t="s">
        <v>51473</v>
      </c>
      <c r="M4458" s="6" t="s">
        <v>12182</v>
      </c>
      <c r="N4458" s="6" t="s">
        <v>55913</v>
      </c>
      <c r="O4458" s="6" t="s">
        <v>70992</v>
      </c>
    </row>
    <row r="4459" spans="9:15" x14ac:dyDescent="0.25">
      <c r="I4459">
        <v>4457</v>
      </c>
      <c r="J4459" s="6" t="s">
        <v>12183</v>
      </c>
      <c r="K4459" s="6" t="s">
        <v>50002</v>
      </c>
      <c r="L4459" s="6" t="s">
        <v>51463</v>
      </c>
      <c r="M4459" s="6" t="s">
        <v>12184</v>
      </c>
      <c r="N4459" s="6" t="s">
        <v>55914</v>
      </c>
      <c r="O4459" s="6" t="s">
        <v>70993</v>
      </c>
    </row>
    <row r="4460" spans="9:15" x14ac:dyDescent="0.25">
      <c r="I4460">
        <v>4458</v>
      </c>
      <c r="J4460" s="6" t="s">
        <v>12185</v>
      </c>
      <c r="K4460" s="6" t="s">
        <v>52346</v>
      </c>
      <c r="L4460" s="6" t="s">
        <v>90</v>
      </c>
      <c r="M4460" s="6" t="s">
        <v>12186</v>
      </c>
      <c r="N4460" s="6" t="s">
        <v>90</v>
      </c>
      <c r="O4460" s="6" t="s">
        <v>70994</v>
      </c>
    </row>
    <row r="4461" spans="9:15" x14ac:dyDescent="0.25">
      <c r="I4461">
        <v>4459</v>
      </c>
      <c r="J4461" s="6" t="s">
        <v>12187</v>
      </c>
      <c r="K4461" s="6" t="s">
        <v>49751</v>
      </c>
      <c r="L4461" s="6" t="s">
        <v>49501</v>
      </c>
      <c r="M4461" s="6" t="s">
        <v>12188</v>
      </c>
      <c r="N4461" s="6" t="s">
        <v>55915</v>
      </c>
      <c r="O4461" s="6" t="s">
        <v>70995</v>
      </c>
    </row>
    <row r="4462" spans="9:15" x14ac:dyDescent="0.25">
      <c r="I4462">
        <v>4460</v>
      </c>
      <c r="J4462" s="6" t="s">
        <v>12189</v>
      </c>
      <c r="K4462" s="6" t="s">
        <v>52187</v>
      </c>
      <c r="L4462" s="6" t="s">
        <v>90</v>
      </c>
      <c r="M4462" s="6" t="s">
        <v>12190</v>
      </c>
      <c r="N4462" s="6" t="s">
        <v>55334</v>
      </c>
      <c r="O4462" s="6" t="s">
        <v>70996</v>
      </c>
    </row>
    <row r="4463" spans="9:15" x14ac:dyDescent="0.25">
      <c r="I4463">
        <v>4461</v>
      </c>
      <c r="J4463" s="6" t="s">
        <v>12191</v>
      </c>
      <c r="K4463" s="6" t="s">
        <v>52505</v>
      </c>
      <c r="L4463" s="6" t="s">
        <v>90</v>
      </c>
      <c r="M4463" s="6" t="s">
        <v>12192</v>
      </c>
      <c r="N4463" s="6" t="s">
        <v>90</v>
      </c>
      <c r="O4463" s="6" t="s">
        <v>70997</v>
      </c>
    </row>
    <row r="4464" spans="9:15" x14ac:dyDescent="0.25">
      <c r="I4464">
        <v>4462</v>
      </c>
      <c r="J4464" s="6" t="s">
        <v>12193</v>
      </c>
      <c r="K4464" s="6" t="s">
        <v>48909</v>
      </c>
      <c r="L4464" s="6" t="s">
        <v>48911</v>
      </c>
      <c r="M4464" s="6" t="s">
        <v>12194</v>
      </c>
      <c r="N4464" s="6" t="s">
        <v>53397</v>
      </c>
      <c r="O4464" s="6" t="s">
        <v>67297</v>
      </c>
    </row>
    <row r="4465" spans="9:15" x14ac:dyDescent="0.25">
      <c r="I4465">
        <v>4463</v>
      </c>
      <c r="J4465" s="6" t="s">
        <v>12195</v>
      </c>
      <c r="K4465" s="6" t="s">
        <v>52560</v>
      </c>
      <c r="L4465" s="6" t="s">
        <v>90</v>
      </c>
      <c r="M4465" s="6" t="s">
        <v>12196</v>
      </c>
      <c r="N4465" s="6" t="s">
        <v>55916</v>
      </c>
      <c r="O4465" s="6" t="s">
        <v>70998</v>
      </c>
    </row>
    <row r="4466" spans="9:15" x14ac:dyDescent="0.25">
      <c r="I4466">
        <v>4464</v>
      </c>
      <c r="J4466" s="6" t="s">
        <v>12197</v>
      </c>
      <c r="K4466" s="6" t="s">
        <v>50761</v>
      </c>
      <c r="L4466" s="6" t="s">
        <v>90</v>
      </c>
      <c r="M4466" s="6" t="s">
        <v>12198</v>
      </c>
      <c r="N4466" s="6" t="s">
        <v>55917</v>
      </c>
      <c r="O4466" s="6" t="s">
        <v>70999</v>
      </c>
    </row>
    <row r="4467" spans="9:15" x14ac:dyDescent="0.25">
      <c r="I4467">
        <v>4465</v>
      </c>
      <c r="J4467" s="6" t="s">
        <v>12199</v>
      </c>
      <c r="K4467" s="6" t="s">
        <v>52208</v>
      </c>
      <c r="L4467" s="6" t="s">
        <v>52438</v>
      </c>
      <c r="M4467" s="6" t="s">
        <v>12200</v>
      </c>
      <c r="N4467" s="6" t="s">
        <v>90</v>
      </c>
      <c r="O4467" s="6" t="s">
        <v>71000</v>
      </c>
    </row>
    <row r="4468" spans="9:15" x14ac:dyDescent="0.25">
      <c r="I4468">
        <v>4466</v>
      </c>
      <c r="J4468" s="6" t="s">
        <v>12201</v>
      </c>
      <c r="K4468" s="6" t="s">
        <v>52468</v>
      </c>
      <c r="L4468" s="6" t="s">
        <v>90</v>
      </c>
      <c r="M4468" s="6" t="s">
        <v>12202</v>
      </c>
      <c r="N4468" s="6" t="s">
        <v>54805</v>
      </c>
      <c r="O4468" s="6" t="s">
        <v>71001</v>
      </c>
    </row>
    <row r="4469" spans="9:15" x14ac:dyDescent="0.25">
      <c r="I4469">
        <v>4467</v>
      </c>
      <c r="J4469" s="6" t="s">
        <v>12203</v>
      </c>
      <c r="K4469" s="6" t="s">
        <v>50997</v>
      </c>
      <c r="L4469" s="6" t="s">
        <v>90</v>
      </c>
      <c r="M4469" s="6" t="s">
        <v>12204</v>
      </c>
      <c r="N4469" s="6" t="s">
        <v>55918</v>
      </c>
      <c r="O4469" s="6" t="s">
        <v>71002</v>
      </c>
    </row>
    <row r="4470" spans="9:15" x14ac:dyDescent="0.25">
      <c r="I4470">
        <v>4468</v>
      </c>
      <c r="J4470" s="6" t="s">
        <v>12205</v>
      </c>
      <c r="K4470" s="6" t="s">
        <v>49459</v>
      </c>
      <c r="L4470" s="6" t="s">
        <v>90</v>
      </c>
      <c r="M4470" s="6" t="s">
        <v>12206</v>
      </c>
      <c r="N4470" s="6" t="s">
        <v>90</v>
      </c>
      <c r="O4470" s="6" t="s">
        <v>71003</v>
      </c>
    </row>
    <row r="4471" spans="9:15" x14ac:dyDescent="0.25">
      <c r="I4471">
        <v>4469</v>
      </c>
      <c r="J4471" s="6" t="s">
        <v>12207</v>
      </c>
      <c r="K4471" s="6" t="s">
        <v>50163</v>
      </c>
      <c r="L4471" s="6" t="s">
        <v>90</v>
      </c>
      <c r="M4471" s="6" t="s">
        <v>12208</v>
      </c>
      <c r="N4471" s="6" t="s">
        <v>55919</v>
      </c>
      <c r="O4471" s="6" t="s">
        <v>71004</v>
      </c>
    </row>
    <row r="4472" spans="9:15" x14ac:dyDescent="0.25">
      <c r="I4472">
        <v>4470</v>
      </c>
      <c r="J4472" s="6" t="s">
        <v>12209</v>
      </c>
      <c r="K4472" s="6" t="s">
        <v>51025</v>
      </c>
      <c r="L4472" s="6" t="s">
        <v>51106</v>
      </c>
      <c r="M4472" s="6" t="s">
        <v>12210</v>
      </c>
      <c r="N4472" s="6" t="s">
        <v>54016</v>
      </c>
      <c r="O4472" s="6" t="s">
        <v>71005</v>
      </c>
    </row>
    <row r="4473" spans="9:15" x14ac:dyDescent="0.25">
      <c r="I4473">
        <v>4471</v>
      </c>
      <c r="J4473" s="6" t="s">
        <v>12211</v>
      </c>
      <c r="K4473" s="6" t="s">
        <v>52174</v>
      </c>
      <c r="L4473" s="6" t="s">
        <v>90</v>
      </c>
      <c r="M4473" s="6" t="s">
        <v>12212</v>
      </c>
      <c r="N4473" s="6" t="s">
        <v>90</v>
      </c>
      <c r="O4473" s="6" t="s">
        <v>71006</v>
      </c>
    </row>
    <row r="4474" spans="9:15" x14ac:dyDescent="0.25">
      <c r="I4474">
        <v>4472</v>
      </c>
      <c r="J4474" s="6" t="s">
        <v>12213</v>
      </c>
      <c r="K4474" s="6" t="s">
        <v>52411</v>
      </c>
      <c r="L4474" s="6" t="s">
        <v>90</v>
      </c>
      <c r="M4474" s="6" t="s">
        <v>12214</v>
      </c>
      <c r="N4474" s="6" t="s">
        <v>90</v>
      </c>
      <c r="O4474" s="6" t="s">
        <v>71007</v>
      </c>
    </row>
    <row r="4475" spans="9:15" x14ac:dyDescent="0.25">
      <c r="I4475">
        <v>4473</v>
      </c>
      <c r="J4475" s="6" t="s">
        <v>12215</v>
      </c>
      <c r="K4475" s="6" t="s">
        <v>51402</v>
      </c>
      <c r="L4475" s="6" t="s">
        <v>90</v>
      </c>
      <c r="M4475" s="6" t="s">
        <v>12216</v>
      </c>
      <c r="N4475" s="6" t="s">
        <v>55920</v>
      </c>
      <c r="O4475" s="6" t="s">
        <v>71008</v>
      </c>
    </row>
    <row r="4476" spans="9:15" x14ac:dyDescent="0.25">
      <c r="I4476">
        <v>4474</v>
      </c>
      <c r="J4476" s="6" t="s">
        <v>12217</v>
      </c>
      <c r="K4476" s="6" t="s">
        <v>51732</v>
      </c>
      <c r="L4476" s="6" t="s">
        <v>90</v>
      </c>
      <c r="M4476" s="6" t="s">
        <v>12218</v>
      </c>
      <c r="N4476" s="6" t="s">
        <v>54740</v>
      </c>
      <c r="O4476" s="6" t="s">
        <v>69233</v>
      </c>
    </row>
    <row r="4477" spans="9:15" x14ac:dyDescent="0.25">
      <c r="I4477">
        <v>4475</v>
      </c>
      <c r="J4477" s="6" t="s">
        <v>12219</v>
      </c>
      <c r="K4477" s="6" t="s">
        <v>50866</v>
      </c>
      <c r="L4477" s="6" t="s">
        <v>90</v>
      </c>
      <c r="M4477" s="6" t="s">
        <v>12220</v>
      </c>
      <c r="N4477" s="6" t="s">
        <v>55921</v>
      </c>
      <c r="O4477" s="6" t="s">
        <v>71009</v>
      </c>
    </row>
    <row r="4478" spans="9:15" x14ac:dyDescent="0.25">
      <c r="I4478">
        <v>4476</v>
      </c>
      <c r="J4478" s="6" t="s">
        <v>12221</v>
      </c>
      <c r="K4478" s="6" t="s">
        <v>51907</v>
      </c>
      <c r="L4478" s="6" t="s">
        <v>51817</v>
      </c>
      <c r="M4478" s="6" t="s">
        <v>12222</v>
      </c>
      <c r="N4478" s="6" t="s">
        <v>55922</v>
      </c>
      <c r="O4478" s="6" t="s">
        <v>71010</v>
      </c>
    </row>
    <row r="4479" spans="9:15" x14ac:dyDescent="0.25">
      <c r="I4479">
        <v>4477</v>
      </c>
      <c r="J4479" s="6" t="s">
        <v>12223</v>
      </c>
      <c r="K4479" s="6" t="s">
        <v>50750</v>
      </c>
      <c r="L4479" s="6" t="s">
        <v>90</v>
      </c>
      <c r="M4479" s="6" t="s">
        <v>12224</v>
      </c>
      <c r="N4479" s="6" t="s">
        <v>55923</v>
      </c>
      <c r="O4479" s="6" t="s">
        <v>71011</v>
      </c>
    </row>
    <row r="4480" spans="9:15" x14ac:dyDescent="0.25">
      <c r="I4480">
        <v>4478</v>
      </c>
      <c r="J4480" s="6" t="s">
        <v>12225</v>
      </c>
      <c r="K4480" s="6" t="s">
        <v>52559</v>
      </c>
      <c r="L4480" s="6" t="s">
        <v>90</v>
      </c>
      <c r="M4480" s="6" t="s">
        <v>12226</v>
      </c>
      <c r="N4480" s="6" t="s">
        <v>55924</v>
      </c>
      <c r="O4480" s="6" t="s">
        <v>71012</v>
      </c>
    </row>
    <row r="4481" spans="9:15" x14ac:dyDescent="0.25">
      <c r="I4481">
        <v>4479</v>
      </c>
      <c r="J4481" s="6" t="s">
        <v>12227</v>
      </c>
      <c r="K4481" s="6" t="s">
        <v>48927</v>
      </c>
      <c r="L4481" s="6" t="s">
        <v>90</v>
      </c>
      <c r="M4481" s="6" t="s">
        <v>12228</v>
      </c>
      <c r="N4481" s="6" t="s">
        <v>55925</v>
      </c>
      <c r="O4481" s="6" t="s">
        <v>71013</v>
      </c>
    </row>
    <row r="4482" spans="9:15" x14ac:dyDescent="0.25">
      <c r="I4482">
        <v>4480</v>
      </c>
      <c r="J4482" s="6" t="s">
        <v>12229</v>
      </c>
      <c r="K4482" s="6" t="s">
        <v>51387</v>
      </c>
      <c r="L4482" s="6" t="s">
        <v>90</v>
      </c>
      <c r="M4482" s="6" t="s">
        <v>12230</v>
      </c>
      <c r="N4482" s="6" t="s">
        <v>55926</v>
      </c>
      <c r="O4482" s="6" t="s">
        <v>71014</v>
      </c>
    </row>
    <row r="4483" spans="9:15" x14ac:dyDescent="0.25">
      <c r="I4483">
        <v>4481</v>
      </c>
      <c r="J4483" s="6" t="s">
        <v>12231</v>
      </c>
      <c r="K4483" s="6" t="s">
        <v>49611</v>
      </c>
      <c r="L4483" s="6" t="s">
        <v>49586</v>
      </c>
      <c r="M4483" s="6" t="s">
        <v>12232</v>
      </c>
      <c r="N4483" s="6" t="s">
        <v>55927</v>
      </c>
      <c r="O4483" s="6" t="s">
        <v>71015</v>
      </c>
    </row>
    <row r="4484" spans="9:15" x14ac:dyDescent="0.25">
      <c r="I4484">
        <v>4482</v>
      </c>
      <c r="J4484" s="6" t="s">
        <v>12233</v>
      </c>
      <c r="K4484" s="6" t="s">
        <v>50263</v>
      </c>
      <c r="L4484" s="6" t="s">
        <v>90</v>
      </c>
      <c r="M4484" s="6" t="s">
        <v>12234</v>
      </c>
      <c r="N4484" s="6" t="s">
        <v>55928</v>
      </c>
      <c r="O4484" s="6" t="s">
        <v>71016</v>
      </c>
    </row>
    <row r="4485" spans="9:15" x14ac:dyDescent="0.25">
      <c r="I4485">
        <v>4483</v>
      </c>
      <c r="J4485" s="6" t="s">
        <v>12235</v>
      </c>
      <c r="K4485" s="6" t="s">
        <v>48648</v>
      </c>
      <c r="L4485" s="6" t="s">
        <v>90</v>
      </c>
      <c r="M4485" s="6" t="s">
        <v>12236</v>
      </c>
      <c r="N4485" s="6" t="s">
        <v>55929</v>
      </c>
      <c r="O4485" s="6" t="s">
        <v>71017</v>
      </c>
    </row>
    <row r="4486" spans="9:15" x14ac:dyDescent="0.25">
      <c r="I4486">
        <v>4484</v>
      </c>
      <c r="J4486" s="6" t="s">
        <v>12237</v>
      </c>
      <c r="K4486" s="6" t="s">
        <v>52246</v>
      </c>
      <c r="L4486" s="6" t="s">
        <v>90</v>
      </c>
      <c r="M4486" s="6" t="s">
        <v>12238</v>
      </c>
      <c r="N4486" s="6" t="s">
        <v>90</v>
      </c>
      <c r="O4486" s="6" t="s">
        <v>71018</v>
      </c>
    </row>
    <row r="4487" spans="9:15" x14ac:dyDescent="0.25">
      <c r="I4487">
        <v>4485</v>
      </c>
      <c r="J4487" s="6" t="s">
        <v>12239</v>
      </c>
      <c r="K4487" s="6" t="s">
        <v>50137</v>
      </c>
      <c r="L4487" s="6" t="s">
        <v>50307</v>
      </c>
      <c r="M4487" s="6" t="s">
        <v>12240</v>
      </c>
      <c r="N4487" s="6" t="s">
        <v>55930</v>
      </c>
      <c r="O4487" s="6" t="s">
        <v>71019</v>
      </c>
    </row>
    <row r="4488" spans="9:15" x14ac:dyDescent="0.25">
      <c r="I4488">
        <v>4486</v>
      </c>
      <c r="J4488" s="6" t="s">
        <v>12241</v>
      </c>
      <c r="K4488" s="6" t="s">
        <v>49357</v>
      </c>
      <c r="L4488" s="6" t="s">
        <v>49350</v>
      </c>
      <c r="M4488" s="6" t="s">
        <v>12242</v>
      </c>
      <c r="N4488" s="6" t="s">
        <v>55931</v>
      </c>
      <c r="O4488" s="6" t="s">
        <v>71020</v>
      </c>
    </row>
    <row r="4489" spans="9:15" x14ac:dyDescent="0.25">
      <c r="I4489">
        <v>4487</v>
      </c>
      <c r="J4489" s="6" t="s">
        <v>12243</v>
      </c>
      <c r="K4489" s="6" t="s">
        <v>50313</v>
      </c>
      <c r="L4489" s="6" t="s">
        <v>50579</v>
      </c>
      <c r="M4489" s="6" t="s">
        <v>12244</v>
      </c>
      <c r="N4489" s="6" t="s">
        <v>55932</v>
      </c>
      <c r="O4489" s="6" t="s">
        <v>71021</v>
      </c>
    </row>
    <row r="4490" spans="9:15" x14ac:dyDescent="0.25">
      <c r="I4490">
        <v>4488</v>
      </c>
      <c r="J4490" s="6" t="s">
        <v>12245</v>
      </c>
      <c r="K4490" s="6" t="s">
        <v>48999</v>
      </c>
      <c r="L4490" s="6" t="s">
        <v>50405</v>
      </c>
      <c r="M4490" s="6" t="s">
        <v>12246</v>
      </c>
      <c r="N4490" s="6" t="s">
        <v>55933</v>
      </c>
      <c r="O4490" s="6" t="s">
        <v>71022</v>
      </c>
    </row>
    <row r="4491" spans="9:15" x14ac:dyDescent="0.25">
      <c r="I4491">
        <v>4489</v>
      </c>
      <c r="J4491" s="6" t="s">
        <v>12247</v>
      </c>
      <c r="K4491" s="6" t="s">
        <v>51301</v>
      </c>
      <c r="L4491" s="6" t="s">
        <v>51569</v>
      </c>
      <c r="M4491" s="6" t="s">
        <v>12248</v>
      </c>
      <c r="N4491" s="6" t="s">
        <v>55934</v>
      </c>
      <c r="O4491" s="6" t="s">
        <v>71023</v>
      </c>
    </row>
    <row r="4492" spans="9:15" x14ac:dyDescent="0.25">
      <c r="I4492">
        <v>4490</v>
      </c>
      <c r="J4492" s="6" t="s">
        <v>12249</v>
      </c>
      <c r="K4492" s="6" t="s">
        <v>51475</v>
      </c>
      <c r="L4492" s="6" t="s">
        <v>90</v>
      </c>
      <c r="M4492" s="6" t="s">
        <v>12250</v>
      </c>
      <c r="N4492" s="6" t="s">
        <v>55935</v>
      </c>
      <c r="O4492" s="6" t="s">
        <v>71024</v>
      </c>
    </row>
    <row r="4493" spans="9:15" x14ac:dyDescent="0.25">
      <c r="I4493">
        <v>4491</v>
      </c>
      <c r="J4493" s="6" t="s">
        <v>12251</v>
      </c>
      <c r="K4493" s="6" t="s">
        <v>50184</v>
      </c>
      <c r="L4493" s="6" t="s">
        <v>50182</v>
      </c>
      <c r="M4493" s="6" t="s">
        <v>12252</v>
      </c>
      <c r="N4493" s="6" t="s">
        <v>53987</v>
      </c>
      <c r="O4493" s="6" t="s">
        <v>71025</v>
      </c>
    </row>
    <row r="4494" spans="9:15" x14ac:dyDescent="0.25">
      <c r="I4494">
        <v>4492</v>
      </c>
      <c r="J4494" s="6" t="s">
        <v>12253</v>
      </c>
      <c r="K4494" s="6" t="s">
        <v>50541</v>
      </c>
      <c r="L4494" s="6" t="s">
        <v>50588</v>
      </c>
      <c r="M4494" s="6" t="s">
        <v>12254</v>
      </c>
      <c r="N4494" s="6" t="s">
        <v>55936</v>
      </c>
      <c r="O4494" s="6" t="s">
        <v>71026</v>
      </c>
    </row>
    <row r="4495" spans="9:15" x14ac:dyDescent="0.25">
      <c r="I4495">
        <v>4493</v>
      </c>
      <c r="J4495" s="6" t="s">
        <v>12255</v>
      </c>
      <c r="K4495" s="6" t="s">
        <v>49443</v>
      </c>
      <c r="L4495" s="6" t="s">
        <v>50489</v>
      </c>
      <c r="M4495" s="6" t="s">
        <v>12256</v>
      </c>
      <c r="N4495" s="6" t="s">
        <v>55937</v>
      </c>
      <c r="O4495" s="6" t="s">
        <v>71027</v>
      </c>
    </row>
    <row r="4496" spans="9:15" x14ac:dyDescent="0.25">
      <c r="I4496">
        <v>4494</v>
      </c>
      <c r="J4496" s="6" t="s">
        <v>12257</v>
      </c>
      <c r="K4496" s="6" t="s">
        <v>48636</v>
      </c>
      <c r="L4496" s="6" t="s">
        <v>48620</v>
      </c>
      <c r="M4496" s="6" t="s">
        <v>12258</v>
      </c>
      <c r="N4496" s="6" t="s">
        <v>55938</v>
      </c>
      <c r="O4496" s="6" t="s">
        <v>71028</v>
      </c>
    </row>
    <row r="4497" spans="9:15" x14ac:dyDescent="0.25">
      <c r="I4497">
        <v>4495</v>
      </c>
      <c r="J4497" s="6" t="s">
        <v>12259</v>
      </c>
      <c r="K4497" s="6" t="s">
        <v>51525</v>
      </c>
      <c r="L4497" s="6" t="s">
        <v>90</v>
      </c>
      <c r="M4497" s="6" t="s">
        <v>12260</v>
      </c>
      <c r="N4497" s="6" t="s">
        <v>55939</v>
      </c>
      <c r="O4497" s="6" t="s">
        <v>71029</v>
      </c>
    </row>
    <row r="4498" spans="9:15" x14ac:dyDescent="0.25">
      <c r="I4498">
        <v>4496</v>
      </c>
      <c r="J4498" s="6" t="s">
        <v>12261</v>
      </c>
      <c r="K4498" s="6" t="s">
        <v>52355</v>
      </c>
      <c r="L4498" s="6" t="s">
        <v>90</v>
      </c>
      <c r="M4498" s="6" t="s">
        <v>12262</v>
      </c>
      <c r="N4498" s="6" t="s">
        <v>90</v>
      </c>
      <c r="O4498" s="6" t="s">
        <v>71030</v>
      </c>
    </row>
    <row r="4499" spans="9:15" x14ac:dyDescent="0.25">
      <c r="I4499">
        <v>4497</v>
      </c>
      <c r="J4499" s="6" t="s">
        <v>12263</v>
      </c>
      <c r="K4499" s="6" t="s">
        <v>50544</v>
      </c>
      <c r="L4499" s="6" t="s">
        <v>49629</v>
      </c>
      <c r="M4499" s="6" t="s">
        <v>12264</v>
      </c>
      <c r="N4499" s="6" t="s">
        <v>55940</v>
      </c>
      <c r="O4499" s="6" t="s">
        <v>71031</v>
      </c>
    </row>
    <row r="4500" spans="9:15" x14ac:dyDescent="0.25">
      <c r="I4500">
        <v>4498</v>
      </c>
      <c r="J4500" s="6" t="s">
        <v>12265</v>
      </c>
      <c r="K4500" s="6" t="s">
        <v>50638</v>
      </c>
      <c r="L4500" s="6" t="s">
        <v>50651</v>
      </c>
      <c r="M4500" s="6" t="s">
        <v>12266</v>
      </c>
      <c r="N4500" s="6" t="s">
        <v>55941</v>
      </c>
      <c r="O4500" s="6" t="s">
        <v>71032</v>
      </c>
    </row>
    <row r="4501" spans="9:15" x14ac:dyDescent="0.25">
      <c r="I4501">
        <v>4499</v>
      </c>
      <c r="J4501" s="6" t="s">
        <v>12267</v>
      </c>
      <c r="K4501" s="6" t="s">
        <v>50633</v>
      </c>
      <c r="L4501" s="6" t="s">
        <v>50489</v>
      </c>
      <c r="M4501" s="6" t="s">
        <v>12268</v>
      </c>
      <c r="N4501" s="6" t="s">
        <v>55942</v>
      </c>
      <c r="O4501" s="6" t="s">
        <v>71033</v>
      </c>
    </row>
    <row r="4502" spans="9:15" x14ac:dyDescent="0.25">
      <c r="I4502">
        <v>4500</v>
      </c>
      <c r="J4502" s="6" t="s">
        <v>12269</v>
      </c>
      <c r="K4502" s="6" t="s">
        <v>52533</v>
      </c>
      <c r="L4502" s="6" t="s">
        <v>90</v>
      </c>
      <c r="M4502" s="6" t="s">
        <v>12270</v>
      </c>
      <c r="N4502" s="6" t="s">
        <v>90</v>
      </c>
      <c r="O4502" s="6" t="s">
        <v>71034</v>
      </c>
    </row>
    <row r="4503" spans="9:15" x14ac:dyDescent="0.25">
      <c r="I4503">
        <v>4501</v>
      </c>
      <c r="J4503" s="6" t="s">
        <v>12271</v>
      </c>
      <c r="K4503" s="6" t="s">
        <v>50936</v>
      </c>
      <c r="L4503" s="6" t="s">
        <v>90</v>
      </c>
      <c r="M4503" s="6" t="s">
        <v>12272</v>
      </c>
      <c r="N4503" s="6" t="s">
        <v>55943</v>
      </c>
      <c r="O4503" s="6" t="s">
        <v>71035</v>
      </c>
    </row>
    <row r="4504" spans="9:15" x14ac:dyDescent="0.25">
      <c r="I4504">
        <v>4502</v>
      </c>
      <c r="J4504" s="6" t="s">
        <v>12273</v>
      </c>
      <c r="K4504" s="6" t="s">
        <v>48889</v>
      </c>
      <c r="L4504" s="6" t="s">
        <v>48895</v>
      </c>
      <c r="M4504" s="6" t="s">
        <v>12274</v>
      </c>
      <c r="N4504" s="6" t="s">
        <v>55944</v>
      </c>
      <c r="O4504" s="6" t="s">
        <v>71036</v>
      </c>
    </row>
    <row r="4505" spans="9:15" x14ac:dyDescent="0.25">
      <c r="I4505">
        <v>4503</v>
      </c>
      <c r="J4505" s="6" t="s">
        <v>12275</v>
      </c>
      <c r="K4505" s="6" t="s">
        <v>50045</v>
      </c>
      <c r="L4505" s="6" t="s">
        <v>90</v>
      </c>
      <c r="M4505" s="6" t="s">
        <v>12276</v>
      </c>
      <c r="N4505" s="6" t="s">
        <v>55945</v>
      </c>
      <c r="O4505" s="6" t="s">
        <v>71037</v>
      </c>
    </row>
    <row r="4506" spans="9:15" x14ac:dyDescent="0.25">
      <c r="I4506">
        <v>4504</v>
      </c>
      <c r="J4506" s="6" t="s">
        <v>12277</v>
      </c>
      <c r="K4506" s="6" t="s">
        <v>49141</v>
      </c>
      <c r="L4506" s="6" t="s">
        <v>48829</v>
      </c>
      <c r="M4506" s="6" t="s">
        <v>12278</v>
      </c>
      <c r="N4506" s="6" t="s">
        <v>90</v>
      </c>
      <c r="O4506" s="6" t="s">
        <v>71038</v>
      </c>
    </row>
    <row r="4507" spans="9:15" x14ac:dyDescent="0.25">
      <c r="I4507">
        <v>4505</v>
      </c>
      <c r="J4507" s="6" t="s">
        <v>12279</v>
      </c>
      <c r="K4507" s="6" t="s">
        <v>52117</v>
      </c>
      <c r="L4507" s="6" t="s">
        <v>90</v>
      </c>
      <c r="M4507" s="6" t="s">
        <v>12280</v>
      </c>
      <c r="N4507" s="6" t="s">
        <v>90</v>
      </c>
      <c r="O4507" s="6" t="s">
        <v>71039</v>
      </c>
    </row>
    <row r="4508" spans="9:15" x14ac:dyDescent="0.25">
      <c r="I4508">
        <v>4506</v>
      </c>
      <c r="J4508" s="6" t="s">
        <v>12281</v>
      </c>
      <c r="K4508" s="6" t="s">
        <v>52489</v>
      </c>
      <c r="L4508" s="6" t="s">
        <v>90</v>
      </c>
      <c r="M4508" s="6" t="s">
        <v>12282</v>
      </c>
      <c r="N4508" s="6" t="s">
        <v>55946</v>
      </c>
      <c r="O4508" s="6" t="s">
        <v>71040</v>
      </c>
    </row>
    <row r="4509" spans="9:15" x14ac:dyDescent="0.25">
      <c r="I4509">
        <v>4507</v>
      </c>
      <c r="J4509" s="6" t="s">
        <v>12283</v>
      </c>
      <c r="K4509" s="6" t="s">
        <v>51579</v>
      </c>
      <c r="L4509" s="6" t="s">
        <v>48988</v>
      </c>
      <c r="M4509" s="6" t="s">
        <v>12284</v>
      </c>
      <c r="N4509" s="6" t="s">
        <v>55947</v>
      </c>
      <c r="O4509" s="6" t="s">
        <v>71041</v>
      </c>
    </row>
    <row r="4510" spans="9:15" x14ac:dyDescent="0.25">
      <c r="I4510">
        <v>4508</v>
      </c>
      <c r="J4510" s="6" t="s">
        <v>12285</v>
      </c>
      <c r="K4510" s="6" t="s">
        <v>51865</v>
      </c>
      <c r="L4510" s="6" t="s">
        <v>90</v>
      </c>
      <c r="M4510" s="6" t="s">
        <v>12286</v>
      </c>
      <c r="N4510" s="6" t="s">
        <v>55948</v>
      </c>
      <c r="O4510" s="6" t="s">
        <v>71042</v>
      </c>
    </row>
    <row r="4511" spans="9:15" x14ac:dyDescent="0.25">
      <c r="I4511">
        <v>4509</v>
      </c>
      <c r="J4511" s="6" t="s">
        <v>12287</v>
      </c>
      <c r="K4511" s="6" t="s">
        <v>49529</v>
      </c>
      <c r="L4511" s="6" t="s">
        <v>49501</v>
      </c>
      <c r="M4511" s="6" t="s">
        <v>12288</v>
      </c>
      <c r="N4511" s="6" t="s">
        <v>55949</v>
      </c>
      <c r="O4511" s="6" t="s">
        <v>71043</v>
      </c>
    </row>
    <row r="4512" spans="9:15" x14ac:dyDescent="0.25">
      <c r="I4512">
        <v>4510</v>
      </c>
      <c r="J4512" s="6" t="s">
        <v>12289</v>
      </c>
      <c r="K4512" s="6" t="s">
        <v>51178</v>
      </c>
      <c r="L4512" s="6" t="s">
        <v>51182</v>
      </c>
      <c r="M4512" s="6" t="s">
        <v>12290</v>
      </c>
      <c r="N4512" s="6" t="s">
        <v>55950</v>
      </c>
      <c r="O4512" s="6" t="s">
        <v>71044</v>
      </c>
    </row>
    <row r="4513" spans="9:15" x14ac:dyDescent="0.25">
      <c r="I4513">
        <v>4511</v>
      </c>
      <c r="J4513" s="6" t="s">
        <v>12291</v>
      </c>
      <c r="K4513" s="6" t="s">
        <v>48891</v>
      </c>
      <c r="L4513" s="6" t="s">
        <v>49019</v>
      </c>
      <c r="M4513" s="6" t="s">
        <v>12292</v>
      </c>
      <c r="N4513" s="6" t="s">
        <v>55951</v>
      </c>
      <c r="O4513" s="6" t="s">
        <v>71045</v>
      </c>
    </row>
    <row r="4514" spans="9:15" x14ac:dyDescent="0.25">
      <c r="I4514">
        <v>4512</v>
      </c>
      <c r="J4514" s="6" t="s">
        <v>12293</v>
      </c>
      <c r="K4514" s="6" t="s">
        <v>48817</v>
      </c>
      <c r="L4514" s="6" t="s">
        <v>90</v>
      </c>
      <c r="M4514" s="6" t="s">
        <v>12294</v>
      </c>
      <c r="N4514" s="6" t="s">
        <v>90</v>
      </c>
      <c r="O4514" s="6" t="s">
        <v>71046</v>
      </c>
    </row>
    <row r="4515" spans="9:15" x14ac:dyDescent="0.25">
      <c r="I4515">
        <v>4513</v>
      </c>
      <c r="J4515" s="6" t="s">
        <v>12295</v>
      </c>
      <c r="K4515" s="6" t="s">
        <v>50155</v>
      </c>
      <c r="L4515" s="6" t="s">
        <v>51418</v>
      </c>
      <c r="M4515" s="6" t="s">
        <v>12296</v>
      </c>
      <c r="N4515" s="6" t="s">
        <v>55952</v>
      </c>
      <c r="O4515" s="6" t="s">
        <v>71047</v>
      </c>
    </row>
    <row r="4516" spans="9:15" x14ac:dyDescent="0.25">
      <c r="I4516">
        <v>4514</v>
      </c>
      <c r="J4516" s="6" t="s">
        <v>12297</v>
      </c>
      <c r="K4516" s="6" t="s">
        <v>52452</v>
      </c>
      <c r="L4516" s="6" t="s">
        <v>49272</v>
      </c>
      <c r="M4516" s="6" t="s">
        <v>12298</v>
      </c>
      <c r="N4516" s="6" t="s">
        <v>55953</v>
      </c>
      <c r="O4516" s="6" t="s">
        <v>71048</v>
      </c>
    </row>
    <row r="4517" spans="9:15" x14ac:dyDescent="0.25">
      <c r="I4517">
        <v>4515</v>
      </c>
      <c r="J4517" s="6" t="s">
        <v>12299</v>
      </c>
      <c r="K4517" s="6" t="s">
        <v>51701</v>
      </c>
      <c r="L4517" s="6" t="s">
        <v>90</v>
      </c>
      <c r="M4517" s="6" t="s">
        <v>12300</v>
      </c>
      <c r="N4517" s="6" t="s">
        <v>55954</v>
      </c>
      <c r="O4517" s="6" t="s">
        <v>71049</v>
      </c>
    </row>
    <row r="4518" spans="9:15" x14ac:dyDescent="0.25">
      <c r="I4518">
        <v>4516</v>
      </c>
      <c r="J4518" s="6" t="s">
        <v>12301</v>
      </c>
      <c r="K4518" s="6" t="s">
        <v>52361</v>
      </c>
      <c r="L4518" s="6" t="s">
        <v>90</v>
      </c>
      <c r="M4518" s="6" t="s">
        <v>12302</v>
      </c>
      <c r="N4518" s="6" t="s">
        <v>90</v>
      </c>
      <c r="O4518" s="6" t="s">
        <v>71050</v>
      </c>
    </row>
    <row r="4519" spans="9:15" x14ac:dyDescent="0.25">
      <c r="I4519">
        <v>4517</v>
      </c>
      <c r="J4519" s="6" t="s">
        <v>12303</v>
      </c>
      <c r="K4519" s="6" t="s">
        <v>51456</v>
      </c>
      <c r="L4519" s="6" t="s">
        <v>90</v>
      </c>
      <c r="M4519" s="6" t="s">
        <v>12304</v>
      </c>
      <c r="N4519" s="6" t="s">
        <v>90</v>
      </c>
      <c r="O4519" s="6" t="s">
        <v>71051</v>
      </c>
    </row>
    <row r="4520" spans="9:15" x14ac:dyDescent="0.25">
      <c r="I4520">
        <v>4518</v>
      </c>
      <c r="J4520" s="6" t="s">
        <v>12305</v>
      </c>
      <c r="K4520" s="6" t="s">
        <v>51251</v>
      </c>
      <c r="L4520" s="6" t="s">
        <v>90</v>
      </c>
      <c r="M4520" s="6" t="s">
        <v>12306</v>
      </c>
      <c r="N4520" s="6" t="s">
        <v>55955</v>
      </c>
      <c r="O4520" s="6" t="s">
        <v>71052</v>
      </c>
    </row>
    <row r="4521" spans="9:15" x14ac:dyDescent="0.25">
      <c r="I4521">
        <v>4519</v>
      </c>
      <c r="J4521" s="6" t="s">
        <v>12307</v>
      </c>
      <c r="K4521" s="6" t="s">
        <v>50236</v>
      </c>
      <c r="L4521" s="6" t="s">
        <v>50232</v>
      </c>
      <c r="M4521" s="6" t="s">
        <v>12308</v>
      </c>
      <c r="N4521" s="6" t="s">
        <v>55956</v>
      </c>
      <c r="O4521" s="6" t="s">
        <v>71053</v>
      </c>
    </row>
    <row r="4522" spans="9:15" x14ac:dyDescent="0.25">
      <c r="I4522">
        <v>4520</v>
      </c>
      <c r="J4522" s="6" t="s">
        <v>12309</v>
      </c>
      <c r="K4522" s="6" t="s">
        <v>49113</v>
      </c>
      <c r="L4522" s="6" t="s">
        <v>50941</v>
      </c>
      <c r="M4522" s="6" t="s">
        <v>12310</v>
      </c>
      <c r="N4522" s="6" t="s">
        <v>55957</v>
      </c>
      <c r="O4522" s="6" t="s">
        <v>71054</v>
      </c>
    </row>
    <row r="4523" spans="9:15" x14ac:dyDescent="0.25">
      <c r="I4523">
        <v>4521</v>
      </c>
      <c r="J4523" s="6" t="s">
        <v>12311</v>
      </c>
      <c r="K4523" s="6" t="s">
        <v>52006</v>
      </c>
      <c r="L4523" s="6" t="s">
        <v>90</v>
      </c>
      <c r="M4523" s="6" t="s">
        <v>12312</v>
      </c>
      <c r="N4523" s="6" t="s">
        <v>55958</v>
      </c>
      <c r="O4523" s="6" t="s">
        <v>71055</v>
      </c>
    </row>
    <row r="4524" spans="9:15" x14ac:dyDescent="0.25">
      <c r="I4524">
        <v>4522</v>
      </c>
      <c r="J4524" s="6" t="s">
        <v>12313</v>
      </c>
      <c r="K4524" s="6" t="s">
        <v>52224</v>
      </c>
      <c r="L4524" s="6" t="s">
        <v>90</v>
      </c>
      <c r="M4524" s="6" t="s">
        <v>12314</v>
      </c>
      <c r="N4524" s="6" t="s">
        <v>55959</v>
      </c>
      <c r="O4524" s="6" t="s">
        <v>71056</v>
      </c>
    </row>
    <row r="4525" spans="9:15" x14ac:dyDescent="0.25">
      <c r="I4525">
        <v>4523</v>
      </c>
      <c r="J4525" s="6" t="s">
        <v>12315</v>
      </c>
      <c r="K4525" s="6" t="s">
        <v>49463</v>
      </c>
      <c r="L4525" s="6" t="s">
        <v>90</v>
      </c>
      <c r="M4525" s="6" t="s">
        <v>12316</v>
      </c>
      <c r="N4525" s="6" t="s">
        <v>55960</v>
      </c>
      <c r="O4525" s="6" t="s">
        <v>71057</v>
      </c>
    </row>
    <row r="4526" spans="9:15" x14ac:dyDescent="0.25">
      <c r="I4526">
        <v>4524</v>
      </c>
      <c r="J4526" s="6" t="s">
        <v>12317</v>
      </c>
      <c r="K4526" s="6" t="s">
        <v>49397</v>
      </c>
      <c r="L4526" s="6" t="s">
        <v>49397</v>
      </c>
      <c r="M4526" s="6" t="s">
        <v>12318</v>
      </c>
      <c r="N4526" s="6" t="s">
        <v>52961</v>
      </c>
      <c r="O4526" s="6" t="s">
        <v>71058</v>
      </c>
    </row>
    <row r="4527" spans="9:15" x14ac:dyDescent="0.25">
      <c r="I4527">
        <v>4525</v>
      </c>
      <c r="J4527" s="6" t="s">
        <v>12319</v>
      </c>
      <c r="K4527" s="6" t="s">
        <v>51143</v>
      </c>
      <c r="L4527" s="6" t="s">
        <v>90</v>
      </c>
      <c r="M4527" s="6" t="s">
        <v>12320</v>
      </c>
      <c r="N4527" s="6" t="s">
        <v>55961</v>
      </c>
      <c r="O4527" s="6" t="s">
        <v>71059</v>
      </c>
    </row>
    <row r="4528" spans="9:15" x14ac:dyDescent="0.25">
      <c r="I4528">
        <v>4526</v>
      </c>
      <c r="J4528" s="6" t="s">
        <v>12321</v>
      </c>
      <c r="K4528" s="6" t="s">
        <v>50429</v>
      </c>
      <c r="L4528" s="6" t="s">
        <v>90</v>
      </c>
      <c r="M4528" s="6" t="s">
        <v>12322</v>
      </c>
      <c r="N4528" s="6" t="s">
        <v>55962</v>
      </c>
      <c r="O4528" s="6" t="s">
        <v>71060</v>
      </c>
    </row>
    <row r="4529" spans="9:15" x14ac:dyDescent="0.25">
      <c r="I4529">
        <v>4527</v>
      </c>
      <c r="J4529" s="6" t="s">
        <v>12323</v>
      </c>
      <c r="K4529" s="6" t="s">
        <v>51180</v>
      </c>
      <c r="L4529" s="6" t="s">
        <v>90</v>
      </c>
      <c r="M4529" s="6" t="s">
        <v>12324</v>
      </c>
      <c r="N4529" s="6" t="s">
        <v>90</v>
      </c>
      <c r="O4529" s="6" t="s">
        <v>71061</v>
      </c>
    </row>
    <row r="4530" spans="9:15" x14ac:dyDescent="0.25">
      <c r="I4530">
        <v>4528</v>
      </c>
      <c r="J4530" s="6" t="s">
        <v>12325</v>
      </c>
      <c r="K4530" s="6" t="s">
        <v>51357</v>
      </c>
      <c r="L4530" s="6" t="s">
        <v>50932</v>
      </c>
      <c r="M4530" s="6" t="s">
        <v>12326</v>
      </c>
      <c r="N4530" s="6" t="s">
        <v>55963</v>
      </c>
      <c r="O4530" s="6" t="s">
        <v>71062</v>
      </c>
    </row>
    <row r="4531" spans="9:15" x14ac:dyDescent="0.25">
      <c r="I4531">
        <v>4529</v>
      </c>
      <c r="J4531" s="6" t="s">
        <v>12327</v>
      </c>
      <c r="K4531" s="6" t="s">
        <v>52335</v>
      </c>
      <c r="L4531" s="6" t="s">
        <v>90</v>
      </c>
      <c r="M4531" s="6" t="s">
        <v>12328</v>
      </c>
      <c r="N4531" s="6" t="s">
        <v>55964</v>
      </c>
      <c r="O4531" s="6" t="s">
        <v>71063</v>
      </c>
    </row>
    <row r="4532" spans="9:15" x14ac:dyDescent="0.25">
      <c r="I4532">
        <v>4530</v>
      </c>
      <c r="J4532" s="6" t="s">
        <v>12329</v>
      </c>
      <c r="K4532" s="6" t="s">
        <v>50508</v>
      </c>
      <c r="L4532" s="6" t="s">
        <v>50529</v>
      </c>
      <c r="M4532" s="6" t="s">
        <v>12330</v>
      </c>
      <c r="N4532" s="6" t="s">
        <v>53690</v>
      </c>
      <c r="O4532" s="6" t="s">
        <v>67675</v>
      </c>
    </row>
    <row r="4533" spans="9:15" x14ac:dyDescent="0.25">
      <c r="I4533">
        <v>4531</v>
      </c>
      <c r="J4533" s="6" t="s">
        <v>12331</v>
      </c>
      <c r="K4533" s="6" t="s">
        <v>49664</v>
      </c>
      <c r="L4533" s="6" t="s">
        <v>90</v>
      </c>
      <c r="M4533" s="6" t="s">
        <v>12332</v>
      </c>
      <c r="N4533" s="6" t="s">
        <v>90</v>
      </c>
      <c r="O4533" s="6" t="s">
        <v>71064</v>
      </c>
    </row>
    <row r="4534" spans="9:15" x14ac:dyDescent="0.25">
      <c r="I4534">
        <v>4532</v>
      </c>
      <c r="J4534" s="6" t="s">
        <v>12333</v>
      </c>
      <c r="K4534" s="6" t="s">
        <v>51779</v>
      </c>
      <c r="L4534" s="6" t="s">
        <v>90</v>
      </c>
      <c r="M4534" s="6" t="s">
        <v>12334</v>
      </c>
      <c r="N4534" s="6" t="s">
        <v>55965</v>
      </c>
      <c r="O4534" s="6" t="s">
        <v>71065</v>
      </c>
    </row>
    <row r="4535" spans="9:15" x14ac:dyDescent="0.25">
      <c r="I4535">
        <v>4533</v>
      </c>
      <c r="J4535" s="6" t="s">
        <v>12335</v>
      </c>
      <c r="K4535" s="6" t="s">
        <v>51756</v>
      </c>
      <c r="L4535" s="6" t="s">
        <v>90</v>
      </c>
      <c r="M4535" s="6" t="s">
        <v>12336</v>
      </c>
      <c r="N4535" s="6" t="s">
        <v>90</v>
      </c>
      <c r="O4535" s="6" t="s">
        <v>71066</v>
      </c>
    </row>
    <row r="4536" spans="9:15" x14ac:dyDescent="0.25">
      <c r="I4536">
        <v>4534</v>
      </c>
      <c r="J4536" s="6" t="s">
        <v>12337</v>
      </c>
      <c r="K4536" s="6" t="s">
        <v>49449</v>
      </c>
      <c r="L4536" s="6" t="s">
        <v>49439</v>
      </c>
      <c r="M4536" s="6" t="s">
        <v>12338</v>
      </c>
      <c r="N4536" s="6" t="s">
        <v>53749</v>
      </c>
      <c r="O4536" s="6" t="s">
        <v>71067</v>
      </c>
    </row>
    <row r="4537" spans="9:15" x14ac:dyDescent="0.25">
      <c r="I4537">
        <v>4535</v>
      </c>
      <c r="J4537" s="6" t="s">
        <v>12339</v>
      </c>
      <c r="K4537" s="6" t="s">
        <v>51291</v>
      </c>
      <c r="L4537" s="6" t="s">
        <v>90</v>
      </c>
      <c r="M4537" s="6" t="s">
        <v>12340</v>
      </c>
      <c r="N4537" s="6" t="s">
        <v>55966</v>
      </c>
      <c r="O4537" s="6" t="s">
        <v>71068</v>
      </c>
    </row>
    <row r="4538" spans="9:15" x14ac:dyDescent="0.25">
      <c r="I4538">
        <v>4536</v>
      </c>
      <c r="J4538" s="6" t="s">
        <v>12341</v>
      </c>
      <c r="K4538" s="6" t="s">
        <v>52464</v>
      </c>
      <c r="L4538" s="6" t="s">
        <v>90</v>
      </c>
      <c r="M4538" s="6" t="s">
        <v>12342</v>
      </c>
      <c r="N4538" s="6" t="s">
        <v>55967</v>
      </c>
      <c r="O4538" s="6" t="s">
        <v>71069</v>
      </c>
    </row>
    <row r="4539" spans="9:15" x14ac:dyDescent="0.25">
      <c r="I4539">
        <v>4537</v>
      </c>
      <c r="J4539" s="6" t="s">
        <v>12343</v>
      </c>
      <c r="K4539" s="6" t="s">
        <v>50651</v>
      </c>
      <c r="L4539" s="6" t="s">
        <v>90</v>
      </c>
      <c r="M4539" s="6" t="s">
        <v>12344</v>
      </c>
      <c r="N4539" s="6" t="s">
        <v>55968</v>
      </c>
      <c r="O4539" s="6" t="s">
        <v>71070</v>
      </c>
    </row>
    <row r="4540" spans="9:15" x14ac:dyDescent="0.25">
      <c r="I4540">
        <v>4538</v>
      </c>
      <c r="J4540" s="6" t="s">
        <v>12345</v>
      </c>
      <c r="K4540" s="6" t="s">
        <v>49605</v>
      </c>
      <c r="L4540" s="6" t="s">
        <v>90</v>
      </c>
      <c r="M4540" s="6" t="s">
        <v>12346</v>
      </c>
      <c r="N4540" s="6" t="s">
        <v>55969</v>
      </c>
      <c r="O4540" s="6" t="s">
        <v>71071</v>
      </c>
    </row>
    <row r="4541" spans="9:15" x14ac:dyDescent="0.25">
      <c r="I4541">
        <v>4539</v>
      </c>
      <c r="J4541" s="6" t="s">
        <v>12347</v>
      </c>
      <c r="K4541" s="6" t="s">
        <v>52182</v>
      </c>
      <c r="L4541" s="6" t="s">
        <v>90</v>
      </c>
      <c r="M4541" s="6" t="s">
        <v>12348</v>
      </c>
      <c r="N4541" s="6" t="s">
        <v>55970</v>
      </c>
      <c r="O4541" s="6" t="s">
        <v>67488</v>
      </c>
    </row>
    <row r="4542" spans="9:15" x14ac:dyDescent="0.25">
      <c r="I4542">
        <v>4540</v>
      </c>
      <c r="J4542" s="6" t="s">
        <v>12349</v>
      </c>
      <c r="K4542" s="6" t="s">
        <v>51180</v>
      </c>
      <c r="L4542" s="6" t="s">
        <v>90</v>
      </c>
      <c r="M4542" s="6" t="s">
        <v>12350</v>
      </c>
      <c r="N4542" s="6" t="s">
        <v>90</v>
      </c>
      <c r="O4542" s="6" t="s">
        <v>71072</v>
      </c>
    </row>
    <row r="4543" spans="9:15" x14ac:dyDescent="0.25">
      <c r="I4543">
        <v>4541</v>
      </c>
      <c r="J4543" s="6" t="s">
        <v>12351</v>
      </c>
      <c r="K4543" s="6" t="s">
        <v>48652</v>
      </c>
      <c r="L4543" s="6" t="s">
        <v>51301</v>
      </c>
      <c r="M4543" s="6" t="s">
        <v>12352</v>
      </c>
      <c r="N4543" s="6" t="s">
        <v>55971</v>
      </c>
      <c r="O4543" s="6" t="s">
        <v>71073</v>
      </c>
    </row>
    <row r="4544" spans="9:15" x14ac:dyDescent="0.25">
      <c r="I4544">
        <v>4542</v>
      </c>
      <c r="J4544" s="6" t="s">
        <v>12353</v>
      </c>
      <c r="K4544" s="6" t="s">
        <v>49074</v>
      </c>
      <c r="L4544" s="6" t="s">
        <v>90</v>
      </c>
      <c r="M4544" s="6" t="s">
        <v>12354</v>
      </c>
      <c r="N4544" s="6" t="s">
        <v>55972</v>
      </c>
      <c r="O4544" s="6" t="s">
        <v>71074</v>
      </c>
    </row>
    <row r="4545" spans="9:15" x14ac:dyDescent="0.25">
      <c r="I4545">
        <v>4543</v>
      </c>
      <c r="J4545" s="6" t="s">
        <v>12355</v>
      </c>
      <c r="K4545" s="6" t="s">
        <v>51509</v>
      </c>
      <c r="L4545" s="6" t="s">
        <v>90</v>
      </c>
      <c r="M4545" s="6" t="s">
        <v>12356</v>
      </c>
      <c r="N4545" s="6" t="s">
        <v>55973</v>
      </c>
      <c r="O4545" s="6" t="s">
        <v>71075</v>
      </c>
    </row>
    <row r="4546" spans="9:15" x14ac:dyDescent="0.25">
      <c r="I4546">
        <v>4544</v>
      </c>
      <c r="J4546" s="6" t="s">
        <v>12357</v>
      </c>
      <c r="K4546" s="6" t="s">
        <v>52521</v>
      </c>
      <c r="L4546" s="6" t="s">
        <v>90</v>
      </c>
      <c r="M4546" s="6" t="s">
        <v>12358</v>
      </c>
      <c r="N4546" s="6" t="s">
        <v>90</v>
      </c>
      <c r="O4546" s="6" t="s">
        <v>71076</v>
      </c>
    </row>
    <row r="4547" spans="9:15" x14ac:dyDescent="0.25">
      <c r="I4547">
        <v>4545</v>
      </c>
      <c r="J4547" s="6" t="s">
        <v>12359</v>
      </c>
      <c r="K4547" s="6" t="s">
        <v>50151</v>
      </c>
      <c r="L4547" s="6" t="s">
        <v>50374</v>
      </c>
      <c r="M4547" s="6" t="s">
        <v>12360</v>
      </c>
      <c r="N4547" s="6" t="s">
        <v>55974</v>
      </c>
      <c r="O4547" s="6" t="s">
        <v>71077</v>
      </c>
    </row>
    <row r="4548" spans="9:15" x14ac:dyDescent="0.25">
      <c r="I4548">
        <v>4546</v>
      </c>
      <c r="J4548" s="6" t="s">
        <v>12361</v>
      </c>
      <c r="K4548" s="6" t="s">
        <v>51972</v>
      </c>
      <c r="L4548" s="6" t="s">
        <v>51473</v>
      </c>
      <c r="M4548" s="6" t="s">
        <v>12362</v>
      </c>
      <c r="N4548" s="6" t="s">
        <v>55975</v>
      </c>
      <c r="O4548" s="6" t="s">
        <v>71078</v>
      </c>
    </row>
    <row r="4549" spans="9:15" x14ac:dyDescent="0.25">
      <c r="I4549">
        <v>4547</v>
      </c>
      <c r="J4549" s="6" t="s">
        <v>12363</v>
      </c>
      <c r="K4549" s="6" t="s">
        <v>51324</v>
      </c>
      <c r="L4549" s="6" t="s">
        <v>51322</v>
      </c>
      <c r="M4549" s="6" t="s">
        <v>12364</v>
      </c>
      <c r="N4549" s="6" t="s">
        <v>55976</v>
      </c>
      <c r="O4549" s="6" t="s">
        <v>71079</v>
      </c>
    </row>
    <row r="4550" spans="9:15" x14ac:dyDescent="0.25">
      <c r="I4550">
        <v>4548</v>
      </c>
      <c r="J4550" s="6" t="s">
        <v>12365</v>
      </c>
      <c r="K4550" s="6" t="s">
        <v>49350</v>
      </c>
      <c r="L4550" s="6" t="s">
        <v>90</v>
      </c>
      <c r="M4550" s="6" t="s">
        <v>12366</v>
      </c>
      <c r="N4550" s="6" t="s">
        <v>90</v>
      </c>
      <c r="O4550" s="6" t="s">
        <v>71080</v>
      </c>
    </row>
    <row r="4551" spans="9:15" x14ac:dyDescent="0.25">
      <c r="I4551">
        <v>4549</v>
      </c>
      <c r="J4551" s="6" t="s">
        <v>12367</v>
      </c>
      <c r="K4551" s="6" t="s">
        <v>51041</v>
      </c>
      <c r="L4551" s="6" t="s">
        <v>51029</v>
      </c>
      <c r="M4551" s="6" t="s">
        <v>12368</v>
      </c>
      <c r="N4551" s="6" t="s">
        <v>55977</v>
      </c>
      <c r="O4551" s="6" t="s">
        <v>71081</v>
      </c>
    </row>
    <row r="4552" spans="9:15" x14ac:dyDescent="0.25">
      <c r="I4552">
        <v>4550</v>
      </c>
      <c r="J4552" s="6" t="s">
        <v>12369</v>
      </c>
      <c r="K4552" s="6" t="s">
        <v>50335</v>
      </c>
      <c r="L4552" s="6" t="s">
        <v>90</v>
      </c>
      <c r="M4552" s="6" t="s">
        <v>12370</v>
      </c>
      <c r="N4552" s="6" t="s">
        <v>55978</v>
      </c>
      <c r="O4552" s="6" t="s">
        <v>71082</v>
      </c>
    </row>
    <row r="4553" spans="9:15" x14ac:dyDescent="0.25">
      <c r="I4553">
        <v>4551</v>
      </c>
      <c r="J4553" s="6" t="s">
        <v>12371</v>
      </c>
      <c r="K4553" s="6" t="s">
        <v>50175</v>
      </c>
      <c r="L4553" s="6" t="s">
        <v>50137</v>
      </c>
      <c r="M4553" s="6" t="s">
        <v>12372</v>
      </c>
      <c r="N4553" s="6" t="s">
        <v>55979</v>
      </c>
      <c r="O4553" s="6" t="s">
        <v>71083</v>
      </c>
    </row>
    <row r="4554" spans="9:15" x14ac:dyDescent="0.25">
      <c r="I4554">
        <v>4552</v>
      </c>
      <c r="J4554" s="6" t="s">
        <v>12373</v>
      </c>
      <c r="K4554" s="6" t="s">
        <v>48801</v>
      </c>
      <c r="L4554" s="6" t="s">
        <v>50272</v>
      </c>
      <c r="M4554" s="6" t="s">
        <v>12374</v>
      </c>
      <c r="N4554" s="6" t="s">
        <v>55980</v>
      </c>
      <c r="O4554" s="6" t="s">
        <v>71084</v>
      </c>
    </row>
    <row r="4555" spans="9:15" x14ac:dyDescent="0.25">
      <c r="I4555">
        <v>4553</v>
      </c>
      <c r="J4555" s="6" t="s">
        <v>12375</v>
      </c>
      <c r="K4555" s="6" t="s">
        <v>51775</v>
      </c>
      <c r="L4555" s="6" t="s">
        <v>90</v>
      </c>
      <c r="M4555" s="6" t="s">
        <v>12376</v>
      </c>
      <c r="N4555" s="6" t="s">
        <v>90</v>
      </c>
      <c r="O4555" s="6" t="s">
        <v>71085</v>
      </c>
    </row>
    <row r="4556" spans="9:15" x14ac:dyDescent="0.25">
      <c r="I4556">
        <v>4554</v>
      </c>
      <c r="J4556" s="6" t="s">
        <v>12377</v>
      </c>
      <c r="K4556" s="6" t="s">
        <v>48688</v>
      </c>
      <c r="L4556" s="6" t="s">
        <v>90</v>
      </c>
      <c r="M4556" s="6" t="s">
        <v>12378</v>
      </c>
      <c r="N4556" s="6" t="s">
        <v>55981</v>
      </c>
      <c r="O4556" s="6" t="s">
        <v>71086</v>
      </c>
    </row>
    <row r="4557" spans="9:15" x14ac:dyDescent="0.25">
      <c r="I4557">
        <v>4555</v>
      </c>
      <c r="J4557" s="6" t="s">
        <v>12379</v>
      </c>
      <c r="K4557" s="6" t="s">
        <v>50248</v>
      </c>
      <c r="L4557" s="6" t="s">
        <v>49318</v>
      </c>
      <c r="M4557" s="6" t="s">
        <v>12380</v>
      </c>
      <c r="N4557" s="6" t="s">
        <v>55982</v>
      </c>
      <c r="O4557" s="6" t="s">
        <v>71087</v>
      </c>
    </row>
    <row r="4558" spans="9:15" x14ac:dyDescent="0.25">
      <c r="I4558">
        <v>4556</v>
      </c>
      <c r="J4558" s="6" t="s">
        <v>12381</v>
      </c>
      <c r="K4558" s="6" t="s">
        <v>49190</v>
      </c>
      <c r="L4558" s="6" t="s">
        <v>90</v>
      </c>
      <c r="M4558" s="6" t="s">
        <v>12382</v>
      </c>
      <c r="N4558" s="6" t="s">
        <v>55983</v>
      </c>
      <c r="O4558" s="6" t="s">
        <v>71088</v>
      </c>
    </row>
    <row r="4559" spans="9:15" x14ac:dyDescent="0.25">
      <c r="I4559">
        <v>4557</v>
      </c>
      <c r="J4559" s="6" t="s">
        <v>12383</v>
      </c>
      <c r="K4559" s="6" t="s">
        <v>50244</v>
      </c>
      <c r="L4559" s="6" t="s">
        <v>90</v>
      </c>
      <c r="M4559" s="6" t="s">
        <v>12384</v>
      </c>
      <c r="N4559" s="6" t="s">
        <v>53478</v>
      </c>
      <c r="O4559" s="6" t="s">
        <v>67394</v>
      </c>
    </row>
    <row r="4560" spans="9:15" x14ac:dyDescent="0.25">
      <c r="I4560">
        <v>4558</v>
      </c>
      <c r="J4560" s="6" t="s">
        <v>12385</v>
      </c>
      <c r="K4560" s="6" t="s">
        <v>51324</v>
      </c>
      <c r="L4560" s="6" t="s">
        <v>51322</v>
      </c>
      <c r="M4560" s="6" t="s">
        <v>12386</v>
      </c>
      <c r="N4560" s="6" t="s">
        <v>55645</v>
      </c>
      <c r="O4560" s="6" t="s">
        <v>71089</v>
      </c>
    </row>
    <row r="4561" spans="9:15" x14ac:dyDescent="0.25">
      <c r="I4561">
        <v>4559</v>
      </c>
      <c r="J4561" s="6" t="s">
        <v>12387</v>
      </c>
      <c r="K4561" s="6" t="s">
        <v>50838</v>
      </c>
      <c r="L4561" s="6" t="s">
        <v>90</v>
      </c>
      <c r="M4561" s="6" t="s">
        <v>12388</v>
      </c>
      <c r="N4561" s="6" t="s">
        <v>55984</v>
      </c>
      <c r="O4561" s="6" t="s">
        <v>71090</v>
      </c>
    </row>
    <row r="4562" spans="9:15" x14ac:dyDescent="0.25">
      <c r="I4562">
        <v>4560</v>
      </c>
      <c r="J4562" s="6" t="s">
        <v>12389</v>
      </c>
      <c r="K4562" s="6" t="s">
        <v>50780</v>
      </c>
      <c r="L4562" s="6" t="s">
        <v>90</v>
      </c>
      <c r="M4562" s="6" t="s">
        <v>12390</v>
      </c>
      <c r="N4562" s="6" t="s">
        <v>55985</v>
      </c>
      <c r="O4562" s="6" t="s">
        <v>71091</v>
      </c>
    </row>
    <row r="4563" spans="9:15" x14ac:dyDescent="0.25">
      <c r="I4563">
        <v>4561</v>
      </c>
      <c r="J4563" s="6" t="s">
        <v>12391</v>
      </c>
      <c r="K4563" s="6" t="s">
        <v>52156</v>
      </c>
      <c r="L4563" s="6" t="s">
        <v>90</v>
      </c>
      <c r="M4563" s="6" t="s">
        <v>12392</v>
      </c>
      <c r="N4563" s="6" t="s">
        <v>55986</v>
      </c>
      <c r="O4563" s="6" t="s">
        <v>71092</v>
      </c>
    </row>
    <row r="4564" spans="9:15" x14ac:dyDescent="0.25">
      <c r="I4564">
        <v>4562</v>
      </c>
      <c r="J4564" s="6" t="s">
        <v>12393</v>
      </c>
      <c r="K4564" s="6" t="s">
        <v>49948</v>
      </c>
      <c r="L4564" s="6" t="s">
        <v>90</v>
      </c>
      <c r="M4564" s="6" t="s">
        <v>12394</v>
      </c>
      <c r="N4564" s="6" t="s">
        <v>90</v>
      </c>
      <c r="O4564" s="6" t="s">
        <v>71093</v>
      </c>
    </row>
    <row r="4565" spans="9:15" x14ac:dyDescent="0.25">
      <c r="I4565">
        <v>4563</v>
      </c>
      <c r="J4565" s="6" t="s">
        <v>12395</v>
      </c>
      <c r="K4565" s="6" t="s">
        <v>50369</v>
      </c>
      <c r="L4565" s="6" t="s">
        <v>90</v>
      </c>
      <c r="M4565" s="6" t="s">
        <v>12396</v>
      </c>
      <c r="N4565" s="6" t="s">
        <v>53876</v>
      </c>
      <c r="O4565" s="6" t="s">
        <v>71094</v>
      </c>
    </row>
    <row r="4566" spans="9:15" x14ac:dyDescent="0.25">
      <c r="I4566">
        <v>4564</v>
      </c>
      <c r="J4566" s="6" t="s">
        <v>12397</v>
      </c>
      <c r="K4566" s="6" t="s">
        <v>52208</v>
      </c>
      <c r="L4566" s="6" t="s">
        <v>52208</v>
      </c>
      <c r="M4566" s="6" t="s">
        <v>12398</v>
      </c>
      <c r="N4566" s="6" t="s">
        <v>55987</v>
      </c>
      <c r="O4566" s="6" t="s">
        <v>71095</v>
      </c>
    </row>
    <row r="4567" spans="9:15" x14ac:dyDescent="0.25">
      <c r="I4567">
        <v>4565</v>
      </c>
      <c r="J4567" s="6" t="s">
        <v>12399</v>
      </c>
      <c r="K4567" s="6" t="s">
        <v>51410</v>
      </c>
      <c r="L4567" s="6" t="s">
        <v>51418</v>
      </c>
      <c r="M4567" s="6" t="s">
        <v>12400</v>
      </c>
      <c r="N4567" s="6" t="s">
        <v>55988</v>
      </c>
      <c r="O4567" s="6" t="s">
        <v>71096</v>
      </c>
    </row>
    <row r="4568" spans="9:15" x14ac:dyDescent="0.25">
      <c r="I4568">
        <v>4566</v>
      </c>
      <c r="J4568" s="6" t="s">
        <v>12401</v>
      </c>
      <c r="K4568" s="6" t="s">
        <v>49874</v>
      </c>
      <c r="L4568" s="6" t="s">
        <v>90</v>
      </c>
      <c r="M4568" s="6" t="s">
        <v>12402</v>
      </c>
      <c r="N4568" s="6" t="s">
        <v>55989</v>
      </c>
      <c r="O4568" s="6" t="s">
        <v>71097</v>
      </c>
    </row>
    <row r="4569" spans="9:15" x14ac:dyDescent="0.25">
      <c r="I4569">
        <v>4567</v>
      </c>
      <c r="J4569" s="6" t="s">
        <v>12403</v>
      </c>
      <c r="K4569" s="6" t="s">
        <v>50471</v>
      </c>
      <c r="L4569" s="6" t="s">
        <v>50633</v>
      </c>
      <c r="M4569" s="6" t="s">
        <v>12404</v>
      </c>
      <c r="N4569" s="6" t="s">
        <v>55990</v>
      </c>
      <c r="O4569" s="6" t="s">
        <v>71098</v>
      </c>
    </row>
    <row r="4570" spans="9:15" x14ac:dyDescent="0.25">
      <c r="I4570">
        <v>4568</v>
      </c>
      <c r="J4570" s="6" t="s">
        <v>12405</v>
      </c>
      <c r="K4570" s="6" t="s">
        <v>49318</v>
      </c>
      <c r="L4570" s="6" t="s">
        <v>90</v>
      </c>
      <c r="M4570" s="6" t="s">
        <v>12406</v>
      </c>
      <c r="N4570" s="6" t="s">
        <v>55991</v>
      </c>
      <c r="O4570" s="6" t="s">
        <v>71099</v>
      </c>
    </row>
    <row r="4571" spans="9:15" x14ac:dyDescent="0.25">
      <c r="I4571">
        <v>4569</v>
      </c>
      <c r="J4571" s="6" t="s">
        <v>12407</v>
      </c>
      <c r="K4571" s="6" t="s">
        <v>52212</v>
      </c>
      <c r="L4571" s="6" t="s">
        <v>90</v>
      </c>
      <c r="M4571" s="6" t="s">
        <v>12408</v>
      </c>
      <c r="N4571" s="6" t="s">
        <v>55992</v>
      </c>
      <c r="O4571" s="6" t="s">
        <v>71100</v>
      </c>
    </row>
    <row r="4572" spans="9:15" x14ac:dyDescent="0.25">
      <c r="I4572">
        <v>4570</v>
      </c>
      <c r="J4572" s="6" t="s">
        <v>12409</v>
      </c>
      <c r="K4572" s="6" t="s">
        <v>49117</v>
      </c>
      <c r="L4572" s="6" t="s">
        <v>90</v>
      </c>
      <c r="M4572" s="6" t="s">
        <v>12410</v>
      </c>
      <c r="N4572" s="6" t="s">
        <v>90</v>
      </c>
      <c r="O4572" s="6" t="s">
        <v>71101</v>
      </c>
    </row>
    <row r="4573" spans="9:15" x14ac:dyDescent="0.25">
      <c r="I4573">
        <v>4571</v>
      </c>
      <c r="J4573" s="6" t="s">
        <v>12411</v>
      </c>
      <c r="K4573" s="6" t="s">
        <v>51808</v>
      </c>
      <c r="L4573" s="6" t="s">
        <v>51799</v>
      </c>
      <c r="M4573" s="6" t="s">
        <v>12412</v>
      </c>
      <c r="N4573" s="6" t="s">
        <v>55993</v>
      </c>
      <c r="O4573" s="6" t="s">
        <v>71102</v>
      </c>
    </row>
    <row r="4574" spans="9:15" x14ac:dyDescent="0.25">
      <c r="I4574">
        <v>4572</v>
      </c>
      <c r="J4574" s="6" t="s">
        <v>12413</v>
      </c>
      <c r="K4574" s="6" t="s">
        <v>52562</v>
      </c>
      <c r="L4574" s="6" t="s">
        <v>90</v>
      </c>
      <c r="M4574" s="6" t="s">
        <v>12414</v>
      </c>
      <c r="N4574" s="6" t="s">
        <v>90</v>
      </c>
      <c r="O4574" s="6" t="s">
        <v>71103</v>
      </c>
    </row>
    <row r="4575" spans="9:15" x14ac:dyDescent="0.25">
      <c r="I4575">
        <v>4573</v>
      </c>
      <c r="J4575" s="6" t="s">
        <v>12415</v>
      </c>
      <c r="K4575" s="6" t="s">
        <v>52110</v>
      </c>
      <c r="L4575" s="6" t="s">
        <v>90</v>
      </c>
      <c r="M4575" s="6" t="s">
        <v>12416</v>
      </c>
      <c r="N4575" s="6" t="s">
        <v>90</v>
      </c>
      <c r="O4575" s="6" t="s">
        <v>71104</v>
      </c>
    </row>
    <row r="4576" spans="9:15" x14ac:dyDescent="0.25">
      <c r="I4576">
        <v>4574</v>
      </c>
      <c r="J4576" s="6" t="s">
        <v>12417</v>
      </c>
      <c r="K4576" s="6" t="s">
        <v>51180</v>
      </c>
      <c r="L4576" s="6" t="s">
        <v>90</v>
      </c>
      <c r="M4576" s="6" t="s">
        <v>12418</v>
      </c>
      <c r="N4576" s="6" t="s">
        <v>55994</v>
      </c>
      <c r="O4576" s="6" t="s">
        <v>71105</v>
      </c>
    </row>
    <row r="4577" spans="9:15" x14ac:dyDescent="0.25">
      <c r="I4577">
        <v>4575</v>
      </c>
      <c r="J4577" s="6" t="s">
        <v>12419</v>
      </c>
      <c r="K4577" s="6" t="s">
        <v>52150</v>
      </c>
      <c r="L4577" s="6" t="s">
        <v>51373</v>
      </c>
      <c r="M4577" s="6" t="s">
        <v>12420</v>
      </c>
      <c r="N4577" s="6" t="s">
        <v>55995</v>
      </c>
      <c r="O4577" s="6" t="s">
        <v>71106</v>
      </c>
    </row>
    <row r="4578" spans="9:15" x14ac:dyDescent="0.25">
      <c r="I4578">
        <v>4576</v>
      </c>
      <c r="J4578" s="6" t="s">
        <v>12421</v>
      </c>
      <c r="K4578" s="6" t="s">
        <v>49030</v>
      </c>
      <c r="L4578" s="6" t="s">
        <v>49807</v>
      </c>
      <c r="M4578" s="6" t="s">
        <v>12422</v>
      </c>
      <c r="N4578" s="6" t="s">
        <v>55996</v>
      </c>
      <c r="O4578" s="6" t="s">
        <v>71107</v>
      </c>
    </row>
    <row r="4579" spans="9:15" x14ac:dyDescent="0.25">
      <c r="I4579">
        <v>4577</v>
      </c>
      <c r="J4579" s="6" t="s">
        <v>12423</v>
      </c>
      <c r="K4579" s="6" t="s">
        <v>49973</v>
      </c>
      <c r="L4579" s="6" t="s">
        <v>49915</v>
      </c>
      <c r="M4579" s="6" t="s">
        <v>12424</v>
      </c>
      <c r="N4579" s="6" t="s">
        <v>55997</v>
      </c>
      <c r="O4579" s="6" t="s">
        <v>71108</v>
      </c>
    </row>
    <row r="4580" spans="9:15" x14ac:dyDescent="0.25">
      <c r="I4580">
        <v>4578</v>
      </c>
      <c r="J4580" s="6" t="s">
        <v>12425</v>
      </c>
      <c r="K4580" s="6" t="s">
        <v>49971</v>
      </c>
      <c r="L4580" s="6" t="s">
        <v>90</v>
      </c>
      <c r="M4580" s="6" t="s">
        <v>12426</v>
      </c>
      <c r="N4580" s="6" t="s">
        <v>55998</v>
      </c>
      <c r="O4580" s="6" t="s">
        <v>71109</v>
      </c>
    </row>
    <row r="4581" spans="9:15" x14ac:dyDescent="0.25">
      <c r="I4581">
        <v>4579</v>
      </c>
      <c r="J4581" s="6" t="s">
        <v>12427</v>
      </c>
      <c r="K4581" s="6" t="s">
        <v>49240</v>
      </c>
      <c r="L4581" s="6" t="s">
        <v>90</v>
      </c>
      <c r="M4581" s="6" t="s">
        <v>12428</v>
      </c>
      <c r="N4581" s="6" t="s">
        <v>53753</v>
      </c>
      <c r="O4581" s="6" t="s">
        <v>71110</v>
      </c>
    </row>
    <row r="4582" spans="9:15" x14ac:dyDescent="0.25">
      <c r="I4582">
        <v>4580</v>
      </c>
      <c r="J4582" s="6" t="s">
        <v>12429</v>
      </c>
      <c r="K4582" s="6" t="s">
        <v>51723</v>
      </c>
      <c r="L4582" s="6" t="s">
        <v>90</v>
      </c>
      <c r="M4582" s="6" t="s">
        <v>12430</v>
      </c>
      <c r="N4582" s="6" t="s">
        <v>90</v>
      </c>
      <c r="O4582" s="6" t="s">
        <v>71111</v>
      </c>
    </row>
    <row r="4583" spans="9:15" x14ac:dyDescent="0.25">
      <c r="I4583">
        <v>4581</v>
      </c>
      <c r="J4583" s="6" t="s">
        <v>12431</v>
      </c>
      <c r="K4583" s="6" t="s">
        <v>49137</v>
      </c>
      <c r="L4583" s="6" t="s">
        <v>50489</v>
      </c>
      <c r="M4583" s="6" t="s">
        <v>12432</v>
      </c>
      <c r="N4583" s="6" t="s">
        <v>55999</v>
      </c>
      <c r="O4583" s="6" t="s">
        <v>71112</v>
      </c>
    </row>
    <row r="4584" spans="9:15" x14ac:dyDescent="0.25">
      <c r="I4584">
        <v>4582</v>
      </c>
      <c r="J4584" s="6" t="s">
        <v>12433</v>
      </c>
      <c r="K4584" s="6" t="s">
        <v>51322</v>
      </c>
      <c r="L4584" s="6" t="s">
        <v>51328</v>
      </c>
      <c r="M4584" s="6" t="s">
        <v>12434</v>
      </c>
      <c r="N4584" s="6" t="s">
        <v>56000</v>
      </c>
      <c r="O4584" s="6" t="s">
        <v>67781</v>
      </c>
    </row>
    <row r="4585" spans="9:15" x14ac:dyDescent="0.25">
      <c r="I4585">
        <v>4583</v>
      </c>
      <c r="J4585" s="6" t="s">
        <v>12435</v>
      </c>
      <c r="K4585" s="6" t="s">
        <v>50043</v>
      </c>
      <c r="L4585" s="6" t="s">
        <v>90</v>
      </c>
      <c r="M4585" s="6" t="s">
        <v>12436</v>
      </c>
      <c r="N4585" s="6" t="s">
        <v>90</v>
      </c>
      <c r="O4585" s="6" t="s">
        <v>71113</v>
      </c>
    </row>
    <row r="4586" spans="9:15" x14ac:dyDescent="0.25">
      <c r="I4586">
        <v>4584</v>
      </c>
      <c r="J4586" s="6" t="s">
        <v>12437</v>
      </c>
      <c r="K4586" s="6" t="s">
        <v>48630</v>
      </c>
      <c r="L4586" s="6" t="s">
        <v>90</v>
      </c>
      <c r="M4586" s="6" t="s">
        <v>12438</v>
      </c>
      <c r="N4586" s="6" t="s">
        <v>56001</v>
      </c>
      <c r="O4586" s="6" t="s">
        <v>71114</v>
      </c>
    </row>
    <row r="4587" spans="9:15" x14ac:dyDescent="0.25">
      <c r="I4587">
        <v>4585</v>
      </c>
      <c r="J4587" s="6" t="s">
        <v>12439</v>
      </c>
      <c r="K4587" s="6" t="s">
        <v>49205</v>
      </c>
      <c r="L4587" s="6" t="s">
        <v>51214</v>
      </c>
      <c r="M4587" s="6" t="s">
        <v>12440</v>
      </c>
      <c r="N4587" s="6" t="s">
        <v>56002</v>
      </c>
      <c r="O4587" s="6" t="s">
        <v>71115</v>
      </c>
    </row>
    <row r="4588" spans="9:15" x14ac:dyDescent="0.25">
      <c r="I4588">
        <v>4586</v>
      </c>
      <c r="J4588" s="6" t="s">
        <v>12441</v>
      </c>
      <c r="K4588" s="6" t="s">
        <v>51467</v>
      </c>
      <c r="L4588" s="6" t="s">
        <v>51089</v>
      </c>
      <c r="M4588" s="6" t="s">
        <v>12442</v>
      </c>
      <c r="N4588" s="6" t="s">
        <v>56003</v>
      </c>
      <c r="O4588" s="6" t="s">
        <v>71116</v>
      </c>
    </row>
    <row r="4589" spans="9:15" x14ac:dyDescent="0.25">
      <c r="I4589">
        <v>4587</v>
      </c>
      <c r="J4589" s="6" t="s">
        <v>12443</v>
      </c>
      <c r="K4589" s="6" t="s">
        <v>51322</v>
      </c>
      <c r="L4589" s="6" t="s">
        <v>51324</v>
      </c>
      <c r="M4589" s="6" t="s">
        <v>12444</v>
      </c>
      <c r="N4589" s="6" t="s">
        <v>55645</v>
      </c>
      <c r="O4589" s="6" t="s">
        <v>70577</v>
      </c>
    </row>
    <row r="4590" spans="9:15" x14ac:dyDescent="0.25">
      <c r="I4590">
        <v>4588</v>
      </c>
      <c r="J4590" s="6" t="s">
        <v>12445</v>
      </c>
      <c r="K4590" s="6" t="s">
        <v>49314</v>
      </c>
      <c r="L4590" s="6" t="s">
        <v>90</v>
      </c>
      <c r="M4590" s="6" t="s">
        <v>12446</v>
      </c>
      <c r="N4590" s="6" t="s">
        <v>56004</v>
      </c>
      <c r="O4590" s="6" t="s">
        <v>71117</v>
      </c>
    </row>
    <row r="4591" spans="9:15" x14ac:dyDescent="0.25">
      <c r="I4591">
        <v>4589</v>
      </c>
      <c r="J4591" s="6" t="s">
        <v>12447</v>
      </c>
      <c r="K4591" s="6" t="s">
        <v>50782</v>
      </c>
      <c r="L4591" s="6" t="s">
        <v>50932</v>
      </c>
      <c r="M4591" s="6" t="s">
        <v>12448</v>
      </c>
      <c r="N4591" s="6" t="s">
        <v>56005</v>
      </c>
      <c r="O4591" s="6" t="s">
        <v>71118</v>
      </c>
    </row>
    <row r="4592" spans="9:15" x14ac:dyDescent="0.25">
      <c r="I4592">
        <v>4590</v>
      </c>
      <c r="J4592" s="6" t="s">
        <v>12449</v>
      </c>
      <c r="K4592" s="6" t="s">
        <v>50432</v>
      </c>
      <c r="L4592" s="6" t="s">
        <v>90</v>
      </c>
      <c r="M4592" s="6" t="s">
        <v>12450</v>
      </c>
      <c r="N4592" s="6" t="s">
        <v>56006</v>
      </c>
      <c r="O4592" s="6" t="s">
        <v>71119</v>
      </c>
    </row>
    <row r="4593" spans="9:15" x14ac:dyDescent="0.25">
      <c r="I4593">
        <v>4591</v>
      </c>
      <c r="J4593" s="6" t="s">
        <v>12451</v>
      </c>
      <c r="K4593" s="6" t="s">
        <v>51861</v>
      </c>
      <c r="L4593" s="6" t="s">
        <v>90</v>
      </c>
      <c r="M4593" s="6" t="s">
        <v>12452</v>
      </c>
      <c r="N4593" s="6" t="s">
        <v>56007</v>
      </c>
      <c r="O4593" s="6" t="s">
        <v>71120</v>
      </c>
    </row>
    <row r="4594" spans="9:15" x14ac:dyDescent="0.25">
      <c r="I4594">
        <v>4592</v>
      </c>
      <c r="J4594" s="6" t="s">
        <v>12453</v>
      </c>
      <c r="K4594" s="6" t="s">
        <v>51363</v>
      </c>
      <c r="L4594" s="6" t="s">
        <v>50349</v>
      </c>
      <c r="M4594" s="6" t="s">
        <v>12454</v>
      </c>
      <c r="N4594" s="6" t="s">
        <v>56008</v>
      </c>
      <c r="O4594" s="6" t="s">
        <v>71121</v>
      </c>
    </row>
    <row r="4595" spans="9:15" x14ac:dyDescent="0.25">
      <c r="I4595">
        <v>4593</v>
      </c>
      <c r="J4595" s="6" t="s">
        <v>12455</v>
      </c>
      <c r="K4595" s="6" t="s">
        <v>50030</v>
      </c>
      <c r="L4595" s="6" t="s">
        <v>90</v>
      </c>
      <c r="M4595" s="6" t="s">
        <v>12456</v>
      </c>
      <c r="N4595" s="6" t="s">
        <v>56009</v>
      </c>
      <c r="O4595" s="6" t="s">
        <v>71122</v>
      </c>
    </row>
    <row r="4596" spans="9:15" x14ac:dyDescent="0.25">
      <c r="I4596">
        <v>4594</v>
      </c>
      <c r="J4596" s="6" t="s">
        <v>12457</v>
      </c>
      <c r="K4596" s="6" t="s">
        <v>50560</v>
      </c>
      <c r="L4596" s="6" t="s">
        <v>50307</v>
      </c>
      <c r="M4596" s="6" t="s">
        <v>12458</v>
      </c>
      <c r="N4596" s="6" t="s">
        <v>56010</v>
      </c>
      <c r="O4596" s="6" t="s">
        <v>71123</v>
      </c>
    </row>
    <row r="4597" spans="9:15" x14ac:dyDescent="0.25">
      <c r="I4597">
        <v>4595</v>
      </c>
      <c r="J4597" s="6" t="s">
        <v>12459</v>
      </c>
      <c r="K4597" s="6" t="s">
        <v>51188</v>
      </c>
      <c r="L4597" s="6" t="s">
        <v>51161</v>
      </c>
      <c r="M4597" s="6" t="s">
        <v>12460</v>
      </c>
      <c r="N4597" s="6" t="s">
        <v>56011</v>
      </c>
      <c r="O4597" s="6" t="s">
        <v>71124</v>
      </c>
    </row>
    <row r="4598" spans="9:15" x14ac:dyDescent="0.25">
      <c r="I4598">
        <v>4596</v>
      </c>
      <c r="J4598" s="6" t="s">
        <v>12461</v>
      </c>
      <c r="K4598" s="6" t="s">
        <v>51243</v>
      </c>
      <c r="L4598" s="6" t="s">
        <v>51243</v>
      </c>
      <c r="M4598" s="6" t="s">
        <v>12462</v>
      </c>
      <c r="N4598" s="6" t="s">
        <v>56012</v>
      </c>
      <c r="O4598" s="6" t="s">
        <v>71125</v>
      </c>
    </row>
    <row r="4599" spans="9:15" x14ac:dyDescent="0.25">
      <c r="I4599">
        <v>4597</v>
      </c>
      <c r="J4599" s="6" t="s">
        <v>12463</v>
      </c>
      <c r="K4599" s="6" t="s">
        <v>50486</v>
      </c>
      <c r="L4599" s="6" t="s">
        <v>50468</v>
      </c>
      <c r="M4599" s="6" t="s">
        <v>12464</v>
      </c>
      <c r="N4599" s="6" t="s">
        <v>90</v>
      </c>
      <c r="O4599" s="6" t="s">
        <v>71126</v>
      </c>
    </row>
    <row r="4600" spans="9:15" x14ac:dyDescent="0.25">
      <c r="I4600">
        <v>4598</v>
      </c>
      <c r="J4600" s="6" t="s">
        <v>12465</v>
      </c>
      <c r="K4600" s="6" t="s">
        <v>48784</v>
      </c>
      <c r="L4600" s="6" t="s">
        <v>90</v>
      </c>
      <c r="M4600" s="6" t="s">
        <v>12466</v>
      </c>
      <c r="N4600" s="6" t="s">
        <v>56013</v>
      </c>
      <c r="O4600" s="6" t="s">
        <v>71127</v>
      </c>
    </row>
    <row r="4601" spans="9:15" x14ac:dyDescent="0.25">
      <c r="I4601">
        <v>4599</v>
      </c>
      <c r="J4601" s="6" t="s">
        <v>12467</v>
      </c>
      <c r="K4601" s="6" t="s">
        <v>50876</v>
      </c>
      <c r="L4601" s="6" t="s">
        <v>90</v>
      </c>
      <c r="M4601" s="6" t="s">
        <v>12468</v>
      </c>
      <c r="N4601" s="6" t="s">
        <v>90</v>
      </c>
      <c r="O4601" s="6" t="s">
        <v>71128</v>
      </c>
    </row>
    <row r="4602" spans="9:15" x14ac:dyDescent="0.25">
      <c r="I4602">
        <v>4600</v>
      </c>
      <c r="J4602" s="6" t="s">
        <v>12469</v>
      </c>
      <c r="K4602" s="6" t="s">
        <v>49919</v>
      </c>
      <c r="L4602" s="6" t="s">
        <v>51418</v>
      </c>
      <c r="M4602" s="6" t="s">
        <v>12470</v>
      </c>
      <c r="N4602" s="6" t="s">
        <v>56014</v>
      </c>
      <c r="O4602" s="6" t="s">
        <v>71129</v>
      </c>
    </row>
    <row r="4603" spans="9:15" x14ac:dyDescent="0.25">
      <c r="I4603">
        <v>4601</v>
      </c>
      <c r="J4603" s="6" t="s">
        <v>12471</v>
      </c>
      <c r="K4603" s="6" t="s">
        <v>49926</v>
      </c>
      <c r="L4603" s="6" t="s">
        <v>50055</v>
      </c>
      <c r="M4603" s="6" t="s">
        <v>12472</v>
      </c>
      <c r="N4603" s="6" t="s">
        <v>56015</v>
      </c>
      <c r="O4603" s="6" t="s">
        <v>71130</v>
      </c>
    </row>
    <row r="4604" spans="9:15" x14ac:dyDescent="0.25">
      <c r="I4604">
        <v>4602</v>
      </c>
      <c r="J4604" s="6" t="s">
        <v>12473</v>
      </c>
      <c r="K4604" s="6" t="s">
        <v>51391</v>
      </c>
      <c r="L4604" s="6" t="s">
        <v>51214</v>
      </c>
      <c r="M4604" s="6" t="s">
        <v>12474</v>
      </c>
      <c r="N4604" s="6" t="s">
        <v>56016</v>
      </c>
      <c r="O4604" s="6" t="s">
        <v>70707</v>
      </c>
    </row>
    <row r="4605" spans="9:15" x14ac:dyDescent="0.25">
      <c r="I4605">
        <v>4603</v>
      </c>
      <c r="J4605" s="6" t="s">
        <v>12475</v>
      </c>
      <c r="K4605" s="6" t="s">
        <v>50834</v>
      </c>
      <c r="L4605" s="6" t="s">
        <v>50838</v>
      </c>
      <c r="M4605" s="6" t="s">
        <v>12476</v>
      </c>
      <c r="N4605" s="6" t="s">
        <v>90</v>
      </c>
      <c r="O4605" s="6" t="s">
        <v>71131</v>
      </c>
    </row>
    <row r="4606" spans="9:15" x14ac:dyDescent="0.25">
      <c r="I4606">
        <v>4604</v>
      </c>
      <c r="J4606" s="6" t="s">
        <v>12477</v>
      </c>
      <c r="K4606" s="6" t="s">
        <v>51977</v>
      </c>
      <c r="L4606" s="6" t="s">
        <v>90</v>
      </c>
      <c r="M4606" s="6" t="s">
        <v>12478</v>
      </c>
      <c r="N4606" s="6" t="s">
        <v>56017</v>
      </c>
      <c r="O4606" s="6" t="s">
        <v>71132</v>
      </c>
    </row>
    <row r="4607" spans="9:15" x14ac:dyDescent="0.25">
      <c r="I4607">
        <v>4605</v>
      </c>
      <c r="J4607" s="6" t="s">
        <v>12479</v>
      </c>
      <c r="K4607" s="6" t="s">
        <v>49798</v>
      </c>
      <c r="L4607" s="6" t="s">
        <v>90</v>
      </c>
      <c r="M4607" s="6" t="s">
        <v>12480</v>
      </c>
      <c r="N4607" s="6" t="s">
        <v>90</v>
      </c>
      <c r="O4607" s="6" t="s">
        <v>71133</v>
      </c>
    </row>
    <row r="4608" spans="9:15" x14ac:dyDescent="0.25">
      <c r="I4608">
        <v>4606</v>
      </c>
      <c r="J4608" s="6" t="s">
        <v>12481</v>
      </c>
      <c r="K4608" s="6" t="s">
        <v>48676</v>
      </c>
      <c r="L4608" s="6" t="s">
        <v>50602</v>
      </c>
      <c r="M4608" s="6" t="s">
        <v>12482</v>
      </c>
      <c r="N4608" s="6" t="s">
        <v>56018</v>
      </c>
      <c r="O4608" s="6" t="s">
        <v>71134</v>
      </c>
    </row>
    <row r="4609" spans="9:15" x14ac:dyDescent="0.25">
      <c r="I4609">
        <v>4607</v>
      </c>
      <c r="J4609" s="6" t="s">
        <v>12483</v>
      </c>
      <c r="K4609" s="6" t="s">
        <v>50665</v>
      </c>
      <c r="L4609" s="6" t="s">
        <v>90</v>
      </c>
      <c r="M4609" s="6" t="s">
        <v>12484</v>
      </c>
      <c r="N4609" s="6" t="s">
        <v>56019</v>
      </c>
      <c r="O4609" s="6" t="s">
        <v>71135</v>
      </c>
    </row>
    <row r="4610" spans="9:15" x14ac:dyDescent="0.25">
      <c r="I4610">
        <v>4608</v>
      </c>
      <c r="J4610" s="6" t="s">
        <v>12485</v>
      </c>
      <c r="K4610" s="6" t="s">
        <v>51612</v>
      </c>
      <c r="L4610" s="6" t="s">
        <v>90</v>
      </c>
      <c r="M4610" s="6" t="s">
        <v>12486</v>
      </c>
      <c r="N4610" s="6" t="s">
        <v>56020</v>
      </c>
      <c r="O4610" s="6" t="s">
        <v>71136</v>
      </c>
    </row>
    <row r="4611" spans="9:15" x14ac:dyDescent="0.25">
      <c r="I4611">
        <v>4609</v>
      </c>
      <c r="J4611" s="6" t="s">
        <v>12487</v>
      </c>
      <c r="K4611" s="6" t="s">
        <v>49262</v>
      </c>
      <c r="L4611" s="6" t="s">
        <v>90</v>
      </c>
      <c r="M4611" s="6" t="s">
        <v>12488</v>
      </c>
      <c r="N4611" s="6" t="s">
        <v>56021</v>
      </c>
      <c r="O4611" s="6" t="s">
        <v>71137</v>
      </c>
    </row>
    <row r="4612" spans="9:15" x14ac:dyDescent="0.25">
      <c r="I4612">
        <v>4610</v>
      </c>
      <c r="J4612" s="6" t="s">
        <v>12489</v>
      </c>
      <c r="K4612" s="6" t="s">
        <v>51777</v>
      </c>
      <c r="L4612" s="6" t="s">
        <v>51418</v>
      </c>
      <c r="M4612" s="6" t="s">
        <v>12490</v>
      </c>
      <c r="N4612" s="6" t="s">
        <v>56022</v>
      </c>
      <c r="O4612" s="6" t="s">
        <v>71138</v>
      </c>
    </row>
    <row r="4613" spans="9:15" x14ac:dyDescent="0.25">
      <c r="I4613">
        <v>4611</v>
      </c>
      <c r="J4613" s="6" t="s">
        <v>12491</v>
      </c>
      <c r="K4613" s="6" t="s">
        <v>50623</v>
      </c>
      <c r="L4613" s="6" t="s">
        <v>50633</v>
      </c>
      <c r="M4613" s="6" t="s">
        <v>12492</v>
      </c>
      <c r="N4613" s="6" t="s">
        <v>56023</v>
      </c>
      <c r="O4613" s="6" t="s">
        <v>71139</v>
      </c>
    </row>
    <row r="4614" spans="9:15" x14ac:dyDescent="0.25">
      <c r="I4614">
        <v>4612</v>
      </c>
      <c r="J4614" s="6" t="s">
        <v>12493</v>
      </c>
      <c r="K4614" s="6" t="s">
        <v>48776</v>
      </c>
      <c r="L4614" s="6" t="s">
        <v>48676</v>
      </c>
      <c r="M4614" s="6" t="s">
        <v>12494</v>
      </c>
      <c r="N4614" s="6" t="s">
        <v>56024</v>
      </c>
      <c r="O4614" s="6" t="s">
        <v>71140</v>
      </c>
    </row>
    <row r="4615" spans="9:15" x14ac:dyDescent="0.25">
      <c r="I4615">
        <v>4613</v>
      </c>
      <c r="J4615" s="6" t="s">
        <v>12495</v>
      </c>
      <c r="K4615" s="6" t="s">
        <v>52427</v>
      </c>
      <c r="L4615" s="6" t="s">
        <v>90</v>
      </c>
      <c r="M4615" s="6" t="s">
        <v>12496</v>
      </c>
      <c r="N4615" s="6" t="s">
        <v>56025</v>
      </c>
      <c r="O4615" s="6" t="s">
        <v>71141</v>
      </c>
    </row>
    <row r="4616" spans="9:15" x14ac:dyDescent="0.25">
      <c r="I4616">
        <v>4614</v>
      </c>
      <c r="J4616" s="6" t="s">
        <v>12497</v>
      </c>
      <c r="K4616" s="6" t="s">
        <v>51414</v>
      </c>
      <c r="L4616" s="6" t="s">
        <v>51680</v>
      </c>
      <c r="M4616" s="6" t="s">
        <v>12498</v>
      </c>
      <c r="N4616" s="6" t="s">
        <v>54548</v>
      </c>
      <c r="O4616" s="6" t="s">
        <v>71142</v>
      </c>
    </row>
    <row r="4617" spans="9:15" x14ac:dyDescent="0.25">
      <c r="I4617">
        <v>4615</v>
      </c>
      <c r="J4617" s="6" t="s">
        <v>12499</v>
      </c>
      <c r="K4617" s="6" t="s">
        <v>49794</v>
      </c>
      <c r="L4617" s="6" t="s">
        <v>90</v>
      </c>
      <c r="M4617" s="6" t="s">
        <v>12500</v>
      </c>
      <c r="N4617" s="6" t="s">
        <v>56026</v>
      </c>
      <c r="O4617" s="6" t="s">
        <v>71143</v>
      </c>
    </row>
    <row r="4618" spans="9:15" x14ac:dyDescent="0.25">
      <c r="I4618">
        <v>4616</v>
      </c>
      <c r="J4618" s="6" t="s">
        <v>12501</v>
      </c>
      <c r="K4618" s="6" t="s">
        <v>51913</v>
      </c>
      <c r="L4618" s="6" t="s">
        <v>51867</v>
      </c>
      <c r="M4618" s="6" t="s">
        <v>12502</v>
      </c>
      <c r="N4618" s="6" t="s">
        <v>90</v>
      </c>
      <c r="O4618" s="6" t="s">
        <v>71144</v>
      </c>
    </row>
    <row r="4619" spans="9:15" x14ac:dyDescent="0.25">
      <c r="I4619">
        <v>4617</v>
      </c>
      <c r="J4619" s="6" t="s">
        <v>12503</v>
      </c>
      <c r="K4619" s="6" t="s">
        <v>51334</v>
      </c>
      <c r="L4619" s="6" t="s">
        <v>90</v>
      </c>
      <c r="M4619" s="6" t="s">
        <v>12504</v>
      </c>
      <c r="N4619" s="6" t="s">
        <v>90</v>
      </c>
      <c r="O4619" s="6" t="s">
        <v>71145</v>
      </c>
    </row>
    <row r="4620" spans="9:15" x14ac:dyDescent="0.25">
      <c r="I4620">
        <v>4618</v>
      </c>
      <c r="J4620" s="6" t="s">
        <v>12505</v>
      </c>
      <c r="K4620" s="6" t="s">
        <v>51422</v>
      </c>
      <c r="L4620" s="6" t="s">
        <v>90</v>
      </c>
      <c r="M4620" s="6" t="s">
        <v>12506</v>
      </c>
      <c r="N4620" s="6" t="s">
        <v>56027</v>
      </c>
      <c r="O4620" s="6" t="s">
        <v>71146</v>
      </c>
    </row>
    <row r="4621" spans="9:15" x14ac:dyDescent="0.25">
      <c r="I4621">
        <v>4619</v>
      </c>
      <c r="J4621" s="6" t="s">
        <v>12507</v>
      </c>
      <c r="K4621" s="6" t="s">
        <v>51549</v>
      </c>
      <c r="L4621" s="6" t="s">
        <v>51456</v>
      </c>
      <c r="M4621" s="6" t="s">
        <v>12508</v>
      </c>
      <c r="N4621" s="6" t="s">
        <v>90</v>
      </c>
      <c r="O4621" s="6" t="s">
        <v>71147</v>
      </c>
    </row>
    <row r="4622" spans="9:15" x14ac:dyDescent="0.25">
      <c r="I4622">
        <v>4620</v>
      </c>
      <c r="J4622" s="6" t="s">
        <v>12509</v>
      </c>
      <c r="K4622" s="6" t="s">
        <v>51188</v>
      </c>
      <c r="L4622" s="6" t="s">
        <v>90</v>
      </c>
      <c r="M4622" s="6" t="s">
        <v>12510</v>
      </c>
      <c r="N4622" s="6" t="s">
        <v>56028</v>
      </c>
      <c r="O4622" s="6" t="s">
        <v>71148</v>
      </c>
    </row>
    <row r="4623" spans="9:15" x14ac:dyDescent="0.25">
      <c r="I4623">
        <v>4621</v>
      </c>
      <c r="J4623" s="6" t="s">
        <v>12511</v>
      </c>
      <c r="K4623" s="6" t="s">
        <v>51297</v>
      </c>
      <c r="L4623" s="6" t="s">
        <v>90</v>
      </c>
      <c r="M4623" s="6" t="s">
        <v>12512</v>
      </c>
      <c r="N4623" s="6" t="s">
        <v>56029</v>
      </c>
      <c r="O4623" s="6" t="s">
        <v>71149</v>
      </c>
    </row>
    <row r="4624" spans="9:15" x14ac:dyDescent="0.25">
      <c r="I4624">
        <v>4622</v>
      </c>
      <c r="J4624" s="6" t="s">
        <v>12513</v>
      </c>
      <c r="K4624" s="6" t="s">
        <v>48843</v>
      </c>
      <c r="L4624" s="6" t="s">
        <v>51680</v>
      </c>
      <c r="M4624" s="6" t="s">
        <v>12514</v>
      </c>
      <c r="N4624" s="6" t="s">
        <v>56030</v>
      </c>
      <c r="O4624" s="6" t="s">
        <v>71150</v>
      </c>
    </row>
    <row r="4625" spans="9:15" x14ac:dyDescent="0.25">
      <c r="I4625">
        <v>4623</v>
      </c>
      <c r="J4625" s="6" t="s">
        <v>12515</v>
      </c>
      <c r="K4625" s="6" t="s">
        <v>51640</v>
      </c>
      <c r="L4625" s="6" t="s">
        <v>90</v>
      </c>
      <c r="M4625" s="6" t="s">
        <v>12516</v>
      </c>
      <c r="N4625" s="6" t="s">
        <v>56031</v>
      </c>
      <c r="O4625" s="6" t="s">
        <v>70517</v>
      </c>
    </row>
    <row r="4626" spans="9:15" x14ac:dyDescent="0.25">
      <c r="I4626">
        <v>4624</v>
      </c>
      <c r="J4626" s="6" t="s">
        <v>12517</v>
      </c>
      <c r="K4626" s="6" t="s">
        <v>51913</v>
      </c>
      <c r="L4626" s="6" t="s">
        <v>90</v>
      </c>
      <c r="M4626" s="6" t="s">
        <v>12518</v>
      </c>
      <c r="N4626" s="6" t="s">
        <v>56032</v>
      </c>
      <c r="O4626" s="6" t="s">
        <v>71151</v>
      </c>
    </row>
    <row r="4627" spans="9:15" x14ac:dyDescent="0.25">
      <c r="I4627">
        <v>4625</v>
      </c>
      <c r="J4627" s="6" t="s">
        <v>12519</v>
      </c>
      <c r="K4627" s="6" t="s">
        <v>52182</v>
      </c>
      <c r="L4627" s="6" t="s">
        <v>50516</v>
      </c>
      <c r="M4627" s="6" t="s">
        <v>12520</v>
      </c>
      <c r="N4627" s="6" t="s">
        <v>56033</v>
      </c>
      <c r="O4627" s="6" t="s">
        <v>67145</v>
      </c>
    </row>
    <row r="4628" spans="9:15" x14ac:dyDescent="0.25">
      <c r="I4628">
        <v>4626</v>
      </c>
      <c r="J4628" s="6" t="s">
        <v>12521</v>
      </c>
      <c r="K4628" s="6" t="s">
        <v>51701</v>
      </c>
      <c r="L4628" s="6" t="s">
        <v>90</v>
      </c>
      <c r="M4628" s="6" t="s">
        <v>12522</v>
      </c>
      <c r="N4628" s="6" t="s">
        <v>90</v>
      </c>
      <c r="O4628" s="6" t="s">
        <v>71152</v>
      </c>
    </row>
    <row r="4629" spans="9:15" x14ac:dyDescent="0.25">
      <c r="I4629">
        <v>4627</v>
      </c>
      <c r="J4629" s="6" t="s">
        <v>12523</v>
      </c>
      <c r="K4629" s="6" t="s">
        <v>51735</v>
      </c>
      <c r="L4629" s="6" t="s">
        <v>90</v>
      </c>
      <c r="M4629" s="6" t="s">
        <v>12524</v>
      </c>
      <c r="N4629" s="6" t="s">
        <v>56034</v>
      </c>
      <c r="O4629" s="6" t="s">
        <v>71153</v>
      </c>
    </row>
    <row r="4630" spans="9:15" x14ac:dyDescent="0.25">
      <c r="I4630">
        <v>4628</v>
      </c>
      <c r="J4630" s="6" t="s">
        <v>12525</v>
      </c>
      <c r="K4630" s="6" t="s">
        <v>48935</v>
      </c>
      <c r="L4630" s="6" t="s">
        <v>90</v>
      </c>
      <c r="M4630" s="6" t="s">
        <v>12526</v>
      </c>
      <c r="N4630" s="6" t="s">
        <v>90</v>
      </c>
      <c r="O4630" s="6" t="s">
        <v>71154</v>
      </c>
    </row>
    <row r="4631" spans="9:15" x14ac:dyDescent="0.25">
      <c r="I4631">
        <v>4629</v>
      </c>
      <c r="J4631" s="6" t="s">
        <v>12527</v>
      </c>
      <c r="K4631" s="6" t="s">
        <v>49716</v>
      </c>
      <c r="L4631" s="6" t="s">
        <v>90</v>
      </c>
      <c r="M4631" s="6" t="s">
        <v>12528</v>
      </c>
      <c r="N4631" s="6" t="s">
        <v>56035</v>
      </c>
      <c r="O4631" s="6" t="s">
        <v>71155</v>
      </c>
    </row>
    <row r="4632" spans="9:15" x14ac:dyDescent="0.25">
      <c r="I4632">
        <v>4630</v>
      </c>
      <c r="J4632" s="6" t="s">
        <v>12529</v>
      </c>
      <c r="K4632" s="6" t="s">
        <v>52387</v>
      </c>
      <c r="L4632" s="6" t="s">
        <v>90</v>
      </c>
      <c r="M4632" s="6" t="s">
        <v>12530</v>
      </c>
      <c r="N4632" s="6" t="s">
        <v>90</v>
      </c>
      <c r="O4632" s="6" t="s">
        <v>71156</v>
      </c>
    </row>
    <row r="4633" spans="9:15" x14ac:dyDescent="0.25">
      <c r="I4633">
        <v>4631</v>
      </c>
      <c r="J4633" s="6" t="s">
        <v>12531</v>
      </c>
      <c r="K4633" s="6" t="s">
        <v>52314</v>
      </c>
      <c r="L4633" s="6" t="s">
        <v>90</v>
      </c>
      <c r="M4633" s="6" t="s">
        <v>12532</v>
      </c>
      <c r="N4633" s="6" t="s">
        <v>56036</v>
      </c>
      <c r="O4633" s="6" t="s">
        <v>71157</v>
      </c>
    </row>
    <row r="4634" spans="9:15" x14ac:dyDescent="0.25">
      <c r="I4634">
        <v>4632</v>
      </c>
      <c r="J4634" s="6" t="s">
        <v>12533</v>
      </c>
      <c r="K4634" s="6" t="s">
        <v>48808</v>
      </c>
      <c r="L4634" s="6" t="s">
        <v>90</v>
      </c>
      <c r="M4634" s="6" t="s">
        <v>12534</v>
      </c>
      <c r="N4634" s="6" t="s">
        <v>90</v>
      </c>
      <c r="O4634" s="6" t="s">
        <v>71158</v>
      </c>
    </row>
    <row r="4635" spans="9:15" x14ac:dyDescent="0.25">
      <c r="I4635">
        <v>4633</v>
      </c>
      <c r="J4635" s="6" t="s">
        <v>12535</v>
      </c>
      <c r="K4635" s="6" t="s">
        <v>51640</v>
      </c>
      <c r="L4635" s="6" t="s">
        <v>90</v>
      </c>
      <c r="M4635" s="6" t="s">
        <v>12536</v>
      </c>
      <c r="N4635" s="6" t="s">
        <v>56037</v>
      </c>
      <c r="O4635" s="6" t="s">
        <v>71159</v>
      </c>
    </row>
    <row r="4636" spans="9:15" x14ac:dyDescent="0.25">
      <c r="I4636">
        <v>4634</v>
      </c>
      <c r="J4636" s="6" t="s">
        <v>12537</v>
      </c>
      <c r="K4636" s="6" t="s">
        <v>52408</v>
      </c>
      <c r="L4636" s="6" t="s">
        <v>90</v>
      </c>
      <c r="M4636" s="6" t="s">
        <v>12538</v>
      </c>
      <c r="N4636" s="6" t="s">
        <v>90</v>
      </c>
      <c r="O4636" s="6" t="s">
        <v>71160</v>
      </c>
    </row>
    <row r="4637" spans="9:15" x14ac:dyDescent="0.25">
      <c r="I4637">
        <v>4635</v>
      </c>
      <c r="J4637" s="6" t="s">
        <v>12539</v>
      </c>
      <c r="K4637" s="6" t="s">
        <v>52140</v>
      </c>
      <c r="L4637" s="6" t="s">
        <v>90</v>
      </c>
      <c r="M4637" s="6" t="s">
        <v>12540</v>
      </c>
      <c r="N4637" s="6" t="s">
        <v>56038</v>
      </c>
      <c r="O4637" s="6" t="s">
        <v>71161</v>
      </c>
    </row>
    <row r="4638" spans="9:15" x14ac:dyDescent="0.25">
      <c r="I4638">
        <v>4636</v>
      </c>
      <c r="J4638" s="6" t="s">
        <v>12541</v>
      </c>
      <c r="K4638" s="6" t="s">
        <v>49564</v>
      </c>
      <c r="L4638" s="6" t="s">
        <v>49566</v>
      </c>
      <c r="M4638" s="6" t="s">
        <v>12542</v>
      </c>
      <c r="N4638" s="6" t="s">
        <v>54400</v>
      </c>
      <c r="O4638" s="6" t="s">
        <v>71162</v>
      </c>
    </row>
    <row r="4639" spans="9:15" x14ac:dyDescent="0.25">
      <c r="I4639">
        <v>4637</v>
      </c>
      <c r="J4639" s="6" t="s">
        <v>12543</v>
      </c>
      <c r="K4639" s="6" t="s">
        <v>51947</v>
      </c>
      <c r="L4639" s="6" t="s">
        <v>90</v>
      </c>
      <c r="M4639" s="6" t="s">
        <v>12544</v>
      </c>
      <c r="N4639" s="6" t="s">
        <v>56039</v>
      </c>
      <c r="O4639" s="6" t="s">
        <v>71163</v>
      </c>
    </row>
    <row r="4640" spans="9:15" x14ac:dyDescent="0.25">
      <c r="I4640">
        <v>4638</v>
      </c>
      <c r="J4640" s="6" t="s">
        <v>12545</v>
      </c>
      <c r="K4640" s="6" t="s">
        <v>52547</v>
      </c>
      <c r="L4640" s="6" t="s">
        <v>90</v>
      </c>
      <c r="M4640" s="6" t="s">
        <v>12546</v>
      </c>
      <c r="N4640" s="6" t="s">
        <v>90</v>
      </c>
      <c r="O4640" s="6" t="s">
        <v>71164</v>
      </c>
    </row>
    <row r="4641" spans="9:15" x14ac:dyDescent="0.25">
      <c r="I4641">
        <v>4639</v>
      </c>
      <c r="J4641" s="6" t="s">
        <v>12547</v>
      </c>
      <c r="K4641" s="6" t="s">
        <v>49957</v>
      </c>
      <c r="L4641" s="6" t="s">
        <v>49060</v>
      </c>
      <c r="M4641" s="6" t="s">
        <v>12548</v>
      </c>
      <c r="N4641" s="6" t="s">
        <v>56040</v>
      </c>
      <c r="O4641" s="6" t="s">
        <v>71165</v>
      </c>
    </row>
    <row r="4642" spans="9:15" x14ac:dyDescent="0.25">
      <c r="I4642">
        <v>4640</v>
      </c>
      <c r="J4642" s="6" t="s">
        <v>12549</v>
      </c>
      <c r="K4642" s="6" t="s">
        <v>51239</v>
      </c>
      <c r="L4642" s="6" t="s">
        <v>52332</v>
      </c>
      <c r="M4642" s="6" t="s">
        <v>12550</v>
      </c>
      <c r="N4642" s="6" t="s">
        <v>56041</v>
      </c>
      <c r="O4642" s="6" t="s">
        <v>71166</v>
      </c>
    </row>
    <row r="4643" spans="9:15" x14ac:dyDescent="0.25">
      <c r="I4643">
        <v>4641</v>
      </c>
      <c r="J4643" s="6" t="s">
        <v>12551</v>
      </c>
      <c r="K4643" s="6" t="s">
        <v>50955</v>
      </c>
      <c r="L4643" s="6" t="s">
        <v>50955</v>
      </c>
      <c r="M4643" s="6" t="s">
        <v>12552</v>
      </c>
      <c r="N4643" s="6" t="s">
        <v>56042</v>
      </c>
      <c r="O4643" s="6" t="s">
        <v>71167</v>
      </c>
    </row>
    <row r="4644" spans="9:15" x14ac:dyDescent="0.25">
      <c r="I4644">
        <v>4642</v>
      </c>
      <c r="J4644" s="6" t="s">
        <v>12553</v>
      </c>
      <c r="K4644" s="6" t="s">
        <v>50244</v>
      </c>
      <c r="L4644" s="6" t="s">
        <v>50217</v>
      </c>
      <c r="M4644" s="6" t="s">
        <v>12554</v>
      </c>
      <c r="N4644" s="6" t="s">
        <v>56043</v>
      </c>
      <c r="O4644" s="6" t="s">
        <v>71168</v>
      </c>
    </row>
    <row r="4645" spans="9:15" x14ac:dyDescent="0.25">
      <c r="I4645">
        <v>4643</v>
      </c>
      <c r="J4645" s="6" t="s">
        <v>12555</v>
      </c>
      <c r="K4645" s="6" t="s">
        <v>52056</v>
      </c>
      <c r="L4645" s="6" t="s">
        <v>52066</v>
      </c>
      <c r="M4645" s="6" t="s">
        <v>12556</v>
      </c>
      <c r="N4645" s="6" t="s">
        <v>56044</v>
      </c>
      <c r="O4645" s="6" t="s">
        <v>67554</v>
      </c>
    </row>
    <row r="4646" spans="9:15" x14ac:dyDescent="0.25">
      <c r="I4646">
        <v>4644</v>
      </c>
      <c r="J4646" s="6" t="s">
        <v>12557</v>
      </c>
      <c r="K4646" s="6" t="s">
        <v>49948</v>
      </c>
      <c r="L4646" s="6" t="s">
        <v>90</v>
      </c>
      <c r="M4646" s="6" t="s">
        <v>12558</v>
      </c>
      <c r="N4646" s="6" t="s">
        <v>56045</v>
      </c>
      <c r="O4646" s="6" t="s">
        <v>71169</v>
      </c>
    </row>
    <row r="4647" spans="9:15" x14ac:dyDescent="0.25">
      <c r="I4647">
        <v>4645</v>
      </c>
      <c r="J4647" s="6" t="s">
        <v>12559</v>
      </c>
      <c r="K4647" s="6" t="s">
        <v>51120</v>
      </c>
      <c r="L4647" s="6" t="s">
        <v>51078</v>
      </c>
      <c r="M4647" s="6" t="s">
        <v>12560</v>
      </c>
      <c r="N4647" s="6" t="s">
        <v>56046</v>
      </c>
      <c r="O4647" s="6" t="s">
        <v>71170</v>
      </c>
    </row>
    <row r="4648" spans="9:15" x14ac:dyDescent="0.25">
      <c r="I4648">
        <v>4646</v>
      </c>
      <c r="J4648" s="6" t="s">
        <v>12561</v>
      </c>
      <c r="K4648" s="6" t="s">
        <v>49864</v>
      </c>
      <c r="L4648" s="6" t="s">
        <v>90</v>
      </c>
      <c r="M4648" s="6" t="s">
        <v>12562</v>
      </c>
      <c r="N4648" s="6" t="s">
        <v>90</v>
      </c>
      <c r="O4648" s="6" t="s">
        <v>71171</v>
      </c>
    </row>
    <row r="4649" spans="9:15" x14ac:dyDescent="0.25">
      <c r="I4649">
        <v>4647</v>
      </c>
      <c r="J4649" s="6" t="s">
        <v>12563</v>
      </c>
      <c r="K4649" s="6" t="s">
        <v>49482</v>
      </c>
      <c r="L4649" s="6" t="s">
        <v>48859</v>
      </c>
      <c r="M4649" s="6" t="s">
        <v>12564</v>
      </c>
      <c r="N4649" s="6" t="s">
        <v>56047</v>
      </c>
      <c r="O4649" s="6" t="s">
        <v>71172</v>
      </c>
    </row>
    <row r="4650" spans="9:15" x14ac:dyDescent="0.25">
      <c r="I4650">
        <v>4648</v>
      </c>
      <c r="J4650" s="6" t="s">
        <v>12565</v>
      </c>
      <c r="K4650" s="6" t="s">
        <v>49346</v>
      </c>
      <c r="L4650" s="6" t="s">
        <v>49346</v>
      </c>
      <c r="M4650" s="6" t="s">
        <v>12566</v>
      </c>
      <c r="N4650" s="6" t="s">
        <v>56048</v>
      </c>
      <c r="O4650" s="6" t="s">
        <v>67421</v>
      </c>
    </row>
    <row r="4651" spans="9:15" x14ac:dyDescent="0.25">
      <c r="I4651">
        <v>4649</v>
      </c>
      <c r="J4651" s="6" t="s">
        <v>12567</v>
      </c>
      <c r="K4651" s="6" t="s">
        <v>52335</v>
      </c>
      <c r="L4651" s="6" t="s">
        <v>90</v>
      </c>
      <c r="M4651" s="6" t="s">
        <v>12568</v>
      </c>
      <c r="N4651" s="6" t="s">
        <v>56049</v>
      </c>
      <c r="O4651" s="6" t="s">
        <v>71173</v>
      </c>
    </row>
    <row r="4652" spans="9:15" x14ac:dyDescent="0.25">
      <c r="I4652">
        <v>4650</v>
      </c>
      <c r="J4652" s="6" t="s">
        <v>12569</v>
      </c>
      <c r="K4652" s="6" t="s">
        <v>51517</v>
      </c>
      <c r="L4652" s="6" t="s">
        <v>51509</v>
      </c>
      <c r="M4652" s="6" t="s">
        <v>12570</v>
      </c>
      <c r="N4652" s="6" t="s">
        <v>56050</v>
      </c>
      <c r="O4652" s="6" t="s">
        <v>71174</v>
      </c>
    </row>
    <row r="4653" spans="9:15" x14ac:dyDescent="0.25">
      <c r="I4653">
        <v>4651</v>
      </c>
      <c r="J4653" s="6" t="s">
        <v>12571</v>
      </c>
      <c r="K4653" s="6" t="s">
        <v>48648</v>
      </c>
      <c r="L4653" s="6" t="s">
        <v>90</v>
      </c>
      <c r="M4653" s="6" t="s">
        <v>12572</v>
      </c>
      <c r="N4653" s="6" t="s">
        <v>56051</v>
      </c>
      <c r="O4653" s="6" t="s">
        <v>71175</v>
      </c>
    </row>
    <row r="4654" spans="9:15" x14ac:dyDescent="0.25">
      <c r="I4654">
        <v>4652</v>
      </c>
      <c r="J4654" s="6" t="s">
        <v>12573</v>
      </c>
      <c r="K4654" s="6" t="s">
        <v>51414</v>
      </c>
      <c r="L4654" s="6" t="s">
        <v>51680</v>
      </c>
      <c r="M4654" s="6" t="s">
        <v>12574</v>
      </c>
      <c r="N4654" s="6" t="s">
        <v>56052</v>
      </c>
      <c r="O4654" s="6" t="s">
        <v>71176</v>
      </c>
    </row>
    <row r="4655" spans="9:15" x14ac:dyDescent="0.25">
      <c r="I4655">
        <v>4653</v>
      </c>
      <c r="J4655" s="6" t="s">
        <v>12575</v>
      </c>
      <c r="K4655" s="6" t="s">
        <v>48660</v>
      </c>
      <c r="L4655" s="6" t="s">
        <v>90</v>
      </c>
      <c r="M4655" s="6" t="s">
        <v>12576</v>
      </c>
      <c r="N4655" s="6" t="s">
        <v>56053</v>
      </c>
      <c r="O4655" s="6" t="s">
        <v>71177</v>
      </c>
    </row>
    <row r="4656" spans="9:15" x14ac:dyDescent="0.25">
      <c r="I4656">
        <v>4654</v>
      </c>
      <c r="J4656" s="6" t="s">
        <v>12577</v>
      </c>
      <c r="K4656" s="6" t="s">
        <v>52469</v>
      </c>
      <c r="L4656" s="6" t="s">
        <v>52478</v>
      </c>
      <c r="M4656" s="6" t="s">
        <v>12578</v>
      </c>
      <c r="N4656" s="6" t="s">
        <v>56054</v>
      </c>
      <c r="O4656" s="6" t="s">
        <v>71178</v>
      </c>
    </row>
    <row r="4657" spans="9:15" x14ac:dyDescent="0.25">
      <c r="I4657">
        <v>4655</v>
      </c>
      <c r="J4657" s="6" t="s">
        <v>12579</v>
      </c>
      <c r="K4657" s="6" t="s">
        <v>52192</v>
      </c>
      <c r="L4657" s="6" t="s">
        <v>49809</v>
      </c>
      <c r="M4657" s="6" t="s">
        <v>12580</v>
      </c>
      <c r="N4657" s="6" t="s">
        <v>56055</v>
      </c>
      <c r="O4657" s="6" t="s">
        <v>71179</v>
      </c>
    </row>
    <row r="4658" spans="9:15" x14ac:dyDescent="0.25">
      <c r="I4658">
        <v>4656</v>
      </c>
      <c r="J4658" s="6" t="s">
        <v>12581</v>
      </c>
      <c r="K4658" s="6" t="s">
        <v>50380</v>
      </c>
      <c r="L4658" s="6" t="s">
        <v>90</v>
      </c>
      <c r="M4658" s="6" t="s">
        <v>12582</v>
      </c>
      <c r="N4658" s="6" t="s">
        <v>56056</v>
      </c>
      <c r="O4658" s="6" t="s">
        <v>71180</v>
      </c>
    </row>
    <row r="4659" spans="9:15" x14ac:dyDescent="0.25">
      <c r="I4659">
        <v>4657</v>
      </c>
      <c r="J4659" s="6" t="s">
        <v>12583</v>
      </c>
      <c r="K4659" s="6" t="s">
        <v>51533</v>
      </c>
      <c r="L4659" s="6" t="s">
        <v>90</v>
      </c>
      <c r="M4659" s="6" t="s">
        <v>12584</v>
      </c>
      <c r="N4659" s="6" t="s">
        <v>90</v>
      </c>
      <c r="O4659" s="6" t="s">
        <v>71181</v>
      </c>
    </row>
    <row r="4660" spans="9:15" x14ac:dyDescent="0.25">
      <c r="I4660">
        <v>4658</v>
      </c>
      <c r="J4660" s="6" t="s">
        <v>12585</v>
      </c>
      <c r="K4660" s="6" t="s">
        <v>50647</v>
      </c>
      <c r="L4660" s="6" t="s">
        <v>90</v>
      </c>
      <c r="M4660" s="6" t="s">
        <v>12586</v>
      </c>
      <c r="N4660" s="6" t="s">
        <v>56057</v>
      </c>
      <c r="O4660" s="6" t="s">
        <v>71182</v>
      </c>
    </row>
    <row r="4661" spans="9:15" x14ac:dyDescent="0.25">
      <c r="I4661">
        <v>4659</v>
      </c>
      <c r="J4661" s="6" t="s">
        <v>12587</v>
      </c>
      <c r="K4661" s="6" t="s">
        <v>49113</v>
      </c>
      <c r="L4661" s="6" t="s">
        <v>90</v>
      </c>
      <c r="M4661" s="6" t="s">
        <v>12588</v>
      </c>
      <c r="N4661" s="6" t="s">
        <v>56058</v>
      </c>
      <c r="O4661" s="6" t="s">
        <v>71183</v>
      </c>
    </row>
    <row r="4662" spans="9:15" x14ac:dyDescent="0.25">
      <c r="I4662">
        <v>4660</v>
      </c>
      <c r="J4662" s="6" t="s">
        <v>12589</v>
      </c>
      <c r="K4662" s="6" t="s">
        <v>49855</v>
      </c>
      <c r="L4662" s="6" t="s">
        <v>49786</v>
      </c>
      <c r="M4662" s="6" t="s">
        <v>12590</v>
      </c>
      <c r="N4662" s="6" t="s">
        <v>56059</v>
      </c>
      <c r="O4662" s="6" t="s">
        <v>71184</v>
      </c>
    </row>
    <row r="4663" spans="9:15" x14ac:dyDescent="0.25">
      <c r="I4663">
        <v>4661</v>
      </c>
      <c r="J4663" s="6" t="s">
        <v>12591</v>
      </c>
      <c r="K4663" s="6" t="s">
        <v>51590</v>
      </c>
      <c r="L4663" s="6" t="s">
        <v>51402</v>
      </c>
      <c r="M4663" s="6" t="s">
        <v>12592</v>
      </c>
      <c r="N4663" s="6" t="s">
        <v>56060</v>
      </c>
      <c r="O4663" s="6" t="s">
        <v>71185</v>
      </c>
    </row>
    <row r="4664" spans="9:15" x14ac:dyDescent="0.25">
      <c r="I4664">
        <v>4662</v>
      </c>
      <c r="J4664" s="6" t="s">
        <v>12593</v>
      </c>
      <c r="K4664" s="6" t="s">
        <v>51658</v>
      </c>
      <c r="L4664" s="6" t="s">
        <v>51664</v>
      </c>
      <c r="M4664" s="6" t="s">
        <v>12594</v>
      </c>
      <c r="N4664" s="6" t="s">
        <v>56061</v>
      </c>
      <c r="O4664" s="6" t="s">
        <v>71186</v>
      </c>
    </row>
    <row r="4665" spans="9:15" x14ac:dyDescent="0.25">
      <c r="I4665">
        <v>4663</v>
      </c>
      <c r="J4665" s="6" t="s">
        <v>12595</v>
      </c>
      <c r="K4665" s="6" t="s">
        <v>50313</v>
      </c>
      <c r="L4665" s="6" t="s">
        <v>52460</v>
      </c>
      <c r="M4665" s="6" t="s">
        <v>12596</v>
      </c>
      <c r="N4665" s="6" t="s">
        <v>56062</v>
      </c>
      <c r="O4665" s="6" t="s">
        <v>71187</v>
      </c>
    </row>
    <row r="4666" spans="9:15" x14ac:dyDescent="0.25">
      <c r="I4666">
        <v>4664</v>
      </c>
      <c r="J4666" s="6" t="s">
        <v>12597</v>
      </c>
      <c r="K4666" s="6" t="s">
        <v>50656</v>
      </c>
      <c r="L4666" s="6" t="s">
        <v>51116</v>
      </c>
      <c r="M4666" s="6" t="s">
        <v>12598</v>
      </c>
      <c r="N4666" s="6" t="s">
        <v>56063</v>
      </c>
      <c r="O4666" s="6" t="s">
        <v>71188</v>
      </c>
    </row>
    <row r="4667" spans="9:15" x14ac:dyDescent="0.25">
      <c r="I4667">
        <v>4665</v>
      </c>
      <c r="J4667" s="6" t="s">
        <v>12599</v>
      </c>
      <c r="K4667" s="6" t="s">
        <v>49350</v>
      </c>
      <c r="L4667" s="6" t="s">
        <v>52496</v>
      </c>
      <c r="M4667" s="6" t="s">
        <v>12600</v>
      </c>
      <c r="N4667" s="6" t="s">
        <v>56064</v>
      </c>
      <c r="O4667" s="6" t="s">
        <v>71189</v>
      </c>
    </row>
    <row r="4668" spans="9:15" x14ac:dyDescent="0.25">
      <c r="I4668">
        <v>4666</v>
      </c>
      <c r="J4668" s="6" t="s">
        <v>12601</v>
      </c>
      <c r="K4668" s="6" t="s">
        <v>49141</v>
      </c>
      <c r="L4668" s="6" t="s">
        <v>90</v>
      </c>
      <c r="M4668" s="6" t="s">
        <v>12602</v>
      </c>
      <c r="N4668" s="6" t="s">
        <v>56065</v>
      </c>
      <c r="O4668" s="6" t="s">
        <v>71190</v>
      </c>
    </row>
    <row r="4669" spans="9:15" x14ac:dyDescent="0.25">
      <c r="I4669">
        <v>4667</v>
      </c>
      <c r="J4669" s="6" t="s">
        <v>12603</v>
      </c>
      <c r="K4669" s="6" t="s">
        <v>51322</v>
      </c>
      <c r="L4669" s="6" t="s">
        <v>52266</v>
      </c>
      <c r="M4669" s="6" t="s">
        <v>12604</v>
      </c>
      <c r="N4669" s="6" t="s">
        <v>56066</v>
      </c>
      <c r="O4669" s="6" t="s">
        <v>71191</v>
      </c>
    </row>
    <row r="4670" spans="9:15" x14ac:dyDescent="0.25">
      <c r="I4670">
        <v>4668</v>
      </c>
      <c r="J4670" s="6" t="s">
        <v>12605</v>
      </c>
      <c r="K4670" s="6" t="s">
        <v>52235</v>
      </c>
      <c r="L4670" s="6" t="s">
        <v>90</v>
      </c>
      <c r="M4670" s="6" t="s">
        <v>12606</v>
      </c>
      <c r="N4670" s="6" t="s">
        <v>56067</v>
      </c>
      <c r="O4670" s="6" t="s">
        <v>71192</v>
      </c>
    </row>
    <row r="4671" spans="9:15" x14ac:dyDescent="0.25">
      <c r="I4671">
        <v>4669</v>
      </c>
      <c r="J4671" s="6" t="s">
        <v>12607</v>
      </c>
      <c r="K4671" s="6" t="s">
        <v>52200</v>
      </c>
      <c r="L4671" s="6" t="s">
        <v>90</v>
      </c>
      <c r="M4671" s="6" t="s">
        <v>12608</v>
      </c>
      <c r="N4671" s="6" t="s">
        <v>56068</v>
      </c>
      <c r="O4671" s="6" t="s">
        <v>71193</v>
      </c>
    </row>
    <row r="4672" spans="9:15" x14ac:dyDescent="0.25">
      <c r="I4672">
        <v>4670</v>
      </c>
      <c r="J4672" s="6" t="s">
        <v>12609</v>
      </c>
      <c r="K4672" s="6" t="s">
        <v>49211</v>
      </c>
      <c r="L4672" s="6" t="s">
        <v>90</v>
      </c>
      <c r="M4672" s="6" t="s">
        <v>12610</v>
      </c>
      <c r="N4672" s="6" t="s">
        <v>90</v>
      </c>
      <c r="O4672" s="6" t="s">
        <v>71194</v>
      </c>
    </row>
    <row r="4673" spans="9:15" x14ac:dyDescent="0.25">
      <c r="I4673">
        <v>4671</v>
      </c>
      <c r="J4673" s="6" t="s">
        <v>12611</v>
      </c>
      <c r="K4673" s="6" t="s">
        <v>52541</v>
      </c>
      <c r="L4673" s="6" t="s">
        <v>51701</v>
      </c>
      <c r="M4673" s="6" t="s">
        <v>12612</v>
      </c>
      <c r="N4673" s="6" t="s">
        <v>56069</v>
      </c>
      <c r="O4673" s="6" t="s">
        <v>71195</v>
      </c>
    </row>
    <row r="4674" spans="9:15" x14ac:dyDescent="0.25">
      <c r="I4674">
        <v>4672</v>
      </c>
      <c r="J4674" s="6" t="s">
        <v>12613</v>
      </c>
      <c r="K4674" s="6" t="s">
        <v>49987</v>
      </c>
      <c r="L4674" s="6" t="s">
        <v>90</v>
      </c>
      <c r="M4674" s="6" t="s">
        <v>12614</v>
      </c>
      <c r="N4674" s="6" t="s">
        <v>56070</v>
      </c>
      <c r="O4674" s="6" t="s">
        <v>71196</v>
      </c>
    </row>
    <row r="4675" spans="9:15" x14ac:dyDescent="0.25">
      <c r="I4675">
        <v>4673</v>
      </c>
      <c r="J4675" s="6" t="s">
        <v>12615</v>
      </c>
      <c r="K4675" s="6" t="s">
        <v>49723</v>
      </c>
      <c r="L4675" s="6" t="s">
        <v>49807</v>
      </c>
      <c r="M4675" s="6" t="s">
        <v>12616</v>
      </c>
      <c r="N4675" s="6" t="s">
        <v>56071</v>
      </c>
      <c r="O4675" s="6" t="s">
        <v>71197</v>
      </c>
    </row>
    <row r="4676" spans="9:15" x14ac:dyDescent="0.25">
      <c r="I4676">
        <v>4674</v>
      </c>
      <c r="J4676" s="6" t="s">
        <v>12617</v>
      </c>
      <c r="K4676" s="6" t="s">
        <v>50294</v>
      </c>
      <c r="L4676" s="6" t="s">
        <v>50259</v>
      </c>
      <c r="M4676" s="6" t="s">
        <v>12618</v>
      </c>
      <c r="N4676" s="6" t="s">
        <v>90</v>
      </c>
      <c r="O4676" s="6" t="s">
        <v>71198</v>
      </c>
    </row>
    <row r="4677" spans="9:15" x14ac:dyDescent="0.25">
      <c r="I4677">
        <v>4675</v>
      </c>
      <c r="J4677" s="6" t="s">
        <v>12619</v>
      </c>
      <c r="K4677" s="6" t="s">
        <v>52266</v>
      </c>
      <c r="L4677" s="6" t="s">
        <v>90</v>
      </c>
      <c r="M4677" s="6" t="s">
        <v>12620</v>
      </c>
      <c r="N4677" s="6" t="s">
        <v>90</v>
      </c>
      <c r="O4677" s="6" t="s">
        <v>71199</v>
      </c>
    </row>
    <row r="4678" spans="9:15" x14ac:dyDescent="0.25">
      <c r="I4678">
        <v>4676</v>
      </c>
      <c r="J4678" s="6" t="s">
        <v>12621</v>
      </c>
      <c r="K4678" s="6" t="s">
        <v>51626</v>
      </c>
      <c r="L4678" s="6" t="s">
        <v>90</v>
      </c>
      <c r="M4678" s="6" t="s">
        <v>12622</v>
      </c>
      <c r="N4678" s="6" t="s">
        <v>56072</v>
      </c>
      <c r="O4678" s="6" t="s">
        <v>71200</v>
      </c>
    </row>
    <row r="4679" spans="9:15" x14ac:dyDescent="0.25">
      <c r="I4679">
        <v>4677</v>
      </c>
      <c r="J4679" s="6" t="s">
        <v>12623</v>
      </c>
      <c r="K4679" s="6" t="s">
        <v>50544</v>
      </c>
      <c r="L4679" s="6" t="s">
        <v>90</v>
      </c>
      <c r="M4679" s="6" t="s">
        <v>12624</v>
      </c>
      <c r="N4679" s="6" t="s">
        <v>56073</v>
      </c>
      <c r="O4679" s="6" t="s">
        <v>71031</v>
      </c>
    </row>
    <row r="4680" spans="9:15" x14ac:dyDescent="0.25">
      <c r="I4680">
        <v>4678</v>
      </c>
      <c r="J4680" s="6" t="s">
        <v>12625</v>
      </c>
      <c r="K4680" s="6" t="s">
        <v>51393</v>
      </c>
      <c r="L4680" s="6" t="s">
        <v>51400</v>
      </c>
      <c r="M4680" s="6" t="s">
        <v>12626</v>
      </c>
      <c r="N4680" s="6" t="s">
        <v>90</v>
      </c>
      <c r="O4680" s="6" t="s">
        <v>71201</v>
      </c>
    </row>
    <row r="4681" spans="9:15" x14ac:dyDescent="0.25">
      <c r="I4681">
        <v>4679</v>
      </c>
      <c r="J4681" s="6" t="s">
        <v>12627</v>
      </c>
      <c r="K4681" s="6" t="s">
        <v>49262</v>
      </c>
      <c r="L4681" s="6" t="s">
        <v>90</v>
      </c>
      <c r="M4681" s="6" t="s">
        <v>12628</v>
      </c>
      <c r="N4681" s="6" t="s">
        <v>56074</v>
      </c>
      <c r="O4681" s="6" t="s">
        <v>71202</v>
      </c>
    </row>
    <row r="4682" spans="9:15" x14ac:dyDescent="0.25">
      <c r="I4682">
        <v>4680</v>
      </c>
      <c r="J4682" s="6" t="s">
        <v>12629</v>
      </c>
      <c r="K4682" s="6" t="s">
        <v>49234</v>
      </c>
      <c r="L4682" s="6" t="s">
        <v>49236</v>
      </c>
      <c r="M4682" s="6" t="s">
        <v>12630</v>
      </c>
      <c r="N4682" s="6" t="s">
        <v>56075</v>
      </c>
      <c r="O4682" s="6" t="s">
        <v>71203</v>
      </c>
    </row>
    <row r="4683" spans="9:15" x14ac:dyDescent="0.25">
      <c r="I4683">
        <v>4681</v>
      </c>
      <c r="J4683" s="6" t="s">
        <v>12631</v>
      </c>
      <c r="K4683" s="6" t="s">
        <v>49175</v>
      </c>
      <c r="L4683" s="6" t="s">
        <v>50298</v>
      </c>
      <c r="M4683" s="6" t="s">
        <v>12632</v>
      </c>
      <c r="N4683" s="6" t="s">
        <v>56076</v>
      </c>
      <c r="O4683" s="6" t="s">
        <v>71204</v>
      </c>
    </row>
    <row r="4684" spans="9:15" x14ac:dyDescent="0.25">
      <c r="I4684">
        <v>4682</v>
      </c>
      <c r="J4684" s="6" t="s">
        <v>12633</v>
      </c>
      <c r="K4684" s="6" t="s">
        <v>51799</v>
      </c>
      <c r="L4684" s="6" t="s">
        <v>90</v>
      </c>
      <c r="M4684" s="6" t="s">
        <v>12634</v>
      </c>
      <c r="N4684" s="6" t="s">
        <v>56077</v>
      </c>
      <c r="O4684" s="6" t="s">
        <v>71205</v>
      </c>
    </row>
    <row r="4685" spans="9:15" x14ac:dyDescent="0.25">
      <c r="I4685">
        <v>4683</v>
      </c>
      <c r="J4685" s="6" t="s">
        <v>12635</v>
      </c>
      <c r="K4685" s="6" t="s">
        <v>49056</v>
      </c>
      <c r="L4685" s="6" t="s">
        <v>49052</v>
      </c>
      <c r="M4685" s="6" t="s">
        <v>12636</v>
      </c>
      <c r="N4685" s="6" t="s">
        <v>56078</v>
      </c>
      <c r="O4685" s="6" t="s">
        <v>71206</v>
      </c>
    </row>
    <row r="4686" spans="9:15" x14ac:dyDescent="0.25">
      <c r="I4686">
        <v>4684</v>
      </c>
      <c r="J4686" s="6" t="s">
        <v>12637</v>
      </c>
      <c r="K4686" s="6" t="s">
        <v>51463</v>
      </c>
      <c r="L4686" s="6" t="s">
        <v>90</v>
      </c>
      <c r="M4686" s="6" t="s">
        <v>12638</v>
      </c>
      <c r="N4686" s="6" t="s">
        <v>56079</v>
      </c>
      <c r="O4686" s="6" t="s">
        <v>71207</v>
      </c>
    </row>
    <row r="4687" spans="9:15" x14ac:dyDescent="0.25">
      <c r="I4687">
        <v>4685</v>
      </c>
      <c r="J4687" s="6" t="s">
        <v>12639</v>
      </c>
      <c r="K4687" s="6" t="s">
        <v>52145</v>
      </c>
      <c r="L4687" s="6" t="s">
        <v>52150</v>
      </c>
      <c r="M4687" s="6" t="s">
        <v>12640</v>
      </c>
      <c r="N4687" s="6" t="s">
        <v>90</v>
      </c>
      <c r="O4687" s="6" t="s">
        <v>71208</v>
      </c>
    </row>
    <row r="4688" spans="9:15" x14ac:dyDescent="0.25">
      <c r="I4688">
        <v>4686</v>
      </c>
      <c r="J4688" s="6" t="s">
        <v>12641</v>
      </c>
      <c r="K4688" s="6" t="s">
        <v>49817</v>
      </c>
      <c r="L4688" s="6" t="s">
        <v>49401</v>
      </c>
      <c r="M4688" s="6" t="s">
        <v>12642</v>
      </c>
      <c r="N4688" s="6" t="s">
        <v>56080</v>
      </c>
      <c r="O4688" s="6" t="s">
        <v>71209</v>
      </c>
    </row>
    <row r="4689" spans="9:15" x14ac:dyDescent="0.25">
      <c r="I4689">
        <v>4687</v>
      </c>
      <c r="J4689" s="6" t="s">
        <v>12643</v>
      </c>
      <c r="K4689" s="6" t="s">
        <v>49991</v>
      </c>
      <c r="L4689" s="6" t="s">
        <v>50405</v>
      </c>
      <c r="M4689" s="6" t="s">
        <v>12644</v>
      </c>
      <c r="N4689" s="6" t="s">
        <v>90</v>
      </c>
      <c r="O4689" s="6" t="s">
        <v>71210</v>
      </c>
    </row>
    <row r="4690" spans="9:15" x14ac:dyDescent="0.25">
      <c r="I4690">
        <v>4688</v>
      </c>
      <c r="J4690" s="6" t="s">
        <v>12645</v>
      </c>
      <c r="K4690" s="6" t="s">
        <v>49027</v>
      </c>
      <c r="L4690" s="6" t="s">
        <v>90</v>
      </c>
      <c r="M4690" s="6" t="s">
        <v>12646</v>
      </c>
      <c r="N4690" s="6" t="s">
        <v>90</v>
      </c>
      <c r="O4690" s="6" t="s">
        <v>71211</v>
      </c>
    </row>
    <row r="4691" spans="9:15" x14ac:dyDescent="0.25">
      <c r="I4691">
        <v>4689</v>
      </c>
      <c r="J4691" s="6" t="s">
        <v>12647</v>
      </c>
      <c r="K4691" s="6" t="s">
        <v>52355</v>
      </c>
      <c r="L4691" s="6" t="s">
        <v>90</v>
      </c>
      <c r="M4691" s="6" t="s">
        <v>12648</v>
      </c>
      <c r="N4691" s="6" t="s">
        <v>90</v>
      </c>
      <c r="O4691" s="6" t="s">
        <v>71212</v>
      </c>
    </row>
    <row r="4692" spans="9:15" x14ac:dyDescent="0.25">
      <c r="I4692">
        <v>4690</v>
      </c>
      <c r="J4692" s="6" t="s">
        <v>12649</v>
      </c>
      <c r="K4692" s="6" t="s">
        <v>50316</v>
      </c>
      <c r="L4692" s="6" t="s">
        <v>90</v>
      </c>
      <c r="M4692" s="6" t="s">
        <v>12650</v>
      </c>
      <c r="N4692" s="6" t="s">
        <v>56081</v>
      </c>
      <c r="O4692" s="6" t="s">
        <v>71213</v>
      </c>
    </row>
    <row r="4693" spans="9:15" x14ac:dyDescent="0.25">
      <c r="I4693">
        <v>4691</v>
      </c>
      <c r="J4693" s="6" t="s">
        <v>12651</v>
      </c>
      <c r="K4693" s="6" t="s">
        <v>51391</v>
      </c>
      <c r="L4693" s="6" t="s">
        <v>90</v>
      </c>
      <c r="M4693" s="6" t="s">
        <v>12652</v>
      </c>
      <c r="N4693" s="6" t="s">
        <v>56082</v>
      </c>
      <c r="O4693" s="6" t="s">
        <v>71214</v>
      </c>
    </row>
    <row r="4694" spans="9:15" x14ac:dyDescent="0.25">
      <c r="I4694">
        <v>4692</v>
      </c>
      <c r="J4694" s="6" t="s">
        <v>12653</v>
      </c>
      <c r="K4694" s="6" t="s">
        <v>52507</v>
      </c>
      <c r="L4694" s="6" t="s">
        <v>52430</v>
      </c>
      <c r="M4694" s="6" t="s">
        <v>12654</v>
      </c>
      <c r="N4694" s="6" t="s">
        <v>56083</v>
      </c>
      <c r="O4694" s="6" t="s">
        <v>71215</v>
      </c>
    </row>
    <row r="4695" spans="9:15" x14ac:dyDescent="0.25">
      <c r="I4695">
        <v>4693</v>
      </c>
      <c r="J4695" s="6" t="s">
        <v>12655</v>
      </c>
      <c r="K4695" s="6" t="s">
        <v>52112</v>
      </c>
      <c r="L4695" s="6" t="s">
        <v>90</v>
      </c>
      <c r="M4695" s="6" t="s">
        <v>12656</v>
      </c>
      <c r="N4695" s="6" t="s">
        <v>56084</v>
      </c>
      <c r="O4695" s="6" t="s">
        <v>71216</v>
      </c>
    </row>
    <row r="4696" spans="9:15" x14ac:dyDescent="0.25">
      <c r="I4696">
        <v>4694</v>
      </c>
      <c r="J4696" s="6" t="s">
        <v>12657</v>
      </c>
      <c r="K4696" s="6" t="s">
        <v>50480</v>
      </c>
      <c r="L4696" s="6" t="s">
        <v>90</v>
      </c>
      <c r="M4696" s="6" t="s">
        <v>12658</v>
      </c>
      <c r="N4696" s="6" t="s">
        <v>56085</v>
      </c>
      <c r="O4696" s="6" t="s">
        <v>71217</v>
      </c>
    </row>
    <row r="4697" spans="9:15" x14ac:dyDescent="0.25">
      <c r="I4697">
        <v>4695</v>
      </c>
      <c r="J4697" s="6" t="s">
        <v>12659</v>
      </c>
      <c r="K4697" s="6" t="s">
        <v>50221</v>
      </c>
      <c r="L4697" s="6" t="s">
        <v>90</v>
      </c>
      <c r="M4697" s="6" t="s">
        <v>12660</v>
      </c>
      <c r="N4697" s="6" t="s">
        <v>55845</v>
      </c>
      <c r="O4697" s="6" t="s">
        <v>70896</v>
      </c>
    </row>
    <row r="4698" spans="9:15" x14ac:dyDescent="0.25">
      <c r="I4698">
        <v>4696</v>
      </c>
      <c r="J4698" s="6" t="s">
        <v>12661</v>
      </c>
      <c r="K4698" s="6" t="s">
        <v>48838</v>
      </c>
      <c r="L4698" s="6" t="s">
        <v>90</v>
      </c>
      <c r="M4698" s="6" t="s">
        <v>12662</v>
      </c>
      <c r="N4698" s="6" t="s">
        <v>56086</v>
      </c>
      <c r="O4698" s="6" t="s">
        <v>71218</v>
      </c>
    </row>
    <row r="4699" spans="9:15" x14ac:dyDescent="0.25">
      <c r="I4699">
        <v>4697</v>
      </c>
      <c r="J4699" s="6" t="s">
        <v>12663</v>
      </c>
      <c r="K4699" s="6" t="s">
        <v>49716</v>
      </c>
      <c r="L4699" s="6" t="s">
        <v>48895</v>
      </c>
      <c r="M4699" s="6" t="s">
        <v>12664</v>
      </c>
      <c r="N4699" s="6" t="s">
        <v>53335</v>
      </c>
      <c r="O4699" s="6" t="s">
        <v>71219</v>
      </c>
    </row>
    <row r="4700" spans="9:15" x14ac:dyDescent="0.25">
      <c r="I4700">
        <v>4698</v>
      </c>
      <c r="J4700" s="6" t="s">
        <v>12665</v>
      </c>
      <c r="K4700" s="6" t="s">
        <v>49882</v>
      </c>
      <c r="L4700" s="6" t="s">
        <v>49794</v>
      </c>
      <c r="M4700" s="6" t="s">
        <v>12666</v>
      </c>
      <c r="N4700" s="6" t="s">
        <v>56087</v>
      </c>
      <c r="O4700" s="6" t="s">
        <v>67116</v>
      </c>
    </row>
    <row r="4701" spans="9:15" x14ac:dyDescent="0.25">
      <c r="I4701">
        <v>4699</v>
      </c>
      <c r="J4701" s="6" t="s">
        <v>12667</v>
      </c>
      <c r="K4701" s="6" t="s">
        <v>49742</v>
      </c>
      <c r="L4701" s="6" t="s">
        <v>49775</v>
      </c>
      <c r="M4701" s="6" t="s">
        <v>12668</v>
      </c>
      <c r="N4701" s="6" t="s">
        <v>56088</v>
      </c>
      <c r="O4701" s="6" t="s">
        <v>71220</v>
      </c>
    </row>
    <row r="4702" spans="9:15" x14ac:dyDescent="0.25">
      <c r="I4702">
        <v>4700</v>
      </c>
      <c r="J4702" s="6" t="s">
        <v>12669</v>
      </c>
      <c r="K4702" s="6" t="s">
        <v>50457</v>
      </c>
      <c r="L4702" s="6" t="s">
        <v>50460</v>
      </c>
      <c r="M4702" s="6" t="s">
        <v>12670</v>
      </c>
      <c r="N4702" s="6" t="s">
        <v>56089</v>
      </c>
      <c r="O4702" s="6" t="s">
        <v>71221</v>
      </c>
    </row>
    <row r="4703" spans="9:15" x14ac:dyDescent="0.25">
      <c r="I4703">
        <v>4701</v>
      </c>
      <c r="J4703" s="6" t="s">
        <v>12671</v>
      </c>
      <c r="K4703" s="6" t="s">
        <v>48958</v>
      </c>
      <c r="L4703" s="6" t="s">
        <v>90</v>
      </c>
      <c r="M4703" s="6" t="s">
        <v>12672</v>
      </c>
      <c r="N4703" s="6" t="s">
        <v>56090</v>
      </c>
      <c r="O4703" s="6" t="s">
        <v>71222</v>
      </c>
    </row>
    <row r="4704" spans="9:15" x14ac:dyDescent="0.25">
      <c r="I4704">
        <v>4702</v>
      </c>
      <c r="J4704" s="6" t="s">
        <v>12673</v>
      </c>
      <c r="K4704" s="6" t="s">
        <v>49548</v>
      </c>
      <c r="L4704" s="6" t="s">
        <v>90</v>
      </c>
      <c r="M4704" s="6" t="s">
        <v>12674</v>
      </c>
      <c r="N4704" s="6" t="s">
        <v>90</v>
      </c>
      <c r="O4704" s="6" t="s">
        <v>71223</v>
      </c>
    </row>
    <row r="4705" spans="9:15" x14ac:dyDescent="0.25">
      <c r="I4705">
        <v>4703</v>
      </c>
      <c r="J4705" s="6" t="s">
        <v>12675</v>
      </c>
      <c r="K4705" s="6" t="s">
        <v>51485</v>
      </c>
      <c r="L4705" s="6" t="s">
        <v>51418</v>
      </c>
      <c r="M4705" s="6" t="s">
        <v>12676</v>
      </c>
      <c r="N4705" s="6" t="s">
        <v>90</v>
      </c>
      <c r="O4705" s="6" t="s">
        <v>71224</v>
      </c>
    </row>
    <row r="4706" spans="9:15" x14ac:dyDescent="0.25">
      <c r="I4706">
        <v>4704</v>
      </c>
      <c r="J4706" s="6" t="s">
        <v>12677</v>
      </c>
      <c r="K4706" s="6" t="s">
        <v>51787</v>
      </c>
      <c r="L4706" s="6" t="s">
        <v>90</v>
      </c>
      <c r="M4706" s="6" t="s">
        <v>12678</v>
      </c>
      <c r="N4706" s="6" t="s">
        <v>90</v>
      </c>
      <c r="O4706" s="6" t="s">
        <v>71225</v>
      </c>
    </row>
    <row r="4707" spans="9:15" x14ac:dyDescent="0.25">
      <c r="I4707">
        <v>4705</v>
      </c>
      <c r="J4707" s="6" t="s">
        <v>12679</v>
      </c>
      <c r="K4707" s="6" t="s">
        <v>51402</v>
      </c>
      <c r="L4707" s="6" t="s">
        <v>90</v>
      </c>
      <c r="M4707" s="6" t="s">
        <v>12680</v>
      </c>
      <c r="N4707" s="6" t="s">
        <v>90</v>
      </c>
      <c r="O4707" s="6" t="s">
        <v>71226</v>
      </c>
    </row>
    <row r="4708" spans="9:15" x14ac:dyDescent="0.25">
      <c r="I4708">
        <v>4706</v>
      </c>
      <c r="J4708" s="6" t="s">
        <v>12681</v>
      </c>
      <c r="K4708" s="6" t="s">
        <v>49975</v>
      </c>
      <c r="L4708" s="6" t="s">
        <v>49975</v>
      </c>
      <c r="M4708" s="6" t="s">
        <v>12682</v>
      </c>
      <c r="N4708" s="6" t="s">
        <v>56091</v>
      </c>
      <c r="O4708" s="6" t="s">
        <v>71227</v>
      </c>
    </row>
    <row r="4709" spans="9:15" x14ac:dyDescent="0.25">
      <c r="I4709">
        <v>4707</v>
      </c>
      <c r="J4709" s="6" t="s">
        <v>12683</v>
      </c>
      <c r="K4709" s="6" t="s">
        <v>50449</v>
      </c>
      <c r="L4709" s="6" t="s">
        <v>51499</v>
      </c>
      <c r="M4709" s="6" t="s">
        <v>12684</v>
      </c>
      <c r="N4709" s="6" t="s">
        <v>56092</v>
      </c>
      <c r="O4709" s="6" t="s">
        <v>71228</v>
      </c>
    </row>
    <row r="4710" spans="9:15" x14ac:dyDescent="0.25">
      <c r="I4710">
        <v>4708</v>
      </c>
      <c r="J4710" s="6" t="s">
        <v>12685</v>
      </c>
      <c r="K4710" s="6" t="s">
        <v>51666</v>
      </c>
      <c r="L4710" s="6" t="s">
        <v>50766</v>
      </c>
      <c r="M4710" s="6" t="s">
        <v>12686</v>
      </c>
      <c r="N4710" s="6" t="s">
        <v>56093</v>
      </c>
      <c r="O4710" s="6" t="s">
        <v>71229</v>
      </c>
    </row>
    <row r="4711" spans="9:15" x14ac:dyDescent="0.25">
      <c r="I4711">
        <v>4709</v>
      </c>
      <c r="J4711" s="6" t="s">
        <v>12687</v>
      </c>
      <c r="K4711" s="6" t="s">
        <v>51016</v>
      </c>
      <c r="L4711" s="6" t="s">
        <v>51579</v>
      </c>
      <c r="M4711" s="6" t="s">
        <v>12688</v>
      </c>
      <c r="N4711" s="6" t="s">
        <v>56094</v>
      </c>
      <c r="O4711" s="6" t="s">
        <v>71230</v>
      </c>
    </row>
    <row r="4712" spans="9:15" x14ac:dyDescent="0.25">
      <c r="I4712">
        <v>4710</v>
      </c>
      <c r="J4712" s="6" t="s">
        <v>12689</v>
      </c>
      <c r="K4712" s="6" t="s">
        <v>52369</v>
      </c>
      <c r="L4712" s="6" t="s">
        <v>90</v>
      </c>
      <c r="M4712" s="6" t="s">
        <v>12690</v>
      </c>
      <c r="N4712" s="6" t="s">
        <v>90</v>
      </c>
      <c r="O4712" s="6" t="s">
        <v>71231</v>
      </c>
    </row>
    <row r="4713" spans="9:15" x14ac:dyDescent="0.25">
      <c r="I4713">
        <v>4711</v>
      </c>
      <c r="J4713" s="6" t="s">
        <v>12691</v>
      </c>
      <c r="K4713" s="6" t="s">
        <v>50830</v>
      </c>
      <c r="L4713" s="6" t="s">
        <v>50973</v>
      </c>
      <c r="M4713" s="6" t="s">
        <v>12692</v>
      </c>
      <c r="N4713" s="6" t="s">
        <v>56095</v>
      </c>
      <c r="O4713" s="6" t="s">
        <v>71232</v>
      </c>
    </row>
    <row r="4714" spans="9:15" x14ac:dyDescent="0.25">
      <c r="I4714">
        <v>4712</v>
      </c>
      <c r="J4714" s="6" t="s">
        <v>12693</v>
      </c>
      <c r="K4714" s="6" t="s">
        <v>50329</v>
      </c>
      <c r="L4714" s="6" t="s">
        <v>90</v>
      </c>
      <c r="M4714" s="6" t="s">
        <v>12694</v>
      </c>
      <c r="N4714" s="6" t="s">
        <v>56096</v>
      </c>
      <c r="O4714" s="6" t="s">
        <v>71233</v>
      </c>
    </row>
    <row r="4715" spans="9:15" x14ac:dyDescent="0.25">
      <c r="I4715">
        <v>4713</v>
      </c>
      <c r="J4715" s="6" t="s">
        <v>12695</v>
      </c>
      <c r="K4715" s="6" t="s">
        <v>50186</v>
      </c>
      <c r="L4715" s="6" t="s">
        <v>90</v>
      </c>
      <c r="M4715" s="6" t="s">
        <v>12696</v>
      </c>
      <c r="N4715" s="6" t="s">
        <v>55945</v>
      </c>
      <c r="O4715" s="6" t="s">
        <v>71234</v>
      </c>
    </row>
    <row r="4716" spans="9:15" x14ac:dyDescent="0.25">
      <c r="I4716">
        <v>4714</v>
      </c>
      <c r="J4716" s="6" t="s">
        <v>12697</v>
      </c>
      <c r="K4716" s="6" t="s">
        <v>51106</v>
      </c>
      <c r="L4716" s="6" t="s">
        <v>51120</v>
      </c>
      <c r="M4716" s="6" t="s">
        <v>12698</v>
      </c>
      <c r="N4716" s="6" t="s">
        <v>56097</v>
      </c>
      <c r="O4716" s="6" t="s">
        <v>71235</v>
      </c>
    </row>
    <row r="4717" spans="9:15" x14ac:dyDescent="0.25">
      <c r="I4717">
        <v>4715</v>
      </c>
      <c r="J4717" s="6" t="s">
        <v>12699</v>
      </c>
      <c r="K4717" s="6" t="s">
        <v>52520</v>
      </c>
      <c r="L4717" s="6" t="s">
        <v>90</v>
      </c>
      <c r="M4717" s="6" t="s">
        <v>12700</v>
      </c>
      <c r="N4717" s="6" t="s">
        <v>56098</v>
      </c>
      <c r="O4717" s="6" t="s">
        <v>71236</v>
      </c>
    </row>
    <row r="4718" spans="9:15" x14ac:dyDescent="0.25">
      <c r="I4718">
        <v>4716</v>
      </c>
      <c r="J4718" s="6" t="s">
        <v>12701</v>
      </c>
      <c r="K4718" s="6" t="s">
        <v>51529</v>
      </c>
      <c r="L4718" s="6" t="s">
        <v>51373</v>
      </c>
      <c r="M4718" s="6" t="s">
        <v>12702</v>
      </c>
      <c r="N4718" s="6" t="s">
        <v>54087</v>
      </c>
      <c r="O4718" s="6" t="s">
        <v>68264</v>
      </c>
    </row>
    <row r="4719" spans="9:15" x14ac:dyDescent="0.25">
      <c r="I4719">
        <v>4717</v>
      </c>
      <c r="J4719" s="6" t="s">
        <v>12703</v>
      </c>
      <c r="K4719" s="6" t="s">
        <v>49973</v>
      </c>
      <c r="L4719" s="6" t="s">
        <v>90</v>
      </c>
      <c r="M4719" s="6" t="s">
        <v>12704</v>
      </c>
      <c r="N4719" s="6" t="s">
        <v>56099</v>
      </c>
      <c r="O4719" s="6" t="s">
        <v>71237</v>
      </c>
    </row>
    <row r="4720" spans="9:15" x14ac:dyDescent="0.25">
      <c r="I4720">
        <v>4718</v>
      </c>
      <c r="J4720" s="6" t="s">
        <v>12705</v>
      </c>
      <c r="K4720" s="6" t="s">
        <v>48843</v>
      </c>
      <c r="L4720" s="6" t="s">
        <v>51301</v>
      </c>
      <c r="M4720" s="6" t="s">
        <v>12706</v>
      </c>
      <c r="N4720" s="6" t="s">
        <v>90</v>
      </c>
      <c r="O4720" s="6" t="s">
        <v>71238</v>
      </c>
    </row>
    <row r="4721" spans="9:15" x14ac:dyDescent="0.25">
      <c r="I4721">
        <v>4719</v>
      </c>
      <c r="J4721" s="6" t="s">
        <v>12707</v>
      </c>
      <c r="K4721" s="6" t="s">
        <v>51263</v>
      </c>
      <c r="L4721" s="6" t="s">
        <v>90</v>
      </c>
      <c r="M4721" s="6" t="s">
        <v>12708</v>
      </c>
      <c r="N4721" s="6" t="s">
        <v>56100</v>
      </c>
      <c r="O4721" s="6" t="s">
        <v>71239</v>
      </c>
    </row>
    <row r="4722" spans="9:15" x14ac:dyDescent="0.25">
      <c r="I4722">
        <v>4720</v>
      </c>
      <c r="J4722" s="6" t="s">
        <v>12709</v>
      </c>
      <c r="K4722" s="6" t="s">
        <v>49117</v>
      </c>
      <c r="L4722" s="6" t="s">
        <v>90</v>
      </c>
      <c r="M4722" s="6" t="s">
        <v>12710</v>
      </c>
      <c r="N4722" s="6" t="s">
        <v>56101</v>
      </c>
      <c r="O4722" s="6" t="s">
        <v>71240</v>
      </c>
    </row>
    <row r="4723" spans="9:15" x14ac:dyDescent="0.25">
      <c r="I4723">
        <v>4721</v>
      </c>
      <c r="J4723" s="6" t="s">
        <v>12711</v>
      </c>
      <c r="K4723" s="6" t="s">
        <v>51463</v>
      </c>
      <c r="L4723" s="6" t="s">
        <v>51766</v>
      </c>
      <c r="M4723" s="6" t="s">
        <v>12712</v>
      </c>
      <c r="N4723" s="6" t="s">
        <v>90</v>
      </c>
      <c r="O4723" s="6" t="s">
        <v>71241</v>
      </c>
    </row>
    <row r="4724" spans="9:15" x14ac:dyDescent="0.25">
      <c r="I4724">
        <v>4722</v>
      </c>
      <c r="J4724" s="6" t="s">
        <v>12713</v>
      </c>
      <c r="K4724" s="6" t="s">
        <v>49989</v>
      </c>
      <c r="L4724" s="6" t="s">
        <v>90</v>
      </c>
      <c r="M4724" s="6" t="s">
        <v>12714</v>
      </c>
      <c r="N4724" s="6" t="s">
        <v>90</v>
      </c>
      <c r="O4724" s="6" t="s">
        <v>71242</v>
      </c>
    </row>
    <row r="4725" spans="9:15" x14ac:dyDescent="0.25">
      <c r="I4725">
        <v>4723</v>
      </c>
      <c r="J4725" s="6" t="s">
        <v>12715</v>
      </c>
      <c r="K4725" s="6" t="s">
        <v>51324</v>
      </c>
      <c r="L4725" s="6" t="s">
        <v>51322</v>
      </c>
      <c r="M4725" s="6" t="s">
        <v>12716</v>
      </c>
      <c r="N4725" s="6" t="s">
        <v>90</v>
      </c>
      <c r="O4725" s="6" t="s">
        <v>71243</v>
      </c>
    </row>
    <row r="4726" spans="9:15" x14ac:dyDescent="0.25">
      <c r="I4726">
        <v>4724</v>
      </c>
      <c r="J4726" s="6" t="s">
        <v>12717</v>
      </c>
      <c r="K4726" s="6" t="s">
        <v>50059</v>
      </c>
      <c r="L4726" s="6" t="s">
        <v>49544</v>
      </c>
      <c r="M4726" s="6" t="s">
        <v>12718</v>
      </c>
      <c r="N4726" s="6" t="s">
        <v>90</v>
      </c>
      <c r="O4726" s="6" t="s">
        <v>71244</v>
      </c>
    </row>
    <row r="4727" spans="9:15" x14ac:dyDescent="0.25">
      <c r="I4727">
        <v>4725</v>
      </c>
      <c r="J4727" s="6" t="s">
        <v>12719</v>
      </c>
      <c r="K4727" s="6" t="s">
        <v>49623</v>
      </c>
      <c r="L4727" s="6" t="s">
        <v>49668</v>
      </c>
      <c r="M4727" s="6" t="s">
        <v>12720</v>
      </c>
      <c r="N4727" s="6" t="s">
        <v>56102</v>
      </c>
      <c r="O4727" s="6" t="s">
        <v>71245</v>
      </c>
    </row>
    <row r="4728" spans="9:15" x14ac:dyDescent="0.25">
      <c r="I4728">
        <v>4726</v>
      </c>
      <c r="J4728" s="6" t="s">
        <v>12721</v>
      </c>
      <c r="K4728" s="6" t="s">
        <v>49476</v>
      </c>
      <c r="L4728" s="6" t="s">
        <v>50335</v>
      </c>
      <c r="M4728" s="6" t="s">
        <v>12722</v>
      </c>
      <c r="N4728" s="6" t="s">
        <v>56103</v>
      </c>
      <c r="O4728" s="6" t="s">
        <v>71246</v>
      </c>
    </row>
    <row r="4729" spans="9:15" x14ac:dyDescent="0.25">
      <c r="I4729">
        <v>4727</v>
      </c>
      <c r="J4729" s="6" t="s">
        <v>12723</v>
      </c>
      <c r="K4729" s="6" t="s">
        <v>52478</v>
      </c>
      <c r="L4729" s="6" t="s">
        <v>52454</v>
      </c>
      <c r="M4729" s="6" t="s">
        <v>12724</v>
      </c>
      <c r="N4729" s="6" t="s">
        <v>56104</v>
      </c>
      <c r="O4729" s="6" t="s">
        <v>71247</v>
      </c>
    </row>
    <row r="4730" spans="9:15" x14ac:dyDescent="0.25">
      <c r="I4730">
        <v>4728</v>
      </c>
      <c r="J4730" s="6" t="s">
        <v>12725</v>
      </c>
      <c r="K4730" s="6" t="s">
        <v>49161</v>
      </c>
      <c r="L4730" s="6" t="s">
        <v>90</v>
      </c>
      <c r="M4730" s="6" t="s">
        <v>12726</v>
      </c>
      <c r="N4730" s="6" t="s">
        <v>90</v>
      </c>
      <c r="O4730" s="6" t="s">
        <v>71248</v>
      </c>
    </row>
    <row r="4731" spans="9:15" x14ac:dyDescent="0.25">
      <c r="I4731">
        <v>4729</v>
      </c>
      <c r="J4731" s="6" t="s">
        <v>12727</v>
      </c>
      <c r="K4731" s="6" t="s">
        <v>49318</v>
      </c>
      <c r="L4731" s="6" t="s">
        <v>50324</v>
      </c>
      <c r="M4731" s="6" t="s">
        <v>12728</v>
      </c>
      <c r="N4731" s="6" t="s">
        <v>90</v>
      </c>
      <c r="O4731" s="6" t="s">
        <v>71249</v>
      </c>
    </row>
    <row r="4732" spans="9:15" x14ac:dyDescent="0.25">
      <c r="I4732">
        <v>4730</v>
      </c>
      <c r="J4732" s="6" t="s">
        <v>12729</v>
      </c>
      <c r="K4732" s="6" t="s">
        <v>49147</v>
      </c>
      <c r="L4732" s="6" t="s">
        <v>90</v>
      </c>
      <c r="M4732" s="6" t="s">
        <v>12730</v>
      </c>
      <c r="N4732" s="6" t="s">
        <v>56105</v>
      </c>
      <c r="O4732" s="6" t="s">
        <v>71250</v>
      </c>
    </row>
    <row r="4733" spans="9:15" x14ac:dyDescent="0.25">
      <c r="I4733">
        <v>4731</v>
      </c>
      <c r="J4733" s="6" t="s">
        <v>12731</v>
      </c>
      <c r="K4733" s="6" t="s">
        <v>50352</v>
      </c>
      <c r="L4733" s="6" t="s">
        <v>90</v>
      </c>
      <c r="M4733" s="6" t="s">
        <v>12732</v>
      </c>
      <c r="N4733" s="6" t="s">
        <v>90</v>
      </c>
      <c r="O4733" s="6" t="s">
        <v>71251</v>
      </c>
    </row>
    <row r="4734" spans="9:15" x14ac:dyDescent="0.25">
      <c r="I4734">
        <v>4732</v>
      </c>
      <c r="J4734" s="6" t="s">
        <v>12733</v>
      </c>
      <c r="K4734" s="6" t="s">
        <v>49991</v>
      </c>
      <c r="L4734" s="6" t="s">
        <v>90</v>
      </c>
      <c r="M4734" s="6" t="s">
        <v>12734</v>
      </c>
      <c r="N4734" s="6" t="s">
        <v>90</v>
      </c>
      <c r="O4734" s="6" t="s">
        <v>71252</v>
      </c>
    </row>
    <row r="4735" spans="9:15" x14ac:dyDescent="0.25">
      <c r="I4735">
        <v>4733</v>
      </c>
      <c r="J4735" s="6" t="s">
        <v>12735</v>
      </c>
      <c r="K4735" s="6" t="s">
        <v>50849</v>
      </c>
      <c r="L4735" s="6" t="s">
        <v>90</v>
      </c>
      <c r="M4735" s="6" t="s">
        <v>12736</v>
      </c>
      <c r="N4735" s="6" t="s">
        <v>56106</v>
      </c>
      <c r="O4735" s="6" t="s">
        <v>71253</v>
      </c>
    </row>
    <row r="4736" spans="9:15" x14ac:dyDescent="0.25">
      <c r="I4736">
        <v>4734</v>
      </c>
      <c r="J4736" s="6" t="s">
        <v>12737</v>
      </c>
      <c r="K4736" s="6" t="s">
        <v>52166</v>
      </c>
      <c r="L4736" s="6" t="s">
        <v>50408</v>
      </c>
      <c r="M4736" s="6" t="s">
        <v>12738</v>
      </c>
      <c r="N4736" s="6" t="s">
        <v>56107</v>
      </c>
      <c r="O4736" s="6" t="s">
        <v>71254</v>
      </c>
    </row>
    <row r="4737" spans="9:15" x14ac:dyDescent="0.25">
      <c r="I4737">
        <v>4735</v>
      </c>
      <c r="J4737" s="6" t="s">
        <v>12739</v>
      </c>
      <c r="K4737" s="6" t="s">
        <v>49173</v>
      </c>
      <c r="L4737" s="6" t="s">
        <v>52449</v>
      </c>
      <c r="M4737" s="6" t="s">
        <v>12740</v>
      </c>
      <c r="N4737" s="6" t="s">
        <v>90</v>
      </c>
      <c r="O4737" s="6" t="s">
        <v>71255</v>
      </c>
    </row>
    <row r="4738" spans="9:15" x14ac:dyDescent="0.25">
      <c r="I4738">
        <v>4736</v>
      </c>
      <c r="J4738" s="6" t="s">
        <v>12741</v>
      </c>
      <c r="K4738" s="6" t="s">
        <v>49537</v>
      </c>
      <c r="L4738" s="6" t="s">
        <v>49527</v>
      </c>
      <c r="M4738" s="6" t="s">
        <v>12742</v>
      </c>
      <c r="N4738" s="6" t="s">
        <v>56108</v>
      </c>
      <c r="O4738" s="6" t="s">
        <v>71256</v>
      </c>
    </row>
    <row r="4739" spans="9:15" x14ac:dyDescent="0.25">
      <c r="I4739">
        <v>4737</v>
      </c>
      <c r="J4739" s="6" t="s">
        <v>12743</v>
      </c>
      <c r="K4739" s="6" t="s">
        <v>49038</v>
      </c>
      <c r="L4739" s="6" t="s">
        <v>90</v>
      </c>
      <c r="M4739" s="6" t="s">
        <v>12744</v>
      </c>
      <c r="N4739" s="6" t="s">
        <v>56109</v>
      </c>
      <c r="O4739" s="6" t="s">
        <v>71257</v>
      </c>
    </row>
    <row r="4740" spans="9:15" x14ac:dyDescent="0.25">
      <c r="I4740">
        <v>4738</v>
      </c>
      <c r="J4740" s="6" t="s">
        <v>12745</v>
      </c>
      <c r="K4740" s="6" t="s">
        <v>51269</v>
      </c>
      <c r="L4740" s="6" t="s">
        <v>51229</v>
      </c>
      <c r="M4740" s="6" t="s">
        <v>12746</v>
      </c>
      <c r="N4740" s="6" t="s">
        <v>56110</v>
      </c>
      <c r="O4740" s="6" t="s">
        <v>71258</v>
      </c>
    </row>
    <row r="4741" spans="9:15" x14ac:dyDescent="0.25">
      <c r="I4741">
        <v>4739</v>
      </c>
      <c r="J4741" s="6" t="s">
        <v>12747</v>
      </c>
      <c r="K4741" s="6" t="s">
        <v>52355</v>
      </c>
      <c r="L4741" s="6" t="s">
        <v>90</v>
      </c>
      <c r="M4741" s="6" t="s">
        <v>12748</v>
      </c>
      <c r="N4741" s="6" t="s">
        <v>90</v>
      </c>
      <c r="O4741" s="6" t="s">
        <v>71259</v>
      </c>
    </row>
    <row r="4742" spans="9:15" x14ac:dyDescent="0.25">
      <c r="I4742">
        <v>4740</v>
      </c>
      <c r="J4742" s="6" t="s">
        <v>12749</v>
      </c>
      <c r="K4742" s="6" t="s">
        <v>49558</v>
      </c>
      <c r="L4742" s="6" t="s">
        <v>49554</v>
      </c>
      <c r="M4742" s="6" t="s">
        <v>12750</v>
      </c>
      <c r="N4742" s="6" t="s">
        <v>53801</v>
      </c>
      <c r="O4742" s="6" t="s">
        <v>71260</v>
      </c>
    </row>
    <row r="4743" spans="9:15" x14ac:dyDescent="0.25">
      <c r="I4743">
        <v>4741</v>
      </c>
      <c r="J4743" s="6" t="s">
        <v>12751</v>
      </c>
      <c r="K4743" s="6" t="s">
        <v>49407</v>
      </c>
      <c r="L4743" s="6" t="s">
        <v>50761</v>
      </c>
      <c r="M4743" s="6" t="s">
        <v>12752</v>
      </c>
      <c r="N4743" s="6" t="s">
        <v>56111</v>
      </c>
      <c r="O4743" s="6" t="s">
        <v>71261</v>
      </c>
    </row>
    <row r="4744" spans="9:15" x14ac:dyDescent="0.25">
      <c r="I4744">
        <v>4742</v>
      </c>
      <c r="J4744" s="6" t="s">
        <v>12753</v>
      </c>
      <c r="K4744" s="6" t="s">
        <v>49521</v>
      </c>
      <c r="L4744" s="6" t="s">
        <v>90</v>
      </c>
      <c r="M4744" s="6" t="s">
        <v>12754</v>
      </c>
      <c r="N4744" s="6" t="s">
        <v>56112</v>
      </c>
      <c r="O4744" s="6" t="s">
        <v>71262</v>
      </c>
    </row>
    <row r="4745" spans="9:15" x14ac:dyDescent="0.25">
      <c r="I4745">
        <v>4743</v>
      </c>
      <c r="J4745" s="6" t="s">
        <v>12755</v>
      </c>
      <c r="K4745" s="6" t="s">
        <v>49439</v>
      </c>
      <c r="L4745" s="6" t="s">
        <v>49439</v>
      </c>
      <c r="M4745" s="6" t="s">
        <v>12756</v>
      </c>
      <c r="N4745" s="6" t="s">
        <v>54646</v>
      </c>
      <c r="O4745" s="6" t="s">
        <v>71263</v>
      </c>
    </row>
    <row r="4746" spans="9:15" x14ac:dyDescent="0.25">
      <c r="I4746">
        <v>4744</v>
      </c>
      <c r="J4746" s="6" t="s">
        <v>12757</v>
      </c>
      <c r="K4746" s="6" t="s">
        <v>50343</v>
      </c>
      <c r="L4746" s="6" t="s">
        <v>50377</v>
      </c>
      <c r="M4746" s="6" t="s">
        <v>12758</v>
      </c>
      <c r="N4746" s="6" t="s">
        <v>56113</v>
      </c>
      <c r="O4746" s="6" t="s">
        <v>71264</v>
      </c>
    </row>
    <row r="4747" spans="9:15" x14ac:dyDescent="0.25">
      <c r="I4747">
        <v>4745</v>
      </c>
      <c r="J4747" s="6" t="s">
        <v>12759</v>
      </c>
      <c r="K4747" s="6" t="s">
        <v>49900</v>
      </c>
      <c r="L4747" s="6" t="s">
        <v>90</v>
      </c>
      <c r="M4747" s="6" t="s">
        <v>12760</v>
      </c>
      <c r="N4747" s="6" t="s">
        <v>56114</v>
      </c>
      <c r="O4747" s="6" t="s">
        <v>71265</v>
      </c>
    </row>
    <row r="4748" spans="9:15" x14ac:dyDescent="0.25">
      <c r="I4748">
        <v>4746</v>
      </c>
      <c r="J4748" s="6" t="s">
        <v>12761</v>
      </c>
      <c r="K4748" s="6" t="s">
        <v>48644</v>
      </c>
      <c r="L4748" s="6" t="s">
        <v>48712</v>
      </c>
      <c r="M4748" s="6" t="s">
        <v>12762</v>
      </c>
      <c r="N4748" s="6" t="s">
        <v>56115</v>
      </c>
      <c r="O4748" s="6" t="s">
        <v>71266</v>
      </c>
    </row>
    <row r="4749" spans="9:15" x14ac:dyDescent="0.25">
      <c r="I4749">
        <v>4747</v>
      </c>
      <c r="J4749" s="6" t="s">
        <v>12763</v>
      </c>
      <c r="K4749" s="6" t="s">
        <v>49019</v>
      </c>
      <c r="L4749" s="6" t="s">
        <v>90</v>
      </c>
      <c r="M4749" s="6" t="s">
        <v>12764</v>
      </c>
      <c r="N4749" s="6" t="s">
        <v>55782</v>
      </c>
      <c r="O4749" s="6" t="s">
        <v>71267</v>
      </c>
    </row>
    <row r="4750" spans="9:15" x14ac:dyDescent="0.25">
      <c r="I4750">
        <v>4748</v>
      </c>
      <c r="J4750" s="6" t="s">
        <v>12765</v>
      </c>
      <c r="K4750" s="6" t="s">
        <v>49696</v>
      </c>
      <c r="L4750" s="6" t="s">
        <v>90</v>
      </c>
      <c r="M4750" s="6" t="s">
        <v>12766</v>
      </c>
      <c r="N4750" s="6" t="s">
        <v>56116</v>
      </c>
      <c r="O4750" s="6" t="s">
        <v>71268</v>
      </c>
    </row>
    <row r="4751" spans="9:15" x14ac:dyDescent="0.25">
      <c r="I4751">
        <v>4749</v>
      </c>
      <c r="J4751" s="6" t="s">
        <v>12767</v>
      </c>
      <c r="K4751" s="6" t="s">
        <v>51729</v>
      </c>
      <c r="L4751" s="6" t="s">
        <v>51584</v>
      </c>
      <c r="M4751" s="6" t="s">
        <v>12768</v>
      </c>
      <c r="N4751" s="6" t="s">
        <v>56117</v>
      </c>
      <c r="O4751" s="6" t="s">
        <v>71269</v>
      </c>
    </row>
    <row r="4752" spans="9:15" x14ac:dyDescent="0.25">
      <c r="I4752">
        <v>4750</v>
      </c>
      <c r="J4752" s="6" t="s">
        <v>12769</v>
      </c>
      <c r="K4752" s="6" t="s">
        <v>49153</v>
      </c>
      <c r="L4752" s="6" t="s">
        <v>49171</v>
      </c>
      <c r="M4752" s="6" t="s">
        <v>12770</v>
      </c>
      <c r="N4752" s="6" t="s">
        <v>56118</v>
      </c>
      <c r="O4752" s="6" t="s">
        <v>71270</v>
      </c>
    </row>
    <row r="4753" spans="9:15" x14ac:dyDescent="0.25">
      <c r="I4753">
        <v>4751</v>
      </c>
      <c r="J4753" s="6" t="s">
        <v>12771</v>
      </c>
      <c r="K4753" s="6" t="s">
        <v>50838</v>
      </c>
      <c r="L4753" s="6" t="s">
        <v>90</v>
      </c>
      <c r="M4753" s="6" t="s">
        <v>12772</v>
      </c>
      <c r="N4753" s="6" t="s">
        <v>56119</v>
      </c>
      <c r="O4753" s="6" t="s">
        <v>71271</v>
      </c>
    </row>
    <row r="4754" spans="9:15" x14ac:dyDescent="0.25">
      <c r="I4754">
        <v>4752</v>
      </c>
      <c r="J4754" s="6" t="s">
        <v>12773</v>
      </c>
      <c r="K4754" s="6" t="s">
        <v>52228</v>
      </c>
      <c r="L4754" s="6" t="s">
        <v>90</v>
      </c>
      <c r="M4754" s="6" t="s">
        <v>12774</v>
      </c>
      <c r="N4754" s="6" t="s">
        <v>90</v>
      </c>
      <c r="O4754" s="6" t="s">
        <v>71272</v>
      </c>
    </row>
    <row r="4755" spans="9:15" x14ac:dyDescent="0.25">
      <c r="I4755">
        <v>4753</v>
      </c>
      <c r="J4755" s="6" t="s">
        <v>12775</v>
      </c>
      <c r="K4755" s="6" t="s">
        <v>48903</v>
      </c>
      <c r="L4755" s="6" t="s">
        <v>90</v>
      </c>
      <c r="M4755" s="6" t="s">
        <v>12776</v>
      </c>
      <c r="N4755" s="6" t="s">
        <v>56120</v>
      </c>
      <c r="O4755" s="6" t="s">
        <v>71273</v>
      </c>
    </row>
    <row r="4756" spans="9:15" x14ac:dyDescent="0.25">
      <c r="I4756">
        <v>4754</v>
      </c>
      <c r="J4756" s="6" t="s">
        <v>12777</v>
      </c>
      <c r="K4756" s="6" t="s">
        <v>48838</v>
      </c>
      <c r="L4756" s="6" t="s">
        <v>90</v>
      </c>
      <c r="M4756" s="6" t="s">
        <v>12778</v>
      </c>
      <c r="N4756" s="6" t="s">
        <v>90</v>
      </c>
      <c r="O4756" s="6" t="s">
        <v>71274</v>
      </c>
    </row>
    <row r="4757" spans="9:15" x14ac:dyDescent="0.25">
      <c r="I4757">
        <v>4755</v>
      </c>
      <c r="J4757" s="6" t="s">
        <v>12779</v>
      </c>
      <c r="K4757" s="6" t="s">
        <v>48712</v>
      </c>
      <c r="L4757" s="6" t="s">
        <v>51301</v>
      </c>
      <c r="M4757" s="6" t="s">
        <v>12780</v>
      </c>
      <c r="N4757" s="6" t="s">
        <v>56121</v>
      </c>
      <c r="O4757" s="6" t="s">
        <v>71275</v>
      </c>
    </row>
    <row r="4758" spans="9:15" x14ac:dyDescent="0.25">
      <c r="I4758">
        <v>4756</v>
      </c>
      <c r="J4758" s="6" t="s">
        <v>12781</v>
      </c>
      <c r="K4758" s="6" t="s">
        <v>51561</v>
      </c>
      <c r="L4758" s="6" t="s">
        <v>52066</v>
      </c>
      <c r="M4758" s="6" t="s">
        <v>12782</v>
      </c>
      <c r="N4758" s="6" t="s">
        <v>56122</v>
      </c>
      <c r="O4758" s="6" t="s">
        <v>71276</v>
      </c>
    </row>
    <row r="4759" spans="9:15" x14ac:dyDescent="0.25">
      <c r="I4759">
        <v>4757</v>
      </c>
      <c r="J4759" s="6" t="s">
        <v>12783</v>
      </c>
      <c r="K4759" s="6" t="s">
        <v>52266</v>
      </c>
      <c r="L4759" s="6" t="s">
        <v>90</v>
      </c>
      <c r="M4759" s="6" t="s">
        <v>12784</v>
      </c>
      <c r="N4759" s="6" t="s">
        <v>56123</v>
      </c>
      <c r="O4759" s="6" t="s">
        <v>71277</v>
      </c>
    </row>
    <row r="4760" spans="9:15" x14ac:dyDescent="0.25">
      <c r="I4760">
        <v>4758</v>
      </c>
      <c r="J4760" s="6" t="s">
        <v>12785</v>
      </c>
      <c r="K4760" s="6" t="s">
        <v>50316</v>
      </c>
      <c r="L4760" s="6" t="s">
        <v>50576</v>
      </c>
      <c r="M4760" s="6" t="s">
        <v>12786</v>
      </c>
      <c r="N4760" s="6" t="s">
        <v>90</v>
      </c>
      <c r="O4760" s="6" t="s">
        <v>71278</v>
      </c>
    </row>
    <row r="4761" spans="9:15" x14ac:dyDescent="0.25">
      <c r="I4761">
        <v>4759</v>
      </c>
      <c r="J4761" s="6" t="s">
        <v>12787</v>
      </c>
      <c r="K4761" s="6" t="s">
        <v>49417</v>
      </c>
      <c r="L4761" s="6" t="s">
        <v>50426</v>
      </c>
      <c r="M4761" s="6" t="s">
        <v>12788</v>
      </c>
      <c r="N4761" s="6" t="s">
        <v>90</v>
      </c>
      <c r="O4761" s="6" t="s">
        <v>71279</v>
      </c>
    </row>
    <row r="4762" spans="9:15" x14ac:dyDescent="0.25">
      <c r="I4762">
        <v>4760</v>
      </c>
      <c r="J4762" s="6" t="s">
        <v>12789</v>
      </c>
      <c r="K4762" s="6" t="s">
        <v>52486</v>
      </c>
      <c r="L4762" s="6" t="s">
        <v>90</v>
      </c>
      <c r="M4762" s="6" t="s">
        <v>12790</v>
      </c>
      <c r="N4762" s="6" t="s">
        <v>90</v>
      </c>
      <c r="O4762" s="6" t="s">
        <v>71280</v>
      </c>
    </row>
    <row r="4763" spans="9:15" x14ac:dyDescent="0.25">
      <c r="I4763">
        <v>4761</v>
      </c>
      <c r="J4763" s="6" t="s">
        <v>12791</v>
      </c>
      <c r="K4763" s="6" t="s">
        <v>50932</v>
      </c>
      <c r="L4763" s="6" t="s">
        <v>90</v>
      </c>
      <c r="M4763" s="6" t="s">
        <v>12792</v>
      </c>
      <c r="N4763" s="6" t="s">
        <v>56124</v>
      </c>
      <c r="O4763" s="6" t="s">
        <v>71281</v>
      </c>
    </row>
    <row r="4764" spans="9:15" x14ac:dyDescent="0.25">
      <c r="I4764">
        <v>4762</v>
      </c>
      <c r="J4764" s="6" t="s">
        <v>12793</v>
      </c>
      <c r="K4764" s="6" t="s">
        <v>52499</v>
      </c>
      <c r="L4764" s="6" t="s">
        <v>51191</v>
      </c>
      <c r="M4764" s="6" t="s">
        <v>12794</v>
      </c>
      <c r="N4764" s="6" t="s">
        <v>90</v>
      </c>
      <c r="O4764" s="6" t="s">
        <v>71282</v>
      </c>
    </row>
    <row r="4765" spans="9:15" x14ac:dyDescent="0.25">
      <c r="I4765">
        <v>4763</v>
      </c>
      <c r="J4765" s="6" t="s">
        <v>12795</v>
      </c>
      <c r="K4765" s="6" t="s">
        <v>51943</v>
      </c>
      <c r="L4765" s="6" t="s">
        <v>51935</v>
      </c>
      <c r="M4765" s="6" t="s">
        <v>12796</v>
      </c>
      <c r="N4765" s="6" t="s">
        <v>56125</v>
      </c>
      <c r="O4765" s="6" t="s">
        <v>71283</v>
      </c>
    </row>
    <row r="4766" spans="9:15" x14ac:dyDescent="0.25">
      <c r="I4766">
        <v>4764</v>
      </c>
      <c r="J4766" s="6" t="s">
        <v>12797</v>
      </c>
      <c r="K4766" s="6" t="s">
        <v>50207</v>
      </c>
      <c r="L4766" s="6" t="s">
        <v>50045</v>
      </c>
      <c r="M4766" s="6" t="s">
        <v>12798</v>
      </c>
      <c r="N4766" s="6" t="s">
        <v>55011</v>
      </c>
      <c r="O4766" s="6" t="s">
        <v>71284</v>
      </c>
    </row>
    <row r="4767" spans="9:15" x14ac:dyDescent="0.25">
      <c r="I4767">
        <v>4765</v>
      </c>
      <c r="J4767" s="6" t="s">
        <v>12799</v>
      </c>
      <c r="K4767" s="6" t="s">
        <v>49605</v>
      </c>
      <c r="L4767" s="6" t="s">
        <v>90</v>
      </c>
      <c r="M4767" s="6" t="s">
        <v>12800</v>
      </c>
      <c r="N4767" s="6" t="s">
        <v>56126</v>
      </c>
      <c r="O4767" s="6" t="s">
        <v>71285</v>
      </c>
    </row>
    <row r="4768" spans="9:15" x14ac:dyDescent="0.25">
      <c r="I4768">
        <v>4766</v>
      </c>
      <c r="J4768" s="6" t="s">
        <v>12801</v>
      </c>
      <c r="K4768" s="6" t="s">
        <v>51867</v>
      </c>
      <c r="L4768" s="6" t="s">
        <v>51891</v>
      </c>
      <c r="M4768" s="6" t="s">
        <v>12802</v>
      </c>
      <c r="N4768" s="6" t="s">
        <v>56127</v>
      </c>
      <c r="O4768" s="6" t="s">
        <v>71286</v>
      </c>
    </row>
    <row r="4769" spans="9:15" x14ac:dyDescent="0.25">
      <c r="I4769">
        <v>4767</v>
      </c>
      <c r="J4769" s="6" t="s">
        <v>12803</v>
      </c>
      <c r="K4769" s="6" t="s">
        <v>50955</v>
      </c>
      <c r="L4769" s="6" t="s">
        <v>90</v>
      </c>
      <c r="M4769" s="6" t="s">
        <v>12804</v>
      </c>
      <c r="N4769" s="6" t="s">
        <v>90</v>
      </c>
      <c r="O4769" s="6" t="s">
        <v>71287</v>
      </c>
    </row>
    <row r="4770" spans="9:15" x14ac:dyDescent="0.25">
      <c r="I4770">
        <v>4768</v>
      </c>
      <c r="J4770" s="6" t="s">
        <v>12805</v>
      </c>
      <c r="K4770" s="6" t="s">
        <v>51387</v>
      </c>
      <c r="L4770" s="6" t="s">
        <v>90</v>
      </c>
      <c r="M4770" s="6" t="s">
        <v>12806</v>
      </c>
      <c r="N4770" s="6" t="s">
        <v>56128</v>
      </c>
      <c r="O4770" s="6" t="s">
        <v>71288</v>
      </c>
    </row>
    <row r="4771" spans="9:15" x14ac:dyDescent="0.25">
      <c r="I4771">
        <v>4769</v>
      </c>
      <c r="J4771" s="6" t="s">
        <v>12807</v>
      </c>
      <c r="K4771" s="6" t="s">
        <v>52117</v>
      </c>
      <c r="L4771" s="6" t="s">
        <v>52297</v>
      </c>
      <c r="M4771" s="6" t="s">
        <v>12808</v>
      </c>
      <c r="N4771" s="6" t="s">
        <v>56129</v>
      </c>
      <c r="O4771" s="6" t="s">
        <v>71289</v>
      </c>
    </row>
    <row r="4772" spans="9:15" x14ac:dyDescent="0.25">
      <c r="I4772">
        <v>4770</v>
      </c>
      <c r="J4772" s="6" t="s">
        <v>12809</v>
      </c>
      <c r="K4772" s="6" t="s">
        <v>51008</v>
      </c>
      <c r="L4772" s="6" t="s">
        <v>49985</v>
      </c>
      <c r="M4772" s="6" t="s">
        <v>12810</v>
      </c>
      <c r="N4772" s="6" t="s">
        <v>56130</v>
      </c>
      <c r="O4772" s="6" t="s">
        <v>69100</v>
      </c>
    </row>
    <row r="4773" spans="9:15" x14ac:dyDescent="0.25">
      <c r="I4773">
        <v>4771</v>
      </c>
      <c r="J4773" s="6" t="s">
        <v>12811</v>
      </c>
      <c r="K4773" s="6" t="s">
        <v>50268</v>
      </c>
      <c r="L4773" s="6" t="s">
        <v>49777</v>
      </c>
      <c r="M4773" s="6" t="s">
        <v>12812</v>
      </c>
      <c r="N4773" s="6" t="s">
        <v>56131</v>
      </c>
      <c r="O4773" s="6" t="s">
        <v>71290</v>
      </c>
    </row>
    <row r="4774" spans="9:15" x14ac:dyDescent="0.25">
      <c r="I4774">
        <v>4772</v>
      </c>
      <c r="J4774" s="6" t="s">
        <v>12813</v>
      </c>
      <c r="K4774" s="6" t="s">
        <v>51837</v>
      </c>
      <c r="L4774" s="6" t="s">
        <v>90</v>
      </c>
      <c r="M4774" s="6" t="s">
        <v>12814</v>
      </c>
      <c r="N4774" s="6" t="s">
        <v>56132</v>
      </c>
      <c r="O4774" s="6" t="s">
        <v>71291</v>
      </c>
    </row>
    <row r="4775" spans="9:15" x14ac:dyDescent="0.25">
      <c r="I4775">
        <v>4773</v>
      </c>
      <c r="J4775" s="6" t="s">
        <v>12815</v>
      </c>
      <c r="K4775" s="6" t="s">
        <v>51833</v>
      </c>
      <c r="L4775" s="6" t="s">
        <v>90</v>
      </c>
      <c r="M4775" s="6" t="s">
        <v>12816</v>
      </c>
      <c r="N4775" s="6" t="s">
        <v>56133</v>
      </c>
      <c r="O4775" s="6" t="s">
        <v>71292</v>
      </c>
    </row>
    <row r="4776" spans="9:15" x14ac:dyDescent="0.25">
      <c r="I4776">
        <v>4774</v>
      </c>
      <c r="J4776" s="6" t="s">
        <v>12817</v>
      </c>
      <c r="K4776" s="6" t="s">
        <v>50997</v>
      </c>
      <c r="L4776" s="6" t="s">
        <v>90</v>
      </c>
      <c r="M4776" s="6" t="s">
        <v>12818</v>
      </c>
      <c r="N4776" s="6" t="s">
        <v>55505</v>
      </c>
      <c r="O4776" s="6" t="s">
        <v>70351</v>
      </c>
    </row>
    <row r="4777" spans="9:15" x14ac:dyDescent="0.25">
      <c r="I4777">
        <v>4775</v>
      </c>
      <c r="J4777" s="6" t="s">
        <v>12819</v>
      </c>
      <c r="K4777" s="6" t="s">
        <v>50661</v>
      </c>
      <c r="L4777" s="6" t="s">
        <v>50704</v>
      </c>
      <c r="M4777" s="6" t="s">
        <v>12820</v>
      </c>
      <c r="N4777" s="6" t="s">
        <v>56134</v>
      </c>
      <c r="O4777" s="6" t="s">
        <v>71293</v>
      </c>
    </row>
    <row r="4778" spans="9:15" x14ac:dyDescent="0.25">
      <c r="I4778">
        <v>4776</v>
      </c>
      <c r="J4778" s="6" t="s">
        <v>12821</v>
      </c>
      <c r="K4778" s="6" t="s">
        <v>49147</v>
      </c>
      <c r="L4778" s="6" t="s">
        <v>50477</v>
      </c>
      <c r="M4778" s="6" t="s">
        <v>12822</v>
      </c>
      <c r="N4778" s="6" t="s">
        <v>56135</v>
      </c>
      <c r="O4778" s="6" t="s">
        <v>71294</v>
      </c>
    </row>
    <row r="4779" spans="9:15" x14ac:dyDescent="0.25">
      <c r="I4779">
        <v>4777</v>
      </c>
      <c r="J4779" s="6" t="s">
        <v>12823</v>
      </c>
      <c r="K4779" s="6" t="s">
        <v>49517</v>
      </c>
      <c r="L4779" s="6" t="s">
        <v>49515</v>
      </c>
      <c r="M4779" s="6" t="s">
        <v>12824</v>
      </c>
      <c r="N4779" s="6" t="s">
        <v>56136</v>
      </c>
      <c r="O4779" s="6" t="s">
        <v>71295</v>
      </c>
    </row>
    <row r="4780" spans="9:15" x14ac:dyDescent="0.25">
      <c r="I4780">
        <v>4778</v>
      </c>
      <c r="J4780" s="6" t="s">
        <v>12825</v>
      </c>
      <c r="K4780" s="6" t="s">
        <v>49141</v>
      </c>
      <c r="L4780" s="6" t="s">
        <v>90</v>
      </c>
      <c r="M4780" s="6" t="s">
        <v>12826</v>
      </c>
      <c r="N4780" s="6" t="s">
        <v>56137</v>
      </c>
      <c r="O4780" s="6" t="s">
        <v>71296</v>
      </c>
    </row>
    <row r="4781" spans="9:15" x14ac:dyDescent="0.25">
      <c r="I4781">
        <v>4779</v>
      </c>
      <c r="J4781" s="6" t="s">
        <v>12827</v>
      </c>
      <c r="K4781" s="6" t="s">
        <v>50071</v>
      </c>
      <c r="L4781" s="6" t="s">
        <v>90</v>
      </c>
      <c r="M4781" s="6" t="s">
        <v>12828</v>
      </c>
      <c r="N4781" s="6" t="s">
        <v>56138</v>
      </c>
      <c r="O4781" s="6" t="s">
        <v>71297</v>
      </c>
    </row>
    <row r="4782" spans="9:15" x14ac:dyDescent="0.25">
      <c r="I4782">
        <v>4780</v>
      </c>
      <c r="J4782" s="6" t="s">
        <v>12829</v>
      </c>
      <c r="K4782" s="6" t="s">
        <v>51426</v>
      </c>
      <c r="L4782" s="6" t="s">
        <v>51485</v>
      </c>
      <c r="M4782" s="6" t="s">
        <v>12830</v>
      </c>
      <c r="N4782" s="6" t="s">
        <v>56139</v>
      </c>
      <c r="O4782" s="6" t="s">
        <v>71298</v>
      </c>
    </row>
    <row r="4783" spans="9:15" x14ac:dyDescent="0.25">
      <c r="I4783">
        <v>4781</v>
      </c>
      <c r="J4783" s="6" t="s">
        <v>12831</v>
      </c>
      <c r="K4783" s="6" t="s">
        <v>49807</v>
      </c>
      <c r="L4783" s="6" t="s">
        <v>90</v>
      </c>
      <c r="M4783" s="6" t="s">
        <v>12832</v>
      </c>
      <c r="N4783" s="6" t="s">
        <v>90</v>
      </c>
      <c r="O4783" s="6" t="s">
        <v>71299</v>
      </c>
    </row>
    <row r="4784" spans="9:15" x14ac:dyDescent="0.25">
      <c r="I4784">
        <v>4782</v>
      </c>
      <c r="J4784" s="6" t="s">
        <v>12833</v>
      </c>
      <c r="K4784" s="6" t="s">
        <v>49240</v>
      </c>
      <c r="L4784" s="6" t="s">
        <v>50486</v>
      </c>
      <c r="M4784" s="6" t="s">
        <v>12834</v>
      </c>
      <c r="N4784" s="6" t="s">
        <v>56140</v>
      </c>
      <c r="O4784" s="6" t="s">
        <v>71300</v>
      </c>
    </row>
    <row r="4785" spans="9:15" x14ac:dyDescent="0.25">
      <c r="I4785">
        <v>4783</v>
      </c>
      <c r="J4785" s="6" t="s">
        <v>12835</v>
      </c>
      <c r="K4785" s="6" t="s">
        <v>49607</v>
      </c>
      <c r="L4785" s="6" t="s">
        <v>90</v>
      </c>
      <c r="M4785" s="6" t="s">
        <v>12836</v>
      </c>
      <c r="N4785" s="6" t="s">
        <v>56141</v>
      </c>
      <c r="O4785" s="6" t="s">
        <v>71301</v>
      </c>
    </row>
    <row r="4786" spans="9:15" x14ac:dyDescent="0.25">
      <c r="I4786">
        <v>4784</v>
      </c>
      <c r="J4786" s="6" t="s">
        <v>12837</v>
      </c>
      <c r="K4786" s="6" t="s">
        <v>51503</v>
      </c>
      <c r="L4786" s="6" t="s">
        <v>51418</v>
      </c>
      <c r="M4786" s="6" t="s">
        <v>12838</v>
      </c>
      <c r="N4786" s="6" t="s">
        <v>56142</v>
      </c>
      <c r="O4786" s="6" t="s">
        <v>71302</v>
      </c>
    </row>
    <row r="4787" spans="9:15" x14ac:dyDescent="0.25">
      <c r="I4787">
        <v>4785</v>
      </c>
      <c r="J4787" s="6" t="s">
        <v>12839</v>
      </c>
      <c r="K4787" s="6" t="s">
        <v>49759</v>
      </c>
      <c r="L4787" s="6" t="s">
        <v>49723</v>
      </c>
      <c r="M4787" s="6" t="s">
        <v>12840</v>
      </c>
      <c r="N4787" s="6" t="s">
        <v>56143</v>
      </c>
      <c r="O4787" s="6" t="s">
        <v>71303</v>
      </c>
    </row>
    <row r="4788" spans="9:15" x14ac:dyDescent="0.25">
      <c r="I4788">
        <v>4786</v>
      </c>
      <c r="J4788" s="6" t="s">
        <v>12841</v>
      </c>
      <c r="K4788" s="6" t="s">
        <v>52405</v>
      </c>
      <c r="L4788" s="6" t="s">
        <v>90</v>
      </c>
      <c r="M4788" s="6" t="s">
        <v>12842</v>
      </c>
      <c r="N4788" s="6" t="s">
        <v>90</v>
      </c>
      <c r="O4788" s="6" t="s">
        <v>71304</v>
      </c>
    </row>
    <row r="4789" spans="9:15" x14ac:dyDescent="0.25">
      <c r="I4789">
        <v>4787</v>
      </c>
      <c r="J4789" s="6" t="s">
        <v>12843</v>
      </c>
      <c r="K4789" s="6" t="s">
        <v>50449</v>
      </c>
      <c r="L4789" s="6" t="s">
        <v>50676</v>
      </c>
      <c r="M4789" s="6" t="s">
        <v>12844</v>
      </c>
      <c r="N4789" s="6" t="s">
        <v>56144</v>
      </c>
      <c r="O4789" s="6" t="s">
        <v>71305</v>
      </c>
    </row>
    <row r="4790" spans="9:15" x14ac:dyDescent="0.25">
      <c r="I4790">
        <v>4788</v>
      </c>
      <c r="J4790" s="6" t="s">
        <v>12845</v>
      </c>
      <c r="K4790" s="6" t="s">
        <v>52537</v>
      </c>
      <c r="L4790" s="6" t="s">
        <v>90</v>
      </c>
      <c r="M4790" s="6" t="s">
        <v>12846</v>
      </c>
      <c r="N4790" s="6" t="s">
        <v>56145</v>
      </c>
      <c r="O4790" s="6" t="s">
        <v>71306</v>
      </c>
    </row>
    <row r="4791" spans="9:15" x14ac:dyDescent="0.25">
      <c r="I4791">
        <v>4789</v>
      </c>
      <c r="J4791" s="6" t="s">
        <v>12847</v>
      </c>
      <c r="K4791" s="6" t="s">
        <v>51861</v>
      </c>
      <c r="L4791" s="6" t="s">
        <v>90</v>
      </c>
      <c r="M4791" s="6" t="s">
        <v>12848</v>
      </c>
      <c r="N4791" s="6" t="s">
        <v>56146</v>
      </c>
      <c r="O4791" s="6" t="s">
        <v>71307</v>
      </c>
    </row>
    <row r="4792" spans="9:15" x14ac:dyDescent="0.25">
      <c r="I4792">
        <v>4790</v>
      </c>
      <c r="J4792" s="6" t="s">
        <v>12849</v>
      </c>
      <c r="K4792" s="6" t="s">
        <v>50079</v>
      </c>
      <c r="L4792" s="6" t="s">
        <v>90</v>
      </c>
      <c r="M4792" s="6" t="s">
        <v>12850</v>
      </c>
      <c r="N4792" s="6" t="s">
        <v>56147</v>
      </c>
      <c r="O4792" s="6" t="s">
        <v>71308</v>
      </c>
    </row>
    <row r="4793" spans="9:15" x14ac:dyDescent="0.25">
      <c r="I4793">
        <v>4791</v>
      </c>
      <c r="J4793" s="6" t="s">
        <v>12851</v>
      </c>
      <c r="K4793" s="6" t="s">
        <v>50579</v>
      </c>
      <c r="L4793" s="6" t="s">
        <v>50313</v>
      </c>
      <c r="M4793" s="6" t="s">
        <v>12852</v>
      </c>
      <c r="N4793" s="6" t="s">
        <v>55868</v>
      </c>
      <c r="O4793" s="6" t="s">
        <v>70933</v>
      </c>
    </row>
    <row r="4794" spans="9:15" x14ac:dyDescent="0.25">
      <c r="I4794">
        <v>4792</v>
      </c>
      <c r="J4794" s="6" t="s">
        <v>12853</v>
      </c>
      <c r="K4794" s="6" t="s">
        <v>49668</v>
      </c>
      <c r="L4794" s="6" t="s">
        <v>90</v>
      </c>
      <c r="M4794" s="6" t="s">
        <v>12854</v>
      </c>
      <c r="N4794" s="6" t="s">
        <v>56148</v>
      </c>
      <c r="O4794" s="6" t="s">
        <v>71309</v>
      </c>
    </row>
    <row r="4795" spans="9:15" x14ac:dyDescent="0.25">
      <c r="I4795">
        <v>4793</v>
      </c>
      <c r="J4795" s="6" t="s">
        <v>12855</v>
      </c>
      <c r="K4795" s="6" t="s">
        <v>51485</v>
      </c>
      <c r="L4795" s="6" t="s">
        <v>90</v>
      </c>
      <c r="M4795" s="6" t="s">
        <v>12856</v>
      </c>
      <c r="N4795" s="6" t="s">
        <v>56149</v>
      </c>
      <c r="O4795" s="6" t="s">
        <v>71310</v>
      </c>
    </row>
    <row r="4796" spans="9:15" x14ac:dyDescent="0.25">
      <c r="I4796">
        <v>4794</v>
      </c>
      <c r="J4796" s="6" t="s">
        <v>12857</v>
      </c>
      <c r="K4796" s="6" t="s">
        <v>49790</v>
      </c>
      <c r="L4796" s="6" t="s">
        <v>90</v>
      </c>
      <c r="M4796" s="6" t="s">
        <v>12858</v>
      </c>
      <c r="N4796" s="6" t="s">
        <v>56150</v>
      </c>
      <c r="O4796" s="6" t="s">
        <v>71311</v>
      </c>
    </row>
    <row r="4797" spans="9:15" x14ac:dyDescent="0.25">
      <c r="I4797">
        <v>4795</v>
      </c>
      <c r="J4797" s="6" t="s">
        <v>12859</v>
      </c>
      <c r="K4797" s="6" t="s">
        <v>49805</v>
      </c>
      <c r="L4797" s="6" t="s">
        <v>90</v>
      </c>
      <c r="M4797" s="6" t="s">
        <v>12860</v>
      </c>
      <c r="N4797" s="6" t="s">
        <v>56151</v>
      </c>
      <c r="O4797" s="6" t="s">
        <v>71312</v>
      </c>
    </row>
    <row r="4798" spans="9:15" x14ac:dyDescent="0.25">
      <c r="I4798">
        <v>4796</v>
      </c>
      <c r="J4798" s="6" t="s">
        <v>12861</v>
      </c>
      <c r="K4798" s="6" t="s">
        <v>50038</v>
      </c>
      <c r="L4798" s="6" t="s">
        <v>52457</v>
      </c>
      <c r="M4798" s="6" t="s">
        <v>12862</v>
      </c>
      <c r="N4798" s="6" t="s">
        <v>56152</v>
      </c>
      <c r="O4798" s="6" t="s">
        <v>71313</v>
      </c>
    </row>
    <row r="4799" spans="9:15" x14ac:dyDescent="0.25">
      <c r="I4799">
        <v>4797</v>
      </c>
      <c r="J4799" s="6" t="s">
        <v>12863</v>
      </c>
      <c r="K4799" s="6" t="s">
        <v>50147</v>
      </c>
      <c r="L4799" s="6" t="s">
        <v>90</v>
      </c>
      <c r="M4799" s="6" t="s">
        <v>12864</v>
      </c>
      <c r="N4799" s="6" t="s">
        <v>56153</v>
      </c>
      <c r="O4799" s="6" t="s">
        <v>71314</v>
      </c>
    </row>
    <row r="4800" spans="9:15" x14ac:dyDescent="0.25">
      <c r="I4800">
        <v>4798</v>
      </c>
      <c r="J4800" s="6" t="s">
        <v>12865</v>
      </c>
      <c r="K4800" s="6" t="s">
        <v>50377</v>
      </c>
      <c r="L4800" s="6" t="s">
        <v>90</v>
      </c>
      <c r="M4800" s="6" t="s">
        <v>12866</v>
      </c>
      <c r="N4800" s="6" t="s">
        <v>56154</v>
      </c>
      <c r="O4800" s="6" t="s">
        <v>71315</v>
      </c>
    </row>
    <row r="4801" spans="9:15" x14ac:dyDescent="0.25">
      <c r="I4801">
        <v>4799</v>
      </c>
      <c r="J4801" s="6" t="s">
        <v>12867</v>
      </c>
      <c r="K4801" s="6" t="s">
        <v>48658</v>
      </c>
      <c r="L4801" s="6" t="s">
        <v>90</v>
      </c>
      <c r="M4801" s="6" t="s">
        <v>12868</v>
      </c>
      <c r="N4801" s="6" t="s">
        <v>90</v>
      </c>
      <c r="O4801" s="6" t="s">
        <v>71316</v>
      </c>
    </row>
    <row r="4802" spans="9:15" x14ac:dyDescent="0.25">
      <c r="I4802">
        <v>4800</v>
      </c>
      <c r="J4802" s="6" t="s">
        <v>12869</v>
      </c>
      <c r="K4802" s="6" t="s">
        <v>50667</v>
      </c>
      <c r="L4802" s="6" t="s">
        <v>50665</v>
      </c>
      <c r="M4802" s="6" t="s">
        <v>12870</v>
      </c>
      <c r="N4802" s="6" t="s">
        <v>56155</v>
      </c>
      <c r="O4802" s="6" t="s">
        <v>71317</v>
      </c>
    </row>
    <row r="4803" spans="9:15" x14ac:dyDescent="0.25">
      <c r="I4803">
        <v>4801</v>
      </c>
      <c r="J4803" s="6" t="s">
        <v>12871</v>
      </c>
      <c r="K4803" s="6" t="s">
        <v>50116</v>
      </c>
      <c r="L4803" s="6" t="s">
        <v>90</v>
      </c>
      <c r="M4803" s="6" t="s">
        <v>12872</v>
      </c>
      <c r="N4803" s="6" t="s">
        <v>53943</v>
      </c>
      <c r="O4803" s="6" t="s">
        <v>68045</v>
      </c>
    </row>
    <row r="4804" spans="9:15" x14ac:dyDescent="0.25">
      <c r="I4804">
        <v>4802</v>
      </c>
      <c r="J4804" s="6" t="s">
        <v>12873</v>
      </c>
      <c r="K4804" s="6" t="s">
        <v>52228</v>
      </c>
      <c r="L4804" s="6" t="s">
        <v>90</v>
      </c>
      <c r="M4804" s="6" t="s">
        <v>12874</v>
      </c>
      <c r="N4804" s="6" t="s">
        <v>56156</v>
      </c>
      <c r="O4804" s="6" t="s">
        <v>71318</v>
      </c>
    </row>
    <row r="4805" spans="9:15" x14ac:dyDescent="0.25">
      <c r="I4805">
        <v>4803</v>
      </c>
      <c r="J4805" s="6" t="s">
        <v>12875</v>
      </c>
      <c r="K4805" s="6" t="s">
        <v>51485</v>
      </c>
      <c r="L4805" s="6" t="s">
        <v>90</v>
      </c>
      <c r="M4805" s="6" t="s">
        <v>12876</v>
      </c>
      <c r="N4805" s="6" t="s">
        <v>56157</v>
      </c>
      <c r="O4805" s="6" t="s">
        <v>71319</v>
      </c>
    </row>
    <row r="4806" spans="9:15" x14ac:dyDescent="0.25">
      <c r="I4806">
        <v>4804</v>
      </c>
      <c r="J4806" s="6" t="s">
        <v>12877</v>
      </c>
      <c r="K4806" s="6" t="s">
        <v>49900</v>
      </c>
      <c r="L4806" s="6" t="s">
        <v>49898</v>
      </c>
      <c r="M4806" s="6" t="s">
        <v>12878</v>
      </c>
      <c r="N4806" s="6" t="s">
        <v>56158</v>
      </c>
      <c r="O4806" s="6" t="s">
        <v>71320</v>
      </c>
    </row>
    <row r="4807" spans="9:15" x14ac:dyDescent="0.25">
      <c r="I4807">
        <v>4805</v>
      </c>
      <c r="J4807" s="6" t="s">
        <v>12879</v>
      </c>
      <c r="K4807" s="6" t="s">
        <v>49548</v>
      </c>
      <c r="L4807" s="6" t="s">
        <v>90</v>
      </c>
      <c r="M4807" s="6" t="s">
        <v>12880</v>
      </c>
      <c r="N4807" s="6" t="s">
        <v>90</v>
      </c>
      <c r="O4807" s="6" t="s">
        <v>71321</v>
      </c>
    </row>
    <row r="4808" spans="9:15" x14ac:dyDescent="0.25">
      <c r="I4808">
        <v>4806</v>
      </c>
      <c r="J4808" s="6" t="s">
        <v>12881</v>
      </c>
      <c r="K4808" s="6" t="s">
        <v>49884</v>
      </c>
      <c r="L4808" s="6" t="s">
        <v>90</v>
      </c>
      <c r="M4808" s="6" t="s">
        <v>12882</v>
      </c>
      <c r="N4808" s="6" t="s">
        <v>56159</v>
      </c>
      <c r="O4808" s="6" t="s">
        <v>71322</v>
      </c>
    </row>
    <row r="4809" spans="9:15" x14ac:dyDescent="0.25">
      <c r="I4809">
        <v>4807</v>
      </c>
      <c r="J4809" s="6" t="s">
        <v>12883</v>
      </c>
      <c r="K4809" s="6" t="s">
        <v>49092</v>
      </c>
      <c r="L4809" s="6" t="s">
        <v>51729</v>
      </c>
      <c r="M4809" s="6" t="s">
        <v>12884</v>
      </c>
      <c r="N4809" s="6" t="s">
        <v>56160</v>
      </c>
      <c r="O4809" s="6" t="s">
        <v>71323</v>
      </c>
    </row>
    <row r="4810" spans="9:15" x14ac:dyDescent="0.25">
      <c r="I4810">
        <v>4808</v>
      </c>
      <c r="J4810" s="6" t="s">
        <v>12885</v>
      </c>
      <c r="K4810" s="6" t="s">
        <v>52230</v>
      </c>
      <c r="L4810" s="6" t="s">
        <v>90</v>
      </c>
      <c r="M4810" s="6" t="s">
        <v>12886</v>
      </c>
      <c r="N4810" s="6" t="s">
        <v>56161</v>
      </c>
      <c r="O4810" s="6" t="s">
        <v>71324</v>
      </c>
    </row>
    <row r="4811" spans="9:15" x14ac:dyDescent="0.25">
      <c r="I4811">
        <v>4809</v>
      </c>
      <c r="J4811" s="6" t="s">
        <v>12887</v>
      </c>
      <c r="K4811" s="6" t="s">
        <v>50405</v>
      </c>
      <c r="L4811" s="6" t="s">
        <v>50766</v>
      </c>
      <c r="M4811" s="6" t="s">
        <v>12888</v>
      </c>
      <c r="N4811" s="6" t="s">
        <v>56162</v>
      </c>
      <c r="O4811" s="6" t="s">
        <v>71325</v>
      </c>
    </row>
    <row r="4812" spans="9:15" x14ac:dyDescent="0.25">
      <c r="I4812">
        <v>4810</v>
      </c>
      <c r="J4812" s="6" t="s">
        <v>12889</v>
      </c>
      <c r="K4812" s="6" t="s">
        <v>49582</v>
      </c>
      <c r="L4812" s="6" t="s">
        <v>49910</v>
      </c>
      <c r="M4812" s="6" t="s">
        <v>12890</v>
      </c>
      <c r="N4812" s="6" t="s">
        <v>90</v>
      </c>
      <c r="O4812" s="6" t="s">
        <v>71326</v>
      </c>
    </row>
    <row r="4813" spans="9:15" x14ac:dyDescent="0.25">
      <c r="I4813">
        <v>4811</v>
      </c>
      <c r="J4813" s="6" t="s">
        <v>12891</v>
      </c>
      <c r="K4813" s="6" t="s">
        <v>49908</v>
      </c>
      <c r="L4813" s="6" t="s">
        <v>49767</v>
      </c>
      <c r="M4813" s="6" t="s">
        <v>12892</v>
      </c>
      <c r="N4813" s="6" t="s">
        <v>56163</v>
      </c>
      <c r="O4813" s="6" t="s">
        <v>71327</v>
      </c>
    </row>
    <row r="4814" spans="9:15" x14ac:dyDescent="0.25">
      <c r="I4814">
        <v>4812</v>
      </c>
      <c r="J4814" s="6" t="s">
        <v>12893</v>
      </c>
      <c r="K4814" s="6" t="s">
        <v>48917</v>
      </c>
      <c r="L4814" s="6" t="s">
        <v>90</v>
      </c>
      <c r="M4814" s="6" t="s">
        <v>12894</v>
      </c>
      <c r="N4814" s="6" t="s">
        <v>54191</v>
      </c>
      <c r="O4814" s="6" t="s">
        <v>71328</v>
      </c>
    </row>
    <row r="4815" spans="9:15" x14ac:dyDescent="0.25">
      <c r="I4815">
        <v>4813</v>
      </c>
      <c r="J4815" s="6" t="s">
        <v>12895</v>
      </c>
      <c r="K4815" s="6" t="s">
        <v>49242</v>
      </c>
      <c r="L4815" s="6" t="s">
        <v>49544</v>
      </c>
      <c r="M4815" s="6" t="s">
        <v>12896</v>
      </c>
      <c r="N4815" s="6" t="s">
        <v>56164</v>
      </c>
      <c r="O4815" s="6" t="s">
        <v>71329</v>
      </c>
    </row>
    <row r="4816" spans="9:15" x14ac:dyDescent="0.25">
      <c r="I4816">
        <v>4814</v>
      </c>
      <c r="J4816" s="6" t="s">
        <v>12897</v>
      </c>
      <c r="K4816" s="6" t="s">
        <v>49872</v>
      </c>
      <c r="L4816" s="6" t="s">
        <v>49878</v>
      </c>
      <c r="M4816" s="6" t="s">
        <v>12898</v>
      </c>
      <c r="N4816" s="6" t="s">
        <v>56165</v>
      </c>
      <c r="O4816" s="6" t="s">
        <v>71330</v>
      </c>
    </row>
    <row r="4817" spans="9:15" x14ac:dyDescent="0.25">
      <c r="I4817">
        <v>4815</v>
      </c>
      <c r="J4817" s="6" t="s">
        <v>12899</v>
      </c>
      <c r="K4817" s="6" t="s">
        <v>52483</v>
      </c>
      <c r="L4817" s="6" t="s">
        <v>90</v>
      </c>
      <c r="M4817" s="6" t="s">
        <v>12900</v>
      </c>
      <c r="N4817" s="6" t="s">
        <v>56166</v>
      </c>
      <c r="O4817" s="6" t="s">
        <v>71331</v>
      </c>
    </row>
    <row r="4818" spans="9:15" x14ac:dyDescent="0.25">
      <c r="I4818">
        <v>4816</v>
      </c>
      <c r="J4818" s="6" t="s">
        <v>12901</v>
      </c>
      <c r="K4818" s="6" t="s">
        <v>49515</v>
      </c>
      <c r="L4818" s="6" t="s">
        <v>49544</v>
      </c>
      <c r="M4818" s="6" t="s">
        <v>12902</v>
      </c>
      <c r="N4818" s="6" t="s">
        <v>56167</v>
      </c>
      <c r="O4818" s="6" t="s">
        <v>71332</v>
      </c>
    </row>
    <row r="4819" spans="9:15" x14ac:dyDescent="0.25">
      <c r="I4819">
        <v>4817</v>
      </c>
      <c r="J4819" s="6" t="s">
        <v>12903</v>
      </c>
      <c r="K4819" s="6" t="s">
        <v>50457</v>
      </c>
      <c r="L4819" s="6" t="s">
        <v>90</v>
      </c>
      <c r="M4819" s="6" t="s">
        <v>12904</v>
      </c>
      <c r="N4819" s="6" t="s">
        <v>56168</v>
      </c>
      <c r="O4819" s="6" t="s">
        <v>71333</v>
      </c>
    </row>
    <row r="4820" spans="9:15" x14ac:dyDescent="0.25">
      <c r="I4820">
        <v>4818</v>
      </c>
      <c r="J4820" s="6" t="s">
        <v>12905</v>
      </c>
      <c r="K4820" s="6" t="s">
        <v>49735</v>
      </c>
      <c r="L4820" s="6" t="s">
        <v>90</v>
      </c>
      <c r="M4820" s="6" t="s">
        <v>12906</v>
      </c>
      <c r="N4820" s="6" t="s">
        <v>90</v>
      </c>
      <c r="O4820" s="6" t="s">
        <v>71334</v>
      </c>
    </row>
    <row r="4821" spans="9:15" x14ac:dyDescent="0.25">
      <c r="I4821">
        <v>4819</v>
      </c>
      <c r="J4821" s="6" t="s">
        <v>12907</v>
      </c>
      <c r="K4821" s="6" t="s">
        <v>51004</v>
      </c>
      <c r="L4821" s="6" t="s">
        <v>51235</v>
      </c>
      <c r="M4821" s="6" t="s">
        <v>12908</v>
      </c>
      <c r="N4821" s="6" t="s">
        <v>56169</v>
      </c>
      <c r="O4821" s="6" t="s">
        <v>71335</v>
      </c>
    </row>
    <row r="4822" spans="9:15" x14ac:dyDescent="0.25">
      <c r="I4822">
        <v>4820</v>
      </c>
      <c r="J4822" s="6" t="s">
        <v>12909</v>
      </c>
      <c r="K4822" s="6" t="s">
        <v>52387</v>
      </c>
      <c r="L4822" s="6" t="s">
        <v>90</v>
      </c>
      <c r="M4822" s="6" t="s">
        <v>12910</v>
      </c>
      <c r="N4822" s="6" t="s">
        <v>90</v>
      </c>
      <c r="O4822" s="6" t="s">
        <v>71336</v>
      </c>
    </row>
    <row r="4823" spans="9:15" x14ac:dyDescent="0.25">
      <c r="I4823">
        <v>4821</v>
      </c>
      <c r="J4823" s="6" t="s">
        <v>12911</v>
      </c>
      <c r="K4823" s="6" t="s">
        <v>49597</v>
      </c>
      <c r="L4823" s="6" t="s">
        <v>50544</v>
      </c>
      <c r="M4823" s="6" t="s">
        <v>12912</v>
      </c>
      <c r="N4823" s="6" t="s">
        <v>56170</v>
      </c>
      <c r="O4823" s="6" t="s">
        <v>71337</v>
      </c>
    </row>
    <row r="4824" spans="9:15" x14ac:dyDescent="0.25">
      <c r="I4824">
        <v>4822</v>
      </c>
      <c r="J4824" s="6" t="s">
        <v>12913</v>
      </c>
      <c r="K4824" s="6" t="s">
        <v>49517</v>
      </c>
      <c r="L4824" s="6" t="s">
        <v>90</v>
      </c>
      <c r="M4824" s="6" t="s">
        <v>12914</v>
      </c>
      <c r="N4824" s="6" t="s">
        <v>56171</v>
      </c>
      <c r="O4824" s="6" t="s">
        <v>71338</v>
      </c>
    </row>
    <row r="4825" spans="9:15" x14ac:dyDescent="0.25">
      <c r="I4825">
        <v>4823</v>
      </c>
      <c r="J4825" s="6" t="s">
        <v>12915</v>
      </c>
      <c r="K4825" s="6" t="s">
        <v>51237</v>
      </c>
      <c r="L4825" s="6" t="s">
        <v>90</v>
      </c>
      <c r="M4825" s="6" t="s">
        <v>12916</v>
      </c>
      <c r="N4825" s="6" t="s">
        <v>56172</v>
      </c>
      <c r="O4825" s="6" t="s">
        <v>67743</v>
      </c>
    </row>
    <row r="4826" spans="9:15" x14ac:dyDescent="0.25">
      <c r="I4826">
        <v>4824</v>
      </c>
      <c r="J4826" s="6" t="s">
        <v>12917</v>
      </c>
      <c r="K4826" s="6" t="s">
        <v>49714</v>
      </c>
      <c r="L4826" s="6" t="s">
        <v>90</v>
      </c>
      <c r="M4826" s="6" t="s">
        <v>12918</v>
      </c>
      <c r="N4826" s="6" t="s">
        <v>56173</v>
      </c>
      <c r="O4826" s="6" t="s">
        <v>71339</v>
      </c>
    </row>
    <row r="4827" spans="9:15" x14ac:dyDescent="0.25">
      <c r="I4827">
        <v>4825</v>
      </c>
      <c r="J4827" s="6" t="s">
        <v>12919</v>
      </c>
      <c r="K4827" s="6" t="s">
        <v>50051</v>
      </c>
      <c r="L4827" s="6" t="s">
        <v>49944</v>
      </c>
      <c r="M4827" s="6" t="s">
        <v>12920</v>
      </c>
      <c r="N4827" s="6" t="s">
        <v>56174</v>
      </c>
      <c r="O4827" s="6" t="s">
        <v>71340</v>
      </c>
    </row>
    <row r="4828" spans="9:15" x14ac:dyDescent="0.25">
      <c r="I4828">
        <v>4826</v>
      </c>
      <c r="J4828" s="6" t="s">
        <v>12921</v>
      </c>
      <c r="K4828" s="6" t="s">
        <v>49337</v>
      </c>
      <c r="L4828" s="6" t="s">
        <v>49302</v>
      </c>
      <c r="M4828" s="6" t="s">
        <v>12922</v>
      </c>
      <c r="N4828" s="6" t="s">
        <v>56175</v>
      </c>
      <c r="O4828" s="6" t="s">
        <v>71341</v>
      </c>
    </row>
    <row r="4829" spans="9:15" x14ac:dyDescent="0.25">
      <c r="I4829">
        <v>4827</v>
      </c>
      <c r="J4829" s="6" t="s">
        <v>12923</v>
      </c>
      <c r="K4829" s="6" t="s">
        <v>50965</v>
      </c>
      <c r="L4829" s="6" t="s">
        <v>90</v>
      </c>
      <c r="M4829" s="6" t="s">
        <v>12924</v>
      </c>
      <c r="N4829" s="6" t="s">
        <v>90</v>
      </c>
      <c r="O4829" s="6" t="s">
        <v>71342</v>
      </c>
    </row>
    <row r="4830" spans="9:15" x14ac:dyDescent="0.25">
      <c r="I4830">
        <v>4828</v>
      </c>
      <c r="J4830" s="6" t="s">
        <v>12925</v>
      </c>
      <c r="K4830" s="6" t="s">
        <v>50408</v>
      </c>
      <c r="L4830" s="6" t="s">
        <v>49882</v>
      </c>
      <c r="M4830" s="6" t="s">
        <v>12926</v>
      </c>
      <c r="N4830" s="6" t="s">
        <v>56176</v>
      </c>
      <c r="O4830" s="6" t="s">
        <v>71343</v>
      </c>
    </row>
    <row r="4831" spans="9:15" x14ac:dyDescent="0.25">
      <c r="I4831">
        <v>4829</v>
      </c>
      <c r="J4831" s="6" t="s">
        <v>12927</v>
      </c>
      <c r="K4831" s="6" t="s">
        <v>50184</v>
      </c>
      <c r="L4831" s="6" t="s">
        <v>90</v>
      </c>
      <c r="M4831" s="6" t="s">
        <v>12928</v>
      </c>
      <c r="N4831" s="6" t="s">
        <v>56177</v>
      </c>
      <c r="O4831" s="6" t="s">
        <v>71344</v>
      </c>
    </row>
    <row r="4832" spans="9:15" x14ac:dyDescent="0.25">
      <c r="I4832">
        <v>4830</v>
      </c>
      <c r="J4832" s="6" t="s">
        <v>12929</v>
      </c>
      <c r="K4832" s="6" t="s">
        <v>51220</v>
      </c>
      <c r="L4832" s="6" t="s">
        <v>90</v>
      </c>
      <c r="M4832" s="6" t="s">
        <v>12930</v>
      </c>
      <c r="N4832" s="6" t="s">
        <v>56178</v>
      </c>
      <c r="O4832" s="6" t="s">
        <v>71345</v>
      </c>
    </row>
    <row r="4833" spans="9:15" x14ac:dyDescent="0.25">
      <c r="I4833">
        <v>4831</v>
      </c>
      <c r="J4833" s="6" t="s">
        <v>12931</v>
      </c>
      <c r="K4833" s="6" t="s">
        <v>51463</v>
      </c>
      <c r="L4833" s="6" t="s">
        <v>50030</v>
      </c>
      <c r="M4833" s="6" t="s">
        <v>12932</v>
      </c>
      <c r="N4833" s="6" t="s">
        <v>56179</v>
      </c>
      <c r="O4833" s="6" t="s">
        <v>71346</v>
      </c>
    </row>
    <row r="4834" spans="9:15" x14ac:dyDescent="0.25">
      <c r="I4834">
        <v>4832</v>
      </c>
      <c r="J4834" s="6" t="s">
        <v>12933</v>
      </c>
      <c r="K4834" s="6" t="s">
        <v>49493</v>
      </c>
      <c r="L4834" s="6" t="s">
        <v>51569</v>
      </c>
      <c r="M4834" s="6" t="s">
        <v>12934</v>
      </c>
      <c r="N4834" s="6" t="s">
        <v>56180</v>
      </c>
      <c r="O4834" s="6" t="s">
        <v>71347</v>
      </c>
    </row>
    <row r="4835" spans="9:15" x14ac:dyDescent="0.25">
      <c r="I4835">
        <v>4833</v>
      </c>
      <c r="J4835" s="6" t="s">
        <v>12935</v>
      </c>
      <c r="K4835" s="6" t="s">
        <v>50388</v>
      </c>
      <c r="L4835" s="6" t="s">
        <v>51569</v>
      </c>
      <c r="M4835" s="6" t="s">
        <v>12936</v>
      </c>
      <c r="N4835" s="6" t="s">
        <v>90</v>
      </c>
      <c r="O4835" s="6" t="s">
        <v>71348</v>
      </c>
    </row>
    <row r="4836" spans="9:15" x14ac:dyDescent="0.25">
      <c r="I4836">
        <v>4834</v>
      </c>
      <c r="J4836" s="6" t="s">
        <v>12937</v>
      </c>
      <c r="K4836" s="6" t="s">
        <v>52510</v>
      </c>
      <c r="L4836" s="6" t="s">
        <v>90</v>
      </c>
      <c r="M4836" s="6" t="s">
        <v>12938</v>
      </c>
      <c r="N4836" s="6" t="s">
        <v>90</v>
      </c>
      <c r="O4836" s="6" t="s">
        <v>71349</v>
      </c>
    </row>
    <row r="4837" spans="9:15" x14ac:dyDescent="0.25">
      <c r="I4837">
        <v>4835</v>
      </c>
      <c r="J4837" s="6" t="s">
        <v>12939</v>
      </c>
      <c r="K4837" s="6" t="s">
        <v>51712</v>
      </c>
      <c r="L4837" s="6" t="s">
        <v>90</v>
      </c>
      <c r="M4837" s="6" t="s">
        <v>12940</v>
      </c>
      <c r="N4837" s="6" t="s">
        <v>90</v>
      </c>
      <c r="O4837" s="6" t="s">
        <v>71350</v>
      </c>
    </row>
    <row r="4838" spans="9:15" x14ac:dyDescent="0.25">
      <c r="I4838">
        <v>4836</v>
      </c>
      <c r="J4838" s="6" t="s">
        <v>12941</v>
      </c>
      <c r="K4838" s="6" t="s">
        <v>51897</v>
      </c>
      <c r="L4838" s="6" t="s">
        <v>51907</v>
      </c>
      <c r="M4838" s="6" t="s">
        <v>12942</v>
      </c>
      <c r="N4838" s="6" t="s">
        <v>56181</v>
      </c>
      <c r="O4838" s="6" t="s">
        <v>71351</v>
      </c>
    </row>
    <row r="4839" spans="9:15" x14ac:dyDescent="0.25">
      <c r="I4839">
        <v>4837</v>
      </c>
      <c r="J4839" s="6" t="s">
        <v>12943</v>
      </c>
      <c r="K4839" s="6" t="s">
        <v>49983</v>
      </c>
      <c r="L4839" s="6" t="s">
        <v>50118</v>
      </c>
      <c r="M4839" s="6" t="s">
        <v>12944</v>
      </c>
      <c r="N4839" s="6" t="s">
        <v>90</v>
      </c>
      <c r="O4839" s="6" t="s">
        <v>71352</v>
      </c>
    </row>
    <row r="4840" spans="9:15" x14ac:dyDescent="0.25">
      <c r="I4840">
        <v>4838</v>
      </c>
      <c r="J4840" s="6" t="s">
        <v>12945</v>
      </c>
      <c r="K4840" s="6" t="s">
        <v>50298</v>
      </c>
      <c r="L4840" s="6" t="s">
        <v>90</v>
      </c>
      <c r="M4840" s="6" t="s">
        <v>12946</v>
      </c>
      <c r="N4840" s="6" t="s">
        <v>90</v>
      </c>
      <c r="O4840" s="6" t="s">
        <v>71353</v>
      </c>
    </row>
    <row r="4841" spans="9:15" x14ac:dyDescent="0.25">
      <c r="I4841">
        <v>4839</v>
      </c>
      <c r="J4841" s="6" t="s">
        <v>12947</v>
      </c>
      <c r="K4841" s="6" t="s">
        <v>51543</v>
      </c>
      <c r="L4841" s="6" t="s">
        <v>52279</v>
      </c>
      <c r="M4841" s="6" t="s">
        <v>12948</v>
      </c>
      <c r="N4841" s="6" t="s">
        <v>56182</v>
      </c>
      <c r="O4841" s="6" t="s">
        <v>71354</v>
      </c>
    </row>
    <row r="4842" spans="9:15" x14ac:dyDescent="0.25">
      <c r="I4842">
        <v>4840</v>
      </c>
      <c r="J4842" s="6" t="s">
        <v>12949</v>
      </c>
      <c r="K4842" s="6" t="s">
        <v>52150</v>
      </c>
      <c r="L4842" s="6" t="s">
        <v>90</v>
      </c>
      <c r="M4842" s="6" t="s">
        <v>12950</v>
      </c>
      <c r="N4842" s="6" t="s">
        <v>54712</v>
      </c>
      <c r="O4842" s="6" t="s">
        <v>69193</v>
      </c>
    </row>
    <row r="4843" spans="9:15" x14ac:dyDescent="0.25">
      <c r="I4843">
        <v>4841</v>
      </c>
      <c r="J4843" s="6" t="s">
        <v>12951</v>
      </c>
      <c r="K4843" s="6" t="s">
        <v>51194</v>
      </c>
      <c r="L4843" s="6" t="s">
        <v>90</v>
      </c>
      <c r="M4843" s="6" t="s">
        <v>12952</v>
      </c>
      <c r="N4843" s="6" t="s">
        <v>56183</v>
      </c>
      <c r="O4843" s="6" t="s">
        <v>71355</v>
      </c>
    </row>
    <row r="4844" spans="9:15" x14ac:dyDescent="0.25">
      <c r="I4844">
        <v>4842</v>
      </c>
      <c r="J4844" s="6" t="s">
        <v>12953</v>
      </c>
      <c r="K4844" s="6" t="s">
        <v>50423</v>
      </c>
      <c r="L4844" s="6" t="s">
        <v>50442</v>
      </c>
      <c r="M4844" s="6" t="s">
        <v>12954</v>
      </c>
      <c r="N4844" s="6" t="s">
        <v>56184</v>
      </c>
      <c r="O4844" s="6" t="s">
        <v>71356</v>
      </c>
    </row>
    <row r="4845" spans="9:15" x14ac:dyDescent="0.25">
      <c r="I4845">
        <v>4843</v>
      </c>
      <c r="J4845" s="6" t="s">
        <v>12955</v>
      </c>
      <c r="K4845" s="6" t="s">
        <v>48656</v>
      </c>
      <c r="L4845" s="6" t="s">
        <v>90</v>
      </c>
      <c r="M4845" s="6" t="s">
        <v>12956</v>
      </c>
      <c r="N4845" s="6" t="s">
        <v>56185</v>
      </c>
      <c r="O4845" s="6" t="s">
        <v>71357</v>
      </c>
    </row>
    <row r="4846" spans="9:15" x14ac:dyDescent="0.25">
      <c r="I4846">
        <v>4844</v>
      </c>
      <c r="J4846" s="6" t="s">
        <v>12957</v>
      </c>
      <c r="K4846" s="6" t="s">
        <v>51164</v>
      </c>
      <c r="L4846" s="6" t="s">
        <v>90</v>
      </c>
      <c r="M4846" s="6" t="s">
        <v>12958</v>
      </c>
      <c r="N4846" s="6" t="s">
        <v>56186</v>
      </c>
      <c r="O4846" s="6" t="s">
        <v>71358</v>
      </c>
    </row>
    <row r="4847" spans="9:15" x14ac:dyDescent="0.25">
      <c r="I4847">
        <v>4845</v>
      </c>
      <c r="J4847" s="6" t="s">
        <v>12959</v>
      </c>
      <c r="K4847" s="6" t="s">
        <v>50439</v>
      </c>
      <c r="L4847" s="6" t="s">
        <v>49421</v>
      </c>
      <c r="M4847" s="6" t="s">
        <v>12960</v>
      </c>
      <c r="N4847" s="6" t="s">
        <v>56187</v>
      </c>
      <c r="O4847" s="6" t="s">
        <v>71359</v>
      </c>
    </row>
    <row r="4848" spans="9:15" x14ac:dyDescent="0.25">
      <c r="I4848">
        <v>4846</v>
      </c>
      <c r="J4848" s="6" t="s">
        <v>12961</v>
      </c>
      <c r="K4848" s="6" t="s">
        <v>50014</v>
      </c>
      <c r="L4848" s="6" t="s">
        <v>50010</v>
      </c>
      <c r="M4848" s="6" t="s">
        <v>12962</v>
      </c>
      <c r="N4848" s="6" t="s">
        <v>56188</v>
      </c>
      <c r="O4848" s="6" t="s">
        <v>71360</v>
      </c>
    </row>
    <row r="4849" spans="9:15" x14ac:dyDescent="0.25">
      <c r="I4849">
        <v>4847</v>
      </c>
      <c r="J4849" s="6" t="s">
        <v>12963</v>
      </c>
      <c r="K4849" s="6" t="s">
        <v>51781</v>
      </c>
      <c r="L4849" s="6" t="s">
        <v>90</v>
      </c>
      <c r="M4849" s="6" t="s">
        <v>12964</v>
      </c>
      <c r="N4849" s="6" t="s">
        <v>56189</v>
      </c>
      <c r="O4849" s="6" t="s">
        <v>71361</v>
      </c>
    </row>
    <row r="4850" spans="9:15" x14ac:dyDescent="0.25">
      <c r="I4850">
        <v>4848</v>
      </c>
      <c r="J4850" s="6" t="s">
        <v>12965</v>
      </c>
      <c r="K4850" s="6" t="s">
        <v>49381</v>
      </c>
      <c r="L4850" s="6" t="s">
        <v>90</v>
      </c>
      <c r="M4850" s="6" t="s">
        <v>12966</v>
      </c>
      <c r="N4850" s="6" t="s">
        <v>56190</v>
      </c>
      <c r="O4850" s="6" t="s">
        <v>71362</v>
      </c>
    </row>
    <row r="4851" spans="9:15" x14ac:dyDescent="0.25">
      <c r="I4851">
        <v>4849</v>
      </c>
      <c r="J4851" s="6" t="s">
        <v>12967</v>
      </c>
      <c r="K4851" s="6" t="s">
        <v>49910</v>
      </c>
      <c r="L4851" s="6" t="s">
        <v>49890</v>
      </c>
      <c r="M4851" s="6" t="s">
        <v>12968</v>
      </c>
      <c r="N4851" s="6" t="s">
        <v>56191</v>
      </c>
      <c r="O4851" s="6" t="s">
        <v>71363</v>
      </c>
    </row>
    <row r="4852" spans="9:15" x14ac:dyDescent="0.25">
      <c r="I4852">
        <v>4850</v>
      </c>
      <c r="J4852" s="6" t="s">
        <v>12969</v>
      </c>
      <c r="K4852" s="6" t="s">
        <v>51414</v>
      </c>
      <c r="L4852" s="6" t="s">
        <v>90</v>
      </c>
      <c r="M4852" s="6" t="s">
        <v>12970</v>
      </c>
      <c r="N4852" s="6" t="s">
        <v>90</v>
      </c>
      <c r="O4852" s="6" t="s">
        <v>71142</v>
      </c>
    </row>
    <row r="4853" spans="9:15" x14ac:dyDescent="0.25">
      <c r="I4853">
        <v>4851</v>
      </c>
      <c r="J4853" s="6" t="s">
        <v>12971</v>
      </c>
      <c r="K4853" s="6" t="s">
        <v>49866</v>
      </c>
      <c r="L4853" s="6" t="s">
        <v>49807</v>
      </c>
      <c r="M4853" s="6" t="s">
        <v>12972</v>
      </c>
      <c r="N4853" s="6" t="s">
        <v>56192</v>
      </c>
      <c r="O4853" s="6" t="s">
        <v>71364</v>
      </c>
    </row>
    <row r="4854" spans="9:15" x14ac:dyDescent="0.25">
      <c r="I4854">
        <v>4852</v>
      </c>
      <c r="J4854" s="6" t="s">
        <v>12973</v>
      </c>
      <c r="K4854" s="6" t="s">
        <v>49443</v>
      </c>
      <c r="L4854" s="6" t="s">
        <v>90</v>
      </c>
      <c r="M4854" s="6" t="s">
        <v>12974</v>
      </c>
      <c r="N4854" s="6" t="s">
        <v>90</v>
      </c>
      <c r="O4854" s="6" t="s">
        <v>71365</v>
      </c>
    </row>
    <row r="4855" spans="9:15" x14ac:dyDescent="0.25">
      <c r="I4855">
        <v>4853</v>
      </c>
      <c r="J4855" s="6" t="s">
        <v>12975</v>
      </c>
      <c r="K4855" s="6" t="s">
        <v>52563</v>
      </c>
      <c r="L4855" s="6" t="s">
        <v>90</v>
      </c>
      <c r="M4855" s="6" t="s">
        <v>12976</v>
      </c>
      <c r="N4855" s="6" t="s">
        <v>56193</v>
      </c>
      <c r="O4855" s="6" t="s">
        <v>71366</v>
      </c>
    </row>
    <row r="4856" spans="9:15" x14ac:dyDescent="0.25">
      <c r="I4856">
        <v>4854</v>
      </c>
      <c r="J4856" s="6" t="s">
        <v>12977</v>
      </c>
      <c r="K4856" s="6" t="s">
        <v>52491</v>
      </c>
      <c r="L4856" s="6" t="s">
        <v>90</v>
      </c>
      <c r="M4856" s="6" t="s">
        <v>12978</v>
      </c>
      <c r="N4856" s="6" t="s">
        <v>56194</v>
      </c>
      <c r="O4856" s="6" t="s">
        <v>71367</v>
      </c>
    </row>
    <row r="4857" spans="9:15" x14ac:dyDescent="0.25">
      <c r="I4857">
        <v>4855</v>
      </c>
      <c r="J4857" s="6" t="s">
        <v>12979</v>
      </c>
      <c r="K4857" s="6" t="s">
        <v>51346</v>
      </c>
      <c r="L4857" s="6" t="s">
        <v>52464</v>
      </c>
      <c r="M4857" s="6" t="s">
        <v>12980</v>
      </c>
      <c r="N4857" s="6" t="s">
        <v>56195</v>
      </c>
      <c r="O4857" s="6" t="s">
        <v>71368</v>
      </c>
    </row>
    <row r="4858" spans="9:15" x14ac:dyDescent="0.25">
      <c r="I4858">
        <v>4856</v>
      </c>
      <c r="J4858" s="6" t="s">
        <v>12981</v>
      </c>
      <c r="K4858" s="6" t="s">
        <v>49505</v>
      </c>
      <c r="L4858" s="6" t="s">
        <v>90</v>
      </c>
      <c r="M4858" s="6" t="s">
        <v>12982</v>
      </c>
      <c r="N4858" s="6" t="s">
        <v>90</v>
      </c>
      <c r="O4858" s="6" t="s">
        <v>71369</v>
      </c>
    </row>
    <row r="4859" spans="9:15" x14ac:dyDescent="0.25">
      <c r="I4859">
        <v>4857</v>
      </c>
      <c r="J4859" s="6" t="s">
        <v>12983</v>
      </c>
      <c r="K4859" s="6" t="s">
        <v>51943</v>
      </c>
      <c r="L4859" s="6" t="s">
        <v>90</v>
      </c>
      <c r="M4859" s="6" t="s">
        <v>12984</v>
      </c>
      <c r="N4859" s="6" t="s">
        <v>90</v>
      </c>
      <c r="O4859" s="6" t="s">
        <v>71370</v>
      </c>
    </row>
    <row r="4860" spans="9:15" x14ac:dyDescent="0.25">
      <c r="I4860">
        <v>4858</v>
      </c>
      <c r="J4860" s="6" t="s">
        <v>12985</v>
      </c>
      <c r="K4860" s="6" t="s">
        <v>50818</v>
      </c>
      <c r="L4860" s="6" t="s">
        <v>50822</v>
      </c>
      <c r="M4860" s="6" t="s">
        <v>12986</v>
      </c>
      <c r="N4860" s="6" t="s">
        <v>90</v>
      </c>
      <c r="O4860" s="6" t="s">
        <v>68428</v>
      </c>
    </row>
    <row r="4861" spans="9:15" x14ac:dyDescent="0.25">
      <c r="I4861">
        <v>4859</v>
      </c>
      <c r="J4861" s="6" t="s">
        <v>12987</v>
      </c>
      <c r="K4861" s="6" t="s">
        <v>50259</v>
      </c>
      <c r="L4861" s="6" t="s">
        <v>90</v>
      </c>
      <c r="M4861" s="6" t="s">
        <v>12988</v>
      </c>
      <c r="N4861" s="6" t="s">
        <v>56196</v>
      </c>
      <c r="O4861" s="6" t="s">
        <v>71371</v>
      </c>
    </row>
    <row r="4862" spans="9:15" x14ac:dyDescent="0.25">
      <c r="I4862">
        <v>4860</v>
      </c>
      <c r="J4862" s="6" t="s">
        <v>12989</v>
      </c>
      <c r="K4862" s="6" t="s">
        <v>49779</v>
      </c>
      <c r="L4862" s="6" t="s">
        <v>90</v>
      </c>
      <c r="M4862" s="6" t="s">
        <v>12990</v>
      </c>
      <c r="N4862" s="6" t="s">
        <v>90</v>
      </c>
      <c r="O4862" s="6" t="s">
        <v>71372</v>
      </c>
    </row>
    <row r="4863" spans="9:15" x14ac:dyDescent="0.25">
      <c r="I4863">
        <v>4861</v>
      </c>
      <c r="J4863" s="6" t="s">
        <v>12991</v>
      </c>
      <c r="K4863" s="6" t="s">
        <v>52112</v>
      </c>
      <c r="L4863" s="6" t="s">
        <v>90</v>
      </c>
      <c r="M4863" s="6" t="s">
        <v>12992</v>
      </c>
      <c r="N4863" s="6" t="s">
        <v>56197</v>
      </c>
      <c r="O4863" s="6" t="s">
        <v>71373</v>
      </c>
    </row>
    <row r="4864" spans="9:15" x14ac:dyDescent="0.25">
      <c r="I4864">
        <v>4862</v>
      </c>
      <c r="J4864" s="6" t="s">
        <v>12993</v>
      </c>
      <c r="K4864" s="6" t="s">
        <v>49775</v>
      </c>
      <c r="L4864" s="6" t="s">
        <v>50391</v>
      </c>
      <c r="M4864" s="6" t="s">
        <v>12994</v>
      </c>
      <c r="N4864" s="6" t="s">
        <v>56198</v>
      </c>
      <c r="O4864" s="6" t="s">
        <v>71374</v>
      </c>
    </row>
    <row r="4865" spans="9:15" x14ac:dyDescent="0.25">
      <c r="I4865">
        <v>4863</v>
      </c>
      <c r="J4865" s="6" t="s">
        <v>12995</v>
      </c>
      <c r="K4865" s="6" t="s">
        <v>49890</v>
      </c>
      <c r="L4865" s="6" t="s">
        <v>90</v>
      </c>
      <c r="M4865" s="6" t="s">
        <v>12996</v>
      </c>
      <c r="N4865" s="6" t="s">
        <v>56199</v>
      </c>
      <c r="O4865" s="6" t="s">
        <v>71375</v>
      </c>
    </row>
    <row r="4866" spans="9:15" x14ac:dyDescent="0.25">
      <c r="I4866">
        <v>4864</v>
      </c>
      <c r="J4866" s="6" t="s">
        <v>12997</v>
      </c>
      <c r="K4866" s="6" t="s">
        <v>49676</v>
      </c>
      <c r="L4866" s="6" t="s">
        <v>90</v>
      </c>
      <c r="M4866" s="6" t="s">
        <v>12998</v>
      </c>
      <c r="N4866" s="6" t="s">
        <v>56200</v>
      </c>
      <c r="O4866" s="6" t="s">
        <v>71376</v>
      </c>
    </row>
    <row r="4867" spans="9:15" x14ac:dyDescent="0.25">
      <c r="I4867">
        <v>4865</v>
      </c>
      <c r="J4867" s="6" t="s">
        <v>12999</v>
      </c>
      <c r="K4867" s="6" t="s">
        <v>51164</v>
      </c>
      <c r="L4867" s="6" t="s">
        <v>90</v>
      </c>
      <c r="M4867" s="6" t="s">
        <v>13000</v>
      </c>
      <c r="N4867" s="6" t="s">
        <v>56201</v>
      </c>
      <c r="O4867" s="6" t="s">
        <v>71377</v>
      </c>
    </row>
    <row r="4868" spans="9:15" x14ac:dyDescent="0.25">
      <c r="I4868">
        <v>4866</v>
      </c>
      <c r="J4868" s="6" t="s">
        <v>13001</v>
      </c>
      <c r="K4868" s="6" t="s">
        <v>49942</v>
      </c>
      <c r="L4868" s="6" t="s">
        <v>51569</v>
      </c>
      <c r="M4868" s="6" t="s">
        <v>13002</v>
      </c>
      <c r="N4868" s="6" t="s">
        <v>56202</v>
      </c>
      <c r="O4868" s="6" t="s">
        <v>71378</v>
      </c>
    </row>
    <row r="4869" spans="9:15" x14ac:dyDescent="0.25">
      <c r="I4869">
        <v>4867</v>
      </c>
      <c r="J4869" s="6" t="s">
        <v>13003</v>
      </c>
      <c r="K4869" s="6" t="s">
        <v>49222</v>
      </c>
      <c r="L4869" s="6" t="s">
        <v>90</v>
      </c>
      <c r="M4869" s="6" t="s">
        <v>13004</v>
      </c>
      <c r="N4869" s="6" t="s">
        <v>56203</v>
      </c>
      <c r="O4869" s="6" t="s">
        <v>71379</v>
      </c>
    </row>
    <row r="4870" spans="9:15" x14ac:dyDescent="0.25">
      <c r="I4870">
        <v>4868</v>
      </c>
      <c r="J4870" s="6" t="s">
        <v>13005</v>
      </c>
      <c r="K4870" s="6" t="s">
        <v>50500</v>
      </c>
      <c r="L4870" s="6" t="s">
        <v>90</v>
      </c>
      <c r="M4870" s="6" t="s">
        <v>13006</v>
      </c>
      <c r="N4870" s="6" t="s">
        <v>53183</v>
      </c>
      <c r="O4870" s="6" t="s">
        <v>71380</v>
      </c>
    </row>
    <row r="4871" spans="9:15" x14ac:dyDescent="0.25">
      <c r="I4871">
        <v>4869</v>
      </c>
      <c r="J4871" s="6" t="s">
        <v>13007</v>
      </c>
      <c r="K4871" s="6" t="s">
        <v>49892</v>
      </c>
      <c r="L4871" s="6" t="s">
        <v>49807</v>
      </c>
      <c r="M4871" s="6" t="s">
        <v>13008</v>
      </c>
      <c r="N4871" s="6" t="s">
        <v>56204</v>
      </c>
      <c r="O4871" s="6" t="s">
        <v>71381</v>
      </c>
    </row>
    <row r="4872" spans="9:15" x14ac:dyDescent="0.25">
      <c r="I4872">
        <v>4870</v>
      </c>
      <c r="J4872" s="6" t="s">
        <v>13009</v>
      </c>
      <c r="K4872" s="6" t="s">
        <v>48654</v>
      </c>
      <c r="L4872" s="6" t="s">
        <v>49262</v>
      </c>
      <c r="M4872" s="6" t="s">
        <v>13010</v>
      </c>
      <c r="N4872" s="6" t="s">
        <v>53254</v>
      </c>
      <c r="O4872" s="6" t="s">
        <v>71382</v>
      </c>
    </row>
    <row r="4873" spans="9:15" x14ac:dyDescent="0.25">
      <c r="I4873">
        <v>4871</v>
      </c>
      <c r="J4873" s="6" t="s">
        <v>13011</v>
      </c>
      <c r="K4873" s="6" t="s">
        <v>50631</v>
      </c>
      <c r="L4873" s="6" t="s">
        <v>50746</v>
      </c>
      <c r="M4873" s="6" t="s">
        <v>13012</v>
      </c>
      <c r="N4873" s="6" t="s">
        <v>56205</v>
      </c>
      <c r="O4873" s="6" t="s">
        <v>71383</v>
      </c>
    </row>
    <row r="4874" spans="9:15" x14ac:dyDescent="0.25">
      <c r="I4874">
        <v>4872</v>
      </c>
      <c r="J4874" s="6" t="s">
        <v>13013</v>
      </c>
      <c r="K4874" s="6" t="s">
        <v>52405</v>
      </c>
      <c r="L4874" s="6" t="s">
        <v>90</v>
      </c>
      <c r="M4874" s="6" t="s">
        <v>13014</v>
      </c>
      <c r="N4874" s="6" t="s">
        <v>90</v>
      </c>
      <c r="O4874" s="6" t="s">
        <v>71304</v>
      </c>
    </row>
    <row r="4875" spans="9:15" x14ac:dyDescent="0.25">
      <c r="I4875">
        <v>4873</v>
      </c>
      <c r="J4875" s="6" t="s">
        <v>13015</v>
      </c>
      <c r="K4875" s="6" t="s">
        <v>49008</v>
      </c>
      <c r="L4875" s="6" t="s">
        <v>48972</v>
      </c>
      <c r="M4875" s="6" t="s">
        <v>13016</v>
      </c>
      <c r="N4875" s="6" t="s">
        <v>56206</v>
      </c>
      <c r="O4875" s="6" t="s">
        <v>71384</v>
      </c>
    </row>
    <row r="4876" spans="9:15" x14ac:dyDescent="0.25">
      <c r="I4876">
        <v>4874</v>
      </c>
      <c r="J4876" s="6" t="s">
        <v>13017</v>
      </c>
      <c r="K4876" s="6" t="s">
        <v>51799</v>
      </c>
      <c r="L4876" s="6" t="s">
        <v>90</v>
      </c>
      <c r="M4876" s="6" t="s">
        <v>13018</v>
      </c>
      <c r="N4876" s="6" t="s">
        <v>56207</v>
      </c>
      <c r="O4876" s="6" t="s">
        <v>71385</v>
      </c>
    </row>
    <row r="4877" spans="9:15" x14ac:dyDescent="0.25">
      <c r="I4877">
        <v>4875</v>
      </c>
      <c r="J4877" s="6" t="s">
        <v>13019</v>
      </c>
      <c r="K4877" s="6" t="s">
        <v>49145</v>
      </c>
      <c r="L4877" s="6" t="s">
        <v>49141</v>
      </c>
      <c r="M4877" s="6" t="s">
        <v>13020</v>
      </c>
      <c r="N4877" s="6" t="s">
        <v>56208</v>
      </c>
      <c r="O4877" s="6" t="s">
        <v>71386</v>
      </c>
    </row>
    <row r="4878" spans="9:15" x14ac:dyDescent="0.25">
      <c r="I4878">
        <v>4876</v>
      </c>
      <c r="J4878" s="6" t="s">
        <v>13021</v>
      </c>
      <c r="K4878" s="6" t="s">
        <v>51041</v>
      </c>
      <c r="L4878" s="6" t="s">
        <v>90</v>
      </c>
      <c r="M4878" s="6" t="s">
        <v>13022</v>
      </c>
      <c r="N4878" s="6" t="s">
        <v>56209</v>
      </c>
      <c r="O4878" s="6" t="s">
        <v>71387</v>
      </c>
    </row>
    <row r="4879" spans="9:15" x14ac:dyDescent="0.25">
      <c r="I4879">
        <v>4877</v>
      </c>
      <c r="J4879" s="6" t="s">
        <v>13023</v>
      </c>
      <c r="K4879" s="6" t="s">
        <v>52192</v>
      </c>
      <c r="L4879" s="6" t="s">
        <v>50182</v>
      </c>
      <c r="M4879" s="6" t="s">
        <v>13024</v>
      </c>
      <c r="N4879" s="6" t="s">
        <v>56210</v>
      </c>
      <c r="O4879" s="6" t="s">
        <v>71388</v>
      </c>
    </row>
    <row r="4880" spans="9:15" x14ac:dyDescent="0.25">
      <c r="I4880">
        <v>4878</v>
      </c>
      <c r="J4880" s="6" t="s">
        <v>13025</v>
      </c>
      <c r="K4880" s="6" t="s">
        <v>51867</v>
      </c>
      <c r="L4880" s="6" t="s">
        <v>51824</v>
      </c>
      <c r="M4880" s="6" t="s">
        <v>13026</v>
      </c>
      <c r="N4880" s="6" t="s">
        <v>56211</v>
      </c>
      <c r="O4880" s="6" t="s">
        <v>71389</v>
      </c>
    </row>
    <row r="4881" spans="9:15" x14ac:dyDescent="0.25">
      <c r="I4881">
        <v>4879</v>
      </c>
      <c r="J4881" s="6" t="s">
        <v>13027</v>
      </c>
      <c r="K4881" s="6" t="s">
        <v>51253</v>
      </c>
      <c r="L4881" s="6" t="s">
        <v>90</v>
      </c>
      <c r="M4881" s="6" t="s">
        <v>13028</v>
      </c>
      <c r="N4881" s="6" t="s">
        <v>56212</v>
      </c>
      <c r="O4881" s="6" t="s">
        <v>71390</v>
      </c>
    </row>
    <row r="4882" spans="9:15" x14ac:dyDescent="0.25">
      <c r="I4882">
        <v>4880</v>
      </c>
      <c r="J4882" s="6" t="s">
        <v>13029</v>
      </c>
      <c r="K4882" s="6" t="s">
        <v>49201</v>
      </c>
      <c r="L4882" s="6" t="s">
        <v>52150</v>
      </c>
      <c r="M4882" s="6" t="s">
        <v>13030</v>
      </c>
      <c r="N4882" s="6" t="s">
        <v>90</v>
      </c>
      <c r="O4882" s="6" t="s">
        <v>71391</v>
      </c>
    </row>
    <row r="4883" spans="9:15" x14ac:dyDescent="0.25">
      <c r="I4883">
        <v>4881</v>
      </c>
      <c r="J4883" s="6" t="s">
        <v>13031</v>
      </c>
      <c r="K4883" s="6" t="s">
        <v>52509</v>
      </c>
      <c r="L4883" s="6" t="s">
        <v>51161</v>
      </c>
      <c r="M4883" s="6" t="s">
        <v>13032</v>
      </c>
      <c r="N4883" s="6" t="s">
        <v>56213</v>
      </c>
      <c r="O4883" s="6" t="s">
        <v>71392</v>
      </c>
    </row>
    <row r="4884" spans="9:15" x14ac:dyDescent="0.25">
      <c r="I4884">
        <v>4882</v>
      </c>
      <c r="J4884" s="6" t="s">
        <v>13033</v>
      </c>
      <c r="K4884" s="6" t="s">
        <v>50182</v>
      </c>
      <c r="L4884" s="6" t="s">
        <v>90</v>
      </c>
      <c r="M4884" s="6" t="s">
        <v>13034</v>
      </c>
      <c r="N4884" s="6" t="s">
        <v>56214</v>
      </c>
      <c r="O4884" s="6" t="s">
        <v>71393</v>
      </c>
    </row>
    <row r="4885" spans="9:15" x14ac:dyDescent="0.25">
      <c r="I4885">
        <v>4883</v>
      </c>
      <c r="J4885" s="6" t="s">
        <v>13035</v>
      </c>
      <c r="K4885" s="6" t="s">
        <v>51235</v>
      </c>
      <c r="L4885" s="6" t="s">
        <v>90</v>
      </c>
      <c r="M4885" s="6" t="s">
        <v>13036</v>
      </c>
      <c r="N4885" s="6" t="s">
        <v>56215</v>
      </c>
      <c r="O4885" s="6" t="s">
        <v>71394</v>
      </c>
    </row>
    <row r="4886" spans="9:15" x14ac:dyDescent="0.25">
      <c r="I4886">
        <v>4884</v>
      </c>
      <c r="J4886" s="6" t="s">
        <v>13037</v>
      </c>
      <c r="K4886" s="6" t="s">
        <v>51016</v>
      </c>
      <c r="L4886" s="6" t="s">
        <v>50830</v>
      </c>
      <c r="M4886" s="6" t="s">
        <v>13038</v>
      </c>
      <c r="N4886" s="6" t="s">
        <v>56216</v>
      </c>
      <c r="O4886" s="6" t="s">
        <v>71395</v>
      </c>
    </row>
    <row r="4887" spans="9:15" x14ac:dyDescent="0.25">
      <c r="I4887">
        <v>4885</v>
      </c>
      <c r="J4887" s="6" t="s">
        <v>13039</v>
      </c>
      <c r="K4887" s="6" t="s">
        <v>49350</v>
      </c>
      <c r="L4887" s="6" t="s">
        <v>50746</v>
      </c>
      <c r="M4887" s="6" t="s">
        <v>13040</v>
      </c>
      <c r="N4887" s="6" t="s">
        <v>53848</v>
      </c>
      <c r="O4887" s="6" t="s">
        <v>71396</v>
      </c>
    </row>
    <row r="4888" spans="9:15" x14ac:dyDescent="0.25">
      <c r="I4888">
        <v>4886</v>
      </c>
      <c r="J4888" s="6" t="s">
        <v>13041</v>
      </c>
      <c r="K4888" s="6" t="s">
        <v>51410</v>
      </c>
      <c r="L4888" s="6" t="s">
        <v>90</v>
      </c>
      <c r="M4888" s="6" t="s">
        <v>13042</v>
      </c>
      <c r="N4888" s="6" t="s">
        <v>90</v>
      </c>
      <c r="O4888" s="6" t="s">
        <v>71397</v>
      </c>
    </row>
    <row r="4889" spans="9:15" x14ac:dyDescent="0.25">
      <c r="I4889">
        <v>4887</v>
      </c>
      <c r="J4889" s="6" t="s">
        <v>13043</v>
      </c>
      <c r="K4889" s="6" t="s">
        <v>52563</v>
      </c>
      <c r="L4889" s="6" t="s">
        <v>50369</v>
      </c>
      <c r="M4889" s="6" t="s">
        <v>13044</v>
      </c>
      <c r="N4889" s="6" t="s">
        <v>90</v>
      </c>
      <c r="O4889" s="6" t="s">
        <v>71398</v>
      </c>
    </row>
    <row r="4890" spans="9:15" x14ac:dyDescent="0.25">
      <c r="I4890">
        <v>4888</v>
      </c>
      <c r="J4890" s="6" t="s">
        <v>13045</v>
      </c>
      <c r="K4890" s="6" t="s">
        <v>48952</v>
      </c>
      <c r="L4890" s="6" t="s">
        <v>50895</v>
      </c>
      <c r="M4890" s="6" t="s">
        <v>13046</v>
      </c>
      <c r="N4890" s="6" t="s">
        <v>56217</v>
      </c>
      <c r="O4890" s="6" t="s">
        <v>71399</v>
      </c>
    </row>
    <row r="4891" spans="9:15" x14ac:dyDescent="0.25">
      <c r="I4891">
        <v>4889</v>
      </c>
      <c r="J4891" s="6" t="s">
        <v>13047</v>
      </c>
      <c r="K4891" s="6" t="s">
        <v>50092</v>
      </c>
      <c r="L4891" s="6" t="s">
        <v>50094</v>
      </c>
      <c r="M4891" s="6" t="s">
        <v>13048</v>
      </c>
      <c r="N4891" s="6" t="s">
        <v>56218</v>
      </c>
      <c r="O4891" s="6" t="s">
        <v>71400</v>
      </c>
    </row>
    <row r="4892" spans="9:15" x14ac:dyDescent="0.25">
      <c r="I4892">
        <v>4890</v>
      </c>
      <c r="J4892" s="6" t="s">
        <v>13049</v>
      </c>
      <c r="K4892" s="6" t="s">
        <v>49155</v>
      </c>
      <c r="L4892" s="6" t="s">
        <v>50477</v>
      </c>
      <c r="M4892" s="6" t="s">
        <v>13050</v>
      </c>
      <c r="N4892" s="6" t="s">
        <v>56219</v>
      </c>
      <c r="O4892" s="6" t="s">
        <v>71401</v>
      </c>
    </row>
    <row r="4893" spans="9:15" x14ac:dyDescent="0.25">
      <c r="I4893">
        <v>4891</v>
      </c>
      <c r="J4893" s="6" t="s">
        <v>13051</v>
      </c>
      <c r="K4893" s="6" t="s">
        <v>51222</v>
      </c>
      <c r="L4893" s="6" t="s">
        <v>51208</v>
      </c>
      <c r="M4893" s="6" t="s">
        <v>13052</v>
      </c>
      <c r="N4893" s="6" t="s">
        <v>56220</v>
      </c>
      <c r="O4893" s="6" t="s">
        <v>71402</v>
      </c>
    </row>
    <row r="4894" spans="9:15" x14ac:dyDescent="0.25">
      <c r="I4894">
        <v>4892</v>
      </c>
      <c r="J4894" s="6" t="s">
        <v>13053</v>
      </c>
      <c r="K4894" s="6" t="s">
        <v>50538</v>
      </c>
      <c r="L4894" s="6" t="s">
        <v>90</v>
      </c>
      <c r="M4894" s="6" t="s">
        <v>13054</v>
      </c>
      <c r="N4894" s="6" t="s">
        <v>56221</v>
      </c>
      <c r="O4894" s="6" t="s">
        <v>71403</v>
      </c>
    </row>
    <row r="4895" spans="9:15" x14ac:dyDescent="0.25">
      <c r="I4895">
        <v>4893</v>
      </c>
      <c r="J4895" s="6" t="s">
        <v>13055</v>
      </c>
      <c r="K4895" s="6" t="s">
        <v>52441</v>
      </c>
      <c r="L4895" s="6" t="s">
        <v>90</v>
      </c>
      <c r="M4895" s="6" t="s">
        <v>13056</v>
      </c>
      <c r="N4895" s="6" t="s">
        <v>56222</v>
      </c>
      <c r="O4895" s="6" t="s">
        <v>71404</v>
      </c>
    </row>
    <row r="4896" spans="9:15" x14ac:dyDescent="0.25">
      <c r="I4896">
        <v>4894</v>
      </c>
      <c r="J4896" s="6" t="s">
        <v>13057</v>
      </c>
      <c r="K4896" s="6" t="s">
        <v>49815</v>
      </c>
      <c r="L4896" s="6" t="s">
        <v>90</v>
      </c>
      <c r="M4896" s="6" t="s">
        <v>13058</v>
      </c>
      <c r="N4896" s="6" t="s">
        <v>56223</v>
      </c>
      <c r="O4896" s="6" t="s">
        <v>71405</v>
      </c>
    </row>
    <row r="4897" spans="9:15" x14ac:dyDescent="0.25">
      <c r="I4897">
        <v>4895</v>
      </c>
      <c r="J4897" s="6" t="s">
        <v>13059</v>
      </c>
      <c r="K4897" s="6" t="s">
        <v>50480</v>
      </c>
      <c r="L4897" s="6" t="s">
        <v>90</v>
      </c>
      <c r="M4897" s="6" t="s">
        <v>13060</v>
      </c>
      <c r="N4897" s="6" t="s">
        <v>56224</v>
      </c>
      <c r="O4897" s="6" t="s">
        <v>71406</v>
      </c>
    </row>
    <row r="4898" spans="9:15" x14ac:dyDescent="0.25">
      <c r="I4898">
        <v>4896</v>
      </c>
      <c r="J4898" s="6" t="s">
        <v>13061</v>
      </c>
      <c r="K4898" s="6" t="s">
        <v>51791</v>
      </c>
      <c r="L4898" s="6" t="s">
        <v>90</v>
      </c>
      <c r="M4898" s="6" t="s">
        <v>13062</v>
      </c>
      <c r="N4898" s="6" t="s">
        <v>90</v>
      </c>
      <c r="O4898" s="6" t="s">
        <v>71407</v>
      </c>
    </row>
    <row r="4899" spans="9:15" x14ac:dyDescent="0.25">
      <c r="I4899">
        <v>4897</v>
      </c>
      <c r="J4899" s="6" t="s">
        <v>13063</v>
      </c>
      <c r="K4899" s="6" t="s">
        <v>51008</v>
      </c>
      <c r="L4899" s="6" t="s">
        <v>51291</v>
      </c>
      <c r="M4899" s="6" t="s">
        <v>13064</v>
      </c>
      <c r="N4899" s="6" t="s">
        <v>56225</v>
      </c>
      <c r="O4899" s="6" t="s">
        <v>71408</v>
      </c>
    </row>
    <row r="4900" spans="9:15" x14ac:dyDescent="0.25">
      <c r="I4900">
        <v>4898</v>
      </c>
      <c r="J4900" s="6" t="s">
        <v>13065</v>
      </c>
      <c r="K4900" s="6" t="s">
        <v>50263</v>
      </c>
      <c r="L4900" s="6" t="s">
        <v>50259</v>
      </c>
      <c r="M4900" s="6" t="s">
        <v>13066</v>
      </c>
      <c r="N4900" s="6" t="s">
        <v>56226</v>
      </c>
      <c r="O4900" s="6" t="s">
        <v>71409</v>
      </c>
    </row>
    <row r="4901" spans="9:15" x14ac:dyDescent="0.25">
      <c r="I4901">
        <v>4899</v>
      </c>
      <c r="J4901" s="6" t="s">
        <v>13067</v>
      </c>
      <c r="K4901" s="6" t="s">
        <v>48672</v>
      </c>
      <c r="L4901" s="6" t="s">
        <v>48638</v>
      </c>
      <c r="M4901" s="6" t="s">
        <v>13068</v>
      </c>
      <c r="N4901" s="6" t="s">
        <v>56227</v>
      </c>
      <c r="O4901" s="6" t="s">
        <v>71410</v>
      </c>
    </row>
    <row r="4902" spans="9:15" x14ac:dyDescent="0.25">
      <c r="I4902">
        <v>4900</v>
      </c>
      <c r="J4902" s="6" t="s">
        <v>13069</v>
      </c>
      <c r="K4902" s="6" t="s">
        <v>50310</v>
      </c>
      <c r="L4902" s="6" t="s">
        <v>50307</v>
      </c>
      <c r="M4902" s="6" t="s">
        <v>13070</v>
      </c>
      <c r="N4902" s="6" t="s">
        <v>56228</v>
      </c>
      <c r="O4902" s="6" t="s">
        <v>71411</v>
      </c>
    </row>
    <row r="4903" spans="9:15" x14ac:dyDescent="0.25">
      <c r="I4903">
        <v>4901</v>
      </c>
      <c r="J4903" s="6" t="s">
        <v>13071</v>
      </c>
      <c r="K4903" s="6" t="s">
        <v>49401</v>
      </c>
      <c r="L4903" s="6" t="s">
        <v>49383</v>
      </c>
      <c r="M4903" s="6" t="s">
        <v>13072</v>
      </c>
      <c r="N4903" s="6" t="s">
        <v>56229</v>
      </c>
      <c r="O4903" s="6" t="s">
        <v>71412</v>
      </c>
    </row>
    <row r="4904" spans="9:15" x14ac:dyDescent="0.25">
      <c r="I4904">
        <v>4902</v>
      </c>
      <c r="J4904" s="6" t="s">
        <v>13073</v>
      </c>
      <c r="K4904" s="6" t="s">
        <v>49779</v>
      </c>
      <c r="L4904" s="6" t="s">
        <v>90</v>
      </c>
      <c r="M4904" s="6" t="s">
        <v>13074</v>
      </c>
      <c r="N4904" s="6" t="s">
        <v>56230</v>
      </c>
      <c r="O4904" s="6" t="s">
        <v>71413</v>
      </c>
    </row>
    <row r="4905" spans="9:15" x14ac:dyDescent="0.25">
      <c r="I4905">
        <v>4903</v>
      </c>
      <c r="J4905" s="6" t="s">
        <v>13075</v>
      </c>
      <c r="K4905" s="6" t="s">
        <v>50388</v>
      </c>
      <c r="L4905" s="6" t="s">
        <v>90</v>
      </c>
      <c r="M4905" s="6" t="s">
        <v>13076</v>
      </c>
      <c r="N4905" s="6" t="s">
        <v>56231</v>
      </c>
      <c r="O4905" s="6" t="s">
        <v>71414</v>
      </c>
    </row>
    <row r="4906" spans="9:15" x14ac:dyDescent="0.25">
      <c r="I4906">
        <v>4904</v>
      </c>
      <c r="J4906" s="6" t="s">
        <v>13077</v>
      </c>
      <c r="K4906" s="6" t="s">
        <v>49874</v>
      </c>
      <c r="L4906" s="6" t="s">
        <v>90</v>
      </c>
      <c r="M4906" s="6" t="s">
        <v>13078</v>
      </c>
      <c r="N4906" s="6" t="s">
        <v>90</v>
      </c>
      <c r="O4906" s="6" t="s">
        <v>71415</v>
      </c>
    </row>
    <row r="4907" spans="9:15" x14ac:dyDescent="0.25">
      <c r="I4907">
        <v>4905</v>
      </c>
      <c r="J4907" s="6" t="s">
        <v>13079</v>
      </c>
      <c r="K4907" s="6" t="s">
        <v>49470</v>
      </c>
      <c r="L4907" s="6" t="s">
        <v>90</v>
      </c>
      <c r="M4907" s="6" t="s">
        <v>13080</v>
      </c>
      <c r="N4907" s="6" t="s">
        <v>56232</v>
      </c>
      <c r="O4907" s="6" t="s">
        <v>71416</v>
      </c>
    </row>
    <row r="4908" spans="9:15" x14ac:dyDescent="0.25">
      <c r="I4908">
        <v>4906</v>
      </c>
      <c r="J4908" s="6" t="s">
        <v>13081</v>
      </c>
      <c r="K4908" s="6" t="s">
        <v>50332</v>
      </c>
      <c r="L4908" s="6" t="s">
        <v>50324</v>
      </c>
      <c r="M4908" s="6" t="s">
        <v>13082</v>
      </c>
      <c r="N4908" s="6" t="s">
        <v>56233</v>
      </c>
      <c r="O4908" s="6" t="s">
        <v>71417</v>
      </c>
    </row>
    <row r="4909" spans="9:15" x14ac:dyDescent="0.25">
      <c r="I4909">
        <v>4907</v>
      </c>
      <c r="J4909" s="6" t="s">
        <v>13083</v>
      </c>
      <c r="K4909" s="6" t="s">
        <v>50112</v>
      </c>
      <c r="L4909" s="6" t="s">
        <v>50374</v>
      </c>
      <c r="M4909" s="6" t="s">
        <v>13084</v>
      </c>
      <c r="N4909" s="6" t="s">
        <v>56234</v>
      </c>
      <c r="O4909" s="6" t="s">
        <v>71418</v>
      </c>
    </row>
    <row r="4910" spans="9:15" x14ac:dyDescent="0.25">
      <c r="I4910">
        <v>4908</v>
      </c>
      <c r="J4910" s="6" t="s">
        <v>13085</v>
      </c>
      <c r="K4910" s="6" t="s">
        <v>51359</v>
      </c>
      <c r="L4910" s="6" t="s">
        <v>48911</v>
      </c>
      <c r="M4910" s="6" t="s">
        <v>13086</v>
      </c>
      <c r="N4910" s="6" t="s">
        <v>56235</v>
      </c>
      <c r="O4910" s="6" t="s">
        <v>71419</v>
      </c>
    </row>
    <row r="4911" spans="9:15" x14ac:dyDescent="0.25">
      <c r="I4911">
        <v>4909</v>
      </c>
      <c r="J4911" s="6" t="s">
        <v>13087</v>
      </c>
      <c r="K4911" s="6" t="s">
        <v>51610</v>
      </c>
      <c r="L4911" s="6" t="s">
        <v>52513</v>
      </c>
      <c r="M4911" s="6" t="s">
        <v>13088</v>
      </c>
      <c r="N4911" s="6" t="s">
        <v>90</v>
      </c>
      <c r="O4911" s="6" t="s">
        <v>71420</v>
      </c>
    </row>
    <row r="4912" spans="9:15" x14ac:dyDescent="0.25">
      <c r="I4912">
        <v>4910</v>
      </c>
      <c r="J4912" s="6" t="s">
        <v>13089</v>
      </c>
      <c r="K4912" s="6" t="s">
        <v>52557</v>
      </c>
      <c r="L4912" s="6" t="s">
        <v>50457</v>
      </c>
      <c r="M4912" s="6" t="s">
        <v>13090</v>
      </c>
      <c r="N4912" s="6" t="s">
        <v>56236</v>
      </c>
      <c r="O4912" s="6" t="s">
        <v>71421</v>
      </c>
    </row>
    <row r="4913" spans="9:15" x14ac:dyDescent="0.25">
      <c r="I4913">
        <v>4911</v>
      </c>
      <c r="J4913" s="6" t="s">
        <v>13091</v>
      </c>
      <c r="K4913" s="6" t="s">
        <v>51016</v>
      </c>
      <c r="L4913" s="6" t="s">
        <v>51004</v>
      </c>
      <c r="M4913" s="6" t="s">
        <v>13092</v>
      </c>
      <c r="N4913" s="6" t="s">
        <v>90</v>
      </c>
      <c r="O4913" s="6" t="s">
        <v>71422</v>
      </c>
    </row>
    <row r="4914" spans="9:15" x14ac:dyDescent="0.25">
      <c r="I4914">
        <v>4912</v>
      </c>
      <c r="J4914" s="6" t="s">
        <v>13093</v>
      </c>
      <c r="K4914" s="6" t="s">
        <v>48891</v>
      </c>
      <c r="L4914" s="6" t="s">
        <v>49680</v>
      </c>
      <c r="M4914" s="6" t="s">
        <v>13094</v>
      </c>
      <c r="N4914" s="6" t="s">
        <v>56237</v>
      </c>
      <c r="O4914" s="6" t="s">
        <v>71423</v>
      </c>
    </row>
    <row r="4915" spans="9:15" x14ac:dyDescent="0.25">
      <c r="I4915">
        <v>4913</v>
      </c>
      <c r="J4915" s="6" t="s">
        <v>13095</v>
      </c>
      <c r="K4915" s="6" t="s">
        <v>51616</v>
      </c>
      <c r="L4915" s="6" t="s">
        <v>90</v>
      </c>
      <c r="M4915" s="6" t="s">
        <v>13096</v>
      </c>
      <c r="N4915" s="6" t="s">
        <v>90</v>
      </c>
      <c r="O4915" s="6" t="s">
        <v>71424</v>
      </c>
    </row>
    <row r="4916" spans="9:15" x14ac:dyDescent="0.25">
      <c r="I4916">
        <v>4914</v>
      </c>
      <c r="J4916" s="6" t="s">
        <v>13097</v>
      </c>
      <c r="K4916" s="6" t="s">
        <v>52446</v>
      </c>
      <c r="L4916" s="6" t="s">
        <v>52484</v>
      </c>
      <c r="M4916" s="6" t="s">
        <v>13098</v>
      </c>
      <c r="N4916" s="6" t="s">
        <v>90</v>
      </c>
      <c r="O4916" s="6" t="s">
        <v>71425</v>
      </c>
    </row>
    <row r="4917" spans="9:15" x14ac:dyDescent="0.25">
      <c r="I4917">
        <v>4915</v>
      </c>
      <c r="J4917" s="6" t="s">
        <v>13099</v>
      </c>
      <c r="K4917" s="6" t="s">
        <v>49137</v>
      </c>
      <c r="L4917" s="6" t="s">
        <v>90</v>
      </c>
      <c r="M4917" s="6" t="s">
        <v>13100</v>
      </c>
      <c r="N4917" s="6" t="s">
        <v>56238</v>
      </c>
      <c r="O4917" s="6" t="s">
        <v>71426</v>
      </c>
    </row>
    <row r="4918" spans="9:15" x14ac:dyDescent="0.25">
      <c r="I4918">
        <v>4916</v>
      </c>
      <c r="J4918" s="6" t="s">
        <v>13101</v>
      </c>
      <c r="K4918" s="6" t="s">
        <v>51841</v>
      </c>
      <c r="L4918" s="6" t="s">
        <v>90</v>
      </c>
      <c r="M4918" s="6" t="s">
        <v>13102</v>
      </c>
      <c r="N4918" s="6" t="s">
        <v>56181</v>
      </c>
      <c r="O4918" s="6" t="s">
        <v>71351</v>
      </c>
    </row>
    <row r="4919" spans="9:15" x14ac:dyDescent="0.25">
      <c r="I4919">
        <v>4917</v>
      </c>
      <c r="J4919" s="6" t="s">
        <v>13103</v>
      </c>
      <c r="K4919" s="6" t="s">
        <v>50415</v>
      </c>
      <c r="L4919" s="6" t="s">
        <v>90</v>
      </c>
      <c r="M4919" s="6" t="s">
        <v>13104</v>
      </c>
      <c r="N4919" s="6" t="s">
        <v>90</v>
      </c>
      <c r="O4919" s="6" t="s">
        <v>71427</v>
      </c>
    </row>
    <row r="4920" spans="9:15" x14ac:dyDescent="0.25">
      <c r="I4920">
        <v>4918</v>
      </c>
      <c r="J4920" s="6" t="s">
        <v>13105</v>
      </c>
      <c r="K4920" s="6" t="s">
        <v>50568</v>
      </c>
      <c r="L4920" s="6" t="s">
        <v>90</v>
      </c>
      <c r="M4920" s="6" t="s">
        <v>13106</v>
      </c>
      <c r="N4920" s="6" t="s">
        <v>56239</v>
      </c>
      <c r="O4920" s="6" t="s">
        <v>71428</v>
      </c>
    </row>
    <row r="4921" spans="9:15" x14ac:dyDescent="0.25">
      <c r="I4921">
        <v>4919</v>
      </c>
      <c r="J4921" s="6" t="s">
        <v>13107</v>
      </c>
      <c r="K4921" s="6" t="s">
        <v>51239</v>
      </c>
      <c r="L4921" s="6" t="s">
        <v>51239</v>
      </c>
      <c r="M4921" s="6" t="s">
        <v>13108</v>
      </c>
      <c r="N4921" s="6" t="s">
        <v>56240</v>
      </c>
      <c r="O4921" s="6" t="s">
        <v>71429</v>
      </c>
    </row>
    <row r="4922" spans="9:15" x14ac:dyDescent="0.25">
      <c r="I4922">
        <v>4920</v>
      </c>
      <c r="J4922" s="6" t="s">
        <v>13109</v>
      </c>
      <c r="K4922" s="6" t="s">
        <v>50955</v>
      </c>
      <c r="L4922" s="6" t="s">
        <v>90</v>
      </c>
      <c r="M4922" s="6" t="s">
        <v>13110</v>
      </c>
      <c r="N4922" s="6" t="s">
        <v>54818</v>
      </c>
      <c r="O4922" s="6" t="s">
        <v>71430</v>
      </c>
    </row>
    <row r="4923" spans="9:15" x14ac:dyDescent="0.25">
      <c r="I4923">
        <v>4921</v>
      </c>
      <c r="J4923" s="6" t="s">
        <v>13111</v>
      </c>
      <c r="K4923" s="6" t="s">
        <v>51902</v>
      </c>
      <c r="L4923" s="6" t="s">
        <v>90</v>
      </c>
      <c r="M4923" s="6" t="s">
        <v>13112</v>
      </c>
      <c r="N4923" s="6" t="s">
        <v>56241</v>
      </c>
      <c r="O4923" s="6" t="s">
        <v>71431</v>
      </c>
    </row>
    <row r="4924" spans="9:15" x14ac:dyDescent="0.25">
      <c r="I4924">
        <v>4922</v>
      </c>
      <c r="J4924" s="6" t="s">
        <v>13113</v>
      </c>
      <c r="K4924" s="6" t="s">
        <v>52427</v>
      </c>
      <c r="L4924" s="6" t="s">
        <v>90</v>
      </c>
      <c r="M4924" s="6" t="s">
        <v>13114</v>
      </c>
      <c r="N4924" s="6" t="s">
        <v>90</v>
      </c>
      <c r="O4924" s="6" t="s">
        <v>71432</v>
      </c>
    </row>
    <row r="4925" spans="9:15" x14ac:dyDescent="0.25">
      <c r="I4925">
        <v>4923</v>
      </c>
      <c r="J4925" s="6" t="s">
        <v>13115</v>
      </c>
      <c r="K4925" s="6" t="s">
        <v>52564</v>
      </c>
      <c r="L4925" s="6" t="s">
        <v>90</v>
      </c>
      <c r="M4925" s="6" t="s">
        <v>13116</v>
      </c>
      <c r="N4925" s="6" t="s">
        <v>90</v>
      </c>
      <c r="O4925" s="6" t="s">
        <v>71433</v>
      </c>
    </row>
    <row r="4926" spans="9:15" x14ac:dyDescent="0.25">
      <c r="I4926">
        <v>4924</v>
      </c>
      <c r="J4926" s="6" t="s">
        <v>13117</v>
      </c>
      <c r="K4926" s="6" t="s">
        <v>50834</v>
      </c>
      <c r="L4926" s="6" t="s">
        <v>90</v>
      </c>
      <c r="M4926" s="6" t="s">
        <v>13118</v>
      </c>
      <c r="N4926" s="6" t="s">
        <v>90</v>
      </c>
      <c r="O4926" s="6" t="s">
        <v>71434</v>
      </c>
    </row>
    <row r="4927" spans="9:15" x14ac:dyDescent="0.25">
      <c r="I4927">
        <v>4925</v>
      </c>
      <c r="J4927" s="6" t="s">
        <v>13119</v>
      </c>
      <c r="K4927" s="6" t="s">
        <v>52467</v>
      </c>
      <c r="L4927" s="6" t="s">
        <v>90</v>
      </c>
      <c r="M4927" s="6" t="s">
        <v>13120</v>
      </c>
      <c r="N4927" s="6" t="s">
        <v>90</v>
      </c>
      <c r="O4927" s="6" t="s">
        <v>71435</v>
      </c>
    </row>
    <row r="4928" spans="9:15" x14ac:dyDescent="0.25">
      <c r="I4928">
        <v>4926</v>
      </c>
      <c r="J4928" s="6" t="s">
        <v>13121</v>
      </c>
      <c r="K4928" s="6" t="s">
        <v>51630</v>
      </c>
      <c r="L4928" s="6" t="s">
        <v>90</v>
      </c>
      <c r="M4928" s="6" t="s">
        <v>13122</v>
      </c>
      <c r="N4928" s="6" t="s">
        <v>90</v>
      </c>
      <c r="O4928" s="6" t="s">
        <v>71436</v>
      </c>
    </row>
    <row r="4929" spans="9:15" x14ac:dyDescent="0.25">
      <c r="I4929">
        <v>4927</v>
      </c>
      <c r="J4929" s="6" t="s">
        <v>13123</v>
      </c>
      <c r="K4929" s="6" t="s">
        <v>49668</v>
      </c>
      <c r="L4929" s="6" t="s">
        <v>90</v>
      </c>
      <c r="M4929" s="6" t="s">
        <v>13124</v>
      </c>
      <c r="N4929" s="6" t="s">
        <v>56242</v>
      </c>
      <c r="O4929" s="6" t="s">
        <v>71437</v>
      </c>
    </row>
    <row r="4930" spans="9:15" x14ac:dyDescent="0.25">
      <c r="I4930">
        <v>4928</v>
      </c>
      <c r="J4930" s="6" t="s">
        <v>13125</v>
      </c>
      <c r="K4930" s="6" t="s">
        <v>49417</v>
      </c>
      <c r="L4930" s="6" t="s">
        <v>50442</v>
      </c>
      <c r="M4930" s="6" t="s">
        <v>13126</v>
      </c>
      <c r="N4930" s="6" t="s">
        <v>56243</v>
      </c>
      <c r="O4930" s="6" t="s">
        <v>71438</v>
      </c>
    </row>
    <row r="4931" spans="9:15" x14ac:dyDescent="0.25">
      <c r="I4931">
        <v>4929</v>
      </c>
      <c r="J4931" s="6" t="s">
        <v>13127</v>
      </c>
      <c r="K4931" s="6" t="s">
        <v>50141</v>
      </c>
      <c r="L4931" s="6" t="s">
        <v>90</v>
      </c>
      <c r="M4931" s="6" t="s">
        <v>13128</v>
      </c>
      <c r="N4931" s="6" t="s">
        <v>56244</v>
      </c>
      <c r="O4931" s="6" t="s">
        <v>71439</v>
      </c>
    </row>
    <row r="4932" spans="9:15" x14ac:dyDescent="0.25">
      <c r="I4932">
        <v>4930</v>
      </c>
      <c r="J4932" s="6" t="s">
        <v>13129</v>
      </c>
      <c r="K4932" s="6" t="s">
        <v>51919</v>
      </c>
      <c r="L4932" s="6" t="s">
        <v>51951</v>
      </c>
      <c r="M4932" s="6" t="s">
        <v>13130</v>
      </c>
      <c r="N4932" s="6" t="s">
        <v>56245</v>
      </c>
      <c r="O4932" s="6" t="s">
        <v>71440</v>
      </c>
    </row>
    <row r="4933" spans="9:15" x14ac:dyDescent="0.25">
      <c r="I4933">
        <v>4931</v>
      </c>
      <c r="J4933" s="6" t="s">
        <v>13131</v>
      </c>
      <c r="K4933" s="6" t="s">
        <v>48823</v>
      </c>
      <c r="L4933" s="6" t="s">
        <v>90</v>
      </c>
      <c r="M4933" s="6" t="s">
        <v>13132</v>
      </c>
      <c r="N4933" s="6" t="s">
        <v>90</v>
      </c>
      <c r="O4933" s="6" t="s">
        <v>71441</v>
      </c>
    </row>
    <row r="4934" spans="9:15" x14ac:dyDescent="0.25">
      <c r="I4934">
        <v>4932</v>
      </c>
      <c r="J4934" s="6" t="s">
        <v>13133</v>
      </c>
      <c r="K4934" s="6" t="s">
        <v>52275</v>
      </c>
      <c r="L4934" s="6" t="s">
        <v>90</v>
      </c>
      <c r="M4934" s="6" t="s">
        <v>13134</v>
      </c>
      <c r="N4934" s="6" t="s">
        <v>56246</v>
      </c>
      <c r="O4934" s="6" t="s">
        <v>71442</v>
      </c>
    </row>
    <row r="4935" spans="9:15" x14ac:dyDescent="0.25">
      <c r="I4935">
        <v>4933</v>
      </c>
      <c r="J4935" s="6" t="s">
        <v>13135</v>
      </c>
      <c r="K4935" s="6" t="s">
        <v>52492</v>
      </c>
      <c r="L4935" s="6" t="s">
        <v>90</v>
      </c>
      <c r="M4935" s="6" t="s">
        <v>13136</v>
      </c>
      <c r="N4935" s="6" t="s">
        <v>56247</v>
      </c>
      <c r="O4935" s="6" t="s">
        <v>71443</v>
      </c>
    </row>
    <row r="4936" spans="9:15" x14ac:dyDescent="0.25">
      <c r="I4936">
        <v>4934</v>
      </c>
      <c r="J4936" s="6" t="s">
        <v>13137</v>
      </c>
      <c r="K4936" s="6" t="s">
        <v>49397</v>
      </c>
      <c r="L4936" s="6" t="s">
        <v>90</v>
      </c>
      <c r="M4936" s="6" t="s">
        <v>13138</v>
      </c>
      <c r="N4936" s="6" t="s">
        <v>90</v>
      </c>
      <c r="O4936" s="6" t="s">
        <v>71444</v>
      </c>
    </row>
    <row r="4937" spans="9:15" x14ac:dyDescent="0.25">
      <c r="I4937">
        <v>4935</v>
      </c>
      <c r="J4937" s="6" t="s">
        <v>13139</v>
      </c>
      <c r="K4937" s="6" t="s">
        <v>51732</v>
      </c>
      <c r="L4937" s="6" t="s">
        <v>90</v>
      </c>
      <c r="M4937" s="6" t="s">
        <v>13140</v>
      </c>
      <c r="N4937" s="6" t="s">
        <v>56248</v>
      </c>
      <c r="O4937" s="6" t="s">
        <v>67907</v>
      </c>
    </row>
    <row r="4938" spans="9:15" x14ac:dyDescent="0.25">
      <c r="I4938">
        <v>4936</v>
      </c>
      <c r="J4938" s="6" t="s">
        <v>13141</v>
      </c>
      <c r="K4938" s="6" t="s">
        <v>48784</v>
      </c>
      <c r="L4938" s="6" t="s">
        <v>48704</v>
      </c>
      <c r="M4938" s="6" t="s">
        <v>13142</v>
      </c>
      <c r="N4938" s="6" t="s">
        <v>56249</v>
      </c>
      <c r="O4938" s="6" t="s">
        <v>71445</v>
      </c>
    </row>
    <row r="4939" spans="9:15" x14ac:dyDescent="0.25">
      <c r="I4939">
        <v>4937</v>
      </c>
      <c r="J4939" s="6" t="s">
        <v>13143</v>
      </c>
      <c r="K4939" s="6" t="s">
        <v>50959</v>
      </c>
      <c r="L4939" s="6" t="s">
        <v>90</v>
      </c>
      <c r="M4939" s="6" t="s">
        <v>13144</v>
      </c>
      <c r="N4939" s="6" t="s">
        <v>56250</v>
      </c>
      <c r="O4939" s="6" t="s">
        <v>71446</v>
      </c>
    </row>
    <row r="4940" spans="9:15" x14ac:dyDescent="0.25">
      <c r="I4940">
        <v>4938</v>
      </c>
      <c r="J4940" s="6" t="s">
        <v>13145</v>
      </c>
      <c r="K4940" s="6" t="s">
        <v>51346</v>
      </c>
      <c r="L4940" s="6" t="s">
        <v>50408</v>
      </c>
      <c r="M4940" s="6" t="s">
        <v>13146</v>
      </c>
      <c r="N4940" s="6" t="s">
        <v>90</v>
      </c>
      <c r="O4940" s="6" t="s">
        <v>71447</v>
      </c>
    </row>
    <row r="4941" spans="9:15" x14ac:dyDescent="0.25">
      <c r="I4941">
        <v>4939</v>
      </c>
      <c r="J4941" s="6" t="s">
        <v>13147</v>
      </c>
      <c r="K4941" s="6" t="s">
        <v>52532</v>
      </c>
      <c r="L4941" s="6" t="s">
        <v>90</v>
      </c>
      <c r="M4941" s="6" t="s">
        <v>13148</v>
      </c>
      <c r="N4941" s="6" t="s">
        <v>90</v>
      </c>
      <c r="O4941" s="6" t="s">
        <v>71448</v>
      </c>
    </row>
    <row r="4942" spans="9:15" x14ac:dyDescent="0.25">
      <c r="I4942">
        <v>4940</v>
      </c>
      <c r="J4942" s="6" t="s">
        <v>13149</v>
      </c>
      <c r="K4942" s="6" t="s">
        <v>52016</v>
      </c>
      <c r="L4942" s="6" t="s">
        <v>51473</v>
      </c>
      <c r="M4942" s="6" t="s">
        <v>13150</v>
      </c>
      <c r="N4942" s="6" t="s">
        <v>56251</v>
      </c>
      <c r="O4942" s="6" t="s">
        <v>71449</v>
      </c>
    </row>
    <row r="4943" spans="9:15" x14ac:dyDescent="0.25">
      <c r="I4943">
        <v>4941</v>
      </c>
      <c r="J4943" s="6" t="s">
        <v>13151</v>
      </c>
      <c r="K4943" s="6" t="s">
        <v>50483</v>
      </c>
      <c r="L4943" s="6" t="s">
        <v>90</v>
      </c>
      <c r="M4943" s="6" t="s">
        <v>13152</v>
      </c>
      <c r="N4943" s="6" t="s">
        <v>56252</v>
      </c>
      <c r="O4943" s="6" t="s">
        <v>71450</v>
      </c>
    </row>
    <row r="4944" spans="9:15" x14ac:dyDescent="0.25">
      <c r="I4944">
        <v>4942</v>
      </c>
      <c r="J4944" s="6" t="s">
        <v>13153</v>
      </c>
      <c r="K4944" s="6" t="s">
        <v>51164</v>
      </c>
      <c r="L4944" s="6" t="s">
        <v>90</v>
      </c>
      <c r="M4944" s="6" t="s">
        <v>13154</v>
      </c>
      <c r="N4944" s="6" t="s">
        <v>56253</v>
      </c>
      <c r="O4944" s="6" t="s">
        <v>71451</v>
      </c>
    </row>
    <row r="4945" spans="9:15" x14ac:dyDescent="0.25">
      <c r="I4945">
        <v>4943</v>
      </c>
      <c r="J4945" s="6" t="s">
        <v>13155</v>
      </c>
      <c r="K4945" s="6" t="s">
        <v>50876</v>
      </c>
      <c r="L4945" s="6" t="s">
        <v>51640</v>
      </c>
      <c r="M4945" s="6" t="s">
        <v>13156</v>
      </c>
      <c r="N4945" s="6" t="s">
        <v>56254</v>
      </c>
      <c r="O4945" s="6" t="s">
        <v>71452</v>
      </c>
    </row>
    <row r="4946" spans="9:15" x14ac:dyDescent="0.25">
      <c r="I4946">
        <v>4944</v>
      </c>
      <c r="J4946" s="6" t="s">
        <v>13157</v>
      </c>
      <c r="K4946" s="6" t="s">
        <v>50538</v>
      </c>
      <c r="L4946" s="6" t="s">
        <v>90</v>
      </c>
      <c r="M4946" s="6" t="s">
        <v>13158</v>
      </c>
      <c r="N4946" s="6" t="s">
        <v>56255</v>
      </c>
      <c r="O4946" s="6" t="s">
        <v>71453</v>
      </c>
    </row>
    <row r="4947" spans="9:15" x14ac:dyDescent="0.25">
      <c r="I4947">
        <v>4945</v>
      </c>
      <c r="J4947" s="6" t="s">
        <v>13159</v>
      </c>
      <c r="K4947" s="6" t="s">
        <v>50775</v>
      </c>
      <c r="L4947" s="6" t="s">
        <v>90</v>
      </c>
      <c r="M4947" s="6" t="s">
        <v>13160</v>
      </c>
      <c r="N4947" s="6" t="s">
        <v>56256</v>
      </c>
      <c r="O4947" s="6" t="s">
        <v>71454</v>
      </c>
    </row>
    <row r="4948" spans="9:15" x14ac:dyDescent="0.25">
      <c r="I4948">
        <v>4946</v>
      </c>
      <c r="J4948" s="6" t="s">
        <v>13161</v>
      </c>
      <c r="K4948" s="6" t="s">
        <v>50043</v>
      </c>
      <c r="L4948" s="6" t="s">
        <v>51479</v>
      </c>
      <c r="M4948" s="6" t="s">
        <v>13162</v>
      </c>
      <c r="N4948" s="6" t="s">
        <v>56257</v>
      </c>
      <c r="O4948" s="6" t="s">
        <v>71455</v>
      </c>
    </row>
    <row r="4949" spans="9:15" x14ac:dyDescent="0.25">
      <c r="I4949">
        <v>4947</v>
      </c>
      <c r="J4949" s="6" t="s">
        <v>13163</v>
      </c>
      <c r="K4949" s="6" t="s">
        <v>51070</v>
      </c>
      <c r="L4949" s="6" t="s">
        <v>51074</v>
      </c>
      <c r="M4949" s="6" t="s">
        <v>13164</v>
      </c>
      <c r="N4949" s="6" t="s">
        <v>56258</v>
      </c>
      <c r="O4949" s="6" t="s">
        <v>71456</v>
      </c>
    </row>
    <row r="4950" spans="9:15" x14ac:dyDescent="0.25">
      <c r="I4950">
        <v>4948</v>
      </c>
      <c r="J4950" s="6" t="s">
        <v>13165</v>
      </c>
      <c r="K4950" s="6" t="s">
        <v>51131</v>
      </c>
      <c r="L4950" s="6" t="s">
        <v>51120</v>
      </c>
      <c r="M4950" s="6" t="s">
        <v>13166</v>
      </c>
      <c r="N4950" s="6" t="s">
        <v>56259</v>
      </c>
      <c r="O4950" s="6" t="s">
        <v>71457</v>
      </c>
    </row>
    <row r="4951" spans="9:15" x14ac:dyDescent="0.25">
      <c r="I4951">
        <v>4949</v>
      </c>
      <c r="J4951" s="6" t="s">
        <v>13167</v>
      </c>
      <c r="K4951" s="6" t="s">
        <v>49169</v>
      </c>
      <c r="L4951" s="6" t="s">
        <v>49173</v>
      </c>
      <c r="M4951" s="6" t="s">
        <v>13168</v>
      </c>
      <c r="N4951" s="6" t="s">
        <v>56260</v>
      </c>
      <c r="O4951" s="6" t="s">
        <v>71458</v>
      </c>
    </row>
    <row r="4952" spans="9:15" x14ac:dyDescent="0.25">
      <c r="I4952">
        <v>4950</v>
      </c>
      <c r="J4952" s="6" t="s">
        <v>13169</v>
      </c>
      <c r="K4952" s="6" t="s">
        <v>50980</v>
      </c>
      <c r="L4952" s="6" t="s">
        <v>90</v>
      </c>
      <c r="M4952" s="6" t="s">
        <v>13170</v>
      </c>
      <c r="N4952" s="6" t="s">
        <v>54577</v>
      </c>
      <c r="O4952" s="6" t="s">
        <v>71459</v>
      </c>
    </row>
    <row r="4953" spans="9:15" x14ac:dyDescent="0.25">
      <c r="I4953">
        <v>4951</v>
      </c>
      <c r="J4953" s="6" t="s">
        <v>13171</v>
      </c>
      <c r="K4953" s="6" t="s">
        <v>49751</v>
      </c>
      <c r="L4953" s="6" t="s">
        <v>50712</v>
      </c>
      <c r="M4953" s="6" t="s">
        <v>13172</v>
      </c>
      <c r="N4953" s="6" t="s">
        <v>56261</v>
      </c>
      <c r="O4953" s="6" t="s">
        <v>71460</v>
      </c>
    </row>
    <row r="4954" spans="9:15" x14ac:dyDescent="0.25">
      <c r="I4954">
        <v>4952</v>
      </c>
      <c r="J4954" s="6" t="s">
        <v>13173</v>
      </c>
      <c r="K4954" s="6" t="s">
        <v>50106</v>
      </c>
      <c r="L4954" s="6" t="s">
        <v>90</v>
      </c>
      <c r="M4954" s="6" t="s">
        <v>13174</v>
      </c>
      <c r="N4954" s="6" t="s">
        <v>56262</v>
      </c>
      <c r="O4954" s="6" t="s">
        <v>71461</v>
      </c>
    </row>
    <row r="4955" spans="9:15" x14ac:dyDescent="0.25">
      <c r="I4955">
        <v>4953</v>
      </c>
      <c r="J4955" s="6" t="s">
        <v>13175</v>
      </c>
      <c r="K4955" s="6" t="s">
        <v>51473</v>
      </c>
      <c r="L4955" s="6" t="s">
        <v>90</v>
      </c>
      <c r="M4955" s="6" t="s">
        <v>13176</v>
      </c>
      <c r="N4955" s="6" t="s">
        <v>56263</v>
      </c>
      <c r="O4955" s="6" t="s">
        <v>71462</v>
      </c>
    </row>
    <row r="4956" spans="9:15" x14ac:dyDescent="0.25">
      <c r="I4956">
        <v>4954</v>
      </c>
      <c r="J4956" s="6" t="s">
        <v>13177</v>
      </c>
      <c r="K4956" s="6" t="s">
        <v>52491</v>
      </c>
      <c r="L4956" s="6" t="s">
        <v>90</v>
      </c>
      <c r="M4956" s="6" t="s">
        <v>13178</v>
      </c>
      <c r="N4956" s="6" t="s">
        <v>56264</v>
      </c>
      <c r="O4956" s="6" t="s">
        <v>71463</v>
      </c>
    </row>
    <row r="4957" spans="9:15" x14ac:dyDescent="0.25">
      <c r="I4957">
        <v>4955</v>
      </c>
      <c r="J4957" s="6" t="s">
        <v>13179</v>
      </c>
      <c r="K4957" s="6" t="s">
        <v>51557</v>
      </c>
      <c r="L4957" s="6" t="s">
        <v>90</v>
      </c>
      <c r="M4957" s="6" t="s">
        <v>13180</v>
      </c>
      <c r="N4957" s="6" t="s">
        <v>56265</v>
      </c>
      <c r="O4957" s="6" t="s">
        <v>71464</v>
      </c>
    </row>
    <row r="4958" spans="9:15" x14ac:dyDescent="0.25">
      <c r="I4958">
        <v>4956</v>
      </c>
      <c r="J4958" s="6" t="s">
        <v>13181</v>
      </c>
      <c r="K4958" s="6" t="s">
        <v>51845</v>
      </c>
      <c r="L4958" s="6" t="s">
        <v>90</v>
      </c>
      <c r="M4958" s="6" t="s">
        <v>13182</v>
      </c>
      <c r="N4958" s="6" t="s">
        <v>56266</v>
      </c>
      <c r="O4958" s="6" t="s">
        <v>71465</v>
      </c>
    </row>
    <row r="4959" spans="9:15" x14ac:dyDescent="0.25">
      <c r="I4959">
        <v>4957</v>
      </c>
      <c r="J4959" s="6" t="s">
        <v>13183</v>
      </c>
      <c r="K4959" s="6" t="s">
        <v>49324</v>
      </c>
      <c r="L4959" s="6" t="s">
        <v>52560</v>
      </c>
      <c r="M4959" s="6" t="s">
        <v>13184</v>
      </c>
      <c r="N4959" s="6" t="s">
        <v>90</v>
      </c>
      <c r="O4959" s="6" t="s">
        <v>71466</v>
      </c>
    </row>
    <row r="4960" spans="9:15" x14ac:dyDescent="0.25">
      <c r="I4960">
        <v>4958</v>
      </c>
      <c r="J4960" s="6" t="s">
        <v>13185</v>
      </c>
      <c r="K4960" s="6" t="s">
        <v>52384</v>
      </c>
      <c r="L4960" s="6" t="s">
        <v>90</v>
      </c>
      <c r="M4960" s="6" t="s">
        <v>13186</v>
      </c>
      <c r="N4960" s="6" t="s">
        <v>90</v>
      </c>
      <c r="O4960" s="6" t="s">
        <v>71467</v>
      </c>
    </row>
    <row r="4961" spans="9:15" x14ac:dyDescent="0.25">
      <c r="I4961">
        <v>4959</v>
      </c>
      <c r="J4961" s="6" t="s">
        <v>13187</v>
      </c>
      <c r="K4961" s="6" t="s">
        <v>50227</v>
      </c>
      <c r="L4961" s="6" t="s">
        <v>50055</v>
      </c>
      <c r="M4961" s="6" t="s">
        <v>13188</v>
      </c>
      <c r="N4961" s="6" t="s">
        <v>56267</v>
      </c>
      <c r="O4961" s="6" t="s">
        <v>71468</v>
      </c>
    </row>
    <row r="4962" spans="9:15" x14ac:dyDescent="0.25">
      <c r="I4962">
        <v>4960</v>
      </c>
      <c r="J4962" s="6" t="s">
        <v>13189</v>
      </c>
      <c r="K4962" s="6" t="s">
        <v>52251</v>
      </c>
      <c r="L4962" s="6" t="s">
        <v>90</v>
      </c>
      <c r="M4962" s="6" t="s">
        <v>13190</v>
      </c>
      <c r="N4962" s="6" t="s">
        <v>56268</v>
      </c>
      <c r="O4962" s="6" t="s">
        <v>71469</v>
      </c>
    </row>
    <row r="4963" spans="9:15" x14ac:dyDescent="0.25">
      <c r="I4963">
        <v>4961</v>
      </c>
      <c r="J4963" s="6" t="s">
        <v>13191</v>
      </c>
      <c r="K4963" s="6" t="s">
        <v>51867</v>
      </c>
      <c r="L4963" s="6" t="s">
        <v>90</v>
      </c>
      <c r="M4963" s="6" t="s">
        <v>13192</v>
      </c>
      <c r="N4963" s="6" t="s">
        <v>90</v>
      </c>
      <c r="O4963" s="6" t="s">
        <v>68824</v>
      </c>
    </row>
    <row r="4964" spans="9:15" x14ac:dyDescent="0.25">
      <c r="I4964">
        <v>4962</v>
      </c>
      <c r="J4964" s="6" t="s">
        <v>13193</v>
      </c>
      <c r="K4964" s="6" t="s">
        <v>52037</v>
      </c>
      <c r="L4964" s="6" t="s">
        <v>90</v>
      </c>
      <c r="M4964" s="6" t="s">
        <v>13194</v>
      </c>
      <c r="N4964" s="6" t="s">
        <v>56269</v>
      </c>
      <c r="O4964" s="6" t="s">
        <v>71470</v>
      </c>
    </row>
    <row r="4965" spans="9:15" x14ac:dyDescent="0.25">
      <c r="I4965">
        <v>4963</v>
      </c>
      <c r="J4965" s="6" t="s">
        <v>13195</v>
      </c>
      <c r="K4965" s="6" t="s">
        <v>52281</v>
      </c>
      <c r="L4965" s="6" t="s">
        <v>90</v>
      </c>
      <c r="M4965" s="6" t="s">
        <v>13196</v>
      </c>
      <c r="N4965" s="6" t="s">
        <v>90</v>
      </c>
      <c r="O4965" s="6" t="s">
        <v>71471</v>
      </c>
    </row>
    <row r="4966" spans="9:15" x14ac:dyDescent="0.25">
      <c r="I4966">
        <v>4964</v>
      </c>
      <c r="J4966" s="6" t="s">
        <v>13197</v>
      </c>
      <c r="K4966" s="6" t="s">
        <v>51543</v>
      </c>
      <c r="L4966" s="6" t="s">
        <v>51499</v>
      </c>
      <c r="M4966" s="6" t="s">
        <v>13198</v>
      </c>
      <c r="N4966" s="6" t="s">
        <v>56270</v>
      </c>
      <c r="O4966" s="6" t="s">
        <v>71472</v>
      </c>
    </row>
    <row r="4967" spans="9:15" x14ac:dyDescent="0.25">
      <c r="I4967">
        <v>4965</v>
      </c>
      <c r="J4967" s="6" t="s">
        <v>13199</v>
      </c>
      <c r="K4967" s="6" t="s">
        <v>52491</v>
      </c>
      <c r="L4967" s="6" t="s">
        <v>90</v>
      </c>
      <c r="M4967" s="6" t="s">
        <v>13200</v>
      </c>
      <c r="N4967" s="6" t="s">
        <v>90</v>
      </c>
      <c r="O4967" s="6" t="s">
        <v>71473</v>
      </c>
    </row>
    <row r="4968" spans="9:15" x14ac:dyDescent="0.25">
      <c r="I4968">
        <v>4966</v>
      </c>
      <c r="J4968" s="6" t="s">
        <v>13201</v>
      </c>
      <c r="K4968" s="6" t="s">
        <v>49074</v>
      </c>
      <c r="L4968" s="6" t="s">
        <v>50324</v>
      </c>
      <c r="M4968" s="6" t="s">
        <v>13202</v>
      </c>
      <c r="N4968" s="6" t="s">
        <v>56271</v>
      </c>
      <c r="O4968" s="6" t="s">
        <v>71474</v>
      </c>
    </row>
    <row r="4969" spans="9:15" x14ac:dyDescent="0.25">
      <c r="I4969">
        <v>4967</v>
      </c>
      <c r="J4969" s="6" t="s">
        <v>13203</v>
      </c>
      <c r="K4969" s="6" t="s">
        <v>49501</v>
      </c>
      <c r="L4969" s="6" t="s">
        <v>49554</v>
      </c>
      <c r="M4969" s="6" t="s">
        <v>13204</v>
      </c>
      <c r="N4969" s="6" t="s">
        <v>56272</v>
      </c>
      <c r="O4969" s="6" t="s">
        <v>67826</v>
      </c>
    </row>
    <row r="4970" spans="9:15" x14ac:dyDescent="0.25">
      <c r="I4970">
        <v>4968</v>
      </c>
      <c r="J4970" s="6" t="s">
        <v>13205</v>
      </c>
      <c r="K4970" s="6" t="s">
        <v>50895</v>
      </c>
      <c r="L4970" s="6" t="s">
        <v>52553</v>
      </c>
      <c r="M4970" s="6" t="s">
        <v>13206</v>
      </c>
      <c r="N4970" s="6" t="s">
        <v>90</v>
      </c>
      <c r="O4970" s="6" t="s">
        <v>71475</v>
      </c>
    </row>
    <row r="4971" spans="9:15" x14ac:dyDescent="0.25">
      <c r="I4971">
        <v>4969</v>
      </c>
      <c r="J4971" s="6" t="s">
        <v>13207</v>
      </c>
      <c r="K4971" s="6" t="s">
        <v>49637</v>
      </c>
      <c r="L4971" s="6" t="s">
        <v>90</v>
      </c>
      <c r="M4971" s="6" t="s">
        <v>13208</v>
      </c>
      <c r="N4971" s="6" t="s">
        <v>90</v>
      </c>
      <c r="O4971" s="6" t="s">
        <v>71476</v>
      </c>
    </row>
    <row r="4972" spans="9:15" x14ac:dyDescent="0.25">
      <c r="I4972">
        <v>4970</v>
      </c>
      <c r="J4972" s="6" t="s">
        <v>13209</v>
      </c>
      <c r="K4972" s="6" t="s">
        <v>49833</v>
      </c>
      <c r="L4972" s="6" t="s">
        <v>90</v>
      </c>
      <c r="M4972" s="6" t="s">
        <v>13210</v>
      </c>
      <c r="N4972" s="6" t="s">
        <v>56273</v>
      </c>
      <c r="O4972" s="6" t="s">
        <v>71477</v>
      </c>
    </row>
    <row r="4973" spans="9:15" x14ac:dyDescent="0.25">
      <c r="I4973">
        <v>4971</v>
      </c>
      <c r="J4973" s="6" t="s">
        <v>13211</v>
      </c>
      <c r="K4973" s="6" t="s">
        <v>49706</v>
      </c>
      <c r="L4973" s="6" t="s">
        <v>90</v>
      </c>
      <c r="M4973" s="6" t="s">
        <v>13212</v>
      </c>
      <c r="N4973" s="6" t="s">
        <v>56274</v>
      </c>
      <c r="O4973" s="6" t="s">
        <v>71478</v>
      </c>
    </row>
    <row r="4974" spans="9:15" x14ac:dyDescent="0.25">
      <c r="I4974">
        <v>4972</v>
      </c>
      <c r="J4974" s="6" t="s">
        <v>13213</v>
      </c>
      <c r="K4974" s="6" t="s">
        <v>50408</v>
      </c>
      <c r="L4974" s="6" t="s">
        <v>52431</v>
      </c>
      <c r="M4974" s="6" t="s">
        <v>13214</v>
      </c>
      <c r="N4974" s="6" t="s">
        <v>90</v>
      </c>
      <c r="O4974" s="6" t="s">
        <v>71479</v>
      </c>
    </row>
    <row r="4975" spans="9:15" x14ac:dyDescent="0.25">
      <c r="I4975">
        <v>4973</v>
      </c>
      <c r="J4975" s="6" t="s">
        <v>13215</v>
      </c>
      <c r="K4975" s="6" t="s">
        <v>48941</v>
      </c>
      <c r="L4975" s="6" t="s">
        <v>48952</v>
      </c>
      <c r="M4975" s="6" t="s">
        <v>13216</v>
      </c>
      <c r="N4975" s="6" t="s">
        <v>56275</v>
      </c>
      <c r="O4975" s="6" t="s">
        <v>70430</v>
      </c>
    </row>
    <row r="4976" spans="9:15" x14ac:dyDescent="0.25">
      <c r="I4976">
        <v>4974</v>
      </c>
      <c r="J4976" s="6" t="s">
        <v>13217</v>
      </c>
      <c r="K4976" s="6" t="s">
        <v>52538</v>
      </c>
      <c r="L4976" s="6" t="s">
        <v>90</v>
      </c>
      <c r="M4976" s="6" t="s">
        <v>13218</v>
      </c>
      <c r="N4976" s="6" t="s">
        <v>90</v>
      </c>
      <c r="O4976" s="6" t="s">
        <v>71480</v>
      </c>
    </row>
    <row r="4977" spans="9:15" x14ac:dyDescent="0.25">
      <c r="I4977">
        <v>4975</v>
      </c>
      <c r="J4977" s="6" t="s">
        <v>13219</v>
      </c>
      <c r="K4977" s="6" t="s">
        <v>48636</v>
      </c>
      <c r="L4977" s="6" t="s">
        <v>51701</v>
      </c>
      <c r="M4977" s="6" t="s">
        <v>13220</v>
      </c>
      <c r="N4977" s="6" t="s">
        <v>90</v>
      </c>
      <c r="O4977" s="6" t="s">
        <v>71481</v>
      </c>
    </row>
    <row r="4978" spans="9:15" x14ac:dyDescent="0.25">
      <c r="I4978">
        <v>4976</v>
      </c>
      <c r="J4978" s="6" t="s">
        <v>13221</v>
      </c>
      <c r="K4978" s="6" t="s">
        <v>50338</v>
      </c>
      <c r="L4978" s="6" t="s">
        <v>50329</v>
      </c>
      <c r="M4978" s="6" t="s">
        <v>13222</v>
      </c>
      <c r="N4978" s="6" t="s">
        <v>56276</v>
      </c>
      <c r="O4978" s="6" t="s">
        <v>71482</v>
      </c>
    </row>
    <row r="4979" spans="9:15" x14ac:dyDescent="0.25">
      <c r="I4979">
        <v>4977</v>
      </c>
      <c r="J4979" s="6" t="s">
        <v>13223</v>
      </c>
      <c r="K4979" s="6" t="s">
        <v>51606</v>
      </c>
      <c r="L4979" s="6" t="s">
        <v>90</v>
      </c>
      <c r="M4979" s="6" t="s">
        <v>13224</v>
      </c>
      <c r="N4979" s="6" t="s">
        <v>56277</v>
      </c>
      <c r="O4979" s="6" t="s">
        <v>71483</v>
      </c>
    </row>
    <row r="4980" spans="9:15" x14ac:dyDescent="0.25">
      <c r="I4980">
        <v>4978</v>
      </c>
      <c r="J4980" s="6" t="s">
        <v>13225</v>
      </c>
      <c r="K4980" s="6" t="s">
        <v>48895</v>
      </c>
      <c r="L4980" s="6" t="s">
        <v>48887</v>
      </c>
      <c r="M4980" s="6" t="s">
        <v>13226</v>
      </c>
      <c r="N4980" s="6" t="s">
        <v>56278</v>
      </c>
      <c r="O4980" s="6" t="s">
        <v>71484</v>
      </c>
    </row>
    <row r="4981" spans="9:15" x14ac:dyDescent="0.25">
      <c r="I4981">
        <v>4979</v>
      </c>
      <c r="J4981" s="6" t="s">
        <v>13227</v>
      </c>
      <c r="K4981" s="6" t="s">
        <v>50474</v>
      </c>
      <c r="L4981" s="6" t="s">
        <v>90</v>
      </c>
      <c r="M4981" s="6" t="s">
        <v>13228</v>
      </c>
      <c r="N4981" s="6" t="s">
        <v>90</v>
      </c>
      <c r="O4981" s="6" t="s">
        <v>71485</v>
      </c>
    </row>
    <row r="4982" spans="9:15" x14ac:dyDescent="0.25">
      <c r="I4982">
        <v>4980</v>
      </c>
      <c r="J4982" s="6" t="s">
        <v>13229</v>
      </c>
      <c r="K4982" s="6" t="s">
        <v>52088</v>
      </c>
      <c r="L4982" s="6" t="s">
        <v>90</v>
      </c>
      <c r="M4982" s="6" t="s">
        <v>13230</v>
      </c>
      <c r="N4982" s="6" t="s">
        <v>56279</v>
      </c>
      <c r="O4982" s="6" t="s">
        <v>71486</v>
      </c>
    </row>
    <row r="4983" spans="9:15" x14ac:dyDescent="0.25">
      <c r="I4983">
        <v>4981</v>
      </c>
      <c r="J4983" s="6" t="s">
        <v>13231</v>
      </c>
      <c r="K4983" s="6" t="s">
        <v>49147</v>
      </c>
      <c r="L4983" s="6" t="s">
        <v>90</v>
      </c>
      <c r="M4983" s="6" t="s">
        <v>13232</v>
      </c>
      <c r="N4983" s="6" t="s">
        <v>90</v>
      </c>
      <c r="O4983" s="6" t="s">
        <v>71487</v>
      </c>
    </row>
    <row r="4984" spans="9:15" x14ac:dyDescent="0.25">
      <c r="I4984">
        <v>4982</v>
      </c>
      <c r="J4984" s="6" t="s">
        <v>13233</v>
      </c>
      <c r="K4984" s="6" t="s">
        <v>48887</v>
      </c>
      <c r="L4984" s="6" t="s">
        <v>90</v>
      </c>
      <c r="M4984" s="6" t="s">
        <v>13234</v>
      </c>
      <c r="N4984" s="6" t="s">
        <v>90</v>
      </c>
      <c r="O4984" s="6" t="s">
        <v>71488</v>
      </c>
    </row>
    <row r="4985" spans="9:15" x14ac:dyDescent="0.25">
      <c r="I4985">
        <v>4983</v>
      </c>
      <c r="J4985" s="6" t="s">
        <v>13235</v>
      </c>
      <c r="K4985" s="6" t="s">
        <v>52470</v>
      </c>
      <c r="L4985" s="6" t="s">
        <v>52302</v>
      </c>
      <c r="M4985" s="6" t="s">
        <v>13236</v>
      </c>
      <c r="N4985" s="6" t="s">
        <v>56280</v>
      </c>
      <c r="O4985" s="6" t="s">
        <v>71489</v>
      </c>
    </row>
    <row r="4986" spans="9:15" x14ac:dyDescent="0.25">
      <c r="I4986">
        <v>4984</v>
      </c>
      <c r="J4986" s="6" t="s">
        <v>13237</v>
      </c>
      <c r="K4986" s="6" t="s">
        <v>49733</v>
      </c>
      <c r="L4986" s="6" t="s">
        <v>49723</v>
      </c>
      <c r="M4986" s="6" t="s">
        <v>13238</v>
      </c>
      <c r="N4986" s="6" t="s">
        <v>56281</v>
      </c>
      <c r="O4986" s="6" t="s">
        <v>71490</v>
      </c>
    </row>
    <row r="4987" spans="9:15" x14ac:dyDescent="0.25">
      <c r="I4987">
        <v>4985</v>
      </c>
      <c r="J4987" s="6" t="s">
        <v>13239</v>
      </c>
      <c r="K4987" s="6" t="s">
        <v>51291</v>
      </c>
      <c r="L4987" s="6" t="s">
        <v>50695</v>
      </c>
      <c r="M4987" s="6" t="s">
        <v>13240</v>
      </c>
      <c r="N4987" s="6" t="s">
        <v>90</v>
      </c>
      <c r="O4987" s="6" t="s">
        <v>71491</v>
      </c>
    </row>
    <row r="4988" spans="9:15" x14ac:dyDescent="0.25">
      <c r="I4988">
        <v>4986</v>
      </c>
      <c r="J4988" s="6" t="s">
        <v>13241</v>
      </c>
      <c r="K4988" s="6" t="s">
        <v>51418</v>
      </c>
      <c r="L4988" s="6" t="s">
        <v>50088</v>
      </c>
      <c r="M4988" s="6" t="s">
        <v>13242</v>
      </c>
      <c r="N4988" s="6" t="s">
        <v>54456</v>
      </c>
      <c r="O4988" s="6" t="s">
        <v>71492</v>
      </c>
    </row>
    <row r="4989" spans="9:15" x14ac:dyDescent="0.25">
      <c r="I4989">
        <v>4987</v>
      </c>
      <c r="J4989" s="6" t="s">
        <v>13243</v>
      </c>
      <c r="K4989" s="6" t="s">
        <v>49521</v>
      </c>
      <c r="L4989" s="6" t="s">
        <v>49515</v>
      </c>
      <c r="M4989" s="6" t="s">
        <v>13244</v>
      </c>
      <c r="N4989" s="6" t="s">
        <v>90</v>
      </c>
      <c r="O4989" s="6" t="s">
        <v>69957</v>
      </c>
    </row>
    <row r="4990" spans="9:15" x14ac:dyDescent="0.25">
      <c r="I4990">
        <v>4988</v>
      </c>
      <c r="J4990" s="6" t="s">
        <v>13245</v>
      </c>
      <c r="K4990" s="6" t="s">
        <v>52496</v>
      </c>
      <c r="L4990" s="6" t="s">
        <v>90</v>
      </c>
      <c r="M4990" s="6" t="s">
        <v>13246</v>
      </c>
      <c r="N4990" s="6" t="s">
        <v>90</v>
      </c>
      <c r="O4990" s="6" t="s">
        <v>71493</v>
      </c>
    </row>
    <row r="4991" spans="9:15" x14ac:dyDescent="0.25">
      <c r="I4991">
        <v>4989</v>
      </c>
      <c r="J4991" s="6" t="s">
        <v>13247</v>
      </c>
      <c r="K4991" s="6" t="s">
        <v>52150</v>
      </c>
      <c r="L4991" s="6" t="s">
        <v>49203</v>
      </c>
      <c r="M4991" s="6" t="s">
        <v>13248</v>
      </c>
      <c r="N4991" s="6" t="s">
        <v>56282</v>
      </c>
      <c r="O4991" s="6" t="s">
        <v>71494</v>
      </c>
    </row>
    <row r="4992" spans="9:15" x14ac:dyDescent="0.25">
      <c r="I4992">
        <v>4990</v>
      </c>
      <c r="J4992" s="6" t="s">
        <v>13249</v>
      </c>
      <c r="K4992" s="6" t="s">
        <v>50294</v>
      </c>
      <c r="L4992" s="6" t="s">
        <v>90</v>
      </c>
      <c r="M4992" s="6" t="s">
        <v>13250</v>
      </c>
      <c r="N4992" s="6" t="s">
        <v>90</v>
      </c>
      <c r="O4992" s="6" t="s">
        <v>71495</v>
      </c>
    </row>
    <row r="4993" spans="9:15" x14ac:dyDescent="0.25">
      <c r="I4993">
        <v>4991</v>
      </c>
      <c r="J4993" s="6" t="s">
        <v>13251</v>
      </c>
      <c r="K4993" s="6" t="s">
        <v>49113</v>
      </c>
      <c r="L4993" s="6" t="s">
        <v>49123</v>
      </c>
      <c r="M4993" s="6" t="s">
        <v>13252</v>
      </c>
      <c r="N4993" s="6" t="s">
        <v>56283</v>
      </c>
      <c r="O4993" s="6" t="s">
        <v>71496</v>
      </c>
    </row>
    <row r="4994" spans="9:15" x14ac:dyDescent="0.25">
      <c r="I4994">
        <v>4992</v>
      </c>
      <c r="J4994" s="6" t="s">
        <v>13253</v>
      </c>
      <c r="K4994" s="6" t="s">
        <v>49159</v>
      </c>
      <c r="L4994" s="6" t="s">
        <v>51569</v>
      </c>
      <c r="M4994" s="6" t="s">
        <v>13254</v>
      </c>
      <c r="N4994" s="6" t="s">
        <v>56284</v>
      </c>
      <c r="O4994" s="6" t="s">
        <v>71497</v>
      </c>
    </row>
    <row r="4995" spans="9:15" x14ac:dyDescent="0.25">
      <c r="I4995">
        <v>4993</v>
      </c>
      <c r="J4995" s="6" t="s">
        <v>13255</v>
      </c>
      <c r="K4995" s="6" t="s">
        <v>49190</v>
      </c>
      <c r="L4995" s="6" t="s">
        <v>90</v>
      </c>
      <c r="M4995" s="6" t="s">
        <v>13256</v>
      </c>
      <c r="N4995" s="6" t="s">
        <v>56285</v>
      </c>
      <c r="O4995" s="6" t="s">
        <v>71498</v>
      </c>
    </row>
    <row r="4996" spans="9:15" x14ac:dyDescent="0.25">
      <c r="I4996">
        <v>4994</v>
      </c>
      <c r="J4996" s="6" t="s">
        <v>13257</v>
      </c>
      <c r="K4996" s="6" t="s">
        <v>48875</v>
      </c>
      <c r="L4996" s="6" t="s">
        <v>48871</v>
      </c>
      <c r="M4996" s="6" t="s">
        <v>13258</v>
      </c>
      <c r="N4996" s="6" t="s">
        <v>56286</v>
      </c>
      <c r="O4996" s="6" t="s">
        <v>71499</v>
      </c>
    </row>
    <row r="4997" spans="9:15" x14ac:dyDescent="0.25">
      <c r="I4997">
        <v>4995</v>
      </c>
      <c r="J4997" s="6" t="s">
        <v>13259</v>
      </c>
      <c r="K4997" s="6" t="s">
        <v>52198</v>
      </c>
      <c r="L4997" s="6" t="s">
        <v>50591</v>
      </c>
      <c r="M4997" s="6" t="s">
        <v>13260</v>
      </c>
      <c r="N4997" s="6" t="s">
        <v>56287</v>
      </c>
      <c r="O4997" s="6" t="s">
        <v>71500</v>
      </c>
    </row>
    <row r="4998" spans="9:15" x14ac:dyDescent="0.25">
      <c r="I4998">
        <v>4996</v>
      </c>
      <c r="J4998" s="6" t="s">
        <v>13261</v>
      </c>
      <c r="K4998" s="6" t="s">
        <v>48817</v>
      </c>
      <c r="L4998" s="6" t="s">
        <v>90</v>
      </c>
      <c r="M4998" s="6" t="s">
        <v>13262</v>
      </c>
      <c r="N4998" s="6" t="s">
        <v>90</v>
      </c>
      <c r="O4998" s="6" t="s">
        <v>71501</v>
      </c>
    </row>
    <row r="4999" spans="9:15" x14ac:dyDescent="0.25">
      <c r="I4999">
        <v>4997</v>
      </c>
      <c r="J4999" s="6" t="s">
        <v>13263</v>
      </c>
      <c r="K4999" s="6" t="s">
        <v>50272</v>
      </c>
      <c r="L4999" s="6" t="s">
        <v>90</v>
      </c>
      <c r="M4999" s="6" t="s">
        <v>13264</v>
      </c>
      <c r="N4999" s="6" t="s">
        <v>56288</v>
      </c>
      <c r="O4999" s="6" t="s">
        <v>71502</v>
      </c>
    </row>
    <row r="5000" spans="9:15" x14ac:dyDescent="0.25">
      <c r="I5000">
        <v>4998</v>
      </c>
      <c r="J5000" s="6" t="s">
        <v>13265</v>
      </c>
      <c r="K5000" s="6" t="s">
        <v>49635</v>
      </c>
      <c r="L5000" s="6" t="s">
        <v>90</v>
      </c>
      <c r="M5000" s="6" t="s">
        <v>13266</v>
      </c>
      <c r="N5000" s="6" t="s">
        <v>56289</v>
      </c>
      <c r="O5000" s="6" t="s">
        <v>71503</v>
      </c>
    </row>
    <row r="5001" spans="9:15" x14ac:dyDescent="0.25">
      <c r="I5001">
        <v>4999</v>
      </c>
      <c r="J5001" s="6" t="s">
        <v>13267</v>
      </c>
      <c r="K5001" s="6" t="s">
        <v>52072</v>
      </c>
      <c r="L5001" s="6" t="s">
        <v>50419</v>
      </c>
      <c r="M5001" s="6" t="s">
        <v>13268</v>
      </c>
      <c r="N5001" s="6" t="s">
        <v>56290</v>
      </c>
      <c r="O5001" s="6" t="s">
        <v>71504</v>
      </c>
    </row>
    <row r="5002" spans="9:15" x14ac:dyDescent="0.25">
      <c r="I5002">
        <v>5000</v>
      </c>
      <c r="J5002" s="6" t="s">
        <v>13269</v>
      </c>
      <c r="K5002" s="6" t="s">
        <v>52037</v>
      </c>
      <c r="L5002" s="6" t="s">
        <v>90</v>
      </c>
      <c r="M5002" s="6" t="s">
        <v>13270</v>
      </c>
      <c r="N5002" s="6" t="s">
        <v>56291</v>
      </c>
      <c r="O5002" s="6" t="s">
        <v>71505</v>
      </c>
    </row>
    <row r="5003" spans="9:15" x14ac:dyDescent="0.25">
      <c r="I5003">
        <v>5001</v>
      </c>
      <c r="J5003" s="6" t="s">
        <v>13271</v>
      </c>
      <c r="K5003" s="6" t="s">
        <v>50941</v>
      </c>
      <c r="L5003" s="6" t="s">
        <v>90</v>
      </c>
      <c r="M5003" s="6" t="s">
        <v>13272</v>
      </c>
      <c r="N5003" s="6" t="s">
        <v>90</v>
      </c>
      <c r="O5003" s="6" t="s">
        <v>71506</v>
      </c>
    </row>
    <row r="5004" spans="9:15" x14ac:dyDescent="0.25">
      <c r="I5004">
        <v>5002</v>
      </c>
      <c r="J5004" s="6" t="s">
        <v>13273</v>
      </c>
      <c r="K5004" s="6" t="s">
        <v>51461</v>
      </c>
      <c r="L5004" s="6" t="s">
        <v>51089</v>
      </c>
      <c r="M5004" s="6" t="s">
        <v>13274</v>
      </c>
      <c r="N5004" s="6" t="s">
        <v>56292</v>
      </c>
      <c r="O5004" s="6" t="s">
        <v>71507</v>
      </c>
    </row>
    <row r="5005" spans="9:15" x14ac:dyDescent="0.25">
      <c r="I5005">
        <v>5003</v>
      </c>
      <c r="J5005" s="6" t="s">
        <v>13275</v>
      </c>
      <c r="K5005" s="6" t="s">
        <v>50497</v>
      </c>
      <c r="L5005" s="6" t="s">
        <v>90</v>
      </c>
      <c r="M5005" s="6" t="s">
        <v>13276</v>
      </c>
      <c r="N5005" s="6" t="s">
        <v>56293</v>
      </c>
      <c r="O5005" s="6" t="s">
        <v>71508</v>
      </c>
    </row>
    <row r="5006" spans="9:15" x14ac:dyDescent="0.25">
      <c r="I5006">
        <v>5004</v>
      </c>
      <c r="J5006" s="6" t="s">
        <v>13277</v>
      </c>
      <c r="K5006" s="6" t="s">
        <v>49455</v>
      </c>
      <c r="L5006" s="6" t="s">
        <v>49439</v>
      </c>
      <c r="M5006" s="6" t="s">
        <v>13278</v>
      </c>
      <c r="N5006" s="6" t="s">
        <v>56294</v>
      </c>
      <c r="O5006" s="6" t="s">
        <v>71509</v>
      </c>
    </row>
    <row r="5007" spans="9:15" x14ac:dyDescent="0.25">
      <c r="I5007">
        <v>5005</v>
      </c>
      <c r="J5007" s="6" t="s">
        <v>13279</v>
      </c>
      <c r="K5007" s="6" t="s">
        <v>52156</v>
      </c>
      <c r="L5007" s="6" t="s">
        <v>52145</v>
      </c>
      <c r="M5007" s="6" t="s">
        <v>13280</v>
      </c>
      <c r="N5007" s="6" t="s">
        <v>56295</v>
      </c>
      <c r="O5007" s="6" t="s">
        <v>68648</v>
      </c>
    </row>
    <row r="5008" spans="9:15" x14ac:dyDescent="0.25">
      <c r="I5008">
        <v>5006</v>
      </c>
      <c r="J5008" s="6" t="s">
        <v>13281</v>
      </c>
      <c r="K5008" s="6" t="s">
        <v>51993</v>
      </c>
      <c r="L5008" s="6" t="s">
        <v>90</v>
      </c>
      <c r="M5008" s="6" t="s">
        <v>13282</v>
      </c>
      <c r="N5008" s="6" t="s">
        <v>56296</v>
      </c>
      <c r="O5008" s="6" t="s">
        <v>71510</v>
      </c>
    </row>
    <row r="5009" spans="9:15" x14ac:dyDescent="0.25">
      <c r="I5009">
        <v>5007</v>
      </c>
      <c r="J5009" s="6" t="s">
        <v>13283</v>
      </c>
      <c r="K5009" s="6" t="s">
        <v>52453</v>
      </c>
      <c r="L5009" s="6" t="s">
        <v>90</v>
      </c>
      <c r="M5009" s="6" t="s">
        <v>13284</v>
      </c>
      <c r="N5009" s="6" t="s">
        <v>56297</v>
      </c>
      <c r="O5009" s="6" t="s">
        <v>71511</v>
      </c>
    </row>
    <row r="5010" spans="9:15" x14ac:dyDescent="0.25">
      <c r="I5010">
        <v>5008</v>
      </c>
      <c r="J5010" s="6" t="s">
        <v>13285</v>
      </c>
      <c r="K5010" s="6" t="s">
        <v>52145</v>
      </c>
      <c r="L5010" s="6" t="s">
        <v>90</v>
      </c>
      <c r="M5010" s="6" t="s">
        <v>13286</v>
      </c>
      <c r="N5010" s="6" t="s">
        <v>90</v>
      </c>
      <c r="O5010" s="6" t="s">
        <v>71512</v>
      </c>
    </row>
    <row r="5011" spans="9:15" x14ac:dyDescent="0.25">
      <c r="I5011">
        <v>5009</v>
      </c>
      <c r="J5011" s="6" t="s">
        <v>13287</v>
      </c>
      <c r="K5011" s="6" t="s">
        <v>49659</v>
      </c>
      <c r="L5011" s="6" t="s">
        <v>49690</v>
      </c>
      <c r="M5011" s="6" t="s">
        <v>13288</v>
      </c>
      <c r="N5011" s="6" t="s">
        <v>56298</v>
      </c>
      <c r="O5011" s="6" t="s">
        <v>71513</v>
      </c>
    </row>
    <row r="5012" spans="9:15" x14ac:dyDescent="0.25">
      <c r="I5012">
        <v>5010</v>
      </c>
      <c r="J5012" s="6" t="s">
        <v>13289</v>
      </c>
      <c r="K5012" s="6" t="s">
        <v>48718</v>
      </c>
      <c r="L5012" s="6" t="s">
        <v>90</v>
      </c>
      <c r="M5012" s="6" t="s">
        <v>13290</v>
      </c>
      <c r="N5012" s="6" t="s">
        <v>56299</v>
      </c>
      <c r="O5012" s="6" t="s">
        <v>71514</v>
      </c>
    </row>
    <row r="5013" spans="9:15" x14ac:dyDescent="0.25">
      <c r="I5013">
        <v>5011</v>
      </c>
      <c r="J5013" s="6" t="s">
        <v>13291</v>
      </c>
      <c r="K5013" s="6" t="s">
        <v>49680</v>
      </c>
      <c r="L5013" s="6" t="s">
        <v>49686</v>
      </c>
      <c r="M5013" s="6" t="s">
        <v>13292</v>
      </c>
      <c r="N5013" s="6" t="s">
        <v>53335</v>
      </c>
      <c r="O5013" s="6" t="s">
        <v>67204</v>
      </c>
    </row>
    <row r="5014" spans="9:15" x14ac:dyDescent="0.25">
      <c r="I5014">
        <v>5012</v>
      </c>
      <c r="J5014" s="6" t="s">
        <v>13293</v>
      </c>
      <c r="K5014" s="6" t="s">
        <v>50442</v>
      </c>
      <c r="L5014" s="6" t="s">
        <v>90</v>
      </c>
      <c r="M5014" s="6" t="s">
        <v>13294</v>
      </c>
      <c r="N5014" s="6" t="s">
        <v>56300</v>
      </c>
      <c r="O5014" s="6" t="s">
        <v>70633</v>
      </c>
    </row>
    <row r="5015" spans="9:15" x14ac:dyDescent="0.25">
      <c r="I5015">
        <v>5013</v>
      </c>
      <c r="J5015" s="6" t="s">
        <v>13295</v>
      </c>
      <c r="K5015" s="6" t="s">
        <v>49027</v>
      </c>
      <c r="L5015" s="6" t="s">
        <v>90</v>
      </c>
      <c r="M5015" s="6" t="s">
        <v>13296</v>
      </c>
      <c r="N5015" s="6" t="s">
        <v>56301</v>
      </c>
      <c r="O5015" s="6" t="s">
        <v>71515</v>
      </c>
    </row>
    <row r="5016" spans="9:15" x14ac:dyDescent="0.25">
      <c r="I5016">
        <v>5014</v>
      </c>
      <c r="J5016" s="6" t="s">
        <v>13297</v>
      </c>
      <c r="K5016" s="6" t="s">
        <v>52002</v>
      </c>
      <c r="L5016" s="6" t="s">
        <v>90</v>
      </c>
      <c r="M5016" s="6" t="s">
        <v>13298</v>
      </c>
      <c r="N5016" s="6" t="s">
        <v>55870</v>
      </c>
      <c r="O5016" s="6" t="s">
        <v>71516</v>
      </c>
    </row>
    <row r="5017" spans="9:15" x14ac:dyDescent="0.25">
      <c r="I5017">
        <v>5015</v>
      </c>
      <c r="J5017" s="6" t="s">
        <v>13299</v>
      </c>
      <c r="K5017" s="6" t="s">
        <v>48853</v>
      </c>
      <c r="L5017" s="6" t="s">
        <v>48952</v>
      </c>
      <c r="M5017" s="6" t="s">
        <v>13300</v>
      </c>
      <c r="N5017" s="6" t="s">
        <v>90</v>
      </c>
      <c r="O5017" s="6" t="s">
        <v>71475</v>
      </c>
    </row>
    <row r="5018" spans="9:15" x14ac:dyDescent="0.25">
      <c r="I5018">
        <v>5016</v>
      </c>
      <c r="J5018" s="6" t="s">
        <v>13301</v>
      </c>
      <c r="K5018" s="6" t="s">
        <v>49395</v>
      </c>
      <c r="L5018" s="6" t="s">
        <v>49060</v>
      </c>
      <c r="M5018" s="6" t="s">
        <v>13302</v>
      </c>
      <c r="N5018" s="6" t="s">
        <v>56229</v>
      </c>
      <c r="O5018" s="6" t="s">
        <v>68018</v>
      </c>
    </row>
    <row r="5019" spans="9:15" x14ac:dyDescent="0.25">
      <c r="I5019">
        <v>5017</v>
      </c>
      <c r="J5019" s="6" t="s">
        <v>13303</v>
      </c>
      <c r="K5019" s="6" t="s">
        <v>50429</v>
      </c>
      <c r="L5019" s="6" t="s">
        <v>50268</v>
      </c>
      <c r="M5019" s="6" t="s">
        <v>13304</v>
      </c>
      <c r="N5019" s="6" t="s">
        <v>56302</v>
      </c>
      <c r="O5019" s="6" t="s">
        <v>71517</v>
      </c>
    </row>
    <row r="5020" spans="9:15" x14ac:dyDescent="0.25">
      <c r="I5020">
        <v>5018</v>
      </c>
      <c r="J5020" s="6" t="s">
        <v>13305</v>
      </c>
      <c r="K5020" s="6" t="s">
        <v>51712</v>
      </c>
      <c r="L5020" s="6" t="s">
        <v>90</v>
      </c>
      <c r="M5020" s="6" t="s">
        <v>13306</v>
      </c>
      <c r="N5020" s="6" t="s">
        <v>56303</v>
      </c>
      <c r="O5020" s="6" t="s">
        <v>71518</v>
      </c>
    </row>
    <row r="5021" spans="9:15" x14ac:dyDescent="0.25">
      <c r="I5021">
        <v>5019</v>
      </c>
      <c r="J5021" s="6" t="s">
        <v>13307</v>
      </c>
      <c r="K5021" s="6" t="s">
        <v>52290</v>
      </c>
      <c r="L5021" s="6" t="s">
        <v>90</v>
      </c>
      <c r="M5021" s="6" t="s">
        <v>13308</v>
      </c>
      <c r="N5021" s="6" t="s">
        <v>56304</v>
      </c>
      <c r="O5021" s="6" t="s">
        <v>71519</v>
      </c>
    </row>
    <row r="5022" spans="9:15" x14ac:dyDescent="0.25">
      <c r="I5022">
        <v>5020</v>
      </c>
      <c r="J5022" s="6" t="s">
        <v>13309</v>
      </c>
      <c r="K5022" s="6" t="s">
        <v>50684</v>
      </c>
      <c r="L5022" s="6" t="s">
        <v>50355</v>
      </c>
      <c r="M5022" s="6" t="s">
        <v>13310</v>
      </c>
      <c r="N5022" s="6" t="s">
        <v>56305</v>
      </c>
      <c r="O5022" s="6" t="s">
        <v>71520</v>
      </c>
    </row>
    <row r="5023" spans="9:15" x14ac:dyDescent="0.25">
      <c r="I5023">
        <v>5021</v>
      </c>
      <c r="J5023" s="6" t="s">
        <v>13311</v>
      </c>
      <c r="K5023" s="6" t="s">
        <v>52006</v>
      </c>
      <c r="L5023" s="6" t="s">
        <v>90</v>
      </c>
      <c r="M5023" s="6" t="s">
        <v>13312</v>
      </c>
      <c r="N5023" s="6" t="s">
        <v>56306</v>
      </c>
      <c r="O5023" s="6" t="s">
        <v>71521</v>
      </c>
    </row>
    <row r="5024" spans="9:15" x14ac:dyDescent="0.25">
      <c r="I5024">
        <v>5022</v>
      </c>
      <c r="J5024" s="6" t="s">
        <v>13313</v>
      </c>
      <c r="K5024" s="6" t="s">
        <v>48927</v>
      </c>
      <c r="L5024" s="6" t="s">
        <v>90</v>
      </c>
      <c r="M5024" s="6" t="s">
        <v>13314</v>
      </c>
      <c r="N5024" s="6" t="s">
        <v>90</v>
      </c>
      <c r="O5024" s="6" t="s">
        <v>71522</v>
      </c>
    </row>
    <row r="5025" spans="9:15" x14ac:dyDescent="0.25">
      <c r="I5025">
        <v>5023</v>
      </c>
      <c r="J5025" s="6" t="s">
        <v>13315</v>
      </c>
      <c r="K5025" s="6" t="s">
        <v>50349</v>
      </c>
      <c r="L5025" s="6" t="s">
        <v>90</v>
      </c>
      <c r="M5025" s="6" t="s">
        <v>13316</v>
      </c>
      <c r="N5025" s="6" t="s">
        <v>56307</v>
      </c>
      <c r="O5025" s="6" t="s">
        <v>68551</v>
      </c>
    </row>
    <row r="5026" spans="9:15" x14ac:dyDescent="0.25">
      <c r="I5026">
        <v>5024</v>
      </c>
      <c r="J5026" s="6" t="s">
        <v>13317</v>
      </c>
      <c r="K5026" s="6" t="s">
        <v>51288</v>
      </c>
      <c r="L5026" s="6" t="s">
        <v>90</v>
      </c>
      <c r="M5026" s="6" t="s">
        <v>13318</v>
      </c>
      <c r="N5026" s="6" t="s">
        <v>90</v>
      </c>
      <c r="O5026" s="6" t="s">
        <v>71523</v>
      </c>
    </row>
    <row r="5027" spans="9:15" x14ac:dyDescent="0.25">
      <c r="I5027">
        <v>5025</v>
      </c>
      <c r="J5027" s="6" t="s">
        <v>13319</v>
      </c>
      <c r="K5027" s="6" t="s">
        <v>52224</v>
      </c>
      <c r="L5027" s="6" t="s">
        <v>90</v>
      </c>
      <c r="M5027" s="6" t="s">
        <v>13320</v>
      </c>
      <c r="N5027" s="6" t="s">
        <v>56308</v>
      </c>
      <c r="O5027" s="6" t="s">
        <v>71524</v>
      </c>
    </row>
    <row r="5028" spans="9:15" x14ac:dyDescent="0.25">
      <c r="I5028">
        <v>5026</v>
      </c>
      <c r="J5028" s="6" t="s">
        <v>13321</v>
      </c>
      <c r="K5028" s="6" t="s">
        <v>48974</v>
      </c>
      <c r="L5028" s="6" t="s">
        <v>90</v>
      </c>
      <c r="M5028" s="6" t="s">
        <v>13322</v>
      </c>
      <c r="N5028" s="6" t="s">
        <v>56309</v>
      </c>
      <c r="O5028" s="6" t="s">
        <v>71525</v>
      </c>
    </row>
    <row r="5029" spans="9:15" x14ac:dyDescent="0.25">
      <c r="I5029">
        <v>5027</v>
      </c>
      <c r="J5029" s="6" t="s">
        <v>13323</v>
      </c>
      <c r="K5029" s="6" t="s">
        <v>50059</v>
      </c>
      <c r="L5029" s="6" t="s">
        <v>90</v>
      </c>
      <c r="M5029" s="6" t="s">
        <v>13324</v>
      </c>
      <c r="N5029" s="6" t="s">
        <v>56310</v>
      </c>
      <c r="O5029" s="6" t="s">
        <v>71526</v>
      </c>
    </row>
    <row r="5030" spans="9:15" x14ac:dyDescent="0.25">
      <c r="I5030">
        <v>5028</v>
      </c>
      <c r="J5030" s="6" t="s">
        <v>13325</v>
      </c>
      <c r="K5030" s="6" t="s">
        <v>49222</v>
      </c>
      <c r="L5030" s="6" t="s">
        <v>51569</v>
      </c>
      <c r="M5030" s="6" t="s">
        <v>13326</v>
      </c>
      <c r="N5030" s="6" t="s">
        <v>90</v>
      </c>
      <c r="O5030" s="6" t="s">
        <v>71527</v>
      </c>
    </row>
    <row r="5031" spans="9:15" x14ac:dyDescent="0.25">
      <c r="I5031">
        <v>5029</v>
      </c>
      <c r="J5031" s="6" t="s">
        <v>13327</v>
      </c>
      <c r="K5031" s="6" t="s">
        <v>50876</v>
      </c>
      <c r="L5031" s="6" t="s">
        <v>50876</v>
      </c>
      <c r="M5031" s="6" t="s">
        <v>13328</v>
      </c>
      <c r="N5031" s="6" t="s">
        <v>90</v>
      </c>
      <c r="O5031" s="6" t="s">
        <v>71528</v>
      </c>
    </row>
    <row r="5032" spans="9:15" x14ac:dyDescent="0.25">
      <c r="I5032">
        <v>5030</v>
      </c>
      <c r="J5032" s="6" t="s">
        <v>13329</v>
      </c>
      <c r="K5032" s="6" t="s">
        <v>50151</v>
      </c>
      <c r="L5032" s="6" t="s">
        <v>90</v>
      </c>
      <c r="M5032" s="6" t="s">
        <v>13330</v>
      </c>
      <c r="N5032" s="6" t="s">
        <v>56311</v>
      </c>
      <c r="O5032" s="6" t="s">
        <v>71529</v>
      </c>
    </row>
    <row r="5033" spans="9:15" x14ac:dyDescent="0.25">
      <c r="I5033">
        <v>5031</v>
      </c>
      <c r="J5033" s="6" t="s">
        <v>13331</v>
      </c>
      <c r="K5033" s="6" t="s">
        <v>52455</v>
      </c>
      <c r="L5033" s="6" t="s">
        <v>90</v>
      </c>
      <c r="M5033" s="6" t="s">
        <v>13332</v>
      </c>
      <c r="N5033" s="6" t="s">
        <v>90</v>
      </c>
      <c r="O5033" s="6" t="s">
        <v>71530</v>
      </c>
    </row>
    <row r="5034" spans="9:15" x14ac:dyDescent="0.25">
      <c r="I5034">
        <v>5032</v>
      </c>
      <c r="J5034" s="6" t="s">
        <v>13333</v>
      </c>
      <c r="K5034" s="6" t="s">
        <v>52062</v>
      </c>
      <c r="L5034" s="6" t="s">
        <v>52102</v>
      </c>
      <c r="M5034" s="6" t="s">
        <v>13334</v>
      </c>
      <c r="N5034" s="6" t="s">
        <v>90</v>
      </c>
      <c r="O5034" s="6" t="s">
        <v>71531</v>
      </c>
    </row>
    <row r="5035" spans="9:15" x14ac:dyDescent="0.25">
      <c r="I5035">
        <v>5033</v>
      </c>
      <c r="J5035" s="6" t="s">
        <v>13335</v>
      </c>
      <c r="K5035" s="6" t="s">
        <v>51833</v>
      </c>
      <c r="L5035" s="6" t="s">
        <v>51503</v>
      </c>
      <c r="M5035" s="6" t="s">
        <v>13336</v>
      </c>
      <c r="N5035" s="6" t="s">
        <v>56312</v>
      </c>
      <c r="O5035" s="6" t="s">
        <v>71532</v>
      </c>
    </row>
    <row r="5036" spans="9:15" x14ac:dyDescent="0.25">
      <c r="I5036">
        <v>5034</v>
      </c>
      <c r="J5036" s="6" t="s">
        <v>13337</v>
      </c>
      <c r="K5036" s="6" t="s">
        <v>48644</v>
      </c>
      <c r="L5036" s="6" t="s">
        <v>51297</v>
      </c>
      <c r="M5036" s="6" t="s">
        <v>13338</v>
      </c>
      <c r="N5036" s="6" t="s">
        <v>56313</v>
      </c>
      <c r="O5036" s="6" t="s">
        <v>71533</v>
      </c>
    </row>
    <row r="5037" spans="9:15" x14ac:dyDescent="0.25">
      <c r="I5037">
        <v>5035</v>
      </c>
      <c r="J5037" s="6" t="s">
        <v>13339</v>
      </c>
      <c r="K5037" s="6" t="s">
        <v>49706</v>
      </c>
      <c r="L5037" s="6" t="s">
        <v>90</v>
      </c>
      <c r="M5037" s="6" t="s">
        <v>13340</v>
      </c>
      <c r="N5037" s="6" t="s">
        <v>56314</v>
      </c>
      <c r="O5037" s="6" t="s">
        <v>71534</v>
      </c>
    </row>
    <row r="5038" spans="9:15" x14ac:dyDescent="0.25">
      <c r="I5038">
        <v>5036</v>
      </c>
      <c r="J5038" s="6" t="s">
        <v>13341</v>
      </c>
      <c r="K5038" s="6" t="s">
        <v>49588</v>
      </c>
      <c r="L5038" s="6" t="s">
        <v>90</v>
      </c>
      <c r="M5038" s="6" t="s">
        <v>13342</v>
      </c>
      <c r="N5038" s="6" t="s">
        <v>90</v>
      </c>
      <c r="O5038" s="6" t="s">
        <v>71535</v>
      </c>
    </row>
    <row r="5039" spans="9:15" x14ac:dyDescent="0.25">
      <c r="I5039">
        <v>5037</v>
      </c>
      <c r="J5039" s="6" t="s">
        <v>13343</v>
      </c>
      <c r="K5039" s="6" t="s">
        <v>49188</v>
      </c>
      <c r="L5039" s="6" t="s">
        <v>90</v>
      </c>
      <c r="M5039" s="6" t="s">
        <v>13344</v>
      </c>
      <c r="N5039" s="6" t="s">
        <v>90</v>
      </c>
      <c r="O5039" s="6" t="s">
        <v>71536</v>
      </c>
    </row>
    <row r="5040" spans="9:15" x14ac:dyDescent="0.25">
      <c r="I5040">
        <v>5038</v>
      </c>
      <c r="J5040" s="6" t="s">
        <v>13345</v>
      </c>
      <c r="K5040" s="6" t="s">
        <v>52117</v>
      </c>
      <c r="L5040" s="6" t="s">
        <v>90</v>
      </c>
      <c r="M5040" s="6" t="s">
        <v>13346</v>
      </c>
      <c r="N5040" s="6" t="s">
        <v>56315</v>
      </c>
      <c r="O5040" s="6" t="s">
        <v>71537</v>
      </c>
    </row>
    <row r="5041" spans="9:15" x14ac:dyDescent="0.25">
      <c r="I5041">
        <v>5039</v>
      </c>
      <c r="J5041" s="6" t="s">
        <v>13347</v>
      </c>
      <c r="K5041" s="6" t="s">
        <v>49489</v>
      </c>
      <c r="L5041" s="6" t="s">
        <v>90</v>
      </c>
      <c r="M5041" s="6" t="s">
        <v>13348</v>
      </c>
      <c r="N5041" s="6" t="s">
        <v>90</v>
      </c>
      <c r="O5041" s="6" t="s">
        <v>71538</v>
      </c>
    </row>
    <row r="5042" spans="9:15" x14ac:dyDescent="0.25">
      <c r="I5042">
        <v>5040</v>
      </c>
      <c r="J5042" s="6" t="s">
        <v>13349</v>
      </c>
      <c r="K5042" s="6" t="s">
        <v>52156</v>
      </c>
      <c r="L5042" s="6" t="s">
        <v>90</v>
      </c>
      <c r="M5042" s="6" t="s">
        <v>13350</v>
      </c>
      <c r="N5042" s="6" t="s">
        <v>90</v>
      </c>
      <c r="O5042" s="6" t="s">
        <v>71539</v>
      </c>
    </row>
    <row r="5043" spans="9:15" x14ac:dyDescent="0.25">
      <c r="I5043">
        <v>5041</v>
      </c>
      <c r="J5043" s="6" t="s">
        <v>13351</v>
      </c>
      <c r="K5043" s="6" t="s">
        <v>50248</v>
      </c>
      <c r="L5043" s="6" t="s">
        <v>90</v>
      </c>
      <c r="M5043" s="6" t="s">
        <v>13352</v>
      </c>
      <c r="N5043" s="6" t="s">
        <v>56316</v>
      </c>
      <c r="O5043" s="6" t="s">
        <v>71540</v>
      </c>
    </row>
    <row r="5044" spans="9:15" x14ac:dyDescent="0.25">
      <c r="I5044">
        <v>5042</v>
      </c>
      <c r="J5044" s="6" t="s">
        <v>13353</v>
      </c>
      <c r="K5044" s="6" t="s">
        <v>52208</v>
      </c>
      <c r="L5044" s="6" t="s">
        <v>90</v>
      </c>
      <c r="M5044" s="6" t="s">
        <v>13354</v>
      </c>
      <c r="N5044" s="6" t="s">
        <v>56317</v>
      </c>
      <c r="O5044" s="6" t="s">
        <v>71541</v>
      </c>
    </row>
    <row r="5045" spans="9:15" x14ac:dyDescent="0.25">
      <c r="I5045">
        <v>5043</v>
      </c>
      <c r="J5045" s="6" t="s">
        <v>13355</v>
      </c>
      <c r="K5045" s="6" t="s">
        <v>49507</v>
      </c>
      <c r="L5045" s="6" t="s">
        <v>49527</v>
      </c>
      <c r="M5045" s="6" t="s">
        <v>13356</v>
      </c>
      <c r="N5045" s="6" t="s">
        <v>56318</v>
      </c>
      <c r="O5045" s="6" t="s">
        <v>71542</v>
      </c>
    </row>
    <row r="5046" spans="9:15" x14ac:dyDescent="0.25">
      <c r="I5046">
        <v>5044</v>
      </c>
      <c r="J5046" s="6" t="s">
        <v>13357</v>
      </c>
      <c r="K5046" s="6" t="s">
        <v>51255</v>
      </c>
      <c r="L5046" s="6" t="s">
        <v>90</v>
      </c>
      <c r="M5046" s="6" t="s">
        <v>13358</v>
      </c>
      <c r="N5046" s="6" t="s">
        <v>90</v>
      </c>
      <c r="O5046" s="6" t="s">
        <v>71543</v>
      </c>
    </row>
    <row r="5047" spans="9:15" x14ac:dyDescent="0.25">
      <c r="I5047">
        <v>5045</v>
      </c>
      <c r="J5047" s="6" t="s">
        <v>13359</v>
      </c>
      <c r="K5047" s="6" t="s">
        <v>52473</v>
      </c>
      <c r="L5047" s="6" t="s">
        <v>50474</v>
      </c>
      <c r="M5047" s="6" t="s">
        <v>13360</v>
      </c>
      <c r="N5047" s="6" t="s">
        <v>90</v>
      </c>
      <c r="O5047" s="6" t="s">
        <v>71544</v>
      </c>
    </row>
    <row r="5048" spans="9:15" x14ac:dyDescent="0.25">
      <c r="I5048">
        <v>5046</v>
      </c>
      <c r="J5048" s="6" t="s">
        <v>13361</v>
      </c>
      <c r="K5048" s="6" t="s">
        <v>51801</v>
      </c>
      <c r="L5048" s="6" t="s">
        <v>90</v>
      </c>
      <c r="M5048" s="6" t="s">
        <v>13362</v>
      </c>
      <c r="N5048" s="6" t="s">
        <v>56319</v>
      </c>
      <c r="O5048" s="6" t="s">
        <v>71545</v>
      </c>
    </row>
    <row r="5049" spans="9:15" x14ac:dyDescent="0.25">
      <c r="I5049">
        <v>5047</v>
      </c>
      <c r="J5049" s="6" t="s">
        <v>13363</v>
      </c>
      <c r="K5049" s="6" t="s">
        <v>51351</v>
      </c>
      <c r="L5049" s="6" t="s">
        <v>90</v>
      </c>
      <c r="M5049" s="6" t="s">
        <v>13364</v>
      </c>
      <c r="N5049" s="6" t="s">
        <v>90</v>
      </c>
      <c r="O5049" s="6" t="s">
        <v>71546</v>
      </c>
    </row>
    <row r="5050" spans="9:15" x14ac:dyDescent="0.25">
      <c r="I5050">
        <v>5048</v>
      </c>
      <c r="J5050" s="6" t="s">
        <v>13365</v>
      </c>
      <c r="K5050" s="6" t="s">
        <v>50349</v>
      </c>
      <c r="L5050" s="6" t="s">
        <v>50656</v>
      </c>
      <c r="M5050" s="6" t="s">
        <v>13366</v>
      </c>
      <c r="N5050" s="6" t="s">
        <v>56320</v>
      </c>
      <c r="O5050" s="6" t="s">
        <v>71547</v>
      </c>
    </row>
    <row r="5051" spans="9:15" x14ac:dyDescent="0.25">
      <c r="I5051">
        <v>5049</v>
      </c>
      <c r="J5051" s="6" t="s">
        <v>13367</v>
      </c>
      <c r="K5051" s="6" t="s">
        <v>49851</v>
      </c>
      <c r="L5051" s="6" t="s">
        <v>51418</v>
      </c>
      <c r="M5051" s="6" t="s">
        <v>13368</v>
      </c>
      <c r="N5051" s="6" t="s">
        <v>56321</v>
      </c>
      <c r="O5051" s="6" t="s">
        <v>71548</v>
      </c>
    </row>
    <row r="5052" spans="9:15" x14ac:dyDescent="0.25">
      <c r="I5052">
        <v>5050</v>
      </c>
      <c r="J5052" s="6" t="s">
        <v>13369</v>
      </c>
      <c r="K5052" s="6" t="s">
        <v>48714</v>
      </c>
      <c r="L5052" s="6" t="s">
        <v>90</v>
      </c>
      <c r="M5052" s="6" t="s">
        <v>13370</v>
      </c>
      <c r="N5052" s="6" t="s">
        <v>56322</v>
      </c>
      <c r="O5052" s="6" t="s">
        <v>71549</v>
      </c>
    </row>
    <row r="5053" spans="9:15" x14ac:dyDescent="0.25">
      <c r="I5053">
        <v>5051</v>
      </c>
      <c r="J5053" s="6" t="s">
        <v>13371</v>
      </c>
      <c r="K5053" s="6" t="s">
        <v>52466</v>
      </c>
      <c r="L5053" s="6" t="s">
        <v>52437</v>
      </c>
      <c r="M5053" s="6" t="s">
        <v>13372</v>
      </c>
      <c r="N5053" s="6" t="s">
        <v>56323</v>
      </c>
      <c r="O5053" s="6" t="s">
        <v>71550</v>
      </c>
    </row>
    <row r="5054" spans="9:15" x14ac:dyDescent="0.25">
      <c r="I5054">
        <v>5052</v>
      </c>
      <c r="J5054" s="6" t="s">
        <v>13373</v>
      </c>
      <c r="K5054" s="6" t="s">
        <v>50715</v>
      </c>
      <c r="L5054" s="6" t="s">
        <v>52208</v>
      </c>
      <c r="M5054" s="6" t="s">
        <v>13374</v>
      </c>
      <c r="N5054" s="6" t="s">
        <v>56324</v>
      </c>
      <c r="O5054" s="6" t="s">
        <v>71551</v>
      </c>
    </row>
    <row r="5055" spans="9:15" x14ac:dyDescent="0.25">
      <c r="I5055">
        <v>5053</v>
      </c>
      <c r="J5055" s="6" t="s">
        <v>13375</v>
      </c>
      <c r="K5055" s="6" t="s">
        <v>48833</v>
      </c>
      <c r="L5055" s="6" t="s">
        <v>90</v>
      </c>
      <c r="M5055" s="6" t="s">
        <v>13376</v>
      </c>
      <c r="N5055" s="6" t="s">
        <v>90</v>
      </c>
      <c r="O5055" s="6" t="s">
        <v>71552</v>
      </c>
    </row>
    <row r="5056" spans="9:15" x14ac:dyDescent="0.25">
      <c r="I5056">
        <v>5054</v>
      </c>
      <c r="J5056" s="6" t="s">
        <v>13377</v>
      </c>
      <c r="K5056" s="6" t="s">
        <v>52220</v>
      </c>
      <c r="L5056" s="6" t="s">
        <v>52222</v>
      </c>
      <c r="M5056" s="6" t="s">
        <v>13378</v>
      </c>
      <c r="N5056" s="6" t="s">
        <v>90</v>
      </c>
      <c r="O5056" s="6" t="s">
        <v>71553</v>
      </c>
    </row>
    <row r="5057" spans="9:15" x14ac:dyDescent="0.25">
      <c r="I5057">
        <v>5055</v>
      </c>
      <c r="J5057" s="6" t="s">
        <v>13379</v>
      </c>
      <c r="K5057" s="6" t="s">
        <v>51367</v>
      </c>
      <c r="L5057" s="6" t="s">
        <v>90</v>
      </c>
      <c r="M5057" s="6" t="s">
        <v>13380</v>
      </c>
      <c r="N5057" s="6" t="s">
        <v>56272</v>
      </c>
      <c r="O5057" s="6" t="s">
        <v>71554</v>
      </c>
    </row>
    <row r="5058" spans="9:15" x14ac:dyDescent="0.25">
      <c r="I5058">
        <v>5056</v>
      </c>
      <c r="J5058" s="6" t="s">
        <v>13381</v>
      </c>
      <c r="K5058" s="6" t="s">
        <v>49019</v>
      </c>
      <c r="L5058" s="6" t="s">
        <v>49019</v>
      </c>
      <c r="M5058" s="6" t="s">
        <v>13382</v>
      </c>
      <c r="N5058" s="6" t="s">
        <v>54660</v>
      </c>
      <c r="O5058" s="6" t="s">
        <v>71555</v>
      </c>
    </row>
    <row r="5059" spans="9:15" x14ac:dyDescent="0.25">
      <c r="I5059">
        <v>5057</v>
      </c>
      <c r="J5059" s="6" t="s">
        <v>13383</v>
      </c>
      <c r="K5059" s="6" t="s">
        <v>52432</v>
      </c>
      <c r="L5059" s="6" t="s">
        <v>90</v>
      </c>
      <c r="M5059" s="6" t="s">
        <v>13384</v>
      </c>
      <c r="N5059" s="6" t="s">
        <v>56325</v>
      </c>
      <c r="O5059" s="6" t="s">
        <v>71556</v>
      </c>
    </row>
    <row r="5060" spans="9:15" x14ac:dyDescent="0.25">
      <c r="I5060">
        <v>5058</v>
      </c>
      <c r="J5060" s="6" t="s">
        <v>13385</v>
      </c>
      <c r="K5060" s="6" t="s">
        <v>49163</v>
      </c>
      <c r="L5060" s="6" t="s">
        <v>90</v>
      </c>
      <c r="M5060" s="6" t="s">
        <v>13386</v>
      </c>
      <c r="N5060" s="6" t="s">
        <v>56326</v>
      </c>
      <c r="O5060" s="6" t="s">
        <v>71557</v>
      </c>
    </row>
    <row r="5061" spans="9:15" x14ac:dyDescent="0.25">
      <c r="I5061">
        <v>5059</v>
      </c>
      <c r="J5061" s="6" t="s">
        <v>13387</v>
      </c>
      <c r="K5061" s="6" t="s">
        <v>52445</v>
      </c>
      <c r="L5061" s="6" t="s">
        <v>52453</v>
      </c>
      <c r="M5061" s="6" t="s">
        <v>13388</v>
      </c>
      <c r="N5061" s="6" t="s">
        <v>90</v>
      </c>
      <c r="O5061" s="6" t="s">
        <v>71558</v>
      </c>
    </row>
    <row r="5062" spans="9:15" x14ac:dyDescent="0.25">
      <c r="I5062">
        <v>5060</v>
      </c>
      <c r="J5062" s="6" t="s">
        <v>13389</v>
      </c>
      <c r="K5062" s="6" t="s">
        <v>52461</v>
      </c>
      <c r="L5062" s="6" t="s">
        <v>52154</v>
      </c>
      <c r="M5062" s="6" t="s">
        <v>13390</v>
      </c>
      <c r="N5062" s="6" t="s">
        <v>90</v>
      </c>
      <c r="O5062" s="6" t="s">
        <v>71559</v>
      </c>
    </row>
    <row r="5063" spans="9:15" x14ac:dyDescent="0.25">
      <c r="I5063">
        <v>5061</v>
      </c>
      <c r="J5063" s="6" t="s">
        <v>13391</v>
      </c>
      <c r="K5063" s="6" t="s">
        <v>52249</v>
      </c>
      <c r="L5063" s="6" t="s">
        <v>52251</v>
      </c>
      <c r="M5063" s="6" t="s">
        <v>13392</v>
      </c>
      <c r="N5063" s="6" t="s">
        <v>56327</v>
      </c>
      <c r="O5063" s="6" t="s">
        <v>71560</v>
      </c>
    </row>
    <row r="5064" spans="9:15" x14ac:dyDescent="0.25">
      <c r="I5064">
        <v>5062</v>
      </c>
      <c r="J5064" s="6" t="s">
        <v>13393</v>
      </c>
      <c r="K5064" s="6" t="s">
        <v>52424</v>
      </c>
      <c r="L5064" s="6" t="s">
        <v>90</v>
      </c>
      <c r="M5064" s="6" t="s">
        <v>13394</v>
      </c>
      <c r="N5064" s="6" t="s">
        <v>90</v>
      </c>
      <c r="O5064" s="6" t="s">
        <v>71561</v>
      </c>
    </row>
    <row r="5065" spans="9:15" x14ac:dyDescent="0.25">
      <c r="I5065">
        <v>5063</v>
      </c>
      <c r="J5065" s="6" t="s">
        <v>13395</v>
      </c>
      <c r="K5065" s="6" t="s">
        <v>48833</v>
      </c>
      <c r="L5065" s="6" t="s">
        <v>90</v>
      </c>
      <c r="M5065" s="6" t="s">
        <v>13396</v>
      </c>
      <c r="N5065" s="6" t="s">
        <v>56328</v>
      </c>
      <c r="O5065" s="6" t="s">
        <v>71562</v>
      </c>
    </row>
    <row r="5066" spans="9:15" x14ac:dyDescent="0.25">
      <c r="I5066">
        <v>5064</v>
      </c>
      <c r="J5066" s="6" t="s">
        <v>13397</v>
      </c>
      <c r="K5066" s="6" t="s">
        <v>52514</v>
      </c>
      <c r="L5066" s="6" t="s">
        <v>51346</v>
      </c>
      <c r="M5066" s="6" t="s">
        <v>13398</v>
      </c>
      <c r="N5066" s="6" t="s">
        <v>56329</v>
      </c>
      <c r="O5066" s="6" t="s">
        <v>71563</v>
      </c>
    </row>
    <row r="5067" spans="9:15" x14ac:dyDescent="0.25">
      <c r="I5067">
        <v>5065</v>
      </c>
      <c r="J5067" s="6" t="s">
        <v>13399</v>
      </c>
      <c r="K5067" s="6" t="s">
        <v>50849</v>
      </c>
      <c r="L5067" s="6" t="s">
        <v>90</v>
      </c>
      <c r="M5067" s="6" t="s">
        <v>13400</v>
      </c>
      <c r="N5067" s="6" t="s">
        <v>56330</v>
      </c>
      <c r="O5067" s="6" t="s">
        <v>71564</v>
      </c>
    </row>
    <row r="5068" spans="9:15" x14ac:dyDescent="0.25">
      <c r="I5068">
        <v>5066</v>
      </c>
      <c r="J5068" s="6" t="s">
        <v>13401</v>
      </c>
      <c r="K5068" s="6" t="s">
        <v>52486</v>
      </c>
      <c r="L5068" s="6" t="s">
        <v>90</v>
      </c>
      <c r="M5068" s="6" t="s">
        <v>13402</v>
      </c>
      <c r="N5068" s="6" t="s">
        <v>90</v>
      </c>
      <c r="O5068" s="6" t="s">
        <v>71565</v>
      </c>
    </row>
    <row r="5069" spans="9:15" x14ac:dyDescent="0.25">
      <c r="I5069">
        <v>5067</v>
      </c>
      <c r="J5069" s="6" t="s">
        <v>13403</v>
      </c>
      <c r="K5069" s="6" t="s">
        <v>50614</v>
      </c>
      <c r="L5069" s="6" t="s">
        <v>52154</v>
      </c>
      <c r="M5069" s="6" t="s">
        <v>13404</v>
      </c>
      <c r="N5069" s="6" t="s">
        <v>53508</v>
      </c>
      <c r="O5069" s="6" t="s">
        <v>71566</v>
      </c>
    </row>
    <row r="5070" spans="9:15" x14ac:dyDescent="0.25">
      <c r="I5070">
        <v>5068</v>
      </c>
      <c r="J5070" s="6" t="s">
        <v>13405</v>
      </c>
      <c r="K5070" s="6" t="s">
        <v>49680</v>
      </c>
      <c r="L5070" s="6" t="s">
        <v>90</v>
      </c>
      <c r="M5070" s="6" t="s">
        <v>13406</v>
      </c>
      <c r="N5070" s="6" t="s">
        <v>56331</v>
      </c>
      <c r="O5070" s="6" t="s">
        <v>71567</v>
      </c>
    </row>
    <row r="5071" spans="9:15" x14ac:dyDescent="0.25">
      <c r="I5071">
        <v>5069</v>
      </c>
      <c r="J5071" s="6" t="s">
        <v>13407</v>
      </c>
      <c r="K5071" s="6" t="s">
        <v>48692</v>
      </c>
      <c r="L5071" s="6" t="s">
        <v>49137</v>
      </c>
      <c r="M5071" s="6" t="s">
        <v>13408</v>
      </c>
      <c r="N5071" s="6" t="s">
        <v>56332</v>
      </c>
      <c r="O5071" s="6" t="s">
        <v>71568</v>
      </c>
    </row>
    <row r="5072" spans="9:15" x14ac:dyDescent="0.25">
      <c r="I5072">
        <v>5070</v>
      </c>
      <c r="J5072" s="6" t="s">
        <v>13409</v>
      </c>
      <c r="K5072" s="6" t="s">
        <v>50695</v>
      </c>
      <c r="L5072" s="6" t="s">
        <v>52166</v>
      </c>
      <c r="M5072" s="6" t="s">
        <v>13410</v>
      </c>
      <c r="N5072" s="6" t="s">
        <v>56333</v>
      </c>
      <c r="O5072" s="6" t="s">
        <v>70417</v>
      </c>
    </row>
    <row r="5073" spans="9:15" x14ac:dyDescent="0.25">
      <c r="I5073">
        <v>5071</v>
      </c>
      <c r="J5073" s="6" t="s">
        <v>13411</v>
      </c>
      <c r="K5073" s="6" t="s">
        <v>48885</v>
      </c>
      <c r="L5073" s="6" t="s">
        <v>50332</v>
      </c>
      <c r="M5073" s="6" t="s">
        <v>13412</v>
      </c>
      <c r="N5073" s="6" t="s">
        <v>90</v>
      </c>
      <c r="O5073" s="6" t="s">
        <v>71569</v>
      </c>
    </row>
    <row r="5074" spans="9:15" x14ac:dyDescent="0.25">
      <c r="I5074">
        <v>5072</v>
      </c>
      <c r="J5074" s="6" t="s">
        <v>13413</v>
      </c>
      <c r="K5074" s="6" t="s">
        <v>52490</v>
      </c>
      <c r="L5074" s="6" t="s">
        <v>90</v>
      </c>
      <c r="M5074" s="6" t="s">
        <v>13414</v>
      </c>
      <c r="N5074" s="6" t="s">
        <v>56334</v>
      </c>
      <c r="O5074" s="6" t="s">
        <v>71570</v>
      </c>
    </row>
    <row r="5075" spans="9:15" x14ac:dyDescent="0.25">
      <c r="I5075">
        <v>5073</v>
      </c>
      <c r="J5075" s="6" t="s">
        <v>13415</v>
      </c>
      <c r="K5075" s="6" t="s">
        <v>51434</v>
      </c>
      <c r="L5075" s="6" t="s">
        <v>90</v>
      </c>
      <c r="M5075" s="6" t="s">
        <v>13416</v>
      </c>
      <c r="N5075" s="6" t="s">
        <v>56335</v>
      </c>
      <c r="O5075" s="6" t="s">
        <v>71571</v>
      </c>
    </row>
    <row r="5076" spans="9:15" x14ac:dyDescent="0.25">
      <c r="I5076">
        <v>5074</v>
      </c>
      <c r="J5076" s="6" t="s">
        <v>13417</v>
      </c>
      <c r="K5076" s="6" t="s">
        <v>51489</v>
      </c>
      <c r="L5076" s="6" t="s">
        <v>90</v>
      </c>
      <c r="M5076" s="6" t="s">
        <v>13418</v>
      </c>
      <c r="N5076" s="6" t="s">
        <v>56336</v>
      </c>
      <c r="O5076" s="6" t="s">
        <v>71572</v>
      </c>
    </row>
    <row r="5077" spans="9:15" x14ac:dyDescent="0.25">
      <c r="I5077">
        <v>5075</v>
      </c>
      <c r="J5077" s="6" t="s">
        <v>13419</v>
      </c>
      <c r="K5077" s="6" t="s">
        <v>51479</v>
      </c>
      <c r="L5077" s="6" t="s">
        <v>90</v>
      </c>
      <c r="M5077" s="6" t="s">
        <v>13420</v>
      </c>
      <c r="N5077" s="6" t="s">
        <v>56337</v>
      </c>
      <c r="O5077" s="6" t="s">
        <v>71573</v>
      </c>
    </row>
    <row r="5078" spans="9:15" x14ac:dyDescent="0.25">
      <c r="I5078">
        <v>5076</v>
      </c>
      <c r="J5078" s="6" t="s">
        <v>13421</v>
      </c>
      <c r="K5078" s="6" t="s">
        <v>51434</v>
      </c>
      <c r="L5078" s="6" t="s">
        <v>90</v>
      </c>
      <c r="M5078" s="6" t="s">
        <v>13422</v>
      </c>
      <c r="N5078" s="6" t="s">
        <v>90</v>
      </c>
      <c r="O5078" s="6" t="s">
        <v>71574</v>
      </c>
    </row>
    <row r="5079" spans="9:15" x14ac:dyDescent="0.25">
      <c r="I5079">
        <v>5077</v>
      </c>
      <c r="J5079" s="6" t="s">
        <v>13423</v>
      </c>
      <c r="K5079" s="6" t="s">
        <v>52012</v>
      </c>
      <c r="L5079" s="6" t="s">
        <v>90</v>
      </c>
      <c r="M5079" s="6" t="s">
        <v>13424</v>
      </c>
      <c r="N5079" s="6" t="s">
        <v>56338</v>
      </c>
      <c r="O5079" s="6" t="s">
        <v>71575</v>
      </c>
    </row>
    <row r="5080" spans="9:15" x14ac:dyDescent="0.25">
      <c r="I5080">
        <v>5078</v>
      </c>
      <c r="J5080" s="6" t="s">
        <v>13425</v>
      </c>
      <c r="K5080" s="6" t="s">
        <v>52427</v>
      </c>
      <c r="L5080" s="6" t="s">
        <v>90</v>
      </c>
      <c r="M5080" s="6" t="s">
        <v>13426</v>
      </c>
      <c r="N5080" s="6" t="s">
        <v>90</v>
      </c>
      <c r="O5080" s="6" t="s">
        <v>71576</v>
      </c>
    </row>
    <row r="5081" spans="9:15" x14ac:dyDescent="0.25">
      <c r="I5081">
        <v>5079</v>
      </c>
      <c r="J5081" s="6" t="s">
        <v>13427</v>
      </c>
      <c r="K5081" s="6" t="s">
        <v>49113</v>
      </c>
      <c r="L5081" s="6" t="s">
        <v>90</v>
      </c>
      <c r="M5081" s="6" t="s">
        <v>13428</v>
      </c>
      <c r="N5081" s="6" t="s">
        <v>56339</v>
      </c>
      <c r="O5081" s="6" t="s">
        <v>71577</v>
      </c>
    </row>
    <row r="5082" spans="9:15" x14ac:dyDescent="0.25">
      <c r="I5082">
        <v>5080</v>
      </c>
      <c r="J5082" s="6" t="s">
        <v>13429</v>
      </c>
      <c r="K5082" s="6" t="s">
        <v>48604</v>
      </c>
      <c r="L5082" s="6" t="s">
        <v>48624</v>
      </c>
      <c r="M5082" s="6" t="s">
        <v>13430</v>
      </c>
      <c r="N5082" s="6" t="s">
        <v>90</v>
      </c>
      <c r="O5082" s="6" t="s">
        <v>71578</v>
      </c>
    </row>
    <row r="5083" spans="9:15" x14ac:dyDescent="0.25">
      <c r="I5083">
        <v>5081</v>
      </c>
      <c r="J5083" s="6" t="s">
        <v>13431</v>
      </c>
      <c r="K5083" s="6" t="s">
        <v>51735</v>
      </c>
      <c r="L5083" s="6" t="s">
        <v>90</v>
      </c>
      <c r="M5083" s="6" t="s">
        <v>13432</v>
      </c>
      <c r="N5083" s="6" t="s">
        <v>90</v>
      </c>
      <c r="O5083" s="6" t="s">
        <v>71579</v>
      </c>
    </row>
    <row r="5084" spans="9:15" x14ac:dyDescent="0.25">
      <c r="I5084">
        <v>5082</v>
      </c>
      <c r="J5084" s="6" t="s">
        <v>13433</v>
      </c>
      <c r="K5084" s="6" t="s">
        <v>49266</v>
      </c>
      <c r="L5084" s="6" t="s">
        <v>90</v>
      </c>
      <c r="M5084" s="6" t="s">
        <v>13434</v>
      </c>
      <c r="N5084" s="6" t="s">
        <v>56340</v>
      </c>
      <c r="O5084" s="6" t="s">
        <v>71580</v>
      </c>
    </row>
    <row r="5085" spans="9:15" x14ac:dyDescent="0.25">
      <c r="I5085">
        <v>5083</v>
      </c>
      <c r="J5085" s="6" t="s">
        <v>13435</v>
      </c>
      <c r="K5085" s="6" t="s">
        <v>52529</v>
      </c>
      <c r="L5085" s="6" t="s">
        <v>90</v>
      </c>
      <c r="M5085" s="6" t="s">
        <v>13436</v>
      </c>
      <c r="N5085" s="6" t="s">
        <v>90</v>
      </c>
      <c r="O5085" s="6" t="s">
        <v>71581</v>
      </c>
    </row>
    <row r="5086" spans="9:15" x14ac:dyDescent="0.25">
      <c r="I5086">
        <v>5084</v>
      </c>
      <c r="J5086" s="6" t="s">
        <v>13437</v>
      </c>
      <c r="K5086" s="6" t="s">
        <v>51957</v>
      </c>
      <c r="L5086" s="6" t="s">
        <v>90</v>
      </c>
      <c r="M5086" s="6" t="s">
        <v>13438</v>
      </c>
      <c r="N5086" s="6" t="s">
        <v>90</v>
      </c>
      <c r="O5086" s="6" t="s">
        <v>71582</v>
      </c>
    </row>
    <row r="5087" spans="9:15" x14ac:dyDescent="0.25">
      <c r="I5087">
        <v>5085</v>
      </c>
      <c r="J5087" s="6" t="s">
        <v>13439</v>
      </c>
      <c r="K5087" s="6" t="s">
        <v>48947</v>
      </c>
      <c r="L5087" s="6" t="s">
        <v>48952</v>
      </c>
      <c r="M5087" s="6" t="s">
        <v>13440</v>
      </c>
      <c r="N5087" s="6" t="s">
        <v>54917</v>
      </c>
      <c r="O5087" s="6" t="s">
        <v>69488</v>
      </c>
    </row>
    <row r="5088" spans="9:15" x14ac:dyDescent="0.25">
      <c r="I5088">
        <v>5086</v>
      </c>
      <c r="J5088" s="6" t="s">
        <v>13441</v>
      </c>
      <c r="K5088" s="6" t="s">
        <v>52553</v>
      </c>
      <c r="L5088" s="6" t="s">
        <v>50516</v>
      </c>
      <c r="M5088" s="6" t="s">
        <v>13442</v>
      </c>
      <c r="N5088" s="6" t="s">
        <v>54423</v>
      </c>
      <c r="O5088" s="6" t="s">
        <v>68759</v>
      </c>
    </row>
    <row r="5089" spans="9:15" x14ac:dyDescent="0.25">
      <c r="I5089">
        <v>5087</v>
      </c>
      <c r="J5089" s="6" t="s">
        <v>13443</v>
      </c>
      <c r="K5089" s="6" t="s">
        <v>49967</v>
      </c>
      <c r="L5089" s="6" t="s">
        <v>49493</v>
      </c>
      <c r="M5089" s="6" t="s">
        <v>13444</v>
      </c>
      <c r="N5089" s="6" t="s">
        <v>56341</v>
      </c>
      <c r="O5089" s="6" t="s">
        <v>71583</v>
      </c>
    </row>
    <row r="5090" spans="9:15" x14ac:dyDescent="0.25">
      <c r="I5090">
        <v>5088</v>
      </c>
      <c r="J5090" s="6" t="s">
        <v>13445</v>
      </c>
      <c r="K5090" s="6" t="s">
        <v>50280</v>
      </c>
      <c r="L5090" s="6" t="s">
        <v>49439</v>
      </c>
      <c r="M5090" s="6" t="s">
        <v>13446</v>
      </c>
      <c r="N5090" s="6" t="s">
        <v>56342</v>
      </c>
      <c r="O5090" s="6" t="s">
        <v>71584</v>
      </c>
    </row>
    <row r="5091" spans="9:15" x14ac:dyDescent="0.25">
      <c r="I5091">
        <v>5089</v>
      </c>
      <c r="J5091" s="6" t="s">
        <v>13447</v>
      </c>
      <c r="K5091" s="6" t="s">
        <v>50955</v>
      </c>
      <c r="L5091" s="6" t="s">
        <v>90</v>
      </c>
      <c r="M5091" s="6" t="s">
        <v>13448</v>
      </c>
      <c r="N5091" s="6" t="s">
        <v>90</v>
      </c>
      <c r="O5091" s="6" t="s">
        <v>71585</v>
      </c>
    </row>
    <row r="5092" spans="9:15" x14ac:dyDescent="0.25">
      <c r="I5092">
        <v>5090</v>
      </c>
      <c r="J5092" s="6" t="s">
        <v>13449</v>
      </c>
      <c r="K5092" s="6" t="s">
        <v>48672</v>
      </c>
      <c r="L5092" s="6" t="s">
        <v>48678</v>
      </c>
      <c r="M5092" s="6" t="s">
        <v>13450</v>
      </c>
      <c r="N5092" s="6" t="s">
        <v>90</v>
      </c>
      <c r="O5092" s="6" t="s">
        <v>71586</v>
      </c>
    </row>
    <row r="5093" spans="9:15" x14ac:dyDescent="0.25">
      <c r="I5093">
        <v>5091</v>
      </c>
      <c r="J5093" s="6" t="s">
        <v>13451</v>
      </c>
      <c r="K5093" s="6" t="s">
        <v>50023</v>
      </c>
      <c r="L5093" s="6" t="s">
        <v>90</v>
      </c>
      <c r="M5093" s="6" t="s">
        <v>13452</v>
      </c>
      <c r="N5093" s="6" t="s">
        <v>90</v>
      </c>
      <c r="O5093" s="6" t="s">
        <v>71587</v>
      </c>
    </row>
    <row r="5094" spans="9:15" x14ac:dyDescent="0.25">
      <c r="I5094">
        <v>5092</v>
      </c>
      <c r="J5094" s="6" t="s">
        <v>13453</v>
      </c>
      <c r="K5094" s="6" t="s">
        <v>52496</v>
      </c>
      <c r="L5094" s="6" t="s">
        <v>90</v>
      </c>
      <c r="M5094" s="6" t="s">
        <v>13454</v>
      </c>
      <c r="N5094" s="6" t="s">
        <v>56343</v>
      </c>
      <c r="O5094" s="6" t="s">
        <v>71588</v>
      </c>
    </row>
    <row r="5095" spans="9:15" x14ac:dyDescent="0.25">
      <c r="I5095">
        <v>5093</v>
      </c>
      <c r="J5095" s="6" t="s">
        <v>13455</v>
      </c>
      <c r="K5095" s="6" t="s">
        <v>51263</v>
      </c>
      <c r="L5095" s="6" t="s">
        <v>90</v>
      </c>
      <c r="M5095" s="6" t="s">
        <v>13456</v>
      </c>
      <c r="N5095" s="6" t="s">
        <v>56344</v>
      </c>
      <c r="O5095" s="6" t="s">
        <v>71589</v>
      </c>
    </row>
    <row r="5096" spans="9:15" x14ac:dyDescent="0.25">
      <c r="I5096">
        <v>5094</v>
      </c>
      <c r="J5096" s="6" t="s">
        <v>13457</v>
      </c>
      <c r="K5096" s="6" t="s">
        <v>49324</v>
      </c>
      <c r="L5096" s="6" t="s">
        <v>50445</v>
      </c>
      <c r="M5096" s="6" t="s">
        <v>13458</v>
      </c>
      <c r="N5096" s="6" t="s">
        <v>90</v>
      </c>
      <c r="O5096" s="6" t="s">
        <v>71590</v>
      </c>
    </row>
    <row r="5097" spans="9:15" x14ac:dyDescent="0.25">
      <c r="I5097">
        <v>5095</v>
      </c>
      <c r="J5097" s="6" t="s">
        <v>13459</v>
      </c>
      <c r="K5097" s="6" t="s">
        <v>49393</v>
      </c>
      <c r="L5097" s="6" t="s">
        <v>49813</v>
      </c>
      <c r="M5097" s="6" t="s">
        <v>13460</v>
      </c>
      <c r="N5097" s="6" t="s">
        <v>56345</v>
      </c>
      <c r="O5097" s="6" t="s">
        <v>71591</v>
      </c>
    </row>
    <row r="5098" spans="9:15" x14ac:dyDescent="0.25">
      <c r="I5098">
        <v>5096</v>
      </c>
      <c r="J5098" s="6" t="s">
        <v>13461</v>
      </c>
      <c r="K5098" s="6" t="s">
        <v>51456</v>
      </c>
      <c r="L5098" s="6" t="s">
        <v>90</v>
      </c>
      <c r="M5098" s="6" t="s">
        <v>13462</v>
      </c>
      <c r="N5098" s="6" t="s">
        <v>56346</v>
      </c>
      <c r="O5098" s="6" t="s">
        <v>71592</v>
      </c>
    </row>
    <row r="5099" spans="9:15" x14ac:dyDescent="0.25">
      <c r="I5099">
        <v>5097</v>
      </c>
      <c r="J5099" s="6" t="s">
        <v>13463</v>
      </c>
      <c r="K5099" s="6" t="s">
        <v>48976</v>
      </c>
      <c r="L5099" s="6" t="s">
        <v>90</v>
      </c>
      <c r="M5099" s="6" t="s">
        <v>13464</v>
      </c>
      <c r="N5099" s="6" t="s">
        <v>56347</v>
      </c>
      <c r="O5099" s="6" t="s">
        <v>71593</v>
      </c>
    </row>
    <row r="5100" spans="9:15" x14ac:dyDescent="0.25">
      <c r="I5100">
        <v>5098</v>
      </c>
      <c r="J5100" s="6" t="s">
        <v>13465</v>
      </c>
      <c r="K5100" s="6" t="s">
        <v>49258</v>
      </c>
      <c r="L5100" s="6" t="s">
        <v>90</v>
      </c>
      <c r="M5100" s="6" t="s">
        <v>13466</v>
      </c>
      <c r="N5100" s="6" t="s">
        <v>54599</v>
      </c>
      <c r="O5100" s="6" t="s">
        <v>71594</v>
      </c>
    </row>
    <row r="5101" spans="9:15" x14ac:dyDescent="0.25">
      <c r="I5101">
        <v>5099</v>
      </c>
      <c r="J5101" s="6" t="s">
        <v>13467</v>
      </c>
      <c r="K5101" s="6" t="s">
        <v>52461</v>
      </c>
      <c r="L5101" s="6" t="s">
        <v>52136</v>
      </c>
      <c r="M5101" s="6" t="s">
        <v>13468</v>
      </c>
      <c r="N5101" s="6" t="s">
        <v>56348</v>
      </c>
      <c r="O5101" s="6" t="s">
        <v>71595</v>
      </c>
    </row>
    <row r="5102" spans="9:15" x14ac:dyDescent="0.25">
      <c r="I5102">
        <v>5100</v>
      </c>
      <c r="J5102" s="6" t="s">
        <v>13469</v>
      </c>
      <c r="K5102" s="6" t="s">
        <v>51997</v>
      </c>
      <c r="L5102" s="6" t="s">
        <v>52145</v>
      </c>
      <c r="M5102" s="6" t="s">
        <v>13470</v>
      </c>
      <c r="N5102" s="6" t="s">
        <v>56349</v>
      </c>
      <c r="O5102" s="6" t="s">
        <v>71596</v>
      </c>
    </row>
    <row r="5103" spans="9:15" x14ac:dyDescent="0.25">
      <c r="I5103">
        <v>5101</v>
      </c>
      <c r="J5103" s="6" t="s">
        <v>13471</v>
      </c>
      <c r="K5103" s="6" t="s">
        <v>51251</v>
      </c>
      <c r="L5103" s="6" t="s">
        <v>90</v>
      </c>
      <c r="M5103" s="6" t="s">
        <v>13472</v>
      </c>
      <c r="N5103" s="6" t="s">
        <v>90</v>
      </c>
      <c r="O5103" s="6" t="s">
        <v>71597</v>
      </c>
    </row>
    <row r="5104" spans="9:15" x14ac:dyDescent="0.25">
      <c r="I5104">
        <v>5102</v>
      </c>
      <c r="J5104" s="6" t="s">
        <v>13473</v>
      </c>
      <c r="K5104" s="6" t="s">
        <v>48727</v>
      </c>
      <c r="L5104" s="6" t="s">
        <v>49184</v>
      </c>
      <c r="M5104" s="6" t="s">
        <v>13474</v>
      </c>
      <c r="N5104" s="6" t="s">
        <v>56350</v>
      </c>
      <c r="O5104" s="6" t="s">
        <v>71598</v>
      </c>
    </row>
    <row r="5105" spans="9:15" x14ac:dyDescent="0.25">
      <c r="I5105">
        <v>5103</v>
      </c>
      <c r="J5105" s="6" t="s">
        <v>13475</v>
      </c>
      <c r="K5105" s="6" t="s">
        <v>49474</v>
      </c>
      <c r="L5105" s="6" t="s">
        <v>49013</v>
      </c>
      <c r="M5105" s="6" t="s">
        <v>13476</v>
      </c>
      <c r="N5105" s="6" t="s">
        <v>56351</v>
      </c>
      <c r="O5105" s="6" t="s">
        <v>71599</v>
      </c>
    </row>
    <row r="5106" spans="9:15" x14ac:dyDescent="0.25">
      <c r="I5106">
        <v>5104</v>
      </c>
      <c r="J5106" s="6" t="s">
        <v>13477</v>
      </c>
      <c r="K5106" s="6" t="s">
        <v>49443</v>
      </c>
      <c r="L5106" s="6" t="s">
        <v>90</v>
      </c>
      <c r="M5106" s="6" t="s">
        <v>13478</v>
      </c>
      <c r="N5106" s="6" t="s">
        <v>56352</v>
      </c>
      <c r="O5106" s="6" t="s">
        <v>71600</v>
      </c>
    </row>
    <row r="5107" spans="9:15" x14ac:dyDescent="0.25">
      <c r="I5107">
        <v>5105</v>
      </c>
      <c r="J5107" s="6" t="s">
        <v>13479</v>
      </c>
      <c r="K5107" s="6" t="s">
        <v>51640</v>
      </c>
      <c r="L5107" s="6" t="s">
        <v>90</v>
      </c>
      <c r="M5107" s="6" t="s">
        <v>13480</v>
      </c>
      <c r="N5107" s="6" t="s">
        <v>56353</v>
      </c>
      <c r="O5107" s="6" t="s">
        <v>71601</v>
      </c>
    </row>
    <row r="5108" spans="9:15" x14ac:dyDescent="0.25">
      <c r="I5108">
        <v>5106</v>
      </c>
      <c r="J5108" s="6" t="s">
        <v>13481</v>
      </c>
      <c r="K5108" s="6" t="s">
        <v>49455</v>
      </c>
      <c r="L5108" s="6" t="s">
        <v>49455</v>
      </c>
      <c r="M5108" s="6" t="s">
        <v>13482</v>
      </c>
      <c r="N5108" s="6" t="s">
        <v>90</v>
      </c>
      <c r="O5108" s="6" t="s">
        <v>71602</v>
      </c>
    </row>
    <row r="5109" spans="9:15" x14ac:dyDescent="0.25">
      <c r="I5109">
        <v>5107</v>
      </c>
      <c r="J5109" s="6" t="s">
        <v>13483</v>
      </c>
      <c r="K5109" s="6" t="s">
        <v>49710</v>
      </c>
      <c r="L5109" s="6" t="s">
        <v>50284</v>
      </c>
      <c r="M5109" s="6" t="s">
        <v>13484</v>
      </c>
      <c r="N5109" s="6" t="s">
        <v>56354</v>
      </c>
      <c r="O5109" s="6" t="s">
        <v>71603</v>
      </c>
    </row>
    <row r="5110" spans="9:15" x14ac:dyDescent="0.25">
      <c r="I5110">
        <v>5108</v>
      </c>
      <c r="J5110" s="6" t="s">
        <v>13485</v>
      </c>
      <c r="K5110" s="6" t="s">
        <v>50775</v>
      </c>
      <c r="L5110" s="6" t="s">
        <v>50992</v>
      </c>
      <c r="M5110" s="6" t="s">
        <v>13486</v>
      </c>
      <c r="N5110" s="6" t="s">
        <v>53511</v>
      </c>
      <c r="O5110" s="6" t="s">
        <v>71604</v>
      </c>
    </row>
    <row r="5111" spans="9:15" x14ac:dyDescent="0.25">
      <c r="I5111">
        <v>5109</v>
      </c>
      <c r="J5111" s="6" t="s">
        <v>13487</v>
      </c>
      <c r="K5111" s="6" t="s">
        <v>52562</v>
      </c>
      <c r="L5111" s="6" t="s">
        <v>52493</v>
      </c>
      <c r="M5111" s="6" t="s">
        <v>13488</v>
      </c>
      <c r="N5111" s="6" t="s">
        <v>56355</v>
      </c>
      <c r="O5111" s="6" t="s">
        <v>71605</v>
      </c>
    </row>
    <row r="5112" spans="9:15" x14ac:dyDescent="0.25">
      <c r="I5112">
        <v>5110</v>
      </c>
      <c r="J5112" s="6" t="s">
        <v>13489</v>
      </c>
      <c r="K5112" s="6" t="s">
        <v>50090</v>
      </c>
      <c r="L5112" s="6" t="s">
        <v>90</v>
      </c>
      <c r="M5112" s="6" t="s">
        <v>13490</v>
      </c>
      <c r="N5112" s="6" t="s">
        <v>56356</v>
      </c>
      <c r="O5112" s="6" t="s">
        <v>71606</v>
      </c>
    </row>
    <row r="5113" spans="9:15" x14ac:dyDescent="0.25">
      <c r="I5113">
        <v>5111</v>
      </c>
      <c r="J5113" s="6" t="s">
        <v>13491</v>
      </c>
      <c r="K5113" s="6" t="s">
        <v>51989</v>
      </c>
      <c r="L5113" s="6" t="s">
        <v>90</v>
      </c>
      <c r="M5113" s="6" t="s">
        <v>13492</v>
      </c>
      <c r="N5113" s="6" t="s">
        <v>90</v>
      </c>
      <c r="O5113" s="6" t="s">
        <v>71607</v>
      </c>
    </row>
    <row r="5114" spans="9:15" x14ac:dyDescent="0.25">
      <c r="I5114">
        <v>5112</v>
      </c>
      <c r="J5114" s="6" t="s">
        <v>13493</v>
      </c>
      <c r="K5114" s="6" t="s">
        <v>49659</v>
      </c>
      <c r="L5114" s="6" t="s">
        <v>90</v>
      </c>
      <c r="M5114" s="6" t="s">
        <v>13494</v>
      </c>
      <c r="N5114" s="6" t="s">
        <v>53335</v>
      </c>
      <c r="O5114" s="6" t="s">
        <v>71608</v>
      </c>
    </row>
    <row r="5115" spans="9:15" x14ac:dyDescent="0.25">
      <c r="I5115">
        <v>5113</v>
      </c>
      <c r="J5115" s="6" t="s">
        <v>13495</v>
      </c>
      <c r="K5115" s="6" t="s">
        <v>49619</v>
      </c>
      <c r="L5115" s="6" t="s">
        <v>90</v>
      </c>
      <c r="M5115" s="6" t="s">
        <v>13496</v>
      </c>
      <c r="N5115" s="6" t="s">
        <v>55012</v>
      </c>
      <c r="O5115" s="6" t="s">
        <v>71609</v>
      </c>
    </row>
    <row r="5116" spans="9:15" x14ac:dyDescent="0.25">
      <c r="I5116">
        <v>5114</v>
      </c>
      <c r="J5116" s="6" t="s">
        <v>13497</v>
      </c>
      <c r="K5116" s="6" t="s">
        <v>52522</v>
      </c>
      <c r="L5116" s="6" t="s">
        <v>90</v>
      </c>
      <c r="M5116" s="6" t="s">
        <v>13498</v>
      </c>
      <c r="N5116" s="6" t="s">
        <v>54068</v>
      </c>
      <c r="O5116" s="6" t="s">
        <v>68233</v>
      </c>
    </row>
    <row r="5117" spans="9:15" x14ac:dyDescent="0.25">
      <c r="I5117">
        <v>5115</v>
      </c>
      <c r="J5117" s="6" t="s">
        <v>13499</v>
      </c>
      <c r="K5117" s="6" t="s">
        <v>51222</v>
      </c>
      <c r="L5117" s="6" t="s">
        <v>51217</v>
      </c>
      <c r="M5117" s="6" t="s">
        <v>13500</v>
      </c>
      <c r="N5117" s="6" t="s">
        <v>53174</v>
      </c>
      <c r="O5117" s="6" t="s">
        <v>71610</v>
      </c>
    </row>
    <row r="5118" spans="9:15" x14ac:dyDescent="0.25">
      <c r="I5118">
        <v>5116</v>
      </c>
      <c r="J5118" s="6" t="s">
        <v>13501</v>
      </c>
      <c r="K5118" s="6" t="s">
        <v>50423</v>
      </c>
      <c r="L5118" s="6" t="s">
        <v>90</v>
      </c>
      <c r="M5118" s="6" t="s">
        <v>13502</v>
      </c>
      <c r="N5118" s="6" t="s">
        <v>90</v>
      </c>
      <c r="O5118" s="6" t="s">
        <v>71611</v>
      </c>
    </row>
    <row r="5119" spans="9:15" x14ac:dyDescent="0.25">
      <c r="I5119">
        <v>5117</v>
      </c>
      <c r="J5119" s="6" t="s">
        <v>13503</v>
      </c>
      <c r="K5119" s="6" t="s">
        <v>50474</v>
      </c>
      <c r="L5119" s="6" t="s">
        <v>50483</v>
      </c>
      <c r="M5119" s="6" t="s">
        <v>13504</v>
      </c>
      <c r="N5119" s="6" t="s">
        <v>56357</v>
      </c>
      <c r="O5119" s="6" t="s">
        <v>71612</v>
      </c>
    </row>
    <row r="5120" spans="9:15" x14ac:dyDescent="0.25">
      <c r="I5120">
        <v>5118</v>
      </c>
      <c r="J5120" s="6" t="s">
        <v>13505</v>
      </c>
      <c r="K5120" s="6" t="s">
        <v>51481</v>
      </c>
      <c r="L5120" s="6" t="s">
        <v>51398</v>
      </c>
      <c r="M5120" s="6" t="s">
        <v>13506</v>
      </c>
      <c r="N5120" s="6" t="s">
        <v>56358</v>
      </c>
      <c r="O5120" s="6" t="s">
        <v>71613</v>
      </c>
    </row>
    <row r="5121" spans="9:15" x14ac:dyDescent="0.25">
      <c r="I5121">
        <v>5119</v>
      </c>
      <c r="J5121" s="6" t="s">
        <v>13507</v>
      </c>
      <c r="K5121" s="6" t="s">
        <v>48885</v>
      </c>
      <c r="L5121" s="6" t="s">
        <v>50332</v>
      </c>
      <c r="M5121" s="6" t="s">
        <v>13508</v>
      </c>
      <c r="N5121" s="6" t="s">
        <v>56359</v>
      </c>
      <c r="O5121" s="6" t="s">
        <v>71614</v>
      </c>
    </row>
    <row r="5122" spans="9:15" x14ac:dyDescent="0.25">
      <c r="I5122">
        <v>5120</v>
      </c>
      <c r="J5122" s="6" t="s">
        <v>13509</v>
      </c>
      <c r="K5122" s="6" t="s">
        <v>52222</v>
      </c>
      <c r="L5122" s="6" t="s">
        <v>90</v>
      </c>
      <c r="M5122" s="6" t="s">
        <v>13510</v>
      </c>
      <c r="N5122" s="6" t="s">
        <v>56360</v>
      </c>
      <c r="O5122" s="6" t="s">
        <v>71615</v>
      </c>
    </row>
    <row r="5123" spans="9:15" x14ac:dyDescent="0.25">
      <c r="I5123">
        <v>5121</v>
      </c>
      <c r="J5123" s="6" t="s">
        <v>13511</v>
      </c>
      <c r="K5123" s="6" t="s">
        <v>50236</v>
      </c>
      <c r="L5123" s="6" t="s">
        <v>90</v>
      </c>
      <c r="M5123" s="6" t="s">
        <v>13512</v>
      </c>
      <c r="N5123" s="6" t="s">
        <v>56361</v>
      </c>
      <c r="O5123" s="6" t="s">
        <v>71616</v>
      </c>
    </row>
    <row r="5124" spans="9:15" x14ac:dyDescent="0.25">
      <c r="I5124">
        <v>5122</v>
      </c>
      <c r="J5124" s="6" t="s">
        <v>13513</v>
      </c>
      <c r="K5124" s="6" t="s">
        <v>49975</v>
      </c>
      <c r="L5124" s="6" t="s">
        <v>90</v>
      </c>
      <c r="M5124" s="6" t="s">
        <v>13514</v>
      </c>
      <c r="N5124" s="6" t="s">
        <v>56362</v>
      </c>
      <c r="O5124" s="6" t="s">
        <v>71617</v>
      </c>
    </row>
    <row r="5125" spans="9:15" x14ac:dyDescent="0.25">
      <c r="I5125">
        <v>5123</v>
      </c>
      <c r="J5125" s="6" t="s">
        <v>13515</v>
      </c>
      <c r="K5125" s="6" t="s">
        <v>51897</v>
      </c>
      <c r="L5125" s="6" t="s">
        <v>90</v>
      </c>
      <c r="M5125" s="6" t="s">
        <v>13516</v>
      </c>
      <c r="N5125" s="6" t="s">
        <v>56363</v>
      </c>
      <c r="O5125" s="6" t="s">
        <v>71618</v>
      </c>
    </row>
    <row r="5126" spans="9:15" x14ac:dyDescent="0.25">
      <c r="I5126">
        <v>5124</v>
      </c>
      <c r="J5126" s="6" t="s">
        <v>3855</v>
      </c>
      <c r="K5126" s="6" t="s">
        <v>51660</v>
      </c>
      <c r="L5126" s="6" t="s">
        <v>90</v>
      </c>
      <c r="M5126" s="6" t="s">
        <v>13517</v>
      </c>
      <c r="N5126" s="6" t="s">
        <v>53511</v>
      </c>
      <c r="O5126" s="6" t="s">
        <v>71619</v>
      </c>
    </row>
    <row r="5127" spans="9:15" x14ac:dyDescent="0.25">
      <c r="I5127">
        <v>5125</v>
      </c>
      <c r="J5127" s="6" t="s">
        <v>13518</v>
      </c>
      <c r="K5127" s="6" t="s">
        <v>51222</v>
      </c>
      <c r="L5127" s="6" t="s">
        <v>90</v>
      </c>
      <c r="M5127" s="6" t="s">
        <v>13519</v>
      </c>
      <c r="N5127" s="6" t="s">
        <v>56364</v>
      </c>
      <c r="O5127" s="6" t="s">
        <v>71620</v>
      </c>
    </row>
    <row r="5128" spans="9:15" x14ac:dyDescent="0.25">
      <c r="I5128">
        <v>5126</v>
      </c>
      <c r="J5128" s="6" t="s">
        <v>13520</v>
      </c>
      <c r="K5128" s="6" t="s">
        <v>50532</v>
      </c>
      <c r="L5128" s="6" t="s">
        <v>90</v>
      </c>
      <c r="M5128" s="6" t="s">
        <v>13521</v>
      </c>
      <c r="N5128" s="6" t="s">
        <v>56365</v>
      </c>
      <c r="O5128" s="6" t="s">
        <v>71621</v>
      </c>
    </row>
    <row r="5129" spans="9:15" x14ac:dyDescent="0.25">
      <c r="I5129">
        <v>5127</v>
      </c>
      <c r="J5129" s="6" t="s">
        <v>13522</v>
      </c>
      <c r="K5129" s="6" t="s">
        <v>50614</v>
      </c>
      <c r="L5129" s="6" t="s">
        <v>51579</v>
      </c>
      <c r="M5129" s="6" t="s">
        <v>13523</v>
      </c>
      <c r="N5129" s="6" t="s">
        <v>55320</v>
      </c>
      <c r="O5129" s="6" t="s">
        <v>71622</v>
      </c>
    </row>
    <row r="5130" spans="9:15" x14ac:dyDescent="0.25">
      <c r="I5130">
        <v>5128</v>
      </c>
      <c r="J5130" s="6" t="s">
        <v>13524</v>
      </c>
      <c r="K5130" s="6" t="s">
        <v>50045</v>
      </c>
      <c r="L5130" s="6" t="s">
        <v>90</v>
      </c>
      <c r="M5130" s="6" t="s">
        <v>13525</v>
      </c>
      <c r="N5130" s="6" t="s">
        <v>53294</v>
      </c>
      <c r="O5130" s="6" t="s">
        <v>71623</v>
      </c>
    </row>
    <row r="5131" spans="9:15" x14ac:dyDescent="0.25">
      <c r="I5131">
        <v>5129</v>
      </c>
      <c r="J5131" s="6" t="s">
        <v>13526</v>
      </c>
      <c r="K5131" s="6" t="s">
        <v>51525</v>
      </c>
      <c r="L5131" s="6" t="s">
        <v>90</v>
      </c>
      <c r="M5131" s="6" t="s">
        <v>13527</v>
      </c>
      <c r="N5131" s="6" t="s">
        <v>90</v>
      </c>
      <c r="O5131" s="6" t="s">
        <v>71624</v>
      </c>
    </row>
    <row r="5132" spans="9:15" x14ac:dyDescent="0.25">
      <c r="I5132">
        <v>5130</v>
      </c>
      <c r="J5132" s="6" t="s">
        <v>13528</v>
      </c>
      <c r="K5132" s="6" t="s">
        <v>49296</v>
      </c>
      <c r="L5132" s="6" t="s">
        <v>90</v>
      </c>
      <c r="M5132" s="6" t="s">
        <v>13529</v>
      </c>
      <c r="N5132" s="6" t="s">
        <v>56366</v>
      </c>
      <c r="O5132" s="6" t="s">
        <v>71625</v>
      </c>
    </row>
    <row r="5133" spans="9:15" x14ac:dyDescent="0.25">
      <c r="I5133">
        <v>5131</v>
      </c>
      <c r="J5133" s="6" t="s">
        <v>13530</v>
      </c>
      <c r="K5133" s="6" t="s">
        <v>52498</v>
      </c>
      <c r="L5133" s="6" t="s">
        <v>50010</v>
      </c>
      <c r="M5133" s="6" t="s">
        <v>13531</v>
      </c>
      <c r="N5133" s="6" t="s">
        <v>90</v>
      </c>
      <c r="O5133" s="6" t="s">
        <v>71626</v>
      </c>
    </row>
    <row r="5134" spans="9:15" x14ac:dyDescent="0.25">
      <c r="I5134">
        <v>5132</v>
      </c>
      <c r="J5134" s="6" t="s">
        <v>13532</v>
      </c>
      <c r="K5134" s="6" t="s">
        <v>51328</v>
      </c>
      <c r="L5134" s="6" t="s">
        <v>50818</v>
      </c>
      <c r="M5134" s="6" t="s">
        <v>13533</v>
      </c>
      <c r="N5134" s="6" t="s">
        <v>56367</v>
      </c>
      <c r="O5134" s="6" t="s">
        <v>71627</v>
      </c>
    </row>
    <row r="5135" spans="9:15" x14ac:dyDescent="0.25">
      <c r="I5135">
        <v>5133</v>
      </c>
      <c r="J5135" s="6" t="s">
        <v>13534</v>
      </c>
      <c r="K5135" s="6" t="s">
        <v>49082</v>
      </c>
      <c r="L5135" s="6" t="s">
        <v>90</v>
      </c>
      <c r="M5135" s="6" t="s">
        <v>13535</v>
      </c>
      <c r="N5135" s="6" t="s">
        <v>56368</v>
      </c>
      <c r="O5135" s="6" t="s">
        <v>71628</v>
      </c>
    </row>
    <row r="5136" spans="9:15" x14ac:dyDescent="0.25">
      <c r="I5136">
        <v>5134</v>
      </c>
      <c r="J5136" s="6" t="s">
        <v>13536</v>
      </c>
      <c r="K5136" s="6" t="s">
        <v>49827</v>
      </c>
      <c r="L5136" s="6" t="s">
        <v>49915</v>
      </c>
      <c r="M5136" s="6" t="s">
        <v>13537</v>
      </c>
      <c r="N5136" s="6" t="s">
        <v>56369</v>
      </c>
      <c r="O5136" s="6" t="s">
        <v>71629</v>
      </c>
    </row>
    <row r="5137" spans="9:15" x14ac:dyDescent="0.25">
      <c r="I5137">
        <v>5135</v>
      </c>
      <c r="J5137" s="6" t="s">
        <v>13538</v>
      </c>
      <c r="K5137" s="6" t="s">
        <v>51951</v>
      </c>
      <c r="L5137" s="6" t="s">
        <v>52355</v>
      </c>
      <c r="M5137" s="6" t="s">
        <v>13539</v>
      </c>
      <c r="N5137" s="6" t="s">
        <v>56370</v>
      </c>
      <c r="O5137" s="6" t="s">
        <v>71630</v>
      </c>
    </row>
    <row r="5138" spans="9:15" x14ac:dyDescent="0.25">
      <c r="I5138">
        <v>5136</v>
      </c>
      <c r="J5138" s="6" t="s">
        <v>13540</v>
      </c>
      <c r="K5138" s="6" t="s">
        <v>50538</v>
      </c>
      <c r="L5138" s="6" t="s">
        <v>49272</v>
      </c>
      <c r="M5138" s="6" t="s">
        <v>13541</v>
      </c>
      <c r="N5138" s="6" t="s">
        <v>90</v>
      </c>
      <c r="O5138" s="6" t="s">
        <v>71403</v>
      </c>
    </row>
    <row r="5139" spans="9:15" x14ac:dyDescent="0.25">
      <c r="I5139">
        <v>5137</v>
      </c>
      <c r="J5139" s="6" t="s">
        <v>13542</v>
      </c>
      <c r="K5139" s="6" t="s">
        <v>51777</v>
      </c>
      <c r="L5139" s="6" t="s">
        <v>90</v>
      </c>
      <c r="M5139" s="6" t="s">
        <v>13543</v>
      </c>
      <c r="N5139" s="6" t="s">
        <v>90</v>
      </c>
      <c r="O5139" s="6" t="s">
        <v>71631</v>
      </c>
    </row>
    <row r="5140" spans="9:15" x14ac:dyDescent="0.25">
      <c r="I5140">
        <v>5138</v>
      </c>
      <c r="J5140" s="6" t="s">
        <v>13544</v>
      </c>
      <c r="K5140" s="6" t="s">
        <v>50415</v>
      </c>
      <c r="L5140" s="6" t="s">
        <v>50936</v>
      </c>
      <c r="M5140" s="6" t="s">
        <v>13545</v>
      </c>
      <c r="N5140" s="6" t="s">
        <v>56371</v>
      </c>
      <c r="O5140" s="6" t="s">
        <v>71632</v>
      </c>
    </row>
    <row r="5141" spans="9:15" x14ac:dyDescent="0.25">
      <c r="I5141">
        <v>5139</v>
      </c>
      <c r="J5141" s="6" t="s">
        <v>13546</v>
      </c>
      <c r="K5141" s="6" t="s">
        <v>52478</v>
      </c>
      <c r="L5141" s="6" t="s">
        <v>52454</v>
      </c>
      <c r="M5141" s="6" t="s">
        <v>13547</v>
      </c>
      <c r="N5141" s="6" t="s">
        <v>56372</v>
      </c>
      <c r="O5141" s="6" t="s">
        <v>71633</v>
      </c>
    </row>
    <row r="5142" spans="9:15" x14ac:dyDescent="0.25">
      <c r="I5142">
        <v>5140</v>
      </c>
      <c r="J5142" s="6" t="s">
        <v>13548</v>
      </c>
      <c r="K5142" s="6" t="s">
        <v>50280</v>
      </c>
      <c r="L5142" s="6" t="s">
        <v>90</v>
      </c>
      <c r="M5142" s="6" t="s">
        <v>13549</v>
      </c>
      <c r="N5142" s="6" t="s">
        <v>90</v>
      </c>
      <c r="O5142" s="6" t="s">
        <v>71634</v>
      </c>
    </row>
    <row r="5143" spans="9:15" x14ac:dyDescent="0.25">
      <c r="I5143">
        <v>5141</v>
      </c>
      <c r="J5143" s="6" t="s">
        <v>13550</v>
      </c>
      <c r="K5143" s="6" t="s">
        <v>51723</v>
      </c>
      <c r="L5143" s="6" t="s">
        <v>90</v>
      </c>
      <c r="M5143" s="6" t="s">
        <v>13551</v>
      </c>
      <c r="N5143" s="6" t="s">
        <v>56373</v>
      </c>
      <c r="O5143" s="6" t="s">
        <v>71635</v>
      </c>
    </row>
    <row r="5144" spans="9:15" x14ac:dyDescent="0.25">
      <c r="I5144">
        <v>5142</v>
      </c>
      <c r="J5144" s="6" t="s">
        <v>13552</v>
      </c>
      <c r="K5144" s="6" t="s">
        <v>52004</v>
      </c>
      <c r="L5144" s="6" t="s">
        <v>90</v>
      </c>
      <c r="M5144" s="6" t="s">
        <v>13553</v>
      </c>
      <c r="N5144" s="6" t="s">
        <v>90</v>
      </c>
      <c r="O5144" s="6" t="s">
        <v>71636</v>
      </c>
    </row>
    <row r="5145" spans="9:15" x14ac:dyDescent="0.25">
      <c r="I5145">
        <v>5143</v>
      </c>
      <c r="J5145" s="6" t="s">
        <v>13554</v>
      </c>
      <c r="K5145" s="6" t="s">
        <v>49401</v>
      </c>
      <c r="L5145" s="6" t="s">
        <v>49409</v>
      </c>
      <c r="M5145" s="6" t="s">
        <v>13555</v>
      </c>
      <c r="N5145" s="6" t="s">
        <v>56374</v>
      </c>
      <c r="O5145" s="6" t="s">
        <v>71637</v>
      </c>
    </row>
    <row r="5146" spans="9:15" x14ac:dyDescent="0.25">
      <c r="I5146">
        <v>5144</v>
      </c>
      <c r="J5146" s="6" t="s">
        <v>13556</v>
      </c>
      <c r="K5146" s="6" t="s">
        <v>49459</v>
      </c>
      <c r="L5146" s="6" t="s">
        <v>90</v>
      </c>
      <c r="M5146" s="6" t="s">
        <v>13557</v>
      </c>
      <c r="N5146" s="6" t="s">
        <v>56375</v>
      </c>
      <c r="O5146" s="6" t="s">
        <v>71638</v>
      </c>
    </row>
    <row r="5147" spans="9:15" x14ac:dyDescent="0.25">
      <c r="I5147">
        <v>5145</v>
      </c>
      <c r="J5147" s="6" t="s">
        <v>13558</v>
      </c>
      <c r="K5147" s="6" t="s">
        <v>49857</v>
      </c>
      <c r="L5147" s="6" t="s">
        <v>49733</v>
      </c>
      <c r="M5147" s="6" t="s">
        <v>13559</v>
      </c>
      <c r="N5147" s="6" t="s">
        <v>56376</v>
      </c>
      <c r="O5147" s="6" t="s">
        <v>71639</v>
      </c>
    </row>
    <row r="5148" spans="9:15" x14ac:dyDescent="0.25">
      <c r="I5148">
        <v>5146</v>
      </c>
      <c r="J5148" s="6" t="s">
        <v>13560</v>
      </c>
      <c r="K5148" s="6" t="s">
        <v>51710</v>
      </c>
      <c r="L5148" s="6" t="s">
        <v>90</v>
      </c>
      <c r="M5148" s="6" t="s">
        <v>13561</v>
      </c>
      <c r="N5148" s="6" t="s">
        <v>56377</v>
      </c>
      <c r="O5148" s="6" t="s">
        <v>71640</v>
      </c>
    </row>
    <row r="5149" spans="9:15" x14ac:dyDescent="0.25">
      <c r="I5149">
        <v>5147</v>
      </c>
      <c r="J5149" s="6" t="s">
        <v>13562</v>
      </c>
      <c r="K5149" s="6" t="s">
        <v>48638</v>
      </c>
      <c r="L5149" s="6" t="s">
        <v>90</v>
      </c>
      <c r="M5149" s="6" t="s">
        <v>13563</v>
      </c>
      <c r="N5149" s="6" t="s">
        <v>56378</v>
      </c>
      <c r="O5149" s="6" t="s">
        <v>71641</v>
      </c>
    </row>
    <row r="5150" spans="9:15" x14ac:dyDescent="0.25">
      <c r="I5150">
        <v>5148</v>
      </c>
      <c r="J5150" s="6" t="s">
        <v>13564</v>
      </c>
      <c r="K5150" s="6" t="s">
        <v>52550</v>
      </c>
      <c r="L5150" s="6" t="s">
        <v>52562</v>
      </c>
      <c r="M5150" s="6" t="s">
        <v>13565</v>
      </c>
      <c r="N5150" s="6" t="s">
        <v>56379</v>
      </c>
      <c r="O5150" s="6" t="s">
        <v>71642</v>
      </c>
    </row>
    <row r="5151" spans="9:15" x14ac:dyDescent="0.25">
      <c r="I5151">
        <v>5149</v>
      </c>
      <c r="J5151" s="6" t="s">
        <v>13566</v>
      </c>
      <c r="K5151" s="6" t="s">
        <v>52281</v>
      </c>
      <c r="L5151" s="6" t="s">
        <v>90</v>
      </c>
      <c r="M5151" s="6" t="s">
        <v>13567</v>
      </c>
      <c r="N5151" s="6" t="s">
        <v>56380</v>
      </c>
      <c r="O5151" s="6" t="s">
        <v>71643</v>
      </c>
    </row>
    <row r="5152" spans="9:15" x14ac:dyDescent="0.25">
      <c r="I5152">
        <v>5150</v>
      </c>
      <c r="J5152" s="6" t="s">
        <v>13568</v>
      </c>
      <c r="K5152" s="6" t="s">
        <v>50329</v>
      </c>
      <c r="L5152" s="6" t="s">
        <v>50594</v>
      </c>
      <c r="M5152" s="6" t="s">
        <v>13569</v>
      </c>
      <c r="N5152" s="6" t="s">
        <v>53570</v>
      </c>
      <c r="O5152" s="6" t="s">
        <v>71644</v>
      </c>
    </row>
    <row r="5153" spans="9:15" x14ac:dyDescent="0.25">
      <c r="I5153">
        <v>5151</v>
      </c>
      <c r="J5153" s="6" t="s">
        <v>13570</v>
      </c>
      <c r="K5153" s="6" t="s">
        <v>51693</v>
      </c>
      <c r="L5153" s="6" t="s">
        <v>90</v>
      </c>
      <c r="M5153" s="6" t="s">
        <v>13571</v>
      </c>
      <c r="N5153" s="6" t="s">
        <v>56381</v>
      </c>
      <c r="O5153" s="6" t="s">
        <v>71645</v>
      </c>
    </row>
    <row r="5154" spans="9:15" x14ac:dyDescent="0.25">
      <c r="I5154">
        <v>5152</v>
      </c>
      <c r="J5154" s="6" t="s">
        <v>13572</v>
      </c>
      <c r="K5154" s="6" t="s">
        <v>52429</v>
      </c>
      <c r="L5154" s="6" t="s">
        <v>90</v>
      </c>
      <c r="M5154" s="6" t="s">
        <v>13573</v>
      </c>
      <c r="N5154" s="6" t="s">
        <v>56382</v>
      </c>
      <c r="O5154" s="6" t="s">
        <v>71646</v>
      </c>
    </row>
    <row r="5155" spans="9:15" x14ac:dyDescent="0.25">
      <c r="I5155">
        <v>5153</v>
      </c>
      <c r="J5155" s="6" t="s">
        <v>13574</v>
      </c>
      <c r="K5155" s="6" t="s">
        <v>51269</v>
      </c>
      <c r="L5155" s="6" t="s">
        <v>51239</v>
      </c>
      <c r="M5155" s="6" t="s">
        <v>13575</v>
      </c>
      <c r="N5155" s="6" t="s">
        <v>56383</v>
      </c>
      <c r="O5155" s="6" t="s">
        <v>71647</v>
      </c>
    </row>
    <row r="5156" spans="9:15" x14ac:dyDescent="0.25">
      <c r="I5156">
        <v>5154</v>
      </c>
      <c r="J5156" s="6" t="s">
        <v>13576</v>
      </c>
      <c r="K5156" s="6" t="s">
        <v>49137</v>
      </c>
      <c r="L5156" s="6" t="s">
        <v>50489</v>
      </c>
      <c r="M5156" s="6" t="s">
        <v>13577</v>
      </c>
      <c r="N5156" s="6" t="s">
        <v>90</v>
      </c>
      <c r="O5156" s="6" t="s">
        <v>71648</v>
      </c>
    </row>
    <row r="5157" spans="9:15" x14ac:dyDescent="0.25">
      <c r="I5157">
        <v>5155</v>
      </c>
      <c r="J5157" s="6" t="s">
        <v>13578</v>
      </c>
      <c r="K5157" s="6" t="s">
        <v>52533</v>
      </c>
      <c r="L5157" s="6" t="s">
        <v>90</v>
      </c>
      <c r="M5157" s="6" t="s">
        <v>13579</v>
      </c>
      <c r="N5157" s="6" t="s">
        <v>56384</v>
      </c>
      <c r="O5157" s="6" t="s">
        <v>71649</v>
      </c>
    </row>
    <row r="5158" spans="9:15" x14ac:dyDescent="0.25">
      <c r="I5158">
        <v>5156</v>
      </c>
      <c r="J5158" s="6" t="s">
        <v>13580</v>
      </c>
      <c r="K5158" s="6" t="s">
        <v>50647</v>
      </c>
      <c r="L5158" s="6" t="s">
        <v>90</v>
      </c>
      <c r="M5158" s="6" t="s">
        <v>13581</v>
      </c>
      <c r="N5158" s="6" t="s">
        <v>90</v>
      </c>
      <c r="O5158" s="6" t="s">
        <v>71650</v>
      </c>
    </row>
    <row r="5159" spans="9:15" x14ac:dyDescent="0.25">
      <c r="I5159">
        <v>5157</v>
      </c>
      <c r="J5159" s="6" t="s">
        <v>13582</v>
      </c>
      <c r="K5159" s="6" t="s">
        <v>49676</v>
      </c>
      <c r="L5159" s="6" t="s">
        <v>49696</v>
      </c>
      <c r="M5159" s="6" t="s">
        <v>13583</v>
      </c>
      <c r="N5159" s="6" t="s">
        <v>56385</v>
      </c>
      <c r="O5159" s="6" t="s">
        <v>71651</v>
      </c>
    </row>
    <row r="5160" spans="9:15" x14ac:dyDescent="0.25">
      <c r="I5160">
        <v>5158</v>
      </c>
      <c r="J5160" s="6" t="s">
        <v>13584</v>
      </c>
      <c r="K5160" s="6" t="s">
        <v>51610</v>
      </c>
      <c r="L5160" s="6" t="s">
        <v>52302</v>
      </c>
      <c r="M5160" s="6" t="s">
        <v>13585</v>
      </c>
      <c r="N5160" s="6" t="s">
        <v>56386</v>
      </c>
      <c r="O5160" s="6" t="s">
        <v>71652</v>
      </c>
    </row>
    <row r="5161" spans="9:15" x14ac:dyDescent="0.25">
      <c r="I5161">
        <v>5159</v>
      </c>
      <c r="J5161" s="6" t="s">
        <v>13586</v>
      </c>
      <c r="K5161" s="6" t="s">
        <v>49066</v>
      </c>
      <c r="L5161" s="6" t="s">
        <v>49060</v>
      </c>
      <c r="M5161" s="6" t="s">
        <v>13587</v>
      </c>
      <c r="N5161" s="6" t="s">
        <v>56387</v>
      </c>
      <c r="O5161" s="6" t="s">
        <v>66953</v>
      </c>
    </row>
    <row r="5162" spans="9:15" x14ac:dyDescent="0.25">
      <c r="I5162">
        <v>5160</v>
      </c>
      <c r="J5162" s="6" t="s">
        <v>13588</v>
      </c>
      <c r="K5162" s="6" t="s">
        <v>49220</v>
      </c>
      <c r="L5162" s="6" t="s">
        <v>50477</v>
      </c>
      <c r="M5162" s="6" t="s">
        <v>13589</v>
      </c>
      <c r="N5162" s="6" t="s">
        <v>56388</v>
      </c>
      <c r="O5162" s="6" t="s">
        <v>71653</v>
      </c>
    </row>
    <row r="5163" spans="9:15" x14ac:dyDescent="0.25">
      <c r="I5163">
        <v>5161</v>
      </c>
      <c r="J5163" s="6" t="s">
        <v>13590</v>
      </c>
      <c r="K5163" s="6" t="s">
        <v>49262</v>
      </c>
      <c r="L5163" s="6" t="s">
        <v>90</v>
      </c>
      <c r="M5163" s="6" t="s">
        <v>13591</v>
      </c>
      <c r="N5163" s="6" t="s">
        <v>90</v>
      </c>
      <c r="O5163" s="6" t="s">
        <v>71654</v>
      </c>
    </row>
    <row r="5164" spans="9:15" x14ac:dyDescent="0.25">
      <c r="I5164">
        <v>5162</v>
      </c>
      <c r="J5164" s="6" t="s">
        <v>13592</v>
      </c>
      <c r="K5164" s="6" t="s">
        <v>49751</v>
      </c>
      <c r="L5164" s="6" t="s">
        <v>49755</v>
      </c>
      <c r="M5164" s="6" t="s">
        <v>13593</v>
      </c>
      <c r="N5164" s="6" t="s">
        <v>56389</v>
      </c>
      <c r="O5164" s="6" t="s">
        <v>69151</v>
      </c>
    </row>
    <row r="5165" spans="9:15" x14ac:dyDescent="0.25">
      <c r="I5165">
        <v>5163</v>
      </c>
      <c r="J5165" s="6" t="s">
        <v>13594</v>
      </c>
      <c r="K5165" s="6" t="s">
        <v>49443</v>
      </c>
      <c r="L5165" s="6" t="s">
        <v>49449</v>
      </c>
      <c r="M5165" s="6" t="s">
        <v>13595</v>
      </c>
      <c r="N5165" s="6" t="s">
        <v>90</v>
      </c>
      <c r="O5165" s="6" t="s">
        <v>71655</v>
      </c>
    </row>
    <row r="5166" spans="9:15" x14ac:dyDescent="0.25">
      <c r="I5166">
        <v>5164</v>
      </c>
      <c r="J5166" s="6" t="s">
        <v>13596</v>
      </c>
      <c r="K5166" s="6" t="s">
        <v>49645</v>
      </c>
      <c r="L5166" s="6" t="s">
        <v>90</v>
      </c>
      <c r="M5166" s="6" t="s">
        <v>13597</v>
      </c>
      <c r="N5166" s="6" t="s">
        <v>56390</v>
      </c>
      <c r="O5166" s="6" t="s">
        <v>69118</v>
      </c>
    </row>
    <row r="5167" spans="9:15" x14ac:dyDescent="0.25">
      <c r="I5167">
        <v>5165</v>
      </c>
      <c r="J5167" s="6" t="s">
        <v>13598</v>
      </c>
      <c r="K5167" s="6" t="s">
        <v>48741</v>
      </c>
      <c r="L5167" s="6" t="s">
        <v>90</v>
      </c>
      <c r="M5167" s="6" t="s">
        <v>13599</v>
      </c>
      <c r="N5167" s="6" t="s">
        <v>90</v>
      </c>
      <c r="O5167" s="6" t="s">
        <v>71656</v>
      </c>
    </row>
    <row r="5168" spans="9:15" x14ac:dyDescent="0.25">
      <c r="I5168">
        <v>5166</v>
      </c>
      <c r="J5168" s="6" t="s">
        <v>13600</v>
      </c>
      <c r="K5168" s="6" t="s">
        <v>51191</v>
      </c>
      <c r="L5168" s="6" t="s">
        <v>51248</v>
      </c>
      <c r="M5168" s="6" t="s">
        <v>13601</v>
      </c>
      <c r="N5168" s="6" t="s">
        <v>56391</v>
      </c>
      <c r="O5168" s="6" t="s">
        <v>71657</v>
      </c>
    </row>
    <row r="5169" spans="9:15" x14ac:dyDescent="0.25">
      <c r="I5169">
        <v>5167</v>
      </c>
      <c r="J5169" s="6" t="s">
        <v>13602</v>
      </c>
      <c r="K5169" s="6" t="s">
        <v>52052</v>
      </c>
      <c r="L5169" s="6" t="s">
        <v>90</v>
      </c>
      <c r="M5169" s="6" t="s">
        <v>13603</v>
      </c>
      <c r="N5169" s="6" t="s">
        <v>56392</v>
      </c>
      <c r="O5169" s="6" t="s">
        <v>69398</v>
      </c>
    </row>
    <row r="5170" spans="9:15" x14ac:dyDescent="0.25">
      <c r="I5170">
        <v>5168</v>
      </c>
      <c r="J5170" s="6" t="s">
        <v>13604</v>
      </c>
      <c r="K5170" s="6" t="s">
        <v>51438</v>
      </c>
      <c r="L5170" s="6" t="s">
        <v>90</v>
      </c>
      <c r="M5170" s="6" t="s">
        <v>13605</v>
      </c>
      <c r="N5170" s="6" t="s">
        <v>90</v>
      </c>
      <c r="O5170" s="6" t="s">
        <v>71658</v>
      </c>
    </row>
    <row r="5171" spans="9:15" x14ac:dyDescent="0.25">
      <c r="I5171">
        <v>5169</v>
      </c>
      <c r="J5171" s="6" t="s">
        <v>13606</v>
      </c>
      <c r="K5171" s="6" t="s">
        <v>52140</v>
      </c>
      <c r="L5171" s="6" t="s">
        <v>90</v>
      </c>
      <c r="M5171" s="6" t="s">
        <v>13607</v>
      </c>
      <c r="N5171" s="6" t="s">
        <v>56393</v>
      </c>
      <c r="O5171" s="6" t="s">
        <v>71659</v>
      </c>
    </row>
    <row r="5172" spans="9:15" x14ac:dyDescent="0.25">
      <c r="I5172">
        <v>5170</v>
      </c>
      <c r="J5172" s="6" t="s">
        <v>13608</v>
      </c>
      <c r="K5172" s="6" t="s">
        <v>50167</v>
      </c>
      <c r="L5172" s="6" t="s">
        <v>49921</v>
      </c>
      <c r="M5172" s="6" t="s">
        <v>13609</v>
      </c>
      <c r="N5172" s="6" t="s">
        <v>56394</v>
      </c>
      <c r="O5172" s="6" t="s">
        <v>71660</v>
      </c>
    </row>
    <row r="5173" spans="9:15" x14ac:dyDescent="0.25">
      <c r="I5173">
        <v>5171</v>
      </c>
      <c r="J5173" s="6" t="s">
        <v>13610</v>
      </c>
      <c r="K5173" s="6" t="s">
        <v>51054</v>
      </c>
      <c r="L5173" s="6" t="s">
        <v>90</v>
      </c>
      <c r="M5173" s="6" t="s">
        <v>13611</v>
      </c>
      <c r="N5173" s="6" t="s">
        <v>53852</v>
      </c>
      <c r="O5173" s="6" t="s">
        <v>67908</v>
      </c>
    </row>
    <row r="5174" spans="9:15" x14ac:dyDescent="0.25">
      <c r="I5174">
        <v>5172</v>
      </c>
      <c r="J5174" s="6" t="s">
        <v>13612</v>
      </c>
      <c r="K5174" s="6" t="s">
        <v>50824</v>
      </c>
      <c r="L5174" s="6" t="s">
        <v>90</v>
      </c>
      <c r="M5174" s="6" t="s">
        <v>13613</v>
      </c>
      <c r="N5174" s="6" t="s">
        <v>56395</v>
      </c>
      <c r="O5174" s="6" t="s">
        <v>71661</v>
      </c>
    </row>
    <row r="5175" spans="9:15" x14ac:dyDescent="0.25">
      <c r="I5175">
        <v>5173</v>
      </c>
      <c r="J5175" s="6" t="s">
        <v>13614</v>
      </c>
      <c r="K5175" s="6" t="s">
        <v>50549</v>
      </c>
      <c r="L5175" s="6" t="s">
        <v>90</v>
      </c>
      <c r="M5175" s="6" t="s">
        <v>13615</v>
      </c>
      <c r="N5175" s="6" t="s">
        <v>90</v>
      </c>
      <c r="O5175" s="6" t="s">
        <v>71662</v>
      </c>
    </row>
    <row r="5176" spans="9:15" x14ac:dyDescent="0.25">
      <c r="I5176">
        <v>5174</v>
      </c>
      <c r="J5176" s="6" t="s">
        <v>13616</v>
      </c>
      <c r="K5176" s="6" t="s">
        <v>51438</v>
      </c>
      <c r="L5176" s="6" t="s">
        <v>90</v>
      </c>
      <c r="M5176" s="6" t="s">
        <v>13617</v>
      </c>
      <c r="N5176" s="6" t="s">
        <v>56396</v>
      </c>
      <c r="O5176" s="6" t="s">
        <v>71663</v>
      </c>
    </row>
    <row r="5177" spans="9:15" x14ac:dyDescent="0.25">
      <c r="I5177">
        <v>5175</v>
      </c>
      <c r="J5177" s="6" t="s">
        <v>13618</v>
      </c>
      <c r="K5177" s="6" t="s">
        <v>50789</v>
      </c>
      <c r="L5177" s="6" t="s">
        <v>90</v>
      </c>
      <c r="M5177" s="6" t="s">
        <v>13619</v>
      </c>
      <c r="N5177" s="6" t="s">
        <v>90</v>
      </c>
      <c r="O5177" s="6" t="s">
        <v>71664</v>
      </c>
    </row>
    <row r="5178" spans="9:15" x14ac:dyDescent="0.25">
      <c r="I5178">
        <v>5176</v>
      </c>
      <c r="J5178" s="6" t="s">
        <v>13620</v>
      </c>
      <c r="K5178" s="6" t="s">
        <v>49944</v>
      </c>
      <c r="L5178" s="6" t="s">
        <v>49855</v>
      </c>
      <c r="M5178" s="6" t="s">
        <v>13621</v>
      </c>
      <c r="N5178" s="6" t="s">
        <v>56397</v>
      </c>
      <c r="O5178" s="6" t="s">
        <v>71665</v>
      </c>
    </row>
    <row r="5179" spans="9:15" x14ac:dyDescent="0.25">
      <c r="I5179">
        <v>5177</v>
      </c>
      <c r="J5179" s="6" t="s">
        <v>13622</v>
      </c>
      <c r="K5179" s="6" t="s">
        <v>52452</v>
      </c>
      <c r="L5179" s="6" t="s">
        <v>90</v>
      </c>
      <c r="M5179" s="6" t="s">
        <v>13623</v>
      </c>
      <c r="N5179" s="6" t="s">
        <v>90</v>
      </c>
      <c r="O5179" s="6" t="s">
        <v>71666</v>
      </c>
    </row>
    <row r="5180" spans="9:15" x14ac:dyDescent="0.25">
      <c r="I5180">
        <v>5178</v>
      </c>
      <c r="J5180" s="6" t="s">
        <v>13624</v>
      </c>
      <c r="K5180" s="6" t="s">
        <v>48638</v>
      </c>
      <c r="L5180" s="6" t="s">
        <v>50486</v>
      </c>
      <c r="M5180" s="6" t="s">
        <v>13625</v>
      </c>
      <c r="N5180" s="6" t="s">
        <v>90</v>
      </c>
      <c r="O5180" s="6" t="s">
        <v>71667</v>
      </c>
    </row>
    <row r="5181" spans="9:15" x14ac:dyDescent="0.25">
      <c r="I5181">
        <v>5179</v>
      </c>
      <c r="J5181" s="6" t="s">
        <v>13626</v>
      </c>
      <c r="K5181" s="6" t="s">
        <v>49284</v>
      </c>
      <c r="L5181" s="6" t="s">
        <v>49328</v>
      </c>
      <c r="M5181" s="6" t="s">
        <v>13627</v>
      </c>
      <c r="N5181" s="6" t="s">
        <v>90</v>
      </c>
      <c r="O5181" s="6" t="s">
        <v>71668</v>
      </c>
    </row>
    <row r="5182" spans="9:15" x14ac:dyDescent="0.25">
      <c r="I5182">
        <v>5180</v>
      </c>
      <c r="J5182" s="6" t="s">
        <v>13628</v>
      </c>
      <c r="K5182" s="6" t="s">
        <v>49153</v>
      </c>
      <c r="L5182" s="6" t="s">
        <v>90</v>
      </c>
      <c r="M5182" s="6" t="s">
        <v>13629</v>
      </c>
      <c r="N5182" s="6" t="s">
        <v>56398</v>
      </c>
      <c r="O5182" s="6" t="s">
        <v>71669</v>
      </c>
    </row>
    <row r="5183" spans="9:15" x14ac:dyDescent="0.25">
      <c r="I5183">
        <v>5181</v>
      </c>
      <c r="J5183" s="6" t="s">
        <v>13630</v>
      </c>
      <c r="K5183" s="6" t="s">
        <v>51342</v>
      </c>
      <c r="L5183" s="6" t="s">
        <v>51879</v>
      </c>
      <c r="M5183" s="6" t="s">
        <v>13631</v>
      </c>
      <c r="N5183" s="6" t="s">
        <v>56399</v>
      </c>
      <c r="O5183" s="6" t="s">
        <v>71670</v>
      </c>
    </row>
    <row r="5184" spans="9:15" x14ac:dyDescent="0.25">
      <c r="I5184">
        <v>5182</v>
      </c>
      <c r="J5184" s="6" t="s">
        <v>13632</v>
      </c>
      <c r="K5184" s="6" t="s">
        <v>52033</v>
      </c>
      <c r="L5184" s="6" t="s">
        <v>90</v>
      </c>
      <c r="M5184" s="6" t="s">
        <v>13633</v>
      </c>
      <c r="N5184" s="6" t="s">
        <v>56400</v>
      </c>
      <c r="O5184" s="6" t="s">
        <v>71671</v>
      </c>
    </row>
    <row r="5185" spans="9:15" x14ac:dyDescent="0.25">
      <c r="I5185">
        <v>5183</v>
      </c>
      <c r="J5185" s="6" t="s">
        <v>13634</v>
      </c>
      <c r="K5185" s="6" t="s">
        <v>51517</v>
      </c>
      <c r="L5185" s="6" t="s">
        <v>90</v>
      </c>
      <c r="M5185" s="6" t="s">
        <v>13635</v>
      </c>
      <c r="N5185" s="6" t="s">
        <v>56401</v>
      </c>
      <c r="O5185" s="6" t="s">
        <v>71672</v>
      </c>
    </row>
    <row r="5186" spans="9:15" x14ac:dyDescent="0.25">
      <c r="I5186">
        <v>5184</v>
      </c>
      <c r="J5186" s="6" t="s">
        <v>13636</v>
      </c>
      <c r="K5186" s="6" t="s">
        <v>50296</v>
      </c>
      <c r="L5186" s="6" t="s">
        <v>50412</v>
      </c>
      <c r="M5186" s="6" t="s">
        <v>13637</v>
      </c>
      <c r="N5186" s="6" t="s">
        <v>56402</v>
      </c>
      <c r="O5186" s="6" t="s">
        <v>71673</v>
      </c>
    </row>
    <row r="5187" spans="9:15" x14ac:dyDescent="0.25">
      <c r="I5187">
        <v>5185</v>
      </c>
      <c r="J5187" s="6" t="s">
        <v>13638</v>
      </c>
      <c r="K5187" s="6" t="s">
        <v>51688</v>
      </c>
      <c r="L5187" s="6" t="s">
        <v>50766</v>
      </c>
      <c r="M5187" s="6" t="s">
        <v>13639</v>
      </c>
      <c r="N5187" s="6" t="s">
        <v>56403</v>
      </c>
      <c r="O5187" s="6" t="s">
        <v>71674</v>
      </c>
    </row>
    <row r="5188" spans="9:15" x14ac:dyDescent="0.25">
      <c r="I5188">
        <v>5186</v>
      </c>
      <c r="J5188" s="6" t="s">
        <v>13640</v>
      </c>
      <c r="K5188" s="6" t="s">
        <v>48727</v>
      </c>
      <c r="L5188" s="6" t="s">
        <v>90</v>
      </c>
      <c r="M5188" s="6" t="s">
        <v>13641</v>
      </c>
      <c r="N5188" s="6" t="s">
        <v>90</v>
      </c>
      <c r="O5188" s="6" t="s">
        <v>69949</v>
      </c>
    </row>
    <row r="5189" spans="9:15" x14ac:dyDescent="0.25">
      <c r="I5189">
        <v>5187</v>
      </c>
      <c r="J5189" s="6" t="s">
        <v>13642</v>
      </c>
      <c r="K5189" s="6" t="s">
        <v>48988</v>
      </c>
      <c r="L5189" s="6" t="s">
        <v>48988</v>
      </c>
      <c r="M5189" s="6" t="s">
        <v>13643</v>
      </c>
      <c r="N5189" s="6" t="s">
        <v>53968</v>
      </c>
      <c r="O5189" s="6" t="s">
        <v>71675</v>
      </c>
    </row>
    <row r="5190" spans="9:15" x14ac:dyDescent="0.25">
      <c r="I5190">
        <v>5188</v>
      </c>
      <c r="J5190" s="6" t="s">
        <v>13644</v>
      </c>
      <c r="K5190" s="6" t="s">
        <v>51863</v>
      </c>
      <c r="L5190" s="6" t="s">
        <v>90</v>
      </c>
      <c r="M5190" s="6" t="s">
        <v>13645</v>
      </c>
      <c r="N5190" s="6" t="s">
        <v>54250</v>
      </c>
      <c r="O5190" s="6" t="s">
        <v>68521</v>
      </c>
    </row>
    <row r="5191" spans="9:15" x14ac:dyDescent="0.25">
      <c r="I5191">
        <v>5189</v>
      </c>
      <c r="J5191" s="6" t="s">
        <v>13646</v>
      </c>
      <c r="K5191" s="6" t="s">
        <v>50374</v>
      </c>
      <c r="L5191" s="6" t="s">
        <v>90</v>
      </c>
      <c r="M5191" s="6" t="s">
        <v>13647</v>
      </c>
      <c r="N5191" s="6" t="s">
        <v>56404</v>
      </c>
      <c r="O5191" s="6" t="s">
        <v>71676</v>
      </c>
    </row>
    <row r="5192" spans="9:15" x14ac:dyDescent="0.25">
      <c r="I5192">
        <v>5190</v>
      </c>
      <c r="J5192" s="6" t="s">
        <v>13648</v>
      </c>
      <c r="K5192" s="6" t="s">
        <v>50912</v>
      </c>
      <c r="L5192" s="6" t="s">
        <v>90</v>
      </c>
      <c r="M5192" s="6" t="s">
        <v>13649</v>
      </c>
      <c r="N5192" s="6" t="s">
        <v>90</v>
      </c>
      <c r="O5192" s="6" t="s">
        <v>71677</v>
      </c>
    </row>
    <row r="5193" spans="9:15" x14ac:dyDescent="0.25">
      <c r="I5193">
        <v>5191</v>
      </c>
      <c r="J5193" s="6" t="s">
        <v>13650</v>
      </c>
      <c r="K5193" s="6" t="s">
        <v>51841</v>
      </c>
      <c r="L5193" s="6" t="s">
        <v>90</v>
      </c>
      <c r="M5193" s="6" t="s">
        <v>13651</v>
      </c>
      <c r="N5193" s="6" t="s">
        <v>56405</v>
      </c>
      <c r="O5193" s="6" t="s">
        <v>71678</v>
      </c>
    </row>
    <row r="5194" spans="9:15" x14ac:dyDescent="0.25">
      <c r="I5194">
        <v>5192</v>
      </c>
      <c r="J5194" s="6" t="s">
        <v>13652</v>
      </c>
      <c r="K5194" s="6" t="s">
        <v>51616</v>
      </c>
      <c r="L5194" s="6" t="s">
        <v>51473</v>
      </c>
      <c r="M5194" s="6" t="s">
        <v>13653</v>
      </c>
      <c r="N5194" s="6" t="s">
        <v>55587</v>
      </c>
      <c r="O5194" s="6" t="s">
        <v>71679</v>
      </c>
    </row>
    <row r="5195" spans="9:15" x14ac:dyDescent="0.25">
      <c r="I5195">
        <v>5193</v>
      </c>
      <c r="J5195" s="6" t="s">
        <v>13654</v>
      </c>
      <c r="K5195" s="6" t="s">
        <v>52251</v>
      </c>
      <c r="L5195" s="6" t="s">
        <v>90</v>
      </c>
      <c r="M5195" s="6" t="s">
        <v>13655</v>
      </c>
      <c r="N5195" s="6" t="s">
        <v>56406</v>
      </c>
      <c r="O5195" s="6" t="s">
        <v>71680</v>
      </c>
    </row>
    <row r="5196" spans="9:15" x14ac:dyDescent="0.25">
      <c r="I5196">
        <v>5194</v>
      </c>
      <c r="J5196" s="6" t="s">
        <v>13656</v>
      </c>
      <c r="K5196" s="6" t="s">
        <v>49866</v>
      </c>
      <c r="L5196" s="6" t="s">
        <v>49864</v>
      </c>
      <c r="M5196" s="6" t="s">
        <v>13657</v>
      </c>
      <c r="N5196" s="6" t="s">
        <v>90</v>
      </c>
      <c r="O5196" s="6" t="s">
        <v>71681</v>
      </c>
    </row>
    <row r="5197" spans="9:15" x14ac:dyDescent="0.25">
      <c r="I5197">
        <v>5195</v>
      </c>
      <c r="J5197" s="6" t="s">
        <v>13658</v>
      </c>
      <c r="K5197" s="6" t="s">
        <v>50780</v>
      </c>
      <c r="L5197" s="6" t="s">
        <v>90</v>
      </c>
      <c r="M5197" s="6" t="s">
        <v>13659</v>
      </c>
      <c r="N5197" s="6" t="s">
        <v>56407</v>
      </c>
      <c r="O5197" s="6" t="s">
        <v>71682</v>
      </c>
    </row>
    <row r="5198" spans="9:15" x14ac:dyDescent="0.25">
      <c r="I5198">
        <v>5196</v>
      </c>
      <c r="J5198" s="6" t="s">
        <v>13660</v>
      </c>
      <c r="K5198" s="6" t="s">
        <v>52117</v>
      </c>
      <c r="L5198" s="6" t="s">
        <v>52297</v>
      </c>
      <c r="M5198" s="6" t="s">
        <v>13661</v>
      </c>
      <c r="N5198" s="6" t="s">
        <v>56408</v>
      </c>
      <c r="O5198" s="6" t="s">
        <v>71683</v>
      </c>
    </row>
    <row r="5199" spans="9:15" x14ac:dyDescent="0.25">
      <c r="I5199">
        <v>5197</v>
      </c>
      <c r="J5199" s="6" t="s">
        <v>13662</v>
      </c>
      <c r="K5199" s="6" t="s">
        <v>51967</v>
      </c>
      <c r="L5199" s="6" t="s">
        <v>90</v>
      </c>
      <c r="M5199" s="6" t="s">
        <v>13663</v>
      </c>
      <c r="N5199" s="6" t="s">
        <v>56409</v>
      </c>
      <c r="O5199" s="6" t="s">
        <v>71684</v>
      </c>
    </row>
    <row r="5200" spans="9:15" x14ac:dyDescent="0.25">
      <c r="I5200">
        <v>5198</v>
      </c>
      <c r="J5200" s="6" t="s">
        <v>13664</v>
      </c>
      <c r="K5200" s="6" t="s">
        <v>50391</v>
      </c>
      <c r="L5200" s="6" t="s">
        <v>50329</v>
      </c>
      <c r="M5200" s="6" t="s">
        <v>13665</v>
      </c>
      <c r="N5200" s="6" t="s">
        <v>56410</v>
      </c>
      <c r="O5200" s="6" t="s">
        <v>71685</v>
      </c>
    </row>
    <row r="5201" spans="9:15" x14ac:dyDescent="0.25">
      <c r="I5201">
        <v>5199</v>
      </c>
      <c r="J5201" s="6" t="s">
        <v>13666</v>
      </c>
      <c r="K5201" s="6" t="s">
        <v>51770</v>
      </c>
      <c r="L5201" s="6" t="s">
        <v>90</v>
      </c>
      <c r="M5201" s="6" t="s">
        <v>13667</v>
      </c>
      <c r="N5201" s="6" t="s">
        <v>90</v>
      </c>
      <c r="O5201" s="6" t="s">
        <v>71686</v>
      </c>
    </row>
    <row r="5202" spans="9:15" x14ac:dyDescent="0.25">
      <c r="I5202">
        <v>5200</v>
      </c>
      <c r="J5202" s="6" t="s">
        <v>13668</v>
      </c>
      <c r="K5202" s="6" t="s">
        <v>49919</v>
      </c>
      <c r="L5202" s="6" t="s">
        <v>90</v>
      </c>
      <c r="M5202" s="6" t="s">
        <v>13669</v>
      </c>
      <c r="N5202" s="6" t="s">
        <v>56411</v>
      </c>
      <c r="O5202" s="6" t="s">
        <v>71687</v>
      </c>
    </row>
    <row r="5203" spans="9:15" x14ac:dyDescent="0.25">
      <c r="I5203">
        <v>5201</v>
      </c>
      <c r="J5203" s="6" t="s">
        <v>13670</v>
      </c>
      <c r="K5203" s="6" t="s">
        <v>49482</v>
      </c>
      <c r="L5203" s="6" t="s">
        <v>90</v>
      </c>
      <c r="M5203" s="6" t="s">
        <v>13671</v>
      </c>
      <c r="N5203" s="6" t="s">
        <v>90</v>
      </c>
      <c r="O5203" s="6" t="s">
        <v>71688</v>
      </c>
    </row>
    <row r="5204" spans="9:15" x14ac:dyDescent="0.25">
      <c r="I5204">
        <v>5202</v>
      </c>
      <c r="J5204" s="6" t="s">
        <v>13672</v>
      </c>
      <c r="K5204" s="6" t="s">
        <v>50432</v>
      </c>
      <c r="L5204" s="6" t="s">
        <v>51025</v>
      </c>
      <c r="M5204" s="6" t="s">
        <v>13673</v>
      </c>
      <c r="N5204" s="6" t="s">
        <v>90</v>
      </c>
      <c r="O5204" s="6" t="s">
        <v>71689</v>
      </c>
    </row>
    <row r="5205" spans="9:15" x14ac:dyDescent="0.25">
      <c r="I5205">
        <v>5203</v>
      </c>
      <c r="J5205" s="6" t="s">
        <v>13674</v>
      </c>
      <c r="K5205" s="6" t="s">
        <v>48895</v>
      </c>
      <c r="L5205" s="6" t="s">
        <v>49680</v>
      </c>
      <c r="M5205" s="6" t="s">
        <v>13675</v>
      </c>
      <c r="N5205" s="6" t="s">
        <v>56412</v>
      </c>
      <c r="O5205" s="6" t="s">
        <v>71690</v>
      </c>
    </row>
    <row r="5206" spans="9:15" x14ac:dyDescent="0.25">
      <c r="I5206">
        <v>5204</v>
      </c>
      <c r="J5206" s="6" t="s">
        <v>13676</v>
      </c>
      <c r="K5206" s="6" t="s">
        <v>49121</v>
      </c>
      <c r="L5206" s="6" t="s">
        <v>90</v>
      </c>
      <c r="M5206" s="6" t="s">
        <v>13677</v>
      </c>
      <c r="N5206" s="6" t="s">
        <v>56413</v>
      </c>
      <c r="O5206" s="6" t="s">
        <v>71691</v>
      </c>
    </row>
    <row r="5207" spans="9:15" x14ac:dyDescent="0.25">
      <c r="I5207">
        <v>5205</v>
      </c>
      <c r="J5207" s="6" t="s">
        <v>13678</v>
      </c>
      <c r="K5207" s="6" t="s">
        <v>51693</v>
      </c>
      <c r="L5207" s="6" t="s">
        <v>90</v>
      </c>
      <c r="M5207" s="6" t="s">
        <v>13679</v>
      </c>
      <c r="N5207" s="6" t="s">
        <v>90</v>
      </c>
      <c r="O5207" s="6" t="s">
        <v>71692</v>
      </c>
    </row>
    <row r="5208" spans="9:15" x14ac:dyDescent="0.25">
      <c r="I5208">
        <v>5206</v>
      </c>
      <c r="J5208" s="6" t="s">
        <v>13680</v>
      </c>
      <c r="K5208" s="6" t="s">
        <v>49220</v>
      </c>
      <c r="L5208" s="6" t="s">
        <v>90</v>
      </c>
      <c r="M5208" s="6" t="s">
        <v>13681</v>
      </c>
      <c r="N5208" s="6" t="s">
        <v>56414</v>
      </c>
      <c r="O5208" s="6" t="s">
        <v>71693</v>
      </c>
    </row>
    <row r="5209" spans="9:15" x14ac:dyDescent="0.25">
      <c r="I5209">
        <v>5207</v>
      </c>
      <c r="J5209" s="6" t="s">
        <v>13682</v>
      </c>
      <c r="K5209" s="6" t="s">
        <v>51517</v>
      </c>
      <c r="L5209" s="6" t="s">
        <v>90</v>
      </c>
      <c r="M5209" s="6" t="s">
        <v>13683</v>
      </c>
      <c r="N5209" s="6" t="s">
        <v>56415</v>
      </c>
      <c r="O5209" s="6" t="s">
        <v>71694</v>
      </c>
    </row>
    <row r="5210" spans="9:15" x14ac:dyDescent="0.25">
      <c r="I5210">
        <v>5208</v>
      </c>
      <c r="J5210" s="6" t="s">
        <v>13684</v>
      </c>
      <c r="K5210" s="6" t="s">
        <v>51342</v>
      </c>
      <c r="L5210" s="6" t="s">
        <v>90</v>
      </c>
      <c r="M5210" s="6" t="s">
        <v>13685</v>
      </c>
      <c r="N5210" s="6" t="s">
        <v>56416</v>
      </c>
      <c r="O5210" s="6" t="s">
        <v>71695</v>
      </c>
    </row>
    <row r="5211" spans="9:15" x14ac:dyDescent="0.25">
      <c r="I5211">
        <v>5209</v>
      </c>
      <c r="J5211" s="6" t="s">
        <v>13686</v>
      </c>
      <c r="K5211" s="6" t="s">
        <v>52503</v>
      </c>
      <c r="L5211" s="6" t="s">
        <v>50822</v>
      </c>
      <c r="M5211" s="6" t="s">
        <v>13687</v>
      </c>
      <c r="N5211" s="6" t="s">
        <v>56417</v>
      </c>
      <c r="O5211" s="6" t="s">
        <v>71696</v>
      </c>
    </row>
    <row r="5212" spans="9:15" x14ac:dyDescent="0.25">
      <c r="I5212">
        <v>5210</v>
      </c>
      <c r="J5212" s="6" t="s">
        <v>13688</v>
      </c>
      <c r="K5212" s="6" t="s">
        <v>51248</v>
      </c>
      <c r="L5212" s="6" t="s">
        <v>90</v>
      </c>
      <c r="M5212" s="6" t="s">
        <v>13689</v>
      </c>
      <c r="N5212" s="6" t="s">
        <v>90</v>
      </c>
      <c r="O5212" s="6" t="s">
        <v>71697</v>
      </c>
    </row>
    <row r="5213" spans="9:15" x14ac:dyDescent="0.25">
      <c r="I5213">
        <v>5211</v>
      </c>
      <c r="J5213" s="6" t="s">
        <v>13690</v>
      </c>
      <c r="K5213" s="6" t="s">
        <v>51632</v>
      </c>
      <c r="L5213" s="6" t="s">
        <v>51383</v>
      </c>
      <c r="M5213" s="6" t="s">
        <v>13691</v>
      </c>
      <c r="N5213" s="6" t="s">
        <v>56418</v>
      </c>
      <c r="O5213" s="6" t="s">
        <v>71698</v>
      </c>
    </row>
    <row r="5214" spans="9:15" x14ac:dyDescent="0.25">
      <c r="I5214">
        <v>5212</v>
      </c>
      <c r="J5214" s="6" t="s">
        <v>13692</v>
      </c>
      <c r="K5214" s="6" t="s">
        <v>52102</v>
      </c>
      <c r="L5214" s="6" t="s">
        <v>90</v>
      </c>
      <c r="M5214" s="6" t="s">
        <v>13693</v>
      </c>
      <c r="N5214" s="6" t="s">
        <v>54315</v>
      </c>
      <c r="O5214" s="6" t="s">
        <v>68280</v>
      </c>
    </row>
    <row r="5215" spans="9:15" x14ac:dyDescent="0.25">
      <c r="I5215">
        <v>5213</v>
      </c>
      <c r="J5215" s="6" t="s">
        <v>13694</v>
      </c>
      <c r="K5215" s="6" t="s">
        <v>49684</v>
      </c>
      <c r="L5215" s="6" t="s">
        <v>90</v>
      </c>
      <c r="M5215" s="6" t="s">
        <v>13695</v>
      </c>
      <c r="N5215" s="6" t="s">
        <v>90</v>
      </c>
      <c r="O5215" s="6" t="s">
        <v>71699</v>
      </c>
    </row>
    <row r="5216" spans="9:15" x14ac:dyDescent="0.25">
      <c r="I5216">
        <v>5214</v>
      </c>
      <c r="J5216" s="6" t="s">
        <v>13696</v>
      </c>
      <c r="K5216" s="6" t="s">
        <v>48833</v>
      </c>
      <c r="L5216" s="6" t="s">
        <v>51489</v>
      </c>
      <c r="M5216" s="6" t="s">
        <v>13697</v>
      </c>
      <c r="N5216" s="6" t="s">
        <v>56419</v>
      </c>
      <c r="O5216" s="6" t="s">
        <v>71700</v>
      </c>
    </row>
    <row r="5217" spans="9:15" x14ac:dyDescent="0.25">
      <c r="I5217">
        <v>5215</v>
      </c>
      <c r="J5217" s="6" t="s">
        <v>13698</v>
      </c>
      <c r="K5217" s="6" t="s">
        <v>49215</v>
      </c>
      <c r="L5217" s="6" t="s">
        <v>90</v>
      </c>
      <c r="M5217" s="6" t="s">
        <v>13699</v>
      </c>
      <c r="N5217" s="6" t="s">
        <v>56420</v>
      </c>
      <c r="O5217" s="6" t="s">
        <v>71701</v>
      </c>
    </row>
    <row r="5218" spans="9:15" x14ac:dyDescent="0.25">
      <c r="I5218">
        <v>5216</v>
      </c>
      <c r="J5218" s="6" t="s">
        <v>13700</v>
      </c>
      <c r="K5218" s="6" t="s">
        <v>52479</v>
      </c>
      <c r="L5218" s="6" t="s">
        <v>90</v>
      </c>
      <c r="M5218" s="6" t="s">
        <v>13701</v>
      </c>
      <c r="N5218" s="6" t="s">
        <v>56421</v>
      </c>
      <c r="O5218" s="6" t="s">
        <v>71702</v>
      </c>
    </row>
    <row r="5219" spans="9:15" x14ac:dyDescent="0.25">
      <c r="I5219">
        <v>5217</v>
      </c>
      <c r="J5219" s="6" t="s">
        <v>13702</v>
      </c>
      <c r="K5219" s="6" t="s">
        <v>50116</v>
      </c>
      <c r="L5219" s="6" t="s">
        <v>90</v>
      </c>
      <c r="M5219" s="6" t="s">
        <v>13703</v>
      </c>
      <c r="N5219" s="6" t="s">
        <v>56422</v>
      </c>
      <c r="O5219" s="6" t="s">
        <v>71703</v>
      </c>
    </row>
    <row r="5220" spans="9:15" x14ac:dyDescent="0.25">
      <c r="I5220">
        <v>5218</v>
      </c>
      <c r="J5220" s="6" t="s">
        <v>13704</v>
      </c>
      <c r="K5220" s="6" t="s">
        <v>49572</v>
      </c>
      <c r="L5220" s="6" t="s">
        <v>90</v>
      </c>
      <c r="M5220" s="6" t="s">
        <v>13705</v>
      </c>
      <c r="N5220" s="6" t="s">
        <v>56423</v>
      </c>
      <c r="O5220" s="6" t="s">
        <v>71704</v>
      </c>
    </row>
    <row r="5221" spans="9:15" x14ac:dyDescent="0.25">
      <c r="I5221">
        <v>5219</v>
      </c>
      <c r="J5221" s="6" t="s">
        <v>13706</v>
      </c>
      <c r="K5221" s="6" t="s">
        <v>51693</v>
      </c>
      <c r="L5221" s="6" t="s">
        <v>90</v>
      </c>
      <c r="M5221" s="6" t="s">
        <v>13707</v>
      </c>
      <c r="N5221" s="6" t="s">
        <v>56424</v>
      </c>
      <c r="O5221" s="6" t="s">
        <v>71705</v>
      </c>
    </row>
    <row r="5222" spans="9:15" x14ac:dyDescent="0.25">
      <c r="I5222">
        <v>5220</v>
      </c>
      <c r="J5222" s="6" t="s">
        <v>13708</v>
      </c>
      <c r="K5222" s="6" t="s">
        <v>52305</v>
      </c>
      <c r="L5222" s="6" t="s">
        <v>51897</v>
      </c>
      <c r="M5222" s="6" t="s">
        <v>13709</v>
      </c>
      <c r="N5222" s="6" t="s">
        <v>53533</v>
      </c>
      <c r="O5222" s="6" t="s">
        <v>71706</v>
      </c>
    </row>
    <row r="5223" spans="9:15" x14ac:dyDescent="0.25">
      <c r="I5223">
        <v>5221</v>
      </c>
      <c r="J5223" s="6" t="s">
        <v>13710</v>
      </c>
      <c r="K5223" s="6" t="s">
        <v>49041</v>
      </c>
      <c r="L5223" s="6" t="s">
        <v>90</v>
      </c>
      <c r="M5223" s="6" t="s">
        <v>13711</v>
      </c>
      <c r="N5223" s="6" t="s">
        <v>56425</v>
      </c>
      <c r="O5223" s="6" t="s">
        <v>71707</v>
      </c>
    </row>
    <row r="5224" spans="9:15" x14ac:dyDescent="0.25">
      <c r="I5224">
        <v>5222</v>
      </c>
      <c r="J5224" s="6" t="s">
        <v>13712</v>
      </c>
      <c r="K5224" s="6" t="s">
        <v>51644</v>
      </c>
      <c r="L5224" s="6" t="s">
        <v>51640</v>
      </c>
      <c r="M5224" s="6" t="s">
        <v>13713</v>
      </c>
      <c r="N5224" s="6" t="s">
        <v>90</v>
      </c>
      <c r="O5224" s="6" t="s">
        <v>71708</v>
      </c>
    </row>
    <row r="5225" spans="9:15" x14ac:dyDescent="0.25">
      <c r="I5225">
        <v>5223</v>
      </c>
      <c r="J5225" s="6" t="s">
        <v>13714</v>
      </c>
      <c r="K5225" s="6" t="s">
        <v>51312</v>
      </c>
      <c r="L5225" s="6" t="s">
        <v>90</v>
      </c>
      <c r="M5225" s="6" t="s">
        <v>13715</v>
      </c>
      <c r="N5225" s="6" t="s">
        <v>90</v>
      </c>
      <c r="O5225" s="6" t="s">
        <v>71709</v>
      </c>
    </row>
    <row r="5226" spans="9:15" x14ac:dyDescent="0.25">
      <c r="I5226">
        <v>5224</v>
      </c>
      <c r="J5226" s="6" t="s">
        <v>13716</v>
      </c>
      <c r="K5226" s="6" t="s">
        <v>52418</v>
      </c>
      <c r="L5226" s="6" t="s">
        <v>90</v>
      </c>
      <c r="M5226" s="6" t="s">
        <v>13717</v>
      </c>
      <c r="N5226" s="6" t="s">
        <v>54865</v>
      </c>
      <c r="O5226" s="6" t="s">
        <v>71710</v>
      </c>
    </row>
    <row r="5227" spans="9:15" x14ac:dyDescent="0.25">
      <c r="I5227">
        <v>5225</v>
      </c>
      <c r="J5227" s="6" t="s">
        <v>13718</v>
      </c>
      <c r="K5227" s="6" t="s">
        <v>51222</v>
      </c>
      <c r="L5227" s="6" t="s">
        <v>51229</v>
      </c>
      <c r="M5227" s="6" t="s">
        <v>13719</v>
      </c>
      <c r="N5227" s="6" t="s">
        <v>54673</v>
      </c>
      <c r="O5227" s="6" t="s">
        <v>69128</v>
      </c>
    </row>
    <row r="5228" spans="9:15" x14ac:dyDescent="0.25">
      <c r="I5228">
        <v>5226</v>
      </c>
      <c r="J5228" s="6" t="s">
        <v>13720</v>
      </c>
      <c r="K5228" s="6" t="s">
        <v>49655</v>
      </c>
      <c r="L5228" s="6" t="s">
        <v>90</v>
      </c>
      <c r="M5228" s="6" t="s">
        <v>13721</v>
      </c>
      <c r="N5228" s="6" t="s">
        <v>54794</v>
      </c>
      <c r="O5228" s="6" t="s">
        <v>69311</v>
      </c>
    </row>
    <row r="5229" spans="9:15" x14ac:dyDescent="0.25">
      <c r="I5229">
        <v>5227</v>
      </c>
      <c r="J5229" s="6" t="s">
        <v>13722</v>
      </c>
      <c r="K5229" s="6" t="s">
        <v>49013</v>
      </c>
      <c r="L5229" s="6" t="s">
        <v>90</v>
      </c>
      <c r="M5229" s="6" t="s">
        <v>13723</v>
      </c>
      <c r="N5229" s="6" t="s">
        <v>56426</v>
      </c>
      <c r="O5229" s="6" t="s">
        <v>71711</v>
      </c>
    </row>
    <row r="5230" spans="9:15" x14ac:dyDescent="0.25">
      <c r="I5230">
        <v>5228</v>
      </c>
      <c r="J5230" s="6" t="s">
        <v>13724</v>
      </c>
      <c r="K5230" s="6" t="s">
        <v>51963</v>
      </c>
      <c r="L5230" s="6" t="s">
        <v>90</v>
      </c>
      <c r="M5230" s="6" t="s">
        <v>13725</v>
      </c>
      <c r="N5230" s="6" t="s">
        <v>90</v>
      </c>
      <c r="O5230" s="6" t="s">
        <v>71712</v>
      </c>
    </row>
    <row r="5231" spans="9:15" x14ac:dyDescent="0.25">
      <c r="I5231">
        <v>5229</v>
      </c>
      <c r="J5231" s="6" t="s">
        <v>13726</v>
      </c>
      <c r="K5231" s="6" t="s">
        <v>52469</v>
      </c>
      <c r="L5231" s="6" t="s">
        <v>90</v>
      </c>
      <c r="M5231" s="6" t="s">
        <v>13727</v>
      </c>
      <c r="N5231" s="6" t="s">
        <v>56427</v>
      </c>
      <c r="O5231" s="6" t="s">
        <v>71713</v>
      </c>
    </row>
    <row r="5232" spans="9:15" x14ac:dyDescent="0.25">
      <c r="I5232">
        <v>5230</v>
      </c>
      <c r="J5232" s="6" t="s">
        <v>13728</v>
      </c>
      <c r="K5232" s="6" t="s">
        <v>51131</v>
      </c>
      <c r="L5232" s="6" t="s">
        <v>51461</v>
      </c>
      <c r="M5232" s="6" t="s">
        <v>13729</v>
      </c>
      <c r="N5232" s="6" t="s">
        <v>56428</v>
      </c>
      <c r="O5232" s="6" t="s">
        <v>71714</v>
      </c>
    </row>
    <row r="5233" spans="9:15" x14ac:dyDescent="0.25">
      <c r="I5233">
        <v>5231</v>
      </c>
      <c r="J5233" s="6" t="s">
        <v>13730</v>
      </c>
      <c r="K5233" s="6" t="s">
        <v>48638</v>
      </c>
      <c r="L5233" s="6" t="s">
        <v>90</v>
      </c>
      <c r="M5233" s="6" t="s">
        <v>13731</v>
      </c>
      <c r="N5233" s="6" t="s">
        <v>56429</v>
      </c>
      <c r="O5233" s="6" t="s">
        <v>71715</v>
      </c>
    </row>
    <row r="5234" spans="9:15" x14ac:dyDescent="0.25">
      <c r="I5234">
        <v>5232</v>
      </c>
      <c r="J5234" s="6" t="s">
        <v>13732</v>
      </c>
      <c r="K5234" s="6" t="s">
        <v>52460</v>
      </c>
      <c r="L5234" s="6" t="s">
        <v>90</v>
      </c>
      <c r="M5234" s="6" t="s">
        <v>13733</v>
      </c>
      <c r="N5234" s="6" t="s">
        <v>90</v>
      </c>
      <c r="O5234" s="6" t="s">
        <v>71716</v>
      </c>
    </row>
    <row r="5235" spans="9:15" x14ac:dyDescent="0.25">
      <c r="I5235">
        <v>5233</v>
      </c>
      <c r="J5235" s="6" t="s">
        <v>13734</v>
      </c>
      <c r="K5235" s="6" t="s">
        <v>52305</v>
      </c>
      <c r="L5235" s="6" t="s">
        <v>51231</v>
      </c>
      <c r="M5235" s="6" t="s">
        <v>13735</v>
      </c>
      <c r="N5235" s="6" t="s">
        <v>56430</v>
      </c>
      <c r="O5235" s="6" t="s">
        <v>71717</v>
      </c>
    </row>
    <row r="5236" spans="9:15" x14ac:dyDescent="0.25">
      <c r="I5236">
        <v>5234</v>
      </c>
      <c r="J5236" s="6" t="s">
        <v>13736</v>
      </c>
      <c r="K5236" s="6" t="s">
        <v>49959</v>
      </c>
      <c r="L5236" s="6" t="s">
        <v>90</v>
      </c>
      <c r="M5236" s="6" t="s">
        <v>13737</v>
      </c>
      <c r="N5236" s="6" t="s">
        <v>56431</v>
      </c>
      <c r="O5236" s="6" t="s">
        <v>71718</v>
      </c>
    </row>
    <row r="5237" spans="9:15" x14ac:dyDescent="0.25">
      <c r="I5237">
        <v>5235</v>
      </c>
      <c r="J5237" s="6" t="s">
        <v>13738</v>
      </c>
      <c r="K5237" s="6" t="s">
        <v>50259</v>
      </c>
      <c r="L5237" s="6" t="s">
        <v>90</v>
      </c>
      <c r="M5237" s="6" t="s">
        <v>13739</v>
      </c>
      <c r="N5237" s="6" t="s">
        <v>56432</v>
      </c>
      <c r="O5237" s="6" t="s">
        <v>71719</v>
      </c>
    </row>
    <row r="5238" spans="9:15" x14ac:dyDescent="0.25">
      <c r="I5238">
        <v>5236</v>
      </c>
      <c r="J5238" s="6" t="s">
        <v>13740</v>
      </c>
      <c r="K5238" s="6" t="s">
        <v>52534</v>
      </c>
      <c r="L5238" s="6" t="s">
        <v>90</v>
      </c>
      <c r="M5238" s="6" t="s">
        <v>13741</v>
      </c>
      <c r="N5238" s="6" t="s">
        <v>56433</v>
      </c>
      <c r="O5238" s="6" t="s">
        <v>71720</v>
      </c>
    </row>
    <row r="5239" spans="9:15" x14ac:dyDescent="0.25">
      <c r="I5239">
        <v>5237</v>
      </c>
      <c r="J5239" s="6" t="s">
        <v>13742</v>
      </c>
      <c r="K5239" s="6" t="s">
        <v>52493</v>
      </c>
      <c r="L5239" s="6" t="s">
        <v>52521</v>
      </c>
      <c r="M5239" s="6" t="s">
        <v>13743</v>
      </c>
      <c r="N5239" s="6" t="s">
        <v>53847</v>
      </c>
      <c r="O5239" s="6" t="s">
        <v>67900</v>
      </c>
    </row>
    <row r="5240" spans="9:15" x14ac:dyDescent="0.25">
      <c r="I5240">
        <v>5238</v>
      </c>
      <c r="J5240" s="6" t="s">
        <v>13744</v>
      </c>
      <c r="K5240" s="6" t="s">
        <v>50402</v>
      </c>
      <c r="L5240" s="6" t="s">
        <v>50591</v>
      </c>
      <c r="M5240" s="6" t="s">
        <v>13745</v>
      </c>
      <c r="N5240" s="6" t="s">
        <v>56434</v>
      </c>
      <c r="O5240" s="6" t="s">
        <v>71721</v>
      </c>
    </row>
    <row r="5241" spans="9:15" x14ac:dyDescent="0.25">
      <c r="I5241">
        <v>5239</v>
      </c>
      <c r="J5241" s="6" t="s">
        <v>13746</v>
      </c>
      <c r="K5241" s="6" t="s">
        <v>51787</v>
      </c>
      <c r="L5241" s="6" t="s">
        <v>90</v>
      </c>
      <c r="M5241" s="6" t="s">
        <v>13747</v>
      </c>
      <c r="N5241" s="6" t="s">
        <v>90</v>
      </c>
      <c r="O5241" s="6" t="s">
        <v>71722</v>
      </c>
    </row>
    <row r="5242" spans="9:15" x14ac:dyDescent="0.25">
      <c r="I5242">
        <v>5240</v>
      </c>
      <c r="J5242" s="6" t="s">
        <v>13748</v>
      </c>
      <c r="K5242" s="6" t="s">
        <v>49843</v>
      </c>
      <c r="L5242" s="6" t="s">
        <v>90</v>
      </c>
      <c r="M5242" s="6" t="s">
        <v>13749</v>
      </c>
      <c r="N5242" s="6" t="s">
        <v>56435</v>
      </c>
      <c r="O5242" s="6" t="s">
        <v>71723</v>
      </c>
    </row>
    <row r="5243" spans="9:15" x14ac:dyDescent="0.25">
      <c r="I5243">
        <v>5241</v>
      </c>
      <c r="J5243" s="6" t="s">
        <v>13750</v>
      </c>
      <c r="K5243" s="6" t="s">
        <v>50626</v>
      </c>
      <c r="L5243" s="6" t="s">
        <v>50483</v>
      </c>
      <c r="M5243" s="6" t="s">
        <v>13751</v>
      </c>
      <c r="N5243" s="6" t="s">
        <v>90</v>
      </c>
      <c r="O5243" s="6" t="s">
        <v>71724</v>
      </c>
    </row>
    <row r="5244" spans="9:15" x14ac:dyDescent="0.25">
      <c r="I5244">
        <v>5242</v>
      </c>
      <c r="J5244" s="6" t="s">
        <v>13752</v>
      </c>
      <c r="K5244" s="6" t="s">
        <v>52283</v>
      </c>
      <c r="L5244" s="6" t="s">
        <v>90</v>
      </c>
      <c r="M5244" s="6" t="s">
        <v>13753</v>
      </c>
      <c r="N5244" s="6" t="s">
        <v>56436</v>
      </c>
      <c r="O5244" s="6" t="s">
        <v>71725</v>
      </c>
    </row>
    <row r="5245" spans="9:15" x14ac:dyDescent="0.25">
      <c r="I5245">
        <v>5243</v>
      </c>
      <c r="J5245" s="6" t="s">
        <v>13754</v>
      </c>
      <c r="K5245" s="6" t="s">
        <v>52012</v>
      </c>
      <c r="L5245" s="6" t="s">
        <v>51308</v>
      </c>
      <c r="M5245" s="6" t="s">
        <v>13755</v>
      </c>
      <c r="N5245" s="6" t="s">
        <v>56437</v>
      </c>
      <c r="O5245" s="6" t="s">
        <v>71726</v>
      </c>
    </row>
    <row r="5246" spans="9:15" x14ac:dyDescent="0.25">
      <c r="I5246">
        <v>5244</v>
      </c>
      <c r="J5246" s="6" t="s">
        <v>13756</v>
      </c>
      <c r="K5246" s="6" t="s">
        <v>51008</v>
      </c>
      <c r="L5246" s="6" t="s">
        <v>90</v>
      </c>
      <c r="M5246" s="6" t="s">
        <v>13757</v>
      </c>
      <c r="N5246" s="6" t="s">
        <v>56438</v>
      </c>
      <c r="O5246" s="6" t="s">
        <v>71727</v>
      </c>
    </row>
    <row r="5247" spans="9:15" x14ac:dyDescent="0.25">
      <c r="I5247">
        <v>5245</v>
      </c>
      <c r="J5247" s="6" t="s">
        <v>13758</v>
      </c>
      <c r="K5247" s="6" t="s">
        <v>49605</v>
      </c>
      <c r="L5247" s="6" t="s">
        <v>49601</v>
      </c>
      <c r="M5247" s="6" t="s">
        <v>13759</v>
      </c>
      <c r="N5247" s="6" t="s">
        <v>56439</v>
      </c>
      <c r="O5247" s="6" t="s">
        <v>71728</v>
      </c>
    </row>
    <row r="5248" spans="9:15" x14ac:dyDescent="0.25">
      <c r="I5248">
        <v>5246</v>
      </c>
      <c r="J5248" s="6" t="s">
        <v>13760</v>
      </c>
      <c r="K5248" s="6" t="s">
        <v>50784</v>
      </c>
      <c r="L5248" s="6" t="s">
        <v>50415</v>
      </c>
      <c r="M5248" s="6" t="s">
        <v>13761</v>
      </c>
      <c r="N5248" s="6" t="s">
        <v>56440</v>
      </c>
      <c r="O5248" s="6" t="s">
        <v>71729</v>
      </c>
    </row>
    <row r="5249" spans="9:15" x14ac:dyDescent="0.25">
      <c r="I5249">
        <v>5247</v>
      </c>
      <c r="J5249" s="6" t="s">
        <v>13762</v>
      </c>
      <c r="K5249" s="6" t="s">
        <v>50992</v>
      </c>
      <c r="L5249" s="6" t="s">
        <v>90</v>
      </c>
      <c r="M5249" s="6" t="s">
        <v>13763</v>
      </c>
      <c r="N5249" s="6" t="s">
        <v>90</v>
      </c>
      <c r="O5249" s="6" t="s">
        <v>71730</v>
      </c>
    </row>
    <row r="5250" spans="9:15" x14ac:dyDescent="0.25">
      <c r="I5250">
        <v>5248</v>
      </c>
      <c r="J5250" s="6" t="s">
        <v>13764</v>
      </c>
      <c r="K5250" s="6" t="s">
        <v>51188</v>
      </c>
      <c r="L5250" s="6" t="s">
        <v>51194</v>
      </c>
      <c r="M5250" s="6" t="s">
        <v>13765</v>
      </c>
      <c r="N5250" s="6" t="s">
        <v>56441</v>
      </c>
      <c r="O5250" s="6" t="s">
        <v>71731</v>
      </c>
    </row>
    <row r="5251" spans="9:15" x14ac:dyDescent="0.25">
      <c r="I5251">
        <v>5249</v>
      </c>
      <c r="J5251" s="6" t="s">
        <v>13766</v>
      </c>
      <c r="K5251" s="6" t="s">
        <v>51338</v>
      </c>
      <c r="L5251" s="6" t="s">
        <v>90</v>
      </c>
      <c r="M5251" s="6" t="s">
        <v>13767</v>
      </c>
      <c r="N5251" s="6" t="s">
        <v>90</v>
      </c>
      <c r="O5251" s="6" t="s">
        <v>71732</v>
      </c>
    </row>
    <row r="5252" spans="9:15" x14ac:dyDescent="0.25">
      <c r="I5252">
        <v>5250</v>
      </c>
      <c r="J5252" s="6" t="s">
        <v>13768</v>
      </c>
      <c r="K5252" s="6" t="s">
        <v>51398</v>
      </c>
      <c r="L5252" s="6" t="s">
        <v>51473</v>
      </c>
      <c r="M5252" s="6" t="s">
        <v>13769</v>
      </c>
      <c r="N5252" s="6" t="s">
        <v>56442</v>
      </c>
      <c r="O5252" s="6" t="s">
        <v>71733</v>
      </c>
    </row>
    <row r="5253" spans="9:15" x14ac:dyDescent="0.25">
      <c r="I5253">
        <v>5251</v>
      </c>
      <c r="J5253" s="6" t="s">
        <v>13770</v>
      </c>
      <c r="K5253" s="6" t="s">
        <v>51235</v>
      </c>
      <c r="L5253" s="6" t="s">
        <v>51229</v>
      </c>
      <c r="M5253" s="6" t="s">
        <v>13771</v>
      </c>
      <c r="N5253" s="6" t="s">
        <v>53601</v>
      </c>
      <c r="O5253" s="6" t="s">
        <v>71734</v>
      </c>
    </row>
    <row r="5254" spans="9:15" x14ac:dyDescent="0.25">
      <c r="I5254">
        <v>5252</v>
      </c>
      <c r="J5254" s="6" t="s">
        <v>13772</v>
      </c>
      <c r="K5254" s="6" t="s">
        <v>51116</v>
      </c>
      <c r="L5254" s="6" t="s">
        <v>51120</v>
      </c>
      <c r="M5254" s="6" t="s">
        <v>13773</v>
      </c>
      <c r="N5254" s="6" t="s">
        <v>56046</v>
      </c>
      <c r="O5254" s="6" t="s">
        <v>71735</v>
      </c>
    </row>
    <row r="5255" spans="9:15" x14ac:dyDescent="0.25">
      <c r="I5255">
        <v>5253</v>
      </c>
      <c r="J5255" s="6" t="s">
        <v>13774</v>
      </c>
      <c r="K5255" s="6" t="s">
        <v>50477</v>
      </c>
      <c r="L5255" s="6" t="s">
        <v>49141</v>
      </c>
      <c r="M5255" s="6" t="s">
        <v>13775</v>
      </c>
      <c r="N5255" s="6" t="s">
        <v>56443</v>
      </c>
      <c r="O5255" s="6" t="s">
        <v>71736</v>
      </c>
    </row>
    <row r="5256" spans="9:15" x14ac:dyDescent="0.25">
      <c r="I5256">
        <v>5254</v>
      </c>
      <c r="J5256" s="6" t="s">
        <v>13776</v>
      </c>
      <c r="K5256" s="6" t="s">
        <v>52434</v>
      </c>
      <c r="L5256" s="6" t="s">
        <v>52508</v>
      </c>
      <c r="M5256" s="6" t="s">
        <v>13777</v>
      </c>
      <c r="N5256" s="6" t="s">
        <v>56444</v>
      </c>
      <c r="O5256" s="6" t="s">
        <v>71737</v>
      </c>
    </row>
    <row r="5257" spans="9:15" x14ac:dyDescent="0.25">
      <c r="I5257">
        <v>5255</v>
      </c>
      <c r="J5257" s="6" t="s">
        <v>13778</v>
      </c>
      <c r="K5257" s="6" t="s">
        <v>50366</v>
      </c>
      <c r="L5257" s="6" t="s">
        <v>90</v>
      </c>
      <c r="M5257" s="6" t="s">
        <v>13779</v>
      </c>
      <c r="N5257" s="6" t="s">
        <v>56445</v>
      </c>
      <c r="O5257" s="6" t="s">
        <v>71738</v>
      </c>
    </row>
    <row r="5258" spans="9:15" x14ac:dyDescent="0.25">
      <c r="I5258">
        <v>5256</v>
      </c>
      <c r="J5258" s="6" t="s">
        <v>13780</v>
      </c>
      <c r="K5258" s="6" t="s">
        <v>49186</v>
      </c>
      <c r="L5258" s="6" t="s">
        <v>49190</v>
      </c>
      <c r="M5258" s="6" t="s">
        <v>13781</v>
      </c>
      <c r="N5258" s="6" t="s">
        <v>56446</v>
      </c>
      <c r="O5258" s="6" t="s">
        <v>71739</v>
      </c>
    </row>
    <row r="5259" spans="9:15" x14ac:dyDescent="0.25">
      <c r="I5259">
        <v>5257</v>
      </c>
      <c r="J5259" s="6" t="s">
        <v>13782</v>
      </c>
      <c r="K5259" s="6" t="s">
        <v>50135</v>
      </c>
      <c r="L5259" s="6" t="s">
        <v>50130</v>
      </c>
      <c r="M5259" s="6" t="s">
        <v>13783</v>
      </c>
      <c r="N5259" s="6" t="s">
        <v>56447</v>
      </c>
      <c r="O5259" s="6" t="s">
        <v>71740</v>
      </c>
    </row>
    <row r="5260" spans="9:15" x14ac:dyDescent="0.25">
      <c r="I5260">
        <v>5258</v>
      </c>
      <c r="J5260" s="6" t="s">
        <v>13784</v>
      </c>
      <c r="K5260" s="6" t="s">
        <v>51547</v>
      </c>
      <c r="L5260" s="6" t="s">
        <v>51025</v>
      </c>
      <c r="M5260" s="6" t="s">
        <v>13785</v>
      </c>
      <c r="N5260" s="6" t="s">
        <v>53440</v>
      </c>
      <c r="O5260" s="6" t="s">
        <v>67349</v>
      </c>
    </row>
    <row r="5261" spans="9:15" x14ac:dyDescent="0.25">
      <c r="I5261">
        <v>5259</v>
      </c>
      <c r="J5261" s="6" t="s">
        <v>13786</v>
      </c>
      <c r="K5261" s="6" t="s">
        <v>51266</v>
      </c>
      <c r="L5261" s="6" t="s">
        <v>51383</v>
      </c>
      <c r="M5261" s="6" t="s">
        <v>13787</v>
      </c>
      <c r="N5261" s="6" t="s">
        <v>56448</v>
      </c>
      <c r="O5261" s="6" t="s">
        <v>71741</v>
      </c>
    </row>
    <row r="5262" spans="9:15" x14ac:dyDescent="0.25">
      <c r="I5262">
        <v>5260</v>
      </c>
      <c r="J5262" s="6" t="s">
        <v>13788</v>
      </c>
      <c r="K5262" s="6" t="s">
        <v>49987</v>
      </c>
      <c r="L5262" s="6" t="s">
        <v>90</v>
      </c>
      <c r="M5262" s="6" t="s">
        <v>13789</v>
      </c>
      <c r="N5262" s="6" t="s">
        <v>56449</v>
      </c>
      <c r="O5262" s="6" t="s">
        <v>71742</v>
      </c>
    </row>
    <row r="5263" spans="9:15" x14ac:dyDescent="0.25">
      <c r="I5263">
        <v>5261</v>
      </c>
      <c r="J5263" s="6" t="s">
        <v>13790</v>
      </c>
      <c r="K5263" s="6" t="s">
        <v>51338</v>
      </c>
      <c r="L5263" s="6" t="s">
        <v>50704</v>
      </c>
      <c r="M5263" s="6" t="s">
        <v>13791</v>
      </c>
      <c r="N5263" s="6" t="s">
        <v>56450</v>
      </c>
      <c r="O5263" s="6" t="s">
        <v>71743</v>
      </c>
    </row>
    <row r="5264" spans="9:15" x14ac:dyDescent="0.25">
      <c r="I5264">
        <v>5262</v>
      </c>
      <c r="J5264" s="6" t="s">
        <v>13792</v>
      </c>
      <c r="K5264" s="6" t="s">
        <v>49792</v>
      </c>
      <c r="L5264" s="6" t="s">
        <v>90</v>
      </c>
      <c r="M5264" s="6" t="s">
        <v>13793</v>
      </c>
      <c r="N5264" s="6" t="s">
        <v>90</v>
      </c>
      <c r="O5264" s="6" t="s">
        <v>71744</v>
      </c>
    </row>
    <row r="5265" spans="9:15" x14ac:dyDescent="0.25">
      <c r="I5265">
        <v>5263</v>
      </c>
      <c r="J5265" s="6" t="s">
        <v>13794</v>
      </c>
      <c r="K5265" s="6" t="s">
        <v>52559</v>
      </c>
      <c r="L5265" s="6" t="s">
        <v>50480</v>
      </c>
      <c r="M5265" s="6" t="s">
        <v>13795</v>
      </c>
      <c r="N5265" s="6" t="s">
        <v>56451</v>
      </c>
      <c r="O5265" s="6" t="s">
        <v>71745</v>
      </c>
    </row>
    <row r="5266" spans="9:15" x14ac:dyDescent="0.25">
      <c r="I5266">
        <v>5264</v>
      </c>
      <c r="J5266" s="6" t="s">
        <v>13796</v>
      </c>
      <c r="K5266" s="6" t="s">
        <v>52505</v>
      </c>
      <c r="L5266" s="6" t="s">
        <v>90</v>
      </c>
      <c r="M5266" s="6" t="s">
        <v>13797</v>
      </c>
      <c r="N5266" s="6" t="s">
        <v>90</v>
      </c>
      <c r="O5266" s="6" t="s">
        <v>71746</v>
      </c>
    </row>
    <row r="5267" spans="9:15" x14ac:dyDescent="0.25">
      <c r="I5267">
        <v>5265</v>
      </c>
      <c r="J5267" s="6" t="s">
        <v>13798</v>
      </c>
      <c r="K5267" s="6" t="s">
        <v>52438</v>
      </c>
      <c r="L5267" s="6" t="s">
        <v>50457</v>
      </c>
      <c r="M5267" s="6" t="s">
        <v>13799</v>
      </c>
      <c r="N5267" s="6" t="s">
        <v>56452</v>
      </c>
      <c r="O5267" s="6" t="s">
        <v>71747</v>
      </c>
    </row>
    <row r="5268" spans="9:15" x14ac:dyDescent="0.25">
      <c r="I5268">
        <v>5266</v>
      </c>
      <c r="J5268" s="6" t="s">
        <v>13800</v>
      </c>
      <c r="K5268" s="6" t="s">
        <v>50234</v>
      </c>
      <c r="L5268" s="6" t="s">
        <v>90</v>
      </c>
      <c r="M5268" s="6" t="s">
        <v>13801</v>
      </c>
      <c r="N5268" s="6" t="s">
        <v>56453</v>
      </c>
      <c r="O5268" s="6" t="s">
        <v>71748</v>
      </c>
    </row>
    <row r="5269" spans="9:15" x14ac:dyDescent="0.25">
      <c r="I5269">
        <v>5267</v>
      </c>
      <c r="J5269" s="6" t="s">
        <v>13802</v>
      </c>
      <c r="K5269" s="6" t="s">
        <v>50002</v>
      </c>
      <c r="L5269" s="6" t="s">
        <v>51089</v>
      </c>
      <c r="M5269" s="6" t="s">
        <v>13803</v>
      </c>
      <c r="N5269" s="6" t="s">
        <v>56454</v>
      </c>
      <c r="O5269" s="6" t="s">
        <v>71749</v>
      </c>
    </row>
    <row r="5270" spans="9:15" x14ac:dyDescent="0.25">
      <c r="I5270">
        <v>5268</v>
      </c>
      <c r="J5270" s="6" t="s">
        <v>13804</v>
      </c>
      <c r="K5270" s="6" t="s">
        <v>49306</v>
      </c>
      <c r="L5270" s="6" t="s">
        <v>49517</v>
      </c>
      <c r="M5270" s="6" t="s">
        <v>13805</v>
      </c>
      <c r="N5270" s="6" t="s">
        <v>90</v>
      </c>
      <c r="O5270" s="6" t="s">
        <v>71750</v>
      </c>
    </row>
    <row r="5271" spans="9:15" x14ac:dyDescent="0.25">
      <c r="I5271">
        <v>5269</v>
      </c>
      <c r="J5271" s="6" t="s">
        <v>13806</v>
      </c>
      <c r="K5271" s="6" t="s">
        <v>49387</v>
      </c>
      <c r="L5271" s="6" t="s">
        <v>90</v>
      </c>
      <c r="M5271" s="6" t="s">
        <v>13807</v>
      </c>
      <c r="N5271" s="6" t="s">
        <v>56455</v>
      </c>
      <c r="O5271" s="6" t="s">
        <v>71751</v>
      </c>
    </row>
    <row r="5272" spans="9:15" x14ac:dyDescent="0.25">
      <c r="I5272">
        <v>5270</v>
      </c>
      <c r="J5272" s="6" t="s">
        <v>13808</v>
      </c>
      <c r="K5272" s="6" t="s">
        <v>51033</v>
      </c>
      <c r="L5272" s="6" t="s">
        <v>90</v>
      </c>
      <c r="M5272" s="6" t="s">
        <v>13809</v>
      </c>
      <c r="N5272" s="6" t="s">
        <v>56456</v>
      </c>
      <c r="O5272" s="6" t="s">
        <v>71752</v>
      </c>
    </row>
    <row r="5273" spans="9:15" x14ac:dyDescent="0.25">
      <c r="I5273">
        <v>5271</v>
      </c>
      <c r="J5273" s="6" t="s">
        <v>13810</v>
      </c>
      <c r="K5273" s="6" t="s">
        <v>49777</v>
      </c>
      <c r="L5273" s="6" t="s">
        <v>90</v>
      </c>
      <c r="M5273" s="6" t="s">
        <v>13811</v>
      </c>
      <c r="N5273" s="6" t="s">
        <v>54906</v>
      </c>
      <c r="O5273" s="6" t="s">
        <v>71753</v>
      </c>
    </row>
    <row r="5274" spans="9:15" x14ac:dyDescent="0.25">
      <c r="I5274">
        <v>5272</v>
      </c>
      <c r="J5274" s="6" t="s">
        <v>13812</v>
      </c>
      <c r="K5274" s="6" t="s">
        <v>51387</v>
      </c>
      <c r="L5274" s="6" t="s">
        <v>90</v>
      </c>
      <c r="M5274" s="6" t="s">
        <v>13813</v>
      </c>
      <c r="N5274" s="6" t="s">
        <v>90</v>
      </c>
      <c r="O5274" s="6" t="s">
        <v>71754</v>
      </c>
    </row>
    <row r="5275" spans="9:15" x14ac:dyDescent="0.25">
      <c r="I5275">
        <v>5273</v>
      </c>
      <c r="J5275" s="6" t="s">
        <v>13814</v>
      </c>
      <c r="K5275" s="6" t="s">
        <v>49123</v>
      </c>
      <c r="L5275" s="6" t="s">
        <v>49123</v>
      </c>
      <c r="M5275" s="6" t="s">
        <v>13815</v>
      </c>
      <c r="N5275" s="6" t="s">
        <v>56457</v>
      </c>
      <c r="O5275" s="6" t="s">
        <v>71755</v>
      </c>
    </row>
    <row r="5276" spans="9:15" x14ac:dyDescent="0.25">
      <c r="I5276">
        <v>5274</v>
      </c>
      <c r="J5276" s="6" t="s">
        <v>13816</v>
      </c>
      <c r="K5276" s="6" t="s">
        <v>48915</v>
      </c>
      <c r="L5276" s="6" t="s">
        <v>90</v>
      </c>
      <c r="M5276" s="6" t="s">
        <v>13817</v>
      </c>
      <c r="N5276" s="6" t="s">
        <v>56458</v>
      </c>
      <c r="O5276" s="6" t="s">
        <v>71756</v>
      </c>
    </row>
    <row r="5277" spans="9:15" x14ac:dyDescent="0.25">
      <c r="I5277">
        <v>5275</v>
      </c>
      <c r="J5277" s="6" t="s">
        <v>13818</v>
      </c>
      <c r="K5277" s="6" t="s">
        <v>48616</v>
      </c>
      <c r="L5277" s="6" t="s">
        <v>48712</v>
      </c>
      <c r="M5277" s="6" t="s">
        <v>13819</v>
      </c>
      <c r="N5277" s="6" t="s">
        <v>90</v>
      </c>
      <c r="O5277" s="6" t="s">
        <v>71757</v>
      </c>
    </row>
    <row r="5278" spans="9:15" x14ac:dyDescent="0.25">
      <c r="I5278">
        <v>5276</v>
      </c>
      <c r="J5278" s="6" t="s">
        <v>13820</v>
      </c>
      <c r="K5278" s="6" t="s">
        <v>48791</v>
      </c>
      <c r="L5278" s="6" t="s">
        <v>51301</v>
      </c>
      <c r="M5278" s="6" t="s">
        <v>13821</v>
      </c>
      <c r="N5278" s="6" t="s">
        <v>56459</v>
      </c>
      <c r="O5278" s="6" t="s">
        <v>71758</v>
      </c>
    </row>
    <row r="5279" spans="9:15" x14ac:dyDescent="0.25">
      <c r="I5279">
        <v>5277</v>
      </c>
      <c r="J5279" s="6" t="s">
        <v>13822</v>
      </c>
      <c r="K5279" s="6" t="s">
        <v>49288</v>
      </c>
      <c r="L5279" s="6" t="s">
        <v>50292</v>
      </c>
      <c r="M5279" s="6" t="s">
        <v>13823</v>
      </c>
      <c r="N5279" s="6" t="s">
        <v>56460</v>
      </c>
      <c r="O5279" s="6" t="s">
        <v>71759</v>
      </c>
    </row>
    <row r="5280" spans="9:15" x14ac:dyDescent="0.25">
      <c r="I5280">
        <v>5278</v>
      </c>
      <c r="J5280" s="6" t="s">
        <v>13824</v>
      </c>
      <c r="K5280" s="6" t="s">
        <v>51277</v>
      </c>
      <c r="L5280" s="6" t="s">
        <v>90</v>
      </c>
      <c r="M5280" s="6" t="s">
        <v>13825</v>
      </c>
      <c r="N5280" s="6" t="s">
        <v>56461</v>
      </c>
      <c r="O5280" s="6" t="s">
        <v>71760</v>
      </c>
    </row>
    <row r="5281" spans="9:15" x14ac:dyDescent="0.25">
      <c r="I5281">
        <v>5279</v>
      </c>
      <c r="J5281" s="6" t="s">
        <v>13826</v>
      </c>
      <c r="K5281" s="6" t="s">
        <v>51781</v>
      </c>
      <c r="L5281" s="6" t="s">
        <v>90</v>
      </c>
      <c r="M5281" s="6" t="s">
        <v>13827</v>
      </c>
      <c r="N5281" s="6" t="s">
        <v>90</v>
      </c>
      <c r="O5281" s="6" t="s">
        <v>71761</v>
      </c>
    </row>
    <row r="5282" spans="9:15" x14ac:dyDescent="0.25">
      <c r="I5282">
        <v>5280</v>
      </c>
      <c r="J5282" s="6" t="s">
        <v>13828</v>
      </c>
      <c r="K5282" s="6" t="s">
        <v>52552</v>
      </c>
      <c r="L5282" s="6" t="s">
        <v>52451</v>
      </c>
      <c r="M5282" s="6" t="s">
        <v>13829</v>
      </c>
      <c r="N5282" s="6" t="s">
        <v>56462</v>
      </c>
      <c r="O5282" s="6" t="s">
        <v>71762</v>
      </c>
    </row>
    <row r="5283" spans="9:15" x14ac:dyDescent="0.25">
      <c r="I5283">
        <v>5281</v>
      </c>
      <c r="J5283" s="6" t="s">
        <v>13830</v>
      </c>
      <c r="K5283" s="6" t="s">
        <v>48917</v>
      </c>
      <c r="L5283" s="6" t="s">
        <v>90</v>
      </c>
      <c r="M5283" s="6" t="s">
        <v>13831</v>
      </c>
      <c r="N5283" s="6" t="s">
        <v>56463</v>
      </c>
      <c r="O5283" s="6" t="s">
        <v>71763</v>
      </c>
    </row>
    <row r="5284" spans="9:15" x14ac:dyDescent="0.25">
      <c r="I5284">
        <v>5282</v>
      </c>
      <c r="J5284" s="6" t="s">
        <v>13832</v>
      </c>
      <c r="K5284" s="6" t="s">
        <v>50159</v>
      </c>
      <c r="L5284" s="6" t="s">
        <v>90</v>
      </c>
      <c r="M5284" s="6" t="s">
        <v>13833</v>
      </c>
      <c r="N5284" s="6" t="s">
        <v>90</v>
      </c>
      <c r="O5284" s="6" t="s">
        <v>71764</v>
      </c>
    </row>
    <row r="5285" spans="9:15" x14ac:dyDescent="0.25">
      <c r="I5285">
        <v>5283</v>
      </c>
      <c r="J5285" s="6" t="s">
        <v>13834</v>
      </c>
      <c r="K5285" s="6" t="s">
        <v>48952</v>
      </c>
      <c r="L5285" s="6" t="s">
        <v>50895</v>
      </c>
      <c r="M5285" s="6" t="s">
        <v>13835</v>
      </c>
      <c r="N5285" s="6" t="s">
        <v>56464</v>
      </c>
      <c r="O5285" s="6" t="s">
        <v>71765</v>
      </c>
    </row>
    <row r="5286" spans="9:15" x14ac:dyDescent="0.25">
      <c r="I5286">
        <v>5284</v>
      </c>
      <c r="J5286" s="6" t="s">
        <v>13836</v>
      </c>
      <c r="K5286" s="6" t="s">
        <v>52132</v>
      </c>
      <c r="L5286" s="6" t="s">
        <v>90</v>
      </c>
      <c r="M5286" s="6" t="s">
        <v>13837</v>
      </c>
      <c r="N5286" s="6" t="s">
        <v>56465</v>
      </c>
      <c r="O5286" s="6" t="s">
        <v>71766</v>
      </c>
    </row>
    <row r="5287" spans="9:15" x14ac:dyDescent="0.25">
      <c r="I5287">
        <v>5285</v>
      </c>
      <c r="J5287" s="6" t="s">
        <v>13838</v>
      </c>
      <c r="K5287" s="6" t="s">
        <v>49195</v>
      </c>
      <c r="L5287" s="6" t="s">
        <v>49195</v>
      </c>
      <c r="M5287" s="6" t="s">
        <v>13839</v>
      </c>
      <c r="N5287" s="6" t="s">
        <v>56466</v>
      </c>
      <c r="O5287" s="6" t="s">
        <v>71767</v>
      </c>
    </row>
    <row r="5288" spans="9:15" x14ac:dyDescent="0.25">
      <c r="I5288">
        <v>5286</v>
      </c>
      <c r="J5288" s="6" t="s">
        <v>13840</v>
      </c>
      <c r="K5288" s="6" t="s">
        <v>50355</v>
      </c>
      <c r="L5288" s="6" t="s">
        <v>50442</v>
      </c>
      <c r="M5288" s="6" t="s">
        <v>13841</v>
      </c>
      <c r="N5288" s="6" t="s">
        <v>56467</v>
      </c>
      <c r="O5288" s="6" t="s">
        <v>71768</v>
      </c>
    </row>
    <row r="5289" spans="9:15" x14ac:dyDescent="0.25">
      <c r="I5289">
        <v>5287</v>
      </c>
      <c r="J5289" s="6" t="s">
        <v>13842</v>
      </c>
      <c r="K5289" s="6" t="s">
        <v>50830</v>
      </c>
      <c r="L5289" s="6" t="s">
        <v>50973</v>
      </c>
      <c r="M5289" s="6" t="s">
        <v>13843</v>
      </c>
      <c r="N5289" s="6" t="s">
        <v>54395</v>
      </c>
      <c r="O5289" s="6" t="s">
        <v>68718</v>
      </c>
    </row>
    <row r="5290" spans="9:15" x14ac:dyDescent="0.25">
      <c r="I5290">
        <v>5288</v>
      </c>
      <c r="J5290" s="6" t="s">
        <v>13844</v>
      </c>
      <c r="K5290" s="6" t="s">
        <v>49155</v>
      </c>
      <c r="L5290" s="6" t="s">
        <v>49205</v>
      </c>
      <c r="M5290" s="6" t="s">
        <v>13845</v>
      </c>
      <c r="N5290" s="6" t="s">
        <v>56468</v>
      </c>
      <c r="O5290" s="6" t="s">
        <v>71769</v>
      </c>
    </row>
    <row r="5291" spans="9:15" x14ac:dyDescent="0.25">
      <c r="I5291">
        <v>5289</v>
      </c>
      <c r="J5291" s="6" t="s">
        <v>13846</v>
      </c>
      <c r="K5291" s="6" t="s">
        <v>52150</v>
      </c>
      <c r="L5291" s="6" t="s">
        <v>90</v>
      </c>
      <c r="M5291" s="6" t="s">
        <v>13847</v>
      </c>
      <c r="N5291" s="6" t="s">
        <v>90</v>
      </c>
      <c r="O5291" s="6" t="s">
        <v>71770</v>
      </c>
    </row>
    <row r="5292" spans="9:15" x14ac:dyDescent="0.25">
      <c r="I5292">
        <v>5290</v>
      </c>
      <c r="J5292" s="6" t="s">
        <v>13848</v>
      </c>
      <c r="K5292" s="6" t="s">
        <v>51616</v>
      </c>
      <c r="L5292" s="6" t="s">
        <v>90</v>
      </c>
      <c r="M5292" s="6" t="s">
        <v>13849</v>
      </c>
      <c r="N5292" s="6" t="s">
        <v>90</v>
      </c>
      <c r="O5292" s="6" t="s">
        <v>71771</v>
      </c>
    </row>
    <row r="5293" spans="9:15" x14ac:dyDescent="0.25">
      <c r="I5293">
        <v>5291</v>
      </c>
      <c r="J5293" s="6" t="s">
        <v>13850</v>
      </c>
      <c r="K5293" s="6" t="s">
        <v>48745</v>
      </c>
      <c r="L5293" s="6" t="s">
        <v>90</v>
      </c>
      <c r="M5293" s="6" t="s">
        <v>13851</v>
      </c>
      <c r="N5293" s="6" t="s">
        <v>53245</v>
      </c>
      <c r="O5293" s="6" t="s">
        <v>71772</v>
      </c>
    </row>
    <row r="5294" spans="9:15" x14ac:dyDescent="0.25">
      <c r="I5294">
        <v>5292</v>
      </c>
      <c r="J5294" s="6" t="s">
        <v>13852</v>
      </c>
      <c r="K5294" s="6" t="s">
        <v>49489</v>
      </c>
      <c r="L5294" s="6" t="s">
        <v>49517</v>
      </c>
      <c r="M5294" s="6" t="s">
        <v>13853</v>
      </c>
      <c r="N5294" s="6" t="s">
        <v>56469</v>
      </c>
      <c r="O5294" s="6" t="s">
        <v>71773</v>
      </c>
    </row>
    <row r="5295" spans="9:15" x14ac:dyDescent="0.25">
      <c r="I5295">
        <v>5293</v>
      </c>
      <c r="J5295" s="6" t="s">
        <v>13854</v>
      </c>
      <c r="K5295" s="6" t="s">
        <v>52489</v>
      </c>
      <c r="L5295" s="6" t="s">
        <v>52447</v>
      </c>
      <c r="M5295" s="6" t="s">
        <v>13855</v>
      </c>
      <c r="N5295" s="6" t="s">
        <v>90</v>
      </c>
      <c r="O5295" s="6" t="s">
        <v>71774</v>
      </c>
    </row>
    <row r="5296" spans="9:15" x14ac:dyDescent="0.25">
      <c r="I5296">
        <v>5294</v>
      </c>
      <c r="J5296" s="6" t="s">
        <v>13856</v>
      </c>
      <c r="K5296" s="6" t="s">
        <v>50227</v>
      </c>
      <c r="L5296" s="6" t="s">
        <v>90</v>
      </c>
      <c r="M5296" s="6" t="s">
        <v>13857</v>
      </c>
      <c r="N5296" s="6" t="s">
        <v>56470</v>
      </c>
      <c r="O5296" s="6" t="s">
        <v>71775</v>
      </c>
    </row>
    <row r="5297" spans="9:15" x14ac:dyDescent="0.25">
      <c r="I5297">
        <v>5295</v>
      </c>
      <c r="J5297" s="6" t="s">
        <v>13858</v>
      </c>
      <c r="K5297" s="6" t="s">
        <v>49254</v>
      </c>
      <c r="L5297" s="6" t="s">
        <v>90</v>
      </c>
      <c r="M5297" s="6" t="s">
        <v>13859</v>
      </c>
      <c r="N5297" s="6" t="s">
        <v>90</v>
      </c>
      <c r="O5297" s="6" t="s">
        <v>71776</v>
      </c>
    </row>
    <row r="5298" spans="9:15" x14ac:dyDescent="0.25">
      <c r="I5298">
        <v>5296</v>
      </c>
      <c r="J5298" s="6" t="s">
        <v>13860</v>
      </c>
      <c r="K5298" s="6" t="s">
        <v>50284</v>
      </c>
      <c r="L5298" s="6" t="s">
        <v>51089</v>
      </c>
      <c r="M5298" s="6" t="s">
        <v>13861</v>
      </c>
      <c r="N5298" s="6" t="s">
        <v>56471</v>
      </c>
      <c r="O5298" s="6" t="s">
        <v>71777</v>
      </c>
    </row>
    <row r="5299" spans="9:15" x14ac:dyDescent="0.25">
      <c r="I5299">
        <v>5297</v>
      </c>
      <c r="J5299" s="6" t="s">
        <v>13862</v>
      </c>
      <c r="K5299" s="6" t="s">
        <v>51479</v>
      </c>
      <c r="L5299" s="6" t="s">
        <v>90</v>
      </c>
      <c r="M5299" s="6" t="s">
        <v>13863</v>
      </c>
      <c r="N5299" s="6" t="s">
        <v>56472</v>
      </c>
      <c r="O5299" s="6" t="s">
        <v>71778</v>
      </c>
    </row>
    <row r="5300" spans="9:15" x14ac:dyDescent="0.25">
      <c r="I5300">
        <v>5298</v>
      </c>
      <c r="J5300" s="6" t="s">
        <v>13864</v>
      </c>
      <c r="K5300" s="6" t="s">
        <v>51737</v>
      </c>
      <c r="L5300" s="6" t="s">
        <v>90</v>
      </c>
      <c r="M5300" s="6" t="s">
        <v>13865</v>
      </c>
      <c r="N5300" s="6" t="s">
        <v>56473</v>
      </c>
      <c r="O5300" s="6" t="s">
        <v>71779</v>
      </c>
    </row>
    <row r="5301" spans="9:15" x14ac:dyDescent="0.25">
      <c r="I5301">
        <v>5299</v>
      </c>
      <c r="J5301" s="6" t="s">
        <v>13866</v>
      </c>
      <c r="K5301" s="6" t="s">
        <v>49864</v>
      </c>
      <c r="L5301" s="6" t="s">
        <v>49813</v>
      </c>
      <c r="M5301" s="6" t="s">
        <v>13867</v>
      </c>
      <c r="N5301" s="6" t="s">
        <v>56474</v>
      </c>
      <c r="O5301" s="6" t="s">
        <v>71780</v>
      </c>
    </row>
    <row r="5302" spans="9:15" x14ac:dyDescent="0.25">
      <c r="I5302">
        <v>5300</v>
      </c>
      <c r="J5302" s="6" t="s">
        <v>13868</v>
      </c>
      <c r="K5302" s="6" t="s">
        <v>51762</v>
      </c>
      <c r="L5302" s="6" t="s">
        <v>90</v>
      </c>
      <c r="M5302" s="6" t="s">
        <v>13869</v>
      </c>
      <c r="N5302" s="6" t="s">
        <v>56475</v>
      </c>
      <c r="O5302" s="6" t="s">
        <v>71781</v>
      </c>
    </row>
    <row r="5303" spans="9:15" x14ac:dyDescent="0.25">
      <c r="I5303">
        <v>5301</v>
      </c>
      <c r="J5303" s="6" t="s">
        <v>13870</v>
      </c>
      <c r="K5303" s="6" t="s">
        <v>51529</v>
      </c>
      <c r="L5303" s="6" t="s">
        <v>50766</v>
      </c>
      <c r="M5303" s="6" t="s">
        <v>13871</v>
      </c>
      <c r="N5303" s="6" t="s">
        <v>56476</v>
      </c>
      <c r="O5303" s="6" t="s">
        <v>71782</v>
      </c>
    </row>
    <row r="5304" spans="9:15" x14ac:dyDescent="0.25">
      <c r="I5304">
        <v>5302</v>
      </c>
      <c r="J5304" s="6" t="s">
        <v>13872</v>
      </c>
      <c r="K5304" s="6" t="s">
        <v>49564</v>
      </c>
      <c r="L5304" s="6" t="s">
        <v>49236</v>
      </c>
      <c r="M5304" s="6" t="s">
        <v>13873</v>
      </c>
      <c r="N5304" s="6" t="s">
        <v>56477</v>
      </c>
      <c r="O5304" s="6" t="s">
        <v>71783</v>
      </c>
    </row>
    <row r="5305" spans="9:15" x14ac:dyDescent="0.25">
      <c r="I5305">
        <v>5303</v>
      </c>
      <c r="J5305" s="6" t="s">
        <v>13874</v>
      </c>
      <c r="K5305" s="6" t="s">
        <v>49395</v>
      </c>
      <c r="L5305" s="6" t="s">
        <v>52451</v>
      </c>
      <c r="M5305" s="6" t="s">
        <v>13875</v>
      </c>
      <c r="N5305" s="6" t="s">
        <v>56478</v>
      </c>
      <c r="O5305" s="6" t="s">
        <v>71784</v>
      </c>
    </row>
    <row r="5306" spans="9:15" x14ac:dyDescent="0.25">
      <c r="I5306">
        <v>5304</v>
      </c>
      <c r="J5306" s="6" t="s">
        <v>13876</v>
      </c>
      <c r="K5306" s="6" t="s">
        <v>51214</v>
      </c>
      <c r="L5306" s="6" t="s">
        <v>90</v>
      </c>
      <c r="M5306" s="6" t="s">
        <v>13877</v>
      </c>
      <c r="N5306" s="6" t="s">
        <v>56479</v>
      </c>
      <c r="O5306" s="6" t="s">
        <v>71785</v>
      </c>
    </row>
    <row r="5307" spans="9:15" x14ac:dyDescent="0.25">
      <c r="I5307">
        <v>5305</v>
      </c>
      <c r="J5307" s="6" t="s">
        <v>13878</v>
      </c>
      <c r="K5307" s="6" t="s">
        <v>48909</v>
      </c>
      <c r="L5307" s="6" t="s">
        <v>90</v>
      </c>
      <c r="M5307" s="6" t="s">
        <v>13879</v>
      </c>
      <c r="N5307" s="6" t="s">
        <v>90</v>
      </c>
      <c r="O5307" s="6" t="s">
        <v>71786</v>
      </c>
    </row>
    <row r="5308" spans="9:15" x14ac:dyDescent="0.25">
      <c r="I5308">
        <v>5306</v>
      </c>
      <c r="J5308" s="6" t="s">
        <v>13880</v>
      </c>
      <c r="K5308" s="6" t="s">
        <v>49161</v>
      </c>
      <c r="L5308" s="6" t="s">
        <v>90</v>
      </c>
      <c r="M5308" s="6" t="s">
        <v>13881</v>
      </c>
      <c r="N5308" s="6" t="s">
        <v>90</v>
      </c>
      <c r="O5308" s="6" t="s">
        <v>71787</v>
      </c>
    </row>
    <row r="5309" spans="9:15" x14ac:dyDescent="0.25">
      <c r="I5309">
        <v>5307</v>
      </c>
      <c r="J5309" s="6" t="s">
        <v>13882</v>
      </c>
      <c r="K5309" s="6" t="s">
        <v>52033</v>
      </c>
      <c r="L5309" s="6" t="s">
        <v>90</v>
      </c>
      <c r="M5309" s="6" t="s">
        <v>13883</v>
      </c>
      <c r="N5309" s="6" t="s">
        <v>56480</v>
      </c>
      <c r="O5309" s="6" t="s">
        <v>71788</v>
      </c>
    </row>
    <row r="5310" spans="9:15" x14ac:dyDescent="0.25">
      <c r="I5310">
        <v>5308</v>
      </c>
      <c r="J5310" s="6" t="s">
        <v>13884</v>
      </c>
      <c r="K5310" s="6" t="s">
        <v>49696</v>
      </c>
      <c r="L5310" s="6" t="s">
        <v>90</v>
      </c>
      <c r="M5310" s="6" t="s">
        <v>13885</v>
      </c>
      <c r="N5310" s="6" t="s">
        <v>90</v>
      </c>
      <c r="O5310" s="6" t="s">
        <v>71789</v>
      </c>
    </row>
    <row r="5311" spans="9:15" x14ac:dyDescent="0.25">
      <c r="I5311">
        <v>5309</v>
      </c>
      <c r="J5311" s="6" t="s">
        <v>13886</v>
      </c>
      <c r="K5311" s="6" t="s">
        <v>49761</v>
      </c>
      <c r="L5311" s="6" t="s">
        <v>48875</v>
      </c>
      <c r="M5311" s="6" t="s">
        <v>13887</v>
      </c>
      <c r="N5311" s="6" t="s">
        <v>56481</v>
      </c>
      <c r="O5311" s="6" t="s">
        <v>71790</v>
      </c>
    </row>
    <row r="5312" spans="9:15" x14ac:dyDescent="0.25">
      <c r="I5312">
        <v>5310</v>
      </c>
      <c r="J5312" s="6" t="s">
        <v>13888</v>
      </c>
      <c r="K5312" s="6" t="s">
        <v>51751</v>
      </c>
      <c r="L5312" s="6" t="s">
        <v>51756</v>
      </c>
      <c r="M5312" s="6" t="s">
        <v>13889</v>
      </c>
      <c r="N5312" s="6" t="s">
        <v>56482</v>
      </c>
      <c r="O5312" s="6" t="s">
        <v>71791</v>
      </c>
    </row>
    <row r="5313" spans="9:15" x14ac:dyDescent="0.25">
      <c r="I5313">
        <v>5311</v>
      </c>
      <c r="J5313" s="6" t="s">
        <v>13890</v>
      </c>
      <c r="K5313" s="6" t="s">
        <v>50079</v>
      </c>
      <c r="L5313" s="6" t="s">
        <v>90</v>
      </c>
      <c r="M5313" s="6" t="s">
        <v>13891</v>
      </c>
      <c r="N5313" s="6" t="s">
        <v>90</v>
      </c>
      <c r="O5313" s="6" t="s">
        <v>71792</v>
      </c>
    </row>
    <row r="5314" spans="9:15" x14ac:dyDescent="0.25">
      <c r="I5314">
        <v>5312</v>
      </c>
      <c r="J5314" s="6" t="s">
        <v>13892</v>
      </c>
      <c r="K5314" s="6" t="s">
        <v>52521</v>
      </c>
      <c r="L5314" s="6" t="s">
        <v>90</v>
      </c>
      <c r="M5314" s="6" t="s">
        <v>13893</v>
      </c>
      <c r="N5314" s="6" t="s">
        <v>56483</v>
      </c>
      <c r="O5314" s="6" t="s">
        <v>71793</v>
      </c>
    </row>
    <row r="5315" spans="9:15" x14ac:dyDescent="0.25">
      <c r="I5315">
        <v>5313</v>
      </c>
      <c r="J5315" s="6" t="s">
        <v>13894</v>
      </c>
      <c r="K5315" s="6" t="s">
        <v>49546</v>
      </c>
      <c r="L5315" s="6" t="s">
        <v>50043</v>
      </c>
      <c r="M5315" s="6" t="s">
        <v>13895</v>
      </c>
      <c r="N5315" s="6" t="s">
        <v>56484</v>
      </c>
      <c r="O5315" s="6" t="s">
        <v>71794</v>
      </c>
    </row>
    <row r="5316" spans="9:15" x14ac:dyDescent="0.25">
      <c r="I5316">
        <v>5314</v>
      </c>
      <c r="J5316" s="6" t="s">
        <v>13896</v>
      </c>
      <c r="K5316" s="6" t="s">
        <v>52355</v>
      </c>
      <c r="L5316" s="6" t="s">
        <v>90</v>
      </c>
      <c r="M5316" s="6" t="s">
        <v>13897</v>
      </c>
      <c r="N5316" s="6" t="s">
        <v>90</v>
      </c>
      <c r="O5316" s="6" t="s">
        <v>71795</v>
      </c>
    </row>
    <row r="5317" spans="9:15" x14ac:dyDescent="0.25">
      <c r="I5317">
        <v>5315</v>
      </c>
      <c r="J5317" s="6" t="s">
        <v>13898</v>
      </c>
      <c r="K5317" s="6" t="s">
        <v>50335</v>
      </c>
      <c r="L5317" s="6" t="s">
        <v>50329</v>
      </c>
      <c r="M5317" s="6" t="s">
        <v>13899</v>
      </c>
      <c r="N5317" s="6" t="s">
        <v>56485</v>
      </c>
      <c r="O5317" s="6" t="s">
        <v>71796</v>
      </c>
    </row>
    <row r="5318" spans="9:15" x14ac:dyDescent="0.25">
      <c r="I5318">
        <v>5316</v>
      </c>
      <c r="J5318" s="6" t="s">
        <v>13900</v>
      </c>
      <c r="K5318" s="6" t="s">
        <v>51666</v>
      </c>
      <c r="L5318" s="6" t="s">
        <v>90</v>
      </c>
      <c r="M5318" s="6" t="s">
        <v>13901</v>
      </c>
      <c r="N5318" s="6" t="s">
        <v>56486</v>
      </c>
      <c r="O5318" s="6" t="s">
        <v>71797</v>
      </c>
    </row>
    <row r="5319" spans="9:15" x14ac:dyDescent="0.25">
      <c r="I5319">
        <v>5317</v>
      </c>
      <c r="J5319" s="6" t="s">
        <v>13902</v>
      </c>
      <c r="K5319" s="6" t="s">
        <v>51684</v>
      </c>
      <c r="L5319" s="6" t="s">
        <v>51676</v>
      </c>
      <c r="M5319" s="6" t="s">
        <v>13903</v>
      </c>
      <c r="N5319" s="6" t="s">
        <v>56487</v>
      </c>
      <c r="O5319" s="6" t="s">
        <v>71798</v>
      </c>
    </row>
    <row r="5320" spans="9:15" x14ac:dyDescent="0.25">
      <c r="I5320">
        <v>5318</v>
      </c>
      <c r="J5320" s="6" t="s">
        <v>13904</v>
      </c>
      <c r="K5320" s="6" t="s">
        <v>49926</v>
      </c>
      <c r="L5320" s="6" t="s">
        <v>51089</v>
      </c>
      <c r="M5320" s="6" t="s">
        <v>13905</v>
      </c>
      <c r="N5320" s="6" t="s">
        <v>56488</v>
      </c>
      <c r="O5320" s="6" t="s">
        <v>71799</v>
      </c>
    </row>
    <row r="5321" spans="9:15" x14ac:dyDescent="0.25">
      <c r="I5321">
        <v>5319</v>
      </c>
      <c r="J5321" s="6" t="s">
        <v>13906</v>
      </c>
      <c r="K5321" s="6" t="s">
        <v>48745</v>
      </c>
      <c r="L5321" s="6" t="s">
        <v>90</v>
      </c>
      <c r="M5321" s="6" t="s">
        <v>13907</v>
      </c>
      <c r="N5321" s="6" t="s">
        <v>56489</v>
      </c>
      <c r="O5321" s="6" t="s">
        <v>71800</v>
      </c>
    </row>
    <row r="5322" spans="9:15" x14ac:dyDescent="0.25">
      <c r="I5322">
        <v>5320</v>
      </c>
      <c r="J5322" s="6" t="s">
        <v>13908</v>
      </c>
      <c r="K5322" s="6" t="s">
        <v>51762</v>
      </c>
      <c r="L5322" s="6" t="s">
        <v>90</v>
      </c>
      <c r="M5322" s="6" t="s">
        <v>13909</v>
      </c>
      <c r="N5322" s="6" t="s">
        <v>56490</v>
      </c>
      <c r="O5322" s="6" t="s">
        <v>71801</v>
      </c>
    </row>
    <row r="5323" spans="9:15" x14ac:dyDescent="0.25">
      <c r="I5323">
        <v>5321</v>
      </c>
      <c r="J5323" s="6" t="s">
        <v>13910</v>
      </c>
      <c r="K5323" s="6" t="s">
        <v>49957</v>
      </c>
      <c r="L5323" s="6" t="s">
        <v>50408</v>
      </c>
      <c r="M5323" s="6" t="s">
        <v>13911</v>
      </c>
      <c r="N5323" s="6" t="s">
        <v>56491</v>
      </c>
      <c r="O5323" s="6" t="s">
        <v>71802</v>
      </c>
    </row>
    <row r="5324" spans="9:15" x14ac:dyDescent="0.25">
      <c r="I5324">
        <v>5322</v>
      </c>
      <c r="J5324" s="6" t="s">
        <v>13912</v>
      </c>
      <c r="K5324" s="6" t="s">
        <v>50810</v>
      </c>
      <c r="L5324" s="6" t="s">
        <v>90</v>
      </c>
      <c r="M5324" s="6" t="s">
        <v>13913</v>
      </c>
      <c r="N5324" s="6" t="s">
        <v>56492</v>
      </c>
      <c r="O5324" s="6" t="s">
        <v>71803</v>
      </c>
    </row>
    <row r="5325" spans="9:15" x14ac:dyDescent="0.25">
      <c r="I5325">
        <v>5323</v>
      </c>
      <c r="J5325" s="6" t="s">
        <v>13914</v>
      </c>
      <c r="K5325" s="6" t="s">
        <v>51697</v>
      </c>
      <c r="L5325" s="6" t="s">
        <v>90</v>
      </c>
      <c r="M5325" s="6" t="s">
        <v>13915</v>
      </c>
      <c r="N5325" s="6" t="s">
        <v>56493</v>
      </c>
      <c r="O5325" s="6" t="s">
        <v>71804</v>
      </c>
    </row>
    <row r="5326" spans="9:15" x14ac:dyDescent="0.25">
      <c r="I5326">
        <v>5324</v>
      </c>
      <c r="J5326" s="6" t="s">
        <v>13916</v>
      </c>
      <c r="K5326" s="6" t="s">
        <v>52521</v>
      </c>
      <c r="L5326" s="6" t="s">
        <v>52504</v>
      </c>
      <c r="M5326" s="6" t="s">
        <v>13917</v>
      </c>
      <c r="N5326" s="6" t="s">
        <v>90</v>
      </c>
      <c r="O5326" s="6" t="s">
        <v>71805</v>
      </c>
    </row>
    <row r="5327" spans="9:15" x14ac:dyDescent="0.25">
      <c r="I5327">
        <v>5325</v>
      </c>
      <c r="J5327" s="6" t="s">
        <v>13918</v>
      </c>
      <c r="K5327" s="6" t="s">
        <v>50405</v>
      </c>
      <c r="L5327" s="6" t="s">
        <v>51191</v>
      </c>
      <c r="M5327" s="6" t="s">
        <v>13919</v>
      </c>
      <c r="N5327" s="6" t="s">
        <v>56494</v>
      </c>
      <c r="O5327" s="6" t="s">
        <v>71806</v>
      </c>
    </row>
    <row r="5328" spans="9:15" x14ac:dyDescent="0.25">
      <c r="I5328">
        <v>5326</v>
      </c>
      <c r="J5328" s="6" t="s">
        <v>13920</v>
      </c>
      <c r="K5328" s="6" t="s">
        <v>50824</v>
      </c>
      <c r="L5328" s="6" t="s">
        <v>50973</v>
      </c>
      <c r="M5328" s="6" t="s">
        <v>13921</v>
      </c>
      <c r="N5328" s="6" t="s">
        <v>54566</v>
      </c>
      <c r="O5328" s="6" t="s">
        <v>68967</v>
      </c>
    </row>
    <row r="5329" spans="9:15" x14ac:dyDescent="0.25">
      <c r="I5329">
        <v>5327</v>
      </c>
      <c r="J5329" s="6" t="s">
        <v>13922</v>
      </c>
      <c r="K5329" s="6" t="s">
        <v>50184</v>
      </c>
      <c r="L5329" s="6" t="s">
        <v>50045</v>
      </c>
      <c r="M5329" s="6" t="s">
        <v>13923</v>
      </c>
      <c r="N5329" s="6" t="s">
        <v>55446</v>
      </c>
      <c r="O5329" s="6" t="s">
        <v>71807</v>
      </c>
    </row>
    <row r="5330" spans="9:15" x14ac:dyDescent="0.25">
      <c r="I5330">
        <v>5328</v>
      </c>
      <c r="J5330" s="6" t="s">
        <v>13924</v>
      </c>
      <c r="K5330" s="6" t="s">
        <v>50789</v>
      </c>
      <c r="L5330" s="6" t="s">
        <v>90</v>
      </c>
      <c r="M5330" s="6" t="s">
        <v>13925</v>
      </c>
      <c r="N5330" s="6" t="s">
        <v>56495</v>
      </c>
      <c r="O5330" s="6" t="s">
        <v>71808</v>
      </c>
    </row>
    <row r="5331" spans="9:15" x14ac:dyDescent="0.25">
      <c r="I5331">
        <v>5329</v>
      </c>
      <c r="J5331" s="6" t="s">
        <v>13926</v>
      </c>
      <c r="K5331" s="6" t="s">
        <v>49173</v>
      </c>
      <c r="L5331" s="6" t="s">
        <v>90</v>
      </c>
      <c r="M5331" s="6" t="s">
        <v>13927</v>
      </c>
      <c r="N5331" s="6" t="s">
        <v>56496</v>
      </c>
      <c r="O5331" s="6" t="s">
        <v>71809</v>
      </c>
    </row>
    <row r="5332" spans="9:15" x14ac:dyDescent="0.25">
      <c r="I5332">
        <v>5330</v>
      </c>
      <c r="J5332" s="6" t="s">
        <v>13928</v>
      </c>
      <c r="K5332" s="6" t="s">
        <v>50599</v>
      </c>
      <c r="L5332" s="6" t="s">
        <v>50576</v>
      </c>
      <c r="M5332" s="6" t="s">
        <v>13929</v>
      </c>
      <c r="N5332" s="6" t="s">
        <v>56497</v>
      </c>
      <c r="O5332" s="6" t="s">
        <v>71810</v>
      </c>
    </row>
    <row r="5333" spans="9:15" x14ac:dyDescent="0.25">
      <c r="I5333">
        <v>5331</v>
      </c>
      <c r="J5333" s="6" t="s">
        <v>13930</v>
      </c>
      <c r="K5333" s="6" t="s">
        <v>48838</v>
      </c>
      <c r="L5333" s="6" t="s">
        <v>50500</v>
      </c>
      <c r="M5333" s="6" t="s">
        <v>13931</v>
      </c>
      <c r="N5333" s="6" t="s">
        <v>56498</v>
      </c>
      <c r="O5333" s="6" t="s">
        <v>68602</v>
      </c>
    </row>
    <row r="5334" spans="9:15" x14ac:dyDescent="0.25">
      <c r="I5334">
        <v>5332</v>
      </c>
      <c r="J5334" s="6" t="s">
        <v>13932</v>
      </c>
      <c r="K5334" s="6" t="s">
        <v>49060</v>
      </c>
      <c r="L5334" s="6" t="s">
        <v>49096</v>
      </c>
      <c r="M5334" s="6" t="s">
        <v>13933</v>
      </c>
      <c r="N5334" s="6" t="s">
        <v>90</v>
      </c>
      <c r="O5334" s="6" t="s">
        <v>71811</v>
      </c>
    </row>
    <row r="5335" spans="9:15" x14ac:dyDescent="0.25">
      <c r="I5335">
        <v>5333</v>
      </c>
      <c r="J5335" s="6" t="s">
        <v>13934</v>
      </c>
      <c r="K5335" s="6" t="s">
        <v>49904</v>
      </c>
      <c r="L5335" s="6" t="s">
        <v>90</v>
      </c>
      <c r="M5335" s="6" t="s">
        <v>13935</v>
      </c>
      <c r="N5335" s="6" t="s">
        <v>56499</v>
      </c>
      <c r="O5335" s="6" t="s">
        <v>71812</v>
      </c>
    </row>
    <row r="5336" spans="9:15" x14ac:dyDescent="0.25">
      <c r="I5336">
        <v>5334</v>
      </c>
      <c r="J5336" s="6" t="s">
        <v>13936</v>
      </c>
      <c r="K5336" s="6" t="s">
        <v>49302</v>
      </c>
      <c r="L5336" s="6" t="s">
        <v>49302</v>
      </c>
      <c r="M5336" s="6" t="s">
        <v>13937</v>
      </c>
      <c r="N5336" s="6" t="s">
        <v>56500</v>
      </c>
      <c r="O5336" s="6" t="s">
        <v>71813</v>
      </c>
    </row>
    <row r="5337" spans="9:15" x14ac:dyDescent="0.25">
      <c r="I5337">
        <v>5335</v>
      </c>
      <c r="J5337" s="6" t="s">
        <v>13938</v>
      </c>
      <c r="K5337" s="6" t="s">
        <v>50010</v>
      </c>
      <c r="L5337" s="6" t="s">
        <v>51089</v>
      </c>
      <c r="M5337" s="6" t="s">
        <v>13939</v>
      </c>
      <c r="N5337" s="6" t="s">
        <v>53913</v>
      </c>
      <c r="O5337" s="6" t="s">
        <v>71814</v>
      </c>
    </row>
    <row r="5338" spans="9:15" x14ac:dyDescent="0.25">
      <c r="I5338">
        <v>5336</v>
      </c>
      <c r="J5338" s="6" t="s">
        <v>13940</v>
      </c>
      <c r="K5338" s="6" t="s">
        <v>50032</v>
      </c>
      <c r="L5338" s="6" t="s">
        <v>90</v>
      </c>
      <c r="M5338" s="6" t="s">
        <v>13941</v>
      </c>
      <c r="N5338" s="6" t="s">
        <v>56501</v>
      </c>
      <c r="O5338" s="6" t="s">
        <v>71815</v>
      </c>
    </row>
    <row r="5339" spans="9:15" x14ac:dyDescent="0.25">
      <c r="I5339">
        <v>5337</v>
      </c>
      <c r="J5339" s="6" t="s">
        <v>13942</v>
      </c>
      <c r="K5339" s="6" t="s">
        <v>52266</v>
      </c>
      <c r="L5339" s="6" t="s">
        <v>90</v>
      </c>
      <c r="M5339" s="6" t="s">
        <v>13943</v>
      </c>
      <c r="N5339" s="6" t="s">
        <v>56066</v>
      </c>
      <c r="O5339" s="6" t="s">
        <v>71816</v>
      </c>
    </row>
    <row r="5340" spans="9:15" x14ac:dyDescent="0.25">
      <c r="I5340">
        <v>5338</v>
      </c>
      <c r="J5340" s="6" t="s">
        <v>13944</v>
      </c>
      <c r="K5340" s="6" t="s">
        <v>50163</v>
      </c>
      <c r="L5340" s="6" t="s">
        <v>90</v>
      </c>
      <c r="M5340" s="6" t="s">
        <v>13945</v>
      </c>
      <c r="N5340" s="6" t="s">
        <v>56502</v>
      </c>
      <c r="O5340" s="6" t="s">
        <v>71817</v>
      </c>
    </row>
    <row r="5341" spans="9:15" x14ac:dyDescent="0.25">
      <c r="I5341">
        <v>5339</v>
      </c>
      <c r="J5341" s="6" t="s">
        <v>13946</v>
      </c>
      <c r="K5341" s="6" t="s">
        <v>49082</v>
      </c>
      <c r="L5341" s="6" t="s">
        <v>49066</v>
      </c>
      <c r="M5341" s="6" t="s">
        <v>13947</v>
      </c>
      <c r="N5341" s="6" t="s">
        <v>56503</v>
      </c>
      <c r="O5341" s="6" t="s">
        <v>71818</v>
      </c>
    </row>
    <row r="5342" spans="9:15" x14ac:dyDescent="0.25">
      <c r="I5342">
        <v>5340</v>
      </c>
      <c r="J5342" s="6" t="s">
        <v>13948</v>
      </c>
      <c r="K5342" s="6" t="s">
        <v>49989</v>
      </c>
      <c r="L5342" s="6" t="s">
        <v>90</v>
      </c>
      <c r="M5342" s="6" t="s">
        <v>13949</v>
      </c>
      <c r="N5342" s="6" t="s">
        <v>56504</v>
      </c>
      <c r="O5342" s="6" t="s">
        <v>71819</v>
      </c>
    </row>
    <row r="5343" spans="9:15" x14ac:dyDescent="0.25">
      <c r="I5343">
        <v>5341</v>
      </c>
      <c r="J5343" s="6" t="s">
        <v>13950</v>
      </c>
      <c r="K5343" s="6" t="s">
        <v>48638</v>
      </c>
      <c r="L5343" s="6" t="s">
        <v>48672</v>
      </c>
      <c r="M5343" s="6" t="s">
        <v>13951</v>
      </c>
      <c r="N5343" s="6" t="s">
        <v>56505</v>
      </c>
      <c r="O5343" s="6" t="s">
        <v>71820</v>
      </c>
    </row>
    <row r="5344" spans="9:15" x14ac:dyDescent="0.25">
      <c r="I5344">
        <v>5342</v>
      </c>
      <c r="J5344" s="6" t="s">
        <v>13952</v>
      </c>
      <c r="K5344" s="6" t="s">
        <v>52505</v>
      </c>
      <c r="L5344" s="6" t="s">
        <v>52446</v>
      </c>
      <c r="M5344" s="6" t="s">
        <v>13953</v>
      </c>
      <c r="N5344" s="6" t="s">
        <v>56506</v>
      </c>
      <c r="O5344" s="6" t="s">
        <v>71821</v>
      </c>
    </row>
    <row r="5345" spans="9:15" x14ac:dyDescent="0.25">
      <c r="I5345">
        <v>5343</v>
      </c>
      <c r="J5345" s="6" t="s">
        <v>13954</v>
      </c>
      <c r="K5345" s="6" t="s">
        <v>51066</v>
      </c>
      <c r="L5345" s="6" t="s">
        <v>90</v>
      </c>
      <c r="M5345" s="6" t="s">
        <v>13955</v>
      </c>
      <c r="N5345" s="6" t="s">
        <v>56507</v>
      </c>
      <c r="O5345" s="6" t="s">
        <v>71822</v>
      </c>
    </row>
    <row r="5346" spans="9:15" x14ac:dyDescent="0.25">
      <c r="I5346">
        <v>5344</v>
      </c>
      <c r="J5346" s="6" t="s">
        <v>13956</v>
      </c>
      <c r="K5346" s="6" t="s">
        <v>49983</v>
      </c>
      <c r="L5346" s="6" t="s">
        <v>49977</v>
      </c>
      <c r="M5346" s="6" t="s">
        <v>13957</v>
      </c>
      <c r="N5346" s="6" t="s">
        <v>56508</v>
      </c>
      <c r="O5346" s="6" t="s">
        <v>71823</v>
      </c>
    </row>
    <row r="5347" spans="9:15" x14ac:dyDescent="0.25">
      <c r="I5347">
        <v>5345</v>
      </c>
      <c r="J5347" s="6" t="s">
        <v>13958</v>
      </c>
      <c r="K5347" s="6" t="s">
        <v>50032</v>
      </c>
      <c r="L5347" s="6" t="s">
        <v>50094</v>
      </c>
      <c r="M5347" s="6" t="s">
        <v>13959</v>
      </c>
      <c r="N5347" s="6" t="s">
        <v>56509</v>
      </c>
      <c r="O5347" s="6" t="s">
        <v>71824</v>
      </c>
    </row>
    <row r="5348" spans="9:15" x14ac:dyDescent="0.25">
      <c r="I5348">
        <v>5346</v>
      </c>
      <c r="J5348" s="6" t="s">
        <v>13960</v>
      </c>
      <c r="K5348" s="6" t="s">
        <v>49038</v>
      </c>
      <c r="L5348" s="6" t="s">
        <v>49670</v>
      </c>
      <c r="M5348" s="6" t="s">
        <v>13961</v>
      </c>
      <c r="N5348" s="6" t="s">
        <v>56510</v>
      </c>
      <c r="O5348" s="6" t="s">
        <v>71825</v>
      </c>
    </row>
    <row r="5349" spans="9:15" x14ac:dyDescent="0.25">
      <c r="I5349">
        <v>5347</v>
      </c>
      <c r="J5349" s="6" t="s">
        <v>13962</v>
      </c>
      <c r="K5349" s="6" t="s">
        <v>51791</v>
      </c>
      <c r="L5349" s="6" t="s">
        <v>90</v>
      </c>
      <c r="M5349" s="6" t="s">
        <v>13963</v>
      </c>
      <c r="N5349" s="6" t="s">
        <v>90</v>
      </c>
      <c r="O5349" s="6" t="s">
        <v>71826</v>
      </c>
    </row>
    <row r="5350" spans="9:15" x14ac:dyDescent="0.25">
      <c r="I5350">
        <v>5348</v>
      </c>
      <c r="J5350" s="6" t="s">
        <v>13964</v>
      </c>
      <c r="K5350" s="6" t="s">
        <v>49505</v>
      </c>
      <c r="L5350" s="6" t="s">
        <v>90</v>
      </c>
      <c r="M5350" s="6" t="s">
        <v>13965</v>
      </c>
      <c r="N5350" s="6" t="s">
        <v>90</v>
      </c>
      <c r="O5350" s="6" t="s">
        <v>71827</v>
      </c>
    </row>
    <row r="5351" spans="9:15" x14ac:dyDescent="0.25">
      <c r="I5351">
        <v>5349</v>
      </c>
      <c r="J5351" s="6" t="s">
        <v>13966</v>
      </c>
      <c r="K5351" s="6" t="s">
        <v>51688</v>
      </c>
      <c r="L5351" s="6" t="s">
        <v>52200</v>
      </c>
      <c r="M5351" s="6" t="s">
        <v>13967</v>
      </c>
      <c r="N5351" s="6" t="s">
        <v>56511</v>
      </c>
      <c r="O5351" s="6" t="s">
        <v>71828</v>
      </c>
    </row>
    <row r="5352" spans="9:15" x14ac:dyDescent="0.25">
      <c r="I5352">
        <v>5350</v>
      </c>
      <c r="J5352" s="6" t="s">
        <v>13968</v>
      </c>
      <c r="K5352" s="6" t="s">
        <v>48927</v>
      </c>
      <c r="L5352" s="6" t="s">
        <v>49052</v>
      </c>
      <c r="M5352" s="6" t="s">
        <v>13969</v>
      </c>
      <c r="N5352" s="6" t="s">
        <v>56512</v>
      </c>
      <c r="O5352" s="6" t="s">
        <v>71522</v>
      </c>
    </row>
    <row r="5353" spans="9:15" x14ac:dyDescent="0.25">
      <c r="I5353">
        <v>5351</v>
      </c>
      <c r="J5353" s="6" t="s">
        <v>13970</v>
      </c>
      <c r="K5353" s="6" t="s">
        <v>50010</v>
      </c>
      <c r="L5353" s="6" t="s">
        <v>90</v>
      </c>
      <c r="M5353" s="6" t="s">
        <v>13971</v>
      </c>
      <c r="N5353" s="6" t="s">
        <v>90</v>
      </c>
      <c r="O5353" s="6" t="s">
        <v>71829</v>
      </c>
    </row>
    <row r="5354" spans="9:15" x14ac:dyDescent="0.25">
      <c r="I5354">
        <v>5352</v>
      </c>
      <c r="J5354" s="6" t="s">
        <v>13972</v>
      </c>
      <c r="K5354" s="6" t="s">
        <v>51751</v>
      </c>
      <c r="L5354" s="6" t="s">
        <v>90</v>
      </c>
      <c r="M5354" s="6" t="s">
        <v>13973</v>
      </c>
      <c r="N5354" s="6" t="s">
        <v>56513</v>
      </c>
      <c r="O5354" s="6" t="s">
        <v>71830</v>
      </c>
    </row>
    <row r="5355" spans="9:15" x14ac:dyDescent="0.25">
      <c r="I5355">
        <v>5353</v>
      </c>
      <c r="J5355" s="6" t="s">
        <v>13974</v>
      </c>
      <c r="K5355" s="6" t="s">
        <v>51208</v>
      </c>
      <c r="L5355" s="6" t="s">
        <v>90</v>
      </c>
      <c r="M5355" s="6" t="s">
        <v>13975</v>
      </c>
      <c r="N5355" s="6" t="s">
        <v>53223</v>
      </c>
      <c r="O5355" s="6" t="s">
        <v>67056</v>
      </c>
    </row>
    <row r="5356" spans="9:15" x14ac:dyDescent="0.25">
      <c r="I5356">
        <v>5354</v>
      </c>
      <c r="J5356" s="6" t="s">
        <v>13976</v>
      </c>
      <c r="K5356" s="6" t="s">
        <v>51775</v>
      </c>
      <c r="L5356" s="6" t="s">
        <v>51781</v>
      </c>
      <c r="M5356" s="6" t="s">
        <v>13977</v>
      </c>
      <c r="N5356" s="6" t="s">
        <v>56514</v>
      </c>
      <c r="O5356" s="6" t="s">
        <v>71831</v>
      </c>
    </row>
    <row r="5357" spans="9:15" x14ac:dyDescent="0.25">
      <c r="I5357">
        <v>5355</v>
      </c>
      <c r="J5357" s="6" t="s">
        <v>13978</v>
      </c>
      <c r="K5357" s="6" t="s">
        <v>52507</v>
      </c>
      <c r="L5357" s="6" t="s">
        <v>52430</v>
      </c>
      <c r="M5357" s="6" t="s">
        <v>13979</v>
      </c>
      <c r="N5357" s="6" t="s">
        <v>56515</v>
      </c>
      <c r="O5357" s="6" t="s">
        <v>71832</v>
      </c>
    </row>
    <row r="5358" spans="9:15" x14ac:dyDescent="0.25">
      <c r="I5358">
        <v>5356</v>
      </c>
      <c r="J5358" s="6" t="s">
        <v>13980</v>
      </c>
      <c r="K5358" s="6" t="s">
        <v>51444</v>
      </c>
      <c r="L5358" s="6" t="s">
        <v>50644</v>
      </c>
      <c r="M5358" s="6" t="s">
        <v>13981</v>
      </c>
      <c r="N5358" s="6" t="s">
        <v>56516</v>
      </c>
      <c r="O5358" s="6" t="s">
        <v>71833</v>
      </c>
    </row>
    <row r="5359" spans="9:15" x14ac:dyDescent="0.25">
      <c r="I5359">
        <v>5357</v>
      </c>
      <c r="J5359" s="6" t="s">
        <v>13982</v>
      </c>
      <c r="K5359" s="6" t="s">
        <v>52076</v>
      </c>
      <c r="L5359" s="6" t="s">
        <v>90</v>
      </c>
      <c r="M5359" s="6" t="s">
        <v>13983</v>
      </c>
      <c r="N5359" s="6" t="s">
        <v>56517</v>
      </c>
      <c r="O5359" s="6" t="s">
        <v>71834</v>
      </c>
    </row>
    <row r="5360" spans="9:15" x14ac:dyDescent="0.25">
      <c r="I5360">
        <v>5358</v>
      </c>
      <c r="J5360" s="6" t="s">
        <v>13984</v>
      </c>
      <c r="K5360" s="6" t="s">
        <v>50901</v>
      </c>
      <c r="L5360" s="6" t="s">
        <v>90</v>
      </c>
      <c r="M5360" s="6" t="s">
        <v>13985</v>
      </c>
      <c r="N5360" s="6" t="s">
        <v>54782</v>
      </c>
      <c r="O5360" s="6" t="s">
        <v>71835</v>
      </c>
    </row>
    <row r="5361" spans="9:15" x14ac:dyDescent="0.25">
      <c r="I5361">
        <v>5359</v>
      </c>
      <c r="J5361" s="6" t="s">
        <v>13986</v>
      </c>
      <c r="K5361" s="6" t="s">
        <v>52102</v>
      </c>
      <c r="L5361" s="6" t="s">
        <v>90</v>
      </c>
      <c r="M5361" s="6" t="s">
        <v>13987</v>
      </c>
      <c r="N5361" s="6" t="s">
        <v>56518</v>
      </c>
      <c r="O5361" s="6" t="s">
        <v>71836</v>
      </c>
    </row>
    <row r="5362" spans="9:15" x14ac:dyDescent="0.25">
      <c r="I5362">
        <v>5360</v>
      </c>
      <c r="J5362" s="6" t="s">
        <v>13988</v>
      </c>
      <c r="K5362" s="6" t="s">
        <v>50088</v>
      </c>
      <c r="L5362" s="6" t="s">
        <v>90</v>
      </c>
      <c r="M5362" s="6" t="s">
        <v>13989</v>
      </c>
      <c r="N5362" s="6" t="s">
        <v>90</v>
      </c>
      <c r="O5362" s="6" t="s">
        <v>71837</v>
      </c>
    </row>
    <row r="5363" spans="9:15" x14ac:dyDescent="0.25">
      <c r="I5363">
        <v>5361</v>
      </c>
      <c r="J5363" s="6" t="s">
        <v>13990</v>
      </c>
      <c r="K5363" s="6" t="s">
        <v>51993</v>
      </c>
      <c r="L5363" s="6" t="s">
        <v>90</v>
      </c>
      <c r="M5363" s="6" t="s">
        <v>13991</v>
      </c>
      <c r="N5363" s="6" t="s">
        <v>56519</v>
      </c>
      <c r="O5363" s="6" t="s">
        <v>71838</v>
      </c>
    </row>
    <row r="5364" spans="9:15" x14ac:dyDescent="0.25">
      <c r="I5364">
        <v>5362</v>
      </c>
      <c r="J5364" s="6" t="s">
        <v>13992</v>
      </c>
      <c r="K5364" s="6" t="s">
        <v>49117</v>
      </c>
      <c r="L5364" s="6" t="s">
        <v>51701</v>
      </c>
      <c r="M5364" s="6" t="s">
        <v>13993</v>
      </c>
      <c r="N5364" s="6" t="s">
        <v>90</v>
      </c>
      <c r="O5364" s="6" t="s">
        <v>71839</v>
      </c>
    </row>
    <row r="5365" spans="9:15" x14ac:dyDescent="0.25">
      <c r="I5365">
        <v>5363</v>
      </c>
      <c r="J5365" s="6" t="s">
        <v>13994</v>
      </c>
      <c r="K5365" s="6" t="s">
        <v>49395</v>
      </c>
      <c r="L5365" s="6" t="s">
        <v>50217</v>
      </c>
      <c r="M5365" s="6" t="s">
        <v>13995</v>
      </c>
      <c r="N5365" s="6" t="s">
        <v>56520</v>
      </c>
      <c r="O5365" s="6" t="s">
        <v>71840</v>
      </c>
    </row>
    <row r="5366" spans="9:15" x14ac:dyDescent="0.25">
      <c r="I5366">
        <v>5364</v>
      </c>
      <c r="J5366" s="6" t="s">
        <v>13996</v>
      </c>
      <c r="K5366" s="6" t="s">
        <v>51175</v>
      </c>
      <c r="L5366" s="6" t="s">
        <v>90</v>
      </c>
      <c r="M5366" s="6" t="s">
        <v>13997</v>
      </c>
      <c r="N5366" s="6" t="s">
        <v>53882</v>
      </c>
      <c r="O5366" s="6" t="s">
        <v>71841</v>
      </c>
    </row>
    <row r="5367" spans="9:15" x14ac:dyDescent="0.25">
      <c r="I5367">
        <v>5365</v>
      </c>
      <c r="J5367" s="6" t="s">
        <v>13998</v>
      </c>
      <c r="K5367" s="6" t="s">
        <v>49544</v>
      </c>
      <c r="L5367" s="6" t="s">
        <v>49548</v>
      </c>
      <c r="M5367" s="6" t="s">
        <v>13999</v>
      </c>
      <c r="N5367" s="6" t="s">
        <v>55058</v>
      </c>
      <c r="O5367" s="6" t="s">
        <v>71842</v>
      </c>
    </row>
    <row r="5368" spans="9:15" x14ac:dyDescent="0.25">
      <c r="I5368">
        <v>5366</v>
      </c>
      <c r="J5368" s="6" t="s">
        <v>14000</v>
      </c>
      <c r="K5368" s="6" t="s">
        <v>51590</v>
      </c>
      <c r="L5368" s="6" t="s">
        <v>90</v>
      </c>
      <c r="M5368" s="6" t="s">
        <v>14001</v>
      </c>
      <c r="N5368" s="6" t="s">
        <v>56521</v>
      </c>
      <c r="O5368" s="6" t="s">
        <v>71843</v>
      </c>
    </row>
    <row r="5369" spans="9:15" x14ac:dyDescent="0.25">
      <c r="I5369">
        <v>5367</v>
      </c>
      <c r="J5369" s="6" t="s">
        <v>14002</v>
      </c>
      <c r="K5369" s="6" t="s">
        <v>51985</v>
      </c>
      <c r="L5369" s="6" t="s">
        <v>90</v>
      </c>
      <c r="M5369" s="6" t="s">
        <v>14003</v>
      </c>
      <c r="N5369" s="6" t="s">
        <v>56522</v>
      </c>
      <c r="O5369" s="6" t="s">
        <v>71844</v>
      </c>
    </row>
    <row r="5370" spans="9:15" x14ac:dyDescent="0.25">
      <c r="I5370">
        <v>5368</v>
      </c>
      <c r="J5370" s="6" t="s">
        <v>14004</v>
      </c>
      <c r="K5370" s="6" t="s">
        <v>52491</v>
      </c>
      <c r="L5370" s="6" t="s">
        <v>52166</v>
      </c>
      <c r="M5370" s="6" t="s">
        <v>14005</v>
      </c>
      <c r="N5370" s="6" t="s">
        <v>56523</v>
      </c>
      <c r="O5370" s="6" t="s">
        <v>71845</v>
      </c>
    </row>
    <row r="5371" spans="9:15" x14ac:dyDescent="0.25">
      <c r="I5371">
        <v>5369</v>
      </c>
      <c r="J5371" s="6" t="s">
        <v>14006</v>
      </c>
      <c r="K5371" s="6" t="s">
        <v>49086</v>
      </c>
      <c r="L5371" s="6" t="s">
        <v>49815</v>
      </c>
      <c r="M5371" s="6" t="s">
        <v>14007</v>
      </c>
      <c r="N5371" s="6" t="s">
        <v>56524</v>
      </c>
      <c r="O5371" s="6" t="s">
        <v>71846</v>
      </c>
    </row>
    <row r="5372" spans="9:15" x14ac:dyDescent="0.25">
      <c r="I5372">
        <v>5370</v>
      </c>
      <c r="J5372" s="6" t="s">
        <v>14008</v>
      </c>
      <c r="K5372" s="6" t="s">
        <v>49113</v>
      </c>
      <c r="L5372" s="6" t="s">
        <v>90</v>
      </c>
      <c r="M5372" s="6" t="s">
        <v>14009</v>
      </c>
      <c r="N5372" s="6" t="s">
        <v>53950</v>
      </c>
      <c r="O5372" s="6" t="s">
        <v>71847</v>
      </c>
    </row>
    <row r="5373" spans="9:15" x14ac:dyDescent="0.25">
      <c r="I5373">
        <v>5371</v>
      </c>
      <c r="J5373" s="6" t="s">
        <v>14010</v>
      </c>
      <c r="K5373" s="6" t="s">
        <v>50094</v>
      </c>
      <c r="L5373" s="6" t="s">
        <v>49874</v>
      </c>
      <c r="M5373" s="6" t="s">
        <v>14011</v>
      </c>
      <c r="N5373" s="6" t="s">
        <v>56525</v>
      </c>
      <c r="O5373" s="6" t="s">
        <v>71848</v>
      </c>
    </row>
    <row r="5374" spans="9:15" x14ac:dyDescent="0.25">
      <c r="I5374">
        <v>5372</v>
      </c>
      <c r="J5374" s="6" t="s">
        <v>14012</v>
      </c>
      <c r="K5374" s="6" t="s">
        <v>50513</v>
      </c>
      <c r="L5374" s="6" t="s">
        <v>50516</v>
      </c>
      <c r="M5374" s="6" t="s">
        <v>14013</v>
      </c>
      <c r="N5374" s="6" t="s">
        <v>90</v>
      </c>
      <c r="O5374" s="6" t="s">
        <v>71849</v>
      </c>
    </row>
    <row r="5375" spans="9:15" x14ac:dyDescent="0.25">
      <c r="I5375">
        <v>5373</v>
      </c>
      <c r="J5375" s="6" t="s">
        <v>14014</v>
      </c>
      <c r="K5375" s="6" t="s">
        <v>51481</v>
      </c>
      <c r="L5375" s="6" t="s">
        <v>51418</v>
      </c>
      <c r="M5375" s="6" t="s">
        <v>14015</v>
      </c>
      <c r="N5375" s="6" t="s">
        <v>56526</v>
      </c>
      <c r="O5375" s="6" t="s">
        <v>71850</v>
      </c>
    </row>
    <row r="5376" spans="9:15" x14ac:dyDescent="0.25">
      <c r="I5376">
        <v>5374</v>
      </c>
      <c r="J5376" s="6" t="s">
        <v>14016</v>
      </c>
      <c r="K5376" s="6" t="s">
        <v>51618</v>
      </c>
      <c r="L5376" s="6" t="s">
        <v>51089</v>
      </c>
      <c r="M5376" s="6" t="s">
        <v>14017</v>
      </c>
      <c r="N5376" s="6" t="s">
        <v>56527</v>
      </c>
      <c r="O5376" s="6" t="s">
        <v>71851</v>
      </c>
    </row>
    <row r="5377" spans="9:15" x14ac:dyDescent="0.25">
      <c r="I5377">
        <v>5375</v>
      </c>
      <c r="J5377" s="6" t="s">
        <v>14018</v>
      </c>
      <c r="K5377" s="6" t="s">
        <v>50288</v>
      </c>
      <c r="L5377" s="6" t="s">
        <v>50049</v>
      </c>
      <c r="M5377" s="6" t="s">
        <v>14019</v>
      </c>
      <c r="N5377" s="6" t="s">
        <v>56528</v>
      </c>
      <c r="O5377" s="6" t="s">
        <v>71852</v>
      </c>
    </row>
    <row r="5378" spans="9:15" x14ac:dyDescent="0.25">
      <c r="I5378">
        <v>5376</v>
      </c>
      <c r="J5378" s="6" t="s">
        <v>14020</v>
      </c>
      <c r="K5378" s="6" t="s">
        <v>49882</v>
      </c>
      <c r="L5378" s="6" t="s">
        <v>52477</v>
      </c>
      <c r="M5378" s="6" t="s">
        <v>14021</v>
      </c>
      <c r="N5378" s="6" t="s">
        <v>90</v>
      </c>
      <c r="O5378" s="6" t="s">
        <v>71853</v>
      </c>
    </row>
    <row r="5379" spans="9:15" x14ac:dyDescent="0.25">
      <c r="I5379">
        <v>5377</v>
      </c>
      <c r="J5379" s="6" t="s">
        <v>14022</v>
      </c>
      <c r="K5379" s="6" t="s">
        <v>52467</v>
      </c>
      <c r="L5379" s="6" t="s">
        <v>51452</v>
      </c>
      <c r="M5379" s="6" t="s">
        <v>14023</v>
      </c>
      <c r="N5379" s="6" t="s">
        <v>90</v>
      </c>
      <c r="O5379" s="6" t="s">
        <v>71854</v>
      </c>
    </row>
    <row r="5380" spans="9:15" x14ac:dyDescent="0.25">
      <c r="I5380">
        <v>5378</v>
      </c>
      <c r="J5380" s="6" t="s">
        <v>14024</v>
      </c>
      <c r="K5380" s="6" t="s">
        <v>49343</v>
      </c>
      <c r="L5380" s="6" t="s">
        <v>52454</v>
      </c>
      <c r="M5380" s="6" t="s">
        <v>14025</v>
      </c>
      <c r="N5380" s="6" t="s">
        <v>90</v>
      </c>
      <c r="O5380" s="6" t="s">
        <v>71855</v>
      </c>
    </row>
    <row r="5381" spans="9:15" x14ac:dyDescent="0.25">
      <c r="I5381">
        <v>5379</v>
      </c>
      <c r="J5381" s="6" t="s">
        <v>14026</v>
      </c>
      <c r="K5381" s="6" t="s">
        <v>50797</v>
      </c>
      <c r="L5381" s="6" t="s">
        <v>90</v>
      </c>
      <c r="M5381" s="6" t="s">
        <v>14027</v>
      </c>
      <c r="N5381" s="6" t="s">
        <v>56529</v>
      </c>
      <c r="O5381" s="6" t="s">
        <v>71856</v>
      </c>
    </row>
    <row r="5382" spans="9:15" x14ac:dyDescent="0.25">
      <c r="I5382">
        <v>5380</v>
      </c>
      <c r="J5382" s="6" t="s">
        <v>14028</v>
      </c>
      <c r="K5382" s="6" t="s">
        <v>52174</v>
      </c>
      <c r="L5382" s="6" t="s">
        <v>49038</v>
      </c>
      <c r="M5382" s="6" t="s">
        <v>14029</v>
      </c>
      <c r="N5382" s="6" t="s">
        <v>90</v>
      </c>
      <c r="O5382" s="6" t="s">
        <v>71857</v>
      </c>
    </row>
    <row r="5383" spans="9:15" x14ac:dyDescent="0.25">
      <c r="I5383">
        <v>5381</v>
      </c>
      <c r="J5383" s="6" t="s">
        <v>14030</v>
      </c>
      <c r="K5383" s="6" t="s">
        <v>48947</v>
      </c>
      <c r="L5383" s="6" t="s">
        <v>90</v>
      </c>
      <c r="M5383" s="6" t="s">
        <v>14031</v>
      </c>
      <c r="N5383" s="6" t="s">
        <v>56530</v>
      </c>
      <c r="O5383" s="6" t="s">
        <v>71858</v>
      </c>
    </row>
    <row r="5384" spans="9:15" x14ac:dyDescent="0.25">
      <c r="I5384">
        <v>5382</v>
      </c>
      <c r="J5384" s="6" t="s">
        <v>14032</v>
      </c>
      <c r="K5384" s="6" t="s">
        <v>52498</v>
      </c>
      <c r="L5384" s="6" t="s">
        <v>49967</v>
      </c>
      <c r="M5384" s="6" t="s">
        <v>14033</v>
      </c>
      <c r="N5384" s="6" t="s">
        <v>56531</v>
      </c>
      <c r="O5384" s="6" t="s">
        <v>71859</v>
      </c>
    </row>
    <row r="5385" spans="9:15" x14ac:dyDescent="0.25">
      <c r="I5385">
        <v>5383</v>
      </c>
      <c r="J5385" s="6" t="s">
        <v>14034</v>
      </c>
      <c r="K5385" s="6" t="s">
        <v>52178</v>
      </c>
      <c r="L5385" s="6" t="s">
        <v>51373</v>
      </c>
      <c r="M5385" s="6" t="s">
        <v>14035</v>
      </c>
      <c r="N5385" s="6" t="s">
        <v>90</v>
      </c>
      <c r="O5385" s="6" t="s">
        <v>71860</v>
      </c>
    </row>
    <row r="5386" spans="9:15" x14ac:dyDescent="0.25">
      <c r="I5386">
        <v>5384</v>
      </c>
      <c r="J5386" s="6" t="s">
        <v>14036</v>
      </c>
      <c r="K5386" s="6" t="s">
        <v>49272</v>
      </c>
      <c r="L5386" s="6" t="s">
        <v>90</v>
      </c>
      <c r="M5386" s="6" t="s">
        <v>14037</v>
      </c>
      <c r="N5386" s="6" t="s">
        <v>56532</v>
      </c>
      <c r="O5386" s="6" t="s">
        <v>67971</v>
      </c>
    </row>
    <row r="5387" spans="9:15" x14ac:dyDescent="0.25">
      <c r="I5387">
        <v>5385</v>
      </c>
      <c r="J5387" s="6" t="s">
        <v>14038</v>
      </c>
      <c r="K5387" s="6" t="s">
        <v>52062</v>
      </c>
      <c r="L5387" s="6" t="s">
        <v>52106</v>
      </c>
      <c r="M5387" s="6" t="s">
        <v>14039</v>
      </c>
      <c r="N5387" s="6" t="s">
        <v>56533</v>
      </c>
      <c r="O5387" s="6" t="s">
        <v>71861</v>
      </c>
    </row>
    <row r="5388" spans="9:15" x14ac:dyDescent="0.25">
      <c r="I5388">
        <v>5386</v>
      </c>
      <c r="J5388" s="6" t="s">
        <v>14040</v>
      </c>
      <c r="K5388" s="6" t="s">
        <v>50167</v>
      </c>
      <c r="L5388" s="6" t="s">
        <v>90</v>
      </c>
      <c r="M5388" s="6" t="s">
        <v>14041</v>
      </c>
      <c r="N5388" s="6" t="s">
        <v>90</v>
      </c>
      <c r="O5388" s="6" t="s">
        <v>71862</v>
      </c>
    </row>
    <row r="5389" spans="9:15" x14ac:dyDescent="0.25">
      <c r="I5389">
        <v>5387</v>
      </c>
      <c r="J5389" s="6" t="s">
        <v>14042</v>
      </c>
      <c r="K5389" s="6" t="s">
        <v>49242</v>
      </c>
      <c r="L5389" s="6" t="s">
        <v>48829</v>
      </c>
      <c r="M5389" s="6" t="s">
        <v>14043</v>
      </c>
      <c r="N5389" s="6" t="s">
        <v>53523</v>
      </c>
      <c r="O5389" s="6" t="s">
        <v>71863</v>
      </c>
    </row>
    <row r="5390" spans="9:15" x14ac:dyDescent="0.25">
      <c r="I5390">
        <v>5388</v>
      </c>
      <c r="J5390" s="6" t="s">
        <v>14044</v>
      </c>
      <c r="K5390" s="6" t="s">
        <v>50568</v>
      </c>
      <c r="L5390" s="6" t="s">
        <v>90</v>
      </c>
      <c r="M5390" s="6" t="s">
        <v>14045</v>
      </c>
      <c r="N5390" s="6" t="s">
        <v>56534</v>
      </c>
      <c r="O5390" s="6" t="s">
        <v>71864</v>
      </c>
    </row>
    <row r="5391" spans="9:15" x14ac:dyDescent="0.25">
      <c r="I5391">
        <v>5389</v>
      </c>
      <c r="J5391" s="6" t="s">
        <v>14046</v>
      </c>
      <c r="K5391" s="6" t="s">
        <v>51872</v>
      </c>
      <c r="L5391" s="6" t="s">
        <v>90</v>
      </c>
      <c r="M5391" s="6" t="s">
        <v>14047</v>
      </c>
      <c r="N5391" s="6" t="s">
        <v>90</v>
      </c>
      <c r="O5391" s="6" t="s">
        <v>71865</v>
      </c>
    </row>
    <row r="5392" spans="9:15" x14ac:dyDescent="0.25">
      <c r="I5392">
        <v>5390</v>
      </c>
      <c r="J5392" s="6" t="s">
        <v>14048</v>
      </c>
      <c r="K5392" s="6" t="s">
        <v>49910</v>
      </c>
      <c r="L5392" s="6" t="s">
        <v>48911</v>
      </c>
      <c r="M5392" s="6" t="s">
        <v>14049</v>
      </c>
      <c r="N5392" s="6" t="s">
        <v>90</v>
      </c>
      <c r="O5392" s="6" t="s">
        <v>71866</v>
      </c>
    </row>
    <row r="5393" spans="9:15" x14ac:dyDescent="0.25">
      <c r="I5393">
        <v>5391</v>
      </c>
      <c r="J5393" s="6" t="s">
        <v>14050</v>
      </c>
      <c r="K5393" s="6" t="s">
        <v>50106</v>
      </c>
      <c r="L5393" s="6" t="s">
        <v>90</v>
      </c>
      <c r="M5393" s="6" t="s">
        <v>14051</v>
      </c>
      <c r="N5393" s="6" t="s">
        <v>56535</v>
      </c>
      <c r="O5393" s="6" t="s">
        <v>71867</v>
      </c>
    </row>
    <row r="5394" spans="9:15" x14ac:dyDescent="0.25">
      <c r="I5394">
        <v>5392</v>
      </c>
      <c r="J5394" s="6" t="s">
        <v>14052</v>
      </c>
      <c r="K5394" s="6" t="s">
        <v>49362</v>
      </c>
      <c r="L5394" s="6" t="s">
        <v>49362</v>
      </c>
      <c r="M5394" s="6" t="s">
        <v>14053</v>
      </c>
      <c r="N5394" s="6" t="s">
        <v>56536</v>
      </c>
      <c r="O5394" s="6" t="s">
        <v>71868</v>
      </c>
    </row>
    <row r="5395" spans="9:15" x14ac:dyDescent="0.25">
      <c r="I5395">
        <v>5393</v>
      </c>
      <c r="J5395" s="6" t="s">
        <v>14054</v>
      </c>
      <c r="K5395" s="6" t="s">
        <v>51808</v>
      </c>
      <c r="L5395" s="6" t="s">
        <v>51473</v>
      </c>
      <c r="M5395" s="6" t="s">
        <v>14055</v>
      </c>
      <c r="N5395" s="6" t="s">
        <v>56537</v>
      </c>
      <c r="O5395" s="6" t="s">
        <v>71869</v>
      </c>
    </row>
    <row r="5396" spans="9:15" x14ac:dyDescent="0.25">
      <c r="I5396">
        <v>5394</v>
      </c>
      <c r="J5396" s="6" t="s">
        <v>14056</v>
      </c>
      <c r="K5396" s="6" t="s">
        <v>50073</v>
      </c>
      <c r="L5396" s="6" t="s">
        <v>50374</v>
      </c>
      <c r="M5396" s="6" t="s">
        <v>14057</v>
      </c>
      <c r="N5396" s="6" t="s">
        <v>56538</v>
      </c>
      <c r="O5396" s="6" t="s">
        <v>71870</v>
      </c>
    </row>
    <row r="5397" spans="9:15" x14ac:dyDescent="0.25">
      <c r="I5397">
        <v>5395</v>
      </c>
      <c r="J5397" s="6" t="s">
        <v>14058</v>
      </c>
      <c r="K5397" s="6" t="s">
        <v>50346</v>
      </c>
      <c r="L5397" s="6" t="s">
        <v>50743</v>
      </c>
      <c r="M5397" s="6" t="s">
        <v>14059</v>
      </c>
      <c r="N5397" s="6" t="s">
        <v>56539</v>
      </c>
      <c r="O5397" s="6" t="s">
        <v>71871</v>
      </c>
    </row>
    <row r="5398" spans="9:15" x14ac:dyDescent="0.25">
      <c r="I5398">
        <v>5396</v>
      </c>
      <c r="J5398" s="6" t="s">
        <v>14060</v>
      </c>
      <c r="K5398" s="6" t="s">
        <v>49831</v>
      </c>
      <c r="L5398" s="6" t="s">
        <v>90</v>
      </c>
      <c r="M5398" s="6" t="s">
        <v>14061</v>
      </c>
      <c r="N5398" s="6" t="s">
        <v>56540</v>
      </c>
      <c r="O5398" s="6" t="s">
        <v>71872</v>
      </c>
    </row>
    <row r="5399" spans="9:15" x14ac:dyDescent="0.25">
      <c r="I5399">
        <v>5397</v>
      </c>
      <c r="J5399" s="6" t="s">
        <v>14062</v>
      </c>
      <c r="K5399" s="6" t="s">
        <v>51402</v>
      </c>
      <c r="L5399" s="6" t="s">
        <v>90</v>
      </c>
      <c r="M5399" s="6" t="s">
        <v>14063</v>
      </c>
      <c r="N5399" s="6" t="s">
        <v>56541</v>
      </c>
      <c r="O5399" s="6" t="s">
        <v>71873</v>
      </c>
    </row>
    <row r="5400" spans="9:15" x14ac:dyDescent="0.25">
      <c r="I5400">
        <v>5398</v>
      </c>
      <c r="J5400" s="6" t="s">
        <v>14064</v>
      </c>
      <c r="K5400" s="6" t="s">
        <v>49777</v>
      </c>
      <c r="L5400" s="6" t="s">
        <v>49775</v>
      </c>
      <c r="M5400" s="6" t="s">
        <v>14065</v>
      </c>
      <c r="N5400" s="6" t="s">
        <v>56542</v>
      </c>
      <c r="O5400" s="6" t="s">
        <v>71874</v>
      </c>
    </row>
    <row r="5401" spans="9:15" x14ac:dyDescent="0.25">
      <c r="I5401">
        <v>5399</v>
      </c>
      <c r="J5401" s="6" t="s">
        <v>14066</v>
      </c>
      <c r="K5401" s="6" t="s">
        <v>52174</v>
      </c>
      <c r="L5401" s="6" t="s">
        <v>49096</v>
      </c>
      <c r="M5401" s="6" t="s">
        <v>14067</v>
      </c>
      <c r="N5401" s="6" t="s">
        <v>90</v>
      </c>
      <c r="O5401" s="6" t="s">
        <v>71875</v>
      </c>
    </row>
    <row r="5402" spans="9:15" x14ac:dyDescent="0.25">
      <c r="I5402">
        <v>5400</v>
      </c>
      <c r="J5402" s="6" t="s">
        <v>14068</v>
      </c>
      <c r="K5402" s="6" t="s">
        <v>52424</v>
      </c>
      <c r="L5402" s="6" t="s">
        <v>90</v>
      </c>
      <c r="M5402" s="6" t="s">
        <v>14069</v>
      </c>
      <c r="N5402" s="6" t="s">
        <v>90</v>
      </c>
      <c r="O5402" s="6" t="s">
        <v>71876</v>
      </c>
    </row>
    <row r="5403" spans="9:15" x14ac:dyDescent="0.25">
      <c r="I5403">
        <v>5401</v>
      </c>
      <c r="J5403" s="6" t="s">
        <v>14070</v>
      </c>
      <c r="K5403" s="6" t="s">
        <v>50497</v>
      </c>
      <c r="L5403" s="6" t="s">
        <v>51557</v>
      </c>
      <c r="M5403" s="6" t="s">
        <v>14071</v>
      </c>
      <c r="N5403" s="6" t="s">
        <v>56543</v>
      </c>
      <c r="O5403" s="6" t="s">
        <v>71877</v>
      </c>
    </row>
    <row r="5404" spans="9:15" x14ac:dyDescent="0.25">
      <c r="I5404">
        <v>5402</v>
      </c>
      <c r="J5404" s="6" t="s">
        <v>14072</v>
      </c>
      <c r="K5404" s="6" t="s">
        <v>49878</v>
      </c>
      <c r="L5404" s="6" t="s">
        <v>90</v>
      </c>
      <c r="M5404" s="6" t="s">
        <v>14073</v>
      </c>
      <c r="N5404" s="6" t="s">
        <v>90</v>
      </c>
      <c r="O5404" s="6" t="s">
        <v>71878</v>
      </c>
    </row>
    <row r="5405" spans="9:15" x14ac:dyDescent="0.25">
      <c r="I5405">
        <v>5403</v>
      </c>
      <c r="J5405" s="6" t="s">
        <v>14074</v>
      </c>
      <c r="K5405" s="6" t="s">
        <v>50112</v>
      </c>
      <c r="L5405" s="6" t="s">
        <v>90</v>
      </c>
      <c r="M5405" s="6" t="s">
        <v>14075</v>
      </c>
      <c r="N5405" s="6" t="s">
        <v>56544</v>
      </c>
      <c r="O5405" s="6" t="s">
        <v>71879</v>
      </c>
    </row>
    <row r="5406" spans="9:15" x14ac:dyDescent="0.25">
      <c r="I5406">
        <v>5404</v>
      </c>
      <c r="J5406" s="6" t="s">
        <v>14076</v>
      </c>
      <c r="K5406" s="6" t="s">
        <v>50789</v>
      </c>
      <c r="L5406" s="6" t="s">
        <v>90</v>
      </c>
      <c r="M5406" s="6" t="s">
        <v>14077</v>
      </c>
      <c r="N5406" s="6" t="s">
        <v>56545</v>
      </c>
      <c r="O5406" s="6" t="s">
        <v>71880</v>
      </c>
    </row>
    <row r="5407" spans="9:15" x14ac:dyDescent="0.25">
      <c r="I5407">
        <v>5405</v>
      </c>
      <c r="J5407" s="6" t="s">
        <v>14078</v>
      </c>
      <c r="K5407" s="6" t="s">
        <v>50692</v>
      </c>
      <c r="L5407" s="6" t="s">
        <v>50699</v>
      </c>
      <c r="M5407" s="6" t="s">
        <v>14079</v>
      </c>
      <c r="N5407" s="6" t="s">
        <v>56546</v>
      </c>
      <c r="O5407" s="6" t="s">
        <v>71881</v>
      </c>
    </row>
    <row r="5408" spans="9:15" x14ac:dyDescent="0.25">
      <c r="I5408">
        <v>5406</v>
      </c>
      <c r="J5408" s="6" t="s">
        <v>14080</v>
      </c>
      <c r="K5408" s="6" t="s">
        <v>52430</v>
      </c>
      <c r="L5408" s="6" t="s">
        <v>90</v>
      </c>
      <c r="M5408" s="6" t="s">
        <v>14081</v>
      </c>
      <c r="N5408" s="6" t="s">
        <v>53903</v>
      </c>
      <c r="O5408" s="6" t="s">
        <v>67984</v>
      </c>
    </row>
    <row r="5409" spans="9:15" x14ac:dyDescent="0.25">
      <c r="I5409">
        <v>5407</v>
      </c>
      <c r="J5409" s="6" t="s">
        <v>14082</v>
      </c>
      <c r="K5409" s="6" t="s">
        <v>48964</v>
      </c>
      <c r="L5409" s="6" t="s">
        <v>90</v>
      </c>
      <c r="M5409" s="6" t="s">
        <v>14083</v>
      </c>
      <c r="N5409" s="6" t="s">
        <v>56547</v>
      </c>
      <c r="O5409" s="6" t="s">
        <v>71882</v>
      </c>
    </row>
    <row r="5410" spans="9:15" x14ac:dyDescent="0.25">
      <c r="I5410">
        <v>5408</v>
      </c>
      <c r="J5410" s="6" t="s">
        <v>14084</v>
      </c>
      <c r="K5410" s="6" t="s">
        <v>50380</v>
      </c>
      <c r="L5410" s="6" t="s">
        <v>90</v>
      </c>
      <c r="M5410" s="6" t="s">
        <v>14085</v>
      </c>
      <c r="N5410" s="6" t="s">
        <v>90</v>
      </c>
      <c r="O5410" s="6" t="s">
        <v>71883</v>
      </c>
    </row>
    <row r="5411" spans="9:15" x14ac:dyDescent="0.25">
      <c r="I5411">
        <v>5409</v>
      </c>
      <c r="J5411" s="6" t="s">
        <v>14086</v>
      </c>
      <c r="K5411" s="6" t="s">
        <v>50032</v>
      </c>
      <c r="L5411" s="6" t="s">
        <v>90</v>
      </c>
      <c r="M5411" s="6" t="s">
        <v>14087</v>
      </c>
      <c r="N5411" s="6" t="s">
        <v>55757</v>
      </c>
      <c r="O5411" s="6" t="s">
        <v>70758</v>
      </c>
    </row>
    <row r="5412" spans="9:15" x14ac:dyDescent="0.25">
      <c r="I5412">
        <v>5410</v>
      </c>
      <c r="J5412" s="6" t="s">
        <v>14088</v>
      </c>
      <c r="K5412" s="6" t="s">
        <v>50468</v>
      </c>
      <c r="L5412" s="6" t="s">
        <v>90</v>
      </c>
      <c r="M5412" s="6" t="s">
        <v>14089</v>
      </c>
      <c r="N5412" s="6" t="s">
        <v>54800</v>
      </c>
      <c r="O5412" s="6" t="s">
        <v>71884</v>
      </c>
    </row>
    <row r="5413" spans="9:15" x14ac:dyDescent="0.25">
      <c r="I5413">
        <v>5411</v>
      </c>
      <c r="J5413" s="6" t="s">
        <v>14090</v>
      </c>
      <c r="K5413" s="6" t="s">
        <v>50423</v>
      </c>
      <c r="L5413" s="6" t="s">
        <v>90</v>
      </c>
      <c r="M5413" s="6" t="s">
        <v>14091</v>
      </c>
      <c r="N5413" s="6" t="s">
        <v>90</v>
      </c>
      <c r="O5413" s="6" t="s">
        <v>71885</v>
      </c>
    </row>
    <row r="5414" spans="9:15" x14ac:dyDescent="0.25">
      <c r="I5414">
        <v>5412</v>
      </c>
      <c r="J5414" s="6" t="s">
        <v>14092</v>
      </c>
      <c r="K5414" s="6" t="s">
        <v>51188</v>
      </c>
      <c r="L5414" s="6" t="s">
        <v>90</v>
      </c>
      <c r="M5414" s="6" t="s">
        <v>14093</v>
      </c>
      <c r="N5414" s="6" t="s">
        <v>90</v>
      </c>
      <c r="O5414" s="6" t="s">
        <v>71886</v>
      </c>
    </row>
    <row r="5415" spans="9:15" x14ac:dyDescent="0.25">
      <c r="I5415">
        <v>5413</v>
      </c>
      <c r="J5415" s="6" t="s">
        <v>14094</v>
      </c>
      <c r="K5415" s="6" t="s">
        <v>51167</v>
      </c>
      <c r="L5415" s="6" t="s">
        <v>90</v>
      </c>
      <c r="M5415" s="6" t="s">
        <v>14095</v>
      </c>
      <c r="N5415" s="6" t="s">
        <v>56548</v>
      </c>
      <c r="O5415" s="6" t="s">
        <v>71887</v>
      </c>
    </row>
    <row r="5416" spans="9:15" x14ac:dyDescent="0.25">
      <c r="I5416">
        <v>5414</v>
      </c>
      <c r="J5416" s="6" t="s">
        <v>14096</v>
      </c>
      <c r="K5416" s="6" t="s">
        <v>51363</v>
      </c>
      <c r="L5416" s="6" t="s">
        <v>50349</v>
      </c>
      <c r="M5416" s="6" t="s">
        <v>14097</v>
      </c>
      <c r="N5416" s="6" t="s">
        <v>56549</v>
      </c>
      <c r="O5416" s="6" t="s">
        <v>71888</v>
      </c>
    </row>
    <row r="5417" spans="9:15" x14ac:dyDescent="0.25">
      <c r="I5417">
        <v>5415</v>
      </c>
      <c r="J5417" s="6" t="s">
        <v>14098</v>
      </c>
      <c r="K5417" s="6" t="s">
        <v>51972</v>
      </c>
      <c r="L5417" s="6" t="s">
        <v>52292</v>
      </c>
      <c r="M5417" s="6" t="s">
        <v>14099</v>
      </c>
      <c r="N5417" s="6" t="s">
        <v>56550</v>
      </c>
      <c r="O5417" s="6" t="s">
        <v>71889</v>
      </c>
    </row>
    <row r="5418" spans="9:15" x14ac:dyDescent="0.25">
      <c r="I5418">
        <v>5416</v>
      </c>
      <c r="J5418" s="6" t="s">
        <v>14100</v>
      </c>
      <c r="K5418" s="6" t="s">
        <v>52080</v>
      </c>
      <c r="L5418" s="6" t="s">
        <v>90</v>
      </c>
      <c r="M5418" s="6" t="s">
        <v>14101</v>
      </c>
      <c r="N5418" s="6" t="s">
        <v>56551</v>
      </c>
      <c r="O5418" s="6" t="s">
        <v>71890</v>
      </c>
    </row>
    <row r="5419" spans="9:15" x14ac:dyDescent="0.25">
      <c r="I5419">
        <v>5417</v>
      </c>
      <c r="J5419" s="6" t="s">
        <v>14102</v>
      </c>
      <c r="K5419" s="6" t="s">
        <v>49190</v>
      </c>
      <c r="L5419" s="6" t="s">
        <v>90</v>
      </c>
      <c r="M5419" s="6" t="s">
        <v>14103</v>
      </c>
      <c r="N5419" s="6" t="s">
        <v>56552</v>
      </c>
      <c r="O5419" s="6" t="s">
        <v>71891</v>
      </c>
    </row>
    <row r="5420" spans="9:15" x14ac:dyDescent="0.25">
      <c r="I5420">
        <v>5418</v>
      </c>
      <c r="J5420" s="6" t="s">
        <v>14104</v>
      </c>
      <c r="K5420" s="6" t="s">
        <v>49474</v>
      </c>
      <c r="L5420" s="6" t="s">
        <v>90</v>
      </c>
      <c r="M5420" s="6" t="s">
        <v>14105</v>
      </c>
      <c r="N5420" s="6" t="s">
        <v>90</v>
      </c>
      <c r="O5420" s="6" t="s">
        <v>71892</v>
      </c>
    </row>
    <row r="5421" spans="9:15" x14ac:dyDescent="0.25">
      <c r="I5421">
        <v>5419</v>
      </c>
      <c r="J5421" s="6" t="s">
        <v>14106</v>
      </c>
      <c r="K5421" s="6" t="s">
        <v>51817</v>
      </c>
      <c r="L5421" s="6" t="s">
        <v>90</v>
      </c>
      <c r="M5421" s="6" t="s">
        <v>14107</v>
      </c>
      <c r="N5421" s="6" t="s">
        <v>56553</v>
      </c>
      <c r="O5421" s="6" t="s">
        <v>71893</v>
      </c>
    </row>
    <row r="5422" spans="9:15" x14ac:dyDescent="0.25">
      <c r="I5422">
        <v>5420</v>
      </c>
      <c r="J5422" s="6" t="s">
        <v>14108</v>
      </c>
      <c r="K5422" s="6" t="s">
        <v>50292</v>
      </c>
      <c r="L5422" s="6" t="s">
        <v>50408</v>
      </c>
      <c r="M5422" s="6" t="s">
        <v>14109</v>
      </c>
      <c r="N5422" s="6" t="s">
        <v>56554</v>
      </c>
      <c r="O5422" s="6" t="s">
        <v>71894</v>
      </c>
    </row>
    <row r="5423" spans="9:15" x14ac:dyDescent="0.25">
      <c r="I5423">
        <v>5421</v>
      </c>
      <c r="J5423" s="6" t="s">
        <v>14110</v>
      </c>
      <c r="K5423" s="6" t="s">
        <v>51324</v>
      </c>
      <c r="L5423" s="6" t="s">
        <v>51322</v>
      </c>
      <c r="M5423" s="6" t="s">
        <v>14111</v>
      </c>
      <c r="N5423" s="6" t="s">
        <v>56555</v>
      </c>
      <c r="O5423" s="6" t="s">
        <v>67191</v>
      </c>
    </row>
    <row r="5424" spans="9:15" x14ac:dyDescent="0.25">
      <c r="I5424">
        <v>5422</v>
      </c>
      <c r="J5424" s="6" t="s">
        <v>14112</v>
      </c>
      <c r="K5424" s="6" t="s">
        <v>51701</v>
      </c>
      <c r="L5424" s="6" t="s">
        <v>52551</v>
      </c>
      <c r="M5424" s="6" t="s">
        <v>14113</v>
      </c>
      <c r="N5424" s="6" t="s">
        <v>90</v>
      </c>
      <c r="O5424" s="6" t="s">
        <v>71895</v>
      </c>
    </row>
    <row r="5425" spans="9:15" x14ac:dyDescent="0.25">
      <c r="I5425">
        <v>5423</v>
      </c>
      <c r="J5425" s="6" t="s">
        <v>14114</v>
      </c>
      <c r="K5425" s="6" t="s">
        <v>51503</v>
      </c>
      <c r="L5425" s="6" t="s">
        <v>90</v>
      </c>
      <c r="M5425" s="6" t="s">
        <v>14115</v>
      </c>
      <c r="N5425" s="6" t="s">
        <v>56556</v>
      </c>
      <c r="O5425" s="6" t="s">
        <v>71896</v>
      </c>
    </row>
    <row r="5426" spans="9:15" x14ac:dyDescent="0.25">
      <c r="I5426">
        <v>5424</v>
      </c>
      <c r="J5426" s="6" t="s">
        <v>14116</v>
      </c>
      <c r="K5426" s="6" t="s">
        <v>52378</v>
      </c>
      <c r="L5426" s="6" t="s">
        <v>90</v>
      </c>
      <c r="M5426" s="6" t="s">
        <v>14117</v>
      </c>
      <c r="N5426" s="6" t="s">
        <v>90</v>
      </c>
      <c r="O5426" s="6" t="s">
        <v>68801</v>
      </c>
    </row>
    <row r="5427" spans="9:15" x14ac:dyDescent="0.25">
      <c r="I5427">
        <v>5425</v>
      </c>
      <c r="J5427" s="6" t="s">
        <v>14118</v>
      </c>
      <c r="K5427" s="6" t="s">
        <v>49635</v>
      </c>
      <c r="L5427" s="6" t="s">
        <v>90</v>
      </c>
      <c r="M5427" s="6" t="s">
        <v>14119</v>
      </c>
      <c r="N5427" s="6" t="s">
        <v>56557</v>
      </c>
      <c r="O5427" s="6" t="s">
        <v>71897</v>
      </c>
    </row>
    <row r="5428" spans="9:15" x14ac:dyDescent="0.25">
      <c r="I5428">
        <v>5426</v>
      </c>
      <c r="J5428" s="6" t="s">
        <v>14120</v>
      </c>
      <c r="K5428" s="6" t="s">
        <v>49586</v>
      </c>
      <c r="L5428" s="6" t="s">
        <v>90</v>
      </c>
      <c r="M5428" s="6" t="s">
        <v>14121</v>
      </c>
      <c r="N5428" s="6" t="s">
        <v>90</v>
      </c>
      <c r="O5428" s="6" t="s">
        <v>71898</v>
      </c>
    </row>
    <row r="5429" spans="9:15" x14ac:dyDescent="0.25">
      <c r="I5429">
        <v>5427</v>
      </c>
      <c r="J5429" s="6" t="s">
        <v>14122</v>
      </c>
      <c r="K5429" s="6" t="s">
        <v>51708</v>
      </c>
      <c r="L5429" s="6" t="s">
        <v>50822</v>
      </c>
      <c r="M5429" s="6" t="s">
        <v>14123</v>
      </c>
      <c r="N5429" s="6" t="s">
        <v>56558</v>
      </c>
      <c r="O5429" s="6" t="s">
        <v>71899</v>
      </c>
    </row>
    <row r="5430" spans="9:15" x14ac:dyDescent="0.25">
      <c r="I5430">
        <v>5428</v>
      </c>
      <c r="J5430" s="6" t="s">
        <v>14124</v>
      </c>
      <c r="K5430" s="6" t="s">
        <v>51732</v>
      </c>
      <c r="L5430" s="6" t="s">
        <v>49921</v>
      </c>
      <c r="M5430" s="6" t="s">
        <v>14125</v>
      </c>
      <c r="N5430" s="6" t="s">
        <v>56559</v>
      </c>
      <c r="O5430" s="6" t="s">
        <v>71900</v>
      </c>
    </row>
    <row r="5431" spans="9:15" x14ac:dyDescent="0.25">
      <c r="I5431">
        <v>5429</v>
      </c>
      <c r="J5431" s="6" t="s">
        <v>14126</v>
      </c>
      <c r="K5431" s="6" t="s">
        <v>51557</v>
      </c>
      <c r="L5431" s="6" t="s">
        <v>50355</v>
      </c>
      <c r="M5431" s="6" t="s">
        <v>14127</v>
      </c>
      <c r="N5431" s="6" t="s">
        <v>90</v>
      </c>
      <c r="O5431" s="6" t="s">
        <v>69639</v>
      </c>
    </row>
    <row r="5432" spans="9:15" x14ac:dyDescent="0.25">
      <c r="I5432">
        <v>5430</v>
      </c>
      <c r="J5432" s="6" t="s">
        <v>14128</v>
      </c>
      <c r="K5432" s="6" t="s">
        <v>48899</v>
      </c>
      <c r="L5432" s="6" t="s">
        <v>48899</v>
      </c>
      <c r="M5432" s="6" t="s">
        <v>14129</v>
      </c>
      <c r="N5432" s="6" t="s">
        <v>54010</v>
      </c>
      <c r="O5432" s="6" t="s">
        <v>68233</v>
      </c>
    </row>
    <row r="5433" spans="9:15" x14ac:dyDescent="0.25">
      <c r="I5433">
        <v>5431</v>
      </c>
      <c r="J5433" s="6" t="s">
        <v>14130</v>
      </c>
      <c r="K5433" s="6" t="s">
        <v>50394</v>
      </c>
      <c r="L5433" s="6" t="s">
        <v>90</v>
      </c>
      <c r="M5433" s="6" t="s">
        <v>14131</v>
      </c>
      <c r="N5433" s="6" t="s">
        <v>90</v>
      </c>
      <c r="O5433" s="6" t="s">
        <v>71901</v>
      </c>
    </row>
    <row r="5434" spans="9:15" x14ac:dyDescent="0.25">
      <c r="I5434">
        <v>5432</v>
      </c>
      <c r="J5434" s="6" t="s">
        <v>14132</v>
      </c>
      <c r="K5434" s="6" t="s">
        <v>49330</v>
      </c>
      <c r="L5434" s="6" t="s">
        <v>90</v>
      </c>
      <c r="M5434" s="6" t="s">
        <v>14133</v>
      </c>
      <c r="N5434" s="6" t="s">
        <v>56560</v>
      </c>
      <c r="O5434" s="6" t="s">
        <v>71902</v>
      </c>
    </row>
    <row r="5435" spans="9:15" x14ac:dyDescent="0.25">
      <c r="I5435">
        <v>5433</v>
      </c>
      <c r="J5435" s="6" t="s">
        <v>14134</v>
      </c>
      <c r="K5435" s="6" t="s">
        <v>49915</v>
      </c>
      <c r="L5435" s="6" t="s">
        <v>90</v>
      </c>
      <c r="M5435" s="6" t="s">
        <v>14135</v>
      </c>
      <c r="N5435" s="6" t="s">
        <v>56561</v>
      </c>
      <c r="O5435" s="6" t="s">
        <v>71903</v>
      </c>
    </row>
    <row r="5436" spans="9:15" x14ac:dyDescent="0.25">
      <c r="I5436">
        <v>5434</v>
      </c>
      <c r="J5436" s="6" t="s">
        <v>14136</v>
      </c>
      <c r="K5436" s="6" t="s">
        <v>49794</v>
      </c>
      <c r="L5436" s="6" t="s">
        <v>51569</v>
      </c>
      <c r="M5436" s="6" t="s">
        <v>14137</v>
      </c>
      <c r="N5436" s="6" t="s">
        <v>56562</v>
      </c>
      <c r="O5436" s="6" t="s">
        <v>71904</v>
      </c>
    </row>
    <row r="5437" spans="9:15" x14ac:dyDescent="0.25">
      <c r="I5437">
        <v>5435</v>
      </c>
      <c r="J5437" s="6" t="s">
        <v>14138</v>
      </c>
      <c r="K5437" s="6" t="s">
        <v>49030</v>
      </c>
      <c r="L5437" s="6" t="s">
        <v>49723</v>
      </c>
      <c r="M5437" s="6" t="s">
        <v>14139</v>
      </c>
      <c r="N5437" s="6" t="s">
        <v>90</v>
      </c>
      <c r="O5437" s="6" t="s">
        <v>71905</v>
      </c>
    </row>
    <row r="5438" spans="9:15" x14ac:dyDescent="0.25">
      <c r="I5438">
        <v>5436</v>
      </c>
      <c r="J5438" s="6" t="s">
        <v>14140</v>
      </c>
      <c r="K5438" s="6" t="s">
        <v>50106</v>
      </c>
      <c r="L5438" s="6" t="s">
        <v>49735</v>
      </c>
      <c r="M5438" s="6" t="s">
        <v>14141</v>
      </c>
      <c r="N5438" s="6" t="s">
        <v>56563</v>
      </c>
      <c r="O5438" s="6" t="s">
        <v>71906</v>
      </c>
    </row>
    <row r="5439" spans="9:15" x14ac:dyDescent="0.25">
      <c r="I5439">
        <v>5437</v>
      </c>
      <c r="J5439" s="6" t="s">
        <v>14142</v>
      </c>
      <c r="K5439" s="6" t="s">
        <v>49833</v>
      </c>
      <c r="L5439" s="6" t="s">
        <v>49831</v>
      </c>
      <c r="M5439" s="6" t="s">
        <v>14143</v>
      </c>
      <c r="N5439" s="6" t="s">
        <v>56564</v>
      </c>
      <c r="O5439" s="6" t="s">
        <v>71907</v>
      </c>
    </row>
    <row r="5440" spans="9:15" x14ac:dyDescent="0.25">
      <c r="I5440">
        <v>5438</v>
      </c>
      <c r="J5440" s="6" t="s">
        <v>14144</v>
      </c>
      <c r="K5440" s="6" t="s">
        <v>50137</v>
      </c>
      <c r="L5440" s="6" t="s">
        <v>49977</v>
      </c>
      <c r="M5440" s="6" t="s">
        <v>14145</v>
      </c>
      <c r="N5440" s="6" t="s">
        <v>56565</v>
      </c>
      <c r="O5440" s="6" t="s">
        <v>71908</v>
      </c>
    </row>
    <row r="5441" spans="9:15" x14ac:dyDescent="0.25">
      <c r="I5441">
        <v>5439</v>
      </c>
      <c r="J5441" s="6" t="s">
        <v>14146</v>
      </c>
      <c r="K5441" s="6" t="s">
        <v>51787</v>
      </c>
      <c r="L5441" s="6" t="s">
        <v>90</v>
      </c>
      <c r="M5441" s="6" t="s">
        <v>14147</v>
      </c>
      <c r="N5441" s="6" t="s">
        <v>56566</v>
      </c>
      <c r="O5441" s="6" t="s">
        <v>71909</v>
      </c>
    </row>
    <row r="5442" spans="9:15" x14ac:dyDescent="0.25">
      <c r="I5442">
        <v>5440</v>
      </c>
      <c r="J5442" s="6" t="s">
        <v>14148</v>
      </c>
      <c r="K5442" s="6" t="s">
        <v>50471</v>
      </c>
      <c r="L5442" s="6" t="s">
        <v>49173</v>
      </c>
      <c r="M5442" s="6" t="s">
        <v>14149</v>
      </c>
      <c r="N5442" s="6" t="s">
        <v>90</v>
      </c>
      <c r="O5442" s="6" t="s">
        <v>71910</v>
      </c>
    </row>
    <row r="5443" spans="9:15" x14ac:dyDescent="0.25">
      <c r="I5443">
        <v>5441</v>
      </c>
      <c r="J5443" s="6" t="s">
        <v>14150</v>
      </c>
      <c r="K5443" s="6" t="s">
        <v>52459</v>
      </c>
      <c r="L5443" s="6" t="s">
        <v>50010</v>
      </c>
      <c r="M5443" s="6" t="s">
        <v>14151</v>
      </c>
      <c r="N5443" s="6" t="s">
        <v>56567</v>
      </c>
      <c r="O5443" s="6" t="s">
        <v>71911</v>
      </c>
    </row>
    <row r="5444" spans="9:15" x14ac:dyDescent="0.25">
      <c r="I5444">
        <v>5442</v>
      </c>
      <c r="J5444" s="6" t="s">
        <v>14152</v>
      </c>
      <c r="K5444" s="6" t="s">
        <v>51473</v>
      </c>
      <c r="L5444" s="6" t="s">
        <v>90</v>
      </c>
      <c r="M5444" s="6" t="s">
        <v>14153</v>
      </c>
      <c r="N5444" s="6" t="s">
        <v>90</v>
      </c>
      <c r="O5444" s="6" t="s">
        <v>71912</v>
      </c>
    </row>
    <row r="5445" spans="9:15" x14ac:dyDescent="0.25">
      <c r="I5445">
        <v>5443</v>
      </c>
      <c r="J5445" s="6" t="s">
        <v>14154</v>
      </c>
      <c r="K5445" s="6" t="s">
        <v>51600</v>
      </c>
      <c r="L5445" s="6" t="s">
        <v>51590</v>
      </c>
      <c r="M5445" s="6" t="s">
        <v>14155</v>
      </c>
      <c r="N5445" s="6" t="s">
        <v>56568</v>
      </c>
      <c r="O5445" s="6" t="s">
        <v>71913</v>
      </c>
    </row>
    <row r="5446" spans="9:15" x14ac:dyDescent="0.25">
      <c r="I5446">
        <v>5444</v>
      </c>
      <c r="J5446" s="6" t="s">
        <v>14156</v>
      </c>
      <c r="K5446" s="6" t="s">
        <v>51448</v>
      </c>
      <c r="L5446" s="6" t="s">
        <v>90</v>
      </c>
      <c r="M5446" s="6" t="s">
        <v>14157</v>
      </c>
      <c r="N5446" s="6" t="s">
        <v>56569</v>
      </c>
      <c r="O5446" s="6" t="s">
        <v>71914</v>
      </c>
    </row>
    <row r="5447" spans="9:15" x14ac:dyDescent="0.25">
      <c r="I5447">
        <v>5445</v>
      </c>
      <c r="J5447" s="6" t="s">
        <v>14158</v>
      </c>
      <c r="K5447" s="6" t="s">
        <v>49449</v>
      </c>
      <c r="L5447" s="6" t="s">
        <v>49619</v>
      </c>
      <c r="M5447" s="6" t="s">
        <v>14159</v>
      </c>
      <c r="N5447" s="6" t="s">
        <v>53153</v>
      </c>
      <c r="O5447" s="6" t="s">
        <v>66951</v>
      </c>
    </row>
    <row r="5448" spans="9:15" x14ac:dyDescent="0.25">
      <c r="I5448">
        <v>5446</v>
      </c>
      <c r="J5448" s="6" t="s">
        <v>14160</v>
      </c>
      <c r="K5448" s="6" t="s">
        <v>50257</v>
      </c>
      <c r="L5448" s="6" t="s">
        <v>50043</v>
      </c>
      <c r="M5448" s="6" t="s">
        <v>14161</v>
      </c>
      <c r="N5448" s="6" t="s">
        <v>56570</v>
      </c>
      <c r="O5448" s="6" t="s">
        <v>71915</v>
      </c>
    </row>
    <row r="5449" spans="9:15" x14ac:dyDescent="0.25">
      <c r="I5449">
        <v>5447</v>
      </c>
      <c r="J5449" s="6" t="s">
        <v>14162</v>
      </c>
      <c r="K5449" s="6" t="s">
        <v>52037</v>
      </c>
      <c r="L5449" s="6" t="s">
        <v>90</v>
      </c>
      <c r="M5449" s="6" t="s">
        <v>14163</v>
      </c>
      <c r="N5449" s="6" t="s">
        <v>56571</v>
      </c>
      <c r="O5449" s="6" t="s">
        <v>71916</v>
      </c>
    </row>
    <row r="5450" spans="9:15" x14ac:dyDescent="0.25">
      <c r="I5450">
        <v>5448</v>
      </c>
      <c r="J5450" s="6" t="s">
        <v>14164</v>
      </c>
      <c r="K5450" s="6" t="s">
        <v>50679</v>
      </c>
      <c r="L5450" s="6" t="s">
        <v>90</v>
      </c>
      <c r="M5450" s="6" t="s">
        <v>14165</v>
      </c>
      <c r="N5450" s="6" t="s">
        <v>53800</v>
      </c>
      <c r="O5450" s="6" t="s">
        <v>71917</v>
      </c>
    </row>
    <row r="5451" spans="9:15" x14ac:dyDescent="0.25">
      <c r="I5451">
        <v>5449</v>
      </c>
      <c r="J5451" s="6" t="s">
        <v>14166</v>
      </c>
      <c r="K5451" s="6" t="s">
        <v>48727</v>
      </c>
      <c r="L5451" s="6" t="s">
        <v>48741</v>
      </c>
      <c r="M5451" s="6" t="s">
        <v>14167</v>
      </c>
      <c r="N5451" s="6" t="s">
        <v>56572</v>
      </c>
      <c r="O5451" s="6" t="s">
        <v>71918</v>
      </c>
    </row>
    <row r="5452" spans="9:15" x14ac:dyDescent="0.25">
      <c r="I5452">
        <v>5450</v>
      </c>
      <c r="J5452" s="6" t="s">
        <v>14168</v>
      </c>
      <c r="K5452" s="6" t="s">
        <v>50808</v>
      </c>
      <c r="L5452" s="6" t="s">
        <v>90</v>
      </c>
      <c r="M5452" s="6" t="s">
        <v>14169</v>
      </c>
      <c r="N5452" s="6" t="s">
        <v>56573</v>
      </c>
      <c r="O5452" s="6" t="s">
        <v>71919</v>
      </c>
    </row>
    <row r="5453" spans="9:15" x14ac:dyDescent="0.25">
      <c r="I5453">
        <v>5451</v>
      </c>
      <c r="J5453" s="6" t="s">
        <v>14170</v>
      </c>
      <c r="K5453" s="6" t="s">
        <v>52119</v>
      </c>
      <c r="L5453" s="6" t="s">
        <v>90</v>
      </c>
      <c r="M5453" s="6" t="s">
        <v>14171</v>
      </c>
      <c r="N5453" s="6" t="s">
        <v>56574</v>
      </c>
      <c r="O5453" s="6" t="s">
        <v>71920</v>
      </c>
    </row>
    <row r="5454" spans="9:15" x14ac:dyDescent="0.25">
      <c r="I5454">
        <v>5452</v>
      </c>
      <c r="J5454" s="6" t="s">
        <v>14172</v>
      </c>
      <c r="K5454" s="6" t="s">
        <v>51630</v>
      </c>
      <c r="L5454" s="6" t="s">
        <v>90</v>
      </c>
      <c r="M5454" s="6" t="s">
        <v>14173</v>
      </c>
      <c r="N5454" s="6" t="s">
        <v>56575</v>
      </c>
      <c r="O5454" s="6" t="s">
        <v>71921</v>
      </c>
    </row>
    <row r="5455" spans="9:15" x14ac:dyDescent="0.25">
      <c r="I5455">
        <v>5453</v>
      </c>
      <c r="J5455" s="6" t="s">
        <v>14174</v>
      </c>
      <c r="K5455" s="6" t="s">
        <v>52305</v>
      </c>
      <c r="L5455" s="6" t="s">
        <v>51217</v>
      </c>
      <c r="M5455" s="6" t="s">
        <v>14175</v>
      </c>
      <c r="N5455" s="6" t="s">
        <v>56576</v>
      </c>
      <c r="O5455" s="6" t="s">
        <v>71922</v>
      </c>
    </row>
    <row r="5456" spans="9:15" x14ac:dyDescent="0.25">
      <c r="I5456">
        <v>5454</v>
      </c>
      <c r="J5456" s="6" t="s">
        <v>14176</v>
      </c>
      <c r="K5456" s="6" t="s">
        <v>49659</v>
      </c>
      <c r="L5456" s="6" t="s">
        <v>49690</v>
      </c>
      <c r="M5456" s="6" t="s">
        <v>14177</v>
      </c>
      <c r="N5456" s="6" t="s">
        <v>56577</v>
      </c>
      <c r="O5456" s="6" t="s">
        <v>71923</v>
      </c>
    </row>
    <row r="5457" spans="9:15" x14ac:dyDescent="0.25">
      <c r="I5457">
        <v>5455</v>
      </c>
      <c r="J5457" s="6" t="s">
        <v>14178</v>
      </c>
      <c r="K5457" s="6" t="s">
        <v>52275</v>
      </c>
      <c r="L5457" s="6" t="s">
        <v>52534</v>
      </c>
      <c r="M5457" s="6" t="s">
        <v>14179</v>
      </c>
      <c r="N5457" s="6" t="s">
        <v>90</v>
      </c>
      <c r="O5457" s="6" t="s">
        <v>71924</v>
      </c>
    </row>
    <row r="5458" spans="9:15" x14ac:dyDescent="0.25">
      <c r="I5458">
        <v>5456</v>
      </c>
      <c r="J5458" s="6" t="s">
        <v>14180</v>
      </c>
      <c r="K5458" s="6" t="s">
        <v>49989</v>
      </c>
      <c r="L5458" s="6" t="s">
        <v>49874</v>
      </c>
      <c r="M5458" s="6" t="s">
        <v>14181</v>
      </c>
      <c r="N5458" s="6" t="s">
        <v>56578</v>
      </c>
      <c r="O5458" s="6" t="s">
        <v>71925</v>
      </c>
    </row>
    <row r="5459" spans="9:15" x14ac:dyDescent="0.25">
      <c r="I5459">
        <v>5457</v>
      </c>
      <c r="J5459" s="6" t="s">
        <v>14182</v>
      </c>
      <c r="K5459" s="6" t="s">
        <v>49807</v>
      </c>
      <c r="L5459" s="6" t="s">
        <v>52429</v>
      </c>
      <c r="M5459" s="6" t="s">
        <v>14183</v>
      </c>
      <c r="N5459" s="6" t="s">
        <v>56579</v>
      </c>
      <c r="O5459" s="6" t="s">
        <v>71926</v>
      </c>
    </row>
    <row r="5460" spans="9:15" x14ac:dyDescent="0.25">
      <c r="I5460">
        <v>5458</v>
      </c>
      <c r="J5460" s="6" t="s">
        <v>14184</v>
      </c>
      <c r="K5460" s="6" t="s">
        <v>51101</v>
      </c>
      <c r="L5460" s="6" t="s">
        <v>51106</v>
      </c>
      <c r="M5460" s="6" t="s">
        <v>14185</v>
      </c>
      <c r="N5460" s="6" t="s">
        <v>56580</v>
      </c>
      <c r="O5460" s="6" t="s">
        <v>69271</v>
      </c>
    </row>
    <row r="5461" spans="9:15" x14ac:dyDescent="0.25">
      <c r="I5461">
        <v>5459</v>
      </c>
      <c r="J5461" s="6" t="s">
        <v>14186</v>
      </c>
      <c r="K5461" s="6" t="s">
        <v>52548</v>
      </c>
      <c r="L5461" s="6" t="s">
        <v>51461</v>
      </c>
      <c r="M5461" s="6" t="s">
        <v>14187</v>
      </c>
      <c r="N5461" s="6" t="s">
        <v>90</v>
      </c>
      <c r="O5461" s="6" t="s">
        <v>71927</v>
      </c>
    </row>
    <row r="5462" spans="9:15" x14ac:dyDescent="0.25">
      <c r="I5462">
        <v>5460</v>
      </c>
      <c r="J5462" s="6" t="s">
        <v>14188</v>
      </c>
      <c r="K5462" s="6" t="s">
        <v>52168</v>
      </c>
      <c r="L5462" s="6" t="s">
        <v>52168</v>
      </c>
      <c r="M5462" s="6" t="s">
        <v>14189</v>
      </c>
      <c r="N5462" s="6" t="s">
        <v>56581</v>
      </c>
      <c r="O5462" s="6" t="s">
        <v>71928</v>
      </c>
    </row>
    <row r="5463" spans="9:15" x14ac:dyDescent="0.25">
      <c r="I5463">
        <v>5461</v>
      </c>
      <c r="J5463" s="6" t="s">
        <v>14190</v>
      </c>
      <c r="K5463" s="6" t="s">
        <v>51660</v>
      </c>
      <c r="L5463" s="6" t="s">
        <v>90</v>
      </c>
      <c r="M5463" s="6" t="s">
        <v>14191</v>
      </c>
      <c r="N5463" s="6" t="s">
        <v>53511</v>
      </c>
      <c r="O5463" s="6" t="s">
        <v>71929</v>
      </c>
    </row>
    <row r="5464" spans="9:15" x14ac:dyDescent="0.25">
      <c r="I5464">
        <v>5462</v>
      </c>
      <c r="J5464" s="6" t="s">
        <v>14192</v>
      </c>
      <c r="K5464" s="6" t="s">
        <v>52458</v>
      </c>
      <c r="L5464" s="6" t="s">
        <v>90</v>
      </c>
      <c r="M5464" s="6" t="s">
        <v>14193</v>
      </c>
      <c r="N5464" s="6" t="s">
        <v>54623</v>
      </c>
      <c r="O5464" s="6" t="s">
        <v>69058</v>
      </c>
    </row>
    <row r="5465" spans="9:15" x14ac:dyDescent="0.25">
      <c r="I5465">
        <v>5463</v>
      </c>
      <c r="J5465" s="6" t="s">
        <v>14194</v>
      </c>
      <c r="K5465" s="6" t="s">
        <v>52445</v>
      </c>
      <c r="L5465" s="6" t="s">
        <v>52525</v>
      </c>
      <c r="M5465" s="6" t="s">
        <v>14195</v>
      </c>
      <c r="N5465" s="6" t="s">
        <v>56582</v>
      </c>
      <c r="O5465" s="6" t="s">
        <v>71930</v>
      </c>
    </row>
    <row r="5466" spans="9:15" x14ac:dyDescent="0.25">
      <c r="I5466">
        <v>5464</v>
      </c>
      <c r="J5466" s="6" t="s">
        <v>14196</v>
      </c>
      <c r="K5466" s="6" t="s">
        <v>51943</v>
      </c>
      <c r="L5466" s="6" t="s">
        <v>90</v>
      </c>
      <c r="M5466" s="6" t="s">
        <v>14197</v>
      </c>
      <c r="N5466" s="6" t="s">
        <v>56583</v>
      </c>
      <c r="O5466" s="6" t="s">
        <v>71931</v>
      </c>
    </row>
    <row r="5467" spans="9:15" x14ac:dyDescent="0.25">
      <c r="I5467">
        <v>5465</v>
      </c>
      <c r="J5467" s="6" t="s">
        <v>14198</v>
      </c>
      <c r="K5467" s="6" t="s">
        <v>50429</v>
      </c>
      <c r="L5467" s="6" t="s">
        <v>90</v>
      </c>
      <c r="M5467" s="6" t="s">
        <v>14199</v>
      </c>
      <c r="N5467" s="6" t="s">
        <v>56584</v>
      </c>
      <c r="O5467" s="6" t="s">
        <v>71932</v>
      </c>
    </row>
    <row r="5468" spans="9:15" x14ac:dyDescent="0.25">
      <c r="I5468">
        <v>5466</v>
      </c>
      <c r="J5468" s="6" t="s">
        <v>14200</v>
      </c>
      <c r="K5468" s="6" t="s">
        <v>51448</v>
      </c>
      <c r="L5468" s="6" t="s">
        <v>50238</v>
      </c>
      <c r="M5468" s="6" t="s">
        <v>14201</v>
      </c>
      <c r="N5468" s="6" t="s">
        <v>53184</v>
      </c>
      <c r="O5468" s="6" t="s">
        <v>71933</v>
      </c>
    </row>
    <row r="5469" spans="9:15" x14ac:dyDescent="0.25">
      <c r="I5469">
        <v>5467</v>
      </c>
      <c r="J5469" s="6" t="s">
        <v>14202</v>
      </c>
      <c r="K5469" s="6" t="s">
        <v>50352</v>
      </c>
      <c r="L5469" s="6" t="s">
        <v>50324</v>
      </c>
      <c r="M5469" s="6" t="s">
        <v>14203</v>
      </c>
      <c r="N5469" s="6" t="s">
        <v>56585</v>
      </c>
      <c r="O5469" s="6" t="s">
        <v>71934</v>
      </c>
    </row>
    <row r="5470" spans="9:15" x14ac:dyDescent="0.25">
      <c r="I5470">
        <v>5468</v>
      </c>
      <c r="J5470" s="6" t="s">
        <v>14204</v>
      </c>
      <c r="K5470" s="6" t="s">
        <v>52056</v>
      </c>
      <c r="L5470" s="6" t="s">
        <v>90</v>
      </c>
      <c r="M5470" s="6" t="s">
        <v>14205</v>
      </c>
      <c r="N5470" s="6" t="s">
        <v>56586</v>
      </c>
      <c r="O5470" s="6" t="s">
        <v>71935</v>
      </c>
    </row>
    <row r="5471" spans="9:15" x14ac:dyDescent="0.25">
      <c r="I5471">
        <v>5469</v>
      </c>
      <c r="J5471" s="6" t="s">
        <v>14206</v>
      </c>
      <c r="K5471" s="6" t="s">
        <v>50629</v>
      </c>
      <c r="L5471" s="6" t="s">
        <v>52150</v>
      </c>
      <c r="M5471" s="6" t="s">
        <v>14207</v>
      </c>
      <c r="N5471" s="6" t="s">
        <v>90</v>
      </c>
      <c r="O5471" s="6" t="s">
        <v>71936</v>
      </c>
    </row>
    <row r="5472" spans="9:15" x14ac:dyDescent="0.25">
      <c r="I5472">
        <v>5470</v>
      </c>
      <c r="J5472" s="6" t="s">
        <v>14208</v>
      </c>
      <c r="K5472" s="6" t="s">
        <v>51803</v>
      </c>
      <c r="L5472" s="6" t="s">
        <v>90</v>
      </c>
      <c r="M5472" s="6" t="s">
        <v>14209</v>
      </c>
      <c r="N5472" s="6" t="s">
        <v>56587</v>
      </c>
      <c r="O5472" s="6" t="s">
        <v>71937</v>
      </c>
    </row>
    <row r="5473" spans="9:15" x14ac:dyDescent="0.25">
      <c r="I5473">
        <v>5471</v>
      </c>
      <c r="J5473" s="6" t="s">
        <v>14210</v>
      </c>
      <c r="K5473" s="6" t="s">
        <v>51422</v>
      </c>
      <c r="L5473" s="6" t="s">
        <v>51418</v>
      </c>
      <c r="M5473" s="6" t="s">
        <v>14211</v>
      </c>
      <c r="N5473" s="6" t="s">
        <v>56588</v>
      </c>
      <c r="O5473" s="6" t="s">
        <v>71938</v>
      </c>
    </row>
    <row r="5474" spans="9:15" x14ac:dyDescent="0.25">
      <c r="I5474">
        <v>5472</v>
      </c>
      <c r="J5474" s="6" t="s">
        <v>14212</v>
      </c>
      <c r="K5474" s="6" t="s">
        <v>49843</v>
      </c>
      <c r="L5474" s="6" t="s">
        <v>90</v>
      </c>
      <c r="M5474" s="6" t="s">
        <v>14213</v>
      </c>
      <c r="N5474" s="6" t="s">
        <v>56589</v>
      </c>
      <c r="O5474" s="6" t="s">
        <v>71939</v>
      </c>
    </row>
    <row r="5475" spans="9:15" x14ac:dyDescent="0.25">
      <c r="I5475">
        <v>5473</v>
      </c>
      <c r="J5475" s="6" t="s">
        <v>14214</v>
      </c>
      <c r="K5475" s="6" t="s">
        <v>48995</v>
      </c>
      <c r="L5475" s="6" t="s">
        <v>90</v>
      </c>
      <c r="M5475" s="6" t="s">
        <v>14215</v>
      </c>
      <c r="N5475" s="6" t="s">
        <v>56590</v>
      </c>
      <c r="O5475" s="6" t="s">
        <v>71940</v>
      </c>
    </row>
    <row r="5476" spans="9:15" x14ac:dyDescent="0.25">
      <c r="I5476">
        <v>5474</v>
      </c>
      <c r="J5476" s="6" t="s">
        <v>14216</v>
      </c>
      <c r="K5476" s="6" t="s">
        <v>50391</v>
      </c>
      <c r="L5476" s="6" t="s">
        <v>49935</v>
      </c>
      <c r="M5476" s="6" t="s">
        <v>14217</v>
      </c>
      <c r="N5476" s="6" t="s">
        <v>56591</v>
      </c>
      <c r="O5476" s="6" t="s">
        <v>69010</v>
      </c>
    </row>
    <row r="5477" spans="9:15" x14ac:dyDescent="0.25">
      <c r="I5477">
        <v>5475</v>
      </c>
      <c r="J5477" s="6" t="s">
        <v>14218</v>
      </c>
      <c r="K5477" s="6" t="s">
        <v>51943</v>
      </c>
      <c r="L5477" s="6" t="s">
        <v>90</v>
      </c>
      <c r="M5477" s="6" t="s">
        <v>14219</v>
      </c>
      <c r="N5477" s="6" t="s">
        <v>90</v>
      </c>
      <c r="O5477" s="6" t="s">
        <v>71941</v>
      </c>
    </row>
    <row r="5478" spans="9:15" x14ac:dyDescent="0.25">
      <c r="I5478">
        <v>5476</v>
      </c>
      <c r="J5478" s="6" t="s">
        <v>14220</v>
      </c>
      <c r="K5478" s="6" t="s">
        <v>49480</v>
      </c>
      <c r="L5478" s="6" t="s">
        <v>90</v>
      </c>
      <c r="M5478" s="6" t="s">
        <v>14221</v>
      </c>
      <c r="N5478" s="6" t="s">
        <v>56592</v>
      </c>
      <c r="O5478" s="6" t="s">
        <v>71942</v>
      </c>
    </row>
    <row r="5479" spans="9:15" x14ac:dyDescent="0.25">
      <c r="I5479">
        <v>5477</v>
      </c>
      <c r="J5479" s="6" t="s">
        <v>14222</v>
      </c>
      <c r="K5479" s="6" t="s">
        <v>52329</v>
      </c>
      <c r="L5479" s="6" t="s">
        <v>90</v>
      </c>
      <c r="M5479" s="6" t="s">
        <v>14223</v>
      </c>
      <c r="N5479" s="6" t="s">
        <v>90</v>
      </c>
      <c r="O5479" s="6" t="s">
        <v>71943</v>
      </c>
    </row>
    <row r="5480" spans="9:15" x14ac:dyDescent="0.25">
      <c r="I5480">
        <v>5478</v>
      </c>
      <c r="J5480" s="6" t="s">
        <v>14224</v>
      </c>
      <c r="K5480" s="6" t="s">
        <v>49558</v>
      </c>
      <c r="L5480" s="6" t="s">
        <v>49497</v>
      </c>
      <c r="M5480" s="6" t="s">
        <v>14225</v>
      </c>
      <c r="N5480" s="6" t="s">
        <v>90</v>
      </c>
      <c r="O5480" s="6" t="s">
        <v>71944</v>
      </c>
    </row>
    <row r="5481" spans="9:15" x14ac:dyDescent="0.25">
      <c r="I5481">
        <v>5479</v>
      </c>
      <c r="J5481" s="6" t="s">
        <v>14226</v>
      </c>
      <c r="K5481" s="6" t="s">
        <v>50426</v>
      </c>
      <c r="L5481" s="6" t="s">
        <v>90</v>
      </c>
      <c r="M5481" s="6" t="s">
        <v>14227</v>
      </c>
      <c r="N5481" s="6" t="s">
        <v>90</v>
      </c>
      <c r="O5481" s="6" t="s">
        <v>71945</v>
      </c>
    </row>
    <row r="5482" spans="9:15" x14ac:dyDescent="0.25">
      <c r="I5482">
        <v>5480</v>
      </c>
      <c r="J5482" s="6" t="s">
        <v>14228</v>
      </c>
      <c r="K5482" s="6" t="s">
        <v>50544</v>
      </c>
      <c r="L5482" s="6" t="s">
        <v>50298</v>
      </c>
      <c r="M5482" s="6" t="s">
        <v>14229</v>
      </c>
      <c r="N5482" s="6" t="s">
        <v>56593</v>
      </c>
      <c r="O5482" s="6" t="s">
        <v>71946</v>
      </c>
    </row>
    <row r="5483" spans="9:15" x14ac:dyDescent="0.25">
      <c r="I5483">
        <v>5481</v>
      </c>
      <c r="J5483" s="6" t="s">
        <v>14230</v>
      </c>
      <c r="K5483" s="6" t="s">
        <v>52462</v>
      </c>
      <c r="L5483" s="6" t="s">
        <v>90</v>
      </c>
      <c r="M5483" s="6" t="s">
        <v>14231</v>
      </c>
      <c r="N5483" s="6" t="s">
        <v>90</v>
      </c>
      <c r="O5483" s="6" t="s">
        <v>71947</v>
      </c>
    </row>
    <row r="5484" spans="9:15" x14ac:dyDescent="0.25">
      <c r="I5484">
        <v>5482</v>
      </c>
      <c r="J5484" s="6" t="s">
        <v>14232</v>
      </c>
      <c r="K5484" s="6" t="s">
        <v>51308</v>
      </c>
      <c r="L5484" s="6" t="s">
        <v>51306</v>
      </c>
      <c r="M5484" s="6" t="s">
        <v>14233</v>
      </c>
      <c r="N5484" s="6" t="s">
        <v>56594</v>
      </c>
      <c r="O5484" s="6" t="s">
        <v>71948</v>
      </c>
    </row>
    <row r="5485" spans="9:15" x14ac:dyDescent="0.25">
      <c r="I5485">
        <v>5483</v>
      </c>
      <c r="J5485" s="6" t="s">
        <v>14234</v>
      </c>
      <c r="K5485" s="6" t="s">
        <v>50661</v>
      </c>
      <c r="L5485" s="6" t="s">
        <v>50766</v>
      </c>
      <c r="M5485" s="6" t="s">
        <v>14235</v>
      </c>
      <c r="N5485" s="6" t="s">
        <v>56595</v>
      </c>
      <c r="O5485" s="6" t="s">
        <v>71949</v>
      </c>
    </row>
    <row r="5486" spans="9:15" x14ac:dyDescent="0.25">
      <c r="I5486">
        <v>5484</v>
      </c>
      <c r="J5486" s="6" t="s">
        <v>14236</v>
      </c>
      <c r="K5486" s="6" t="s">
        <v>51422</v>
      </c>
      <c r="L5486" s="6" t="s">
        <v>51410</v>
      </c>
      <c r="M5486" s="6" t="s">
        <v>14237</v>
      </c>
      <c r="N5486" s="6" t="s">
        <v>56596</v>
      </c>
      <c r="O5486" s="6" t="s">
        <v>71950</v>
      </c>
    </row>
    <row r="5487" spans="9:15" x14ac:dyDescent="0.25">
      <c r="I5487">
        <v>5485</v>
      </c>
      <c r="J5487" s="6" t="s">
        <v>14238</v>
      </c>
      <c r="K5487" s="6" t="s">
        <v>49857</v>
      </c>
      <c r="L5487" s="6" t="s">
        <v>50385</v>
      </c>
      <c r="M5487" s="6" t="s">
        <v>14239</v>
      </c>
      <c r="N5487" s="6" t="s">
        <v>56597</v>
      </c>
      <c r="O5487" s="6" t="s">
        <v>71951</v>
      </c>
    </row>
    <row r="5488" spans="9:15" x14ac:dyDescent="0.25">
      <c r="I5488">
        <v>5486</v>
      </c>
      <c r="J5488" s="6" t="s">
        <v>14240</v>
      </c>
      <c r="K5488" s="6" t="s">
        <v>50268</v>
      </c>
      <c r="L5488" s="6" t="s">
        <v>49455</v>
      </c>
      <c r="M5488" s="6" t="s">
        <v>14241</v>
      </c>
      <c r="N5488" s="6" t="s">
        <v>56598</v>
      </c>
      <c r="O5488" s="6" t="s">
        <v>71952</v>
      </c>
    </row>
    <row r="5489" spans="9:15" x14ac:dyDescent="0.25">
      <c r="I5489">
        <v>5487</v>
      </c>
      <c r="J5489" s="6" t="s">
        <v>14242</v>
      </c>
      <c r="K5489" s="6" t="s">
        <v>52437</v>
      </c>
      <c r="L5489" s="6" t="s">
        <v>52451</v>
      </c>
      <c r="M5489" s="6" t="s">
        <v>14243</v>
      </c>
      <c r="N5489" s="6" t="s">
        <v>56599</v>
      </c>
      <c r="O5489" s="6" t="s">
        <v>71953</v>
      </c>
    </row>
    <row r="5490" spans="9:15" x14ac:dyDescent="0.25">
      <c r="I5490">
        <v>5488</v>
      </c>
      <c r="J5490" s="6" t="s">
        <v>14244</v>
      </c>
      <c r="K5490" s="6" t="s">
        <v>48678</v>
      </c>
      <c r="L5490" s="6" t="s">
        <v>50298</v>
      </c>
      <c r="M5490" s="6" t="s">
        <v>14245</v>
      </c>
      <c r="N5490" s="6" t="s">
        <v>56600</v>
      </c>
      <c r="O5490" s="6" t="s">
        <v>71954</v>
      </c>
    </row>
    <row r="5491" spans="9:15" x14ac:dyDescent="0.25">
      <c r="I5491">
        <v>5489</v>
      </c>
      <c r="J5491" s="6" t="s">
        <v>14246</v>
      </c>
      <c r="K5491" s="6" t="s">
        <v>51977</v>
      </c>
      <c r="L5491" s="6" t="s">
        <v>90</v>
      </c>
      <c r="M5491" s="6" t="s">
        <v>14247</v>
      </c>
      <c r="N5491" s="6" t="s">
        <v>53011</v>
      </c>
      <c r="O5491" s="6" t="s">
        <v>66756</v>
      </c>
    </row>
    <row r="5492" spans="9:15" x14ac:dyDescent="0.25">
      <c r="I5492">
        <v>5490</v>
      </c>
      <c r="J5492" s="6" t="s">
        <v>14248</v>
      </c>
      <c r="K5492" s="6" t="s">
        <v>50445</v>
      </c>
      <c r="L5492" s="6" t="s">
        <v>50465</v>
      </c>
      <c r="M5492" s="6" t="s">
        <v>14249</v>
      </c>
      <c r="N5492" s="6" t="s">
        <v>90</v>
      </c>
      <c r="O5492" s="6" t="s">
        <v>71955</v>
      </c>
    </row>
    <row r="5493" spans="9:15" x14ac:dyDescent="0.25">
      <c r="I5493">
        <v>5491</v>
      </c>
      <c r="J5493" s="6" t="s">
        <v>14250</v>
      </c>
      <c r="K5493" s="6" t="s">
        <v>52084</v>
      </c>
      <c r="L5493" s="6" t="s">
        <v>51373</v>
      </c>
      <c r="M5493" s="6" t="s">
        <v>14251</v>
      </c>
      <c r="N5493" s="6" t="s">
        <v>90</v>
      </c>
      <c r="O5493" s="6" t="s">
        <v>71956</v>
      </c>
    </row>
    <row r="5494" spans="9:15" x14ac:dyDescent="0.25">
      <c r="I5494">
        <v>5492</v>
      </c>
      <c r="J5494" s="6" t="s">
        <v>14252</v>
      </c>
      <c r="K5494" s="6" t="s">
        <v>51489</v>
      </c>
      <c r="L5494" s="6" t="s">
        <v>90</v>
      </c>
      <c r="M5494" s="6" t="s">
        <v>14253</v>
      </c>
      <c r="N5494" s="6" t="s">
        <v>90</v>
      </c>
      <c r="O5494" s="6" t="s">
        <v>71957</v>
      </c>
    </row>
    <row r="5495" spans="9:15" x14ac:dyDescent="0.25">
      <c r="I5495">
        <v>5493</v>
      </c>
      <c r="J5495" s="6" t="s">
        <v>14254</v>
      </c>
      <c r="K5495" s="6" t="s">
        <v>49507</v>
      </c>
      <c r="L5495" s="6" t="s">
        <v>90</v>
      </c>
      <c r="M5495" s="6" t="s">
        <v>14255</v>
      </c>
      <c r="N5495" s="6" t="s">
        <v>90</v>
      </c>
      <c r="O5495" s="6" t="s">
        <v>71958</v>
      </c>
    </row>
    <row r="5496" spans="9:15" x14ac:dyDescent="0.25">
      <c r="I5496">
        <v>5494</v>
      </c>
      <c r="J5496" s="6" t="s">
        <v>14256</v>
      </c>
      <c r="K5496" s="6" t="s">
        <v>49590</v>
      </c>
      <c r="L5496" s="6" t="s">
        <v>49509</v>
      </c>
      <c r="M5496" s="6" t="s">
        <v>14257</v>
      </c>
      <c r="N5496" s="6" t="s">
        <v>55576</v>
      </c>
      <c r="O5496" s="6" t="s">
        <v>71959</v>
      </c>
    </row>
    <row r="5497" spans="9:15" x14ac:dyDescent="0.25">
      <c r="I5497">
        <v>5495</v>
      </c>
      <c r="J5497" s="6" t="s">
        <v>14258</v>
      </c>
      <c r="K5497" s="6" t="s">
        <v>51634</v>
      </c>
      <c r="L5497" s="6" t="s">
        <v>90</v>
      </c>
      <c r="M5497" s="6" t="s">
        <v>14259</v>
      </c>
      <c r="N5497" s="6" t="s">
        <v>90</v>
      </c>
      <c r="O5497" s="6" t="s">
        <v>71960</v>
      </c>
    </row>
    <row r="5498" spans="9:15" x14ac:dyDescent="0.25">
      <c r="I5498">
        <v>5496</v>
      </c>
      <c r="J5498" s="6" t="s">
        <v>14260</v>
      </c>
      <c r="K5498" s="6" t="s">
        <v>50497</v>
      </c>
      <c r="L5498" s="6" t="s">
        <v>90</v>
      </c>
      <c r="M5498" s="6" t="s">
        <v>14261</v>
      </c>
      <c r="N5498" s="6" t="s">
        <v>56601</v>
      </c>
      <c r="O5498" s="6" t="s">
        <v>71961</v>
      </c>
    </row>
    <row r="5499" spans="9:15" x14ac:dyDescent="0.25">
      <c r="I5499">
        <v>5497</v>
      </c>
      <c r="J5499" s="6" t="s">
        <v>14262</v>
      </c>
      <c r="K5499" s="6" t="s">
        <v>49086</v>
      </c>
      <c r="L5499" s="6" t="s">
        <v>90</v>
      </c>
      <c r="M5499" s="6" t="s">
        <v>14263</v>
      </c>
      <c r="N5499" s="6" t="s">
        <v>56602</v>
      </c>
      <c r="O5499" s="6" t="s">
        <v>71962</v>
      </c>
    </row>
    <row r="5500" spans="9:15" x14ac:dyDescent="0.25">
      <c r="I5500">
        <v>5498</v>
      </c>
      <c r="J5500" s="6" t="s">
        <v>14264</v>
      </c>
      <c r="K5500" s="6" t="s">
        <v>52466</v>
      </c>
      <c r="L5500" s="6" t="s">
        <v>52557</v>
      </c>
      <c r="M5500" s="6" t="s">
        <v>14265</v>
      </c>
      <c r="N5500" s="6" t="s">
        <v>53903</v>
      </c>
      <c r="O5500" s="6" t="s">
        <v>71963</v>
      </c>
    </row>
    <row r="5501" spans="9:15" x14ac:dyDescent="0.25">
      <c r="I5501">
        <v>5499</v>
      </c>
      <c r="J5501" s="6" t="s">
        <v>14266</v>
      </c>
      <c r="K5501" s="6" t="s">
        <v>48917</v>
      </c>
      <c r="L5501" s="6" t="s">
        <v>90</v>
      </c>
      <c r="M5501" s="6" t="s">
        <v>14267</v>
      </c>
      <c r="N5501" s="6" t="s">
        <v>56603</v>
      </c>
      <c r="O5501" s="6" t="s">
        <v>71964</v>
      </c>
    </row>
    <row r="5502" spans="9:15" x14ac:dyDescent="0.25">
      <c r="I5502">
        <v>5500</v>
      </c>
      <c r="J5502" s="6" t="s">
        <v>14268</v>
      </c>
      <c r="K5502" s="6" t="s">
        <v>52439</v>
      </c>
      <c r="L5502" s="6" t="s">
        <v>90</v>
      </c>
      <c r="M5502" s="6" t="s">
        <v>14269</v>
      </c>
      <c r="N5502" s="6" t="s">
        <v>56604</v>
      </c>
      <c r="O5502" s="6" t="s">
        <v>71965</v>
      </c>
    </row>
    <row r="5503" spans="9:15" x14ac:dyDescent="0.25">
      <c r="I5503">
        <v>5501</v>
      </c>
      <c r="J5503" s="6" t="s">
        <v>14270</v>
      </c>
      <c r="K5503" s="6" t="s">
        <v>52119</v>
      </c>
      <c r="L5503" s="6" t="s">
        <v>90</v>
      </c>
      <c r="M5503" s="6" t="s">
        <v>14271</v>
      </c>
      <c r="N5503" s="6" t="s">
        <v>56605</v>
      </c>
      <c r="O5503" s="6" t="s">
        <v>71966</v>
      </c>
    </row>
    <row r="5504" spans="9:15" x14ac:dyDescent="0.25">
      <c r="I5504">
        <v>5502</v>
      </c>
      <c r="J5504" s="6" t="s">
        <v>14272</v>
      </c>
      <c r="K5504" s="6" t="s">
        <v>52493</v>
      </c>
      <c r="L5504" s="6" t="s">
        <v>90</v>
      </c>
      <c r="M5504" s="6" t="s">
        <v>14273</v>
      </c>
      <c r="N5504" s="6" t="s">
        <v>56606</v>
      </c>
      <c r="O5504" s="6" t="s">
        <v>66924</v>
      </c>
    </row>
    <row r="5505" spans="9:15" x14ac:dyDescent="0.25">
      <c r="I5505">
        <v>5503</v>
      </c>
      <c r="J5505" s="6" t="s">
        <v>14274</v>
      </c>
      <c r="K5505" s="6" t="s">
        <v>52314</v>
      </c>
      <c r="L5505" s="6" t="s">
        <v>51644</v>
      </c>
      <c r="M5505" s="6" t="s">
        <v>14275</v>
      </c>
      <c r="N5505" s="6" t="s">
        <v>90</v>
      </c>
      <c r="O5505" s="6" t="s">
        <v>71967</v>
      </c>
    </row>
    <row r="5506" spans="9:15" x14ac:dyDescent="0.25">
      <c r="I5506">
        <v>5504</v>
      </c>
      <c r="J5506" s="6" t="s">
        <v>14276</v>
      </c>
      <c r="K5506" s="6" t="s">
        <v>49548</v>
      </c>
      <c r="L5506" s="6" t="s">
        <v>90</v>
      </c>
      <c r="M5506" s="6" t="s">
        <v>14277</v>
      </c>
      <c r="N5506" s="6" t="s">
        <v>56607</v>
      </c>
      <c r="O5506" s="6" t="s">
        <v>71968</v>
      </c>
    </row>
    <row r="5507" spans="9:15" x14ac:dyDescent="0.25">
      <c r="I5507">
        <v>5505</v>
      </c>
      <c r="J5507" s="6" t="s">
        <v>14278</v>
      </c>
      <c r="K5507" s="6" t="s">
        <v>50205</v>
      </c>
      <c r="L5507" s="6" t="s">
        <v>51182</v>
      </c>
      <c r="M5507" s="6" t="s">
        <v>14279</v>
      </c>
      <c r="N5507" s="6" t="s">
        <v>53041</v>
      </c>
      <c r="O5507" s="6" t="s">
        <v>71969</v>
      </c>
    </row>
    <row r="5508" spans="9:15" x14ac:dyDescent="0.25">
      <c r="I5508">
        <v>5506</v>
      </c>
      <c r="J5508" s="6" t="s">
        <v>14280</v>
      </c>
      <c r="K5508" s="6" t="s">
        <v>50890</v>
      </c>
      <c r="L5508" s="6" t="s">
        <v>90</v>
      </c>
      <c r="M5508" s="6" t="s">
        <v>14281</v>
      </c>
      <c r="N5508" s="6" t="s">
        <v>90</v>
      </c>
      <c r="O5508" s="6" t="s">
        <v>68415</v>
      </c>
    </row>
    <row r="5509" spans="9:15" x14ac:dyDescent="0.25">
      <c r="I5509">
        <v>5507</v>
      </c>
      <c r="J5509" s="6" t="s">
        <v>14282</v>
      </c>
      <c r="K5509" s="6" t="s">
        <v>49957</v>
      </c>
      <c r="L5509" s="6" t="s">
        <v>49948</v>
      </c>
      <c r="M5509" s="6" t="s">
        <v>14283</v>
      </c>
      <c r="N5509" s="6" t="s">
        <v>56608</v>
      </c>
      <c r="O5509" s="6" t="s">
        <v>71970</v>
      </c>
    </row>
    <row r="5510" spans="9:15" x14ac:dyDescent="0.25">
      <c r="I5510">
        <v>5508</v>
      </c>
      <c r="J5510" s="6" t="s">
        <v>14284</v>
      </c>
      <c r="K5510" s="6" t="s">
        <v>48658</v>
      </c>
      <c r="L5510" s="6" t="s">
        <v>90</v>
      </c>
      <c r="M5510" s="6" t="s">
        <v>14285</v>
      </c>
      <c r="N5510" s="6" t="s">
        <v>90</v>
      </c>
      <c r="O5510" s="6" t="s">
        <v>71971</v>
      </c>
    </row>
    <row r="5511" spans="9:15" x14ac:dyDescent="0.25">
      <c r="I5511">
        <v>5509</v>
      </c>
      <c r="J5511" s="6" t="s">
        <v>14286</v>
      </c>
      <c r="K5511" s="6" t="s">
        <v>51229</v>
      </c>
      <c r="L5511" s="6" t="s">
        <v>51235</v>
      </c>
      <c r="M5511" s="6" t="s">
        <v>14287</v>
      </c>
      <c r="N5511" s="6" t="s">
        <v>56609</v>
      </c>
      <c r="O5511" s="6" t="s">
        <v>71972</v>
      </c>
    </row>
    <row r="5512" spans="9:15" x14ac:dyDescent="0.25">
      <c r="I5512">
        <v>5510</v>
      </c>
      <c r="J5512" s="6" t="s">
        <v>14288</v>
      </c>
      <c r="K5512" s="6" t="s">
        <v>51913</v>
      </c>
      <c r="L5512" s="6" t="s">
        <v>51676</v>
      </c>
      <c r="M5512" s="6" t="s">
        <v>14289</v>
      </c>
      <c r="N5512" s="6" t="s">
        <v>56610</v>
      </c>
      <c r="O5512" s="6" t="s">
        <v>71973</v>
      </c>
    </row>
    <row r="5513" spans="9:15" x14ac:dyDescent="0.25">
      <c r="I5513">
        <v>5511</v>
      </c>
      <c r="J5513" s="6" t="s">
        <v>14290</v>
      </c>
      <c r="K5513" s="6" t="s">
        <v>49864</v>
      </c>
      <c r="L5513" s="6" t="s">
        <v>49866</v>
      </c>
      <c r="M5513" s="6" t="s">
        <v>14291</v>
      </c>
      <c r="N5513" s="6" t="s">
        <v>56611</v>
      </c>
      <c r="O5513" s="6" t="s">
        <v>71974</v>
      </c>
    </row>
    <row r="5514" spans="9:15" x14ac:dyDescent="0.25">
      <c r="I5514">
        <v>5512</v>
      </c>
      <c r="J5514" s="6" t="s">
        <v>14292</v>
      </c>
      <c r="K5514" s="6" t="s">
        <v>51041</v>
      </c>
      <c r="L5514" s="6" t="s">
        <v>90</v>
      </c>
      <c r="M5514" s="6" t="s">
        <v>14293</v>
      </c>
      <c r="N5514" s="6" t="s">
        <v>90</v>
      </c>
      <c r="O5514" s="6" t="s">
        <v>71975</v>
      </c>
    </row>
    <row r="5515" spans="9:15" x14ac:dyDescent="0.25">
      <c r="I5515">
        <v>5513</v>
      </c>
      <c r="J5515" s="6" t="s">
        <v>14294</v>
      </c>
      <c r="K5515" s="6" t="s">
        <v>52119</v>
      </c>
      <c r="L5515" s="6" t="s">
        <v>90</v>
      </c>
      <c r="M5515" s="6" t="s">
        <v>14295</v>
      </c>
      <c r="N5515" s="6" t="s">
        <v>90</v>
      </c>
      <c r="O5515" s="6" t="s">
        <v>71976</v>
      </c>
    </row>
    <row r="5516" spans="9:15" x14ac:dyDescent="0.25">
      <c r="I5516">
        <v>5514</v>
      </c>
      <c r="J5516" s="6" t="s">
        <v>14296</v>
      </c>
      <c r="K5516" s="6" t="s">
        <v>51383</v>
      </c>
      <c r="L5516" s="6" t="s">
        <v>51089</v>
      </c>
      <c r="M5516" s="6" t="s">
        <v>14297</v>
      </c>
      <c r="N5516" s="6" t="s">
        <v>56612</v>
      </c>
      <c r="O5516" s="6" t="s">
        <v>71977</v>
      </c>
    </row>
    <row r="5517" spans="9:15" x14ac:dyDescent="0.25">
      <c r="I5517">
        <v>5515</v>
      </c>
      <c r="J5517" s="6" t="s">
        <v>14298</v>
      </c>
      <c r="K5517" s="6" t="s">
        <v>50917</v>
      </c>
      <c r="L5517" s="6" t="s">
        <v>51644</v>
      </c>
      <c r="M5517" s="6" t="s">
        <v>14299</v>
      </c>
      <c r="N5517" s="6" t="s">
        <v>56613</v>
      </c>
      <c r="O5517" s="6" t="s">
        <v>71978</v>
      </c>
    </row>
    <row r="5518" spans="9:15" x14ac:dyDescent="0.25">
      <c r="I5518">
        <v>5516</v>
      </c>
      <c r="J5518" s="6" t="s">
        <v>14300</v>
      </c>
      <c r="K5518" s="6" t="s">
        <v>48749</v>
      </c>
      <c r="L5518" s="6" t="s">
        <v>90</v>
      </c>
      <c r="M5518" s="6" t="s">
        <v>14301</v>
      </c>
      <c r="N5518" s="6" t="s">
        <v>90</v>
      </c>
      <c r="O5518" s="6" t="s">
        <v>71979</v>
      </c>
    </row>
    <row r="5519" spans="9:15" x14ac:dyDescent="0.25">
      <c r="I5519">
        <v>5517</v>
      </c>
      <c r="J5519" s="6" t="s">
        <v>14302</v>
      </c>
      <c r="K5519" s="6" t="s">
        <v>50147</v>
      </c>
      <c r="L5519" s="6" t="s">
        <v>49991</v>
      </c>
      <c r="M5519" s="6" t="s">
        <v>14303</v>
      </c>
      <c r="N5519" s="6" t="s">
        <v>56614</v>
      </c>
      <c r="O5519" s="6" t="s">
        <v>71980</v>
      </c>
    </row>
    <row r="5520" spans="9:15" x14ac:dyDescent="0.25">
      <c r="I5520">
        <v>5518</v>
      </c>
      <c r="J5520" s="6" t="s">
        <v>14304</v>
      </c>
      <c r="K5520" s="6" t="s">
        <v>52549</v>
      </c>
      <c r="L5520" s="6" t="s">
        <v>49501</v>
      </c>
      <c r="M5520" s="6" t="s">
        <v>14305</v>
      </c>
      <c r="N5520" s="6" t="s">
        <v>56615</v>
      </c>
      <c r="O5520" s="6" t="s">
        <v>71981</v>
      </c>
    </row>
    <row r="5521" spans="9:15" x14ac:dyDescent="0.25">
      <c r="I5521">
        <v>5519</v>
      </c>
      <c r="J5521" s="6" t="s">
        <v>14306</v>
      </c>
      <c r="K5521" s="6" t="s">
        <v>52076</v>
      </c>
      <c r="L5521" s="6" t="s">
        <v>90</v>
      </c>
      <c r="M5521" s="6" t="s">
        <v>14307</v>
      </c>
      <c r="N5521" s="6" t="s">
        <v>90</v>
      </c>
      <c r="O5521" s="6" t="s">
        <v>71982</v>
      </c>
    </row>
    <row r="5522" spans="9:15" x14ac:dyDescent="0.25">
      <c r="I5522">
        <v>5520</v>
      </c>
      <c r="J5522" s="6" t="s">
        <v>14308</v>
      </c>
      <c r="K5522" s="6" t="s">
        <v>49684</v>
      </c>
      <c r="L5522" s="6" t="s">
        <v>49680</v>
      </c>
      <c r="M5522" s="6" t="s">
        <v>14309</v>
      </c>
      <c r="N5522" s="6" t="s">
        <v>56616</v>
      </c>
      <c r="O5522" s="6" t="s">
        <v>71983</v>
      </c>
    </row>
    <row r="5523" spans="9:15" x14ac:dyDescent="0.25">
      <c r="I5523">
        <v>5521</v>
      </c>
      <c r="J5523" s="6" t="s">
        <v>14310</v>
      </c>
      <c r="K5523" s="6" t="s">
        <v>51795</v>
      </c>
      <c r="L5523" s="6" t="s">
        <v>90</v>
      </c>
      <c r="M5523" s="6" t="s">
        <v>14311</v>
      </c>
      <c r="N5523" s="6" t="s">
        <v>56617</v>
      </c>
      <c r="O5523" s="6" t="s">
        <v>71984</v>
      </c>
    </row>
    <row r="5524" spans="9:15" x14ac:dyDescent="0.25">
      <c r="I5524">
        <v>5522</v>
      </c>
      <c r="J5524" s="6" t="s">
        <v>14312</v>
      </c>
      <c r="K5524" s="6" t="s">
        <v>52224</v>
      </c>
      <c r="L5524" s="6" t="s">
        <v>49572</v>
      </c>
      <c r="M5524" s="6" t="s">
        <v>14313</v>
      </c>
      <c r="N5524" s="6" t="s">
        <v>90</v>
      </c>
      <c r="O5524" s="6" t="s">
        <v>71985</v>
      </c>
    </row>
    <row r="5525" spans="9:15" x14ac:dyDescent="0.25">
      <c r="I5525">
        <v>5523</v>
      </c>
      <c r="J5525" s="6" t="s">
        <v>14314</v>
      </c>
      <c r="K5525" s="6" t="s">
        <v>52469</v>
      </c>
      <c r="L5525" s="6" t="s">
        <v>52437</v>
      </c>
      <c r="M5525" s="6" t="s">
        <v>14315</v>
      </c>
      <c r="N5525" s="6" t="s">
        <v>55123</v>
      </c>
      <c r="O5525" s="6" t="s">
        <v>69787</v>
      </c>
    </row>
    <row r="5526" spans="9:15" x14ac:dyDescent="0.25">
      <c r="I5526">
        <v>5524</v>
      </c>
      <c r="J5526" s="6" t="s">
        <v>14316</v>
      </c>
      <c r="K5526" s="6" t="s">
        <v>50329</v>
      </c>
      <c r="L5526" s="6" t="s">
        <v>50585</v>
      </c>
      <c r="M5526" s="6" t="s">
        <v>14317</v>
      </c>
      <c r="N5526" s="6" t="s">
        <v>90</v>
      </c>
      <c r="O5526" s="6" t="s">
        <v>71986</v>
      </c>
    </row>
    <row r="5527" spans="9:15" x14ac:dyDescent="0.25">
      <c r="I5527">
        <v>5525</v>
      </c>
      <c r="J5527" s="6" t="s">
        <v>14318</v>
      </c>
      <c r="K5527" s="6" t="s">
        <v>51717</v>
      </c>
      <c r="L5527" s="6" t="s">
        <v>51729</v>
      </c>
      <c r="M5527" s="6" t="s">
        <v>14319</v>
      </c>
      <c r="N5527" s="6" t="s">
        <v>56618</v>
      </c>
      <c r="O5527" s="6" t="s">
        <v>71987</v>
      </c>
    </row>
    <row r="5528" spans="9:15" x14ac:dyDescent="0.25">
      <c r="I5528">
        <v>5526</v>
      </c>
      <c r="J5528" s="6" t="s">
        <v>14320</v>
      </c>
      <c r="K5528" s="6" t="s">
        <v>48684</v>
      </c>
      <c r="L5528" s="6" t="s">
        <v>90</v>
      </c>
      <c r="M5528" s="6" t="s">
        <v>14321</v>
      </c>
      <c r="N5528" s="6" t="s">
        <v>90</v>
      </c>
      <c r="O5528" s="6" t="s">
        <v>71988</v>
      </c>
    </row>
    <row r="5529" spans="9:15" x14ac:dyDescent="0.25">
      <c r="I5529">
        <v>5527</v>
      </c>
      <c r="J5529" s="6" t="s">
        <v>14322</v>
      </c>
      <c r="K5529" s="6" t="s">
        <v>52152</v>
      </c>
      <c r="L5529" s="6" t="s">
        <v>90</v>
      </c>
      <c r="M5529" s="6" t="s">
        <v>14323</v>
      </c>
      <c r="N5529" s="6" t="s">
        <v>56619</v>
      </c>
      <c r="O5529" s="6" t="s">
        <v>71989</v>
      </c>
    </row>
    <row r="5530" spans="9:15" x14ac:dyDescent="0.25">
      <c r="I5530">
        <v>5528</v>
      </c>
      <c r="J5530" s="6" t="s">
        <v>14324</v>
      </c>
      <c r="K5530" s="6" t="s">
        <v>52433</v>
      </c>
      <c r="L5530" s="6" t="s">
        <v>52537</v>
      </c>
      <c r="M5530" s="6" t="s">
        <v>14325</v>
      </c>
      <c r="N5530" s="6" t="s">
        <v>90</v>
      </c>
      <c r="O5530" s="6" t="s">
        <v>71990</v>
      </c>
    </row>
    <row r="5531" spans="9:15" x14ac:dyDescent="0.25">
      <c r="I5531">
        <v>5529</v>
      </c>
      <c r="J5531" s="6" t="s">
        <v>14326</v>
      </c>
      <c r="K5531" s="6" t="s">
        <v>49234</v>
      </c>
      <c r="L5531" s="6" t="s">
        <v>48638</v>
      </c>
      <c r="M5531" s="6" t="s">
        <v>14327</v>
      </c>
      <c r="N5531" s="6" t="s">
        <v>56620</v>
      </c>
      <c r="O5531" s="6" t="s">
        <v>71991</v>
      </c>
    </row>
    <row r="5532" spans="9:15" x14ac:dyDescent="0.25">
      <c r="I5532">
        <v>5530</v>
      </c>
      <c r="J5532" s="6" t="s">
        <v>14328</v>
      </c>
      <c r="K5532" s="6" t="s">
        <v>52375</v>
      </c>
      <c r="L5532" s="6" t="s">
        <v>90</v>
      </c>
      <c r="M5532" s="6" t="s">
        <v>14329</v>
      </c>
      <c r="N5532" s="6" t="s">
        <v>90</v>
      </c>
      <c r="O5532" s="6" t="s">
        <v>71992</v>
      </c>
    </row>
    <row r="5533" spans="9:15" x14ac:dyDescent="0.25">
      <c r="I5533">
        <v>5531</v>
      </c>
      <c r="J5533" s="6" t="s">
        <v>14330</v>
      </c>
      <c r="K5533" s="6" t="s">
        <v>51255</v>
      </c>
      <c r="L5533" s="6" t="s">
        <v>90</v>
      </c>
      <c r="M5533" s="6" t="s">
        <v>14331</v>
      </c>
      <c r="N5533" s="6" t="s">
        <v>56621</v>
      </c>
      <c r="O5533" s="6" t="s">
        <v>71993</v>
      </c>
    </row>
    <row r="5534" spans="9:15" x14ac:dyDescent="0.25">
      <c r="I5534">
        <v>5532</v>
      </c>
      <c r="J5534" s="6" t="s">
        <v>14332</v>
      </c>
      <c r="K5534" s="6" t="s">
        <v>49019</v>
      </c>
      <c r="L5534" s="6" t="s">
        <v>50332</v>
      </c>
      <c r="M5534" s="6" t="s">
        <v>14333</v>
      </c>
      <c r="N5534" s="6" t="s">
        <v>56622</v>
      </c>
      <c r="O5534" s="6" t="s">
        <v>71994</v>
      </c>
    </row>
    <row r="5535" spans="9:15" x14ac:dyDescent="0.25">
      <c r="I5535">
        <v>5533</v>
      </c>
      <c r="J5535" s="6" t="s">
        <v>14334</v>
      </c>
      <c r="K5535" s="6" t="s">
        <v>49155</v>
      </c>
      <c r="L5535" s="6" t="s">
        <v>90</v>
      </c>
      <c r="M5535" s="6" t="s">
        <v>14335</v>
      </c>
      <c r="N5535" s="6" t="s">
        <v>90</v>
      </c>
      <c r="O5535" s="6" t="s">
        <v>71995</v>
      </c>
    </row>
    <row r="5536" spans="9:15" x14ac:dyDescent="0.25">
      <c r="I5536">
        <v>5534</v>
      </c>
      <c r="J5536" s="6" t="s">
        <v>14336</v>
      </c>
      <c r="K5536" s="6" t="s">
        <v>51579</v>
      </c>
      <c r="L5536" s="6" t="s">
        <v>51897</v>
      </c>
      <c r="M5536" s="6" t="s">
        <v>14337</v>
      </c>
      <c r="N5536" s="6" t="s">
        <v>56623</v>
      </c>
      <c r="O5536" s="6" t="s">
        <v>71996</v>
      </c>
    </row>
    <row r="5537" spans="9:15" x14ac:dyDescent="0.25">
      <c r="I5537">
        <v>5535</v>
      </c>
      <c r="J5537" s="6" t="s">
        <v>14338</v>
      </c>
      <c r="K5537" s="6" t="s">
        <v>48672</v>
      </c>
      <c r="L5537" s="6" t="s">
        <v>90</v>
      </c>
      <c r="M5537" s="6" t="s">
        <v>14339</v>
      </c>
      <c r="N5537" s="6" t="s">
        <v>56624</v>
      </c>
      <c r="O5537" s="6" t="s">
        <v>71997</v>
      </c>
    </row>
    <row r="5538" spans="9:15" x14ac:dyDescent="0.25">
      <c r="I5538">
        <v>5536</v>
      </c>
      <c r="J5538" s="6" t="s">
        <v>14340</v>
      </c>
      <c r="K5538" s="6" t="s">
        <v>50004</v>
      </c>
      <c r="L5538" s="6" t="s">
        <v>51463</v>
      </c>
      <c r="M5538" s="6" t="s">
        <v>14341</v>
      </c>
      <c r="N5538" s="6" t="s">
        <v>56625</v>
      </c>
      <c r="O5538" s="6" t="s">
        <v>71998</v>
      </c>
    </row>
    <row r="5539" spans="9:15" x14ac:dyDescent="0.25">
      <c r="I5539">
        <v>5537</v>
      </c>
      <c r="J5539" s="6" t="s">
        <v>14342</v>
      </c>
      <c r="K5539" s="6" t="s">
        <v>50439</v>
      </c>
      <c r="L5539" s="6" t="s">
        <v>49421</v>
      </c>
      <c r="M5539" s="6" t="s">
        <v>14343</v>
      </c>
      <c r="N5539" s="6" t="s">
        <v>56626</v>
      </c>
      <c r="O5539" s="6" t="s">
        <v>71999</v>
      </c>
    </row>
    <row r="5540" spans="9:15" x14ac:dyDescent="0.25">
      <c r="I5540">
        <v>5538</v>
      </c>
      <c r="J5540" s="6" t="s">
        <v>14344</v>
      </c>
      <c r="K5540" s="6" t="s">
        <v>51235</v>
      </c>
      <c r="L5540" s="6" t="s">
        <v>51235</v>
      </c>
      <c r="M5540" s="6" t="s">
        <v>14345</v>
      </c>
      <c r="N5540" s="6" t="s">
        <v>56627</v>
      </c>
      <c r="O5540" s="6" t="s">
        <v>72000</v>
      </c>
    </row>
    <row r="5541" spans="9:15" x14ac:dyDescent="0.25">
      <c r="I5541">
        <v>5539</v>
      </c>
      <c r="J5541" s="6" t="s">
        <v>14346</v>
      </c>
      <c r="K5541" s="6" t="s">
        <v>49066</v>
      </c>
      <c r="L5541" s="6" t="s">
        <v>51418</v>
      </c>
      <c r="M5541" s="6" t="s">
        <v>14347</v>
      </c>
      <c r="N5541" s="6" t="s">
        <v>56628</v>
      </c>
      <c r="O5541" s="6" t="s">
        <v>72001</v>
      </c>
    </row>
    <row r="5542" spans="9:15" x14ac:dyDescent="0.25">
      <c r="I5542">
        <v>5540</v>
      </c>
      <c r="J5542" s="6" t="s">
        <v>14348</v>
      </c>
      <c r="K5542" s="6" t="s">
        <v>52452</v>
      </c>
      <c r="L5542" s="6" t="s">
        <v>50288</v>
      </c>
      <c r="M5542" s="6" t="s">
        <v>14349</v>
      </c>
      <c r="N5542" s="6" t="s">
        <v>56629</v>
      </c>
      <c r="O5542" s="6" t="s">
        <v>72002</v>
      </c>
    </row>
    <row r="5543" spans="9:15" x14ac:dyDescent="0.25">
      <c r="I5543">
        <v>5541</v>
      </c>
      <c r="J5543" s="6" t="s">
        <v>14350</v>
      </c>
      <c r="K5543" s="6" t="s">
        <v>51697</v>
      </c>
      <c r="L5543" s="6" t="s">
        <v>90</v>
      </c>
      <c r="M5543" s="6" t="s">
        <v>14351</v>
      </c>
      <c r="N5543" s="6" t="s">
        <v>56630</v>
      </c>
      <c r="O5543" s="6" t="s">
        <v>72003</v>
      </c>
    </row>
    <row r="5544" spans="9:15" x14ac:dyDescent="0.25">
      <c r="I5544">
        <v>5542</v>
      </c>
      <c r="J5544" s="6" t="s">
        <v>14352</v>
      </c>
      <c r="K5544" s="6" t="s">
        <v>50063</v>
      </c>
      <c r="L5544" s="6" t="s">
        <v>90</v>
      </c>
      <c r="M5544" s="6" t="s">
        <v>14353</v>
      </c>
      <c r="N5544" s="6" t="s">
        <v>56631</v>
      </c>
      <c r="O5544" s="6" t="s">
        <v>72004</v>
      </c>
    </row>
    <row r="5545" spans="9:15" x14ac:dyDescent="0.25">
      <c r="I5545">
        <v>5543</v>
      </c>
      <c r="J5545" s="6" t="s">
        <v>14354</v>
      </c>
      <c r="K5545" s="6" t="s">
        <v>52364</v>
      </c>
      <c r="L5545" s="6" t="s">
        <v>90</v>
      </c>
      <c r="M5545" s="6" t="s">
        <v>14355</v>
      </c>
      <c r="N5545" s="6" t="s">
        <v>90</v>
      </c>
      <c r="O5545" s="6" t="s">
        <v>72005</v>
      </c>
    </row>
    <row r="5546" spans="9:15" x14ac:dyDescent="0.25">
      <c r="I5546">
        <v>5544</v>
      </c>
      <c r="J5546" s="6" t="s">
        <v>14356</v>
      </c>
      <c r="K5546" s="6" t="s">
        <v>51630</v>
      </c>
      <c r="L5546" s="6" t="s">
        <v>50699</v>
      </c>
      <c r="M5546" s="6" t="s">
        <v>14357</v>
      </c>
      <c r="N5546" s="6" t="s">
        <v>56632</v>
      </c>
      <c r="O5546" s="6" t="s">
        <v>72006</v>
      </c>
    </row>
    <row r="5547" spans="9:15" x14ac:dyDescent="0.25">
      <c r="I5547">
        <v>5545</v>
      </c>
      <c r="J5547" s="6" t="s">
        <v>14358</v>
      </c>
      <c r="K5547" s="6" t="s">
        <v>50028</v>
      </c>
      <c r="L5547" s="6" t="s">
        <v>90</v>
      </c>
      <c r="M5547" s="6" t="s">
        <v>14359</v>
      </c>
      <c r="N5547" s="6" t="s">
        <v>56633</v>
      </c>
      <c r="O5547" s="6" t="s">
        <v>72007</v>
      </c>
    </row>
    <row r="5548" spans="9:15" x14ac:dyDescent="0.25">
      <c r="I5548">
        <v>5546</v>
      </c>
      <c r="J5548" s="6" t="s">
        <v>14360</v>
      </c>
      <c r="K5548" s="6" t="s">
        <v>51306</v>
      </c>
      <c r="L5548" s="6" t="s">
        <v>90</v>
      </c>
      <c r="M5548" s="6" t="s">
        <v>14361</v>
      </c>
      <c r="N5548" s="6" t="s">
        <v>56634</v>
      </c>
      <c r="O5548" s="6" t="s">
        <v>72008</v>
      </c>
    </row>
    <row r="5549" spans="9:15" x14ac:dyDescent="0.25">
      <c r="I5549">
        <v>5547</v>
      </c>
      <c r="J5549" s="6" t="s">
        <v>14362</v>
      </c>
      <c r="K5549" s="6" t="s">
        <v>52427</v>
      </c>
      <c r="L5549" s="6" t="s">
        <v>90</v>
      </c>
      <c r="M5549" s="6" t="s">
        <v>14363</v>
      </c>
      <c r="N5549" s="6" t="s">
        <v>90</v>
      </c>
      <c r="O5549" s="6" t="s">
        <v>72009</v>
      </c>
    </row>
    <row r="5550" spans="9:15" x14ac:dyDescent="0.25">
      <c r="I5550">
        <v>5548</v>
      </c>
      <c r="J5550" s="6" t="s">
        <v>14364</v>
      </c>
      <c r="K5550" s="6" t="s">
        <v>51972</v>
      </c>
      <c r="L5550" s="6" t="s">
        <v>51951</v>
      </c>
      <c r="M5550" s="6" t="s">
        <v>14365</v>
      </c>
      <c r="N5550" s="6" t="s">
        <v>56635</v>
      </c>
      <c r="O5550" s="6" t="s">
        <v>72010</v>
      </c>
    </row>
    <row r="5551" spans="9:15" x14ac:dyDescent="0.25">
      <c r="I5551">
        <v>5549</v>
      </c>
      <c r="J5551" s="6" t="s">
        <v>14366</v>
      </c>
      <c r="K5551" s="6" t="s">
        <v>49977</v>
      </c>
      <c r="L5551" s="6" t="s">
        <v>90</v>
      </c>
      <c r="M5551" s="6" t="s">
        <v>14367</v>
      </c>
      <c r="N5551" s="6" t="s">
        <v>90</v>
      </c>
      <c r="O5551" s="6" t="s">
        <v>72011</v>
      </c>
    </row>
    <row r="5552" spans="9:15" x14ac:dyDescent="0.25">
      <c r="I5552">
        <v>5550</v>
      </c>
      <c r="J5552" s="6" t="s">
        <v>14368</v>
      </c>
      <c r="K5552" s="6" t="s">
        <v>50682</v>
      </c>
      <c r="L5552" s="6" t="s">
        <v>50676</v>
      </c>
      <c r="M5552" s="6" t="s">
        <v>14369</v>
      </c>
      <c r="N5552" s="6" t="s">
        <v>55077</v>
      </c>
      <c r="O5552" s="6" t="s">
        <v>72012</v>
      </c>
    </row>
    <row r="5553" spans="9:15" x14ac:dyDescent="0.25">
      <c r="I5553">
        <v>5551</v>
      </c>
      <c r="J5553" s="6" t="s">
        <v>14370</v>
      </c>
      <c r="K5553" s="6" t="s">
        <v>49746</v>
      </c>
      <c r="L5553" s="6" t="s">
        <v>49746</v>
      </c>
      <c r="M5553" s="6" t="s">
        <v>14371</v>
      </c>
      <c r="N5553" s="6" t="s">
        <v>56636</v>
      </c>
      <c r="O5553" s="6" t="s">
        <v>72013</v>
      </c>
    </row>
    <row r="5554" spans="9:15" x14ac:dyDescent="0.25">
      <c r="I5554">
        <v>5552</v>
      </c>
      <c r="J5554" s="6" t="s">
        <v>14372</v>
      </c>
      <c r="K5554" s="6" t="s">
        <v>50221</v>
      </c>
      <c r="L5554" s="6" t="s">
        <v>90</v>
      </c>
      <c r="M5554" s="6" t="s">
        <v>14373</v>
      </c>
      <c r="N5554" s="6" t="s">
        <v>90</v>
      </c>
      <c r="O5554" s="6" t="s">
        <v>72014</v>
      </c>
    </row>
    <row r="5555" spans="9:15" x14ac:dyDescent="0.25">
      <c r="I5555">
        <v>5553</v>
      </c>
      <c r="J5555" s="6" t="s">
        <v>14374</v>
      </c>
      <c r="K5555" s="6" t="s">
        <v>51280</v>
      </c>
      <c r="L5555" s="6" t="s">
        <v>90</v>
      </c>
      <c r="M5555" s="6" t="s">
        <v>14375</v>
      </c>
      <c r="N5555" s="6" t="s">
        <v>56637</v>
      </c>
      <c r="O5555" s="6" t="s">
        <v>72015</v>
      </c>
    </row>
    <row r="5556" spans="9:15" x14ac:dyDescent="0.25">
      <c r="I5556">
        <v>5554</v>
      </c>
      <c r="J5556" s="6" t="s">
        <v>14376</v>
      </c>
      <c r="K5556" s="6" t="s">
        <v>51913</v>
      </c>
      <c r="L5556" s="6" t="s">
        <v>90</v>
      </c>
      <c r="M5556" s="6" t="s">
        <v>14377</v>
      </c>
      <c r="N5556" s="6" t="s">
        <v>90</v>
      </c>
      <c r="O5556" s="6" t="s">
        <v>72016</v>
      </c>
    </row>
    <row r="5557" spans="9:15" x14ac:dyDescent="0.25">
      <c r="I5557">
        <v>5555</v>
      </c>
      <c r="J5557" s="6" t="s">
        <v>14378</v>
      </c>
      <c r="K5557" s="6" t="s">
        <v>49480</v>
      </c>
      <c r="L5557" s="6" t="s">
        <v>90</v>
      </c>
      <c r="M5557" s="6" t="s">
        <v>14379</v>
      </c>
      <c r="N5557" s="6" t="s">
        <v>90</v>
      </c>
      <c r="O5557" s="6" t="s">
        <v>72017</v>
      </c>
    </row>
    <row r="5558" spans="9:15" x14ac:dyDescent="0.25">
      <c r="I5558">
        <v>5556</v>
      </c>
      <c r="J5558" s="6" t="s">
        <v>14380</v>
      </c>
      <c r="K5558" s="6" t="s">
        <v>51054</v>
      </c>
      <c r="L5558" s="6" t="s">
        <v>90</v>
      </c>
      <c r="M5558" s="6" t="s">
        <v>14381</v>
      </c>
      <c r="N5558" s="6" t="s">
        <v>90</v>
      </c>
      <c r="O5558" s="6" t="s">
        <v>72018</v>
      </c>
    </row>
    <row r="5559" spans="9:15" x14ac:dyDescent="0.25">
      <c r="I5559">
        <v>5557</v>
      </c>
      <c r="J5559" s="6" t="s">
        <v>14382</v>
      </c>
      <c r="K5559" s="6" t="s">
        <v>50801</v>
      </c>
      <c r="L5559" s="6" t="s">
        <v>52080</v>
      </c>
      <c r="M5559" s="6" t="s">
        <v>14383</v>
      </c>
      <c r="N5559" s="6" t="s">
        <v>56638</v>
      </c>
      <c r="O5559" s="6" t="s">
        <v>72019</v>
      </c>
    </row>
    <row r="5560" spans="9:15" x14ac:dyDescent="0.25">
      <c r="I5560">
        <v>5558</v>
      </c>
      <c r="J5560" s="6" t="s">
        <v>14384</v>
      </c>
      <c r="K5560" s="6" t="s">
        <v>50457</v>
      </c>
      <c r="L5560" s="6" t="s">
        <v>50460</v>
      </c>
      <c r="M5560" s="6" t="s">
        <v>14385</v>
      </c>
      <c r="N5560" s="6" t="s">
        <v>56639</v>
      </c>
      <c r="O5560" s="6" t="s">
        <v>72020</v>
      </c>
    </row>
    <row r="5561" spans="9:15" x14ac:dyDescent="0.25">
      <c r="I5561">
        <v>5559</v>
      </c>
      <c r="J5561" s="6" t="s">
        <v>14386</v>
      </c>
      <c r="K5561" s="6" t="s">
        <v>49815</v>
      </c>
      <c r="L5561" s="6" t="s">
        <v>90</v>
      </c>
      <c r="M5561" s="6" t="s">
        <v>14387</v>
      </c>
      <c r="N5561" s="6" t="s">
        <v>90</v>
      </c>
      <c r="O5561" s="6" t="s">
        <v>72021</v>
      </c>
    </row>
    <row r="5562" spans="9:15" x14ac:dyDescent="0.25">
      <c r="I5562">
        <v>5560</v>
      </c>
      <c r="J5562" s="6" t="s">
        <v>14388</v>
      </c>
      <c r="K5562" s="6" t="s">
        <v>50255</v>
      </c>
      <c r="L5562" s="6" t="s">
        <v>50257</v>
      </c>
      <c r="M5562" s="6" t="s">
        <v>14389</v>
      </c>
      <c r="N5562" s="6" t="s">
        <v>53720</v>
      </c>
      <c r="O5562" s="6" t="s">
        <v>72022</v>
      </c>
    </row>
    <row r="5563" spans="9:15" x14ac:dyDescent="0.25">
      <c r="I5563">
        <v>5561</v>
      </c>
      <c r="J5563" s="6" t="s">
        <v>14390</v>
      </c>
      <c r="K5563" s="6" t="s">
        <v>50209</v>
      </c>
      <c r="L5563" s="6" t="s">
        <v>50175</v>
      </c>
      <c r="M5563" s="6" t="s">
        <v>14391</v>
      </c>
      <c r="N5563" s="6" t="s">
        <v>56640</v>
      </c>
      <c r="O5563" s="6" t="s">
        <v>72023</v>
      </c>
    </row>
    <row r="5564" spans="9:15" x14ac:dyDescent="0.25">
      <c r="I5564">
        <v>5562</v>
      </c>
      <c r="J5564" s="6" t="s">
        <v>14392</v>
      </c>
      <c r="K5564" s="6" t="s">
        <v>52447</v>
      </c>
      <c r="L5564" s="6" t="s">
        <v>52431</v>
      </c>
      <c r="M5564" s="6" t="s">
        <v>14393</v>
      </c>
      <c r="N5564" s="6" t="s">
        <v>90</v>
      </c>
      <c r="O5564" s="6" t="s">
        <v>72024</v>
      </c>
    </row>
    <row r="5565" spans="9:15" x14ac:dyDescent="0.25">
      <c r="I5565">
        <v>5563</v>
      </c>
      <c r="J5565" s="6" t="s">
        <v>14394</v>
      </c>
      <c r="K5565" s="6" t="s">
        <v>49279</v>
      </c>
      <c r="L5565" s="6" t="s">
        <v>90</v>
      </c>
      <c r="M5565" s="6" t="s">
        <v>14395</v>
      </c>
      <c r="N5565" s="6" t="s">
        <v>56641</v>
      </c>
      <c r="O5565" s="6" t="s">
        <v>72025</v>
      </c>
    </row>
    <row r="5566" spans="9:15" x14ac:dyDescent="0.25">
      <c r="I5566">
        <v>5564</v>
      </c>
      <c r="J5566" s="6" t="s">
        <v>14396</v>
      </c>
      <c r="K5566" s="6" t="s">
        <v>49240</v>
      </c>
      <c r="L5566" s="6" t="s">
        <v>50489</v>
      </c>
      <c r="M5566" s="6" t="s">
        <v>14397</v>
      </c>
      <c r="N5566" s="6" t="s">
        <v>56642</v>
      </c>
      <c r="O5566" s="6" t="s">
        <v>72026</v>
      </c>
    </row>
    <row r="5567" spans="9:15" x14ac:dyDescent="0.25">
      <c r="I5567">
        <v>5565</v>
      </c>
      <c r="J5567" s="6" t="s">
        <v>14398</v>
      </c>
      <c r="K5567" s="6" t="s">
        <v>49973</v>
      </c>
      <c r="L5567" s="6" t="s">
        <v>50405</v>
      </c>
      <c r="M5567" s="6" t="s">
        <v>14399</v>
      </c>
      <c r="N5567" s="6" t="s">
        <v>56643</v>
      </c>
      <c r="O5567" s="6" t="s">
        <v>72027</v>
      </c>
    </row>
    <row r="5568" spans="9:15" x14ac:dyDescent="0.25">
      <c r="I5568">
        <v>5566</v>
      </c>
      <c r="J5568" s="6" t="s">
        <v>14400</v>
      </c>
      <c r="K5568" s="6" t="s">
        <v>50905</v>
      </c>
      <c r="L5568" s="6" t="s">
        <v>51561</v>
      </c>
      <c r="M5568" s="6" t="s">
        <v>14401</v>
      </c>
      <c r="N5568" s="6" t="s">
        <v>56644</v>
      </c>
      <c r="O5568" s="6" t="s">
        <v>72028</v>
      </c>
    </row>
    <row r="5569" spans="9:15" x14ac:dyDescent="0.25">
      <c r="I5569">
        <v>5567</v>
      </c>
      <c r="J5569" s="6" t="s">
        <v>14402</v>
      </c>
      <c r="K5569" s="6" t="s">
        <v>49615</v>
      </c>
      <c r="L5569" s="6" t="s">
        <v>90</v>
      </c>
      <c r="M5569" s="6" t="s">
        <v>14403</v>
      </c>
      <c r="N5569" s="6" t="s">
        <v>56645</v>
      </c>
      <c r="O5569" s="6" t="s">
        <v>72029</v>
      </c>
    </row>
    <row r="5570" spans="9:15" x14ac:dyDescent="0.25">
      <c r="I5570">
        <v>5568</v>
      </c>
      <c r="J5570" s="6" t="s">
        <v>14404</v>
      </c>
      <c r="K5570" s="6" t="s">
        <v>48660</v>
      </c>
      <c r="L5570" s="6" t="s">
        <v>50477</v>
      </c>
      <c r="M5570" s="6" t="s">
        <v>14405</v>
      </c>
      <c r="N5570" s="6" t="s">
        <v>56646</v>
      </c>
      <c r="O5570" s="6" t="s">
        <v>72030</v>
      </c>
    </row>
    <row r="5571" spans="9:15" x14ac:dyDescent="0.25">
      <c r="I5571">
        <v>5569</v>
      </c>
      <c r="J5571" s="6" t="s">
        <v>14406</v>
      </c>
      <c r="K5571" s="6" t="s">
        <v>50290</v>
      </c>
      <c r="L5571" s="6" t="s">
        <v>90</v>
      </c>
      <c r="M5571" s="6" t="s">
        <v>14407</v>
      </c>
      <c r="N5571" s="6" t="s">
        <v>56647</v>
      </c>
      <c r="O5571" s="6" t="s">
        <v>72031</v>
      </c>
    </row>
    <row r="5572" spans="9:15" x14ac:dyDescent="0.25">
      <c r="I5572">
        <v>5570</v>
      </c>
      <c r="J5572" s="6" t="s">
        <v>14408</v>
      </c>
      <c r="K5572" s="6" t="s">
        <v>50712</v>
      </c>
      <c r="L5572" s="6" t="s">
        <v>90</v>
      </c>
      <c r="M5572" s="6" t="s">
        <v>14409</v>
      </c>
      <c r="N5572" s="6" t="s">
        <v>56648</v>
      </c>
      <c r="O5572" s="6" t="s">
        <v>72032</v>
      </c>
    </row>
    <row r="5573" spans="9:15" x14ac:dyDescent="0.25">
      <c r="I5573">
        <v>5571</v>
      </c>
      <c r="J5573" s="6" t="s">
        <v>14410</v>
      </c>
      <c r="K5573" s="6" t="s">
        <v>50465</v>
      </c>
      <c r="L5573" s="6" t="s">
        <v>50521</v>
      </c>
      <c r="M5573" s="6" t="s">
        <v>14411</v>
      </c>
      <c r="N5573" s="6" t="s">
        <v>56649</v>
      </c>
      <c r="O5573" s="6" t="s">
        <v>72033</v>
      </c>
    </row>
    <row r="5574" spans="9:15" x14ac:dyDescent="0.25">
      <c r="I5574">
        <v>5572</v>
      </c>
      <c r="J5574" s="6" t="s">
        <v>14412</v>
      </c>
      <c r="K5574" s="6" t="s">
        <v>50385</v>
      </c>
      <c r="L5574" s="6" t="s">
        <v>50310</v>
      </c>
      <c r="M5574" s="6" t="s">
        <v>14413</v>
      </c>
      <c r="N5574" s="6" t="s">
        <v>90</v>
      </c>
      <c r="O5574" s="6" t="s">
        <v>72034</v>
      </c>
    </row>
    <row r="5575" spans="9:15" x14ac:dyDescent="0.25">
      <c r="I5575">
        <v>5573</v>
      </c>
      <c r="J5575" s="6" t="s">
        <v>14414</v>
      </c>
      <c r="K5575" s="6" t="s">
        <v>50227</v>
      </c>
      <c r="L5575" s="6" t="s">
        <v>90</v>
      </c>
      <c r="M5575" s="6" t="s">
        <v>14415</v>
      </c>
      <c r="N5575" s="6" t="s">
        <v>56650</v>
      </c>
      <c r="O5575" s="6" t="s">
        <v>72035</v>
      </c>
    </row>
    <row r="5576" spans="9:15" x14ac:dyDescent="0.25">
      <c r="I5576">
        <v>5574</v>
      </c>
      <c r="J5576" s="6" t="s">
        <v>14416</v>
      </c>
      <c r="K5576" s="6" t="s">
        <v>48684</v>
      </c>
      <c r="L5576" s="6" t="s">
        <v>90</v>
      </c>
      <c r="M5576" s="6" t="s">
        <v>14417</v>
      </c>
      <c r="N5576" s="6" t="s">
        <v>56651</v>
      </c>
      <c r="O5576" s="6" t="s">
        <v>72036</v>
      </c>
    </row>
    <row r="5577" spans="9:15" x14ac:dyDescent="0.25">
      <c r="I5577">
        <v>5575</v>
      </c>
      <c r="J5577" s="6" t="s">
        <v>14418</v>
      </c>
      <c r="K5577" s="6" t="s">
        <v>49590</v>
      </c>
      <c r="L5577" s="6" t="s">
        <v>90</v>
      </c>
      <c r="M5577" s="6" t="s">
        <v>14419</v>
      </c>
      <c r="N5577" s="6" t="s">
        <v>56652</v>
      </c>
      <c r="O5577" s="6" t="s">
        <v>72037</v>
      </c>
    </row>
    <row r="5578" spans="9:15" x14ac:dyDescent="0.25">
      <c r="I5578">
        <v>5576</v>
      </c>
      <c r="J5578" s="6" t="s">
        <v>14420</v>
      </c>
      <c r="K5578" s="6" t="s">
        <v>50912</v>
      </c>
      <c r="L5578" s="6" t="s">
        <v>90</v>
      </c>
      <c r="M5578" s="6" t="s">
        <v>14421</v>
      </c>
      <c r="N5578" s="6" t="s">
        <v>56653</v>
      </c>
      <c r="O5578" s="6" t="s">
        <v>72038</v>
      </c>
    </row>
    <row r="5579" spans="9:15" x14ac:dyDescent="0.25">
      <c r="I5579">
        <v>5577</v>
      </c>
      <c r="J5579" s="6" t="s">
        <v>14422</v>
      </c>
      <c r="K5579" s="6" t="s">
        <v>52512</v>
      </c>
      <c r="L5579" s="6" t="s">
        <v>50321</v>
      </c>
      <c r="M5579" s="6" t="s">
        <v>14423</v>
      </c>
      <c r="N5579" s="6" t="s">
        <v>56654</v>
      </c>
      <c r="O5579" s="6" t="s">
        <v>72039</v>
      </c>
    </row>
    <row r="5580" spans="9:15" x14ac:dyDescent="0.25">
      <c r="I5580">
        <v>5578</v>
      </c>
      <c r="J5580" s="6" t="s">
        <v>14424</v>
      </c>
      <c r="K5580" s="6" t="s">
        <v>49623</v>
      </c>
      <c r="L5580" s="6" t="s">
        <v>90</v>
      </c>
      <c r="M5580" s="6" t="s">
        <v>14425</v>
      </c>
      <c r="N5580" s="6" t="s">
        <v>56655</v>
      </c>
      <c r="O5580" s="6" t="s">
        <v>72040</v>
      </c>
    </row>
    <row r="5581" spans="9:15" x14ac:dyDescent="0.25">
      <c r="I5581">
        <v>5579</v>
      </c>
      <c r="J5581" s="6" t="s">
        <v>14426</v>
      </c>
      <c r="K5581" s="6" t="s">
        <v>50773</v>
      </c>
      <c r="L5581" s="6" t="s">
        <v>50516</v>
      </c>
      <c r="M5581" s="6" t="s">
        <v>14427</v>
      </c>
      <c r="N5581" s="6" t="s">
        <v>56656</v>
      </c>
      <c r="O5581" s="6" t="s">
        <v>72041</v>
      </c>
    </row>
    <row r="5582" spans="9:15" x14ac:dyDescent="0.25">
      <c r="I5582">
        <v>5580</v>
      </c>
      <c r="J5582" s="6" t="s">
        <v>14428</v>
      </c>
      <c r="K5582" s="6" t="s">
        <v>50965</v>
      </c>
      <c r="L5582" s="6" t="s">
        <v>90</v>
      </c>
      <c r="M5582" s="6" t="s">
        <v>14429</v>
      </c>
      <c r="N5582" s="6" t="s">
        <v>90</v>
      </c>
      <c r="O5582" s="6" t="s">
        <v>72042</v>
      </c>
    </row>
    <row r="5583" spans="9:15" x14ac:dyDescent="0.25">
      <c r="I5583">
        <v>5581</v>
      </c>
      <c r="J5583" s="6" t="s">
        <v>14430</v>
      </c>
      <c r="K5583" s="6" t="s">
        <v>49767</v>
      </c>
      <c r="L5583" s="6" t="s">
        <v>90</v>
      </c>
      <c r="M5583" s="6" t="s">
        <v>14431</v>
      </c>
      <c r="N5583" s="6" t="s">
        <v>90</v>
      </c>
      <c r="O5583" s="6" t="s">
        <v>70379</v>
      </c>
    </row>
    <row r="5584" spans="9:15" x14ac:dyDescent="0.25">
      <c r="I5584">
        <v>5582</v>
      </c>
      <c r="J5584" s="6" t="s">
        <v>14432</v>
      </c>
      <c r="K5584" s="6" t="s">
        <v>51935</v>
      </c>
      <c r="L5584" s="6" t="s">
        <v>90</v>
      </c>
      <c r="M5584" s="6" t="s">
        <v>14433</v>
      </c>
      <c r="N5584" s="6" t="s">
        <v>56657</v>
      </c>
      <c r="O5584" s="6" t="s">
        <v>72043</v>
      </c>
    </row>
    <row r="5585" spans="9:15" x14ac:dyDescent="0.25">
      <c r="I5585">
        <v>5583</v>
      </c>
      <c r="J5585" s="6" t="s">
        <v>14434</v>
      </c>
      <c r="K5585" s="6" t="s">
        <v>48810</v>
      </c>
      <c r="L5585" s="6" t="s">
        <v>49195</v>
      </c>
      <c r="M5585" s="6" t="s">
        <v>14435</v>
      </c>
      <c r="N5585" s="6" t="s">
        <v>90</v>
      </c>
      <c r="O5585" s="6" t="s">
        <v>72044</v>
      </c>
    </row>
    <row r="5586" spans="9:15" x14ac:dyDescent="0.25">
      <c r="I5586">
        <v>5584</v>
      </c>
      <c r="J5586" s="6" t="s">
        <v>14436</v>
      </c>
      <c r="K5586" s="6" t="s">
        <v>51660</v>
      </c>
      <c r="L5586" s="6" t="s">
        <v>90</v>
      </c>
      <c r="M5586" s="6" t="s">
        <v>14437</v>
      </c>
      <c r="N5586" s="6" t="s">
        <v>53511</v>
      </c>
      <c r="O5586" s="6" t="s">
        <v>72045</v>
      </c>
    </row>
    <row r="5587" spans="9:15" x14ac:dyDescent="0.25">
      <c r="I5587">
        <v>5585</v>
      </c>
      <c r="J5587" s="6" t="s">
        <v>14438</v>
      </c>
      <c r="K5587" s="6" t="s">
        <v>49236</v>
      </c>
      <c r="L5587" s="6" t="s">
        <v>50489</v>
      </c>
      <c r="M5587" s="6" t="s">
        <v>14439</v>
      </c>
      <c r="N5587" s="6" t="s">
        <v>56658</v>
      </c>
      <c r="O5587" s="6" t="s">
        <v>71260</v>
      </c>
    </row>
    <row r="5588" spans="9:15" x14ac:dyDescent="0.25">
      <c r="I5588">
        <v>5586</v>
      </c>
      <c r="J5588" s="6" t="s">
        <v>14440</v>
      </c>
      <c r="K5588" s="6" t="s">
        <v>52119</v>
      </c>
      <c r="L5588" s="6" t="s">
        <v>90</v>
      </c>
      <c r="M5588" s="6" t="s">
        <v>14441</v>
      </c>
      <c r="N5588" s="6" t="s">
        <v>56659</v>
      </c>
      <c r="O5588" s="6" t="s">
        <v>72046</v>
      </c>
    </row>
    <row r="5589" spans="9:15" x14ac:dyDescent="0.25">
      <c r="I5589">
        <v>5587</v>
      </c>
      <c r="J5589" s="6" t="s">
        <v>14442</v>
      </c>
      <c r="K5589" s="6" t="s">
        <v>50585</v>
      </c>
      <c r="L5589" s="6" t="s">
        <v>90</v>
      </c>
      <c r="M5589" s="6" t="s">
        <v>14443</v>
      </c>
      <c r="N5589" s="6" t="s">
        <v>56660</v>
      </c>
      <c r="O5589" s="6" t="s">
        <v>72047</v>
      </c>
    </row>
    <row r="5590" spans="9:15" x14ac:dyDescent="0.25">
      <c r="I5590">
        <v>5588</v>
      </c>
      <c r="J5590" s="6" t="s">
        <v>14444</v>
      </c>
      <c r="K5590" s="6" t="s">
        <v>48935</v>
      </c>
      <c r="L5590" s="6" t="s">
        <v>90</v>
      </c>
      <c r="M5590" s="6" t="s">
        <v>14445</v>
      </c>
      <c r="N5590" s="6" t="s">
        <v>90</v>
      </c>
      <c r="O5590" s="6" t="s">
        <v>72048</v>
      </c>
    </row>
    <row r="5591" spans="9:15" x14ac:dyDescent="0.25">
      <c r="I5591">
        <v>5589</v>
      </c>
      <c r="J5591" s="6" t="s">
        <v>14446</v>
      </c>
      <c r="K5591" s="6" t="s">
        <v>50992</v>
      </c>
      <c r="L5591" s="6" t="s">
        <v>90</v>
      </c>
      <c r="M5591" s="6" t="s">
        <v>14447</v>
      </c>
      <c r="N5591" s="6" t="s">
        <v>56661</v>
      </c>
      <c r="O5591" s="6" t="s">
        <v>72049</v>
      </c>
    </row>
    <row r="5592" spans="9:15" x14ac:dyDescent="0.25">
      <c r="I5592">
        <v>5590</v>
      </c>
      <c r="J5592" s="6" t="s">
        <v>14448</v>
      </c>
      <c r="K5592" s="6" t="s">
        <v>52132</v>
      </c>
      <c r="L5592" s="6" t="s">
        <v>90</v>
      </c>
      <c r="M5592" s="6" t="s">
        <v>14449</v>
      </c>
      <c r="N5592" s="6" t="s">
        <v>56662</v>
      </c>
      <c r="O5592" s="6" t="s">
        <v>72050</v>
      </c>
    </row>
    <row r="5593" spans="9:15" x14ac:dyDescent="0.25">
      <c r="I5593">
        <v>5591</v>
      </c>
      <c r="J5593" s="6" t="s">
        <v>14450</v>
      </c>
      <c r="K5593" s="6" t="s">
        <v>51393</v>
      </c>
      <c r="L5593" s="6" t="s">
        <v>90</v>
      </c>
      <c r="M5593" s="6" t="s">
        <v>14451</v>
      </c>
      <c r="N5593" s="6" t="s">
        <v>56663</v>
      </c>
      <c r="O5593" s="6" t="s">
        <v>72051</v>
      </c>
    </row>
    <row r="5594" spans="9:15" x14ac:dyDescent="0.25">
      <c r="I5594">
        <v>5592</v>
      </c>
      <c r="J5594" s="6" t="s">
        <v>14452</v>
      </c>
      <c r="K5594" s="6" t="s">
        <v>49003</v>
      </c>
      <c r="L5594" s="6" t="s">
        <v>90</v>
      </c>
      <c r="M5594" s="6" t="s">
        <v>14453</v>
      </c>
      <c r="N5594" s="6" t="s">
        <v>90</v>
      </c>
      <c r="O5594" s="6" t="s">
        <v>72052</v>
      </c>
    </row>
    <row r="5595" spans="9:15" x14ac:dyDescent="0.25">
      <c r="I5595">
        <v>5593</v>
      </c>
      <c r="J5595" s="6" t="s">
        <v>14454</v>
      </c>
      <c r="K5595" s="6" t="s">
        <v>48620</v>
      </c>
      <c r="L5595" s="6" t="s">
        <v>48636</v>
      </c>
      <c r="M5595" s="6" t="s">
        <v>14455</v>
      </c>
      <c r="N5595" s="6" t="s">
        <v>56664</v>
      </c>
      <c r="O5595" s="6" t="s">
        <v>72053</v>
      </c>
    </row>
    <row r="5596" spans="9:15" x14ac:dyDescent="0.25">
      <c r="I5596">
        <v>5594</v>
      </c>
      <c r="J5596" s="6" t="s">
        <v>14456</v>
      </c>
      <c r="K5596" s="6" t="s">
        <v>51584</v>
      </c>
      <c r="L5596" s="6" t="s">
        <v>90</v>
      </c>
      <c r="M5596" s="6" t="s">
        <v>14457</v>
      </c>
      <c r="N5596" s="6" t="s">
        <v>90</v>
      </c>
      <c r="O5596" s="6" t="s">
        <v>72054</v>
      </c>
    </row>
    <row r="5597" spans="9:15" x14ac:dyDescent="0.25">
      <c r="I5597">
        <v>5595</v>
      </c>
      <c r="J5597" s="6" t="s">
        <v>14458</v>
      </c>
      <c r="K5597" s="6" t="s">
        <v>49211</v>
      </c>
      <c r="L5597" s="6" t="s">
        <v>49113</v>
      </c>
      <c r="M5597" s="6" t="s">
        <v>14459</v>
      </c>
      <c r="N5597" s="6" t="s">
        <v>56665</v>
      </c>
      <c r="O5597" s="6" t="s">
        <v>72055</v>
      </c>
    </row>
    <row r="5598" spans="9:15" x14ac:dyDescent="0.25">
      <c r="I5598">
        <v>5596</v>
      </c>
      <c r="J5598" s="6" t="s">
        <v>14460</v>
      </c>
      <c r="K5598" s="6" t="s">
        <v>49629</v>
      </c>
      <c r="L5598" s="6" t="s">
        <v>49601</v>
      </c>
      <c r="M5598" s="6" t="s">
        <v>14461</v>
      </c>
      <c r="N5598" s="6" t="s">
        <v>56666</v>
      </c>
      <c r="O5598" s="6" t="s">
        <v>72056</v>
      </c>
    </row>
    <row r="5599" spans="9:15" x14ac:dyDescent="0.25">
      <c r="I5599">
        <v>5597</v>
      </c>
      <c r="J5599" s="6" t="s">
        <v>14462</v>
      </c>
      <c r="K5599" s="6" t="s">
        <v>50638</v>
      </c>
      <c r="L5599" s="6" t="s">
        <v>90</v>
      </c>
      <c r="M5599" s="6" t="s">
        <v>14463</v>
      </c>
      <c r="N5599" s="6" t="s">
        <v>56667</v>
      </c>
      <c r="O5599" s="6" t="s">
        <v>72057</v>
      </c>
    </row>
    <row r="5600" spans="9:15" x14ac:dyDescent="0.25">
      <c r="I5600">
        <v>5598</v>
      </c>
      <c r="J5600" s="6" t="s">
        <v>14464</v>
      </c>
      <c r="K5600" s="6" t="s">
        <v>50276</v>
      </c>
      <c r="L5600" s="6" t="s">
        <v>90</v>
      </c>
      <c r="M5600" s="6" t="s">
        <v>14465</v>
      </c>
      <c r="N5600" s="6" t="s">
        <v>56668</v>
      </c>
      <c r="O5600" s="6" t="s">
        <v>72058</v>
      </c>
    </row>
    <row r="5601" spans="9:15" x14ac:dyDescent="0.25">
      <c r="I5601">
        <v>5599</v>
      </c>
      <c r="J5601" s="6" t="s">
        <v>14466</v>
      </c>
      <c r="K5601" s="6" t="s">
        <v>49712</v>
      </c>
      <c r="L5601" s="6" t="s">
        <v>49509</v>
      </c>
      <c r="M5601" s="6" t="s">
        <v>14467</v>
      </c>
      <c r="N5601" s="6" t="s">
        <v>56669</v>
      </c>
      <c r="O5601" s="6" t="s">
        <v>70819</v>
      </c>
    </row>
    <row r="5602" spans="9:15" x14ac:dyDescent="0.25">
      <c r="I5602">
        <v>5600</v>
      </c>
      <c r="J5602" s="6" t="s">
        <v>14468</v>
      </c>
      <c r="K5602" s="6" t="s">
        <v>52266</v>
      </c>
      <c r="L5602" s="6" t="s">
        <v>90</v>
      </c>
      <c r="M5602" s="6" t="s">
        <v>14469</v>
      </c>
      <c r="N5602" s="6" t="s">
        <v>56670</v>
      </c>
      <c r="O5602" s="6" t="s">
        <v>72059</v>
      </c>
    </row>
    <row r="5603" spans="9:15" x14ac:dyDescent="0.25">
      <c r="I5603">
        <v>5601</v>
      </c>
      <c r="J5603" s="6" t="s">
        <v>14470</v>
      </c>
      <c r="K5603" s="6" t="s">
        <v>52477</v>
      </c>
      <c r="L5603" s="6" t="s">
        <v>90</v>
      </c>
      <c r="M5603" s="6" t="s">
        <v>14471</v>
      </c>
      <c r="N5603" s="6" t="s">
        <v>56671</v>
      </c>
      <c r="O5603" s="6" t="s">
        <v>72060</v>
      </c>
    </row>
    <row r="5604" spans="9:15" x14ac:dyDescent="0.25">
      <c r="I5604">
        <v>5602</v>
      </c>
      <c r="J5604" s="6" t="s">
        <v>14472</v>
      </c>
      <c r="K5604" s="6" t="s">
        <v>49489</v>
      </c>
      <c r="L5604" s="6" t="s">
        <v>49515</v>
      </c>
      <c r="M5604" s="6" t="s">
        <v>14473</v>
      </c>
      <c r="N5604" s="6" t="s">
        <v>56672</v>
      </c>
      <c r="O5604" s="6" t="s">
        <v>72061</v>
      </c>
    </row>
    <row r="5605" spans="9:15" x14ac:dyDescent="0.25">
      <c r="I5605">
        <v>5603</v>
      </c>
      <c r="J5605" s="6" t="s">
        <v>14474</v>
      </c>
      <c r="K5605" s="6" t="s">
        <v>50599</v>
      </c>
      <c r="L5605" s="6" t="s">
        <v>50591</v>
      </c>
      <c r="M5605" s="6" t="s">
        <v>14475</v>
      </c>
      <c r="N5605" s="6" t="s">
        <v>56673</v>
      </c>
      <c r="O5605" s="6" t="s">
        <v>72062</v>
      </c>
    </row>
    <row r="5606" spans="9:15" x14ac:dyDescent="0.25">
      <c r="I5606">
        <v>5604</v>
      </c>
      <c r="J5606" s="6" t="s">
        <v>14476</v>
      </c>
      <c r="K5606" s="6" t="s">
        <v>50332</v>
      </c>
      <c r="L5606" s="6" t="s">
        <v>49680</v>
      </c>
      <c r="M5606" s="6" t="s">
        <v>14477</v>
      </c>
      <c r="N5606" s="6" t="s">
        <v>56674</v>
      </c>
      <c r="O5606" s="6" t="s">
        <v>72063</v>
      </c>
    </row>
    <row r="5607" spans="9:15" x14ac:dyDescent="0.25">
      <c r="I5607">
        <v>5605</v>
      </c>
      <c r="J5607" s="6" t="s">
        <v>14478</v>
      </c>
      <c r="K5607" s="6" t="s">
        <v>52558</v>
      </c>
      <c r="L5607" s="6" t="s">
        <v>90</v>
      </c>
      <c r="M5607" s="6" t="s">
        <v>14479</v>
      </c>
      <c r="N5607" s="6" t="s">
        <v>56675</v>
      </c>
      <c r="O5607" s="6" t="s">
        <v>70477</v>
      </c>
    </row>
    <row r="5608" spans="9:15" x14ac:dyDescent="0.25">
      <c r="I5608">
        <v>5606</v>
      </c>
      <c r="J5608" s="6" t="s">
        <v>14480</v>
      </c>
      <c r="K5608" s="6" t="s">
        <v>49755</v>
      </c>
      <c r="L5608" s="6" t="s">
        <v>49755</v>
      </c>
      <c r="M5608" s="6" t="s">
        <v>14481</v>
      </c>
      <c r="N5608" s="6" t="s">
        <v>56676</v>
      </c>
      <c r="O5608" s="6" t="s">
        <v>72064</v>
      </c>
    </row>
    <row r="5609" spans="9:15" x14ac:dyDescent="0.25">
      <c r="I5609">
        <v>5607</v>
      </c>
      <c r="J5609" s="6" t="s">
        <v>14482</v>
      </c>
      <c r="K5609" s="6" t="s">
        <v>49035</v>
      </c>
      <c r="L5609" s="6" t="s">
        <v>49096</v>
      </c>
      <c r="M5609" s="6" t="s">
        <v>14483</v>
      </c>
      <c r="N5609" s="6" t="s">
        <v>56677</v>
      </c>
      <c r="O5609" s="6" t="s">
        <v>72065</v>
      </c>
    </row>
    <row r="5610" spans="9:15" x14ac:dyDescent="0.25">
      <c r="I5610">
        <v>5608</v>
      </c>
      <c r="J5610" s="6" t="s">
        <v>14484</v>
      </c>
      <c r="K5610" s="6" t="s">
        <v>50695</v>
      </c>
      <c r="L5610" s="6" t="s">
        <v>50612</v>
      </c>
      <c r="M5610" s="6" t="s">
        <v>14485</v>
      </c>
      <c r="N5610" s="6" t="s">
        <v>56678</v>
      </c>
      <c r="O5610" s="6" t="s">
        <v>72066</v>
      </c>
    </row>
    <row r="5611" spans="9:15" x14ac:dyDescent="0.25">
      <c r="I5611">
        <v>5609</v>
      </c>
      <c r="J5611" s="6" t="s">
        <v>14486</v>
      </c>
      <c r="K5611" s="6" t="s">
        <v>52468</v>
      </c>
      <c r="L5611" s="6" t="s">
        <v>51489</v>
      </c>
      <c r="M5611" s="6" t="s">
        <v>14487</v>
      </c>
      <c r="N5611" s="6" t="s">
        <v>56679</v>
      </c>
      <c r="O5611" s="6" t="s">
        <v>72067</v>
      </c>
    </row>
    <row r="5612" spans="9:15" x14ac:dyDescent="0.25">
      <c r="I5612">
        <v>5610</v>
      </c>
      <c r="J5612" s="6" t="s">
        <v>14488</v>
      </c>
      <c r="K5612" s="6" t="s">
        <v>52500</v>
      </c>
      <c r="L5612" s="6" t="s">
        <v>50298</v>
      </c>
      <c r="M5612" s="6" t="s">
        <v>14489</v>
      </c>
      <c r="N5612" s="6" t="s">
        <v>90</v>
      </c>
      <c r="O5612" s="6" t="s">
        <v>72068</v>
      </c>
    </row>
    <row r="5613" spans="9:15" x14ac:dyDescent="0.25">
      <c r="I5613">
        <v>5611</v>
      </c>
      <c r="J5613" s="6" t="s">
        <v>14490</v>
      </c>
      <c r="K5613" s="6" t="s">
        <v>51269</v>
      </c>
      <c r="L5613" s="6" t="s">
        <v>90</v>
      </c>
      <c r="M5613" s="6" t="s">
        <v>14491</v>
      </c>
      <c r="N5613" s="6" t="s">
        <v>56680</v>
      </c>
      <c r="O5613" s="6" t="s">
        <v>72069</v>
      </c>
    </row>
    <row r="5614" spans="9:15" x14ac:dyDescent="0.25">
      <c r="I5614">
        <v>5612</v>
      </c>
      <c r="J5614" s="6" t="s">
        <v>14492</v>
      </c>
      <c r="K5614" s="6" t="s">
        <v>49086</v>
      </c>
      <c r="L5614" s="6" t="s">
        <v>90</v>
      </c>
      <c r="M5614" s="6" t="s">
        <v>14493</v>
      </c>
      <c r="N5614" s="6" t="s">
        <v>56681</v>
      </c>
      <c r="O5614" s="6" t="s">
        <v>72070</v>
      </c>
    </row>
    <row r="5615" spans="9:15" x14ac:dyDescent="0.25">
      <c r="I5615">
        <v>5613</v>
      </c>
      <c r="J5615" s="6" t="s">
        <v>14494</v>
      </c>
      <c r="K5615" s="6" t="s">
        <v>49740</v>
      </c>
      <c r="L5615" s="6" t="s">
        <v>90</v>
      </c>
      <c r="M5615" s="6" t="s">
        <v>14495</v>
      </c>
      <c r="N5615" s="6" t="s">
        <v>90</v>
      </c>
      <c r="O5615" s="6" t="s">
        <v>72071</v>
      </c>
    </row>
    <row r="5616" spans="9:15" x14ac:dyDescent="0.25">
      <c r="I5616">
        <v>5614</v>
      </c>
      <c r="J5616" s="6" t="s">
        <v>14496</v>
      </c>
      <c r="K5616" s="6" t="s">
        <v>52080</v>
      </c>
      <c r="L5616" s="6" t="s">
        <v>90</v>
      </c>
      <c r="M5616" s="6" t="s">
        <v>14497</v>
      </c>
      <c r="N5616" s="6" t="s">
        <v>56682</v>
      </c>
      <c r="O5616" s="6" t="s">
        <v>72072</v>
      </c>
    </row>
    <row r="5617" spans="9:15" x14ac:dyDescent="0.25">
      <c r="I5617">
        <v>5615</v>
      </c>
      <c r="J5617" s="6" t="s">
        <v>14498</v>
      </c>
      <c r="K5617" s="6" t="s">
        <v>48972</v>
      </c>
      <c r="L5617" s="6" t="s">
        <v>51180</v>
      </c>
      <c r="M5617" s="6" t="s">
        <v>14499</v>
      </c>
      <c r="N5617" s="6" t="s">
        <v>56683</v>
      </c>
      <c r="O5617" s="6" t="s">
        <v>72073</v>
      </c>
    </row>
    <row r="5618" spans="9:15" x14ac:dyDescent="0.25">
      <c r="I5618">
        <v>5616</v>
      </c>
      <c r="J5618" s="6" t="s">
        <v>14500</v>
      </c>
      <c r="K5618" s="6" t="s">
        <v>49975</v>
      </c>
      <c r="L5618" s="6" t="s">
        <v>90</v>
      </c>
      <c r="M5618" s="6" t="s">
        <v>14501</v>
      </c>
      <c r="N5618" s="6" t="s">
        <v>56684</v>
      </c>
      <c r="O5618" s="6" t="s">
        <v>72074</v>
      </c>
    </row>
    <row r="5619" spans="9:15" x14ac:dyDescent="0.25">
      <c r="I5619">
        <v>5617</v>
      </c>
      <c r="J5619" s="6" t="s">
        <v>14502</v>
      </c>
      <c r="K5619" s="6" t="s">
        <v>51770</v>
      </c>
      <c r="L5619" s="6" t="s">
        <v>90</v>
      </c>
      <c r="M5619" s="6" t="s">
        <v>14503</v>
      </c>
      <c r="N5619" s="6" t="s">
        <v>56685</v>
      </c>
      <c r="O5619" s="6" t="s">
        <v>72075</v>
      </c>
    </row>
    <row r="5620" spans="9:15" x14ac:dyDescent="0.25">
      <c r="I5620">
        <v>5618</v>
      </c>
      <c r="J5620" s="6" t="s">
        <v>14504</v>
      </c>
      <c r="K5620" s="6" t="s">
        <v>49755</v>
      </c>
      <c r="L5620" s="6" t="s">
        <v>49755</v>
      </c>
      <c r="M5620" s="6" t="s">
        <v>14505</v>
      </c>
      <c r="N5620" s="6" t="s">
        <v>56676</v>
      </c>
      <c r="O5620" s="6" t="s">
        <v>72076</v>
      </c>
    </row>
    <row r="5621" spans="9:15" x14ac:dyDescent="0.25">
      <c r="I5621">
        <v>5619</v>
      </c>
      <c r="J5621" s="6" t="s">
        <v>14506</v>
      </c>
      <c r="K5621" s="6" t="s">
        <v>51070</v>
      </c>
      <c r="L5621" s="6" t="s">
        <v>90</v>
      </c>
      <c r="M5621" s="6" t="s">
        <v>14507</v>
      </c>
      <c r="N5621" s="6" t="s">
        <v>56686</v>
      </c>
      <c r="O5621" s="6" t="s">
        <v>72077</v>
      </c>
    </row>
    <row r="5622" spans="9:15" x14ac:dyDescent="0.25">
      <c r="I5622">
        <v>5620</v>
      </c>
      <c r="J5622" s="6" t="s">
        <v>14508</v>
      </c>
      <c r="K5622" s="6" t="s">
        <v>52119</v>
      </c>
      <c r="L5622" s="6" t="s">
        <v>90</v>
      </c>
      <c r="M5622" s="6" t="s">
        <v>14509</v>
      </c>
      <c r="N5622" s="6" t="s">
        <v>56687</v>
      </c>
      <c r="O5622" s="6" t="s">
        <v>72078</v>
      </c>
    </row>
    <row r="5623" spans="9:15" x14ac:dyDescent="0.25">
      <c r="I5623">
        <v>5621</v>
      </c>
      <c r="J5623" s="6" t="s">
        <v>14510</v>
      </c>
      <c r="K5623" s="6" t="s">
        <v>52358</v>
      </c>
      <c r="L5623" s="6" t="s">
        <v>52341</v>
      </c>
      <c r="M5623" s="6" t="s">
        <v>14511</v>
      </c>
      <c r="N5623" s="6" t="s">
        <v>56688</v>
      </c>
      <c r="O5623" s="6" t="s">
        <v>72079</v>
      </c>
    </row>
    <row r="5624" spans="9:15" x14ac:dyDescent="0.25">
      <c r="I5624">
        <v>5622</v>
      </c>
      <c r="J5624" s="6" t="s">
        <v>14512</v>
      </c>
      <c r="K5624" s="6" t="s">
        <v>51175</v>
      </c>
      <c r="L5624" s="6" t="s">
        <v>90</v>
      </c>
      <c r="M5624" s="6" t="s">
        <v>14513</v>
      </c>
      <c r="N5624" s="6" t="s">
        <v>54622</v>
      </c>
      <c r="O5624" s="6" t="s">
        <v>69057</v>
      </c>
    </row>
    <row r="5625" spans="9:15" x14ac:dyDescent="0.25">
      <c r="I5625">
        <v>5623</v>
      </c>
      <c r="J5625" s="6" t="s">
        <v>14514</v>
      </c>
      <c r="K5625" s="6" t="s">
        <v>49082</v>
      </c>
      <c r="L5625" s="6" t="s">
        <v>50217</v>
      </c>
      <c r="M5625" s="6" t="s">
        <v>14515</v>
      </c>
      <c r="N5625" s="6" t="s">
        <v>56689</v>
      </c>
      <c r="O5625" s="6" t="s">
        <v>72080</v>
      </c>
    </row>
    <row r="5626" spans="9:15" x14ac:dyDescent="0.25">
      <c r="I5626">
        <v>5624</v>
      </c>
      <c r="J5626" s="6" t="s">
        <v>14516</v>
      </c>
      <c r="K5626" s="6" t="s">
        <v>51751</v>
      </c>
      <c r="L5626" s="6" t="s">
        <v>90</v>
      </c>
      <c r="M5626" s="6" t="s">
        <v>14517</v>
      </c>
      <c r="N5626" s="6" t="s">
        <v>56690</v>
      </c>
      <c r="O5626" s="6" t="s">
        <v>72081</v>
      </c>
    </row>
    <row r="5627" spans="9:15" x14ac:dyDescent="0.25">
      <c r="I5627">
        <v>5625</v>
      </c>
      <c r="J5627" s="6" t="s">
        <v>14518</v>
      </c>
      <c r="K5627" s="6" t="s">
        <v>49790</v>
      </c>
      <c r="L5627" s="6" t="s">
        <v>90</v>
      </c>
      <c r="M5627" s="6" t="s">
        <v>14519</v>
      </c>
      <c r="N5627" s="6" t="s">
        <v>56691</v>
      </c>
      <c r="O5627" s="6" t="s">
        <v>72082</v>
      </c>
    </row>
    <row r="5628" spans="9:15" x14ac:dyDescent="0.25">
      <c r="I5628">
        <v>5626</v>
      </c>
      <c r="J5628" s="6" t="s">
        <v>14520</v>
      </c>
      <c r="K5628" s="6" t="s">
        <v>51025</v>
      </c>
      <c r="L5628" s="6" t="s">
        <v>90</v>
      </c>
      <c r="M5628" s="6" t="s">
        <v>14521</v>
      </c>
      <c r="N5628" s="6" t="s">
        <v>56692</v>
      </c>
      <c r="O5628" s="6" t="s">
        <v>72083</v>
      </c>
    </row>
    <row r="5629" spans="9:15" x14ac:dyDescent="0.25">
      <c r="I5629">
        <v>5627</v>
      </c>
      <c r="J5629" s="6" t="s">
        <v>14522</v>
      </c>
      <c r="K5629" s="6" t="s">
        <v>51070</v>
      </c>
      <c r="L5629" s="6" t="s">
        <v>51106</v>
      </c>
      <c r="M5629" s="6" t="s">
        <v>14523</v>
      </c>
      <c r="N5629" s="6" t="s">
        <v>53889</v>
      </c>
      <c r="O5629" s="6" t="s">
        <v>72084</v>
      </c>
    </row>
    <row r="5630" spans="9:15" x14ac:dyDescent="0.25">
      <c r="I5630">
        <v>5628</v>
      </c>
      <c r="J5630" s="6" t="s">
        <v>14524</v>
      </c>
      <c r="K5630" s="6" t="s">
        <v>50576</v>
      </c>
      <c r="L5630" s="6" t="s">
        <v>90</v>
      </c>
      <c r="M5630" s="6" t="s">
        <v>14525</v>
      </c>
      <c r="N5630" s="6" t="s">
        <v>56693</v>
      </c>
      <c r="O5630" s="6" t="s">
        <v>72085</v>
      </c>
    </row>
    <row r="5631" spans="9:15" x14ac:dyDescent="0.25">
      <c r="I5631">
        <v>5629</v>
      </c>
      <c r="J5631" s="6" t="s">
        <v>14526</v>
      </c>
      <c r="K5631" s="6" t="s">
        <v>50679</v>
      </c>
      <c r="L5631" s="6" t="s">
        <v>90</v>
      </c>
      <c r="M5631" s="6" t="s">
        <v>14527</v>
      </c>
      <c r="N5631" s="6" t="s">
        <v>56694</v>
      </c>
      <c r="O5631" s="6" t="s">
        <v>72086</v>
      </c>
    </row>
    <row r="5632" spans="9:15" x14ac:dyDescent="0.25">
      <c r="I5632">
        <v>5630</v>
      </c>
      <c r="J5632" s="6" t="s">
        <v>14528</v>
      </c>
      <c r="K5632" s="6" t="s">
        <v>50261</v>
      </c>
      <c r="L5632" s="6" t="s">
        <v>90</v>
      </c>
      <c r="M5632" s="6" t="s">
        <v>14529</v>
      </c>
      <c r="N5632" s="6" t="s">
        <v>90</v>
      </c>
      <c r="O5632" s="6" t="s">
        <v>70744</v>
      </c>
    </row>
    <row r="5633" spans="9:15" x14ac:dyDescent="0.25">
      <c r="I5633">
        <v>5631</v>
      </c>
      <c r="J5633" s="6" t="s">
        <v>14530</v>
      </c>
      <c r="K5633" s="6" t="s">
        <v>51923</v>
      </c>
      <c r="L5633" s="6" t="s">
        <v>51867</v>
      </c>
      <c r="M5633" s="6" t="s">
        <v>14531</v>
      </c>
      <c r="N5633" s="6" t="s">
        <v>56695</v>
      </c>
      <c r="O5633" s="6" t="s">
        <v>72087</v>
      </c>
    </row>
    <row r="5634" spans="9:15" x14ac:dyDescent="0.25">
      <c r="I5634">
        <v>5632</v>
      </c>
      <c r="J5634" s="6" t="s">
        <v>14532</v>
      </c>
      <c r="K5634" s="6" t="s">
        <v>50238</v>
      </c>
      <c r="L5634" s="6" t="s">
        <v>50284</v>
      </c>
      <c r="M5634" s="6" t="s">
        <v>14533</v>
      </c>
      <c r="N5634" s="6" t="s">
        <v>56696</v>
      </c>
      <c r="O5634" s="6" t="s">
        <v>72088</v>
      </c>
    </row>
    <row r="5635" spans="9:15" x14ac:dyDescent="0.25">
      <c r="I5635">
        <v>5633</v>
      </c>
      <c r="J5635" s="6" t="s">
        <v>14534</v>
      </c>
      <c r="K5635" s="6" t="s">
        <v>49855</v>
      </c>
      <c r="L5635" s="6" t="s">
        <v>90</v>
      </c>
      <c r="M5635" s="6" t="s">
        <v>14535</v>
      </c>
      <c r="N5635" s="6" t="s">
        <v>56697</v>
      </c>
      <c r="O5635" s="6" t="s">
        <v>72089</v>
      </c>
    </row>
    <row r="5636" spans="9:15" x14ac:dyDescent="0.25">
      <c r="I5636">
        <v>5634</v>
      </c>
      <c r="J5636" s="6" t="s">
        <v>14536</v>
      </c>
      <c r="K5636" s="6" t="s">
        <v>49449</v>
      </c>
      <c r="L5636" s="6" t="s">
        <v>52452</v>
      </c>
      <c r="M5636" s="6" t="s">
        <v>14537</v>
      </c>
      <c r="N5636" s="6" t="s">
        <v>56698</v>
      </c>
      <c r="O5636" s="6" t="s">
        <v>72090</v>
      </c>
    </row>
    <row r="5637" spans="9:15" x14ac:dyDescent="0.25">
      <c r="I5637">
        <v>5635</v>
      </c>
      <c r="J5637" s="6" t="s">
        <v>14538</v>
      </c>
      <c r="K5637" s="6" t="s">
        <v>50349</v>
      </c>
      <c r="L5637" s="6" t="s">
        <v>51461</v>
      </c>
      <c r="M5637" s="6" t="s">
        <v>14539</v>
      </c>
      <c r="N5637" s="6" t="s">
        <v>90</v>
      </c>
      <c r="O5637" s="6" t="s">
        <v>72091</v>
      </c>
    </row>
    <row r="5638" spans="9:15" x14ac:dyDescent="0.25">
      <c r="I5638">
        <v>5636</v>
      </c>
      <c r="J5638" s="6" t="s">
        <v>14540</v>
      </c>
      <c r="K5638" s="6" t="s">
        <v>49710</v>
      </c>
      <c r="L5638" s="6" t="s">
        <v>49035</v>
      </c>
      <c r="M5638" s="6" t="s">
        <v>14541</v>
      </c>
      <c r="N5638" s="6" t="s">
        <v>56699</v>
      </c>
      <c r="O5638" s="6" t="s">
        <v>72092</v>
      </c>
    </row>
    <row r="5639" spans="9:15" x14ac:dyDescent="0.25">
      <c r="I5639">
        <v>5637</v>
      </c>
      <c r="J5639" s="6" t="s">
        <v>14542</v>
      </c>
      <c r="K5639" s="6" t="s">
        <v>49864</v>
      </c>
      <c r="L5639" s="6" t="s">
        <v>50004</v>
      </c>
      <c r="M5639" s="6" t="s">
        <v>14543</v>
      </c>
      <c r="N5639" s="6" t="s">
        <v>56700</v>
      </c>
      <c r="O5639" s="6" t="s">
        <v>72093</v>
      </c>
    </row>
    <row r="5640" spans="9:15" x14ac:dyDescent="0.25">
      <c r="I5640">
        <v>5638</v>
      </c>
      <c r="J5640" s="6" t="s">
        <v>14544</v>
      </c>
      <c r="K5640" s="6" t="s">
        <v>52369</v>
      </c>
      <c r="L5640" s="6" t="s">
        <v>90</v>
      </c>
      <c r="M5640" s="6" t="s">
        <v>14545</v>
      </c>
      <c r="N5640" s="6" t="s">
        <v>90</v>
      </c>
      <c r="O5640" s="6" t="s">
        <v>72094</v>
      </c>
    </row>
    <row r="5641" spans="9:15" x14ac:dyDescent="0.25">
      <c r="I5641">
        <v>5639</v>
      </c>
      <c r="J5641" s="6" t="s">
        <v>14546</v>
      </c>
      <c r="K5641" s="6" t="s">
        <v>52056</v>
      </c>
      <c r="L5641" s="6" t="s">
        <v>52092</v>
      </c>
      <c r="M5641" s="6" t="s">
        <v>14547</v>
      </c>
      <c r="N5641" s="6" t="s">
        <v>90</v>
      </c>
      <c r="O5641" s="6" t="s">
        <v>72095</v>
      </c>
    </row>
    <row r="5642" spans="9:15" x14ac:dyDescent="0.25">
      <c r="I5642">
        <v>5640</v>
      </c>
      <c r="J5642" s="6" t="s">
        <v>14548</v>
      </c>
      <c r="K5642" s="6" t="s">
        <v>50883</v>
      </c>
      <c r="L5642" s="6" t="s">
        <v>90</v>
      </c>
      <c r="M5642" s="6" t="s">
        <v>14549</v>
      </c>
      <c r="N5642" s="6" t="s">
        <v>90</v>
      </c>
      <c r="O5642" s="6" t="s">
        <v>72096</v>
      </c>
    </row>
    <row r="5643" spans="9:15" x14ac:dyDescent="0.25">
      <c r="I5643">
        <v>5641</v>
      </c>
      <c r="J5643" s="6" t="s">
        <v>14550</v>
      </c>
      <c r="K5643" s="6" t="s">
        <v>52500</v>
      </c>
      <c r="L5643" s="6" t="s">
        <v>90</v>
      </c>
      <c r="M5643" s="6" t="s">
        <v>14551</v>
      </c>
      <c r="N5643" s="6" t="s">
        <v>90</v>
      </c>
      <c r="O5643" s="6" t="s">
        <v>69004</v>
      </c>
    </row>
    <row r="5644" spans="9:15" x14ac:dyDescent="0.25">
      <c r="I5644">
        <v>5642</v>
      </c>
      <c r="J5644" s="6" t="s">
        <v>14552</v>
      </c>
      <c r="K5644" s="6" t="s">
        <v>52004</v>
      </c>
      <c r="L5644" s="6" t="s">
        <v>90</v>
      </c>
      <c r="M5644" s="6" t="s">
        <v>14553</v>
      </c>
      <c r="N5644" s="6" t="s">
        <v>56701</v>
      </c>
      <c r="O5644" s="6" t="s">
        <v>72097</v>
      </c>
    </row>
    <row r="5645" spans="9:15" x14ac:dyDescent="0.25">
      <c r="I5645">
        <v>5643</v>
      </c>
      <c r="J5645" s="6" t="s">
        <v>14554</v>
      </c>
      <c r="K5645" s="6" t="s">
        <v>49470</v>
      </c>
      <c r="L5645" s="6" t="s">
        <v>48850</v>
      </c>
      <c r="M5645" s="6" t="s">
        <v>14555</v>
      </c>
      <c r="N5645" s="6" t="s">
        <v>56702</v>
      </c>
      <c r="O5645" s="6" t="s">
        <v>72098</v>
      </c>
    </row>
    <row r="5646" spans="9:15" x14ac:dyDescent="0.25">
      <c r="I5646">
        <v>5644</v>
      </c>
      <c r="J5646" s="6" t="s">
        <v>14556</v>
      </c>
      <c r="K5646" s="6" t="s">
        <v>48913</v>
      </c>
      <c r="L5646" s="6" t="s">
        <v>48861</v>
      </c>
      <c r="M5646" s="6" t="s">
        <v>14557</v>
      </c>
      <c r="N5646" s="6" t="s">
        <v>56703</v>
      </c>
      <c r="O5646" s="6" t="s">
        <v>72099</v>
      </c>
    </row>
    <row r="5647" spans="9:15" x14ac:dyDescent="0.25">
      <c r="I5647">
        <v>5645</v>
      </c>
      <c r="J5647" s="6" t="s">
        <v>14558</v>
      </c>
      <c r="K5647" s="6" t="s">
        <v>50092</v>
      </c>
      <c r="L5647" s="6" t="s">
        <v>90</v>
      </c>
      <c r="M5647" s="6" t="s">
        <v>14559</v>
      </c>
      <c r="N5647" s="6" t="s">
        <v>90</v>
      </c>
      <c r="O5647" s="6" t="s">
        <v>72100</v>
      </c>
    </row>
    <row r="5648" spans="9:15" x14ac:dyDescent="0.25">
      <c r="I5648">
        <v>5646</v>
      </c>
      <c r="J5648" s="6" t="s">
        <v>14560</v>
      </c>
      <c r="K5648" s="6" t="s">
        <v>52235</v>
      </c>
      <c r="L5648" s="6" t="s">
        <v>90</v>
      </c>
      <c r="M5648" s="6" t="s">
        <v>14561</v>
      </c>
      <c r="N5648" s="6" t="s">
        <v>52974</v>
      </c>
      <c r="O5648" s="6" t="s">
        <v>66704</v>
      </c>
    </row>
    <row r="5649" spans="9:15" x14ac:dyDescent="0.25">
      <c r="I5649">
        <v>5647</v>
      </c>
      <c r="J5649" s="6" t="s">
        <v>14562</v>
      </c>
      <c r="K5649" s="6" t="s">
        <v>50457</v>
      </c>
      <c r="L5649" s="6" t="s">
        <v>90</v>
      </c>
      <c r="M5649" s="6" t="s">
        <v>14563</v>
      </c>
      <c r="N5649" s="6" t="s">
        <v>90</v>
      </c>
      <c r="O5649" s="6" t="s">
        <v>72101</v>
      </c>
    </row>
    <row r="5650" spans="9:15" x14ac:dyDescent="0.25">
      <c r="I5650">
        <v>5648</v>
      </c>
      <c r="J5650" s="6" t="s">
        <v>14564</v>
      </c>
      <c r="K5650" s="6" t="s">
        <v>51957</v>
      </c>
      <c r="L5650" s="6" t="s">
        <v>90</v>
      </c>
      <c r="M5650" s="6" t="s">
        <v>14565</v>
      </c>
      <c r="N5650" s="6" t="s">
        <v>56704</v>
      </c>
      <c r="O5650" s="6" t="s">
        <v>72102</v>
      </c>
    </row>
    <row r="5651" spans="9:15" x14ac:dyDescent="0.25">
      <c r="I5651">
        <v>5649</v>
      </c>
      <c r="J5651" s="6" t="s">
        <v>14566</v>
      </c>
      <c r="K5651" s="6" t="s">
        <v>49554</v>
      </c>
      <c r="L5651" s="6" t="s">
        <v>90</v>
      </c>
      <c r="M5651" s="6" t="s">
        <v>14567</v>
      </c>
      <c r="N5651" s="6" t="s">
        <v>56705</v>
      </c>
      <c r="O5651" s="6" t="s">
        <v>72103</v>
      </c>
    </row>
    <row r="5652" spans="9:15" x14ac:dyDescent="0.25">
      <c r="I5652">
        <v>5650</v>
      </c>
      <c r="J5652" s="6" t="s">
        <v>14568</v>
      </c>
      <c r="K5652" s="6" t="s">
        <v>50784</v>
      </c>
      <c r="L5652" s="6" t="s">
        <v>90</v>
      </c>
      <c r="M5652" s="6" t="s">
        <v>14569</v>
      </c>
      <c r="N5652" s="6" t="s">
        <v>56706</v>
      </c>
      <c r="O5652" s="6" t="s">
        <v>69712</v>
      </c>
    </row>
    <row r="5653" spans="9:15" x14ac:dyDescent="0.25">
      <c r="I5653">
        <v>5651</v>
      </c>
      <c r="J5653" s="6" t="s">
        <v>14570</v>
      </c>
      <c r="K5653" s="6" t="s">
        <v>52124</v>
      </c>
      <c r="L5653" s="6" t="s">
        <v>90</v>
      </c>
      <c r="M5653" s="6" t="s">
        <v>14571</v>
      </c>
      <c r="N5653" s="6" t="s">
        <v>56707</v>
      </c>
      <c r="O5653" s="6" t="s">
        <v>72104</v>
      </c>
    </row>
    <row r="5654" spans="9:15" x14ac:dyDescent="0.25">
      <c r="I5654">
        <v>5652</v>
      </c>
      <c r="J5654" s="6" t="s">
        <v>14572</v>
      </c>
      <c r="K5654" s="6" t="s">
        <v>52172</v>
      </c>
      <c r="L5654" s="6" t="s">
        <v>90</v>
      </c>
      <c r="M5654" s="6" t="s">
        <v>14573</v>
      </c>
      <c r="N5654" s="6" t="s">
        <v>56708</v>
      </c>
      <c r="O5654" s="6" t="s">
        <v>72105</v>
      </c>
    </row>
    <row r="5655" spans="9:15" x14ac:dyDescent="0.25">
      <c r="I5655">
        <v>5653</v>
      </c>
      <c r="J5655" s="6" t="s">
        <v>14574</v>
      </c>
      <c r="K5655" s="6" t="s">
        <v>52198</v>
      </c>
      <c r="L5655" s="6" t="s">
        <v>52545</v>
      </c>
      <c r="M5655" s="6" t="s">
        <v>14575</v>
      </c>
      <c r="N5655" s="6" t="s">
        <v>90</v>
      </c>
      <c r="O5655" s="6" t="s">
        <v>72106</v>
      </c>
    </row>
    <row r="5656" spans="9:15" x14ac:dyDescent="0.25">
      <c r="I5656">
        <v>5654</v>
      </c>
      <c r="J5656" s="6" t="s">
        <v>14576</v>
      </c>
      <c r="K5656" s="6" t="s">
        <v>48658</v>
      </c>
      <c r="L5656" s="6" t="s">
        <v>90</v>
      </c>
      <c r="M5656" s="6" t="s">
        <v>14577</v>
      </c>
      <c r="N5656" s="6" t="s">
        <v>90</v>
      </c>
      <c r="O5656" s="6" t="s">
        <v>72107</v>
      </c>
    </row>
    <row r="5657" spans="9:15" x14ac:dyDescent="0.25">
      <c r="I5657">
        <v>5655</v>
      </c>
      <c r="J5657" s="6" t="s">
        <v>14578</v>
      </c>
      <c r="K5657" s="6" t="s">
        <v>52547</v>
      </c>
      <c r="L5657" s="6" t="s">
        <v>90</v>
      </c>
      <c r="M5657" s="6" t="s">
        <v>14579</v>
      </c>
      <c r="N5657" s="6" t="s">
        <v>90</v>
      </c>
      <c r="O5657" s="6" t="s">
        <v>72108</v>
      </c>
    </row>
    <row r="5658" spans="9:15" x14ac:dyDescent="0.25">
      <c r="I5658">
        <v>5656</v>
      </c>
      <c r="J5658" s="6" t="s">
        <v>14580</v>
      </c>
      <c r="K5658" s="6" t="s">
        <v>51383</v>
      </c>
      <c r="L5658" s="6" t="s">
        <v>90</v>
      </c>
      <c r="M5658" s="6" t="s">
        <v>14581</v>
      </c>
      <c r="N5658" s="6" t="s">
        <v>90</v>
      </c>
      <c r="O5658" s="6" t="s">
        <v>72109</v>
      </c>
    </row>
    <row r="5659" spans="9:15" x14ac:dyDescent="0.25">
      <c r="I5659">
        <v>5657</v>
      </c>
      <c r="J5659" s="6" t="s">
        <v>14582</v>
      </c>
      <c r="K5659" s="6" t="s">
        <v>51448</v>
      </c>
      <c r="L5659" s="6" t="s">
        <v>90</v>
      </c>
      <c r="M5659" s="6" t="s">
        <v>14583</v>
      </c>
      <c r="N5659" s="6" t="s">
        <v>90</v>
      </c>
      <c r="O5659" s="6" t="s">
        <v>72110</v>
      </c>
    </row>
    <row r="5660" spans="9:15" x14ac:dyDescent="0.25">
      <c r="I5660">
        <v>5658</v>
      </c>
      <c r="J5660" s="6" t="s">
        <v>14584</v>
      </c>
      <c r="K5660" s="6" t="s">
        <v>48644</v>
      </c>
      <c r="L5660" s="6" t="s">
        <v>90</v>
      </c>
      <c r="M5660" s="6" t="s">
        <v>14585</v>
      </c>
      <c r="N5660" s="6" t="s">
        <v>56709</v>
      </c>
      <c r="O5660" s="6" t="s">
        <v>72111</v>
      </c>
    </row>
    <row r="5661" spans="9:15" x14ac:dyDescent="0.25">
      <c r="I5661">
        <v>5659</v>
      </c>
      <c r="J5661" s="6" t="s">
        <v>14586</v>
      </c>
      <c r="K5661" s="6" t="s">
        <v>49137</v>
      </c>
      <c r="L5661" s="6" t="s">
        <v>50489</v>
      </c>
      <c r="M5661" s="6" t="s">
        <v>14587</v>
      </c>
      <c r="N5661" s="6" t="s">
        <v>90</v>
      </c>
      <c r="O5661" s="6" t="s">
        <v>72112</v>
      </c>
    </row>
    <row r="5662" spans="9:15" x14ac:dyDescent="0.25">
      <c r="I5662">
        <v>5660</v>
      </c>
      <c r="J5662" s="6" t="s">
        <v>14588</v>
      </c>
      <c r="K5662" s="6" t="s">
        <v>52302</v>
      </c>
      <c r="L5662" s="6" t="s">
        <v>90</v>
      </c>
      <c r="M5662" s="6" t="s">
        <v>14589</v>
      </c>
      <c r="N5662" s="6" t="s">
        <v>90</v>
      </c>
      <c r="O5662" s="6" t="s">
        <v>72113</v>
      </c>
    </row>
    <row r="5663" spans="9:15" x14ac:dyDescent="0.25">
      <c r="I5663">
        <v>5661</v>
      </c>
      <c r="J5663" s="6" t="s">
        <v>14590</v>
      </c>
      <c r="K5663" s="6" t="s">
        <v>51004</v>
      </c>
      <c r="L5663" s="6" t="s">
        <v>51473</v>
      </c>
      <c r="M5663" s="6" t="s">
        <v>14591</v>
      </c>
      <c r="N5663" s="6" t="s">
        <v>90</v>
      </c>
      <c r="O5663" s="6" t="s">
        <v>72114</v>
      </c>
    </row>
    <row r="5664" spans="9:15" x14ac:dyDescent="0.25">
      <c r="I5664">
        <v>5662</v>
      </c>
      <c r="J5664" s="6" t="s">
        <v>14592</v>
      </c>
      <c r="K5664" s="6" t="s">
        <v>51456</v>
      </c>
      <c r="L5664" s="6" t="s">
        <v>90</v>
      </c>
      <c r="M5664" s="6" t="s">
        <v>14593</v>
      </c>
      <c r="N5664" s="6" t="s">
        <v>56710</v>
      </c>
      <c r="O5664" s="6" t="s">
        <v>72115</v>
      </c>
    </row>
    <row r="5665" spans="9:15" x14ac:dyDescent="0.25">
      <c r="I5665">
        <v>5663</v>
      </c>
      <c r="J5665" s="6" t="s">
        <v>14594</v>
      </c>
      <c r="K5665" s="6" t="s">
        <v>49292</v>
      </c>
      <c r="L5665" s="6" t="s">
        <v>50094</v>
      </c>
      <c r="M5665" s="6" t="s">
        <v>14595</v>
      </c>
      <c r="N5665" s="6" t="s">
        <v>56711</v>
      </c>
      <c r="O5665" s="6" t="s">
        <v>72116</v>
      </c>
    </row>
    <row r="5666" spans="9:15" x14ac:dyDescent="0.25">
      <c r="I5666">
        <v>5664</v>
      </c>
      <c r="J5666" s="6" t="s">
        <v>14596</v>
      </c>
      <c r="K5666" s="6" t="s">
        <v>51799</v>
      </c>
      <c r="L5666" s="6" t="s">
        <v>90</v>
      </c>
      <c r="M5666" s="6" t="s">
        <v>14597</v>
      </c>
      <c r="N5666" s="6" t="s">
        <v>56712</v>
      </c>
      <c r="O5666" s="6" t="s">
        <v>72117</v>
      </c>
    </row>
    <row r="5667" spans="9:15" x14ac:dyDescent="0.25">
      <c r="I5667">
        <v>5665</v>
      </c>
      <c r="J5667" s="6" t="s">
        <v>14598</v>
      </c>
      <c r="K5667" s="6" t="s">
        <v>49184</v>
      </c>
      <c r="L5667" s="6" t="s">
        <v>90</v>
      </c>
      <c r="M5667" s="6" t="s">
        <v>14599</v>
      </c>
      <c r="N5667" s="6" t="s">
        <v>56713</v>
      </c>
      <c r="O5667" s="6" t="s">
        <v>72118</v>
      </c>
    </row>
    <row r="5668" spans="9:15" x14ac:dyDescent="0.25">
      <c r="I5668">
        <v>5666</v>
      </c>
      <c r="J5668" s="6" t="s">
        <v>14600</v>
      </c>
      <c r="K5668" s="6" t="s">
        <v>51251</v>
      </c>
      <c r="L5668" s="6" t="s">
        <v>90</v>
      </c>
      <c r="M5668" s="6" t="s">
        <v>14601</v>
      </c>
      <c r="N5668" s="6" t="s">
        <v>56714</v>
      </c>
      <c r="O5668" s="6" t="s">
        <v>72119</v>
      </c>
    </row>
    <row r="5669" spans="9:15" x14ac:dyDescent="0.25">
      <c r="I5669">
        <v>5667</v>
      </c>
      <c r="J5669" s="6" t="s">
        <v>14602</v>
      </c>
      <c r="K5669" s="6" t="s">
        <v>49813</v>
      </c>
      <c r="L5669" s="6" t="s">
        <v>49817</v>
      </c>
      <c r="M5669" s="6" t="s">
        <v>14603</v>
      </c>
      <c r="N5669" s="6" t="s">
        <v>56715</v>
      </c>
      <c r="O5669" s="6" t="s">
        <v>72120</v>
      </c>
    </row>
    <row r="5670" spans="9:15" x14ac:dyDescent="0.25">
      <c r="I5670">
        <v>5668</v>
      </c>
      <c r="J5670" s="6" t="s">
        <v>14604</v>
      </c>
      <c r="K5670" s="6" t="s">
        <v>48817</v>
      </c>
      <c r="L5670" s="6" t="s">
        <v>90</v>
      </c>
      <c r="M5670" s="6" t="s">
        <v>14605</v>
      </c>
      <c r="N5670" s="6" t="s">
        <v>90</v>
      </c>
      <c r="O5670" s="6" t="s">
        <v>72121</v>
      </c>
    </row>
    <row r="5671" spans="9:15" x14ac:dyDescent="0.25">
      <c r="I5671">
        <v>5669</v>
      </c>
      <c r="J5671" s="6" t="s">
        <v>14606</v>
      </c>
      <c r="K5671" s="6" t="s">
        <v>51485</v>
      </c>
      <c r="L5671" s="6" t="s">
        <v>51418</v>
      </c>
      <c r="M5671" s="6" t="s">
        <v>14607</v>
      </c>
      <c r="N5671" s="6" t="s">
        <v>56716</v>
      </c>
      <c r="O5671" s="6" t="s">
        <v>72122</v>
      </c>
    </row>
    <row r="5672" spans="9:15" x14ac:dyDescent="0.25">
      <c r="I5672">
        <v>5670</v>
      </c>
      <c r="J5672" s="6" t="s">
        <v>14608</v>
      </c>
      <c r="K5672" s="6" t="s">
        <v>52549</v>
      </c>
      <c r="L5672" s="6" t="s">
        <v>90</v>
      </c>
      <c r="M5672" s="6" t="s">
        <v>14609</v>
      </c>
      <c r="N5672" s="6" t="s">
        <v>56717</v>
      </c>
      <c r="O5672" s="6" t="s">
        <v>72123</v>
      </c>
    </row>
    <row r="5673" spans="9:15" x14ac:dyDescent="0.25">
      <c r="I5673">
        <v>5671</v>
      </c>
      <c r="J5673" s="6" t="s">
        <v>14610</v>
      </c>
      <c r="K5673" s="6" t="s">
        <v>51426</v>
      </c>
      <c r="L5673" s="6" t="s">
        <v>51485</v>
      </c>
      <c r="M5673" s="6" t="s">
        <v>14611</v>
      </c>
      <c r="N5673" s="6" t="s">
        <v>56718</v>
      </c>
      <c r="O5673" s="6" t="s">
        <v>72124</v>
      </c>
    </row>
    <row r="5674" spans="9:15" x14ac:dyDescent="0.25">
      <c r="I5674">
        <v>5672</v>
      </c>
      <c r="J5674" s="6" t="s">
        <v>14612</v>
      </c>
      <c r="K5674" s="6" t="s">
        <v>50028</v>
      </c>
      <c r="L5674" s="6" t="s">
        <v>90</v>
      </c>
      <c r="M5674" s="6" t="s">
        <v>14613</v>
      </c>
      <c r="N5674" s="6" t="s">
        <v>56719</v>
      </c>
      <c r="O5674" s="6" t="s">
        <v>72125</v>
      </c>
    </row>
    <row r="5675" spans="9:15" x14ac:dyDescent="0.25">
      <c r="I5675">
        <v>5673</v>
      </c>
      <c r="J5675" s="6" t="s">
        <v>14614</v>
      </c>
      <c r="K5675" s="6" t="s">
        <v>49362</v>
      </c>
      <c r="L5675" s="6" t="s">
        <v>49362</v>
      </c>
      <c r="M5675" s="6" t="s">
        <v>14615</v>
      </c>
      <c r="N5675" s="6" t="s">
        <v>90</v>
      </c>
      <c r="O5675" s="6" t="s">
        <v>72126</v>
      </c>
    </row>
    <row r="5676" spans="9:15" x14ac:dyDescent="0.25">
      <c r="I5676">
        <v>5674</v>
      </c>
      <c r="J5676" s="6" t="s">
        <v>14616</v>
      </c>
      <c r="K5676" s="6" t="s">
        <v>52332</v>
      </c>
      <c r="L5676" s="6" t="s">
        <v>90</v>
      </c>
      <c r="M5676" s="6" t="s">
        <v>14617</v>
      </c>
      <c r="N5676" s="6" t="s">
        <v>90</v>
      </c>
      <c r="O5676" s="6" t="s">
        <v>72127</v>
      </c>
    </row>
    <row r="5677" spans="9:15" x14ac:dyDescent="0.25">
      <c r="I5677">
        <v>5675</v>
      </c>
      <c r="J5677" s="6" t="s">
        <v>14618</v>
      </c>
      <c r="K5677" s="6" t="s">
        <v>49967</v>
      </c>
      <c r="L5677" s="6" t="s">
        <v>90</v>
      </c>
      <c r="M5677" s="6" t="s">
        <v>14619</v>
      </c>
      <c r="N5677" s="6" t="s">
        <v>56720</v>
      </c>
      <c r="O5677" s="6" t="s">
        <v>72128</v>
      </c>
    </row>
    <row r="5678" spans="9:15" x14ac:dyDescent="0.25">
      <c r="I5678">
        <v>5676</v>
      </c>
      <c r="J5678" s="6" t="s">
        <v>14620</v>
      </c>
      <c r="K5678" s="6" t="s">
        <v>52408</v>
      </c>
      <c r="L5678" s="6" t="s">
        <v>90</v>
      </c>
      <c r="M5678" s="6" t="s">
        <v>14621</v>
      </c>
      <c r="N5678" s="6" t="s">
        <v>90</v>
      </c>
      <c r="O5678" s="6" t="s">
        <v>72129</v>
      </c>
    </row>
    <row r="5679" spans="9:15" x14ac:dyDescent="0.25">
      <c r="I5679">
        <v>5677</v>
      </c>
      <c r="J5679" s="6" t="s">
        <v>14622</v>
      </c>
      <c r="K5679" s="6" t="s">
        <v>50408</v>
      </c>
      <c r="L5679" s="6" t="s">
        <v>50385</v>
      </c>
      <c r="M5679" s="6" t="s">
        <v>14623</v>
      </c>
      <c r="N5679" s="6" t="s">
        <v>56721</v>
      </c>
      <c r="O5679" s="6" t="s">
        <v>72130</v>
      </c>
    </row>
    <row r="5680" spans="9:15" x14ac:dyDescent="0.25">
      <c r="I5680">
        <v>5678</v>
      </c>
      <c r="J5680" s="6" t="s">
        <v>14624</v>
      </c>
      <c r="K5680" s="6" t="s">
        <v>51833</v>
      </c>
      <c r="L5680" s="6" t="s">
        <v>90</v>
      </c>
      <c r="M5680" s="6" t="s">
        <v>14625</v>
      </c>
      <c r="N5680" s="6" t="s">
        <v>56722</v>
      </c>
      <c r="O5680" s="6" t="s">
        <v>72131</v>
      </c>
    </row>
    <row r="5681" spans="9:15" x14ac:dyDescent="0.25">
      <c r="I5681">
        <v>5679</v>
      </c>
      <c r="J5681" s="6" t="s">
        <v>14626</v>
      </c>
      <c r="K5681" s="6" t="s">
        <v>51688</v>
      </c>
      <c r="L5681" s="6" t="s">
        <v>50388</v>
      </c>
      <c r="M5681" s="6" t="s">
        <v>14627</v>
      </c>
      <c r="N5681" s="6" t="s">
        <v>56723</v>
      </c>
      <c r="O5681" s="6" t="s">
        <v>72132</v>
      </c>
    </row>
    <row r="5682" spans="9:15" x14ac:dyDescent="0.25">
      <c r="I5682">
        <v>5680</v>
      </c>
      <c r="J5682" s="6" t="s">
        <v>14628</v>
      </c>
      <c r="K5682" s="6" t="s">
        <v>51116</v>
      </c>
      <c r="L5682" s="6" t="s">
        <v>90</v>
      </c>
      <c r="M5682" s="6" t="s">
        <v>14629</v>
      </c>
      <c r="N5682" s="6" t="s">
        <v>56724</v>
      </c>
      <c r="O5682" s="6" t="s">
        <v>72133</v>
      </c>
    </row>
    <row r="5683" spans="9:15" x14ac:dyDescent="0.25">
      <c r="I5683">
        <v>5681</v>
      </c>
      <c r="J5683" s="6" t="s">
        <v>14630</v>
      </c>
      <c r="K5683" s="6" t="s">
        <v>51618</v>
      </c>
      <c r="L5683" s="6" t="s">
        <v>90</v>
      </c>
      <c r="M5683" s="6" t="s">
        <v>14631</v>
      </c>
      <c r="N5683" s="6" t="s">
        <v>90</v>
      </c>
      <c r="O5683" s="6" t="s">
        <v>72134</v>
      </c>
    </row>
    <row r="5684" spans="9:15" x14ac:dyDescent="0.25">
      <c r="I5684">
        <v>5682</v>
      </c>
      <c r="J5684" s="6" t="s">
        <v>14632</v>
      </c>
      <c r="K5684" s="6" t="s">
        <v>49337</v>
      </c>
      <c r="L5684" s="6" t="s">
        <v>49367</v>
      </c>
      <c r="M5684" s="6" t="s">
        <v>14633</v>
      </c>
      <c r="N5684" s="6" t="s">
        <v>56725</v>
      </c>
      <c r="O5684" s="6" t="s">
        <v>70552</v>
      </c>
    </row>
    <row r="5685" spans="9:15" x14ac:dyDescent="0.25">
      <c r="I5685">
        <v>5683</v>
      </c>
      <c r="J5685" s="6" t="s">
        <v>14634</v>
      </c>
      <c r="K5685" s="6" t="s">
        <v>49716</v>
      </c>
      <c r="L5685" s="6" t="s">
        <v>90</v>
      </c>
      <c r="M5685" s="6" t="s">
        <v>14635</v>
      </c>
      <c r="N5685" s="6" t="s">
        <v>90</v>
      </c>
      <c r="O5685" s="6" t="s">
        <v>72135</v>
      </c>
    </row>
    <row r="5686" spans="9:15" x14ac:dyDescent="0.25">
      <c r="I5686">
        <v>5684</v>
      </c>
      <c r="J5686" s="6" t="s">
        <v>14636</v>
      </c>
      <c r="K5686" s="6" t="s">
        <v>50321</v>
      </c>
      <c r="L5686" s="6" t="s">
        <v>90</v>
      </c>
      <c r="M5686" s="6" t="s">
        <v>14637</v>
      </c>
      <c r="N5686" s="6" t="s">
        <v>90</v>
      </c>
      <c r="O5686" s="6" t="s">
        <v>72136</v>
      </c>
    </row>
    <row r="5687" spans="9:15" x14ac:dyDescent="0.25">
      <c r="I5687">
        <v>5685</v>
      </c>
      <c r="J5687" s="6" t="s">
        <v>14638</v>
      </c>
      <c r="K5687" s="6" t="s">
        <v>48829</v>
      </c>
      <c r="L5687" s="6" t="s">
        <v>49222</v>
      </c>
      <c r="M5687" s="6" t="s">
        <v>14639</v>
      </c>
      <c r="N5687" s="6" t="s">
        <v>56726</v>
      </c>
      <c r="O5687" s="6" t="s">
        <v>72137</v>
      </c>
    </row>
    <row r="5688" spans="9:15" x14ac:dyDescent="0.25">
      <c r="I5688">
        <v>5686</v>
      </c>
      <c r="J5688" s="6" t="s">
        <v>14640</v>
      </c>
      <c r="K5688" s="6" t="s">
        <v>50190</v>
      </c>
      <c r="L5688" s="6" t="s">
        <v>49851</v>
      </c>
      <c r="M5688" s="6" t="s">
        <v>14641</v>
      </c>
      <c r="N5688" s="6" t="s">
        <v>56727</v>
      </c>
      <c r="O5688" s="6" t="s">
        <v>72138</v>
      </c>
    </row>
    <row r="5689" spans="9:15" x14ac:dyDescent="0.25">
      <c r="I5689">
        <v>5687</v>
      </c>
      <c r="J5689" s="6" t="s">
        <v>14642</v>
      </c>
      <c r="K5689" s="6" t="s">
        <v>51517</v>
      </c>
      <c r="L5689" s="6" t="s">
        <v>90</v>
      </c>
      <c r="M5689" s="6" t="s">
        <v>14643</v>
      </c>
      <c r="N5689" s="6" t="s">
        <v>56728</v>
      </c>
      <c r="O5689" s="6" t="s">
        <v>72139</v>
      </c>
    </row>
    <row r="5690" spans="9:15" x14ac:dyDescent="0.25">
      <c r="I5690">
        <v>5688</v>
      </c>
      <c r="J5690" s="6" t="s">
        <v>14644</v>
      </c>
      <c r="K5690" s="6" t="s">
        <v>51874</v>
      </c>
      <c r="L5690" s="6" t="s">
        <v>90</v>
      </c>
      <c r="M5690" s="6" t="s">
        <v>14645</v>
      </c>
      <c r="N5690" s="6" t="s">
        <v>90</v>
      </c>
      <c r="O5690" s="6" t="s">
        <v>72140</v>
      </c>
    </row>
    <row r="5691" spans="9:15" x14ac:dyDescent="0.25">
      <c r="I5691">
        <v>5689</v>
      </c>
      <c r="J5691" s="6" t="s">
        <v>14646</v>
      </c>
      <c r="K5691" s="6" t="s">
        <v>51363</v>
      </c>
      <c r="L5691" s="6" t="s">
        <v>50349</v>
      </c>
      <c r="M5691" s="6" t="s">
        <v>14647</v>
      </c>
      <c r="N5691" s="6" t="s">
        <v>56729</v>
      </c>
      <c r="O5691" s="6" t="s">
        <v>72141</v>
      </c>
    </row>
    <row r="5692" spans="9:15" x14ac:dyDescent="0.25">
      <c r="I5692">
        <v>5690</v>
      </c>
      <c r="J5692" s="6" t="s">
        <v>14648</v>
      </c>
      <c r="K5692" s="6" t="s">
        <v>52532</v>
      </c>
      <c r="L5692" s="6" t="s">
        <v>90</v>
      </c>
      <c r="M5692" s="6" t="s">
        <v>14649</v>
      </c>
      <c r="N5692" s="6" t="s">
        <v>90</v>
      </c>
      <c r="O5692" s="6" t="s">
        <v>72142</v>
      </c>
    </row>
    <row r="5693" spans="9:15" x14ac:dyDescent="0.25">
      <c r="I5693">
        <v>5691</v>
      </c>
      <c r="J5693" s="6" t="s">
        <v>14650</v>
      </c>
      <c r="K5693" s="6" t="s">
        <v>48718</v>
      </c>
      <c r="L5693" s="6" t="s">
        <v>90</v>
      </c>
      <c r="M5693" s="6" t="s">
        <v>14651</v>
      </c>
      <c r="N5693" s="6" t="s">
        <v>56730</v>
      </c>
      <c r="O5693" s="6" t="s">
        <v>72143</v>
      </c>
    </row>
    <row r="5694" spans="9:15" x14ac:dyDescent="0.25">
      <c r="I5694">
        <v>5692</v>
      </c>
      <c r="J5694" s="6" t="s">
        <v>14652</v>
      </c>
      <c r="K5694" s="6" t="s">
        <v>51410</v>
      </c>
      <c r="L5694" s="6" t="s">
        <v>90</v>
      </c>
      <c r="M5694" s="6" t="s">
        <v>14653</v>
      </c>
      <c r="N5694" s="6" t="s">
        <v>56731</v>
      </c>
      <c r="O5694" s="6" t="s">
        <v>72144</v>
      </c>
    </row>
    <row r="5695" spans="9:15" x14ac:dyDescent="0.25">
      <c r="I5695">
        <v>5693</v>
      </c>
      <c r="J5695" s="6" t="s">
        <v>14654</v>
      </c>
      <c r="K5695" s="6" t="s">
        <v>48672</v>
      </c>
      <c r="L5695" s="6" t="s">
        <v>52449</v>
      </c>
      <c r="M5695" s="6" t="s">
        <v>14655</v>
      </c>
      <c r="N5695" s="6" t="s">
        <v>90</v>
      </c>
      <c r="O5695" s="6" t="s">
        <v>72145</v>
      </c>
    </row>
    <row r="5696" spans="9:15" x14ac:dyDescent="0.25">
      <c r="I5696">
        <v>5694</v>
      </c>
      <c r="J5696" s="6" t="s">
        <v>14656</v>
      </c>
      <c r="K5696" s="6" t="s">
        <v>49107</v>
      </c>
      <c r="L5696" s="6" t="s">
        <v>90</v>
      </c>
      <c r="M5696" s="6" t="s">
        <v>14657</v>
      </c>
      <c r="N5696" s="6" t="s">
        <v>90</v>
      </c>
      <c r="O5696" s="6" t="s">
        <v>72146</v>
      </c>
    </row>
    <row r="5697" spans="9:15" x14ac:dyDescent="0.25">
      <c r="I5697">
        <v>5695</v>
      </c>
      <c r="J5697" s="6" t="s">
        <v>14658</v>
      </c>
      <c r="K5697" s="6" t="s">
        <v>52563</v>
      </c>
      <c r="L5697" s="6" t="s">
        <v>52565</v>
      </c>
      <c r="M5697" s="6" t="s">
        <v>14659</v>
      </c>
      <c r="N5697" s="6" t="s">
        <v>56732</v>
      </c>
      <c r="O5697" s="6" t="s">
        <v>72147</v>
      </c>
    </row>
    <row r="5698" spans="9:15" x14ac:dyDescent="0.25">
      <c r="I5698">
        <v>5696</v>
      </c>
      <c r="J5698" s="6" t="s">
        <v>14660</v>
      </c>
      <c r="K5698" s="6" t="s">
        <v>49890</v>
      </c>
      <c r="L5698" s="6" t="s">
        <v>90</v>
      </c>
      <c r="M5698" s="6" t="s">
        <v>14661</v>
      </c>
      <c r="N5698" s="6" t="s">
        <v>56733</v>
      </c>
      <c r="O5698" s="6" t="s">
        <v>72148</v>
      </c>
    </row>
    <row r="5699" spans="9:15" x14ac:dyDescent="0.25">
      <c r="I5699">
        <v>5697</v>
      </c>
      <c r="J5699" s="6" t="s">
        <v>14662</v>
      </c>
      <c r="K5699" s="6" t="s">
        <v>48903</v>
      </c>
      <c r="L5699" s="6" t="s">
        <v>90</v>
      </c>
      <c r="M5699" s="6" t="s">
        <v>14663</v>
      </c>
      <c r="N5699" s="6" t="s">
        <v>56734</v>
      </c>
      <c r="O5699" s="6" t="s">
        <v>72149</v>
      </c>
    </row>
    <row r="5700" spans="9:15" x14ac:dyDescent="0.25">
      <c r="I5700">
        <v>5698</v>
      </c>
      <c r="J5700" s="6" t="s">
        <v>14664</v>
      </c>
      <c r="K5700" s="6" t="s">
        <v>49211</v>
      </c>
      <c r="L5700" s="6" t="s">
        <v>90</v>
      </c>
      <c r="M5700" s="6" t="s">
        <v>14665</v>
      </c>
      <c r="N5700" s="6" t="s">
        <v>56735</v>
      </c>
      <c r="O5700" s="6" t="s">
        <v>72150</v>
      </c>
    </row>
    <row r="5701" spans="9:15" x14ac:dyDescent="0.25">
      <c r="I5701">
        <v>5699</v>
      </c>
      <c r="J5701" s="6" t="s">
        <v>14666</v>
      </c>
      <c r="K5701" s="6" t="s">
        <v>48702</v>
      </c>
      <c r="L5701" s="6" t="s">
        <v>90</v>
      </c>
      <c r="M5701" s="6" t="s">
        <v>14667</v>
      </c>
      <c r="N5701" s="6" t="s">
        <v>90</v>
      </c>
      <c r="O5701" s="6" t="s">
        <v>72151</v>
      </c>
    </row>
    <row r="5702" spans="9:15" x14ac:dyDescent="0.25">
      <c r="I5702">
        <v>5700</v>
      </c>
      <c r="J5702" s="6" t="s">
        <v>14668</v>
      </c>
      <c r="K5702" s="6" t="s">
        <v>50090</v>
      </c>
      <c r="L5702" s="6" t="s">
        <v>49957</v>
      </c>
      <c r="M5702" s="6" t="s">
        <v>14669</v>
      </c>
      <c r="N5702" s="6" t="s">
        <v>54596</v>
      </c>
      <c r="O5702" s="6" t="s">
        <v>72152</v>
      </c>
    </row>
    <row r="5703" spans="9:15" x14ac:dyDescent="0.25">
      <c r="I5703">
        <v>5701</v>
      </c>
      <c r="J5703" s="6" t="s">
        <v>14670</v>
      </c>
      <c r="K5703" s="6" t="s">
        <v>51294</v>
      </c>
      <c r="L5703" s="6" t="s">
        <v>51178</v>
      </c>
      <c r="M5703" s="6" t="s">
        <v>14671</v>
      </c>
      <c r="N5703" s="6" t="s">
        <v>56736</v>
      </c>
      <c r="O5703" s="6" t="s">
        <v>72153</v>
      </c>
    </row>
    <row r="5704" spans="9:15" x14ac:dyDescent="0.25">
      <c r="I5704">
        <v>5702</v>
      </c>
      <c r="J5704" s="6" t="s">
        <v>14672</v>
      </c>
      <c r="K5704" s="6" t="s">
        <v>50195</v>
      </c>
      <c r="L5704" s="6" t="s">
        <v>90</v>
      </c>
      <c r="M5704" s="6" t="s">
        <v>14673</v>
      </c>
      <c r="N5704" s="6" t="s">
        <v>56737</v>
      </c>
      <c r="O5704" s="6" t="s">
        <v>72154</v>
      </c>
    </row>
    <row r="5705" spans="9:15" x14ac:dyDescent="0.25">
      <c r="I5705">
        <v>5703</v>
      </c>
      <c r="J5705" s="6" t="s">
        <v>14674</v>
      </c>
      <c r="K5705" s="6" t="s">
        <v>52283</v>
      </c>
      <c r="L5705" s="6" t="s">
        <v>90</v>
      </c>
      <c r="M5705" s="6" t="s">
        <v>14675</v>
      </c>
      <c r="N5705" s="6" t="s">
        <v>56738</v>
      </c>
      <c r="O5705" s="6" t="s">
        <v>72155</v>
      </c>
    </row>
    <row r="5706" spans="9:15" x14ac:dyDescent="0.25">
      <c r="I5706">
        <v>5704</v>
      </c>
      <c r="J5706" s="6" t="s">
        <v>14676</v>
      </c>
      <c r="K5706" s="6" t="s">
        <v>52166</v>
      </c>
      <c r="L5706" s="6" t="s">
        <v>90</v>
      </c>
      <c r="M5706" s="6" t="s">
        <v>14677</v>
      </c>
      <c r="N5706" s="6" t="s">
        <v>56739</v>
      </c>
      <c r="O5706" s="6" t="s">
        <v>72156</v>
      </c>
    </row>
    <row r="5707" spans="9:15" x14ac:dyDescent="0.25">
      <c r="I5707">
        <v>5705</v>
      </c>
      <c r="J5707" s="6" t="s">
        <v>14678</v>
      </c>
      <c r="K5707" s="6" t="s">
        <v>49537</v>
      </c>
      <c r="L5707" s="6" t="s">
        <v>49161</v>
      </c>
      <c r="M5707" s="6" t="s">
        <v>14679</v>
      </c>
      <c r="N5707" s="6" t="s">
        <v>56740</v>
      </c>
      <c r="O5707" s="6" t="s">
        <v>72157</v>
      </c>
    </row>
    <row r="5708" spans="9:15" x14ac:dyDescent="0.25">
      <c r="I5708">
        <v>5706</v>
      </c>
      <c r="J5708" s="6" t="s">
        <v>14680</v>
      </c>
      <c r="K5708" s="6" t="s">
        <v>50986</v>
      </c>
      <c r="L5708" s="6" t="s">
        <v>90</v>
      </c>
      <c r="M5708" s="6" t="s">
        <v>14681</v>
      </c>
      <c r="N5708" s="6" t="s">
        <v>56741</v>
      </c>
      <c r="O5708" s="6" t="s">
        <v>72158</v>
      </c>
    </row>
    <row r="5709" spans="9:15" x14ac:dyDescent="0.25">
      <c r="I5709">
        <v>5707</v>
      </c>
      <c r="J5709" s="6" t="s">
        <v>14682</v>
      </c>
      <c r="K5709" s="6" t="s">
        <v>49019</v>
      </c>
      <c r="L5709" s="6" t="s">
        <v>90</v>
      </c>
      <c r="M5709" s="6" t="s">
        <v>14683</v>
      </c>
      <c r="N5709" s="6" t="s">
        <v>90</v>
      </c>
      <c r="O5709" s="6" t="s">
        <v>72159</v>
      </c>
    </row>
    <row r="5710" spans="9:15" x14ac:dyDescent="0.25">
      <c r="I5710">
        <v>5708</v>
      </c>
      <c r="J5710" s="6" t="s">
        <v>14684</v>
      </c>
      <c r="K5710" s="6" t="s">
        <v>50565</v>
      </c>
      <c r="L5710" s="6" t="s">
        <v>90</v>
      </c>
      <c r="M5710" s="6" t="s">
        <v>14685</v>
      </c>
      <c r="N5710" s="6" t="s">
        <v>56742</v>
      </c>
      <c r="O5710" s="6" t="s">
        <v>72160</v>
      </c>
    </row>
    <row r="5711" spans="9:15" x14ac:dyDescent="0.25">
      <c r="I5711">
        <v>5709</v>
      </c>
      <c r="J5711" s="6" t="s">
        <v>14686</v>
      </c>
      <c r="K5711" s="6" t="s">
        <v>48833</v>
      </c>
      <c r="L5711" s="6" t="s">
        <v>90</v>
      </c>
      <c r="M5711" s="6" t="s">
        <v>14687</v>
      </c>
      <c r="N5711" s="6" t="s">
        <v>56743</v>
      </c>
      <c r="O5711" s="6" t="s">
        <v>72161</v>
      </c>
    </row>
    <row r="5712" spans="9:15" x14ac:dyDescent="0.25">
      <c r="I5712">
        <v>5710</v>
      </c>
      <c r="J5712" s="6" t="s">
        <v>14688</v>
      </c>
      <c r="K5712" s="6" t="s">
        <v>50369</v>
      </c>
      <c r="L5712" s="6" t="s">
        <v>90</v>
      </c>
      <c r="M5712" s="6" t="s">
        <v>14689</v>
      </c>
      <c r="N5712" s="6" t="s">
        <v>56744</v>
      </c>
      <c r="O5712" s="6" t="s">
        <v>72162</v>
      </c>
    </row>
    <row r="5713" spans="9:15" x14ac:dyDescent="0.25">
      <c r="I5713">
        <v>5711</v>
      </c>
      <c r="J5713" s="6" t="s">
        <v>14690</v>
      </c>
      <c r="K5713" s="6" t="s">
        <v>49740</v>
      </c>
      <c r="L5713" s="6" t="s">
        <v>90</v>
      </c>
      <c r="M5713" s="6" t="s">
        <v>14691</v>
      </c>
      <c r="N5713" s="6" t="s">
        <v>90</v>
      </c>
      <c r="O5713" s="6" t="s">
        <v>72163</v>
      </c>
    </row>
    <row r="5714" spans="9:15" x14ac:dyDescent="0.25">
      <c r="I5714">
        <v>5712</v>
      </c>
      <c r="J5714" s="6" t="s">
        <v>14692</v>
      </c>
      <c r="K5714" s="6" t="s">
        <v>49205</v>
      </c>
      <c r="L5714" s="6" t="s">
        <v>90</v>
      </c>
      <c r="M5714" s="6" t="s">
        <v>14693</v>
      </c>
      <c r="N5714" s="6" t="s">
        <v>90</v>
      </c>
      <c r="O5714" s="6" t="s">
        <v>72164</v>
      </c>
    </row>
    <row r="5715" spans="9:15" x14ac:dyDescent="0.25">
      <c r="I5715">
        <v>5713</v>
      </c>
      <c r="J5715" s="6" t="s">
        <v>14694</v>
      </c>
      <c r="K5715" s="6" t="s">
        <v>51787</v>
      </c>
      <c r="L5715" s="6" t="s">
        <v>52279</v>
      </c>
      <c r="M5715" s="6" t="s">
        <v>14695</v>
      </c>
      <c r="N5715" s="6" t="s">
        <v>56745</v>
      </c>
      <c r="O5715" s="6" t="s">
        <v>72165</v>
      </c>
    </row>
    <row r="5716" spans="9:15" x14ac:dyDescent="0.25">
      <c r="I5716">
        <v>5714</v>
      </c>
      <c r="J5716" s="6" t="s">
        <v>14696</v>
      </c>
      <c r="K5716" s="6" t="s">
        <v>49258</v>
      </c>
      <c r="L5716" s="6" t="s">
        <v>90</v>
      </c>
      <c r="M5716" s="6" t="s">
        <v>14697</v>
      </c>
      <c r="N5716" s="6" t="s">
        <v>56746</v>
      </c>
      <c r="O5716" s="6" t="s">
        <v>72166</v>
      </c>
    </row>
    <row r="5717" spans="9:15" x14ac:dyDescent="0.25">
      <c r="I5717">
        <v>5715</v>
      </c>
      <c r="J5717" s="6" t="s">
        <v>14698</v>
      </c>
      <c r="K5717" s="6" t="s">
        <v>51479</v>
      </c>
      <c r="L5717" s="6" t="s">
        <v>90</v>
      </c>
      <c r="M5717" s="6" t="s">
        <v>14699</v>
      </c>
      <c r="N5717" s="6" t="s">
        <v>56747</v>
      </c>
      <c r="O5717" s="6" t="s">
        <v>72167</v>
      </c>
    </row>
    <row r="5718" spans="9:15" x14ac:dyDescent="0.25">
      <c r="I5718">
        <v>5716</v>
      </c>
      <c r="J5718" s="6" t="s">
        <v>14700</v>
      </c>
      <c r="K5718" s="6" t="s">
        <v>52490</v>
      </c>
      <c r="L5718" s="6" t="s">
        <v>90</v>
      </c>
      <c r="M5718" s="6" t="s">
        <v>14701</v>
      </c>
      <c r="N5718" s="6" t="s">
        <v>56748</v>
      </c>
      <c r="O5718" s="6" t="s">
        <v>72168</v>
      </c>
    </row>
    <row r="5719" spans="9:15" x14ac:dyDescent="0.25">
      <c r="I5719">
        <v>5717</v>
      </c>
      <c r="J5719" s="6" t="s">
        <v>14702</v>
      </c>
      <c r="K5719" s="6" t="s">
        <v>51383</v>
      </c>
      <c r="L5719" s="6" t="s">
        <v>90</v>
      </c>
      <c r="M5719" s="6" t="s">
        <v>14703</v>
      </c>
      <c r="N5719" s="6" t="s">
        <v>56749</v>
      </c>
      <c r="O5719" s="6" t="s">
        <v>72169</v>
      </c>
    </row>
    <row r="5720" spans="9:15" x14ac:dyDescent="0.25">
      <c r="I5720">
        <v>5718</v>
      </c>
      <c r="J5720" s="6" t="s">
        <v>14704</v>
      </c>
      <c r="K5720" s="6" t="s">
        <v>52430</v>
      </c>
      <c r="L5720" s="6" t="s">
        <v>52437</v>
      </c>
      <c r="M5720" s="6" t="s">
        <v>14705</v>
      </c>
      <c r="N5720" s="6" t="s">
        <v>56750</v>
      </c>
      <c r="O5720" s="6" t="s">
        <v>72170</v>
      </c>
    </row>
    <row r="5721" spans="9:15" x14ac:dyDescent="0.25">
      <c r="I5721">
        <v>5719</v>
      </c>
      <c r="J5721" s="6" t="s">
        <v>14706</v>
      </c>
      <c r="K5721" s="6" t="s">
        <v>51592</v>
      </c>
      <c r="L5721" s="6" t="s">
        <v>90</v>
      </c>
      <c r="M5721" s="6" t="s">
        <v>14707</v>
      </c>
      <c r="N5721" s="6" t="s">
        <v>90</v>
      </c>
      <c r="O5721" s="6" t="s">
        <v>72171</v>
      </c>
    </row>
    <row r="5722" spans="9:15" x14ac:dyDescent="0.25">
      <c r="I5722">
        <v>5720</v>
      </c>
      <c r="J5722" s="6" t="s">
        <v>14708</v>
      </c>
      <c r="K5722" s="6" t="s">
        <v>52516</v>
      </c>
      <c r="L5722" s="6" t="s">
        <v>90</v>
      </c>
      <c r="M5722" s="6" t="s">
        <v>14709</v>
      </c>
      <c r="N5722" s="6" t="s">
        <v>90</v>
      </c>
      <c r="O5722" s="6" t="s">
        <v>69196</v>
      </c>
    </row>
    <row r="5723" spans="9:15" x14ac:dyDescent="0.25">
      <c r="I5723">
        <v>5721</v>
      </c>
      <c r="J5723" s="6" t="s">
        <v>14710</v>
      </c>
      <c r="K5723" s="6" t="s">
        <v>49030</v>
      </c>
      <c r="L5723" s="6" t="s">
        <v>90</v>
      </c>
      <c r="M5723" s="6" t="s">
        <v>14711</v>
      </c>
      <c r="N5723" s="6" t="s">
        <v>90</v>
      </c>
      <c r="O5723" s="6" t="s">
        <v>72172</v>
      </c>
    </row>
    <row r="5724" spans="9:15" x14ac:dyDescent="0.25">
      <c r="I5724">
        <v>5722</v>
      </c>
      <c r="J5724" s="6" t="s">
        <v>14712</v>
      </c>
      <c r="K5724" s="6" t="s">
        <v>51885</v>
      </c>
      <c r="L5724" s="6" t="s">
        <v>90</v>
      </c>
      <c r="M5724" s="6" t="s">
        <v>14713</v>
      </c>
      <c r="N5724" s="6" t="s">
        <v>56751</v>
      </c>
      <c r="O5724" s="6" t="s">
        <v>72173</v>
      </c>
    </row>
    <row r="5725" spans="9:15" x14ac:dyDescent="0.25">
      <c r="I5725">
        <v>5723</v>
      </c>
      <c r="J5725" s="6" t="s">
        <v>14714</v>
      </c>
      <c r="K5725" s="6" t="s">
        <v>50059</v>
      </c>
      <c r="L5725" s="6" t="s">
        <v>90</v>
      </c>
      <c r="M5725" s="6" t="s">
        <v>14715</v>
      </c>
      <c r="N5725" s="6" t="s">
        <v>56752</v>
      </c>
      <c r="O5725" s="6" t="s">
        <v>72174</v>
      </c>
    </row>
    <row r="5726" spans="9:15" x14ac:dyDescent="0.25">
      <c r="I5726">
        <v>5724</v>
      </c>
      <c r="J5726" s="6" t="s">
        <v>14716</v>
      </c>
      <c r="K5726" s="6" t="s">
        <v>52564</v>
      </c>
      <c r="L5726" s="6" t="s">
        <v>90</v>
      </c>
      <c r="M5726" s="6" t="s">
        <v>14717</v>
      </c>
      <c r="N5726" s="6" t="s">
        <v>56753</v>
      </c>
      <c r="O5726" s="6" t="s">
        <v>72175</v>
      </c>
    </row>
    <row r="5727" spans="9:15" x14ac:dyDescent="0.25">
      <c r="I5727">
        <v>5725</v>
      </c>
      <c r="J5727" s="6" t="s">
        <v>14718</v>
      </c>
      <c r="K5727" s="6" t="s">
        <v>51363</v>
      </c>
      <c r="L5727" s="6" t="s">
        <v>50349</v>
      </c>
      <c r="M5727" s="6" t="s">
        <v>14719</v>
      </c>
      <c r="N5727" s="6" t="s">
        <v>90</v>
      </c>
      <c r="O5727" s="6" t="s">
        <v>72176</v>
      </c>
    </row>
    <row r="5728" spans="9:15" x14ac:dyDescent="0.25">
      <c r="I5728">
        <v>5726</v>
      </c>
      <c r="J5728" s="6" t="s">
        <v>14720</v>
      </c>
      <c r="K5728" s="6" t="s">
        <v>51610</v>
      </c>
      <c r="L5728" s="6" t="s">
        <v>90</v>
      </c>
      <c r="M5728" s="6" t="s">
        <v>14721</v>
      </c>
      <c r="N5728" s="6" t="s">
        <v>90</v>
      </c>
      <c r="O5728" s="6" t="s">
        <v>72177</v>
      </c>
    </row>
    <row r="5729" spans="9:15" x14ac:dyDescent="0.25">
      <c r="I5729">
        <v>5727</v>
      </c>
      <c r="J5729" s="6" t="s">
        <v>14722</v>
      </c>
      <c r="K5729" s="6" t="s">
        <v>51194</v>
      </c>
      <c r="L5729" s="6" t="s">
        <v>90</v>
      </c>
      <c r="M5729" s="6" t="s">
        <v>14723</v>
      </c>
      <c r="N5729" s="6" t="s">
        <v>90</v>
      </c>
      <c r="O5729" s="6" t="s">
        <v>72178</v>
      </c>
    </row>
    <row r="5730" spans="9:15" x14ac:dyDescent="0.25">
      <c r="I5730">
        <v>5728</v>
      </c>
      <c r="J5730" s="6" t="s">
        <v>14724</v>
      </c>
      <c r="K5730" s="6" t="s">
        <v>52539</v>
      </c>
      <c r="L5730" s="6" t="s">
        <v>49786</v>
      </c>
      <c r="M5730" s="6" t="s">
        <v>14725</v>
      </c>
      <c r="N5730" s="6" t="s">
        <v>90</v>
      </c>
      <c r="O5730" s="6" t="s">
        <v>72179</v>
      </c>
    </row>
    <row r="5731" spans="9:15" x14ac:dyDescent="0.25">
      <c r="I5731">
        <v>5729</v>
      </c>
      <c r="J5731" s="6" t="s">
        <v>14726</v>
      </c>
      <c r="K5731" s="6" t="s">
        <v>51557</v>
      </c>
      <c r="L5731" s="6" t="s">
        <v>90</v>
      </c>
      <c r="M5731" s="6" t="s">
        <v>14727</v>
      </c>
      <c r="N5731" s="6" t="s">
        <v>56754</v>
      </c>
      <c r="O5731" s="6" t="s">
        <v>72180</v>
      </c>
    </row>
    <row r="5732" spans="9:15" x14ac:dyDescent="0.25">
      <c r="I5732">
        <v>5730</v>
      </c>
      <c r="J5732" s="6" t="s">
        <v>14728</v>
      </c>
      <c r="K5732" s="6" t="s">
        <v>51418</v>
      </c>
      <c r="L5732" s="6" t="s">
        <v>49019</v>
      </c>
      <c r="M5732" s="6" t="s">
        <v>14729</v>
      </c>
      <c r="N5732" s="6" t="s">
        <v>56755</v>
      </c>
      <c r="O5732" s="6" t="s">
        <v>72181</v>
      </c>
    </row>
    <row r="5733" spans="9:15" x14ac:dyDescent="0.25">
      <c r="I5733">
        <v>5731</v>
      </c>
      <c r="J5733" s="6" t="s">
        <v>14730</v>
      </c>
      <c r="K5733" s="6" t="s">
        <v>50834</v>
      </c>
      <c r="L5733" s="6" t="s">
        <v>90</v>
      </c>
      <c r="M5733" s="6" t="s">
        <v>14731</v>
      </c>
      <c r="N5733" s="6" t="s">
        <v>90</v>
      </c>
      <c r="O5733" s="6" t="s">
        <v>72182</v>
      </c>
    </row>
    <row r="5734" spans="9:15" x14ac:dyDescent="0.25">
      <c r="I5734">
        <v>5732</v>
      </c>
      <c r="J5734" s="6" t="s">
        <v>14732</v>
      </c>
      <c r="K5734" s="6" t="s">
        <v>52471</v>
      </c>
      <c r="L5734" s="6" t="s">
        <v>50538</v>
      </c>
      <c r="M5734" s="6" t="s">
        <v>14733</v>
      </c>
      <c r="N5734" s="6" t="s">
        <v>90</v>
      </c>
      <c r="O5734" s="6" t="s">
        <v>72183</v>
      </c>
    </row>
    <row r="5735" spans="9:15" x14ac:dyDescent="0.25">
      <c r="I5735">
        <v>5733</v>
      </c>
      <c r="J5735" s="6" t="s">
        <v>14734</v>
      </c>
      <c r="K5735" s="6" t="s">
        <v>51819</v>
      </c>
      <c r="L5735" s="6" t="s">
        <v>90</v>
      </c>
      <c r="M5735" s="6" t="s">
        <v>14735</v>
      </c>
      <c r="N5735" s="6" t="s">
        <v>56756</v>
      </c>
      <c r="O5735" s="6" t="s">
        <v>72184</v>
      </c>
    </row>
    <row r="5736" spans="9:15" x14ac:dyDescent="0.25">
      <c r="I5736">
        <v>5734</v>
      </c>
      <c r="J5736" s="6" t="s">
        <v>14736</v>
      </c>
      <c r="K5736" s="6" t="s">
        <v>49759</v>
      </c>
      <c r="L5736" s="6" t="s">
        <v>90</v>
      </c>
      <c r="M5736" s="6" t="s">
        <v>14737</v>
      </c>
      <c r="N5736" s="6" t="s">
        <v>90</v>
      </c>
      <c r="O5736" s="6" t="s">
        <v>68022</v>
      </c>
    </row>
    <row r="5737" spans="9:15" x14ac:dyDescent="0.25">
      <c r="I5737">
        <v>5735</v>
      </c>
      <c r="J5737" s="6" t="s">
        <v>14738</v>
      </c>
      <c r="K5737" s="6" t="s">
        <v>52554</v>
      </c>
      <c r="L5737" s="6" t="s">
        <v>90</v>
      </c>
      <c r="M5737" s="6" t="s">
        <v>14739</v>
      </c>
      <c r="N5737" s="6" t="s">
        <v>90</v>
      </c>
      <c r="O5737" s="6" t="s">
        <v>72185</v>
      </c>
    </row>
    <row r="5738" spans="9:15" x14ac:dyDescent="0.25">
      <c r="I5738">
        <v>5736</v>
      </c>
      <c r="J5738" s="6" t="s">
        <v>14740</v>
      </c>
      <c r="K5738" s="6" t="s">
        <v>51712</v>
      </c>
      <c r="L5738" s="6" t="s">
        <v>90</v>
      </c>
      <c r="M5738" s="6" t="s">
        <v>14741</v>
      </c>
      <c r="N5738" s="6" t="s">
        <v>56757</v>
      </c>
      <c r="O5738" s="6" t="s">
        <v>72186</v>
      </c>
    </row>
    <row r="5739" spans="9:15" x14ac:dyDescent="0.25">
      <c r="I5739">
        <v>5737</v>
      </c>
      <c r="J5739" s="6" t="s">
        <v>14742</v>
      </c>
      <c r="K5739" s="6" t="s">
        <v>48652</v>
      </c>
      <c r="L5739" s="6" t="s">
        <v>90</v>
      </c>
      <c r="M5739" s="6" t="s">
        <v>14743</v>
      </c>
      <c r="N5739" s="6" t="s">
        <v>90</v>
      </c>
      <c r="O5739" s="6" t="s">
        <v>72187</v>
      </c>
    </row>
    <row r="5740" spans="9:15" x14ac:dyDescent="0.25">
      <c r="I5740">
        <v>5738</v>
      </c>
      <c r="J5740" s="6" t="s">
        <v>14744</v>
      </c>
      <c r="K5740" s="6" t="s">
        <v>48947</v>
      </c>
      <c r="L5740" s="6" t="s">
        <v>48952</v>
      </c>
      <c r="M5740" s="6" t="s">
        <v>14745</v>
      </c>
      <c r="N5740" s="6" t="s">
        <v>90</v>
      </c>
      <c r="O5740" s="6" t="s">
        <v>72188</v>
      </c>
    </row>
    <row r="5741" spans="9:15" x14ac:dyDescent="0.25">
      <c r="I5741">
        <v>5739</v>
      </c>
      <c r="J5741" s="6" t="s">
        <v>14746</v>
      </c>
      <c r="K5741" s="6" t="s">
        <v>52479</v>
      </c>
      <c r="L5741" s="6" t="s">
        <v>90</v>
      </c>
      <c r="M5741" s="6" t="s">
        <v>14747</v>
      </c>
      <c r="N5741" s="6" t="s">
        <v>56758</v>
      </c>
      <c r="O5741" s="6" t="s">
        <v>72189</v>
      </c>
    </row>
    <row r="5742" spans="9:15" x14ac:dyDescent="0.25">
      <c r="I5742">
        <v>5740</v>
      </c>
      <c r="J5742" s="6" t="s">
        <v>14748</v>
      </c>
      <c r="K5742" s="6" t="s">
        <v>49105</v>
      </c>
      <c r="L5742" s="6" t="s">
        <v>90</v>
      </c>
      <c r="M5742" s="6" t="s">
        <v>14749</v>
      </c>
      <c r="N5742" s="6" t="s">
        <v>56759</v>
      </c>
      <c r="O5742" s="6" t="s">
        <v>72190</v>
      </c>
    </row>
    <row r="5743" spans="9:15" x14ac:dyDescent="0.25">
      <c r="I5743">
        <v>5741</v>
      </c>
      <c r="J5743" s="6" t="s">
        <v>14750</v>
      </c>
      <c r="K5743" s="6" t="s">
        <v>51461</v>
      </c>
      <c r="L5743" s="6" t="s">
        <v>90</v>
      </c>
      <c r="M5743" s="6" t="s">
        <v>14751</v>
      </c>
      <c r="N5743" s="6" t="s">
        <v>56760</v>
      </c>
      <c r="O5743" s="6" t="s">
        <v>72191</v>
      </c>
    </row>
    <row r="5744" spans="9:15" x14ac:dyDescent="0.25">
      <c r="I5744">
        <v>5742</v>
      </c>
      <c r="J5744" s="6" t="s">
        <v>14752</v>
      </c>
      <c r="K5744" s="6" t="s">
        <v>50661</v>
      </c>
      <c r="L5744" s="6" t="s">
        <v>50766</v>
      </c>
      <c r="M5744" s="6" t="s">
        <v>14753</v>
      </c>
      <c r="N5744" s="6" t="s">
        <v>56761</v>
      </c>
      <c r="O5744" s="6" t="s">
        <v>72192</v>
      </c>
    </row>
    <row r="5745" spans="9:15" x14ac:dyDescent="0.25">
      <c r="I5745">
        <v>5743</v>
      </c>
      <c r="J5745" s="6" t="s">
        <v>14754</v>
      </c>
      <c r="K5745" s="6" t="s">
        <v>52269</v>
      </c>
      <c r="L5745" s="6" t="s">
        <v>90</v>
      </c>
      <c r="M5745" s="6" t="s">
        <v>14755</v>
      </c>
      <c r="N5745" s="6" t="s">
        <v>56762</v>
      </c>
      <c r="O5745" s="6" t="s">
        <v>72193</v>
      </c>
    </row>
    <row r="5746" spans="9:15" x14ac:dyDescent="0.25">
      <c r="I5746">
        <v>5744</v>
      </c>
      <c r="J5746" s="6" t="s">
        <v>14756</v>
      </c>
      <c r="K5746" s="6" t="s">
        <v>52076</v>
      </c>
      <c r="L5746" s="6" t="s">
        <v>52072</v>
      </c>
      <c r="M5746" s="6" t="s">
        <v>14757</v>
      </c>
      <c r="N5746" s="6" t="s">
        <v>56763</v>
      </c>
      <c r="O5746" s="6" t="s">
        <v>72194</v>
      </c>
    </row>
    <row r="5747" spans="9:15" x14ac:dyDescent="0.25">
      <c r="I5747">
        <v>5745</v>
      </c>
      <c r="J5747" s="6" t="s">
        <v>14758</v>
      </c>
      <c r="K5747" s="6" t="s">
        <v>49129</v>
      </c>
      <c r="L5747" s="6" t="s">
        <v>90</v>
      </c>
      <c r="M5747" s="6" t="s">
        <v>14759</v>
      </c>
      <c r="N5747" s="6" t="s">
        <v>56764</v>
      </c>
      <c r="O5747" s="6" t="s">
        <v>72195</v>
      </c>
    </row>
    <row r="5748" spans="9:15" x14ac:dyDescent="0.25">
      <c r="I5748">
        <v>5746</v>
      </c>
      <c r="J5748" s="6" t="s">
        <v>14760</v>
      </c>
      <c r="K5748" s="6" t="s">
        <v>50000</v>
      </c>
      <c r="L5748" s="6" t="s">
        <v>90</v>
      </c>
      <c r="M5748" s="6" t="s">
        <v>14761</v>
      </c>
      <c r="N5748" s="6" t="s">
        <v>90</v>
      </c>
      <c r="O5748" s="6" t="s">
        <v>72196</v>
      </c>
    </row>
    <row r="5749" spans="9:15" x14ac:dyDescent="0.25">
      <c r="I5749">
        <v>5747</v>
      </c>
      <c r="J5749" s="6" t="s">
        <v>14762</v>
      </c>
      <c r="K5749" s="6" t="s">
        <v>50248</v>
      </c>
      <c r="L5749" s="6" t="s">
        <v>90</v>
      </c>
      <c r="M5749" s="6" t="s">
        <v>14763</v>
      </c>
      <c r="N5749" s="6" t="s">
        <v>90</v>
      </c>
      <c r="O5749" s="6" t="s">
        <v>72197</v>
      </c>
    </row>
    <row r="5750" spans="9:15" x14ac:dyDescent="0.25">
      <c r="I5750">
        <v>5748</v>
      </c>
      <c r="J5750" s="6" t="s">
        <v>14764</v>
      </c>
      <c r="K5750" s="6" t="s">
        <v>51220</v>
      </c>
      <c r="L5750" s="6" t="s">
        <v>90</v>
      </c>
      <c r="M5750" s="6" t="s">
        <v>14765</v>
      </c>
      <c r="N5750" s="6" t="s">
        <v>90</v>
      </c>
      <c r="O5750" s="6" t="s">
        <v>72198</v>
      </c>
    </row>
    <row r="5751" spans="9:15" x14ac:dyDescent="0.25">
      <c r="I5751">
        <v>5749</v>
      </c>
      <c r="J5751" s="6" t="s">
        <v>14766</v>
      </c>
      <c r="K5751" s="6" t="s">
        <v>51393</v>
      </c>
      <c r="L5751" s="6" t="s">
        <v>90</v>
      </c>
      <c r="M5751" s="6" t="s">
        <v>14767</v>
      </c>
      <c r="N5751" s="6" t="s">
        <v>56765</v>
      </c>
      <c r="O5751" s="6" t="s">
        <v>72199</v>
      </c>
    </row>
    <row r="5752" spans="9:15" x14ac:dyDescent="0.25">
      <c r="I5752">
        <v>5750</v>
      </c>
      <c r="J5752" s="6" t="s">
        <v>14768</v>
      </c>
      <c r="K5752" s="6" t="s">
        <v>50568</v>
      </c>
      <c r="L5752" s="6" t="s">
        <v>52080</v>
      </c>
      <c r="M5752" s="6" t="s">
        <v>14769</v>
      </c>
      <c r="N5752" s="6" t="s">
        <v>90</v>
      </c>
      <c r="O5752" s="6" t="s">
        <v>72200</v>
      </c>
    </row>
    <row r="5753" spans="9:15" x14ac:dyDescent="0.25">
      <c r="I5753">
        <v>5751</v>
      </c>
      <c r="J5753" s="6" t="s">
        <v>14770</v>
      </c>
      <c r="K5753" s="6" t="s">
        <v>50801</v>
      </c>
      <c r="L5753" s="6" t="s">
        <v>90</v>
      </c>
      <c r="M5753" s="6" t="s">
        <v>14771</v>
      </c>
      <c r="N5753" s="6" t="s">
        <v>56766</v>
      </c>
      <c r="O5753" s="6" t="s">
        <v>72201</v>
      </c>
    </row>
    <row r="5754" spans="9:15" x14ac:dyDescent="0.25">
      <c r="I5754">
        <v>5752</v>
      </c>
      <c r="J5754" s="6" t="s">
        <v>14772</v>
      </c>
      <c r="K5754" s="6" t="s">
        <v>51485</v>
      </c>
      <c r="L5754" s="6" t="s">
        <v>51418</v>
      </c>
      <c r="M5754" s="6" t="s">
        <v>14773</v>
      </c>
      <c r="N5754" s="6" t="s">
        <v>56767</v>
      </c>
      <c r="O5754" s="6" t="s">
        <v>72202</v>
      </c>
    </row>
    <row r="5755" spans="9:15" x14ac:dyDescent="0.25">
      <c r="I5755">
        <v>5753</v>
      </c>
      <c r="J5755" s="6" t="s">
        <v>14774</v>
      </c>
      <c r="K5755" s="6" t="s">
        <v>49027</v>
      </c>
      <c r="L5755" s="6" t="s">
        <v>49033</v>
      </c>
      <c r="M5755" s="6" t="s">
        <v>14775</v>
      </c>
      <c r="N5755" s="6" t="s">
        <v>56768</v>
      </c>
      <c r="O5755" s="6" t="s">
        <v>72203</v>
      </c>
    </row>
    <row r="5756" spans="9:15" x14ac:dyDescent="0.25">
      <c r="I5756">
        <v>5754</v>
      </c>
      <c r="J5756" s="6" t="s">
        <v>14776</v>
      </c>
      <c r="K5756" s="6" t="s">
        <v>51717</v>
      </c>
      <c r="L5756" s="6" t="s">
        <v>51729</v>
      </c>
      <c r="M5756" s="6" t="s">
        <v>14777</v>
      </c>
      <c r="N5756" s="6" t="s">
        <v>56618</v>
      </c>
      <c r="O5756" s="6" t="s">
        <v>72204</v>
      </c>
    </row>
    <row r="5757" spans="9:15" x14ac:dyDescent="0.25">
      <c r="I5757">
        <v>5755</v>
      </c>
      <c r="J5757" s="6" t="s">
        <v>14778</v>
      </c>
      <c r="K5757" s="6" t="s">
        <v>51762</v>
      </c>
      <c r="L5757" s="6" t="s">
        <v>90</v>
      </c>
      <c r="M5757" s="6" t="s">
        <v>14779</v>
      </c>
      <c r="N5757" s="6" t="s">
        <v>90</v>
      </c>
      <c r="O5757" s="6" t="s">
        <v>72205</v>
      </c>
    </row>
    <row r="5758" spans="9:15" x14ac:dyDescent="0.25">
      <c r="I5758">
        <v>5756</v>
      </c>
      <c r="J5758" s="6" t="s">
        <v>14780</v>
      </c>
      <c r="K5758" s="6" t="s">
        <v>52056</v>
      </c>
      <c r="L5758" s="6" t="s">
        <v>90</v>
      </c>
      <c r="M5758" s="6" t="s">
        <v>14781</v>
      </c>
      <c r="N5758" s="6" t="s">
        <v>53748</v>
      </c>
      <c r="O5758" s="6" t="s">
        <v>72206</v>
      </c>
    </row>
    <row r="5759" spans="9:15" x14ac:dyDescent="0.25">
      <c r="I5759">
        <v>5757</v>
      </c>
      <c r="J5759" s="6" t="s">
        <v>14782</v>
      </c>
      <c r="K5759" s="6" t="s">
        <v>49815</v>
      </c>
      <c r="L5759" s="6" t="s">
        <v>49041</v>
      </c>
      <c r="M5759" s="6" t="s">
        <v>14783</v>
      </c>
      <c r="N5759" s="6" t="s">
        <v>56769</v>
      </c>
      <c r="O5759" s="6" t="s">
        <v>72207</v>
      </c>
    </row>
    <row r="5760" spans="9:15" x14ac:dyDescent="0.25">
      <c r="I5760">
        <v>5758</v>
      </c>
      <c r="J5760" s="6" t="s">
        <v>14784</v>
      </c>
      <c r="K5760" s="6" t="s">
        <v>51907</v>
      </c>
      <c r="L5760" s="6" t="s">
        <v>90</v>
      </c>
      <c r="M5760" s="6" t="s">
        <v>14785</v>
      </c>
      <c r="N5760" s="6" t="s">
        <v>56770</v>
      </c>
      <c r="O5760" s="6" t="s">
        <v>72208</v>
      </c>
    </row>
    <row r="5761" spans="9:15" x14ac:dyDescent="0.25">
      <c r="I5761">
        <v>5759</v>
      </c>
      <c r="J5761" s="6" t="s">
        <v>14786</v>
      </c>
      <c r="K5761" s="6" t="s">
        <v>50045</v>
      </c>
      <c r="L5761" s="6" t="s">
        <v>50255</v>
      </c>
      <c r="M5761" s="6" t="s">
        <v>14787</v>
      </c>
      <c r="N5761" s="6" t="s">
        <v>56771</v>
      </c>
      <c r="O5761" s="6" t="s">
        <v>72209</v>
      </c>
    </row>
    <row r="5762" spans="9:15" x14ac:dyDescent="0.25">
      <c r="I5762">
        <v>5760</v>
      </c>
      <c r="J5762" s="6" t="s">
        <v>14788</v>
      </c>
      <c r="K5762" s="6" t="s">
        <v>52308</v>
      </c>
      <c r="L5762" s="6" t="s">
        <v>90</v>
      </c>
      <c r="M5762" s="6" t="s">
        <v>14789</v>
      </c>
      <c r="N5762" s="6" t="s">
        <v>56772</v>
      </c>
      <c r="O5762" s="6" t="s">
        <v>72210</v>
      </c>
    </row>
    <row r="5763" spans="9:15" x14ac:dyDescent="0.25">
      <c r="I5763">
        <v>5761</v>
      </c>
      <c r="J5763" s="6" t="s">
        <v>14790</v>
      </c>
      <c r="K5763" s="6" t="s">
        <v>49215</v>
      </c>
      <c r="L5763" s="6" t="s">
        <v>49915</v>
      </c>
      <c r="M5763" s="6" t="s">
        <v>14791</v>
      </c>
      <c r="N5763" s="6" t="s">
        <v>56773</v>
      </c>
      <c r="O5763" s="6" t="s">
        <v>72211</v>
      </c>
    </row>
    <row r="5764" spans="9:15" x14ac:dyDescent="0.25">
      <c r="I5764">
        <v>5762</v>
      </c>
      <c r="J5764" s="6" t="s">
        <v>14792</v>
      </c>
      <c r="K5764" s="6" t="s">
        <v>50141</v>
      </c>
      <c r="L5764" s="6" t="s">
        <v>90</v>
      </c>
      <c r="M5764" s="6" t="s">
        <v>14793</v>
      </c>
      <c r="N5764" s="6" t="s">
        <v>56244</v>
      </c>
      <c r="O5764" s="6" t="s">
        <v>71439</v>
      </c>
    </row>
    <row r="5765" spans="9:15" x14ac:dyDescent="0.25">
      <c r="I5765">
        <v>5763</v>
      </c>
      <c r="J5765" s="6" t="s">
        <v>14794</v>
      </c>
      <c r="K5765" s="6" t="s">
        <v>52548</v>
      </c>
      <c r="L5765" s="6" t="s">
        <v>90</v>
      </c>
      <c r="M5765" s="6" t="s">
        <v>14795</v>
      </c>
      <c r="N5765" s="6" t="s">
        <v>56774</v>
      </c>
      <c r="O5765" s="6" t="s">
        <v>72212</v>
      </c>
    </row>
    <row r="5766" spans="9:15" x14ac:dyDescent="0.25">
      <c r="I5766">
        <v>5764</v>
      </c>
      <c r="J5766" s="6" t="s">
        <v>14796</v>
      </c>
      <c r="K5766" s="6" t="s">
        <v>50092</v>
      </c>
      <c r="L5766" s="6" t="s">
        <v>90</v>
      </c>
      <c r="M5766" s="6" t="s">
        <v>14797</v>
      </c>
      <c r="N5766" s="6" t="s">
        <v>56775</v>
      </c>
      <c r="O5766" s="6" t="s">
        <v>72213</v>
      </c>
    </row>
    <row r="5767" spans="9:15" x14ac:dyDescent="0.25">
      <c r="I5767">
        <v>5765</v>
      </c>
      <c r="J5767" s="6" t="s">
        <v>14798</v>
      </c>
      <c r="K5767" s="6" t="s">
        <v>49798</v>
      </c>
      <c r="L5767" s="6" t="s">
        <v>50324</v>
      </c>
      <c r="M5767" s="6" t="s">
        <v>14799</v>
      </c>
      <c r="N5767" s="6" t="s">
        <v>56776</v>
      </c>
      <c r="O5767" s="6" t="s">
        <v>72214</v>
      </c>
    </row>
    <row r="5768" spans="9:15" x14ac:dyDescent="0.25">
      <c r="I5768">
        <v>5766</v>
      </c>
      <c r="J5768" s="6" t="s">
        <v>14800</v>
      </c>
      <c r="K5768" s="6" t="s">
        <v>50188</v>
      </c>
      <c r="L5768" s="6" t="s">
        <v>49959</v>
      </c>
      <c r="M5768" s="6" t="s">
        <v>14801</v>
      </c>
      <c r="N5768" s="6" t="s">
        <v>90</v>
      </c>
      <c r="O5768" s="6" t="s">
        <v>72215</v>
      </c>
    </row>
    <row r="5769" spans="9:15" x14ac:dyDescent="0.25">
      <c r="I5769">
        <v>5767</v>
      </c>
      <c r="J5769" s="6" t="s">
        <v>14802</v>
      </c>
      <c r="K5769" s="6" t="s">
        <v>52393</v>
      </c>
      <c r="L5769" s="6" t="s">
        <v>90</v>
      </c>
      <c r="M5769" s="6" t="s">
        <v>14803</v>
      </c>
      <c r="N5769" s="6" t="s">
        <v>90</v>
      </c>
      <c r="O5769" s="6" t="s">
        <v>72216</v>
      </c>
    </row>
    <row r="5770" spans="9:15" x14ac:dyDescent="0.25">
      <c r="I5770">
        <v>5768</v>
      </c>
      <c r="J5770" s="6" t="s">
        <v>14804</v>
      </c>
      <c r="K5770" s="6" t="s">
        <v>51841</v>
      </c>
      <c r="L5770" s="6" t="s">
        <v>90</v>
      </c>
      <c r="M5770" s="6" t="s">
        <v>14805</v>
      </c>
      <c r="N5770" s="6" t="s">
        <v>56777</v>
      </c>
      <c r="O5770" s="6" t="s">
        <v>72217</v>
      </c>
    </row>
    <row r="5771" spans="9:15" x14ac:dyDescent="0.25">
      <c r="I5771">
        <v>5769</v>
      </c>
      <c r="J5771" s="6" t="s">
        <v>14806</v>
      </c>
      <c r="K5771" s="6" t="s">
        <v>49537</v>
      </c>
      <c r="L5771" s="6" t="s">
        <v>49566</v>
      </c>
      <c r="M5771" s="6" t="s">
        <v>14807</v>
      </c>
      <c r="N5771" s="6" t="s">
        <v>56778</v>
      </c>
      <c r="O5771" s="6" t="s">
        <v>68861</v>
      </c>
    </row>
    <row r="5772" spans="9:15" x14ac:dyDescent="0.25">
      <c r="I5772">
        <v>5770</v>
      </c>
      <c r="J5772" s="6" t="s">
        <v>14808</v>
      </c>
      <c r="K5772" s="6" t="s">
        <v>52062</v>
      </c>
      <c r="L5772" s="6" t="s">
        <v>52106</v>
      </c>
      <c r="M5772" s="6" t="s">
        <v>14809</v>
      </c>
      <c r="N5772" s="6" t="s">
        <v>56779</v>
      </c>
      <c r="O5772" s="6" t="s">
        <v>72218</v>
      </c>
    </row>
    <row r="5773" spans="9:15" x14ac:dyDescent="0.25">
      <c r="I5773">
        <v>5771</v>
      </c>
      <c r="J5773" s="6" t="s">
        <v>14810</v>
      </c>
      <c r="K5773" s="6" t="s">
        <v>50399</v>
      </c>
      <c r="L5773" s="6" t="s">
        <v>90</v>
      </c>
      <c r="M5773" s="6" t="s">
        <v>14811</v>
      </c>
      <c r="N5773" s="6" t="s">
        <v>55288</v>
      </c>
      <c r="O5773" s="6" t="s">
        <v>67263</v>
      </c>
    </row>
    <row r="5774" spans="9:15" x14ac:dyDescent="0.25">
      <c r="I5774">
        <v>5772</v>
      </c>
      <c r="J5774" s="6" t="s">
        <v>14812</v>
      </c>
      <c r="K5774" s="6" t="s">
        <v>49712</v>
      </c>
      <c r="L5774" s="6" t="s">
        <v>90</v>
      </c>
      <c r="M5774" s="6" t="s">
        <v>14813</v>
      </c>
      <c r="N5774" s="6" t="s">
        <v>56780</v>
      </c>
      <c r="O5774" s="6" t="s">
        <v>72219</v>
      </c>
    </row>
    <row r="5775" spans="9:15" x14ac:dyDescent="0.25">
      <c r="I5775">
        <v>5773</v>
      </c>
      <c r="J5775" s="6" t="s">
        <v>14814</v>
      </c>
      <c r="K5775" s="6" t="s">
        <v>50090</v>
      </c>
      <c r="L5775" s="6" t="s">
        <v>50038</v>
      </c>
      <c r="M5775" s="6" t="s">
        <v>14815</v>
      </c>
      <c r="N5775" s="6" t="s">
        <v>56781</v>
      </c>
      <c r="O5775" s="6" t="s">
        <v>72220</v>
      </c>
    </row>
    <row r="5776" spans="9:15" x14ac:dyDescent="0.25">
      <c r="I5776">
        <v>5774</v>
      </c>
      <c r="J5776" s="6" t="s">
        <v>14816</v>
      </c>
      <c r="K5776" s="6" t="s">
        <v>49035</v>
      </c>
      <c r="L5776" s="6" t="s">
        <v>90</v>
      </c>
      <c r="M5776" s="6" t="s">
        <v>14817</v>
      </c>
      <c r="N5776" s="6" t="s">
        <v>90</v>
      </c>
      <c r="O5776" s="6" t="s">
        <v>72221</v>
      </c>
    </row>
    <row r="5777" spans="9:15" x14ac:dyDescent="0.25">
      <c r="I5777">
        <v>5775</v>
      </c>
      <c r="J5777" s="6" t="s">
        <v>14818</v>
      </c>
      <c r="K5777" s="6" t="s">
        <v>52565</v>
      </c>
      <c r="L5777" s="6" t="s">
        <v>48875</v>
      </c>
      <c r="M5777" s="6" t="s">
        <v>14819</v>
      </c>
      <c r="N5777" s="6" t="s">
        <v>56782</v>
      </c>
      <c r="O5777" s="6" t="s">
        <v>72222</v>
      </c>
    </row>
    <row r="5778" spans="9:15" x14ac:dyDescent="0.25">
      <c r="I5778">
        <v>5776</v>
      </c>
      <c r="J5778" s="6" t="s">
        <v>14820</v>
      </c>
      <c r="K5778" s="6" t="s">
        <v>51367</v>
      </c>
      <c r="L5778" s="6" t="s">
        <v>51359</v>
      </c>
      <c r="M5778" s="6" t="s">
        <v>14821</v>
      </c>
      <c r="N5778" s="6" t="s">
        <v>56783</v>
      </c>
      <c r="O5778" s="6" t="s">
        <v>72223</v>
      </c>
    </row>
    <row r="5779" spans="9:15" x14ac:dyDescent="0.25">
      <c r="I5779">
        <v>5777</v>
      </c>
      <c r="J5779" s="6" t="s">
        <v>14822</v>
      </c>
      <c r="K5779" s="6" t="s">
        <v>49350</v>
      </c>
      <c r="L5779" s="6" t="s">
        <v>90</v>
      </c>
      <c r="M5779" s="6" t="s">
        <v>14823</v>
      </c>
      <c r="N5779" s="6" t="s">
        <v>90</v>
      </c>
      <c r="O5779" s="6" t="s">
        <v>68400</v>
      </c>
    </row>
    <row r="5780" spans="9:15" x14ac:dyDescent="0.25">
      <c r="I5780">
        <v>5778</v>
      </c>
      <c r="J5780" s="6" t="s">
        <v>14824</v>
      </c>
      <c r="K5780" s="6" t="s">
        <v>50290</v>
      </c>
      <c r="L5780" s="6" t="s">
        <v>90</v>
      </c>
      <c r="M5780" s="6" t="s">
        <v>14825</v>
      </c>
      <c r="N5780" s="6" t="s">
        <v>90</v>
      </c>
      <c r="O5780" s="6" t="s">
        <v>72224</v>
      </c>
    </row>
    <row r="5781" spans="9:15" x14ac:dyDescent="0.25">
      <c r="I5781">
        <v>5779</v>
      </c>
      <c r="J5781" s="6" t="s">
        <v>14826</v>
      </c>
      <c r="K5781" s="6" t="s">
        <v>49723</v>
      </c>
      <c r="L5781" s="6" t="s">
        <v>49751</v>
      </c>
      <c r="M5781" s="6" t="s">
        <v>14827</v>
      </c>
      <c r="N5781" s="6" t="s">
        <v>90</v>
      </c>
      <c r="O5781" s="6" t="s">
        <v>72225</v>
      </c>
    </row>
    <row r="5782" spans="9:15" x14ac:dyDescent="0.25">
      <c r="I5782">
        <v>5780</v>
      </c>
      <c r="J5782" s="6" t="s">
        <v>14828</v>
      </c>
      <c r="K5782" s="6" t="s">
        <v>48801</v>
      </c>
      <c r="L5782" s="6" t="s">
        <v>90</v>
      </c>
      <c r="M5782" s="6" t="s">
        <v>14829</v>
      </c>
      <c r="N5782" s="6" t="s">
        <v>56784</v>
      </c>
      <c r="O5782" s="6" t="s">
        <v>72226</v>
      </c>
    </row>
    <row r="5783" spans="9:15" x14ac:dyDescent="0.25">
      <c r="I5783">
        <v>5781</v>
      </c>
      <c r="J5783" s="6" t="s">
        <v>14830</v>
      </c>
      <c r="K5783" s="6" t="s">
        <v>51489</v>
      </c>
      <c r="L5783" s="6" t="s">
        <v>90</v>
      </c>
      <c r="M5783" s="6" t="s">
        <v>14831</v>
      </c>
      <c r="N5783" s="6" t="s">
        <v>90</v>
      </c>
      <c r="O5783" s="6" t="s">
        <v>72227</v>
      </c>
    </row>
    <row r="5784" spans="9:15" x14ac:dyDescent="0.25">
      <c r="I5784">
        <v>5782</v>
      </c>
      <c r="J5784" s="6" t="s">
        <v>14832</v>
      </c>
      <c r="K5784" s="6" t="s">
        <v>49517</v>
      </c>
      <c r="L5784" s="6" t="s">
        <v>49489</v>
      </c>
      <c r="M5784" s="6" t="s">
        <v>14833</v>
      </c>
      <c r="N5784" s="6" t="s">
        <v>90</v>
      </c>
      <c r="O5784" s="6" t="s">
        <v>72228</v>
      </c>
    </row>
    <row r="5785" spans="9:15" x14ac:dyDescent="0.25">
      <c r="I5785">
        <v>5783</v>
      </c>
      <c r="J5785" s="6" t="s">
        <v>14834</v>
      </c>
      <c r="K5785" s="6" t="s">
        <v>49044</v>
      </c>
      <c r="L5785" s="6" t="s">
        <v>90</v>
      </c>
      <c r="M5785" s="6" t="s">
        <v>14835</v>
      </c>
      <c r="N5785" s="6" t="s">
        <v>90</v>
      </c>
      <c r="O5785" s="6" t="s">
        <v>72229</v>
      </c>
    </row>
    <row r="5786" spans="9:15" x14ac:dyDescent="0.25">
      <c r="I5786">
        <v>5784</v>
      </c>
      <c r="J5786" s="6" t="s">
        <v>14836</v>
      </c>
      <c r="K5786" s="6" t="s">
        <v>48903</v>
      </c>
      <c r="L5786" s="6" t="s">
        <v>49501</v>
      </c>
      <c r="M5786" s="6" t="s">
        <v>14837</v>
      </c>
      <c r="N5786" s="6" t="s">
        <v>56785</v>
      </c>
      <c r="O5786" s="6" t="s">
        <v>72230</v>
      </c>
    </row>
    <row r="5787" spans="9:15" x14ac:dyDescent="0.25">
      <c r="I5787">
        <v>5785</v>
      </c>
      <c r="J5787" s="6" t="s">
        <v>14838</v>
      </c>
      <c r="K5787" s="6" t="s">
        <v>50135</v>
      </c>
      <c r="L5787" s="6" t="s">
        <v>90</v>
      </c>
      <c r="M5787" s="6" t="s">
        <v>14839</v>
      </c>
      <c r="N5787" s="6" t="s">
        <v>56786</v>
      </c>
      <c r="O5787" s="6" t="s">
        <v>72231</v>
      </c>
    </row>
    <row r="5788" spans="9:15" x14ac:dyDescent="0.25">
      <c r="I5788">
        <v>5786</v>
      </c>
      <c r="J5788" s="6" t="s">
        <v>14840</v>
      </c>
      <c r="K5788" s="6" t="s">
        <v>51829</v>
      </c>
      <c r="L5788" s="6" t="s">
        <v>51817</v>
      </c>
      <c r="M5788" s="6" t="s">
        <v>14841</v>
      </c>
      <c r="N5788" s="6" t="s">
        <v>56787</v>
      </c>
      <c r="O5788" s="6" t="s">
        <v>72232</v>
      </c>
    </row>
    <row r="5789" spans="9:15" x14ac:dyDescent="0.25">
      <c r="I5789">
        <v>5787</v>
      </c>
      <c r="J5789" s="6" t="s">
        <v>14842</v>
      </c>
      <c r="K5789" s="6" t="s">
        <v>48911</v>
      </c>
      <c r="L5789" s="6" t="s">
        <v>90</v>
      </c>
      <c r="M5789" s="6" t="s">
        <v>14843</v>
      </c>
      <c r="N5789" s="6" t="s">
        <v>56788</v>
      </c>
      <c r="O5789" s="6" t="s">
        <v>72233</v>
      </c>
    </row>
    <row r="5790" spans="9:15" x14ac:dyDescent="0.25">
      <c r="I5790">
        <v>5788</v>
      </c>
      <c r="J5790" s="6" t="s">
        <v>14844</v>
      </c>
      <c r="K5790" s="6" t="s">
        <v>48664</v>
      </c>
      <c r="L5790" s="6" t="s">
        <v>90</v>
      </c>
      <c r="M5790" s="6" t="s">
        <v>14845</v>
      </c>
      <c r="N5790" s="6" t="s">
        <v>56789</v>
      </c>
      <c r="O5790" s="6" t="s">
        <v>72234</v>
      </c>
    </row>
    <row r="5791" spans="9:15" x14ac:dyDescent="0.25">
      <c r="I5791">
        <v>5789</v>
      </c>
      <c r="J5791" s="6" t="s">
        <v>14846</v>
      </c>
      <c r="K5791" s="6" t="s">
        <v>49886</v>
      </c>
      <c r="L5791" s="6" t="s">
        <v>49582</v>
      </c>
      <c r="M5791" s="6" t="s">
        <v>14847</v>
      </c>
      <c r="N5791" s="6" t="s">
        <v>56790</v>
      </c>
      <c r="O5791" s="6" t="s">
        <v>72235</v>
      </c>
    </row>
    <row r="5792" spans="9:15" x14ac:dyDescent="0.25">
      <c r="I5792">
        <v>5790</v>
      </c>
      <c r="J5792" s="6" t="s">
        <v>14848</v>
      </c>
      <c r="K5792" s="6" t="s">
        <v>51301</v>
      </c>
      <c r="L5792" s="6" t="s">
        <v>90</v>
      </c>
      <c r="M5792" s="6" t="s">
        <v>14849</v>
      </c>
      <c r="N5792" s="6" t="s">
        <v>56791</v>
      </c>
      <c r="O5792" s="6" t="s">
        <v>72236</v>
      </c>
    </row>
    <row r="5793" spans="9:15" x14ac:dyDescent="0.25">
      <c r="I5793">
        <v>5791</v>
      </c>
      <c r="J5793" s="6" t="s">
        <v>14850</v>
      </c>
      <c r="K5793" s="6" t="s">
        <v>51618</v>
      </c>
      <c r="L5793" s="6" t="s">
        <v>51529</v>
      </c>
      <c r="M5793" s="6" t="s">
        <v>14851</v>
      </c>
      <c r="N5793" s="6" t="s">
        <v>90</v>
      </c>
      <c r="O5793" s="6" t="s">
        <v>72237</v>
      </c>
    </row>
    <row r="5794" spans="9:15" x14ac:dyDescent="0.25">
      <c r="I5794">
        <v>5792</v>
      </c>
      <c r="J5794" s="6" t="s">
        <v>14852</v>
      </c>
      <c r="K5794" s="6" t="s">
        <v>52503</v>
      </c>
      <c r="L5794" s="6" t="s">
        <v>90</v>
      </c>
      <c r="M5794" s="6" t="s">
        <v>14853</v>
      </c>
      <c r="N5794" s="6" t="s">
        <v>56792</v>
      </c>
      <c r="O5794" s="6" t="s">
        <v>72238</v>
      </c>
    </row>
    <row r="5795" spans="9:15" x14ac:dyDescent="0.25">
      <c r="I5795">
        <v>5793</v>
      </c>
      <c r="J5795" s="6" t="s">
        <v>14854</v>
      </c>
      <c r="K5795" s="6" t="s">
        <v>49690</v>
      </c>
      <c r="L5795" s="6" t="s">
        <v>90</v>
      </c>
      <c r="M5795" s="6" t="s">
        <v>14855</v>
      </c>
      <c r="N5795" s="6" t="s">
        <v>56793</v>
      </c>
      <c r="O5795" s="6" t="s">
        <v>72239</v>
      </c>
    </row>
    <row r="5796" spans="9:15" x14ac:dyDescent="0.25">
      <c r="I5796">
        <v>5794</v>
      </c>
      <c r="J5796" s="6" t="s">
        <v>14856</v>
      </c>
      <c r="K5796" s="6" t="s">
        <v>51082</v>
      </c>
      <c r="L5796" s="6" t="s">
        <v>90</v>
      </c>
      <c r="M5796" s="6" t="s">
        <v>14857</v>
      </c>
      <c r="N5796" s="6" t="s">
        <v>56794</v>
      </c>
      <c r="O5796" s="6" t="s">
        <v>72240</v>
      </c>
    </row>
    <row r="5797" spans="9:15" x14ac:dyDescent="0.25">
      <c r="I5797">
        <v>5795</v>
      </c>
      <c r="J5797" s="6" t="s">
        <v>14858</v>
      </c>
      <c r="K5797" s="6" t="s">
        <v>49744</v>
      </c>
      <c r="L5797" s="6" t="s">
        <v>90</v>
      </c>
      <c r="M5797" s="6" t="s">
        <v>14859</v>
      </c>
      <c r="N5797" s="6" t="s">
        <v>90</v>
      </c>
      <c r="O5797" s="6" t="s">
        <v>72241</v>
      </c>
    </row>
    <row r="5798" spans="9:15" x14ac:dyDescent="0.25">
      <c r="I5798">
        <v>5796</v>
      </c>
      <c r="J5798" s="6" t="s">
        <v>14860</v>
      </c>
      <c r="K5798" s="6" t="s">
        <v>49203</v>
      </c>
      <c r="L5798" s="6" t="s">
        <v>50489</v>
      </c>
      <c r="M5798" s="6" t="s">
        <v>14861</v>
      </c>
      <c r="N5798" s="6" t="s">
        <v>90</v>
      </c>
      <c r="O5798" s="6" t="s">
        <v>68214</v>
      </c>
    </row>
    <row r="5799" spans="9:15" x14ac:dyDescent="0.25">
      <c r="I5799">
        <v>5797</v>
      </c>
      <c r="J5799" s="6" t="s">
        <v>14862</v>
      </c>
      <c r="K5799" s="6" t="s">
        <v>52441</v>
      </c>
      <c r="L5799" s="6" t="s">
        <v>90</v>
      </c>
      <c r="M5799" s="6" t="s">
        <v>14863</v>
      </c>
      <c r="N5799" s="6" t="s">
        <v>90</v>
      </c>
      <c r="O5799" s="6" t="s">
        <v>72242</v>
      </c>
    </row>
    <row r="5800" spans="9:15" x14ac:dyDescent="0.25">
      <c r="I5800">
        <v>5798</v>
      </c>
      <c r="J5800" s="6" t="s">
        <v>14864</v>
      </c>
      <c r="K5800" s="6" t="s">
        <v>52002</v>
      </c>
      <c r="L5800" s="6" t="s">
        <v>48850</v>
      </c>
      <c r="M5800" s="6" t="s">
        <v>14865</v>
      </c>
      <c r="N5800" s="6" t="s">
        <v>90</v>
      </c>
      <c r="O5800" s="6" t="s">
        <v>72243</v>
      </c>
    </row>
    <row r="5801" spans="9:15" x14ac:dyDescent="0.25">
      <c r="I5801">
        <v>5799</v>
      </c>
      <c r="J5801" s="6" t="s">
        <v>14866</v>
      </c>
      <c r="K5801" s="6" t="s">
        <v>49809</v>
      </c>
      <c r="L5801" s="6" t="s">
        <v>90</v>
      </c>
      <c r="M5801" s="6" t="s">
        <v>14867</v>
      </c>
      <c r="N5801" s="6" t="s">
        <v>53974</v>
      </c>
      <c r="O5801" s="6" t="s">
        <v>68805</v>
      </c>
    </row>
    <row r="5802" spans="9:15" x14ac:dyDescent="0.25">
      <c r="I5802">
        <v>5800</v>
      </c>
      <c r="J5802" s="6" t="s">
        <v>14868</v>
      </c>
      <c r="K5802" s="6" t="s">
        <v>50298</v>
      </c>
      <c r="L5802" s="6" t="s">
        <v>90</v>
      </c>
      <c r="M5802" s="6" t="s">
        <v>14869</v>
      </c>
      <c r="N5802" s="6" t="s">
        <v>56795</v>
      </c>
      <c r="O5802" s="6" t="s">
        <v>72244</v>
      </c>
    </row>
    <row r="5803" spans="9:15" x14ac:dyDescent="0.25">
      <c r="I5803">
        <v>5801</v>
      </c>
      <c r="J5803" s="6" t="s">
        <v>14870</v>
      </c>
      <c r="K5803" s="6" t="s">
        <v>51400</v>
      </c>
      <c r="L5803" s="6" t="s">
        <v>90</v>
      </c>
      <c r="M5803" s="6" t="s">
        <v>14871</v>
      </c>
      <c r="N5803" s="6" t="s">
        <v>56796</v>
      </c>
      <c r="O5803" s="6" t="s">
        <v>72245</v>
      </c>
    </row>
    <row r="5804" spans="9:15" x14ac:dyDescent="0.25">
      <c r="I5804">
        <v>5802</v>
      </c>
      <c r="J5804" s="6" t="s">
        <v>14872</v>
      </c>
      <c r="K5804" s="6" t="s">
        <v>51334</v>
      </c>
      <c r="L5804" s="6" t="s">
        <v>90</v>
      </c>
      <c r="M5804" s="6" t="s">
        <v>14873</v>
      </c>
      <c r="N5804" s="6" t="s">
        <v>56797</v>
      </c>
      <c r="O5804" s="6" t="s">
        <v>72246</v>
      </c>
    </row>
    <row r="5805" spans="9:15" x14ac:dyDescent="0.25">
      <c r="I5805">
        <v>5803</v>
      </c>
      <c r="J5805" s="6" t="s">
        <v>14874</v>
      </c>
      <c r="K5805" s="6" t="s">
        <v>49258</v>
      </c>
      <c r="L5805" s="6" t="s">
        <v>49831</v>
      </c>
      <c r="M5805" s="6" t="s">
        <v>14875</v>
      </c>
      <c r="N5805" s="6" t="s">
        <v>54599</v>
      </c>
      <c r="O5805" s="6" t="s">
        <v>69020</v>
      </c>
    </row>
    <row r="5806" spans="9:15" x14ac:dyDescent="0.25">
      <c r="I5806">
        <v>5804</v>
      </c>
      <c r="J5806" s="6" t="s">
        <v>14876</v>
      </c>
      <c r="K5806" s="6" t="s">
        <v>50951</v>
      </c>
      <c r="L5806" s="6" t="s">
        <v>90</v>
      </c>
      <c r="M5806" s="6" t="s">
        <v>14877</v>
      </c>
      <c r="N5806" s="6" t="s">
        <v>56798</v>
      </c>
      <c r="O5806" s="6" t="s">
        <v>72247</v>
      </c>
    </row>
    <row r="5807" spans="9:15" x14ac:dyDescent="0.25">
      <c r="I5807">
        <v>5805</v>
      </c>
      <c r="J5807" s="6" t="s">
        <v>14878</v>
      </c>
      <c r="K5807" s="6" t="s">
        <v>51919</v>
      </c>
      <c r="L5807" s="6" t="s">
        <v>90</v>
      </c>
      <c r="M5807" s="6" t="s">
        <v>14879</v>
      </c>
      <c r="N5807" s="6" t="s">
        <v>90</v>
      </c>
      <c r="O5807" s="6" t="s">
        <v>72248</v>
      </c>
    </row>
    <row r="5808" spans="9:15" x14ac:dyDescent="0.25">
      <c r="I5808">
        <v>5806</v>
      </c>
      <c r="J5808" s="6" t="s">
        <v>14880</v>
      </c>
      <c r="K5808" s="6" t="s">
        <v>49680</v>
      </c>
      <c r="L5808" s="6" t="s">
        <v>50332</v>
      </c>
      <c r="M5808" s="6" t="s">
        <v>14881</v>
      </c>
      <c r="N5808" s="6" t="s">
        <v>56799</v>
      </c>
      <c r="O5808" s="6" t="s">
        <v>72249</v>
      </c>
    </row>
    <row r="5809" spans="9:15" x14ac:dyDescent="0.25">
      <c r="I5809">
        <v>5807</v>
      </c>
      <c r="J5809" s="6" t="s">
        <v>2189</v>
      </c>
      <c r="K5809" s="6" t="s">
        <v>51074</v>
      </c>
      <c r="L5809" s="6" t="s">
        <v>51147</v>
      </c>
      <c r="M5809" s="6" t="s">
        <v>14882</v>
      </c>
      <c r="N5809" s="6" t="s">
        <v>56800</v>
      </c>
      <c r="O5809" s="6" t="s">
        <v>72250</v>
      </c>
    </row>
    <row r="5810" spans="9:15" x14ac:dyDescent="0.25">
      <c r="I5810">
        <v>5808</v>
      </c>
      <c r="J5810" s="6" t="s">
        <v>14883</v>
      </c>
      <c r="K5810" s="6" t="s">
        <v>50190</v>
      </c>
      <c r="L5810" s="6" t="s">
        <v>49515</v>
      </c>
      <c r="M5810" s="6" t="s">
        <v>14884</v>
      </c>
      <c r="N5810" s="6" t="s">
        <v>56801</v>
      </c>
      <c r="O5810" s="6" t="s">
        <v>72251</v>
      </c>
    </row>
    <row r="5811" spans="9:15" x14ac:dyDescent="0.25">
      <c r="I5811">
        <v>5809</v>
      </c>
      <c r="J5811" s="6" t="s">
        <v>14885</v>
      </c>
      <c r="K5811" s="6" t="s">
        <v>49761</v>
      </c>
      <c r="L5811" s="6" t="s">
        <v>90</v>
      </c>
      <c r="M5811" s="6" t="s">
        <v>14886</v>
      </c>
      <c r="N5811" s="6" t="s">
        <v>90</v>
      </c>
      <c r="O5811" s="6" t="s">
        <v>72252</v>
      </c>
    </row>
    <row r="5812" spans="9:15" x14ac:dyDescent="0.25">
      <c r="I5812">
        <v>5810</v>
      </c>
      <c r="J5812" s="6" t="s">
        <v>14887</v>
      </c>
      <c r="K5812" s="6" t="s">
        <v>48958</v>
      </c>
      <c r="L5812" s="6" t="s">
        <v>48961</v>
      </c>
      <c r="M5812" s="6" t="s">
        <v>14888</v>
      </c>
      <c r="N5812" s="6" t="s">
        <v>56802</v>
      </c>
      <c r="O5812" s="6" t="s">
        <v>72253</v>
      </c>
    </row>
    <row r="5813" spans="9:15" x14ac:dyDescent="0.25">
      <c r="I5813">
        <v>5811</v>
      </c>
      <c r="J5813" s="6" t="s">
        <v>14889</v>
      </c>
      <c r="K5813" s="6" t="s">
        <v>52056</v>
      </c>
      <c r="L5813" s="6" t="s">
        <v>90</v>
      </c>
      <c r="M5813" s="6" t="s">
        <v>14890</v>
      </c>
      <c r="N5813" s="6" t="s">
        <v>90</v>
      </c>
      <c r="O5813" s="6" t="s">
        <v>72254</v>
      </c>
    </row>
    <row r="5814" spans="9:15" x14ac:dyDescent="0.25">
      <c r="I5814">
        <v>5812</v>
      </c>
      <c r="J5814" s="6" t="s">
        <v>14891</v>
      </c>
      <c r="K5814" s="6" t="s">
        <v>50682</v>
      </c>
      <c r="L5814" s="6" t="s">
        <v>49175</v>
      </c>
      <c r="M5814" s="6" t="s">
        <v>14892</v>
      </c>
      <c r="N5814" s="6" t="s">
        <v>55077</v>
      </c>
      <c r="O5814" s="6" t="s">
        <v>69719</v>
      </c>
    </row>
    <row r="5815" spans="9:15" x14ac:dyDescent="0.25">
      <c r="I5815">
        <v>5813</v>
      </c>
      <c r="J5815" s="6" t="s">
        <v>14893</v>
      </c>
      <c r="K5815" s="6" t="s">
        <v>51404</v>
      </c>
      <c r="L5815" s="6" t="s">
        <v>90</v>
      </c>
      <c r="M5815" s="6" t="s">
        <v>14894</v>
      </c>
      <c r="N5815" s="6" t="s">
        <v>56803</v>
      </c>
      <c r="O5815" s="6" t="s">
        <v>72255</v>
      </c>
    </row>
    <row r="5816" spans="9:15" x14ac:dyDescent="0.25">
      <c r="I5816">
        <v>5814</v>
      </c>
      <c r="J5816" s="6" t="s">
        <v>14895</v>
      </c>
      <c r="K5816" s="6" t="s">
        <v>52414</v>
      </c>
      <c r="L5816" s="6" t="s">
        <v>90</v>
      </c>
      <c r="M5816" s="6" t="s">
        <v>14896</v>
      </c>
      <c r="N5816" s="6" t="s">
        <v>90</v>
      </c>
      <c r="O5816" s="6" t="s">
        <v>72256</v>
      </c>
    </row>
    <row r="5817" spans="9:15" x14ac:dyDescent="0.25">
      <c r="I5817">
        <v>5815</v>
      </c>
      <c r="J5817" s="6" t="s">
        <v>14897</v>
      </c>
      <c r="K5817" s="6" t="s">
        <v>52564</v>
      </c>
      <c r="L5817" s="6" t="s">
        <v>90</v>
      </c>
      <c r="M5817" s="6" t="s">
        <v>14898</v>
      </c>
      <c r="N5817" s="6" t="s">
        <v>90</v>
      </c>
      <c r="O5817" s="6" t="s">
        <v>71433</v>
      </c>
    </row>
    <row r="5818" spans="9:15" x14ac:dyDescent="0.25">
      <c r="I5818">
        <v>5816</v>
      </c>
      <c r="J5818" s="6" t="s">
        <v>14899</v>
      </c>
      <c r="K5818" s="6" t="s">
        <v>52346</v>
      </c>
      <c r="L5818" s="6" t="s">
        <v>90</v>
      </c>
      <c r="M5818" s="6" t="s">
        <v>14900</v>
      </c>
      <c r="N5818" s="6" t="s">
        <v>90</v>
      </c>
      <c r="O5818" s="6" t="s">
        <v>72257</v>
      </c>
    </row>
    <row r="5819" spans="9:15" x14ac:dyDescent="0.25">
      <c r="I5819">
        <v>5817</v>
      </c>
      <c r="J5819" s="6" t="s">
        <v>14901</v>
      </c>
      <c r="K5819" s="6" t="s">
        <v>52534</v>
      </c>
      <c r="L5819" s="6" t="s">
        <v>90</v>
      </c>
      <c r="M5819" s="6" t="s">
        <v>14902</v>
      </c>
      <c r="N5819" s="6" t="s">
        <v>56804</v>
      </c>
      <c r="O5819" s="6" t="s">
        <v>72258</v>
      </c>
    </row>
    <row r="5820" spans="9:15" x14ac:dyDescent="0.25">
      <c r="I5820">
        <v>5818</v>
      </c>
      <c r="J5820" s="6" t="s">
        <v>14903</v>
      </c>
      <c r="K5820" s="6" t="s">
        <v>50195</v>
      </c>
      <c r="L5820" s="6" t="s">
        <v>90</v>
      </c>
      <c r="M5820" s="6" t="s">
        <v>14904</v>
      </c>
      <c r="N5820" s="6" t="s">
        <v>56805</v>
      </c>
      <c r="O5820" s="6" t="s">
        <v>72259</v>
      </c>
    </row>
    <row r="5821" spans="9:15" x14ac:dyDescent="0.25">
      <c r="I5821">
        <v>5819</v>
      </c>
      <c r="J5821" s="6" t="s">
        <v>14905</v>
      </c>
      <c r="K5821" s="6" t="s">
        <v>48745</v>
      </c>
      <c r="L5821" s="6" t="s">
        <v>49092</v>
      </c>
      <c r="M5821" s="6" t="s">
        <v>14906</v>
      </c>
      <c r="N5821" s="6" t="s">
        <v>90</v>
      </c>
      <c r="O5821" s="6" t="s">
        <v>72260</v>
      </c>
    </row>
    <row r="5822" spans="9:15" x14ac:dyDescent="0.25">
      <c r="I5822">
        <v>5820</v>
      </c>
      <c r="J5822" s="6" t="s">
        <v>14907</v>
      </c>
      <c r="K5822" s="6" t="s">
        <v>50468</v>
      </c>
      <c r="L5822" s="6" t="s">
        <v>48829</v>
      </c>
      <c r="M5822" s="6" t="s">
        <v>14908</v>
      </c>
      <c r="N5822" s="6" t="s">
        <v>56806</v>
      </c>
      <c r="O5822" s="6" t="s">
        <v>72261</v>
      </c>
    </row>
    <row r="5823" spans="9:15" x14ac:dyDescent="0.25">
      <c r="I5823">
        <v>5821</v>
      </c>
      <c r="J5823" s="6" t="s">
        <v>14909</v>
      </c>
      <c r="K5823" s="6" t="s">
        <v>51525</v>
      </c>
      <c r="L5823" s="6" t="s">
        <v>51288</v>
      </c>
      <c r="M5823" s="6" t="s">
        <v>14910</v>
      </c>
      <c r="N5823" s="6" t="s">
        <v>53300</v>
      </c>
      <c r="O5823" s="6" t="s">
        <v>72262</v>
      </c>
    </row>
    <row r="5824" spans="9:15" x14ac:dyDescent="0.25">
      <c r="I5824">
        <v>5822</v>
      </c>
      <c r="J5824" s="6" t="s">
        <v>14911</v>
      </c>
      <c r="K5824" s="6" t="s">
        <v>50402</v>
      </c>
      <c r="L5824" s="6" t="s">
        <v>90</v>
      </c>
      <c r="M5824" s="6" t="s">
        <v>14912</v>
      </c>
      <c r="N5824" s="6" t="s">
        <v>56807</v>
      </c>
      <c r="O5824" s="6" t="s">
        <v>72263</v>
      </c>
    </row>
    <row r="5825" spans="9:15" x14ac:dyDescent="0.25">
      <c r="I5825">
        <v>5823</v>
      </c>
      <c r="J5825" s="6" t="s">
        <v>14913</v>
      </c>
      <c r="K5825" s="6" t="s">
        <v>52494</v>
      </c>
      <c r="L5825" s="6" t="s">
        <v>90</v>
      </c>
      <c r="M5825" s="6" t="s">
        <v>14914</v>
      </c>
      <c r="N5825" s="6" t="s">
        <v>56808</v>
      </c>
      <c r="O5825" s="6" t="s">
        <v>72264</v>
      </c>
    </row>
    <row r="5826" spans="9:15" x14ac:dyDescent="0.25">
      <c r="I5826">
        <v>5824</v>
      </c>
      <c r="J5826" s="6" t="s">
        <v>14915</v>
      </c>
      <c r="K5826" s="6" t="s">
        <v>48664</v>
      </c>
      <c r="L5826" s="6" t="s">
        <v>90</v>
      </c>
      <c r="M5826" s="6" t="s">
        <v>14916</v>
      </c>
      <c r="N5826" s="6" t="s">
        <v>56809</v>
      </c>
      <c r="O5826" s="6" t="s">
        <v>72265</v>
      </c>
    </row>
    <row r="5827" spans="9:15" x14ac:dyDescent="0.25">
      <c r="I5827">
        <v>5825</v>
      </c>
      <c r="J5827" s="6" t="s">
        <v>14917</v>
      </c>
      <c r="K5827" s="6" t="s">
        <v>49771</v>
      </c>
      <c r="L5827" s="6" t="s">
        <v>90</v>
      </c>
      <c r="M5827" s="6" t="s">
        <v>14918</v>
      </c>
      <c r="N5827" s="6" t="s">
        <v>90</v>
      </c>
      <c r="O5827" s="6" t="s">
        <v>72266</v>
      </c>
    </row>
    <row r="5828" spans="9:15" x14ac:dyDescent="0.25">
      <c r="I5828">
        <v>5826</v>
      </c>
      <c r="J5828" s="6" t="s">
        <v>14919</v>
      </c>
      <c r="K5828" s="6" t="s">
        <v>49401</v>
      </c>
      <c r="L5828" s="6" t="s">
        <v>90</v>
      </c>
      <c r="M5828" s="6" t="s">
        <v>14920</v>
      </c>
      <c r="N5828" s="6" t="s">
        <v>56810</v>
      </c>
      <c r="O5828" s="6" t="s">
        <v>72267</v>
      </c>
    </row>
    <row r="5829" spans="9:15" x14ac:dyDescent="0.25">
      <c r="I5829">
        <v>5827</v>
      </c>
      <c r="J5829" s="6" t="s">
        <v>14921</v>
      </c>
      <c r="K5829" s="6" t="s">
        <v>49003</v>
      </c>
      <c r="L5829" s="6" t="s">
        <v>49052</v>
      </c>
      <c r="M5829" s="6" t="s">
        <v>14922</v>
      </c>
      <c r="N5829" s="6" t="s">
        <v>56811</v>
      </c>
      <c r="O5829" s="6" t="s">
        <v>72268</v>
      </c>
    </row>
    <row r="5830" spans="9:15" x14ac:dyDescent="0.25">
      <c r="I5830">
        <v>5828</v>
      </c>
      <c r="J5830" s="6" t="s">
        <v>14923</v>
      </c>
      <c r="K5830" s="6" t="s">
        <v>50568</v>
      </c>
      <c r="L5830" s="6" t="s">
        <v>50298</v>
      </c>
      <c r="M5830" s="6" t="s">
        <v>14924</v>
      </c>
      <c r="N5830" s="6" t="s">
        <v>56812</v>
      </c>
      <c r="O5830" s="6" t="s">
        <v>72269</v>
      </c>
    </row>
    <row r="5831" spans="9:15" x14ac:dyDescent="0.25">
      <c r="I5831">
        <v>5829</v>
      </c>
      <c r="J5831" s="6" t="s">
        <v>14925</v>
      </c>
      <c r="K5831" s="6" t="s">
        <v>48766</v>
      </c>
      <c r="L5831" s="6" t="s">
        <v>90</v>
      </c>
      <c r="M5831" s="6" t="s">
        <v>14926</v>
      </c>
      <c r="N5831" s="6" t="s">
        <v>90</v>
      </c>
      <c r="O5831" s="6" t="s">
        <v>72270</v>
      </c>
    </row>
    <row r="5832" spans="9:15" x14ac:dyDescent="0.25">
      <c r="I5832">
        <v>5830</v>
      </c>
      <c r="J5832" s="6" t="s">
        <v>14927</v>
      </c>
      <c r="K5832" s="6" t="s">
        <v>49655</v>
      </c>
      <c r="L5832" s="6" t="s">
        <v>49629</v>
      </c>
      <c r="M5832" s="6" t="s">
        <v>14928</v>
      </c>
      <c r="N5832" s="6" t="s">
        <v>90</v>
      </c>
      <c r="O5832" s="6" t="s">
        <v>72271</v>
      </c>
    </row>
    <row r="5833" spans="9:15" x14ac:dyDescent="0.25">
      <c r="I5833">
        <v>5831</v>
      </c>
      <c r="J5833" s="6" t="s">
        <v>14929</v>
      </c>
      <c r="K5833" s="6" t="s">
        <v>51066</v>
      </c>
      <c r="L5833" s="6" t="s">
        <v>90</v>
      </c>
      <c r="M5833" s="6" t="s">
        <v>14930</v>
      </c>
      <c r="N5833" s="6" t="s">
        <v>54739</v>
      </c>
      <c r="O5833" s="6" t="s">
        <v>72272</v>
      </c>
    </row>
    <row r="5834" spans="9:15" x14ac:dyDescent="0.25">
      <c r="I5834">
        <v>5832</v>
      </c>
      <c r="J5834" s="6" t="s">
        <v>14931</v>
      </c>
      <c r="K5834" s="6" t="s">
        <v>50951</v>
      </c>
      <c r="L5834" s="6" t="s">
        <v>90</v>
      </c>
      <c r="M5834" s="6" t="s">
        <v>14932</v>
      </c>
      <c r="N5834" s="6" t="s">
        <v>56813</v>
      </c>
      <c r="O5834" s="6" t="s">
        <v>72273</v>
      </c>
    </row>
    <row r="5835" spans="9:15" x14ac:dyDescent="0.25">
      <c r="I5835">
        <v>5833</v>
      </c>
      <c r="J5835" s="6" t="s">
        <v>14933</v>
      </c>
      <c r="K5835" s="6" t="s">
        <v>52088</v>
      </c>
      <c r="L5835" s="6" t="s">
        <v>90</v>
      </c>
      <c r="M5835" s="6" t="s">
        <v>14934</v>
      </c>
      <c r="N5835" s="6" t="s">
        <v>56814</v>
      </c>
      <c r="O5835" s="6" t="s">
        <v>72274</v>
      </c>
    </row>
    <row r="5836" spans="9:15" x14ac:dyDescent="0.25">
      <c r="I5836">
        <v>5834</v>
      </c>
      <c r="J5836" s="6" t="s">
        <v>14935</v>
      </c>
      <c r="K5836" s="6" t="s">
        <v>49558</v>
      </c>
      <c r="L5836" s="6" t="s">
        <v>90</v>
      </c>
      <c r="M5836" s="6" t="s">
        <v>14936</v>
      </c>
      <c r="N5836" s="6" t="s">
        <v>56815</v>
      </c>
      <c r="O5836" s="6" t="s">
        <v>72275</v>
      </c>
    </row>
    <row r="5837" spans="9:15" x14ac:dyDescent="0.25">
      <c r="I5837">
        <v>5835</v>
      </c>
      <c r="J5837" s="6" t="s">
        <v>14937</v>
      </c>
      <c r="K5837" s="6" t="s">
        <v>50268</v>
      </c>
      <c r="L5837" s="6" t="s">
        <v>50712</v>
      </c>
      <c r="M5837" s="6" t="s">
        <v>14938</v>
      </c>
      <c r="N5837" s="6" t="s">
        <v>56816</v>
      </c>
      <c r="O5837" s="6" t="s">
        <v>72276</v>
      </c>
    </row>
    <row r="5838" spans="9:15" x14ac:dyDescent="0.25">
      <c r="I5838">
        <v>5836</v>
      </c>
      <c r="J5838" s="6" t="s">
        <v>14939</v>
      </c>
      <c r="K5838" s="6" t="s">
        <v>50083</v>
      </c>
      <c r="L5838" s="6" t="s">
        <v>50225</v>
      </c>
      <c r="M5838" s="6" t="s">
        <v>14940</v>
      </c>
      <c r="N5838" s="6" t="s">
        <v>53307</v>
      </c>
      <c r="O5838" s="6" t="s">
        <v>69200</v>
      </c>
    </row>
    <row r="5839" spans="9:15" x14ac:dyDescent="0.25">
      <c r="I5839">
        <v>5837</v>
      </c>
      <c r="J5839" s="6" t="s">
        <v>14941</v>
      </c>
      <c r="K5839" s="6" t="s">
        <v>49742</v>
      </c>
      <c r="L5839" s="6" t="s">
        <v>90</v>
      </c>
      <c r="M5839" s="6" t="s">
        <v>14942</v>
      </c>
      <c r="N5839" s="6" t="s">
        <v>56817</v>
      </c>
      <c r="O5839" s="6" t="s">
        <v>72277</v>
      </c>
    </row>
    <row r="5840" spans="9:15" x14ac:dyDescent="0.25">
      <c r="I5840">
        <v>5838</v>
      </c>
      <c r="J5840" s="6" t="s">
        <v>14943</v>
      </c>
      <c r="K5840" s="6" t="s">
        <v>49676</v>
      </c>
      <c r="L5840" s="6" t="s">
        <v>49680</v>
      </c>
      <c r="M5840" s="6" t="s">
        <v>14944</v>
      </c>
      <c r="N5840" s="6" t="s">
        <v>56818</v>
      </c>
      <c r="O5840" s="6" t="s">
        <v>72278</v>
      </c>
    </row>
    <row r="5841" spans="9:15" x14ac:dyDescent="0.25">
      <c r="I5841">
        <v>5839</v>
      </c>
      <c r="J5841" s="6" t="s">
        <v>14945</v>
      </c>
      <c r="K5841" s="6" t="s">
        <v>50139</v>
      </c>
      <c r="L5841" s="6" t="s">
        <v>50141</v>
      </c>
      <c r="M5841" s="6" t="s">
        <v>14946</v>
      </c>
      <c r="N5841" s="6" t="s">
        <v>56819</v>
      </c>
      <c r="O5841" s="6" t="s">
        <v>72279</v>
      </c>
    </row>
    <row r="5842" spans="9:15" x14ac:dyDescent="0.25">
      <c r="I5842">
        <v>5840</v>
      </c>
      <c r="J5842" s="6" t="s">
        <v>14947</v>
      </c>
      <c r="K5842" s="6" t="s">
        <v>51243</v>
      </c>
      <c r="L5842" s="6" t="s">
        <v>90</v>
      </c>
      <c r="M5842" s="6" t="s">
        <v>14948</v>
      </c>
      <c r="N5842" s="6" t="s">
        <v>90</v>
      </c>
      <c r="O5842" s="6" t="s">
        <v>72280</v>
      </c>
    </row>
    <row r="5843" spans="9:15" x14ac:dyDescent="0.25">
      <c r="I5843">
        <v>5841</v>
      </c>
      <c r="J5843" s="6" t="s">
        <v>14949</v>
      </c>
      <c r="K5843" s="6" t="s">
        <v>52384</v>
      </c>
      <c r="L5843" s="6" t="s">
        <v>90</v>
      </c>
      <c r="M5843" s="6" t="s">
        <v>14950</v>
      </c>
      <c r="N5843" s="6" t="s">
        <v>90</v>
      </c>
      <c r="O5843" s="6" t="s">
        <v>72281</v>
      </c>
    </row>
    <row r="5844" spans="9:15" x14ac:dyDescent="0.25">
      <c r="I5844">
        <v>5842</v>
      </c>
      <c r="J5844" s="6" t="s">
        <v>14951</v>
      </c>
      <c r="K5844" s="6" t="s">
        <v>49827</v>
      </c>
      <c r="L5844" s="6" t="s">
        <v>50257</v>
      </c>
      <c r="M5844" s="6" t="s">
        <v>14952</v>
      </c>
      <c r="N5844" s="6" t="s">
        <v>55365</v>
      </c>
      <c r="O5844" s="6" t="s">
        <v>72282</v>
      </c>
    </row>
    <row r="5845" spans="9:15" x14ac:dyDescent="0.25">
      <c r="I5845">
        <v>5843</v>
      </c>
      <c r="J5845" s="6" t="s">
        <v>14953</v>
      </c>
      <c r="K5845" s="6" t="s">
        <v>49141</v>
      </c>
      <c r="L5845" s="6" t="s">
        <v>90</v>
      </c>
      <c r="M5845" s="6" t="s">
        <v>14954</v>
      </c>
      <c r="N5845" s="6" t="s">
        <v>56820</v>
      </c>
      <c r="O5845" s="6" t="s">
        <v>72283</v>
      </c>
    </row>
    <row r="5846" spans="9:15" x14ac:dyDescent="0.25">
      <c r="I5846">
        <v>5844</v>
      </c>
      <c r="J5846" s="6" t="s">
        <v>14955</v>
      </c>
      <c r="K5846" s="6" t="s">
        <v>49376</v>
      </c>
      <c r="L5846" s="6" t="s">
        <v>49008</v>
      </c>
      <c r="M5846" s="6" t="s">
        <v>14956</v>
      </c>
      <c r="N5846" s="6" t="s">
        <v>56821</v>
      </c>
      <c r="O5846" s="6" t="s">
        <v>72284</v>
      </c>
    </row>
    <row r="5847" spans="9:15" x14ac:dyDescent="0.25">
      <c r="I5847">
        <v>5845</v>
      </c>
      <c r="J5847" s="6" t="s">
        <v>14957</v>
      </c>
      <c r="K5847" s="6" t="s">
        <v>51596</v>
      </c>
      <c r="L5847" s="6" t="s">
        <v>51418</v>
      </c>
      <c r="M5847" s="6" t="s">
        <v>14958</v>
      </c>
      <c r="N5847" s="6" t="s">
        <v>90</v>
      </c>
      <c r="O5847" s="6" t="s">
        <v>72285</v>
      </c>
    </row>
    <row r="5848" spans="9:15" x14ac:dyDescent="0.25">
      <c r="I5848">
        <v>5846</v>
      </c>
      <c r="J5848" s="6" t="s">
        <v>14959</v>
      </c>
      <c r="K5848" s="6" t="s">
        <v>51719</v>
      </c>
      <c r="L5848" s="6" t="s">
        <v>49809</v>
      </c>
      <c r="M5848" s="6" t="s">
        <v>14960</v>
      </c>
      <c r="N5848" s="6" t="s">
        <v>90</v>
      </c>
      <c r="O5848" s="6" t="s">
        <v>72286</v>
      </c>
    </row>
    <row r="5849" spans="9:15" x14ac:dyDescent="0.25">
      <c r="I5849">
        <v>5847</v>
      </c>
      <c r="J5849" s="6" t="s">
        <v>14961</v>
      </c>
      <c r="K5849" s="6" t="s">
        <v>49983</v>
      </c>
      <c r="L5849" s="6" t="s">
        <v>50049</v>
      </c>
      <c r="M5849" s="6" t="s">
        <v>14962</v>
      </c>
      <c r="N5849" s="6" t="s">
        <v>56822</v>
      </c>
      <c r="O5849" s="6" t="s">
        <v>72287</v>
      </c>
    </row>
    <row r="5850" spans="9:15" x14ac:dyDescent="0.25">
      <c r="I5850">
        <v>5848</v>
      </c>
      <c r="J5850" s="6" t="s">
        <v>14963</v>
      </c>
      <c r="K5850" s="6" t="s">
        <v>49857</v>
      </c>
      <c r="L5850" s="6" t="s">
        <v>90</v>
      </c>
      <c r="M5850" s="6" t="s">
        <v>14964</v>
      </c>
      <c r="N5850" s="6" t="s">
        <v>56823</v>
      </c>
      <c r="O5850" s="6" t="s">
        <v>72288</v>
      </c>
    </row>
    <row r="5851" spans="9:15" x14ac:dyDescent="0.25">
      <c r="I5851">
        <v>5849</v>
      </c>
      <c r="J5851" s="6" t="s">
        <v>14965</v>
      </c>
      <c r="K5851" s="6" t="s">
        <v>51400</v>
      </c>
      <c r="L5851" s="6" t="s">
        <v>90</v>
      </c>
      <c r="M5851" s="6" t="s">
        <v>14966</v>
      </c>
      <c r="N5851" s="6" t="s">
        <v>56824</v>
      </c>
      <c r="O5851" s="6" t="s">
        <v>72289</v>
      </c>
    </row>
    <row r="5852" spans="9:15" x14ac:dyDescent="0.25">
      <c r="I5852">
        <v>5850</v>
      </c>
      <c r="J5852" s="6" t="s">
        <v>14967</v>
      </c>
      <c r="K5852" s="6" t="s">
        <v>52537</v>
      </c>
      <c r="L5852" s="6" t="s">
        <v>49965</v>
      </c>
      <c r="M5852" s="6" t="s">
        <v>14968</v>
      </c>
      <c r="N5852" s="6" t="s">
        <v>90</v>
      </c>
      <c r="O5852" s="6" t="s">
        <v>72290</v>
      </c>
    </row>
    <row r="5853" spans="9:15" x14ac:dyDescent="0.25">
      <c r="I5853">
        <v>5851</v>
      </c>
      <c r="J5853" s="6" t="s">
        <v>14969</v>
      </c>
      <c r="K5853" s="6" t="s">
        <v>50715</v>
      </c>
      <c r="L5853" s="6" t="s">
        <v>90</v>
      </c>
      <c r="M5853" s="6" t="s">
        <v>14970</v>
      </c>
      <c r="N5853" s="6" t="s">
        <v>90</v>
      </c>
      <c r="O5853" s="6" t="s">
        <v>72291</v>
      </c>
    </row>
    <row r="5854" spans="9:15" x14ac:dyDescent="0.25">
      <c r="I5854">
        <v>5852</v>
      </c>
      <c r="J5854" s="6" t="s">
        <v>14971</v>
      </c>
      <c r="K5854" s="6" t="s">
        <v>50221</v>
      </c>
      <c r="L5854" s="6" t="s">
        <v>90</v>
      </c>
      <c r="M5854" s="6" t="s">
        <v>14972</v>
      </c>
      <c r="N5854" s="6" t="s">
        <v>90</v>
      </c>
      <c r="O5854" s="6" t="s">
        <v>72014</v>
      </c>
    </row>
    <row r="5855" spans="9:15" x14ac:dyDescent="0.25">
      <c r="I5855">
        <v>5853</v>
      </c>
      <c r="J5855" s="6" t="s">
        <v>14973</v>
      </c>
      <c r="K5855" s="6" t="s">
        <v>52470</v>
      </c>
      <c r="L5855" s="6" t="s">
        <v>90</v>
      </c>
      <c r="M5855" s="6" t="s">
        <v>14974</v>
      </c>
      <c r="N5855" s="6" t="s">
        <v>90</v>
      </c>
      <c r="O5855" s="6" t="s">
        <v>72292</v>
      </c>
    </row>
    <row r="5856" spans="9:15" x14ac:dyDescent="0.25">
      <c r="I5856">
        <v>5854</v>
      </c>
      <c r="J5856" s="6" t="s">
        <v>14975</v>
      </c>
      <c r="K5856" s="6" t="s">
        <v>52465</v>
      </c>
      <c r="L5856" s="6" t="s">
        <v>50217</v>
      </c>
      <c r="M5856" s="6" t="s">
        <v>14976</v>
      </c>
      <c r="N5856" s="6" t="s">
        <v>56825</v>
      </c>
      <c r="O5856" s="6" t="s">
        <v>72293</v>
      </c>
    </row>
    <row r="5857" spans="9:15" x14ac:dyDescent="0.25">
      <c r="I5857">
        <v>5855</v>
      </c>
      <c r="J5857" s="6" t="s">
        <v>14977</v>
      </c>
      <c r="K5857" s="6" t="s">
        <v>50092</v>
      </c>
      <c r="L5857" s="6" t="s">
        <v>90</v>
      </c>
      <c r="M5857" s="6" t="s">
        <v>14978</v>
      </c>
      <c r="N5857" s="6" t="s">
        <v>56826</v>
      </c>
      <c r="O5857" s="6" t="s">
        <v>72294</v>
      </c>
    </row>
    <row r="5858" spans="9:15" x14ac:dyDescent="0.25">
      <c r="I5858">
        <v>5856</v>
      </c>
      <c r="J5858" s="6" t="s">
        <v>14979</v>
      </c>
      <c r="K5858" s="6" t="s">
        <v>52072</v>
      </c>
      <c r="L5858" s="6" t="s">
        <v>52006</v>
      </c>
      <c r="M5858" s="6" t="s">
        <v>14980</v>
      </c>
      <c r="N5858" s="6" t="s">
        <v>56827</v>
      </c>
      <c r="O5858" s="6" t="s">
        <v>72295</v>
      </c>
    </row>
    <row r="5859" spans="9:15" x14ac:dyDescent="0.25">
      <c r="I5859">
        <v>5857</v>
      </c>
      <c r="J5859" s="6" t="s">
        <v>14981</v>
      </c>
      <c r="K5859" s="6" t="s">
        <v>49209</v>
      </c>
      <c r="L5859" s="6" t="s">
        <v>90</v>
      </c>
      <c r="M5859" s="6" t="s">
        <v>14982</v>
      </c>
      <c r="N5859" s="6" t="s">
        <v>90</v>
      </c>
      <c r="O5859" s="6" t="s">
        <v>72296</v>
      </c>
    </row>
    <row r="5860" spans="9:15" x14ac:dyDescent="0.25">
      <c r="I5860">
        <v>5858</v>
      </c>
      <c r="J5860" s="6" t="s">
        <v>14983</v>
      </c>
      <c r="K5860" s="6" t="s">
        <v>52222</v>
      </c>
      <c r="L5860" s="6" t="s">
        <v>90</v>
      </c>
      <c r="M5860" s="6" t="s">
        <v>14984</v>
      </c>
      <c r="N5860" s="6" t="s">
        <v>56828</v>
      </c>
      <c r="O5860" s="6" t="s">
        <v>72297</v>
      </c>
    </row>
    <row r="5861" spans="9:15" x14ac:dyDescent="0.25">
      <c r="I5861">
        <v>5859</v>
      </c>
      <c r="J5861" s="6" t="s">
        <v>14985</v>
      </c>
      <c r="K5861" s="6" t="s">
        <v>48696</v>
      </c>
      <c r="L5861" s="6" t="s">
        <v>48616</v>
      </c>
      <c r="M5861" s="6" t="s">
        <v>14986</v>
      </c>
      <c r="N5861" s="6" t="s">
        <v>90</v>
      </c>
      <c r="O5861" s="6" t="s">
        <v>72298</v>
      </c>
    </row>
    <row r="5862" spans="9:15" x14ac:dyDescent="0.25">
      <c r="I5862">
        <v>5860</v>
      </c>
      <c r="J5862" s="6" t="s">
        <v>14987</v>
      </c>
      <c r="K5862" s="6" t="s">
        <v>51266</v>
      </c>
      <c r="L5862" s="6" t="s">
        <v>52375</v>
      </c>
      <c r="M5862" s="6" t="s">
        <v>14988</v>
      </c>
      <c r="N5862" s="6" t="s">
        <v>56829</v>
      </c>
      <c r="O5862" s="6" t="s">
        <v>72299</v>
      </c>
    </row>
    <row r="5863" spans="9:15" x14ac:dyDescent="0.25">
      <c r="I5863">
        <v>5861</v>
      </c>
      <c r="J5863" s="6" t="s">
        <v>14989</v>
      </c>
      <c r="K5863" s="6" t="s">
        <v>52062</v>
      </c>
      <c r="L5863" s="6" t="s">
        <v>90</v>
      </c>
      <c r="M5863" s="6" t="s">
        <v>14990</v>
      </c>
      <c r="N5863" s="6" t="s">
        <v>56830</v>
      </c>
      <c r="O5863" s="6" t="s">
        <v>72300</v>
      </c>
    </row>
    <row r="5864" spans="9:15" x14ac:dyDescent="0.25">
      <c r="I5864">
        <v>5862</v>
      </c>
      <c r="J5864" s="6" t="s">
        <v>14991</v>
      </c>
      <c r="K5864" s="6" t="s">
        <v>51658</v>
      </c>
      <c r="L5864" s="6" t="s">
        <v>90</v>
      </c>
      <c r="M5864" s="6" t="s">
        <v>14992</v>
      </c>
      <c r="N5864" s="6" t="s">
        <v>56831</v>
      </c>
      <c r="O5864" s="6" t="s">
        <v>72301</v>
      </c>
    </row>
    <row r="5865" spans="9:15" x14ac:dyDescent="0.25">
      <c r="I5865">
        <v>5863</v>
      </c>
      <c r="J5865" s="6" t="s">
        <v>14993</v>
      </c>
      <c r="K5865" s="6" t="s">
        <v>50799</v>
      </c>
      <c r="L5865" s="6" t="s">
        <v>50959</v>
      </c>
      <c r="M5865" s="6" t="s">
        <v>14994</v>
      </c>
      <c r="N5865" s="6" t="s">
        <v>56832</v>
      </c>
      <c r="O5865" s="6" t="s">
        <v>72302</v>
      </c>
    </row>
    <row r="5866" spans="9:15" x14ac:dyDescent="0.25">
      <c r="I5866">
        <v>5864</v>
      </c>
      <c r="J5866" s="6" t="s">
        <v>14995</v>
      </c>
      <c r="K5866" s="6" t="s">
        <v>51923</v>
      </c>
      <c r="L5866" s="6" t="s">
        <v>90</v>
      </c>
      <c r="M5866" s="6" t="s">
        <v>14996</v>
      </c>
      <c r="N5866" s="6" t="s">
        <v>56833</v>
      </c>
      <c r="O5866" s="6" t="s">
        <v>72303</v>
      </c>
    </row>
    <row r="5867" spans="9:15" x14ac:dyDescent="0.25">
      <c r="I5867">
        <v>5865</v>
      </c>
      <c r="J5867" s="6" t="s">
        <v>14997</v>
      </c>
      <c r="K5867" s="6" t="s">
        <v>49387</v>
      </c>
      <c r="L5867" s="6" t="s">
        <v>90</v>
      </c>
      <c r="M5867" s="6" t="s">
        <v>14998</v>
      </c>
      <c r="N5867" s="6" t="s">
        <v>90</v>
      </c>
      <c r="O5867" s="6" t="s">
        <v>72304</v>
      </c>
    </row>
    <row r="5868" spans="9:15" x14ac:dyDescent="0.25">
      <c r="I5868">
        <v>5866</v>
      </c>
      <c r="J5868" s="6" t="s">
        <v>14999</v>
      </c>
      <c r="K5868" s="6" t="s">
        <v>49805</v>
      </c>
      <c r="L5868" s="6" t="s">
        <v>90</v>
      </c>
      <c r="M5868" s="6" t="s">
        <v>15000</v>
      </c>
      <c r="N5868" s="6" t="s">
        <v>56834</v>
      </c>
      <c r="O5868" s="6" t="s">
        <v>72305</v>
      </c>
    </row>
    <row r="5869" spans="9:15" x14ac:dyDescent="0.25">
      <c r="I5869">
        <v>5867</v>
      </c>
      <c r="J5869" s="6" t="s">
        <v>15001</v>
      </c>
      <c r="K5869" s="6" t="s">
        <v>52338</v>
      </c>
      <c r="L5869" s="6" t="s">
        <v>90</v>
      </c>
      <c r="M5869" s="6" t="s">
        <v>15002</v>
      </c>
      <c r="N5869" s="6" t="s">
        <v>90</v>
      </c>
      <c r="O5869" s="6" t="s">
        <v>72306</v>
      </c>
    </row>
    <row r="5870" spans="9:15" x14ac:dyDescent="0.25">
      <c r="I5870">
        <v>5868</v>
      </c>
      <c r="J5870" s="6" t="s">
        <v>15003</v>
      </c>
      <c r="K5870" s="6" t="s">
        <v>51549</v>
      </c>
      <c r="L5870" s="6" t="s">
        <v>90</v>
      </c>
      <c r="M5870" s="6" t="s">
        <v>15004</v>
      </c>
      <c r="N5870" s="6" t="s">
        <v>56835</v>
      </c>
      <c r="O5870" s="6" t="s">
        <v>72307</v>
      </c>
    </row>
    <row r="5871" spans="9:15" x14ac:dyDescent="0.25">
      <c r="I5871">
        <v>5869</v>
      </c>
      <c r="J5871" s="6" t="s">
        <v>15005</v>
      </c>
      <c r="K5871" s="6" t="s">
        <v>49670</v>
      </c>
      <c r="L5871" s="6" t="s">
        <v>50227</v>
      </c>
      <c r="M5871" s="6" t="s">
        <v>15006</v>
      </c>
      <c r="N5871" s="6" t="s">
        <v>54880</v>
      </c>
      <c r="O5871" s="6" t="s">
        <v>72308</v>
      </c>
    </row>
    <row r="5872" spans="9:15" x14ac:dyDescent="0.25">
      <c r="I5872">
        <v>5870</v>
      </c>
      <c r="J5872" s="6" t="s">
        <v>15007</v>
      </c>
      <c r="K5872" s="6" t="s">
        <v>49985</v>
      </c>
      <c r="L5872" s="6" t="s">
        <v>50049</v>
      </c>
      <c r="M5872" s="6" t="s">
        <v>15008</v>
      </c>
      <c r="N5872" s="6" t="s">
        <v>56836</v>
      </c>
      <c r="O5872" s="6" t="s">
        <v>72309</v>
      </c>
    </row>
    <row r="5873" spans="9:15" x14ac:dyDescent="0.25">
      <c r="I5873">
        <v>5871</v>
      </c>
      <c r="J5873" s="6" t="s">
        <v>15009</v>
      </c>
      <c r="K5873" s="6" t="s">
        <v>51277</v>
      </c>
      <c r="L5873" s="6" t="s">
        <v>90</v>
      </c>
      <c r="M5873" s="6" t="s">
        <v>15010</v>
      </c>
      <c r="N5873" s="6" t="s">
        <v>56837</v>
      </c>
      <c r="O5873" s="6" t="s">
        <v>72310</v>
      </c>
    </row>
    <row r="5874" spans="9:15" x14ac:dyDescent="0.25">
      <c r="I5874">
        <v>5872</v>
      </c>
      <c r="J5874" s="6" t="s">
        <v>15011</v>
      </c>
      <c r="K5874" s="6" t="s">
        <v>49179</v>
      </c>
      <c r="L5874" s="6" t="s">
        <v>90</v>
      </c>
      <c r="M5874" s="6" t="s">
        <v>15012</v>
      </c>
      <c r="N5874" s="6" t="s">
        <v>56838</v>
      </c>
      <c r="O5874" s="6" t="s">
        <v>72311</v>
      </c>
    </row>
    <row r="5875" spans="9:15" x14ac:dyDescent="0.25">
      <c r="I5875">
        <v>5873</v>
      </c>
      <c r="J5875" s="6" t="s">
        <v>15013</v>
      </c>
      <c r="K5875" s="6" t="s">
        <v>49607</v>
      </c>
      <c r="L5875" s="6" t="s">
        <v>90</v>
      </c>
      <c r="M5875" s="6" t="s">
        <v>15014</v>
      </c>
      <c r="N5875" s="6" t="s">
        <v>56839</v>
      </c>
      <c r="O5875" s="6" t="s">
        <v>72312</v>
      </c>
    </row>
    <row r="5876" spans="9:15" x14ac:dyDescent="0.25">
      <c r="I5876">
        <v>5874</v>
      </c>
      <c r="J5876" s="6" t="s">
        <v>15015</v>
      </c>
      <c r="K5876" s="6" t="s">
        <v>48791</v>
      </c>
      <c r="L5876" s="6" t="s">
        <v>90</v>
      </c>
      <c r="M5876" s="6" t="s">
        <v>15016</v>
      </c>
      <c r="N5876" s="6" t="s">
        <v>90</v>
      </c>
      <c r="O5876" s="6" t="s">
        <v>72313</v>
      </c>
    </row>
    <row r="5877" spans="9:15" x14ac:dyDescent="0.25">
      <c r="I5877">
        <v>5875</v>
      </c>
      <c r="J5877" s="6" t="s">
        <v>15017</v>
      </c>
      <c r="K5877" s="6" t="s">
        <v>51972</v>
      </c>
      <c r="L5877" s="6" t="s">
        <v>51529</v>
      </c>
      <c r="M5877" s="6" t="s">
        <v>15018</v>
      </c>
      <c r="N5877" s="6" t="s">
        <v>56840</v>
      </c>
      <c r="O5877" s="6" t="s">
        <v>72314</v>
      </c>
    </row>
    <row r="5878" spans="9:15" x14ac:dyDescent="0.25">
      <c r="I5878">
        <v>5876</v>
      </c>
      <c r="J5878" s="6" t="s">
        <v>15019</v>
      </c>
      <c r="K5878" s="6" t="s">
        <v>50000</v>
      </c>
      <c r="L5878" s="6" t="s">
        <v>90</v>
      </c>
      <c r="M5878" s="6" t="s">
        <v>15020</v>
      </c>
      <c r="N5878" s="6" t="s">
        <v>56841</v>
      </c>
      <c r="O5878" s="6" t="s">
        <v>72315</v>
      </c>
    </row>
    <row r="5879" spans="9:15" x14ac:dyDescent="0.25">
      <c r="I5879">
        <v>5877</v>
      </c>
      <c r="J5879" s="6" t="s">
        <v>15021</v>
      </c>
      <c r="K5879" s="6" t="s">
        <v>50457</v>
      </c>
      <c r="L5879" s="6" t="s">
        <v>52438</v>
      </c>
      <c r="M5879" s="6" t="s">
        <v>15022</v>
      </c>
      <c r="N5879" s="6" t="s">
        <v>90</v>
      </c>
      <c r="O5879" s="6" t="s">
        <v>72316</v>
      </c>
    </row>
    <row r="5880" spans="9:15" x14ac:dyDescent="0.25">
      <c r="I5880">
        <v>5878</v>
      </c>
      <c r="J5880" s="6" t="s">
        <v>15023</v>
      </c>
      <c r="K5880" s="6" t="s">
        <v>52178</v>
      </c>
      <c r="L5880" s="6" t="s">
        <v>52531</v>
      </c>
      <c r="M5880" s="6" t="s">
        <v>15024</v>
      </c>
      <c r="N5880" s="6" t="s">
        <v>90</v>
      </c>
      <c r="O5880" s="6" t="s">
        <v>72317</v>
      </c>
    </row>
    <row r="5881" spans="9:15" x14ac:dyDescent="0.25">
      <c r="I5881">
        <v>5879</v>
      </c>
      <c r="J5881" s="6" t="s">
        <v>15025</v>
      </c>
      <c r="K5881" s="6" t="s">
        <v>50059</v>
      </c>
      <c r="L5881" s="6" t="s">
        <v>50018</v>
      </c>
      <c r="M5881" s="6" t="s">
        <v>15026</v>
      </c>
      <c r="N5881" s="6" t="s">
        <v>53285</v>
      </c>
      <c r="O5881" s="6" t="s">
        <v>67139</v>
      </c>
    </row>
    <row r="5882" spans="9:15" x14ac:dyDescent="0.25">
      <c r="I5882">
        <v>5880</v>
      </c>
      <c r="J5882" s="6" t="s">
        <v>15027</v>
      </c>
      <c r="K5882" s="6" t="s">
        <v>50159</v>
      </c>
      <c r="L5882" s="6" t="s">
        <v>90</v>
      </c>
      <c r="M5882" s="6" t="s">
        <v>15028</v>
      </c>
      <c r="N5882" s="6" t="s">
        <v>56842</v>
      </c>
      <c r="O5882" s="6" t="s">
        <v>72318</v>
      </c>
    </row>
    <row r="5883" spans="9:15" x14ac:dyDescent="0.25">
      <c r="I5883">
        <v>5881</v>
      </c>
      <c r="J5883" s="6" t="s">
        <v>15029</v>
      </c>
      <c r="K5883" s="6" t="s">
        <v>49531</v>
      </c>
      <c r="L5883" s="6" t="s">
        <v>49107</v>
      </c>
      <c r="M5883" s="6" t="s">
        <v>15030</v>
      </c>
      <c r="N5883" s="6" t="s">
        <v>56843</v>
      </c>
      <c r="O5883" s="6" t="s">
        <v>72319</v>
      </c>
    </row>
    <row r="5884" spans="9:15" x14ac:dyDescent="0.25">
      <c r="I5884">
        <v>5882</v>
      </c>
      <c r="J5884" s="6" t="s">
        <v>15031</v>
      </c>
      <c r="K5884" s="6" t="s">
        <v>52430</v>
      </c>
      <c r="L5884" s="6" t="s">
        <v>90</v>
      </c>
      <c r="M5884" s="6" t="s">
        <v>15032</v>
      </c>
      <c r="N5884" s="6" t="s">
        <v>90</v>
      </c>
      <c r="O5884" s="6" t="s">
        <v>72320</v>
      </c>
    </row>
    <row r="5885" spans="9:15" x14ac:dyDescent="0.25">
      <c r="I5885">
        <v>5883</v>
      </c>
      <c r="J5885" s="6" t="s">
        <v>15033</v>
      </c>
      <c r="K5885" s="6" t="s">
        <v>52551</v>
      </c>
      <c r="L5885" s="6" t="s">
        <v>51373</v>
      </c>
      <c r="M5885" s="6" t="s">
        <v>15034</v>
      </c>
      <c r="N5885" s="6" t="s">
        <v>53848</v>
      </c>
      <c r="O5885" s="6" t="s">
        <v>67902</v>
      </c>
    </row>
    <row r="5886" spans="9:15" x14ac:dyDescent="0.25">
      <c r="I5886">
        <v>5884</v>
      </c>
      <c r="J5886" s="6" t="s">
        <v>15035</v>
      </c>
      <c r="K5886" s="6" t="s">
        <v>52132</v>
      </c>
      <c r="L5886" s="6" t="s">
        <v>90</v>
      </c>
      <c r="M5886" s="6" t="s">
        <v>15036</v>
      </c>
      <c r="N5886" s="6" t="s">
        <v>90</v>
      </c>
      <c r="O5886" s="6" t="s">
        <v>72321</v>
      </c>
    </row>
    <row r="5887" spans="9:15" x14ac:dyDescent="0.25">
      <c r="I5887">
        <v>5885</v>
      </c>
      <c r="J5887" s="6" t="s">
        <v>15037</v>
      </c>
      <c r="K5887" s="6" t="s">
        <v>52314</v>
      </c>
      <c r="L5887" s="6" t="s">
        <v>90</v>
      </c>
      <c r="M5887" s="6" t="s">
        <v>15038</v>
      </c>
      <c r="N5887" s="6" t="s">
        <v>56844</v>
      </c>
      <c r="O5887" s="6" t="s">
        <v>72322</v>
      </c>
    </row>
    <row r="5888" spans="9:15" x14ac:dyDescent="0.25">
      <c r="I5888">
        <v>5886</v>
      </c>
      <c r="J5888" s="6" t="s">
        <v>15039</v>
      </c>
      <c r="K5888" s="6" t="s">
        <v>49405</v>
      </c>
      <c r="L5888" s="6" t="s">
        <v>90</v>
      </c>
      <c r="M5888" s="6" t="s">
        <v>15040</v>
      </c>
      <c r="N5888" s="6" t="s">
        <v>55159</v>
      </c>
      <c r="O5888" s="6" t="s">
        <v>72323</v>
      </c>
    </row>
    <row r="5889" spans="9:15" x14ac:dyDescent="0.25">
      <c r="I5889">
        <v>5887</v>
      </c>
      <c r="J5889" s="6" t="s">
        <v>15041</v>
      </c>
      <c r="K5889" s="6" t="s">
        <v>52554</v>
      </c>
      <c r="L5889" s="6" t="s">
        <v>90</v>
      </c>
      <c r="M5889" s="6" t="s">
        <v>15042</v>
      </c>
      <c r="N5889" s="6" t="s">
        <v>90</v>
      </c>
      <c r="O5889" s="6" t="s">
        <v>72324</v>
      </c>
    </row>
    <row r="5890" spans="9:15" x14ac:dyDescent="0.25">
      <c r="I5890">
        <v>5888</v>
      </c>
      <c r="J5890" s="6" t="s">
        <v>15043</v>
      </c>
      <c r="K5890" s="6" t="s">
        <v>49712</v>
      </c>
      <c r="L5890" s="6" t="s">
        <v>48887</v>
      </c>
      <c r="M5890" s="6" t="s">
        <v>15044</v>
      </c>
      <c r="N5890" s="6" t="s">
        <v>56845</v>
      </c>
      <c r="O5890" s="6" t="s">
        <v>72325</v>
      </c>
    </row>
    <row r="5891" spans="9:15" x14ac:dyDescent="0.25">
      <c r="I5891">
        <v>5889</v>
      </c>
      <c r="J5891" s="6" t="s">
        <v>15045</v>
      </c>
      <c r="K5891" s="6" t="s">
        <v>51549</v>
      </c>
      <c r="L5891" s="6" t="s">
        <v>90</v>
      </c>
      <c r="M5891" s="6" t="s">
        <v>15046</v>
      </c>
      <c r="N5891" s="6" t="s">
        <v>90</v>
      </c>
      <c r="O5891" s="6" t="s">
        <v>72326</v>
      </c>
    </row>
    <row r="5892" spans="9:15" x14ac:dyDescent="0.25">
      <c r="I5892">
        <v>5890</v>
      </c>
      <c r="J5892" s="6" t="s">
        <v>15047</v>
      </c>
      <c r="K5892" s="6" t="s">
        <v>50725</v>
      </c>
      <c r="L5892" s="6" t="s">
        <v>51074</v>
      </c>
      <c r="M5892" s="6" t="s">
        <v>15048</v>
      </c>
      <c r="N5892" s="6" t="s">
        <v>56846</v>
      </c>
      <c r="O5892" s="6" t="s">
        <v>72327</v>
      </c>
    </row>
    <row r="5893" spans="9:15" x14ac:dyDescent="0.25">
      <c r="I5893">
        <v>5891</v>
      </c>
      <c r="J5893" s="6" t="s">
        <v>15049</v>
      </c>
      <c r="K5893" s="6" t="s">
        <v>50830</v>
      </c>
      <c r="L5893" s="6" t="s">
        <v>51328</v>
      </c>
      <c r="M5893" s="6" t="s">
        <v>15050</v>
      </c>
      <c r="N5893" s="6" t="s">
        <v>90</v>
      </c>
      <c r="O5893" s="6" t="s">
        <v>72328</v>
      </c>
    </row>
    <row r="5894" spans="9:15" x14ac:dyDescent="0.25">
      <c r="I5894">
        <v>5892</v>
      </c>
      <c r="J5894" s="6" t="s">
        <v>15051</v>
      </c>
      <c r="K5894" s="6" t="s">
        <v>51553</v>
      </c>
      <c r="L5894" s="6" t="s">
        <v>51481</v>
      </c>
      <c r="M5894" s="6" t="s">
        <v>15052</v>
      </c>
      <c r="N5894" s="6" t="s">
        <v>56847</v>
      </c>
      <c r="O5894" s="6" t="s">
        <v>72329</v>
      </c>
    </row>
    <row r="5895" spans="9:15" x14ac:dyDescent="0.25">
      <c r="I5895">
        <v>5893</v>
      </c>
      <c r="J5895" s="6" t="s">
        <v>15053</v>
      </c>
      <c r="K5895" s="6" t="s">
        <v>51222</v>
      </c>
      <c r="L5895" s="6" t="s">
        <v>51147</v>
      </c>
      <c r="M5895" s="6" t="s">
        <v>15054</v>
      </c>
      <c r="N5895" s="6" t="s">
        <v>55344</v>
      </c>
      <c r="O5895" s="6" t="s">
        <v>72330</v>
      </c>
    </row>
    <row r="5896" spans="9:15" x14ac:dyDescent="0.25">
      <c r="I5896">
        <v>5894</v>
      </c>
      <c r="J5896" s="6" t="s">
        <v>15055</v>
      </c>
      <c r="K5896" s="6" t="s">
        <v>52026</v>
      </c>
      <c r="L5896" s="6" t="s">
        <v>90</v>
      </c>
      <c r="M5896" s="6" t="s">
        <v>15056</v>
      </c>
      <c r="N5896" s="6" t="s">
        <v>56848</v>
      </c>
      <c r="O5896" s="6" t="s">
        <v>72331</v>
      </c>
    </row>
    <row r="5897" spans="9:15" x14ac:dyDescent="0.25">
      <c r="I5897">
        <v>5895</v>
      </c>
      <c r="J5897" s="6" t="s">
        <v>15057</v>
      </c>
      <c r="K5897" s="6" t="s">
        <v>49800</v>
      </c>
      <c r="L5897" s="6" t="s">
        <v>49948</v>
      </c>
      <c r="M5897" s="6" t="s">
        <v>15058</v>
      </c>
      <c r="N5897" s="6" t="s">
        <v>56849</v>
      </c>
      <c r="O5897" s="6" t="s">
        <v>72332</v>
      </c>
    </row>
    <row r="5898" spans="9:15" x14ac:dyDescent="0.25">
      <c r="I5898">
        <v>5896</v>
      </c>
      <c r="J5898" s="6" t="s">
        <v>15059</v>
      </c>
      <c r="K5898" s="6" t="s">
        <v>48652</v>
      </c>
      <c r="L5898" s="6" t="s">
        <v>90</v>
      </c>
      <c r="M5898" s="6" t="s">
        <v>15060</v>
      </c>
      <c r="N5898" s="6" t="s">
        <v>54280</v>
      </c>
      <c r="O5898" s="6" t="s">
        <v>72333</v>
      </c>
    </row>
    <row r="5899" spans="9:15" x14ac:dyDescent="0.25">
      <c r="I5899">
        <v>5897</v>
      </c>
      <c r="J5899" s="6" t="s">
        <v>15061</v>
      </c>
      <c r="K5899" s="6" t="s">
        <v>50014</v>
      </c>
      <c r="L5899" s="6" t="s">
        <v>52439</v>
      </c>
      <c r="M5899" s="6" t="s">
        <v>15062</v>
      </c>
      <c r="N5899" s="6" t="s">
        <v>56850</v>
      </c>
      <c r="O5899" s="6" t="s">
        <v>72334</v>
      </c>
    </row>
    <row r="5900" spans="9:15" x14ac:dyDescent="0.25">
      <c r="I5900">
        <v>5898</v>
      </c>
      <c r="J5900" s="6" t="s">
        <v>15063</v>
      </c>
      <c r="K5900" s="6" t="s">
        <v>50959</v>
      </c>
      <c r="L5900" s="6" t="s">
        <v>90</v>
      </c>
      <c r="M5900" s="6" t="s">
        <v>15064</v>
      </c>
      <c r="N5900" s="6" t="s">
        <v>90</v>
      </c>
      <c r="O5900" s="6" t="s">
        <v>72335</v>
      </c>
    </row>
    <row r="5901" spans="9:15" x14ac:dyDescent="0.25">
      <c r="I5901">
        <v>5899</v>
      </c>
      <c r="J5901" s="6" t="s">
        <v>15065</v>
      </c>
      <c r="K5901" s="6" t="s">
        <v>52004</v>
      </c>
      <c r="L5901" s="6" t="s">
        <v>51231</v>
      </c>
      <c r="M5901" s="6" t="s">
        <v>15066</v>
      </c>
      <c r="N5901" s="6" t="s">
        <v>56851</v>
      </c>
      <c r="O5901" s="6" t="s">
        <v>72336</v>
      </c>
    </row>
    <row r="5902" spans="9:15" x14ac:dyDescent="0.25">
      <c r="I5902">
        <v>5900</v>
      </c>
      <c r="J5902" s="6" t="s">
        <v>15067</v>
      </c>
      <c r="K5902" s="6" t="s">
        <v>52156</v>
      </c>
      <c r="L5902" s="6" t="s">
        <v>90</v>
      </c>
      <c r="M5902" s="6" t="s">
        <v>15068</v>
      </c>
      <c r="N5902" s="6" t="s">
        <v>90</v>
      </c>
      <c r="O5902" s="6" t="s">
        <v>72337</v>
      </c>
    </row>
    <row r="5903" spans="9:15" x14ac:dyDescent="0.25">
      <c r="I5903">
        <v>5901</v>
      </c>
      <c r="J5903" s="6" t="s">
        <v>15069</v>
      </c>
      <c r="K5903" s="6" t="s">
        <v>49876</v>
      </c>
      <c r="L5903" s="6" t="s">
        <v>90</v>
      </c>
      <c r="M5903" s="6" t="s">
        <v>15070</v>
      </c>
      <c r="N5903" s="6" t="s">
        <v>56852</v>
      </c>
      <c r="O5903" s="6" t="s">
        <v>72338</v>
      </c>
    </row>
    <row r="5904" spans="9:15" x14ac:dyDescent="0.25">
      <c r="I5904">
        <v>5902</v>
      </c>
      <c r="J5904" s="6" t="s">
        <v>15071</v>
      </c>
      <c r="K5904" s="6" t="s">
        <v>49771</v>
      </c>
      <c r="L5904" s="6" t="s">
        <v>90</v>
      </c>
      <c r="M5904" s="6" t="s">
        <v>15072</v>
      </c>
      <c r="N5904" s="6" t="s">
        <v>56853</v>
      </c>
      <c r="O5904" s="6" t="s">
        <v>72339</v>
      </c>
    </row>
    <row r="5905" spans="9:15" x14ac:dyDescent="0.25">
      <c r="I5905">
        <v>5903</v>
      </c>
      <c r="J5905" s="6" t="s">
        <v>15073</v>
      </c>
      <c r="K5905" s="6" t="s">
        <v>51710</v>
      </c>
      <c r="L5905" s="6" t="s">
        <v>49096</v>
      </c>
      <c r="M5905" s="6" t="s">
        <v>15074</v>
      </c>
      <c r="N5905" s="6" t="s">
        <v>56854</v>
      </c>
      <c r="O5905" s="6" t="s">
        <v>72340</v>
      </c>
    </row>
    <row r="5906" spans="9:15" x14ac:dyDescent="0.25">
      <c r="I5906">
        <v>5904</v>
      </c>
      <c r="J5906" s="6" t="s">
        <v>15075</v>
      </c>
      <c r="K5906" s="6" t="s">
        <v>49515</v>
      </c>
      <c r="L5906" s="6" t="s">
        <v>49521</v>
      </c>
      <c r="M5906" s="6" t="s">
        <v>15076</v>
      </c>
      <c r="N5906" s="6" t="s">
        <v>55414</v>
      </c>
      <c r="O5906" s="6" t="s">
        <v>70199</v>
      </c>
    </row>
    <row r="5907" spans="9:15" x14ac:dyDescent="0.25">
      <c r="I5907">
        <v>5905</v>
      </c>
      <c r="J5907" s="6" t="s">
        <v>15077</v>
      </c>
      <c r="K5907" s="6" t="s">
        <v>50257</v>
      </c>
      <c r="L5907" s="6" t="s">
        <v>50255</v>
      </c>
      <c r="M5907" s="6" t="s">
        <v>15078</v>
      </c>
      <c r="N5907" s="6" t="s">
        <v>56855</v>
      </c>
      <c r="O5907" s="6" t="s">
        <v>72341</v>
      </c>
    </row>
    <row r="5908" spans="9:15" x14ac:dyDescent="0.25">
      <c r="I5908">
        <v>5906</v>
      </c>
      <c r="J5908" s="6" t="s">
        <v>15079</v>
      </c>
      <c r="K5908" s="6" t="s">
        <v>52166</v>
      </c>
      <c r="L5908" s="6" t="s">
        <v>52168</v>
      </c>
      <c r="M5908" s="6" t="s">
        <v>15080</v>
      </c>
      <c r="N5908" s="6" t="s">
        <v>56856</v>
      </c>
      <c r="O5908" s="6" t="s">
        <v>72342</v>
      </c>
    </row>
    <row r="5909" spans="9:15" x14ac:dyDescent="0.25">
      <c r="I5909">
        <v>5907</v>
      </c>
      <c r="J5909" s="6" t="s">
        <v>15081</v>
      </c>
      <c r="K5909" s="6" t="s">
        <v>49449</v>
      </c>
      <c r="L5909" s="6" t="s">
        <v>49455</v>
      </c>
      <c r="M5909" s="6" t="s">
        <v>15082</v>
      </c>
      <c r="N5909" s="6" t="s">
        <v>56857</v>
      </c>
      <c r="O5909" s="6" t="s">
        <v>72343</v>
      </c>
    </row>
    <row r="5910" spans="9:15" x14ac:dyDescent="0.25">
      <c r="I5910">
        <v>5908</v>
      </c>
      <c r="J5910" s="6" t="s">
        <v>15083</v>
      </c>
      <c r="K5910" s="6" t="s">
        <v>49957</v>
      </c>
      <c r="L5910" s="6" t="s">
        <v>49955</v>
      </c>
      <c r="M5910" s="6" t="s">
        <v>15084</v>
      </c>
      <c r="N5910" s="6" t="s">
        <v>53707</v>
      </c>
      <c r="O5910" s="6" t="s">
        <v>67698</v>
      </c>
    </row>
    <row r="5911" spans="9:15" x14ac:dyDescent="0.25">
      <c r="I5911">
        <v>5909</v>
      </c>
      <c r="J5911" s="6" t="s">
        <v>15085</v>
      </c>
      <c r="K5911" s="6" t="s">
        <v>51612</v>
      </c>
      <c r="L5911" s="6" t="s">
        <v>90</v>
      </c>
      <c r="M5911" s="6" t="s">
        <v>15086</v>
      </c>
      <c r="N5911" s="6" t="s">
        <v>55596</v>
      </c>
      <c r="O5911" s="6" t="s">
        <v>70496</v>
      </c>
    </row>
    <row r="5912" spans="9:15" x14ac:dyDescent="0.25">
      <c r="I5912">
        <v>5910</v>
      </c>
      <c r="J5912" s="6" t="s">
        <v>15087</v>
      </c>
      <c r="K5912" s="6" t="s">
        <v>50454</v>
      </c>
      <c r="L5912" s="6" t="s">
        <v>49919</v>
      </c>
      <c r="M5912" s="6" t="s">
        <v>15088</v>
      </c>
      <c r="N5912" s="6" t="s">
        <v>56858</v>
      </c>
      <c r="O5912" s="6" t="s">
        <v>72344</v>
      </c>
    </row>
    <row r="5913" spans="9:15" x14ac:dyDescent="0.25">
      <c r="I5913">
        <v>5911</v>
      </c>
      <c r="J5913" s="6" t="s">
        <v>15089</v>
      </c>
      <c r="K5913" s="6" t="s">
        <v>51243</v>
      </c>
      <c r="L5913" s="6" t="s">
        <v>51229</v>
      </c>
      <c r="M5913" s="6" t="s">
        <v>15090</v>
      </c>
      <c r="N5913" s="6" t="s">
        <v>55891</v>
      </c>
      <c r="O5913" s="6" t="s">
        <v>72345</v>
      </c>
    </row>
    <row r="5914" spans="9:15" x14ac:dyDescent="0.25">
      <c r="I5914">
        <v>5912</v>
      </c>
      <c r="J5914" s="6" t="s">
        <v>15091</v>
      </c>
      <c r="K5914" s="6" t="s">
        <v>50209</v>
      </c>
      <c r="L5914" s="6" t="s">
        <v>50175</v>
      </c>
      <c r="M5914" s="6" t="s">
        <v>15092</v>
      </c>
      <c r="N5914" s="6" t="s">
        <v>56859</v>
      </c>
      <c r="O5914" s="6" t="s">
        <v>72346</v>
      </c>
    </row>
    <row r="5915" spans="9:15" x14ac:dyDescent="0.25">
      <c r="I5915">
        <v>5913</v>
      </c>
      <c r="J5915" s="6" t="s">
        <v>15093</v>
      </c>
      <c r="K5915" s="6" t="s">
        <v>49777</v>
      </c>
      <c r="L5915" s="6" t="s">
        <v>49769</v>
      </c>
      <c r="M5915" s="6" t="s">
        <v>15094</v>
      </c>
      <c r="N5915" s="6" t="s">
        <v>54661</v>
      </c>
      <c r="O5915" s="6" t="s">
        <v>72347</v>
      </c>
    </row>
    <row r="5916" spans="9:15" x14ac:dyDescent="0.25">
      <c r="I5916">
        <v>5914</v>
      </c>
      <c r="J5916" s="6" t="s">
        <v>15095</v>
      </c>
      <c r="K5916" s="6" t="s">
        <v>50731</v>
      </c>
      <c r="L5916" s="6" t="s">
        <v>90</v>
      </c>
      <c r="M5916" s="6" t="s">
        <v>15096</v>
      </c>
      <c r="N5916" s="6" t="s">
        <v>56860</v>
      </c>
      <c r="O5916" s="6" t="s">
        <v>72348</v>
      </c>
    </row>
    <row r="5917" spans="9:15" x14ac:dyDescent="0.25">
      <c r="I5917">
        <v>5915</v>
      </c>
      <c r="J5917" s="6" t="s">
        <v>15097</v>
      </c>
      <c r="K5917" s="6" t="s">
        <v>51947</v>
      </c>
      <c r="L5917" s="6" t="s">
        <v>90</v>
      </c>
      <c r="M5917" s="6" t="s">
        <v>15098</v>
      </c>
      <c r="N5917" s="6" t="s">
        <v>56861</v>
      </c>
      <c r="O5917" s="6" t="s">
        <v>72349</v>
      </c>
    </row>
    <row r="5918" spans="9:15" x14ac:dyDescent="0.25">
      <c r="I5918">
        <v>5916</v>
      </c>
      <c r="J5918" s="6" t="s">
        <v>15099</v>
      </c>
      <c r="K5918" s="6" t="s">
        <v>49457</v>
      </c>
      <c r="L5918" s="6" t="s">
        <v>50445</v>
      </c>
      <c r="M5918" s="6" t="s">
        <v>15100</v>
      </c>
      <c r="N5918" s="6" t="s">
        <v>90</v>
      </c>
      <c r="O5918" s="6" t="s">
        <v>72350</v>
      </c>
    </row>
    <row r="5919" spans="9:15" x14ac:dyDescent="0.25">
      <c r="I5919">
        <v>5917</v>
      </c>
      <c r="J5919" s="6" t="s">
        <v>15101</v>
      </c>
      <c r="K5919" s="6" t="s">
        <v>50905</v>
      </c>
      <c r="L5919" s="6" t="s">
        <v>90</v>
      </c>
      <c r="M5919" s="6" t="s">
        <v>15102</v>
      </c>
      <c r="N5919" s="6" t="s">
        <v>56862</v>
      </c>
      <c r="O5919" s="6" t="s">
        <v>72351</v>
      </c>
    </row>
    <row r="5920" spans="9:15" x14ac:dyDescent="0.25">
      <c r="I5920">
        <v>5918</v>
      </c>
      <c r="J5920" s="6" t="s">
        <v>15103</v>
      </c>
      <c r="K5920" s="6" t="s">
        <v>51817</v>
      </c>
      <c r="L5920" s="6" t="s">
        <v>90</v>
      </c>
      <c r="M5920" s="6" t="s">
        <v>15104</v>
      </c>
      <c r="N5920" s="6" t="s">
        <v>56863</v>
      </c>
      <c r="O5920" s="6" t="s">
        <v>72352</v>
      </c>
    </row>
    <row r="5921" spans="9:15" x14ac:dyDescent="0.25">
      <c r="I5921">
        <v>5919</v>
      </c>
      <c r="J5921" s="6" t="s">
        <v>15105</v>
      </c>
      <c r="K5921" s="6" t="s">
        <v>49052</v>
      </c>
      <c r="L5921" s="6" t="s">
        <v>52266</v>
      </c>
      <c r="M5921" s="6" t="s">
        <v>15106</v>
      </c>
      <c r="N5921" s="6" t="s">
        <v>56864</v>
      </c>
      <c r="O5921" s="6" t="s">
        <v>72353</v>
      </c>
    </row>
    <row r="5922" spans="9:15" x14ac:dyDescent="0.25">
      <c r="I5922">
        <v>5920</v>
      </c>
      <c r="J5922" s="6" t="s">
        <v>15107</v>
      </c>
      <c r="K5922" s="6" t="s">
        <v>49953</v>
      </c>
      <c r="L5922" s="6" t="s">
        <v>90</v>
      </c>
      <c r="M5922" s="6" t="s">
        <v>15108</v>
      </c>
      <c r="N5922" s="6" t="s">
        <v>54596</v>
      </c>
      <c r="O5922" s="6" t="s">
        <v>72354</v>
      </c>
    </row>
    <row r="5923" spans="9:15" x14ac:dyDescent="0.25">
      <c r="I5923">
        <v>5921</v>
      </c>
      <c r="J5923" s="6" t="s">
        <v>15109</v>
      </c>
      <c r="K5923" s="6" t="s">
        <v>50116</v>
      </c>
      <c r="L5923" s="6" t="s">
        <v>90</v>
      </c>
      <c r="M5923" s="6" t="s">
        <v>15110</v>
      </c>
      <c r="N5923" s="6" t="s">
        <v>56865</v>
      </c>
      <c r="O5923" s="6" t="s">
        <v>72355</v>
      </c>
    </row>
    <row r="5924" spans="9:15" x14ac:dyDescent="0.25">
      <c r="I5924">
        <v>5922</v>
      </c>
      <c r="J5924" s="6" t="s">
        <v>15111</v>
      </c>
      <c r="K5924" s="6" t="s">
        <v>50818</v>
      </c>
      <c r="L5924" s="6" t="s">
        <v>90</v>
      </c>
      <c r="M5924" s="6" t="s">
        <v>15112</v>
      </c>
      <c r="N5924" s="6" t="s">
        <v>56866</v>
      </c>
      <c r="O5924" s="6" t="s">
        <v>72356</v>
      </c>
    </row>
    <row r="5925" spans="9:15" x14ac:dyDescent="0.25">
      <c r="I5925">
        <v>5923</v>
      </c>
      <c r="J5925" s="6" t="s">
        <v>15113</v>
      </c>
      <c r="K5925" s="6" t="s">
        <v>51857</v>
      </c>
      <c r="L5925" s="6" t="s">
        <v>90</v>
      </c>
      <c r="M5925" s="6" t="s">
        <v>15114</v>
      </c>
      <c r="N5925" s="6" t="s">
        <v>90</v>
      </c>
      <c r="O5925" s="6" t="s">
        <v>72357</v>
      </c>
    </row>
    <row r="5926" spans="9:15" x14ac:dyDescent="0.25">
      <c r="I5926">
        <v>5924</v>
      </c>
      <c r="J5926" s="6" t="s">
        <v>15115</v>
      </c>
      <c r="K5926" s="6" t="s">
        <v>50489</v>
      </c>
      <c r="L5926" s="6" t="s">
        <v>90</v>
      </c>
      <c r="M5926" s="6" t="s">
        <v>15116</v>
      </c>
      <c r="N5926" s="6" t="s">
        <v>56867</v>
      </c>
      <c r="O5926" s="6" t="s">
        <v>72358</v>
      </c>
    </row>
    <row r="5927" spans="9:15" x14ac:dyDescent="0.25">
      <c r="I5927">
        <v>5925</v>
      </c>
      <c r="J5927" s="6" t="s">
        <v>15117</v>
      </c>
      <c r="K5927" s="6" t="s">
        <v>50797</v>
      </c>
      <c r="L5927" s="6" t="s">
        <v>50801</v>
      </c>
      <c r="M5927" s="6" t="s">
        <v>15118</v>
      </c>
      <c r="N5927" s="6" t="s">
        <v>56868</v>
      </c>
      <c r="O5927" s="6" t="s">
        <v>72359</v>
      </c>
    </row>
    <row r="5928" spans="9:15" x14ac:dyDescent="0.25">
      <c r="I5928">
        <v>5926</v>
      </c>
      <c r="J5928" s="6" t="s">
        <v>15119</v>
      </c>
      <c r="K5928" s="6" t="s">
        <v>52361</v>
      </c>
      <c r="L5928" s="6" t="s">
        <v>90</v>
      </c>
      <c r="M5928" s="6" t="s">
        <v>15120</v>
      </c>
      <c r="N5928" s="6" t="s">
        <v>90</v>
      </c>
      <c r="O5928" s="6" t="s">
        <v>72360</v>
      </c>
    </row>
    <row r="5929" spans="9:15" x14ac:dyDescent="0.25">
      <c r="I5929">
        <v>5927</v>
      </c>
      <c r="J5929" s="6" t="s">
        <v>15121</v>
      </c>
      <c r="K5929" s="6" t="s">
        <v>51735</v>
      </c>
      <c r="L5929" s="6" t="s">
        <v>49019</v>
      </c>
      <c r="M5929" s="6" t="s">
        <v>15122</v>
      </c>
      <c r="N5929" s="6" t="s">
        <v>56869</v>
      </c>
      <c r="O5929" s="6" t="s">
        <v>72361</v>
      </c>
    </row>
    <row r="5930" spans="9:15" x14ac:dyDescent="0.25">
      <c r="I5930">
        <v>5928</v>
      </c>
      <c r="J5930" s="6" t="s">
        <v>15123</v>
      </c>
      <c r="K5930" s="6" t="s">
        <v>52266</v>
      </c>
      <c r="L5930" s="6" t="s">
        <v>90</v>
      </c>
      <c r="M5930" s="6" t="s">
        <v>15124</v>
      </c>
      <c r="N5930" s="6" t="s">
        <v>56870</v>
      </c>
      <c r="O5930" s="6" t="s">
        <v>72362</v>
      </c>
    </row>
    <row r="5931" spans="9:15" x14ac:dyDescent="0.25">
      <c r="I5931">
        <v>5929</v>
      </c>
      <c r="J5931" s="6" t="s">
        <v>15125</v>
      </c>
      <c r="K5931" s="6" t="s">
        <v>49668</v>
      </c>
      <c r="L5931" s="6" t="s">
        <v>49623</v>
      </c>
      <c r="M5931" s="6" t="s">
        <v>15126</v>
      </c>
      <c r="N5931" s="6" t="s">
        <v>54646</v>
      </c>
      <c r="O5931" s="6" t="s">
        <v>72363</v>
      </c>
    </row>
    <row r="5932" spans="9:15" x14ac:dyDescent="0.25">
      <c r="I5932">
        <v>5930</v>
      </c>
      <c r="J5932" s="6" t="s">
        <v>15127</v>
      </c>
      <c r="K5932" s="6" t="s">
        <v>50227</v>
      </c>
      <c r="L5932" s="6" t="s">
        <v>50238</v>
      </c>
      <c r="M5932" s="6" t="s">
        <v>15128</v>
      </c>
      <c r="N5932" s="6" t="s">
        <v>56871</v>
      </c>
      <c r="O5932" s="6" t="s">
        <v>72364</v>
      </c>
    </row>
    <row r="5933" spans="9:15" x14ac:dyDescent="0.25">
      <c r="I5933">
        <v>5931</v>
      </c>
      <c r="J5933" s="6" t="s">
        <v>15129</v>
      </c>
      <c r="K5933" s="6" t="s">
        <v>51066</v>
      </c>
      <c r="L5933" s="6" t="s">
        <v>51074</v>
      </c>
      <c r="M5933" s="6" t="s">
        <v>15130</v>
      </c>
      <c r="N5933" s="6" t="s">
        <v>56872</v>
      </c>
      <c r="O5933" s="6" t="s">
        <v>72077</v>
      </c>
    </row>
    <row r="5934" spans="9:15" x14ac:dyDescent="0.25">
      <c r="I5934">
        <v>5932</v>
      </c>
      <c r="J5934" s="6" t="s">
        <v>15131</v>
      </c>
      <c r="K5934" s="6" t="s">
        <v>50310</v>
      </c>
      <c r="L5934" s="6" t="s">
        <v>50205</v>
      </c>
      <c r="M5934" s="6" t="s">
        <v>15132</v>
      </c>
      <c r="N5934" s="6" t="s">
        <v>56873</v>
      </c>
      <c r="O5934" s="6" t="s">
        <v>72365</v>
      </c>
    </row>
    <row r="5935" spans="9:15" x14ac:dyDescent="0.25">
      <c r="I5935">
        <v>5933</v>
      </c>
      <c r="J5935" s="6" t="s">
        <v>15133</v>
      </c>
      <c r="K5935" s="6" t="s">
        <v>51557</v>
      </c>
      <c r="L5935" s="6" t="s">
        <v>49544</v>
      </c>
      <c r="M5935" s="6" t="s">
        <v>15134</v>
      </c>
      <c r="N5935" s="6" t="s">
        <v>56874</v>
      </c>
      <c r="O5935" s="6" t="s">
        <v>72366</v>
      </c>
    </row>
    <row r="5936" spans="9:15" x14ac:dyDescent="0.25">
      <c r="I5936">
        <v>5934</v>
      </c>
      <c r="J5936" s="6" t="s">
        <v>15135</v>
      </c>
      <c r="K5936" s="6" t="s">
        <v>52449</v>
      </c>
      <c r="L5936" s="6" t="s">
        <v>52152</v>
      </c>
      <c r="M5936" s="6" t="s">
        <v>15136</v>
      </c>
      <c r="N5936" s="6" t="s">
        <v>90</v>
      </c>
      <c r="O5936" s="6" t="s">
        <v>72367</v>
      </c>
    </row>
    <row r="5937" spans="9:15" x14ac:dyDescent="0.25">
      <c r="I5937">
        <v>5935</v>
      </c>
      <c r="J5937" s="6" t="s">
        <v>15137</v>
      </c>
      <c r="K5937" s="6" t="s">
        <v>51590</v>
      </c>
      <c r="L5937" s="6" t="s">
        <v>90</v>
      </c>
      <c r="M5937" s="6" t="s">
        <v>15138</v>
      </c>
      <c r="N5937" s="6" t="s">
        <v>90</v>
      </c>
      <c r="O5937" s="6" t="s">
        <v>72368</v>
      </c>
    </row>
    <row r="5938" spans="9:15" x14ac:dyDescent="0.25">
      <c r="I5938">
        <v>5936</v>
      </c>
      <c r="J5938" s="6" t="s">
        <v>15139</v>
      </c>
      <c r="K5938" s="6" t="s">
        <v>49788</v>
      </c>
      <c r="L5938" s="6" t="s">
        <v>90</v>
      </c>
      <c r="M5938" s="6" t="s">
        <v>15140</v>
      </c>
      <c r="N5938" s="6" t="s">
        <v>90</v>
      </c>
      <c r="O5938" s="6" t="s">
        <v>72369</v>
      </c>
    </row>
    <row r="5939" spans="9:15" x14ac:dyDescent="0.25">
      <c r="I5939">
        <v>5937</v>
      </c>
      <c r="J5939" s="6" t="s">
        <v>15141</v>
      </c>
      <c r="K5939" s="6" t="s">
        <v>51961</v>
      </c>
      <c r="L5939" s="6" t="s">
        <v>90</v>
      </c>
      <c r="M5939" s="6" t="s">
        <v>15142</v>
      </c>
      <c r="N5939" s="6" t="s">
        <v>56875</v>
      </c>
      <c r="O5939" s="6" t="s">
        <v>72370</v>
      </c>
    </row>
    <row r="5940" spans="9:15" x14ac:dyDescent="0.25">
      <c r="I5940">
        <v>5938</v>
      </c>
      <c r="J5940" s="6" t="s">
        <v>15143</v>
      </c>
      <c r="K5940" s="6" t="s">
        <v>48658</v>
      </c>
      <c r="L5940" s="6" t="s">
        <v>90</v>
      </c>
      <c r="M5940" s="6" t="s">
        <v>15144</v>
      </c>
      <c r="N5940" s="6" t="s">
        <v>90</v>
      </c>
      <c r="O5940" s="6" t="s">
        <v>72371</v>
      </c>
    </row>
    <row r="5941" spans="9:15" x14ac:dyDescent="0.25">
      <c r="I5941">
        <v>5939</v>
      </c>
      <c r="J5941" s="6" t="s">
        <v>15145</v>
      </c>
      <c r="K5941" s="6" t="s">
        <v>52542</v>
      </c>
      <c r="L5941" s="6" t="s">
        <v>90</v>
      </c>
      <c r="M5941" s="6" t="s">
        <v>15146</v>
      </c>
      <c r="N5941" s="6" t="s">
        <v>56876</v>
      </c>
      <c r="O5941" s="6" t="s">
        <v>72372</v>
      </c>
    </row>
    <row r="5942" spans="9:15" x14ac:dyDescent="0.25">
      <c r="I5942">
        <v>5940</v>
      </c>
      <c r="J5942" s="6" t="s">
        <v>15147</v>
      </c>
      <c r="K5942" s="6" t="s">
        <v>52501</v>
      </c>
      <c r="L5942" s="6" t="s">
        <v>90</v>
      </c>
      <c r="M5942" s="6" t="s">
        <v>15148</v>
      </c>
      <c r="N5942" s="6" t="s">
        <v>90</v>
      </c>
      <c r="O5942" s="6" t="s">
        <v>72373</v>
      </c>
    </row>
    <row r="5943" spans="9:15" x14ac:dyDescent="0.25">
      <c r="I5943">
        <v>5941</v>
      </c>
      <c r="J5943" s="6" t="s">
        <v>15149</v>
      </c>
      <c r="K5943" s="6" t="s">
        <v>52539</v>
      </c>
      <c r="L5943" s="6" t="s">
        <v>51418</v>
      </c>
      <c r="M5943" s="6" t="s">
        <v>15150</v>
      </c>
      <c r="N5943" s="6" t="s">
        <v>90</v>
      </c>
      <c r="O5943" s="6" t="s">
        <v>72374</v>
      </c>
    </row>
    <row r="5944" spans="9:15" x14ac:dyDescent="0.25">
      <c r="I5944">
        <v>5942</v>
      </c>
      <c r="J5944" s="6" t="s">
        <v>15151</v>
      </c>
      <c r="K5944" s="6" t="s">
        <v>49599</v>
      </c>
      <c r="L5944" s="6" t="s">
        <v>49439</v>
      </c>
      <c r="M5944" s="6" t="s">
        <v>15152</v>
      </c>
      <c r="N5944" s="6" t="s">
        <v>56877</v>
      </c>
      <c r="O5944" s="6" t="s">
        <v>72375</v>
      </c>
    </row>
    <row r="5945" spans="9:15" x14ac:dyDescent="0.25">
      <c r="I5945">
        <v>5943</v>
      </c>
      <c r="J5945" s="6" t="s">
        <v>15153</v>
      </c>
      <c r="K5945" s="6" t="s">
        <v>50834</v>
      </c>
      <c r="L5945" s="6" t="s">
        <v>50332</v>
      </c>
      <c r="M5945" s="6" t="s">
        <v>15154</v>
      </c>
      <c r="N5945" s="6" t="s">
        <v>90</v>
      </c>
      <c r="O5945" s="6" t="s">
        <v>72376</v>
      </c>
    </row>
    <row r="5946" spans="9:15" x14ac:dyDescent="0.25">
      <c r="I5946">
        <v>5944</v>
      </c>
      <c r="J5946" s="6" t="s">
        <v>15155</v>
      </c>
      <c r="K5946" s="6" t="s">
        <v>50808</v>
      </c>
      <c r="L5946" s="6" t="s">
        <v>49397</v>
      </c>
      <c r="M5946" s="6" t="s">
        <v>15156</v>
      </c>
      <c r="N5946" s="6" t="s">
        <v>56878</v>
      </c>
      <c r="O5946" s="6" t="s">
        <v>72377</v>
      </c>
    </row>
    <row r="5947" spans="9:15" x14ac:dyDescent="0.25">
      <c r="I5947">
        <v>5945</v>
      </c>
      <c r="J5947" s="6" t="s">
        <v>15157</v>
      </c>
      <c r="K5947" s="6" t="s">
        <v>51533</v>
      </c>
      <c r="L5947" s="6" t="s">
        <v>90</v>
      </c>
      <c r="M5947" s="6" t="s">
        <v>15158</v>
      </c>
      <c r="N5947" s="6" t="s">
        <v>90</v>
      </c>
      <c r="O5947" s="6" t="s">
        <v>72378</v>
      </c>
    </row>
    <row r="5948" spans="9:15" x14ac:dyDescent="0.25">
      <c r="I5948">
        <v>5946</v>
      </c>
      <c r="J5948" s="6" t="s">
        <v>15159</v>
      </c>
      <c r="K5948" s="6" t="s">
        <v>51201</v>
      </c>
      <c r="L5948" s="6" t="s">
        <v>90</v>
      </c>
      <c r="M5948" s="6" t="s">
        <v>15160</v>
      </c>
      <c r="N5948" s="6" t="s">
        <v>56879</v>
      </c>
      <c r="O5948" s="6" t="s">
        <v>72379</v>
      </c>
    </row>
    <row r="5949" spans="9:15" x14ac:dyDescent="0.25">
      <c r="I5949">
        <v>5947</v>
      </c>
      <c r="J5949" s="6" t="s">
        <v>15161</v>
      </c>
      <c r="K5949" s="6" t="s">
        <v>51161</v>
      </c>
      <c r="L5949" s="6" t="s">
        <v>90</v>
      </c>
      <c r="M5949" s="6" t="s">
        <v>15162</v>
      </c>
      <c r="N5949" s="6" t="s">
        <v>56880</v>
      </c>
      <c r="O5949" s="6" t="s">
        <v>72380</v>
      </c>
    </row>
    <row r="5950" spans="9:15" x14ac:dyDescent="0.25">
      <c r="I5950">
        <v>5948</v>
      </c>
      <c r="J5950" s="6" t="s">
        <v>15163</v>
      </c>
      <c r="K5950" s="6" t="s">
        <v>51266</v>
      </c>
      <c r="L5950" s="6" t="s">
        <v>90</v>
      </c>
      <c r="M5950" s="6" t="s">
        <v>15164</v>
      </c>
      <c r="N5950" s="6" t="s">
        <v>90</v>
      </c>
      <c r="O5950" s="6" t="s">
        <v>72381</v>
      </c>
    </row>
    <row r="5951" spans="9:15" x14ac:dyDescent="0.25">
      <c r="I5951">
        <v>5949</v>
      </c>
      <c r="J5951" s="6" t="s">
        <v>15165</v>
      </c>
      <c r="K5951" s="6" t="s">
        <v>49296</v>
      </c>
      <c r="L5951" s="6" t="s">
        <v>49302</v>
      </c>
      <c r="M5951" s="6" t="s">
        <v>15166</v>
      </c>
      <c r="N5951" s="6" t="s">
        <v>56881</v>
      </c>
      <c r="O5951" s="6" t="s">
        <v>72382</v>
      </c>
    </row>
    <row r="5952" spans="9:15" x14ac:dyDescent="0.25">
      <c r="I5952">
        <v>5950</v>
      </c>
      <c r="J5952" s="6" t="s">
        <v>15167</v>
      </c>
      <c r="K5952" s="6" t="s">
        <v>49876</v>
      </c>
      <c r="L5952" s="6" t="s">
        <v>90</v>
      </c>
      <c r="M5952" s="6" t="s">
        <v>15168</v>
      </c>
      <c r="N5952" s="6" t="s">
        <v>90</v>
      </c>
      <c r="O5952" s="6" t="s">
        <v>72383</v>
      </c>
    </row>
    <row r="5953" spans="9:15" x14ac:dyDescent="0.25">
      <c r="I5953">
        <v>5951</v>
      </c>
      <c r="J5953" s="6" t="s">
        <v>15169</v>
      </c>
      <c r="K5953" s="6" t="s">
        <v>49635</v>
      </c>
      <c r="L5953" s="6" t="s">
        <v>50579</v>
      </c>
      <c r="M5953" s="6" t="s">
        <v>15170</v>
      </c>
      <c r="N5953" s="6" t="s">
        <v>56882</v>
      </c>
      <c r="O5953" s="6" t="s">
        <v>72384</v>
      </c>
    </row>
    <row r="5954" spans="9:15" x14ac:dyDescent="0.25">
      <c r="I5954">
        <v>5952</v>
      </c>
      <c r="J5954" s="6" t="s">
        <v>15171</v>
      </c>
      <c r="K5954" s="6" t="s">
        <v>52557</v>
      </c>
      <c r="L5954" s="6" t="s">
        <v>52437</v>
      </c>
      <c r="M5954" s="6" t="s">
        <v>15172</v>
      </c>
      <c r="N5954" s="6" t="s">
        <v>90</v>
      </c>
      <c r="O5954" s="6" t="s">
        <v>72385</v>
      </c>
    </row>
    <row r="5955" spans="9:15" x14ac:dyDescent="0.25">
      <c r="I5955">
        <v>5953</v>
      </c>
      <c r="J5955" s="6" t="s">
        <v>15173</v>
      </c>
      <c r="K5955" s="6" t="s">
        <v>52552</v>
      </c>
      <c r="L5955" s="6" t="s">
        <v>90</v>
      </c>
      <c r="M5955" s="6" t="s">
        <v>15174</v>
      </c>
      <c r="N5955" s="6" t="s">
        <v>56883</v>
      </c>
      <c r="O5955" s="6" t="s">
        <v>72386</v>
      </c>
    </row>
    <row r="5956" spans="9:15" x14ac:dyDescent="0.25">
      <c r="I5956">
        <v>5954</v>
      </c>
      <c r="J5956" s="6" t="s">
        <v>15175</v>
      </c>
      <c r="K5956" s="6" t="s">
        <v>49554</v>
      </c>
      <c r="L5956" s="6" t="s">
        <v>90</v>
      </c>
      <c r="M5956" s="6" t="s">
        <v>15176</v>
      </c>
      <c r="N5956" s="6" t="s">
        <v>56884</v>
      </c>
      <c r="O5956" s="6" t="s">
        <v>72103</v>
      </c>
    </row>
    <row r="5957" spans="9:15" x14ac:dyDescent="0.25">
      <c r="I5957">
        <v>5955</v>
      </c>
      <c r="J5957" s="6" t="s">
        <v>15177</v>
      </c>
      <c r="K5957" s="6" t="s">
        <v>49615</v>
      </c>
      <c r="L5957" s="6" t="s">
        <v>90</v>
      </c>
      <c r="M5957" s="6" t="s">
        <v>15178</v>
      </c>
      <c r="N5957" s="6" t="s">
        <v>56885</v>
      </c>
      <c r="O5957" s="6" t="s">
        <v>72387</v>
      </c>
    </row>
    <row r="5958" spans="9:15" x14ac:dyDescent="0.25">
      <c r="I5958">
        <v>5956</v>
      </c>
      <c r="J5958" s="6" t="s">
        <v>15179</v>
      </c>
      <c r="K5958" s="6" t="s">
        <v>48808</v>
      </c>
      <c r="L5958" s="6" t="s">
        <v>90</v>
      </c>
      <c r="M5958" s="6" t="s">
        <v>15180</v>
      </c>
      <c r="N5958" s="6" t="s">
        <v>90</v>
      </c>
      <c r="O5958" s="6" t="s">
        <v>72388</v>
      </c>
    </row>
    <row r="5959" spans="9:15" x14ac:dyDescent="0.25">
      <c r="I5959">
        <v>5957</v>
      </c>
      <c r="J5959" s="6" t="s">
        <v>15181</v>
      </c>
      <c r="K5959" s="6" t="s">
        <v>49866</v>
      </c>
      <c r="L5959" s="6" t="s">
        <v>49862</v>
      </c>
      <c r="M5959" s="6" t="s">
        <v>15182</v>
      </c>
      <c r="N5959" s="6" t="s">
        <v>56886</v>
      </c>
      <c r="O5959" s="6" t="s">
        <v>72389</v>
      </c>
    </row>
    <row r="5960" spans="9:15" x14ac:dyDescent="0.25">
      <c r="I5960">
        <v>5958</v>
      </c>
      <c r="J5960" s="6" t="s">
        <v>15183</v>
      </c>
      <c r="K5960" s="6" t="s">
        <v>51799</v>
      </c>
      <c r="L5960" s="6" t="s">
        <v>90</v>
      </c>
      <c r="M5960" s="6" t="s">
        <v>15184</v>
      </c>
      <c r="N5960" s="6" t="s">
        <v>56887</v>
      </c>
      <c r="O5960" s="6" t="s">
        <v>72390</v>
      </c>
    </row>
    <row r="5961" spans="9:15" x14ac:dyDescent="0.25">
      <c r="I5961">
        <v>5959</v>
      </c>
      <c r="J5961" s="6" t="s">
        <v>15185</v>
      </c>
      <c r="K5961" s="6" t="s">
        <v>51853</v>
      </c>
      <c r="L5961" s="6" t="s">
        <v>90</v>
      </c>
      <c r="M5961" s="6" t="s">
        <v>15186</v>
      </c>
      <c r="N5961" s="6" t="s">
        <v>56888</v>
      </c>
      <c r="O5961" s="6" t="s">
        <v>72391</v>
      </c>
    </row>
    <row r="5962" spans="9:15" x14ac:dyDescent="0.25">
      <c r="I5962">
        <v>5960</v>
      </c>
      <c r="J5962" s="6" t="s">
        <v>15187</v>
      </c>
      <c r="K5962" s="6" t="s">
        <v>48931</v>
      </c>
      <c r="L5962" s="6" t="s">
        <v>90</v>
      </c>
      <c r="M5962" s="6" t="s">
        <v>15188</v>
      </c>
      <c r="N5962" s="6" t="s">
        <v>56889</v>
      </c>
      <c r="O5962" s="6" t="s">
        <v>72392</v>
      </c>
    </row>
    <row r="5963" spans="9:15" x14ac:dyDescent="0.25">
      <c r="I5963">
        <v>5961</v>
      </c>
      <c r="J5963" s="6" t="s">
        <v>15189</v>
      </c>
      <c r="K5963" s="6" t="s">
        <v>50638</v>
      </c>
      <c r="L5963" s="6" t="s">
        <v>50524</v>
      </c>
      <c r="M5963" s="6" t="s">
        <v>15190</v>
      </c>
      <c r="N5963" s="6" t="s">
        <v>56890</v>
      </c>
      <c r="O5963" s="6" t="s">
        <v>72393</v>
      </c>
    </row>
    <row r="5964" spans="9:15" x14ac:dyDescent="0.25">
      <c r="I5964">
        <v>5962</v>
      </c>
      <c r="J5964" s="6" t="s">
        <v>15191</v>
      </c>
      <c r="K5964" s="6" t="s">
        <v>50758</v>
      </c>
      <c r="L5964" s="6" t="s">
        <v>52150</v>
      </c>
      <c r="M5964" s="6" t="s">
        <v>15192</v>
      </c>
      <c r="N5964" s="6" t="s">
        <v>90</v>
      </c>
      <c r="O5964" s="6" t="s">
        <v>72394</v>
      </c>
    </row>
    <row r="5965" spans="9:15" x14ac:dyDescent="0.25">
      <c r="I5965">
        <v>5963</v>
      </c>
      <c r="J5965" s="6" t="s">
        <v>15193</v>
      </c>
      <c r="K5965" s="6" t="s">
        <v>49153</v>
      </c>
      <c r="L5965" s="6" t="s">
        <v>49159</v>
      </c>
      <c r="M5965" s="6" t="s">
        <v>15194</v>
      </c>
      <c r="N5965" s="6" t="s">
        <v>56891</v>
      </c>
      <c r="O5965" s="6" t="s">
        <v>72395</v>
      </c>
    </row>
    <row r="5966" spans="9:15" x14ac:dyDescent="0.25">
      <c r="I5966">
        <v>5964</v>
      </c>
      <c r="J5966" s="6" t="s">
        <v>15195</v>
      </c>
      <c r="K5966" s="6" t="s">
        <v>52279</v>
      </c>
      <c r="L5966" s="6" t="s">
        <v>90</v>
      </c>
      <c r="M5966" s="6" t="s">
        <v>15196</v>
      </c>
      <c r="N5966" s="6" t="s">
        <v>56892</v>
      </c>
      <c r="O5966" s="6" t="s">
        <v>72396</v>
      </c>
    </row>
    <row r="5967" spans="9:15" x14ac:dyDescent="0.25">
      <c r="I5967">
        <v>5965</v>
      </c>
      <c r="J5967" s="6" t="s">
        <v>15197</v>
      </c>
      <c r="K5967" s="6" t="s">
        <v>51322</v>
      </c>
      <c r="L5967" s="6" t="s">
        <v>90</v>
      </c>
      <c r="M5967" s="6" t="s">
        <v>15198</v>
      </c>
      <c r="N5967" s="6" t="s">
        <v>90</v>
      </c>
      <c r="O5967" s="6" t="s">
        <v>72397</v>
      </c>
    </row>
    <row r="5968" spans="9:15" x14ac:dyDescent="0.25">
      <c r="I5968">
        <v>5966</v>
      </c>
      <c r="J5968" s="6" t="s">
        <v>15199</v>
      </c>
      <c r="K5968" s="6" t="s">
        <v>51136</v>
      </c>
      <c r="L5968" s="6" t="s">
        <v>51461</v>
      </c>
      <c r="M5968" s="6" t="s">
        <v>15200</v>
      </c>
      <c r="N5968" s="6" t="s">
        <v>56893</v>
      </c>
      <c r="O5968" s="6" t="s">
        <v>72398</v>
      </c>
    </row>
    <row r="5969" spans="9:15" x14ac:dyDescent="0.25">
      <c r="I5969">
        <v>5967</v>
      </c>
      <c r="J5969" s="6" t="s">
        <v>15201</v>
      </c>
      <c r="K5969" s="6" t="s">
        <v>49973</v>
      </c>
      <c r="L5969" s="6" t="s">
        <v>50405</v>
      </c>
      <c r="M5969" s="6" t="s">
        <v>15202</v>
      </c>
      <c r="N5969" s="6" t="s">
        <v>56894</v>
      </c>
      <c r="O5969" s="6" t="s">
        <v>72027</v>
      </c>
    </row>
    <row r="5970" spans="9:15" x14ac:dyDescent="0.25">
      <c r="I5970">
        <v>5968</v>
      </c>
      <c r="J5970" s="6" t="s">
        <v>15203</v>
      </c>
      <c r="K5970" s="6" t="s">
        <v>49173</v>
      </c>
      <c r="L5970" s="6" t="s">
        <v>90</v>
      </c>
      <c r="M5970" s="6" t="s">
        <v>15204</v>
      </c>
      <c r="N5970" s="6" t="s">
        <v>56895</v>
      </c>
      <c r="O5970" s="6" t="s">
        <v>72399</v>
      </c>
    </row>
    <row r="5971" spans="9:15" x14ac:dyDescent="0.25">
      <c r="I5971">
        <v>5969</v>
      </c>
      <c r="J5971" s="6" t="s">
        <v>15205</v>
      </c>
      <c r="K5971" s="6" t="s">
        <v>52494</v>
      </c>
      <c r="L5971" s="6" t="s">
        <v>52431</v>
      </c>
      <c r="M5971" s="6" t="s">
        <v>15206</v>
      </c>
      <c r="N5971" s="6" t="s">
        <v>56896</v>
      </c>
      <c r="O5971" s="6" t="s">
        <v>72400</v>
      </c>
    </row>
    <row r="5972" spans="9:15" x14ac:dyDescent="0.25">
      <c r="I5972">
        <v>5970</v>
      </c>
      <c r="J5972" s="6" t="s">
        <v>15207</v>
      </c>
      <c r="K5972" s="6" t="s">
        <v>50112</v>
      </c>
      <c r="L5972" s="6" t="s">
        <v>50110</v>
      </c>
      <c r="M5972" s="6" t="s">
        <v>15208</v>
      </c>
      <c r="N5972" s="6" t="s">
        <v>90</v>
      </c>
      <c r="O5972" s="6" t="s">
        <v>67493</v>
      </c>
    </row>
    <row r="5973" spans="9:15" x14ac:dyDescent="0.25">
      <c r="I5973">
        <v>5971</v>
      </c>
      <c r="J5973" s="6" t="s">
        <v>15209</v>
      </c>
      <c r="K5973" s="6" t="s">
        <v>52238</v>
      </c>
      <c r="L5973" s="6" t="s">
        <v>52489</v>
      </c>
      <c r="M5973" s="6" t="s">
        <v>15210</v>
      </c>
      <c r="N5973" s="6" t="s">
        <v>90</v>
      </c>
      <c r="O5973" s="6" t="s">
        <v>72401</v>
      </c>
    </row>
    <row r="5974" spans="9:15" x14ac:dyDescent="0.25">
      <c r="I5974">
        <v>5972</v>
      </c>
      <c r="J5974" s="6" t="s">
        <v>15211</v>
      </c>
      <c r="K5974" s="6" t="s">
        <v>52527</v>
      </c>
      <c r="L5974" s="6" t="s">
        <v>52526</v>
      </c>
      <c r="M5974" s="6" t="s">
        <v>15212</v>
      </c>
      <c r="N5974" s="6" t="s">
        <v>90</v>
      </c>
      <c r="O5974" s="6" t="s">
        <v>72402</v>
      </c>
    </row>
    <row r="5975" spans="9:15" x14ac:dyDescent="0.25">
      <c r="I5975">
        <v>5973</v>
      </c>
      <c r="J5975" s="6" t="s">
        <v>15213</v>
      </c>
      <c r="K5975" s="6" t="s">
        <v>51046</v>
      </c>
      <c r="L5975" s="6" t="s">
        <v>90</v>
      </c>
      <c r="M5975" s="6" t="s">
        <v>15214</v>
      </c>
      <c r="N5975" s="6" t="s">
        <v>53466</v>
      </c>
      <c r="O5975" s="6" t="s">
        <v>72403</v>
      </c>
    </row>
    <row r="5976" spans="9:15" x14ac:dyDescent="0.25">
      <c r="I5976">
        <v>5974</v>
      </c>
      <c r="J5976" s="6" t="s">
        <v>15215</v>
      </c>
      <c r="K5976" s="6" t="s">
        <v>51853</v>
      </c>
      <c r="L5976" s="6" t="s">
        <v>51951</v>
      </c>
      <c r="M5976" s="6" t="s">
        <v>15216</v>
      </c>
      <c r="N5976" s="6" t="s">
        <v>56897</v>
      </c>
      <c r="O5976" s="6" t="s">
        <v>72404</v>
      </c>
    </row>
    <row r="5977" spans="9:15" x14ac:dyDescent="0.25">
      <c r="I5977">
        <v>5975</v>
      </c>
      <c r="J5977" s="6" t="s">
        <v>15217</v>
      </c>
      <c r="K5977" s="6" t="s">
        <v>52152</v>
      </c>
      <c r="L5977" s="6" t="s">
        <v>51373</v>
      </c>
      <c r="M5977" s="6" t="s">
        <v>15218</v>
      </c>
      <c r="N5977" s="6" t="s">
        <v>56898</v>
      </c>
      <c r="O5977" s="6" t="s">
        <v>72405</v>
      </c>
    </row>
    <row r="5978" spans="9:15" x14ac:dyDescent="0.25">
      <c r="I5978">
        <v>5976</v>
      </c>
      <c r="J5978" s="6" t="s">
        <v>15219</v>
      </c>
      <c r="K5978" s="6" t="s">
        <v>48984</v>
      </c>
      <c r="L5978" s="6" t="s">
        <v>49013</v>
      </c>
      <c r="M5978" s="6" t="s">
        <v>15220</v>
      </c>
      <c r="N5978" s="6" t="s">
        <v>56899</v>
      </c>
      <c r="O5978" s="6" t="s">
        <v>72406</v>
      </c>
    </row>
    <row r="5979" spans="9:15" x14ac:dyDescent="0.25">
      <c r="I5979">
        <v>5977</v>
      </c>
      <c r="J5979" s="6" t="s">
        <v>15221</v>
      </c>
      <c r="K5979" s="6" t="s">
        <v>51923</v>
      </c>
      <c r="L5979" s="6" t="s">
        <v>51951</v>
      </c>
      <c r="M5979" s="6" t="s">
        <v>15222</v>
      </c>
      <c r="N5979" s="6" t="s">
        <v>56900</v>
      </c>
      <c r="O5979" s="6" t="s">
        <v>72407</v>
      </c>
    </row>
    <row r="5980" spans="9:15" x14ac:dyDescent="0.25">
      <c r="I5980">
        <v>5978</v>
      </c>
      <c r="J5980" s="6" t="s">
        <v>15223</v>
      </c>
      <c r="K5980" s="6" t="s">
        <v>50465</v>
      </c>
      <c r="L5980" s="6" t="s">
        <v>90</v>
      </c>
      <c r="M5980" s="6" t="s">
        <v>15224</v>
      </c>
      <c r="N5980" s="6" t="s">
        <v>56901</v>
      </c>
      <c r="O5980" s="6" t="s">
        <v>72408</v>
      </c>
    </row>
    <row r="5981" spans="9:15" x14ac:dyDescent="0.25">
      <c r="I5981">
        <v>5979</v>
      </c>
      <c r="J5981" s="6" t="s">
        <v>15225</v>
      </c>
      <c r="K5981" s="6" t="s">
        <v>50051</v>
      </c>
      <c r="L5981" s="6" t="s">
        <v>50405</v>
      </c>
      <c r="M5981" s="6" t="s">
        <v>15226</v>
      </c>
      <c r="N5981" s="6" t="s">
        <v>56902</v>
      </c>
      <c r="O5981" s="6" t="s">
        <v>72409</v>
      </c>
    </row>
    <row r="5982" spans="9:15" x14ac:dyDescent="0.25">
      <c r="I5982">
        <v>5980</v>
      </c>
      <c r="J5982" s="6" t="s">
        <v>15227</v>
      </c>
      <c r="K5982" s="6" t="s">
        <v>49252</v>
      </c>
      <c r="L5982" s="6" t="s">
        <v>90</v>
      </c>
      <c r="M5982" s="6" t="s">
        <v>15228</v>
      </c>
      <c r="N5982" s="6" t="s">
        <v>56903</v>
      </c>
      <c r="O5982" s="6" t="s">
        <v>72410</v>
      </c>
    </row>
    <row r="5983" spans="9:15" x14ac:dyDescent="0.25">
      <c r="I5983">
        <v>5981</v>
      </c>
      <c r="J5983" s="6" t="s">
        <v>15229</v>
      </c>
      <c r="K5983" s="6" t="s">
        <v>51735</v>
      </c>
      <c r="L5983" s="6" t="s">
        <v>90</v>
      </c>
      <c r="M5983" s="6" t="s">
        <v>15230</v>
      </c>
      <c r="N5983" s="6" t="s">
        <v>56904</v>
      </c>
      <c r="O5983" s="6" t="s">
        <v>72411</v>
      </c>
    </row>
    <row r="5984" spans="9:15" x14ac:dyDescent="0.25">
      <c r="I5984">
        <v>5982</v>
      </c>
      <c r="J5984" s="6" t="s">
        <v>15231</v>
      </c>
      <c r="K5984" s="6" t="s">
        <v>50023</v>
      </c>
      <c r="L5984" s="6" t="s">
        <v>90</v>
      </c>
      <c r="M5984" s="6" t="s">
        <v>15232</v>
      </c>
      <c r="N5984" s="6" t="s">
        <v>56905</v>
      </c>
      <c r="O5984" s="6" t="s">
        <v>72412</v>
      </c>
    </row>
    <row r="5985" spans="9:15" x14ac:dyDescent="0.25">
      <c r="I5985">
        <v>5983</v>
      </c>
      <c r="J5985" s="6" t="s">
        <v>15233</v>
      </c>
      <c r="K5985" s="6" t="s">
        <v>52198</v>
      </c>
      <c r="L5985" s="6" t="s">
        <v>50408</v>
      </c>
      <c r="M5985" s="6" t="s">
        <v>15234</v>
      </c>
      <c r="N5985" s="6" t="s">
        <v>56906</v>
      </c>
      <c r="O5985" s="6" t="s">
        <v>72413</v>
      </c>
    </row>
    <row r="5986" spans="9:15" x14ac:dyDescent="0.25">
      <c r="I5986">
        <v>5984</v>
      </c>
      <c r="J5986" s="6" t="s">
        <v>15235</v>
      </c>
      <c r="K5986" s="6" t="s">
        <v>51729</v>
      </c>
      <c r="L5986" s="6" t="s">
        <v>51485</v>
      </c>
      <c r="M5986" s="6" t="s">
        <v>15236</v>
      </c>
      <c r="N5986" s="6" t="s">
        <v>90</v>
      </c>
      <c r="O5986" s="6" t="s">
        <v>72414</v>
      </c>
    </row>
    <row r="5987" spans="9:15" x14ac:dyDescent="0.25">
      <c r="I5987">
        <v>5985</v>
      </c>
      <c r="J5987" s="6" t="s">
        <v>15237</v>
      </c>
      <c r="K5987" s="6" t="s">
        <v>50205</v>
      </c>
      <c r="L5987" s="6" t="s">
        <v>90</v>
      </c>
      <c r="M5987" s="6" t="s">
        <v>15238</v>
      </c>
      <c r="N5987" s="6" t="s">
        <v>56907</v>
      </c>
      <c r="O5987" s="6" t="s">
        <v>72415</v>
      </c>
    </row>
    <row r="5988" spans="9:15" x14ac:dyDescent="0.25">
      <c r="I5988">
        <v>5986</v>
      </c>
      <c r="J5988" s="6" t="s">
        <v>15239</v>
      </c>
      <c r="K5988" s="6" t="s">
        <v>50280</v>
      </c>
      <c r="L5988" s="6" t="s">
        <v>50280</v>
      </c>
      <c r="M5988" s="6" t="s">
        <v>15240</v>
      </c>
      <c r="N5988" s="6" t="s">
        <v>56908</v>
      </c>
      <c r="O5988" s="6" t="s">
        <v>72416</v>
      </c>
    </row>
    <row r="5989" spans="9:15" x14ac:dyDescent="0.25">
      <c r="I5989">
        <v>5987</v>
      </c>
      <c r="J5989" s="6" t="s">
        <v>15241</v>
      </c>
      <c r="K5989" s="6" t="s">
        <v>48620</v>
      </c>
      <c r="L5989" s="6" t="s">
        <v>50529</v>
      </c>
      <c r="M5989" s="6" t="s">
        <v>15242</v>
      </c>
      <c r="N5989" s="6" t="s">
        <v>56909</v>
      </c>
      <c r="O5989" s="6" t="s">
        <v>72417</v>
      </c>
    </row>
    <row r="5990" spans="9:15" x14ac:dyDescent="0.25">
      <c r="I5990">
        <v>5988</v>
      </c>
      <c r="J5990" s="6" t="s">
        <v>15243</v>
      </c>
      <c r="K5990" s="6" t="s">
        <v>51322</v>
      </c>
      <c r="L5990" s="6" t="s">
        <v>51324</v>
      </c>
      <c r="M5990" s="6" t="s">
        <v>15244</v>
      </c>
      <c r="N5990" s="6" t="s">
        <v>55645</v>
      </c>
      <c r="O5990" s="6" t="s">
        <v>70577</v>
      </c>
    </row>
    <row r="5991" spans="9:15" x14ac:dyDescent="0.25">
      <c r="I5991">
        <v>5989</v>
      </c>
      <c r="J5991" s="6" t="s">
        <v>15245</v>
      </c>
      <c r="K5991" s="6" t="s">
        <v>51684</v>
      </c>
      <c r="L5991" s="6" t="s">
        <v>90</v>
      </c>
      <c r="M5991" s="6" t="s">
        <v>15246</v>
      </c>
      <c r="N5991" s="6" t="s">
        <v>56910</v>
      </c>
      <c r="O5991" s="6" t="s">
        <v>72418</v>
      </c>
    </row>
    <row r="5992" spans="9:15" x14ac:dyDescent="0.25">
      <c r="I5992">
        <v>5990</v>
      </c>
      <c r="J5992" s="6" t="s">
        <v>15247</v>
      </c>
      <c r="K5992" s="6" t="s">
        <v>49910</v>
      </c>
      <c r="L5992" s="6" t="s">
        <v>48911</v>
      </c>
      <c r="M5992" s="6" t="s">
        <v>15248</v>
      </c>
      <c r="N5992" s="6" t="s">
        <v>56911</v>
      </c>
      <c r="O5992" s="6" t="s">
        <v>72419</v>
      </c>
    </row>
    <row r="5993" spans="9:15" x14ac:dyDescent="0.25">
      <c r="I5993">
        <v>5991</v>
      </c>
      <c r="J5993" s="6" t="s">
        <v>15249</v>
      </c>
      <c r="K5993" s="6" t="s">
        <v>51861</v>
      </c>
      <c r="L5993" s="6" t="s">
        <v>90</v>
      </c>
      <c r="M5993" s="6" t="s">
        <v>15250</v>
      </c>
      <c r="N5993" s="6" t="s">
        <v>56912</v>
      </c>
      <c r="O5993" s="6" t="s">
        <v>72420</v>
      </c>
    </row>
    <row r="5994" spans="9:15" x14ac:dyDescent="0.25">
      <c r="I5994">
        <v>5992</v>
      </c>
      <c r="J5994" s="6" t="s">
        <v>15251</v>
      </c>
      <c r="K5994" s="6" t="s">
        <v>49690</v>
      </c>
      <c r="L5994" s="6" t="s">
        <v>49744</v>
      </c>
      <c r="M5994" s="6" t="s">
        <v>15252</v>
      </c>
      <c r="N5994" s="6" t="s">
        <v>53536</v>
      </c>
      <c r="O5994" s="6" t="s">
        <v>72421</v>
      </c>
    </row>
    <row r="5995" spans="9:15" x14ac:dyDescent="0.25">
      <c r="I5995">
        <v>5993</v>
      </c>
      <c r="J5995" s="6" t="s">
        <v>15253</v>
      </c>
      <c r="K5995" s="6" t="s">
        <v>52418</v>
      </c>
      <c r="L5995" s="6" t="s">
        <v>90</v>
      </c>
      <c r="M5995" s="6" t="s">
        <v>15254</v>
      </c>
      <c r="N5995" s="6" t="s">
        <v>56913</v>
      </c>
      <c r="O5995" s="6" t="s">
        <v>72422</v>
      </c>
    </row>
    <row r="5996" spans="9:15" x14ac:dyDescent="0.25">
      <c r="I5996">
        <v>5994</v>
      </c>
      <c r="J5996" s="6" t="s">
        <v>15255</v>
      </c>
      <c r="K5996" s="6" t="s">
        <v>50513</v>
      </c>
      <c r="L5996" s="6" t="s">
        <v>50695</v>
      </c>
      <c r="M5996" s="6" t="s">
        <v>15256</v>
      </c>
      <c r="N5996" s="6" t="s">
        <v>56914</v>
      </c>
      <c r="O5996" s="6" t="s">
        <v>72423</v>
      </c>
    </row>
    <row r="5997" spans="9:15" x14ac:dyDescent="0.25">
      <c r="I5997">
        <v>5995</v>
      </c>
      <c r="J5997" s="6" t="s">
        <v>15257</v>
      </c>
      <c r="K5997" s="6" t="s">
        <v>52228</v>
      </c>
      <c r="L5997" s="6" t="s">
        <v>51373</v>
      </c>
      <c r="M5997" s="6" t="s">
        <v>15258</v>
      </c>
      <c r="N5997" s="6" t="s">
        <v>90</v>
      </c>
      <c r="O5997" s="6" t="s">
        <v>72424</v>
      </c>
    </row>
    <row r="5998" spans="9:15" x14ac:dyDescent="0.25">
      <c r="I5998">
        <v>5996</v>
      </c>
      <c r="J5998" s="6" t="s">
        <v>15259</v>
      </c>
      <c r="K5998" s="6" t="s">
        <v>49163</v>
      </c>
      <c r="L5998" s="6" t="s">
        <v>90</v>
      </c>
      <c r="M5998" s="6" t="s">
        <v>15260</v>
      </c>
      <c r="N5998" s="6" t="s">
        <v>90</v>
      </c>
      <c r="O5998" s="6" t="s">
        <v>72425</v>
      </c>
    </row>
    <row r="5999" spans="9:15" x14ac:dyDescent="0.25">
      <c r="I5999">
        <v>5997</v>
      </c>
      <c r="J5999" s="6" t="s">
        <v>15261</v>
      </c>
      <c r="K5999" s="6" t="s">
        <v>51907</v>
      </c>
      <c r="L5999" s="6" t="s">
        <v>51913</v>
      </c>
      <c r="M5999" s="6" t="s">
        <v>15262</v>
      </c>
      <c r="N5999" s="6" t="s">
        <v>56915</v>
      </c>
      <c r="O5999" s="6" t="s">
        <v>72426</v>
      </c>
    </row>
    <row r="6000" spans="9:15" x14ac:dyDescent="0.25">
      <c r="I6000">
        <v>5998</v>
      </c>
      <c r="J6000" s="6" t="s">
        <v>15263</v>
      </c>
      <c r="K6000" s="6" t="s">
        <v>50692</v>
      </c>
      <c r="L6000" s="6" t="s">
        <v>51701</v>
      </c>
      <c r="M6000" s="6" t="s">
        <v>15264</v>
      </c>
      <c r="N6000" s="6" t="s">
        <v>55137</v>
      </c>
      <c r="O6000" s="6" t="s">
        <v>72427</v>
      </c>
    </row>
    <row r="6001" spans="9:15" x14ac:dyDescent="0.25">
      <c r="I6001">
        <v>5999</v>
      </c>
      <c r="J6001" s="6" t="s">
        <v>15265</v>
      </c>
      <c r="K6001" s="6" t="s">
        <v>51569</v>
      </c>
      <c r="L6001" s="6" t="s">
        <v>51658</v>
      </c>
      <c r="M6001" s="6" t="s">
        <v>15266</v>
      </c>
      <c r="N6001" s="6" t="s">
        <v>90</v>
      </c>
      <c r="O6001" s="6" t="s">
        <v>72428</v>
      </c>
    </row>
    <row r="6002" spans="9:15" x14ac:dyDescent="0.25">
      <c r="I6002">
        <v>6000</v>
      </c>
      <c r="J6002" s="6" t="s">
        <v>15267</v>
      </c>
      <c r="K6002" s="6" t="s">
        <v>49209</v>
      </c>
      <c r="L6002" s="6" t="s">
        <v>49203</v>
      </c>
      <c r="M6002" s="6" t="s">
        <v>15268</v>
      </c>
      <c r="N6002" s="6" t="s">
        <v>90</v>
      </c>
      <c r="O6002" s="6" t="s">
        <v>72429</v>
      </c>
    </row>
    <row r="6003" spans="9:15" x14ac:dyDescent="0.25">
      <c r="I6003">
        <v>6001</v>
      </c>
      <c r="J6003" s="6" t="s">
        <v>15269</v>
      </c>
      <c r="K6003" s="6" t="s">
        <v>52557</v>
      </c>
      <c r="L6003" s="6" t="s">
        <v>52466</v>
      </c>
      <c r="M6003" s="6" t="s">
        <v>15270</v>
      </c>
      <c r="N6003" s="6" t="s">
        <v>56916</v>
      </c>
      <c r="O6003" s="6" t="s">
        <v>72430</v>
      </c>
    </row>
    <row r="6004" spans="9:15" x14ac:dyDescent="0.25">
      <c r="I6004">
        <v>6002</v>
      </c>
      <c r="J6004" s="6" t="s">
        <v>15271</v>
      </c>
      <c r="K6004" s="6" t="s">
        <v>49527</v>
      </c>
      <c r="L6004" s="6" t="s">
        <v>90</v>
      </c>
      <c r="M6004" s="6" t="s">
        <v>15272</v>
      </c>
      <c r="N6004" s="6" t="s">
        <v>56917</v>
      </c>
      <c r="O6004" s="6" t="s">
        <v>72431</v>
      </c>
    </row>
    <row r="6005" spans="9:15" x14ac:dyDescent="0.25">
      <c r="I6005">
        <v>6003</v>
      </c>
      <c r="J6005" s="6" t="s">
        <v>15273</v>
      </c>
      <c r="K6005" s="6" t="s">
        <v>49851</v>
      </c>
      <c r="L6005" s="6" t="s">
        <v>90</v>
      </c>
      <c r="M6005" s="6" t="s">
        <v>15274</v>
      </c>
      <c r="N6005" s="6" t="s">
        <v>90</v>
      </c>
      <c r="O6005" s="6" t="s">
        <v>72432</v>
      </c>
    </row>
    <row r="6006" spans="9:15" x14ac:dyDescent="0.25">
      <c r="I6006">
        <v>6004</v>
      </c>
      <c r="J6006" s="6" t="s">
        <v>15275</v>
      </c>
      <c r="K6006" s="6" t="s">
        <v>52021</v>
      </c>
      <c r="L6006" s="6" t="s">
        <v>90</v>
      </c>
      <c r="M6006" s="6" t="s">
        <v>15276</v>
      </c>
      <c r="N6006" s="6" t="s">
        <v>54511</v>
      </c>
      <c r="O6006" s="6" t="s">
        <v>71570</v>
      </c>
    </row>
    <row r="6007" spans="9:15" x14ac:dyDescent="0.25">
      <c r="I6007">
        <v>6005</v>
      </c>
      <c r="J6007" s="6" t="s">
        <v>15277</v>
      </c>
      <c r="K6007" s="6" t="s">
        <v>51041</v>
      </c>
      <c r="L6007" s="6" t="s">
        <v>52021</v>
      </c>
      <c r="M6007" s="6" t="s">
        <v>15278</v>
      </c>
      <c r="N6007" s="6" t="s">
        <v>90</v>
      </c>
      <c r="O6007" s="6" t="s">
        <v>72433</v>
      </c>
    </row>
    <row r="6008" spans="9:15" x14ac:dyDescent="0.25">
      <c r="I6008">
        <v>6006</v>
      </c>
      <c r="J6008" s="6" t="s">
        <v>15279</v>
      </c>
      <c r="K6008" s="6" t="s">
        <v>50034</v>
      </c>
      <c r="L6008" s="6" t="s">
        <v>49629</v>
      </c>
      <c r="M6008" s="6" t="s">
        <v>15280</v>
      </c>
      <c r="N6008" s="6" t="s">
        <v>90</v>
      </c>
      <c r="O6008" s="6" t="s">
        <v>72434</v>
      </c>
    </row>
    <row r="6009" spans="9:15" x14ac:dyDescent="0.25">
      <c r="I6009">
        <v>6007</v>
      </c>
      <c r="J6009" s="6" t="s">
        <v>15281</v>
      </c>
      <c r="K6009" s="6" t="s">
        <v>50385</v>
      </c>
      <c r="L6009" s="6" t="s">
        <v>51666</v>
      </c>
      <c r="M6009" s="6" t="s">
        <v>15282</v>
      </c>
      <c r="N6009" s="6" t="s">
        <v>90</v>
      </c>
      <c r="O6009" s="6" t="s">
        <v>72435</v>
      </c>
    </row>
    <row r="6010" spans="9:15" x14ac:dyDescent="0.25">
      <c r="I6010">
        <v>6008</v>
      </c>
      <c r="J6010" s="6" t="s">
        <v>15283</v>
      </c>
      <c r="K6010" s="6" t="s">
        <v>52534</v>
      </c>
      <c r="L6010" s="6" t="s">
        <v>90</v>
      </c>
      <c r="M6010" s="6" t="s">
        <v>15284</v>
      </c>
      <c r="N6010" s="6" t="s">
        <v>56918</v>
      </c>
      <c r="O6010" s="6" t="s">
        <v>72436</v>
      </c>
    </row>
    <row r="6011" spans="9:15" x14ac:dyDescent="0.25">
      <c r="I6011">
        <v>6009</v>
      </c>
      <c r="J6011" s="6" t="s">
        <v>15285</v>
      </c>
      <c r="K6011" s="6" t="s">
        <v>49948</v>
      </c>
      <c r="L6011" s="6" t="s">
        <v>49983</v>
      </c>
      <c r="M6011" s="6" t="s">
        <v>15286</v>
      </c>
      <c r="N6011" s="6" t="s">
        <v>56919</v>
      </c>
      <c r="O6011" s="6" t="s">
        <v>72437</v>
      </c>
    </row>
    <row r="6012" spans="9:15" x14ac:dyDescent="0.25">
      <c r="I6012">
        <v>6010</v>
      </c>
      <c r="J6012" s="6" t="s">
        <v>15287</v>
      </c>
      <c r="K6012" s="6" t="s">
        <v>50932</v>
      </c>
      <c r="L6012" s="6" t="s">
        <v>90</v>
      </c>
      <c r="M6012" s="6" t="s">
        <v>15288</v>
      </c>
      <c r="N6012" s="6" t="s">
        <v>56920</v>
      </c>
      <c r="O6012" s="6" t="s">
        <v>72438</v>
      </c>
    </row>
    <row r="6013" spans="9:15" x14ac:dyDescent="0.25">
      <c r="I6013">
        <v>6011</v>
      </c>
      <c r="J6013" s="6" t="s">
        <v>15289</v>
      </c>
      <c r="K6013" s="6" t="s">
        <v>50374</v>
      </c>
      <c r="L6013" s="6" t="s">
        <v>90</v>
      </c>
      <c r="M6013" s="6" t="s">
        <v>15290</v>
      </c>
      <c r="N6013" s="6" t="s">
        <v>90</v>
      </c>
      <c r="O6013" s="6" t="s">
        <v>72439</v>
      </c>
    </row>
    <row r="6014" spans="9:15" x14ac:dyDescent="0.25">
      <c r="I6014">
        <v>6012</v>
      </c>
      <c r="J6014" s="6" t="s">
        <v>15291</v>
      </c>
      <c r="K6014" s="6" t="s">
        <v>49647</v>
      </c>
      <c r="L6014" s="6" t="s">
        <v>49568</v>
      </c>
      <c r="M6014" s="6" t="s">
        <v>15292</v>
      </c>
      <c r="N6014" s="6" t="s">
        <v>56921</v>
      </c>
      <c r="O6014" s="6" t="s">
        <v>72440</v>
      </c>
    </row>
    <row r="6015" spans="9:15" x14ac:dyDescent="0.25">
      <c r="I6015">
        <v>6013</v>
      </c>
      <c r="J6015" s="6" t="s">
        <v>15293</v>
      </c>
      <c r="K6015" s="6" t="s">
        <v>51253</v>
      </c>
      <c r="L6015" s="6" t="s">
        <v>51229</v>
      </c>
      <c r="M6015" s="6" t="s">
        <v>15294</v>
      </c>
      <c r="N6015" s="6" t="s">
        <v>56922</v>
      </c>
      <c r="O6015" s="6" t="s">
        <v>72441</v>
      </c>
    </row>
    <row r="6016" spans="9:15" x14ac:dyDescent="0.25">
      <c r="I6016">
        <v>6014</v>
      </c>
      <c r="J6016" s="6" t="s">
        <v>15295</v>
      </c>
      <c r="K6016" s="6" t="s">
        <v>52246</v>
      </c>
      <c r="L6016" s="6" t="s">
        <v>52246</v>
      </c>
      <c r="M6016" s="6" t="s">
        <v>15296</v>
      </c>
      <c r="N6016" s="6" t="s">
        <v>56923</v>
      </c>
      <c r="O6016" s="6" t="s">
        <v>72442</v>
      </c>
    </row>
    <row r="6017" spans="9:15" x14ac:dyDescent="0.25">
      <c r="I6017">
        <v>6015</v>
      </c>
      <c r="J6017" s="6" t="s">
        <v>15297</v>
      </c>
      <c r="K6017" s="6" t="s">
        <v>48796</v>
      </c>
      <c r="L6017" s="6" t="s">
        <v>90</v>
      </c>
      <c r="M6017" s="6" t="s">
        <v>15298</v>
      </c>
      <c r="N6017" s="6" t="s">
        <v>90</v>
      </c>
      <c r="O6017" s="6" t="s">
        <v>72443</v>
      </c>
    </row>
    <row r="6018" spans="9:15" x14ac:dyDescent="0.25">
      <c r="I6018">
        <v>6016</v>
      </c>
      <c r="J6018" s="6" t="s">
        <v>15299</v>
      </c>
      <c r="K6018" s="6" t="s">
        <v>50439</v>
      </c>
      <c r="L6018" s="6" t="s">
        <v>50445</v>
      </c>
      <c r="M6018" s="6" t="s">
        <v>15300</v>
      </c>
      <c r="N6018" s="6" t="s">
        <v>56924</v>
      </c>
      <c r="O6018" s="6" t="s">
        <v>72444</v>
      </c>
    </row>
    <row r="6019" spans="9:15" x14ac:dyDescent="0.25">
      <c r="I6019">
        <v>6017</v>
      </c>
      <c r="J6019" s="6" t="s">
        <v>15301</v>
      </c>
      <c r="K6019" s="6" t="s">
        <v>48776</v>
      </c>
      <c r="L6019" s="6" t="s">
        <v>90</v>
      </c>
      <c r="M6019" s="6" t="s">
        <v>15302</v>
      </c>
      <c r="N6019" s="6" t="s">
        <v>56925</v>
      </c>
      <c r="O6019" s="6" t="s">
        <v>72445</v>
      </c>
    </row>
    <row r="6020" spans="9:15" x14ac:dyDescent="0.25">
      <c r="I6020">
        <v>6018</v>
      </c>
      <c r="J6020" s="6" t="s">
        <v>15303</v>
      </c>
      <c r="K6020" s="6" t="s">
        <v>48660</v>
      </c>
      <c r="L6020" s="6" t="s">
        <v>48829</v>
      </c>
      <c r="M6020" s="6" t="s">
        <v>15304</v>
      </c>
      <c r="N6020" s="6" t="s">
        <v>90</v>
      </c>
      <c r="O6020" s="6" t="s">
        <v>72446</v>
      </c>
    </row>
    <row r="6021" spans="9:15" x14ac:dyDescent="0.25">
      <c r="I6021">
        <v>6019</v>
      </c>
      <c r="J6021" s="6" t="s">
        <v>15305</v>
      </c>
      <c r="K6021" s="6" t="s">
        <v>52499</v>
      </c>
      <c r="L6021" s="6" t="s">
        <v>90</v>
      </c>
      <c r="M6021" s="6" t="s">
        <v>15306</v>
      </c>
      <c r="N6021" s="6" t="s">
        <v>90</v>
      </c>
      <c r="O6021" s="6" t="s">
        <v>72447</v>
      </c>
    </row>
    <row r="6022" spans="9:15" x14ac:dyDescent="0.25">
      <c r="I6022">
        <v>6020</v>
      </c>
      <c r="J6022" s="6" t="s">
        <v>15307</v>
      </c>
      <c r="K6022" s="6" t="s">
        <v>50631</v>
      </c>
      <c r="L6022" s="6" t="s">
        <v>90</v>
      </c>
      <c r="M6022" s="6" t="s">
        <v>15308</v>
      </c>
      <c r="N6022" s="6" t="s">
        <v>90</v>
      </c>
      <c r="O6022" s="6" t="s">
        <v>72448</v>
      </c>
    </row>
    <row r="6023" spans="9:15" x14ac:dyDescent="0.25">
      <c r="I6023">
        <v>6021</v>
      </c>
      <c r="J6023" s="6" t="s">
        <v>15309</v>
      </c>
      <c r="K6023" s="6" t="s">
        <v>51879</v>
      </c>
      <c r="L6023" s="6" t="s">
        <v>90</v>
      </c>
      <c r="M6023" s="6" t="s">
        <v>15310</v>
      </c>
      <c r="N6023" s="6" t="s">
        <v>56926</v>
      </c>
      <c r="O6023" s="6" t="s">
        <v>72449</v>
      </c>
    </row>
    <row r="6024" spans="9:15" x14ac:dyDescent="0.25">
      <c r="I6024">
        <v>6022</v>
      </c>
      <c r="J6024" s="6" t="s">
        <v>15311</v>
      </c>
      <c r="K6024" s="6" t="s">
        <v>49474</v>
      </c>
      <c r="L6024" s="6" t="s">
        <v>49013</v>
      </c>
      <c r="M6024" s="6" t="s">
        <v>15312</v>
      </c>
      <c r="N6024" s="6" t="s">
        <v>90</v>
      </c>
      <c r="O6024" s="6" t="s">
        <v>72450</v>
      </c>
    </row>
    <row r="6025" spans="9:15" x14ac:dyDescent="0.25">
      <c r="I6025">
        <v>6023</v>
      </c>
      <c r="J6025" s="6" t="s">
        <v>15313</v>
      </c>
      <c r="K6025" s="6" t="s">
        <v>48741</v>
      </c>
      <c r="L6025" s="6" t="s">
        <v>90</v>
      </c>
      <c r="M6025" s="6" t="s">
        <v>15314</v>
      </c>
      <c r="N6025" s="6" t="s">
        <v>90</v>
      </c>
      <c r="O6025" s="6" t="s">
        <v>72451</v>
      </c>
    </row>
    <row r="6026" spans="9:15" x14ac:dyDescent="0.25">
      <c r="I6026">
        <v>6024</v>
      </c>
      <c r="J6026" s="6" t="s">
        <v>15315</v>
      </c>
      <c r="K6026" s="6" t="s">
        <v>51801</v>
      </c>
      <c r="L6026" s="6" t="s">
        <v>90</v>
      </c>
      <c r="M6026" s="6" t="s">
        <v>15316</v>
      </c>
      <c r="N6026" s="6" t="s">
        <v>56927</v>
      </c>
      <c r="O6026" s="6" t="s">
        <v>72452</v>
      </c>
    </row>
    <row r="6027" spans="9:15" x14ac:dyDescent="0.25">
      <c r="I6027">
        <v>6025</v>
      </c>
      <c r="J6027" s="6" t="s">
        <v>15317</v>
      </c>
      <c r="K6027" s="6" t="s">
        <v>50338</v>
      </c>
      <c r="L6027" s="6" t="s">
        <v>49038</v>
      </c>
      <c r="M6027" s="6" t="s">
        <v>15318</v>
      </c>
      <c r="N6027" s="6" t="s">
        <v>56928</v>
      </c>
      <c r="O6027" s="6" t="s">
        <v>72453</v>
      </c>
    </row>
    <row r="6028" spans="9:15" x14ac:dyDescent="0.25">
      <c r="I6028">
        <v>6026</v>
      </c>
      <c r="J6028" s="6" t="s">
        <v>15319</v>
      </c>
      <c r="K6028" s="6" t="s">
        <v>48897</v>
      </c>
      <c r="L6028" s="6" t="s">
        <v>90</v>
      </c>
      <c r="M6028" s="6" t="s">
        <v>15320</v>
      </c>
      <c r="N6028" s="6" t="s">
        <v>56929</v>
      </c>
      <c r="O6028" s="6" t="s">
        <v>72454</v>
      </c>
    </row>
    <row r="6029" spans="9:15" x14ac:dyDescent="0.25">
      <c r="I6029">
        <v>6027</v>
      </c>
      <c r="J6029" s="6" t="s">
        <v>15321</v>
      </c>
      <c r="K6029" s="6" t="s">
        <v>48670</v>
      </c>
      <c r="L6029" s="6" t="s">
        <v>90</v>
      </c>
      <c r="M6029" s="6" t="s">
        <v>15322</v>
      </c>
      <c r="N6029" s="6" t="s">
        <v>56930</v>
      </c>
      <c r="O6029" s="6" t="s">
        <v>72455</v>
      </c>
    </row>
    <row r="6030" spans="9:15" x14ac:dyDescent="0.25">
      <c r="I6030">
        <v>6028</v>
      </c>
      <c r="J6030" s="6" t="s">
        <v>15323</v>
      </c>
      <c r="K6030" s="6" t="s">
        <v>52549</v>
      </c>
      <c r="L6030" s="6" t="s">
        <v>90</v>
      </c>
      <c r="M6030" s="6" t="s">
        <v>15324</v>
      </c>
      <c r="N6030" s="6" t="s">
        <v>90</v>
      </c>
      <c r="O6030" s="6" t="s">
        <v>72456</v>
      </c>
    </row>
    <row r="6031" spans="9:15" x14ac:dyDescent="0.25">
      <c r="I6031">
        <v>6029</v>
      </c>
      <c r="J6031" s="6" t="s">
        <v>15325</v>
      </c>
      <c r="K6031" s="6" t="s">
        <v>49568</v>
      </c>
      <c r="L6031" s="6" t="s">
        <v>49590</v>
      </c>
      <c r="M6031" s="6" t="s">
        <v>15326</v>
      </c>
      <c r="N6031" s="6" t="s">
        <v>56931</v>
      </c>
      <c r="O6031" s="6" t="s">
        <v>72457</v>
      </c>
    </row>
    <row r="6032" spans="9:15" x14ac:dyDescent="0.25">
      <c r="I6032">
        <v>6030</v>
      </c>
      <c r="J6032" s="6" t="s">
        <v>15327</v>
      </c>
      <c r="K6032" s="6" t="s">
        <v>51404</v>
      </c>
      <c r="L6032" s="6" t="s">
        <v>51579</v>
      </c>
      <c r="M6032" s="6" t="s">
        <v>15328</v>
      </c>
      <c r="N6032" s="6" t="s">
        <v>56932</v>
      </c>
      <c r="O6032" s="6" t="s">
        <v>72458</v>
      </c>
    </row>
    <row r="6033" spans="9:15" x14ac:dyDescent="0.25">
      <c r="I6033">
        <v>6031</v>
      </c>
      <c r="J6033" s="6" t="s">
        <v>15329</v>
      </c>
      <c r="K6033" s="6" t="s">
        <v>52450</v>
      </c>
      <c r="L6033" s="6" t="s">
        <v>90</v>
      </c>
      <c r="M6033" s="6" t="s">
        <v>15330</v>
      </c>
      <c r="N6033" s="6" t="s">
        <v>90</v>
      </c>
      <c r="O6033" s="6" t="s">
        <v>68136</v>
      </c>
    </row>
    <row r="6034" spans="9:15" x14ac:dyDescent="0.25">
      <c r="I6034">
        <v>6032</v>
      </c>
      <c r="J6034" s="6" t="s">
        <v>15331</v>
      </c>
      <c r="K6034" s="6" t="s">
        <v>49805</v>
      </c>
      <c r="L6034" s="6" t="s">
        <v>90</v>
      </c>
      <c r="M6034" s="6" t="s">
        <v>15332</v>
      </c>
      <c r="N6034" s="6" t="s">
        <v>56933</v>
      </c>
      <c r="O6034" s="6" t="s">
        <v>72459</v>
      </c>
    </row>
    <row r="6035" spans="9:15" x14ac:dyDescent="0.25">
      <c r="I6035">
        <v>6033</v>
      </c>
      <c r="J6035" s="6" t="s">
        <v>15333</v>
      </c>
      <c r="K6035" s="6" t="s">
        <v>51618</v>
      </c>
      <c r="L6035" s="6" t="s">
        <v>50992</v>
      </c>
      <c r="M6035" s="6" t="s">
        <v>15334</v>
      </c>
      <c r="N6035" s="6" t="s">
        <v>90</v>
      </c>
      <c r="O6035" s="6" t="s">
        <v>72460</v>
      </c>
    </row>
    <row r="6036" spans="9:15" x14ac:dyDescent="0.25">
      <c r="I6036">
        <v>6034</v>
      </c>
      <c r="J6036" s="6" t="s">
        <v>15335</v>
      </c>
      <c r="K6036" s="6" t="s">
        <v>51957</v>
      </c>
      <c r="L6036" s="6" t="s">
        <v>90</v>
      </c>
      <c r="M6036" s="6" t="s">
        <v>15336</v>
      </c>
      <c r="N6036" s="6" t="s">
        <v>56934</v>
      </c>
      <c r="O6036" s="6" t="s">
        <v>72461</v>
      </c>
    </row>
    <row r="6037" spans="9:15" x14ac:dyDescent="0.25">
      <c r="I6037">
        <v>6035</v>
      </c>
      <c r="J6037" s="6" t="s">
        <v>15337</v>
      </c>
      <c r="K6037" s="6" t="s">
        <v>51344</v>
      </c>
      <c r="L6037" s="6" t="s">
        <v>51648</v>
      </c>
      <c r="M6037" s="6" t="s">
        <v>15338</v>
      </c>
      <c r="N6037" s="6" t="s">
        <v>56935</v>
      </c>
      <c r="O6037" s="6" t="s">
        <v>72462</v>
      </c>
    </row>
    <row r="6038" spans="9:15" x14ac:dyDescent="0.25">
      <c r="I6038">
        <v>6036</v>
      </c>
      <c r="J6038" s="6" t="s">
        <v>15339</v>
      </c>
      <c r="K6038" s="6" t="s">
        <v>50712</v>
      </c>
      <c r="L6038" s="6" t="s">
        <v>90</v>
      </c>
      <c r="M6038" s="6" t="s">
        <v>15340</v>
      </c>
      <c r="N6038" s="6" t="s">
        <v>54658</v>
      </c>
      <c r="O6038" s="6" t="s">
        <v>72463</v>
      </c>
    </row>
    <row r="6039" spans="9:15" x14ac:dyDescent="0.25">
      <c r="I6039">
        <v>6037</v>
      </c>
      <c r="J6039" s="6" t="s">
        <v>15341</v>
      </c>
      <c r="K6039" s="6" t="s">
        <v>51590</v>
      </c>
      <c r="L6039" s="6" t="s">
        <v>51596</v>
      </c>
      <c r="M6039" s="6" t="s">
        <v>15342</v>
      </c>
      <c r="N6039" s="6" t="s">
        <v>56936</v>
      </c>
      <c r="O6039" s="6" t="s">
        <v>72464</v>
      </c>
    </row>
    <row r="6040" spans="9:15" x14ac:dyDescent="0.25">
      <c r="I6040">
        <v>6038</v>
      </c>
      <c r="J6040" s="6" t="s">
        <v>15343</v>
      </c>
      <c r="K6040" s="6" t="s">
        <v>50159</v>
      </c>
      <c r="L6040" s="6" t="s">
        <v>90</v>
      </c>
      <c r="M6040" s="6" t="s">
        <v>15344</v>
      </c>
      <c r="N6040" s="6" t="s">
        <v>90</v>
      </c>
      <c r="O6040" s="6" t="s">
        <v>68430</v>
      </c>
    </row>
    <row r="6041" spans="9:15" x14ac:dyDescent="0.25">
      <c r="I6041">
        <v>6039</v>
      </c>
      <c r="J6041" s="6" t="s">
        <v>15345</v>
      </c>
      <c r="K6041" s="6" t="s">
        <v>51889</v>
      </c>
      <c r="L6041" s="6" t="s">
        <v>51231</v>
      </c>
      <c r="M6041" s="6" t="s">
        <v>15346</v>
      </c>
      <c r="N6041" s="6" t="s">
        <v>56937</v>
      </c>
      <c r="O6041" s="6" t="s">
        <v>72465</v>
      </c>
    </row>
    <row r="6042" spans="9:15" x14ac:dyDescent="0.25">
      <c r="I6042">
        <v>6040</v>
      </c>
      <c r="J6042" s="6" t="s">
        <v>15347</v>
      </c>
      <c r="K6042" s="6" t="s">
        <v>50890</v>
      </c>
      <c r="L6042" s="6" t="s">
        <v>50901</v>
      </c>
      <c r="M6042" s="6" t="s">
        <v>15348</v>
      </c>
      <c r="N6042" s="6" t="s">
        <v>56938</v>
      </c>
      <c r="O6042" s="6" t="s">
        <v>72466</v>
      </c>
    </row>
    <row r="6043" spans="9:15" x14ac:dyDescent="0.25">
      <c r="I6043">
        <v>6041</v>
      </c>
      <c r="J6043" s="6" t="s">
        <v>15349</v>
      </c>
      <c r="K6043" s="6" t="s">
        <v>49629</v>
      </c>
      <c r="L6043" s="6" t="s">
        <v>90</v>
      </c>
      <c r="M6043" s="6" t="s">
        <v>15350</v>
      </c>
      <c r="N6043" s="6" t="s">
        <v>56939</v>
      </c>
      <c r="O6043" s="6" t="s">
        <v>72467</v>
      </c>
    </row>
    <row r="6044" spans="9:15" x14ac:dyDescent="0.25">
      <c r="I6044">
        <v>6042</v>
      </c>
      <c r="J6044" s="6" t="s">
        <v>15351</v>
      </c>
      <c r="K6044" s="6" t="s">
        <v>52200</v>
      </c>
      <c r="L6044" s="6" t="s">
        <v>52489</v>
      </c>
      <c r="M6044" s="6" t="s">
        <v>15352</v>
      </c>
      <c r="N6044" s="6" t="s">
        <v>90</v>
      </c>
      <c r="O6044" s="6" t="s">
        <v>72468</v>
      </c>
    </row>
    <row r="6045" spans="9:15" x14ac:dyDescent="0.25">
      <c r="I6045">
        <v>6043</v>
      </c>
      <c r="J6045" s="6" t="s">
        <v>15353</v>
      </c>
      <c r="K6045" s="6" t="s">
        <v>49070</v>
      </c>
      <c r="L6045" s="6" t="s">
        <v>49921</v>
      </c>
      <c r="M6045" s="6" t="s">
        <v>15354</v>
      </c>
      <c r="N6045" s="6" t="s">
        <v>56940</v>
      </c>
      <c r="O6045" s="6" t="s">
        <v>72469</v>
      </c>
    </row>
    <row r="6046" spans="9:15" x14ac:dyDescent="0.25">
      <c r="I6046">
        <v>6044</v>
      </c>
      <c r="J6046" s="6" t="s">
        <v>15355</v>
      </c>
      <c r="K6046" s="6" t="s">
        <v>52513</v>
      </c>
      <c r="L6046" s="6" t="s">
        <v>51461</v>
      </c>
      <c r="M6046" s="6" t="s">
        <v>15356</v>
      </c>
      <c r="N6046" s="6" t="s">
        <v>90</v>
      </c>
      <c r="O6046" s="6" t="s">
        <v>72470</v>
      </c>
    </row>
    <row r="6047" spans="9:15" x14ac:dyDescent="0.25">
      <c r="I6047">
        <v>6045</v>
      </c>
      <c r="J6047" s="6" t="s">
        <v>15357</v>
      </c>
      <c r="K6047" s="6" t="s">
        <v>50917</v>
      </c>
      <c r="L6047" s="6" t="s">
        <v>90</v>
      </c>
      <c r="M6047" s="6" t="s">
        <v>15358</v>
      </c>
      <c r="N6047" s="6" t="s">
        <v>55366</v>
      </c>
      <c r="O6047" s="6" t="s">
        <v>72471</v>
      </c>
    </row>
    <row r="6048" spans="9:15" x14ac:dyDescent="0.25">
      <c r="I6048">
        <v>6046</v>
      </c>
      <c r="J6048" s="6" t="s">
        <v>15359</v>
      </c>
      <c r="K6048" s="6" t="s">
        <v>49385</v>
      </c>
      <c r="L6048" s="6" t="s">
        <v>90</v>
      </c>
      <c r="M6048" s="6" t="s">
        <v>15360</v>
      </c>
      <c r="N6048" s="6" t="s">
        <v>56941</v>
      </c>
      <c r="O6048" s="6" t="s">
        <v>72472</v>
      </c>
    </row>
    <row r="6049" spans="9:15" x14ac:dyDescent="0.25">
      <c r="I6049">
        <v>6047</v>
      </c>
      <c r="J6049" s="6" t="s">
        <v>15361</v>
      </c>
      <c r="K6049" s="6" t="s">
        <v>49476</v>
      </c>
      <c r="L6049" s="6" t="s">
        <v>49314</v>
      </c>
      <c r="M6049" s="6" t="s">
        <v>15362</v>
      </c>
      <c r="N6049" s="6" t="s">
        <v>56103</v>
      </c>
      <c r="O6049" s="6" t="s">
        <v>71246</v>
      </c>
    </row>
    <row r="6050" spans="9:15" x14ac:dyDescent="0.25">
      <c r="I6050">
        <v>6048</v>
      </c>
      <c r="J6050" s="6" t="s">
        <v>15363</v>
      </c>
      <c r="K6050" s="6" t="s">
        <v>49439</v>
      </c>
      <c r="L6050" s="6" t="s">
        <v>49439</v>
      </c>
      <c r="M6050" s="6" t="s">
        <v>15364</v>
      </c>
      <c r="N6050" s="6" t="s">
        <v>56942</v>
      </c>
      <c r="O6050" s="6" t="s">
        <v>72473</v>
      </c>
    </row>
    <row r="6051" spans="9:15" x14ac:dyDescent="0.25">
      <c r="I6051">
        <v>6049</v>
      </c>
      <c r="J6051" s="6" t="s">
        <v>15365</v>
      </c>
      <c r="K6051" s="6" t="s">
        <v>48927</v>
      </c>
      <c r="L6051" s="6" t="s">
        <v>90</v>
      </c>
      <c r="M6051" s="6" t="s">
        <v>15366</v>
      </c>
      <c r="N6051" s="6" t="s">
        <v>56943</v>
      </c>
      <c r="O6051" s="6" t="s">
        <v>72474</v>
      </c>
    </row>
    <row r="6052" spans="9:15" x14ac:dyDescent="0.25">
      <c r="I6052">
        <v>6050</v>
      </c>
      <c r="J6052" s="6" t="s">
        <v>15367</v>
      </c>
      <c r="K6052" s="6" t="s">
        <v>52192</v>
      </c>
      <c r="L6052" s="6" t="s">
        <v>50405</v>
      </c>
      <c r="M6052" s="6" t="s">
        <v>15368</v>
      </c>
      <c r="N6052" s="6" t="s">
        <v>56944</v>
      </c>
      <c r="O6052" s="6" t="s">
        <v>72475</v>
      </c>
    </row>
    <row r="6053" spans="9:15" x14ac:dyDescent="0.25">
      <c r="I6053">
        <v>6051</v>
      </c>
      <c r="J6053" s="6" t="s">
        <v>15369</v>
      </c>
      <c r="K6053" s="6" t="s">
        <v>52538</v>
      </c>
      <c r="L6053" s="6" t="s">
        <v>90</v>
      </c>
      <c r="M6053" s="6" t="s">
        <v>15370</v>
      </c>
      <c r="N6053" s="6" t="s">
        <v>90</v>
      </c>
      <c r="O6053" s="6" t="s">
        <v>72476</v>
      </c>
    </row>
    <row r="6054" spans="9:15" x14ac:dyDescent="0.25">
      <c r="I6054">
        <v>6052</v>
      </c>
      <c r="J6054" s="6" t="s">
        <v>15371</v>
      </c>
      <c r="K6054" s="6" t="s">
        <v>51658</v>
      </c>
      <c r="L6054" s="6" t="s">
        <v>48911</v>
      </c>
      <c r="M6054" s="6" t="s">
        <v>15372</v>
      </c>
      <c r="N6054" s="6" t="s">
        <v>56945</v>
      </c>
      <c r="O6054" s="6" t="s">
        <v>72477</v>
      </c>
    </row>
    <row r="6055" spans="9:15" x14ac:dyDescent="0.25">
      <c r="I6055">
        <v>6053</v>
      </c>
      <c r="J6055" s="6" t="s">
        <v>15373</v>
      </c>
      <c r="K6055" s="6" t="s">
        <v>50419</v>
      </c>
      <c r="L6055" s="6" t="s">
        <v>90</v>
      </c>
      <c r="M6055" s="6" t="s">
        <v>15374</v>
      </c>
      <c r="N6055" s="6" t="s">
        <v>90</v>
      </c>
      <c r="O6055" s="6" t="s">
        <v>72478</v>
      </c>
    </row>
    <row r="6056" spans="9:15" x14ac:dyDescent="0.25">
      <c r="I6056">
        <v>6054</v>
      </c>
      <c r="J6056" s="6" t="s">
        <v>15375</v>
      </c>
      <c r="K6056" s="6" t="s">
        <v>49272</v>
      </c>
      <c r="L6056" s="6" t="s">
        <v>90</v>
      </c>
      <c r="M6056" s="6" t="s">
        <v>15376</v>
      </c>
      <c r="N6056" s="6" t="s">
        <v>90</v>
      </c>
      <c r="O6056" s="6" t="s">
        <v>72479</v>
      </c>
    </row>
    <row r="6057" spans="9:15" x14ac:dyDescent="0.25">
      <c r="I6057">
        <v>6055</v>
      </c>
      <c r="J6057" s="6" t="s">
        <v>15377</v>
      </c>
      <c r="K6057" s="6" t="s">
        <v>49435</v>
      </c>
      <c r="L6057" s="6" t="s">
        <v>49439</v>
      </c>
      <c r="M6057" s="6" t="s">
        <v>15378</v>
      </c>
      <c r="N6057" s="6" t="s">
        <v>56946</v>
      </c>
      <c r="O6057" s="6" t="s">
        <v>72480</v>
      </c>
    </row>
    <row r="6058" spans="9:15" x14ac:dyDescent="0.25">
      <c r="I6058">
        <v>6056</v>
      </c>
      <c r="J6058" s="6" t="s">
        <v>15379</v>
      </c>
      <c r="K6058" s="6" t="s">
        <v>49833</v>
      </c>
      <c r="L6058" s="6" t="s">
        <v>49070</v>
      </c>
      <c r="M6058" s="6" t="s">
        <v>15380</v>
      </c>
      <c r="N6058" s="6" t="s">
        <v>56947</v>
      </c>
      <c r="O6058" s="6" t="s">
        <v>72481</v>
      </c>
    </row>
    <row r="6059" spans="9:15" x14ac:dyDescent="0.25">
      <c r="I6059">
        <v>6057</v>
      </c>
      <c r="J6059" s="6" t="s">
        <v>15381</v>
      </c>
      <c r="K6059" s="6" t="s">
        <v>48976</v>
      </c>
      <c r="L6059" s="6" t="s">
        <v>51180</v>
      </c>
      <c r="M6059" s="6" t="s">
        <v>15382</v>
      </c>
      <c r="N6059" s="6" t="s">
        <v>56948</v>
      </c>
      <c r="O6059" s="6" t="s">
        <v>72482</v>
      </c>
    </row>
    <row r="6060" spans="9:15" x14ac:dyDescent="0.25">
      <c r="I6060">
        <v>6058</v>
      </c>
      <c r="J6060" s="6" t="s">
        <v>15383</v>
      </c>
      <c r="K6060" s="6" t="s">
        <v>50544</v>
      </c>
      <c r="L6060" s="6" t="s">
        <v>90</v>
      </c>
      <c r="M6060" s="6" t="s">
        <v>15384</v>
      </c>
      <c r="N6060" s="6" t="s">
        <v>56949</v>
      </c>
      <c r="O6060" s="6" t="s">
        <v>72483</v>
      </c>
    </row>
    <row r="6061" spans="9:15" x14ac:dyDescent="0.25">
      <c r="I6061">
        <v>6059</v>
      </c>
      <c r="J6061" s="6" t="s">
        <v>15385</v>
      </c>
      <c r="K6061" s="6" t="s">
        <v>52260</v>
      </c>
      <c r="L6061" s="6" t="s">
        <v>90</v>
      </c>
      <c r="M6061" s="6" t="s">
        <v>15386</v>
      </c>
      <c r="N6061" s="6" t="s">
        <v>56950</v>
      </c>
      <c r="O6061" s="6" t="s">
        <v>72484</v>
      </c>
    </row>
    <row r="6062" spans="9:15" x14ac:dyDescent="0.25">
      <c r="I6062">
        <v>6060</v>
      </c>
      <c r="J6062" s="6" t="s">
        <v>15387</v>
      </c>
      <c r="K6062" s="6" t="s">
        <v>49008</v>
      </c>
      <c r="L6062" s="6" t="s">
        <v>52102</v>
      </c>
      <c r="M6062" s="6" t="s">
        <v>15388</v>
      </c>
      <c r="N6062" s="6" t="s">
        <v>56951</v>
      </c>
      <c r="O6062" s="6" t="s">
        <v>72485</v>
      </c>
    </row>
    <row r="6063" spans="9:15" x14ac:dyDescent="0.25">
      <c r="I6063">
        <v>6061</v>
      </c>
      <c r="J6063" s="6" t="s">
        <v>15389</v>
      </c>
      <c r="K6063" s="6" t="s">
        <v>51363</v>
      </c>
      <c r="L6063" s="6" t="s">
        <v>90</v>
      </c>
      <c r="M6063" s="6" t="s">
        <v>15390</v>
      </c>
      <c r="N6063" s="6" t="s">
        <v>90</v>
      </c>
      <c r="O6063" s="6" t="s">
        <v>72486</v>
      </c>
    </row>
    <row r="6064" spans="9:15" x14ac:dyDescent="0.25">
      <c r="I6064">
        <v>6062</v>
      </c>
      <c r="J6064" s="6" t="s">
        <v>15391</v>
      </c>
      <c r="K6064" s="6" t="s">
        <v>49744</v>
      </c>
      <c r="L6064" s="6" t="s">
        <v>49645</v>
      </c>
      <c r="M6064" s="6" t="s">
        <v>15392</v>
      </c>
      <c r="N6064" s="6" t="s">
        <v>56952</v>
      </c>
      <c r="O6064" s="6" t="s">
        <v>72487</v>
      </c>
    </row>
    <row r="6065" spans="9:15" x14ac:dyDescent="0.25">
      <c r="I6065">
        <v>6063</v>
      </c>
      <c r="J6065" s="6" t="s">
        <v>15393</v>
      </c>
      <c r="K6065" s="6" t="s">
        <v>51106</v>
      </c>
      <c r="L6065" s="6" t="s">
        <v>51106</v>
      </c>
      <c r="M6065" s="6" t="s">
        <v>15394</v>
      </c>
      <c r="N6065" s="6" t="s">
        <v>56953</v>
      </c>
      <c r="O6065" s="6" t="s">
        <v>72488</v>
      </c>
    </row>
    <row r="6066" spans="9:15" x14ac:dyDescent="0.25">
      <c r="I6066">
        <v>6064</v>
      </c>
      <c r="J6066" s="6" t="s">
        <v>15395</v>
      </c>
      <c r="K6066" s="6" t="s">
        <v>50355</v>
      </c>
      <c r="L6066" s="6" t="s">
        <v>90</v>
      </c>
      <c r="M6066" s="6" t="s">
        <v>15396</v>
      </c>
      <c r="N6066" s="6" t="s">
        <v>56954</v>
      </c>
      <c r="O6066" s="6" t="s">
        <v>72489</v>
      </c>
    </row>
    <row r="6067" spans="9:15" x14ac:dyDescent="0.25">
      <c r="I6067">
        <v>6065</v>
      </c>
      <c r="J6067" s="6" t="s">
        <v>15397</v>
      </c>
      <c r="K6067" s="6" t="s">
        <v>51680</v>
      </c>
      <c r="L6067" s="6" t="s">
        <v>90</v>
      </c>
      <c r="M6067" s="6" t="s">
        <v>15398</v>
      </c>
      <c r="N6067" s="6" t="s">
        <v>56955</v>
      </c>
      <c r="O6067" s="6" t="s">
        <v>72490</v>
      </c>
    </row>
    <row r="6068" spans="9:15" x14ac:dyDescent="0.25">
      <c r="I6068">
        <v>6066</v>
      </c>
      <c r="J6068" s="6" t="s">
        <v>15399</v>
      </c>
      <c r="K6068" s="6" t="s">
        <v>50789</v>
      </c>
      <c r="L6068" s="6" t="s">
        <v>50822</v>
      </c>
      <c r="M6068" s="6" t="s">
        <v>15400</v>
      </c>
      <c r="N6068" s="6" t="s">
        <v>90</v>
      </c>
      <c r="O6068" s="6" t="s">
        <v>72491</v>
      </c>
    </row>
    <row r="6069" spans="9:15" x14ac:dyDescent="0.25">
      <c r="I6069">
        <v>6067</v>
      </c>
      <c r="J6069" s="6" t="s">
        <v>15401</v>
      </c>
      <c r="K6069" s="6" t="s">
        <v>50361</v>
      </c>
      <c r="L6069" s="6" t="s">
        <v>50227</v>
      </c>
      <c r="M6069" s="6" t="s">
        <v>15402</v>
      </c>
      <c r="N6069" s="6" t="s">
        <v>90</v>
      </c>
      <c r="O6069" s="6" t="s">
        <v>72492</v>
      </c>
    </row>
    <row r="6070" spans="9:15" x14ac:dyDescent="0.25">
      <c r="I6070">
        <v>6068</v>
      </c>
      <c r="J6070" s="6" t="s">
        <v>15403</v>
      </c>
      <c r="K6070" s="6" t="s">
        <v>51622</v>
      </c>
      <c r="L6070" s="6" t="s">
        <v>90</v>
      </c>
      <c r="M6070" s="6" t="s">
        <v>15404</v>
      </c>
      <c r="N6070" s="6" t="s">
        <v>56956</v>
      </c>
      <c r="O6070" s="6" t="s">
        <v>72493</v>
      </c>
    </row>
    <row r="6071" spans="9:15" x14ac:dyDescent="0.25">
      <c r="I6071">
        <v>6069</v>
      </c>
      <c r="J6071" s="6" t="s">
        <v>15405</v>
      </c>
      <c r="K6071" s="6" t="s">
        <v>50094</v>
      </c>
      <c r="L6071" s="6" t="s">
        <v>50030</v>
      </c>
      <c r="M6071" s="6" t="s">
        <v>15406</v>
      </c>
      <c r="N6071" s="6" t="s">
        <v>54307</v>
      </c>
      <c r="O6071" s="6" t="s">
        <v>72494</v>
      </c>
    </row>
    <row r="6072" spans="9:15" x14ac:dyDescent="0.25">
      <c r="I6072">
        <v>6070</v>
      </c>
      <c r="J6072" s="6" t="s">
        <v>15407</v>
      </c>
      <c r="K6072" s="6" t="s">
        <v>50151</v>
      </c>
      <c r="L6072" s="6" t="s">
        <v>90</v>
      </c>
      <c r="M6072" s="6" t="s">
        <v>15408</v>
      </c>
      <c r="N6072" s="6" t="s">
        <v>56957</v>
      </c>
      <c r="O6072" s="6" t="s">
        <v>72495</v>
      </c>
    </row>
    <row r="6073" spans="9:15" x14ac:dyDescent="0.25">
      <c r="I6073">
        <v>6071</v>
      </c>
      <c r="J6073" s="6" t="s">
        <v>15409</v>
      </c>
      <c r="K6073" s="6" t="s">
        <v>49195</v>
      </c>
      <c r="L6073" s="6" t="s">
        <v>49195</v>
      </c>
      <c r="M6073" s="6" t="s">
        <v>15410</v>
      </c>
      <c r="N6073" s="6" t="s">
        <v>56958</v>
      </c>
      <c r="O6073" s="6" t="s">
        <v>72496</v>
      </c>
    </row>
    <row r="6074" spans="9:15" x14ac:dyDescent="0.25">
      <c r="I6074">
        <v>6072</v>
      </c>
      <c r="J6074" s="6" t="s">
        <v>15411</v>
      </c>
      <c r="K6074" s="6" t="s">
        <v>52266</v>
      </c>
      <c r="L6074" s="6" t="s">
        <v>90</v>
      </c>
      <c r="M6074" s="6" t="s">
        <v>15412</v>
      </c>
      <c r="N6074" s="6" t="s">
        <v>56959</v>
      </c>
      <c r="O6074" s="6" t="s">
        <v>72497</v>
      </c>
    </row>
    <row r="6075" spans="9:15" x14ac:dyDescent="0.25">
      <c r="I6075">
        <v>6073</v>
      </c>
      <c r="J6075" s="6" t="s">
        <v>15413</v>
      </c>
      <c r="K6075" s="6" t="s">
        <v>51579</v>
      </c>
      <c r="L6075" s="6" t="s">
        <v>90</v>
      </c>
      <c r="M6075" s="6" t="s">
        <v>15414</v>
      </c>
      <c r="N6075" s="6" t="s">
        <v>90</v>
      </c>
      <c r="O6075" s="6" t="s">
        <v>72498</v>
      </c>
    </row>
    <row r="6076" spans="9:15" x14ac:dyDescent="0.25">
      <c r="I6076">
        <v>6074</v>
      </c>
      <c r="J6076" s="6" t="s">
        <v>15415</v>
      </c>
      <c r="K6076" s="6" t="s">
        <v>48995</v>
      </c>
      <c r="L6076" s="6" t="s">
        <v>50405</v>
      </c>
      <c r="M6076" s="6" t="s">
        <v>15416</v>
      </c>
      <c r="N6076" s="6" t="s">
        <v>56960</v>
      </c>
      <c r="O6076" s="6" t="s">
        <v>72499</v>
      </c>
    </row>
    <row r="6077" spans="9:15" x14ac:dyDescent="0.25">
      <c r="I6077">
        <v>6075</v>
      </c>
      <c r="J6077" s="6" t="s">
        <v>15417</v>
      </c>
      <c r="K6077" s="6" t="s">
        <v>49940</v>
      </c>
      <c r="L6077" s="6" t="s">
        <v>90</v>
      </c>
      <c r="M6077" s="6" t="s">
        <v>15418</v>
      </c>
      <c r="N6077" s="6" t="s">
        <v>55320</v>
      </c>
      <c r="O6077" s="6" t="s">
        <v>70070</v>
      </c>
    </row>
    <row r="6078" spans="9:15" x14ac:dyDescent="0.25">
      <c r="I6078">
        <v>6076</v>
      </c>
      <c r="J6078" s="6" t="s">
        <v>15419</v>
      </c>
      <c r="K6078" s="6" t="s">
        <v>51452</v>
      </c>
      <c r="L6078" s="6" t="s">
        <v>90</v>
      </c>
      <c r="M6078" s="6" t="s">
        <v>15420</v>
      </c>
      <c r="N6078" s="6" t="s">
        <v>90</v>
      </c>
      <c r="O6078" s="6" t="s">
        <v>72500</v>
      </c>
    </row>
    <row r="6079" spans="9:15" x14ac:dyDescent="0.25">
      <c r="I6079">
        <v>6077</v>
      </c>
      <c r="J6079" s="6" t="s">
        <v>15421</v>
      </c>
      <c r="K6079" s="6" t="s">
        <v>52178</v>
      </c>
      <c r="L6079" s="6" t="s">
        <v>52166</v>
      </c>
      <c r="M6079" s="6" t="s">
        <v>15422</v>
      </c>
      <c r="N6079" s="6" t="s">
        <v>56961</v>
      </c>
      <c r="O6079" s="6" t="s">
        <v>72501</v>
      </c>
    </row>
    <row r="6080" spans="9:15" x14ac:dyDescent="0.25">
      <c r="I6080">
        <v>6078</v>
      </c>
      <c r="J6080" s="6" t="s">
        <v>15423</v>
      </c>
      <c r="K6080" s="6" t="s">
        <v>51328</v>
      </c>
      <c r="L6080" s="6" t="s">
        <v>51328</v>
      </c>
      <c r="M6080" s="6" t="s">
        <v>15424</v>
      </c>
      <c r="N6080" s="6" t="s">
        <v>56962</v>
      </c>
      <c r="O6080" s="6" t="s">
        <v>72502</v>
      </c>
    </row>
    <row r="6081" spans="9:15" x14ac:dyDescent="0.25">
      <c r="I6081">
        <v>6079</v>
      </c>
      <c r="J6081" s="6" t="s">
        <v>15425</v>
      </c>
      <c r="K6081" s="6" t="s">
        <v>51414</v>
      </c>
      <c r="L6081" s="6" t="s">
        <v>51676</v>
      </c>
      <c r="M6081" s="6" t="s">
        <v>15426</v>
      </c>
      <c r="N6081" s="6" t="s">
        <v>56963</v>
      </c>
      <c r="O6081" s="6" t="s">
        <v>72503</v>
      </c>
    </row>
    <row r="6082" spans="9:15" x14ac:dyDescent="0.25">
      <c r="I6082">
        <v>6080</v>
      </c>
      <c r="J6082" s="6" t="s">
        <v>15427</v>
      </c>
      <c r="K6082" s="6" t="s">
        <v>52290</v>
      </c>
      <c r="L6082" s="6" t="s">
        <v>90</v>
      </c>
      <c r="M6082" s="6" t="s">
        <v>15428</v>
      </c>
      <c r="N6082" s="6" t="s">
        <v>56964</v>
      </c>
      <c r="O6082" s="6" t="s">
        <v>72504</v>
      </c>
    </row>
    <row r="6083" spans="9:15" x14ac:dyDescent="0.25">
      <c r="I6083">
        <v>6081</v>
      </c>
      <c r="J6083" s="6" t="s">
        <v>15429</v>
      </c>
      <c r="K6083" s="6" t="s">
        <v>49163</v>
      </c>
      <c r="L6083" s="6" t="s">
        <v>49159</v>
      </c>
      <c r="M6083" s="6" t="s">
        <v>15430</v>
      </c>
      <c r="N6083" s="6" t="s">
        <v>56965</v>
      </c>
      <c r="O6083" s="6" t="s">
        <v>72505</v>
      </c>
    </row>
    <row r="6084" spans="9:15" x14ac:dyDescent="0.25">
      <c r="I6084">
        <v>6082</v>
      </c>
      <c r="J6084" s="6" t="s">
        <v>15431</v>
      </c>
      <c r="K6084" s="6" t="s">
        <v>50419</v>
      </c>
      <c r="L6084" s="6" t="s">
        <v>50272</v>
      </c>
      <c r="M6084" s="6" t="s">
        <v>15432</v>
      </c>
      <c r="N6084" s="6" t="s">
        <v>90</v>
      </c>
      <c r="O6084" s="6" t="s">
        <v>72478</v>
      </c>
    </row>
    <row r="6085" spans="9:15" x14ac:dyDescent="0.25">
      <c r="I6085">
        <v>6083</v>
      </c>
      <c r="J6085" s="6" t="s">
        <v>15433</v>
      </c>
      <c r="K6085" s="6" t="s">
        <v>50965</v>
      </c>
      <c r="L6085" s="6" t="s">
        <v>50130</v>
      </c>
      <c r="M6085" s="6" t="s">
        <v>15434</v>
      </c>
      <c r="N6085" s="6" t="s">
        <v>56966</v>
      </c>
      <c r="O6085" s="6" t="s">
        <v>72506</v>
      </c>
    </row>
    <row r="6086" spans="9:15" x14ac:dyDescent="0.25">
      <c r="I6086">
        <v>6084</v>
      </c>
      <c r="J6086" s="6" t="s">
        <v>15435</v>
      </c>
      <c r="K6086" s="6" t="s">
        <v>48737</v>
      </c>
      <c r="L6086" s="6" t="s">
        <v>90</v>
      </c>
      <c r="M6086" s="6" t="s">
        <v>15436</v>
      </c>
      <c r="N6086" s="6" t="s">
        <v>56967</v>
      </c>
      <c r="O6086" s="6" t="s">
        <v>72507</v>
      </c>
    </row>
    <row r="6087" spans="9:15" x14ac:dyDescent="0.25">
      <c r="I6087">
        <v>6085</v>
      </c>
      <c r="J6087" s="6" t="s">
        <v>15437</v>
      </c>
      <c r="K6087" s="6" t="s">
        <v>51648</v>
      </c>
      <c r="L6087" s="6" t="s">
        <v>90</v>
      </c>
      <c r="M6087" s="6" t="s">
        <v>15438</v>
      </c>
      <c r="N6087" s="6" t="s">
        <v>90</v>
      </c>
      <c r="O6087" s="6" t="s">
        <v>72508</v>
      </c>
    </row>
    <row r="6088" spans="9:15" x14ac:dyDescent="0.25">
      <c r="I6088">
        <v>6086</v>
      </c>
      <c r="J6088" s="6" t="s">
        <v>15439</v>
      </c>
      <c r="K6088" s="6" t="s">
        <v>49056</v>
      </c>
      <c r="L6088" s="6" t="s">
        <v>90</v>
      </c>
      <c r="M6088" s="6" t="s">
        <v>15440</v>
      </c>
      <c r="N6088" s="6" t="s">
        <v>56968</v>
      </c>
      <c r="O6088" s="6" t="s">
        <v>72509</v>
      </c>
    </row>
    <row r="6089" spans="9:15" x14ac:dyDescent="0.25">
      <c r="I6089">
        <v>6087</v>
      </c>
      <c r="J6089" s="6" t="s">
        <v>15441</v>
      </c>
      <c r="K6089" s="6" t="s">
        <v>50500</v>
      </c>
      <c r="L6089" s="6" t="s">
        <v>51012</v>
      </c>
      <c r="M6089" s="6" t="s">
        <v>15442</v>
      </c>
      <c r="N6089" s="6" t="s">
        <v>56969</v>
      </c>
      <c r="O6089" s="6" t="s">
        <v>72510</v>
      </c>
    </row>
    <row r="6090" spans="9:15" x14ac:dyDescent="0.25">
      <c r="I6090">
        <v>6088</v>
      </c>
      <c r="J6090" s="6" t="s">
        <v>15443</v>
      </c>
      <c r="K6090" s="6" t="s">
        <v>49597</v>
      </c>
      <c r="L6090" s="6" t="s">
        <v>49425</v>
      </c>
      <c r="M6090" s="6" t="s">
        <v>15444</v>
      </c>
      <c r="N6090" s="6" t="s">
        <v>56970</v>
      </c>
      <c r="O6090" s="6" t="s">
        <v>72511</v>
      </c>
    </row>
    <row r="6091" spans="9:15" x14ac:dyDescent="0.25">
      <c r="I6091">
        <v>6089</v>
      </c>
      <c r="J6091" s="6" t="s">
        <v>15445</v>
      </c>
      <c r="K6091" s="6" t="s">
        <v>51553</v>
      </c>
      <c r="L6091" s="6" t="s">
        <v>90</v>
      </c>
      <c r="M6091" s="6" t="s">
        <v>15446</v>
      </c>
      <c r="N6091" s="6" t="s">
        <v>56971</v>
      </c>
      <c r="O6091" s="6" t="s">
        <v>72512</v>
      </c>
    </row>
    <row r="6092" spans="9:15" x14ac:dyDescent="0.25">
      <c r="I6092">
        <v>6090</v>
      </c>
      <c r="J6092" s="6" t="s">
        <v>15447</v>
      </c>
      <c r="K6092" s="6" t="s">
        <v>50442</v>
      </c>
      <c r="L6092" s="6" t="s">
        <v>50321</v>
      </c>
      <c r="M6092" s="6" t="s">
        <v>15448</v>
      </c>
      <c r="N6092" s="6" t="s">
        <v>56539</v>
      </c>
      <c r="O6092" s="6" t="s">
        <v>72513</v>
      </c>
    </row>
    <row r="6093" spans="9:15" x14ac:dyDescent="0.25">
      <c r="I6093">
        <v>6091</v>
      </c>
      <c r="J6093" s="6" t="s">
        <v>15449</v>
      </c>
      <c r="K6093" s="6" t="s">
        <v>49655</v>
      </c>
      <c r="L6093" s="6" t="s">
        <v>49788</v>
      </c>
      <c r="M6093" s="6" t="s">
        <v>15450</v>
      </c>
      <c r="N6093" s="6" t="s">
        <v>56972</v>
      </c>
      <c r="O6093" s="6" t="s">
        <v>72514</v>
      </c>
    </row>
    <row r="6094" spans="9:15" x14ac:dyDescent="0.25">
      <c r="I6094">
        <v>6092</v>
      </c>
      <c r="J6094" s="6" t="s">
        <v>15451</v>
      </c>
      <c r="K6094" s="6" t="s">
        <v>49254</v>
      </c>
      <c r="L6094" s="6" t="s">
        <v>90</v>
      </c>
      <c r="M6094" s="6" t="s">
        <v>15452</v>
      </c>
      <c r="N6094" s="6" t="s">
        <v>54909</v>
      </c>
      <c r="O6094" s="6" t="s">
        <v>72515</v>
      </c>
    </row>
    <row r="6095" spans="9:15" x14ac:dyDescent="0.25">
      <c r="I6095">
        <v>6093</v>
      </c>
      <c r="J6095" s="6" t="s">
        <v>15453</v>
      </c>
      <c r="K6095" s="6" t="s">
        <v>49027</v>
      </c>
      <c r="L6095" s="6" t="s">
        <v>49096</v>
      </c>
      <c r="M6095" s="6" t="s">
        <v>15454</v>
      </c>
      <c r="N6095" s="6" t="s">
        <v>56973</v>
      </c>
      <c r="O6095" s="6" t="s">
        <v>72516</v>
      </c>
    </row>
    <row r="6096" spans="9:15" x14ac:dyDescent="0.25">
      <c r="I6096">
        <v>6094</v>
      </c>
      <c r="J6096" s="6" t="s">
        <v>15455</v>
      </c>
      <c r="K6096" s="6" t="s">
        <v>52088</v>
      </c>
      <c r="L6096" s="6" t="s">
        <v>90</v>
      </c>
      <c r="M6096" s="6" t="s">
        <v>15456</v>
      </c>
      <c r="N6096" s="6" t="s">
        <v>90</v>
      </c>
      <c r="O6096" s="6" t="s">
        <v>72517</v>
      </c>
    </row>
    <row r="6097" spans="9:15" x14ac:dyDescent="0.25">
      <c r="I6097">
        <v>6095</v>
      </c>
      <c r="J6097" s="6" t="s">
        <v>15457</v>
      </c>
      <c r="K6097" s="6" t="s">
        <v>51622</v>
      </c>
      <c r="L6097" s="6" t="s">
        <v>51612</v>
      </c>
      <c r="M6097" s="6" t="s">
        <v>15458</v>
      </c>
      <c r="N6097" s="6" t="s">
        <v>56974</v>
      </c>
      <c r="O6097" s="6" t="s">
        <v>72518</v>
      </c>
    </row>
    <row r="6098" spans="9:15" x14ac:dyDescent="0.25">
      <c r="I6098">
        <v>6096</v>
      </c>
      <c r="J6098" s="6" t="s">
        <v>15459</v>
      </c>
      <c r="K6098" s="6" t="s">
        <v>50335</v>
      </c>
      <c r="L6098" s="6" t="s">
        <v>90</v>
      </c>
      <c r="M6098" s="6" t="s">
        <v>15460</v>
      </c>
      <c r="N6098" s="6" t="s">
        <v>56975</v>
      </c>
      <c r="O6098" s="6" t="s">
        <v>72519</v>
      </c>
    </row>
    <row r="6099" spans="9:15" x14ac:dyDescent="0.25">
      <c r="I6099">
        <v>6097</v>
      </c>
      <c r="J6099" s="6" t="s">
        <v>15461</v>
      </c>
      <c r="K6099" s="6" t="s">
        <v>52460</v>
      </c>
      <c r="L6099" s="6" t="s">
        <v>90</v>
      </c>
      <c r="M6099" s="6" t="s">
        <v>15462</v>
      </c>
      <c r="N6099" s="6" t="s">
        <v>90</v>
      </c>
      <c r="O6099" s="6" t="s">
        <v>71716</v>
      </c>
    </row>
    <row r="6100" spans="9:15" x14ac:dyDescent="0.25">
      <c r="I6100">
        <v>6098</v>
      </c>
      <c r="J6100" s="6" t="s">
        <v>15463</v>
      </c>
      <c r="K6100" s="6" t="s">
        <v>51373</v>
      </c>
      <c r="L6100" s="6" t="s">
        <v>90</v>
      </c>
      <c r="M6100" s="6" t="s">
        <v>15464</v>
      </c>
      <c r="N6100" s="6" t="s">
        <v>56976</v>
      </c>
      <c r="O6100" s="6" t="s">
        <v>72520</v>
      </c>
    </row>
    <row r="6101" spans="9:15" x14ac:dyDescent="0.25">
      <c r="I6101">
        <v>6099</v>
      </c>
      <c r="J6101" s="6" t="s">
        <v>15465</v>
      </c>
      <c r="K6101" s="6" t="s">
        <v>49908</v>
      </c>
      <c r="L6101" s="6" t="s">
        <v>52477</v>
      </c>
      <c r="M6101" s="6" t="s">
        <v>15466</v>
      </c>
      <c r="N6101" s="6" t="s">
        <v>90</v>
      </c>
      <c r="O6101" s="6" t="s">
        <v>72521</v>
      </c>
    </row>
    <row r="6102" spans="9:15" x14ac:dyDescent="0.25">
      <c r="I6102">
        <v>6100</v>
      </c>
      <c r="J6102" s="6" t="s">
        <v>15467</v>
      </c>
      <c r="K6102" s="6" t="s">
        <v>50343</v>
      </c>
      <c r="L6102" s="6" t="s">
        <v>90</v>
      </c>
      <c r="M6102" s="6" t="s">
        <v>15468</v>
      </c>
      <c r="N6102" s="6" t="s">
        <v>56977</v>
      </c>
      <c r="O6102" s="6" t="s">
        <v>72522</v>
      </c>
    </row>
    <row r="6103" spans="9:15" x14ac:dyDescent="0.25">
      <c r="I6103">
        <v>6101</v>
      </c>
      <c r="J6103" s="6" t="s">
        <v>15469</v>
      </c>
      <c r="K6103" s="6" t="s">
        <v>52497</v>
      </c>
      <c r="L6103" s="6" t="s">
        <v>90</v>
      </c>
      <c r="M6103" s="6" t="s">
        <v>15470</v>
      </c>
      <c r="N6103" s="6" t="s">
        <v>90</v>
      </c>
      <c r="O6103" s="6" t="s">
        <v>72523</v>
      </c>
    </row>
    <row r="6104" spans="9:15" x14ac:dyDescent="0.25">
      <c r="I6104">
        <v>6102</v>
      </c>
      <c r="J6104" s="6" t="s">
        <v>15471</v>
      </c>
      <c r="K6104" s="6" t="s">
        <v>50238</v>
      </c>
      <c r="L6104" s="6" t="s">
        <v>50184</v>
      </c>
      <c r="M6104" s="6" t="s">
        <v>15472</v>
      </c>
      <c r="N6104" s="6" t="s">
        <v>56978</v>
      </c>
      <c r="O6104" s="6" t="s">
        <v>72524</v>
      </c>
    </row>
    <row r="6105" spans="9:15" x14ac:dyDescent="0.25">
      <c r="I6105">
        <v>6103</v>
      </c>
      <c r="J6105" s="6" t="s">
        <v>15473</v>
      </c>
      <c r="K6105" s="6" t="s">
        <v>49439</v>
      </c>
      <c r="L6105" s="6" t="s">
        <v>90</v>
      </c>
      <c r="M6105" s="6" t="s">
        <v>15474</v>
      </c>
      <c r="N6105" s="6" t="s">
        <v>90</v>
      </c>
      <c r="O6105" s="6" t="s">
        <v>72525</v>
      </c>
    </row>
    <row r="6106" spans="9:15" x14ac:dyDescent="0.25">
      <c r="I6106">
        <v>6104</v>
      </c>
      <c r="J6106" s="6" t="s">
        <v>15475</v>
      </c>
      <c r="K6106" s="6" t="s">
        <v>52358</v>
      </c>
      <c r="L6106" s="6" t="s">
        <v>90</v>
      </c>
      <c r="M6106" s="6" t="s">
        <v>15476</v>
      </c>
      <c r="N6106" s="6" t="s">
        <v>56979</v>
      </c>
      <c r="O6106" s="6" t="s">
        <v>72526</v>
      </c>
    </row>
    <row r="6107" spans="9:15" x14ac:dyDescent="0.25">
      <c r="I6107">
        <v>6105</v>
      </c>
      <c r="J6107" s="6" t="s">
        <v>15477</v>
      </c>
      <c r="K6107" s="6" t="s">
        <v>52437</v>
      </c>
      <c r="L6107" s="6" t="s">
        <v>51569</v>
      </c>
      <c r="M6107" s="6" t="s">
        <v>15478</v>
      </c>
      <c r="N6107" s="6" t="s">
        <v>56980</v>
      </c>
      <c r="O6107" s="6" t="s">
        <v>72527</v>
      </c>
    </row>
    <row r="6108" spans="9:15" x14ac:dyDescent="0.25">
      <c r="I6108">
        <v>6106</v>
      </c>
      <c r="J6108" s="6" t="s">
        <v>15479</v>
      </c>
      <c r="K6108" s="6" t="s">
        <v>52501</v>
      </c>
      <c r="L6108" s="6" t="s">
        <v>90</v>
      </c>
      <c r="M6108" s="6" t="s">
        <v>15480</v>
      </c>
      <c r="N6108" s="6" t="s">
        <v>90</v>
      </c>
      <c r="O6108" s="6" t="s">
        <v>72528</v>
      </c>
    </row>
    <row r="6109" spans="9:15" x14ac:dyDescent="0.25">
      <c r="I6109">
        <v>6107</v>
      </c>
      <c r="J6109" s="6" t="s">
        <v>15481</v>
      </c>
      <c r="K6109" s="6" t="s">
        <v>52548</v>
      </c>
      <c r="L6109" s="6" t="s">
        <v>90</v>
      </c>
      <c r="M6109" s="6" t="s">
        <v>15482</v>
      </c>
      <c r="N6109" s="6" t="s">
        <v>90</v>
      </c>
      <c r="O6109" s="6" t="s">
        <v>72529</v>
      </c>
    </row>
    <row r="6110" spans="9:15" x14ac:dyDescent="0.25">
      <c r="I6110">
        <v>6108</v>
      </c>
      <c r="J6110" s="6" t="s">
        <v>15483</v>
      </c>
      <c r="K6110" s="6" t="s">
        <v>50307</v>
      </c>
      <c r="L6110" s="6" t="s">
        <v>52443</v>
      </c>
      <c r="M6110" s="6" t="s">
        <v>15484</v>
      </c>
      <c r="N6110" s="6" t="s">
        <v>90</v>
      </c>
      <c r="O6110" s="6" t="s">
        <v>72530</v>
      </c>
    </row>
    <row r="6111" spans="9:15" x14ac:dyDescent="0.25">
      <c r="I6111">
        <v>6109</v>
      </c>
      <c r="J6111" s="6" t="s">
        <v>15485</v>
      </c>
      <c r="K6111" s="6" t="s">
        <v>52238</v>
      </c>
      <c r="L6111" s="6" t="s">
        <v>49690</v>
      </c>
      <c r="M6111" s="6" t="s">
        <v>15486</v>
      </c>
      <c r="N6111" s="6" t="s">
        <v>56981</v>
      </c>
      <c r="O6111" s="6" t="s">
        <v>72531</v>
      </c>
    </row>
    <row r="6112" spans="9:15" x14ac:dyDescent="0.25">
      <c r="I6112">
        <v>6110</v>
      </c>
      <c r="J6112" s="6" t="s">
        <v>15487</v>
      </c>
      <c r="K6112" s="6" t="s">
        <v>50623</v>
      </c>
      <c r="L6112" s="6" t="s">
        <v>52150</v>
      </c>
      <c r="M6112" s="6" t="s">
        <v>15488</v>
      </c>
      <c r="N6112" s="6" t="s">
        <v>56982</v>
      </c>
      <c r="O6112" s="6" t="s">
        <v>72532</v>
      </c>
    </row>
    <row r="6113" spans="9:15" x14ac:dyDescent="0.25">
      <c r="I6113">
        <v>6111</v>
      </c>
      <c r="J6113" s="6" t="s">
        <v>15489</v>
      </c>
      <c r="K6113" s="6" t="s">
        <v>52290</v>
      </c>
      <c r="L6113" s="6" t="s">
        <v>90</v>
      </c>
      <c r="M6113" s="6" t="s">
        <v>15490</v>
      </c>
      <c r="N6113" s="6" t="s">
        <v>56983</v>
      </c>
      <c r="O6113" s="6" t="s">
        <v>72533</v>
      </c>
    </row>
    <row r="6114" spans="9:15" x14ac:dyDescent="0.25">
      <c r="I6114">
        <v>6112</v>
      </c>
      <c r="J6114" s="6" t="s">
        <v>15491</v>
      </c>
      <c r="K6114" s="6" t="s">
        <v>50030</v>
      </c>
      <c r="L6114" s="6" t="s">
        <v>50349</v>
      </c>
      <c r="M6114" s="6" t="s">
        <v>15492</v>
      </c>
      <c r="N6114" s="6" t="s">
        <v>56984</v>
      </c>
      <c r="O6114" s="6" t="s">
        <v>72534</v>
      </c>
    </row>
    <row r="6115" spans="9:15" x14ac:dyDescent="0.25">
      <c r="I6115">
        <v>6113</v>
      </c>
      <c r="J6115" s="6" t="s">
        <v>15493</v>
      </c>
      <c r="K6115" s="6" t="s">
        <v>52454</v>
      </c>
      <c r="L6115" s="6" t="s">
        <v>90</v>
      </c>
      <c r="M6115" s="6" t="s">
        <v>15494</v>
      </c>
      <c r="N6115" s="6" t="s">
        <v>56639</v>
      </c>
      <c r="O6115" s="6" t="s">
        <v>72020</v>
      </c>
    </row>
    <row r="6116" spans="9:15" x14ac:dyDescent="0.25">
      <c r="I6116">
        <v>6114</v>
      </c>
      <c r="J6116" s="6" t="s">
        <v>15495</v>
      </c>
      <c r="K6116" s="6" t="s">
        <v>49755</v>
      </c>
      <c r="L6116" s="6" t="s">
        <v>90</v>
      </c>
      <c r="M6116" s="6" t="s">
        <v>15496</v>
      </c>
      <c r="N6116" s="6" t="s">
        <v>56985</v>
      </c>
      <c r="O6116" s="6" t="s">
        <v>72535</v>
      </c>
    </row>
    <row r="6117" spans="9:15" x14ac:dyDescent="0.25">
      <c r="I6117">
        <v>6115</v>
      </c>
      <c r="J6117" s="6" t="s">
        <v>15497</v>
      </c>
      <c r="K6117" s="6" t="s">
        <v>51680</v>
      </c>
      <c r="L6117" s="6" t="s">
        <v>90</v>
      </c>
      <c r="M6117" s="6" t="s">
        <v>15498</v>
      </c>
      <c r="N6117" s="6" t="s">
        <v>56986</v>
      </c>
      <c r="O6117" s="6" t="s">
        <v>72536</v>
      </c>
    </row>
    <row r="6118" spans="9:15" x14ac:dyDescent="0.25">
      <c r="I6118">
        <v>6116</v>
      </c>
      <c r="J6118" s="6" t="s">
        <v>15499</v>
      </c>
      <c r="K6118" s="6" t="s">
        <v>51723</v>
      </c>
      <c r="L6118" s="6" t="s">
        <v>90</v>
      </c>
      <c r="M6118" s="6" t="s">
        <v>15500</v>
      </c>
      <c r="N6118" s="6" t="s">
        <v>90</v>
      </c>
      <c r="O6118" s="6" t="s">
        <v>72537</v>
      </c>
    </row>
    <row r="6119" spans="9:15" x14ac:dyDescent="0.25">
      <c r="I6119">
        <v>6117</v>
      </c>
      <c r="J6119" s="6" t="s">
        <v>15501</v>
      </c>
      <c r="K6119" s="6" t="s">
        <v>50057</v>
      </c>
      <c r="L6119" s="6" t="s">
        <v>49544</v>
      </c>
      <c r="M6119" s="6" t="s">
        <v>15502</v>
      </c>
      <c r="N6119" s="6" t="s">
        <v>56987</v>
      </c>
      <c r="O6119" s="6" t="s">
        <v>72538</v>
      </c>
    </row>
    <row r="6120" spans="9:15" x14ac:dyDescent="0.25">
      <c r="I6120">
        <v>6118</v>
      </c>
      <c r="J6120" s="6" t="s">
        <v>15503</v>
      </c>
      <c r="K6120" s="6" t="s">
        <v>52192</v>
      </c>
      <c r="L6120" s="6" t="s">
        <v>90</v>
      </c>
      <c r="M6120" s="6" t="s">
        <v>15504</v>
      </c>
      <c r="N6120" s="6" t="s">
        <v>56988</v>
      </c>
      <c r="O6120" s="6" t="s">
        <v>72539</v>
      </c>
    </row>
    <row r="6121" spans="9:15" x14ac:dyDescent="0.25">
      <c r="I6121">
        <v>6119</v>
      </c>
      <c r="J6121" s="6" t="s">
        <v>15505</v>
      </c>
      <c r="K6121" s="6" t="s">
        <v>50010</v>
      </c>
      <c r="L6121" s="6" t="s">
        <v>90</v>
      </c>
      <c r="M6121" s="6" t="s">
        <v>15506</v>
      </c>
      <c r="N6121" s="6" t="s">
        <v>90</v>
      </c>
      <c r="O6121" s="6" t="s">
        <v>72540</v>
      </c>
    </row>
    <row r="6122" spans="9:15" x14ac:dyDescent="0.25">
      <c r="I6122">
        <v>6120</v>
      </c>
      <c r="J6122" s="6" t="s">
        <v>15507</v>
      </c>
      <c r="K6122" s="6" t="s">
        <v>49318</v>
      </c>
      <c r="L6122" s="6" t="s">
        <v>90</v>
      </c>
      <c r="M6122" s="6" t="s">
        <v>15508</v>
      </c>
      <c r="N6122" s="6" t="s">
        <v>90</v>
      </c>
      <c r="O6122" s="6" t="s">
        <v>72541</v>
      </c>
    </row>
    <row r="6123" spans="9:15" x14ac:dyDescent="0.25">
      <c r="I6123">
        <v>6121</v>
      </c>
      <c r="J6123" s="6" t="s">
        <v>15509</v>
      </c>
      <c r="K6123" s="6" t="s">
        <v>49527</v>
      </c>
      <c r="L6123" s="6" t="s">
        <v>90</v>
      </c>
      <c r="M6123" s="6" t="s">
        <v>15510</v>
      </c>
      <c r="N6123" s="6" t="s">
        <v>56917</v>
      </c>
      <c r="O6123" s="6" t="s">
        <v>72542</v>
      </c>
    </row>
    <row r="6124" spans="9:15" x14ac:dyDescent="0.25">
      <c r="I6124">
        <v>6122</v>
      </c>
      <c r="J6124" s="6" t="s">
        <v>15511</v>
      </c>
      <c r="K6124" s="6" t="s">
        <v>50602</v>
      </c>
      <c r="L6124" s="6" t="s">
        <v>90</v>
      </c>
      <c r="M6124" s="6" t="s">
        <v>15512</v>
      </c>
      <c r="N6124" s="6" t="s">
        <v>56989</v>
      </c>
      <c r="O6124" s="6" t="s">
        <v>72543</v>
      </c>
    </row>
    <row r="6125" spans="9:15" x14ac:dyDescent="0.25">
      <c r="I6125">
        <v>6123</v>
      </c>
      <c r="J6125" s="6" t="s">
        <v>15513</v>
      </c>
      <c r="K6125" s="6" t="s">
        <v>48702</v>
      </c>
      <c r="L6125" s="6" t="s">
        <v>48636</v>
      </c>
      <c r="M6125" s="6" t="s">
        <v>15514</v>
      </c>
      <c r="N6125" s="6" t="s">
        <v>56990</v>
      </c>
      <c r="O6125" s="6" t="s">
        <v>72544</v>
      </c>
    </row>
    <row r="6126" spans="9:15" x14ac:dyDescent="0.25">
      <c r="I6126">
        <v>6124</v>
      </c>
      <c r="J6126" s="6" t="s">
        <v>15515</v>
      </c>
      <c r="K6126" s="6" t="s">
        <v>50465</v>
      </c>
      <c r="L6126" s="6" t="s">
        <v>90</v>
      </c>
      <c r="M6126" s="6" t="s">
        <v>15516</v>
      </c>
      <c r="N6126" s="6" t="s">
        <v>56991</v>
      </c>
      <c r="O6126" s="6" t="s">
        <v>72545</v>
      </c>
    </row>
    <row r="6127" spans="9:15" x14ac:dyDescent="0.25">
      <c r="I6127">
        <v>6125</v>
      </c>
      <c r="J6127" s="6" t="s">
        <v>15517</v>
      </c>
      <c r="K6127" s="6" t="s">
        <v>50335</v>
      </c>
      <c r="L6127" s="6" t="s">
        <v>51701</v>
      </c>
      <c r="M6127" s="6" t="s">
        <v>15518</v>
      </c>
      <c r="N6127" s="6" t="s">
        <v>56992</v>
      </c>
      <c r="O6127" s="6" t="s">
        <v>72546</v>
      </c>
    </row>
    <row r="6128" spans="9:15" x14ac:dyDescent="0.25">
      <c r="I6128">
        <v>6126</v>
      </c>
      <c r="J6128" s="6" t="s">
        <v>15519</v>
      </c>
      <c r="K6128" s="6" t="s">
        <v>48745</v>
      </c>
      <c r="L6128" s="6" t="s">
        <v>90</v>
      </c>
      <c r="M6128" s="6" t="s">
        <v>15520</v>
      </c>
      <c r="N6128" s="6" t="s">
        <v>90</v>
      </c>
      <c r="O6128" s="6" t="s">
        <v>72547</v>
      </c>
    </row>
    <row r="6129" spans="9:15" x14ac:dyDescent="0.25">
      <c r="I6129">
        <v>6127</v>
      </c>
      <c r="J6129" s="6" t="s">
        <v>15521</v>
      </c>
      <c r="K6129" s="6" t="s">
        <v>50513</v>
      </c>
      <c r="L6129" s="6" t="s">
        <v>52441</v>
      </c>
      <c r="M6129" s="6" t="s">
        <v>15522</v>
      </c>
      <c r="N6129" s="6" t="s">
        <v>56993</v>
      </c>
      <c r="O6129" s="6" t="s">
        <v>72548</v>
      </c>
    </row>
    <row r="6130" spans="9:15" x14ac:dyDescent="0.25">
      <c r="I6130">
        <v>6128</v>
      </c>
      <c r="J6130" s="6" t="s">
        <v>15523</v>
      </c>
      <c r="K6130" s="6" t="s">
        <v>49470</v>
      </c>
      <c r="L6130" s="6" t="s">
        <v>50513</v>
      </c>
      <c r="M6130" s="6" t="s">
        <v>15524</v>
      </c>
      <c r="N6130" s="6" t="s">
        <v>56994</v>
      </c>
      <c r="O6130" s="6" t="s">
        <v>72549</v>
      </c>
    </row>
    <row r="6131" spans="9:15" x14ac:dyDescent="0.25">
      <c r="I6131">
        <v>6129</v>
      </c>
      <c r="J6131" s="6" t="s">
        <v>15525</v>
      </c>
      <c r="K6131" s="6" t="s">
        <v>52519</v>
      </c>
      <c r="L6131" s="6" t="s">
        <v>90</v>
      </c>
      <c r="M6131" s="6" t="s">
        <v>15526</v>
      </c>
      <c r="N6131" s="6" t="s">
        <v>90</v>
      </c>
      <c r="O6131" s="6" t="s">
        <v>72550</v>
      </c>
    </row>
    <row r="6132" spans="9:15" x14ac:dyDescent="0.25">
      <c r="I6132">
        <v>6130</v>
      </c>
      <c r="J6132" s="6" t="s">
        <v>15527</v>
      </c>
      <c r="K6132" s="6" t="s">
        <v>49318</v>
      </c>
      <c r="L6132" s="6" t="s">
        <v>90</v>
      </c>
      <c r="M6132" s="6" t="s">
        <v>15528</v>
      </c>
      <c r="N6132" s="6" t="s">
        <v>56995</v>
      </c>
      <c r="O6132" s="6" t="s">
        <v>72551</v>
      </c>
    </row>
    <row r="6133" spans="9:15" x14ac:dyDescent="0.25">
      <c r="I6133">
        <v>6131</v>
      </c>
      <c r="J6133" s="6" t="s">
        <v>15529</v>
      </c>
      <c r="K6133" s="6" t="s">
        <v>49714</v>
      </c>
      <c r="L6133" s="6" t="s">
        <v>90</v>
      </c>
      <c r="M6133" s="6" t="s">
        <v>15530</v>
      </c>
      <c r="N6133" s="6" t="s">
        <v>56996</v>
      </c>
      <c r="O6133" s="6" t="s">
        <v>72552</v>
      </c>
    </row>
    <row r="6134" spans="9:15" x14ac:dyDescent="0.25">
      <c r="I6134">
        <v>6132</v>
      </c>
      <c r="J6134" s="6" t="s">
        <v>15531</v>
      </c>
      <c r="K6134" s="6" t="s">
        <v>51136</v>
      </c>
      <c r="L6134" s="6" t="s">
        <v>90</v>
      </c>
      <c r="M6134" s="6" t="s">
        <v>15532</v>
      </c>
      <c r="N6134" s="6" t="s">
        <v>56997</v>
      </c>
      <c r="O6134" s="6" t="s">
        <v>72553</v>
      </c>
    </row>
    <row r="6135" spans="9:15" x14ac:dyDescent="0.25">
      <c r="I6135">
        <v>6133</v>
      </c>
      <c r="J6135" s="6" t="s">
        <v>15533</v>
      </c>
      <c r="K6135" s="6" t="s">
        <v>49684</v>
      </c>
      <c r="L6135" s="6" t="s">
        <v>50594</v>
      </c>
      <c r="M6135" s="6" t="s">
        <v>15534</v>
      </c>
      <c r="N6135" s="6" t="s">
        <v>56998</v>
      </c>
      <c r="O6135" s="6" t="s">
        <v>72554</v>
      </c>
    </row>
    <row r="6136" spans="9:15" x14ac:dyDescent="0.25">
      <c r="I6136">
        <v>6134</v>
      </c>
      <c r="J6136" s="6" t="s">
        <v>15535</v>
      </c>
      <c r="K6136" s="6" t="s">
        <v>50217</v>
      </c>
      <c r="L6136" s="6" t="s">
        <v>90</v>
      </c>
      <c r="M6136" s="6" t="s">
        <v>15536</v>
      </c>
      <c r="N6136" s="6" t="s">
        <v>56999</v>
      </c>
      <c r="O6136" s="6" t="s">
        <v>72555</v>
      </c>
    </row>
    <row r="6137" spans="9:15" x14ac:dyDescent="0.25">
      <c r="I6137">
        <v>6135</v>
      </c>
      <c r="J6137" s="6" t="s">
        <v>15537</v>
      </c>
      <c r="K6137" s="6" t="s">
        <v>50028</v>
      </c>
      <c r="L6137" s="6" t="s">
        <v>50151</v>
      </c>
      <c r="M6137" s="6" t="s">
        <v>15538</v>
      </c>
      <c r="N6137" s="6" t="s">
        <v>57000</v>
      </c>
      <c r="O6137" s="6" t="s">
        <v>72556</v>
      </c>
    </row>
    <row r="6138" spans="9:15" x14ac:dyDescent="0.25">
      <c r="I6138">
        <v>6136</v>
      </c>
      <c r="J6138" s="6" t="s">
        <v>15539</v>
      </c>
      <c r="K6138" s="6" t="s">
        <v>48704</v>
      </c>
      <c r="L6138" s="6" t="s">
        <v>90</v>
      </c>
      <c r="M6138" s="6" t="s">
        <v>15540</v>
      </c>
      <c r="N6138" s="6" t="s">
        <v>57001</v>
      </c>
      <c r="O6138" s="6" t="s">
        <v>72557</v>
      </c>
    </row>
    <row r="6139" spans="9:15" x14ac:dyDescent="0.25">
      <c r="I6139">
        <v>6137</v>
      </c>
      <c r="J6139" s="6" t="s">
        <v>15541</v>
      </c>
      <c r="K6139" s="6" t="s">
        <v>49447</v>
      </c>
      <c r="L6139" s="6" t="s">
        <v>90</v>
      </c>
      <c r="M6139" s="6" t="s">
        <v>15542</v>
      </c>
      <c r="N6139" s="6" t="s">
        <v>57002</v>
      </c>
      <c r="O6139" s="6" t="s">
        <v>68498</v>
      </c>
    </row>
    <row r="6140" spans="9:15" x14ac:dyDescent="0.25">
      <c r="I6140">
        <v>6138</v>
      </c>
      <c r="J6140" s="6" t="s">
        <v>15543</v>
      </c>
      <c r="K6140" s="6" t="s">
        <v>49395</v>
      </c>
      <c r="L6140" s="6" t="s">
        <v>49401</v>
      </c>
      <c r="M6140" s="6" t="s">
        <v>15544</v>
      </c>
      <c r="N6140" s="6" t="s">
        <v>90</v>
      </c>
      <c r="O6140" s="6" t="s">
        <v>72558</v>
      </c>
    </row>
    <row r="6141" spans="9:15" x14ac:dyDescent="0.25">
      <c r="I6141">
        <v>6139</v>
      </c>
      <c r="J6141" s="6" t="s">
        <v>15545</v>
      </c>
      <c r="K6141" s="6" t="s">
        <v>51879</v>
      </c>
      <c r="L6141" s="6" t="s">
        <v>90</v>
      </c>
      <c r="M6141" s="6" t="s">
        <v>15546</v>
      </c>
      <c r="N6141" s="6" t="s">
        <v>90</v>
      </c>
      <c r="O6141" s="6" t="s">
        <v>72559</v>
      </c>
    </row>
    <row r="6142" spans="9:15" x14ac:dyDescent="0.25">
      <c r="I6142">
        <v>6140</v>
      </c>
      <c r="J6142" s="6" t="s">
        <v>15547</v>
      </c>
      <c r="K6142" s="6" t="s">
        <v>51315</v>
      </c>
      <c r="L6142" s="6" t="s">
        <v>51398</v>
      </c>
      <c r="M6142" s="6" t="s">
        <v>15548</v>
      </c>
      <c r="N6142" s="6" t="s">
        <v>90</v>
      </c>
      <c r="O6142" s="6" t="s">
        <v>72560</v>
      </c>
    </row>
    <row r="6143" spans="9:15" x14ac:dyDescent="0.25">
      <c r="I6143">
        <v>6141</v>
      </c>
      <c r="J6143" s="6" t="s">
        <v>15549</v>
      </c>
      <c r="K6143" s="6" t="s">
        <v>52372</v>
      </c>
      <c r="L6143" s="6" t="s">
        <v>90</v>
      </c>
      <c r="M6143" s="6" t="s">
        <v>15550</v>
      </c>
      <c r="N6143" s="6" t="s">
        <v>90</v>
      </c>
      <c r="O6143" s="6" t="s">
        <v>72561</v>
      </c>
    </row>
    <row r="6144" spans="9:15" x14ac:dyDescent="0.25">
      <c r="I6144">
        <v>6142</v>
      </c>
      <c r="J6144" s="6" t="s">
        <v>15551</v>
      </c>
      <c r="K6144" s="6" t="s">
        <v>48909</v>
      </c>
      <c r="L6144" s="6" t="s">
        <v>90</v>
      </c>
      <c r="M6144" s="6" t="s">
        <v>15552</v>
      </c>
      <c r="N6144" s="6" t="s">
        <v>53360</v>
      </c>
      <c r="O6144" s="6" t="s">
        <v>72562</v>
      </c>
    </row>
    <row r="6145" spans="9:15" x14ac:dyDescent="0.25">
      <c r="I6145">
        <v>6143</v>
      </c>
      <c r="J6145" s="6" t="s">
        <v>15553</v>
      </c>
      <c r="K6145" s="6" t="s">
        <v>48889</v>
      </c>
      <c r="L6145" s="6" t="s">
        <v>48895</v>
      </c>
      <c r="M6145" s="6" t="s">
        <v>15554</v>
      </c>
      <c r="N6145" s="6" t="s">
        <v>57003</v>
      </c>
      <c r="O6145" s="6" t="s">
        <v>72563</v>
      </c>
    </row>
    <row r="6146" spans="9:15" x14ac:dyDescent="0.25">
      <c r="I6146">
        <v>6144</v>
      </c>
      <c r="J6146" s="6" t="s">
        <v>15555</v>
      </c>
      <c r="K6146" s="6" t="s">
        <v>50565</v>
      </c>
      <c r="L6146" s="6" t="s">
        <v>90</v>
      </c>
      <c r="M6146" s="6" t="s">
        <v>15556</v>
      </c>
      <c r="N6146" s="6" t="s">
        <v>90</v>
      </c>
      <c r="O6146" s="6" t="s">
        <v>72564</v>
      </c>
    </row>
    <row r="6147" spans="9:15" x14ac:dyDescent="0.25">
      <c r="I6147">
        <v>6145</v>
      </c>
      <c r="J6147" s="6" t="s">
        <v>15557</v>
      </c>
      <c r="K6147" s="6" t="s">
        <v>49767</v>
      </c>
      <c r="L6147" s="6" t="s">
        <v>49872</v>
      </c>
      <c r="M6147" s="6" t="s">
        <v>15558</v>
      </c>
      <c r="N6147" s="6" t="s">
        <v>57004</v>
      </c>
      <c r="O6147" s="6" t="s">
        <v>72565</v>
      </c>
    </row>
    <row r="6148" spans="9:15" x14ac:dyDescent="0.25">
      <c r="I6148">
        <v>6146</v>
      </c>
      <c r="J6148" s="6" t="s">
        <v>15559</v>
      </c>
      <c r="K6148" s="6" t="s">
        <v>50599</v>
      </c>
      <c r="L6148" s="6" t="s">
        <v>50402</v>
      </c>
      <c r="M6148" s="6" t="s">
        <v>15560</v>
      </c>
      <c r="N6148" s="6" t="s">
        <v>57005</v>
      </c>
      <c r="O6148" s="6" t="s">
        <v>72566</v>
      </c>
    </row>
    <row r="6149" spans="9:15" x14ac:dyDescent="0.25">
      <c r="I6149">
        <v>6147</v>
      </c>
      <c r="J6149" s="6" t="s">
        <v>15561</v>
      </c>
      <c r="K6149" s="6" t="s">
        <v>51853</v>
      </c>
      <c r="L6149" s="6" t="s">
        <v>90</v>
      </c>
      <c r="M6149" s="6" t="s">
        <v>15562</v>
      </c>
      <c r="N6149" s="6" t="s">
        <v>56897</v>
      </c>
      <c r="O6149" s="6" t="s">
        <v>72567</v>
      </c>
    </row>
    <row r="6150" spans="9:15" x14ac:dyDescent="0.25">
      <c r="I6150">
        <v>6148</v>
      </c>
      <c r="J6150" s="6" t="s">
        <v>15563</v>
      </c>
      <c r="K6150" s="6" t="s">
        <v>49254</v>
      </c>
      <c r="L6150" s="6" t="s">
        <v>50544</v>
      </c>
      <c r="M6150" s="6" t="s">
        <v>15564</v>
      </c>
      <c r="N6150" s="6" t="s">
        <v>90</v>
      </c>
      <c r="O6150" s="6" t="s">
        <v>72568</v>
      </c>
    </row>
    <row r="6151" spans="9:15" x14ac:dyDescent="0.25">
      <c r="I6151">
        <v>6149</v>
      </c>
      <c r="J6151" s="6" t="s">
        <v>15565</v>
      </c>
      <c r="K6151" s="6" t="s">
        <v>52405</v>
      </c>
      <c r="L6151" s="6" t="s">
        <v>90</v>
      </c>
      <c r="M6151" s="6" t="s">
        <v>15566</v>
      </c>
      <c r="N6151" s="6" t="s">
        <v>90</v>
      </c>
      <c r="O6151" s="6" t="s">
        <v>71304</v>
      </c>
    </row>
    <row r="6152" spans="9:15" x14ac:dyDescent="0.25">
      <c r="I6152">
        <v>6150</v>
      </c>
      <c r="J6152" s="6" t="s">
        <v>15567</v>
      </c>
      <c r="K6152" s="6" t="s">
        <v>48850</v>
      </c>
      <c r="L6152" s="6" t="s">
        <v>49470</v>
      </c>
      <c r="M6152" s="6" t="s">
        <v>15568</v>
      </c>
      <c r="N6152" s="6" t="s">
        <v>57006</v>
      </c>
      <c r="O6152" s="6" t="s">
        <v>72569</v>
      </c>
    </row>
    <row r="6153" spans="9:15" x14ac:dyDescent="0.25">
      <c r="I6153">
        <v>6151</v>
      </c>
      <c r="J6153" s="6" t="s">
        <v>15569</v>
      </c>
      <c r="K6153" s="6" t="s">
        <v>50182</v>
      </c>
      <c r="L6153" s="6" t="s">
        <v>52192</v>
      </c>
      <c r="M6153" s="6" t="s">
        <v>15570</v>
      </c>
      <c r="N6153" s="6" t="s">
        <v>57007</v>
      </c>
      <c r="O6153" s="6" t="s">
        <v>72570</v>
      </c>
    </row>
    <row r="6154" spans="9:15" x14ac:dyDescent="0.25">
      <c r="I6154">
        <v>6152</v>
      </c>
      <c r="J6154" s="6" t="s">
        <v>15571</v>
      </c>
      <c r="K6154" s="6" t="s">
        <v>52490</v>
      </c>
      <c r="L6154" s="6" t="s">
        <v>90</v>
      </c>
      <c r="M6154" s="6" t="s">
        <v>15572</v>
      </c>
      <c r="N6154" s="6" t="s">
        <v>57008</v>
      </c>
      <c r="O6154" s="6" t="s">
        <v>72571</v>
      </c>
    </row>
    <row r="6155" spans="9:15" x14ac:dyDescent="0.25">
      <c r="I6155">
        <v>6153</v>
      </c>
      <c r="J6155" s="6" t="s">
        <v>15573</v>
      </c>
      <c r="K6155" s="6" t="s">
        <v>50638</v>
      </c>
      <c r="L6155" s="6" t="s">
        <v>90</v>
      </c>
      <c r="M6155" s="6" t="s">
        <v>15574</v>
      </c>
      <c r="N6155" s="6" t="s">
        <v>57009</v>
      </c>
      <c r="O6155" s="6" t="s">
        <v>72572</v>
      </c>
    </row>
    <row r="6156" spans="9:15" x14ac:dyDescent="0.25">
      <c r="I6156">
        <v>6154</v>
      </c>
      <c r="J6156" s="6" t="s">
        <v>15575</v>
      </c>
      <c r="K6156" s="6" t="s">
        <v>50801</v>
      </c>
      <c r="L6156" s="6" t="s">
        <v>50951</v>
      </c>
      <c r="M6156" s="6" t="s">
        <v>15576</v>
      </c>
      <c r="N6156" s="6" t="s">
        <v>54132</v>
      </c>
      <c r="O6156" s="6" t="s">
        <v>72573</v>
      </c>
    </row>
    <row r="6157" spans="9:15" x14ac:dyDescent="0.25">
      <c r="I6157">
        <v>6155</v>
      </c>
      <c r="J6157" s="6" t="s">
        <v>15577</v>
      </c>
      <c r="K6157" s="6" t="s">
        <v>49959</v>
      </c>
      <c r="L6157" s="6" t="s">
        <v>50175</v>
      </c>
      <c r="M6157" s="6" t="s">
        <v>15578</v>
      </c>
      <c r="N6157" s="6" t="s">
        <v>57010</v>
      </c>
      <c r="O6157" s="6" t="s">
        <v>72574</v>
      </c>
    </row>
    <row r="6158" spans="9:15" x14ac:dyDescent="0.25">
      <c r="I6158">
        <v>6156</v>
      </c>
      <c r="J6158" s="6" t="s">
        <v>15579</v>
      </c>
      <c r="K6158" s="6" t="s">
        <v>49676</v>
      </c>
      <c r="L6158" s="6" t="s">
        <v>49690</v>
      </c>
      <c r="M6158" s="6" t="s">
        <v>15580</v>
      </c>
      <c r="N6158" s="6" t="s">
        <v>56385</v>
      </c>
      <c r="O6158" s="6" t="s">
        <v>72575</v>
      </c>
    </row>
    <row r="6159" spans="9:15" x14ac:dyDescent="0.25">
      <c r="I6159">
        <v>6157</v>
      </c>
      <c r="J6159" s="6" t="s">
        <v>15581</v>
      </c>
      <c r="K6159" s="6" t="s">
        <v>49862</v>
      </c>
      <c r="L6159" s="6" t="s">
        <v>49864</v>
      </c>
      <c r="M6159" s="6" t="s">
        <v>15582</v>
      </c>
      <c r="N6159" s="6" t="s">
        <v>57011</v>
      </c>
      <c r="O6159" s="6" t="s">
        <v>72576</v>
      </c>
    </row>
    <row r="6160" spans="9:15" x14ac:dyDescent="0.25">
      <c r="I6160">
        <v>6158</v>
      </c>
      <c r="J6160" s="6" t="s">
        <v>15583</v>
      </c>
      <c r="K6160" s="6" t="s">
        <v>52249</v>
      </c>
      <c r="L6160" s="6" t="s">
        <v>90</v>
      </c>
      <c r="M6160" s="6" t="s">
        <v>15584</v>
      </c>
      <c r="N6160" s="6" t="s">
        <v>57012</v>
      </c>
      <c r="O6160" s="6" t="s">
        <v>72577</v>
      </c>
    </row>
    <row r="6161" spans="9:15" x14ac:dyDescent="0.25">
      <c r="I6161">
        <v>6159</v>
      </c>
      <c r="J6161" s="6" t="s">
        <v>15585</v>
      </c>
      <c r="K6161" s="6" t="s">
        <v>51719</v>
      </c>
      <c r="L6161" s="6" t="s">
        <v>90</v>
      </c>
      <c r="M6161" s="6" t="s">
        <v>15586</v>
      </c>
      <c r="N6161" s="6" t="s">
        <v>53222</v>
      </c>
      <c r="O6161" s="6" t="s">
        <v>72578</v>
      </c>
    </row>
    <row r="6162" spans="9:15" x14ac:dyDescent="0.25">
      <c r="I6162">
        <v>6160</v>
      </c>
      <c r="J6162" s="6" t="s">
        <v>15587</v>
      </c>
      <c r="K6162" s="6" t="s">
        <v>50139</v>
      </c>
      <c r="L6162" s="6" t="s">
        <v>90</v>
      </c>
      <c r="M6162" s="6" t="s">
        <v>15588</v>
      </c>
      <c r="N6162" s="6" t="s">
        <v>57013</v>
      </c>
      <c r="O6162" s="6" t="s">
        <v>72579</v>
      </c>
    </row>
    <row r="6163" spans="9:15" x14ac:dyDescent="0.25">
      <c r="I6163">
        <v>6161</v>
      </c>
      <c r="J6163" s="6" t="s">
        <v>15589</v>
      </c>
      <c r="K6163" s="6" t="s">
        <v>50810</v>
      </c>
      <c r="L6163" s="6" t="s">
        <v>51357</v>
      </c>
      <c r="M6163" s="6" t="s">
        <v>15590</v>
      </c>
      <c r="N6163" s="6" t="s">
        <v>57014</v>
      </c>
      <c r="O6163" s="6" t="s">
        <v>72580</v>
      </c>
    </row>
    <row r="6164" spans="9:15" x14ac:dyDescent="0.25">
      <c r="I6164">
        <v>6162</v>
      </c>
      <c r="J6164" s="6" t="s">
        <v>15591</v>
      </c>
      <c r="K6164" s="6" t="s">
        <v>51465</v>
      </c>
      <c r="L6164" s="6" t="s">
        <v>51463</v>
      </c>
      <c r="M6164" s="6" t="s">
        <v>15592</v>
      </c>
      <c r="N6164" s="6" t="s">
        <v>57015</v>
      </c>
      <c r="O6164" s="6" t="s">
        <v>72581</v>
      </c>
    </row>
    <row r="6165" spans="9:15" x14ac:dyDescent="0.25">
      <c r="I6165">
        <v>6163</v>
      </c>
      <c r="J6165" s="6" t="s">
        <v>15593</v>
      </c>
      <c r="K6165" s="6" t="s">
        <v>49637</v>
      </c>
      <c r="L6165" s="6" t="s">
        <v>90</v>
      </c>
      <c r="M6165" s="6" t="s">
        <v>15594</v>
      </c>
      <c r="N6165" s="6" t="s">
        <v>90</v>
      </c>
      <c r="O6165" s="6" t="s">
        <v>72582</v>
      </c>
    </row>
    <row r="6166" spans="9:15" x14ac:dyDescent="0.25">
      <c r="I6166">
        <v>6164</v>
      </c>
      <c r="J6166" s="6" t="s">
        <v>15595</v>
      </c>
      <c r="K6166" s="6" t="s">
        <v>49431</v>
      </c>
      <c r="L6166" s="6" t="s">
        <v>90</v>
      </c>
      <c r="M6166" s="6" t="s">
        <v>15596</v>
      </c>
      <c r="N6166" s="6" t="s">
        <v>57016</v>
      </c>
      <c r="O6166" s="6" t="s">
        <v>72583</v>
      </c>
    </row>
    <row r="6167" spans="9:15" x14ac:dyDescent="0.25">
      <c r="I6167">
        <v>6165</v>
      </c>
      <c r="J6167" s="6" t="s">
        <v>15597</v>
      </c>
      <c r="K6167" s="6" t="s">
        <v>49882</v>
      </c>
      <c r="L6167" s="6" t="s">
        <v>50408</v>
      </c>
      <c r="M6167" s="6" t="s">
        <v>15598</v>
      </c>
      <c r="N6167" s="6" t="s">
        <v>53377</v>
      </c>
      <c r="O6167" s="6" t="s">
        <v>72584</v>
      </c>
    </row>
    <row r="6168" spans="9:15" x14ac:dyDescent="0.25">
      <c r="I6168">
        <v>6166</v>
      </c>
      <c r="J6168" s="6" t="s">
        <v>15599</v>
      </c>
      <c r="K6168" s="6" t="s">
        <v>49480</v>
      </c>
      <c r="L6168" s="6" t="s">
        <v>49590</v>
      </c>
      <c r="M6168" s="6" t="s">
        <v>15600</v>
      </c>
      <c r="N6168" s="6" t="s">
        <v>57017</v>
      </c>
      <c r="O6168" s="6" t="s">
        <v>72585</v>
      </c>
    </row>
    <row r="6169" spans="9:15" x14ac:dyDescent="0.25">
      <c r="I6169">
        <v>6167</v>
      </c>
      <c r="J6169" s="6" t="s">
        <v>15601</v>
      </c>
      <c r="K6169" s="6" t="s">
        <v>51596</v>
      </c>
      <c r="L6169" s="6" t="s">
        <v>51481</v>
      </c>
      <c r="M6169" s="6" t="s">
        <v>15602</v>
      </c>
      <c r="N6169" s="6" t="s">
        <v>57018</v>
      </c>
      <c r="O6169" s="6" t="s">
        <v>67947</v>
      </c>
    </row>
    <row r="6170" spans="9:15" x14ac:dyDescent="0.25">
      <c r="I6170">
        <v>6168</v>
      </c>
      <c r="J6170" s="6" t="s">
        <v>15603</v>
      </c>
      <c r="K6170" s="6" t="s">
        <v>51891</v>
      </c>
      <c r="L6170" s="6" t="s">
        <v>90</v>
      </c>
      <c r="M6170" s="6" t="s">
        <v>15604</v>
      </c>
      <c r="N6170" s="6" t="s">
        <v>57019</v>
      </c>
      <c r="O6170" s="6" t="s">
        <v>72586</v>
      </c>
    </row>
    <row r="6171" spans="9:15" x14ac:dyDescent="0.25">
      <c r="I6171">
        <v>6169</v>
      </c>
      <c r="J6171" s="6" t="s">
        <v>15605</v>
      </c>
      <c r="K6171" s="6" t="s">
        <v>51191</v>
      </c>
      <c r="L6171" s="6" t="s">
        <v>90</v>
      </c>
      <c r="M6171" s="6" t="s">
        <v>15606</v>
      </c>
      <c r="N6171" s="6" t="s">
        <v>57020</v>
      </c>
      <c r="O6171" s="6" t="s">
        <v>67393</v>
      </c>
    </row>
    <row r="6172" spans="9:15" x14ac:dyDescent="0.25">
      <c r="I6172">
        <v>6170</v>
      </c>
      <c r="J6172" s="6" t="s">
        <v>15607</v>
      </c>
      <c r="K6172" s="6" t="s">
        <v>49501</v>
      </c>
      <c r="L6172" s="6" t="s">
        <v>49515</v>
      </c>
      <c r="M6172" s="6" t="s">
        <v>15608</v>
      </c>
      <c r="N6172" s="6" t="s">
        <v>90</v>
      </c>
      <c r="O6172" s="6" t="s">
        <v>72587</v>
      </c>
    </row>
    <row r="6173" spans="9:15" x14ac:dyDescent="0.25">
      <c r="I6173">
        <v>6171</v>
      </c>
      <c r="J6173" s="6" t="s">
        <v>15609</v>
      </c>
      <c r="K6173" s="6" t="s">
        <v>50059</v>
      </c>
      <c r="L6173" s="6" t="s">
        <v>50045</v>
      </c>
      <c r="M6173" s="6" t="s">
        <v>15610</v>
      </c>
      <c r="N6173" s="6" t="s">
        <v>57021</v>
      </c>
      <c r="O6173" s="6" t="s">
        <v>72588</v>
      </c>
    </row>
    <row r="6174" spans="9:15" x14ac:dyDescent="0.25">
      <c r="I6174">
        <v>6172</v>
      </c>
      <c r="J6174" s="6" t="s">
        <v>15611</v>
      </c>
      <c r="K6174" s="6" t="s">
        <v>49306</v>
      </c>
      <c r="L6174" s="6" t="s">
        <v>50118</v>
      </c>
      <c r="M6174" s="6" t="s">
        <v>15612</v>
      </c>
      <c r="N6174" s="6" t="s">
        <v>57022</v>
      </c>
      <c r="O6174" s="6" t="s">
        <v>72589</v>
      </c>
    </row>
    <row r="6175" spans="9:15" x14ac:dyDescent="0.25">
      <c r="I6175">
        <v>6173</v>
      </c>
      <c r="J6175" s="6" t="s">
        <v>15613</v>
      </c>
      <c r="K6175" s="6" t="s">
        <v>51084</v>
      </c>
      <c r="L6175" s="6" t="s">
        <v>51070</v>
      </c>
      <c r="M6175" s="6" t="s">
        <v>15614</v>
      </c>
      <c r="N6175" s="6" t="s">
        <v>57023</v>
      </c>
      <c r="O6175" s="6" t="s">
        <v>72590</v>
      </c>
    </row>
    <row r="6176" spans="9:15" x14ac:dyDescent="0.25">
      <c r="I6176">
        <v>6174</v>
      </c>
      <c r="J6176" s="6" t="s">
        <v>15615</v>
      </c>
      <c r="K6176" s="6" t="s">
        <v>51897</v>
      </c>
      <c r="L6176" s="6" t="s">
        <v>51913</v>
      </c>
      <c r="M6176" s="6" t="s">
        <v>15616</v>
      </c>
      <c r="N6176" s="6" t="s">
        <v>90</v>
      </c>
      <c r="O6176" s="6" t="s">
        <v>72016</v>
      </c>
    </row>
    <row r="6177" spans="9:15" x14ac:dyDescent="0.25">
      <c r="I6177">
        <v>6175</v>
      </c>
      <c r="J6177" s="6" t="s">
        <v>15617</v>
      </c>
      <c r="K6177" s="6" t="s">
        <v>50834</v>
      </c>
      <c r="L6177" s="6" t="s">
        <v>50529</v>
      </c>
      <c r="M6177" s="6" t="s">
        <v>15618</v>
      </c>
      <c r="N6177" s="6" t="s">
        <v>57024</v>
      </c>
      <c r="O6177" s="6" t="s">
        <v>72591</v>
      </c>
    </row>
    <row r="6178" spans="9:15" x14ac:dyDescent="0.25">
      <c r="I6178">
        <v>6176</v>
      </c>
      <c r="J6178" s="6" t="s">
        <v>15619</v>
      </c>
      <c r="K6178" s="6" t="s">
        <v>49252</v>
      </c>
      <c r="L6178" s="6" t="s">
        <v>90</v>
      </c>
      <c r="M6178" s="6" t="s">
        <v>15620</v>
      </c>
      <c r="N6178" s="6" t="s">
        <v>57025</v>
      </c>
      <c r="O6178" s="6" t="s">
        <v>72592</v>
      </c>
    </row>
    <row r="6179" spans="9:15" x14ac:dyDescent="0.25">
      <c r="I6179">
        <v>6177</v>
      </c>
      <c r="J6179" s="6" t="s">
        <v>15621</v>
      </c>
      <c r="K6179" s="6" t="s">
        <v>52369</v>
      </c>
      <c r="L6179" s="6" t="s">
        <v>90</v>
      </c>
      <c r="M6179" s="6" t="s">
        <v>15622</v>
      </c>
      <c r="N6179" s="6" t="s">
        <v>90</v>
      </c>
      <c r="O6179" s="6" t="s">
        <v>72593</v>
      </c>
    </row>
    <row r="6180" spans="9:15" x14ac:dyDescent="0.25">
      <c r="I6180">
        <v>6178</v>
      </c>
      <c r="J6180" s="6" t="s">
        <v>15623</v>
      </c>
      <c r="K6180" s="6" t="s">
        <v>51373</v>
      </c>
      <c r="L6180" s="6" t="s">
        <v>51569</v>
      </c>
      <c r="M6180" s="6" t="s">
        <v>15624</v>
      </c>
      <c r="N6180" s="6" t="s">
        <v>90</v>
      </c>
      <c r="O6180" s="6" t="s">
        <v>72594</v>
      </c>
    </row>
    <row r="6181" spans="9:15" x14ac:dyDescent="0.25">
      <c r="I6181">
        <v>6179</v>
      </c>
      <c r="J6181" s="6" t="s">
        <v>15625</v>
      </c>
      <c r="K6181" s="6" t="s">
        <v>50377</v>
      </c>
      <c r="L6181" s="6" t="s">
        <v>50023</v>
      </c>
      <c r="M6181" s="6" t="s">
        <v>15626</v>
      </c>
      <c r="N6181" s="6" t="s">
        <v>57026</v>
      </c>
      <c r="O6181" s="6" t="s">
        <v>72595</v>
      </c>
    </row>
    <row r="6182" spans="9:15" x14ac:dyDescent="0.25">
      <c r="I6182">
        <v>6180</v>
      </c>
      <c r="J6182" s="6" t="s">
        <v>15627</v>
      </c>
      <c r="K6182" s="6" t="s">
        <v>50159</v>
      </c>
      <c r="L6182" s="6" t="s">
        <v>90</v>
      </c>
      <c r="M6182" s="6" t="s">
        <v>15628</v>
      </c>
      <c r="N6182" s="6" t="s">
        <v>57027</v>
      </c>
      <c r="O6182" s="6" t="s">
        <v>72596</v>
      </c>
    </row>
    <row r="6183" spans="9:15" x14ac:dyDescent="0.25">
      <c r="I6183">
        <v>6181</v>
      </c>
      <c r="J6183" s="6" t="s">
        <v>15629</v>
      </c>
      <c r="K6183" s="6" t="s">
        <v>51351</v>
      </c>
      <c r="L6183" s="6" t="s">
        <v>50405</v>
      </c>
      <c r="M6183" s="6" t="s">
        <v>15630</v>
      </c>
      <c r="N6183" s="6" t="s">
        <v>90</v>
      </c>
      <c r="O6183" s="6" t="s">
        <v>72597</v>
      </c>
    </row>
    <row r="6184" spans="9:15" x14ac:dyDescent="0.25">
      <c r="I6184">
        <v>6182</v>
      </c>
      <c r="J6184" s="6" t="s">
        <v>15631</v>
      </c>
      <c r="K6184" s="6" t="s">
        <v>52178</v>
      </c>
      <c r="L6184" s="6" t="s">
        <v>50612</v>
      </c>
      <c r="M6184" s="6" t="s">
        <v>15632</v>
      </c>
      <c r="N6184" s="6" t="s">
        <v>57028</v>
      </c>
      <c r="O6184" s="6" t="s">
        <v>72598</v>
      </c>
    </row>
    <row r="6185" spans="9:15" x14ac:dyDescent="0.25">
      <c r="I6185">
        <v>6183</v>
      </c>
      <c r="J6185" s="6" t="s">
        <v>15633</v>
      </c>
      <c r="K6185" s="6" t="s">
        <v>49542</v>
      </c>
      <c r="L6185" s="6" t="s">
        <v>49544</v>
      </c>
      <c r="M6185" s="6" t="s">
        <v>15634</v>
      </c>
      <c r="N6185" s="6" t="s">
        <v>90</v>
      </c>
      <c r="O6185" s="6" t="s">
        <v>72599</v>
      </c>
    </row>
    <row r="6186" spans="9:15" x14ac:dyDescent="0.25">
      <c r="I6186">
        <v>6184</v>
      </c>
      <c r="J6186" s="6" t="s">
        <v>15635</v>
      </c>
      <c r="K6186" s="6" t="s">
        <v>49965</v>
      </c>
      <c r="L6186" s="6" t="s">
        <v>50298</v>
      </c>
      <c r="M6186" s="6" t="s">
        <v>15636</v>
      </c>
      <c r="N6186" s="6" t="s">
        <v>57029</v>
      </c>
      <c r="O6186" s="6" t="s">
        <v>72600</v>
      </c>
    </row>
    <row r="6187" spans="9:15" x14ac:dyDescent="0.25">
      <c r="I6187">
        <v>6185</v>
      </c>
      <c r="J6187" s="6" t="s">
        <v>15637</v>
      </c>
      <c r="K6187" s="6" t="s">
        <v>52290</v>
      </c>
      <c r="L6187" s="6" t="s">
        <v>90</v>
      </c>
      <c r="M6187" s="6" t="s">
        <v>15638</v>
      </c>
      <c r="N6187" s="6" t="s">
        <v>57030</v>
      </c>
      <c r="O6187" s="6" t="s">
        <v>72601</v>
      </c>
    </row>
    <row r="6188" spans="9:15" x14ac:dyDescent="0.25">
      <c r="I6188">
        <v>6186</v>
      </c>
      <c r="J6188" s="6" t="s">
        <v>15639</v>
      </c>
      <c r="K6188" s="6" t="s">
        <v>51553</v>
      </c>
      <c r="L6188" s="6" t="s">
        <v>51461</v>
      </c>
      <c r="M6188" s="6" t="s">
        <v>15640</v>
      </c>
      <c r="N6188" s="6" t="s">
        <v>57031</v>
      </c>
      <c r="O6188" s="6" t="s">
        <v>72602</v>
      </c>
    </row>
    <row r="6189" spans="9:15" x14ac:dyDescent="0.25">
      <c r="I6189">
        <v>6187</v>
      </c>
      <c r="J6189" s="6" t="s">
        <v>15641</v>
      </c>
      <c r="K6189" s="6" t="s">
        <v>51680</v>
      </c>
      <c r="L6189" s="6" t="s">
        <v>90</v>
      </c>
      <c r="M6189" s="6" t="s">
        <v>15642</v>
      </c>
      <c r="N6189" s="6" t="s">
        <v>57032</v>
      </c>
      <c r="O6189" s="6" t="s">
        <v>72603</v>
      </c>
    </row>
    <row r="6190" spans="9:15" x14ac:dyDescent="0.25">
      <c r="I6190">
        <v>6188</v>
      </c>
      <c r="J6190" s="6" t="s">
        <v>15643</v>
      </c>
      <c r="K6190" s="6" t="s">
        <v>51897</v>
      </c>
      <c r="L6190" s="6" t="s">
        <v>51913</v>
      </c>
      <c r="M6190" s="6" t="s">
        <v>15644</v>
      </c>
      <c r="N6190" s="6" t="s">
        <v>57033</v>
      </c>
      <c r="O6190" s="6" t="s">
        <v>72604</v>
      </c>
    </row>
    <row r="6191" spans="9:15" x14ac:dyDescent="0.25">
      <c r="I6191">
        <v>6189</v>
      </c>
      <c r="J6191" s="6" t="s">
        <v>15645</v>
      </c>
      <c r="K6191" s="6" t="s">
        <v>48911</v>
      </c>
      <c r="L6191" s="6" t="s">
        <v>48911</v>
      </c>
      <c r="M6191" s="6" t="s">
        <v>15646</v>
      </c>
      <c r="N6191" s="6" t="s">
        <v>57034</v>
      </c>
      <c r="O6191" s="6" t="s">
        <v>72605</v>
      </c>
    </row>
    <row r="6192" spans="9:15" x14ac:dyDescent="0.25">
      <c r="I6192">
        <v>6190</v>
      </c>
      <c r="J6192" s="6" t="s">
        <v>15647</v>
      </c>
      <c r="K6192" s="6" t="s">
        <v>52012</v>
      </c>
      <c r="L6192" s="6" t="s">
        <v>90</v>
      </c>
      <c r="M6192" s="6" t="s">
        <v>15648</v>
      </c>
      <c r="N6192" s="6" t="s">
        <v>57035</v>
      </c>
      <c r="O6192" s="6" t="s">
        <v>72606</v>
      </c>
    </row>
    <row r="6193" spans="9:15" x14ac:dyDescent="0.25">
      <c r="I6193">
        <v>6191</v>
      </c>
      <c r="J6193" s="6" t="s">
        <v>15649</v>
      </c>
      <c r="K6193" s="6" t="s">
        <v>51373</v>
      </c>
      <c r="L6193" s="6" t="s">
        <v>50679</v>
      </c>
      <c r="M6193" s="6" t="s">
        <v>15650</v>
      </c>
      <c r="N6193" s="6" t="s">
        <v>57036</v>
      </c>
      <c r="O6193" s="6" t="s">
        <v>72607</v>
      </c>
    </row>
    <row r="6194" spans="9:15" x14ac:dyDescent="0.25">
      <c r="I6194">
        <v>6192</v>
      </c>
      <c r="J6194" s="6" t="s">
        <v>15651</v>
      </c>
      <c r="K6194" s="6" t="s">
        <v>52550</v>
      </c>
      <c r="L6194" s="6" t="s">
        <v>90</v>
      </c>
      <c r="M6194" s="6" t="s">
        <v>15652</v>
      </c>
      <c r="N6194" s="6" t="s">
        <v>57037</v>
      </c>
      <c r="O6194" s="6" t="s">
        <v>72608</v>
      </c>
    </row>
    <row r="6195" spans="9:15" x14ac:dyDescent="0.25">
      <c r="I6195">
        <v>6193</v>
      </c>
      <c r="J6195" s="6" t="s">
        <v>15653</v>
      </c>
      <c r="K6195" s="6" t="s">
        <v>49234</v>
      </c>
      <c r="L6195" s="6" t="s">
        <v>49211</v>
      </c>
      <c r="M6195" s="6" t="s">
        <v>15654</v>
      </c>
      <c r="N6195" s="6" t="s">
        <v>57038</v>
      </c>
      <c r="O6195" s="6" t="s">
        <v>72609</v>
      </c>
    </row>
    <row r="6196" spans="9:15" x14ac:dyDescent="0.25">
      <c r="I6196">
        <v>6194</v>
      </c>
      <c r="J6196" s="6" t="s">
        <v>15655</v>
      </c>
      <c r="K6196" s="6" t="s">
        <v>49041</v>
      </c>
      <c r="L6196" s="6" t="s">
        <v>50594</v>
      </c>
      <c r="M6196" s="6" t="s">
        <v>15656</v>
      </c>
      <c r="N6196" s="6" t="s">
        <v>57039</v>
      </c>
      <c r="O6196" s="6" t="s">
        <v>72610</v>
      </c>
    </row>
    <row r="6197" spans="9:15" x14ac:dyDescent="0.25">
      <c r="I6197">
        <v>6195</v>
      </c>
      <c r="J6197" s="6" t="s">
        <v>15657</v>
      </c>
      <c r="K6197" s="6" t="s">
        <v>50415</v>
      </c>
      <c r="L6197" s="6" t="s">
        <v>49470</v>
      </c>
      <c r="M6197" s="6" t="s">
        <v>15658</v>
      </c>
      <c r="N6197" s="6" t="s">
        <v>57040</v>
      </c>
      <c r="O6197" s="6" t="s">
        <v>72611</v>
      </c>
    </row>
    <row r="6198" spans="9:15" x14ac:dyDescent="0.25">
      <c r="I6198">
        <v>6196</v>
      </c>
      <c r="J6198" s="6" t="s">
        <v>15659</v>
      </c>
      <c r="K6198" s="6" t="s">
        <v>49279</v>
      </c>
      <c r="L6198" s="6" t="s">
        <v>49572</v>
      </c>
      <c r="M6198" s="6" t="s">
        <v>15660</v>
      </c>
      <c r="N6198" s="6" t="s">
        <v>57041</v>
      </c>
      <c r="O6198" s="6" t="s">
        <v>72612</v>
      </c>
    </row>
    <row r="6199" spans="9:15" x14ac:dyDescent="0.25">
      <c r="I6199">
        <v>6197</v>
      </c>
      <c r="J6199" s="6" t="s">
        <v>15661</v>
      </c>
      <c r="K6199" s="6" t="s">
        <v>50480</v>
      </c>
      <c r="L6199" s="6" t="s">
        <v>90</v>
      </c>
      <c r="M6199" s="6" t="s">
        <v>15662</v>
      </c>
      <c r="N6199" s="6" t="s">
        <v>57042</v>
      </c>
      <c r="O6199" s="6" t="s">
        <v>72613</v>
      </c>
    </row>
    <row r="6200" spans="9:15" x14ac:dyDescent="0.25">
      <c r="I6200">
        <v>6198</v>
      </c>
      <c r="J6200" s="6" t="s">
        <v>15663</v>
      </c>
      <c r="K6200" s="6" t="s">
        <v>51452</v>
      </c>
      <c r="L6200" s="6" t="s">
        <v>49330</v>
      </c>
      <c r="M6200" s="6" t="s">
        <v>15664</v>
      </c>
      <c r="N6200" s="6" t="s">
        <v>57043</v>
      </c>
      <c r="O6200" s="6" t="s">
        <v>72614</v>
      </c>
    </row>
    <row r="6201" spans="9:15" x14ac:dyDescent="0.25">
      <c r="I6201">
        <v>6199</v>
      </c>
      <c r="J6201" s="6" t="s">
        <v>15665</v>
      </c>
      <c r="K6201" s="6" t="s">
        <v>48810</v>
      </c>
      <c r="L6201" s="6" t="s">
        <v>50480</v>
      </c>
      <c r="M6201" s="6" t="s">
        <v>15666</v>
      </c>
      <c r="N6201" s="6" t="s">
        <v>57044</v>
      </c>
      <c r="O6201" s="6" t="s">
        <v>72615</v>
      </c>
    </row>
    <row r="6202" spans="9:15" x14ac:dyDescent="0.25">
      <c r="I6202">
        <v>6200</v>
      </c>
      <c r="J6202" s="6" t="s">
        <v>15667</v>
      </c>
      <c r="K6202" s="6" t="s">
        <v>50576</v>
      </c>
      <c r="L6202" s="6" t="s">
        <v>90</v>
      </c>
      <c r="M6202" s="6" t="s">
        <v>15668</v>
      </c>
      <c r="N6202" s="6" t="s">
        <v>57045</v>
      </c>
      <c r="O6202" s="6" t="s">
        <v>72616</v>
      </c>
    </row>
    <row r="6203" spans="9:15" x14ac:dyDescent="0.25">
      <c r="I6203">
        <v>6201</v>
      </c>
      <c r="J6203" s="6" t="s">
        <v>15669</v>
      </c>
      <c r="K6203" s="6" t="s">
        <v>50292</v>
      </c>
      <c r="L6203" s="6" t="s">
        <v>51499</v>
      </c>
      <c r="M6203" s="6" t="s">
        <v>15670</v>
      </c>
      <c r="N6203" s="6" t="s">
        <v>90</v>
      </c>
      <c r="O6203" s="6" t="s">
        <v>72617</v>
      </c>
    </row>
    <row r="6204" spans="9:15" x14ac:dyDescent="0.25">
      <c r="I6204">
        <v>6202</v>
      </c>
      <c r="J6204" s="6" t="s">
        <v>15671</v>
      </c>
      <c r="K6204" s="6" t="s">
        <v>50034</v>
      </c>
      <c r="L6204" s="6" t="s">
        <v>50038</v>
      </c>
      <c r="M6204" s="6" t="s">
        <v>15672</v>
      </c>
      <c r="N6204" s="6" t="s">
        <v>90</v>
      </c>
      <c r="O6204" s="6" t="s">
        <v>72618</v>
      </c>
    </row>
    <row r="6205" spans="9:15" x14ac:dyDescent="0.25">
      <c r="I6205">
        <v>6203</v>
      </c>
      <c r="J6205" s="6" t="s">
        <v>15673</v>
      </c>
      <c r="K6205" s="6" t="s">
        <v>51136</v>
      </c>
      <c r="L6205" s="6" t="s">
        <v>51463</v>
      </c>
      <c r="M6205" s="6" t="s">
        <v>15674</v>
      </c>
      <c r="N6205" s="6" t="s">
        <v>57046</v>
      </c>
      <c r="O6205" s="6" t="s">
        <v>72619</v>
      </c>
    </row>
    <row r="6206" spans="9:15" x14ac:dyDescent="0.25">
      <c r="I6206">
        <v>6204</v>
      </c>
      <c r="J6206" s="6" t="s">
        <v>15675</v>
      </c>
      <c r="K6206" s="6" t="s">
        <v>52489</v>
      </c>
      <c r="L6206" s="6" t="s">
        <v>52447</v>
      </c>
      <c r="M6206" s="6" t="s">
        <v>15676</v>
      </c>
      <c r="N6206" s="6" t="s">
        <v>57047</v>
      </c>
      <c r="O6206" s="6" t="s">
        <v>72620</v>
      </c>
    </row>
    <row r="6207" spans="9:15" x14ac:dyDescent="0.25">
      <c r="I6207">
        <v>6205</v>
      </c>
      <c r="J6207" s="6" t="s">
        <v>15677</v>
      </c>
      <c r="K6207" s="6" t="s">
        <v>51387</v>
      </c>
      <c r="L6207" s="6" t="s">
        <v>51248</v>
      </c>
      <c r="M6207" s="6" t="s">
        <v>15678</v>
      </c>
      <c r="N6207" s="6" t="s">
        <v>57048</v>
      </c>
      <c r="O6207" s="6" t="s">
        <v>72621</v>
      </c>
    </row>
    <row r="6208" spans="9:15" x14ac:dyDescent="0.25">
      <c r="I6208">
        <v>6206</v>
      </c>
      <c r="J6208" s="6" t="s">
        <v>15679</v>
      </c>
      <c r="K6208" s="6" t="s">
        <v>50890</v>
      </c>
      <c r="L6208" s="6" t="s">
        <v>49470</v>
      </c>
      <c r="M6208" s="6" t="s">
        <v>15680</v>
      </c>
      <c r="N6208" s="6" t="s">
        <v>57049</v>
      </c>
      <c r="O6208" s="6" t="s">
        <v>72622</v>
      </c>
    </row>
    <row r="6209" spans="9:15" x14ac:dyDescent="0.25">
      <c r="I6209">
        <v>6207</v>
      </c>
      <c r="J6209" s="6" t="s">
        <v>15681</v>
      </c>
      <c r="K6209" s="6" t="s">
        <v>50544</v>
      </c>
      <c r="L6209" s="6" t="s">
        <v>90</v>
      </c>
      <c r="M6209" s="6" t="s">
        <v>15682</v>
      </c>
      <c r="N6209" s="6" t="s">
        <v>57050</v>
      </c>
      <c r="O6209" s="6" t="s">
        <v>72575</v>
      </c>
    </row>
    <row r="6210" spans="9:15" x14ac:dyDescent="0.25">
      <c r="I6210">
        <v>6208</v>
      </c>
      <c r="J6210" s="6" t="s">
        <v>15683</v>
      </c>
      <c r="K6210" s="6" t="s">
        <v>51465</v>
      </c>
      <c r="L6210" s="6" t="s">
        <v>51463</v>
      </c>
      <c r="M6210" s="6" t="s">
        <v>15684</v>
      </c>
      <c r="N6210" s="6" t="s">
        <v>57051</v>
      </c>
      <c r="O6210" s="6" t="s">
        <v>72623</v>
      </c>
    </row>
    <row r="6211" spans="9:15" x14ac:dyDescent="0.25">
      <c r="I6211">
        <v>6209</v>
      </c>
      <c r="J6211" s="6" t="s">
        <v>15685</v>
      </c>
      <c r="K6211" s="6" t="s">
        <v>50180</v>
      </c>
      <c r="L6211" s="6" t="s">
        <v>50936</v>
      </c>
      <c r="M6211" s="6" t="s">
        <v>15686</v>
      </c>
      <c r="N6211" s="6" t="s">
        <v>54577</v>
      </c>
      <c r="O6211" s="6" t="s">
        <v>72624</v>
      </c>
    </row>
    <row r="6212" spans="9:15" x14ac:dyDescent="0.25">
      <c r="I6212">
        <v>6210</v>
      </c>
      <c r="J6212" s="6" t="s">
        <v>15687</v>
      </c>
      <c r="K6212" s="6" t="s">
        <v>49831</v>
      </c>
      <c r="L6212" s="6" t="s">
        <v>49794</v>
      </c>
      <c r="M6212" s="6" t="s">
        <v>15688</v>
      </c>
      <c r="N6212" s="6" t="s">
        <v>57052</v>
      </c>
      <c r="O6212" s="6" t="s">
        <v>72625</v>
      </c>
    </row>
    <row r="6213" spans="9:15" x14ac:dyDescent="0.25">
      <c r="I6213">
        <v>6211</v>
      </c>
      <c r="J6213" s="6" t="s">
        <v>15689</v>
      </c>
      <c r="K6213" s="6" t="s">
        <v>52349</v>
      </c>
      <c r="L6213" s="6" t="s">
        <v>90</v>
      </c>
      <c r="M6213" s="6" t="s">
        <v>15690</v>
      </c>
      <c r="N6213" s="6" t="s">
        <v>90</v>
      </c>
      <c r="O6213" s="6" t="s">
        <v>72626</v>
      </c>
    </row>
    <row r="6214" spans="9:15" x14ac:dyDescent="0.25">
      <c r="I6214">
        <v>6212</v>
      </c>
      <c r="J6214" s="6" t="s">
        <v>15691</v>
      </c>
      <c r="K6214" s="6" t="s">
        <v>49003</v>
      </c>
      <c r="L6214" s="6" t="s">
        <v>50045</v>
      </c>
      <c r="M6214" s="6" t="s">
        <v>15692</v>
      </c>
      <c r="N6214" s="6" t="s">
        <v>57053</v>
      </c>
      <c r="O6214" s="6" t="s">
        <v>72627</v>
      </c>
    </row>
    <row r="6215" spans="9:15" x14ac:dyDescent="0.25">
      <c r="I6215">
        <v>6213</v>
      </c>
      <c r="J6215" s="6" t="s">
        <v>15693</v>
      </c>
      <c r="K6215" s="6" t="s">
        <v>51477</v>
      </c>
      <c r="L6215" s="6" t="s">
        <v>90</v>
      </c>
      <c r="M6215" s="6" t="s">
        <v>15694</v>
      </c>
      <c r="N6215" s="6" t="s">
        <v>57054</v>
      </c>
      <c r="O6215" s="6" t="s">
        <v>72628</v>
      </c>
    </row>
    <row r="6216" spans="9:15" x14ac:dyDescent="0.25">
      <c r="I6216">
        <v>6214</v>
      </c>
      <c r="J6216" s="6" t="s">
        <v>15695</v>
      </c>
      <c r="K6216" s="6" t="s">
        <v>48812</v>
      </c>
      <c r="L6216" s="6" t="s">
        <v>52489</v>
      </c>
      <c r="M6216" s="6" t="s">
        <v>15696</v>
      </c>
      <c r="N6216" s="6" t="s">
        <v>57055</v>
      </c>
      <c r="O6216" s="6" t="s">
        <v>72629</v>
      </c>
    </row>
    <row r="6217" spans="9:15" x14ac:dyDescent="0.25">
      <c r="I6217">
        <v>6215</v>
      </c>
      <c r="J6217" s="6" t="s">
        <v>15697</v>
      </c>
      <c r="K6217" s="6" t="s">
        <v>49542</v>
      </c>
      <c r="L6217" s="6" t="s">
        <v>50055</v>
      </c>
      <c r="M6217" s="6" t="s">
        <v>15698</v>
      </c>
      <c r="N6217" s="6" t="s">
        <v>57056</v>
      </c>
      <c r="O6217" s="6" t="s">
        <v>72630</v>
      </c>
    </row>
    <row r="6218" spans="9:15" x14ac:dyDescent="0.25">
      <c r="I6218">
        <v>6216</v>
      </c>
      <c r="J6218" s="6" t="s">
        <v>15699</v>
      </c>
      <c r="K6218" s="6" t="s">
        <v>52110</v>
      </c>
      <c r="L6218" s="6" t="s">
        <v>52150</v>
      </c>
      <c r="M6218" s="6" t="s">
        <v>15700</v>
      </c>
      <c r="N6218" s="6" t="s">
        <v>90</v>
      </c>
      <c r="O6218" s="6" t="s">
        <v>72631</v>
      </c>
    </row>
    <row r="6219" spans="9:15" x14ac:dyDescent="0.25">
      <c r="I6219">
        <v>6217</v>
      </c>
      <c r="J6219" s="6" t="s">
        <v>15701</v>
      </c>
      <c r="K6219" s="6" t="s">
        <v>48941</v>
      </c>
      <c r="L6219" s="6" t="s">
        <v>48952</v>
      </c>
      <c r="M6219" s="6" t="s">
        <v>15702</v>
      </c>
      <c r="N6219" s="6" t="s">
        <v>57057</v>
      </c>
      <c r="O6219" s="6" t="s">
        <v>72632</v>
      </c>
    </row>
    <row r="6220" spans="9:15" x14ac:dyDescent="0.25">
      <c r="I6220">
        <v>6218</v>
      </c>
      <c r="J6220" s="6" t="s">
        <v>15703</v>
      </c>
      <c r="K6220" s="6" t="s">
        <v>49515</v>
      </c>
      <c r="L6220" s="6" t="s">
        <v>49509</v>
      </c>
      <c r="M6220" s="6" t="s">
        <v>15704</v>
      </c>
      <c r="N6220" s="6" t="s">
        <v>53185</v>
      </c>
      <c r="O6220" s="6" t="s">
        <v>72633</v>
      </c>
    </row>
    <row r="6221" spans="9:15" x14ac:dyDescent="0.25">
      <c r="I6221">
        <v>6219</v>
      </c>
      <c r="J6221" s="6" t="s">
        <v>15705</v>
      </c>
      <c r="K6221" s="6" t="s">
        <v>51549</v>
      </c>
      <c r="L6221" s="6" t="s">
        <v>90</v>
      </c>
      <c r="M6221" s="6" t="s">
        <v>15706</v>
      </c>
      <c r="N6221" s="6" t="s">
        <v>57058</v>
      </c>
      <c r="O6221" s="6" t="s">
        <v>72634</v>
      </c>
    </row>
    <row r="6222" spans="9:15" x14ac:dyDescent="0.25">
      <c r="I6222">
        <v>6220</v>
      </c>
      <c r="J6222" s="6" t="s">
        <v>15707</v>
      </c>
      <c r="K6222" s="6" t="s">
        <v>48652</v>
      </c>
      <c r="L6222" s="6" t="s">
        <v>48638</v>
      </c>
      <c r="M6222" s="6" t="s">
        <v>15708</v>
      </c>
      <c r="N6222" s="6" t="s">
        <v>57059</v>
      </c>
      <c r="O6222" s="6" t="s">
        <v>72635</v>
      </c>
    </row>
    <row r="6223" spans="9:15" x14ac:dyDescent="0.25">
      <c r="I6223">
        <v>6221</v>
      </c>
      <c r="J6223" s="6" t="s">
        <v>15709</v>
      </c>
      <c r="K6223" s="6" t="s">
        <v>51779</v>
      </c>
      <c r="L6223" s="6" t="s">
        <v>51756</v>
      </c>
      <c r="M6223" s="6" t="s">
        <v>15710</v>
      </c>
      <c r="N6223" s="6" t="s">
        <v>57060</v>
      </c>
      <c r="O6223" s="6" t="s">
        <v>72636</v>
      </c>
    </row>
    <row r="6224" spans="9:15" x14ac:dyDescent="0.25">
      <c r="I6224">
        <v>6222</v>
      </c>
      <c r="J6224" s="6" t="s">
        <v>15711</v>
      </c>
      <c r="K6224" s="6" t="s">
        <v>51452</v>
      </c>
      <c r="L6224" s="6" t="s">
        <v>51025</v>
      </c>
      <c r="M6224" s="6" t="s">
        <v>15712</v>
      </c>
      <c r="N6224" s="6" t="s">
        <v>90</v>
      </c>
      <c r="O6224" s="6" t="s">
        <v>72637</v>
      </c>
    </row>
    <row r="6225" spans="9:15" x14ac:dyDescent="0.25">
      <c r="I6225">
        <v>6223</v>
      </c>
      <c r="J6225" s="6" t="s">
        <v>15713</v>
      </c>
      <c r="K6225" s="6" t="s">
        <v>51676</v>
      </c>
      <c r="L6225" s="6" t="s">
        <v>48988</v>
      </c>
      <c r="M6225" s="6" t="s">
        <v>15714</v>
      </c>
      <c r="N6225" s="6" t="s">
        <v>57061</v>
      </c>
      <c r="O6225" s="6" t="s">
        <v>72638</v>
      </c>
    </row>
    <row r="6226" spans="9:15" x14ac:dyDescent="0.25">
      <c r="I6226">
        <v>6224</v>
      </c>
      <c r="J6226" s="6" t="s">
        <v>15715</v>
      </c>
      <c r="K6226" s="6" t="s">
        <v>50969</v>
      </c>
      <c r="L6226" s="6" t="s">
        <v>51438</v>
      </c>
      <c r="M6226" s="6" t="s">
        <v>15716</v>
      </c>
      <c r="N6226" s="6" t="s">
        <v>55833</v>
      </c>
      <c r="O6226" s="6" t="s">
        <v>72639</v>
      </c>
    </row>
    <row r="6227" spans="9:15" x14ac:dyDescent="0.25">
      <c r="I6227">
        <v>6225</v>
      </c>
      <c r="J6227" s="6" t="s">
        <v>15717</v>
      </c>
      <c r="K6227" s="6" t="s">
        <v>49641</v>
      </c>
      <c r="L6227" s="6" t="s">
        <v>90</v>
      </c>
      <c r="M6227" s="6" t="s">
        <v>15718</v>
      </c>
      <c r="N6227" s="6" t="s">
        <v>57062</v>
      </c>
      <c r="O6227" s="6" t="s">
        <v>72640</v>
      </c>
    </row>
    <row r="6228" spans="9:15" x14ac:dyDescent="0.25">
      <c r="I6228">
        <v>6226</v>
      </c>
      <c r="J6228" s="6" t="s">
        <v>15719</v>
      </c>
      <c r="K6228" s="6" t="s">
        <v>52178</v>
      </c>
      <c r="L6228" s="6" t="s">
        <v>90</v>
      </c>
      <c r="M6228" s="6" t="s">
        <v>15720</v>
      </c>
      <c r="N6228" s="6" t="s">
        <v>57063</v>
      </c>
      <c r="O6228" s="6" t="s">
        <v>72641</v>
      </c>
    </row>
    <row r="6229" spans="9:15" x14ac:dyDescent="0.25">
      <c r="I6229">
        <v>6227</v>
      </c>
      <c r="J6229" s="6" t="s">
        <v>15721</v>
      </c>
      <c r="K6229" s="6" t="s">
        <v>50738</v>
      </c>
      <c r="L6229" s="6" t="s">
        <v>50602</v>
      </c>
      <c r="M6229" s="6" t="s">
        <v>15722</v>
      </c>
      <c r="N6229" s="6" t="s">
        <v>57064</v>
      </c>
      <c r="O6229" s="6" t="s">
        <v>72642</v>
      </c>
    </row>
    <row r="6230" spans="9:15" x14ac:dyDescent="0.25">
      <c r="I6230">
        <v>6228</v>
      </c>
      <c r="J6230" s="6" t="s">
        <v>15723</v>
      </c>
      <c r="K6230" s="6" t="s">
        <v>52112</v>
      </c>
      <c r="L6230" s="6" t="s">
        <v>90</v>
      </c>
      <c r="M6230" s="6" t="s">
        <v>15724</v>
      </c>
      <c r="N6230" s="6" t="s">
        <v>56197</v>
      </c>
      <c r="O6230" s="6" t="s">
        <v>72643</v>
      </c>
    </row>
    <row r="6231" spans="9:15" x14ac:dyDescent="0.25">
      <c r="I6231">
        <v>6229</v>
      </c>
      <c r="J6231" s="6" t="s">
        <v>15725</v>
      </c>
      <c r="K6231" s="6" t="s">
        <v>51477</v>
      </c>
      <c r="L6231" s="6" t="s">
        <v>90</v>
      </c>
      <c r="M6231" s="6" t="s">
        <v>15726</v>
      </c>
      <c r="N6231" s="6" t="s">
        <v>90</v>
      </c>
      <c r="O6231" s="6" t="s">
        <v>72644</v>
      </c>
    </row>
    <row r="6232" spans="9:15" x14ac:dyDescent="0.25">
      <c r="I6232">
        <v>6230</v>
      </c>
      <c r="J6232" s="6" t="s">
        <v>15727</v>
      </c>
      <c r="K6232" s="6" t="s">
        <v>50538</v>
      </c>
      <c r="L6232" s="6" t="s">
        <v>51701</v>
      </c>
      <c r="M6232" s="6" t="s">
        <v>15728</v>
      </c>
      <c r="N6232" s="6" t="s">
        <v>57065</v>
      </c>
      <c r="O6232" s="6" t="s">
        <v>72645</v>
      </c>
    </row>
    <row r="6233" spans="9:15" x14ac:dyDescent="0.25">
      <c r="I6233">
        <v>6231</v>
      </c>
      <c r="J6233" s="6" t="s">
        <v>15729</v>
      </c>
      <c r="K6233" s="6" t="s">
        <v>50355</v>
      </c>
      <c r="L6233" s="6" t="s">
        <v>50255</v>
      </c>
      <c r="M6233" s="6" t="s">
        <v>15730</v>
      </c>
      <c r="N6233" s="6" t="s">
        <v>57066</v>
      </c>
      <c r="O6233" s="6" t="s">
        <v>72646</v>
      </c>
    </row>
    <row r="6234" spans="9:15" x14ac:dyDescent="0.25">
      <c r="I6234">
        <v>6232</v>
      </c>
      <c r="J6234" s="6" t="s">
        <v>15731</v>
      </c>
      <c r="K6234" s="6" t="s">
        <v>50876</v>
      </c>
      <c r="L6234" s="6" t="s">
        <v>51640</v>
      </c>
      <c r="M6234" s="6" t="s">
        <v>15732</v>
      </c>
      <c r="N6234" s="6" t="s">
        <v>57067</v>
      </c>
      <c r="O6234" s="6" t="s">
        <v>72647</v>
      </c>
    </row>
    <row r="6235" spans="9:15" x14ac:dyDescent="0.25">
      <c r="I6235">
        <v>6233</v>
      </c>
      <c r="J6235" s="6" t="s">
        <v>15733</v>
      </c>
      <c r="K6235" s="6" t="s">
        <v>49746</v>
      </c>
      <c r="L6235" s="6" t="s">
        <v>50292</v>
      </c>
      <c r="M6235" s="6" t="s">
        <v>15734</v>
      </c>
      <c r="N6235" s="6" t="s">
        <v>57068</v>
      </c>
      <c r="O6235" s="6" t="s">
        <v>72648</v>
      </c>
    </row>
    <row r="6236" spans="9:15" x14ac:dyDescent="0.25">
      <c r="I6236">
        <v>6234</v>
      </c>
      <c r="J6236" s="6" t="s">
        <v>15735</v>
      </c>
      <c r="K6236" s="6" t="s">
        <v>48638</v>
      </c>
      <c r="L6236" s="6" t="s">
        <v>52559</v>
      </c>
      <c r="M6236" s="6" t="s">
        <v>15736</v>
      </c>
      <c r="N6236" s="6" t="s">
        <v>90</v>
      </c>
      <c r="O6236" s="6" t="s">
        <v>72649</v>
      </c>
    </row>
    <row r="6237" spans="9:15" x14ac:dyDescent="0.25">
      <c r="I6237">
        <v>6235</v>
      </c>
      <c r="J6237" s="6" t="s">
        <v>15737</v>
      </c>
      <c r="K6237" s="6" t="s">
        <v>50209</v>
      </c>
      <c r="L6237" s="6" t="s">
        <v>90</v>
      </c>
      <c r="M6237" s="6" t="s">
        <v>15738</v>
      </c>
      <c r="N6237" s="6" t="s">
        <v>57069</v>
      </c>
      <c r="O6237" s="6" t="s">
        <v>72650</v>
      </c>
    </row>
    <row r="6238" spans="9:15" x14ac:dyDescent="0.25">
      <c r="I6238">
        <v>6236</v>
      </c>
      <c r="J6238" s="6" t="s">
        <v>15739</v>
      </c>
      <c r="K6238" s="6" t="s">
        <v>52045</v>
      </c>
      <c r="L6238" s="6" t="s">
        <v>90</v>
      </c>
      <c r="M6238" s="6" t="s">
        <v>15740</v>
      </c>
      <c r="N6238" s="6" t="s">
        <v>57070</v>
      </c>
      <c r="O6238" s="6" t="s">
        <v>72651</v>
      </c>
    </row>
    <row r="6239" spans="9:15" x14ac:dyDescent="0.25">
      <c r="I6239">
        <v>6237</v>
      </c>
      <c r="J6239" s="6" t="s">
        <v>15741</v>
      </c>
      <c r="K6239" s="6" t="s">
        <v>52290</v>
      </c>
      <c r="L6239" s="6" t="s">
        <v>90</v>
      </c>
      <c r="M6239" s="6" t="s">
        <v>15742</v>
      </c>
      <c r="N6239" s="6" t="s">
        <v>57071</v>
      </c>
      <c r="O6239" s="6" t="s">
        <v>72652</v>
      </c>
    </row>
    <row r="6240" spans="9:15" x14ac:dyDescent="0.25">
      <c r="I6240">
        <v>6238</v>
      </c>
      <c r="J6240" s="6" t="s">
        <v>15743</v>
      </c>
      <c r="K6240" s="6" t="s">
        <v>49668</v>
      </c>
      <c r="L6240" s="6" t="s">
        <v>90</v>
      </c>
      <c r="M6240" s="6" t="s">
        <v>15744</v>
      </c>
      <c r="N6240" s="6" t="s">
        <v>56148</v>
      </c>
      <c r="O6240" s="6" t="s">
        <v>71309</v>
      </c>
    </row>
    <row r="6241" spans="9:15" x14ac:dyDescent="0.25">
      <c r="I6241">
        <v>6239</v>
      </c>
      <c r="J6241" s="6" t="s">
        <v>15745</v>
      </c>
      <c r="K6241" s="6" t="s">
        <v>51928</v>
      </c>
      <c r="L6241" s="6" t="s">
        <v>90</v>
      </c>
      <c r="M6241" s="6" t="s">
        <v>15746</v>
      </c>
      <c r="N6241" s="6" t="s">
        <v>90</v>
      </c>
      <c r="O6241" s="6" t="s">
        <v>72653</v>
      </c>
    </row>
    <row r="6242" spans="9:15" x14ac:dyDescent="0.25">
      <c r="I6242">
        <v>6240</v>
      </c>
      <c r="J6242" s="6" t="s">
        <v>15747</v>
      </c>
      <c r="K6242" s="6" t="s">
        <v>49038</v>
      </c>
      <c r="L6242" s="6" t="s">
        <v>49033</v>
      </c>
      <c r="M6242" s="6" t="s">
        <v>15748</v>
      </c>
      <c r="N6242" s="6" t="s">
        <v>57072</v>
      </c>
      <c r="O6242" s="6" t="s">
        <v>72654</v>
      </c>
    </row>
    <row r="6243" spans="9:15" x14ac:dyDescent="0.25">
      <c r="I6243">
        <v>6241</v>
      </c>
      <c r="J6243" s="6" t="s">
        <v>15749</v>
      </c>
      <c r="K6243" s="6" t="s">
        <v>51120</v>
      </c>
      <c r="L6243" s="6" t="s">
        <v>51116</v>
      </c>
      <c r="M6243" s="6" t="s">
        <v>15750</v>
      </c>
      <c r="N6243" s="6" t="s">
        <v>56046</v>
      </c>
      <c r="O6243" s="6" t="s">
        <v>72655</v>
      </c>
    </row>
    <row r="6244" spans="9:15" x14ac:dyDescent="0.25">
      <c r="I6244">
        <v>6242</v>
      </c>
      <c r="J6244" s="6" t="s">
        <v>15751</v>
      </c>
      <c r="K6244" s="6" t="s">
        <v>52192</v>
      </c>
      <c r="L6244" s="6" t="s">
        <v>52489</v>
      </c>
      <c r="M6244" s="6" t="s">
        <v>15752</v>
      </c>
      <c r="N6244" s="6" t="s">
        <v>90</v>
      </c>
      <c r="O6244" s="6" t="s">
        <v>67066</v>
      </c>
    </row>
    <row r="6245" spans="9:15" x14ac:dyDescent="0.25">
      <c r="I6245">
        <v>6243</v>
      </c>
      <c r="J6245" s="6" t="s">
        <v>15753</v>
      </c>
      <c r="K6245" s="6" t="s">
        <v>52052</v>
      </c>
      <c r="L6245" s="6" t="s">
        <v>90</v>
      </c>
      <c r="M6245" s="6" t="s">
        <v>15754</v>
      </c>
      <c r="N6245" s="6" t="s">
        <v>57073</v>
      </c>
      <c r="O6245" s="6" t="s">
        <v>69398</v>
      </c>
    </row>
    <row r="6246" spans="9:15" x14ac:dyDescent="0.25">
      <c r="I6246">
        <v>6244</v>
      </c>
      <c r="J6246" s="6" t="s">
        <v>15755</v>
      </c>
      <c r="K6246" s="6" t="s">
        <v>51957</v>
      </c>
      <c r="L6246" s="6" t="s">
        <v>90</v>
      </c>
      <c r="M6246" s="6" t="s">
        <v>15756</v>
      </c>
      <c r="N6246" s="6" t="s">
        <v>57074</v>
      </c>
      <c r="O6246" s="6" t="s">
        <v>72656</v>
      </c>
    </row>
    <row r="6247" spans="9:15" x14ac:dyDescent="0.25">
      <c r="I6247">
        <v>6245</v>
      </c>
      <c r="J6247" s="6" t="s">
        <v>15757</v>
      </c>
      <c r="K6247" s="6" t="s">
        <v>50238</v>
      </c>
      <c r="L6247" s="6" t="s">
        <v>90</v>
      </c>
      <c r="M6247" s="6" t="s">
        <v>15758</v>
      </c>
      <c r="N6247" s="6" t="s">
        <v>57075</v>
      </c>
      <c r="O6247" s="6" t="s">
        <v>72657</v>
      </c>
    </row>
    <row r="6248" spans="9:15" x14ac:dyDescent="0.25">
      <c r="I6248">
        <v>6246</v>
      </c>
      <c r="J6248" s="6" t="s">
        <v>15759</v>
      </c>
      <c r="K6248" s="6" t="s">
        <v>50480</v>
      </c>
      <c r="L6248" s="6" t="s">
        <v>51008</v>
      </c>
      <c r="M6248" s="6" t="s">
        <v>15760</v>
      </c>
      <c r="N6248" s="6" t="s">
        <v>57076</v>
      </c>
      <c r="O6248" s="6" t="s">
        <v>72658</v>
      </c>
    </row>
    <row r="6249" spans="9:15" x14ac:dyDescent="0.25">
      <c r="I6249">
        <v>6247</v>
      </c>
      <c r="J6249" s="6" t="s">
        <v>15761</v>
      </c>
      <c r="K6249" s="6" t="s">
        <v>51164</v>
      </c>
      <c r="L6249" s="6" t="s">
        <v>90</v>
      </c>
      <c r="M6249" s="6" t="s">
        <v>15762</v>
      </c>
      <c r="N6249" s="6" t="s">
        <v>90</v>
      </c>
      <c r="O6249" s="6" t="s">
        <v>72659</v>
      </c>
    </row>
    <row r="6250" spans="9:15" x14ac:dyDescent="0.25">
      <c r="I6250">
        <v>6248</v>
      </c>
      <c r="J6250" s="6" t="s">
        <v>15763</v>
      </c>
      <c r="K6250" s="6" t="s">
        <v>50221</v>
      </c>
      <c r="L6250" s="6" t="s">
        <v>50223</v>
      </c>
      <c r="M6250" s="6" t="s">
        <v>15764</v>
      </c>
      <c r="N6250" s="6" t="s">
        <v>57077</v>
      </c>
      <c r="O6250" s="6" t="s">
        <v>72660</v>
      </c>
    </row>
    <row r="6251" spans="9:15" x14ac:dyDescent="0.25">
      <c r="I6251">
        <v>6249</v>
      </c>
      <c r="J6251" s="6" t="s">
        <v>15765</v>
      </c>
      <c r="K6251" s="6" t="s">
        <v>49096</v>
      </c>
      <c r="L6251" s="6" t="s">
        <v>90</v>
      </c>
      <c r="M6251" s="6" t="s">
        <v>15766</v>
      </c>
      <c r="N6251" s="6" t="s">
        <v>57078</v>
      </c>
      <c r="O6251" s="6" t="s">
        <v>70026</v>
      </c>
    </row>
    <row r="6252" spans="9:15" x14ac:dyDescent="0.25">
      <c r="I6252">
        <v>6250</v>
      </c>
      <c r="J6252" s="6" t="s">
        <v>15767</v>
      </c>
      <c r="K6252" s="6" t="s">
        <v>52352</v>
      </c>
      <c r="L6252" s="6" t="s">
        <v>90</v>
      </c>
      <c r="M6252" s="6" t="s">
        <v>15768</v>
      </c>
      <c r="N6252" s="6" t="s">
        <v>90</v>
      </c>
      <c r="O6252" s="6" t="s">
        <v>72661</v>
      </c>
    </row>
    <row r="6253" spans="9:15" x14ac:dyDescent="0.25">
      <c r="I6253">
        <v>6251</v>
      </c>
      <c r="J6253" s="6" t="s">
        <v>15769</v>
      </c>
      <c r="K6253" s="6" t="s">
        <v>50151</v>
      </c>
      <c r="L6253" s="6" t="s">
        <v>50167</v>
      </c>
      <c r="M6253" s="6" t="s">
        <v>15770</v>
      </c>
      <c r="N6253" s="6" t="s">
        <v>57079</v>
      </c>
      <c r="O6253" s="6" t="s">
        <v>72662</v>
      </c>
    </row>
    <row r="6254" spans="9:15" x14ac:dyDescent="0.25">
      <c r="I6254">
        <v>6252</v>
      </c>
      <c r="J6254" s="6" t="s">
        <v>15771</v>
      </c>
      <c r="K6254" s="6" t="s">
        <v>49733</v>
      </c>
      <c r="L6254" s="6" t="s">
        <v>90</v>
      </c>
      <c r="M6254" s="6" t="s">
        <v>15772</v>
      </c>
      <c r="N6254" s="6" t="s">
        <v>90</v>
      </c>
      <c r="O6254" s="6" t="s">
        <v>72663</v>
      </c>
    </row>
    <row r="6255" spans="9:15" x14ac:dyDescent="0.25">
      <c r="I6255">
        <v>6253</v>
      </c>
      <c r="J6255" s="6" t="s">
        <v>15773</v>
      </c>
      <c r="K6255" s="6" t="s">
        <v>52427</v>
      </c>
      <c r="L6255" s="6" t="s">
        <v>90</v>
      </c>
      <c r="M6255" s="6" t="s">
        <v>15774</v>
      </c>
      <c r="N6255" s="6" t="s">
        <v>90</v>
      </c>
      <c r="O6255" s="6" t="s">
        <v>72664</v>
      </c>
    </row>
    <row r="6256" spans="9:15" x14ac:dyDescent="0.25">
      <c r="I6256">
        <v>6254</v>
      </c>
      <c r="J6256" s="6" t="s">
        <v>15775</v>
      </c>
      <c r="K6256" s="6" t="s">
        <v>50104</v>
      </c>
      <c r="L6256" s="6" t="s">
        <v>50002</v>
      </c>
      <c r="M6256" s="6" t="s">
        <v>15776</v>
      </c>
      <c r="N6256" s="6" t="s">
        <v>57080</v>
      </c>
      <c r="O6256" s="6" t="s">
        <v>72665</v>
      </c>
    </row>
    <row r="6257" spans="9:15" x14ac:dyDescent="0.25">
      <c r="I6257">
        <v>6255</v>
      </c>
      <c r="J6257" s="6" t="s">
        <v>15777</v>
      </c>
      <c r="K6257" s="6" t="s">
        <v>51039</v>
      </c>
      <c r="L6257" s="6" t="s">
        <v>90</v>
      </c>
      <c r="M6257" s="6" t="s">
        <v>15778</v>
      </c>
      <c r="N6257" s="6" t="s">
        <v>57081</v>
      </c>
      <c r="O6257" s="6" t="s">
        <v>72666</v>
      </c>
    </row>
    <row r="6258" spans="9:15" x14ac:dyDescent="0.25">
      <c r="I6258">
        <v>6256</v>
      </c>
      <c r="J6258" s="6" t="s">
        <v>15779</v>
      </c>
      <c r="K6258" s="6" t="s">
        <v>50030</v>
      </c>
      <c r="L6258" s="6" t="s">
        <v>90</v>
      </c>
      <c r="M6258" s="6" t="s">
        <v>15780</v>
      </c>
      <c r="N6258" s="6" t="s">
        <v>54650</v>
      </c>
      <c r="O6258" s="6" t="s">
        <v>72667</v>
      </c>
    </row>
    <row r="6259" spans="9:15" x14ac:dyDescent="0.25">
      <c r="I6259">
        <v>6257</v>
      </c>
      <c r="J6259" s="6" t="s">
        <v>15781</v>
      </c>
      <c r="K6259" s="6" t="s">
        <v>51889</v>
      </c>
      <c r="L6259" s="6" t="s">
        <v>90</v>
      </c>
      <c r="M6259" s="6" t="s">
        <v>15782</v>
      </c>
      <c r="N6259" s="6" t="s">
        <v>57082</v>
      </c>
      <c r="O6259" s="6" t="s">
        <v>72668</v>
      </c>
    </row>
    <row r="6260" spans="9:15" x14ac:dyDescent="0.25">
      <c r="I6260">
        <v>6258</v>
      </c>
      <c r="J6260" s="6" t="s">
        <v>15783</v>
      </c>
      <c r="K6260" s="6" t="s">
        <v>49546</v>
      </c>
      <c r="L6260" s="6" t="s">
        <v>90</v>
      </c>
      <c r="M6260" s="6" t="s">
        <v>15784</v>
      </c>
      <c r="N6260" s="6" t="s">
        <v>57083</v>
      </c>
      <c r="O6260" s="6" t="s">
        <v>72669</v>
      </c>
    </row>
    <row r="6261" spans="9:15" x14ac:dyDescent="0.25">
      <c r="I6261">
        <v>6259</v>
      </c>
      <c r="J6261" s="6" t="s">
        <v>15785</v>
      </c>
      <c r="K6261" s="6" t="s">
        <v>52494</v>
      </c>
      <c r="L6261" s="6" t="s">
        <v>90</v>
      </c>
      <c r="M6261" s="6" t="s">
        <v>15786</v>
      </c>
      <c r="N6261" s="6" t="s">
        <v>90</v>
      </c>
      <c r="O6261" s="6" t="s">
        <v>72670</v>
      </c>
    </row>
    <row r="6262" spans="9:15" x14ac:dyDescent="0.25">
      <c r="I6262">
        <v>6260</v>
      </c>
      <c r="J6262" s="6" t="s">
        <v>15787</v>
      </c>
      <c r="K6262" s="6" t="s">
        <v>50565</v>
      </c>
      <c r="L6262" s="6" t="s">
        <v>90</v>
      </c>
      <c r="M6262" s="6" t="s">
        <v>15788</v>
      </c>
      <c r="N6262" s="6" t="s">
        <v>90</v>
      </c>
      <c r="O6262" s="6" t="s">
        <v>72671</v>
      </c>
    </row>
    <row r="6263" spans="9:15" x14ac:dyDescent="0.25">
      <c r="I6263">
        <v>6261</v>
      </c>
      <c r="J6263" s="6" t="s">
        <v>15789</v>
      </c>
      <c r="K6263" s="6" t="s">
        <v>50335</v>
      </c>
      <c r="L6263" s="6" t="s">
        <v>50329</v>
      </c>
      <c r="M6263" s="6" t="s">
        <v>15790</v>
      </c>
      <c r="N6263" s="6" t="s">
        <v>57084</v>
      </c>
      <c r="O6263" s="6" t="s">
        <v>72672</v>
      </c>
    </row>
    <row r="6264" spans="9:15" x14ac:dyDescent="0.25">
      <c r="I6264">
        <v>6262</v>
      </c>
      <c r="J6264" s="6" t="s">
        <v>15791</v>
      </c>
      <c r="K6264" s="6" t="s">
        <v>49302</v>
      </c>
      <c r="L6264" s="6" t="s">
        <v>90</v>
      </c>
      <c r="M6264" s="6" t="s">
        <v>15792</v>
      </c>
      <c r="N6264" s="6" t="s">
        <v>57085</v>
      </c>
      <c r="O6264" s="6" t="s">
        <v>72673</v>
      </c>
    </row>
    <row r="6265" spans="9:15" x14ac:dyDescent="0.25">
      <c r="I6265">
        <v>6263</v>
      </c>
      <c r="J6265" s="6" t="s">
        <v>15793</v>
      </c>
      <c r="K6265" s="6" t="s">
        <v>49857</v>
      </c>
      <c r="L6265" s="6" t="s">
        <v>50292</v>
      </c>
      <c r="M6265" s="6" t="s">
        <v>15794</v>
      </c>
      <c r="N6265" s="6" t="s">
        <v>54710</v>
      </c>
      <c r="O6265" s="6" t="s">
        <v>72674</v>
      </c>
    </row>
    <row r="6266" spans="9:15" x14ac:dyDescent="0.25">
      <c r="I6266">
        <v>6264</v>
      </c>
      <c r="J6266" s="6" t="s">
        <v>15795</v>
      </c>
      <c r="K6266" s="6" t="s">
        <v>49159</v>
      </c>
      <c r="L6266" s="6" t="s">
        <v>90</v>
      </c>
      <c r="M6266" s="6" t="s">
        <v>15796</v>
      </c>
      <c r="N6266" s="6" t="s">
        <v>57086</v>
      </c>
      <c r="O6266" s="6" t="s">
        <v>72675</v>
      </c>
    </row>
    <row r="6267" spans="9:15" x14ac:dyDescent="0.25">
      <c r="I6267">
        <v>6265</v>
      </c>
      <c r="J6267" s="6" t="s">
        <v>15797</v>
      </c>
      <c r="K6267" s="6" t="s">
        <v>50346</v>
      </c>
      <c r="L6267" s="6" t="s">
        <v>50352</v>
      </c>
      <c r="M6267" s="6" t="s">
        <v>15798</v>
      </c>
      <c r="N6267" s="6" t="s">
        <v>57087</v>
      </c>
      <c r="O6267" s="6" t="s">
        <v>72676</v>
      </c>
    </row>
    <row r="6268" spans="9:15" x14ac:dyDescent="0.25">
      <c r="I6268">
        <v>6266</v>
      </c>
      <c r="J6268" s="6" t="s">
        <v>15799</v>
      </c>
      <c r="K6268" s="6" t="s">
        <v>50822</v>
      </c>
      <c r="L6268" s="6" t="s">
        <v>90</v>
      </c>
      <c r="M6268" s="6" t="s">
        <v>15800</v>
      </c>
      <c r="N6268" s="6" t="s">
        <v>90</v>
      </c>
      <c r="O6268" s="6" t="s">
        <v>72677</v>
      </c>
    </row>
    <row r="6269" spans="9:15" x14ac:dyDescent="0.25">
      <c r="I6269">
        <v>6267</v>
      </c>
      <c r="J6269" s="6" t="s">
        <v>15801</v>
      </c>
      <c r="K6269" s="6" t="s">
        <v>51521</v>
      </c>
      <c r="L6269" s="6" t="s">
        <v>51463</v>
      </c>
      <c r="M6269" s="6" t="s">
        <v>15802</v>
      </c>
      <c r="N6269" s="6" t="s">
        <v>57088</v>
      </c>
      <c r="O6269" s="6" t="s">
        <v>72678</v>
      </c>
    </row>
    <row r="6270" spans="9:15" x14ac:dyDescent="0.25">
      <c r="I6270">
        <v>6268</v>
      </c>
      <c r="J6270" s="6" t="s">
        <v>15803</v>
      </c>
      <c r="K6270" s="6" t="s">
        <v>51861</v>
      </c>
      <c r="L6270" s="6" t="s">
        <v>90</v>
      </c>
      <c r="M6270" s="6" t="s">
        <v>15804</v>
      </c>
      <c r="N6270" s="6" t="s">
        <v>57089</v>
      </c>
      <c r="O6270" s="6" t="s">
        <v>72679</v>
      </c>
    </row>
    <row r="6271" spans="9:15" x14ac:dyDescent="0.25">
      <c r="I6271">
        <v>6269</v>
      </c>
      <c r="J6271" s="6" t="s">
        <v>15805</v>
      </c>
      <c r="K6271" s="6" t="s">
        <v>51567</v>
      </c>
      <c r="L6271" s="6" t="s">
        <v>90</v>
      </c>
      <c r="M6271" s="6" t="s">
        <v>15806</v>
      </c>
      <c r="N6271" s="6" t="s">
        <v>90</v>
      </c>
      <c r="O6271" s="6" t="s">
        <v>72680</v>
      </c>
    </row>
    <row r="6272" spans="9:15" x14ac:dyDescent="0.25">
      <c r="I6272">
        <v>6270</v>
      </c>
      <c r="J6272" s="6" t="s">
        <v>15807</v>
      </c>
      <c r="K6272" s="6" t="s">
        <v>52308</v>
      </c>
      <c r="L6272" s="6" t="s">
        <v>90</v>
      </c>
      <c r="M6272" s="6" t="s">
        <v>15808</v>
      </c>
      <c r="N6272" s="6" t="s">
        <v>57090</v>
      </c>
      <c r="O6272" s="6" t="s">
        <v>72681</v>
      </c>
    </row>
    <row r="6273" spans="9:15" x14ac:dyDescent="0.25">
      <c r="I6273">
        <v>6271</v>
      </c>
      <c r="J6273" s="6" t="s">
        <v>15809</v>
      </c>
      <c r="K6273" s="6" t="s">
        <v>49357</v>
      </c>
      <c r="L6273" s="6" t="s">
        <v>90</v>
      </c>
      <c r="M6273" s="6" t="s">
        <v>15810</v>
      </c>
      <c r="N6273" s="6" t="s">
        <v>57091</v>
      </c>
      <c r="O6273" s="6" t="s">
        <v>72682</v>
      </c>
    </row>
    <row r="6274" spans="9:15" x14ac:dyDescent="0.25">
      <c r="I6274">
        <v>6272</v>
      </c>
      <c r="J6274" s="6" t="s">
        <v>15811</v>
      </c>
      <c r="K6274" s="6" t="s">
        <v>51618</v>
      </c>
      <c r="L6274" s="6" t="s">
        <v>90</v>
      </c>
      <c r="M6274" s="6" t="s">
        <v>15812</v>
      </c>
      <c r="N6274" s="6" t="s">
        <v>90</v>
      </c>
      <c r="O6274" s="6" t="s">
        <v>72683</v>
      </c>
    </row>
    <row r="6275" spans="9:15" x14ac:dyDescent="0.25">
      <c r="I6275">
        <v>6273</v>
      </c>
      <c r="J6275" s="6" t="s">
        <v>15813</v>
      </c>
      <c r="K6275" s="6" t="s">
        <v>52308</v>
      </c>
      <c r="L6275" s="6" t="s">
        <v>90</v>
      </c>
      <c r="M6275" s="6" t="s">
        <v>15814</v>
      </c>
      <c r="N6275" s="6" t="s">
        <v>90</v>
      </c>
      <c r="O6275" s="6" t="s">
        <v>72684</v>
      </c>
    </row>
    <row r="6276" spans="9:15" x14ac:dyDescent="0.25">
      <c r="I6276">
        <v>6274</v>
      </c>
      <c r="J6276" s="6" t="s">
        <v>15815</v>
      </c>
      <c r="K6276" s="6" t="s">
        <v>49637</v>
      </c>
      <c r="L6276" s="6" t="s">
        <v>90</v>
      </c>
      <c r="M6276" s="6" t="s">
        <v>15816</v>
      </c>
      <c r="N6276" s="6" t="s">
        <v>57092</v>
      </c>
      <c r="O6276" s="6" t="s">
        <v>72685</v>
      </c>
    </row>
    <row r="6277" spans="9:15" x14ac:dyDescent="0.25">
      <c r="I6277">
        <v>6275</v>
      </c>
      <c r="J6277" s="6" t="s">
        <v>15817</v>
      </c>
      <c r="K6277" s="6" t="s">
        <v>50135</v>
      </c>
      <c r="L6277" s="6" t="s">
        <v>50405</v>
      </c>
      <c r="M6277" s="6" t="s">
        <v>15818</v>
      </c>
      <c r="N6277" s="6" t="s">
        <v>90</v>
      </c>
      <c r="O6277" s="6" t="s">
        <v>72686</v>
      </c>
    </row>
    <row r="6278" spans="9:15" x14ac:dyDescent="0.25">
      <c r="I6278">
        <v>6276</v>
      </c>
      <c r="J6278" s="6" t="s">
        <v>15819</v>
      </c>
      <c r="K6278" s="6" t="s">
        <v>50822</v>
      </c>
      <c r="L6278" s="6" t="s">
        <v>90</v>
      </c>
      <c r="M6278" s="6" t="s">
        <v>15820</v>
      </c>
      <c r="N6278" s="6" t="s">
        <v>57093</v>
      </c>
      <c r="O6278" s="6" t="s">
        <v>72687</v>
      </c>
    </row>
    <row r="6279" spans="9:15" x14ac:dyDescent="0.25">
      <c r="I6279">
        <v>6277</v>
      </c>
      <c r="J6279" s="6" t="s">
        <v>15821</v>
      </c>
      <c r="K6279" s="6" t="s">
        <v>51537</v>
      </c>
      <c r="L6279" s="6" t="s">
        <v>90</v>
      </c>
      <c r="M6279" s="6" t="s">
        <v>15822</v>
      </c>
      <c r="N6279" s="6" t="s">
        <v>90</v>
      </c>
      <c r="O6279" s="6" t="s">
        <v>72688</v>
      </c>
    </row>
    <row r="6280" spans="9:15" x14ac:dyDescent="0.25">
      <c r="I6280">
        <v>6278</v>
      </c>
      <c r="J6280" s="6" t="s">
        <v>15823</v>
      </c>
      <c r="K6280" s="6" t="s">
        <v>49991</v>
      </c>
      <c r="L6280" s="6" t="s">
        <v>49948</v>
      </c>
      <c r="M6280" s="6" t="s">
        <v>15824</v>
      </c>
      <c r="N6280" s="6" t="s">
        <v>57094</v>
      </c>
      <c r="O6280" s="6" t="s">
        <v>69576</v>
      </c>
    </row>
    <row r="6281" spans="9:15" x14ac:dyDescent="0.25">
      <c r="I6281">
        <v>6279</v>
      </c>
      <c r="J6281" s="6" t="s">
        <v>15825</v>
      </c>
      <c r="K6281" s="6" t="s">
        <v>48791</v>
      </c>
      <c r="L6281" s="6" t="s">
        <v>90</v>
      </c>
      <c r="M6281" s="6" t="s">
        <v>15826</v>
      </c>
      <c r="N6281" s="6" t="s">
        <v>54032</v>
      </c>
      <c r="O6281" s="6" t="s">
        <v>72689</v>
      </c>
    </row>
    <row r="6282" spans="9:15" x14ac:dyDescent="0.25">
      <c r="I6282">
        <v>6280</v>
      </c>
      <c r="J6282" s="6" t="s">
        <v>15827</v>
      </c>
      <c r="K6282" s="6" t="s">
        <v>51723</v>
      </c>
      <c r="L6282" s="6" t="s">
        <v>90</v>
      </c>
      <c r="M6282" s="6" t="s">
        <v>15828</v>
      </c>
      <c r="N6282" s="6" t="s">
        <v>90</v>
      </c>
      <c r="O6282" s="6" t="s">
        <v>72690</v>
      </c>
    </row>
    <row r="6283" spans="9:15" x14ac:dyDescent="0.25">
      <c r="I6283">
        <v>6281</v>
      </c>
      <c r="J6283" s="6" t="s">
        <v>15829</v>
      </c>
      <c r="K6283" s="6" t="s">
        <v>51434</v>
      </c>
      <c r="L6283" s="6" t="s">
        <v>51418</v>
      </c>
      <c r="M6283" s="6" t="s">
        <v>15830</v>
      </c>
      <c r="N6283" s="6" t="s">
        <v>57095</v>
      </c>
      <c r="O6283" s="6" t="s">
        <v>72691</v>
      </c>
    </row>
    <row r="6284" spans="9:15" x14ac:dyDescent="0.25">
      <c r="I6284">
        <v>6282</v>
      </c>
      <c r="J6284" s="6" t="s">
        <v>15831</v>
      </c>
      <c r="K6284" s="6" t="s">
        <v>51513</v>
      </c>
      <c r="L6284" s="6" t="s">
        <v>51509</v>
      </c>
      <c r="M6284" s="6" t="s">
        <v>15832</v>
      </c>
      <c r="N6284" s="6" t="s">
        <v>90</v>
      </c>
      <c r="O6284" s="6" t="s">
        <v>72692</v>
      </c>
    </row>
    <row r="6285" spans="9:15" x14ac:dyDescent="0.25">
      <c r="I6285">
        <v>6283</v>
      </c>
      <c r="J6285" s="6" t="s">
        <v>15833</v>
      </c>
      <c r="K6285" s="6" t="s">
        <v>50505</v>
      </c>
      <c r="L6285" s="6" t="s">
        <v>90</v>
      </c>
      <c r="M6285" s="6" t="s">
        <v>15834</v>
      </c>
      <c r="N6285" s="6" t="s">
        <v>57096</v>
      </c>
      <c r="O6285" s="6" t="s">
        <v>72693</v>
      </c>
    </row>
    <row r="6286" spans="9:15" x14ac:dyDescent="0.25">
      <c r="I6286">
        <v>6284</v>
      </c>
      <c r="J6286" s="6" t="s">
        <v>15835</v>
      </c>
      <c r="K6286" s="6" t="s">
        <v>51579</v>
      </c>
      <c r="L6286" s="6" t="s">
        <v>51191</v>
      </c>
      <c r="M6286" s="6" t="s">
        <v>15836</v>
      </c>
      <c r="N6286" s="6" t="s">
        <v>90</v>
      </c>
      <c r="O6286" s="6" t="s">
        <v>72694</v>
      </c>
    </row>
    <row r="6287" spans="9:15" x14ac:dyDescent="0.25">
      <c r="I6287">
        <v>6285</v>
      </c>
      <c r="J6287" s="6" t="s">
        <v>15837</v>
      </c>
      <c r="K6287" s="6" t="s">
        <v>50343</v>
      </c>
      <c r="L6287" s="6" t="s">
        <v>50380</v>
      </c>
      <c r="M6287" s="6" t="s">
        <v>15838</v>
      </c>
      <c r="N6287" s="6" t="s">
        <v>57097</v>
      </c>
      <c r="O6287" s="6" t="s">
        <v>72695</v>
      </c>
    </row>
    <row r="6288" spans="9:15" x14ac:dyDescent="0.25">
      <c r="I6288">
        <v>6286</v>
      </c>
      <c r="J6288" s="6" t="s">
        <v>15839</v>
      </c>
      <c r="K6288" s="6" t="s">
        <v>50217</v>
      </c>
      <c r="L6288" s="6" t="s">
        <v>90</v>
      </c>
      <c r="M6288" s="6" t="s">
        <v>15840</v>
      </c>
      <c r="N6288" s="6" t="s">
        <v>90</v>
      </c>
      <c r="O6288" s="6" t="s">
        <v>69432</v>
      </c>
    </row>
    <row r="6289" spans="9:15" x14ac:dyDescent="0.25">
      <c r="I6289">
        <v>6287</v>
      </c>
      <c r="J6289" s="6" t="s">
        <v>15841</v>
      </c>
      <c r="K6289" s="6" t="s">
        <v>51291</v>
      </c>
      <c r="L6289" s="6" t="s">
        <v>90</v>
      </c>
      <c r="M6289" s="6" t="s">
        <v>15842</v>
      </c>
      <c r="N6289" s="6" t="s">
        <v>57098</v>
      </c>
      <c r="O6289" s="6" t="s">
        <v>72696</v>
      </c>
    </row>
    <row r="6290" spans="9:15" x14ac:dyDescent="0.25">
      <c r="I6290">
        <v>6288</v>
      </c>
      <c r="J6290" s="6" t="s">
        <v>15843</v>
      </c>
      <c r="K6290" s="6" t="s">
        <v>50292</v>
      </c>
      <c r="L6290" s="6" t="s">
        <v>90</v>
      </c>
      <c r="M6290" s="6" t="s">
        <v>15844</v>
      </c>
      <c r="N6290" s="6" t="s">
        <v>90</v>
      </c>
      <c r="O6290" s="6" t="s">
        <v>72697</v>
      </c>
    </row>
    <row r="6291" spans="9:15" x14ac:dyDescent="0.25">
      <c r="I6291">
        <v>6289</v>
      </c>
      <c r="J6291" s="6" t="s">
        <v>15845</v>
      </c>
      <c r="K6291" s="6" t="s">
        <v>49635</v>
      </c>
      <c r="L6291" s="6" t="s">
        <v>90</v>
      </c>
      <c r="M6291" s="6" t="s">
        <v>15846</v>
      </c>
      <c r="N6291" s="6" t="s">
        <v>57099</v>
      </c>
      <c r="O6291" s="6" t="s">
        <v>72698</v>
      </c>
    </row>
    <row r="6292" spans="9:15" x14ac:dyDescent="0.25">
      <c r="I6292">
        <v>6290</v>
      </c>
      <c r="J6292" s="6" t="s">
        <v>15847</v>
      </c>
      <c r="K6292" s="6" t="s">
        <v>50346</v>
      </c>
      <c r="L6292" s="6" t="s">
        <v>50349</v>
      </c>
      <c r="M6292" s="6" t="s">
        <v>15848</v>
      </c>
      <c r="N6292" s="6" t="s">
        <v>57100</v>
      </c>
      <c r="O6292" s="6" t="s">
        <v>72699</v>
      </c>
    </row>
    <row r="6293" spans="9:15" x14ac:dyDescent="0.25">
      <c r="I6293">
        <v>6291</v>
      </c>
      <c r="J6293" s="6" t="s">
        <v>15849</v>
      </c>
      <c r="K6293" s="6" t="s">
        <v>49744</v>
      </c>
      <c r="L6293" s="6" t="s">
        <v>49892</v>
      </c>
      <c r="M6293" s="6" t="s">
        <v>15850</v>
      </c>
      <c r="N6293" s="6" t="s">
        <v>57101</v>
      </c>
      <c r="O6293" s="6" t="s">
        <v>72700</v>
      </c>
    </row>
    <row r="6294" spans="9:15" x14ac:dyDescent="0.25">
      <c r="I6294">
        <v>6292</v>
      </c>
      <c r="J6294" s="6" t="s">
        <v>15851</v>
      </c>
      <c r="K6294" s="6" t="s">
        <v>52511</v>
      </c>
      <c r="L6294" s="6" t="s">
        <v>90</v>
      </c>
      <c r="M6294" s="6" t="s">
        <v>15852</v>
      </c>
      <c r="N6294" s="6" t="s">
        <v>90</v>
      </c>
      <c r="O6294" s="6" t="s">
        <v>72701</v>
      </c>
    </row>
    <row r="6295" spans="9:15" x14ac:dyDescent="0.25">
      <c r="I6295">
        <v>6293</v>
      </c>
      <c r="J6295" s="6" t="s">
        <v>15853</v>
      </c>
      <c r="K6295" s="6" t="s">
        <v>51879</v>
      </c>
      <c r="L6295" s="6" t="s">
        <v>90</v>
      </c>
      <c r="M6295" s="6" t="s">
        <v>15854</v>
      </c>
      <c r="N6295" s="6" t="s">
        <v>57102</v>
      </c>
      <c r="O6295" s="6" t="s">
        <v>70502</v>
      </c>
    </row>
    <row r="6296" spans="9:15" x14ac:dyDescent="0.25">
      <c r="I6296">
        <v>6294</v>
      </c>
      <c r="J6296" s="6" t="s">
        <v>15855</v>
      </c>
      <c r="K6296" s="6" t="s">
        <v>49955</v>
      </c>
      <c r="L6296" s="6" t="s">
        <v>90</v>
      </c>
      <c r="M6296" s="6" t="s">
        <v>15856</v>
      </c>
      <c r="N6296" s="6" t="s">
        <v>57103</v>
      </c>
      <c r="O6296" s="6" t="s">
        <v>72702</v>
      </c>
    </row>
    <row r="6297" spans="9:15" x14ac:dyDescent="0.25">
      <c r="I6297">
        <v>6295</v>
      </c>
      <c r="J6297" s="6" t="s">
        <v>15857</v>
      </c>
      <c r="K6297" s="6" t="s">
        <v>51993</v>
      </c>
      <c r="L6297" s="6" t="s">
        <v>90</v>
      </c>
      <c r="M6297" s="6" t="s">
        <v>15858</v>
      </c>
      <c r="N6297" s="6" t="s">
        <v>90</v>
      </c>
      <c r="O6297" s="6" t="s">
        <v>72703</v>
      </c>
    </row>
    <row r="6298" spans="9:15" x14ac:dyDescent="0.25">
      <c r="I6298">
        <v>6296</v>
      </c>
      <c r="J6298" s="6" t="s">
        <v>15859</v>
      </c>
      <c r="K6298" s="6" t="s">
        <v>51342</v>
      </c>
      <c r="L6298" s="6" t="s">
        <v>52529</v>
      </c>
      <c r="M6298" s="6" t="s">
        <v>15860</v>
      </c>
      <c r="N6298" s="6" t="s">
        <v>90</v>
      </c>
      <c r="O6298" s="6" t="s">
        <v>72704</v>
      </c>
    </row>
    <row r="6299" spans="9:15" x14ac:dyDescent="0.25">
      <c r="I6299">
        <v>6297</v>
      </c>
      <c r="J6299" s="6" t="s">
        <v>15861</v>
      </c>
      <c r="K6299" s="6" t="s">
        <v>49864</v>
      </c>
      <c r="L6299" s="6" t="s">
        <v>49554</v>
      </c>
      <c r="M6299" s="6" t="s">
        <v>15862</v>
      </c>
      <c r="N6299" s="6" t="s">
        <v>90</v>
      </c>
      <c r="O6299" s="6" t="s">
        <v>72705</v>
      </c>
    </row>
    <row r="6300" spans="9:15" x14ac:dyDescent="0.25">
      <c r="I6300">
        <v>6298</v>
      </c>
      <c r="J6300" s="6" t="s">
        <v>15863</v>
      </c>
      <c r="K6300" s="6" t="s">
        <v>49407</v>
      </c>
      <c r="L6300" s="6" t="s">
        <v>51291</v>
      </c>
      <c r="M6300" s="6" t="s">
        <v>15864</v>
      </c>
      <c r="N6300" s="6" t="s">
        <v>57104</v>
      </c>
      <c r="O6300" s="6" t="s">
        <v>72706</v>
      </c>
    </row>
    <row r="6301" spans="9:15" x14ac:dyDescent="0.25">
      <c r="I6301">
        <v>6299</v>
      </c>
      <c r="J6301" s="6" t="s">
        <v>15865</v>
      </c>
      <c r="K6301" s="6" t="s">
        <v>50394</v>
      </c>
      <c r="L6301" s="6" t="s">
        <v>50391</v>
      </c>
      <c r="M6301" s="6" t="s">
        <v>15866</v>
      </c>
      <c r="N6301" s="6" t="s">
        <v>57105</v>
      </c>
      <c r="O6301" s="6" t="s">
        <v>72707</v>
      </c>
    </row>
    <row r="6302" spans="9:15" x14ac:dyDescent="0.25">
      <c r="I6302">
        <v>6300</v>
      </c>
      <c r="J6302" s="6" t="s">
        <v>15867</v>
      </c>
      <c r="K6302" s="6" t="s">
        <v>49517</v>
      </c>
      <c r="L6302" s="6" t="s">
        <v>90</v>
      </c>
      <c r="M6302" s="6" t="s">
        <v>15868</v>
      </c>
      <c r="N6302" s="6" t="s">
        <v>90</v>
      </c>
      <c r="O6302" s="6" t="s">
        <v>72708</v>
      </c>
    </row>
    <row r="6303" spans="9:15" x14ac:dyDescent="0.25">
      <c r="I6303">
        <v>6301</v>
      </c>
      <c r="J6303" s="6" t="s">
        <v>15869</v>
      </c>
      <c r="K6303" s="6" t="s">
        <v>49607</v>
      </c>
      <c r="L6303" s="6" t="s">
        <v>49788</v>
      </c>
      <c r="M6303" s="6" t="s">
        <v>15870</v>
      </c>
      <c r="N6303" s="6" t="s">
        <v>57106</v>
      </c>
      <c r="O6303" s="6" t="s">
        <v>72709</v>
      </c>
    </row>
    <row r="6304" spans="9:15" x14ac:dyDescent="0.25">
      <c r="I6304">
        <v>6302</v>
      </c>
      <c r="J6304" s="6" t="s">
        <v>15871</v>
      </c>
      <c r="K6304" s="6" t="s">
        <v>52004</v>
      </c>
      <c r="L6304" s="6" t="s">
        <v>90</v>
      </c>
      <c r="M6304" s="6" t="s">
        <v>15872</v>
      </c>
      <c r="N6304" s="6" t="s">
        <v>57107</v>
      </c>
      <c r="O6304" s="6" t="s">
        <v>72710</v>
      </c>
    </row>
    <row r="6305" spans="9:15" x14ac:dyDescent="0.25">
      <c r="I6305">
        <v>6303</v>
      </c>
      <c r="J6305" s="6" t="s">
        <v>15873</v>
      </c>
      <c r="K6305" s="6" t="s">
        <v>50175</v>
      </c>
      <c r="L6305" s="6" t="s">
        <v>90</v>
      </c>
      <c r="M6305" s="6" t="s">
        <v>15874</v>
      </c>
      <c r="N6305" s="6" t="s">
        <v>57108</v>
      </c>
      <c r="O6305" s="6" t="s">
        <v>72711</v>
      </c>
    </row>
    <row r="6306" spans="9:15" x14ac:dyDescent="0.25">
      <c r="I6306">
        <v>6304</v>
      </c>
      <c r="J6306" s="6" t="s">
        <v>15875</v>
      </c>
      <c r="K6306" s="6" t="s">
        <v>48941</v>
      </c>
      <c r="L6306" s="6" t="s">
        <v>90</v>
      </c>
      <c r="M6306" s="6" t="s">
        <v>15876</v>
      </c>
      <c r="N6306" s="6" t="s">
        <v>57109</v>
      </c>
      <c r="O6306" s="6" t="s">
        <v>72712</v>
      </c>
    </row>
    <row r="6307" spans="9:15" x14ac:dyDescent="0.25">
      <c r="I6307">
        <v>6305</v>
      </c>
      <c r="J6307" s="6" t="s">
        <v>15877</v>
      </c>
      <c r="K6307" s="6" t="s">
        <v>51972</v>
      </c>
      <c r="L6307" s="6" t="s">
        <v>51676</v>
      </c>
      <c r="M6307" s="6" t="s">
        <v>15878</v>
      </c>
      <c r="N6307" s="6" t="s">
        <v>57110</v>
      </c>
      <c r="O6307" s="6" t="s">
        <v>72713</v>
      </c>
    </row>
    <row r="6308" spans="9:15" x14ac:dyDescent="0.25">
      <c r="I6308">
        <v>6306</v>
      </c>
      <c r="J6308" s="6" t="s">
        <v>15879</v>
      </c>
      <c r="K6308" s="6" t="s">
        <v>52491</v>
      </c>
      <c r="L6308" s="6" t="s">
        <v>90</v>
      </c>
      <c r="M6308" s="6" t="s">
        <v>15880</v>
      </c>
      <c r="N6308" s="6" t="s">
        <v>90</v>
      </c>
      <c r="O6308" s="6" t="s">
        <v>72714</v>
      </c>
    </row>
    <row r="6309" spans="9:15" x14ac:dyDescent="0.25">
      <c r="I6309">
        <v>6307</v>
      </c>
      <c r="J6309" s="6" t="s">
        <v>15881</v>
      </c>
      <c r="K6309" s="6" t="s">
        <v>50715</v>
      </c>
      <c r="L6309" s="6" t="s">
        <v>49367</v>
      </c>
      <c r="M6309" s="6" t="s">
        <v>15882</v>
      </c>
      <c r="N6309" s="6" t="s">
        <v>57111</v>
      </c>
      <c r="O6309" s="6" t="s">
        <v>72715</v>
      </c>
    </row>
    <row r="6310" spans="9:15" x14ac:dyDescent="0.25">
      <c r="I6310">
        <v>6308</v>
      </c>
      <c r="J6310" s="6" t="s">
        <v>15883</v>
      </c>
      <c r="K6310" s="6" t="s">
        <v>50797</v>
      </c>
      <c r="L6310" s="6" t="s">
        <v>90</v>
      </c>
      <c r="M6310" s="6" t="s">
        <v>15884</v>
      </c>
      <c r="N6310" s="6" t="s">
        <v>57112</v>
      </c>
      <c r="O6310" s="6" t="s">
        <v>72716</v>
      </c>
    </row>
    <row r="6311" spans="9:15" x14ac:dyDescent="0.25">
      <c r="I6311">
        <v>6309</v>
      </c>
      <c r="J6311" s="6" t="s">
        <v>15885</v>
      </c>
      <c r="K6311" s="6" t="s">
        <v>48784</v>
      </c>
      <c r="L6311" s="6" t="s">
        <v>49107</v>
      </c>
      <c r="M6311" s="6" t="s">
        <v>15886</v>
      </c>
      <c r="N6311" s="6" t="s">
        <v>57113</v>
      </c>
      <c r="O6311" s="6" t="s">
        <v>72717</v>
      </c>
    </row>
    <row r="6312" spans="9:15" x14ac:dyDescent="0.25">
      <c r="I6312">
        <v>6310</v>
      </c>
      <c r="J6312" s="6" t="s">
        <v>15887</v>
      </c>
      <c r="K6312" s="6" t="s">
        <v>50565</v>
      </c>
      <c r="L6312" s="6" t="s">
        <v>90</v>
      </c>
      <c r="M6312" s="6" t="s">
        <v>15888</v>
      </c>
      <c r="N6312" s="6" t="s">
        <v>57114</v>
      </c>
      <c r="O6312" s="6" t="s">
        <v>72718</v>
      </c>
    </row>
    <row r="6313" spans="9:15" x14ac:dyDescent="0.25">
      <c r="I6313">
        <v>6311</v>
      </c>
      <c r="J6313" s="6" t="s">
        <v>15889</v>
      </c>
      <c r="K6313" s="6" t="s">
        <v>50268</v>
      </c>
      <c r="L6313" s="6" t="s">
        <v>51070</v>
      </c>
      <c r="M6313" s="6" t="s">
        <v>15890</v>
      </c>
      <c r="N6313" s="6" t="s">
        <v>57115</v>
      </c>
      <c r="O6313" s="6" t="s">
        <v>72719</v>
      </c>
    </row>
    <row r="6314" spans="9:15" x14ac:dyDescent="0.25">
      <c r="I6314">
        <v>6312</v>
      </c>
      <c r="J6314" s="6" t="s">
        <v>15891</v>
      </c>
      <c r="K6314" s="6" t="s">
        <v>50557</v>
      </c>
      <c r="L6314" s="6" t="s">
        <v>50307</v>
      </c>
      <c r="M6314" s="6" t="s">
        <v>15892</v>
      </c>
      <c r="N6314" s="6" t="s">
        <v>90</v>
      </c>
      <c r="O6314" s="6" t="s">
        <v>69057</v>
      </c>
    </row>
    <row r="6315" spans="9:15" x14ac:dyDescent="0.25">
      <c r="I6315">
        <v>6313</v>
      </c>
      <c r="J6315" s="6" t="s">
        <v>15893</v>
      </c>
      <c r="K6315" s="6" t="s">
        <v>51521</v>
      </c>
      <c r="L6315" s="6" t="s">
        <v>90</v>
      </c>
      <c r="M6315" s="6" t="s">
        <v>15894</v>
      </c>
      <c r="N6315" s="6" t="s">
        <v>57116</v>
      </c>
      <c r="O6315" s="6" t="s">
        <v>72720</v>
      </c>
    </row>
    <row r="6316" spans="9:15" x14ac:dyDescent="0.25">
      <c r="I6316">
        <v>6314</v>
      </c>
      <c r="J6316" s="6" t="s">
        <v>15895</v>
      </c>
      <c r="K6316" s="6" t="s">
        <v>50626</v>
      </c>
      <c r="L6316" s="6" t="s">
        <v>50480</v>
      </c>
      <c r="M6316" s="6" t="s">
        <v>15896</v>
      </c>
      <c r="N6316" s="6" t="s">
        <v>57117</v>
      </c>
      <c r="O6316" s="6" t="s">
        <v>72721</v>
      </c>
    </row>
    <row r="6317" spans="9:15" x14ac:dyDescent="0.25">
      <c r="I6317">
        <v>6315</v>
      </c>
      <c r="J6317" s="6" t="s">
        <v>15897</v>
      </c>
      <c r="K6317" s="6" t="s">
        <v>48733</v>
      </c>
      <c r="L6317" s="6" t="s">
        <v>49107</v>
      </c>
      <c r="M6317" s="6" t="s">
        <v>15898</v>
      </c>
      <c r="N6317" s="6" t="s">
        <v>90</v>
      </c>
      <c r="O6317" s="6" t="s">
        <v>72722</v>
      </c>
    </row>
    <row r="6318" spans="9:15" x14ac:dyDescent="0.25">
      <c r="I6318">
        <v>6316</v>
      </c>
      <c r="J6318" s="6" t="s">
        <v>15899</v>
      </c>
      <c r="K6318" s="6" t="s">
        <v>52172</v>
      </c>
      <c r="L6318" s="6" t="s">
        <v>50316</v>
      </c>
      <c r="M6318" s="6" t="s">
        <v>15900</v>
      </c>
      <c r="N6318" s="6" t="s">
        <v>57118</v>
      </c>
      <c r="O6318" s="6" t="s">
        <v>72723</v>
      </c>
    </row>
    <row r="6319" spans="9:15" x14ac:dyDescent="0.25">
      <c r="I6319">
        <v>6317</v>
      </c>
      <c r="J6319" s="6" t="s">
        <v>15901</v>
      </c>
      <c r="K6319" s="6" t="s">
        <v>50151</v>
      </c>
      <c r="L6319" s="6" t="s">
        <v>50038</v>
      </c>
      <c r="M6319" s="6" t="s">
        <v>15902</v>
      </c>
      <c r="N6319" s="6" t="s">
        <v>57119</v>
      </c>
      <c r="O6319" s="6" t="s">
        <v>72724</v>
      </c>
    </row>
    <row r="6320" spans="9:15" x14ac:dyDescent="0.25">
      <c r="I6320">
        <v>6318</v>
      </c>
      <c r="J6320" s="6" t="s">
        <v>15903</v>
      </c>
      <c r="K6320" s="6" t="s">
        <v>50782</v>
      </c>
      <c r="L6320" s="6" t="s">
        <v>90</v>
      </c>
      <c r="M6320" s="6" t="s">
        <v>15904</v>
      </c>
      <c r="N6320" s="6" t="s">
        <v>57120</v>
      </c>
      <c r="O6320" s="6" t="s">
        <v>72725</v>
      </c>
    </row>
    <row r="6321" spans="9:15" x14ac:dyDescent="0.25">
      <c r="I6321">
        <v>6319</v>
      </c>
      <c r="J6321" s="6" t="s">
        <v>15905</v>
      </c>
      <c r="K6321" s="6" t="s">
        <v>52140</v>
      </c>
      <c r="L6321" s="6" t="s">
        <v>90</v>
      </c>
      <c r="M6321" s="6" t="s">
        <v>15906</v>
      </c>
      <c r="N6321" s="6" t="s">
        <v>57121</v>
      </c>
      <c r="O6321" s="6" t="s">
        <v>72726</v>
      </c>
    </row>
    <row r="6322" spans="9:15" x14ac:dyDescent="0.25">
      <c r="I6322">
        <v>6320</v>
      </c>
      <c r="J6322" s="6" t="s">
        <v>15907</v>
      </c>
      <c r="K6322" s="6" t="s">
        <v>50524</v>
      </c>
      <c r="L6322" s="6" t="s">
        <v>90</v>
      </c>
      <c r="M6322" s="6" t="s">
        <v>15908</v>
      </c>
      <c r="N6322" s="6" t="s">
        <v>57122</v>
      </c>
      <c r="O6322" s="6" t="s">
        <v>72727</v>
      </c>
    </row>
    <row r="6323" spans="9:15" x14ac:dyDescent="0.25">
      <c r="I6323">
        <v>6321</v>
      </c>
      <c r="J6323" s="6" t="s">
        <v>15909</v>
      </c>
      <c r="K6323" s="6" t="s">
        <v>50355</v>
      </c>
      <c r="L6323" s="6" t="s">
        <v>90</v>
      </c>
      <c r="M6323" s="6" t="s">
        <v>15910</v>
      </c>
      <c r="N6323" s="6" t="s">
        <v>57123</v>
      </c>
      <c r="O6323" s="6" t="s">
        <v>72728</v>
      </c>
    </row>
    <row r="6324" spans="9:15" x14ac:dyDescent="0.25">
      <c r="I6324">
        <v>6322</v>
      </c>
      <c r="J6324" s="6" t="s">
        <v>15911</v>
      </c>
      <c r="K6324" s="6" t="s">
        <v>51214</v>
      </c>
      <c r="L6324" s="6" t="s">
        <v>90</v>
      </c>
      <c r="M6324" s="6" t="s">
        <v>15912</v>
      </c>
      <c r="N6324" s="6" t="s">
        <v>90</v>
      </c>
      <c r="O6324" s="6" t="s">
        <v>72729</v>
      </c>
    </row>
    <row r="6325" spans="9:15" x14ac:dyDescent="0.25">
      <c r="I6325">
        <v>6323</v>
      </c>
      <c r="J6325" s="6" t="s">
        <v>15913</v>
      </c>
      <c r="K6325" s="6" t="s">
        <v>51274</v>
      </c>
      <c r="L6325" s="6" t="s">
        <v>51217</v>
      </c>
      <c r="M6325" s="6" t="s">
        <v>15914</v>
      </c>
      <c r="N6325" s="6" t="s">
        <v>57124</v>
      </c>
      <c r="O6325" s="6" t="s">
        <v>72730</v>
      </c>
    </row>
    <row r="6326" spans="9:15" x14ac:dyDescent="0.25">
      <c r="I6326">
        <v>6324</v>
      </c>
      <c r="J6326" s="6" t="s">
        <v>15915</v>
      </c>
      <c r="K6326" s="6" t="s">
        <v>49258</v>
      </c>
      <c r="L6326" s="6" t="s">
        <v>90</v>
      </c>
      <c r="M6326" s="6" t="s">
        <v>15916</v>
      </c>
      <c r="N6326" s="6" t="s">
        <v>90</v>
      </c>
      <c r="O6326" s="6" t="s">
        <v>72731</v>
      </c>
    </row>
    <row r="6327" spans="9:15" x14ac:dyDescent="0.25">
      <c r="I6327">
        <v>6325</v>
      </c>
      <c r="J6327" s="6" t="s">
        <v>15917</v>
      </c>
      <c r="K6327" s="6" t="s">
        <v>49817</v>
      </c>
      <c r="L6327" s="6" t="s">
        <v>50047</v>
      </c>
      <c r="M6327" s="6" t="s">
        <v>15918</v>
      </c>
      <c r="N6327" s="6" t="s">
        <v>57125</v>
      </c>
      <c r="O6327" s="6" t="s">
        <v>72732</v>
      </c>
    </row>
    <row r="6328" spans="9:15" x14ac:dyDescent="0.25">
      <c r="I6328">
        <v>6326</v>
      </c>
      <c r="J6328" s="6" t="s">
        <v>15919</v>
      </c>
      <c r="K6328" s="6" t="s">
        <v>49623</v>
      </c>
      <c r="L6328" s="6" t="s">
        <v>90</v>
      </c>
      <c r="M6328" s="6" t="s">
        <v>15920</v>
      </c>
      <c r="N6328" s="6" t="s">
        <v>90</v>
      </c>
      <c r="O6328" s="6" t="s">
        <v>72733</v>
      </c>
    </row>
    <row r="6329" spans="9:15" x14ac:dyDescent="0.25">
      <c r="I6329">
        <v>6327</v>
      </c>
      <c r="J6329" s="6" t="s">
        <v>15921</v>
      </c>
      <c r="K6329" s="6" t="s">
        <v>52483</v>
      </c>
      <c r="L6329" s="6" t="s">
        <v>52212</v>
      </c>
      <c r="M6329" s="6" t="s">
        <v>15922</v>
      </c>
      <c r="N6329" s="6" t="s">
        <v>57126</v>
      </c>
      <c r="O6329" s="6" t="s">
        <v>72734</v>
      </c>
    </row>
    <row r="6330" spans="9:15" x14ac:dyDescent="0.25">
      <c r="I6330">
        <v>6328</v>
      </c>
      <c r="J6330" s="6" t="s">
        <v>15923</v>
      </c>
      <c r="K6330" s="6" t="s">
        <v>48801</v>
      </c>
      <c r="L6330" s="6" t="s">
        <v>90</v>
      </c>
      <c r="M6330" s="6" t="s">
        <v>15924</v>
      </c>
      <c r="N6330" s="6" t="s">
        <v>90</v>
      </c>
      <c r="O6330" s="6" t="s">
        <v>68175</v>
      </c>
    </row>
    <row r="6331" spans="9:15" x14ac:dyDescent="0.25">
      <c r="I6331">
        <v>6329</v>
      </c>
      <c r="J6331" s="6" t="s">
        <v>15925</v>
      </c>
      <c r="K6331" s="6" t="s">
        <v>49272</v>
      </c>
      <c r="L6331" s="6" t="s">
        <v>50544</v>
      </c>
      <c r="M6331" s="6" t="s">
        <v>15926</v>
      </c>
      <c r="N6331" s="6" t="s">
        <v>57127</v>
      </c>
      <c r="O6331" s="6" t="s">
        <v>72735</v>
      </c>
    </row>
    <row r="6332" spans="9:15" x14ac:dyDescent="0.25">
      <c r="I6332">
        <v>6330</v>
      </c>
      <c r="J6332" s="6" t="s">
        <v>15927</v>
      </c>
      <c r="K6332" s="6" t="s">
        <v>49296</v>
      </c>
      <c r="L6332" s="6" t="s">
        <v>90</v>
      </c>
      <c r="M6332" s="6" t="s">
        <v>15928</v>
      </c>
      <c r="N6332" s="6" t="s">
        <v>57128</v>
      </c>
      <c r="O6332" s="6" t="s">
        <v>72736</v>
      </c>
    </row>
    <row r="6333" spans="9:15" x14ac:dyDescent="0.25">
      <c r="I6333">
        <v>6331</v>
      </c>
      <c r="J6333" s="6" t="s">
        <v>15929</v>
      </c>
      <c r="K6333" s="6" t="s">
        <v>51136</v>
      </c>
      <c r="L6333" s="6" t="s">
        <v>51147</v>
      </c>
      <c r="M6333" s="6" t="s">
        <v>15930</v>
      </c>
      <c r="N6333" s="6" t="s">
        <v>57129</v>
      </c>
      <c r="O6333" s="6" t="s">
        <v>72737</v>
      </c>
    </row>
    <row r="6334" spans="9:15" x14ac:dyDescent="0.25">
      <c r="I6334">
        <v>6332</v>
      </c>
      <c r="J6334" s="6" t="s">
        <v>15931</v>
      </c>
      <c r="K6334" s="6" t="s">
        <v>51253</v>
      </c>
      <c r="L6334" s="6" t="s">
        <v>51475</v>
      </c>
      <c r="M6334" s="6" t="s">
        <v>15932</v>
      </c>
      <c r="N6334" s="6" t="s">
        <v>57130</v>
      </c>
      <c r="O6334" s="6" t="s">
        <v>72738</v>
      </c>
    </row>
    <row r="6335" spans="9:15" x14ac:dyDescent="0.25">
      <c r="I6335">
        <v>6333</v>
      </c>
      <c r="J6335" s="6" t="s">
        <v>15933</v>
      </c>
      <c r="K6335" s="6" t="s">
        <v>51229</v>
      </c>
      <c r="L6335" s="6" t="s">
        <v>90</v>
      </c>
      <c r="M6335" s="6" t="s">
        <v>15934</v>
      </c>
      <c r="N6335" s="6" t="s">
        <v>57131</v>
      </c>
      <c r="O6335" s="6" t="s">
        <v>72739</v>
      </c>
    </row>
    <row r="6336" spans="9:15" x14ac:dyDescent="0.25">
      <c r="I6336">
        <v>6334</v>
      </c>
      <c r="J6336" s="6" t="s">
        <v>15935</v>
      </c>
      <c r="K6336" s="6" t="s">
        <v>51697</v>
      </c>
      <c r="L6336" s="6" t="s">
        <v>90</v>
      </c>
      <c r="M6336" s="6" t="s">
        <v>15936</v>
      </c>
      <c r="N6336" s="6" t="s">
        <v>57132</v>
      </c>
      <c r="O6336" s="6" t="s">
        <v>72740</v>
      </c>
    </row>
    <row r="6337" spans="9:15" x14ac:dyDescent="0.25">
      <c r="I6337">
        <v>6335</v>
      </c>
      <c r="J6337" s="6" t="s">
        <v>15937</v>
      </c>
      <c r="K6337" s="6" t="s">
        <v>50980</v>
      </c>
      <c r="L6337" s="6" t="s">
        <v>90</v>
      </c>
      <c r="M6337" s="6" t="s">
        <v>15938</v>
      </c>
      <c r="N6337" s="6" t="s">
        <v>57133</v>
      </c>
      <c r="O6337" s="6" t="s">
        <v>72741</v>
      </c>
    </row>
    <row r="6338" spans="9:15" x14ac:dyDescent="0.25">
      <c r="I6338">
        <v>6336</v>
      </c>
      <c r="J6338" s="6" t="s">
        <v>15939</v>
      </c>
      <c r="K6338" s="6" t="s">
        <v>52326</v>
      </c>
      <c r="L6338" s="6" t="s">
        <v>90</v>
      </c>
      <c r="M6338" s="6" t="s">
        <v>15940</v>
      </c>
      <c r="N6338" s="6" t="s">
        <v>90</v>
      </c>
      <c r="O6338" s="6" t="s">
        <v>72742</v>
      </c>
    </row>
    <row r="6339" spans="9:15" x14ac:dyDescent="0.25">
      <c r="I6339">
        <v>6337</v>
      </c>
      <c r="J6339" s="6" t="s">
        <v>15941</v>
      </c>
      <c r="K6339" s="6" t="s">
        <v>50895</v>
      </c>
      <c r="L6339" s="6" t="s">
        <v>90</v>
      </c>
      <c r="M6339" s="6" t="s">
        <v>15942</v>
      </c>
      <c r="N6339" s="6" t="s">
        <v>57134</v>
      </c>
      <c r="O6339" s="6" t="s">
        <v>72743</v>
      </c>
    </row>
    <row r="6340" spans="9:15" x14ac:dyDescent="0.25">
      <c r="I6340">
        <v>6338</v>
      </c>
      <c r="J6340" s="6" t="s">
        <v>15943</v>
      </c>
      <c r="K6340" s="6" t="s">
        <v>52432</v>
      </c>
      <c r="L6340" s="6" t="s">
        <v>52432</v>
      </c>
      <c r="M6340" s="6" t="s">
        <v>15944</v>
      </c>
      <c r="N6340" s="6" t="s">
        <v>90</v>
      </c>
      <c r="O6340" s="6" t="s">
        <v>72744</v>
      </c>
    </row>
    <row r="6341" spans="9:15" x14ac:dyDescent="0.25">
      <c r="I6341">
        <v>6339</v>
      </c>
      <c r="J6341" s="6" t="s">
        <v>15945</v>
      </c>
      <c r="K6341" s="6" t="s">
        <v>52467</v>
      </c>
      <c r="L6341" s="6" t="s">
        <v>90</v>
      </c>
      <c r="M6341" s="6" t="s">
        <v>15946</v>
      </c>
      <c r="N6341" s="6" t="s">
        <v>57135</v>
      </c>
      <c r="O6341" s="6" t="s">
        <v>67930</v>
      </c>
    </row>
    <row r="6342" spans="9:15" x14ac:dyDescent="0.25">
      <c r="I6342">
        <v>6340</v>
      </c>
      <c r="J6342" s="6" t="s">
        <v>15947</v>
      </c>
      <c r="K6342" s="6" t="s">
        <v>48861</v>
      </c>
      <c r="L6342" s="6" t="s">
        <v>48867</v>
      </c>
      <c r="M6342" s="6" t="s">
        <v>15948</v>
      </c>
      <c r="N6342" s="6" t="s">
        <v>53163</v>
      </c>
      <c r="O6342" s="6" t="s">
        <v>72745</v>
      </c>
    </row>
    <row r="6343" spans="9:15" x14ac:dyDescent="0.25">
      <c r="I6343">
        <v>6341</v>
      </c>
      <c r="J6343" s="6" t="s">
        <v>15949</v>
      </c>
      <c r="K6343" s="6" t="s">
        <v>48927</v>
      </c>
      <c r="L6343" s="6" t="s">
        <v>90</v>
      </c>
      <c r="M6343" s="6" t="s">
        <v>15950</v>
      </c>
      <c r="N6343" s="6" t="s">
        <v>57136</v>
      </c>
      <c r="O6343" s="6" t="s">
        <v>72746</v>
      </c>
    </row>
    <row r="6344" spans="9:15" x14ac:dyDescent="0.25">
      <c r="I6344">
        <v>6342</v>
      </c>
      <c r="J6344" s="6" t="s">
        <v>15951</v>
      </c>
      <c r="K6344" s="6" t="s">
        <v>52269</v>
      </c>
      <c r="L6344" s="6" t="s">
        <v>90</v>
      </c>
      <c r="M6344" s="6" t="s">
        <v>15952</v>
      </c>
      <c r="N6344" s="6" t="s">
        <v>57137</v>
      </c>
      <c r="O6344" s="6" t="s">
        <v>72747</v>
      </c>
    </row>
    <row r="6345" spans="9:15" x14ac:dyDescent="0.25">
      <c r="I6345">
        <v>6343</v>
      </c>
      <c r="J6345" s="6" t="s">
        <v>15953</v>
      </c>
      <c r="K6345" s="6" t="s">
        <v>52066</v>
      </c>
      <c r="L6345" s="6" t="s">
        <v>90</v>
      </c>
      <c r="M6345" s="6" t="s">
        <v>15954</v>
      </c>
      <c r="N6345" s="6" t="s">
        <v>90</v>
      </c>
      <c r="O6345" s="6" t="s">
        <v>72748</v>
      </c>
    </row>
    <row r="6346" spans="9:15" x14ac:dyDescent="0.25">
      <c r="I6346">
        <v>6344</v>
      </c>
      <c r="J6346" s="6" t="s">
        <v>15955</v>
      </c>
      <c r="K6346" s="6" t="s">
        <v>49792</v>
      </c>
      <c r="L6346" s="6" t="s">
        <v>49786</v>
      </c>
      <c r="M6346" s="6" t="s">
        <v>15956</v>
      </c>
      <c r="N6346" s="6" t="s">
        <v>57138</v>
      </c>
      <c r="O6346" s="6" t="s">
        <v>72749</v>
      </c>
    </row>
    <row r="6347" spans="9:15" x14ac:dyDescent="0.25">
      <c r="I6347">
        <v>6345</v>
      </c>
      <c r="J6347" s="6" t="s">
        <v>15957</v>
      </c>
      <c r="K6347" s="6" t="s">
        <v>50280</v>
      </c>
      <c r="L6347" s="6" t="s">
        <v>50284</v>
      </c>
      <c r="M6347" s="6" t="s">
        <v>15958</v>
      </c>
      <c r="N6347" s="6" t="s">
        <v>57139</v>
      </c>
      <c r="O6347" s="6" t="s">
        <v>72750</v>
      </c>
    </row>
    <row r="6348" spans="9:15" x14ac:dyDescent="0.25">
      <c r="I6348">
        <v>6346</v>
      </c>
      <c r="J6348" s="6" t="s">
        <v>15959</v>
      </c>
      <c r="K6348" s="6" t="s">
        <v>50780</v>
      </c>
      <c r="L6348" s="6" t="s">
        <v>50516</v>
      </c>
      <c r="M6348" s="6" t="s">
        <v>15960</v>
      </c>
      <c r="N6348" s="6" t="s">
        <v>57140</v>
      </c>
      <c r="O6348" s="6" t="s">
        <v>72751</v>
      </c>
    </row>
    <row r="6349" spans="9:15" x14ac:dyDescent="0.25">
      <c r="I6349">
        <v>6347</v>
      </c>
      <c r="J6349" s="6" t="s">
        <v>15961</v>
      </c>
      <c r="K6349" s="6" t="s">
        <v>50588</v>
      </c>
      <c r="L6349" s="6" t="s">
        <v>90</v>
      </c>
      <c r="M6349" s="6" t="s">
        <v>15962</v>
      </c>
      <c r="N6349" s="6" t="s">
        <v>90</v>
      </c>
      <c r="O6349" s="6" t="s">
        <v>72752</v>
      </c>
    </row>
    <row r="6350" spans="9:15" x14ac:dyDescent="0.25">
      <c r="I6350">
        <v>6348</v>
      </c>
      <c r="J6350" s="6" t="s">
        <v>15963</v>
      </c>
      <c r="K6350" s="6" t="s">
        <v>52559</v>
      </c>
      <c r="L6350" s="6" t="s">
        <v>50480</v>
      </c>
      <c r="M6350" s="6" t="s">
        <v>15964</v>
      </c>
      <c r="N6350" s="6" t="s">
        <v>90</v>
      </c>
      <c r="O6350" s="6" t="s">
        <v>72753</v>
      </c>
    </row>
    <row r="6351" spans="9:15" x14ac:dyDescent="0.25">
      <c r="I6351">
        <v>6349</v>
      </c>
      <c r="J6351" s="6" t="s">
        <v>15965</v>
      </c>
      <c r="K6351" s="6" t="s">
        <v>52561</v>
      </c>
      <c r="L6351" s="6" t="s">
        <v>90</v>
      </c>
      <c r="M6351" s="6" t="s">
        <v>15966</v>
      </c>
      <c r="N6351" s="6" t="s">
        <v>57141</v>
      </c>
      <c r="O6351" s="6" t="s">
        <v>72754</v>
      </c>
    </row>
    <row r="6352" spans="9:15" x14ac:dyDescent="0.25">
      <c r="I6352">
        <v>6350</v>
      </c>
      <c r="J6352" s="6" t="s">
        <v>15967</v>
      </c>
      <c r="K6352" s="6" t="s">
        <v>50505</v>
      </c>
      <c r="L6352" s="6" t="s">
        <v>50445</v>
      </c>
      <c r="M6352" s="6" t="s">
        <v>15968</v>
      </c>
      <c r="N6352" s="6" t="s">
        <v>57142</v>
      </c>
      <c r="O6352" s="6" t="s">
        <v>72755</v>
      </c>
    </row>
    <row r="6353" spans="9:15" x14ac:dyDescent="0.25">
      <c r="I6353">
        <v>6351</v>
      </c>
      <c r="J6353" s="6" t="s">
        <v>15969</v>
      </c>
      <c r="K6353" s="6" t="s">
        <v>51891</v>
      </c>
      <c r="L6353" s="6" t="s">
        <v>90</v>
      </c>
      <c r="M6353" s="6" t="s">
        <v>15970</v>
      </c>
      <c r="N6353" s="6" t="s">
        <v>57143</v>
      </c>
      <c r="O6353" s="6" t="s">
        <v>72756</v>
      </c>
    </row>
    <row r="6354" spans="9:15" x14ac:dyDescent="0.25">
      <c r="I6354">
        <v>6352</v>
      </c>
      <c r="J6354" s="6" t="s">
        <v>15971</v>
      </c>
      <c r="K6354" s="6" t="s">
        <v>49367</v>
      </c>
      <c r="L6354" s="6" t="s">
        <v>90</v>
      </c>
      <c r="M6354" s="6" t="s">
        <v>15972</v>
      </c>
      <c r="N6354" s="6" t="s">
        <v>57144</v>
      </c>
      <c r="O6354" s="6" t="s">
        <v>68277</v>
      </c>
    </row>
    <row r="6355" spans="9:15" x14ac:dyDescent="0.25">
      <c r="I6355">
        <v>6353</v>
      </c>
      <c r="J6355" s="6" t="s">
        <v>15973</v>
      </c>
      <c r="K6355" s="6" t="s">
        <v>49794</v>
      </c>
      <c r="L6355" s="6" t="s">
        <v>50380</v>
      </c>
      <c r="M6355" s="6" t="s">
        <v>15974</v>
      </c>
      <c r="N6355" s="6" t="s">
        <v>57145</v>
      </c>
      <c r="O6355" s="6" t="s">
        <v>72757</v>
      </c>
    </row>
    <row r="6356" spans="9:15" x14ac:dyDescent="0.25">
      <c r="I6356">
        <v>6354</v>
      </c>
      <c r="J6356" s="6" t="s">
        <v>15975</v>
      </c>
      <c r="K6356" s="6" t="s">
        <v>51340</v>
      </c>
      <c r="L6356" s="6" t="s">
        <v>90</v>
      </c>
      <c r="M6356" s="6" t="s">
        <v>15976</v>
      </c>
      <c r="N6356" s="6" t="s">
        <v>90</v>
      </c>
      <c r="O6356" s="6" t="s">
        <v>72758</v>
      </c>
    </row>
    <row r="6357" spans="9:15" x14ac:dyDescent="0.25">
      <c r="I6357">
        <v>6355</v>
      </c>
      <c r="J6357" s="6" t="s">
        <v>15977</v>
      </c>
      <c r="K6357" s="6" t="s">
        <v>50184</v>
      </c>
      <c r="L6357" s="6" t="s">
        <v>50045</v>
      </c>
      <c r="M6357" s="6" t="s">
        <v>15978</v>
      </c>
      <c r="N6357" s="6" t="s">
        <v>57146</v>
      </c>
      <c r="O6357" s="6" t="s">
        <v>72759</v>
      </c>
    </row>
    <row r="6358" spans="9:15" x14ac:dyDescent="0.25">
      <c r="I6358">
        <v>6356</v>
      </c>
      <c r="J6358" s="6" t="s">
        <v>15979</v>
      </c>
      <c r="K6358" s="6" t="s">
        <v>51147</v>
      </c>
      <c r="L6358" s="6" t="s">
        <v>51640</v>
      </c>
      <c r="M6358" s="6" t="s">
        <v>15980</v>
      </c>
      <c r="N6358" s="6" t="s">
        <v>53446</v>
      </c>
      <c r="O6358" s="6" t="s">
        <v>67355</v>
      </c>
    </row>
    <row r="6359" spans="9:15" x14ac:dyDescent="0.25">
      <c r="I6359">
        <v>6357</v>
      </c>
      <c r="J6359" s="6" t="s">
        <v>15981</v>
      </c>
      <c r="K6359" s="6" t="s">
        <v>49666</v>
      </c>
      <c r="L6359" s="6" t="s">
        <v>90</v>
      </c>
      <c r="M6359" s="6" t="s">
        <v>15982</v>
      </c>
      <c r="N6359" s="6" t="s">
        <v>57147</v>
      </c>
      <c r="O6359" s="6" t="s">
        <v>68347</v>
      </c>
    </row>
    <row r="6360" spans="9:15" x14ac:dyDescent="0.25">
      <c r="I6360">
        <v>6358</v>
      </c>
      <c r="J6360" s="6" t="s">
        <v>15983</v>
      </c>
      <c r="K6360" s="6" t="s">
        <v>51161</v>
      </c>
      <c r="L6360" s="6" t="s">
        <v>90</v>
      </c>
      <c r="M6360" s="6" t="s">
        <v>15984</v>
      </c>
      <c r="N6360" s="6" t="s">
        <v>90</v>
      </c>
      <c r="O6360" s="6" t="s">
        <v>72760</v>
      </c>
    </row>
    <row r="6361" spans="9:15" x14ac:dyDescent="0.25">
      <c r="I6361">
        <v>6359</v>
      </c>
      <c r="J6361" s="6" t="s">
        <v>15985</v>
      </c>
      <c r="K6361" s="6" t="s">
        <v>52308</v>
      </c>
      <c r="L6361" s="6" t="s">
        <v>90</v>
      </c>
      <c r="M6361" s="6" t="s">
        <v>15986</v>
      </c>
      <c r="N6361" s="6" t="s">
        <v>57148</v>
      </c>
      <c r="O6361" s="6" t="s">
        <v>72761</v>
      </c>
    </row>
    <row r="6362" spans="9:15" x14ac:dyDescent="0.25">
      <c r="I6362">
        <v>6360</v>
      </c>
      <c r="J6362" s="6" t="s">
        <v>15987</v>
      </c>
      <c r="K6362" s="6" t="s">
        <v>48749</v>
      </c>
      <c r="L6362" s="6" t="s">
        <v>49190</v>
      </c>
      <c r="M6362" s="6" t="s">
        <v>15988</v>
      </c>
      <c r="N6362" s="6" t="s">
        <v>57149</v>
      </c>
      <c r="O6362" s="6" t="s">
        <v>72762</v>
      </c>
    </row>
    <row r="6363" spans="9:15" x14ac:dyDescent="0.25">
      <c r="I6363">
        <v>6361</v>
      </c>
      <c r="J6363" s="6" t="s">
        <v>15989</v>
      </c>
      <c r="K6363" s="6" t="s">
        <v>52136</v>
      </c>
      <c r="L6363" s="6" t="s">
        <v>90</v>
      </c>
      <c r="M6363" s="6" t="s">
        <v>15990</v>
      </c>
      <c r="N6363" s="6" t="s">
        <v>90</v>
      </c>
      <c r="O6363" s="6" t="s">
        <v>72763</v>
      </c>
    </row>
    <row r="6364" spans="9:15" x14ac:dyDescent="0.25">
      <c r="I6364">
        <v>6362</v>
      </c>
      <c r="J6364" s="6" t="s">
        <v>15991</v>
      </c>
      <c r="K6364" s="6" t="s">
        <v>51951</v>
      </c>
      <c r="L6364" s="6" t="s">
        <v>90</v>
      </c>
      <c r="M6364" s="6" t="s">
        <v>15992</v>
      </c>
      <c r="N6364" s="6" t="s">
        <v>57150</v>
      </c>
      <c r="O6364" s="6" t="s">
        <v>72764</v>
      </c>
    </row>
    <row r="6365" spans="9:15" x14ac:dyDescent="0.25">
      <c r="I6365">
        <v>6363</v>
      </c>
      <c r="J6365" s="6" t="s">
        <v>15993</v>
      </c>
      <c r="K6365" s="6" t="s">
        <v>52543</v>
      </c>
      <c r="L6365" s="6" t="s">
        <v>90</v>
      </c>
      <c r="M6365" s="6" t="s">
        <v>15994</v>
      </c>
      <c r="N6365" s="6" t="s">
        <v>57151</v>
      </c>
      <c r="O6365" s="6" t="s">
        <v>72765</v>
      </c>
    </row>
    <row r="6366" spans="9:15" x14ac:dyDescent="0.25">
      <c r="I6366">
        <v>6364</v>
      </c>
      <c r="J6366" s="6" t="s">
        <v>15995</v>
      </c>
      <c r="K6366" s="6" t="s">
        <v>51521</v>
      </c>
      <c r="L6366" s="6" t="s">
        <v>90</v>
      </c>
      <c r="M6366" s="6" t="s">
        <v>15996</v>
      </c>
      <c r="N6366" s="6" t="s">
        <v>90</v>
      </c>
      <c r="O6366" s="6" t="s">
        <v>72766</v>
      </c>
    </row>
    <row r="6367" spans="9:15" x14ac:dyDescent="0.25">
      <c r="I6367">
        <v>6365</v>
      </c>
      <c r="J6367" s="6" t="s">
        <v>15997</v>
      </c>
      <c r="K6367" s="6" t="s">
        <v>52402</v>
      </c>
      <c r="L6367" s="6" t="s">
        <v>90</v>
      </c>
      <c r="M6367" s="6" t="s">
        <v>15998</v>
      </c>
      <c r="N6367" s="6" t="s">
        <v>90</v>
      </c>
      <c r="O6367" s="6" t="s">
        <v>72767</v>
      </c>
    </row>
    <row r="6368" spans="9:15" x14ac:dyDescent="0.25">
      <c r="I6368">
        <v>6366</v>
      </c>
      <c r="J6368" s="6" t="s">
        <v>15999</v>
      </c>
      <c r="K6368" s="6" t="s">
        <v>51208</v>
      </c>
      <c r="L6368" s="6" t="s">
        <v>90</v>
      </c>
      <c r="M6368" s="6" t="s">
        <v>16000</v>
      </c>
      <c r="N6368" s="6" t="s">
        <v>53227</v>
      </c>
      <c r="O6368" s="6" t="s">
        <v>67056</v>
      </c>
    </row>
    <row r="6369" spans="9:15" x14ac:dyDescent="0.25">
      <c r="I6369">
        <v>6367</v>
      </c>
      <c r="J6369" s="6" t="s">
        <v>16001</v>
      </c>
      <c r="K6369" s="6" t="s">
        <v>49262</v>
      </c>
      <c r="L6369" s="6" t="s">
        <v>49266</v>
      </c>
      <c r="M6369" s="6" t="s">
        <v>16002</v>
      </c>
      <c r="N6369" s="6" t="s">
        <v>57152</v>
      </c>
      <c r="O6369" s="6" t="s">
        <v>72768</v>
      </c>
    </row>
    <row r="6370" spans="9:15" x14ac:dyDescent="0.25">
      <c r="I6370">
        <v>6368</v>
      </c>
      <c r="J6370" s="6" t="s">
        <v>16003</v>
      </c>
      <c r="K6370" s="6" t="s">
        <v>51833</v>
      </c>
      <c r="L6370" s="6" t="s">
        <v>90</v>
      </c>
      <c r="M6370" s="6" t="s">
        <v>16004</v>
      </c>
      <c r="N6370" s="6" t="s">
        <v>90</v>
      </c>
      <c r="O6370" s="6" t="s">
        <v>72769</v>
      </c>
    </row>
    <row r="6371" spans="9:15" x14ac:dyDescent="0.25">
      <c r="I6371">
        <v>6369</v>
      </c>
      <c r="J6371" s="6" t="s">
        <v>16005</v>
      </c>
      <c r="K6371" s="6" t="s">
        <v>50408</v>
      </c>
      <c r="L6371" s="6" t="s">
        <v>50385</v>
      </c>
      <c r="M6371" s="6" t="s">
        <v>16006</v>
      </c>
      <c r="N6371" s="6" t="s">
        <v>54906</v>
      </c>
      <c r="O6371" s="6" t="s">
        <v>72770</v>
      </c>
    </row>
    <row r="6372" spans="9:15" x14ac:dyDescent="0.25">
      <c r="I6372">
        <v>6370</v>
      </c>
      <c r="J6372" s="6" t="s">
        <v>16007</v>
      </c>
      <c r="K6372" s="6" t="s">
        <v>51923</v>
      </c>
      <c r="L6372" s="6" t="s">
        <v>90</v>
      </c>
      <c r="M6372" s="6" t="s">
        <v>16008</v>
      </c>
      <c r="N6372" s="6" t="s">
        <v>57153</v>
      </c>
      <c r="O6372" s="6" t="s">
        <v>72771</v>
      </c>
    </row>
    <row r="6373" spans="9:15" x14ac:dyDescent="0.25">
      <c r="I6373">
        <v>6371</v>
      </c>
      <c r="J6373" s="6" t="s">
        <v>16009</v>
      </c>
      <c r="K6373" s="6" t="s">
        <v>52431</v>
      </c>
      <c r="L6373" s="6" t="s">
        <v>90</v>
      </c>
      <c r="M6373" s="6" t="s">
        <v>16010</v>
      </c>
      <c r="N6373" s="6" t="s">
        <v>53702</v>
      </c>
      <c r="O6373" s="6" t="s">
        <v>72772</v>
      </c>
    </row>
    <row r="6374" spans="9:15" x14ac:dyDescent="0.25">
      <c r="I6374">
        <v>6372</v>
      </c>
      <c r="J6374" s="6" t="s">
        <v>16011</v>
      </c>
      <c r="K6374" s="6" t="s">
        <v>51861</v>
      </c>
      <c r="L6374" s="6" t="s">
        <v>90</v>
      </c>
      <c r="M6374" s="6" t="s">
        <v>16012</v>
      </c>
      <c r="N6374" s="6" t="s">
        <v>57154</v>
      </c>
      <c r="O6374" s="6" t="s">
        <v>72773</v>
      </c>
    </row>
    <row r="6375" spans="9:15" x14ac:dyDescent="0.25">
      <c r="I6375">
        <v>6373</v>
      </c>
      <c r="J6375" s="6" t="s">
        <v>16013</v>
      </c>
      <c r="K6375" s="6" t="s">
        <v>51393</v>
      </c>
      <c r="L6375" s="6" t="s">
        <v>90</v>
      </c>
      <c r="M6375" s="6" t="s">
        <v>16014</v>
      </c>
      <c r="N6375" s="6" t="s">
        <v>56803</v>
      </c>
      <c r="O6375" s="6" t="s">
        <v>72774</v>
      </c>
    </row>
    <row r="6376" spans="9:15" x14ac:dyDescent="0.25">
      <c r="I6376">
        <v>6374</v>
      </c>
      <c r="J6376" s="6" t="s">
        <v>16015</v>
      </c>
      <c r="K6376" s="6" t="s">
        <v>49948</v>
      </c>
      <c r="L6376" s="6" t="s">
        <v>50092</v>
      </c>
      <c r="M6376" s="6" t="s">
        <v>16016</v>
      </c>
      <c r="N6376" s="6" t="s">
        <v>57155</v>
      </c>
      <c r="O6376" s="6" t="s">
        <v>72775</v>
      </c>
    </row>
    <row r="6377" spans="9:15" x14ac:dyDescent="0.25">
      <c r="I6377">
        <v>6375</v>
      </c>
      <c r="J6377" s="6" t="s">
        <v>16017</v>
      </c>
      <c r="K6377" s="6" t="s">
        <v>52329</v>
      </c>
      <c r="L6377" s="6" t="s">
        <v>90</v>
      </c>
      <c r="M6377" s="6" t="s">
        <v>16018</v>
      </c>
      <c r="N6377" s="6" t="s">
        <v>90</v>
      </c>
      <c r="O6377" s="6" t="s">
        <v>72776</v>
      </c>
    </row>
    <row r="6378" spans="9:15" x14ac:dyDescent="0.25">
      <c r="I6378">
        <v>6376</v>
      </c>
      <c r="J6378" s="6" t="s">
        <v>16019</v>
      </c>
      <c r="K6378" s="6" t="s">
        <v>49070</v>
      </c>
      <c r="L6378" s="6" t="s">
        <v>49096</v>
      </c>
      <c r="M6378" s="6" t="s">
        <v>16020</v>
      </c>
      <c r="N6378" s="6" t="s">
        <v>54137</v>
      </c>
      <c r="O6378" s="6" t="s">
        <v>67570</v>
      </c>
    </row>
    <row r="6379" spans="9:15" x14ac:dyDescent="0.25">
      <c r="I6379">
        <v>6377</v>
      </c>
      <c r="J6379" s="6" t="s">
        <v>16021</v>
      </c>
      <c r="K6379" s="6" t="s">
        <v>52174</v>
      </c>
      <c r="L6379" s="6" t="s">
        <v>90</v>
      </c>
      <c r="M6379" s="6" t="s">
        <v>16022</v>
      </c>
      <c r="N6379" s="6" t="s">
        <v>57156</v>
      </c>
      <c r="O6379" s="6" t="s">
        <v>72777</v>
      </c>
    </row>
    <row r="6380" spans="9:15" x14ac:dyDescent="0.25">
      <c r="I6380">
        <v>6378</v>
      </c>
      <c r="J6380" s="6" t="s">
        <v>16023</v>
      </c>
      <c r="K6380" s="6" t="s">
        <v>49723</v>
      </c>
      <c r="L6380" s="6" t="s">
        <v>49771</v>
      </c>
      <c r="M6380" s="6" t="s">
        <v>16024</v>
      </c>
      <c r="N6380" s="6" t="s">
        <v>57157</v>
      </c>
      <c r="O6380" s="6" t="s">
        <v>72778</v>
      </c>
    </row>
    <row r="6381" spans="9:15" x14ac:dyDescent="0.25">
      <c r="I6381">
        <v>6379</v>
      </c>
      <c r="J6381" s="6" t="s">
        <v>16025</v>
      </c>
      <c r="K6381" s="6" t="s">
        <v>49611</v>
      </c>
      <c r="L6381" s="6" t="s">
        <v>90</v>
      </c>
      <c r="M6381" s="6" t="s">
        <v>16026</v>
      </c>
      <c r="N6381" s="6" t="s">
        <v>57158</v>
      </c>
      <c r="O6381" s="6" t="s">
        <v>72779</v>
      </c>
    </row>
    <row r="6382" spans="9:15" x14ac:dyDescent="0.25">
      <c r="I6382">
        <v>6380</v>
      </c>
      <c r="J6382" s="6" t="s">
        <v>16027</v>
      </c>
      <c r="K6382" s="6" t="s">
        <v>51263</v>
      </c>
      <c r="L6382" s="6" t="s">
        <v>51231</v>
      </c>
      <c r="M6382" s="6" t="s">
        <v>16028</v>
      </c>
      <c r="N6382" s="6" t="s">
        <v>57159</v>
      </c>
      <c r="O6382" s="6" t="s">
        <v>72780</v>
      </c>
    </row>
    <row r="6383" spans="9:15" x14ac:dyDescent="0.25">
      <c r="I6383">
        <v>6381</v>
      </c>
      <c r="J6383" s="6" t="s">
        <v>16029</v>
      </c>
      <c r="K6383" s="6" t="s">
        <v>49383</v>
      </c>
      <c r="L6383" s="6" t="s">
        <v>49387</v>
      </c>
      <c r="M6383" s="6" t="s">
        <v>16030</v>
      </c>
      <c r="N6383" s="6" t="s">
        <v>57160</v>
      </c>
      <c r="O6383" s="6" t="s">
        <v>72781</v>
      </c>
    </row>
    <row r="6384" spans="9:15" x14ac:dyDescent="0.25">
      <c r="I6384">
        <v>6382</v>
      </c>
      <c r="J6384" s="6" t="s">
        <v>16031</v>
      </c>
      <c r="K6384" s="6" t="s">
        <v>49159</v>
      </c>
      <c r="L6384" s="6" t="s">
        <v>50489</v>
      </c>
      <c r="M6384" s="6" t="s">
        <v>16032</v>
      </c>
      <c r="N6384" s="6" t="s">
        <v>90</v>
      </c>
      <c r="O6384" s="6" t="s">
        <v>68111</v>
      </c>
    </row>
    <row r="6385" spans="9:15" x14ac:dyDescent="0.25">
      <c r="I6385">
        <v>6383</v>
      </c>
      <c r="J6385" s="6" t="s">
        <v>16033</v>
      </c>
      <c r="K6385" s="6" t="s">
        <v>49141</v>
      </c>
      <c r="L6385" s="6" t="s">
        <v>50631</v>
      </c>
      <c r="M6385" s="6" t="s">
        <v>16034</v>
      </c>
      <c r="N6385" s="6" t="s">
        <v>90</v>
      </c>
      <c r="O6385" s="6" t="s">
        <v>72782</v>
      </c>
    </row>
    <row r="6386" spans="9:15" x14ac:dyDescent="0.25">
      <c r="I6386">
        <v>6384</v>
      </c>
      <c r="J6386" s="6" t="s">
        <v>16035</v>
      </c>
      <c r="K6386" s="6" t="s">
        <v>49489</v>
      </c>
      <c r="L6386" s="6" t="s">
        <v>50182</v>
      </c>
      <c r="M6386" s="6" t="s">
        <v>16036</v>
      </c>
      <c r="N6386" s="6" t="s">
        <v>57161</v>
      </c>
      <c r="O6386" s="6" t="s">
        <v>72783</v>
      </c>
    </row>
    <row r="6387" spans="9:15" x14ac:dyDescent="0.25">
      <c r="I6387">
        <v>6385</v>
      </c>
      <c r="J6387" s="6" t="s">
        <v>16037</v>
      </c>
      <c r="K6387" s="6" t="s">
        <v>49047</v>
      </c>
      <c r="L6387" s="6" t="s">
        <v>49086</v>
      </c>
      <c r="M6387" s="6" t="s">
        <v>16038</v>
      </c>
      <c r="N6387" s="6" t="s">
        <v>57162</v>
      </c>
      <c r="O6387" s="6" t="s">
        <v>72784</v>
      </c>
    </row>
    <row r="6388" spans="9:15" x14ac:dyDescent="0.25">
      <c r="I6388">
        <v>6386</v>
      </c>
      <c r="J6388" s="6" t="s">
        <v>16039</v>
      </c>
      <c r="K6388" s="6" t="s">
        <v>49385</v>
      </c>
      <c r="L6388" s="6" t="s">
        <v>90</v>
      </c>
      <c r="M6388" s="6" t="s">
        <v>16040</v>
      </c>
      <c r="N6388" s="6" t="s">
        <v>57163</v>
      </c>
      <c r="O6388" s="6" t="s">
        <v>72785</v>
      </c>
    </row>
    <row r="6389" spans="9:15" x14ac:dyDescent="0.25">
      <c r="I6389">
        <v>6387</v>
      </c>
      <c r="J6389" s="6" t="s">
        <v>16041</v>
      </c>
      <c r="K6389" s="6" t="s">
        <v>50560</v>
      </c>
      <c r="L6389" s="6" t="s">
        <v>90</v>
      </c>
      <c r="M6389" s="6" t="s">
        <v>16042</v>
      </c>
      <c r="N6389" s="6" t="s">
        <v>57164</v>
      </c>
      <c r="O6389" s="6" t="s">
        <v>72786</v>
      </c>
    </row>
    <row r="6390" spans="9:15" x14ac:dyDescent="0.25">
      <c r="I6390">
        <v>6388</v>
      </c>
      <c r="J6390" s="6" t="s">
        <v>16043</v>
      </c>
      <c r="K6390" s="6" t="s">
        <v>49409</v>
      </c>
      <c r="L6390" s="6" t="s">
        <v>90</v>
      </c>
      <c r="M6390" s="6" t="s">
        <v>16044</v>
      </c>
      <c r="N6390" s="6" t="s">
        <v>90</v>
      </c>
      <c r="O6390" s="6" t="s">
        <v>72787</v>
      </c>
    </row>
    <row r="6391" spans="9:15" x14ac:dyDescent="0.25">
      <c r="I6391">
        <v>6389</v>
      </c>
      <c r="J6391" s="6" t="s">
        <v>16045</v>
      </c>
      <c r="K6391" s="6" t="s">
        <v>51033</v>
      </c>
      <c r="L6391" s="6" t="s">
        <v>90</v>
      </c>
      <c r="M6391" s="6" t="s">
        <v>16046</v>
      </c>
      <c r="N6391" s="6" t="s">
        <v>90</v>
      </c>
      <c r="O6391" s="6" t="s">
        <v>72788</v>
      </c>
    </row>
    <row r="6392" spans="9:15" x14ac:dyDescent="0.25">
      <c r="I6392">
        <v>6390</v>
      </c>
      <c r="J6392" s="6" t="s">
        <v>16047</v>
      </c>
      <c r="K6392" s="6" t="s">
        <v>52539</v>
      </c>
      <c r="L6392" s="6" t="s">
        <v>50047</v>
      </c>
      <c r="M6392" s="6" t="s">
        <v>16048</v>
      </c>
      <c r="N6392" s="6" t="s">
        <v>57165</v>
      </c>
      <c r="O6392" s="6" t="s">
        <v>72789</v>
      </c>
    </row>
    <row r="6393" spans="9:15" x14ac:dyDescent="0.25">
      <c r="I6393">
        <v>6391</v>
      </c>
      <c r="J6393" s="6" t="s">
        <v>16049</v>
      </c>
      <c r="K6393" s="6" t="s">
        <v>51930</v>
      </c>
      <c r="L6393" s="6" t="s">
        <v>51928</v>
      </c>
      <c r="M6393" s="6" t="s">
        <v>16050</v>
      </c>
      <c r="N6393" s="6" t="s">
        <v>57166</v>
      </c>
      <c r="O6393" s="6" t="s">
        <v>72790</v>
      </c>
    </row>
    <row r="6394" spans="9:15" x14ac:dyDescent="0.25">
      <c r="I6394">
        <v>6392</v>
      </c>
      <c r="J6394" s="6" t="s">
        <v>16051</v>
      </c>
      <c r="K6394" s="6" t="s">
        <v>51131</v>
      </c>
      <c r="L6394" s="6" t="s">
        <v>90</v>
      </c>
      <c r="M6394" s="6" t="s">
        <v>16052</v>
      </c>
      <c r="N6394" s="6" t="s">
        <v>57167</v>
      </c>
      <c r="O6394" s="6" t="s">
        <v>72791</v>
      </c>
    </row>
    <row r="6395" spans="9:15" x14ac:dyDescent="0.25">
      <c r="I6395">
        <v>6393</v>
      </c>
      <c r="J6395" s="6" t="s">
        <v>16053</v>
      </c>
      <c r="K6395" s="6" t="s">
        <v>51525</v>
      </c>
      <c r="L6395" s="6" t="s">
        <v>51569</v>
      </c>
      <c r="M6395" s="6" t="s">
        <v>16054</v>
      </c>
      <c r="N6395" s="6" t="s">
        <v>57168</v>
      </c>
      <c r="O6395" s="6" t="s">
        <v>71624</v>
      </c>
    </row>
    <row r="6396" spans="9:15" x14ac:dyDescent="0.25">
      <c r="I6396">
        <v>6394</v>
      </c>
      <c r="J6396" s="6" t="s">
        <v>16055</v>
      </c>
      <c r="K6396" s="6" t="s">
        <v>49033</v>
      </c>
      <c r="L6396" s="6" t="s">
        <v>90</v>
      </c>
      <c r="M6396" s="6" t="s">
        <v>16056</v>
      </c>
      <c r="N6396" s="6" t="s">
        <v>57169</v>
      </c>
      <c r="O6396" s="6" t="s">
        <v>72792</v>
      </c>
    </row>
    <row r="6397" spans="9:15" x14ac:dyDescent="0.25">
      <c r="I6397">
        <v>6395</v>
      </c>
      <c r="J6397" s="6" t="s">
        <v>16057</v>
      </c>
      <c r="K6397" s="6" t="s">
        <v>51808</v>
      </c>
      <c r="L6397" s="6" t="s">
        <v>90</v>
      </c>
      <c r="M6397" s="6" t="s">
        <v>16058</v>
      </c>
      <c r="N6397" s="6" t="s">
        <v>57170</v>
      </c>
      <c r="O6397" s="6" t="s">
        <v>69569</v>
      </c>
    </row>
    <row r="6398" spans="9:15" x14ac:dyDescent="0.25">
      <c r="I6398">
        <v>6396</v>
      </c>
      <c r="J6398" s="6" t="s">
        <v>16059</v>
      </c>
      <c r="K6398" s="6" t="s">
        <v>52441</v>
      </c>
      <c r="L6398" s="6" t="s">
        <v>50516</v>
      </c>
      <c r="M6398" s="6" t="s">
        <v>16060</v>
      </c>
      <c r="N6398" s="6" t="s">
        <v>90</v>
      </c>
      <c r="O6398" s="6" t="s">
        <v>72793</v>
      </c>
    </row>
    <row r="6399" spans="9:15" x14ac:dyDescent="0.25">
      <c r="I6399">
        <v>6397</v>
      </c>
      <c r="J6399" s="6" t="s">
        <v>16061</v>
      </c>
      <c r="K6399" s="6" t="s">
        <v>50856</v>
      </c>
      <c r="L6399" s="6" t="s">
        <v>50876</v>
      </c>
      <c r="M6399" s="6" t="s">
        <v>16062</v>
      </c>
      <c r="N6399" s="6" t="s">
        <v>57171</v>
      </c>
      <c r="O6399" s="6" t="s">
        <v>72794</v>
      </c>
    </row>
    <row r="6400" spans="9:15" x14ac:dyDescent="0.25">
      <c r="I6400">
        <v>6398</v>
      </c>
      <c r="J6400" s="6" t="s">
        <v>16063</v>
      </c>
      <c r="K6400" s="6" t="s">
        <v>50568</v>
      </c>
      <c r="L6400" s="6" t="s">
        <v>50565</v>
      </c>
      <c r="M6400" s="6" t="s">
        <v>16064</v>
      </c>
      <c r="N6400" s="6" t="s">
        <v>90</v>
      </c>
      <c r="O6400" s="6" t="s">
        <v>72795</v>
      </c>
    </row>
    <row r="6401" spans="9:15" x14ac:dyDescent="0.25">
      <c r="I6401">
        <v>6399</v>
      </c>
      <c r="J6401" s="6" t="s">
        <v>16065</v>
      </c>
      <c r="K6401" s="6" t="s">
        <v>50221</v>
      </c>
      <c r="L6401" s="6" t="s">
        <v>50321</v>
      </c>
      <c r="M6401" s="6" t="s">
        <v>16066</v>
      </c>
      <c r="N6401" s="6" t="s">
        <v>57172</v>
      </c>
      <c r="O6401" s="6" t="s">
        <v>72796</v>
      </c>
    </row>
    <row r="6402" spans="9:15" x14ac:dyDescent="0.25">
      <c r="I6402">
        <v>6400</v>
      </c>
      <c r="J6402" s="6" t="s">
        <v>16067</v>
      </c>
      <c r="K6402" s="6" t="s">
        <v>49890</v>
      </c>
      <c r="L6402" s="6" t="s">
        <v>90</v>
      </c>
      <c r="M6402" s="6" t="s">
        <v>16068</v>
      </c>
      <c r="N6402" s="6" t="s">
        <v>57173</v>
      </c>
      <c r="O6402" s="6" t="s">
        <v>72797</v>
      </c>
    </row>
    <row r="6403" spans="9:15" x14ac:dyDescent="0.25">
      <c r="I6403">
        <v>6401</v>
      </c>
      <c r="J6403" s="6" t="s">
        <v>16069</v>
      </c>
      <c r="K6403" s="6" t="s">
        <v>51315</v>
      </c>
      <c r="L6403" s="6" t="s">
        <v>90</v>
      </c>
      <c r="M6403" s="6" t="s">
        <v>16070</v>
      </c>
      <c r="N6403" s="6" t="s">
        <v>57174</v>
      </c>
      <c r="O6403" s="6" t="s">
        <v>72798</v>
      </c>
    </row>
    <row r="6404" spans="9:15" x14ac:dyDescent="0.25">
      <c r="I6404">
        <v>6402</v>
      </c>
      <c r="J6404" s="6" t="s">
        <v>16071</v>
      </c>
      <c r="K6404" s="6" t="s">
        <v>51477</v>
      </c>
      <c r="L6404" s="6" t="s">
        <v>90</v>
      </c>
      <c r="M6404" s="6" t="s">
        <v>16072</v>
      </c>
      <c r="N6404" s="6" t="s">
        <v>90</v>
      </c>
      <c r="O6404" s="6" t="s">
        <v>72799</v>
      </c>
    </row>
    <row r="6405" spans="9:15" x14ac:dyDescent="0.25">
      <c r="I6405">
        <v>6403</v>
      </c>
      <c r="J6405" s="6" t="s">
        <v>16073</v>
      </c>
      <c r="K6405" s="6" t="s">
        <v>51046</v>
      </c>
      <c r="L6405" s="6" t="s">
        <v>90</v>
      </c>
      <c r="M6405" s="6" t="s">
        <v>16074</v>
      </c>
      <c r="N6405" s="6" t="s">
        <v>90</v>
      </c>
      <c r="O6405" s="6" t="s">
        <v>72800</v>
      </c>
    </row>
    <row r="6406" spans="9:15" x14ac:dyDescent="0.25">
      <c r="I6406">
        <v>6404</v>
      </c>
      <c r="J6406" s="6" t="s">
        <v>16075</v>
      </c>
      <c r="K6406" s="6" t="s">
        <v>50036</v>
      </c>
      <c r="L6406" s="6" t="s">
        <v>50038</v>
      </c>
      <c r="M6406" s="6" t="s">
        <v>16076</v>
      </c>
      <c r="N6406" s="6" t="s">
        <v>90</v>
      </c>
      <c r="O6406" s="6" t="s">
        <v>72801</v>
      </c>
    </row>
    <row r="6407" spans="9:15" x14ac:dyDescent="0.25">
      <c r="I6407">
        <v>6405</v>
      </c>
      <c r="J6407" s="6" t="s">
        <v>16077</v>
      </c>
      <c r="K6407" s="6" t="s">
        <v>51465</v>
      </c>
      <c r="L6407" s="6" t="s">
        <v>51473</v>
      </c>
      <c r="M6407" s="6" t="s">
        <v>16078</v>
      </c>
      <c r="N6407" s="6" t="s">
        <v>90</v>
      </c>
      <c r="O6407" s="6" t="s">
        <v>72802</v>
      </c>
    </row>
    <row r="6408" spans="9:15" x14ac:dyDescent="0.25">
      <c r="I6408">
        <v>6406</v>
      </c>
      <c r="J6408" s="6" t="s">
        <v>16079</v>
      </c>
      <c r="K6408" s="6" t="s">
        <v>48958</v>
      </c>
      <c r="L6408" s="6" t="s">
        <v>90</v>
      </c>
      <c r="M6408" s="6" t="s">
        <v>16080</v>
      </c>
      <c r="N6408" s="6" t="s">
        <v>57175</v>
      </c>
      <c r="O6408" s="6" t="s">
        <v>72803</v>
      </c>
    </row>
    <row r="6409" spans="9:15" x14ac:dyDescent="0.25">
      <c r="I6409">
        <v>6407</v>
      </c>
      <c r="J6409" s="6" t="s">
        <v>16081</v>
      </c>
      <c r="K6409" s="6" t="s">
        <v>52564</v>
      </c>
      <c r="L6409" s="6" t="s">
        <v>90</v>
      </c>
      <c r="M6409" s="6" t="s">
        <v>16082</v>
      </c>
      <c r="N6409" s="6" t="s">
        <v>90</v>
      </c>
      <c r="O6409" s="6" t="s">
        <v>72804</v>
      </c>
    </row>
    <row r="6410" spans="9:15" x14ac:dyDescent="0.25">
      <c r="I6410">
        <v>6408</v>
      </c>
      <c r="J6410" s="6" t="s">
        <v>16083</v>
      </c>
      <c r="K6410" s="6" t="s">
        <v>49008</v>
      </c>
      <c r="L6410" s="6" t="s">
        <v>90</v>
      </c>
      <c r="M6410" s="6" t="s">
        <v>16084</v>
      </c>
      <c r="N6410" s="6" t="s">
        <v>90</v>
      </c>
      <c r="O6410" s="6" t="s">
        <v>72805</v>
      </c>
    </row>
    <row r="6411" spans="9:15" x14ac:dyDescent="0.25">
      <c r="I6411">
        <v>6409</v>
      </c>
      <c r="J6411" s="6" t="s">
        <v>16085</v>
      </c>
      <c r="K6411" s="6" t="s">
        <v>51865</v>
      </c>
      <c r="L6411" s="6" t="s">
        <v>51867</v>
      </c>
      <c r="M6411" s="6" t="s">
        <v>16086</v>
      </c>
      <c r="N6411" s="6" t="s">
        <v>57176</v>
      </c>
      <c r="O6411" s="6" t="s">
        <v>72806</v>
      </c>
    </row>
    <row r="6412" spans="9:15" x14ac:dyDescent="0.25">
      <c r="I6412">
        <v>6410</v>
      </c>
      <c r="J6412" s="6" t="s">
        <v>16087</v>
      </c>
      <c r="K6412" s="6" t="s">
        <v>49605</v>
      </c>
      <c r="L6412" s="6" t="s">
        <v>90</v>
      </c>
      <c r="M6412" s="6" t="s">
        <v>16088</v>
      </c>
      <c r="N6412" s="6" t="s">
        <v>57177</v>
      </c>
      <c r="O6412" s="6" t="s">
        <v>72807</v>
      </c>
    </row>
    <row r="6413" spans="9:15" x14ac:dyDescent="0.25">
      <c r="I6413">
        <v>6411</v>
      </c>
      <c r="J6413" s="6" t="s">
        <v>16089</v>
      </c>
      <c r="K6413" s="6" t="s">
        <v>52432</v>
      </c>
      <c r="L6413" s="6" t="s">
        <v>90</v>
      </c>
      <c r="M6413" s="6" t="s">
        <v>16090</v>
      </c>
      <c r="N6413" s="6" t="s">
        <v>57178</v>
      </c>
      <c r="O6413" s="6" t="s">
        <v>72808</v>
      </c>
    </row>
    <row r="6414" spans="9:15" x14ac:dyDescent="0.25">
      <c r="I6414">
        <v>6412</v>
      </c>
      <c r="J6414" s="6" t="s">
        <v>16091</v>
      </c>
      <c r="K6414" s="6" t="s">
        <v>51342</v>
      </c>
      <c r="L6414" s="6" t="s">
        <v>51817</v>
      </c>
      <c r="M6414" s="6" t="s">
        <v>16092</v>
      </c>
      <c r="N6414" s="6" t="s">
        <v>57179</v>
      </c>
      <c r="O6414" s="6" t="s">
        <v>72809</v>
      </c>
    </row>
    <row r="6415" spans="9:15" x14ac:dyDescent="0.25">
      <c r="I6415">
        <v>6413</v>
      </c>
      <c r="J6415" s="6" t="s">
        <v>16093</v>
      </c>
      <c r="K6415" s="6" t="s">
        <v>52418</v>
      </c>
      <c r="L6415" s="6" t="s">
        <v>90</v>
      </c>
      <c r="M6415" s="6" t="s">
        <v>16094</v>
      </c>
      <c r="N6415" s="6" t="s">
        <v>57180</v>
      </c>
      <c r="O6415" s="6" t="s">
        <v>72810</v>
      </c>
    </row>
    <row r="6416" spans="9:15" x14ac:dyDescent="0.25">
      <c r="I6416">
        <v>6414</v>
      </c>
      <c r="J6416" s="6" t="s">
        <v>16095</v>
      </c>
      <c r="K6416" s="6" t="s">
        <v>52243</v>
      </c>
      <c r="L6416" s="6" t="s">
        <v>90</v>
      </c>
      <c r="M6416" s="6" t="s">
        <v>16096</v>
      </c>
      <c r="N6416" s="6" t="s">
        <v>90</v>
      </c>
      <c r="O6416" s="6" t="s">
        <v>72811</v>
      </c>
    </row>
    <row r="6417" spans="9:15" x14ac:dyDescent="0.25">
      <c r="I6417">
        <v>6415</v>
      </c>
      <c r="J6417" s="6" t="s">
        <v>16097</v>
      </c>
      <c r="K6417" s="6" t="s">
        <v>51795</v>
      </c>
      <c r="L6417" s="6" t="s">
        <v>51808</v>
      </c>
      <c r="M6417" s="6" t="s">
        <v>16098</v>
      </c>
      <c r="N6417" s="6" t="s">
        <v>57181</v>
      </c>
      <c r="O6417" s="6" t="s">
        <v>72812</v>
      </c>
    </row>
    <row r="6418" spans="9:15" x14ac:dyDescent="0.25">
      <c r="I6418">
        <v>6416</v>
      </c>
      <c r="J6418" s="6" t="s">
        <v>16099</v>
      </c>
      <c r="K6418" s="6" t="s">
        <v>51467</v>
      </c>
      <c r="L6418" s="6" t="s">
        <v>90</v>
      </c>
      <c r="M6418" s="6" t="s">
        <v>16100</v>
      </c>
      <c r="N6418" s="6" t="s">
        <v>57182</v>
      </c>
      <c r="O6418" s="6" t="s">
        <v>72813</v>
      </c>
    </row>
    <row r="6419" spans="9:15" x14ac:dyDescent="0.25">
      <c r="I6419">
        <v>6417</v>
      </c>
      <c r="J6419" s="6" t="s">
        <v>16101</v>
      </c>
      <c r="K6419" s="6" t="s">
        <v>48652</v>
      </c>
      <c r="L6419" s="6" t="s">
        <v>50620</v>
      </c>
      <c r="M6419" s="6" t="s">
        <v>16102</v>
      </c>
      <c r="N6419" s="6" t="s">
        <v>90</v>
      </c>
      <c r="O6419" s="6" t="s">
        <v>72814</v>
      </c>
    </row>
    <row r="6420" spans="9:15" x14ac:dyDescent="0.25">
      <c r="I6420">
        <v>6418</v>
      </c>
      <c r="J6420" s="6" t="s">
        <v>16103</v>
      </c>
      <c r="K6420" s="6" t="s">
        <v>50079</v>
      </c>
      <c r="L6420" s="6" t="s">
        <v>50656</v>
      </c>
      <c r="M6420" s="6" t="s">
        <v>16104</v>
      </c>
      <c r="N6420" s="6" t="s">
        <v>57183</v>
      </c>
      <c r="O6420" s="6" t="s">
        <v>72815</v>
      </c>
    </row>
    <row r="6421" spans="9:15" x14ac:dyDescent="0.25">
      <c r="I6421">
        <v>6419</v>
      </c>
      <c r="J6421" s="6" t="s">
        <v>16105</v>
      </c>
      <c r="K6421" s="6" t="s">
        <v>51717</v>
      </c>
      <c r="L6421" s="6" t="s">
        <v>90</v>
      </c>
      <c r="M6421" s="6" t="s">
        <v>16106</v>
      </c>
      <c r="N6421" s="6" t="s">
        <v>57184</v>
      </c>
      <c r="O6421" s="6" t="s">
        <v>67987</v>
      </c>
    </row>
    <row r="6422" spans="9:15" x14ac:dyDescent="0.25">
      <c r="I6422">
        <v>6420</v>
      </c>
      <c r="J6422" s="6" t="s">
        <v>16107</v>
      </c>
      <c r="K6422" s="6" t="s">
        <v>51885</v>
      </c>
      <c r="L6422" s="6" t="s">
        <v>90</v>
      </c>
      <c r="M6422" s="6" t="s">
        <v>16108</v>
      </c>
      <c r="N6422" s="6" t="s">
        <v>90</v>
      </c>
      <c r="O6422" s="6" t="s">
        <v>72816</v>
      </c>
    </row>
    <row r="6423" spans="9:15" x14ac:dyDescent="0.25">
      <c r="I6423">
        <v>6421</v>
      </c>
      <c r="J6423" s="6" t="s">
        <v>16109</v>
      </c>
      <c r="K6423" s="6" t="s">
        <v>49105</v>
      </c>
      <c r="L6423" s="6" t="s">
        <v>48838</v>
      </c>
      <c r="M6423" s="6" t="s">
        <v>16110</v>
      </c>
      <c r="N6423" s="6" t="s">
        <v>55213</v>
      </c>
      <c r="O6423" s="6" t="s">
        <v>72817</v>
      </c>
    </row>
    <row r="6424" spans="9:15" x14ac:dyDescent="0.25">
      <c r="I6424">
        <v>6422</v>
      </c>
      <c r="J6424" s="6" t="s">
        <v>16111</v>
      </c>
      <c r="K6424" s="6" t="s">
        <v>50965</v>
      </c>
      <c r="L6424" s="6" t="s">
        <v>50822</v>
      </c>
      <c r="M6424" s="6" t="s">
        <v>16112</v>
      </c>
      <c r="N6424" s="6" t="s">
        <v>57185</v>
      </c>
      <c r="O6424" s="6" t="s">
        <v>72818</v>
      </c>
    </row>
    <row r="6425" spans="9:15" x14ac:dyDescent="0.25">
      <c r="I6425">
        <v>6423</v>
      </c>
      <c r="J6425" s="6" t="s">
        <v>16113</v>
      </c>
      <c r="K6425" s="6" t="s">
        <v>51993</v>
      </c>
      <c r="L6425" s="6" t="s">
        <v>90</v>
      </c>
      <c r="M6425" s="6" t="s">
        <v>16114</v>
      </c>
      <c r="N6425" s="6" t="s">
        <v>57186</v>
      </c>
      <c r="O6425" s="6" t="s">
        <v>72819</v>
      </c>
    </row>
    <row r="6426" spans="9:15" x14ac:dyDescent="0.25">
      <c r="I6426">
        <v>6424</v>
      </c>
      <c r="J6426" s="6" t="s">
        <v>16115</v>
      </c>
      <c r="K6426" s="6" t="s">
        <v>52430</v>
      </c>
      <c r="L6426" s="6" t="s">
        <v>52551</v>
      </c>
      <c r="M6426" s="6" t="s">
        <v>16116</v>
      </c>
      <c r="N6426" s="6" t="s">
        <v>56750</v>
      </c>
      <c r="O6426" s="6" t="s">
        <v>72820</v>
      </c>
    </row>
    <row r="6427" spans="9:15" x14ac:dyDescent="0.25">
      <c r="I6427">
        <v>6425</v>
      </c>
      <c r="J6427" s="6" t="s">
        <v>16117</v>
      </c>
      <c r="K6427" s="6" t="s">
        <v>51434</v>
      </c>
      <c r="L6427" s="6" t="s">
        <v>51418</v>
      </c>
      <c r="M6427" s="6" t="s">
        <v>16118</v>
      </c>
      <c r="N6427" s="6" t="s">
        <v>57187</v>
      </c>
      <c r="O6427" s="6" t="s">
        <v>72821</v>
      </c>
    </row>
    <row r="6428" spans="9:15" x14ac:dyDescent="0.25">
      <c r="I6428">
        <v>6426</v>
      </c>
      <c r="J6428" s="6" t="s">
        <v>16119</v>
      </c>
      <c r="K6428" s="6" t="s">
        <v>49601</v>
      </c>
      <c r="L6428" s="6" t="s">
        <v>90</v>
      </c>
      <c r="M6428" s="6" t="s">
        <v>16120</v>
      </c>
      <c r="N6428" s="6" t="s">
        <v>57188</v>
      </c>
      <c r="O6428" s="6" t="s">
        <v>72822</v>
      </c>
    </row>
    <row r="6429" spans="9:15" x14ac:dyDescent="0.25">
      <c r="I6429">
        <v>6427</v>
      </c>
      <c r="J6429" s="6" t="s">
        <v>16121</v>
      </c>
      <c r="K6429" s="6" t="s">
        <v>51989</v>
      </c>
      <c r="L6429" s="6" t="s">
        <v>51787</v>
      </c>
      <c r="M6429" s="6" t="s">
        <v>16122</v>
      </c>
      <c r="N6429" s="6" t="s">
        <v>57189</v>
      </c>
      <c r="O6429" s="6" t="s">
        <v>72823</v>
      </c>
    </row>
    <row r="6430" spans="9:15" x14ac:dyDescent="0.25">
      <c r="I6430">
        <v>6428</v>
      </c>
      <c r="J6430" s="6" t="s">
        <v>16123</v>
      </c>
      <c r="K6430" s="6" t="s">
        <v>49664</v>
      </c>
      <c r="L6430" s="6" t="s">
        <v>90</v>
      </c>
      <c r="M6430" s="6" t="s">
        <v>16124</v>
      </c>
      <c r="N6430" s="6" t="s">
        <v>57190</v>
      </c>
      <c r="O6430" s="6" t="s">
        <v>72824</v>
      </c>
    </row>
    <row r="6431" spans="9:15" x14ac:dyDescent="0.25">
      <c r="I6431">
        <v>6429</v>
      </c>
      <c r="J6431" s="6" t="s">
        <v>16125</v>
      </c>
      <c r="K6431" s="6" t="s">
        <v>49779</v>
      </c>
      <c r="L6431" s="6" t="s">
        <v>49777</v>
      </c>
      <c r="M6431" s="6" t="s">
        <v>16126</v>
      </c>
      <c r="N6431" s="6" t="s">
        <v>90</v>
      </c>
      <c r="O6431" s="6" t="s">
        <v>72825</v>
      </c>
    </row>
    <row r="6432" spans="9:15" x14ac:dyDescent="0.25">
      <c r="I6432">
        <v>6430</v>
      </c>
      <c r="J6432" s="6" t="s">
        <v>16127</v>
      </c>
      <c r="K6432" s="6" t="s">
        <v>50799</v>
      </c>
      <c r="L6432" s="6" t="s">
        <v>51640</v>
      </c>
      <c r="M6432" s="6" t="s">
        <v>16128</v>
      </c>
      <c r="N6432" s="6" t="s">
        <v>57191</v>
      </c>
      <c r="O6432" s="6" t="s">
        <v>69210</v>
      </c>
    </row>
    <row r="6433" spans="9:15" x14ac:dyDescent="0.25">
      <c r="I6433">
        <v>6431</v>
      </c>
      <c r="J6433" s="6" t="s">
        <v>16129</v>
      </c>
      <c r="K6433" s="6" t="s">
        <v>49242</v>
      </c>
      <c r="L6433" s="6" t="s">
        <v>90</v>
      </c>
      <c r="M6433" s="6" t="s">
        <v>16130</v>
      </c>
      <c r="N6433" s="6" t="s">
        <v>90</v>
      </c>
      <c r="O6433" s="6" t="s">
        <v>72826</v>
      </c>
    </row>
    <row r="6434" spans="9:15" x14ac:dyDescent="0.25">
      <c r="I6434">
        <v>6432</v>
      </c>
      <c r="J6434" s="6" t="s">
        <v>16131</v>
      </c>
      <c r="K6434" s="6" t="s">
        <v>50236</v>
      </c>
      <c r="L6434" s="6" t="s">
        <v>49904</v>
      </c>
      <c r="M6434" s="6" t="s">
        <v>16132</v>
      </c>
      <c r="N6434" s="6" t="s">
        <v>57192</v>
      </c>
      <c r="O6434" s="6" t="s">
        <v>72827</v>
      </c>
    </row>
    <row r="6435" spans="9:15" x14ac:dyDescent="0.25">
      <c r="I6435">
        <v>6433</v>
      </c>
      <c r="J6435" s="6" t="s">
        <v>16133</v>
      </c>
      <c r="K6435" s="6" t="s">
        <v>52545</v>
      </c>
      <c r="L6435" s="6" t="s">
        <v>90</v>
      </c>
      <c r="M6435" s="6" t="s">
        <v>16134</v>
      </c>
      <c r="N6435" s="6" t="s">
        <v>57193</v>
      </c>
      <c r="O6435" s="6" t="s">
        <v>72828</v>
      </c>
    </row>
    <row r="6436" spans="9:15" x14ac:dyDescent="0.25">
      <c r="I6436">
        <v>6434</v>
      </c>
      <c r="J6436" s="6" t="s">
        <v>16135</v>
      </c>
      <c r="K6436" s="6" t="s">
        <v>50130</v>
      </c>
      <c r="L6436" s="6" t="s">
        <v>90</v>
      </c>
      <c r="M6436" s="6" t="s">
        <v>16136</v>
      </c>
      <c r="N6436" s="6" t="s">
        <v>57194</v>
      </c>
      <c r="O6436" s="6" t="s">
        <v>72829</v>
      </c>
    </row>
    <row r="6437" spans="9:15" x14ac:dyDescent="0.25">
      <c r="I6437">
        <v>6435</v>
      </c>
      <c r="J6437" s="6" t="s">
        <v>16137</v>
      </c>
      <c r="K6437" s="6" t="s">
        <v>50890</v>
      </c>
      <c r="L6437" s="6" t="s">
        <v>50901</v>
      </c>
      <c r="M6437" s="6" t="s">
        <v>16138</v>
      </c>
      <c r="N6437" s="6" t="s">
        <v>57195</v>
      </c>
      <c r="O6437" s="6" t="s">
        <v>72830</v>
      </c>
    </row>
    <row r="6438" spans="9:15" x14ac:dyDescent="0.25">
      <c r="I6438">
        <v>6436</v>
      </c>
      <c r="J6438" s="6" t="s">
        <v>16139</v>
      </c>
      <c r="K6438" s="6" t="s">
        <v>49186</v>
      </c>
      <c r="L6438" s="6" t="s">
        <v>49184</v>
      </c>
      <c r="M6438" s="6" t="s">
        <v>16140</v>
      </c>
      <c r="N6438" s="6" t="s">
        <v>57196</v>
      </c>
      <c r="O6438" s="6" t="s">
        <v>72831</v>
      </c>
    </row>
    <row r="6439" spans="9:15" x14ac:dyDescent="0.25">
      <c r="I6439">
        <v>6437</v>
      </c>
      <c r="J6439" s="6" t="s">
        <v>16141</v>
      </c>
      <c r="K6439" s="6" t="s">
        <v>51590</v>
      </c>
      <c r="L6439" s="6" t="s">
        <v>90</v>
      </c>
      <c r="M6439" s="6" t="s">
        <v>16142</v>
      </c>
      <c r="N6439" s="6" t="s">
        <v>57197</v>
      </c>
      <c r="O6439" s="6" t="s">
        <v>72832</v>
      </c>
    </row>
    <row r="6440" spans="9:15" x14ac:dyDescent="0.25">
      <c r="I6440">
        <v>6438</v>
      </c>
      <c r="J6440" s="6" t="s">
        <v>16143</v>
      </c>
      <c r="K6440" s="6" t="s">
        <v>49236</v>
      </c>
      <c r="L6440" s="6" t="s">
        <v>49242</v>
      </c>
      <c r="M6440" s="6" t="s">
        <v>16144</v>
      </c>
      <c r="N6440" s="6" t="s">
        <v>57198</v>
      </c>
      <c r="O6440" s="6" t="s">
        <v>72833</v>
      </c>
    </row>
    <row r="6441" spans="9:15" x14ac:dyDescent="0.25">
      <c r="I6441">
        <v>6439</v>
      </c>
      <c r="J6441" s="6" t="s">
        <v>16145</v>
      </c>
      <c r="K6441" s="6" t="s">
        <v>51418</v>
      </c>
      <c r="L6441" s="6" t="s">
        <v>51579</v>
      </c>
      <c r="M6441" s="6" t="s">
        <v>16146</v>
      </c>
      <c r="N6441" s="6" t="s">
        <v>90</v>
      </c>
      <c r="O6441" s="6" t="s">
        <v>72834</v>
      </c>
    </row>
    <row r="6442" spans="9:15" x14ac:dyDescent="0.25">
      <c r="I6442">
        <v>6440</v>
      </c>
      <c r="J6442" s="6" t="s">
        <v>16147</v>
      </c>
      <c r="K6442" s="6" t="s">
        <v>52551</v>
      </c>
      <c r="L6442" s="6" t="s">
        <v>52545</v>
      </c>
      <c r="M6442" s="6" t="s">
        <v>16148</v>
      </c>
      <c r="N6442" s="6" t="s">
        <v>57199</v>
      </c>
      <c r="O6442" s="6" t="s">
        <v>72835</v>
      </c>
    </row>
    <row r="6443" spans="9:15" x14ac:dyDescent="0.25">
      <c r="I6443">
        <v>6441</v>
      </c>
      <c r="J6443" s="6" t="s">
        <v>16149</v>
      </c>
      <c r="K6443" s="6" t="s">
        <v>49892</v>
      </c>
      <c r="L6443" s="6" t="s">
        <v>51569</v>
      </c>
      <c r="M6443" s="6" t="s">
        <v>16150</v>
      </c>
      <c r="N6443" s="6" t="s">
        <v>57200</v>
      </c>
      <c r="O6443" s="6" t="s">
        <v>72836</v>
      </c>
    </row>
    <row r="6444" spans="9:15" x14ac:dyDescent="0.25">
      <c r="I6444">
        <v>6442</v>
      </c>
      <c r="J6444" s="6" t="s">
        <v>16151</v>
      </c>
      <c r="K6444" s="6" t="s">
        <v>52311</v>
      </c>
      <c r="L6444" s="6" t="s">
        <v>90</v>
      </c>
      <c r="M6444" s="6" t="s">
        <v>16152</v>
      </c>
      <c r="N6444" s="6" t="s">
        <v>57201</v>
      </c>
      <c r="O6444" s="6" t="s">
        <v>72837</v>
      </c>
    </row>
    <row r="6445" spans="9:15" x14ac:dyDescent="0.25">
      <c r="I6445">
        <v>6443</v>
      </c>
      <c r="J6445" s="6" t="s">
        <v>16153</v>
      </c>
      <c r="K6445" s="6" t="s">
        <v>49805</v>
      </c>
      <c r="L6445" s="6" t="s">
        <v>49845</v>
      </c>
      <c r="M6445" s="6" t="s">
        <v>16154</v>
      </c>
      <c r="N6445" s="6" t="s">
        <v>57202</v>
      </c>
      <c r="O6445" s="6" t="s">
        <v>72838</v>
      </c>
    </row>
    <row r="6446" spans="9:15" x14ac:dyDescent="0.25">
      <c r="I6446">
        <v>6444</v>
      </c>
      <c r="J6446" s="6" t="s">
        <v>16155</v>
      </c>
      <c r="K6446" s="6" t="s">
        <v>50167</v>
      </c>
      <c r="L6446" s="6" t="s">
        <v>90</v>
      </c>
      <c r="M6446" s="6" t="s">
        <v>16156</v>
      </c>
      <c r="N6446" s="6" t="s">
        <v>57203</v>
      </c>
      <c r="O6446" s="6" t="s">
        <v>72839</v>
      </c>
    </row>
    <row r="6447" spans="9:15" x14ac:dyDescent="0.25">
      <c r="I6447">
        <v>6445</v>
      </c>
      <c r="J6447" s="6" t="s">
        <v>16157</v>
      </c>
      <c r="K6447" s="6" t="s">
        <v>49161</v>
      </c>
      <c r="L6447" s="6" t="s">
        <v>90</v>
      </c>
      <c r="M6447" s="6" t="s">
        <v>16158</v>
      </c>
      <c r="N6447" s="6" t="s">
        <v>90</v>
      </c>
      <c r="O6447" s="6" t="s">
        <v>72840</v>
      </c>
    </row>
    <row r="6448" spans="9:15" x14ac:dyDescent="0.25">
      <c r="I6448">
        <v>6446</v>
      </c>
      <c r="J6448" s="6" t="s">
        <v>16159</v>
      </c>
      <c r="K6448" s="6" t="s">
        <v>49769</v>
      </c>
      <c r="L6448" s="6" t="s">
        <v>49777</v>
      </c>
      <c r="M6448" s="6" t="s">
        <v>16160</v>
      </c>
      <c r="N6448" s="6" t="s">
        <v>54661</v>
      </c>
      <c r="O6448" s="6" t="s">
        <v>72841</v>
      </c>
    </row>
    <row r="6449" spans="9:15" x14ac:dyDescent="0.25">
      <c r="I6449">
        <v>6447</v>
      </c>
      <c r="J6449" s="6" t="s">
        <v>16161</v>
      </c>
      <c r="K6449" s="6" t="s">
        <v>50486</v>
      </c>
      <c r="L6449" s="6" t="s">
        <v>90</v>
      </c>
      <c r="M6449" s="6" t="s">
        <v>16162</v>
      </c>
      <c r="N6449" s="6" t="s">
        <v>57204</v>
      </c>
      <c r="O6449" s="6" t="s">
        <v>72842</v>
      </c>
    </row>
    <row r="6450" spans="9:15" x14ac:dyDescent="0.25">
      <c r="I6450">
        <v>6448</v>
      </c>
      <c r="J6450" s="6" t="s">
        <v>16163</v>
      </c>
      <c r="K6450" s="6" t="s">
        <v>52136</v>
      </c>
      <c r="L6450" s="6" t="s">
        <v>90</v>
      </c>
      <c r="M6450" s="6" t="s">
        <v>16164</v>
      </c>
      <c r="N6450" s="6" t="s">
        <v>57205</v>
      </c>
      <c r="O6450" s="6" t="s">
        <v>72843</v>
      </c>
    </row>
    <row r="6451" spans="9:15" x14ac:dyDescent="0.25">
      <c r="I6451">
        <v>6449</v>
      </c>
      <c r="J6451" s="6" t="s">
        <v>16165</v>
      </c>
      <c r="K6451" s="6" t="s">
        <v>49910</v>
      </c>
      <c r="L6451" s="6" t="s">
        <v>49809</v>
      </c>
      <c r="M6451" s="6" t="s">
        <v>16166</v>
      </c>
      <c r="N6451" s="6" t="s">
        <v>57206</v>
      </c>
      <c r="O6451" s="6" t="s">
        <v>72844</v>
      </c>
    </row>
    <row r="6452" spans="9:15" x14ac:dyDescent="0.25">
      <c r="I6452">
        <v>6450</v>
      </c>
      <c r="J6452" s="6" t="s">
        <v>16167</v>
      </c>
      <c r="K6452" s="6" t="s">
        <v>49137</v>
      </c>
      <c r="L6452" s="6" t="s">
        <v>90</v>
      </c>
      <c r="M6452" s="6" t="s">
        <v>16168</v>
      </c>
      <c r="N6452" s="6" t="s">
        <v>57207</v>
      </c>
      <c r="O6452" s="6" t="s">
        <v>72845</v>
      </c>
    </row>
    <row r="6453" spans="9:15" x14ac:dyDescent="0.25">
      <c r="I6453">
        <v>6451</v>
      </c>
      <c r="J6453" s="6" t="s">
        <v>16169</v>
      </c>
      <c r="K6453" s="6" t="s">
        <v>51841</v>
      </c>
      <c r="L6453" s="6" t="s">
        <v>90</v>
      </c>
      <c r="M6453" s="6" t="s">
        <v>16170</v>
      </c>
      <c r="N6453" s="6" t="s">
        <v>90</v>
      </c>
      <c r="O6453" s="6" t="s">
        <v>72846</v>
      </c>
    </row>
    <row r="6454" spans="9:15" x14ac:dyDescent="0.25">
      <c r="I6454">
        <v>6452</v>
      </c>
      <c r="J6454" s="6" t="s">
        <v>16171</v>
      </c>
      <c r="K6454" s="6" t="s">
        <v>52549</v>
      </c>
      <c r="L6454" s="6" t="s">
        <v>90</v>
      </c>
      <c r="M6454" s="6" t="s">
        <v>16172</v>
      </c>
      <c r="N6454" s="6" t="s">
        <v>90</v>
      </c>
      <c r="O6454" s="6" t="s">
        <v>72847</v>
      </c>
    </row>
    <row r="6455" spans="9:15" x14ac:dyDescent="0.25">
      <c r="I6455">
        <v>6453</v>
      </c>
      <c r="J6455" s="6" t="s">
        <v>16173</v>
      </c>
      <c r="K6455" s="6" t="s">
        <v>51479</v>
      </c>
      <c r="L6455" s="6" t="s">
        <v>90</v>
      </c>
      <c r="M6455" s="6" t="s">
        <v>16174</v>
      </c>
      <c r="N6455" s="6" t="s">
        <v>90</v>
      </c>
      <c r="O6455" s="6" t="s">
        <v>72848</v>
      </c>
    </row>
    <row r="6456" spans="9:15" x14ac:dyDescent="0.25">
      <c r="I6456">
        <v>6454</v>
      </c>
      <c r="J6456" s="6" t="s">
        <v>16175</v>
      </c>
      <c r="K6456" s="6" t="s">
        <v>51907</v>
      </c>
      <c r="L6456" s="6" t="s">
        <v>51913</v>
      </c>
      <c r="M6456" s="6" t="s">
        <v>16176</v>
      </c>
      <c r="N6456" s="6" t="s">
        <v>90</v>
      </c>
      <c r="O6456" s="6" t="s">
        <v>72849</v>
      </c>
    </row>
    <row r="6457" spans="9:15" x14ac:dyDescent="0.25">
      <c r="I6457">
        <v>6455</v>
      </c>
      <c r="J6457" s="6" t="s">
        <v>16177</v>
      </c>
      <c r="K6457" s="6" t="s">
        <v>50057</v>
      </c>
      <c r="L6457" s="6" t="s">
        <v>90</v>
      </c>
      <c r="M6457" s="6" t="s">
        <v>16178</v>
      </c>
      <c r="N6457" s="6" t="s">
        <v>57208</v>
      </c>
      <c r="O6457" s="6" t="s">
        <v>72850</v>
      </c>
    </row>
    <row r="6458" spans="9:15" x14ac:dyDescent="0.25">
      <c r="I6458">
        <v>6456</v>
      </c>
      <c r="J6458" s="6" t="s">
        <v>16179</v>
      </c>
      <c r="K6458" s="6" t="s">
        <v>52045</v>
      </c>
      <c r="L6458" s="6" t="s">
        <v>52150</v>
      </c>
      <c r="M6458" s="6" t="s">
        <v>16180</v>
      </c>
      <c r="N6458" s="6" t="s">
        <v>90</v>
      </c>
      <c r="O6458" s="6" t="s">
        <v>72851</v>
      </c>
    </row>
    <row r="6459" spans="9:15" x14ac:dyDescent="0.25">
      <c r="I6459">
        <v>6457</v>
      </c>
      <c r="J6459" s="6" t="s">
        <v>16181</v>
      </c>
      <c r="K6459" s="6" t="s">
        <v>50775</v>
      </c>
      <c r="L6459" s="6" t="s">
        <v>90</v>
      </c>
      <c r="M6459" s="6" t="s">
        <v>16182</v>
      </c>
      <c r="N6459" s="6" t="s">
        <v>90</v>
      </c>
      <c r="O6459" s="6" t="s">
        <v>72852</v>
      </c>
    </row>
    <row r="6460" spans="9:15" x14ac:dyDescent="0.25">
      <c r="I6460">
        <v>6458</v>
      </c>
      <c r="J6460" s="6" t="s">
        <v>16183</v>
      </c>
      <c r="K6460" s="6" t="s">
        <v>52150</v>
      </c>
      <c r="L6460" s="6" t="s">
        <v>90</v>
      </c>
      <c r="M6460" s="6" t="s">
        <v>16184</v>
      </c>
      <c r="N6460" s="6" t="s">
        <v>90</v>
      </c>
      <c r="O6460" s="6" t="s">
        <v>72853</v>
      </c>
    </row>
    <row r="6461" spans="9:15" x14ac:dyDescent="0.25">
      <c r="I6461">
        <v>6459</v>
      </c>
      <c r="J6461" s="6" t="s">
        <v>16185</v>
      </c>
      <c r="K6461" s="6" t="s">
        <v>51143</v>
      </c>
      <c r="L6461" s="6" t="s">
        <v>90</v>
      </c>
      <c r="M6461" s="6" t="s">
        <v>16186</v>
      </c>
      <c r="N6461" s="6" t="s">
        <v>57209</v>
      </c>
      <c r="O6461" s="6" t="s">
        <v>72854</v>
      </c>
    </row>
    <row r="6462" spans="9:15" x14ac:dyDescent="0.25">
      <c r="I6462">
        <v>6460</v>
      </c>
      <c r="J6462" s="6" t="s">
        <v>16187</v>
      </c>
      <c r="K6462" s="6" t="s">
        <v>52563</v>
      </c>
      <c r="L6462" s="6" t="s">
        <v>52565</v>
      </c>
      <c r="M6462" s="6" t="s">
        <v>16188</v>
      </c>
      <c r="N6462" s="6" t="s">
        <v>57210</v>
      </c>
      <c r="O6462" s="6" t="s">
        <v>72855</v>
      </c>
    </row>
    <row r="6463" spans="9:15" x14ac:dyDescent="0.25">
      <c r="I6463">
        <v>6461</v>
      </c>
      <c r="J6463" s="6" t="s">
        <v>16189</v>
      </c>
      <c r="K6463" s="6" t="s">
        <v>52548</v>
      </c>
      <c r="L6463" s="6" t="s">
        <v>90</v>
      </c>
      <c r="M6463" s="6" t="s">
        <v>16190</v>
      </c>
      <c r="N6463" s="6" t="s">
        <v>57211</v>
      </c>
      <c r="O6463" s="6" t="s">
        <v>72856</v>
      </c>
    </row>
    <row r="6464" spans="9:15" x14ac:dyDescent="0.25">
      <c r="I6464">
        <v>6462</v>
      </c>
      <c r="J6464" s="6" t="s">
        <v>16191</v>
      </c>
      <c r="K6464" s="6" t="s">
        <v>52212</v>
      </c>
      <c r="L6464" s="6" t="s">
        <v>49845</v>
      </c>
      <c r="M6464" s="6" t="s">
        <v>16192</v>
      </c>
      <c r="N6464" s="6" t="s">
        <v>57212</v>
      </c>
      <c r="O6464" s="6" t="s">
        <v>72857</v>
      </c>
    </row>
    <row r="6465" spans="9:15" x14ac:dyDescent="0.25">
      <c r="I6465">
        <v>6463</v>
      </c>
      <c r="J6465" s="6" t="s">
        <v>16193</v>
      </c>
      <c r="K6465" s="6" t="s">
        <v>48933</v>
      </c>
      <c r="L6465" s="6" t="s">
        <v>90</v>
      </c>
      <c r="M6465" s="6" t="s">
        <v>16194</v>
      </c>
      <c r="N6465" s="6" t="s">
        <v>90</v>
      </c>
      <c r="O6465" s="6" t="s">
        <v>72858</v>
      </c>
    </row>
    <row r="6466" spans="9:15" x14ac:dyDescent="0.25">
      <c r="I6466">
        <v>6464</v>
      </c>
      <c r="J6466" s="6" t="s">
        <v>16195</v>
      </c>
      <c r="K6466" s="6" t="s">
        <v>48712</v>
      </c>
      <c r="L6466" s="6" t="s">
        <v>51066</v>
      </c>
      <c r="M6466" s="6" t="s">
        <v>16196</v>
      </c>
      <c r="N6466" s="6" t="s">
        <v>56051</v>
      </c>
      <c r="O6466" s="6" t="s">
        <v>72859</v>
      </c>
    </row>
    <row r="6467" spans="9:15" x14ac:dyDescent="0.25">
      <c r="I6467">
        <v>6465</v>
      </c>
      <c r="J6467" s="6" t="s">
        <v>16197</v>
      </c>
      <c r="K6467" s="6" t="s">
        <v>50845</v>
      </c>
      <c r="L6467" s="6" t="s">
        <v>90</v>
      </c>
      <c r="M6467" s="6" t="s">
        <v>16198</v>
      </c>
      <c r="N6467" s="6" t="s">
        <v>90</v>
      </c>
      <c r="O6467" s="6" t="s">
        <v>72860</v>
      </c>
    </row>
    <row r="6468" spans="9:15" x14ac:dyDescent="0.25">
      <c r="I6468">
        <v>6466</v>
      </c>
      <c r="J6468" s="6" t="s">
        <v>16199</v>
      </c>
      <c r="K6468" s="6" t="s">
        <v>49554</v>
      </c>
      <c r="L6468" s="6" t="s">
        <v>90</v>
      </c>
      <c r="M6468" s="6" t="s">
        <v>16200</v>
      </c>
      <c r="N6468" s="6" t="s">
        <v>57213</v>
      </c>
      <c r="O6468" s="6" t="s">
        <v>72861</v>
      </c>
    </row>
    <row r="6469" spans="9:15" x14ac:dyDescent="0.25">
      <c r="I6469">
        <v>6467</v>
      </c>
      <c r="J6469" s="6" t="s">
        <v>16201</v>
      </c>
      <c r="K6469" s="6" t="s">
        <v>51070</v>
      </c>
      <c r="L6469" s="6" t="s">
        <v>51074</v>
      </c>
      <c r="M6469" s="6" t="s">
        <v>16202</v>
      </c>
      <c r="N6469" s="6" t="s">
        <v>57214</v>
      </c>
      <c r="O6469" s="6" t="s">
        <v>72862</v>
      </c>
    </row>
    <row r="6470" spans="9:15" x14ac:dyDescent="0.25">
      <c r="I6470">
        <v>6468</v>
      </c>
      <c r="J6470" s="6" t="s">
        <v>16203</v>
      </c>
      <c r="K6470" s="6" t="s">
        <v>48861</v>
      </c>
      <c r="L6470" s="6" t="s">
        <v>48859</v>
      </c>
      <c r="M6470" s="6" t="s">
        <v>16204</v>
      </c>
      <c r="N6470" s="6" t="s">
        <v>57215</v>
      </c>
      <c r="O6470" s="6" t="s">
        <v>72863</v>
      </c>
    </row>
    <row r="6471" spans="9:15" x14ac:dyDescent="0.25">
      <c r="I6471">
        <v>6469</v>
      </c>
      <c r="J6471" s="6" t="s">
        <v>16205</v>
      </c>
      <c r="K6471" s="6" t="s">
        <v>50917</v>
      </c>
      <c r="L6471" s="6" t="s">
        <v>90</v>
      </c>
      <c r="M6471" s="6" t="s">
        <v>16206</v>
      </c>
      <c r="N6471" s="6" t="s">
        <v>57216</v>
      </c>
      <c r="O6471" s="6" t="s">
        <v>72864</v>
      </c>
    </row>
    <row r="6472" spans="9:15" x14ac:dyDescent="0.25">
      <c r="I6472">
        <v>6470</v>
      </c>
      <c r="J6472" s="6" t="s">
        <v>16207</v>
      </c>
      <c r="K6472" s="6" t="s">
        <v>50057</v>
      </c>
      <c r="L6472" s="6" t="s">
        <v>50355</v>
      </c>
      <c r="M6472" s="6" t="s">
        <v>16208</v>
      </c>
      <c r="N6472" s="6" t="s">
        <v>57217</v>
      </c>
      <c r="O6472" s="6" t="s">
        <v>72865</v>
      </c>
    </row>
    <row r="6473" spans="9:15" x14ac:dyDescent="0.25">
      <c r="I6473">
        <v>6471</v>
      </c>
      <c r="J6473" s="6" t="s">
        <v>16209</v>
      </c>
      <c r="K6473" s="6" t="s">
        <v>51182</v>
      </c>
      <c r="L6473" s="6" t="s">
        <v>51367</v>
      </c>
      <c r="M6473" s="6" t="s">
        <v>16210</v>
      </c>
      <c r="N6473" s="6" t="s">
        <v>57218</v>
      </c>
      <c r="O6473" s="6" t="s">
        <v>72866</v>
      </c>
    </row>
    <row r="6474" spans="9:15" x14ac:dyDescent="0.25">
      <c r="I6474">
        <v>6472</v>
      </c>
      <c r="J6474" s="6" t="s">
        <v>16211</v>
      </c>
      <c r="K6474" s="6" t="s">
        <v>49129</v>
      </c>
      <c r="L6474" s="6" t="s">
        <v>90</v>
      </c>
      <c r="M6474" s="6" t="s">
        <v>16212</v>
      </c>
      <c r="N6474" s="6" t="s">
        <v>57219</v>
      </c>
      <c r="O6474" s="6" t="s">
        <v>72867</v>
      </c>
    </row>
    <row r="6475" spans="9:15" x14ac:dyDescent="0.25">
      <c r="I6475">
        <v>6473</v>
      </c>
      <c r="J6475" s="6" t="s">
        <v>16213</v>
      </c>
      <c r="K6475" s="6" t="s">
        <v>49123</v>
      </c>
      <c r="L6475" s="6" t="s">
        <v>50500</v>
      </c>
      <c r="M6475" s="6" t="s">
        <v>16214</v>
      </c>
      <c r="N6475" s="6" t="s">
        <v>57220</v>
      </c>
      <c r="O6475" s="6" t="s">
        <v>72868</v>
      </c>
    </row>
    <row r="6476" spans="9:15" x14ac:dyDescent="0.25">
      <c r="I6476">
        <v>6474</v>
      </c>
      <c r="J6476" s="6" t="s">
        <v>16215</v>
      </c>
      <c r="K6476" s="6" t="s">
        <v>51632</v>
      </c>
      <c r="L6476" s="6" t="s">
        <v>90</v>
      </c>
      <c r="M6476" s="6" t="s">
        <v>16216</v>
      </c>
      <c r="N6476" s="6" t="s">
        <v>57221</v>
      </c>
      <c r="O6476" s="6" t="s">
        <v>72869</v>
      </c>
    </row>
    <row r="6477" spans="9:15" x14ac:dyDescent="0.25">
      <c r="I6477">
        <v>6475</v>
      </c>
      <c r="J6477" s="6" t="s">
        <v>16217</v>
      </c>
      <c r="K6477" s="6" t="s">
        <v>52180</v>
      </c>
      <c r="L6477" s="6" t="s">
        <v>90</v>
      </c>
      <c r="M6477" s="6" t="s">
        <v>16218</v>
      </c>
      <c r="N6477" s="6" t="s">
        <v>57222</v>
      </c>
      <c r="O6477" s="6" t="s">
        <v>72870</v>
      </c>
    </row>
    <row r="6478" spans="9:15" x14ac:dyDescent="0.25">
      <c r="I6478">
        <v>6476</v>
      </c>
      <c r="J6478" s="6" t="s">
        <v>16219</v>
      </c>
      <c r="K6478" s="6" t="s">
        <v>49605</v>
      </c>
      <c r="L6478" s="6" t="s">
        <v>49586</v>
      </c>
      <c r="M6478" s="6" t="s">
        <v>16220</v>
      </c>
      <c r="N6478" s="6" t="s">
        <v>57223</v>
      </c>
      <c r="O6478" s="6" t="s">
        <v>72871</v>
      </c>
    </row>
    <row r="6479" spans="9:15" x14ac:dyDescent="0.25">
      <c r="I6479">
        <v>6477</v>
      </c>
      <c r="J6479" s="6" t="s">
        <v>16221</v>
      </c>
      <c r="K6479" s="6" t="s">
        <v>51489</v>
      </c>
      <c r="L6479" s="6" t="s">
        <v>90</v>
      </c>
      <c r="M6479" s="6" t="s">
        <v>16222</v>
      </c>
      <c r="N6479" s="6" t="s">
        <v>57224</v>
      </c>
      <c r="O6479" s="6" t="s">
        <v>72872</v>
      </c>
    </row>
    <row r="6480" spans="9:15" x14ac:dyDescent="0.25">
      <c r="I6480">
        <v>6478</v>
      </c>
      <c r="J6480" s="6" t="s">
        <v>16223</v>
      </c>
      <c r="K6480" s="6" t="s">
        <v>48810</v>
      </c>
      <c r="L6480" s="6" t="s">
        <v>49107</v>
      </c>
      <c r="M6480" s="6" t="s">
        <v>16224</v>
      </c>
      <c r="N6480" s="6" t="s">
        <v>90</v>
      </c>
      <c r="O6480" s="6" t="s">
        <v>72873</v>
      </c>
    </row>
    <row r="6481" spans="9:15" x14ac:dyDescent="0.25">
      <c r="I6481">
        <v>6479</v>
      </c>
      <c r="J6481" s="6" t="s">
        <v>16225</v>
      </c>
      <c r="K6481" s="6" t="s">
        <v>50366</v>
      </c>
      <c r="L6481" s="6" t="s">
        <v>50516</v>
      </c>
      <c r="M6481" s="6" t="s">
        <v>16226</v>
      </c>
      <c r="N6481" s="6" t="s">
        <v>57225</v>
      </c>
      <c r="O6481" s="6" t="s">
        <v>72874</v>
      </c>
    </row>
    <row r="6482" spans="9:15" x14ac:dyDescent="0.25">
      <c r="I6482">
        <v>6480</v>
      </c>
      <c r="J6482" s="6" t="s">
        <v>16227</v>
      </c>
      <c r="K6482" s="6" t="s">
        <v>49125</v>
      </c>
      <c r="L6482" s="6" t="s">
        <v>90</v>
      </c>
      <c r="M6482" s="6" t="s">
        <v>16228</v>
      </c>
      <c r="N6482" s="6" t="s">
        <v>90</v>
      </c>
      <c r="O6482" s="6" t="s">
        <v>72875</v>
      </c>
    </row>
    <row r="6483" spans="9:15" x14ac:dyDescent="0.25">
      <c r="I6483">
        <v>6481</v>
      </c>
      <c r="J6483" s="6" t="s">
        <v>16229</v>
      </c>
      <c r="K6483" s="6" t="s">
        <v>51658</v>
      </c>
      <c r="L6483" s="6" t="s">
        <v>51584</v>
      </c>
      <c r="M6483" s="6" t="s">
        <v>16230</v>
      </c>
      <c r="N6483" s="6" t="s">
        <v>57226</v>
      </c>
      <c r="O6483" s="6" t="s">
        <v>72876</v>
      </c>
    </row>
    <row r="6484" spans="9:15" x14ac:dyDescent="0.25">
      <c r="I6484">
        <v>6482</v>
      </c>
      <c r="J6484" s="6" t="s">
        <v>16231</v>
      </c>
      <c r="K6484" s="6" t="s">
        <v>50294</v>
      </c>
      <c r="L6484" s="6" t="s">
        <v>50294</v>
      </c>
      <c r="M6484" s="6" t="s">
        <v>16232</v>
      </c>
      <c r="N6484" s="6" t="s">
        <v>57227</v>
      </c>
      <c r="O6484" s="6" t="s">
        <v>72877</v>
      </c>
    </row>
    <row r="6485" spans="9:15" x14ac:dyDescent="0.25">
      <c r="I6485">
        <v>6483</v>
      </c>
      <c r="J6485" s="6" t="s">
        <v>16233</v>
      </c>
      <c r="K6485" s="6" t="s">
        <v>49755</v>
      </c>
      <c r="L6485" s="6" t="s">
        <v>49788</v>
      </c>
      <c r="M6485" s="6" t="s">
        <v>16234</v>
      </c>
      <c r="N6485" s="6" t="s">
        <v>90</v>
      </c>
      <c r="O6485" s="6" t="s">
        <v>72878</v>
      </c>
    </row>
    <row r="6486" spans="9:15" x14ac:dyDescent="0.25">
      <c r="I6486">
        <v>6484</v>
      </c>
      <c r="J6486" s="6" t="s">
        <v>16235</v>
      </c>
      <c r="K6486" s="6" t="s">
        <v>52532</v>
      </c>
      <c r="L6486" s="6" t="s">
        <v>50324</v>
      </c>
      <c r="M6486" s="6" t="s">
        <v>16236</v>
      </c>
      <c r="N6486" s="6" t="s">
        <v>57228</v>
      </c>
      <c r="O6486" s="6" t="s">
        <v>72879</v>
      </c>
    </row>
    <row r="6487" spans="9:15" x14ac:dyDescent="0.25">
      <c r="I6487">
        <v>6485</v>
      </c>
      <c r="J6487" s="6" t="s">
        <v>16237</v>
      </c>
      <c r="K6487" s="6" t="s">
        <v>50505</v>
      </c>
      <c r="L6487" s="6" t="s">
        <v>49851</v>
      </c>
      <c r="M6487" s="6" t="s">
        <v>16238</v>
      </c>
      <c r="N6487" s="6" t="s">
        <v>57229</v>
      </c>
      <c r="O6487" s="6" t="s">
        <v>72880</v>
      </c>
    </row>
    <row r="6488" spans="9:15" x14ac:dyDescent="0.25">
      <c r="I6488">
        <v>6486</v>
      </c>
      <c r="J6488" s="6" t="s">
        <v>16239</v>
      </c>
      <c r="K6488" s="6" t="s">
        <v>49137</v>
      </c>
      <c r="L6488" s="6" t="s">
        <v>90</v>
      </c>
      <c r="M6488" s="6" t="s">
        <v>16240</v>
      </c>
      <c r="N6488" s="6" t="s">
        <v>57230</v>
      </c>
      <c r="O6488" s="6" t="s">
        <v>72881</v>
      </c>
    </row>
    <row r="6489" spans="9:15" x14ac:dyDescent="0.25">
      <c r="I6489">
        <v>6487</v>
      </c>
      <c r="J6489" s="6" t="s">
        <v>16241</v>
      </c>
      <c r="K6489" s="6" t="s">
        <v>50036</v>
      </c>
      <c r="L6489" s="6" t="s">
        <v>50030</v>
      </c>
      <c r="M6489" s="6" t="s">
        <v>16242</v>
      </c>
      <c r="N6489" s="6" t="s">
        <v>57231</v>
      </c>
      <c r="O6489" s="6" t="s">
        <v>72882</v>
      </c>
    </row>
    <row r="6490" spans="9:15" x14ac:dyDescent="0.25">
      <c r="I6490">
        <v>6488</v>
      </c>
      <c r="J6490" s="6" t="s">
        <v>16243</v>
      </c>
      <c r="K6490" s="6" t="s">
        <v>50002</v>
      </c>
      <c r="L6490" s="6" t="s">
        <v>51136</v>
      </c>
      <c r="M6490" s="6" t="s">
        <v>16244</v>
      </c>
      <c r="N6490" s="6" t="s">
        <v>90</v>
      </c>
      <c r="O6490" s="6" t="s">
        <v>72883</v>
      </c>
    </row>
    <row r="6491" spans="9:15" x14ac:dyDescent="0.25">
      <c r="I6491">
        <v>6489</v>
      </c>
      <c r="J6491" s="6" t="s">
        <v>16245</v>
      </c>
      <c r="K6491" s="6" t="s">
        <v>49505</v>
      </c>
      <c r="L6491" s="6" t="s">
        <v>49121</v>
      </c>
      <c r="M6491" s="6" t="s">
        <v>16246</v>
      </c>
      <c r="N6491" s="6" t="s">
        <v>57232</v>
      </c>
      <c r="O6491" s="6" t="s">
        <v>72884</v>
      </c>
    </row>
    <row r="6492" spans="9:15" x14ac:dyDescent="0.25">
      <c r="I6492">
        <v>6490</v>
      </c>
      <c r="J6492" s="6" t="s">
        <v>16247</v>
      </c>
      <c r="K6492" s="6" t="s">
        <v>49041</v>
      </c>
      <c r="L6492" s="6" t="s">
        <v>90</v>
      </c>
      <c r="M6492" s="6" t="s">
        <v>16248</v>
      </c>
      <c r="N6492" s="6" t="s">
        <v>57233</v>
      </c>
      <c r="O6492" s="6" t="s">
        <v>72885</v>
      </c>
    </row>
    <row r="6493" spans="9:15" x14ac:dyDescent="0.25">
      <c r="I6493">
        <v>6491</v>
      </c>
      <c r="J6493" s="6" t="s">
        <v>16249</v>
      </c>
      <c r="K6493" s="6" t="s">
        <v>49973</v>
      </c>
      <c r="L6493" s="6" t="s">
        <v>90</v>
      </c>
      <c r="M6493" s="6" t="s">
        <v>16250</v>
      </c>
      <c r="N6493" s="6" t="s">
        <v>57234</v>
      </c>
      <c r="O6493" s="6" t="s">
        <v>72886</v>
      </c>
    </row>
    <row r="6494" spans="9:15" x14ac:dyDescent="0.25">
      <c r="I6494">
        <v>6492</v>
      </c>
      <c r="J6494" s="6" t="s">
        <v>16251</v>
      </c>
      <c r="K6494" s="6" t="s">
        <v>51710</v>
      </c>
      <c r="L6494" s="6" t="s">
        <v>51485</v>
      </c>
      <c r="M6494" s="6" t="s">
        <v>16252</v>
      </c>
      <c r="N6494" s="6" t="s">
        <v>57235</v>
      </c>
      <c r="O6494" s="6" t="s">
        <v>72887</v>
      </c>
    </row>
    <row r="6495" spans="9:15" x14ac:dyDescent="0.25">
      <c r="I6495">
        <v>6493</v>
      </c>
      <c r="J6495" s="6" t="s">
        <v>16253</v>
      </c>
      <c r="K6495" s="6" t="s">
        <v>50474</v>
      </c>
      <c r="L6495" s="6" t="s">
        <v>50489</v>
      </c>
      <c r="M6495" s="6" t="s">
        <v>16254</v>
      </c>
      <c r="N6495" s="6" t="s">
        <v>57236</v>
      </c>
      <c r="O6495" s="6" t="s">
        <v>72888</v>
      </c>
    </row>
    <row r="6496" spans="9:15" x14ac:dyDescent="0.25">
      <c r="I6496">
        <v>6494</v>
      </c>
      <c r="J6496" s="6" t="s">
        <v>16255</v>
      </c>
      <c r="K6496" s="6" t="s">
        <v>51239</v>
      </c>
      <c r="L6496" s="6" t="s">
        <v>51404</v>
      </c>
      <c r="M6496" s="6" t="s">
        <v>16256</v>
      </c>
      <c r="N6496" s="6" t="s">
        <v>53320</v>
      </c>
      <c r="O6496" s="6" t="s">
        <v>71429</v>
      </c>
    </row>
    <row r="6497" spans="9:15" x14ac:dyDescent="0.25">
      <c r="I6497">
        <v>6495</v>
      </c>
      <c r="J6497" s="6" t="s">
        <v>16257</v>
      </c>
      <c r="K6497" s="6" t="s">
        <v>52052</v>
      </c>
      <c r="L6497" s="6" t="s">
        <v>52102</v>
      </c>
      <c r="M6497" s="6" t="s">
        <v>16258</v>
      </c>
      <c r="N6497" s="6" t="s">
        <v>57237</v>
      </c>
      <c r="O6497" s="6" t="s">
        <v>72889</v>
      </c>
    </row>
    <row r="6498" spans="9:15" x14ac:dyDescent="0.25">
      <c r="I6498">
        <v>6496</v>
      </c>
      <c r="J6498" s="6" t="s">
        <v>16259</v>
      </c>
      <c r="K6498" s="6" t="s">
        <v>52033</v>
      </c>
      <c r="L6498" s="6" t="s">
        <v>52475</v>
      </c>
      <c r="M6498" s="6" t="s">
        <v>16260</v>
      </c>
      <c r="N6498" s="6" t="s">
        <v>90</v>
      </c>
      <c r="O6498" s="6" t="s">
        <v>72890</v>
      </c>
    </row>
    <row r="6499" spans="9:15" x14ac:dyDescent="0.25">
      <c r="I6499">
        <v>6497</v>
      </c>
      <c r="J6499" s="6" t="s">
        <v>16261</v>
      </c>
      <c r="K6499" s="6" t="s">
        <v>49141</v>
      </c>
      <c r="L6499" s="6" t="s">
        <v>90</v>
      </c>
      <c r="M6499" s="6" t="s">
        <v>16262</v>
      </c>
      <c r="N6499" s="6" t="s">
        <v>57238</v>
      </c>
      <c r="O6499" s="6" t="s">
        <v>72891</v>
      </c>
    </row>
    <row r="6500" spans="9:15" x14ac:dyDescent="0.25">
      <c r="I6500">
        <v>6498</v>
      </c>
      <c r="J6500" s="6" t="s">
        <v>16263</v>
      </c>
      <c r="K6500" s="6" t="s">
        <v>49823</v>
      </c>
      <c r="L6500" s="6" t="s">
        <v>50049</v>
      </c>
      <c r="M6500" s="6" t="s">
        <v>16264</v>
      </c>
      <c r="N6500" s="6" t="s">
        <v>57239</v>
      </c>
      <c r="O6500" s="6" t="s">
        <v>72892</v>
      </c>
    </row>
    <row r="6501" spans="9:15" x14ac:dyDescent="0.25">
      <c r="I6501">
        <v>6499</v>
      </c>
      <c r="J6501" s="6" t="s">
        <v>16265</v>
      </c>
      <c r="K6501" s="6" t="s">
        <v>51961</v>
      </c>
      <c r="L6501" s="6" t="s">
        <v>90</v>
      </c>
      <c r="M6501" s="6" t="s">
        <v>16266</v>
      </c>
      <c r="N6501" s="6" t="s">
        <v>57240</v>
      </c>
      <c r="O6501" s="6" t="s">
        <v>72893</v>
      </c>
    </row>
    <row r="6502" spans="9:15" x14ac:dyDescent="0.25">
      <c r="I6502">
        <v>6500</v>
      </c>
      <c r="J6502" s="6" t="s">
        <v>16267</v>
      </c>
      <c r="K6502" s="6" t="s">
        <v>49568</v>
      </c>
      <c r="L6502" s="6" t="s">
        <v>49572</v>
      </c>
      <c r="M6502" s="6" t="s">
        <v>16268</v>
      </c>
      <c r="N6502" s="6" t="s">
        <v>57241</v>
      </c>
      <c r="O6502" s="6" t="s">
        <v>72894</v>
      </c>
    </row>
    <row r="6503" spans="9:15" x14ac:dyDescent="0.25">
      <c r="I6503">
        <v>6501</v>
      </c>
      <c r="J6503" s="6" t="s">
        <v>16269</v>
      </c>
      <c r="K6503" s="6" t="s">
        <v>49003</v>
      </c>
      <c r="L6503" s="6" t="s">
        <v>90</v>
      </c>
      <c r="M6503" s="6" t="s">
        <v>16270</v>
      </c>
      <c r="N6503" s="6" t="s">
        <v>57242</v>
      </c>
      <c r="O6503" s="6" t="s">
        <v>72895</v>
      </c>
    </row>
    <row r="6504" spans="9:15" x14ac:dyDescent="0.25">
      <c r="I6504">
        <v>6502</v>
      </c>
      <c r="J6504" s="6" t="s">
        <v>16271</v>
      </c>
      <c r="K6504" s="6" t="s">
        <v>49800</v>
      </c>
      <c r="L6504" s="6" t="s">
        <v>50092</v>
      </c>
      <c r="M6504" s="6" t="s">
        <v>16272</v>
      </c>
      <c r="N6504" s="6" t="s">
        <v>53401</v>
      </c>
      <c r="O6504" s="6" t="s">
        <v>72896</v>
      </c>
    </row>
    <row r="6505" spans="9:15" x14ac:dyDescent="0.25">
      <c r="I6505">
        <v>6503</v>
      </c>
      <c r="J6505" s="6" t="s">
        <v>16273</v>
      </c>
      <c r="K6505" s="6" t="s">
        <v>50830</v>
      </c>
      <c r="L6505" s="6" t="s">
        <v>50830</v>
      </c>
      <c r="M6505" s="6" t="s">
        <v>16274</v>
      </c>
      <c r="N6505" s="6" t="s">
        <v>90</v>
      </c>
      <c r="O6505" s="6" t="s">
        <v>72897</v>
      </c>
    </row>
    <row r="6506" spans="9:15" x14ac:dyDescent="0.25">
      <c r="I6506">
        <v>6504</v>
      </c>
      <c r="J6506" s="6" t="s">
        <v>16275</v>
      </c>
      <c r="K6506" s="6" t="s">
        <v>49527</v>
      </c>
      <c r="L6506" s="6" t="s">
        <v>90</v>
      </c>
      <c r="M6506" s="6" t="s">
        <v>16276</v>
      </c>
      <c r="N6506" s="6" t="s">
        <v>57243</v>
      </c>
      <c r="O6506" s="6" t="s">
        <v>72898</v>
      </c>
    </row>
    <row r="6507" spans="9:15" x14ac:dyDescent="0.25">
      <c r="I6507">
        <v>6505</v>
      </c>
      <c r="J6507" s="6" t="s">
        <v>16277</v>
      </c>
      <c r="K6507" s="6" t="s">
        <v>49817</v>
      </c>
      <c r="L6507" s="6" t="s">
        <v>49815</v>
      </c>
      <c r="M6507" s="6" t="s">
        <v>16278</v>
      </c>
      <c r="N6507" s="6" t="s">
        <v>57244</v>
      </c>
      <c r="O6507" s="6" t="s">
        <v>72899</v>
      </c>
    </row>
    <row r="6508" spans="9:15" x14ac:dyDescent="0.25">
      <c r="I6508">
        <v>6506</v>
      </c>
      <c r="J6508" s="6" t="s">
        <v>16279</v>
      </c>
      <c r="K6508" s="6" t="s">
        <v>48696</v>
      </c>
      <c r="L6508" s="6" t="s">
        <v>48712</v>
      </c>
      <c r="M6508" s="6" t="s">
        <v>16280</v>
      </c>
      <c r="N6508" s="6" t="s">
        <v>90</v>
      </c>
      <c r="O6508" s="6" t="s">
        <v>72900</v>
      </c>
    </row>
    <row r="6509" spans="9:15" x14ac:dyDescent="0.25">
      <c r="I6509">
        <v>6507</v>
      </c>
      <c r="J6509" s="6" t="s">
        <v>16281</v>
      </c>
      <c r="K6509" s="6" t="s">
        <v>49953</v>
      </c>
      <c r="L6509" s="6" t="s">
        <v>90</v>
      </c>
      <c r="M6509" s="6" t="s">
        <v>16282</v>
      </c>
      <c r="N6509" s="6" t="s">
        <v>90</v>
      </c>
      <c r="O6509" s="6" t="s">
        <v>72901</v>
      </c>
    </row>
    <row r="6510" spans="9:15" x14ac:dyDescent="0.25">
      <c r="I6510">
        <v>6508</v>
      </c>
      <c r="J6510" s="6" t="s">
        <v>16283</v>
      </c>
      <c r="K6510" s="6" t="s">
        <v>50980</v>
      </c>
      <c r="L6510" s="6" t="s">
        <v>52528</v>
      </c>
      <c r="M6510" s="6" t="s">
        <v>16284</v>
      </c>
      <c r="N6510" s="6" t="s">
        <v>90</v>
      </c>
      <c r="O6510" s="6" t="s">
        <v>72902</v>
      </c>
    </row>
    <row r="6511" spans="9:15" x14ac:dyDescent="0.25">
      <c r="I6511">
        <v>6509</v>
      </c>
      <c r="J6511" s="6" t="s">
        <v>16285</v>
      </c>
      <c r="K6511" s="6" t="s">
        <v>52442</v>
      </c>
      <c r="L6511" s="6" t="s">
        <v>90</v>
      </c>
      <c r="M6511" s="6" t="s">
        <v>16286</v>
      </c>
      <c r="N6511" s="6" t="s">
        <v>55077</v>
      </c>
      <c r="O6511" s="6" t="s">
        <v>72012</v>
      </c>
    </row>
    <row r="6512" spans="9:15" x14ac:dyDescent="0.25">
      <c r="I6512">
        <v>6510</v>
      </c>
      <c r="J6512" s="6" t="s">
        <v>16287</v>
      </c>
      <c r="K6512" s="6" t="s">
        <v>48784</v>
      </c>
      <c r="L6512" s="6" t="s">
        <v>90</v>
      </c>
      <c r="M6512" s="6" t="s">
        <v>16288</v>
      </c>
      <c r="N6512" s="6" t="s">
        <v>57245</v>
      </c>
      <c r="O6512" s="6" t="s">
        <v>72903</v>
      </c>
    </row>
    <row r="6513" spans="9:15" x14ac:dyDescent="0.25">
      <c r="I6513">
        <v>6511</v>
      </c>
      <c r="J6513" s="6" t="s">
        <v>16289</v>
      </c>
      <c r="K6513" s="6" t="s">
        <v>52260</v>
      </c>
      <c r="L6513" s="6" t="s">
        <v>51634</v>
      </c>
      <c r="M6513" s="6" t="s">
        <v>16290</v>
      </c>
      <c r="N6513" s="6" t="s">
        <v>57246</v>
      </c>
      <c r="O6513" s="6" t="s">
        <v>72904</v>
      </c>
    </row>
    <row r="6514" spans="9:15" x14ac:dyDescent="0.25">
      <c r="I6514">
        <v>6512</v>
      </c>
      <c r="J6514" s="6" t="s">
        <v>16291</v>
      </c>
      <c r="K6514" s="6" t="s">
        <v>52521</v>
      </c>
      <c r="L6514" s="6" t="s">
        <v>90</v>
      </c>
      <c r="M6514" s="6" t="s">
        <v>16292</v>
      </c>
      <c r="N6514" s="6" t="s">
        <v>90</v>
      </c>
      <c r="O6514" s="6" t="s">
        <v>72905</v>
      </c>
    </row>
    <row r="6515" spans="9:15" x14ac:dyDescent="0.25">
      <c r="I6515">
        <v>6513</v>
      </c>
      <c r="J6515" s="6" t="s">
        <v>16293</v>
      </c>
      <c r="K6515" s="6" t="s">
        <v>51312</v>
      </c>
      <c r="L6515" s="6" t="s">
        <v>90</v>
      </c>
      <c r="M6515" s="6" t="s">
        <v>16294</v>
      </c>
      <c r="N6515" s="6" t="s">
        <v>57247</v>
      </c>
      <c r="O6515" s="6" t="s">
        <v>72906</v>
      </c>
    </row>
    <row r="6516" spans="9:15" x14ac:dyDescent="0.25">
      <c r="I6516">
        <v>6514</v>
      </c>
      <c r="J6516" s="6" t="s">
        <v>16295</v>
      </c>
      <c r="K6516" s="6" t="s">
        <v>50126</v>
      </c>
      <c r="L6516" s="6" t="s">
        <v>90</v>
      </c>
      <c r="M6516" s="6" t="s">
        <v>16296</v>
      </c>
      <c r="N6516" s="6" t="s">
        <v>55146</v>
      </c>
      <c r="O6516" s="6" t="s">
        <v>72907</v>
      </c>
    </row>
    <row r="6517" spans="9:15" x14ac:dyDescent="0.25">
      <c r="I6517">
        <v>6515</v>
      </c>
      <c r="J6517" s="6" t="s">
        <v>16297</v>
      </c>
      <c r="K6517" s="6" t="s">
        <v>51529</v>
      </c>
      <c r="L6517" s="6" t="s">
        <v>51525</v>
      </c>
      <c r="M6517" s="6" t="s">
        <v>16298</v>
      </c>
      <c r="N6517" s="6" t="s">
        <v>90</v>
      </c>
      <c r="O6517" s="6" t="s">
        <v>72908</v>
      </c>
    </row>
    <row r="6518" spans="9:15" x14ac:dyDescent="0.25">
      <c r="I6518">
        <v>6516</v>
      </c>
      <c r="J6518" s="6" t="s">
        <v>16299</v>
      </c>
      <c r="K6518" s="6" t="s">
        <v>49666</v>
      </c>
      <c r="L6518" s="6" t="s">
        <v>49629</v>
      </c>
      <c r="M6518" s="6" t="s">
        <v>16300</v>
      </c>
      <c r="N6518" s="6" t="s">
        <v>57248</v>
      </c>
      <c r="O6518" s="6" t="s">
        <v>72909</v>
      </c>
    </row>
    <row r="6519" spans="9:15" x14ac:dyDescent="0.25">
      <c r="I6519">
        <v>6517</v>
      </c>
      <c r="J6519" s="6" t="s">
        <v>16301</v>
      </c>
      <c r="K6519" s="6" t="s">
        <v>51756</v>
      </c>
      <c r="L6519" s="6" t="s">
        <v>90</v>
      </c>
      <c r="M6519" s="6" t="s">
        <v>16302</v>
      </c>
      <c r="N6519" s="6" t="s">
        <v>57249</v>
      </c>
      <c r="O6519" s="6" t="s">
        <v>72910</v>
      </c>
    </row>
    <row r="6520" spans="9:15" x14ac:dyDescent="0.25">
      <c r="I6520">
        <v>6518</v>
      </c>
      <c r="J6520" s="6" t="s">
        <v>16303</v>
      </c>
      <c r="K6520" s="6" t="s">
        <v>52442</v>
      </c>
      <c r="L6520" s="6" t="s">
        <v>52506</v>
      </c>
      <c r="M6520" s="6" t="s">
        <v>16304</v>
      </c>
      <c r="N6520" s="6" t="s">
        <v>55667</v>
      </c>
      <c r="O6520" s="6" t="s">
        <v>72911</v>
      </c>
    </row>
    <row r="6521" spans="9:15" x14ac:dyDescent="0.25">
      <c r="I6521">
        <v>6519</v>
      </c>
      <c r="J6521" s="6" t="s">
        <v>16305</v>
      </c>
      <c r="K6521" s="6" t="s">
        <v>51016</v>
      </c>
      <c r="L6521" s="6" t="s">
        <v>90</v>
      </c>
      <c r="M6521" s="6" t="s">
        <v>16306</v>
      </c>
      <c r="N6521" s="6" t="s">
        <v>90</v>
      </c>
      <c r="O6521" s="6" t="s">
        <v>71835</v>
      </c>
    </row>
    <row r="6522" spans="9:15" x14ac:dyDescent="0.25">
      <c r="I6522">
        <v>6520</v>
      </c>
      <c r="J6522" s="6" t="s">
        <v>16307</v>
      </c>
      <c r="K6522" s="6" t="s">
        <v>51630</v>
      </c>
      <c r="L6522" s="6" t="s">
        <v>50965</v>
      </c>
      <c r="M6522" s="6" t="s">
        <v>16308</v>
      </c>
      <c r="N6522" s="6" t="s">
        <v>57250</v>
      </c>
      <c r="O6522" s="6" t="s">
        <v>71921</v>
      </c>
    </row>
    <row r="6523" spans="9:15" x14ac:dyDescent="0.25">
      <c r="I6523">
        <v>6521</v>
      </c>
      <c r="J6523" s="6" t="s">
        <v>16309</v>
      </c>
      <c r="K6523" s="6" t="s">
        <v>51549</v>
      </c>
      <c r="L6523" s="6" t="s">
        <v>51547</v>
      </c>
      <c r="M6523" s="6" t="s">
        <v>16310</v>
      </c>
      <c r="N6523" s="6" t="s">
        <v>57251</v>
      </c>
      <c r="O6523" s="6" t="s">
        <v>72912</v>
      </c>
    </row>
    <row r="6524" spans="9:15" x14ac:dyDescent="0.25">
      <c r="I6524">
        <v>6522</v>
      </c>
      <c r="J6524" s="6" t="s">
        <v>16311</v>
      </c>
      <c r="K6524" s="6" t="s">
        <v>52283</v>
      </c>
      <c r="L6524" s="6" t="s">
        <v>90</v>
      </c>
      <c r="M6524" s="6" t="s">
        <v>16312</v>
      </c>
      <c r="N6524" s="6" t="s">
        <v>57252</v>
      </c>
      <c r="O6524" s="6" t="s">
        <v>72913</v>
      </c>
    </row>
    <row r="6525" spans="9:15" x14ac:dyDescent="0.25">
      <c r="I6525">
        <v>6523</v>
      </c>
      <c r="J6525" s="6" t="s">
        <v>16313</v>
      </c>
      <c r="K6525" s="6" t="s">
        <v>50626</v>
      </c>
      <c r="L6525" s="6" t="s">
        <v>50620</v>
      </c>
      <c r="M6525" s="6" t="s">
        <v>16314</v>
      </c>
      <c r="N6525" s="6" t="s">
        <v>90</v>
      </c>
      <c r="O6525" s="6" t="s">
        <v>72914</v>
      </c>
    </row>
    <row r="6526" spans="9:15" x14ac:dyDescent="0.25">
      <c r="I6526">
        <v>6524</v>
      </c>
      <c r="J6526" s="6" t="s">
        <v>16315</v>
      </c>
      <c r="K6526" s="6" t="s">
        <v>51050</v>
      </c>
      <c r="L6526" s="6" t="s">
        <v>90</v>
      </c>
      <c r="M6526" s="6" t="s">
        <v>16316</v>
      </c>
      <c r="N6526" s="6" t="s">
        <v>90</v>
      </c>
      <c r="O6526" s="6" t="s">
        <v>72915</v>
      </c>
    </row>
    <row r="6527" spans="9:15" x14ac:dyDescent="0.25">
      <c r="I6527">
        <v>6525</v>
      </c>
      <c r="J6527" s="6" t="s">
        <v>16317</v>
      </c>
      <c r="K6527" s="6" t="s">
        <v>50255</v>
      </c>
      <c r="L6527" s="6" t="s">
        <v>51089</v>
      </c>
      <c r="M6527" s="6" t="s">
        <v>16318</v>
      </c>
      <c r="N6527" s="6" t="s">
        <v>57253</v>
      </c>
      <c r="O6527" s="6" t="s">
        <v>72916</v>
      </c>
    </row>
    <row r="6528" spans="9:15" x14ac:dyDescent="0.25">
      <c r="I6528">
        <v>6526</v>
      </c>
      <c r="J6528" s="6" t="s">
        <v>16319</v>
      </c>
      <c r="K6528" s="6" t="s">
        <v>51632</v>
      </c>
      <c r="L6528" s="6" t="s">
        <v>90</v>
      </c>
      <c r="M6528" s="6" t="s">
        <v>16320</v>
      </c>
      <c r="N6528" s="6" t="s">
        <v>90</v>
      </c>
      <c r="O6528" s="6" t="s">
        <v>72917</v>
      </c>
    </row>
    <row r="6529" spans="9:15" x14ac:dyDescent="0.25">
      <c r="I6529">
        <v>6527</v>
      </c>
      <c r="J6529" s="6" t="s">
        <v>16321</v>
      </c>
      <c r="K6529" s="6" t="s">
        <v>50059</v>
      </c>
      <c r="L6529" s="6" t="s">
        <v>90</v>
      </c>
      <c r="M6529" s="6" t="s">
        <v>16322</v>
      </c>
      <c r="N6529" s="6" t="s">
        <v>57254</v>
      </c>
      <c r="O6529" s="6" t="s">
        <v>72918</v>
      </c>
    </row>
    <row r="6530" spans="9:15" x14ac:dyDescent="0.25">
      <c r="I6530">
        <v>6528</v>
      </c>
      <c r="J6530" s="6" t="s">
        <v>16323</v>
      </c>
      <c r="K6530" s="6" t="s">
        <v>50374</v>
      </c>
      <c r="L6530" s="6" t="s">
        <v>90</v>
      </c>
      <c r="M6530" s="6" t="s">
        <v>16324</v>
      </c>
      <c r="N6530" s="6" t="s">
        <v>57255</v>
      </c>
      <c r="O6530" s="6" t="s">
        <v>72919</v>
      </c>
    </row>
    <row r="6531" spans="9:15" x14ac:dyDescent="0.25">
      <c r="I6531">
        <v>6529</v>
      </c>
      <c r="J6531" s="6" t="s">
        <v>16325</v>
      </c>
      <c r="K6531" s="6" t="s">
        <v>50791</v>
      </c>
      <c r="L6531" s="6" t="s">
        <v>90</v>
      </c>
      <c r="M6531" s="6" t="s">
        <v>16326</v>
      </c>
      <c r="N6531" s="6" t="s">
        <v>90</v>
      </c>
      <c r="O6531" s="6" t="s">
        <v>72920</v>
      </c>
    </row>
    <row r="6532" spans="9:15" x14ac:dyDescent="0.25">
      <c r="I6532">
        <v>6530</v>
      </c>
      <c r="J6532" s="6" t="s">
        <v>16327</v>
      </c>
      <c r="K6532" s="6" t="s">
        <v>51902</v>
      </c>
      <c r="L6532" s="6" t="s">
        <v>51951</v>
      </c>
      <c r="M6532" s="6" t="s">
        <v>16328</v>
      </c>
      <c r="N6532" s="6" t="s">
        <v>57256</v>
      </c>
      <c r="O6532" s="6" t="s">
        <v>72921</v>
      </c>
    </row>
    <row r="6533" spans="9:15" x14ac:dyDescent="0.25">
      <c r="I6533">
        <v>6531</v>
      </c>
      <c r="J6533" s="6" t="s">
        <v>16329</v>
      </c>
      <c r="K6533" s="6" t="s">
        <v>49169</v>
      </c>
      <c r="L6533" s="6" t="s">
        <v>49179</v>
      </c>
      <c r="M6533" s="6" t="s">
        <v>16330</v>
      </c>
      <c r="N6533" s="6" t="s">
        <v>57257</v>
      </c>
      <c r="O6533" s="6" t="s">
        <v>72922</v>
      </c>
    </row>
    <row r="6534" spans="9:15" x14ac:dyDescent="0.25">
      <c r="I6534">
        <v>6532</v>
      </c>
      <c r="J6534" s="6" t="s">
        <v>16331</v>
      </c>
      <c r="K6534" s="6" t="s">
        <v>49991</v>
      </c>
      <c r="L6534" s="6" t="s">
        <v>90</v>
      </c>
      <c r="M6534" s="6" t="s">
        <v>16332</v>
      </c>
      <c r="N6534" s="6" t="s">
        <v>57258</v>
      </c>
      <c r="O6534" s="6" t="s">
        <v>72923</v>
      </c>
    </row>
    <row r="6535" spans="9:15" x14ac:dyDescent="0.25">
      <c r="I6535">
        <v>6533</v>
      </c>
      <c r="J6535" s="6" t="s">
        <v>16333</v>
      </c>
      <c r="K6535" s="6" t="s">
        <v>52308</v>
      </c>
      <c r="L6535" s="6" t="s">
        <v>90</v>
      </c>
      <c r="M6535" s="6" t="s">
        <v>16334</v>
      </c>
      <c r="N6535" s="6" t="s">
        <v>57259</v>
      </c>
      <c r="O6535" s="6" t="s">
        <v>72924</v>
      </c>
    </row>
    <row r="6536" spans="9:15" x14ac:dyDescent="0.25">
      <c r="I6536">
        <v>6534</v>
      </c>
      <c r="J6536" s="6" t="s">
        <v>16335</v>
      </c>
      <c r="K6536" s="6" t="s">
        <v>50549</v>
      </c>
      <c r="L6536" s="6" t="s">
        <v>90</v>
      </c>
      <c r="M6536" s="6" t="s">
        <v>16336</v>
      </c>
      <c r="N6536" s="6" t="s">
        <v>57260</v>
      </c>
      <c r="O6536" s="6" t="s">
        <v>72925</v>
      </c>
    </row>
    <row r="6537" spans="9:15" x14ac:dyDescent="0.25">
      <c r="I6537">
        <v>6535</v>
      </c>
      <c r="J6537" s="6" t="s">
        <v>16337</v>
      </c>
      <c r="K6537" s="6" t="s">
        <v>52408</v>
      </c>
      <c r="L6537" s="6" t="s">
        <v>90</v>
      </c>
      <c r="M6537" s="6" t="s">
        <v>16338</v>
      </c>
      <c r="N6537" s="6" t="s">
        <v>90</v>
      </c>
      <c r="O6537" s="6" t="s">
        <v>72926</v>
      </c>
    </row>
    <row r="6538" spans="9:15" x14ac:dyDescent="0.25">
      <c r="I6538">
        <v>6536</v>
      </c>
      <c r="J6538" s="6" t="s">
        <v>16339</v>
      </c>
      <c r="K6538" s="6" t="s">
        <v>48829</v>
      </c>
      <c r="L6538" s="6" t="s">
        <v>48648</v>
      </c>
      <c r="M6538" s="6" t="s">
        <v>16340</v>
      </c>
      <c r="N6538" s="6" t="s">
        <v>57261</v>
      </c>
      <c r="O6538" s="6" t="s">
        <v>72927</v>
      </c>
    </row>
    <row r="6539" spans="9:15" x14ac:dyDescent="0.25">
      <c r="I6539">
        <v>6537</v>
      </c>
      <c r="J6539" s="6" t="s">
        <v>16341</v>
      </c>
      <c r="K6539" s="6" t="s">
        <v>48658</v>
      </c>
      <c r="L6539" s="6" t="s">
        <v>50609</v>
      </c>
      <c r="M6539" s="6" t="s">
        <v>16342</v>
      </c>
      <c r="N6539" s="6" t="s">
        <v>90</v>
      </c>
      <c r="O6539" s="6" t="s">
        <v>72928</v>
      </c>
    </row>
    <row r="6540" spans="9:15" x14ac:dyDescent="0.25">
      <c r="I6540">
        <v>6538</v>
      </c>
      <c r="J6540" s="6" t="s">
        <v>16343</v>
      </c>
      <c r="K6540" s="6" t="s">
        <v>49635</v>
      </c>
      <c r="L6540" s="6" t="s">
        <v>50313</v>
      </c>
      <c r="M6540" s="6" t="s">
        <v>16344</v>
      </c>
      <c r="N6540" s="6" t="s">
        <v>53558</v>
      </c>
      <c r="O6540" s="6" t="s">
        <v>72929</v>
      </c>
    </row>
    <row r="6541" spans="9:15" x14ac:dyDescent="0.25">
      <c r="I6541">
        <v>6539</v>
      </c>
      <c r="J6541" s="6" t="s">
        <v>16345</v>
      </c>
      <c r="K6541" s="6" t="s">
        <v>49659</v>
      </c>
      <c r="L6541" s="6" t="s">
        <v>49590</v>
      </c>
      <c r="M6541" s="6" t="s">
        <v>16346</v>
      </c>
      <c r="N6541" s="6" t="s">
        <v>55459</v>
      </c>
      <c r="O6541" s="6" t="s">
        <v>72930</v>
      </c>
    </row>
    <row r="6542" spans="9:15" x14ac:dyDescent="0.25">
      <c r="I6542">
        <v>6540</v>
      </c>
      <c r="J6542" s="6" t="s">
        <v>16347</v>
      </c>
      <c r="K6542" s="6" t="s">
        <v>52469</v>
      </c>
      <c r="L6542" s="6" t="s">
        <v>52560</v>
      </c>
      <c r="M6542" s="6" t="s">
        <v>16348</v>
      </c>
      <c r="N6542" s="6" t="s">
        <v>57262</v>
      </c>
      <c r="O6542" s="6" t="s">
        <v>72931</v>
      </c>
    </row>
    <row r="6543" spans="9:15" x14ac:dyDescent="0.25">
      <c r="I6543">
        <v>6541</v>
      </c>
      <c r="J6543" s="6" t="s">
        <v>16349</v>
      </c>
      <c r="K6543" s="6" t="s">
        <v>51664</v>
      </c>
      <c r="L6543" s="6" t="s">
        <v>90</v>
      </c>
      <c r="M6543" s="6" t="s">
        <v>16350</v>
      </c>
      <c r="N6543" s="6" t="s">
        <v>54778</v>
      </c>
      <c r="O6543" s="6" t="s">
        <v>69284</v>
      </c>
    </row>
    <row r="6544" spans="9:15" x14ac:dyDescent="0.25">
      <c r="I6544">
        <v>6542</v>
      </c>
      <c r="J6544" s="6" t="s">
        <v>16351</v>
      </c>
      <c r="K6544" s="6" t="s">
        <v>52228</v>
      </c>
      <c r="L6544" s="6" t="s">
        <v>51373</v>
      </c>
      <c r="M6544" s="6" t="s">
        <v>16352</v>
      </c>
      <c r="N6544" s="6" t="s">
        <v>57263</v>
      </c>
      <c r="O6544" s="6" t="s">
        <v>72932</v>
      </c>
    </row>
    <row r="6545" spans="9:15" x14ac:dyDescent="0.25">
      <c r="I6545">
        <v>6543</v>
      </c>
      <c r="J6545" s="6" t="s">
        <v>16353</v>
      </c>
      <c r="K6545" s="6" t="s">
        <v>49710</v>
      </c>
      <c r="L6545" s="6" t="s">
        <v>49082</v>
      </c>
      <c r="M6545" s="6" t="s">
        <v>16354</v>
      </c>
      <c r="N6545" s="6" t="s">
        <v>90</v>
      </c>
      <c r="O6545" s="6" t="s">
        <v>72933</v>
      </c>
    </row>
    <row r="6546" spans="9:15" x14ac:dyDescent="0.25">
      <c r="I6546">
        <v>6544</v>
      </c>
      <c r="J6546" s="6" t="s">
        <v>16355</v>
      </c>
      <c r="K6546" s="6" t="s">
        <v>49070</v>
      </c>
      <c r="L6546" s="6" t="s">
        <v>49096</v>
      </c>
      <c r="M6546" s="6" t="s">
        <v>16356</v>
      </c>
      <c r="N6546" s="6" t="s">
        <v>57264</v>
      </c>
      <c r="O6546" s="6" t="s">
        <v>72934</v>
      </c>
    </row>
    <row r="6547" spans="9:15" x14ac:dyDescent="0.25">
      <c r="I6547">
        <v>6545</v>
      </c>
      <c r="J6547" s="6" t="s">
        <v>16357</v>
      </c>
      <c r="K6547" s="6" t="s">
        <v>51029</v>
      </c>
      <c r="L6547" s="6" t="s">
        <v>90</v>
      </c>
      <c r="M6547" s="6" t="s">
        <v>16358</v>
      </c>
      <c r="N6547" s="6" t="s">
        <v>90</v>
      </c>
      <c r="O6547" s="6" t="s">
        <v>72935</v>
      </c>
    </row>
    <row r="6548" spans="9:15" x14ac:dyDescent="0.25">
      <c r="I6548">
        <v>6546</v>
      </c>
      <c r="J6548" s="6" t="s">
        <v>16359</v>
      </c>
      <c r="K6548" s="6" t="s">
        <v>48961</v>
      </c>
      <c r="L6548" s="6" t="s">
        <v>90</v>
      </c>
      <c r="M6548" s="6" t="s">
        <v>16360</v>
      </c>
      <c r="N6548" s="6" t="s">
        <v>57265</v>
      </c>
      <c r="O6548" s="6" t="s">
        <v>72936</v>
      </c>
    </row>
    <row r="6549" spans="9:15" x14ac:dyDescent="0.25">
      <c r="I6549">
        <v>6547</v>
      </c>
      <c r="J6549" s="6" t="s">
        <v>16361</v>
      </c>
      <c r="K6549" s="6" t="s">
        <v>51452</v>
      </c>
      <c r="L6549" s="6" t="s">
        <v>51561</v>
      </c>
      <c r="M6549" s="6" t="s">
        <v>16362</v>
      </c>
      <c r="N6549" s="6" t="s">
        <v>57266</v>
      </c>
      <c r="O6549" s="6" t="s">
        <v>72937</v>
      </c>
    </row>
    <row r="6550" spans="9:15" x14ac:dyDescent="0.25">
      <c r="I6550">
        <v>6548</v>
      </c>
      <c r="J6550" s="6" t="s">
        <v>16363</v>
      </c>
      <c r="K6550" s="6" t="s">
        <v>50838</v>
      </c>
      <c r="L6550" s="6" t="s">
        <v>90</v>
      </c>
      <c r="M6550" s="6" t="s">
        <v>16364</v>
      </c>
      <c r="N6550" s="6" t="s">
        <v>57267</v>
      </c>
      <c r="O6550" s="6" t="s">
        <v>72938</v>
      </c>
    </row>
    <row r="6551" spans="9:15" x14ac:dyDescent="0.25">
      <c r="I6551">
        <v>6549</v>
      </c>
      <c r="J6551" s="6" t="s">
        <v>16365</v>
      </c>
      <c r="K6551" s="6" t="s">
        <v>49497</v>
      </c>
      <c r="L6551" s="6" t="s">
        <v>49590</v>
      </c>
      <c r="M6551" s="6" t="s">
        <v>16366</v>
      </c>
      <c r="N6551" s="6" t="s">
        <v>90</v>
      </c>
      <c r="O6551" s="6" t="s">
        <v>72939</v>
      </c>
    </row>
    <row r="6552" spans="9:15" x14ac:dyDescent="0.25">
      <c r="I6552">
        <v>6550</v>
      </c>
      <c r="J6552" s="6" t="s">
        <v>16367</v>
      </c>
      <c r="K6552" s="6" t="s">
        <v>49680</v>
      </c>
      <c r="L6552" s="6" t="s">
        <v>90</v>
      </c>
      <c r="M6552" s="6" t="s">
        <v>16368</v>
      </c>
      <c r="N6552" s="6" t="s">
        <v>90</v>
      </c>
      <c r="O6552" s="6" t="s">
        <v>72940</v>
      </c>
    </row>
    <row r="6553" spans="9:15" x14ac:dyDescent="0.25">
      <c r="I6553">
        <v>6551</v>
      </c>
      <c r="J6553" s="6" t="s">
        <v>16369</v>
      </c>
      <c r="K6553" s="6" t="s">
        <v>51567</v>
      </c>
      <c r="L6553" s="6" t="s">
        <v>51161</v>
      </c>
      <c r="M6553" s="6" t="s">
        <v>16370</v>
      </c>
      <c r="N6553" s="6" t="s">
        <v>57268</v>
      </c>
      <c r="O6553" s="6" t="s">
        <v>72941</v>
      </c>
    </row>
    <row r="6554" spans="9:15" x14ac:dyDescent="0.25">
      <c r="I6554">
        <v>6552</v>
      </c>
      <c r="J6554" s="6" t="s">
        <v>16371</v>
      </c>
      <c r="K6554" s="6" t="s">
        <v>49493</v>
      </c>
      <c r="L6554" s="6" t="s">
        <v>50405</v>
      </c>
      <c r="M6554" s="6" t="s">
        <v>16372</v>
      </c>
      <c r="N6554" s="6" t="s">
        <v>57269</v>
      </c>
      <c r="O6554" s="6" t="s">
        <v>72942</v>
      </c>
    </row>
    <row r="6555" spans="9:15" x14ac:dyDescent="0.25">
      <c r="I6555">
        <v>6553</v>
      </c>
      <c r="J6555" s="6" t="s">
        <v>16373</v>
      </c>
      <c r="K6555" s="6" t="s">
        <v>52475</v>
      </c>
      <c r="L6555" s="6" t="s">
        <v>52154</v>
      </c>
      <c r="M6555" s="6" t="s">
        <v>16374</v>
      </c>
      <c r="N6555" s="6" t="s">
        <v>57270</v>
      </c>
      <c r="O6555" s="6" t="s">
        <v>72943</v>
      </c>
    </row>
    <row r="6556" spans="9:15" x14ac:dyDescent="0.25">
      <c r="I6556">
        <v>6554</v>
      </c>
      <c r="J6556" s="6" t="s">
        <v>16375</v>
      </c>
      <c r="K6556" s="6" t="s">
        <v>51923</v>
      </c>
      <c r="L6556" s="6" t="s">
        <v>90</v>
      </c>
      <c r="M6556" s="6" t="s">
        <v>16376</v>
      </c>
      <c r="N6556" s="6" t="s">
        <v>57271</v>
      </c>
      <c r="O6556" s="6" t="s">
        <v>72944</v>
      </c>
    </row>
    <row r="6557" spans="9:15" x14ac:dyDescent="0.25">
      <c r="I6557">
        <v>6555</v>
      </c>
      <c r="J6557" s="6" t="s">
        <v>16377</v>
      </c>
      <c r="K6557" s="6" t="s">
        <v>51676</v>
      </c>
      <c r="L6557" s="6" t="s">
        <v>90</v>
      </c>
      <c r="M6557" s="6" t="s">
        <v>16378</v>
      </c>
      <c r="N6557" s="6" t="s">
        <v>57272</v>
      </c>
      <c r="O6557" s="6" t="s">
        <v>72945</v>
      </c>
    </row>
    <row r="6558" spans="9:15" x14ac:dyDescent="0.25">
      <c r="I6558">
        <v>6556</v>
      </c>
      <c r="J6558" s="6" t="s">
        <v>16379</v>
      </c>
      <c r="K6558" s="6" t="s">
        <v>48833</v>
      </c>
      <c r="L6558" s="6" t="s">
        <v>90</v>
      </c>
      <c r="M6558" s="6" t="s">
        <v>16380</v>
      </c>
      <c r="N6558" s="6" t="s">
        <v>57273</v>
      </c>
      <c r="O6558" s="6" t="s">
        <v>72946</v>
      </c>
    </row>
    <row r="6559" spans="9:15" x14ac:dyDescent="0.25">
      <c r="I6559">
        <v>6557</v>
      </c>
      <c r="J6559" s="6" t="s">
        <v>16381</v>
      </c>
      <c r="K6559" s="6" t="s">
        <v>50288</v>
      </c>
      <c r="L6559" s="6" t="s">
        <v>49755</v>
      </c>
      <c r="M6559" s="6" t="s">
        <v>16382</v>
      </c>
      <c r="N6559" s="6" t="s">
        <v>57274</v>
      </c>
      <c r="O6559" s="6" t="s">
        <v>72947</v>
      </c>
    </row>
    <row r="6560" spans="9:15" x14ac:dyDescent="0.25">
      <c r="I6560">
        <v>6558</v>
      </c>
      <c r="J6560" s="6" t="s">
        <v>16383</v>
      </c>
      <c r="K6560" s="6" t="s">
        <v>49517</v>
      </c>
      <c r="L6560" s="6" t="s">
        <v>90</v>
      </c>
      <c r="M6560" s="6" t="s">
        <v>16384</v>
      </c>
      <c r="N6560" s="6" t="s">
        <v>57275</v>
      </c>
      <c r="O6560" s="6" t="s">
        <v>72948</v>
      </c>
    </row>
    <row r="6561" spans="9:15" x14ac:dyDescent="0.25">
      <c r="I6561">
        <v>6559</v>
      </c>
      <c r="J6561" s="6" t="s">
        <v>16385</v>
      </c>
      <c r="K6561" s="6" t="s">
        <v>51658</v>
      </c>
      <c r="L6561" s="6" t="s">
        <v>51664</v>
      </c>
      <c r="M6561" s="6" t="s">
        <v>16386</v>
      </c>
      <c r="N6561" s="6" t="s">
        <v>54083</v>
      </c>
      <c r="O6561" s="6" t="s">
        <v>72949</v>
      </c>
    </row>
    <row r="6562" spans="9:15" x14ac:dyDescent="0.25">
      <c r="I6562">
        <v>6560</v>
      </c>
      <c r="J6562" s="6" t="s">
        <v>16387</v>
      </c>
      <c r="K6562" s="6" t="s">
        <v>49367</v>
      </c>
      <c r="L6562" s="6" t="s">
        <v>49350</v>
      </c>
      <c r="M6562" s="6" t="s">
        <v>16388</v>
      </c>
      <c r="N6562" s="6" t="s">
        <v>57276</v>
      </c>
      <c r="O6562" s="6" t="s">
        <v>69300</v>
      </c>
    </row>
    <row r="6563" spans="9:15" x14ac:dyDescent="0.25">
      <c r="I6563">
        <v>6561</v>
      </c>
      <c r="J6563" s="6" t="s">
        <v>16389</v>
      </c>
      <c r="K6563" s="6" t="s">
        <v>49066</v>
      </c>
      <c r="L6563" s="6" t="s">
        <v>90</v>
      </c>
      <c r="M6563" s="6" t="s">
        <v>16390</v>
      </c>
      <c r="N6563" s="6" t="s">
        <v>90</v>
      </c>
      <c r="O6563" s="6" t="s">
        <v>72950</v>
      </c>
    </row>
    <row r="6564" spans="9:15" x14ac:dyDescent="0.25">
      <c r="I6564">
        <v>6562</v>
      </c>
      <c r="J6564" s="6" t="s">
        <v>16391</v>
      </c>
      <c r="K6564" s="6" t="s">
        <v>49529</v>
      </c>
      <c r="L6564" s="6" t="s">
        <v>90</v>
      </c>
      <c r="M6564" s="6" t="s">
        <v>16392</v>
      </c>
      <c r="N6564" s="6" t="s">
        <v>54984</v>
      </c>
      <c r="O6564" s="6" t="s">
        <v>72951</v>
      </c>
    </row>
    <row r="6565" spans="9:15" x14ac:dyDescent="0.25">
      <c r="I6565">
        <v>6563</v>
      </c>
      <c r="J6565" s="6" t="s">
        <v>16393</v>
      </c>
      <c r="K6565" s="6" t="s">
        <v>52152</v>
      </c>
      <c r="L6565" s="6" t="s">
        <v>90</v>
      </c>
      <c r="M6565" s="6" t="s">
        <v>16394</v>
      </c>
      <c r="N6565" s="6" t="s">
        <v>90</v>
      </c>
      <c r="O6565" s="6" t="s">
        <v>72952</v>
      </c>
    </row>
    <row r="6566" spans="9:15" x14ac:dyDescent="0.25">
      <c r="I6566">
        <v>6564</v>
      </c>
      <c r="J6566" s="6" t="s">
        <v>16395</v>
      </c>
      <c r="K6566" s="6" t="s">
        <v>50338</v>
      </c>
      <c r="L6566" s="6" t="s">
        <v>90</v>
      </c>
      <c r="M6566" s="6" t="s">
        <v>16396</v>
      </c>
      <c r="N6566" s="6" t="s">
        <v>90</v>
      </c>
      <c r="O6566" s="6" t="s">
        <v>72953</v>
      </c>
    </row>
    <row r="6567" spans="9:15" x14ac:dyDescent="0.25">
      <c r="I6567">
        <v>6565</v>
      </c>
      <c r="J6567" s="6" t="s">
        <v>16397</v>
      </c>
      <c r="K6567" s="6" t="s">
        <v>48895</v>
      </c>
      <c r="L6567" s="6" t="s">
        <v>49680</v>
      </c>
      <c r="M6567" s="6" t="s">
        <v>16398</v>
      </c>
      <c r="N6567" s="6" t="s">
        <v>57277</v>
      </c>
      <c r="O6567" s="6" t="s">
        <v>72954</v>
      </c>
    </row>
    <row r="6568" spans="9:15" x14ac:dyDescent="0.25">
      <c r="I6568">
        <v>6566</v>
      </c>
      <c r="J6568" s="6" t="s">
        <v>16399</v>
      </c>
      <c r="K6568" s="6" t="s">
        <v>51012</v>
      </c>
      <c r="L6568" s="6" t="s">
        <v>90</v>
      </c>
      <c r="M6568" s="6" t="s">
        <v>16400</v>
      </c>
      <c r="N6568" s="6" t="s">
        <v>57278</v>
      </c>
      <c r="O6568" s="6" t="s">
        <v>72955</v>
      </c>
    </row>
    <row r="6569" spans="9:15" x14ac:dyDescent="0.25">
      <c r="I6569">
        <v>6567</v>
      </c>
      <c r="J6569" s="6" t="s">
        <v>16401</v>
      </c>
      <c r="K6569" s="6" t="s">
        <v>49605</v>
      </c>
      <c r="L6569" s="6" t="s">
        <v>90</v>
      </c>
      <c r="M6569" s="6" t="s">
        <v>16402</v>
      </c>
      <c r="N6569" s="6" t="s">
        <v>90</v>
      </c>
      <c r="O6569" s="6" t="s">
        <v>72956</v>
      </c>
    </row>
    <row r="6570" spans="9:15" x14ac:dyDescent="0.25">
      <c r="I6570">
        <v>6568</v>
      </c>
      <c r="J6570" s="6" t="s">
        <v>16403</v>
      </c>
      <c r="K6570" s="6" t="s">
        <v>52465</v>
      </c>
      <c r="L6570" s="6" t="s">
        <v>52545</v>
      </c>
      <c r="M6570" s="6" t="s">
        <v>16404</v>
      </c>
      <c r="N6570" s="6" t="s">
        <v>90</v>
      </c>
      <c r="O6570" s="6" t="s">
        <v>72957</v>
      </c>
    </row>
    <row r="6571" spans="9:15" x14ac:dyDescent="0.25">
      <c r="I6571">
        <v>6569</v>
      </c>
      <c r="J6571" s="6" t="s">
        <v>16405</v>
      </c>
      <c r="K6571" s="6" t="s">
        <v>49554</v>
      </c>
      <c r="L6571" s="6" t="s">
        <v>49558</v>
      </c>
      <c r="M6571" s="6" t="s">
        <v>16406</v>
      </c>
      <c r="N6571" s="6" t="s">
        <v>54150</v>
      </c>
      <c r="O6571" s="6" t="s">
        <v>68360</v>
      </c>
    </row>
    <row r="6572" spans="9:15" x14ac:dyDescent="0.25">
      <c r="I6572">
        <v>6570</v>
      </c>
      <c r="J6572" s="6" t="s">
        <v>16407</v>
      </c>
      <c r="K6572" s="6" t="s">
        <v>51481</v>
      </c>
      <c r="L6572" s="6" t="s">
        <v>51644</v>
      </c>
      <c r="M6572" s="6" t="s">
        <v>16408</v>
      </c>
      <c r="N6572" s="6" t="s">
        <v>57279</v>
      </c>
      <c r="O6572" s="6" t="s">
        <v>72958</v>
      </c>
    </row>
    <row r="6573" spans="9:15" x14ac:dyDescent="0.25">
      <c r="I6573">
        <v>6571</v>
      </c>
      <c r="J6573" s="6" t="s">
        <v>16409</v>
      </c>
      <c r="K6573" s="6" t="s">
        <v>52372</v>
      </c>
      <c r="L6573" s="6" t="s">
        <v>52305</v>
      </c>
      <c r="M6573" s="6" t="s">
        <v>16410</v>
      </c>
      <c r="N6573" s="6" t="s">
        <v>90</v>
      </c>
      <c r="O6573" s="6" t="s">
        <v>72959</v>
      </c>
    </row>
    <row r="6574" spans="9:15" x14ac:dyDescent="0.25">
      <c r="I6574">
        <v>6572</v>
      </c>
      <c r="J6574" s="6" t="s">
        <v>16411</v>
      </c>
      <c r="K6574" s="6" t="s">
        <v>51078</v>
      </c>
      <c r="L6574" s="6" t="s">
        <v>90</v>
      </c>
      <c r="M6574" s="6" t="s">
        <v>16412</v>
      </c>
      <c r="N6574" s="6" t="s">
        <v>57280</v>
      </c>
      <c r="O6574" s="6" t="s">
        <v>72960</v>
      </c>
    </row>
    <row r="6575" spans="9:15" x14ac:dyDescent="0.25">
      <c r="I6575">
        <v>6573</v>
      </c>
      <c r="J6575" s="6" t="s">
        <v>16413</v>
      </c>
      <c r="K6575" s="6" t="s">
        <v>49898</v>
      </c>
      <c r="L6575" s="6" t="s">
        <v>49815</v>
      </c>
      <c r="M6575" s="6" t="s">
        <v>16414</v>
      </c>
      <c r="N6575" s="6" t="s">
        <v>57281</v>
      </c>
      <c r="O6575" s="6" t="s">
        <v>72961</v>
      </c>
    </row>
    <row r="6576" spans="9:15" x14ac:dyDescent="0.25">
      <c r="I6576">
        <v>6574</v>
      </c>
      <c r="J6576" s="6" t="s">
        <v>16415</v>
      </c>
      <c r="K6576" s="6" t="s">
        <v>48808</v>
      </c>
      <c r="L6576" s="6" t="s">
        <v>90</v>
      </c>
      <c r="M6576" s="6" t="s">
        <v>16416</v>
      </c>
      <c r="N6576" s="6" t="s">
        <v>90</v>
      </c>
      <c r="O6576" s="6" t="s">
        <v>72962</v>
      </c>
    </row>
    <row r="6577" spans="9:15" x14ac:dyDescent="0.25">
      <c r="I6577">
        <v>6575</v>
      </c>
      <c r="J6577" s="6" t="s">
        <v>16417</v>
      </c>
      <c r="K6577" s="6" t="s">
        <v>52076</v>
      </c>
      <c r="L6577" s="6" t="s">
        <v>51650</v>
      </c>
      <c r="M6577" s="6" t="s">
        <v>16418</v>
      </c>
      <c r="N6577" s="6" t="s">
        <v>57282</v>
      </c>
      <c r="O6577" s="6" t="s">
        <v>72963</v>
      </c>
    </row>
    <row r="6578" spans="9:15" x14ac:dyDescent="0.25">
      <c r="I6578">
        <v>6576</v>
      </c>
      <c r="J6578" s="6" t="s">
        <v>16419</v>
      </c>
      <c r="K6578" s="6" t="s">
        <v>50171</v>
      </c>
      <c r="L6578" s="6" t="s">
        <v>49794</v>
      </c>
      <c r="M6578" s="6" t="s">
        <v>16420</v>
      </c>
      <c r="N6578" s="6" t="s">
        <v>57283</v>
      </c>
      <c r="O6578" s="6" t="s">
        <v>72964</v>
      </c>
    </row>
    <row r="6579" spans="9:15" x14ac:dyDescent="0.25">
      <c r="I6579">
        <v>6577</v>
      </c>
      <c r="J6579" s="6" t="s">
        <v>16421</v>
      </c>
      <c r="K6579" s="6" t="s">
        <v>52092</v>
      </c>
      <c r="L6579" s="6" t="s">
        <v>52150</v>
      </c>
      <c r="M6579" s="6" t="s">
        <v>16422</v>
      </c>
      <c r="N6579" s="6" t="s">
        <v>90</v>
      </c>
      <c r="O6579" s="6" t="s">
        <v>72965</v>
      </c>
    </row>
    <row r="6580" spans="9:15" x14ac:dyDescent="0.25">
      <c r="I6580">
        <v>6578</v>
      </c>
      <c r="J6580" s="6" t="s">
        <v>16423</v>
      </c>
      <c r="K6580" s="6" t="s">
        <v>48897</v>
      </c>
      <c r="L6580" s="6" t="s">
        <v>90</v>
      </c>
      <c r="M6580" s="6" t="s">
        <v>16424</v>
      </c>
      <c r="N6580" s="6" t="s">
        <v>57284</v>
      </c>
      <c r="O6580" s="6" t="s">
        <v>72966</v>
      </c>
    </row>
    <row r="6581" spans="9:15" x14ac:dyDescent="0.25">
      <c r="I6581">
        <v>6579</v>
      </c>
      <c r="J6581" s="6" t="s">
        <v>16425</v>
      </c>
      <c r="K6581" s="6" t="s">
        <v>49831</v>
      </c>
      <c r="L6581" s="6" t="s">
        <v>49746</v>
      </c>
      <c r="M6581" s="6" t="s">
        <v>16426</v>
      </c>
      <c r="N6581" s="6" t="s">
        <v>57285</v>
      </c>
      <c r="O6581" s="6" t="s">
        <v>72967</v>
      </c>
    </row>
    <row r="6582" spans="9:15" x14ac:dyDescent="0.25">
      <c r="I6582">
        <v>6580</v>
      </c>
      <c r="J6582" s="6" t="s">
        <v>16427</v>
      </c>
      <c r="K6582" s="6" t="s">
        <v>49755</v>
      </c>
      <c r="L6582" s="6" t="s">
        <v>49746</v>
      </c>
      <c r="M6582" s="6" t="s">
        <v>16428</v>
      </c>
      <c r="N6582" s="6" t="s">
        <v>53605</v>
      </c>
      <c r="O6582" s="6" t="s">
        <v>72968</v>
      </c>
    </row>
    <row r="6583" spans="9:15" x14ac:dyDescent="0.25">
      <c r="I6583">
        <v>6581</v>
      </c>
      <c r="J6583" s="6" t="s">
        <v>16429</v>
      </c>
      <c r="K6583" s="6" t="s">
        <v>49746</v>
      </c>
      <c r="L6583" s="6" t="s">
        <v>49744</v>
      </c>
      <c r="M6583" s="6" t="s">
        <v>16430</v>
      </c>
      <c r="N6583" s="6" t="s">
        <v>57286</v>
      </c>
      <c r="O6583" s="6" t="s">
        <v>72969</v>
      </c>
    </row>
    <row r="6584" spans="9:15" x14ac:dyDescent="0.25">
      <c r="I6584">
        <v>6582</v>
      </c>
      <c r="J6584" s="6" t="s">
        <v>16431</v>
      </c>
      <c r="K6584" s="6" t="s">
        <v>52037</v>
      </c>
      <c r="L6584" s="6" t="s">
        <v>51143</v>
      </c>
      <c r="M6584" s="6" t="s">
        <v>16432</v>
      </c>
      <c r="N6584" s="6" t="s">
        <v>57287</v>
      </c>
      <c r="O6584" s="6" t="s">
        <v>72970</v>
      </c>
    </row>
    <row r="6585" spans="9:15" x14ac:dyDescent="0.25">
      <c r="I6585">
        <v>6583</v>
      </c>
      <c r="J6585" s="6" t="s">
        <v>16433</v>
      </c>
      <c r="K6585" s="6" t="s">
        <v>52249</v>
      </c>
      <c r="L6585" s="6" t="s">
        <v>50324</v>
      </c>
      <c r="M6585" s="6" t="s">
        <v>16434</v>
      </c>
      <c r="N6585" s="6" t="s">
        <v>90</v>
      </c>
      <c r="O6585" s="6" t="s">
        <v>72971</v>
      </c>
    </row>
    <row r="6586" spans="9:15" x14ac:dyDescent="0.25">
      <c r="I6586">
        <v>6584</v>
      </c>
      <c r="J6586" s="6" t="s">
        <v>16435</v>
      </c>
      <c r="K6586" s="6" t="s">
        <v>51879</v>
      </c>
      <c r="L6586" s="6" t="s">
        <v>90</v>
      </c>
      <c r="M6586" s="6" t="s">
        <v>16436</v>
      </c>
      <c r="N6586" s="6" t="s">
        <v>90</v>
      </c>
      <c r="O6586" s="6" t="s">
        <v>72972</v>
      </c>
    </row>
    <row r="6587" spans="9:15" x14ac:dyDescent="0.25">
      <c r="I6587">
        <v>6585</v>
      </c>
      <c r="J6587" s="6" t="s">
        <v>16437</v>
      </c>
      <c r="K6587" s="6" t="s">
        <v>50394</v>
      </c>
      <c r="L6587" s="6" t="s">
        <v>50391</v>
      </c>
      <c r="M6587" s="6" t="s">
        <v>16438</v>
      </c>
      <c r="N6587" s="6" t="s">
        <v>90</v>
      </c>
      <c r="O6587" s="6" t="s">
        <v>72973</v>
      </c>
    </row>
    <row r="6588" spans="9:15" x14ac:dyDescent="0.25">
      <c r="I6588">
        <v>6586</v>
      </c>
      <c r="J6588" s="6" t="s">
        <v>16439</v>
      </c>
      <c r="K6588" s="6" t="s">
        <v>48917</v>
      </c>
      <c r="L6588" s="6" t="s">
        <v>48909</v>
      </c>
      <c r="M6588" s="6" t="s">
        <v>16440</v>
      </c>
      <c r="N6588" s="6" t="s">
        <v>57288</v>
      </c>
      <c r="O6588" s="6" t="s">
        <v>72974</v>
      </c>
    </row>
    <row r="6589" spans="9:15" x14ac:dyDescent="0.25">
      <c r="I6589">
        <v>6587</v>
      </c>
      <c r="J6589" s="6" t="s">
        <v>16441</v>
      </c>
      <c r="K6589" s="6" t="s">
        <v>50244</v>
      </c>
      <c r="L6589" s="6" t="s">
        <v>90</v>
      </c>
      <c r="M6589" s="6" t="s">
        <v>16442</v>
      </c>
      <c r="N6589" s="6" t="s">
        <v>90</v>
      </c>
      <c r="O6589" s="6" t="s">
        <v>72975</v>
      </c>
    </row>
    <row r="6590" spans="9:15" x14ac:dyDescent="0.25">
      <c r="I6590">
        <v>6588</v>
      </c>
      <c r="J6590" s="6" t="s">
        <v>16443</v>
      </c>
      <c r="K6590" s="6" t="s">
        <v>50391</v>
      </c>
      <c r="L6590" s="6" t="s">
        <v>90</v>
      </c>
      <c r="M6590" s="6" t="s">
        <v>16444</v>
      </c>
      <c r="N6590" s="6" t="s">
        <v>57289</v>
      </c>
      <c r="O6590" s="6" t="s">
        <v>72976</v>
      </c>
    </row>
    <row r="6591" spans="9:15" x14ac:dyDescent="0.25">
      <c r="I6591">
        <v>6589</v>
      </c>
      <c r="J6591" s="6" t="s">
        <v>16445</v>
      </c>
      <c r="K6591" s="6" t="s">
        <v>50116</v>
      </c>
      <c r="L6591" s="6" t="s">
        <v>90</v>
      </c>
      <c r="M6591" s="6" t="s">
        <v>16446</v>
      </c>
      <c r="N6591" s="6" t="s">
        <v>90</v>
      </c>
      <c r="O6591" s="6" t="s">
        <v>72977</v>
      </c>
    </row>
    <row r="6592" spans="9:15" x14ac:dyDescent="0.25">
      <c r="I6592">
        <v>6590</v>
      </c>
      <c r="J6592" s="6" t="s">
        <v>16447</v>
      </c>
      <c r="K6592" s="6" t="s">
        <v>50199</v>
      </c>
      <c r="L6592" s="6" t="s">
        <v>90</v>
      </c>
      <c r="M6592" s="6" t="s">
        <v>16448</v>
      </c>
      <c r="N6592" s="6" t="s">
        <v>54742</v>
      </c>
      <c r="O6592" s="6" t="s">
        <v>72978</v>
      </c>
    </row>
    <row r="6593" spans="9:15" x14ac:dyDescent="0.25">
      <c r="I6593">
        <v>6591</v>
      </c>
      <c r="J6593" s="6" t="s">
        <v>16449</v>
      </c>
      <c r="K6593" s="6" t="s">
        <v>49220</v>
      </c>
      <c r="L6593" s="6" t="s">
        <v>49222</v>
      </c>
      <c r="M6593" s="6" t="s">
        <v>16450</v>
      </c>
      <c r="N6593" s="6" t="s">
        <v>57290</v>
      </c>
      <c r="O6593" s="6" t="s">
        <v>72979</v>
      </c>
    </row>
    <row r="6594" spans="9:15" x14ac:dyDescent="0.25">
      <c r="I6594">
        <v>6592</v>
      </c>
      <c r="J6594" s="6" t="s">
        <v>16451</v>
      </c>
      <c r="K6594" s="6" t="s">
        <v>50549</v>
      </c>
      <c r="L6594" s="6" t="s">
        <v>90</v>
      </c>
      <c r="M6594" s="6" t="s">
        <v>16452</v>
      </c>
      <c r="N6594" s="6" t="s">
        <v>90</v>
      </c>
      <c r="O6594" s="6" t="s">
        <v>72980</v>
      </c>
    </row>
    <row r="6595" spans="9:15" x14ac:dyDescent="0.25">
      <c r="I6595">
        <v>6593</v>
      </c>
      <c r="J6595" s="6" t="s">
        <v>16453</v>
      </c>
      <c r="K6595" s="6" t="s">
        <v>49125</v>
      </c>
      <c r="L6595" s="6" t="s">
        <v>90</v>
      </c>
      <c r="M6595" s="6" t="s">
        <v>16454</v>
      </c>
      <c r="N6595" s="6" t="s">
        <v>90</v>
      </c>
      <c r="O6595" s="6" t="s">
        <v>72981</v>
      </c>
    </row>
    <row r="6596" spans="9:15" x14ac:dyDescent="0.25">
      <c r="I6596">
        <v>6594</v>
      </c>
      <c r="J6596" s="6" t="s">
        <v>16455</v>
      </c>
      <c r="K6596" s="6" t="s">
        <v>50321</v>
      </c>
      <c r="L6596" s="6" t="s">
        <v>50352</v>
      </c>
      <c r="M6596" s="6" t="s">
        <v>16456</v>
      </c>
      <c r="N6596" s="6" t="s">
        <v>57291</v>
      </c>
      <c r="O6596" s="6" t="s">
        <v>72982</v>
      </c>
    </row>
    <row r="6597" spans="9:15" x14ac:dyDescent="0.25">
      <c r="I6597">
        <v>6595</v>
      </c>
      <c r="J6597" s="6" t="s">
        <v>16457</v>
      </c>
      <c r="K6597" s="6" t="s">
        <v>49409</v>
      </c>
      <c r="L6597" s="6" t="s">
        <v>90</v>
      </c>
      <c r="M6597" s="6" t="s">
        <v>16458</v>
      </c>
      <c r="N6597" s="6" t="s">
        <v>57292</v>
      </c>
      <c r="O6597" s="6" t="s">
        <v>72983</v>
      </c>
    </row>
    <row r="6598" spans="9:15" x14ac:dyDescent="0.25">
      <c r="I6598">
        <v>6596</v>
      </c>
      <c r="J6598" s="6" t="s">
        <v>16459</v>
      </c>
      <c r="K6598" s="6" t="s">
        <v>52092</v>
      </c>
      <c r="L6598" s="6" t="s">
        <v>90</v>
      </c>
      <c r="M6598" s="6" t="s">
        <v>16460</v>
      </c>
      <c r="N6598" s="6" t="s">
        <v>90</v>
      </c>
      <c r="O6598" s="6" t="s">
        <v>72984</v>
      </c>
    </row>
    <row r="6599" spans="9:15" x14ac:dyDescent="0.25">
      <c r="I6599">
        <v>6597</v>
      </c>
      <c r="J6599" s="6" t="s">
        <v>16461</v>
      </c>
      <c r="K6599" s="6" t="s">
        <v>49568</v>
      </c>
      <c r="L6599" s="6" t="s">
        <v>90</v>
      </c>
      <c r="M6599" s="6" t="s">
        <v>16462</v>
      </c>
      <c r="N6599" s="6" t="s">
        <v>57293</v>
      </c>
      <c r="O6599" s="6" t="s">
        <v>72985</v>
      </c>
    </row>
    <row r="6600" spans="9:15" x14ac:dyDescent="0.25">
      <c r="I6600">
        <v>6598</v>
      </c>
      <c r="J6600" s="6" t="s">
        <v>16463</v>
      </c>
      <c r="K6600" s="6" t="s">
        <v>50480</v>
      </c>
      <c r="L6600" s="6" t="s">
        <v>90</v>
      </c>
      <c r="M6600" s="6" t="s">
        <v>16464</v>
      </c>
      <c r="N6600" s="6" t="s">
        <v>57294</v>
      </c>
      <c r="O6600" s="6" t="s">
        <v>72986</v>
      </c>
    </row>
    <row r="6601" spans="9:15" x14ac:dyDescent="0.25">
      <c r="I6601">
        <v>6599</v>
      </c>
      <c r="J6601" s="6" t="s">
        <v>16465</v>
      </c>
      <c r="K6601" s="6" t="s">
        <v>52470</v>
      </c>
      <c r="L6601" s="6" t="s">
        <v>90</v>
      </c>
      <c r="M6601" s="6" t="s">
        <v>16466</v>
      </c>
      <c r="N6601" s="6" t="s">
        <v>90</v>
      </c>
      <c r="O6601" s="6" t="s">
        <v>72987</v>
      </c>
    </row>
    <row r="6602" spans="9:15" x14ac:dyDescent="0.25">
      <c r="I6602">
        <v>6600</v>
      </c>
      <c r="J6602" s="6" t="s">
        <v>16467</v>
      </c>
      <c r="K6602" s="6" t="s">
        <v>49815</v>
      </c>
      <c r="L6602" s="6" t="s">
        <v>90</v>
      </c>
      <c r="M6602" s="6" t="s">
        <v>16468</v>
      </c>
      <c r="N6602" s="6" t="s">
        <v>90</v>
      </c>
      <c r="O6602" s="6" t="s">
        <v>72988</v>
      </c>
    </row>
    <row r="6603" spans="9:15" x14ac:dyDescent="0.25">
      <c r="I6603">
        <v>6601</v>
      </c>
      <c r="J6603" s="6" t="s">
        <v>16469</v>
      </c>
      <c r="K6603" s="6" t="s">
        <v>49052</v>
      </c>
      <c r="L6603" s="6" t="s">
        <v>51418</v>
      </c>
      <c r="M6603" s="6" t="s">
        <v>16470</v>
      </c>
      <c r="N6603" s="6" t="s">
        <v>53878</v>
      </c>
      <c r="O6603" s="6" t="s">
        <v>67948</v>
      </c>
    </row>
    <row r="6604" spans="9:15" x14ac:dyDescent="0.25">
      <c r="I6604">
        <v>6602</v>
      </c>
      <c r="J6604" s="6" t="s">
        <v>16471</v>
      </c>
      <c r="K6604" s="6" t="s">
        <v>49886</v>
      </c>
      <c r="L6604" s="6" t="s">
        <v>49884</v>
      </c>
      <c r="M6604" s="6" t="s">
        <v>16472</v>
      </c>
      <c r="N6604" s="6" t="s">
        <v>55446</v>
      </c>
      <c r="O6604" s="6" t="s">
        <v>72989</v>
      </c>
    </row>
    <row r="6605" spans="9:15" x14ac:dyDescent="0.25">
      <c r="I6605">
        <v>6603</v>
      </c>
      <c r="J6605" s="6" t="s">
        <v>16473</v>
      </c>
      <c r="K6605" s="6" t="s">
        <v>49250</v>
      </c>
      <c r="L6605" s="6" t="s">
        <v>49186</v>
      </c>
      <c r="M6605" s="6" t="s">
        <v>16474</v>
      </c>
      <c r="N6605" s="6" t="s">
        <v>57295</v>
      </c>
      <c r="O6605" s="6" t="s">
        <v>69413</v>
      </c>
    </row>
    <row r="6606" spans="9:15" x14ac:dyDescent="0.25">
      <c r="I6606">
        <v>6604</v>
      </c>
      <c r="J6606" s="6" t="s">
        <v>16475</v>
      </c>
      <c r="K6606" s="6" t="s">
        <v>50073</v>
      </c>
      <c r="L6606" s="6" t="s">
        <v>50257</v>
      </c>
      <c r="M6606" s="6" t="s">
        <v>16476</v>
      </c>
      <c r="N6606" s="6" t="s">
        <v>57296</v>
      </c>
      <c r="O6606" s="6" t="s">
        <v>72990</v>
      </c>
    </row>
    <row r="6607" spans="9:15" x14ac:dyDescent="0.25">
      <c r="I6607">
        <v>6605</v>
      </c>
      <c r="J6607" s="6" t="s">
        <v>16477</v>
      </c>
      <c r="K6607" s="6" t="s">
        <v>50004</v>
      </c>
      <c r="L6607" s="6" t="s">
        <v>51463</v>
      </c>
      <c r="M6607" s="6" t="s">
        <v>16478</v>
      </c>
      <c r="N6607" s="6" t="s">
        <v>57297</v>
      </c>
      <c r="O6607" s="6" t="s">
        <v>72991</v>
      </c>
    </row>
    <row r="6608" spans="9:15" x14ac:dyDescent="0.25">
      <c r="I6608">
        <v>6606</v>
      </c>
      <c r="J6608" s="6" t="s">
        <v>16479</v>
      </c>
      <c r="K6608" s="6" t="s">
        <v>51770</v>
      </c>
      <c r="L6608" s="6" t="s">
        <v>51509</v>
      </c>
      <c r="M6608" s="6" t="s">
        <v>16480</v>
      </c>
      <c r="N6608" s="6" t="s">
        <v>57298</v>
      </c>
      <c r="O6608" s="6" t="s">
        <v>72992</v>
      </c>
    </row>
    <row r="6609" spans="9:15" x14ac:dyDescent="0.25">
      <c r="I6609">
        <v>6607</v>
      </c>
      <c r="J6609" s="6" t="s">
        <v>16481</v>
      </c>
      <c r="K6609" s="6" t="s">
        <v>51935</v>
      </c>
      <c r="L6609" s="6" t="s">
        <v>90</v>
      </c>
      <c r="M6609" s="6" t="s">
        <v>16482</v>
      </c>
      <c r="N6609" s="6" t="s">
        <v>57299</v>
      </c>
      <c r="O6609" s="6" t="s">
        <v>72993</v>
      </c>
    </row>
    <row r="6610" spans="9:15" x14ac:dyDescent="0.25">
      <c r="I6610">
        <v>6608</v>
      </c>
      <c r="J6610" s="6" t="s">
        <v>16483</v>
      </c>
      <c r="K6610" s="6" t="s">
        <v>49137</v>
      </c>
      <c r="L6610" s="6" t="s">
        <v>90</v>
      </c>
      <c r="M6610" s="6" t="s">
        <v>16484</v>
      </c>
      <c r="N6610" s="6" t="s">
        <v>57300</v>
      </c>
      <c r="O6610" s="6" t="s">
        <v>72994</v>
      </c>
    </row>
    <row r="6611" spans="9:15" x14ac:dyDescent="0.25">
      <c r="I6611">
        <v>6609</v>
      </c>
      <c r="J6611" s="6" t="s">
        <v>16485</v>
      </c>
      <c r="K6611" s="6" t="s">
        <v>50426</v>
      </c>
      <c r="L6611" s="6" t="s">
        <v>50415</v>
      </c>
      <c r="M6611" s="6" t="s">
        <v>16486</v>
      </c>
      <c r="N6611" s="6" t="s">
        <v>57301</v>
      </c>
      <c r="O6611" s="6" t="s">
        <v>72995</v>
      </c>
    </row>
    <row r="6612" spans="9:15" x14ac:dyDescent="0.25">
      <c r="I6612">
        <v>6610</v>
      </c>
      <c r="J6612" s="6" t="s">
        <v>16487</v>
      </c>
      <c r="K6612" s="6" t="s">
        <v>49153</v>
      </c>
      <c r="L6612" s="6" t="s">
        <v>90</v>
      </c>
      <c r="M6612" s="6" t="s">
        <v>16488</v>
      </c>
      <c r="N6612" s="6" t="s">
        <v>53250</v>
      </c>
      <c r="O6612" s="6" t="s">
        <v>67097</v>
      </c>
    </row>
    <row r="6613" spans="9:15" x14ac:dyDescent="0.25">
      <c r="I6613">
        <v>6611</v>
      </c>
      <c r="J6613" s="6" t="s">
        <v>16489</v>
      </c>
      <c r="K6613" s="6" t="s">
        <v>49474</v>
      </c>
      <c r="L6613" s="6" t="s">
        <v>49904</v>
      </c>
      <c r="M6613" s="6" t="s">
        <v>16490</v>
      </c>
      <c r="N6613" s="6" t="s">
        <v>57302</v>
      </c>
      <c r="O6613" s="6" t="s">
        <v>72996</v>
      </c>
    </row>
    <row r="6614" spans="9:15" x14ac:dyDescent="0.25">
      <c r="I6614">
        <v>6612</v>
      </c>
      <c r="J6614" s="6" t="s">
        <v>16491</v>
      </c>
      <c r="K6614" s="6" t="s">
        <v>52387</v>
      </c>
      <c r="L6614" s="6" t="s">
        <v>90</v>
      </c>
      <c r="M6614" s="6" t="s">
        <v>16492</v>
      </c>
      <c r="N6614" s="6" t="s">
        <v>90</v>
      </c>
      <c r="O6614" s="6" t="s">
        <v>72997</v>
      </c>
    </row>
    <row r="6615" spans="9:15" x14ac:dyDescent="0.25">
      <c r="I6615">
        <v>6613</v>
      </c>
      <c r="J6615" s="6" t="s">
        <v>16493</v>
      </c>
      <c r="K6615" s="6" t="s">
        <v>48676</v>
      </c>
      <c r="L6615" s="6" t="s">
        <v>90</v>
      </c>
      <c r="M6615" s="6" t="s">
        <v>16494</v>
      </c>
      <c r="N6615" s="6" t="s">
        <v>57303</v>
      </c>
      <c r="O6615" s="6" t="s">
        <v>72998</v>
      </c>
    </row>
    <row r="6616" spans="9:15" x14ac:dyDescent="0.25">
      <c r="I6616">
        <v>6614</v>
      </c>
      <c r="J6616" s="6" t="s">
        <v>16495</v>
      </c>
      <c r="K6616" s="6" t="s">
        <v>48656</v>
      </c>
      <c r="L6616" s="6" t="s">
        <v>48638</v>
      </c>
      <c r="M6616" s="6" t="s">
        <v>16496</v>
      </c>
      <c r="N6616" s="6" t="s">
        <v>57304</v>
      </c>
      <c r="O6616" s="6" t="s">
        <v>72999</v>
      </c>
    </row>
    <row r="6617" spans="9:15" x14ac:dyDescent="0.25">
      <c r="I6617">
        <v>6615</v>
      </c>
      <c r="J6617" s="6" t="s">
        <v>16497</v>
      </c>
      <c r="K6617" s="6" t="s">
        <v>52465</v>
      </c>
      <c r="L6617" s="6" t="s">
        <v>90</v>
      </c>
      <c r="M6617" s="6" t="s">
        <v>16498</v>
      </c>
      <c r="N6617" s="6" t="s">
        <v>90</v>
      </c>
      <c r="O6617" s="6" t="s">
        <v>73000</v>
      </c>
    </row>
    <row r="6618" spans="9:15" x14ac:dyDescent="0.25">
      <c r="I6618">
        <v>6616</v>
      </c>
      <c r="J6618" s="6" t="s">
        <v>16499</v>
      </c>
      <c r="K6618" s="6" t="s">
        <v>50010</v>
      </c>
      <c r="L6618" s="6" t="s">
        <v>50004</v>
      </c>
      <c r="M6618" s="6" t="s">
        <v>16500</v>
      </c>
      <c r="N6618" s="6" t="s">
        <v>57297</v>
      </c>
      <c r="O6618" s="6" t="s">
        <v>73001</v>
      </c>
    </row>
    <row r="6619" spans="9:15" x14ac:dyDescent="0.25">
      <c r="I6619">
        <v>6617</v>
      </c>
      <c r="J6619" s="6" t="s">
        <v>16501</v>
      </c>
      <c r="K6619" s="6" t="s">
        <v>51513</v>
      </c>
      <c r="L6619" s="6" t="s">
        <v>90</v>
      </c>
      <c r="M6619" s="6" t="s">
        <v>16502</v>
      </c>
      <c r="N6619" s="6" t="s">
        <v>57305</v>
      </c>
      <c r="O6619" s="6" t="s">
        <v>73002</v>
      </c>
    </row>
    <row r="6620" spans="9:15" x14ac:dyDescent="0.25">
      <c r="I6620">
        <v>6618</v>
      </c>
      <c r="J6620" s="6" t="s">
        <v>16503</v>
      </c>
      <c r="K6620" s="6" t="s">
        <v>49607</v>
      </c>
      <c r="L6620" s="6" t="s">
        <v>49607</v>
      </c>
      <c r="M6620" s="6" t="s">
        <v>16504</v>
      </c>
      <c r="N6620" s="6" t="s">
        <v>57306</v>
      </c>
      <c r="O6620" s="6" t="s">
        <v>73003</v>
      </c>
    </row>
    <row r="6621" spans="9:15" x14ac:dyDescent="0.25">
      <c r="I6621">
        <v>6619</v>
      </c>
      <c r="J6621" s="6" t="s">
        <v>16505</v>
      </c>
      <c r="K6621" s="6" t="s">
        <v>50030</v>
      </c>
      <c r="L6621" s="6" t="s">
        <v>90</v>
      </c>
      <c r="M6621" s="6" t="s">
        <v>16506</v>
      </c>
      <c r="N6621" s="6" t="s">
        <v>57307</v>
      </c>
      <c r="O6621" s="6" t="s">
        <v>73004</v>
      </c>
    </row>
    <row r="6622" spans="9:15" x14ac:dyDescent="0.25">
      <c r="I6622">
        <v>6620</v>
      </c>
      <c r="J6622" s="6" t="s">
        <v>16507</v>
      </c>
      <c r="K6622" s="6" t="s">
        <v>48823</v>
      </c>
      <c r="L6622" s="6" t="s">
        <v>90</v>
      </c>
      <c r="M6622" s="6" t="s">
        <v>16508</v>
      </c>
      <c r="N6622" s="6" t="s">
        <v>57308</v>
      </c>
      <c r="O6622" s="6" t="s">
        <v>73005</v>
      </c>
    </row>
    <row r="6623" spans="9:15" x14ac:dyDescent="0.25">
      <c r="I6623">
        <v>6621</v>
      </c>
      <c r="J6623" s="6" t="s">
        <v>16509</v>
      </c>
      <c r="K6623" s="6" t="s">
        <v>52308</v>
      </c>
      <c r="L6623" s="6" t="s">
        <v>90</v>
      </c>
      <c r="M6623" s="6" t="s">
        <v>16510</v>
      </c>
      <c r="N6623" s="6" t="s">
        <v>57309</v>
      </c>
      <c r="O6623" s="6" t="s">
        <v>73006</v>
      </c>
    </row>
    <row r="6624" spans="9:15" x14ac:dyDescent="0.25">
      <c r="I6624">
        <v>6622</v>
      </c>
      <c r="J6624" s="6" t="s">
        <v>16511</v>
      </c>
      <c r="K6624" s="6" t="s">
        <v>51919</v>
      </c>
      <c r="L6624" s="6" t="s">
        <v>51935</v>
      </c>
      <c r="M6624" s="6" t="s">
        <v>16512</v>
      </c>
      <c r="N6624" s="6" t="s">
        <v>57310</v>
      </c>
      <c r="O6624" s="6" t="s">
        <v>73007</v>
      </c>
    </row>
    <row r="6625" spans="9:15" x14ac:dyDescent="0.25">
      <c r="I6625">
        <v>6623</v>
      </c>
      <c r="J6625" s="6" t="s">
        <v>16513</v>
      </c>
      <c r="K6625" s="6" t="s">
        <v>52311</v>
      </c>
      <c r="L6625" s="6" t="s">
        <v>90</v>
      </c>
      <c r="M6625" s="6" t="s">
        <v>16514</v>
      </c>
      <c r="N6625" s="6" t="s">
        <v>57311</v>
      </c>
      <c r="O6625" s="6" t="s">
        <v>73008</v>
      </c>
    </row>
    <row r="6626" spans="9:15" x14ac:dyDescent="0.25">
      <c r="I6626">
        <v>6624</v>
      </c>
      <c r="J6626" s="6" t="s">
        <v>16515</v>
      </c>
      <c r="K6626" s="6" t="s">
        <v>51779</v>
      </c>
      <c r="L6626" s="6" t="s">
        <v>90</v>
      </c>
      <c r="M6626" s="6" t="s">
        <v>16516</v>
      </c>
      <c r="N6626" s="6" t="s">
        <v>57312</v>
      </c>
      <c r="O6626" s="6" t="s">
        <v>73009</v>
      </c>
    </row>
    <row r="6627" spans="9:15" x14ac:dyDescent="0.25">
      <c r="I6627">
        <v>6625</v>
      </c>
      <c r="J6627" s="6" t="s">
        <v>16517</v>
      </c>
      <c r="K6627" s="6" t="s">
        <v>49173</v>
      </c>
      <c r="L6627" s="6" t="s">
        <v>90</v>
      </c>
      <c r="M6627" s="6" t="s">
        <v>16518</v>
      </c>
      <c r="N6627" s="6" t="s">
        <v>90</v>
      </c>
      <c r="O6627" s="6" t="s">
        <v>73010</v>
      </c>
    </row>
    <row r="6628" spans="9:15" x14ac:dyDescent="0.25">
      <c r="I6628">
        <v>6626</v>
      </c>
      <c r="J6628" s="6" t="s">
        <v>16519</v>
      </c>
      <c r="K6628" s="6" t="s">
        <v>50682</v>
      </c>
      <c r="L6628" s="6" t="s">
        <v>90</v>
      </c>
      <c r="M6628" s="6" t="s">
        <v>16520</v>
      </c>
      <c r="N6628" s="6" t="s">
        <v>55206</v>
      </c>
      <c r="O6628" s="6" t="s">
        <v>69905</v>
      </c>
    </row>
    <row r="6629" spans="9:15" x14ac:dyDescent="0.25">
      <c r="I6629">
        <v>6627</v>
      </c>
      <c r="J6629" s="6" t="s">
        <v>16521</v>
      </c>
      <c r="K6629" s="6" t="s">
        <v>52509</v>
      </c>
      <c r="L6629" s="6" t="s">
        <v>51178</v>
      </c>
      <c r="M6629" s="6" t="s">
        <v>16522</v>
      </c>
      <c r="N6629" s="6" t="s">
        <v>90</v>
      </c>
      <c r="O6629" s="6" t="s">
        <v>73011</v>
      </c>
    </row>
    <row r="6630" spans="9:15" x14ac:dyDescent="0.25">
      <c r="I6630">
        <v>6628</v>
      </c>
      <c r="J6630" s="6" t="s">
        <v>16523</v>
      </c>
      <c r="K6630" s="6" t="s">
        <v>51161</v>
      </c>
      <c r="L6630" s="6" t="s">
        <v>90</v>
      </c>
      <c r="M6630" s="6" t="s">
        <v>16524</v>
      </c>
      <c r="N6630" s="6" t="s">
        <v>54657</v>
      </c>
      <c r="O6630" s="6" t="s">
        <v>73012</v>
      </c>
    </row>
    <row r="6631" spans="9:15" x14ac:dyDescent="0.25">
      <c r="I6631">
        <v>6629</v>
      </c>
      <c r="J6631" s="6" t="s">
        <v>16525</v>
      </c>
      <c r="K6631" s="6" t="s">
        <v>51322</v>
      </c>
      <c r="L6631" s="6" t="s">
        <v>90</v>
      </c>
      <c r="M6631" s="6" t="s">
        <v>16526</v>
      </c>
      <c r="N6631" s="6" t="s">
        <v>57313</v>
      </c>
      <c r="O6631" s="6" t="s">
        <v>70577</v>
      </c>
    </row>
    <row r="6632" spans="9:15" x14ac:dyDescent="0.25">
      <c r="I6632">
        <v>6630</v>
      </c>
      <c r="J6632" s="6" t="s">
        <v>16527</v>
      </c>
      <c r="K6632" s="6" t="s">
        <v>50738</v>
      </c>
      <c r="L6632" s="6" t="s">
        <v>90</v>
      </c>
      <c r="M6632" s="6" t="s">
        <v>16528</v>
      </c>
      <c r="N6632" s="6" t="s">
        <v>57314</v>
      </c>
      <c r="O6632" s="6" t="s">
        <v>73013</v>
      </c>
    </row>
    <row r="6633" spans="9:15" x14ac:dyDescent="0.25">
      <c r="I6633">
        <v>6631</v>
      </c>
      <c r="J6633" s="6" t="s">
        <v>16529</v>
      </c>
      <c r="K6633" s="6" t="s">
        <v>49627</v>
      </c>
      <c r="L6633" s="6" t="s">
        <v>90</v>
      </c>
      <c r="M6633" s="6" t="s">
        <v>16530</v>
      </c>
      <c r="N6633" s="6" t="s">
        <v>57315</v>
      </c>
      <c r="O6633" s="6" t="s">
        <v>73014</v>
      </c>
    </row>
    <row r="6634" spans="9:15" x14ac:dyDescent="0.25">
      <c r="I6634">
        <v>6632</v>
      </c>
      <c r="J6634" s="6" t="s">
        <v>16531</v>
      </c>
      <c r="K6634" s="6" t="s">
        <v>49827</v>
      </c>
      <c r="L6634" s="6" t="s">
        <v>90</v>
      </c>
      <c r="M6634" s="6" t="s">
        <v>16532</v>
      </c>
      <c r="N6634" s="6" t="s">
        <v>57316</v>
      </c>
      <c r="O6634" s="6" t="s">
        <v>73015</v>
      </c>
    </row>
    <row r="6635" spans="9:15" x14ac:dyDescent="0.25">
      <c r="I6635">
        <v>6633</v>
      </c>
      <c r="J6635" s="6" t="s">
        <v>16533</v>
      </c>
      <c r="K6635" s="6" t="s">
        <v>51616</v>
      </c>
      <c r="L6635" s="6" t="s">
        <v>52494</v>
      </c>
      <c r="M6635" s="6" t="s">
        <v>16534</v>
      </c>
      <c r="N6635" s="6" t="s">
        <v>57317</v>
      </c>
      <c r="O6635" s="6" t="s">
        <v>73016</v>
      </c>
    </row>
    <row r="6636" spans="9:15" x14ac:dyDescent="0.25">
      <c r="I6636">
        <v>6634</v>
      </c>
      <c r="J6636" s="6" t="s">
        <v>16535</v>
      </c>
      <c r="K6636" s="6" t="s">
        <v>50014</v>
      </c>
      <c r="L6636" s="6" t="s">
        <v>90</v>
      </c>
      <c r="M6636" s="6" t="s">
        <v>16536</v>
      </c>
      <c r="N6636" s="6" t="s">
        <v>90</v>
      </c>
      <c r="O6636" s="6" t="s">
        <v>73017</v>
      </c>
    </row>
    <row r="6637" spans="9:15" x14ac:dyDescent="0.25">
      <c r="I6637">
        <v>6635</v>
      </c>
      <c r="J6637" s="6" t="s">
        <v>16537</v>
      </c>
      <c r="K6637" s="6" t="s">
        <v>49987</v>
      </c>
      <c r="L6637" s="6" t="s">
        <v>90</v>
      </c>
      <c r="M6637" s="6" t="s">
        <v>16538</v>
      </c>
      <c r="N6637" s="6" t="s">
        <v>57318</v>
      </c>
      <c r="O6637" s="6" t="s">
        <v>73018</v>
      </c>
    </row>
    <row r="6638" spans="9:15" x14ac:dyDescent="0.25">
      <c r="I6638">
        <v>6636</v>
      </c>
      <c r="J6638" s="6" t="s">
        <v>16539</v>
      </c>
      <c r="K6638" s="6" t="s">
        <v>50014</v>
      </c>
      <c r="L6638" s="6" t="s">
        <v>51114</v>
      </c>
      <c r="M6638" s="6" t="s">
        <v>16540</v>
      </c>
      <c r="N6638" s="6" t="s">
        <v>57319</v>
      </c>
      <c r="O6638" s="6" t="s">
        <v>73019</v>
      </c>
    </row>
    <row r="6639" spans="9:15" x14ac:dyDescent="0.25">
      <c r="I6639">
        <v>6637</v>
      </c>
      <c r="J6639" s="6" t="s">
        <v>16541</v>
      </c>
      <c r="K6639" s="6" t="s">
        <v>52458</v>
      </c>
      <c r="L6639" s="6" t="s">
        <v>90</v>
      </c>
      <c r="M6639" s="6" t="s">
        <v>16542</v>
      </c>
      <c r="N6639" s="6" t="s">
        <v>57320</v>
      </c>
      <c r="O6639" s="6" t="s">
        <v>73020</v>
      </c>
    </row>
    <row r="6640" spans="9:15" x14ac:dyDescent="0.25">
      <c r="I6640">
        <v>6638</v>
      </c>
      <c r="J6640" s="6" t="s">
        <v>16543</v>
      </c>
      <c r="K6640" s="6" t="s">
        <v>52548</v>
      </c>
      <c r="L6640" s="6" t="s">
        <v>51590</v>
      </c>
      <c r="M6640" s="6" t="s">
        <v>16544</v>
      </c>
      <c r="N6640" s="6" t="s">
        <v>90</v>
      </c>
      <c r="O6640" s="6" t="s">
        <v>73021</v>
      </c>
    </row>
    <row r="6641" spans="9:15" x14ac:dyDescent="0.25">
      <c r="I6641">
        <v>6639</v>
      </c>
      <c r="J6641" s="6" t="s">
        <v>16545</v>
      </c>
      <c r="K6641" s="6" t="s">
        <v>51074</v>
      </c>
      <c r="L6641" s="6" t="s">
        <v>51070</v>
      </c>
      <c r="M6641" s="6" t="s">
        <v>16546</v>
      </c>
      <c r="N6641" s="6" t="s">
        <v>57321</v>
      </c>
      <c r="O6641" s="6" t="s">
        <v>73022</v>
      </c>
    </row>
    <row r="6642" spans="9:15" x14ac:dyDescent="0.25">
      <c r="I6642">
        <v>6640</v>
      </c>
      <c r="J6642" s="6" t="s">
        <v>16547</v>
      </c>
      <c r="K6642" s="6" t="s">
        <v>51357</v>
      </c>
      <c r="L6642" s="6" t="s">
        <v>90</v>
      </c>
      <c r="M6642" s="6" t="s">
        <v>16548</v>
      </c>
      <c r="N6642" s="6" t="s">
        <v>54308</v>
      </c>
      <c r="O6642" s="6" t="s">
        <v>73023</v>
      </c>
    </row>
    <row r="6643" spans="9:15" x14ac:dyDescent="0.25">
      <c r="I6643">
        <v>6641</v>
      </c>
      <c r="J6643" s="6" t="s">
        <v>16549</v>
      </c>
      <c r="K6643" s="6" t="s">
        <v>50818</v>
      </c>
      <c r="L6643" s="6" t="s">
        <v>90</v>
      </c>
      <c r="M6643" s="6" t="s">
        <v>16550</v>
      </c>
      <c r="N6643" s="6" t="s">
        <v>90</v>
      </c>
      <c r="O6643" s="6" t="s">
        <v>73024</v>
      </c>
    </row>
    <row r="6644" spans="9:15" x14ac:dyDescent="0.25">
      <c r="I6644">
        <v>6642</v>
      </c>
      <c r="J6644" s="6" t="s">
        <v>16551</v>
      </c>
      <c r="K6644" s="6" t="s">
        <v>50352</v>
      </c>
      <c r="L6644" s="6" t="s">
        <v>90</v>
      </c>
      <c r="M6644" s="6" t="s">
        <v>16552</v>
      </c>
      <c r="N6644" s="6" t="s">
        <v>90</v>
      </c>
      <c r="O6644" s="6" t="s">
        <v>70072</v>
      </c>
    </row>
    <row r="6645" spans="9:15" x14ac:dyDescent="0.25">
      <c r="I6645">
        <v>6643</v>
      </c>
      <c r="J6645" s="6" t="s">
        <v>16553</v>
      </c>
      <c r="K6645" s="6" t="s">
        <v>50477</v>
      </c>
      <c r="L6645" s="6" t="s">
        <v>90</v>
      </c>
      <c r="M6645" s="6" t="s">
        <v>16554</v>
      </c>
      <c r="N6645" s="6" t="s">
        <v>57322</v>
      </c>
      <c r="O6645" s="6" t="s">
        <v>73025</v>
      </c>
    </row>
    <row r="6646" spans="9:15" x14ac:dyDescent="0.25">
      <c r="I6646">
        <v>6644</v>
      </c>
      <c r="J6646" s="6" t="s">
        <v>16555</v>
      </c>
      <c r="K6646" s="6" t="s">
        <v>50775</v>
      </c>
      <c r="L6646" s="6" t="s">
        <v>90</v>
      </c>
      <c r="M6646" s="6" t="s">
        <v>16556</v>
      </c>
      <c r="N6646" s="6" t="s">
        <v>57323</v>
      </c>
      <c r="O6646" s="6" t="s">
        <v>73026</v>
      </c>
    </row>
    <row r="6647" spans="9:15" x14ac:dyDescent="0.25">
      <c r="I6647">
        <v>6645</v>
      </c>
      <c r="J6647" s="6" t="s">
        <v>16557</v>
      </c>
      <c r="K6647" s="6" t="s">
        <v>50346</v>
      </c>
      <c r="L6647" s="6" t="s">
        <v>50380</v>
      </c>
      <c r="M6647" s="6" t="s">
        <v>16558</v>
      </c>
      <c r="N6647" s="6" t="s">
        <v>57324</v>
      </c>
      <c r="O6647" s="6" t="s">
        <v>69038</v>
      </c>
    </row>
    <row r="6648" spans="9:15" x14ac:dyDescent="0.25">
      <c r="I6648">
        <v>6646</v>
      </c>
      <c r="J6648" s="6" t="s">
        <v>16559</v>
      </c>
      <c r="K6648" s="6" t="s">
        <v>49463</v>
      </c>
      <c r="L6648" s="6" t="s">
        <v>51084</v>
      </c>
      <c r="M6648" s="6" t="s">
        <v>16560</v>
      </c>
      <c r="N6648" s="6" t="s">
        <v>57325</v>
      </c>
      <c r="O6648" s="6" t="s">
        <v>73027</v>
      </c>
    </row>
    <row r="6649" spans="9:15" x14ac:dyDescent="0.25">
      <c r="I6649">
        <v>6647</v>
      </c>
      <c r="J6649" s="6" t="s">
        <v>16561</v>
      </c>
      <c r="K6649" s="6" t="s">
        <v>49564</v>
      </c>
      <c r="L6649" s="6" t="s">
        <v>49544</v>
      </c>
      <c r="M6649" s="6" t="s">
        <v>16562</v>
      </c>
      <c r="N6649" s="6" t="s">
        <v>90</v>
      </c>
      <c r="O6649" s="6" t="s">
        <v>73028</v>
      </c>
    </row>
    <row r="6650" spans="9:15" x14ac:dyDescent="0.25">
      <c r="I6650">
        <v>6648</v>
      </c>
      <c r="J6650" s="6" t="s">
        <v>16563</v>
      </c>
      <c r="K6650" s="6" t="s">
        <v>49686</v>
      </c>
      <c r="L6650" s="6" t="s">
        <v>90</v>
      </c>
      <c r="M6650" s="6" t="s">
        <v>16564</v>
      </c>
      <c r="N6650" s="6" t="s">
        <v>57326</v>
      </c>
      <c r="O6650" s="6" t="s">
        <v>73029</v>
      </c>
    </row>
    <row r="6651" spans="9:15" x14ac:dyDescent="0.25">
      <c r="I6651">
        <v>6649</v>
      </c>
      <c r="J6651" s="6" t="s">
        <v>16565</v>
      </c>
      <c r="K6651" s="6" t="s">
        <v>49013</v>
      </c>
      <c r="L6651" s="6" t="s">
        <v>49013</v>
      </c>
      <c r="M6651" s="6" t="s">
        <v>16566</v>
      </c>
      <c r="N6651" s="6" t="s">
        <v>90</v>
      </c>
      <c r="O6651" s="6" t="s">
        <v>73030</v>
      </c>
    </row>
    <row r="6652" spans="9:15" x14ac:dyDescent="0.25">
      <c r="I6652">
        <v>6650</v>
      </c>
      <c r="J6652" s="6" t="s">
        <v>16567</v>
      </c>
      <c r="K6652" s="6" t="s">
        <v>50313</v>
      </c>
      <c r="L6652" s="6" t="s">
        <v>50175</v>
      </c>
      <c r="M6652" s="6" t="s">
        <v>16568</v>
      </c>
      <c r="N6652" s="6" t="s">
        <v>57327</v>
      </c>
      <c r="O6652" s="6" t="s">
        <v>73031</v>
      </c>
    </row>
    <row r="6653" spans="9:15" x14ac:dyDescent="0.25">
      <c r="I6653">
        <v>6651</v>
      </c>
      <c r="J6653" s="6" t="s">
        <v>16569</v>
      </c>
      <c r="K6653" s="6" t="s">
        <v>51456</v>
      </c>
      <c r="L6653" s="6" t="s">
        <v>49455</v>
      </c>
      <c r="M6653" s="6" t="s">
        <v>16570</v>
      </c>
      <c r="N6653" s="6" t="s">
        <v>57328</v>
      </c>
      <c r="O6653" s="6" t="s">
        <v>73032</v>
      </c>
    </row>
    <row r="6654" spans="9:15" x14ac:dyDescent="0.25">
      <c r="I6654">
        <v>6652</v>
      </c>
      <c r="J6654" s="6" t="s">
        <v>16571</v>
      </c>
      <c r="K6654" s="6" t="s">
        <v>49439</v>
      </c>
      <c r="L6654" s="6" t="s">
        <v>49601</v>
      </c>
      <c r="M6654" s="6" t="s">
        <v>16572</v>
      </c>
      <c r="N6654" s="6" t="s">
        <v>57329</v>
      </c>
      <c r="O6654" s="6" t="s">
        <v>73033</v>
      </c>
    </row>
    <row r="6655" spans="9:15" x14ac:dyDescent="0.25">
      <c r="I6655">
        <v>6653</v>
      </c>
      <c r="J6655" s="6" t="s">
        <v>16573</v>
      </c>
      <c r="K6655" s="6" t="s">
        <v>52543</v>
      </c>
      <c r="L6655" s="6" t="s">
        <v>51537</v>
      </c>
      <c r="M6655" s="6" t="s">
        <v>16574</v>
      </c>
      <c r="N6655" s="6" t="s">
        <v>90</v>
      </c>
      <c r="O6655" s="6" t="s">
        <v>73034</v>
      </c>
    </row>
    <row r="6656" spans="9:15" x14ac:dyDescent="0.25">
      <c r="I6656">
        <v>6654</v>
      </c>
      <c r="J6656" s="6" t="s">
        <v>2292</v>
      </c>
      <c r="K6656" s="6" t="s">
        <v>51101</v>
      </c>
      <c r="L6656" s="6" t="s">
        <v>51106</v>
      </c>
      <c r="M6656" s="6" t="s">
        <v>16575</v>
      </c>
      <c r="N6656" s="6" t="s">
        <v>54633</v>
      </c>
      <c r="O6656" s="6" t="s">
        <v>69465</v>
      </c>
    </row>
    <row r="6657" spans="9:15" x14ac:dyDescent="0.25">
      <c r="I6657">
        <v>6655</v>
      </c>
      <c r="J6657" s="6" t="s">
        <v>16576</v>
      </c>
      <c r="K6657" s="6" t="s">
        <v>50947</v>
      </c>
      <c r="L6657" s="6" t="s">
        <v>90</v>
      </c>
      <c r="M6657" s="6" t="s">
        <v>16577</v>
      </c>
      <c r="N6657" s="6" t="s">
        <v>57330</v>
      </c>
      <c r="O6657" s="6" t="s">
        <v>73035</v>
      </c>
    </row>
    <row r="6658" spans="9:15" x14ac:dyDescent="0.25">
      <c r="I6658">
        <v>6656</v>
      </c>
      <c r="J6658" s="6" t="s">
        <v>16578</v>
      </c>
      <c r="K6658" s="6" t="s">
        <v>52485</v>
      </c>
      <c r="L6658" s="6" t="s">
        <v>52525</v>
      </c>
      <c r="M6658" s="6" t="s">
        <v>16579</v>
      </c>
      <c r="N6658" s="6" t="s">
        <v>57331</v>
      </c>
      <c r="O6658" s="6" t="s">
        <v>73036</v>
      </c>
    </row>
    <row r="6659" spans="9:15" x14ac:dyDescent="0.25">
      <c r="I6659">
        <v>6657</v>
      </c>
      <c r="J6659" s="6" t="s">
        <v>16580</v>
      </c>
      <c r="K6659" s="6" t="s">
        <v>50030</v>
      </c>
      <c r="L6659" s="6" t="s">
        <v>90</v>
      </c>
      <c r="M6659" s="6" t="s">
        <v>16581</v>
      </c>
      <c r="N6659" s="6" t="s">
        <v>90</v>
      </c>
      <c r="O6659" s="6" t="s">
        <v>73037</v>
      </c>
    </row>
    <row r="6660" spans="9:15" x14ac:dyDescent="0.25">
      <c r="I6660">
        <v>6658</v>
      </c>
      <c r="J6660" s="6" t="s">
        <v>16582</v>
      </c>
      <c r="K6660" s="6" t="s">
        <v>52230</v>
      </c>
      <c r="L6660" s="6" t="s">
        <v>51373</v>
      </c>
      <c r="M6660" s="6" t="s">
        <v>16583</v>
      </c>
      <c r="N6660" s="6" t="s">
        <v>90</v>
      </c>
      <c r="O6660" s="6" t="s">
        <v>73038</v>
      </c>
    </row>
    <row r="6661" spans="9:15" x14ac:dyDescent="0.25">
      <c r="I6661">
        <v>6659</v>
      </c>
      <c r="J6661" s="6" t="s">
        <v>16584</v>
      </c>
      <c r="K6661" s="6" t="s">
        <v>48952</v>
      </c>
      <c r="L6661" s="6" t="s">
        <v>90</v>
      </c>
      <c r="M6661" s="6" t="s">
        <v>16585</v>
      </c>
      <c r="N6661" s="6" t="s">
        <v>90</v>
      </c>
      <c r="O6661" s="6" t="s">
        <v>73039</v>
      </c>
    </row>
    <row r="6662" spans="9:15" x14ac:dyDescent="0.25">
      <c r="I6662">
        <v>6660</v>
      </c>
      <c r="J6662" s="6" t="s">
        <v>16586</v>
      </c>
      <c r="K6662" s="6" t="s">
        <v>49082</v>
      </c>
      <c r="L6662" s="6" t="s">
        <v>50329</v>
      </c>
      <c r="M6662" s="6" t="s">
        <v>16587</v>
      </c>
      <c r="N6662" s="6" t="s">
        <v>57332</v>
      </c>
      <c r="O6662" s="6" t="s">
        <v>73040</v>
      </c>
    </row>
    <row r="6663" spans="9:15" x14ac:dyDescent="0.25">
      <c r="I6663">
        <v>6661</v>
      </c>
      <c r="J6663" s="6" t="s">
        <v>16588</v>
      </c>
      <c r="K6663" s="6" t="s">
        <v>50002</v>
      </c>
      <c r="L6663" s="6" t="s">
        <v>90</v>
      </c>
      <c r="M6663" s="6" t="s">
        <v>16589</v>
      </c>
      <c r="N6663" s="6" t="s">
        <v>90</v>
      </c>
      <c r="O6663" s="6" t="s">
        <v>73041</v>
      </c>
    </row>
    <row r="6664" spans="9:15" x14ac:dyDescent="0.25">
      <c r="I6664">
        <v>6662</v>
      </c>
      <c r="J6664" s="6" t="s">
        <v>16590</v>
      </c>
      <c r="K6664" s="6" t="s">
        <v>50782</v>
      </c>
      <c r="L6664" s="6" t="s">
        <v>50822</v>
      </c>
      <c r="M6664" s="6" t="s">
        <v>16591</v>
      </c>
      <c r="N6664" s="6" t="s">
        <v>90</v>
      </c>
      <c r="O6664" s="6" t="s">
        <v>73042</v>
      </c>
    </row>
    <row r="6665" spans="9:15" x14ac:dyDescent="0.25">
      <c r="I6665">
        <v>6663</v>
      </c>
      <c r="J6665" s="6" t="s">
        <v>16592</v>
      </c>
      <c r="K6665" s="6" t="s">
        <v>51291</v>
      </c>
      <c r="L6665" s="6" t="s">
        <v>48988</v>
      </c>
      <c r="M6665" s="6" t="s">
        <v>16593</v>
      </c>
      <c r="N6665" s="6" t="s">
        <v>57333</v>
      </c>
      <c r="O6665" s="6" t="s">
        <v>73043</v>
      </c>
    </row>
    <row r="6666" spans="9:15" x14ac:dyDescent="0.25">
      <c r="I6666">
        <v>6664</v>
      </c>
      <c r="J6666" s="6" t="s">
        <v>16594</v>
      </c>
      <c r="K6666" s="6" t="s">
        <v>50810</v>
      </c>
      <c r="L6666" s="6" t="s">
        <v>51308</v>
      </c>
      <c r="M6666" s="6" t="s">
        <v>16595</v>
      </c>
      <c r="N6666" s="6" t="s">
        <v>57334</v>
      </c>
      <c r="O6666" s="6" t="s">
        <v>73044</v>
      </c>
    </row>
    <row r="6667" spans="9:15" x14ac:dyDescent="0.25">
      <c r="I6667">
        <v>6665</v>
      </c>
      <c r="J6667" s="6" t="s">
        <v>16596</v>
      </c>
      <c r="K6667" s="6" t="s">
        <v>49823</v>
      </c>
      <c r="L6667" s="6" t="s">
        <v>90</v>
      </c>
      <c r="M6667" s="6" t="s">
        <v>16597</v>
      </c>
      <c r="N6667" s="6" t="s">
        <v>57335</v>
      </c>
      <c r="O6667" s="6" t="s">
        <v>73045</v>
      </c>
    </row>
    <row r="6668" spans="9:15" x14ac:dyDescent="0.25">
      <c r="I6668">
        <v>6666</v>
      </c>
      <c r="J6668" s="6" t="s">
        <v>16598</v>
      </c>
      <c r="K6668" s="6" t="s">
        <v>49515</v>
      </c>
      <c r="L6668" s="6" t="s">
        <v>49601</v>
      </c>
      <c r="M6668" s="6" t="s">
        <v>16599</v>
      </c>
      <c r="N6668" s="6" t="s">
        <v>57336</v>
      </c>
      <c r="O6668" s="6" t="s">
        <v>73046</v>
      </c>
    </row>
    <row r="6669" spans="9:15" x14ac:dyDescent="0.25">
      <c r="I6669">
        <v>6667</v>
      </c>
      <c r="J6669" s="6" t="s">
        <v>16600</v>
      </c>
      <c r="K6669" s="6" t="s">
        <v>48879</v>
      </c>
      <c r="L6669" s="6" t="s">
        <v>90</v>
      </c>
      <c r="M6669" s="6" t="s">
        <v>16601</v>
      </c>
      <c r="N6669" s="6" t="s">
        <v>57337</v>
      </c>
      <c r="O6669" s="6" t="s">
        <v>73047</v>
      </c>
    </row>
    <row r="6670" spans="9:15" x14ac:dyDescent="0.25">
      <c r="I6670">
        <v>6668</v>
      </c>
      <c r="J6670" s="6" t="s">
        <v>16602</v>
      </c>
      <c r="K6670" s="6" t="s">
        <v>52451</v>
      </c>
      <c r="L6670" s="6" t="s">
        <v>90</v>
      </c>
      <c r="M6670" s="6" t="s">
        <v>16603</v>
      </c>
      <c r="N6670" s="6" t="s">
        <v>90</v>
      </c>
      <c r="O6670" s="6" t="s">
        <v>73048</v>
      </c>
    </row>
    <row r="6671" spans="9:15" x14ac:dyDescent="0.25">
      <c r="I6671">
        <v>6669</v>
      </c>
      <c r="J6671" s="6" t="s">
        <v>16604</v>
      </c>
      <c r="K6671" s="6" t="s">
        <v>52355</v>
      </c>
      <c r="L6671" s="6" t="s">
        <v>90</v>
      </c>
      <c r="M6671" s="6" t="s">
        <v>16605</v>
      </c>
      <c r="N6671" s="6" t="s">
        <v>90</v>
      </c>
      <c r="O6671" s="6" t="s">
        <v>73049</v>
      </c>
    </row>
    <row r="6672" spans="9:15" x14ac:dyDescent="0.25">
      <c r="I6672">
        <v>6670</v>
      </c>
      <c r="J6672" s="6" t="s">
        <v>16606</v>
      </c>
      <c r="K6672" s="6" t="s">
        <v>52384</v>
      </c>
      <c r="L6672" s="6" t="s">
        <v>90</v>
      </c>
      <c r="M6672" s="6" t="s">
        <v>16607</v>
      </c>
      <c r="N6672" s="6" t="s">
        <v>90</v>
      </c>
      <c r="O6672" s="6" t="s">
        <v>73050</v>
      </c>
    </row>
    <row r="6673" spans="9:15" x14ac:dyDescent="0.25">
      <c r="I6673">
        <v>6671</v>
      </c>
      <c r="J6673" s="6" t="s">
        <v>16608</v>
      </c>
      <c r="K6673" s="6" t="s">
        <v>49230</v>
      </c>
      <c r="L6673" s="6" t="s">
        <v>90</v>
      </c>
      <c r="M6673" s="6" t="s">
        <v>16609</v>
      </c>
      <c r="N6673" s="6" t="s">
        <v>90</v>
      </c>
      <c r="O6673" s="6" t="s">
        <v>73051</v>
      </c>
    </row>
    <row r="6674" spans="9:15" x14ac:dyDescent="0.25">
      <c r="I6674">
        <v>6672</v>
      </c>
      <c r="J6674" s="6" t="s">
        <v>16610</v>
      </c>
      <c r="K6674" s="6" t="s">
        <v>52462</v>
      </c>
      <c r="L6674" s="6" t="s">
        <v>50307</v>
      </c>
      <c r="M6674" s="6" t="s">
        <v>16611</v>
      </c>
      <c r="N6674" s="6" t="s">
        <v>90</v>
      </c>
      <c r="O6674" s="6" t="s">
        <v>73052</v>
      </c>
    </row>
    <row r="6675" spans="9:15" x14ac:dyDescent="0.25">
      <c r="I6675">
        <v>6673</v>
      </c>
      <c r="J6675" s="6" t="s">
        <v>16612</v>
      </c>
      <c r="K6675" s="6" t="s">
        <v>49775</v>
      </c>
      <c r="L6675" s="6" t="s">
        <v>49723</v>
      </c>
      <c r="M6675" s="6" t="s">
        <v>16613</v>
      </c>
      <c r="N6675" s="6" t="s">
        <v>90</v>
      </c>
      <c r="O6675" s="6" t="s">
        <v>73053</v>
      </c>
    </row>
    <row r="6676" spans="9:15" x14ac:dyDescent="0.25">
      <c r="I6676">
        <v>6674</v>
      </c>
      <c r="J6676" s="6" t="s">
        <v>16614</v>
      </c>
      <c r="K6676" s="6" t="s">
        <v>52538</v>
      </c>
      <c r="L6676" s="6" t="s">
        <v>90</v>
      </c>
      <c r="M6676" s="6" t="s">
        <v>16615</v>
      </c>
      <c r="N6676" s="6" t="s">
        <v>90</v>
      </c>
      <c r="O6676" s="6" t="s">
        <v>73054</v>
      </c>
    </row>
    <row r="6677" spans="9:15" x14ac:dyDescent="0.25">
      <c r="I6677">
        <v>6675</v>
      </c>
      <c r="J6677" s="6" t="s">
        <v>16616</v>
      </c>
      <c r="K6677" s="6" t="s">
        <v>48933</v>
      </c>
      <c r="L6677" s="6" t="s">
        <v>90</v>
      </c>
      <c r="M6677" s="6" t="s">
        <v>16617</v>
      </c>
      <c r="N6677" s="6" t="s">
        <v>90</v>
      </c>
      <c r="O6677" s="6" t="s">
        <v>73055</v>
      </c>
    </row>
    <row r="6678" spans="9:15" x14ac:dyDescent="0.25">
      <c r="I6678">
        <v>6676</v>
      </c>
      <c r="J6678" s="6" t="s">
        <v>16618</v>
      </c>
      <c r="K6678" s="6" t="s">
        <v>49409</v>
      </c>
      <c r="L6678" s="6" t="s">
        <v>52560</v>
      </c>
      <c r="M6678" s="6" t="s">
        <v>16619</v>
      </c>
      <c r="N6678" s="6" t="s">
        <v>57338</v>
      </c>
      <c r="O6678" s="6" t="s">
        <v>73056</v>
      </c>
    </row>
    <row r="6679" spans="9:15" x14ac:dyDescent="0.25">
      <c r="I6679">
        <v>6677</v>
      </c>
      <c r="J6679" s="6" t="s">
        <v>16620</v>
      </c>
      <c r="K6679" s="6" t="s">
        <v>51035</v>
      </c>
      <c r="L6679" s="6" t="s">
        <v>90</v>
      </c>
      <c r="M6679" s="6" t="s">
        <v>16621</v>
      </c>
      <c r="N6679" s="6" t="s">
        <v>57339</v>
      </c>
      <c r="O6679" s="6" t="s">
        <v>73057</v>
      </c>
    </row>
    <row r="6680" spans="9:15" x14ac:dyDescent="0.25">
      <c r="I6680">
        <v>6678</v>
      </c>
      <c r="J6680" s="6" t="s">
        <v>16622</v>
      </c>
      <c r="K6680" s="6" t="s">
        <v>50871</v>
      </c>
      <c r="L6680" s="6" t="s">
        <v>90</v>
      </c>
      <c r="M6680" s="6" t="s">
        <v>16623</v>
      </c>
      <c r="N6680" s="6" t="s">
        <v>57340</v>
      </c>
      <c r="O6680" s="6" t="s">
        <v>73058</v>
      </c>
    </row>
    <row r="6681" spans="9:15" x14ac:dyDescent="0.25">
      <c r="I6681">
        <v>6679</v>
      </c>
      <c r="J6681" s="6" t="s">
        <v>16624</v>
      </c>
      <c r="K6681" s="6" t="s">
        <v>51101</v>
      </c>
      <c r="L6681" s="6" t="s">
        <v>90</v>
      </c>
      <c r="M6681" s="6" t="s">
        <v>16625</v>
      </c>
      <c r="N6681" s="6" t="s">
        <v>57341</v>
      </c>
      <c r="O6681" s="6" t="s">
        <v>73059</v>
      </c>
    </row>
    <row r="6682" spans="9:15" x14ac:dyDescent="0.25">
      <c r="I6682">
        <v>6680</v>
      </c>
      <c r="J6682" s="6" t="s">
        <v>16626</v>
      </c>
      <c r="K6682" s="6" t="s">
        <v>49070</v>
      </c>
      <c r="L6682" s="6" t="s">
        <v>49096</v>
      </c>
      <c r="M6682" s="6" t="s">
        <v>16627</v>
      </c>
      <c r="N6682" s="6" t="s">
        <v>54137</v>
      </c>
      <c r="O6682" s="6" t="s">
        <v>68343</v>
      </c>
    </row>
    <row r="6683" spans="9:15" x14ac:dyDescent="0.25">
      <c r="I6683">
        <v>6681</v>
      </c>
      <c r="J6683" s="6" t="s">
        <v>16628</v>
      </c>
      <c r="K6683" s="6" t="s">
        <v>50294</v>
      </c>
      <c r="L6683" s="6" t="s">
        <v>50294</v>
      </c>
      <c r="M6683" s="6" t="s">
        <v>16629</v>
      </c>
      <c r="N6683" s="6" t="s">
        <v>57342</v>
      </c>
      <c r="O6683" s="6" t="s">
        <v>73060</v>
      </c>
    </row>
    <row r="6684" spans="9:15" x14ac:dyDescent="0.25">
      <c r="I6684">
        <v>6682</v>
      </c>
      <c r="J6684" s="6" t="s">
        <v>16630</v>
      </c>
      <c r="K6684" s="6" t="s">
        <v>50051</v>
      </c>
      <c r="L6684" s="6" t="s">
        <v>90</v>
      </c>
      <c r="M6684" s="6" t="s">
        <v>16631</v>
      </c>
      <c r="N6684" s="6" t="s">
        <v>57343</v>
      </c>
      <c r="O6684" s="6" t="s">
        <v>73061</v>
      </c>
    </row>
    <row r="6685" spans="9:15" x14ac:dyDescent="0.25">
      <c r="I6685">
        <v>6683</v>
      </c>
      <c r="J6685" s="6" t="s">
        <v>802</v>
      </c>
      <c r="K6685" s="6" t="s">
        <v>51008</v>
      </c>
      <c r="L6685" s="6" t="s">
        <v>51288</v>
      </c>
      <c r="M6685" s="6" t="s">
        <v>16632</v>
      </c>
      <c r="N6685" s="6" t="s">
        <v>54656</v>
      </c>
      <c r="O6685" s="6" t="s">
        <v>69100</v>
      </c>
    </row>
    <row r="6686" spans="9:15" x14ac:dyDescent="0.25">
      <c r="I6686">
        <v>6684</v>
      </c>
      <c r="J6686" s="6" t="s">
        <v>16633</v>
      </c>
      <c r="K6686" s="6" t="s">
        <v>51985</v>
      </c>
      <c r="L6686" s="6" t="s">
        <v>90</v>
      </c>
      <c r="M6686" s="6" t="s">
        <v>16634</v>
      </c>
      <c r="N6686" s="6" t="s">
        <v>90</v>
      </c>
      <c r="O6686" s="6" t="s">
        <v>73062</v>
      </c>
    </row>
    <row r="6687" spans="9:15" x14ac:dyDescent="0.25">
      <c r="I6687">
        <v>6685</v>
      </c>
      <c r="J6687" s="6" t="s">
        <v>16635</v>
      </c>
      <c r="K6687" s="6" t="s">
        <v>50822</v>
      </c>
      <c r="L6687" s="6" t="s">
        <v>90</v>
      </c>
      <c r="M6687" s="6" t="s">
        <v>16636</v>
      </c>
      <c r="N6687" s="6" t="s">
        <v>57344</v>
      </c>
      <c r="O6687" s="6" t="s">
        <v>73063</v>
      </c>
    </row>
    <row r="6688" spans="9:15" x14ac:dyDescent="0.25">
      <c r="I6688">
        <v>6686</v>
      </c>
      <c r="J6688" s="6" t="s">
        <v>16637</v>
      </c>
      <c r="K6688" s="6" t="s">
        <v>48831</v>
      </c>
      <c r="L6688" s="6" t="s">
        <v>90</v>
      </c>
      <c r="M6688" s="6" t="s">
        <v>16638</v>
      </c>
      <c r="N6688" s="6" t="s">
        <v>90</v>
      </c>
      <c r="O6688" s="6" t="s">
        <v>73064</v>
      </c>
    </row>
    <row r="6689" spans="9:15" x14ac:dyDescent="0.25">
      <c r="I6689">
        <v>6687</v>
      </c>
      <c r="J6689" s="6" t="s">
        <v>16639</v>
      </c>
      <c r="K6689" s="6" t="s">
        <v>49627</v>
      </c>
      <c r="L6689" s="6" t="s">
        <v>90</v>
      </c>
      <c r="M6689" s="6" t="s">
        <v>16640</v>
      </c>
      <c r="N6689" s="6" t="s">
        <v>57345</v>
      </c>
      <c r="O6689" s="6" t="s">
        <v>73065</v>
      </c>
    </row>
    <row r="6690" spans="9:15" x14ac:dyDescent="0.25">
      <c r="I6690">
        <v>6688</v>
      </c>
      <c r="J6690" s="6" t="s">
        <v>16641</v>
      </c>
      <c r="K6690" s="6" t="s">
        <v>48696</v>
      </c>
      <c r="L6690" s="6" t="s">
        <v>48776</v>
      </c>
      <c r="M6690" s="6" t="s">
        <v>16642</v>
      </c>
      <c r="N6690" s="6" t="s">
        <v>90</v>
      </c>
      <c r="O6690" s="6" t="s">
        <v>73066</v>
      </c>
    </row>
    <row r="6691" spans="9:15" x14ac:dyDescent="0.25">
      <c r="I6691">
        <v>6689</v>
      </c>
      <c r="J6691" s="6" t="s">
        <v>16643</v>
      </c>
      <c r="K6691" s="6" t="s">
        <v>51167</v>
      </c>
      <c r="L6691" s="6" t="s">
        <v>90</v>
      </c>
      <c r="M6691" s="6" t="s">
        <v>16644</v>
      </c>
      <c r="N6691" s="6" t="s">
        <v>57346</v>
      </c>
      <c r="O6691" s="6" t="s">
        <v>73067</v>
      </c>
    </row>
    <row r="6692" spans="9:15" x14ac:dyDescent="0.25">
      <c r="I6692">
        <v>6690</v>
      </c>
      <c r="J6692" s="6" t="s">
        <v>16645</v>
      </c>
      <c r="K6692" s="6" t="s">
        <v>52329</v>
      </c>
      <c r="L6692" s="6" t="s">
        <v>90</v>
      </c>
      <c r="M6692" s="6" t="s">
        <v>16646</v>
      </c>
      <c r="N6692" s="6" t="s">
        <v>90</v>
      </c>
      <c r="O6692" s="6" t="s">
        <v>73068</v>
      </c>
    </row>
    <row r="6693" spans="9:15" x14ac:dyDescent="0.25">
      <c r="I6693">
        <v>6691</v>
      </c>
      <c r="J6693" s="6" t="s">
        <v>16647</v>
      </c>
      <c r="K6693" s="6" t="s">
        <v>49145</v>
      </c>
      <c r="L6693" s="6" t="s">
        <v>50489</v>
      </c>
      <c r="M6693" s="6" t="s">
        <v>16648</v>
      </c>
      <c r="N6693" s="6" t="s">
        <v>57347</v>
      </c>
      <c r="O6693" s="6" t="s">
        <v>73069</v>
      </c>
    </row>
    <row r="6694" spans="9:15" x14ac:dyDescent="0.25">
      <c r="I6694">
        <v>6692</v>
      </c>
      <c r="J6694" s="6" t="s">
        <v>16649</v>
      </c>
      <c r="K6694" s="6" t="s">
        <v>50824</v>
      </c>
      <c r="L6694" s="6" t="s">
        <v>90</v>
      </c>
      <c r="M6694" s="6" t="s">
        <v>16650</v>
      </c>
      <c r="N6694" s="6" t="s">
        <v>90</v>
      </c>
      <c r="O6694" s="6" t="s">
        <v>73070</v>
      </c>
    </row>
    <row r="6695" spans="9:15" x14ac:dyDescent="0.25">
      <c r="I6695">
        <v>6693</v>
      </c>
      <c r="J6695" s="6" t="s">
        <v>16651</v>
      </c>
      <c r="K6695" s="6" t="s">
        <v>50755</v>
      </c>
      <c r="L6695" s="6" t="s">
        <v>50449</v>
      </c>
      <c r="M6695" s="6" t="s">
        <v>16652</v>
      </c>
      <c r="N6695" s="6" t="s">
        <v>57348</v>
      </c>
      <c r="O6695" s="6" t="s">
        <v>73071</v>
      </c>
    </row>
    <row r="6696" spans="9:15" x14ac:dyDescent="0.25">
      <c r="I6696">
        <v>6694</v>
      </c>
      <c r="J6696" s="6" t="s">
        <v>16653</v>
      </c>
      <c r="K6696" s="6" t="s">
        <v>49186</v>
      </c>
      <c r="L6696" s="6" t="s">
        <v>49161</v>
      </c>
      <c r="M6696" s="6" t="s">
        <v>16654</v>
      </c>
      <c r="N6696" s="6" t="s">
        <v>53363</v>
      </c>
      <c r="O6696" s="6" t="s">
        <v>73072</v>
      </c>
    </row>
    <row r="6697" spans="9:15" x14ac:dyDescent="0.25">
      <c r="I6697">
        <v>6695</v>
      </c>
      <c r="J6697" s="6" t="s">
        <v>16655</v>
      </c>
      <c r="K6697" s="6" t="s">
        <v>48670</v>
      </c>
      <c r="L6697" s="6" t="s">
        <v>90</v>
      </c>
      <c r="M6697" s="6" t="s">
        <v>16656</v>
      </c>
      <c r="N6697" s="6" t="s">
        <v>57349</v>
      </c>
      <c r="O6697" s="6" t="s">
        <v>73073</v>
      </c>
    </row>
    <row r="6698" spans="9:15" x14ac:dyDescent="0.25">
      <c r="I6698">
        <v>6696</v>
      </c>
      <c r="J6698" s="6" t="s">
        <v>16657</v>
      </c>
      <c r="K6698" s="6" t="s">
        <v>51029</v>
      </c>
      <c r="L6698" s="6" t="s">
        <v>51101</v>
      </c>
      <c r="M6698" s="6" t="s">
        <v>16658</v>
      </c>
      <c r="N6698" s="6" t="s">
        <v>55541</v>
      </c>
      <c r="O6698" s="6" t="s">
        <v>73074</v>
      </c>
    </row>
    <row r="6699" spans="9:15" x14ac:dyDescent="0.25">
      <c r="I6699">
        <v>6697</v>
      </c>
      <c r="J6699" s="6" t="s">
        <v>16659</v>
      </c>
      <c r="K6699" s="6" t="s">
        <v>51438</v>
      </c>
      <c r="L6699" s="6" t="s">
        <v>90</v>
      </c>
      <c r="M6699" s="6" t="s">
        <v>16660</v>
      </c>
      <c r="N6699" s="6" t="s">
        <v>90</v>
      </c>
      <c r="O6699" s="6" t="s">
        <v>73075</v>
      </c>
    </row>
    <row r="6700" spans="9:15" x14ac:dyDescent="0.25">
      <c r="I6700">
        <v>6698</v>
      </c>
      <c r="J6700" s="6" t="s">
        <v>16661</v>
      </c>
      <c r="K6700" s="6" t="s">
        <v>51803</v>
      </c>
      <c r="L6700" s="6" t="s">
        <v>90</v>
      </c>
      <c r="M6700" s="6" t="s">
        <v>16662</v>
      </c>
      <c r="N6700" s="6" t="s">
        <v>90</v>
      </c>
      <c r="O6700" s="6" t="s">
        <v>73076</v>
      </c>
    </row>
    <row r="6701" spans="9:15" x14ac:dyDescent="0.25">
      <c r="I6701">
        <v>6699</v>
      </c>
      <c r="J6701" s="6" t="s">
        <v>16663</v>
      </c>
      <c r="K6701" s="6" t="s">
        <v>50175</v>
      </c>
      <c r="L6701" s="6" t="s">
        <v>50126</v>
      </c>
      <c r="M6701" s="6" t="s">
        <v>16664</v>
      </c>
      <c r="N6701" s="6" t="s">
        <v>57350</v>
      </c>
      <c r="O6701" s="6" t="s">
        <v>73077</v>
      </c>
    </row>
    <row r="6702" spans="9:15" x14ac:dyDescent="0.25">
      <c r="I6702">
        <v>6700</v>
      </c>
      <c r="J6702" s="6" t="s">
        <v>16665</v>
      </c>
      <c r="K6702" s="6" t="s">
        <v>52507</v>
      </c>
      <c r="L6702" s="6" t="s">
        <v>52506</v>
      </c>
      <c r="M6702" s="6" t="s">
        <v>16666</v>
      </c>
      <c r="N6702" s="6" t="s">
        <v>90</v>
      </c>
      <c r="O6702" s="6" t="s">
        <v>73078</v>
      </c>
    </row>
    <row r="6703" spans="9:15" x14ac:dyDescent="0.25">
      <c r="I6703">
        <v>6701</v>
      </c>
      <c r="J6703" s="6" t="s">
        <v>16667</v>
      </c>
      <c r="K6703" s="6" t="s">
        <v>52402</v>
      </c>
      <c r="L6703" s="6" t="s">
        <v>90</v>
      </c>
      <c r="M6703" s="6" t="s">
        <v>16668</v>
      </c>
      <c r="N6703" s="6" t="s">
        <v>90</v>
      </c>
      <c r="O6703" s="6" t="s">
        <v>73079</v>
      </c>
    </row>
    <row r="6704" spans="9:15" x14ac:dyDescent="0.25">
      <c r="I6704">
        <v>6702</v>
      </c>
      <c r="J6704" s="6" t="s">
        <v>16669</v>
      </c>
      <c r="K6704" s="6" t="s">
        <v>49284</v>
      </c>
      <c r="L6704" s="6" t="s">
        <v>49328</v>
      </c>
      <c r="M6704" s="6" t="s">
        <v>16670</v>
      </c>
      <c r="N6704" s="6" t="s">
        <v>57351</v>
      </c>
      <c r="O6704" s="6" t="s">
        <v>73080</v>
      </c>
    </row>
    <row r="6705" spans="9:15" x14ac:dyDescent="0.25">
      <c r="I6705">
        <v>6703</v>
      </c>
      <c r="J6705" s="6" t="s">
        <v>16671</v>
      </c>
      <c r="K6705" s="6" t="s">
        <v>50180</v>
      </c>
      <c r="L6705" s="6" t="s">
        <v>50182</v>
      </c>
      <c r="M6705" s="6" t="s">
        <v>16672</v>
      </c>
      <c r="N6705" s="6" t="s">
        <v>55706</v>
      </c>
      <c r="O6705" s="6" t="s">
        <v>73081</v>
      </c>
    </row>
    <row r="6706" spans="9:15" x14ac:dyDescent="0.25">
      <c r="I6706">
        <v>6704</v>
      </c>
      <c r="J6706" s="6" t="s">
        <v>16673</v>
      </c>
      <c r="K6706" s="6" t="s">
        <v>51824</v>
      </c>
      <c r="L6706" s="6" t="s">
        <v>49723</v>
      </c>
      <c r="M6706" s="6" t="s">
        <v>16674</v>
      </c>
      <c r="N6706" s="6" t="s">
        <v>57352</v>
      </c>
      <c r="O6706" s="6" t="s">
        <v>73082</v>
      </c>
    </row>
    <row r="6707" spans="9:15" x14ac:dyDescent="0.25">
      <c r="I6707">
        <v>6705</v>
      </c>
      <c r="J6707" s="6" t="s">
        <v>16675</v>
      </c>
      <c r="K6707" s="6" t="s">
        <v>49288</v>
      </c>
      <c r="L6707" s="6" t="s">
        <v>90</v>
      </c>
      <c r="M6707" s="6" t="s">
        <v>16676</v>
      </c>
      <c r="N6707" s="6" t="s">
        <v>56460</v>
      </c>
      <c r="O6707" s="6" t="s">
        <v>71759</v>
      </c>
    </row>
    <row r="6708" spans="9:15" x14ac:dyDescent="0.25">
      <c r="I6708">
        <v>6706</v>
      </c>
      <c r="J6708" s="6" t="s">
        <v>16677</v>
      </c>
      <c r="K6708" s="6" t="s">
        <v>48704</v>
      </c>
      <c r="L6708" s="6" t="s">
        <v>49236</v>
      </c>
      <c r="M6708" s="6" t="s">
        <v>16678</v>
      </c>
      <c r="N6708" s="6" t="s">
        <v>57353</v>
      </c>
      <c r="O6708" s="6" t="s">
        <v>73083</v>
      </c>
    </row>
    <row r="6709" spans="9:15" x14ac:dyDescent="0.25">
      <c r="I6709">
        <v>6707</v>
      </c>
      <c r="J6709" s="6" t="s">
        <v>16679</v>
      </c>
      <c r="K6709" s="6" t="s">
        <v>52466</v>
      </c>
      <c r="L6709" s="6" t="s">
        <v>90</v>
      </c>
      <c r="M6709" s="6" t="s">
        <v>16680</v>
      </c>
      <c r="N6709" s="6" t="s">
        <v>54619</v>
      </c>
      <c r="O6709" s="6" t="s">
        <v>73084</v>
      </c>
    </row>
    <row r="6710" spans="9:15" x14ac:dyDescent="0.25">
      <c r="I6710">
        <v>6708</v>
      </c>
      <c r="J6710" s="6" t="s">
        <v>16681</v>
      </c>
      <c r="K6710" s="6" t="s">
        <v>48974</v>
      </c>
      <c r="L6710" s="6" t="s">
        <v>48972</v>
      </c>
      <c r="M6710" s="6" t="s">
        <v>16682</v>
      </c>
      <c r="N6710" s="6" t="s">
        <v>57354</v>
      </c>
      <c r="O6710" s="6" t="s">
        <v>73085</v>
      </c>
    </row>
    <row r="6711" spans="9:15" x14ac:dyDescent="0.25">
      <c r="I6711">
        <v>6709</v>
      </c>
      <c r="J6711" s="6" t="s">
        <v>16683</v>
      </c>
      <c r="K6711" s="6" t="s">
        <v>52434</v>
      </c>
      <c r="L6711" s="6" t="s">
        <v>52561</v>
      </c>
      <c r="M6711" s="6" t="s">
        <v>16684</v>
      </c>
      <c r="N6711" s="6" t="s">
        <v>57355</v>
      </c>
      <c r="O6711" s="6" t="s">
        <v>73086</v>
      </c>
    </row>
    <row r="6712" spans="9:15" x14ac:dyDescent="0.25">
      <c r="I6712">
        <v>6710</v>
      </c>
      <c r="J6712" s="6" t="s">
        <v>16685</v>
      </c>
      <c r="K6712" s="6" t="s">
        <v>49767</v>
      </c>
      <c r="L6712" s="6" t="s">
        <v>49767</v>
      </c>
      <c r="M6712" s="6" t="s">
        <v>16686</v>
      </c>
      <c r="N6712" s="6" t="s">
        <v>57356</v>
      </c>
      <c r="O6712" s="6" t="s">
        <v>73087</v>
      </c>
    </row>
    <row r="6713" spans="9:15" x14ac:dyDescent="0.25">
      <c r="I6713">
        <v>6711</v>
      </c>
      <c r="J6713" s="6" t="s">
        <v>16687</v>
      </c>
      <c r="K6713" s="6" t="s">
        <v>50644</v>
      </c>
      <c r="L6713" s="6" t="s">
        <v>90</v>
      </c>
      <c r="M6713" s="6" t="s">
        <v>16688</v>
      </c>
      <c r="N6713" s="6" t="s">
        <v>90</v>
      </c>
      <c r="O6713" s="6" t="s">
        <v>73088</v>
      </c>
    </row>
    <row r="6714" spans="9:15" x14ac:dyDescent="0.25">
      <c r="I6714">
        <v>6712</v>
      </c>
      <c r="J6714" s="6" t="s">
        <v>16689</v>
      </c>
      <c r="K6714" s="6" t="s">
        <v>49074</v>
      </c>
      <c r="L6714" s="6" t="s">
        <v>49027</v>
      </c>
      <c r="M6714" s="6" t="s">
        <v>16690</v>
      </c>
      <c r="N6714" s="6" t="s">
        <v>57357</v>
      </c>
      <c r="O6714" s="6" t="s">
        <v>73089</v>
      </c>
    </row>
    <row r="6715" spans="9:15" x14ac:dyDescent="0.25">
      <c r="I6715">
        <v>6713</v>
      </c>
      <c r="J6715" s="6" t="s">
        <v>16691</v>
      </c>
      <c r="K6715" s="6" t="s">
        <v>49973</v>
      </c>
      <c r="L6715" s="6" t="s">
        <v>90</v>
      </c>
      <c r="M6715" s="6" t="s">
        <v>16692</v>
      </c>
      <c r="N6715" s="6" t="s">
        <v>57358</v>
      </c>
      <c r="O6715" s="6" t="s">
        <v>73090</v>
      </c>
    </row>
    <row r="6716" spans="9:15" x14ac:dyDescent="0.25">
      <c r="I6716">
        <v>6714</v>
      </c>
      <c r="J6716" s="6" t="s">
        <v>16693</v>
      </c>
      <c r="K6716" s="6" t="s">
        <v>49884</v>
      </c>
      <c r="L6716" s="6" t="s">
        <v>90</v>
      </c>
      <c r="M6716" s="6" t="s">
        <v>16694</v>
      </c>
      <c r="N6716" s="6" t="s">
        <v>53294</v>
      </c>
      <c r="O6716" s="6" t="s">
        <v>73091</v>
      </c>
    </row>
    <row r="6717" spans="9:15" x14ac:dyDescent="0.25">
      <c r="I6717">
        <v>6715</v>
      </c>
      <c r="J6717" s="6" t="s">
        <v>16695</v>
      </c>
      <c r="K6717" s="6" t="s">
        <v>49052</v>
      </c>
      <c r="L6717" s="6" t="s">
        <v>51658</v>
      </c>
      <c r="M6717" s="6" t="s">
        <v>16696</v>
      </c>
      <c r="N6717" s="6" t="s">
        <v>57359</v>
      </c>
      <c r="O6717" s="6" t="s">
        <v>73092</v>
      </c>
    </row>
    <row r="6718" spans="9:15" x14ac:dyDescent="0.25">
      <c r="I6718">
        <v>6716</v>
      </c>
      <c r="J6718" s="6" t="s">
        <v>16697</v>
      </c>
      <c r="K6718" s="6" t="s">
        <v>50053</v>
      </c>
      <c r="L6718" s="6" t="s">
        <v>90</v>
      </c>
      <c r="M6718" s="6" t="s">
        <v>16698</v>
      </c>
      <c r="N6718" s="6" t="s">
        <v>56700</v>
      </c>
      <c r="O6718" s="6" t="s">
        <v>67867</v>
      </c>
    </row>
    <row r="6719" spans="9:15" x14ac:dyDescent="0.25">
      <c r="I6719">
        <v>6717</v>
      </c>
      <c r="J6719" s="6" t="s">
        <v>16699</v>
      </c>
      <c r="K6719" s="6" t="s">
        <v>49226</v>
      </c>
      <c r="L6719" s="6" t="s">
        <v>52152</v>
      </c>
      <c r="M6719" s="6" t="s">
        <v>16700</v>
      </c>
      <c r="N6719" s="6" t="s">
        <v>90</v>
      </c>
      <c r="O6719" s="6" t="s">
        <v>73093</v>
      </c>
    </row>
    <row r="6720" spans="9:15" x14ac:dyDescent="0.25">
      <c r="I6720">
        <v>6718</v>
      </c>
      <c r="J6720" s="6" t="s">
        <v>16701</v>
      </c>
      <c r="K6720" s="6" t="s">
        <v>50965</v>
      </c>
      <c r="L6720" s="6" t="s">
        <v>52166</v>
      </c>
      <c r="M6720" s="6" t="s">
        <v>16702</v>
      </c>
      <c r="N6720" s="6" t="s">
        <v>57360</v>
      </c>
      <c r="O6720" s="6" t="s">
        <v>73094</v>
      </c>
    </row>
    <row r="6721" spans="9:15" x14ac:dyDescent="0.25">
      <c r="I6721">
        <v>6719</v>
      </c>
      <c r="J6721" s="6" t="s">
        <v>16703</v>
      </c>
      <c r="K6721" s="6" t="s">
        <v>51269</v>
      </c>
      <c r="L6721" s="6" t="s">
        <v>51391</v>
      </c>
      <c r="M6721" s="6" t="s">
        <v>16704</v>
      </c>
      <c r="N6721" s="6" t="s">
        <v>57361</v>
      </c>
      <c r="O6721" s="6" t="s">
        <v>73095</v>
      </c>
    </row>
    <row r="6722" spans="9:15" x14ac:dyDescent="0.25">
      <c r="I6722">
        <v>6720</v>
      </c>
      <c r="J6722" s="6" t="s">
        <v>16705</v>
      </c>
      <c r="K6722" s="6" t="s">
        <v>49033</v>
      </c>
      <c r="L6722" s="6" t="s">
        <v>52212</v>
      </c>
      <c r="M6722" s="6" t="s">
        <v>16706</v>
      </c>
      <c r="N6722" s="6" t="s">
        <v>57362</v>
      </c>
      <c r="O6722" s="6" t="s">
        <v>73096</v>
      </c>
    </row>
    <row r="6723" spans="9:15" x14ac:dyDescent="0.25">
      <c r="I6723">
        <v>6721</v>
      </c>
      <c r="J6723" s="6" t="s">
        <v>16707</v>
      </c>
      <c r="K6723" s="6" t="s">
        <v>49809</v>
      </c>
      <c r="L6723" s="6" t="s">
        <v>90</v>
      </c>
      <c r="M6723" s="6" t="s">
        <v>16708</v>
      </c>
      <c r="N6723" s="6" t="s">
        <v>54091</v>
      </c>
      <c r="O6723" s="6" t="s">
        <v>73097</v>
      </c>
    </row>
    <row r="6724" spans="9:15" x14ac:dyDescent="0.25">
      <c r="I6724">
        <v>6722</v>
      </c>
      <c r="J6724" s="6" t="s">
        <v>16709</v>
      </c>
      <c r="K6724" s="6" t="s">
        <v>51775</v>
      </c>
      <c r="L6724" s="6" t="s">
        <v>51781</v>
      </c>
      <c r="M6724" s="6" t="s">
        <v>16710</v>
      </c>
      <c r="N6724" s="6" t="s">
        <v>57363</v>
      </c>
      <c r="O6724" s="6" t="s">
        <v>73098</v>
      </c>
    </row>
    <row r="6725" spans="9:15" x14ac:dyDescent="0.25">
      <c r="I6725">
        <v>6723</v>
      </c>
      <c r="J6725" s="6" t="s">
        <v>16711</v>
      </c>
      <c r="K6725" s="6" t="s">
        <v>51029</v>
      </c>
      <c r="L6725" s="6" t="s">
        <v>90</v>
      </c>
      <c r="M6725" s="6" t="s">
        <v>16712</v>
      </c>
      <c r="N6725" s="6" t="s">
        <v>57364</v>
      </c>
      <c r="O6725" s="6" t="s">
        <v>73099</v>
      </c>
    </row>
    <row r="6726" spans="9:15" x14ac:dyDescent="0.25">
      <c r="I6726">
        <v>6724</v>
      </c>
      <c r="J6726" s="6" t="s">
        <v>16713</v>
      </c>
      <c r="K6726" s="6" t="s">
        <v>51308</v>
      </c>
      <c r="L6726" s="6" t="s">
        <v>90</v>
      </c>
      <c r="M6726" s="6" t="s">
        <v>16714</v>
      </c>
      <c r="N6726" s="6" t="s">
        <v>57365</v>
      </c>
      <c r="O6726" s="6" t="s">
        <v>73100</v>
      </c>
    </row>
    <row r="6727" spans="9:15" x14ac:dyDescent="0.25">
      <c r="I6727">
        <v>6725</v>
      </c>
      <c r="J6727" s="6" t="s">
        <v>16715</v>
      </c>
      <c r="K6727" s="6" t="s">
        <v>50380</v>
      </c>
      <c r="L6727" s="6" t="s">
        <v>90</v>
      </c>
      <c r="M6727" s="6" t="s">
        <v>16716</v>
      </c>
      <c r="N6727" s="6" t="s">
        <v>90</v>
      </c>
      <c r="O6727" s="6" t="s">
        <v>73101</v>
      </c>
    </row>
    <row r="6728" spans="9:15" x14ac:dyDescent="0.25">
      <c r="I6728">
        <v>6726</v>
      </c>
      <c r="J6728" s="6" t="s">
        <v>16717</v>
      </c>
      <c r="K6728" s="6" t="s">
        <v>52338</v>
      </c>
      <c r="L6728" s="6" t="s">
        <v>90</v>
      </c>
      <c r="M6728" s="6" t="s">
        <v>16718</v>
      </c>
      <c r="N6728" s="6" t="s">
        <v>90</v>
      </c>
      <c r="O6728" s="6" t="s">
        <v>69186</v>
      </c>
    </row>
    <row r="6729" spans="9:15" x14ac:dyDescent="0.25">
      <c r="I6729">
        <v>6727</v>
      </c>
      <c r="J6729" s="6" t="s">
        <v>16719</v>
      </c>
      <c r="K6729" s="6" t="s">
        <v>49771</v>
      </c>
      <c r="L6729" s="6" t="s">
        <v>50541</v>
      </c>
      <c r="M6729" s="6" t="s">
        <v>16720</v>
      </c>
      <c r="N6729" s="6" t="s">
        <v>90</v>
      </c>
      <c r="O6729" s="6" t="s">
        <v>73102</v>
      </c>
    </row>
    <row r="6730" spans="9:15" x14ac:dyDescent="0.25">
      <c r="I6730">
        <v>6728</v>
      </c>
      <c r="J6730" s="6" t="s">
        <v>16721</v>
      </c>
      <c r="K6730" s="6" t="s">
        <v>51229</v>
      </c>
      <c r="L6730" s="6" t="s">
        <v>51231</v>
      </c>
      <c r="M6730" s="6" t="s">
        <v>16722</v>
      </c>
      <c r="N6730" s="6" t="s">
        <v>57366</v>
      </c>
      <c r="O6730" s="6" t="s">
        <v>73103</v>
      </c>
    </row>
    <row r="6731" spans="9:15" x14ac:dyDescent="0.25">
      <c r="I6731">
        <v>6729</v>
      </c>
      <c r="J6731" s="6" t="s">
        <v>16723</v>
      </c>
      <c r="K6731" s="6" t="s">
        <v>50000</v>
      </c>
      <c r="L6731" s="6" t="s">
        <v>90</v>
      </c>
      <c r="M6731" s="6" t="s">
        <v>16724</v>
      </c>
      <c r="N6731" s="6" t="s">
        <v>57367</v>
      </c>
      <c r="O6731" s="6" t="s">
        <v>73104</v>
      </c>
    </row>
    <row r="6732" spans="9:15" x14ac:dyDescent="0.25">
      <c r="I6732">
        <v>6730</v>
      </c>
      <c r="J6732" s="6" t="s">
        <v>16725</v>
      </c>
      <c r="K6732" s="6" t="s">
        <v>51729</v>
      </c>
      <c r="L6732" s="6" t="s">
        <v>50969</v>
      </c>
      <c r="M6732" s="6" t="s">
        <v>16726</v>
      </c>
      <c r="N6732" s="6" t="s">
        <v>53074</v>
      </c>
      <c r="O6732" s="6" t="s">
        <v>73105</v>
      </c>
    </row>
    <row r="6733" spans="9:15" x14ac:dyDescent="0.25">
      <c r="I6733">
        <v>6731</v>
      </c>
      <c r="J6733" s="6" t="s">
        <v>16727</v>
      </c>
      <c r="K6733" s="6" t="s">
        <v>51239</v>
      </c>
      <c r="L6733" s="6" t="s">
        <v>51404</v>
      </c>
      <c r="M6733" s="6" t="s">
        <v>16728</v>
      </c>
      <c r="N6733" s="6" t="s">
        <v>53320</v>
      </c>
      <c r="O6733" s="6" t="s">
        <v>73106</v>
      </c>
    </row>
    <row r="6734" spans="9:15" x14ac:dyDescent="0.25">
      <c r="I6734">
        <v>6732</v>
      </c>
      <c r="J6734" s="6" t="s">
        <v>16729</v>
      </c>
      <c r="K6734" s="6" t="s">
        <v>52402</v>
      </c>
      <c r="L6734" s="6" t="s">
        <v>90</v>
      </c>
      <c r="M6734" s="6" t="s">
        <v>16730</v>
      </c>
      <c r="N6734" s="6" t="s">
        <v>90</v>
      </c>
      <c r="O6734" s="6" t="s">
        <v>73107</v>
      </c>
    </row>
    <row r="6735" spans="9:15" x14ac:dyDescent="0.25">
      <c r="I6735">
        <v>6733</v>
      </c>
      <c r="J6735" s="6" t="s">
        <v>16731</v>
      </c>
      <c r="K6735" s="6" t="s">
        <v>50810</v>
      </c>
      <c r="L6735" s="6" t="s">
        <v>52302</v>
      </c>
      <c r="M6735" s="6" t="s">
        <v>16732</v>
      </c>
      <c r="N6735" s="6" t="s">
        <v>57368</v>
      </c>
      <c r="O6735" s="6" t="s">
        <v>73108</v>
      </c>
    </row>
    <row r="6736" spans="9:15" x14ac:dyDescent="0.25">
      <c r="I6736">
        <v>6734</v>
      </c>
      <c r="J6736" s="6" t="s">
        <v>16733</v>
      </c>
      <c r="K6736" s="6" t="s">
        <v>51489</v>
      </c>
      <c r="L6736" s="6" t="s">
        <v>90</v>
      </c>
      <c r="M6736" s="6" t="s">
        <v>16734</v>
      </c>
      <c r="N6736" s="6" t="s">
        <v>57369</v>
      </c>
      <c r="O6736" s="6" t="s">
        <v>73109</v>
      </c>
    </row>
    <row r="6737" spans="9:15" x14ac:dyDescent="0.25">
      <c r="I6737">
        <v>6735</v>
      </c>
      <c r="J6737" s="6" t="s">
        <v>16735</v>
      </c>
      <c r="K6737" s="6" t="s">
        <v>49092</v>
      </c>
      <c r="L6737" s="6" t="s">
        <v>90</v>
      </c>
      <c r="M6737" s="6" t="s">
        <v>16736</v>
      </c>
      <c r="N6737" s="6" t="s">
        <v>56160</v>
      </c>
      <c r="O6737" s="6" t="s">
        <v>73110</v>
      </c>
    </row>
    <row r="6738" spans="9:15" x14ac:dyDescent="0.25">
      <c r="I6738">
        <v>6736</v>
      </c>
      <c r="J6738" s="6" t="s">
        <v>16737</v>
      </c>
      <c r="K6738" s="6" t="s">
        <v>52346</v>
      </c>
      <c r="L6738" s="6" t="s">
        <v>90</v>
      </c>
      <c r="M6738" s="6" t="s">
        <v>16738</v>
      </c>
      <c r="N6738" s="6" t="s">
        <v>57370</v>
      </c>
      <c r="O6738" s="6" t="s">
        <v>73111</v>
      </c>
    </row>
    <row r="6739" spans="9:15" x14ac:dyDescent="0.25">
      <c r="I6739">
        <v>6737</v>
      </c>
      <c r="J6739" s="6" t="s">
        <v>16739</v>
      </c>
      <c r="K6739" s="6" t="s">
        <v>52542</v>
      </c>
      <c r="L6739" s="6" t="s">
        <v>90</v>
      </c>
      <c r="M6739" s="6" t="s">
        <v>16740</v>
      </c>
      <c r="N6739" s="6" t="s">
        <v>57371</v>
      </c>
      <c r="O6739" s="6" t="s">
        <v>73112</v>
      </c>
    </row>
    <row r="6740" spans="9:15" x14ac:dyDescent="0.25">
      <c r="I6740">
        <v>6738</v>
      </c>
      <c r="J6740" s="6" t="s">
        <v>16741</v>
      </c>
      <c r="K6740" s="6" t="s">
        <v>48766</v>
      </c>
      <c r="L6740" s="6" t="s">
        <v>90</v>
      </c>
      <c r="M6740" s="6" t="s">
        <v>16742</v>
      </c>
      <c r="N6740" s="6" t="s">
        <v>57372</v>
      </c>
      <c r="O6740" s="6" t="s">
        <v>73113</v>
      </c>
    </row>
    <row r="6741" spans="9:15" x14ac:dyDescent="0.25">
      <c r="I6741">
        <v>6739</v>
      </c>
      <c r="J6741" s="6" t="s">
        <v>16743</v>
      </c>
      <c r="K6741" s="6" t="s">
        <v>50500</v>
      </c>
      <c r="L6741" s="6" t="s">
        <v>50454</v>
      </c>
      <c r="M6741" s="6" t="s">
        <v>16744</v>
      </c>
      <c r="N6741" s="6" t="s">
        <v>57373</v>
      </c>
      <c r="O6741" s="6" t="s">
        <v>73114</v>
      </c>
    </row>
    <row r="6742" spans="9:15" x14ac:dyDescent="0.25">
      <c r="I6742">
        <v>6740</v>
      </c>
      <c r="J6742" s="6" t="s">
        <v>16745</v>
      </c>
      <c r="K6742" s="6" t="s">
        <v>51041</v>
      </c>
      <c r="L6742" s="6" t="s">
        <v>51025</v>
      </c>
      <c r="M6742" s="6" t="s">
        <v>16746</v>
      </c>
      <c r="N6742" s="6" t="s">
        <v>90</v>
      </c>
      <c r="O6742" s="6" t="s">
        <v>73115</v>
      </c>
    </row>
    <row r="6743" spans="9:15" x14ac:dyDescent="0.25">
      <c r="I6743">
        <v>6741</v>
      </c>
      <c r="J6743" s="6" t="s">
        <v>16747</v>
      </c>
      <c r="K6743" s="6" t="s">
        <v>50535</v>
      </c>
      <c r="L6743" s="6" t="s">
        <v>50822</v>
      </c>
      <c r="M6743" s="6" t="s">
        <v>16748</v>
      </c>
      <c r="N6743" s="6" t="s">
        <v>57374</v>
      </c>
      <c r="O6743" s="6" t="s">
        <v>69812</v>
      </c>
    </row>
    <row r="6744" spans="9:15" x14ac:dyDescent="0.25">
      <c r="I6744">
        <v>6742</v>
      </c>
      <c r="J6744" s="6" t="s">
        <v>16749</v>
      </c>
      <c r="K6744" s="6" t="s">
        <v>50707</v>
      </c>
      <c r="L6744" s="6" t="s">
        <v>90</v>
      </c>
      <c r="M6744" s="6" t="s">
        <v>16750</v>
      </c>
      <c r="N6744" s="6" t="s">
        <v>57375</v>
      </c>
      <c r="O6744" s="6" t="s">
        <v>73116</v>
      </c>
    </row>
    <row r="6745" spans="9:15" x14ac:dyDescent="0.25">
      <c r="I6745">
        <v>6743</v>
      </c>
      <c r="J6745" s="6" t="s">
        <v>16751</v>
      </c>
      <c r="K6745" s="6" t="s">
        <v>48915</v>
      </c>
      <c r="L6745" s="6" t="s">
        <v>48909</v>
      </c>
      <c r="M6745" s="6" t="s">
        <v>16752</v>
      </c>
      <c r="N6745" s="6" t="s">
        <v>57376</v>
      </c>
      <c r="O6745" s="6" t="s">
        <v>73117</v>
      </c>
    </row>
    <row r="6746" spans="9:15" x14ac:dyDescent="0.25">
      <c r="I6746">
        <v>6744</v>
      </c>
      <c r="J6746" s="6" t="s">
        <v>16753</v>
      </c>
      <c r="K6746" s="6" t="s">
        <v>51294</v>
      </c>
      <c r="L6746" s="6" t="s">
        <v>49805</v>
      </c>
      <c r="M6746" s="6" t="s">
        <v>16754</v>
      </c>
      <c r="N6746" s="6" t="s">
        <v>57377</v>
      </c>
      <c r="O6746" s="6" t="s">
        <v>73118</v>
      </c>
    </row>
    <row r="6747" spans="9:15" x14ac:dyDescent="0.25">
      <c r="I6747">
        <v>6745</v>
      </c>
      <c r="J6747" s="6" t="s">
        <v>16755</v>
      </c>
      <c r="K6747" s="6" t="s">
        <v>49851</v>
      </c>
      <c r="L6747" s="6" t="s">
        <v>49862</v>
      </c>
      <c r="M6747" s="6" t="s">
        <v>16756</v>
      </c>
      <c r="N6747" s="6" t="s">
        <v>57378</v>
      </c>
      <c r="O6747" s="6" t="s">
        <v>73119</v>
      </c>
    </row>
    <row r="6748" spans="9:15" x14ac:dyDescent="0.25">
      <c r="I6748">
        <v>6746</v>
      </c>
      <c r="J6748" s="6" t="s">
        <v>16757</v>
      </c>
      <c r="K6748" s="6" t="s">
        <v>50849</v>
      </c>
      <c r="L6748" s="6" t="s">
        <v>90</v>
      </c>
      <c r="M6748" s="6" t="s">
        <v>16758</v>
      </c>
      <c r="N6748" s="6" t="s">
        <v>57379</v>
      </c>
      <c r="O6748" s="6" t="s">
        <v>73120</v>
      </c>
    </row>
    <row r="6749" spans="9:15" x14ac:dyDescent="0.25">
      <c r="I6749">
        <v>6747</v>
      </c>
      <c r="J6749" s="6" t="s">
        <v>16759</v>
      </c>
      <c r="K6749" s="6" t="s">
        <v>50321</v>
      </c>
      <c r="L6749" s="6" t="s">
        <v>52545</v>
      </c>
      <c r="M6749" s="6" t="s">
        <v>16760</v>
      </c>
      <c r="N6749" s="6" t="s">
        <v>90</v>
      </c>
      <c r="O6749" s="6" t="s">
        <v>73121</v>
      </c>
    </row>
    <row r="6750" spans="9:15" x14ac:dyDescent="0.25">
      <c r="I6750">
        <v>6748</v>
      </c>
      <c r="J6750" s="6" t="s">
        <v>16761</v>
      </c>
      <c r="K6750" s="6" t="s">
        <v>49729</v>
      </c>
      <c r="L6750" s="6" t="s">
        <v>49723</v>
      </c>
      <c r="M6750" s="6" t="s">
        <v>16762</v>
      </c>
      <c r="N6750" s="6" t="s">
        <v>90</v>
      </c>
      <c r="O6750" s="6" t="s">
        <v>73122</v>
      </c>
    </row>
    <row r="6751" spans="9:15" x14ac:dyDescent="0.25">
      <c r="I6751">
        <v>6749</v>
      </c>
      <c r="J6751" s="6" t="s">
        <v>16763</v>
      </c>
      <c r="K6751" s="6" t="s">
        <v>49421</v>
      </c>
      <c r="L6751" s="6" t="s">
        <v>90</v>
      </c>
      <c r="M6751" s="6" t="s">
        <v>16764</v>
      </c>
      <c r="N6751" s="6" t="s">
        <v>53662</v>
      </c>
      <c r="O6751" s="6" t="s">
        <v>67635</v>
      </c>
    </row>
    <row r="6752" spans="9:15" x14ac:dyDescent="0.25">
      <c r="I6752">
        <v>6750</v>
      </c>
      <c r="J6752" s="6" t="s">
        <v>16765</v>
      </c>
      <c r="K6752" s="6" t="s">
        <v>50725</v>
      </c>
      <c r="L6752" s="6" t="s">
        <v>51373</v>
      </c>
      <c r="M6752" s="6" t="s">
        <v>16766</v>
      </c>
      <c r="N6752" s="6" t="s">
        <v>57380</v>
      </c>
      <c r="O6752" s="6" t="s">
        <v>73123</v>
      </c>
    </row>
    <row r="6753" spans="9:15" x14ac:dyDescent="0.25">
      <c r="I6753">
        <v>6751</v>
      </c>
      <c r="J6753" s="6" t="s">
        <v>16767</v>
      </c>
      <c r="K6753" s="6" t="s">
        <v>51231</v>
      </c>
      <c r="L6753" s="6" t="s">
        <v>51231</v>
      </c>
      <c r="M6753" s="6" t="s">
        <v>16768</v>
      </c>
      <c r="N6753" s="6" t="s">
        <v>57381</v>
      </c>
      <c r="O6753" s="6" t="s">
        <v>73124</v>
      </c>
    </row>
    <row r="6754" spans="9:15" x14ac:dyDescent="0.25">
      <c r="I6754">
        <v>6752</v>
      </c>
      <c r="J6754" s="6" t="s">
        <v>16769</v>
      </c>
      <c r="K6754" s="6" t="s">
        <v>52292</v>
      </c>
      <c r="L6754" s="6" t="s">
        <v>90</v>
      </c>
      <c r="M6754" s="6" t="s">
        <v>16770</v>
      </c>
      <c r="N6754" s="6" t="s">
        <v>57382</v>
      </c>
      <c r="O6754" s="6" t="s">
        <v>73125</v>
      </c>
    </row>
    <row r="6755" spans="9:15" x14ac:dyDescent="0.25">
      <c r="I6755">
        <v>6753</v>
      </c>
      <c r="J6755" s="6" t="s">
        <v>16771</v>
      </c>
      <c r="K6755" s="6" t="s">
        <v>50355</v>
      </c>
      <c r="L6755" s="6" t="s">
        <v>90</v>
      </c>
      <c r="M6755" s="6" t="s">
        <v>16772</v>
      </c>
      <c r="N6755" s="6" t="s">
        <v>57383</v>
      </c>
      <c r="O6755" s="6" t="s">
        <v>73126</v>
      </c>
    </row>
    <row r="6756" spans="9:15" x14ac:dyDescent="0.25">
      <c r="I6756">
        <v>6754</v>
      </c>
      <c r="J6756" s="6" t="s">
        <v>16773</v>
      </c>
      <c r="K6756" s="6" t="s">
        <v>50261</v>
      </c>
      <c r="L6756" s="6" t="s">
        <v>49544</v>
      </c>
      <c r="M6756" s="6" t="s">
        <v>16774</v>
      </c>
      <c r="N6756" s="6" t="s">
        <v>57384</v>
      </c>
      <c r="O6756" s="6" t="s">
        <v>73127</v>
      </c>
    </row>
    <row r="6757" spans="9:15" x14ac:dyDescent="0.25">
      <c r="I6757">
        <v>6755</v>
      </c>
      <c r="J6757" s="6" t="s">
        <v>16775</v>
      </c>
      <c r="K6757" s="6" t="s">
        <v>50936</v>
      </c>
      <c r="L6757" s="6" t="s">
        <v>50167</v>
      </c>
      <c r="M6757" s="6" t="s">
        <v>16776</v>
      </c>
      <c r="N6757" s="6" t="s">
        <v>90</v>
      </c>
      <c r="O6757" s="6" t="s">
        <v>73128</v>
      </c>
    </row>
    <row r="6758" spans="9:15" x14ac:dyDescent="0.25">
      <c r="I6758">
        <v>6756</v>
      </c>
      <c r="J6758" s="6" t="s">
        <v>16777</v>
      </c>
      <c r="K6758" s="6" t="s">
        <v>50758</v>
      </c>
      <c r="L6758" s="6" t="s">
        <v>90</v>
      </c>
      <c r="M6758" s="6" t="s">
        <v>16778</v>
      </c>
      <c r="N6758" s="6" t="s">
        <v>57385</v>
      </c>
      <c r="O6758" s="6" t="s">
        <v>73129</v>
      </c>
    </row>
    <row r="6759" spans="9:15" x14ac:dyDescent="0.25">
      <c r="I6759">
        <v>6757</v>
      </c>
      <c r="J6759" s="6" t="s">
        <v>16779</v>
      </c>
      <c r="K6759" s="6" t="s">
        <v>50532</v>
      </c>
      <c r="L6759" s="6" t="s">
        <v>52435</v>
      </c>
      <c r="M6759" s="6" t="s">
        <v>16780</v>
      </c>
      <c r="N6759" s="6" t="s">
        <v>57386</v>
      </c>
      <c r="O6759" s="6" t="s">
        <v>73130</v>
      </c>
    </row>
    <row r="6760" spans="9:15" x14ac:dyDescent="0.25">
      <c r="I6760">
        <v>6758</v>
      </c>
      <c r="J6760" s="6" t="s">
        <v>16781</v>
      </c>
      <c r="K6760" s="6" t="s">
        <v>49431</v>
      </c>
      <c r="L6760" s="6" t="s">
        <v>49447</v>
      </c>
      <c r="M6760" s="6" t="s">
        <v>16782</v>
      </c>
      <c r="N6760" s="6" t="s">
        <v>57387</v>
      </c>
      <c r="O6760" s="6" t="s">
        <v>73131</v>
      </c>
    </row>
    <row r="6761" spans="9:15" x14ac:dyDescent="0.25">
      <c r="I6761">
        <v>6759</v>
      </c>
      <c r="J6761" s="6" t="s">
        <v>16783</v>
      </c>
      <c r="K6761" s="6" t="s">
        <v>50784</v>
      </c>
      <c r="L6761" s="6" t="s">
        <v>90</v>
      </c>
      <c r="M6761" s="6" t="s">
        <v>16784</v>
      </c>
      <c r="N6761" s="6" t="s">
        <v>57388</v>
      </c>
      <c r="O6761" s="6" t="s">
        <v>73132</v>
      </c>
    </row>
    <row r="6762" spans="9:15" x14ac:dyDescent="0.25">
      <c r="I6762">
        <v>6760</v>
      </c>
      <c r="J6762" s="6" t="s">
        <v>16785</v>
      </c>
      <c r="K6762" s="6" t="s">
        <v>52275</v>
      </c>
      <c r="L6762" s="6" t="s">
        <v>52297</v>
      </c>
      <c r="M6762" s="6" t="s">
        <v>16786</v>
      </c>
      <c r="N6762" s="6" t="s">
        <v>57389</v>
      </c>
      <c r="O6762" s="6" t="s">
        <v>73133</v>
      </c>
    </row>
    <row r="6763" spans="9:15" x14ac:dyDescent="0.25">
      <c r="I6763">
        <v>6761</v>
      </c>
      <c r="J6763" s="6" t="s">
        <v>16787</v>
      </c>
      <c r="K6763" s="6" t="s">
        <v>51824</v>
      </c>
      <c r="L6763" s="6" t="s">
        <v>51373</v>
      </c>
      <c r="M6763" s="6" t="s">
        <v>16788</v>
      </c>
      <c r="N6763" s="6" t="s">
        <v>57390</v>
      </c>
      <c r="O6763" s="6" t="s">
        <v>73134</v>
      </c>
    </row>
    <row r="6764" spans="9:15" x14ac:dyDescent="0.25">
      <c r="I6764">
        <v>6762</v>
      </c>
      <c r="J6764" s="6" t="s">
        <v>16789</v>
      </c>
      <c r="K6764" s="6" t="s">
        <v>50079</v>
      </c>
      <c r="L6764" s="6" t="s">
        <v>48859</v>
      </c>
      <c r="M6764" s="6" t="s">
        <v>16790</v>
      </c>
      <c r="N6764" s="6" t="s">
        <v>57391</v>
      </c>
      <c r="O6764" s="6" t="s">
        <v>73135</v>
      </c>
    </row>
    <row r="6765" spans="9:15" x14ac:dyDescent="0.25">
      <c r="I6765">
        <v>6763</v>
      </c>
      <c r="J6765" s="6" t="s">
        <v>16791</v>
      </c>
      <c r="K6765" s="6" t="s">
        <v>50557</v>
      </c>
      <c r="L6765" s="6" t="s">
        <v>90</v>
      </c>
      <c r="M6765" s="6" t="s">
        <v>16792</v>
      </c>
      <c r="N6765" s="6" t="s">
        <v>57392</v>
      </c>
      <c r="O6765" s="6" t="s">
        <v>72156</v>
      </c>
    </row>
    <row r="6766" spans="9:15" x14ac:dyDescent="0.25">
      <c r="I6766">
        <v>6764</v>
      </c>
      <c r="J6766" s="6" t="s">
        <v>16793</v>
      </c>
      <c r="K6766" s="6" t="s">
        <v>52460</v>
      </c>
      <c r="L6766" s="6" t="s">
        <v>52182</v>
      </c>
      <c r="M6766" s="6" t="s">
        <v>16794</v>
      </c>
      <c r="N6766" s="6" t="s">
        <v>90</v>
      </c>
      <c r="O6766" s="6" t="s">
        <v>73136</v>
      </c>
    </row>
    <row r="6767" spans="9:15" x14ac:dyDescent="0.25">
      <c r="I6767">
        <v>6765</v>
      </c>
      <c r="J6767" s="6" t="s">
        <v>16795</v>
      </c>
      <c r="K6767" s="6" t="s">
        <v>50782</v>
      </c>
      <c r="L6767" s="6" t="s">
        <v>90</v>
      </c>
      <c r="M6767" s="6" t="s">
        <v>16796</v>
      </c>
      <c r="N6767" s="6" t="s">
        <v>57393</v>
      </c>
      <c r="O6767" s="6" t="s">
        <v>73137</v>
      </c>
    </row>
    <row r="6768" spans="9:15" x14ac:dyDescent="0.25">
      <c r="I6768">
        <v>6766</v>
      </c>
      <c r="J6768" s="6" t="s">
        <v>16797</v>
      </c>
      <c r="K6768" s="6" t="s">
        <v>51787</v>
      </c>
      <c r="L6768" s="6" t="s">
        <v>90</v>
      </c>
      <c r="M6768" s="6" t="s">
        <v>16798</v>
      </c>
      <c r="N6768" s="6" t="s">
        <v>90</v>
      </c>
      <c r="O6768" s="6" t="s">
        <v>73138</v>
      </c>
    </row>
    <row r="6769" spans="9:15" x14ac:dyDescent="0.25">
      <c r="I6769">
        <v>6767</v>
      </c>
      <c r="J6769" s="6" t="s">
        <v>16799</v>
      </c>
      <c r="K6769" s="6" t="s">
        <v>50782</v>
      </c>
      <c r="L6769" s="6" t="s">
        <v>50932</v>
      </c>
      <c r="M6769" s="6" t="s">
        <v>16800</v>
      </c>
      <c r="N6769" s="6" t="s">
        <v>90</v>
      </c>
      <c r="O6769" s="6" t="s">
        <v>73139</v>
      </c>
    </row>
    <row r="6770" spans="9:15" x14ac:dyDescent="0.25">
      <c r="I6770">
        <v>6768</v>
      </c>
      <c r="J6770" s="6" t="s">
        <v>16801</v>
      </c>
      <c r="K6770" s="6" t="s">
        <v>49940</v>
      </c>
      <c r="L6770" s="6" t="s">
        <v>90</v>
      </c>
      <c r="M6770" s="6" t="s">
        <v>16802</v>
      </c>
      <c r="N6770" s="6" t="s">
        <v>57394</v>
      </c>
      <c r="O6770" s="6" t="s">
        <v>73140</v>
      </c>
    </row>
    <row r="6771" spans="9:15" x14ac:dyDescent="0.25">
      <c r="I6771">
        <v>6769</v>
      </c>
      <c r="J6771" s="6" t="s">
        <v>16803</v>
      </c>
      <c r="K6771" s="6" t="s">
        <v>52447</v>
      </c>
      <c r="L6771" s="6" t="s">
        <v>90</v>
      </c>
      <c r="M6771" s="6" t="s">
        <v>16804</v>
      </c>
      <c r="N6771" s="6" t="s">
        <v>90</v>
      </c>
      <c r="O6771" s="6" t="s">
        <v>72024</v>
      </c>
    </row>
    <row r="6772" spans="9:15" x14ac:dyDescent="0.25">
      <c r="I6772">
        <v>6770</v>
      </c>
      <c r="J6772" s="6" t="s">
        <v>16805</v>
      </c>
      <c r="K6772" s="6" t="s">
        <v>50184</v>
      </c>
      <c r="L6772" s="6" t="s">
        <v>90</v>
      </c>
      <c r="M6772" s="6" t="s">
        <v>16806</v>
      </c>
      <c r="N6772" s="6" t="s">
        <v>90</v>
      </c>
      <c r="O6772" s="6" t="s">
        <v>73141</v>
      </c>
    </row>
    <row r="6773" spans="9:15" x14ac:dyDescent="0.25">
      <c r="I6773">
        <v>6771</v>
      </c>
      <c r="J6773" s="6" t="s">
        <v>16807</v>
      </c>
      <c r="K6773" s="6" t="s">
        <v>51857</v>
      </c>
      <c r="L6773" s="6" t="s">
        <v>90</v>
      </c>
      <c r="M6773" s="6" t="s">
        <v>16808</v>
      </c>
      <c r="N6773" s="6" t="s">
        <v>57395</v>
      </c>
      <c r="O6773" s="6" t="s">
        <v>73142</v>
      </c>
    </row>
    <row r="6774" spans="9:15" x14ac:dyDescent="0.25">
      <c r="I6774">
        <v>6772</v>
      </c>
      <c r="J6774" s="6" t="s">
        <v>16809</v>
      </c>
      <c r="K6774" s="6" t="s">
        <v>51274</v>
      </c>
      <c r="L6774" s="6" t="s">
        <v>90</v>
      </c>
      <c r="M6774" s="6" t="s">
        <v>16810</v>
      </c>
      <c r="N6774" s="6" t="s">
        <v>90</v>
      </c>
      <c r="O6774" s="6" t="s">
        <v>73143</v>
      </c>
    </row>
    <row r="6775" spans="9:15" x14ac:dyDescent="0.25">
      <c r="I6775">
        <v>6773</v>
      </c>
      <c r="J6775" s="6" t="s">
        <v>16811</v>
      </c>
      <c r="K6775" s="6" t="s">
        <v>52279</v>
      </c>
      <c r="L6775" s="6" t="s">
        <v>90</v>
      </c>
      <c r="M6775" s="6" t="s">
        <v>16812</v>
      </c>
      <c r="N6775" s="6" t="s">
        <v>90</v>
      </c>
      <c r="O6775" s="6" t="s">
        <v>73144</v>
      </c>
    </row>
    <row r="6776" spans="9:15" x14ac:dyDescent="0.25">
      <c r="I6776">
        <v>6774</v>
      </c>
      <c r="J6776" s="6" t="s">
        <v>16813</v>
      </c>
      <c r="K6776" s="6" t="s">
        <v>52208</v>
      </c>
      <c r="L6776" s="6" t="s">
        <v>51016</v>
      </c>
      <c r="M6776" s="6" t="s">
        <v>16814</v>
      </c>
      <c r="N6776" s="6" t="s">
        <v>90</v>
      </c>
      <c r="O6776" s="6" t="s">
        <v>73145</v>
      </c>
    </row>
    <row r="6777" spans="9:15" x14ac:dyDescent="0.25">
      <c r="I6777">
        <v>6775</v>
      </c>
      <c r="J6777" s="6" t="s">
        <v>16815</v>
      </c>
      <c r="K6777" s="6" t="s">
        <v>49383</v>
      </c>
      <c r="L6777" s="6" t="s">
        <v>90</v>
      </c>
      <c r="M6777" s="6" t="s">
        <v>16816</v>
      </c>
      <c r="N6777" s="6" t="s">
        <v>90</v>
      </c>
      <c r="O6777" s="6" t="s">
        <v>73146</v>
      </c>
    </row>
    <row r="6778" spans="9:15" x14ac:dyDescent="0.25">
      <c r="I6778">
        <v>6776</v>
      </c>
      <c r="J6778" s="6" t="s">
        <v>16817</v>
      </c>
      <c r="K6778" s="6" t="s">
        <v>51277</v>
      </c>
      <c r="L6778" s="6" t="s">
        <v>90</v>
      </c>
      <c r="M6778" s="6" t="s">
        <v>16818</v>
      </c>
      <c r="N6778" s="6" t="s">
        <v>57396</v>
      </c>
      <c r="O6778" s="6" t="s">
        <v>73147</v>
      </c>
    </row>
    <row r="6779" spans="9:15" x14ac:dyDescent="0.25">
      <c r="I6779">
        <v>6777</v>
      </c>
      <c r="J6779" s="6" t="s">
        <v>16819</v>
      </c>
      <c r="K6779" s="6" t="s">
        <v>52405</v>
      </c>
      <c r="L6779" s="6" t="s">
        <v>90</v>
      </c>
      <c r="M6779" s="6" t="s">
        <v>16820</v>
      </c>
      <c r="N6779" s="6" t="s">
        <v>90</v>
      </c>
      <c r="O6779" s="6" t="s">
        <v>73148</v>
      </c>
    </row>
    <row r="6780" spans="9:15" x14ac:dyDescent="0.25">
      <c r="I6780">
        <v>6778</v>
      </c>
      <c r="J6780" s="6" t="s">
        <v>16821</v>
      </c>
      <c r="K6780" s="6" t="s">
        <v>49052</v>
      </c>
      <c r="L6780" s="6" t="s">
        <v>48933</v>
      </c>
      <c r="M6780" s="6" t="s">
        <v>16822</v>
      </c>
      <c r="N6780" s="6" t="s">
        <v>57397</v>
      </c>
      <c r="O6780" s="6" t="s">
        <v>73149</v>
      </c>
    </row>
    <row r="6781" spans="9:15" x14ac:dyDescent="0.25">
      <c r="I6781">
        <v>6779</v>
      </c>
      <c r="J6781" s="6" t="s">
        <v>16823</v>
      </c>
      <c r="K6781" s="6" t="s">
        <v>50106</v>
      </c>
      <c r="L6781" s="6" t="s">
        <v>50038</v>
      </c>
      <c r="M6781" s="6" t="s">
        <v>16824</v>
      </c>
      <c r="N6781" s="6" t="s">
        <v>90</v>
      </c>
      <c r="O6781" s="6" t="s">
        <v>73150</v>
      </c>
    </row>
    <row r="6782" spans="9:15" x14ac:dyDescent="0.25">
      <c r="I6782">
        <v>6780</v>
      </c>
      <c r="J6782" s="6" t="s">
        <v>16825</v>
      </c>
      <c r="K6782" s="6" t="s">
        <v>49362</v>
      </c>
      <c r="L6782" s="6" t="s">
        <v>49362</v>
      </c>
      <c r="M6782" s="6" t="s">
        <v>16826</v>
      </c>
      <c r="N6782" s="6" t="s">
        <v>57398</v>
      </c>
      <c r="O6782" s="6" t="s">
        <v>73151</v>
      </c>
    </row>
    <row r="6783" spans="9:15" x14ac:dyDescent="0.25">
      <c r="I6783">
        <v>6781</v>
      </c>
      <c r="J6783" s="6" t="s">
        <v>16827</v>
      </c>
      <c r="K6783" s="6" t="s">
        <v>52465</v>
      </c>
      <c r="L6783" s="6" t="s">
        <v>90</v>
      </c>
      <c r="M6783" s="6" t="s">
        <v>16828</v>
      </c>
      <c r="N6783" s="6" t="s">
        <v>90</v>
      </c>
      <c r="O6783" s="6" t="s">
        <v>73152</v>
      </c>
    </row>
    <row r="6784" spans="9:15" x14ac:dyDescent="0.25">
      <c r="I6784">
        <v>6782</v>
      </c>
      <c r="J6784" s="6" t="s">
        <v>16829</v>
      </c>
      <c r="K6784" s="6" t="s">
        <v>48714</v>
      </c>
      <c r="L6784" s="6" t="s">
        <v>90</v>
      </c>
      <c r="M6784" s="6" t="s">
        <v>16830</v>
      </c>
      <c r="N6784" s="6" t="s">
        <v>57399</v>
      </c>
      <c r="O6784" s="6" t="s">
        <v>73153</v>
      </c>
    </row>
    <row r="6785" spans="9:15" x14ac:dyDescent="0.25">
      <c r="I6785">
        <v>6783</v>
      </c>
      <c r="J6785" s="6" t="s">
        <v>16831</v>
      </c>
      <c r="K6785" s="6" t="s">
        <v>49397</v>
      </c>
      <c r="L6785" s="6" t="s">
        <v>49813</v>
      </c>
      <c r="M6785" s="6" t="s">
        <v>16832</v>
      </c>
      <c r="N6785" s="6" t="s">
        <v>90</v>
      </c>
      <c r="O6785" s="6" t="s">
        <v>73154</v>
      </c>
    </row>
    <row r="6786" spans="9:15" x14ac:dyDescent="0.25">
      <c r="I6786">
        <v>6784</v>
      </c>
      <c r="J6786" s="6" t="s">
        <v>16833</v>
      </c>
      <c r="K6786" s="6" t="s">
        <v>52228</v>
      </c>
      <c r="L6786" s="6" t="s">
        <v>90</v>
      </c>
      <c r="M6786" s="6" t="s">
        <v>16834</v>
      </c>
      <c r="N6786" s="6" t="s">
        <v>90</v>
      </c>
      <c r="O6786" s="6" t="s">
        <v>73155</v>
      </c>
    </row>
    <row r="6787" spans="9:15" x14ac:dyDescent="0.25">
      <c r="I6787">
        <v>6785</v>
      </c>
      <c r="J6787" s="6" t="s">
        <v>16835</v>
      </c>
      <c r="K6787" s="6" t="s">
        <v>52266</v>
      </c>
      <c r="L6787" s="6" t="s">
        <v>90</v>
      </c>
      <c r="M6787" s="6" t="s">
        <v>16836</v>
      </c>
      <c r="N6787" s="6" t="s">
        <v>57400</v>
      </c>
      <c r="O6787" s="6" t="s">
        <v>73156</v>
      </c>
    </row>
    <row r="6788" spans="9:15" x14ac:dyDescent="0.25">
      <c r="I6788">
        <v>6786</v>
      </c>
      <c r="J6788" s="6" t="s">
        <v>16837</v>
      </c>
      <c r="K6788" s="6" t="s">
        <v>48737</v>
      </c>
      <c r="L6788" s="6" t="s">
        <v>90</v>
      </c>
      <c r="M6788" s="6" t="s">
        <v>16838</v>
      </c>
      <c r="N6788" s="6" t="s">
        <v>90</v>
      </c>
      <c r="O6788" s="6" t="s">
        <v>73157</v>
      </c>
    </row>
    <row r="6789" spans="9:15" x14ac:dyDescent="0.25">
      <c r="I6789">
        <v>6787</v>
      </c>
      <c r="J6789" s="6" t="s">
        <v>16839</v>
      </c>
      <c r="K6789" s="6" t="s">
        <v>50394</v>
      </c>
      <c r="L6789" s="6" t="s">
        <v>90</v>
      </c>
      <c r="M6789" s="6" t="s">
        <v>16840</v>
      </c>
      <c r="N6789" s="6" t="s">
        <v>57401</v>
      </c>
      <c r="O6789" s="6" t="s">
        <v>73158</v>
      </c>
    </row>
    <row r="6790" spans="9:15" x14ac:dyDescent="0.25">
      <c r="I6790">
        <v>6788</v>
      </c>
      <c r="J6790" s="6" t="s">
        <v>16841</v>
      </c>
      <c r="K6790" s="6" t="s">
        <v>48654</v>
      </c>
      <c r="L6790" s="6" t="s">
        <v>49008</v>
      </c>
      <c r="M6790" s="6" t="s">
        <v>16842</v>
      </c>
      <c r="N6790" s="6" t="s">
        <v>57402</v>
      </c>
      <c r="O6790" s="6" t="s">
        <v>73159</v>
      </c>
    </row>
    <row r="6791" spans="9:15" x14ac:dyDescent="0.25">
      <c r="I6791">
        <v>6789</v>
      </c>
      <c r="J6791" s="6" t="s">
        <v>16843</v>
      </c>
      <c r="K6791" s="6" t="s">
        <v>49957</v>
      </c>
      <c r="L6791" s="6" t="s">
        <v>50175</v>
      </c>
      <c r="M6791" s="6" t="s">
        <v>16844</v>
      </c>
      <c r="N6791" s="6" t="s">
        <v>57403</v>
      </c>
      <c r="O6791" s="6" t="s">
        <v>73160</v>
      </c>
    </row>
    <row r="6792" spans="9:15" x14ac:dyDescent="0.25">
      <c r="I6792">
        <v>6790</v>
      </c>
      <c r="J6792" s="6" t="s">
        <v>16845</v>
      </c>
      <c r="K6792" s="6" t="s">
        <v>49615</v>
      </c>
      <c r="L6792" s="6" t="s">
        <v>90</v>
      </c>
      <c r="M6792" s="6" t="s">
        <v>16846</v>
      </c>
      <c r="N6792" s="6" t="s">
        <v>57404</v>
      </c>
      <c r="O6792" s="6" t="s">
        <v>73161</v>
      </c>
    </row>
    <row r="6793" spans="9:15" x14ac:dyDescent="0.25">
      <c r="I6793">
        <v>6791</v>
      </c>
      <c r="J6793" s="6" t="s">
        <v>16847</v>
      </c>
      <c r="K6793" s="6" t="s">
        <v>50599</v>
      </c>
      <c r="L6793" s="6" t="s">
        <v>50766</v>
      </c>
      <c r="M6793" s="6" t="s">
        <v>16848</v>
      </c>
      <c r="N6793" s="6" t="s">
        <v>57405</v>
      </c>
      <c r="O6793" s="6" t="s">
        <v>73162</v>
      </c>
    </row>
    <row r="6794" spans="9:15" x14ac:dyDescent="0.25">
      <c r="I6794">
        <v>6792</v>
      </c>
      <c r="J6794" s="6" t="s">
        <v>16849</v>
      </c>
      <c r="K6794" s="6" t="s">
        <v>50468</v>
      </c>
      <c r="L6794" s="6" t="s">
        <v>51569</v>
      </c>
      <c r="M6794" s="6" t="s">
        <v>16850</v>
      </c>
      <c r="N6794" s="6" t="s">
        <v>57406</v>
      </c>
      <c r="O6794" s="6" t="s">
        <v>73163</v>
      </c>
    </row>
    <row r="6795" spans="9:15" x14ac:dyDescent="0.25">
      <c r="I6795">
        <v>6793</v>
      </c>
      <c r="J6795" s="6" t="s">
        <v>16851</v>
      </c>
      <c r="K6795" s="6" t="s">
        <v>51567</v>
      </c>
      <c r="L6795" s="6" t="s">
        <v>90</v>
      </c>
      <c r="M6795" s="6" t="s">
        <v>16852</v>
      </c>
      <c r="N6795" s="6" t="s">
        <v>57407</v>
      </c>
      <c r="O6795" s="6" t="s">
        <v>73164</v>
      </c>
    </row>
    <row r="6796" spans="9:15" x14ac:dyDescent="0.25">
      <c r="I6796">
        <v>6794</v>
      </c>
      <c r="J6796" s="6" t="s">
        <v>16853</v>
      </c>
      <c r="K6796" s="6" t="s">
        <v>49788</v>
      </c>
      <c r="L6796" s="6" t="s">
        <v>50141</v>
      </c>
      <c r="M6796" s="6" t="s">
        <v>16854</v>
      </c>
      <c r="N6796" s="6" t="s">
        <v>90</v>
      </c>
      <c r="O6796" s="6" t="s">
        <v>73165</v>
      </c>
    </row>
    <row r="6797" spans="9:15" x14ac:dyDescent="0.25">
      <c r="I6797">
        <v>6795</v>
      </c>
      <c r="J6797" s="6" t="s">
        <v>16855</v>
      </c>
      <c r="K6797" s="6" t="s">
        <v>51131</v>
      </c>
      <c r="L6797" s="6" t="s">
        <v>90</v>
      </c>
      <c r="M6797" s="6" t="s">
        <v>16856</v>
      </c>
      <c r="N6797" s="6" t="s">
        <v>57408</v>
      </c>
      <c r="O6797" s="6" t="s">
        <v>73166</v>
      </c>
    </row>
    <row r="6798" spans="9:15" x14ac:dyDescent="0.25">
      <c r="I6798">
        <v>6796</v>
      </c>
      <c r="J6798" s="6" t="s">
        <v>16857</v>
      </c>
      <c r="K6798" s="6" t="s">
        <v>49900</v>
      </c>
      <c r="L6798" s="6" t="s">
        <v>49800</v>
      </c>
      <c r="M6798" s="6" t="s">
        <v>16858</v>
      </c>
      <c r="N6798" s="6" t="s">
        <v>90</v>
      </c>
      <c r="O6798" s="6" t="s">
        <v>73167</v>
      </c>
    </row>
    <row r="6799" spans="9:15" x14ac:dyDescent="0.25">
      <c r="I6799">
        <v>6797</v>
      </c>
      <c r="J6799" s="6" t="s">
        <v>16859</v>
      </c>
      <c r="K6799" s="6" t="s">
        <v>49977</v>
      </c>
      <c r="L6799" s="6" t="s">
        <v>90</v>
      </c>
      <c r="M6799" s="6" t="s">
        <v>16860</v>
      </c>
      <c r="N6799" s="6" t="s">
        <v>57409</v>
      </c>
      <c r="O6799" s="6" t="s">
        <v>73168</v>
      </c>
    </row>
    <row r="6800" spans="9:15" x14ac:dyDescent="0.25">
      <c r="I6800">
        <v>6798</v>
      </c>
      <c r="J6800" s="6" t="s">
        <v>16861</v>
      </c>
      <c r="K6800" s="6" t="s">
        <v>50388</v>
      </c>
      <c r="L6800" s="6" t="s">
        <v>90</v>
      </c>
      <c r="M6800" s="6" t="s">
        <v>16862</v>
      </c>
      <c r="N6800" s="6" t="s">
        <v>90</v>
      </c>
      <c r="O6800" s="6" t="s">
        <v>73169</v>
      </c>
    </row>
    <row r="6801" spans="9:15" x14ac:dyDescent="0.25">
      <c r="I6801">
        <v>6799</v>
      </c>
      <c r="J6801" s="6" t="s">
        <v>16863</v>
      </c>
      <c r="K6801" s="6" t="s">
        <v>50244</v>
      </c>
      <c r="L6801" s="6" t="s">
        <v>90</v>
      </c>
      <c r="M6801" s="6" t="s">
        <v>16864</v>
      </c>
      <c r="N6801" s="6" t="s">
        <v>57410</v>
      </c>
      <c r="O6801" s="6" t="s">
        <v>70923</v>
      </c>
    </row>
    <row r="6802" spans="9:15" x14ac:dyDescent="0.25">
      <c r="I6802">
        <v>6800</v>
      </c>
      <c r="J6802" s="6" t="s">
        <v>16865</v>
      </c>
      <c r="K6802" s="6" t="s">
        <v>50445</v>
      </c>
      <c r="L6802" s="6" t="s">
        <v>90</v>
      </c>
      <c r="M6802" s="6" t="s">
        <v>16866</v>
      </c>
      <c r="N6802" s="6" t="s">
        <v>57411</v>
      </c>
      <c r="O6802" s="6" t="s">
        <v>73170</v>
      </c>
    </row>
    <row r="6803" spans="9:15" x14ac:dyDescent="0.25">
      <c r="I6803">
        <v>6801</v>
      </c>
      <c r="J6803" s="6" t="s">
        <v>16867</v>
      </c>
      <c r="K6803" s="6" t="s">
        <v>50631</v>
      </c>
      <c r="L6803" s="6" t="s">
        <v>49145</v>
      </c>
      <c r="M6803" s="6" t="s">
        <v>16868</v>
      </c>
      <c r="N6803" s="6" t="s">
        <v>57412</v>
      </c>
      <c r="O6803" s="6" t="s">
        <v>73171</v>
      </c>
    </row>
    <row r="6804" spans="9:15" x14ac:dyDescent="0.25">
      <c r="I6804">
        <v>6802</v>
      </c>
      <c r="J6804" s="6" t="s">
        <v>16869</v>
      </c>
      <c r="K6804" s="6" t="s">
        <v>52478</v>
      </c>
      <c r="L6804" s="6" t="s">
        <v>52478</v>
      </c>
      <c r="M6804" s="6" t="s">
        <v>16870</v>
      </c>
      <c r="N6804" s="6" t="s">
        <v>90</v>
      </c>
      <c r="O6804" s="6" t="s">
        <v>73172</v>
      </c>
    </row>
    <row r="6805" spans="9:15" x14ac:dyDescent="0.25">
      <c r="I6805">
        <v>6803</v>
      </c>
      <c r="J6805" s="6" t="s">
        <v>16871</v>
      </c>
      <c r="K6805" s="6" t="s">
        <v>51029</v>
      </c>
      <c r="L6805" s="6" t="s">
        <v>90</v>
      </c>
      <c r="M6805" s="6" t="s">
        <v>16872</v>
      </c>
      <c r="N6805" s="6" t="s">
        <v>57413</v>
      </c>
      <c r="O6805" s="6" t="s">
        <v>73173</v>
      </c>
    </row>
    <row r="6806" spans="9:15" x14ac:dyDescent="0.25">
      <c r="I6806">
        <v>6804</v>
      </c>
      <c r="J6806" s="6" t="s">
        <v>16873</v>
      </c>
      <c r="K6806" s="6" t="s">
        <v>49607</v>
      </c>
      <c r="L6806" s="6" t="s">
        <v>90</v>
      </c>
      <c r="M6806" s="6" t="s">
        <v>16874</v>
      </c>
      <c r="N6806" s="6" t="s">
        <v>57414</v>
      </c>
      <c r="O6806" s="6" t="s">
        <v>73174</v>
      </c>
    </row>
    <row r="6807" spans="9:15" x14ac:dyDescent="0.25">
      <c r="I6807">
        <v>6805</v>
      </c>
      <c r="J6807" s="6" t="s">
        <v>16875</v>
      </c>
      <c r="K6807" s="6" t="s">
        <v>49092</v>
      </c>
      <c r="L6807" s="6" t="s">
        <v>50399</v>
      </c>
      <c r="M6807" s="6" t="s">
        <v>16876</v>
      </c>
      <c r="N6807" s="6" t="s">
        <v>57415</v>
      </c>
      <c r="O6807" s="6" t="s">
        <v>68046</v>
      </c>
    </row>
    <row r="6808" spans="9:15" x14ac:dyDescent="0.25">
      <c r="I6808">
        <v>6806</v>
      </c>
      <c r="J6808" s="6" t="s">
        <v>16877</v>
      </c>
      <c r="K6808" s="6" t="s">
        <v>51070</v>
      </c>
      <c r="L6808" s="6" t="s">
        <v>51543</v>
      </c>
      <c r="M6808" s="6" t="s">
        <v>16878</v>
      </c>
      <c r="N6808" s="6" t="s">
        <v>57416</v>
      </c>
      <c r="O6808" s="6" t="s">
        <v>73175</v>
      </c>
    </row>
    <row r="6809" spans="9:15" x14ac:dyDescent="0.25">
      <c r="I6809">
        <v>6807</v>
      </c>
      <c r="J6809" s="6" t="s">
        <v>16879</v>
      </c>
      <c r="K6809" s="6" t="s">
        <v>48630</v>
      </c>
      <c r="L6809" s="6" t="s">
        <v>90</v>
      </c>
      <c r="M6809" s="6" t="s">
        <v>16880</v>
      </c>
      <c r="N6809" s="6" t="s">
        <v>90</v>
      </c>
      <c r="O6809" s="6" t="s">
        <v>73176</v>
      </c>
    </row>
    <row r="6810" spans="9:15" x14ac:dyDescent="0.25">
      <c r="I6810">
        <v>6808</v>
      </c>
      <c r="J6810" s="6" t="s">
        <v>16881</v>
      </c>
      <c r="K6810" s="6" t="s">
        <v>49409</v>
      </c>
      <c r="L6810" s="6" t="s">
        <v>49892</v>
      </c>
      <c r="M6810" s="6" t="s">
        <v>16882</v>
      </c>
      <c r="N6810" s="6" t="s">
        <v>55490</v>
      </c>
      <c r="O6810" s="6" t="s">
        <v>70319</v>
      </c>
    </row>
    <row r="6811" spans="9:15" x14ac:dyDescent="0.25">
      <c r="I6811">
        <v>6809</v>
      </c>
      <c r="J6811" s="6" t="s">
        <v>16883</v>
      </c>
      <c r="K6811" s="6" t="s">
        <v>50209</v>
      </c>
      <c r="L6811" s="6" t="s">
        <v>90</v>
      </c>
      <c r="M6811" s="6" t="s">
        <v>16884</v>
      </c>
      <c r="N6811" s="6" t="s">
        <v>57417</v>
      </c>
      <c r="O6811" s="6" t="s">
        <v>73177</v>
      </c>
    </row>
    <row r="6812" spans="9:15" x14ac:dyDescent="0.25">
      <c r="I6812">
        <v>6810</v>
      </c>
      <c r="J6812" s="6" t="s">
        <v>16885</v>
      </c>
      <c r="K6812" s="6" t="s">
        <v>49864</v>
      </c>
      <c r="L6812" s="6" t="s">
        <v>90</v>
      </c>
      <c r="M6812" s="6" t="s">
        <v>16886</v>
      </c>
      <c r="N6812" s="6" t="s">
        <v>57418</v>
      </c>
      <c r="O6812" s="6" t="s">
        <v>73178</v>
      </c>
    </row>
    <row r="6813" spans="9:15" x14ac:dyDescent="0.25">
      <c r="I6813">
        <v>6811</v>
      </c>
      <c r="J6813" s="6" t="s">
        <v>16887</v>
      </c>
      <c r="K6813" s="6" t="s">
        <v>49272</v>
      </c>
      <c r="L6813" s="6" t="s">
        <v>49262</v>
      </c>
      <c r="M6813" s="6" t="s">
        <v>16888</v>
      </c>
      <c r="N6813" s="6" t="s">
        <v>53183</v>
      </c>
      <c r="O6813" s="6" t="s">
        <v>71380</v>
      </c>
    </row>
    <row r="6814" spans="9:15" x14ac:dyDescent="0.25">
      <c r="I6814">
        <v>6812</v>
      </c>
      <c r="J6814" s="6" t="s">
        <v>16889</v>
      </c>
      <c r="K6814" s="6" t="s">
        <v>49292</v>
      </c>
      <c r="L6814" s="6" t="s">
        <v>49330</v>
      </c>
      <c r="M6814" s="6" t="s">
        <v>16890</v>
      </c>
      <c r="N6814" s="6" t="s">
        <v>90</v>
      </c>
      <c r="O6814" s="6" t="s">
        <v>73179</v>
      </c>
    </row>
    <row r="6815" spans="9:15" x14ac:dyDescent="0.25">
      <c r="I6815">
        <v>6813</v>
      </c>
      <c r="J6815" s="6" t="s">
        <v>16891</v>
      </c>
      <c r="K6815" s="6" t="s">
        <v>51346</v>
      </c>
      <c r="L6815" s="6" t="s">
        <v>52012</v>
      </c>
      <c r="M6815" s="6" t="s">
        <v>16892</v>
      </c>
      <c r="N6815" s="6" t="s">
        <v>57419</v>
      </c>
      <c r="O6815" s="6" t="s">
        <v>73180</v>
      </c>
    </row>
    <row r="6816" spans="9:15" x14ac:dyDescent="0.25">
      <c r="I6816">
        <v>6814</v>
      </c>
      <c r="J6816" s="6" t="s">
        <v>16893</v>
      </c>
      <c r="K6816" s="6" t="s">
        <v>48670</v>
      </c>
      <c r="L6816" s="6" t="s">
        <v>52302</v>
      </c>
      <c r="M6816" s="6" t="s">
        <v>16894</v>
      </c>
      <c r="N6816" s="6" t="s">
        <v>90</v>
      </c>
      <c r="O6816" s="6" t="s">
        <v>73181</v>
      </c>
    </row>
    <row r="6817" spans="9:15" x14ac:dyDescent="0.25">
      <c r="I6817">
        <v>6815</v>
      </c>
      <c r="J6817" s="6" t="s">
        <v>16895</v>
      </c>
      <c r="K6817" s="6" t="s">
        <v>49823</v>
      </c>
      <c r="L6817" s="6" t="s">
        <v>90</v>
      </c>
      <c r="M6817" s="6" t="s">
        <v>16896</v>
      </c>
      <c r="N6817" s="6" t="s">
        <v>57420</v>
      </c>
      <c r="O6817" s="6" t="s">
        <v>73182</v>
      </c>
    </row>
    <row r="6818" spans="9:15" x14ac:dyDescent="0.25">
      <c r="I6818">
        <v>6816</v>
      </c>
      <c r="J6818" s="6" t="s">
        <v>16897</v>
      </c>
      <c r="K6818" s="6" t="s">
        <v>49975</v>
      </c>
      <c r="L6818" s="6" t="s">
        <v>90</v>
      </c>
      <c r="M6818" s="6" t="s">
        <v>16898</v>
      </c>
      <c r="N6818" s="6" t="s">
        <v>57421</v>
      </c>
      <c r="O6818" s="6" t="s">
        <v>73183</v>
      </c>
    </row>
    <row r="6819" spans="9:15" x14ac:dyDescent="0.25">
      <c r="I6819">
        <v>6817</v>
      </c>
      <c r="J6819" s="6" t="s">
        <v>16899</v>
      </c>
      <c r="K6819" s="6" t="s">
        <v>51829</v>
      </c>
      <c r="L6819" s="6" t="s">
        <v>51847</v>
      </c>
      <c r="M6819" s="6" t="s">
        <v>16900</v>
      </c>
      <c r="N6819" s="6" t="s">
        <v>57422</v>
      </c>
      <c r="O6819" s="6" t="s">
        <v>73184</v>
      </c>
    </row>
    <row r="6820" spans="9:15" x14ac:dyDescent="0.25">
      <c r="I6820">
        <v>6818</v>
      </c>
      <c r="J6820" s="6" t="s">
        <v>16901</v>
      </c>
      <c r="K6820" s="6" t="s">
        <v>48658</v>
      </c>
      <c r="L6820" s="6" t="s">
        <v>90</v>
      </c>
      <c r="M6820" s="6" t="s">
        <v>16902</v>
      </c>
      <c r="N6820" s="6" t="s">
        <v>90</v>
      </c>
      <c r="O6820" s="6" t="s">
        <v>73185</v>
      </c>
    </row>
    <row r="6821" spans="9:15" x14ac:dyDescent="0.25">
      <c r="I6821">
        <v>6819</v>
      </c>
      <c r="J6821" s="6" t="s">
        <v>16903</v>
      </c>
      <c r="K6821" s="6" t="s">
        <v>50352</v>
      </c>
      <c r="L6821" s="6" t="s">
        <v>50071</v>
      </c>
      <c r="M6821" s="6" t="s">
        <v>16904</v>
      </c>
      <c r="N6821" s="6" t="s">
        <v>57423</v>
      </c>
      <c r="O6821" s="6" t="s">
        <v>73186</v>
      </c>
    </row>
    <row r="6822" spans="9:15" x14ac:dyDescent="0.25">
      <c r="I6822">
        <v>6820</v>
      </c>
      <c r="J6822" s="6" t="s">
        <v>16905</v>
      </c>
      <c r="K6822" s="6" t="s">
        <v>50549</v>
      </c>
      <c r="L6822" s="6" t="s">
        <v>90</v>
      </c>
      <c r="M6822" s="6" t="s">
        <v>16906</v>
      </c>
      <c r="N6822" s="6" t="s">
        <v>57424</v>
      </c>
      <c r="O6822" s="6" t="s">
        <v>73187</v>
      </c>
    </row>
    <row r="6823" spans="9:15" x14ac:dyDescent="0.25">
      <c r="I6823">
        <v>6821</v>
      </c>
      <c r="J6823" s="6" t="s">
        <v>16907</v>
      </c>
      <c r="K6823" s="6" t="s">
        <v>48654</v>
      </c>
      <c r="L6823" s="6" t="s">
        <v>49262</v>
      </c>
      <c r="M6823" s="6" t="s">
        <v>16908</v>
      </c>
      <c r="N6823" s="6" t="s">
        <v>57425</v>
      </c>
      <c r="O6823" s="6" t="s">
        <v>73188</v>
      </c>
    </row>
    <row r="6824" spans="9:15" x14ac:dyDescent="0.25">
      <c r="I6824">
        <v>6822</v>
      </c>
      <c r="J6824" s="6" t="s">
        <v>16909</v>
      </c>
      <c r="K6824" s="6" t="s">
        <v>49215</v>
      </c>
      <c r="L6824" s="6" t="s">
        <v>49222</v>
      </c>
      <c r="M6824" s="6" t="s">
        <v>16910</v>
      </c>
      <c r="N6824" s="6" t="s">
        <v>57426</v>
      </c>
      <c r="O6824" s="6" t="s">
        <v>73189</v>
      </c>
    </row>
    <row r="6825" spans="9:15" x14ac:dyDescent="0.25">
      <c r="I6825">
        <v>6823</v>
      </c>
      <c r="J6825" s="6" t="s">
        <v>16911</v>
      </c>
      <c r="K6825" s="6" t="s">
        <v>50965</v>
      </c>
      <c r="L6825" s="6" t="s">
        <v>90</v>
      </c>
      <c r="M6825" s="6" t="s">
        <v>16912</v>
      </c>
      <c r="N6825" s="6" t="s">
        <v>90</v>
      </c>
      <c r="O6825" s="6" t="s">
        <v>73190</v>
      </c>
    </row>
    <row r="6826" spans="9:15" x14ac:dyDescent="0.25">
      <c r="I6826">
        <v>6824</v>
      </c>
      <c r="J6826" s="6" t="s">
        <v>16913</v>
      </c>
      <c r="K6826" s="6" t="s">
        <v>49710</v>
      </c>
      <c r="L6826" s="6" t="s">
        <v>50332</v>
      </c>
      <c r="M6826" s="6" t="s">
        <v>16914</v>
      </c>
      <c r="N6826" s="6" t="s">
        <v>90</v>
      </c>
      <c r="O6826" s="6" t="s">
        <v>73191</v>
      </c>
    </row>
    <row r="6827" spans="9:15" x14ac:dyDescent="0.25">
      <c r="I6827">
        <v>6825</v>
      </c>
      <c r="J6827" s="6" t="s">
        <v>16915</v>
      </c>
      <c r="K6827" s="6" t="s">
        <v>52062</v>
      </c>
      <c r="L6827" s="6" t="s">
        <v>52106</v>
      </c>
      <c r="M6827" s="6" t="s">
        <v>16916</v>
      </c>
      <c r="N6827" s="6" t="s">
        <v>57427</v>
      </c>
      <c r="O6827" s="6" t="s">
        <v>73192</v>
      </c>
    </row>
    <row r="6828" spans="9:15" x14ac:dyDescent="0.25">
      <c r="I6828">
        <v>6826</v>
      </c>
      <c r="J6828" s="6" t="s">
        <v>16917</v>
      </c>
      <c r="K6828" s="6" t="s">
        <v>51222</v>
      </c>
      <c r="L6828" s="6" t="s">
        <v>52513</v>
      </c>
      <c r="M6828" s="6" t="s">
        <v>16918</v>
      </c>
      <c r="N6828" s="6" t="s">
        <v>57428</v>
      </c>
      <c r="O6828" s="6" t="s">
        <v>73193</v>
      </c>
    </row>
    <row r="6829" spans="9:15" x14ac:dyDescent="0.25">
      <c r="I6829">
        <v>6827</v>
      </c>
      <c r="J6829" s="6" t="s">
        <v>16919</v>
      </c>
      <c r="K6829" s="6" t="s">
        <v>49904</v>
      </c>
      <c r="L6829" s="6" t="s">
        <v>90</v>
      </c>
      <c r="M6829" s="6" t="s">
        <v>16920</v>
      </c>
      <c r="N6829" s="6" t="s">
        <v>57429</v>
      </c>
      <c r="O6829" s="6" t="s">
        <v>73194</v>
      </c>
    </row>
    <row r="6830" spans="9:15" x14ac:dyDescent="0.25">
      <c r="I6830">
        <v>6828</v>
      </c>
      <c r="J6830" s="6" t="s">
        <v>16921</v>
      </c>
      <c r="K6830" s="6" t="s">
        <v>50766</v>
      </c>
      <c r="L6830" s="6" t="s">
        <v>50743</v>
      </c>
      <c r="M6830" s="6" t="s">
        <v>16922</v>
      </c>
      <c r="N6830" s="6" t="s">
        <v>57430</v>
      </c>
      <c r="O6830" s="6" t="s">
        <v>73195</v>
      </c>
    </row>
    <row r="6831" spans="9:15" x14ac:dyDescent="0.25">
      <c r="I6831">
        <v>6829</v>
      </c>
      <c r="J6831" s="6" t="s">
        <v>16923</v>
      </c>
      <c r="K6831" s="6" t="s">
        <v>49931</v>
      </c>
      <c r="L6831" s="6" t="s">
        <v>90</v>
      </c>
      <c r="M6831" s="6" t="s">
        <v>16924</v>
      </c>
      <c r="N6831" s="6" t="s">
        <v>90</v>
      </c>
      <c r="O6831" s="6" t="s">
        <v>73196</v>
      </c>
    </row>
    <row r="6832" spans="9:15" x14ac:dyDescent="0.25">
      <c r="I6832">
        <v>6830</v>
      </c>
      <c r="J6832" s="6" t="s">
        <v>16925</v>
      </c>
      <c r="K6832" s="6" t="s">
        <v>50018</v>
      </c>
      <c r="L6832" s="6" t="s">
        <v>90</v>
      </c>
      <c r="M6832" s="6" t="s">
        <v>16926</v>
      </c>
      <c r="N6832" s="6" t="s">
        <v>57431</v>
      </c>
      <c r="O6832" s="6" t="s">
        <v>70654</v>
      </c>
    </row>
    <row r="6833" spans="9:15" x14ac:dyDescent="0.25">
      <c r="I6833">
        <v>6831</v>
      </c>
      <c r="J6833" s="6" t="s">
        <v>16927</v>
      </c>
      <c r="K6833" s="6" t="s">
        <v>49558</v>
      </c>
      <c r="L6833" s="6" t="s">
        <v>49121</v>
      </c>
      <c r="M6833" s="6" t="s">
        <v>16928</v>
      </c>
      <c r="N6833" s="6" t="s">
        <v>55823</v>
      </c>
      <c r="O6833" s="6" t="s">
        <v>73197</v>
      </c>
    </row>
    <row r="6834" spans="9:15" x14ac:dyDescent="0.25">
      <c r="I6834">
        <v>6832</v>
      </c>
      <c r="J6834" s="6" t="s">
        <v>16929</v>
      </c>
      <c r="K6834" s="6" t="s">
        <v>49407</v>
      </c>
      <c r="L6834" s="6" t="s">
        <v>90</v>
      </c>
      <c r="M6834" s="6" t="s">
        <v>16930</v>
      </c>
      <c r="N6834" s="6" t="s">
        <v>90</v>
      </c>
      <c r="O6834" s="6" t="s">
        <v>73198</v>
      </c>
    </row>
    <row r="6835" spans="9:15" x14ac:dyDescent="0.25">
      <c r="I6835">
        <v>6833</v>
      </c>
      <c r="J6835" s="6" t="s">
        <v>16931</v>
      </c>
      <c r="K6835" s="6" t="s">
        <v>50358</v>
      </c>
      <c r="L6835" s="6" t="s">
        <v>50261</v>
      </c>
      <c r="M6835" s="6" t="s">
        <v>16932</v>
      </c>
      <c r="N6835" s="6" t="s">
        <v>57432</v>
      </c>
      <c r="O6835" s="6" t="s">
        <v>73199</v>
      </c>
    </row>
    <row r="6836" spans="9:15" x14ac:dyDescent="0.25">
      <c r="I6836">
        <v>6834</v>
      </c>
      <c r="J6836" s="6" t="s">
        <v>16933</v>
      </c>
      <c r="K6836" s="6" t="s">
        <v>50544</v>
      </c>
      <c r="L6836" s="6" t="s">
        <v>49439</v>
      </c>
      <c r="M6836" s="6" t="s">
        <v>16934</v>
      </c>
      <c r="N6836" s="6" t="s">
        <v>90</v>
      </c>
      <c r="O6836" s="6" t="s">
        <v>73200</v>
      </c>
    </row>
    <row r="6837" spans="9:15" x14ac:dyDescent="0.25">
      <c r="I6837">
        <v>6835</v>
      </c>
      <c r="J6837" s="6" t="s">
        <v>16935</v>
      </c>
      <c r="K6837" s="6" t="s">
        <v>51426</v>
      </c>
      <c r="L6837" s="6" t="s">
        <v>51418</v>
      </c>
      <c r="M6837" s="6" t="s">
        <v>16936</v>
      </c>
      <c r="N6837" s="6" t="s">
        <v>57433</v>
      </c>
      <c r="O6837" s="6" t="s">
        <v>73201</v>
      </c>
    </row>
    <row r="6838" spans="9:15" x14ac:dyDescent="0.25">
      <c r="I6838">
        <v>6836</v>
      </c>
      <c r="J6838" s="6" t="s">
        <v>16937</v>
      </c>
      <c r="K6838" s="6" t="s">
        <v>49117</v>
      </c>
      <c r="L6838" s="6" t="s">
        <v>90</v>
      </c>
      <c r="M6838" s="6" t="s">
        <v>16938</v>
      </c>
      <c r="N6838" s="6" t="s">
        <v>57434</v>
      </c>
      <c r="O6838" s="6" t="s">
        <v>73202</v>
      </c>
    </row>
    <row r="6839" spans="9:15" x14ac:dyDescent="0.25">
      <c r="I6839">
        <v>6837</v>
      </c>
      <c r="J6839" s="6" t="s">
        <v>16939</v>
      </c>
      <c r="K6839" s="6" t="s">
        <v>52369</v>
      </c>
      <c r="L6839" s="6" t="s">
        <v>90</v>
      </c>
      <c r="M6839" s="6" t="s">
        <v>16940</v>
      </c>
      <c r="N6839" s="6" t="s">
        <v>90</v>
      </c>
      <c r="O6839" s="6" t="s">
        <v>73203</v>
      </c>
    </row>
    <row r="6840" spans="9:15" x14ac:dyDescent="0.25">
      <c r="I6840">
        <v>6838</v>
      </c>
      <c r="J6840" s="6" t="s">
        <v>16941</v>
      </c>
      <c r="K6840" s="6" t="s">
        <v>51016</v>
      </c>
      <c r="L6840" s="6" t="s">
        <v>90</v>
      </c>
      <c r="M6840" s="6" t="s">
        <v>16942</v>
      </c>
      <c r="N6840" s="6" t="s">
        <v>56094</v>
      </c>
      <c r="O6840" s="6" t="s">
        <v>71230</v>
      </c>
    </row>
    <row r="6841" spans="9:15" x14ac:dyDescent="0.25">
      <c r="I6841">
        <v>6839</v>
      </c>
      <c r="J6841" s="6" t="s">
        <v>16943</v>
      </c>
      <c r="K6841" s="6" t="s">
        <v>49374</v>
      </c>
      <c r="L6841" s="6" t="s">
        <v>90</v>
      </c>
      <c r="M6841" s="6" t="s">
        <v>16944</v>
      </c>
      <c r="N6841" s="6" t="s">
        <v>57435</v>
      </c>
      <c r="O6841" s="6" t="s">
        <v>73204</v>
      </c>
    </row>
    <row r="6842" spans="9:15" x14ac:dyDescent="0.25">
      <c r="I6842">
        <v>6840</v>
      </c>
      <c r="J6842" s="6" t="s">
        <v>16945</v>
      </c>
      <c r="K6842" s="6" t="s">
        <v>50922</v>
      </c>
      <c r="L6842" s="6" t="s">
        <v>52150</v>
      </c>
      <c r="M6842" s="6" t="s">
        <v>16946</v>
      </c>
      <c r="N6842" s="6" t="s">
        <v>90</v>
      </c>
      <c r="O6842" s="6" t="s">
        <v>73205</v>
      </c>
    </row>
    <row r="6843" spans="9:15" x14ac:dyDescent="0.25">
      <c r="I6843">
        <v>6841</v>
      </c>
      <c r="J6843" s="6" t="s">
        <v>16947</v>
      </c>
      <c r="K6843" s="6" t="s">
        <v>48712</v>
      </c>
      <c r="L6843" s="6" t="s">
        <v>90</v>
      </c>
      <c r="M6843" s="6" t="s">
        <v>16948</v>
      </c>
      <c r="N6843" s="6" t="s">
        <v>90</v>
      </c>
      <c r="O6843" s="6" t="s">
        <v>73206</v>
      </c>
    </row>
    <row r="6844" spans="9:15" x14ac:dyDescent="0.25">
      <c r="I6844">
        <v>6842</v>
      </c>
      <c r="J6844" s="6" t="s">
        <v>4719</v>
      </c>
      <c r="K6844" s="6" t="s">
        <v>52470</v>
      </c>
      <c r="L6844" s="6" t="s">
        <v>90</v>
      </c>
      <c r="M6844" s="6" t="s">
        <v>16949</v>
      </c>
      <c r="N6844" s="6" t="s">
        <v>90</v>
      </c>
      <c r="O6844" s="6" t="s">
        <v>73207</v>
      </c>
    </row>
    <row r="6845" spans="9:15" x14ac:dyDescent="0.25">
      <c r="I6845">
        <v>6843</v>
      </c>
      <c r="J6845" s="6" t="s">
        <v>16950</v>
      </c>
      <c r="K6845" s="6" t="s">
        <v>49544</v>
      </c>
      <c r="L6845" s="6" t="s">
        <v>50449</v>
      </c>
      <c r="M6845" s="6" t="s">
        <v>16951</v>
      </c>
      <c r="N6845" s="6" t="s">
        <v>90</v>
      </c>
      <c r="O6845" s="6" t="s">
        <v>73208</v>
      </c>
    </row>
    <row r="6846" spans="9:15" x14ac:dyDescent="0.25">
      <c r="I6846">
        <v>6844</v>
      </c>
      <c r="J6846" s="6" t="s">
        <v>16952</v>
      </c>
      <c r="K6846" s="6" t="s">
        <v>51383</v>
      </c>
      <c r="L6846" s="6" t="s">
        <v>90</v>
      </c>
      <c r="M6846" s="6" t="s">
        <v>16953</v>
      </c>
      <c r="N6846" s="6" t="s">
        <v>57436</v>
      </c>
      <c r="O6846" s="6" t="s">
        <v>73209</v>
      </c>
    </row>
    <row r="6847" spans="9:15" x14ac:dyDescent="0.25">
      <c r="I6847">
        <v>6845</v>
      </c>
      <c r="J6847" s="6" t="s">
        <v>16954</v>
      </c>
      <c r="K6847" s="6" t="s">
        <v>49605</v>
      </c>
      <c r="L6847" s="6" t="s">
        <v>50257</v>
      </c>
      <c r="M6847" s="6" t="s">
        <v>16955</v>
      </c>
      <c r="N6847" s="6" t="s">
        <v>57437</v>
      </c>
      <c r="O6847" s="6" t="s">
        <v>73210</v>
      </c>
    </row>
    <row r="6848" spans="9:15" x14ac:dyDescent="0.25">
      <c r="I6848">
        <v>6846</v>
      </c>
      <c r="J6848" s="6" t="s">
        <v>16956</v>
      </c>
      <c r="K6848" s="6" t="s">
        <v>52482</v>
      </c>
      <c r="L6848" s="6" t="s">
        <v>52560</v>
      </c>
      <c r="M6848" s="6" t="s">
        <v>16957</v>
      </c>
      <c r="N6848" s="6" t="s">
        <v>90</v>
      </c>
      <c r="O6848" s="6" t="s">
        <v>73211</v>
      </c>
    </row>
    <row r="6849" spans="9:15" x14ac:dyDescent="0.25">
      <c r="I6849">
        <v>6847</v>
      </c>
      <c r="J6849" s="6" t="s">
        <v>16958</v>
      </c>
      <c r="K6849" s="6" t="s">
        <v>50321</v>
      </c>
      <c r="L6849" s="6" t="s">
        <v>90</v>
      </c>
      <c r="M6849" s="6" t="s">
        <v>16959</v>
      </c>
      <c r="N6849" s="6" t="s">
        <v>57438</v>
      </c>
      <c r="O6849" s="6" t="s">
        <v>73212</v>
      </c>
    </row>
    <row r="6850" spans="9:15" x14ac:dyDescent="0.25">
      <c r="I6850">
        <v>6848</v>
      </c>
      <c r="J6850" s="6" t="s">
        <v>16960</v>
      </c>
      <c r="K6850" s="6" t="s">
        <v>48915</v>
      </c>
      <c r="L6850" s="6" t="s">
        <v>90</v>
      </c>
      <c r="M6850" s="6" t="s">
        <v>16961</v>
      </c>
      <c r="N6850" s="6" t="s">
        <v>57439</v>
      </c>
      <c r="O6850" s="6" t="s">
        <v>73213</v>
      </c>
    </row>
    <row r="6851" spans="9:15" x14ac:dyDescent="0.25">
      <c r="I6851">
        <v>6849</v>
      </c>
      <c r="J6851" s="6" t="s">
        <v>16962</v>
      </c>
      <c r="K6851" s="6" t="s">
        <v>52502</v>
      </c>
      <c r="L6851" s="6" t="s">
        <v>90</v>
      </c>
      <c r="M6851" s="6" t="s">
        <v>16963</v>
      </c>
      <c r="N6851" s="6" t="s">
        <v>90</v>
      </c>
      <c r="O6851" s="6" t="s">
        <v>73214</v>
      </c>
    </row>
    <row r="6852" spans="9:15" x14ac:dyDescent="0.25">
      <c r="I6852">
        <v>6850</v>
      </c>
      <c r="J6852" s="6" t="s">
        <v>16964</v>
      </c>
      <c r="K6852" s="6" t="s">
        <v>50432</v>
      </c>
      <c r="L6852" s="6" t="s">
        <v>51463</v>
      </c>
      <c r="M6852" s="6" t="s">
        <v>16965</v>
      </c>
      <c r="N6852" s="6" t="s">
        <v>57440</v>
      </c>
      <c r="O6852" s="6" t="s">
        <v>73215</v>
      </c>
    </row>
    <row r="6853" spans="9:15" x14ac:dyDescent="0.25">
      <c r="I6853">
        <v>6851</v>
      </c>
      <c r="J6853" s="6" t="s">
        <v>16966</v>
      </c>
      <c r="K6853" s="6" t="s">
        <v>52200</v>
      </c>
      <c r="L6853" s="6" t="s">
        <v>49056</v>
      </c>
      <c r="M6853" s="6" t="s">
        <v>16967</v>
      </c>
      <c r="N6853" s="6" t="s">
        <v>90</v>
      </c>
      <c r="O6853" s="6" t="s">
        <v>73216</v>
      </c>
    </row>
    <row r="6854" spans="9:15" x14ac:dyDescent="0.25">
      <c r="I6854">
        <v>6852</v>
      </c>
      <c r="J6854" s="6" t="s">
        <v>16968</v>
      </c>
      <c r="K6854" s="6" t="s">
        <v>52355</v>
      </c>
      <c r="L6854" s="6" t="s">
        <v>90</v>
      </c>
      <c r="M6854" s="6" t="s">
        <v>16969</v>
      </c>
      <c r="N6854" s="6" t="s">
        <v>90</v>
      </c>
      <c r="O6854" s="6" t="s">
        <v>73217</v>
      </c>
    </row>
    <row r="6855" spans="9:15" x14ac:dyDescent="0.25">
      <c r="I6855">
        <v>6853</v>
      </c>
      <c r="J6855" s="6" t="s">
        <v>16970</v>
      </c>
      <c r="K6855" s="6" t="s">
        <v>52499</v>
      </c>
      <c r="L6855" s="6" t="s">
        <v>51676</v>
      </c>
      <c r="M6855" s="6" t="s">
        <v>16971</v>
      </c>
      <c r="N6855" s="6" t="s">
        <v>57441</v>
      </c>
      <c r="O6855" s="6" t="s">
        <v>73218</v>
      </c>
    </row>
    <row r="6856" spans="9:15" x14ac:dyDescent="0.25">
      <c r="I6856">
        <v>6854</v>
      </c>
      <c r="J6856" s="6" t="s">
        <v>16972</v>
      </c>
      <c r="K6856" s="6" t="s">
        <v>48861</v>
      </c>
      <c r="L6856" s="6" t="s">
        <v>90</v>
      </c>
      <c r="M6856" s="6" t="s">
        <v>16973</v>
      </c>
      <c r="N6856" s="6" t="s">
        <v>90</v>
      </c>
      <c r="O6856" s="6" t="s">
        <v>73219</v>
      </c>
    </row>
    <row r="6857" spans="9:15" x14ac:dyDescent="0.25">
      <c r="I6857">
        <v>6855</v>
      </c>
      <c r="J6857" s="6" t="s">
        <v>16974</v>
      </c>
      <c r="K6857" s="6" t="s">
        <v>49209</v>
      </c>
      <c r="L6857" s="6" t="s">
        <v>49242</v>
      </c>
      <c r="M6857" s="6" t="s">
        <v>16975</v>
      </c>
      <c r="N6857" s="6" t="s">
        <v>90</v>
      </c>
      <c r="O6857" s="6" t="s">
        <v>73220</v>
      </c>
    </row>
    <row r="6858" spans="9:15" x14ac:dyDescent="0.25">
      <c r="I6858">
        <v>6856</v>
      </c>
      <c r="J6858" s="6" t="s">
        <v>16976</v>
      </c>
      <c r="K6858" s="6" t="s">
        <v>49105</v>
      </c>
      <c r="L6858" s="6" t="s">
        <v>90</v>
      </c>
      <c r="M6858" s="6" t="s">
        <v>16977</v>
      </c>
      <c r="N6858" s="6" t="s">
        <v>57442</v>
      </c>
      <c r="O6858" s="6" t="s">
        <v>73221</v>
      </c>
    </row>
    <row r="6859" spans="9:15" x14ac:dyDescent="0.25">
      <c r="I6859">
        <v>6857</v>
      </c>
      <c r="J6859" s="6" t="s">
        <v>16978</v>
      </c>
      <c r="K6859" s="6" t="s">
        <v>50508</v>
      </c>
      <c r="L6859" s="6" t="s">
        <v>90</v>
      </c>
      <c r="M6859" s="6" t="s">
        <v>16979</v>
      </c>
      <c r="N6859" s="6" t="s">
        <v>90</v>
      </c>
      <c r="O6859" s="6" t="s">
        <v>73222</v>
      </c>
    </row>
    <row r="6860" spans="9:15" x14ac:dyDescent="0.25">
      <c r="I6860">
        <v>6858</v>
      </c>
      <c r="J6860" s="6" t="s">
        <v>16980</v>
      </c>
      <c r="K6860" s="6" t="s">
        <v>50238</v>
      </c>
      <c r="L6860" s="6" t="s">
        <v>49786</v>
      </c>
      <c r="M6860" s="6" t="s">
        <v>16981</v>
      </c>
      <c r="N6860" s="6" t="s">
        <v>90</v>
      </c>
      <c r="O6860" s="6" t="s">
        <v>73223</v>
      </c>
    </row>
    <row r="6861" spans="9:15" x14ac:dyDescent="0.25">
      <c r="I6861">
        <v>6859</v>
      </c>
      <c r="J6861" s="6" t="s">
        <v>16982</v>
      </c>
      <c r="K6861" s="6" t="s">
        <v>52041</v>
      </c>
      <c r="L6861" s="6" t="s">
        <v>90</v>
      </c>
      <c r="M6861" s="6" t="s">
        <v>16983</v>
      </c>
      <c r="N6861" s="6" t="s">
        <v>57443</v>
      </c>
      <c r="O6861" s="6" t="s">
        <v>73224</v>
      </c>
    </row>
    <row r="6862" spans="9:15" x14ac:dyDescent="0.25">
      <c r="I6862">
        <v>6860</v>
      </c>
      <c r="J6862" s="6" t="s">
        <v>16984</v>
      </c>
      <c r="K6862" s="6" t="s">
        <v>52110</v>
      </c>
      <c r="L6862" s="6" t="s">
        <v>90</v>
      </c>
      <c r="M6862" s="6" t="s">
        <v>16985</v>
      </c>
      <c r="N6862" s="6" t="s">
        <v>90</v>
      </c>
      <c r="O6862" s="6" t="s">
        <v>73225</v>
      </c>
    </row>
    <row r="6863" spans="9:15" x14ac:dyDescent="0.25">
      <c r="I6863">
        <v>6861</v>
      </c>
      <c r="J6863" s="6" t="s">
        <v>16986</v>
      </c>
      <c r="K6863" s="6" t="s">
        <v>49296</v>
      </c>
      <c r="L6863" s="6" t="s">
        <v>90</v>
      </c>
      <c r="M6863" s="6" t="s">
        <v>16987</v>
      </c>
      <c r="N6863" s="6" t="s">
        <v>57444</v>
      </c>
      <c r="O6863" s="6" t="s">
        <v>73226</v>
      </c>
    </row>
    <row r="6864" spans="9:15" x14ac:dyDescent="0.25">
      <c r="I6864">
        <v>6862</v>
      </c>
      <c r="J6864" s="6" t="s">
        <v>16988</v>
      </c>
      <c r="K6864" s="6" t="s">
        <v>49991</v>
      </c>
      <c r="L6864" s="6" t="s">
        <v>90</v>
      </c>
      <c r="M6864" s="6" t="s">
        <v>16989</v>
      </c>
      <c r="N6864" s="6" t="s">
        <v>57445</v>
      </c>
      <c r="O6864" s="6" t="s">
        <v>73227</v>
      </c>
    </row>
    <row r="6865" spans="9:15" x14ac:dyDescent="0.25">
      <c r="I6865">
        <v>6863</v>
      </c>
      <c r="J6865" s="6" t="s">
        <v>16990</v>
      </c>
      <c r="K6865" s="6" t="s">
        <v>52088</v>
      </c>
      <c r="L6865" s="6" t="s">
        <v>90</v>
      </c>
      <c r="M6865" s="6" t="s">
        <v>16991</v>
      </c>
      <c r="N6865" s="6" t="s">
        <v>57446</v>
      </c>
      <c r="O6865" s="6" t="s">
        <v>73228</v>
      </c>
    </row>
    <row r="6866" spans="9:15" x14ac:dyDescent="0.25">
      <c r="I6866">
        <v>6864</v>
      </c>
      <c r="J6866" s="6" t="s">
        <v>16992</v>
      </c>
      <c r="K6866" s="6" t="s">
        <v>48727</v>
      </c>
      <c r="L6866" s="6" t="s">
        <v>90</v>
      </c>
      <c r="M6866" s="6" t="s">
        <v>16993</v>
      </c>
      <c r="N6866" s="6" t="s">
        <v>57447</v>
      </c>
      <c r="O6866" s="6" t="s">
        <v>73229</v>
      </c>
    </row>
    <row r="6867" spans="9:15" x14ac:dyDescent="0.25">
      <c r="I6867">
        <v>6865</v>
      </c>
      <c r="J6867" s="6" t="s">
        <v>16994</v>
      </c>
      <c r="K6867" s="6" t="s">
        <v>49173</v>
      </c>
      <c r="L6867" s="6" t="s">
        <v>49186</v>
      </c>
      <c r="M6867" s="6" t="s">
        <v>16995</v>
      </c>
      <c r="N6867" s="6" t="s">
        <v>57448</v>
      </c>
      <c r="O6867" s="6" t="s">
        <v>73230</v>
      </c>
    </row>
    <row r="6868" spans="9:15" x14ac:dyDescent="0.25">
      <c r="I6868">
        <v>6866</v>
      </c>
      <c r="J6868" s="6" t="s">
        <v>16996</v>
      </c>
      <c r="K6868" s="6" t="s">
        <v>51779</v>
      </c>
      <c r="L6868" s="6" t="s">
        <v>90</v>
      </c>
      <c r="M6868" s="6" t="s">
        <v>16997</v>
      </c>
      <c r="N6868" s="6" t="s">
        <v>57449</v>
      </c>
      <c r="O6868" s="6" t="s">
        <v>73231</v>
      </c>
    </row>
    <row r="6869" spans="9:15" x14ac:dyDescent="0.25">
      <c r="I6869">
        <v>6867</v>
      </c>
      <c r="J6869" s="6" t="s">
        <v>16998</v>
      </c>
      <c r="K6869" s="6" t="s">
        <v>49884</v>
      </c>
      <c r="L6869" s="6" t="s">
        <v>49888</v>
      </c>
      <c r="M6869" s="6" t="s">
        <v>16999</v>
      </c>
      <c r="N6869" s="6" t="s">
        <v>90</v>
      </c>
      <c r="O6869" s="6" t="s">
        <v>70939</v>
      </c>
    </row>
    <row r="6870" spans="9:15" x14ac:dyDescent="0.25">
      <c r="I6870">
        <v>6868</v>
      </c>
      <c r="J6870" s="6" t="s">
        <v>17000</v>
      </c>
      <c r="K6870" s="6" t="s">
        <v>49864</v>
      </c>
      <c r="L6870" s="6" t="s">
        <v>49983</v>
      </c>
      <c r="M6870" s="6" t="s">
        <v>17001</v>
      </c>
      <c r="N6870" s="6" t="s">
        <v>57450</v>
      </c>
      <c r="O6870" s="6" t="s">
        <v>73232</v>
      </c>
    </row>
    <row r="6871" spans="9:15" x14ac:dyDescent="0.25">
      <c r="I6871">
        <v>6869</v>
      </c>
      <c r="J6871" s="6" t="s">
        <v>17002</v>
      </c>
      <c r="K6871" s="6" t="s">
        <v>50429</v>
      </c>
      <c r="L6871" s="6" t="s">
        <v>90</v>
      </c>
      <c r="M6871" s="6" t="s">
        <v>17003</v>
      </c>
      <c r="N6871" s="6" t="s">
        <v>57451</v>
      </c>
      <c r="O6871" s="6" t="s">
        <v>68633</v>
      </c>
    </row>
    <row r="6872" spans="9:15" x14ac:dyDescent="0.25">
      <c r="I6872">
        <v>6870</v>
      </c>
      <c r="J6872" s="6" t="s">
        <v>17004</v>
      </c>
      <c r="K6872" s="6" t="s">
        <v>51872</v>
      </c>
      <c r="L6872" s="6" t="s">
        <v>90</v>
      </c>
      <c r="M6872" s="6" t="s">
        <v>17005</v>
      </c>
      <c r="N6872" s="6" t="s">
        <v>57452</v>
      </c>
      <c r="O6872" s="6" t="s">
        <v>73233</v>
      </c>
    </row>
    <row r="6873" spans="9:15" x14ac:dyDescent="0.25">
      <c r="I6873">
        <v>6871</v>
      </c>
      <c r="J6873" s="6" t="s">
        <v>17006</v>
      </c>
      <c r="K6873" s="6" t="s">
        <v>51410</v>
      </c>
      <c r="L6873" s="6" t="s">
        <v>51489</v>
      </c>
      <c r="M6873" s="6" t="s">
        <v>17007</v>
      </c>
      <c r="N6873" s="6" t="s">
        <v>90</v>
      </c>
      <c r="O6873" s="6" t="s">
        <v>73234</v>
      </c>
    </row>
    <row r="6874" spans="9:15" x14ac:dyDescent="0.25">
      <c r="I6874">
        <v>6872</v>
      </c>
      <c r="J6874" s="6" t="s">
        <v>17008</v>
      </c>
      <c r="K6874" s="6" t="s">
        <v>52533</v>
      </c>
      <c r="L6874" s="6" t="s">
        <v>49501</v>
      </c>
      <c r="M6874" s="6" t="s">
        <v>17009</v>
      </c>
      <c r="N6874" s="6" t="s">
        <v>57453</v>
      </c>
      <c r="O6874" s="6" t="s">
        <v>67964</v>
      </c>
    </row>
    <row r="6875" spans="9:15" x14ac:dyDescent="0.25">
      <c r="I6875">
        <v>6873</v>
      </c>
      <c r="J6875" s="6" t="s">
        <v>17010</v>
      </c>
      <c r="K6875" s="6" t="s">
        <v>49886</v>
      </c>
      <c r="L6875" s="6" t="s">
        <v>90</v>
      </c>
      <c r="M6875" s="6" t="s">
        <v>17011</v>
      </c>
      <c r="N6875" s="6" t="s">
        <v>57161</v>
      </c>
      <c r="O6875" s="6" t="s">
        <v>73235</v>
      </c>
    </row>
    <row r="6876" spans="9:15" x14ac:dyDescent="0.25">
      <c r="I6876">
        <v>6874</v>
      </c>
      <c r="J6876" s="6" t="s">
        <v>17012</v>
      </c>
      <c r="K6876" s="6" t="s">
        <v>52375</v>
      </c>
      <c r="L6876" s="6" t="s">
        <v>90</v>
      </c>
      <c r="M6876" s="6" t="s">
        <v>17013</v>
      </c>
      <c r="N6876" s="6" t="s">
        <v>90</v>
      </c>
      <c r="O6876" s="6" t="s">
        <v>73236</v>
      </c>
    </row>
    <row r="6877" spans="9:15" x14ac:dyDescent="0.25">
      <c r="I6877">
        <v>6875</v>
      </c>
      <c r="J6877" s="6" t="s">
        <v>17014</v>
      </c>
      <c r="K6877" s="6" t="s">
        <v>49447</v>
      </c>
      <c r="L6877" s="6" t="s">
        <v>90</v>
      </c>
      <c r="M6877" s="6" t="s">
        <v>17015</v>
      </c>
      <c r="N6877" s="6" t="s">
        <v>54036</v>
      </c>
      <c r="O6877" s="6" t="s">
        <v>68179</v>
      </c>
    </row>
    <row r="6878" spans="9:15" x14ac:dyDescent="0.25">
      <c r="I6878">
        <v>6876</v>
      </c>
      <c r="J6878" s="6" t="s">
        <v>17016</v>
      </c>
      <c r="K6878" s="6" t="s">
        <v>48939</v>
      </c>
      <c r="L6878" s="6" t="s">
        <v>90</v>
      </c>
      <c r="M6878" s="6" t="s">
        <v>17017</v>
      </c>
      <c r="N6878" s="6" t="s">
        <v>57454</v>
      </c>
      <c r="O6878" s="6" t="s">
        <v>67133</v>
      </c>
    </row>
    <row r="6879" spans="9:15" x14ac:dyDescent="0.25">
      <c r="I6879">
        <v>6877</v>
      </c>
      <c r="J6879" s="6" t="s">
        <v>17018</v>
      </c>
      <c r="K6879" s="6" t="s">
        <v>49857</v>
      </c>
      <c r="L6879" s="6" t="s">
        <v>50292</v>
      </c>
      <c r="M6879" s="6" t="s">
        <v>17019</v>
      </c>
      <c r="N6879" s="6" t="s">
        <v>90</v>
      </c>
      <c r="O6879" s="6" t="s">
        <v>73237</v>
      </c>
    </row>
    <row r="6880" spans="9:15" x14ac:dyDescent="0.25">
      <c r="I6880">
        <v>6878</v>
      </c>
      <c r="J6880" s="6" t="s">
        <v>17020</v>
      </c>
      <c r="K6880" s="6" t="s">
        <v>49578</v>
      </c>
      <c r="L6880" s="6" t="s">
        <v>49554</v>
      </c>
      <c r="M6880" s="6" t="s">
        <v>17021</v>
      </c>
      <c r="N6880" s="6" t="s">
        <v>57455</v>
      </c>
      <c r="O6880" s="6" t="s">
        <v>73238</v>
      </c>
    </row>
    <row r="6881" spans="9:15" x14ac:dyDescent="0.25">
      <c r="I6881">
        <v>6879</v>
      </c>
      <c r="J6881" s="6" t="s">
        <v>17022</v>
      </c>
      <c r="K6881" s="6" t="s">
        <v>50483</v>
      </c>
      <c r="L6881" s="6" t="s">
        <v>50445</v>
      </c>
      <c r="M6881" s="6" t="s">
        <v>17023</v>
      </c>
      <c r="N6881" s="6" t="s">
        <v>90</v>
      </c>
      <c r="O6881" s="6" t="s">
        <v>73239</v>
      </c>
    </row>
    <row r="6882" spans="9:15" x14ac:dyDescent="0.25">
      <c r="I6882">
        <v>6880</v>
      </c>
      <c r="J6882" s="6" t="s">
        <v>17024</v>
      </c>
      <c r="K6882" s="6" t="s">
        <v>52384</v>
      </c>
      <c r="L6882" s="6" t="s">
        <v>90</v>
      </c>
      <c r="M6882" s="6" t="s">
        <v>17025</v>
      </c>
      <c r="N6882" s="6" t="s">
        <v>90</v>
      </c>
      <c r="O6882" s="6" t="s">
        <v>73240</v>
      </c>
    </row>
    <row r="6883" spans="9:15" x14ac:dyDescent="0.25">
      <c r="I6883">
        <v>6881</v>
      </c>
      <c r="J6883" s="6" t="s">
        <v>17026</v>
      </c>
      <c r="K6883" s="6" t="s">
        <v>52204</v>
      </c>
      <c r="L6883" s="6" t="s">
        <v>50544</v>
      </c>
      <c r="M6883" s="6" t="s">
        <v>17027</v>
      </c>
      <c r="N6883" s="6" t="s">
        <v>57456</v>
      </c>
      <c r="O6883" s="6" t="s">
        <v>73241</v>
      </c>
    </row>
    <row r="6884" spans="9:15" x14ac:dyDescent="0.25">
      <c r="I6884">
        <v>6882</v>
      </c>
      <c r="J6884" s="6" t="s">
        <v>17028</v>
      </c>
      <c r="K6884" s="6" t="s">
        <v>49328</v>
      </c>
      <c r="L6884" s="6" t="s">
        <v>49755</v>
      </c>
      <c r="M6884" s="6" t="s">
        <v>17029</v>
      </c>
      <c r="N6884" s="6" t="s">
        <v>57457</v>
      </c>
      <c r="O6884" s="6" t="s">
        <v>73242</v>
      </c>
    </row>
    <row r="6885" spans="9:15" x14ac:dyDescent="0.25">
      <c r="I6885">
        <v>6883</v>
      </c>
      <c r="J6885" s="6" t="s">
        <v>17030</v>
      </c>
      <c r="K6885" s="6" t="s">
        <v>48909</v>
      </c>
      <c r="L6885" s="6" t="s">
        <v>51359</v>
      </c>
      <c r="M6885" s="6" t="s">
        <v>17031</v>
      </c>
      <c r="N6885" s="6" t="s">
        <v>53397</v>
      </c>
      <c r="O6885" s="6" t="s">
        <v>73243</v>
      </c>
    </row>
    <row r="6886" spans="9:15" x14ac:dyDescent="0.25">
      <c r="I6886">
        <v>6884</v>
      </c>
      <c r="J6886" s="6" t="s">
        <v>17032</v>
      </c>
      <c r="K6886" s="6" t="s">
        <v>52224</v>
      </c>
      <c r="L6886" s="6" t="s">
        <v>90</v>
      </c>
      <c r="M6886" s="6" t="s">
        <v>17033</v>
      </c>
      <c r="N6886" s="6" t="s">
        <v>90</v>
      </c>
      <c r="O6886" s="6" t="s">
        <v>73244</v>
      </c>
    </row>
    <row r="6887" spans="9:15" x14ac:dyDescent="0.25">
      <c r="I6887">
        <v>6885</v>
      </c>
      <c r="J6887" s="6" t="s">
        <v>17034</v>
      </c>
      <c r="K6887" s="6" t="s">
        <v>49635</v>
      </c>
      <c r="L6887" s="6" t="s">
        <v>49843</v>
      </c>
      <c r="M6887" s="6" t="s">
        <v>17035</v>
      </c>
      <c r="N6887" s="6" t="s">
        <v>57458</v>
      </c>
      <c r="O6887" s="6" t="s">
        <v>71082</v>
      </c>
    </row>
    <row r="6888" spans="9:15" x14ac:dyDescent="0.25">
      <c r="I6888">
        <v>6886</v>
      </c>
      <c r="J6888" s="6" t="s">
        <v>17036</v>
      </c>
      <c r="K6888" s="6" t="s">
        <v>49443</v>
      </c>
      <c r="L6888" s="6" t="s">
        <v>90</v>
      </c>
      <c r="M6888" s="6" t="s">
        <v>17037</v>
      </c>
      <c r="N6888" s="6" t="s">
        <v>90</v>
      </c>
      <c r="O6888" s="6" t="s">
        <v>73245</v>
      </c>
    </row>
    <row r="6889" spans="9:15" x14ac:dyDescent="0.25">
      <c r="I6889">
        <v>6887</v>
      </c>
      <c r="J6889" s="6" t="s">
        <v>17038</v>
      </c>
      <c r="K6889" s="6" t="s">
        <v>49425</v>
      </c>
      <c r="L6889" s="6" t="s">
        <v>90</v>
      </c>
      <c r="M6889" s="6" t="s">
        <v>17039</v>
      </c>
      <c r="N6889" s="6" t="s">
        <v>90</v>
      </c>
      <c r="O6889" s="6" t="s">
        <v>73246</v>
      </c>
    </row>
    <row r="6890" spans="9:15" x14ac:dyDescent="0.25">
      <c r="I6890">
        <v>6888</v>
      </c>
      <c r="J6890" s="6" t="s">
        <v>17040</v>
      </c>
      <c r="K6890" s="6" t="s">
        <v>49113</v>
      </c>
      <c r="L6890" s="6" t="s">
        <v>50494</v>
      </c>
      <c r="M6890" s="6" t="s">
        <v>17041</v>
      </c>
      <c r="N6890" s="6" t="s">
        <v>57459</v>
      </c>
      <c r="O6890" s="6" t="s">
        <v>73247</v>
      </c>
    </row>
    <row r="6891" spans="9:15" x14ac:dyDescent="0.25">
      <c r="I6891">
        <v>6889</v>
      </c>
      <c r="J6891" s="6" t="s">
        <v>17042</v>
      </c>
      <c r="K6891" s="6" t="s">
        <v>50532</v>
      </c>
      <c r="L6891" s="6" t="s">
        <v>50544</v>
      </c>
      <c r="M6891" s="6" t="s">
        <v>17043</v>
      </c>
      <c r="N6891" s="6" t="s">
        <v>57460</v>
      </c>
      <c r="O6891" s="6" t="s">
        <v>73248</v>
      </c>
    </row>
    <row r="6892" spans="9:15" x14ac:dyDescent="0.25">
      <c r="I6892">
        <v>6890</v>
      </c>
      <c r="J6892" s="6" t="s">
        <v>17044</v>
      </c>
      <c r="K6892" s="6" t="s">
        <v>51220</v>
      </c>
      <c r="L6892" s="6" t="s">
        <v>52443</v>
      </c>
      <c r="M6892" s="6" t="s">
        <v>17045</v>
      </c>
      <c r="N6892" s="6" t="s">
        <v>90</v>
      </c>
      <c r="O6892" s="6" t="s">
        <v>73249</v>
      </c>
    </row>
    <row r="6893" spans="9:15" x14ac:dyDescent="0.25">
      <c r="I6893">
        <v>6891</v>
      </c>
      <c r="J6893" s="6" t="s">
        <v>17046</v>
      </c>
      <c r="K6893" s="6" t="s">
        <v>50969</v>
      </c>
      <c r="L6893" s="6" t="s">
        <v>51676</v>
      </c>
      <c r="M6893" s="6" t="s">
        <v>17047</v>
      </c>
      <c r="N6893" s="6" t="s">
        <v>57461</v>
      </c>
      <c r="O6893" s="6" t="s">
        <v>73250</v>
      </c>
    </row>
    <row r="6894" spans="9:15" x14ac:dyDescent="0.25">
      <c r="I6894">
        <v>6892</v>
      </c>
      <c r="J6894" s="6" t="s">
        <v>17048</v>
      </c>
      <c r="K6894" s="6" t="s">
        <v>49455</v>
      </c>
      <c r="L6894" s="6" t="s">
        <v>49480</v>
      </c>
      <c r="M6894" s="6" t="s">
        <v>17049</v>
      </c>
      <c r="N6894" s="6" t="s">
        <v>57462</v>
      </c>
      <c r="O6894" s="6" t="s">
        <v>73251</v>
      </c>
    </row>
    <row r="6895" spans="9:15" x14ac:dyDescent="0.25">
      <c r="I6895">
        <v>6893</v>
      </c>
      <c r="J6895" s="6" t="s">
        <v>17050</v>
      </c>
      <c r="K6895" s="6" t="s">
        <v>50232</v>
      </c>
      <c r="L6895" s="6" t="s">
        <v>49330</v>
      </c>
      <c r="M6895" s="6" t="s">
        <v>17051</v>
      </c>
      <c r="N6895" s="6" t="s">
        <v>57463</v>
      </c>
      <c r="O6895" s="6" t="s">
        <v>73252</v>
      </c>
    </row>
    <row r="6896" spans="9:15" x14ac:dyDescent="0.25">
      <c r="I6896">
        <v>6894</v>
      </c>
      <c r="J6896" s="6" t="s">
        <v>17052</v>
      </c>
      <c r="K6896" s="6" t="s">
        <v>50699</v>
      </c>
      <c r="L6896" s="6" t="s">
        <v>50516</v>
      </c>
      <c r="M6896" s="6" t="s">
        <v>17053</v>
      </c>
      <c r="N6896" s="6" t="s">
        <v>57464</v>
      </c>
      <c r="O6896" s="6" t="s">
        <v>73253</v>
      </c>
    </row>
    <row r="6897" spans="9:15" x14ac:dyDescent="0.25">
      <c r="I6897">
        <v>6895</v>
      </c>
      <c r="J6897" s="6" t="s">
        <v>17054</v>
      </c>
      <c r="K6897" s="6" t="s">
        <v>49983</v>
      </c>
      <c r="L6897" s="6" t="s">
        <v>90</v>
      </c>
      <c r="M6897" s="6" t="s">
        <v>17055</v>
      </c>
      <c r="N6897" s="6" t="s">
        <v>90</v>
      </c>
      <c r="O6897" s="6" t="s">
        <v>73254</v>
      </c>
    </row>
    <row r="6898" spans="9:15" x14ac:dyDescent="0.25">
      <c r="I6898">
        <v>6896</v>
      </c>
      <c r="J6898" s="6" t="s">
        <v>17056</v>
      </c>
      <c r="K6898" s="6" t="s">
        <v>52496</v>
      </c>
      <c r="L6898" s="6" t="s">
        <v>52496</v>
      </c>
      <c r="M6898" s="6" t="s">
        <v>17057</v>
      </c>
      <c r="N6898" s="6" t="s">
        <v>90</v>
      </c>
      <c r="O6898" s="6" t="s">
        <v>73255</v>
      </c>
    </row>
    <row r="6899" spans="9:15" x14ac:dyDescent="0.25">
      <c r="I6899">
        <v>6897</v>
      </c>
      <c r="J6899" s="6" t="s">
        <v>17058</v>
      </c>
      <c r="K6899" s="6" t="s">
        <v>51239</v>
      </c>
      <c r="L6899" s="6" t="s">
        <v>90</v>
      </c>
      <c r="M6899" s="6" t="s">
        <v>17059</v>
      </c>
      <c r="N6899" s="6" t="s">
        <v>57465</v>
      </c>
      <c r="O6899" s="6" t="s">
        <v>73256</v>
      </c>
    </row>
    <row r="6900" spans="9:15" x14ac:dyDescent="0.25">
      <c r="I6900">
        <v>6898</v>
      </c>
      <c r="J6900" s="6" t="s">
        <v>17060</v>
      </c>
      <c r="K6900" s="6" t="s">
        <v>49623</v>
      </c>
      <c r="L6900" s="6" t="s">
        <v>49619</v>
      </c>
      <c r="M6900" s="6" t="s">
        <v>17061</v>
      </c>
      <c r="N6900" s="6" t="s">
        <v>57466</v>
      </c>
      <c r="O6900" s="6" t="s">
        <v>73257</v>
      </c>
    </row>
    <row r="6901" spans="9:15" x14ac:dyDescent="0.25">
      <c r="I6901">
        <v>6899</v>
      </c>
      <c r="J6901" s="6" t="s">
        <v>17062</v>
      </c>
      <c r="K6901" s="6" t="s">
        <v>51622</v>
      </c>
      <c r="L6901" s="6" t="s">
        <v>51239</v>
      </c>
      <c r="M6901" s="6" t="s">
        <v>17063</v>
      </c>
      <c r="N6901" s="6" t="s">
        <v>57467</v>
      </c>
      <c r="O6901" s="6" t="s">
        <v>73258</v>
      </c>
    </row>
    <row r="6902" spans="9:15" x14ac:dyDescent="0.25">
      <c r="I6902">
        <v>6900</v>
      </c>
      <c r="J6902" s="6" t="s">
        <v>17064</v>
      </c>
      <c r="K6902" s="6" t="s">
        <v>51547</v>
      </c>
      <c r="L6902" s="6" t="s">
        <v>90</v>
      </c>
      <c r="M6902" s="6" t="s">
        <v>17065</v>
      </c>
      <c r="N6902" s="6" t="s">
        <v>53440</v>
      </c>
      <c r="O6902" s="6" t="s">
        <v>67349</v>
      </c>
    </row>
    <row r="6903" spans="9:15" x14ac:dyDescent="0.25">
      <c r="I6903">
        <v>6901</v>
      </c>
      <c r="J6903" s="6" t="s">
        <v>17066</v>
      </c>
      <c r="K6903" s="6" t="s">
        <v>52200</v>
      </c>
      <c r="L6903" s="6" t="s">
        <v>49056</v>
      </c>
      <c r="M6903" s="6" t="s">
        <v>17067</v>
      </c>
      <c r="N6903" s="6" t="s">
        <v>90</v>
      </c>
      <c r="O6903" s="6" t="s">
        <v>73259</v>
      </c>
    </row>
    <row r="6904" spans="9:15" x14ac:dyDescent="0.25">
      <c r="I6904">
        <v>6902</v>
      </c>
      <c r="J6904" s="6" t="s">
        <v>17068</v>
      </c>
      <c r="K6904" s="6" t="s">
        <v>51549</v>
      </c>
      <c r="L6904" s="6" t="s">
        <v>51509</v>
      </c>
      <c r="M6904" s="6" t="s">
        <v>17069</v>
      </c>
      <c r="N6904" s="6" t="s">
        <v>57468</v>
      </c>
      <c r="O6904" s="6" t="s">
        <v>73260</v>
      </c>
    </row>
    <row r="6905" spans="9:15" x14ac:dyDescent="0.25">
      <c r="I6905">
        <v>6903</v>
      </c>
      <c r="J6905" s="6" t="s">
        <v>17070</v>
      </c>
      <c r="K6905" s="6" t="s">
        <v>52495</v>
      </c>
      <c r="L6905" s="6" t="s">
        <v>52542</v>
      </c>
      <c r="M6905" s="6" t="s">
        <v>17071</v>
      </c>
      <c r="N6905" s="6" t="s">
        <v>90</v>
      </c>
      <c r="O6905" s="6" t="s">
        <v>73261</v>
      </c>
    </row>
    <row r="6906" spans="9:15" x14ac:dyDescent="0.25">
      <c r="I6906">
        <v>6904</v>
      </c>
      <c r="J6906" s="6" t="s">
        <v>17072</v>
      </c>
      <c r="K6906" s="6" t="s">
        <v>49572</v>
      </c>
      <c r="L6906" s="6" t="s">
        <v>90</v>
      </c>
      <c r="M6906" s="6" t="s">
        <v>17073</v>
      </c>
      <c r="N6906" s="6" t="s">
        <v>57469</v>
      </c>
      <c r="O6906" s="6" t="s">
        <v>73262</v>
      </c>
    </row>
    <row r="6907" spans="9:15" x14ac:dyDescent="0.25">
      <c r="I6907">
        <v>6905</v>
      </c>
      <c r="J6907" s="6" t="s">
        <v>17074</v>
      </c>
      <c r="K6907" s="6" t="s">
        <v>50223</v>
      </c>
      <c r="L6907" s="6" t="s">
        <v>90</v>
      </c>
      <c r="M6907" s="6" t="s">
        <v>17075</v>
      </c>
      <c r="N6907" s="6" t="s">
        <v>57470</v>
      </c>
      <c r="O6907" s="6" t="s">
        <v>73263</v>
      </c>
    </row>
    <row r="6908" spans="9:15" x14ac:dyDescent="0.25">
      <c r="I6908">
        <v>6906</v>
      </c>
      <c r="J6908" s="6" t="s">
        <v>17076</v>
      </c>
      <c r="K6908" s="6" t="s">
        <v>48658</v>
      </c>
      <c r="L6908" s="6" t="s">
        <v>90</v>
      </c>
      <c r="M6908" s="6" t="s">
        <v>17077</v>
      </c>
      <c r="N6908" s="6" t="s">
        <v>57471</v>
      </c>
      <c r="O6908" s="6" t="s">
        <v>73264</v>
      </c>
    </row>
    <row r="6909" spans="9:15" x14ac:dyDescent="0.25">
      <c r="I6909">
        <v>6907</v>
      </c>
      <c r="J6909" s="6" t="s">
        <v>17078</v>
      </c>
      <c r="K6909" s="6" t="s">
        <v>51016</v>
      </c>
      <c r="L6909" s="6" t="s">
        <v>50822</v>
      </c>
      <c r="M6909" s="6" t="s">
        <v>17079</v>
      </c>
      <c r="N6909" s="6" t="s">
        <v>90</v>
      </c>
      <c r="O6909" s="6" t="s">
        <v>73265</v>
      </c>
    </row>
    <row r="6910" spans="9:15" x14ac:dyDescent="0.25">
      <c r="I6910">
        <v>6908</v>
      </c>
      <c r="J6910" s="6" t="s">
        <v>17080</v>
      </c>
      <c r="K6910" s="6" t="s">
        <v>52208</v>
      </c>
      <c r="L6910" s="6" t="s">
        <v>90</v>
      </c>
      <c r="M6910" s="6" t="s">
        <v>17081</v>
      </c>
      <c r="N6910" s="6" t="s">
        <v>57472</v>
      </c>
      <c r="O6910" s="6" t="s">
        <v>73266</v>
      </c>
    </row>
    <row r="6911" spans="9:15" x14ac:dyDescent="0.25">
      <c r="I6911">
        <v>6909</v>
      </c>
      <c r="J6911" s="6" t="s">
        <v>17082</v>
      </c>
      <c r="K6911" s="6" t="s">
        <v>50704</v>
      </c>
      <c r="L6911" s="6" t="s">
        <v>50704</v>
      </c>
      <c r="M6911" s="6" t="s">
        <v>17083</v>
      </c>
      <c r="N6911" s="6" t="s">
        <v>57473</v>
      </c>
      <c r="O6911" s="6" t="s">
        <v>70471</v>
      </c>
    </row>
    <row r="6912" spans="9:15" x14ac:dyDescent="0.25">
      <c r="I6912">
        <v>6910</v>
      </c>
      <c r="J6912" s="6" t="s">
        <v>17084</v>
      </c>
      <c r="K6912" s="6" t="s">
        <v>50471</v>
      </c>
      <c r="L6912" s="6" t="s">
        <v>49169</v>
      </c>
      <c r="M6912" s="6" t="s">
        <v>17085</v>
      </c>
      <c r="N6912" s="6" t="s">
        <v>57474</v>
      </c>
      <c r="O6912" s="6" t="s">
        <v>73267</v>
      </c>
    </row>
    <row r="6913" spans="9:15" x14ac:dyDescent="0.25">
      <c r="I6913">
        <v>6911</v>
      </c>
      <c r="J6913" s="6" t="s">
        <v>17086</v>
      </c>
      <c r="K6913" s="6" t="s">
        <v>49047</v>
      </c>
      <c r="L6913" s="6" t="s">
        <v>90</v>
      </c>
      <c r="M6913" s="6" t="s">
        <v>17087</v>
      </c>
      <c r="N6913" s="6" t="s">
        <v>57475</v>
      </c>
      <c r="O6913" s="6" t="s">
        <v>73268</v>
      </c>
    </row>
    <row r="6914" spans="9:15" x14ac:dyDescent="0.25">
      <c r="I6914">
        <v>6912</v>
      </c>
      <c r="J6914" s="6" t="s">
        <v>17088</v>
      </c>
      <c r="K6914" s="6" t="s">
        <v>52499</v>
      </c>
      <c r="L6914" s="6" t="s">
        <v>90</v>
      </c>
      <c r="M6914" s="6" t="s">
        <v>17089</v>
      </c>
      <c r="N6914" s="6" t="s">
        <v>57476</v>
      </c>
      <c r="O6914" s="6" t="s">
        <v>73269</v>
      </c>
    </row>
    <row r="6915" spans="9:15" x14ac:dyDescent="0.25">
      <c r="I6915">
        <v>6913</v>
      </c>
      <c r="J6915" s="6" t="s">
        <v>17090</v>
      </c>
      <c r="K6915" s="6" t="s">
        <v>50234</v>
      </c>
      <c r="L6915" s="6" t="s">
        <v>90</v>
      </c>
      <c r="M6915" s="6" t="s">
        <v>17091</v>
      </c>
      <c r="N6915" s="6" t="s">
        <v>90</v>
      </c>
      <c r="O6915" s="6" t="s">
        <v>73270</v>
      </c>
    </row>
    <row r="6916" spans="9:15" x14ac:dyDescent="0.25">
      <c r="I6916">
        <v>6914</v>
      </c>
      <c r="J6916" s="6" t="s">
        <v>17092</v>
      </c>
      <c r="K6916" s="6" t="s">
        <v>52430</v>
      </c>
      <c r="L6916" s="6" t="s">
        <v>90</v>
      </c>
      <c r="M6916" s="6" t="s">
        <v>17093</v>
      </c>
      <c r="N6916" s="6" t="s">
        <v>57477</v>
      </c>
      <c r="O6916" s="6" t="s">
        <v>73271</v>
      </c>
    </row>
    <row r="6917" spans="9:15" x14ac:dyDescent="0.25">
      <c r="I6917">
        <v>6915</v>
      </c>
      <c r="J6917" s="6" t="s">
        <v>17094</v>
      </c>
      <c r="K6917" s="6" t="s">
        <v>48616</v>
      </c>
      <c r="L6917" s="6" t="s">
        <v>48604</v>
      </c>
      <c r="M6917" s="6" t="s">
        <v>17095</v>
      </c>
      <c r="N6917" s="6" t="s">
        <v>90</v>
      </c>
      <c r="O6917" s="6" t="s">
        <v>73272</v>
      </c>
    </row>
    <row r="6918" spans="9:15" x14ac:dyDescent="0.25">
      <c r="I6918">
        <v>6916</v>
      </c>
      <c r="J6918" s="6" t="s">
        <v>17096</v>
      </c>
      <c r="K6918" s="6" t="s">
        <v>48978</v>
      </c>
      <c r="L6918" s="6" t="s">
        <v>49033</v>
      </c>
      <c r="M6918" s="6" t="s">
        <v>17097</v>
      </c>
      <c r="N6918" s="6" t="s">
        <v>57478</v>
      </c>
      <c r="O6918" s="6" t="s">
        <v>73273</v>
      </c>
    </row>
    <row r="6919" spans="9:15" x14ac:dyDescent="0.25">
      <c r="I6919">
        <v>6917</v>
      </c>
      <c r="J6919" s="6" t="s">
        <v>17098</v>
      </c>
      <c r="K6919" s="6" t="s">
        <v>52269</v>
      </c>
      <c r="L6919" s="6" t="s">
        <v>51543</v>
      </c>
      <c r="M6919" s="6" t="s">
        <v>17099</v>
      </c>
      <c r="N6919" s="6" t="s">
        <v>54786</v>
      </c>
      <c r="O6919" s="6" t="s">
        <v>69299</v>
      </c>
    </row>
    <row r="6920" spans="9:15" x14ac:dyDescent="0.25">
      <c r="I6920">
        <v>6918</v>
      </c>
      <c r="J6920" s="6" t="s">
        <v>17100</v>
      </c>
      <c r="K6920" s="6" t="s">
        <v>51857</v>
      </c>
      <c r="L6920" s="6" t="s">
        <v>90</v>
      </c>
      <c r="M6920" s="6" t="s">
        <v>17101</v>
      </c>
      <c r="N6920" s="6" t="s">
        <v>90</v>
      </c>
      <c r="O6920" s="6" t="s">
        <v>73274</v>
      </c>
    </row>
    <row r="6921" spans="9:15" x14ac:dyDescent="0.25">
      <c r="I6921">
        <v>6919</v>
      </c>
      <c r="J6921" s="6" t="s">
        <v>17102</v>
      </c>
      <c r="K6921" s="6" t="s">
        <v>48861</v>
      </c>
      <c r="L6921" s="6" t="s">
        <v>90</v>
      </c>
      <c r="M6921" s="6" t="s">
        <v>17103</v>
      </c>
      <c r="N6921" s="6" t="s">
        <v>57479</v>
      </c>
      <c r="O6921" s="6" t="s">
        <v>73275</v>
      </c>
    </row>
    <row r="6922" spans="9:15" x14ac:dyDescent="0.25">
      <c r="I6922">
        <v>6920</v>
      </c>
      <c r="J6922" s="6" t="s">
        <v>17104</v>
      </c>
      <c r="K6922" s="6" t="s">
        <v>52088</v>
      </c>
      <c r="L6922" s="6" t="s">
        <v>52092</v>
      </c>
      <c r="M6922" s="6" t="s">
        <v>17105</v>
      </c>
      <c r="N6922" s="6" t="s">
        <v>57480</v>
      </c>
      <c r="O6922" s="6" t="s">
        <v>73276</v>
      </c>
    </row>
    <row r="6923" spans="9:15" x14ac:dyDescent="0.25">
      <c r="I6923">
        <v>6921</v>
      </c>
      <c r="J6923" s="6" t="s">
        <v>17106</v>
      </c>
      <c r="K6923" s="6" t="s">
        <v>48718</v>
      </c>
      <c r="L6923" s="6" t="s">
        <v>90</v>
      </c>
      <c r="M6923" s="6" t="s">
        <v>17107</v>
      </c>
      <c r="N6923" s="6" t="s">
        <v>90</v>
      </c>
      <c r="O6923" s="6" t="s">
        <v>73277</v>
      </c>
    </row>
    <row r="6924" spans="9:15" x14ac:dyDescent="0.25">
      <c r="I6924">
        <v>6922</v>
      </c>
      <c r="J6924" s="6" t="s">
        <v>17108</v>
      </c>
      <c r="K6924" s="6" t="s">
        <v>50483</v>
      </c>
      <c r="L6924" s="6" t="s">
        <v>50468</v>
      </c>
      <c r="M6924" s="6" t="s">
        <v>17109</v>
      </c>
      <c r="N6924" s="6" t="s">
        <v>57481</v>
      </c>
      <c r="O6924" s="6" t="s">
        <v>73278</v>
      </c>
    </row>
    <row r="6925" spans="9:15" x14ac:dyDescent="0.25">
      <c r="I6925">
        <v>6923</v>
      </c>
      <c r="J6925" s="6" t="s">
        <v>17110</v>
      </c>
      <c r="K6925" s="6" t="s">
        <v>51387</v>
      </c>
      <c r="L6925" s="6" t="s">
        <v>90</v>
      </c>
      <c r="M6925" s="6" t="s">
        <v>17111</v>
      </c>
      <c r="N6925" s="6" t="s">
        <v>57482</v>
      </c>
      <c r="O6925" s="6" t="s">
        <v>73279</v>
      </c>
    </row>
    <row r="6926" spans="9:15" x14ac:dyDescent="0.25">
      <c r="I6926">
        <v>6924</v>
      </c>
      <c r="J6926" s="6" t="s">
        <v>17112</v>
      </c>
      <c r="K6926" s="6" t="s">
        <v>52062</v>
      </c>
      <c r="L6926" s="6" t="s">
        <v>90</v>
      </c>
      <c r="M6926" s="6" t="s">
        <v>17113</v>
      </c>
      <c r="N6926" s="6" t="s">
        <v>57483</v>
      </c>
      <c r="O6926" s="6" t="s">
        <v>73280</v>
      </c>
    </row>
    <row r="6927" spans="9:15" x14ac:dyDescent="0.25">
      <c r="I6927">
        <v>6925</v>
      </c>
      <c r="J6927" s="6" t="s">
        <v>17114</v>
      </c>
      <c r="K6927" s="6" t="s">
        <v>48941</v>
      </c>
      <c r="L6927" s="6" t="s">
        <v>50895</v>
      </c>
      <c r="M6927" s="6" t="s">
        <v>17115</v>
      </c>
      <c r="N6927" s="6" t="s">
        <v>57484</v>
      </c>
      <c r="O6927" s="6" t="s">
        <v>73281</v>
      </c>
    </row>
    <row r="6928" spans="9:15" x14ac:dyDescent="0.25">
      <c r="I6928">
        <v>6926</v>
      </c>
      <c r="J6928" s="6" t="s">
        <v>17116</v>
      </c>
      <c r="K6928" s="6" t="s">
        <v>51719</v>
      </c>
      <c r="L6928" s="6" t="s">
        <v>90</v>
      </c>
      <c r="M6928" s="6" t="s">
        <v>17117</v>
      </c>
      <c r="N6928" s="6" t="s">
        <v>90</v>
      </c>
      <c r="O6928" s="6" t="s">
        <v>73282</v>
      </c>
    </row>
    <row r="6929" spans="9:15" x14ac:dyDescent="0.25">
      <c r="I6929">
        <v>6927</v>
      </c>
      <c r="J6929" s="6" t="s">
        <v>17118</v>
      </c>
      <c r="K6929" s="6" t="s">
        <v>52243</v>
      </c>
      <c r="L6929" s="6" t="s">
        <v>90</v>
      </c>
      <c r="M6929" s="6" t="s">
        <v>17119</v>
      </c>
      <c r="N6929" s="6" t="s">
        <v>57485</v>
      </c>
      <c r="O6929" s="6" t="s">
        <v>73283</v>
      </c>
    </row>
    <row r="6930" spans="9:15" x14ac:dyDescent="0.25">
      <c r="I6930">
        <v>6928</v>
      </c>
      <c r="J6930" s="6" t="s">
        <v>17120</v>
      </c>
      <c r="K6930" s="6" t="s">
        <v>49874</v>
      </c>
      <c r="L6930" s="6" t="s">
        <v>49878</v>
      </c>
      <c r="M6930" s="6" t="s">
        <v>17121</v>
      </c>
      <c r="N6930" s="6" t="s">
        <v>57486</v>
      </c>
      <c r="O6930" s="6" t="s">
        <v>73284</v>
      </c>
    </row>
    <row r="6931" spans="9:15" x14ac:dyDescent="0.25">
      <c r="I6931">
        <v>6929</v>
      </c>
      <c r="J6931" s="6" t="s">
        <v>17122</v>
      </c>
      <c r="K6931" s="6" t="s">
        <v>49670</v>
      </c>
      <c r="L6931" s="6" t="s">
        <v>90</v>
      </c>
      <c r="M6931" s="6" t="s">
        <v>17123</v>
      </c>
      <c r="N6931" s="6" t="s">
        <v>57487</v>
      </c>
      <c r="O6931" s="6" t="s">
        <v>73285</v>
      </c>
    </row>
    <row r="6932" spans="9:15" x14ac:dyDescent="0.25">
      <c r="I6932">
        <v>6930</v>
      </c>
      <c r="J6932" s="6" t="s">
        <v>17124</v>
      </c>
      <c r="K6932" s="6" t="s">
        <v>49395</v>
      </c>
      <c r="L6932" s="6" t="s">
        <v>49838</v>
      </c>
      <c r="M6932" s="6" t="s">
        <v>17125</v>
      </c>
      <c r="N6932" s="6" t="s">
        <v>57488</v>
      </c>
      <c r="O6932" s="6" t="s">
        <v>73286</v>
      </c>
    </row>
    <row r="6933" spans="9:15" x14ac:dyDescent="0.25">
      <c r="I6933">
        <v>6931</v>
      </c>
      <c r="J6933" s="6" t="s">
        <v>17126</v>
      </c>
      <c r="K6933" s="6" t="s">
        <v>52056</v>
      </c>
      <c r="L6933" s="6" t="s">
        <v>90</v>
      </c>
      <c r="M6933" s="6" t="s">
        <v>17127</v>
      </c>
      <c r="N6933" s="6" t="s">
        <v>57489</v>
      </c>
      <c r="O6933" s="6" t="s">
        <v>73287</v>
      </c>
    </row>
    <row r="6934" spans="9:15" x14ac:dyDescent="0.25">
      <c r="I6934">
        <v>6932</v>
      </c>
      <c r="J6934" s="6" t="s">
        <v>17128</v>
      </c>
      <c r="K6934" s="6" t="s">
        <v>50338</v>
      </c>
      <c r="L6934" s="6" t="s">
        <v>49409</v>
      </c>
      <c r="M6934" s="6" t="s">
        <v>17129</v>
      </c>
      <c r="N6934" s="6" t="s">
        <v>57490</v>
      </c>
      <c r="O6934" s="6" t="s">
        <v>73288</v>
      </c>
    </row>
    <row r="6935" spans="9:15" x14ac:dyDescent="0.25">
      <c r="I6935">
        <v>6933</v>
      </c>
      <c r="J6935" s="6" t="s">
        <v>17130</v>
      </c>
      <c r="K6935" s="6" t="s">
        <v>50135</v>
      </c>
      <c r="L6935" s="6" t="s">
        <v>50307</v>
      </c>
      <c r="M6935" s="6" t="s">
        <v>17131</v>
      </c>
      <c r="N6935" s="6" t="s">
        <v>90</v>
      </c>
      <c r="O6935" s="6" t="s">
        <v>69898</v>
      </c>
    </row>
    <row r="6936" spans="9:15" x14ac:dyDescent="0.25">
      <c r="I6936">
        <v>6934</v>
      </c>
      <c r="J6936" s="6" t="s">
        <v>17132</v>
      </c>
      <c r="K6936" s="6" t="s">
        <v>51799</v>
      </c>
      <c r="L6936" s="6" t="s">
        <v>90</v>
      </c>
      <c r="M6936" s="6" t="s">
        <v>17133</v>
      </c>
      <c r="N6936" s="6" t="s">
        <v>57491</v>
      </c>
      <c r="O6936" s="6" t="s">
        <v>73289</v>
      </c>
    </row>
    <row r="6937" spans="9:15" x14ac:dyDescent="0.25">
      <c r="I6937">
        <v>6935</v>
      </c>
      <c r="J6937" s="6" t="s">
        <v>17134</v>
      </c>
      <c r="K6937" s="6" t="s">
        <v>52467</v>
      </c>
      <c r="L6937" s="6" t="s">
        <v>51461</v>
      </c>
      <c r="M6937" s="6" t="s">
        <v>17135</v>
      </c>
      <c r="N6937" s="6" t="s">
        <v>57492</v>
      </c>
      <c r="O6937" s="6" t="s">
        <v>73290</v>
      </c>
    </row>
    <row r="6938" spans="9:15" x14ac:dyDescent="0.25">
      <c r="I6938">
        <v>6936</v>
      </c>
      <c r="J6938" s="6" t="s">
        <v>17136</v>
      </c>
      <c r="K6938" s="6" t="s">
        <v>49350</v>
      </c>
      <c r="L6938" s="6" t="s">
        <v>90</v>
      </c>
      <c r="M6938" s="6" t="s">
        <v>17137</v>
      </c>
      <c r="N6938" s="6" t="s">
        <v>57493</v>
      </c>
      <c r="O6938" s="6" t="s">
        <v>73291</v>
      </c>
    </row>
    <row r="6939" spans="9:15" x14ac:dyDescent="0.25">
      <c r="I6939">
        <v>6937</v>
      </c>
      <c r="J6939" s="6" t="s">
        <v>17138</v>
      </c>
      <c r="K6939" s="6" t="s">
        <v>49480</v>
      </c>
      <c r="L6939" s="6" t="s">
        <v>90</v>
      </c>
      <c r="M6939" s="6" t="s">
        <v>17139</v>
      </c>
      <c r="N6939" s="6" t="s">
        <v>57494</v>
      </c>
      <c r="O6939" s="6" t="s">
        <v>73292</v>
      </c>
    </row>
    <row r="6940" spans="9:15" x14ac:dyDescent="0.25">
      <c r="I6940">
        <v>6938</v>
      </c>
      <c r="J6940" s="6" t="s">
        <v>17140</v>
      </c>
      <c r="K6940" s="6" t="s">
        <v>52430</v>
      </c>
      <c r="L6940" s="6" t="s">
        <v>52507</v>
      </c>
      <c r="M6940" s="6" t="s">
        <v>17141</v>
      </c>
      <c r="N6940" s="6" t="s">
        <v>90</v>
      </c>
      <c r="O6940" s="6" t="s">
        <v>73293</v>
      </c>
    </row>
    <row r="6941" spans="9:15" x14ac:dyDescent="0.25">
      <c r="I6941">
        <v>6939</v>
      </c>
      <c r="J6941" s="6" t="s">
        <v>17142</v>
      </c>
      <c r="K6941" s="6" t="s">
        <v>50667</v>
      </c>
      <c r="L6941" s="6" t="s">
        <v>90</v>
      </c>
      <c r="M6941" s="6" t="s">
        <v>17143</v>
      </c>
      <c r="N6941" s="6" t="s">
        <v>57495</v>
      </c>
      <c r="O6941" s="6" t="s">
        <v>73294</v>
      </c>
    </row>
    <row r="6942" spans="9:15" x14ac:dyDescent="0.25">
      <c r="I6942">
        <v>6940</v>
      </c>
      <c r="J6942" s="6" t="s">
        <v>17144</v>
      </c>
      <c r="K6942" s="6" t="s">
        <v>49666</v>
      </c>
      <c r="L6942" s="6" t="s">
        <v>49655</v>
      </c>
      <c r="M6942" s="6" t="s">
        <v>17145</v>
      </c>
      <c r="N6942" s="6" t="s">
        <v>57496</v>
      </c>
      <c r="O6942" s="6" t="s">
        <v>73295</v>
      </c>
    </row>
    <row r="6943" spans="9:15" x14ac:dyDescent="0.25">
      <c r="I6943">
        <v>6941</v>
      </c>
      <c r="J6943" s="6" t="s">
        <v>17146</v>
      </c>
      <c r="K6943" s="6" t="s">
        <v>51817</v>
      </c>
      <c r="L6943" s="6" t="s">
        <v>51951</v>
      </c>
      <c r="M6943" s="6" t="s">
        <v>17147</v>
      </c>
      <c r="N6943" s="6" t="s">
        <v>57497</v>
      </c>
      <c r="O6943" s="6" t="s">
        <v>73296</v>
      </c>
    </row>
    <row r="6944" spans="9:15" x14ac:dyDescent="0.25">
      <c r="I6944">
        <v>6942</v>
      </c>
      <c r="J6944" s="6" t="s">
        <v>17148</v>
      </c>
      <c r="K6944" s="6" t="s">
        <v>51291</v>
      </c>
      <c r="L6944" s="6" t="s">
        <v>90</v>
      </c>
      <c r="M6944" s="6" t="s">
        <v>17149</v>
      </c>
      <c r="N6944" s="6" t="s">
        <v>57498</v>
      </c>
      <c r="O6944" s="6" t="s">
        <v>73297</v>
      </c>
    </row>
    <row r="6945" spans="9:15" x14ac:dyDescent="0.25">
      <c r="I6945">
        <v>6943</v>
      </c>
      <c r="J6945" s="6" t="s">
        <v>17150</v>
      </c>
      <c r="K6945" s="6" t="s">
        <v>49666</v>
      </c>
      <c r="L6945" s="6" t="s">
        <v>49367</v>
      </c>
      <c r="M6945" s="6" t="s">
        <v>17151</v>
      </c>
      <c r="N6945" s="6" t="s">
        <v>57499</v>
      </c>
      <c r="O6945" s="6" t="s">
        <v>73298</v>
      </c>
    </row>
    <row r="6946" spans="9:15" x14ac:dyDescent="0.25">
      <c r="I6946">
        <v>6944</v>
      </c>
      <c r="J6946" s="6" t="s">
        <v>17152</v>
      </c>
      <c r="K6946" s="6" t="s">
        <v>50901</v>
      </c>
      <c r="L6946" s="6" t="s">
        <v>90</v>
      </c>
      <c r="M6946" s="6" t="s">
        <v>17153</v>
      </c>
      <c r="N6946" s="6" t="s">
        <v>57500</v>
      </c>
      <c r="O6946" s="6" t="s">
        <v>73299</v>
      </c>
    </row>
    <row r="6947" spans="9:15" x14ac:dyDescent="0.25">
      <c r="I6947">
        <v>6945</v>
      </c>
      <c r="J6947" s="6" t="s">
        <v>17154</v>
      </c>
      <c r="K6947" s="6" t="s">
        <v>49572</v>
      </c>
      <c r="L6947" s="6" t="s">
        <v>90</v>
      </c>
      <c r="M6947" s="6" t="s">
        <v>17155</v>
      </c>
      <c r="N6947" s="6" t="s">
        <v>57501</v>
      </c>
      <c r="O6947" s="6" t="s">
        <v>73300</v>
      </c>
    </row>
    <row r="6948" spans="9:15" x14ac:dyDescent="0.25">
      <c r="I6948">
        <v>6946</v>
      </c>
      <c r="J6948" s="6" t="s">
        <v>17156</v>
      </c>
      <c r="K6948" s="6" t="s">
        <v>49733</v>
      </c>
      <c r="L6948" s="6" t="s">
        <v>50147</v>
      </c>
      <c r="M6948" s="6" t="s">
        <v>17157</v>
      </c>
      <c r="N6948" s="6" t="s">
        <v>57502</v>
      </c>
      <c r="O6948" s="6" t="s">
        <v>73301</v>
      </c>
    </row>
    <row r="6949" spans="9:15" x14ac:dyDescent="0.25">
      <c r="I6949">
        <v>6947</v>
      </c>
      <c r="J6949" s="6" t="s">
        <v>17158</v>
      </c>
      <c r="K6949" s="6" t="s">
        <v>49509</v>
      </c>
      <c r="L6949" s="6" t="s">
        <v>49554</v>
      </c>
      <c r="M6949" s="6" t="s">
        <v>17159</v>
      </c>
      <c r="N6949" s="6" t="s">
        <v>90</v>
      </c>
      <c r="O6949" s="6" t="s">
        <v>73302</v>
      </c>
    </row>
    <row r="6950" spans="9:15" x14ac:dyDescent="0.25">
      <c r="I6950">
        <v>6948</v>
      </c>
      <c r="J6950" s="6" t="s">
        <v>17160</v>
      </c>
      <c r="K6950" s="6" t="s">
        <v>49742</v>
      </c>
      <c r="L6950" s="6" t="s">
        <v>90</v>
      </c>
      <c r="M6950" s="6" t="s">
        <v>17161</v>
      </c>
      <c r="N6950" s="6" t="s">
        <v>90</v>
      </c>
      <c r="O6950" s="6" t="s">
        <v>73303</v>
      </c>
    </row>
    <row r="6951" spans="9:15" x14ac:dyDescent="0.25">
      <c r="I6951">
        <v>6949</v>
      </c>
      <c r="J6951" s="6" t="s">
        <v>17162</v>
      </c>
      <c r="K6951" s="6" t="s">
        <v>51612</v>
      </c>
      <c r="L6951" s="6" t="s">
        <v>51248</v>
      </c>
      <c r="M6951" s="6" t="s">
        <v>17163</v>
      </c>
      <c r="N6951" s="6" t="s">
        <v>57503</v>
      </c>
      <c r="O6951" s="6" t="s">
        <v>73304</v>
      </c>
    </row>
    <row r="6952" spans="9:15" x14ac:dyDescent="0.25">
      <c r="I6952">
        <v>6950</v>
      </c>
      <c r="J6952" s="6" t="s">
        <v>17164</v>
      </c>
      <c r="K6952" s="6" t="s">
        <v>48754</v>
      </c>
      <c r="L6952" s="6" t="s">
        <v>48712</v>
      </c>
      <c r="M6952" s="6" t="s">
        <v>17165</v>
      </c>
      <c r="N6952" s="6" t="s">
        <v>90</v>
      </c>
      <c r="O6952" s="6" t="s">
        <v>73305</v>
      </c>
    </row>
    <row r="6953" spans="9:15" x14ac:dyDescent="0.25">
      <c r="I6953">
        <v>6951</v>
      </c>
      <c r="J6953" s="6" t="s">
        <v>17166</v>
      </c>
      <c r="K6953" s="6" t="s">
        <v>50316</v>
      </c>
      <c r="L6953" s="6" t="s">
        <v>50310</v>
      </c>
      <c r="M6953" s="6" t="s">
        <v>17167</v>
      </c>
      <c r="N6953" s="6" t="s">
        <v>90</v>
      </c>
      <c r="O6953" s="6" t="s">
        <v>73306</v>
      </c>
    </row>
    <row r="6954" spans="9:15" x14ac:dyDescent="0.25">
      <c r="I6954">
        <v>6952</v>
      </c>
      <c r="J6954" s="6" t="s">
        <v>17168</v>
      </c>
      <c r="K6954" s="6" t="s">
        <v>50818</v>
      </c>
      <c r="L6954" s="6" t="s">
        <v>51004</v>
      </c>
      <c r="M6954" s="6" t="s">
        <v>17169</v>
      </c>
      <c r="N6954" s="6" t="s">
        <v>57504</v>
      </c>
      <c r="O6954" s="6" t="s">
        <v>73307</v>
      </c>
    </row>
    <row r="6955" spans="9:15" x14ac:dyDescent="0.25">
      <c r="I6955">
        <v>6953</v>
      </c>
      <c r="J6955" s="6" t="s">
        <v>17170</v>
      </c>
      <c r="K6955" s="6" t="s">
        <v>52220</v>
      </c>
      <c r="L6955" s="6" t="s">
        <v>52222</v>
      </c>
      <c r="M6955" s="6" t="s">
        <v>17171</v>
      </c>
      <c r="N6955" s="6" t="s">
        <v>90</v>
      </c>
      <c r="O6955" s="6" t="s">
        <v>73308</v>
      </c>
    </row>
    <row r="6956" spans="9:15" x14ac:dyDescent="0.25">
      <c r="I6956">
        <v>6954</v>
      </c>
      <c r="J6956" s="6" t="s">
        <v>17172</v>
      </c>
      <c r="K6956" s="6" t="s">
        <v>50110</v>
      </c>
      <c r="L6956" s="6" t="s">
        <v>50051</v>
      </c>
      <c r="M6956" s="6" t="s">
        <v>17173</v>
      </c>
      <c r="N6956" s="6" t="s">
        <v>90</v>
      </c>
      <c r="O6956" s="6" t="s">
        <v>73309</v>
      </c>
    </row>
    <row r="6957" spans="9:15" x14ac:dyDescent="0.25">
      <c r="I6957">
        <v>6955</v>
      </c>
      <c r="J6957" s="6" t="s">
        <v>17174</v>
      </c>
      <c r="K6957" s="6" t="s">
        <v>49635</v>
      </c>
      <c r="L6957" s="6" t="s">
        <v>90</v>
      </c>
      <c r="M6957" s="6" t="s">
        <v>17175</v>
      </c>
      <c r="N6957" s="6" t="s">
        <v>57505</v>
      </c>
      <c r="O6957" s="6" t="s">
        <v>73310</v>
      </c>
    </row>
    <row r="6958" spans="9:15" x14ac:dyDescent="0.25">
      <c r="I6958">
        <v>6956</v>
      </c>
      <c r="J6958" s="6" t="s">
        <v>17176</v>
      </c>
      <c r="K6958" s="6" t="s">
        <v>50901</v>
      </c>
      <c r="L6958" s="6" t="s">
        <v>90</v>
      </c>
      <c r="M6958" s="6" t="s">
        <v>17177</v>
      </c>
      <c r="N6958" s="6" t="s">
        <v>90</v>
      </c>
      <c r="O6958" s="6" t="s">
        <v>73311</v>
      </c>
    </row>
    <row r="6959" spans="9:15" x14ac:dyDescent="0.25">
      <c r="I6959">
        <v>6957</v>
      </c>
      <c r="J6959" s="6" t="s">
        <v>17178</v>
      </c>
      <c r="K6959" s="6" t="s">
        <v>49965</v>
      </c>
      <c r="L6959" s="6" t="s">
        <v>90</v>
      </c>
      <c r="M6959" s="6" t="s">
        <v>17179</v>
      </c>
      <c r="N6959" s="6" t="s">
        <v>57506</v>
      </c>
      <c r="O6959" s="6" t="s">
        <v>73312</v>
      </c>
    </row>
    <row r="6960" spans="9:15" x14ac:dyDescent="0.25">
      <c r="I6960">
        <v>6958</v>
      </c>
      <c r="J6960" s="6" t="s">
        <v>17180</v>
      </c>
      <c r="K6960" s="6" t="s">
        <v>48745</v>
      </c>
      <c r="L6960" s="6" t="s">
        <v>90</v>
      </c>
      <c r="M6960" s="6" t="s">
        <v>17181</v>
      </c>
      <c r="N6960" s="6" t="s">
        <v>57507</v>
      </c>
      <c r="O6960" s="6" t="s">
        <v>73313</v>
      </c>
    </row>
    <row r="6961" spans="9:15" x14ac:dyDescent="0.25">
      <c r="I6961">
        <v>6959</v>
      </c>
      <c r="J6961" s="6" t="s">
        <v>17182</v>
      </c>
      <c r="K6961" s="6" t="s">
        <v>49035</v>
      </c>
      <c r="L6961" s="6" t="s">
        <v>48972</v>
      </c>
      <c r="M6961" s="6" t="s">
        <v>17183</v>
      </c>
      <c r="N6961" s="6" t="s">
        <v>57508</v>
      </c>
      <c r="O6961" s="6" t="s">
        <v>73314</v>
      </c>
    </row>
    <row r="6962" spans="9:15" x14ac:dyDescent="0.25">
      <c r="I6962">
        <v>6960</v>
      </c>
      <c r="J6962" s="6" t="s">
        <v>17184</v>
      </c>
      <c r="K6962" s="6" t="s">
        <v>51891</v>
      </c>
      <c r="L6962" s="6" t="s">
        <v>90</v>
      </c>
      <c r="M6962" s="6" t="s">
        <v>17185</v>
      </c>
      <c r="N6962" s="6" t="s">
        <v>90</v>
      </c>
      <c r="O6962" s="6" t="s">
        <v>73315</v>
      </c>
    </row>
    <row r="6963" spans="9:15" x14ac:dyDescent="0.25">
      <c r="I6963">
        <v>6961</v>
      </c>
      <c r="J6963" s="6" t="s">
        <v>17186</v>
      </c>
      <c r="K6963" s="6" t="s">
        <v>52507</v>
      </c>
      <c r="L6963" s="6" t="s">
        <v>52506</v>
      </c>
      <c r="M6963" s="6" t="s">
        <v>17187</v>
      </c>
      <c r="N6963" s="6" t="s">
        <v>56083</v>
      </c>
      <c r="O6963" s="6" t="s">
        <v>71215</v>
      </c>
    </row>
    <row r="6964" spans="9:15" x14ac:dyDescent="0.25">
      <c r="I6964">
        <v>6962</v>
      </c>
      <c r="J6964" s="6" t="s">
        <v>17188</v>
      </c>
      <c r="K6964" s="6" t="s">
        <v>51297</v>
      </c>
      <c r="L6964" s="6" t="s">
        <v>90</v>
      </c>
      <c r="M6964" s="6" t="s">
        <v>17189</v>
      </c>
      <c r="N6964" s="6" t="s">
        <v>57509</v>
      </c>
      <c r="O6964" s="6" t="s">
        <v>73316</v>
      </c>
    </row>
    <row r="6965" spans="9:15" x14ac:dyDescent="0.25">
      <c r="I6965">
        <v>6963</v>
      </c>
      <c r="J6965" s="6" t="s">
        <v>17190</v>
      </c>
      <c r="K6965" s="6" t="s">
        <v>51243</v>
      </c>
      <c r="L6965" s="6" t="s">
        <v>51243</v>
      </c>
      <c r="M6965" s="6" t="s">
        <v>17191</v>
      </c>
      <c r="N6965" s="6" t="s">
        <v>57510</v>
      </c>
      <c r="O6965" s="6" t="s">
        <v>73317</v>
      </c>
    </row>
    <row r="6966" spans="9:15" x14ac:dyDescent="0.25">
      <c r="I6966">
        <v>6964</v>
      </c>
      <c r="J6966" s="6" t="s">
        <v>17192</v>
      </c>
      <c r="K6966" s="6" t="s">
        <v>50255</v>
      </c>
      <c r="L6966" s="6" t="s">
        <v>90</v>
      </c>
      <c r="M6966" s="6" t="s">
        <v>17193</v>
      </c>
      <c r="N6966" s="6" t="s">
        <v>57511</v>
      </c>
      <c r="O6966" s="6" t="s">
        <v>73318</v>
      </c>
    </row>
    <row r="6967" spans="9:15" x14ac:dyDescent="0.25">
      <c r="I6967">
        <v>6965</v>
      </c>
      <c r="J6967" s="6" t="s">
        <v>17194</v>
      </c>
      <c r="K6967" s="6" t="s">
        <v>52119</v>
      </c>
      <c r="L6967" s="6" t="s">
        <v>52012</v>
      </c>
      <c r="M6967" s="6" t="s">
        <v>17195</v>
      </c>
      <c r="N6967" s="6" t="s">
        <v>57512</v>
      </c>
      <c r="O6967" s="6" t="s">
        <v>73319</v>
      </c>
    </row>
    <row r="6968" spans="9:15" x14ac:dyDescent="0.25">
      <c r="I6968">
        <v>6966</v>
      </c>
      <c r="J6968" s="6" t="s">
        <v>17196</v>
      </c>
      <c r="K6968" s="6" t="s">
        <v>52243</v>
      </c>
      <c r="L6968" s="6" t="s">
        <v>52230</v>
      </c>
      <c r="M6968" s="6" t="s">
        <v>17197</v>
      </c>
      <c r="N6968" s="6" t="s">
        <v>57513</v>
      </c>
      <c r="O6968" s="6" t="s">
        <v>73320</v>
      </c>
    </row>
    <row r="6969" spans="9:15" x14ac:dyDescent="0.25">
      <c r="I6969">
        <v>6967</v>
      </c>
      <c r="J6969" s="6" t="s">
        <v>17198</v>
      </c>
      <c r="K6969" s="6" t="s">
        <v>49242</v>
      </c>
      <c r="L6969" s="6" t="s">
        <v>51499</v>
      </c>
      <c r="M6969" s="6" t="s">
        <v>17199</v>
      </c>
      <c r="N6969" s="6" t="s">
        <v>57514</v>
      </c>
      <c r="O6969" s="6" t="s">
        <v>73321</v>
      </c>
    </row>
    <row r="6970" spans="9:15" x14ac:dyDescent="0.25">
      <c r="I6970">
        <v>6968</v>
      </c>
      <c r="J6970" s="6" t="s">
        <v>17200</v>
      </c>
      <c r="K6970" s="6" t="s">
        <v>52257</v>
      </c>
      <c r="L6970" s="6" t="s">
        <v>90</v>
      </c>
      <c r="M6970" s="6" t="s">
        <v>17201</v>
      </c>
      <c r="N6970" s="6" t="s">
        <v>57515</v>
      </c>
      <c r="O6970" s="6" t="s">
        <v>73322</v>
      </c>
    </row>
    <row r="6971" spans="9:15" x14ac:dyDescent="0.25">
      <c r="I6971">
        <v>6969</v>
      </c>
      <c r="J6971" s="6" t="s">
        <v>17202</v>
      </c>
      <c r="K6971" s="6" t="s">
        <v>52489</v>
      </c>
      <c r="L6971" s="6" t="s">
        <v>90</v>
      </c>
      <c r="M6971" s="6" t="s">
        <v>17203</v>
      </c>
      <c r="N6971" s="6" t="s">
        <v>90</v>
      </c>
      <c r="O6971" s="6" t="s">
        <v>73323</v>
      </c>
    </row>
    <row r="6972" spans="9:15" x14ac:dyDescent="0.25">
      <c r="I6972">
        <v>6970</v>
      </c>
      <c r="J6972" s="6" t="s">
        <v>17204</v>
      </c>
      <c r="K6972" s="6" t="s">
        <v>49242</v>
      </c>
      <c r="L6972" s="6" t="s">
        <v>49544</v>
      </c>
      <c r="M6972" s="6" t="s">
        <v>17205</v>
      </c>
      <c r="N6972" s="6" t="s">
        <v>57516</v>
      </c>
      <c r="O6972" s="6" t="s">
        <v>73324</v>
      </c>
    </row>
    <row r="6973" spans="9:15" x14ac:dyDescent="0.25">
      <c r="I6973">
        <v>6971</v>
      </c>
      <c r="J6973" s="6" t="s">
        <v>17206</v>
      </c>
      <c r="K6973" s="6" t="s">
        <v>51025</v>
      </c>
      <c r="L6973" s="6" t="s">
        <v>51054</v>
      </c>
      <c r="M6973" s="6" t="s">
        <v>17207</v>
      </c>
      <c r="N6973" s="6" t="s">
        <v>57517</v>
      </c>
      <c r="O6973" s="6" t="s">
        <v>73325</v>
      </c>
    </row>
    <row r="6974" spans="9:15" x14ac:dyDescent="0.25">
      <c r="I6974">
        <v>6972</v>
      </c>
      <c r="J6974" s="6" t="s">
        <v>17208</v>
      </c>
      <c r="K6974" s="6" t="s">
        <v>51012</v>
      </c>
      <c r="L6974" s="6" t="s">
        <v>90</v>
      </c>
      <c r="M6974" s="6" t="s">
        <v>17209</v>
      </c>
      <c r="N6974" s="6" t="s">
        <v>57518</v>
      </c>
      <c r="O6974" s="6" t="s">
        <v>73326</v>
      </c>
    </row>
    <row r="6975" spans="9:15" x14ac:dyDescent="0.25">
      <c r="I6975">
        <v>6973</v>
      </c>
      <c r="J6975" s="6" t="s">
        <v>17210</v>
      </c>
      <c r="K6975" s="6" t="s">
        <v>52378</v>
      </c>
      <c r="L6975" s="6" t="s">
        <v>90</v>
      </c>
      <c r="M6975" s="6" t="s">
        <v>17211</v>
      </c>
      <c r="N6975" s="6" t="s">
        <v>90</v>
      </c>
      <c r="O6975" s="6" t="s">
        <v>73327</v>
      </c>
    </row>
    <row r="6976" spans="9:15" x14ac:dyDescent="0.25">
      <c r="I6976">
        <v>6974</v>
      </c>
      <c r="J6976" s="6" t="s">
        <v>17212</v>
      </c>
      <c r="K6976" s="6" t="s">
        <v>49771</v>
      </c>
      <c r="L6976" s="6" t="s">
        <v>49779</v>
      </c>
      <c r="M6976" s="6" t="s">
        <v>17213</v>
      </c>
      <c r="N6976" s="6" t="s">
        <v>57519</v>
      </c>
      <c r="O6976" s="6" t="s">
        <v>73328</v>
      </c>
    </row>
    <row r="6977" spans="9:15" x14ac:dyDescent="0.25">
      <c r="I6977">
        <v>6975</v>
      </c>
      <c r="J6977" s="6" t="s">
        <v>17214</v>
      </c>
      <c r="K6977" s="6" t="s">
        <v>49983</v>
      </c>
      <c r="L6977" s="6" t="s">
        <v>49942</v>
      </c>
      <c r="M6977" s="6" t="s">
        <v>17215</v>
      </c>
      <c r="N6977" s="6" t="s">
        <v>57520</v>
      </c>
      <c r="O6977" s="6" t="s">
        <v>73329</v>
      </c>
    </row>
    <row r="6978" spans="9:15" x14ac:dyDescent="0.25">
      <c r="I6978">
        <v>6976</v>
      </c>
      <c r="J6978" s="6" t="s">
        <v>17216</v>
      </c>
      <c r="K6978" s="6" t="s">
        <v>51477</v>
      </c>
      <c r="L6978" s="6" t="s">
        <v>90</v>
      </c>
      <c r="M6978" s="6" t="s">
        <v>17217</v>
      </c>
      <c r="N6978" s="6" t="s">
        <v>90</v>
      </c>
      <c r="O6978" s="6" t="s">
        <v>73330</v>
      </c>
    </row>
    <row r="6979" spans="9:15" x14ac:dyDescent="0.25">
      <c r="I6979">
        <v>6977</v>
      </c>
      <c r="J6979" s="6" t="s">
        <v>17218</v>
      </c>
      <c r="K6979" s="6" t="s">
        <v>52396</v>
      </c>
      <c r="L6979" s="6" t="s">
        <v>90</v>
      </c>
      <c r="M6979" s="6" t="s">
        <v>17219</v>
      </c>
      <c r="N6979" s="6" t="s">
        <v>90</v>
      </c>
      <c r="O6979" s="6" t="s">
        <v>73331</v>
      </c>
    </row>
    <row r="6980" spans="9:15" x14ac:dyDescent="0.25">
      <c r="I6980">
        <v>6978</v>
      </c>
      <c r="J6980" s="6" t="s">
        <v>17220</v>
      </c>
      <c r="K6980" s="6" t="s">
        <v>51747</v>
      </c>
      <c r="L6980" s="6" t="s">
        <v>52438</v>
      </c>
      <c r="M6980" s="6" t="s">
        <v>17221</v>
      </c>
      <c r="N6980" s="6" t="s">
        <v>57521</v>
      </c>
      <c r="O6980" s="6" t="s">
        <v>73332</v>
      </c>
    </row>
    <row r="6981" spans="9:15" x14ac:dyDescent="0.25">
      <c r="I6981">
        <v>6979</v>
      </c>
      <c r="J6981" s="6" t="s">
        <v>17222</v>
      </c>
      <c r="K6981" s="6" t="s">
        <v>49668</v>
      </c>
      <c r="L6981" s="6" t="s">
        <v>90</v>
      </c>
      <c r="M6981" s="6" t="s">
        <v>17223</v>
      </c>
      <c r="N6981" s="6" t="s">
        <v>57522</v>
      </c>
      <c r="O6981" s="6" t="s">
        <v>73333</v>
      </c>
    </row>
    <row r="6982" spans="9:15" x14ac:dyDescent="0.25">
      <c r="I6982">
        <v>6980</v>
      </c>
      <c r="J6982" s="6" t="s">
        <v>17224</v>
      </c>
      <c r="K6982" s="6" t="s">
        <v>50594</v>
      </c>
      <c r="L6982" s="6" t="s">
        <v>90</v>
      </c>
      <c r="M6982" s="6" t="s">
        <v>17225</v>
      </c>
      <c r="N6982" s="6" t="s">
        <v>90</v>
      </c>
      <c r="O6982" s="6" t="s">
        <v>73334</v>
      </c>
    </row>
    <row r="6983" spans="9:15" x14ac:dyDescent="0.25">
      <c r="I6983">
        <v>6981</v>
      </c>
      <c r="J6983" s="6" t="s">
        <v>17226</v>
      </c>
      <c r="K6983" s="6" t="s">
        <v>51697</v>
      </c>
      <c r="L6983" s="6" t="s">
        <v>90</v>
      </c>
      <c r="M6983" s="6" t="s">
        <v>17227</v>
      </c>
      <c r="N6983" s="6" t="s">
        <v>57523</v>
      </c>
      <c r="O6983" s="6" t="s">
        <v>73335</v>
      </c>
    </row>
    <row r="6984" spans="9:15" x14ac:dyDescent="0.25">
      <c r="I6984">
        <v>6982</v>
      </c>
      <c r="J6984" s="6" t="s">
        <v>17228</v>
      </c>
      <c r="K6984" s="6" t="s">
        <v>48684</v>
      </c>
      <c r="L6984" s="6" t="s">
        <v>90</v>
      </c>
      <c r="M6984" s="6" t="s">
        <v>17229</v>
      </c>
      <c r="N6984" s="6" t="s">
        <v>57524</v>
      </c>
      <c r="O6984" s="6" t="s">
        <v>73336</v>
      </c>
    </row>
    <row r="6985" spans="9:15" x14ac:dyDescent="0.25">
      <c r="I6985">
        <v>6983</v>
      </c>
      <c r="J6985" s="6" t="s">
        <v>17230</v>
      </c>
      <c r="K6985" s="6" t="s">
        <v>49888</v>
      </c>
      <c r="L6985" s="6" t="s">
        <v>52084</v>
      </c>
      <c r="M6985" s="6" t="s">
        <v>17231</v>
      </c>
      <c r="N6985" s="6" t="s">
        <v>57525</v>
      </c>
      <c r="O6985" s="6" t="s">
        <v>73337</v>
      </c>
    </row>
    <row r="6986" spans="9:15" x14ac:dyDescent="0.25">
      <c r="I6986">
        <v>6984</v>
      </c>
      <c r="J6986" s="6" t="s">
        <v>17232</v>
      </c>
      <c r="K6986" s="6" t="s">
        <v>52556</v>
      </c>
      <c r="L6986" s="6" t="s">
        <v>51693</v>
      </c>
      <c r="M6986" s="6" t="s">
        <v>17233</v>
      </c>
      <c r="N6986" s="6" t="s">
        <v>53662</v>
      </c>
      <c r="O6986" s="6" t="s">
        <v>73338</v>
      </c>
    </row>
    <row r="6987" spans="9:15" x14ac:dyDescent="0.25">
      <c r="I6987">
        <v>6985</v>
      </c>
      <c r="J6987" s="6" t="s">
        <v>17234</v>
      </c>
      <c r="K6987" s="6" t="s">
        <v>50838</v>
      </c>
      <c r="L6987" s="6" t="s">
        <v>90</v>
      </c>
      <c r="M6987" s="6" t="s">
        <v>17235</v>
      </c>
      <c r="N6987" s="6" t="s">
        <v>90</v>
      </c>
      <c r="O6987" s="6" t="s">
        <v>72938</v>
      </c>
    </row>
    <row r="6988" spans="9:15" x14ac:dyDescent="0.25">
      <c r="I6988">
        <v>6986</v>
      </c>
      <c r="J6988" s="6" t="s">
        <v>17236</v>
      </c>
      <c r="K6988" s="6" t="s">
        <v>50847</v>
      </c>
      <c r="L6988" s="6" t="s">
        <v>90</v>
      </c>
      <c r="M6988" s="6" t="s">
        <v>17237</v>
      </c>
      <c r="N6988" s="6" t="s">
        <v>57526</v>
      </c>
      <c r="O6988" s="6" t="s">
        <v>73339</v>
      </c>
    </row>
    <row r="6989" spans="9:15" x14ac:dyDescent="0.25">
      <c r="I6989">
        <v>6987</v>
      </c>
      <c r="J6989" s="6" t="s">
        <v>17238</v>
      </c>
      <c r="K6989" s="6" t="s">
        <v>49670</v>
      </c>
      <c r="L6989" s="6" t="s">
        <v>49664</v>
      </c>
      <c r="M6989" s="6" t="s">
        <v>17239</v>
      </c>
      <c r="N6989" s="6" t="s">
        <v>57527</v>
      </c>
      <c r="O6989" s="6" t="s">
        <v>73340</v>
      </c>
    </row>
    <row r="6990" spans="9:15" x14ac:dyDescent="0.25">
      <c r="I6990">
        <v>6988</v>
      </c>
      <c r="J6990" s="6" t="s">
        <v>17240</v>
      </c>
      <c r="K6990" s="6" t="s">
        <v>51438</v>
      </c>
      <c r="L6990" s="6" t="s">
        <v>50036</v>
      </c>
      <c r="M6990" s="6" t="s">
        <v>17241</v>
      </c>
      <c r="N6990" s="6" t="s">
        <v>90</v>
      </c>
      <c r="O6990" s="6" t="s">
        <v>73341</v>
      </c>
    </row>
    <row r="6991" spans="9:15" x14ac:dyDescent="0.25">
      <c r="I6991">
        <v>6989</v>
      </c>
      <c r="J6991" s="6" t="s">
        <v>17242</v>
      </c>
      <c r="K6991" s="6" t="s">
        <v>49590</v>
      </c>
      <c r="L6991" s="6" t="s">
        <v>49515</v>
      </c>
      <c r="M6991" s="6" t="s">
        <v>17243</v>
      </c>
      <c r="N6991" s="6" t="s">
        <v>57528</v>
      </c>
      <c r="O6991" s="6" t="s">
        <v>73342</v>
      </c>
    </row>
    <row r="6992" spans="9:15" x14ac:dyDescent="0.25">
      <c r="I6992">
        <v>6990</v>
      </c>
      <c r="J6992" s="6" t="s">
        <v>17244</v>
      </c>
      <c r="K6992" s="6" t="s">
        <v>48658</v>
      </c>
      <c r="L6992" s="6" t="s">
        <v>50465</v>
      </c>
      <c r="M6992" s="6" t="s">
        <v>17245</v>
      </c>
      <c r="N6992" s="6" t="s">
        <v>90</v>
      </c>
      <c r="O6992" s="6" t="s">
        <v>73343</v>
      </c>
    </row>
    <row r="6993" spans="9:15" x14ac:dyDescent="0.25">
      <c r="I6993">
        <v>6991</v>
      </c>
      <c r="J6993" s="6" t="s">
        <v>17246</v>
      </c>
      <c r="K6993" s="6" t="s">
        <v>50057</v>
      </c>
      <c r="L6993" s="6" t="s">
        <v>90</v>
      </c>
      <c r="M6993" s="6" t="s">
        <v>17247</v>
      </c>
      <c r="N6993" s="6" t="s">
        <v>57529</v>
      </c>
      <c r="O6993" s="6" t="s">
        <v>73344</v>
      </c>
    </row>
    <row r="6994" spans="9:15" x14ac:dyDescent="0.25">
      <c r="I6994">
        <v>6992</v>
      </c>
      <c r="J6994" s="6" t="s">
        <v>17248</v>
      </c>
      <c r="K6994" s="6" t="s">
        <v>49531</v>
      </c>
      <c r="L6994" s="6" t="s">
        <v>90</v>
      </c>
      <c r="M6994" s="6" t="s">
        <v>17249</v>
      </c>
      <c r="N6994" s="6" t="s">
        <v>57530</v>
      </c>
      <c r="O6994" s="6" t="s">
        <v>73345</v>
      </c>
    </row>
    <row r="6995" spans="9:15" x14ac:dyDescent="0.25">
      <c r="I6995">
        <v>6993</v>
      </c>
      <c r="J6995" s="6" t="s">
        <v>17250</v>
      </c>
      <c r="K6995" s="6" t="s">
        <v>49987</v>
      </c>
      <c r="L6995" s="6" t="s">
        <v>49931</v>
      </c>
      <c r="M6995" s="6" t="s">
        <v>17251</v>
      </c>
      <c r="N6995" s="6" t="s">
        <v>57531</v>
      </c>
      <c r="O6995" s="6" t="s">
        <v>73346</v>
      </c>
    </row>
    <row r="6996" spans="9:15" x14ac:dyDescent="0.25">
      <c r="I6996">
        <v>6994</v>
      </c>
      <c r="J6996" s="6" t="s">
        <v>17252</v>
      </c>
      <c r="K6996" s="6" t="s">
        <v>48791</v>
      </c>
      <c r="L6996" s="6" t="s">
        <v>90</v>
      </c>
      <c r="M6996" s="6" t="s">
        <v>17253</v>
      </c>
      <c r="N6996" s="6" t="s">
        <v>57532</v>
      </c>
      <c r="O6996" s="6" t="s">
        <v>73347</v>
      </c>
    </row>
    <row r="6997" spans="9:15" x14ac:dyDescent="0.25">
      <c r="I6997">
        <v>6995</v>
      </c>
      <c r="J6997" s="6" t="s">
        <v>17254</v>
      </c>
      <c r="K6997" s="6" t="s">
        <v>50629</v>
      </c>
      <c r="L6997" s="6" t="s">
        <v>90</v>
      </c>
      <c r="M6997" s="6" t="s">
        <v>17255</v>
      </c>
      <c r="N6997" s="6" t="s">
        <v>57533</v>
      </c>
      <c r="O6997" s="6" t="s">
        <v>73348</v>
      </c>
    </row>
    <row r="6998" spans="9:15" x14ac:dyDescent="0.25">
      <c r="I6998">
        <v>6996</v>
      </c>
      <c r="J6998" s="6" t="s">
        <v>17256</v>
      </c>
      <c r="K6998" s="6" t="s">
        <v>51770</v>
      </c>
      <c r="L6998" s="6" t="s">
        <v>90</v>
      </c>
      <c r="M6998" s="6" t="s">
        <v>17257</v>
      </c>
      <c r="N6998" s="6" t="s">
        <v>57534</v>
      </c>
      <c r="O6998" s="6" t="s">
        <v>73349</v>
      </c>
    </row>
    <row r="6999" spans="9:15" x14ac:dyDescent="0.25">
      <c r="I6999">
        <v>6997</v>
      </c>
      <c r="J6999" s="6" t="s">
        <v>17258</v>
      </c>
      <c r="K6999" s="6" t="s">
        <v>51346</v>
      </c>
      <c r="L6999" s="6" t="s">
        <v>90</v>
      </c>
      <c r="M6999" s="6" t="s">
        <v>17259</v>
      </c>
      <c r="N6999" s="6" t="s">
        <v>57535</v>
      </c>
      <c r="O6999" s="6" t="s">
        <v>73350</v>
      </c>
    </row>
    <row r="7000" spans="9:15" x14ac:dyDescent="0.25">
      <c r="I7000">
        <v>6998</v>
      </c>
      <c r="J7000" s="6" t="s">
        <v>17260</v>
      </c>
      <c r="K7000" s="6" t="s">
        <v>49324</v>
      </c>
      <c r="L7000" s="6" t="s">
        <v>90</v>
      </c>
      <c r="M7000" s="6" t="s">
        <v>17261</v>
      </c>
      <c r="N7000" s="6" t="s">
        <v>57536</v>
      </c>
      <c r="O7000" s="6" t="s">
        <v>73351</v>
      </c>
    </row>
    <row r="7001" spans="9:15" x14ac:dyDescent="0.25">
      <c r="I7001">
        <v>6999</v>
      </c>
      <c r="J7001" s="6" t="s">
        <v>17262</v>
      </c>
      <c r="K7001" s="6" t="s">
        <v>49735</v>
      </c>
      <c r="L7001" s="6" t="s">
        <v>90</v>
      </c>
      <c r="M7001" s="6" t="s">
        <v>17263</v>
      </c>
      <c r="N7001" s="6" t="s">
        <v>57537</v>
      </c>
      <c r="O7001" s="6" t="s">
        <v>73352</v>
      </c>
    </row>
    <row r="7002" spans="9:15" x14ac:dyDescent="0.25">
      <c r="I7002">
        <v>7000</v>
      </c>
      <c r="J7002" s="6" t="s">
        <v>17264</v>
      </c>
      <c r="K7002" s="6" t="s">
        <v>52052</v>
      </c>
      <c r="L7002" s="6" t="s">
        <v>90</v>
      </c>
      <c r="M7002" s="6" t="s">
        <v>17265</v>
      </c>
      <c r="N7002" s="6" t="s">
        <v>57538</v>
      </c>
      <c r="O7002" s="6" t="s">
        <v>73353</v>
      </c>
    </row>
    <row r="7003" spans="9:15" x14ac:dyDescent="0.25">
      <c r="I7003">
        <v>7001</v>
      </c>
      <c r="J7003" s="6" t="s">
        <v>17266</v>
      </c>
      <c r="K7003" s="6" t="s">
        <v>51590</v>
      </c>
      <c r="L7003" s="6" t="s">
        <v>90</v>
      </c>
      <c r="M7003" s="6" t="s">
        <v>17267</v>
      </c>
      <c r="N7003" s="6" t="s">
        <v>57539</v>
      </c>
      <c r="O7003" s="6" t="s">
        <v>73354</v>
      </c>
    </row>
    <row r="7004" spans="9:15" x14ac:dyDescent="0.25">
      <c r="I7004">
        <v>7002</v>
      </c>
      <c r="J7004" s="6" t="s">
        <v>17268</v>
      </c>
      <c r="K7004" s="6" t="s">
        <v>49035</v>
      </c>
      <c r="L7004" s="6" t="s">
        <v>49013</v>
      </c>
      <c r="M7004" s="6" t="s">
        <v>17269</v>
      </c>
      <c r="N7004" s="6" t="s">
        <v>57540</v>
      </c>
      <c r="O7004" s="6" t="s">
        <v>73355</v>
      </c>
    </row>
    <row r="7005" spans="9:15" x14ac:dyDescent="0.25">
      <c r="I7005">
        <v>7003</v>
      </c>
      <c r="J7005" s="6" t="s">
        <v>17270</v>
      </c>
      <c r="K7005" s="6" t="s">
        <v>48776</v>
      </c>
      <c r="L7005" s="6" t="s">
        <v>52257</v>
      </c>
      <c r="M7005" s="6" t="s">
        <v>17271</v>
      </c>
      <c r="N7005" s="6" t="s">
        <v>57541</v>
      </c>
      <c r="O7005" s="6" t="s">
        <v>73356</v>
      </c>
    </row>
    <row r="7006" spans="9:15" x14ac:dyDescent="0.25">
      <c r="I7006">
        <v>7004</v>
      </c>
      <c r="J7006" s="6" t="s">
        <v>17272</v>
      </c>
      <c r="K7006" s="6" t="s">
        <v>48810</v>
      </c>
      <c r="L7006" s="6" t="s">
        <v>90</v>
      </c>
      <c r="M7006" s="6" t="s">
        <v>17273</v>
      </c>
      <c r="N7006" s="6" t="s">
        <v>90</v>
      </c>
      <c r="O7006" s="6" t="s">
        <v>73357</v>
      </c>
    </row>
    <row r="7007" spans="9:15" x14ac:dyDescent="0.25">
      <c r="I7007">
        <v>7005</v>
      </c>
      <c r="J7007" s="6" t="s">
        <v>17274</v>
      </c>
      <c r="K7007" s="6" t="s">
        <v>49716</v>
      </c>
      <c r="L7007" s="6" t="s">
        <v>90</v>
      </c>
      <c r="M7007" s="6" t="s">
        <v>17275</v>
      </c>
      <c r="N7007" s="6" t="s">
        <v>90</v>
      </c>
      <c r="O7007" s="6" t="s">
        <v>73358</v>
      </c>
    </row>
    <row r="7008" spans="9:15" x14ac:dyDescent="0.25">
      <c r="I7008">
        <v>7006</v>
      </c>
      <c r="J7008" s="6" t="s">
        <v>17276</v>
      </c>
      <c r="K7008" s="6" t="s">
        <v>51648</v>
      </c>
      <c r="L7008" s="6" t="s">
        <v>90</v>
      </c>
      <c r="M7008" s="6" t="s">
        <v>17277</v>
      </c>
      <c r="N7008" s="6" t="s">
        <v>57542</v>
      </c>
      <c r="O7008" s="6" t="s">
        <v>73359</v>
      </c>
    </row>
    <row r="7009" spans="9:15" x14ac:dyDescent="0.25">
      <c r="I7009">
        <v>7007</v>
      </c>
      <c r="J7009" s="6" t="s">
        <v>17278</v>
      </c>
      <c r="K7009" s="6" t="s">
        <v>49940</v>
      </c>
      <c r="L7009" s="6" t="s">
        <v>90</v>
      </c>
      <c r="M7009" s="6" t="s">
        <v>17279</v>
      </c>
      <c r="N7009" s="6" t="s">
        <v>90</v>
      </c>
      <c r="O7009" s="6" t="s">
        <v>73360</v>
      </c>
    </row>
    <row r="7010" spans="9:15" x14ac:dyDescent="0.25">
      <c r="I7010">
        <v>7008</v>
      </c>
      <c r="J7010" s="6" t="s">
        <v>17280</v>
      </c>
      <c r="K7010" s="6" t="s">
        <v>50207</v>
      </c>
      <c r="L7010" s="6" t="s">
        <v>49838</v>
      </c>
      <c r="M7010" s="6" t="s">
        <v>17281</v>
      </c>
      <c r="N7010" s="6" t="s">
        <v>57543</v>
      </c>
      <c r="O7010" s="6" t="s">
        <v>73361</v>
      </c>
    </row>
    <row r="7011" spans="9:15" x14ac:dyDescent="0.25">
      <c r="I7011">
        <v>7009</v>
      </c>
      <c r="J7011" s="6" t="s">
        <v>17282</v>
      </c>
      <c r="K7011" s="6" t="s">
        <v>50139</v>
      </c>
      <c r="L7011" s="6" t="s">
        <v>50209</v>
      </c>
      <c r="M7011" s="6" t="s">
        <v>17283</v>
      </c>
      <c r="N7011" s="6" t="s">
        <v>53316</v>
      </c>
      <c r="O7011" s="6" t="s">
        <v>73362</v>
      </c>
    </row>
    <row r="7012" spans="9:15" x14ac:dyDescent="0.25">
      <c r="I7012">
        <v>7010</v>
      </c>
      <c r="J7012" s="6" t="s">
        <v>17284</v>
      </c>
      <c r="K7012" s="6" t="s">
        <v>51489</v>
      </c>
      <c r="L7012" s="6" t="s">
        <v>50973</v>
      </c>
      <c r="M7012" s="6" t="s">
        <v>17285</v>
      </c>
      <c r="N7012" s="6" t="s">
        <v>57544</v>
      </c>
      <c r="O7012" s="6" t="s">
        <v>73363</v>
      </c>
    </row>
    <row r="7013" spans="9:15" x14ac:dyDescent="0.25">
      <c r="I7013">
        <v>7011</v>
      </c>
      <c r="J7013" s="6" t="s">
        <v>17286</v>
      </c>
      <c r="K7013" s="6" t="s">
        <v>52352</v>
      </c>
      <c r="L7013" s="6" t="s">
        <v>90</v>
      </c>
      <c r="M7013" s="6" t="s">
        <v>17287</v>
      </c>
      <c r="N7013" s="6" t="s">
        <v>90</v>
      </c>
      <c r="O7013" s="6" t="s">
        <v>73364</v>
      </c>
    </row>
    <row r="7014" spans="9:15" x14ac:dyDescent="0.25">
      <c r="I7014">
        <v>7012</v>
      </c>
      <c r="J7014" s="6" t="s">
        <v>17288</v>
      </c>
      <c r="K7014" s="6" t="s">
        <v>51561</v>
      </c>
      <c r="L7014" s="6" t="s">
        <v>90</v>
      </c>
      <c r="M7014" s="6" t="s">
        <v>17289</v>
      </c>
      <c r="N7014" s="6" t="s">
        <v>90</v>
      </c>
      <c r="O7014" s="6" t="s">
        <v>73365</v>
      </c>
    </row>
    <row r="7015" spans="9:15" x14ac:dyDescent="0.25">
      <c r="I7015">
        <v>7013</v>
      </c>
      <c r="J7015" s="6" t="s">
        <v>17290</v>
      </c>
      <c r="K7015" s="6" t="s">
        <v>49279</v>
      </c>
      <c r="L7015" s="6" t="s">
        <v>90</v>
      </c>
      <c r="M7015" s="6" t="s">
        <v>17291</v>
      </c>
      <c r="N7015" s="6" t="s">
        <v>57041</v>
      </c>
      <c r="O7015" s="6" t="s">
        <v>72612</v>
      </c>
    </row>
    <row r="7016" spans="9:15" x14ac:dyDescent="0.25">
      <c r="I7016">
        <v>7014</v>
      </c>
      <c r="J7016" s="6" t="s">
        <v>17292</v>
      </c>
      <c r="K7016" s="6" t="s">
        <v>51735</v>
      </c>
      <c r="L7016" s="6" t="s">
        <v>49735</v>
      </c>
      <c r="M7016" s="6" t="s">
        <v>17293</v>
      </c>
      <c r="N7016" s="6" t="s">
        <v>57545</v>
      </c>
      <c r="O7016" s="6" t="s">
        <v>73366</v>
      </c>
    </row>
    <row r="7017" spans="9:15" x14ac:dyDescent="0.25">
      <c r="I7017">
        <v>7015</v>
      </c>
      <c r="J7017" s="6" t="s">
        <v>17294</v>
      </c>
      <c r="K7017" s="6" t="s">
        <v>49864</v>
      </c>
      <c r="L7017" s="6" t="s">
        <v>90</v>
      </c>
      <c r="M7017" s="6" t="s">
        <v>17295</v>
      </c>
      <c r="N7017" s="6" t="s">
        <v>90</v>
      </c>
      <c r="O7017" s="6" t="s">
        <v>73367</v>
      </c>
    </row>
    <row r="7018" spans="9:15" x14ac:dyDescent="0.25">
      <c r="I7018">
        <v>7016</v>
      </c>
      <c r="J7018" s="6" t="s">
        <v>17296</v>
      </c>
      <c r="K7018" s="6" t="s">
        <v>51951</v>
      </c>
      <c r="L7018" s="6" t="s">
        <v>90</v>
      </c>
      <c r="M7018" s="6" t="s">
        <v>17297</v>
      </c>
      <c r="N7018" s="6" t="s">
        <v>57546</v>
      </c>
      <c r="O7018" s="6" t="s">
        <v>73368</v>
      </c>
    </row>
    <row r="7019" spans="9:15" x14ac:dyDescent="0.25">
      <c r="I7019">
        <v>7017</v>
      </c>
      <c r="J7019" s="6" t="s">
        <v>17298</v>
      </c>
      <c r="K7019" s="6" t="s">
        <v>52182</v>
      </c>
      <c r="L7019" s="6" t="s">
        <v>50969</v>
      </c>
      <c r="M7019" s="6" t="s">
        <v>17299</v>
      </c>
      <c r="N7019" s="6" t="s">
        <v>57547</v>
      </c>
      <c r="O7019" s="6" t="s">
        <v>73369</v>
      </c>
    </row>
    <row r="7020" spans="9:15" x14ac:dyDescent="0.25">
      <c r="I7020">
        <v>7018</v>
      </c>
      <c r="J7020" s="6" t="s">
        <v>17300</v>
      </c>
      <c r="K7020" s="6" t="s">
        <v>49872</v>
      </c>
      <c r="L7020" s="6" t="s">
        <v>90</v>
      </c>
      <c r="M7020" s="6" t="s">
        <v>17301</v>
      </c>
      <c r="N7020" s="6" t="s">
        <v>57548</v>
      </c>
      <c r="O7020" s="6" t="s">
        <v>73370</v>
      </c>
    </row>
    <row r="7021" spans="9:15" x14ac:dyDescent="0.25">
      <c r="I7021">
        <v>7019</v>
      </c>
      <c r="J7021" s="6" t="s">
        <v>17302</v>
      </c>
      <c r="K7021" s="6" t="s">
        <v>52066</v>
      </c>
      <c r="L7021" s="6" t="s">
        <v>90</v>
      </c>
      <c r="M7021" s="6" t="s">
        <v>17303</v>
      </c>
      <c r="N7021" s="6" t="s">
        <v>57549</v>
      </c>
      <c r="O7021" s="6" t="s">
        <v>73371</v>
      </c>
    </row>
    <row r="7022" spans="9:15" x14ac:dyDescent="0.25">
      <c r="I7022">
        <v>7020</v>
      </c>
      <c r="J7022" s="6" t="s">
        <v>17304</v>
      </c>
      <c r="K7022" s="6" t="s">
        <v>48672</v>
      </c>
      <c r="L7022" s="6" t="s">
        <v>50494</v>
      </c>
      <c r="M7022" s="6" t="s">
        <v>17305</v>
      </c>
      <c r="N7022" s="6" t="s">
        <v>57550</v>
      </c>
      <c r="O7022" s="6" t="s">
        <v>73372</v>
      </c>
    </row>
    <row r="7023" spans="9:15" x14ac:dyDescent="0.25">
      <c r="I7023">
        <v>7021</v>
      </c>
      <c r="J7023" s="6" t="s">
        <v>17306</v>
      </c>
      <c r="K7023" s="6" t="s">
        <v>49706</v>
      </c>
      <c r="L7023" s="6" t="s">
        <v>90</v>
      </c>
      <c r="M7023" s="6" t="s">
        <v>17307</v>
      </c>
      <c r="N7023" s="6" t="s">
        <v>57551</v>
      </c>
      <c r="O7023" s="6" t="s">
        <v>73373</v>
      </c>
    </row>
    <row r="7024" spans="9:15" x14ac:dyDescent="0.25">
      <c r="I7024">
        <v>7022</v>
      </c>
      <c r="J7024" s="6" t="s">
        <v>17308</v>
      </c>
      <c r="K7024" s="6" t="s">
        <v>50292</v>
      </c>
      <c r="L7024" s="6" t="s">
        <v>50408</v>
      </c>
      <c r="M7024" s="6" t="s">
        <v>17309</v>
      </c>
      <c r="N7024" s="6" t="s">
        <v>57552</v>
      </c>
      <c r="O7024" s="6" t="s">
        <v>73374</v>
      </c>
    </row>
    <row r="7025" spans="9:15" x14ac:dyDescent="0.25">
      <c r="I7025">
        <v>7023</v>
      </c>
      <c r="J7025" s="6" t="s">
        <v>17310</v>
      </c>
      <c r="K7025" s="6" t="s">
        <v>51033</v>
      </c>
      <c r="L7025" s="6" t="s">
        <v>90</v>
      </c>
      <c r="M7025" s="6" t="s">
        <v>17311</v>
      </c>
      <c r="N7025" s="6" t="s">
        <v>57553</v>
      </c>
      <c r="O7025" s="6" t="s">
        <v>73375</v>
      </c>
    </row>
    <row r="7026" spans="9:15" x14ac:dyDescent="0.25">
      <c r="I7026">
        <v>7024</v>
      </c>
      <c r="J7026" s="6" t="s">
        <v>17312</v>
      </c>
      <c r="K7026" s="6" t="s">
        <v>49872</v>
      </c>
      <c r="L7026" s="6" t="s">
        <v>50090</v>
      </c>
      <c r="M7026" s="6" t="s">
        <v>17313</v>
      </c>
      <c r="N7026" s="6" t="s">
        <v>54307</v>
      </c>
      <c r="O7026" s="6" t="s">
        <v>73376</v>
      </c>
    </row>
    <row r="7027" spans="9:15" x14ac:dyDescent="0.25">
      <c r="I7027">
        <v>7025</v>
      </c>
      <c r="J7027" s="6" t="s">
        <v>17314</v>
      </c>
      <c r="K7027" s="6" t="s">
        <v>49823</v>
      </c>
      <c r="L7027" s="6" t="s">
        <v>52192</v>
      </c>
      <c r="M7027" s="6" t="s">
        <v>17315</v>
      </c>
      <c r="N7027" s="6" t="s">
        <v>90</v>
      </c>
      <c r="O7027" s="6" t="s">
        <v>73377</v>
      </c>
    </row>
    <row r="7028" spans="9:15" x14ac:dyDescent="0.25">
      <c r="I7028">
        <v>7026</v>
      </c>
      <c r="J7028" s="6" t="s">
        <v>17316</v>
      </c>
      <c r="K7028" s="6" t="s">
        <v>51164</v>
      </c>
      <c r="L7028" s="6" t="s">
        <v>90</v>
      </c>
      <c r="M7028" s="6" t="s">
        <v>17317</v>
      </c>
      <c r="N7028" s="6" t="s">
        <v>57554</v>
      </c>
      <c r="O7028" s="6" t="s">
        <v>73378</v>
      </c>
    </row>
    <row r="7029" spans="9:15" x14ac:dyDescent="0.25">
      <c r="I7029">
        <v>7027</v>
      </c>
      <c r="J7029" s="6" t="s">
        <v>17318</v>
      </c>
      <c r="K7029" s="6" t="s">
        <v>50866</v>
      </c>
      <c r="L7029" s="6" t="s">
        <v>51579</v>
      </c>
      <c r="M7029" s="6" t="s">
        <v>17319</v>
      </c>
      <c r="N7029" s="6" t="s">
        <v>57555</v>
      </c>
      <c r="O7029" s="6" t="s">
        <v>73379</v>
      </c>
    </row>
    <row r="7030" spans="9:15" x14ac:dyDescent="0.25">
      <c r="I7030">
        <v>7028</v>
      </c>
      <c r="J7030" s="6" t="s">
        <v>17320</v>
      </c>
      <c r="K7030" s="6" t="s">
        <v>52102</v>
      </c>
      <c r="L7030" s="6" t="s">
        <v>51373</v>
      </c>
      <c r="M7030" s="6" t="s">
        <v>17321</v>
      </c>
      <c r="N7030" s="6" t="s">
        <v>90</v>
      </c>
      <c r="O7030" s="6" t="s">
        <v>68813</v>
      </c>
    </row>
    <row r="7031" spans="9:15" x14ac:dyDescent="0.25">
      <c r="I7031">
        <v>7029</v>
      </c>
      <c r="J7031" s="6" t="s">
        <v>17322</v>
      </c>
      <c r="K7031" s="6" t="s">
        <v>50549</v>
      </c>
      <c r="L7031" s="6" t="s">
        <v>90</v>
      </c>
      <c r="M7031" s="6" t="s">
        <v>17323</v>
      </c>
      <c r="N7031" s="6" t="s">
        <v>57556</v>
      </c>
      <c r="O7031" s="6" t="s">
        <v>73380</v>
      </c>
    </row>
    <row r="7032" spans="9:15" x14ac:dyDescent="0.25">
      <c r="I7032">
        <v>7030</v>
      </c>
      <c r="J7032" s="6" t="s">
        <v>17324</v>
      </c>
      <c r="K7032" s="6" t="s">
        <v>50030</v>
      </c>
      <c r="L7032" s="6" t="s">
        <v>90</v>
      </c>
      <c r="M7032" s="6" t="s">
        <v>17325</v>
      </c>
      <c r="N7032" s="6" t="s">
        <v>54848</v>
      </c>
      <c r="O7032" s="6" t="s">
        <v>73381</v>
      </c>
    </row>
    <row r="7033" spans="9:15" x14ac:dyDescent="0.25">
      <c r="I7033">
        <v>7031</v>
      </c>
      <c r="J7033" s="6" t="s">
        <v>17326</v>
      </c>
      <c r="K7033" s="6" t="s">
        <v>51729</v>
      </c>
      <c r="L7033" s="6" t="s">
        <v>90</v>
      </c>
      <c r="M7033" s="6" t="s">
        <v>17327</v>
      </c>
      <c r="N7033" s="6" t="s">
        <v>90</v>
      </c>
      <c r="O7033" s="6" t="s">
        <v>73382</v>
      </c>
    </row>
    <row r="7034" spans="9:15" x14ac:dyDescent="0.25">
      <c r="I7034">
        <v>7032</v>
      </c>
      <c r="J7034" s="6" t="s">
        <v>17328</v>
      </c>
      <c r="K7034" s="6" t="s">
        <v>49188</v>
      </c>
      <c r="L7034" s="6" t="s">
        <v>90</v>
      </c>
      <c r="M7034" s="6" t="s">
        <v>17329</v>
      </c>
      <c r="N7034" s="6" t="s">
        <v>57557</v>
      </c>
      <c r="O7034" s="6" t="s">
        <v>73383</v>
      </c>
    </row>
    <row r="7035" spans="9:15" x14ac:dyDescent="0.25">
      <c r="I7035">
        <v>7033</v>
      </c>
      <c r="J7035" s="6" t="s">
        <v>17330</v>
      </c>
      <c r="K7035" s="6" t="s">
        <v>50092</v>
      </c>
      <c r="L7035" s="6" t="s">
        <v>52192</v>
      </c>
      <c r="M7035" s="6" t="s">
        <v>17331</v>
      </c>
      <c r="N7035" s="6" t="s">
        <v>90</v>
      </c>
      <c r="O7035" s="6" t="s">
        <v>73384</v>
      </c>
    </row>
    <row r="7036" spans="9:15" x14ac:dyDescent="0.25">
      <c r="I7036">
        <v>7034</v>
      </c>
      <c r="J7036" s="6" t="s">
        <v>17332</v>
      </c>
      <c r="K7036" s="6" t="s">
        <v>48630</v>
      </c>
      <c r="L7036" s="6" t="s">
        <v>48712</v>
      </c>
      <c r="M7036" s="6" t="s">
        <v>17333</v>
      </c>
      <c r="N7036" s="6" t="s">
        <v>90</v>
      </c>
      <c r="O7036" s="6" t="s">
        <v>73385</v>
      </c>
    </row>
    <row r="7037" spans="9:15" x14ac:dyDescent="0.25">
      <c r="I7037">
        <v>7035</v>
      </c>
      <c r="J7037" s="6" t="s">
        <v>17334</v>
      </c>
      <c r="K7037" s="6" t="s">
        <v>50588</v>
      </c>
      <c r="L7037" s="6" t="s">
        <v>50338</v>
      </c>
      <c r="M7037" s="6" t="s">
        <v>17335</v>
      </c>
      <c r="N7037" s="6" t="s">
        <v>57558</v>
      </c>
      <c r="O7037" s="6" t="s">
        <v>73386</v>
      </c>
    </row>
    <row r="7038" spans="9:15" x14ac:dyDescent="0.25">
      <c r="I7038">
        <v>7036</v>
      </c>
      <c r="J7038" s="6" t="s">
        <v>17336</v>
      </c>
      <c r="K7038" s="6" t="s">
        <v>51708</v>
      </c>
      <c r="L7038" s="6" t="s">
        <v>51723</v>
      </c>
      <c r="M7038" s="6" t="s">
        <v>17337</v>
      </c>
      <c r="N7038" s="6" t="s">
        <v>57559</v>
      </c>
      <c r="O7038" s="6" t="s">
        <v>73387</v>
      </c>
    </row>
    <row r="7039" spans="9:15" x14ac:dyDescent="0.25">
      <c r="I7039">
        <v>7037</v>
      </c>
      <c r="J7039" s="6" t="s">
        <v>17338</v>
      </c>
      <c r="K7039" s="6" t="s">
        <v>49542</v>
      </c>
      <c r="L7039" s="6" t="s">
        <v>90</v>
      </c>
      <c r="M7039" s="6" t="s">
        <v>17339</v>
      </c>
      <c r="N7039" s="6" t="s">
        <v>57560</v>
      </c>
      <c r="O7039" s="6" t="s">
        <v>73388</v>
      </c>
    </row>
    <row r="7040" spans="9:15" x14ac:dyDescent="0.25">
      <c r="I7040">
        <v>7038</v>
      </c>
      <c r="J7040" s="6" t="s">
        <v>17340</v>
      </c>
      <c r="K7040" s="6" t="s">
        <v>50369</v>
      </c>
      <c r="L7040" s="6" t="s">
        <v>90</v>
      </c>
      <c r="M7040" s="6" t="s">
        <v>17341</v>
      </c>
      <c r="N7040" s="6" t="s">
        <v>57561</v>
      </c>
      <c r="O7040" s="6" t="s">
        <v>73389</v>
      </c>
    </row>
    <row r="7041" spans="9:15" x14ac:dyDescent="0.25">
      <c r="I7041">
        <v>7039</v>
      </c>
      <c r="J7041" s="6" t="s">
        <v>17342</v>
      </c>
      <c r="K7041" s="6" t="s">
        <v>48833</v>
      </c>
      <c r="L7041" s="6" t="s">
        <v>90</v>
      </c>
      <c r="M7041" s="6" t="s">
        <v>17343</v>
      </c>
      <c r="N7041" s="6" t="s">
        <v>57562</v>
      </c>
      <c r="O7041" s="6" t="s">
        <v>73390</v>
      </c>
    </row>
    <row r="7042" spans="9:15" x14ac:dyDescent="0.25">
      <c r="I7042">
        <v>7040</v>
      </c>
      <c r="J7042" s="6" t="s">
        <v>17344</v>
      </c>
      <c r="K7042" s="6" t="s">
        <v>49175</v>
      </c>
      <c r="L7042" s="6" t="s">
        <v>90</v>
      </c>
      <c r="M7042" s="6" t="s">
        <v>17345</v>
      </c>
      <c r="N7042" s="6" t="s">
        <v>90</v>
      </c>
      <c r="O7042" s="6" t="s">
        <v>73391</v>
      </c>
    </row>
    <row r="7043" spans="9:15" x14ac:dyDescent="0.25">
      <c r="I7043">
        <v>7041</v>
      </c>
      <c r="J7043" s="6" t="s">
        <v>17346</v>
      </c>
      <c r="K7043" s="6" t="s">
        <v>52482</v>
      </c>
      <c r="L7043" s="6" t="s">
        <v>90</v>
      </c>
      <c r="M7043" s="6" t="s">
        <v>17347</v>
      </c>
      <c r="N7043" s="6" t="s">
        <v>90</v>
      </c>
      <c r="O7043" s="6" t="s">
        <v>73392</v>
      </c>
    </row>
    <row r="7044" spans="9:15" x14ac:dyDescent="0.25">
      <c r="I7044">
        <v>7042</v>
      </c>
      <c r="J7044" s="6" t="s">
        <v>17348</v>
      </c>
      <c r="K7044" s="6" t="s">
        <v>50728</v>
      </c>
      <c r="L7044" s="6" t="s">
        <v>50426</v>
      </c>
      <c r="M7044" s="6" t="s">
        <v>17349</v>
      </c>
      <c r="N7044" s="6" t="s">
        <v>57563</v>
      </c>
      <c r="O7044" s="6" t="s">
        <v>73393</v>
      </c>
    </row>
    <row r="7045" spans="9:15" x14ac:dyDescent="0.25">
      <c r="I7045">
        <v>7043</v>
      </c>
      <c r="J7045" s="6" t="s">
        <v>17350</v>
      </c>
      <c r="K7045" s="6" t="s">
        <v>51301</v>
      </c>
      <c r="L7045" s="6" t="s">
        <v>51180</v>
      </c>
      <c r="M7045" s="6" t="s">
        <v>17351</v>
      </c>
      <c r="N7045" s="6" t="s">
        <v>57564</v>
      </c>
      <c r="O7045" s="6" t="s">
        <v>73394</v>
      </c>
    </row>
    <row r="7046" spans="9:15" x14ac:dyDescent="0.25">
      <c r="I7046">
        <v>7044</v>
      </c>
      <c r="J7046" s="6" t="s">
        <v>17352</v>
      </c>
      <c r="K7046" s="6" t="s">
        <v>52198</v>
      </c>
      <c r="L7046" s="6" t="s">
        <v>90</v>
      </c>
      <c r="M7046" s="6" t="s">
        <v>17353</v>
      </c>
      <c r="N7046" s="6" t="s">
        <v>57565</v>
      </c>
      <c r="O7046" s="6" t="s">
        <v>73395</v>
      </c>
    </row>
    <row r="7047" spans="9:15" x14ac:dyDescent="0.25">
      <c r="I7047">
        <v>7045</v>
      </c>
      <c r="J7047" s="6" t="s">
        <v>17354</v>
      </c>
      <c r="K7047" s="6" t="s">
        <v>49975</v>
      </c>
      <c r="L7047" s="6" t="s">
        <v>90</v>
      </c>
      <c r="M7047" s="6" t="s">
        <v>17355</v>
      </c>
      <c r="N7047" s="6" t="s">
        <v>57566</v>
      </c>
      <c r="O7047" s="6" t="s">
        <v>71617</v>
      </c>
    </row>
    <row r="7048" spans="9:15" x14ac:dyDescent="0.25">
      <c r="I7048">
        <v>7046</v>
      </c>
      <c r="J7048" s="6" t="s">
        <v>17356</v>
      </c>
      <c r="K7048" s="6" t="s">
        <v>48935</v>
      </c>
      <c r="L7048" s="6" t="s">
        <v>90</v>
      </c>
      <c r="M7048" s="6" t="s">
        <v>17357</v>
      </c>
      <c r="N7048" s="6" t="s">
        <v>90</v>
      </c>
      <c r="O7048" s="6" t="s">
        <v>73396</v>
      </c>
    </row>
    <row r="7049" spans="9:15" x14ac:dyDescent="0.25">
      <c r="I7049">
        <v>7047</v>
      </c>
      <c r="J7049" s="6" t="s">
        <v>17358</v>
      </c>
      <c r="K7049" s="6" t="s">
        <v>50159</v>
      </c>
      <c r="L7049" s="6" t="s">
        <v>90</v>
      </c>
      <c r="M7049" s="6" t="s">
        <v>17359</v>
      </c>
      <c r="N7049" s="6" t="s">
        <v>57567</v>
      </c>
      <c r="O7049" s="6" t="s">
        <v>73397</v>
      </c>
    </row>
    <row r="7050" spans="9:15" x14ac:dyDescent="0.25">
      <c r="I7050">
        <v>7048</v>
      </c>
      <c r="J7050" s="6" t="s">
        <v>17360</v>
      </c>
      <c r="K7050" s="6" t="s">
        <v>50761</v>
      </c>
      <c r="L7050" s="6" t="s">
        <v>90</v>
      </c>
      <c r="M7050" s="6" t="s">
        <v>17361</v>
      </c>
      <c r="N7050" s="6" t="s">
        <v>57568</v>
      </c>
      <c r="O7050" s="6" t="s">
        <v>73398</v>
      </c>
    </row>
    <row r="7051" spans="9:15" x14ac:dyDescent="0.25">
      <c r="I7051">
        <v>7049</v>
      </c>
      <c r="J7051" s="6" t="s">
        <v>17362</v>
      </c>
      <c r="K7051" s="6" t="s">
        <v>51231</v>
      </c>
      <c r="L7051" s="6" t="s">
        <v>90</v>
      </c>
      <c r="M7051" s="6" t="s">
        <v>17363</v>
      </c>
      <c r="N7051" s="6" t="s">
        <v>57569</v>
      </c>
      <c r="O7051" s="6" t="s">
        <v>73399</v>
      </c>
    </row>
    <row r="7052" spans="9:15" x14ac:dyDescent="0.25">
      <c r="I7052">
        <v>7050</v>
      </c>
      <c r="J7052" s="6" t="s">
        <v>13205</v>
      </c>
      <c r="K7052" s="6" t="s">
        <v>50895</v>
      </c>
      <c r="L7052" s="6" t="s">
        <v>48952</v>
      </c>
      <c r="M7052" s="6" t="s">
        <v>17364</v>
      </c>
      <c r="N7052" s="6" t="s">
        <v>54556</v>
      </c>
      <c r="O7052" s="6" t="s">
        <v>71475</v>
      </c>
    </row>
    <row r="7053" spans="9:15" x14ac:dyDescent="0.25">
      <c r="I7053">
        <v>7051</v>
      </c>
      <c r="J7053" s="6" t="s">
        <v>17365</v>
      </c>
      <c r="K7053" s="6" t="s">
        <v>51315</v>
      </c>
      <c r="L7053" s="6" t="s">
        <v>90</v>
      </c>
      <c r="M7053" s="6" t="s">
        <v>17366</v>
      </c>
      <c r="N7053" s="6" t="s">
        <v>57570</v>
      </c>
      <c r="O7053" s="6" t="s">
        <v>73400</v>
      </c>
    </row>
    <row r="7054" spans="9:15" x14ac:dyDescent="0.25">
      <c r="I7054">
        <v>7052</v>
      </c>
      <c r="J7054" s="6" t="s">
        <v>17367</v>
      </c>
      <c r="K7054" s="6" t="s">
        <v>51732</v>
      </c>
      <c r="L7054" s="6" t="s">
        <v>90</v>
      </c>
      <c r="M7054" s="6" t="s">
        <v>17368</v>
      </c>
      <c r="N7054" s="6" t="s">
        <v>90</v>
      </c>
      <c r="O7054" s="6" t="s">
        <v>73401</v>
      </c>
    </row>
    <row r="7055" spans="9:15" x14ac:dyDescent="0.25">
      <c r="I7055">
        <v>7053</v>
      </c>
      <c r="J7055" s="6" t="s">
        <v>17369</v>
      </c>
      <c r="K7055" s="6" t="s">
        <v>49240</v>
      </c>
      <c r="L7055" s="6" t="s">
        <v>90</v>
      </c>
      <c r="M7055" s="6" t="s">
        <v>17370</v>
      </c>
      <c r="N7055" s="6" t="s">
        <v>90</v>
      </c>
      <c r="O7055" s="6" t="s">
        <v>73402</v>
      </c>
    </row>
    <row r="7056" spans="9:15" x14ac:dyDescent="0.25">
      <c r="I7056">
        <v>7054</v>
      </c>
      <c r="J7056" s="6" t="s">
        <v>17371</v>
      </c>
      <c r="K7056" s="6" t="s">
        <v>50377</v>
      </c>
      <c r="L7056" s="6" t="s">
        <v>49926</v>
      </c>
      <c r="M7056" s="6" t="s">
        <v>17372</v>
      </c>
      <c r="N7056" s="6" t="s">
        <v>57571</v>
      </c>
      <c r="O7056" s="6" t="s">
        <v>73403</v>
      </c>
    </row>
    <row r="7057" spans="9:15" x14ac:dyDescent="0.25">
      <c r="I7057">
        <v>7055</v>
      </c>
      <c r="J7057" s="6" t="s">
        <v>17373</v>
      </c>
      <c r="K7057" s="6" t="s">
        <v>52504</v>
      </c>
      <c r="L7057" s="6" t="s">
        <v>90</v>
      </c>
      <c r="M7057" s="6" t="s">
        <v>17374</v>
      </c>
      <c r="N7057" s="6" t="s">
        <v>57572</v>
      </c>
      <c r="O7057" s="6" t="s">
        <v>73404</v>
      </c>
    </row>
    <row r="7058" spans="9:15" x14ac:dyDescent="0.25">
      <c r="I7058">
        <v>7056</v>
      </c>
      <c r="J7058" s="6" t="s">
        <v>17375</v>
      </c>
      <c r="K7058" s="6" t="s">
        <v>49527</v>
      </c>
      <c r="L7058" s="6" t="s">
        <v>49529</v>
      </c>
      <c r="M7058" s="6" t="s">
        <v>17376</v>
      </c>
      <c r="N7058" s="6" t="s">
        <v>57573</v>
      </c>
      <c r="O7058" s="6" t="s">
        <v>73405</v>
      </c>
    </row>
    <row r="7059" spans="9:15" x14ac:dyDescent="0.25">
      <c r="I7059">
        <v>7057</v>
      </c>
      <c r="J7059" s="6" t="s">
        <v>17377</v>
      </c>
      <c r="K7059" s="6" t="s">
        <v>52478</v>
      </c>
      <c r="L7059" s="6" t="s">
        <v>49343</v>
      </c>
      <c r="M7059" s="6" t="s">
        <v>17378</v>
      </c>
      <c r="N7059" s="6" t="s">
        <v>57574</v>
      </c>
      <c r="O7059" s="6" t="s">
        <v>73406</v>
      </c>
    </row>
    <row r="7060" spans="9:15" x14ac:dyDescent="0.25">
      <c r="I7060">
        <v>7058</v>
      </c>
      <c r="J7060" s="6" t="s">
        <v>17379</v>
      </c>
      <c r="K7060" s="6" t="s">
        <v>49548</v>
      </c>
      <c r="L7060" s="6" t="s">
        <v>90</v>
      </c>
      <c r="M7060" s="6" t="s">
        <v>17380</v>
      </c>
      <c r="N7060" s="6" t="s">
        <v>57575</v>
      </c>
      <c r="O7060" s="6" t="s">
        <v>73407</v>
      </c>
    </row>
    <row r="7061" spans="9:15" x14ac:dyDescent="0.25">
      <c r="I7061">
        <v>7059</v>
      </c>
      <c r="J7061" s="6" t="s">
        <v>17381</v>
      </c>
      <c r="K7061" s="6" t="s">
        <v>51857</v>
      </c>
      <c r="L7061" s="6" t="s">
        <v>51951</v>
      </c>
      <c r="M7061" s="6" t="s">
        <v>17382</v>
      </c>
      <c r="N7061" s="6" t="s">
        <v>57576</v>
      </c>
      <c r="O7061" s="6" t="s">
        <v>73408</v>
      </c>
    </row>
    <row r="7062" spans="9:15" x14ac:dyDescent="0.25">
      <c r="I7062">
        <v>7060</v>
      </c>
      <c r="J7062" s="6" t="s">
        <v>17383</v>
      </c>
      <c r="K7062" s="6" t="s">
        <v>48850</v>
      </c>
      <c r="L7062" s="6" t="s">
        <v>90</v>
      </c>
      <c r="M7062" s="6" t="s">
        <v>17384</v>
      </c>
      <c r="N7062" s="6" t="s">
        <v>57284</v>
      </c>
      <c r="O7062" s="6" t="s">
        <v>72966</v>
      </c>
    </row>
    <row r="7063" spans="9:15" x14ac:dyDescent="0.25">
      <c r="I7063">
        <v>7061</v>
      </c>
      <c r="J7063" s="6" t="s">
        <v>17385</v>
      </c>
      <c r="K7063" s="6" t="s">
        <v>51879</v>
      </c>
      <c r="L7063" s="6" t="s">
        <v>51913</v>
      </c>
      <c r="M7063" s="6" t="s">
        <v>17386</v>
      </c>
      <c r="N7063" s="6" t="s">
        <v>57577</v>
      </c>
      <c r="O7063" s="6" t="s">
        <v>73409</v>
      </c>
    </row>
    <row r="7064" spans="9:15" x14ac:dyDescent="0.25">
      <c r="I7064">
        <v>7062</v>
      </c>
      <c r="J7064" s="6" t="s">
        <v>17387</v>
      </c>
      <c r="K7064" s="6" t="s">
        <v>49910</v>
      </c>
      <c r="L7064" s="6" t="s">
        <v>49967</v>
      </c>
      <c r="M7064" s="6" t="s">
        <v>17388</v>
      </c>
      <c r="N7064" s="6" t="s">
        <v>57578</v>
      </c>
      <c r="O7064" s="6" t="s">
        <v>69652</v>
      </c>
    </row>
    <row r="7065" spans="9:15" x14ac:dyDescent="0.25">
      <c r="I7065">
        <v>7063</v>
      </c>
      <c r="J7065" s="6" t="s">
        <v>17389</v>
      </c>
      <c r="K7065" s="6" t="s">
        <v>49306</v>
      </c>
      <c r="L7065" s="6" t="s">
        <v>90</v>
      </c>
      <c r="M7065" s="6" t="s">
        <v>17390</v>
      </c>
      <c r="N7065" s="6" t="s">
        <v>57579</v>
      </c>
      <c r="O7065" s="6" t="s">
        <v>73410</v>
      </c>
    </row>
    <row r="7066" spans="9:15" x14ac:dyDescent="0.25">
      <c r="I7066">
        <v>7064</v>
      </c>
      <c r="J7066" s="6" t="s">
        <v>17391</v>
      </c>
      <c r="K7066" s="6" t="s">
        <v>51584</v>
      </c>
      <c r="L7066" s="6" t="s">
        <v>90</v>
      </c>
      <c r="M7066" s="6" t="s">
        <v>17392</v>
      </c>
      <c r="N7066" s="6" t="s">
        <v>54740</v>
      </c>
      <c r="O7066" s="6" t="s">
        <v>73411</v>
      </c>
    </row>
    <row r="7067" spans="9:15" x14ac:dyDescent="0.25">
      <c r="I7067">
        <v>7065</v>
      </c>
      <c r="J7067" s="6" t="s">
        <v>17393</v>
      </c>
      <c r="K7067" s="6" t="s">
        <v>48636</v>
      </c>
      <c r="L7067" s="6" t="s">
        <v>48704</v>
      </c>
      <c r="M7067" s="6" t="s">
        <v>17394</v>
      </c>
      <c r="N7067" s="6" t="s">
        <v>57580</v>
      </c>
      <c r="O7067" s="6" t="s">
        <v>73412</v>
      </c>
    </row>
    <row r="7068" spans="9:15" x14ac:dyDescent="0.25">
      <c r="I7068">
        <v>7066</v>
      </c>
      <c r="J7068" s="6" t="s">
        <v>17395</v>
      </c>
      <c r="K7068" s="6" t="s">
        <v>48823</v>
      </c>
      <c r="L7068" s="6" t="s">
        <v>50494</v>
      </c>
      <c r="M7068" s="6" t="s">
        <v>17396</v>
      </c>
      <c r="N7068" s="6" t="s">
        <v>90</v>
      </c>
      <c r="O7068" s="6" t="s">
        <v>73413</v>
      </c>
    </row>
    <row r="7069" spans="9:15" x14ac:dyDescent="0.25">
      <c r="I7069">
        <v>7067</v>
      </c>
      <c r="J7069" s="6" t="s">
        <v>17397</v>
      </c>
      <c r="K7069" s="6" t="s">
        <v>49987</v>
      </c>
      <c r="L7069" s="6" t="s">
        <v>49779</v>
      </c>
      <c r="M7069" s="6" t="s">
        <v>17398</v>
      </c>
      <c r="N7069" s="6" t="s">
        <v>57581</v>
      </c>
      <c r="O7069" s="6" t="s">
        <v>73414</v>
      </c>
    </row>
    <row r="7070" spans="9:15" x14ac:dyDescent="0.25">
      <c r="I7070">
        <v>7068</v>
      </c>
      <c r="J7070" s="6" t="s">
        <v>17399</v>
      </c>
      <c r="K7070" s="6" t="s">
        <v>49141</v>
      </c>
      <c r="L7070" s="6" t="s">
        <v>50631</v>
      </c>
      <c r="M7070" s="6" t="s">
        <v>17400</v>
      </c>
      <c r="N7070" s="6" t="s">
        <v>57582</v>
      </c>
      <c r="O7070" s="6" t="s">
        <v>73415</v>
      </c>
    </row>
    <row r="7071" spans="9:15" x14ac:dyDescent="0.25">
      <c r="I7071">
        <v>7069</v>
      </c>
      <c r="J7071" s="6" t="s">
        <v>17401</v>
      </c>
      <c r="K7071" s="6" t="s">
        <v>49742</v>
      </c>
      <c r="L7071" s="6" t="s">
        <v>90</v>
      </c>
      <c r="M7071" s="6" t="s">
        <v>17402</v>
      </c>
      <c r="N7071" s="6" t="s">
        <v>90</v>
      </c>
      <c r="O7071" s="6" t="s">
        <v>70121</v>
      </c>
    </row>
    <row r="7072" spans="9:15" x14ac:dyDescent="0.25">
      <c r="I7072">
        <v>7070</v>
      </c>
      <c r="J7072" s="6" t="s">
        <v>17403</v>
      </c>
      <c r="K7072" s="6" t="s">
        <v>52517</v>
      </c>
      <c r="L7072" s="6" t="s">
        <v>90</v>
      </c>
      <c r="M7072" s="6" t="s">
        <v>17404</v>
      </c>
      <c r="N7072" s="6" t="s">
        <v>90</v>
      </c>
      <c r="O7072" s="6" t="s">
        <v>73416</v>
      </c>
    </row>
    <row r="7073" spans="9:15" x14ac:dyDescent="0.25">
      <c r="I7073">
        <v>7071</v>
      </c>
      <c r="J7073" s="6" t="s">
        <v>17405</v>
      </c>
      <c r="K7073" s="6" t="s">
        <v>48978</v>
      </c>
      <c r="L7073" s="6" t="s">
        <v>90</v>
      </c>
      <c r="M7073" s="6" t="s">
        <v>17406</v>
      </c>
      <c r="N7073" s="6" t="s">
        <v>53968</v>
      </c>
      <c r="O7073" s="6" t="s">
        <v>73417</v>
      </c>
    </row>
    <row r="7074" spans="9:15" x14ac:dyDescent="0.25">
      <c r="I7074">
        <v>7072</v>
      </c>
      <c r="J7074" s="6" t="s">
        <v>17407</v>
      </c>
      <c r="K7074" s="6" t="s">
        <v>49066</v>
      </c>
      <c r="L7074" s="6" t="s">
        <v>90</v>
      </c>
      <c r="M7074" s="6" t="s">
        <v>17408</v>
      </c>
      <c r="N7074" s="6" t="s">
        <v>57583</v>
      </c>
      <c r="O7074" s="6" t="s">
        <v>73418</v>
      </c>
    </row>
    <row r="7075" spans="9:15" x14ac:dyDescent="0.25">
      <c r="I7075">
        <v>7073</v>
      </c>
      <c r="J7075" s="6" t="s">
        <v>17409</v>
      </c>
      <c r="K7075" s="6" t="s">
        <v>51857</v>
      </c>
      <c r="L7075" s="6" t="s">
        <v>51913</v>
      </c>
      <c r="M7075" s="6" t="s">
        <v>17410</v>
      </c>
      <c r="N7075" s="6" t="s">
        <v>57584</v>
      </c>
      <c r="O7075" s="6" t="s">
        <v>73419</v>
      </c>
    </row>
    <row r="7076" spans="9:15" x14ac:dyDescent="0.25">
      <c r="I7076">
        <v>7074</v>
      </c>
      <c r="J7076" s="6" t="s">
        <v>17411</v>
      </c>
      <c r="K7076" s="6" t="s">
        <v>52464</v>
      </c>
      <c r="L7076" s="6" t="s">
        <v>90</v>
      </c>
      <c r="M7076" s="6" t="s">
        <v>17412</v>
      </c>
      <c r="N7076" s="6" t="s">
        <v>90</v>
      </c>
      <c r="O7076" s="6" t="s">
        <v>73420</v>
      </c>
    </row>
    <row r="7077" spans="9:15" x14ac:dyDescent="0.25">
      <c r="I7077">
        <v>7075</v>
      </c>
      <c r="J7077" s="6" t="s">
        <v>5109</v>
      </c>
      <c r="K7077" s="6" t="s">
        <v>52052</v>
      </c>
      <c r="L7077" s="6" t="s">
        <v>90</v>
      </c>
      <c r="M7077" s="6" t="s">
        <v>17413</v>
      </c>
      <c r="N7077" s="6" t="s">
        <v>57585</v>
      </c>
      <c r="O7077" s="6" t="s">
        <v>73421</v>
      </c>
    </row>
    <row r="7078" spans="9:15" x14ac:dyDescent="0.25">
      <c r="I7078">
        <v>7076</v>
      </c>
      <c r="J7078" s="6" t="s">
        <v>17414</v>
      </c>
      <c r="K7078" s="6" t="s">
        <v>49240</v>
      </c>
      <c r="L7078" s="6" t="s">
        <v>49794</v>
      </c>
      <c r="M7078" s="6" t="s">
        <v>17415</v>
      </c>
      <c r="N7078" s="6" t="s">
        <v>57586</v>
      </c>
      <c r="O7078" s="6" t="s">
        <v>73422</v>
      </c>
    </row>
    <row r="7079" spans="9:15" x14ac:dyDescent="0.25">
      <c r="I7079">
        <v>7077</v>
      </c>
      <c r="J7079" s="6" t="s">
        <v>17416</v>
      </c>
      <c r="K7079" s="6" t="s">
        <v>48616</v>
      </c>
      <c r="L7079" s="6" t="s">
        <v>48620</v>
      </c>
      <c r="M7079" s="6" t="s">
        <v>17417</v>
      </c>
      <c r="N7079" s="6" t="s">
        <v>90</v>
      </c>
      <c r="O7079" s="6" t="s">
        <v>73423</v>
      </c>
    </row>
    <row r="7080" spans="9:15" x14ac:dyDescent="0.25">
      <c r="I7080">
        <v>7078</v>
      </c>
      <c r="J7080" s="6" t="s">
        <v>17418</v>
      </c>
      <c r="K7080" s="6" t="s">
        <v>50352</v>
      </c>
      <c r="L7080" s="6" t="s">
        <v>90</v>
      </c>
      <c r="M7080" s="6" t="s">
        <v>17419</v>
      </c>
      <c r="N7080" s="6" t="s">
        <v>90</v>
      </c>
      <c r="O7080" s="6" t="s">
        <v>73424</v>
      </c>
    </row>
    <row r="7081" spans="9:15" x14ac:dyDescent="0.25">
      <c r="I7081">
        <v>7079</v>
      </c>
      <c r="J7081" s="6" t="s">
        <v>17420</v>
      </c>
      <c r="K7081" s="6" t="s">
        <v>50980</v>
      </c>
      <c r="L7081" s="6" t="s">
        <v>90</v>
      </c>
      <c r="M7081" s="6" t="s">
        <v>17421</v>
      </c>
      <c r="N7081" s="6" t="s">
        <v>90</v>
      </c>
      <c r="O7081" s="6" t="s">
        <v>73425</v>
      </c>
    </row>
    <row r="7082" spans="9:15" x14ac:dyDescent="0.25">
      <c r="I7082">
        <v>7080</v>
      </c>
      <c r="J7082" s="6" t="s">
        <v>17422</v>
      </c>
      <c r="K7082" s="6" t="s">
        <v>49470</v>
      </c>
      <c r="L7082" s="6" t="s">
        <v>50890</v>
      </c>
      <c r="M7082" s="6" t="s">
        <v>17423</v>
      </c>
      <c r="N7082" s="6" t="s">
        <v>90</v>
      </c>
      <c r="O7082" s="6" t="s">
        <v>73426</v>
      </c>
    </row>
    <row r="7083" spans="9:15" x14ac:dyDescent="0.25">
      <c r="I7083">
        <v>7081</v>
      </c>
      <c r="J7083" s="6" t="s">
        <v>17424</v>
      </c>
      <c r="K7083" s="6" t="s">
        <v>49019</v>
      </c>
      <c r="L7083" s="6" t="s">
        <v>51418</v>
      </c>
      <c r="M7083" s="6" t="s">
        <v>17425</v>
      </c>
      <c r="N7083" s="6" t="s">
        <v>53534</v>
      </c>
      <c r="O7083" s="6" t="s">
        <v>73427</v>
      </c>
    </row>
    <row r="7084" spans="9:15" x14ac:dyDescent="0.25">
      <c r="I7084">
        <v>7082</v>
      </c>
      <c r="J7084" s="6" t="s">
        <v>17426</v>
      </c>
      <c r="K7084" s="6" t="s">
        <v>50380</v>
      </c>
      <c r="L7084" s="6" t="s">
        <v>90</v>
      </c>
      <c r="M7084" s="6" t="s">
        <v>17427</v>
      </c>
      <c r="N7084" s="6" t="s">
        <v>90</v>
      </c>
      <c r="O7084" s="6" t="s">
        <v>73428</v>
      </c>
    </row>
    <row r="7085" spans="9:15" x14ac:dyDescent="0.25">
      <c r="I7085">
        <v>7083</v>
      </c>
      <c r="J7085" s="6" t="s">
        <v>17428</v>
      </c>
      <c r="K7085" s="6" t="s">
        <v>51779</v>
      </c>
      <c r="L7085" s="6" t="s">
        <v>52369</v>
      </c>
      <c r="M7085" s="6" t="s">
        <v>17429</v>
      </c>
      <c r="N7085" s="6" t="s">
        <v>57587</v>
      </c>
      <c r="O7085" s="6" t="s">
        <v>73429</v>
      </c>
    </row>
    <row r="7086" spans="9:15" x14ac:dyDescent="0.25">
      <c r="I7086">
        <v>7084</v>
      </c>
      <c r="J7086" s="6" t="s">
        <v>17430</v>
      </c>
      <c r="K7086" s="6" t="s">
        <v>50355</v>
      </c>
      <c r="L7086" s="6" t="s">
        <v>50489</v>
      </c>
      <c r="M7086" s="6" t="s">
        <v>17431</v>
      </c>
      <c r="N7086" s="6" t="s">
        <v>57588</v>
      </c>
      <c r="O7086" s="6" t="s">
        <v>73430</v>
      </c>
    </row>
    <row r="7087" spans="9:15" x14ac:dyDescent="0.25">
      <c r="I7087">
        <v>7085</v>
      </c>
      <c r="J7087" s="6" t="s">
        <v>17432</v>
      </c>
      <c r="K7087" s="6" t="s">
        <v>51012</v>
      </c>
      <c r="L7087" s="6" t="s">
        <v>50602</v>
      </c>
      <c r="M7087" s="6" t="s">
        <v>17433</v>
      </c>
      <c r="N7087" s="6" t="s">
        <v>57589</v>
      </c>
      <c r="O7087" s="6" t="s">
        <v>73431</v>
      </c>
    </row>
    <row r="7088" spans="9:15" x14ac:dyDescent="0.25">
      <c r="I7088">
        <v>7086</v>
      </c>
      <c r="J7088" s="6" t="s">
        <v>17434</v>
      </c>
      <c r="K7088" s="6" t="s">
        <v>49788</v>
      </c>
      <c r="L7088" s="6" t="s">
        <v>90</v>
      </c>
      <c r="M7088" s="6" t="s">
        <v>17435</v>
      </c>
      <c r="N7088" s="6" t="s">
        <v>57590</v>
      </c>
      <c r="O7088" s="6" t="s">
        <v>73432</v>
      </c>
    </row>
    <row r="7089" spans="9:15" x14ac:dyDescent="0.25">
      <c r="I7089">
        <v>7087</v>
      </c>
      <c r="J7089" s="6" t="s">
        <v>17436</v>
      </c>
      <c r="K7089" s="6" t="s">
        <v>50038</v>
      </c>
      <c r="L7089" s="6" t="s">
        <v>50118</v>
      </c>
      <c r="M7089" s="6" t="s">
        <v>17437</v>
      </c>
      <c r="N7089" s="6" t="s">
        <v>57591</v>
      </c>
      <c r="O7089" s="6" t="s">
        <v>73433</v>
      </c>
    </row>
    <row r="7090" spans="9:15" x14ac:dyDescent="0.25">
      <c r="I7090">
        <v>7088</v>
      </c>
      <c r="J7090" s="6" t="s">
        <v>17438</v>
      </c>
      <c r="K7090" s="6" t="s">
        <v>50799</v>
      </c>
      <c r="L7090" s="6" t="s">
        <v>90</v>
      </c>
      <c r="M7090" s="6" t="s">
        <v>17439</v>
      </c>
      <c r="N7090" s="6" t="s">
        <v>57592</v>
      </c>
      <c r="O7090" s="6" t="s">
        <v>73434</v>
      </c>
    </row>
    <row r="7091" spans="9:15" x14ac:dyDescent="0.25">
      <c r="I7091">
        <v>7089</v>
      </c>
      <c r="J7091" s="6" t="s">
        <v>17440</v>
      </c>
      <c r="K7091" s="6" t="s">
        <v>49601</v>
      </c>
      <c r="L7091" s="6" t="s">
        <v>49813</v>
      </c>
      <c r="M7091" s="6" t="s">
        <v>17441</v>
      </c>
      <c r="N7091" s="6" t="s">
        <v>57593</v>
      </c>
      <c r="O7091" s="6" t="s">
        <v>73435</v>
      </c>
    </row>
    <row r="7092" spans="9:15" x14ac:dyDescent="0.25">
      <c r="I7092">
        <v>7090</v>
      </c>
      <c r="J7092" s="6" t="s">
        <v>17442</v>
      </c>
      <c r="K7092" s="6" t="s">
        <v>52434</v>
      </c>
      <c r="L7092" s="6" t="s">
        <v>90</v>
      </c>
      <c r="M7092" s="6" t="s">
        <v>17443</v>
      </c>
      <c r="N7092" s="6" t="s">
        <v>90</v>
      </c>
      <c r="O7092" s="6" t="s">
        <v>73436</v>
      </c>
    </row>
    <row r="7093" spans="9:15" x14ac:dyDescent="0.25">
      <c r="I7093">
        <v>7091</v>
      </c>
      <c r="J7093" s="6" t="s">
        <v>17444</v>
      </c>
      <c r="K7093" s="6" t="s">
        <v>51803</v>
      </c>
      <c r="L7093" s="6" t="s">
        <v>90</v>
      </c>
      <c r="M7093" s="6" t="s">
        <v>17445</v>
      </c>
      <c r="N7093" s="6" t="s">
        <v>90</v>
      </c>
      <c r="O7093" s="6" t="s">
        <v>73437</v>
      </c>
    </row>
    <row r="7094" spans="9:15" x14ac:dyDescent="0.25">
      <c r="I7094">
        <v>7092</v>
      </c>
      <c r="J7094" s="6" t="s">
        <v>17446</v>
      </c>
      <c r="K7094" s="6" t="s">
        <v>49240</v>
      </c>
      <c r="L7094" s="6" t="s">
        <v>90</v>
      </c>
      <c r="M7094" s="6" t="s">
        <v>17447</v>
      </c>
      <c r="N7094" s="6" t="s">
        <v>90</v>
      </c>
      <c r="O7094" s="6" t="s">
        <v>73438</v>
      </c>
    </row>
    <row r="7095" spans="9:15" x14ac:dyDescent="0.25">
      <c r="I7095">
        <v>7093</v>
      </c>
      <c r="J7095" s="6" t="s">
        <v>17448</v>
      </c>
      <c r="K7095" s="6" t="s">
        <v>49474</v>
      </c>
      <c r="L7095" s="6" t="s">
        <v>49013</v>
      </c>
      <c r="M7095" s="6" t="s">
        <v>17449</v>
      </c>
      <c r="N7095" s="6" t="s">
        <v>90</v>
      </c>
      <c r="O7095" s="6" t="s">
        <v>73439</v>
      </c>
    </row>
    <row r="7096" spans="9:15" x14ac:dyDescent="0.25">
      <c r="I7096">
        <v>7094</v>
      </c>
      <c r="J7096" s="6" t="s">
        <v>17450</v>
      </c>
      <c r="K7096" s="6" t="s">
        <v>49123</v>
      </c>
      <c r="L7096" s="6" t="s">
        <v>90</v>
      </c>
      <c r="M7096" s="6" t="s">
        <v>17451</v>
      </c>
      <c r="N7096" s="6" t="s">
        <v>57594</v>
      </c>
      <c r="O7096" s="6" t="s">
        <v>73440</v>
      </c>
    </row>
    <row r="7097" spans="9:15" x14ac:dyDescent="0.25">
      <c r="I7097">
        <v>7095</v>
      </c>
      <c r="J7097" s="6" t="s">
        <v>17452</v>
      </c>
      <c r="K7097" s="6" t="s">
        <v>49074</v>
      </c>
      <c r="L7097" s="6" t="s">
        <v>50647</v>
      </c>
      <c r="M7097" s="6" t="s">
        <v>17453</v>
      </c>
      <c r="N7097" s="6" t="s">
        <v>57595</v>
      </c>
      <c r="O7097" s="6" t="s">
        <v>73441</v>
      </c>
    </row>
    <row r="7098" spans="9:15" x14ac:dyDescent="0.25">
      <c r="I7098">
        <v>7096</v>
      </c>
      <c r="J7098" s="6" t="s">
        <v>17454</v>
      </c>
      <c r="K7098" s="6" t="s">
        <v>48784</v>
      </c>
      <c r="L7098" s="6" t="s">
        <v>52119</v>
      </c>
      <c r="M7098" s="6" t="s">
        <v>17455</v>
      </c>
      <c r="N7098" s="6" t="s">
        <v>57596</v>
      </c>
      <c r="O7098" s="6" t="s">
        <v>73442</v>
      </c>
    </row>
    <row r="7099" spans="9:15" x14ac:dyDescent="0.25">
      <c r="I7099">
        <v>7097</v>
      </c>
      <c r="J7099" s="6" t="s">
        <v>17456</v>
      </c>
      <c r="K7099" s="6" t="s">
        <v>52112</v>
      </c>
      <c r="L7099" s="6" t="s">
        <v>90</v>
      </c>
      <c r="M7099" s="6" t="s">
        <v>17457</v>
      </c>
      <c r="N7099" s="6" t="s">
        <v>57597</v>
      </c>
      <c r="O7099" s="6" t="s">
        <v>73443</v>
      </c>
    </row>
    <row r="7100" spans="9:15" x14ac:dyDescent="0.25">
      <c r="I7100">
        <v>7098</v>
      </c>
      <c r="J7100" s="6" t="s">
        <v>17458</v>
      </c>
      <c r="K7100" s="6" t="s">
        <v>52514</v>
      </c>
      <c r="L7100" s="6" t="s">
        <v>49318</v>
      </c>
      <c r="M7100" s="6" t="s">
        <v>17459</v>
      </c>
      <c r="N7100" s="6" t="s">
        <v>90</v>
      </c>
      <c r="O7100" s="6" t="s">
        <v>73444</v>
      </c>
    </row>
    <row r="7101" spans="9:15" x14ac:dyDescent="0.25">
      <c r="I7101">
        <v>7099</v>
      </c>
      <c r="J7101" s="6" t="s">
        <v>17460</v>
      </c>
      <c r="K7101" s="6" t="s">
        <v>49367</v>
      </c>
      <c r="L7101" s="6" t="s">
        <v>49324</v>
      </c>
      <c r="M7101" s="6" t="s">
        <v>17461</v>
      </c>
      <c r="N7101" s="6" t="s">
        <v>57598</v>
      </c>
      <c r="O7101" s="6" t="s">
        <v>73445</v>
      </c>
    </row>
    <row r="7102" spans="9:15" x14ac:dyDescent="0.25">
      <c r="I7102">
        <v>7100</v>
      </c>
      <c r="J7102" s="6" t="s">
        <v>17462</v>
      </c>
      <c r="K7102" s="6" t="s">
        <v>50474</v>
      </c>
      <c r="L7102" s="6" t="s">
        <v>50483</v>
      </c>
      <c r="M7102" s="6" t="s">
        <v>17463</v>
      </c>
      <c r="N7102" s="6" t="s">
        <v>57599</v>
      </c>
      <c r="O7102" s="6" t="s">
        <v>73446</v>
      </c>
    </row>
    <row r="7103" spans="9:15" x14ac:dyDescent="0.25">
      <c r="I7103">
        <v>7101</v>
      </c>
      <c r="J7103" s="6" t="s">
        <v>17464</v>
      </c>
      <c r="K7103" s="6" t="s">
        <v>52080</v>
      </c>
      <c r="L7103" s="6" t="s">
        <v>90</v>
      </c>
      <c r="M7103" s="6" t="s">
        <v>17465</v>
      </c>
      <c r="N7103" s="6" t="s">
        <v>57600</v>
      </c>
      <c r="O7103" s="6" t="s">
        <v>73447</v>
      </c>
    </row>
    <row r="7104" spans="9:15" x14ac:dyDescent="0.25">
      <c r="I7104">
        <v>7102</v>
      </c>
      <c r="J7104" s="6" t="s">
        <v>17466</v>
      </c>
      <c r="K7104" s="6" t="s">
        <v>51612</v>
      </c>
      <c r="L7104" s="6" t="s">
        <v>90</v>
      </c>
      <c r="M7104" s="6" t="s">
        <v>17467</v>
      </c>
      <c r="N7104" s="6" t="s">
        <v>57601</v>
      </c>
      <c r="O7104" s="6" t="s">
        <v>73448</v>
      </c>
    </row>
    <row r="7105" spans="9:15" x14ac:dyDescent="0.25">
      <c r="I7105">
        <v>7103</v>
      </c>
      <c r="J7105" s="6" t="s">
        <v>17468</v>
      </c>
      <c r="K7105" s="6" t="s">
        <v>50647</v>
      </c>
      <c r="L7105" s="6" t="s">
        <v>50644</v>
      </c>
      <c r="M7105" s="6" t="s">
        <v>17469</v>
      </c>
      <c r="N7105" s="6" t="s">
        <v>57602</v>
      </c>
      <c r="O7105" s="6" t="s">
        <v>73449</v>
      </c>
    </row>
    <row r="7106" spans="9:15" x14ac:dyDescent="0.25">
      <c r="I7106">
        <v>7104</v>
      </c>
      <c r="J7106" s="6" t="s">
        <v>17470</v>
      </c>
      <c r="K7106" s="6" t="s">
        <v>48696</v>
      </c>
      <c r="L7106" s="6" t="s">
        <v>90</v>
      </c>
      <c r="M7106" s="6" t="s">
        <v>17471</v>
      </c>
      <c r="N7106" s="6" t="s">
        <v>90</v>
      </c>
      <c r="O7106" s="6" t="s">
        <v>73450</v>
      </c>
    </row>
    <row r="7107" spans="9:15" x14ac:dyDescent="0.25">
      <c r="I7107">
        <v>7105</v>
      </c>
      <c r="J7107" s="6" t="s">
        <v>17472</v>
      </c>
      <c r="K7107" s="6" t="s">
        <v>51154</v>
      </c>
      <c r="L7107" s="6" t="s">
        <v>90</v>
      </c>
      <c r="M7107" s="6" t="s">
        <v>17473</v>
      </c>
      <c r="N7107" s="6" t="s">
        <v>57603</v>
      </c>
      <c r="O7107" s="6" t="s">
        <v>73451</v>
      </c>
    </row>
    <row r="7108" spans="9:15" x14ac:dyDescent="0.25">
      <c r="I7108">
        <v>7106</v>
      </c>
      <c r="J7108" s="6" t="s">
        <v>17474</v>
      </c>
      <c r="K7108" s="6" t="s">
        <v>50773</v>
      </c>
      <c r="L7108" s="6" t="s">
        <v>90</v>
      </c>
      <c r="M7108" s="6" t="s">
        <v>17475</v>
      </c>
      <c r="N7108" s="6" t="s">
        <v>90</v>
      </c>
      <c r="O7108" s="6" t="s">
        <v>73452</v>
      </c>
    </row>
    <row r="7109" spans="9:15" x14ac:dyDescent="0.25">
      <c r="I7109">
        <v>7107</v>
      </c>
      <c r="J7109" s="6" t="s">
        <v>17476</v>
      </c>
      <c r="K7109" s="6" t="s">
        <v>51567</v>
      </c>
      <c r="L7109" s="6" t="s">
        <v>90</v>
      </c>
      <c r="M7109" s="6" t="s">
        <v>17477</v>
      </c>
      <c r="N7109" s="6" t="s">
        <v>57604</v>
      </c>
      <c r="O7109" s="6" t="s">
        <v>73453</v>
      </c>
    </row>
    <row r="7110" spans="9:15" x14ac:dyDescent="0.25">
      <c r="I7110">
        <v>7108</v>
      </c>
      <c r="J7110" s="6" t="s">
        <v>17478</v>
      </c>
      <c r="K7110" s="6" t="s">
        <v>51712</v>
      </c>
      <c r="L7110" s="6" t="s">
        <v>90</v>
      </c>
      <c r="M7110" s="6" t="s">
        <v>17479</v>
      </c>
      <c r="N7110" s="6" t="s">
        <v>55758</v>
      </c>
      <c r="O7110" s="6" t="s">
        <v>73454</v>
      </c>
    </row>
    <row r="7111" spans="9:15" x14ac:dyDescent="0.25">
      <c r="I7111">
        <v>7109</v>
      </c>
      <c r="J7111" s="6" t="s">
        <v>17480</v>
      </c>
      <c r="K7111" s="6" t="s">
        <v>52349</v>
      </c>
      <c r="L7111" s="6" t="s">
        <v>90</v>
      </c>
      <c r="M7111" s="6" t="s">
        <v>17481</v>
      </c>
      <c r="N7111" s="6" t="s">
        <v>90</v>
      </c>
      <c r="O7111" s="6" t="s">
        <v>73455</v>
      </c>
    </row>
    <row r="7112" spans="9:15" x14ac:dyDescent="0.25">
      <c r="I7112">
        <v>7110</v>
      </c>
      <c r="J7112" s="6" t="s">
        <v>17482</v>
      </c>
      <c r="K7112" s="6" t="s">
        <v>48784</v>
      </c>
      <c r="L7112" s="6" t="s">
        <v>90</v>
      </c>
      <c r="M7112" s="6" t="s">
        <v>17483</v>
      </c>
      <c r="N7112" s="6" t="s">
        <v>57605</v>
      </c>
      <c r="O7112" s="6" t="s">
        <v>73456</v>
      </c>
    </row>
    <row r="7113" spans="9:15" x14ac:dyDescent="0.25">
      <c r="I7113">
        <v>7111</v>
      </c>
      <c r="J7113" s="6" t="s">
        <v>17484</v>
      </c>
      <c r="K7113" s="6" t="s">
        <v>49279</v>
      </c>
      <c r="L7113" s="6" t="s">
        <v>90</v>
      </c>
      <c r="M7113" s="6" t="s">
        <v>17485</v>
      </c>
      <c r="N7113" s="6" t="s">
        <v>57606</v>
      </c>
      <c r="O7113" s="6" t="s">
        <v>73457</v>
      </c>
    </row>
    <row r="7114" spans="9:15" x14ac:dyDescent="0.25">
      <c r="I7114">
        <v>7112</v>
      </c>
      <c r="J7114" s="6" t="s">
        <v>17486</v>
      </c>
      <c r="K7114" s="6" t="s">
        <v>50135</v>
      </c>
      <c r="L7114" s="6" t="s">
        <v>52519</v>
      </c>
      <c r="M7114" s="6" t="s">
        <v>17487</v>
      </c>
      <c r="N7114" s="6" t="s">
        <v>90</v>
      </c>
      <c r="O7114" s="6" t="s">
        <v>73458</v>
      </c>
    </row>
    <row r="7115" spans="9:15" x14ac:dyDescent="0.25">
      <c r="I7115">
        <v>7113</v>
      </c>
      <c r="J7115" s="6" t="s">
        <v>17488</v>
      </c>
      <c r="K7115" s="6" t="s">
        <v>50332</v>
      </c>
      <c r="L7115" s="6" t="s">
        <v>49480</v>
      </c>
      <c r="M7115" s="6" t="s">
        <v>17489</v>
      </c>
      <c r="N7115" s="6" t="s">
        <v>57607</v>
      </c>
      <c r="O7115" s="6" t="s">
        <v>73459</v>
      </c>
    </row>
    <row r="7116" spans="9:15" x14ac:dyDescent="0.25">
      <c r="I7116">
        <v>7114</v>
      </c>
      <c r="J7116" s="6" t="s">
        <v>17490</v>
      </c>
      <c r="K7116" s="6" t="s">
        <v>50324</v>
      </c>
      <c r="L7116" s="6" t="s">
        <v>52435</v>
      </c>
      <c r="M7116" s="6" t="s">
        <v>17491</v>
      </c>
      <c r="N7116" s="6" t="s">
        <v>90</v>
      </c>
      <c r="O7116" s="6" t="s">
        <v>67806</v>
      </c>
    </row>
    <row r="7117" spans="9:15" x14ac:dyDescent="0.25">
      <c r="I7117">
        <v>7115</v>
      </c>
      <c r="J7117" s="6" t="s">
        <v>17492</v>
      </c>
      <c r="K7117" s="6" t="s">
        <v>51717</v>
      </c>
      <c r="L7117" s="6" t="s">
        <v>90</v>
      </c>
      <c r="M7117" s="6" t="s">
        <v>17493</v>
      </c>
      <c r="N7117" s="6" t="s">
        <v>57608</v>
      </c>
      <c r="O7117" s="6" t="s">
        <v>73460</v>
      </c>
    </row>
    <row r="7118" spans="9:15" x14ac:dyDescent="0.25">
      <c r="I7118">
        <v>7116</v>
      </c>
      <c r="J7118" s="6" t="s">
        <v>17494</v>
      </c>
      <c r="K7118" s="6" t="s">
        <v>50002</v>
      </c>
      <c r="L7118" s="6" t="s">
        <v>90</v>
      </c>
      <c r="M7118" s="6" t="s">
        <v>17495</v>
      </c>
      <c r="N7118" s="6" t="s">
        <v>57609</v>
      </c>
      <c r="O7118" s="6" t="s">
        <v>73461</v>
      </c>
    </row>
    <row r="7119" spans="9:15" x14ac:dyDescent="0.25">
      <c r="I7119">
        <v>7117</v>
      </c>
      <c r="J7119" s="6" t="s">
        <v>17496</v>
      </c>
      <c r="K7119" s="6" t="s">
        <v>51762</v>
      </c>
      <c r="L7119" s="6" t="s">
        <v>90</v>
      </c>
      <c r="M7119" s="6" t="s">
        <v>17497</v>
      </c>
      <c r="N7119" s="6" t="s">
        <v>90</v>
      </c>
      <c r="O7119" s="6" t="s">
        <v>73462</v>
      </c>
    </row>
    <row r="7120" spans="9:15" x14ac:dyDescent="0.25">
      <c r="I7120">
        <v>7118</v>
      </c>
      <c r="J7120" s="6" t="s">
        <v>17498</v>
      </c>
      <c r="K7120" s="6" t="s">
        <v>50369</v>
      </c>
      <c r="L7120" s="6" t="s">
        <v>90</v>
      </c>
      <c r="M7120" s="6" t="s">
        <v>17499</v>
      </c>
      <c r="N7120" s="6" t="s">
        <v>57610</v>
      </c>
      <c r="O7120" s="6" t="s">
        <v>73463</v>
      </c>
    </row>
    <row r="7121" spans="9:15" x14ac:dyDescent="0.25">
      <c r="I7121">
        <v>7119</v>
      </c>
      <c r="J7121" s="6" t="s">
        <v>17500</v>
      </c>
      <c r="K7121" s="6" t="s">
        <v>50728</v>
      </c>
      <c r="L7121" s="6" t="s">
        <v>90</v>
      </c>
      <c r="M7121" s="6" t="s">
        <v>17501</v>
      </c>
      <c r="N7121" s="6" t="s">
        <v>90</v>
      </c>
      <c r="O7121" s="6" t="s">
        <v>73464</v>
      </c>
    </row>
    <row r="7122" spans="9:15" x14ac:dyDescent="0.25">
      <c r="I7122">
        <v>7120</v>
      </c>
      <c r="J7122" s="6" t="s">
        <v>17502</v>
      </c>
      <c r="K7122" s="6" t="s">
        <v>51418</v>
      </c>
      <c r="L7122" s="6" t="s">
        <v>49019</v>
      </c>
      <c r="M7122" s="6" t="s">
        <v>17503</v>
      </c>
      <c r="N7122" s="6" t="s">
        <v>90</v>
      </c>
      <c r="O7122" s="6" t="s">
        <v>68517</v>
      </c>
    </row>
    <row r="7123" spans="9:15" x14ac:dyDescent="0.25">
      <c r="I7123">
        <v>7121</v>
      </c>
      <c r="J7123" s="6" t="s">
        <v>17504</v>
      </c>
      <c r="K7123" s="6" t="s">
        <v>49078</v>
      </c>
      <c r="L7123" s="6" t="s">
        <v>90</v>
      </c>
      <c r="M7123" s="6" t="s">
        <v>17505</v>
      </c>
      <c r="N7123" s="6" t="s">
        <v>90</v>
      </c>
      <c r="O7123" s="6" t="s">
        <v>73465</v>
      </c>
    </row>
    <row r="7124" spans="9:15" x14ac:dyDescent="0.25">
      <c r="I7124">
        <v>7122</v>
      </c>
      <c r="J7124" s="6" t="s">
        <v>17506</v>
      </c>
      <c r="K7124" s="6" t="s">
        <v>52372</v>
      </c>
      <c r="L7124" s="6" t="s">
        <v>90</v>
      </c>
      <c r="M7124" s="6" t="s">
        <v>17507</v>
      </c>
      <c r="N7124" s="6" t="s">
        <v>90</v>
      </c>
      <c r="O7124" s="6" t="s">
        <v>73466</v>
      </c>
    </row>
    <row r="7125" spans="9:15" x14ac:dyDescent="0.25">
      <c r="I7125">
        <v>7123</v>
      </c>
      <c r="J7125" s="6" t="s">
        <v>17508</v>
      </c>
      <c r="K7125" s="6" t="s">
        <v>52136</v>
      </c>
      <c r="L7125" s="6" t="s">
        <v>52461</v>
      </c>
      <c r="M7125" s="6" t="s">
        <v>17509</v>
      </c>
      <c r="N7125" s="6" t="s">
        <v>57611</v>
      </c>
      <c r="O7125" s="6" t="s">
        <v>73467</v>
      </c>
    </row>
    <row r="7126" spans="9:15" x14ac:dyDescent="0.25">
      <c r="I7126">
        <v>7124</v>
      </c>
      <c r="J7126" s="6" t="s">
        <v>17510</v>
      </c>
      <c r="K7126" s="6" t="s">
        <v>51672</v>
      </c>
      <c r="L7126" s="6" t="s">
        <v>51561</v>
      </c>
      <c r="M7126" s="6" t="s">
        <v>17511</v>
      </c>
      <c r="N7126" s="6" t="s">
        <v>57612</v>
      </c>
      <c r="O7126" s="6" t="s">
        <v>73468</v>
      </c>
    </row>
    <row r="7127" spans="9:15" x14ac:dyDescent="0.25">
      <c r="I7127">
        <v>7125</v>
      </c>
      <c r="J7127" s="6" t="s">
        <v>17512</v>
      </c>
      <c r="K7127" s="6" t="s">
        <v>52456</v>
      </c>
      <c r="L7127" s="6" t="s">
        <v>49439</v>
      </c>
      <c r="M7127" s="6" t="s">
        <v>17513</v>
      </c>
      <c r="N7127" s="6" t="s">
        <v>57613</v>
      </c>
      <c r="O7127" s="6" t="s">
        <v>73469</v>
      </c>
    </row>
    <row r="7128" spans="9:15" x14ac:dyDescent="0.25">
      <c r="I7128">
        <v>7126</v>
      </c>
      <c r="J7128" s="6" t="s">
        <v>17514</v>
      </c>
      <c r="K7128" s="6" t="s">
        <v>52026</v>
      </c>
      <c r="L7128" s="6" t="s">
        <v>90</v>
      </c>
      <c r="M7128" s="6" t="s">
        <v>17515</v>
      </c>
      <c r="N7128" s="6" t="s">
        <v>57614</v>
      </c>
      <c r="O7128" s="6" t="s">
        <v>73470</v>
      </c>
    </row>
    <row r="7129" spans="9:15" x14ac:dyDescent="0.25">
      <c r="I7129">
        <v>7127</v>
      </c>
      <c r="J7129" s="6" t="s">
        <v>17516</v>
      </c>
      <c r="K7129" s="6" t="s">
        <v>51791</v>
      </c>
      <c r="L7129" s="6" t="s">
        <v>52072</v>
      </c>
      <c r="M7129" s="6" t="s">
        <v>17517</v>
      </c>
      <c r="N7129" s="6" t="s">
        <v>57615</v>
      </c>
      <c r="O7129" s="6" t="s">
        <v>73471</v>
      </c>
    </row>
    <row r="7130" spans="9:15" x14ac:dyDescent="0.25">
      <c r="I7130">
        <v>7128</v>
      </c>
      <c r="J7130" s="6" t="s">
        <v>17518</v>
      </c>
      <c r="K7130" s="6" t="s">
        <v>51872</v>
      </c>
      <c r="L7130" s="6" t="s">
        <v>51499</v>
      </c>
      <c r="M7130" s="6" t="s">
        <v>17519</v>
      </c>
      <c r="N7130" s="6" t="s">
        <v>57616</v>
      </c>
      <c r="O7130" s="6" t="s">
        <v>73472</v>
      </c>
    </row>
    <row r="7131" spans="9:15" x14ac:dyDescent="0.25">
      <c r="I7131">
        <v>7129</v>
      </c>
      <c r="J7131" s="6" t="s">
        <v>17520</v>
      </c>
      <c r="K7131" s="6" t="s">
        <v>51837</v>
      </c>
      <c r="L7131" s="6" t="s">
        <v>51867</v>
      </c>
      <c r="M7131" s="6" t="s">
        <v>17521</v>
      </c>
      <c r="N7131" s="6" t="s">
        <v>90</v>
      </c>
      <c r="O7131" s="6" t="s">
        <v>73473</v>
      </c>
    </row>
    <row r="7132" spans="9:15" x14ac:dyDescent="0.25">
      <c r="I7132">
        <v>7130</v>
      </c>
      <c r="J7132" s="6" t="s">
        <v>17522</v>
      </c>
      <c r="K7132" s="6" t="s">
        <v>48664</v>
      </c>
      <c r="L7132" s="6" t="s">
        <v>48638</v>
      </c>
      <c r="M7132" s="6" t="s">
        <v>17523</v>
      </c>
      <c r="N7132" s="6" t="s">
        <v>90</v>
      </c>
      <c r="O7132" s="6" t="s">
        <v>73474</v>
      </c>
    </row>
    <row r="7133" spans="9:15" x14ac:dyDescent="0.25">
      <c r="I7133">
        <v>7131</v>
      </c>
      <c r="J7133" s="6" t="s">
        <v>17524</v>
      </c>
      <c r="K7133" s="6" t="s">
        <v>51039</v>
      </c>
      <c r="L7133" s="6" t="s">
        <v>90</v>
      </c>
      <c r="M7133" s="6" t="s">
        <v>17525</v>
      </c>
      <c r="N7133" s="6" t="s">
        <v>57617</v>
      </c>
      <c r="O7133" s="6" t="s">
        <v>73475</v>
      </c>
    </row>
    <row r="7134" spans="9:15" x14ac:dyDescent="0.25">
      <c r="I7134">
        <v>7132</v>
      </c>
      <c r="J7134" s="6" t="s">
        <v>17526</v>
      </c>
      <c r="K7134" s="6" t="s">
        <v>52279</v>
      </c>
      <c r="L7134" s="6" t="s">
        <v>90</v>
      </c>
      <c r="M7134" s="6" t="s">
        <v>17527</v>
      </c>
      <c r="N7134" s="6" t="s">
        <v>57618</v>
      </c>
      <c r="O7134" s="6" t="s">
        <v>73476</v>
      </c>
    </row>
    <row r="7135" spans="9:15" x14ac:dyDescent="0.25">
      <c r="I7135">
        <v>7133</v>
      </c>
      <c r="J7135" s="6" t="s">
        <v>17528</v>
      </c>
      <c r="K7135" s="6" t="s">
        <v>49324</v>
      </c>
      <c r="L7135" s="6" t="s">
        <v>90</v>
      </c>
      <c r="M7135" s="6" t="s">
        <v>17529</v>
      </c>
      <c r="N7135" s="6" t="s">
        <v>57619</v>
      </c>
      <c r="O7135" s="6" t="s">
        <v>73477</v>
      </c>
    </row>
    <row r="7136" spans="9:15" x14ac:dyDescent="0.25">
      <c r="I7136">
        <v>7134</v>
      </c>
      <c r="J7136" s="6" t="s">
        <v>17530</v>
      </c>
      <c r="K7136" s="6" t="s">
        <v>51935</v>
      </c>
      <c r="L7136" s="6" t="s">
        <v>51943</v>
      </c>
      <c r="M7136" s="6" t="s">
        <v>17531</v>
      </c>
      <c r="N7136" s="6" t="s">
        <v>57620</v>
      </c>
      <c r="O7136" s="6" t="s">
        <v>73478</v>
      </c>
    </row>
    <row r="7137" spans="9:15" x14ac:dyDescent="0.25">
      <c r="I7137">
        <v>7135</v>
      </c>
      <c r="J7137" s="6" t="s">
        <v>17532</v>
      </c>
      <c r="K7137" s="6" t="s">
        <v>50004</v>
      </c>
      <c r="L7137" s="6" t="s">
        <v>52525</v>
      </c>
      <c r="M7137" s="6" t="s">
        <v>17533</v>
      </c>
      <c r="N7137" s="6" t="s">
        <v>90</v>
      </c>
      <c r="O7137" s="6" t="s">
        <v>73479</v>
      </c>
    </row>
    <row r="7138" spans="9:15" x14ac:dyDescent="0.25">
      <c r="I7138">
        <v>7136</v>
      </c>
      <c r="J7138" s="6" t="s">
        <v>17534</v>
      </c>
      <c r="K7138" s="6" t="s">
        <v>49723</v>
      </c>
      <c r="L7138" s="6" t="s">
        <v>90</v>
      </c>
      <c r="M7138" s="6" t="s">
        <v>17535</v>
      </c>
      <c r="N7138" s="6" t="s">
        <v>57621</v>
      </c>
      <c r="O7138" s="6" t="s">
        <v>73480</v>
      </c>
    </row>
    <row r="7139" spans="9:15" x14ac:dyDescent="0.25">
      <c r="I7139">
        <v>7137</v>
      </c>
      <c r="J7139" s="6" t="s">
        <v>17536</v>
      </c>
      <c r="K7139" s="6" t="s">
        <v>48929</v>
      </c>
      <c r="L7139" s="6" t="s">
        <v>90</v>
      </c>
      <c r="M7139" s="6" t="s">
        <v>17537</v>
      </c>
      <c r="N7139" s="6" t="s">
        <v>57622</v>
      </c>
      <c r="O7139" s="6" t="s">
        <v>73481</v>
      </c>
    </row>
    <row r="7140" spans="9:15" x14ac:dyDescent="0.25">
      <c r="I7140">
        <v>7138</v>
      </c>
      <c r="J7140" s="6" t="s">
        <v>17538</v>
      </c>
      <c r="K7140" s="6" t="s">
        <v>50594</v>
      </c>
      <c r="L7140" s="6" t="s">
        <v>49385</v>
      </c>
      <c r="M7140" s="6" t="s">
        <v>17539</v>
      </c>
      <c r="N7140" s="6" t="s">
        <v>57623</v>
      </c>
      <c r="O7140" s="6" t="s">
        <v>73482</v>
      </c>
    </row>
    <row r="7141" spans="9:15" x14ac:dyDescent="0.25">
      <c r="I7141">
        <v>7139</v>
      </c>
      <c r="J7141" s="6" t="s">
        <v>17540</v>
      </c>
      <c r="K7141" s="6" t="s">
        <v>50866</v>
      </c>
      <c r="L7141" s="6" t="s">
        <v>50883</v>
      </c>
      <c r="M7141" s="6" t="s">
        <v>17541</v>
      </c>
      <c r="N7141" s="6" t="s">
        <v>57624</v>
      </c>
      <c r="O7141" s="6" t="s">
        <v>73483</v>
      </c>
    </row>
    <row r="7142" spans="9:15" x14ac:dyDescent="0.25">
      <c r="I7142">
        <v>7140</v>
      </c>
      <c r="J7142" s="6" t="s">
        <v>17542</v>
      </c>
      <c r="K7142" s="6" t="s">
        <v>49222</v>
      </c>
      <c r="L7142" s="6" t="s">
        <v>90</v>
      </c>
      <c r="M7142" s="6" t="s">
        <v>17543</v>
      </c>
      <c r="N7142" s="6" t="s">
        <v>57625</v>
      </c>
      <c r="O7142" s="6" t="s">
        <v>73484</v>
      </c>
    </row>
    <row r="7143" spans="9:15" x14ac:dyDescent="0.25">
      <c r="I7143">
        <v>7141</v>
      </c>
      <c r="J7143" s="6" t="s">
        <v>17544</v>
      </c>
      <c r="K7143" s="6" t="s">
        <v>49107</v>
      </c>
      <c r="L7143" s="6" t="s">
        <v>50529</v>
      </c>
      <c r="M7143" s="6" t="s">
        <v>17545</v>
      </c>
      <c r="N7143" s="6" t="s">
        <v>57626</v>
      </c>
      <c r="O7143" s="6" t="s">
        <v>73485</v>
      </c>
    </row>
    <row r="7144" spans="9:15" x14ac:dyDescent="0.25">
      <c r="I7144">
        <v>7142</v>
      </c>
      <c r="J7144" s="6" t="s">
        <v>17546</v>
      </c>
      <c r="K7144" s="6" t="s">
        <v>50034</v>
      </c>
      <c r="L7144" s="6" t="s">
        <v>50030</v>
      </c>
      <c r="M7144" s="6" t="s">
        <v>17547</v>
      </c>
      <c r="N7144" s="6" t="s">
        <v>57627</v>
      </c>
      <c r="O7144" s="6" t="s">
        <v>73486</v>
      </c>
    </row>
    <row r="7145" spans="9:15" x14ac:dyDescent="0.25">
      <c r="I7145">
        <v>7143</v>
      </c>
      <c r="J7145" s="6" t="s">
        <v>17548</v>
      </c>
      <c r="K7145" s="6" t="s">
        <v>51214</v>
      </c>
      <c r="L7145" s="6" t="s">
        <v>90</v>
      </c>
      <c r="M7145" s="6" t="s">
        <v>17549</v>
      </c>
      <c r="N7145" s="6" t="s">
        <v>57628</v>
      </c>
      <c r="O7145" s="6" t="s">
        <v>73487</v>
      </c>
    </row>
    <row r="7146" spans="9:15" x14ac:dyDescent="0.25">
      <c r="I7146">
        <v>7144</v>
      </c>
      <c r="J7146" s="6" t="s">
        <v>17550</v>
      </c>
      <c r="K7146" s="6" t="s">
        <v>48887</v>
      </c>
      <c r="L7146" s="6" t="s">
        <v>49680</v>
      </c>
      <c r="M7146" s="6" t="s">
        <v>17551</v>
      </c>
      <c r="N7146" s="6" t="s">
        <v>54642</v>
      </c>
      <c r="O7146" s="6" t="s">
        <v>73488</v>
      </c>
    </row>
    <row r="7147" spans="9:15" x14ac:dyDescent="0.25">
      <c r="I7147">
        <v>7145</v>
      </c>
      <c r="J7147" s="6" t="s">
        <v>17552</v>
      </c>
      <c r="K7147" s="6" t="s">
        <v>51537</v>
      </c>
      <c r="L7147" s="6" t="s">
        <v>90</v>
      </c>
      <c r="M7147" s="6" t="s">
        <v>17553</v>
      </c>
      <c r="N7147" s="6" t="s">
        <v>57629</v>
      </c>
      <c r="O7147" s="6" t="s">
        <v>73489</v>
      </c>
    </row>
    <row r="7148" spans="9:15" x14ac:dyDescent="0.25">
      <c r="I7148">
        <v>7146</v>
      </c>
      <c r="J7148" s="6" t="s">
        <v>17554</v>
      </c>
      <c r="K7148" s="6" t="s">
        <v>52037</v>
      </c>
      <c r="L7148" s="6" t="s">
        <v>52369</v>
      </c>
      <c r="M7148" s="6" t="s">
        <v>17555</v>
      </c>
      <c r="N7148" s="6" t="s">
        <v>57630</v>
      </c>
      <c r="O7148" s="6" t="s">
        <v>73490</v>
      </c>
    </row>
    <row r="7149" spans="9:15" x14ac:dyDescent="0.25">
      <c r="I7149">
        <v>7147</v>
      </c>
      <c r="J7149" s="6" t="s">
        <v>17556</v>
      </c>
      <c r="K7149" s="6" t="s">
        <v>50380</v>
      </c>
      <c r="L7149" s="6" t="s">
        <v>50023</v>
      </c>
      <c r="M7149" s="6" t="s">
        <v>17557</v>
      </c>
      <c r="N7149" s="6" t="s">
        <v>57631</v>
      </c>
      <c r="O7149" s="6" t="s">
        <v>73491</v>
      </c>
    </row>
    <row r="7150" spans="9:15" x14ac:dyDescent="0.25">
      <c r="I7150">
        <v>7148</v>
      </c>
      <c r="J7150" s="6" t="s">
        <v>17558</v>
      </c>
      <c r="K7150" s="6" t="s">
        <v>51222</v>
      </c>
      <c r="L7150" s="6" t="s">
        <v>90</v>
      </c>
      <c r="M7150" s="6" t="s">
        <v>17559</v>
      </c>
      <c r="N7150" s="6" t="s">
        <v>57632</v>
      </c>
      <c r="O7150" s="6" t="s">
        <v>73492</v>
      </c>
    </row>
    <row r="7151" spans="9:15" x14ac:dyDescent="0.25">
      <c r="I7151">
        <v>7149</v>
      </c>
      <c r="J7151" s="6" t="s">
        <v>17560</v>
      </c>
      <c r="K7151" s="6" t="s">
        <v>50801</v>
      </c>
      <c r="L7151" s="6" t="s">
        <v>90</v>
      </c>
      <c r="M7151" s="6" t="s">
        <v>17561</v>
      </c>
      <c r="N7151" s="6" t="s">
        <v>90</v>
      </c>
      <c r="O7151" s="6" t="s">
        <v>73493</v>
      </c>
    </row>
    <row r="7152" spans="9:15" x14ac:dyDescent="0.25">
      <c r="I7152">
        <v>7150</v>
      </c>
      <c r="J7152" s="6" t="s">
        <v>17562</v>
      </c>
      <c r="K7152" s="6" t="s">
        <v>51537</v>
      </c>
      <c r="L7152" s="6" t="s">
        <v>51612</v>
      </c>
      <c r="M7152" s="6" t="s">
        <v>17563</v>
      </c>
      <c r="N7152" s="6" t="s">
        <v>90</v>
      </c>
      <c r="O7152" s="6" t="s">
        <v>73494</v>
      </c>
    </row>
    <row r="7153" spans="9:15" x14ac:dyDescent="0.25">
      <c r="I7153">
        <v>7151</v>
      </c>
      <c r="J7153" s="6" t="s">
        <v>17564</v>
      </c>
      <c r="K7153" s="6" t="s">
        <v>50656</v>
      </c>
      <c r="L7153" s="6" t="s">
        <v>50656</v>
      </c>
      <c r="M7153" s="6" t="s">
        <v>17565</v>
      </c>
      <c r="N7153" s="6" t="s">
        <v>57633</v>
      </c>
      <c r="O7153" s="6" t="s">
        <v>73495</v>
      </c>
    </row>
    <row r="7154" spans="9:15" x14ac:dyDescent="0.25">
      <c r="I7154">
        <v>7152</v>
      </c>
      <c r="J7154" s="6" t="s">
        <v>17566</v>
      </c>
      <c r="K7154" s="6" t="s">
        <v>52358</v>
      </c>
      <c r="L7154" s="6" t="s">
        <v>52355</v>
      </c>
      <c r="M7154" s="6" t="s">
        <v>17567</v>
      </c>
      <c r="N7154" s="6" t="s">
        <v>57634</v>
      </c>
      <c r="O7154" s="6" t="s">
        <v>73496</v>
      </c>
    </row>
    <row r="7155" spans="9:15" x14ac:dyDescent="0.25">
      <c r="I7155">
        <v>7153</v>
      </c>
      <c r="J7155" s="6" t="s">
        <v>17568</v>
      </c>
      <c r="K7155" s="6" t="s">
        <v>51787</v>
      </c>
      <c r="L7155" s="6" t="s">
        <v>90</v>
      </c>
      <c r="M7155" s="6" t="s">
        <v>17569</v>
      </c>
      <c r="N7155" s="6" t="s">
        <v>57635</v>
      </c>
      <c r="O7155" s="6" t="s">
        <v>73497</v>
      </c>
    </row>
    <row r="7156" spans="9:15" x14ac:dyDescent="0.25">
      <c r="I7156">
        <v>7154</v>
      </c>
      <c r="J7156" s="6" t="s">
        <v>17570</v>
      </c>
      <c r="K7156" s="6" t="s">
        <v>52441</v>
      </c>
      <c r="L7156" s="6" t="s">
        <v>52531</v>
      </c>
      <c r="M7156" s="6" t="s">
        <v>17571</v>
      </c>
      <c r="N7156" s="6" t="s">
        <v>90</v>
      </c>
      <c r="O7156" s="6" t="s">
        <v>73498</v>
      </c>
    </row>
    <row r="7157" spans="9:15" x14ac:dyDescent="0.25">
      <c r="I7157">
        <v>7155</v>
      </c>
      <c r="J7157" s="6" t="s">
        <v>17572</v>
      </c>
      <c r="K7157" s="6" t="s">
        <v>52041</v>
      </c>
      <c r="L7157" s="6" t="s">
        <v>51808</v>
      </c>
      <c r="M7157" s="6" t="s">
        <v>17573</v>
      </c>
      <c r="N7157" s="6" t="s">
        <v>57636</v>
      </c>
      <c r="O7157" s="6" t="s">
        <v>73499</v>
      </c>
    </row>
    <row r="7158" spans="9:15" x14ac:dyDescent="0.25">
      <c r="I7158">
        <v>7156</v>
      </c>
      <c r="J7158" s="6" t="s">
        <v>17574</v>
      </c>
      <c r="K7158" s="6" t="s">
        <v>49809</v>
      </c>
      <c r="L7158" s="6" t="s">
        <v>48999</v>
      </c>
      <c r="M7158" s="6" t="s">
        <v>17575</v>
      </c>
      <c r="N7158" s="6" t="s">
        <v>57637</v>
      </c>
      <c r="O7158" s="6" t="s">
        <v>73500</v>
      </c>
    </row>
    <row r="7159" spans="9:15" x14ac:dyDescent="0.25">
      <c r="I7159">
        <v>7157</v>
      </c>
      <c r="J7159" s="6" t="s">
        <v>17576</v>
      </c>
      <c r="K7159" s="6" t="s">
        <v>49163</v>
      </c>
      <c r="L7159" s="6" t="s">
        <v>49159</v>
      </c>
      <c r="M7159" s="6" t="s">
        <v>17577</v>
      </c>
      <c r="N7159" s="6" t="s">
        <v>55321</v>
      </c>
      <c r="O7159" s="6" t="s">
        <v>73501</v>
      </c>
    </row>
    <row r="7160" spans="9:15" x14ac:dyDescent="0.25">
      <c r="I7160">
        <v>7158</v>
      </c>
      <c r="J7160" s="6" t="s">
        <v>3817</v>
      </c>
      <c r="K7160" s="6" t="s">
        <v>49981</v>
      </c>
      <c r="L7160" s="6" t="s">
        <v>51701</v>
      </c>
      <c r="M7160" s="6" t="s">
        <v>17578</v>
      </c>
      <c r="N7160" s="6" t="s">
        <v>53150</v>
      </c>
      <c r="O7160" s="6" t="s">
        <v>73502</v>
      </c>
    </row>
    <row r="7161" spans="9:15" x14ac:dyDescent="0.25">
      <c r="I7161">
        <v>7159</v>
      </c>
      <c r="J7161" s="6" t="s">
        <v>17579</v>
      </c>
      <c r="K7161" s="6" t="s">
        <v>49482</v>
      </c>
      <c r="L7161" s="6" t="s">
        <v>49544</v>
      </c>
      <c r="M7161" s="6" t="s">
        <v>17580</v>
      </c>
      <c r="N7161" s="6" t="s">
        <v>57638</v>
      </c>
      <c r="O7161" s="6" t="s">
        <v>73503</v>
      </c>
    </row>
    <row r="7162" spans="9:15" x14ac:dyDescent="0.25">
      <c r="I7162">
        <v>7160</v>
      </c>
      <c r="J7162" s="6" t="s">
        <v>17581</v>
      </c>
      <c r="K7162" s="6" t="s">
        <v>51737</v>
      </c>
      <c r="L7162" s="6" t="s">
        <v>90</v>
      </c>
      <c r="M7162" s="6" t="s">
        <v>17582</v>
      </c>
      <c r="N7162" s="6" t="s">
        <v>90</v>
      </c>
      <c r="O7162" s="6" t="s">
        <v>73504</v>
      </c>
    </row>
    <row r="7163" spans="9:15" x14ac:dyDescent="0.25">
      <c r="I7163">
        <v>7161</v>
      </c>
      <c r="J7163" s="6" t="s">
        <v>17583</v>
      </c>
      <c r="K7163" s="6" t="s">
        <v>49343</v>
      </c>
      <c r="L7163" s="6" t="s">
        <v>90</v>
      </c>
      <c r="M7163" s="6" t="s">
        <v>17584</v>
      </c>
      <c r="N7163" s="6" t="s">
        <v>90</v>
      </c>
      <c r="O7163" s="6" t="s">
        <v>73505</v>
      </c>
    </row>
    <row r="7164" spans="9:15" x14ac:dyDescent="0.25">
      <c r="I7164">
        <v>7162</v>
      </c>
      <c r="J7164" s="6" t="s">
        <v>17585</v>
      </c>
      <c r="K7164" s="6" t="s">
        <v>48696</v>
      </c>
      <c r="L7164" s="6" t="s">
        <v>49008</v>
      </c>
      <c r="M7164" s="6" t="s">
        <v>17586</v>
      </c>
      <c r="N7164" s="6" t="s">
        <v>90</v>
      </c>
      <c r="O7164" s="6" t="s">
        <v>73506</v>
      </c>
    </row>
    <row r="7165" spans="9:15" x14ac:dyDescent="0.25">
      <c r="I7165">
        <v>7163</v>
      </c>
      <c r="J7165" s="6" t="s">
        <v>17587</v>
      </c>
      <c r="K7165" s="6" t="s">
        <v>51342</v>
      </c>
      <c r="L7165" s="6" t="s">
        <v>52529</v>
      </c>
      <c r="M7165" s="6" t="s">
        <v>17588</v>
      </c>
      <c r="N7165" s="6" t="s">
        <v>57639</v>
      </c>
      <c r="O7165" s="6" t="s">
        <v>73507</v>
      </c>
    </row>
    <row r="7166" spans="9:15" x14ac:dyDescent="0.25">
      <c r="I7166">
        <v>7164</v>
      </c>
      <c r="J7166" s="6" t="s">
        <v>17589</v>
      </c>
      <c r="K7166" s="6" t="s">
        <v>49328</v>
      </c>
      <c r="L7166" s="6" t="s">
        <v>50374</v>
      </c>
      <c r="M7166" s="6" t="s">
        <v>17590</v>
      </c>
      <c r="N7166" s="6" t="s">
        <v>57640</v>
      </c>
      <c r="O7166" s="6" t="s">
        <v>73508</v>
      </c>
    </row>
    <row r="7167" spans="9:15" x14ac:dyDescent="0.25">
      <c r="I7167">
        <v>7165</v>
      </c>
      <c r="J7167" s="6" t="s">
        <v>17591</v>
      </c>
      <c r="K7167" s="6" t="s">
        <v>49800</v>
      </c>
      <c r="L7167" s="6" t="s">
        <v>90</v>
      </c>
      <c r="M7167" s="6" t="s">
        <v>17592</v>
      </c>
      <c r="N7167" s="6" t="s">
        <v>57641</v>
      </c>
      <c r="O7167" s="6" t="s">
        <v>73509</v>
      </c>
    </row>
    <row r="7168" spans="9:15" x14ac:dyDescent="0.25">
      <c r="I7168">
        <v>7166</v>
      </c>
      <c r="J7168" s="6" t="s">
        <v>17593</v>
      </c>
      <c r="K7168" s="6" t="s">
        <v>51622</v>
      </c>
      <c r="L7168" s="6" t="s">
        <v>51136</v>
      </c>
      <c r="M7168" s="6" t="s">
        <v>17594</v>
      </c>
      <c r="N7168" s="6" t="s">
        <v>57544</v>
      </c>
      <c r="O7168" s="6" t="s">
        <v>73363</v>
      </c>
    </row>
    <row r="7169" spans="9:15" x14ac:dyDescent="0.25">
      <c r="I7169">
        <v>7167</v>
      </c>
      <c r="J7169" s="6" t="s">
        <v>17595</v>
      </c>
      <c r="K7169" s="6" t="s">
        <v>49823</v>
      </c>
      <c r="L7169" s="6" t="s">
        <v>50079</v>
      </c>
      <c r="M7169" s="6" t="s">
        <v>17596</v>
      </c>
      <c r="N7169" s="6" t="s">
        <v>90</v>
      </c>
      <c r="O7169" s="6" t="s">
        <v>73510</v>
      </c>
    </row>
    <row r="7170" spans="9:15" x14ac:dyDescent="0.25">
      <c r="I7170">
        <v>7168</v>
      </c>
      <c r="J7170" s="6" t="s">
        <v>17597</v>
      </c>
      <c r="K7170" s="6" t="s">
        <v>50272</v>
      </c>
      <c r="L7170" s="6" t="s">
        <v>49627</v>
      </c>
      <c r="M7170" s="6" t="s">
        <v>17598</v>
      </c>
      <c r="N7170" s="6" t="s">
        <v>57642</v>
      </c>
      <c r="O7170" s="6" t="s">
        <v>73511</v>
      </c>
    </row>
    <row r="7171" spans="9:15" x14ac:dyDescent="0.25">
      <c r="I7171">
        <v>7169</v>
      </c>
      <c r="J7171" s="6" t="s">
        <v>17599</v>
      </c>
      <c r="K7171" s="6" t="s">
        <v>50047</v>
      </c>
      <c r="L7171" s="6" t="s">
        <v>51664</v>
      </c>
      <c r="M7171" s="6" t="s">
        <v>17600</v>
      </c>
      <c r="N7171" s="6" t="s">
        <v>90</v>
      </c>
      <c r="O7171" s="6" t="s">
        <v>73512</v>
      </c>
    </row>
    <row r="7172" spans="9:15" x14ac:dyDescent="0.25">
      <c r="I7172">
        <v>7170</v>
      </c>
      <c r="J7172" s="6" t="s">
        <v>17601</v>
      </c>
      <c r="K7172" s="6" t="s">
        <v>49129</v>
      </c>
      <c r="L7172" s="6" t="s">
        <v>49113</v>
      </c>
      <c r="M7172" s="6" t="s">
        <v>17602</v>
      </c>
      <c r="N7172" s="6" t="s">
        <v>57518</v>
      </c>
      <c r="O7172" s="6" t="s">
        <v>73513</v>
      </c>
    </row>
    <row r="7173" spans="9:15" x14ac:dyDescent="0.25">
      <c r="I7173">
        <v>7171</v>
      </c>
      <c r="J7173" s="6" t="s">
        <v>17603</v>
      </c>
      <c r="K7173" s="6" t="s">
        <v>50047</v>
      </c>
      <c r="L7173" s="6" t="s">
        <v>49056</v>
      </c>
      <c r="M7173" s="6" t="s">
        <v>17604</v>
      </c>
      <c r="N7173" s="6" t="s">
        <v>57643</v>
      </c>
      <c r="O7173" s="6" t="s">
        <v>73514</v>
      </c>
    </row>
    <row r="7174" spans="9:15" x14ac:dyDescent="0.25">
      <c r="I7174">
        <v>7172</v>
      </c>
      <c r="J7174" s="6" t="s">
        <v>17605</v>
      </c>
      <c r="K7174" s="6" t="s">
        <v>49387</v>
      </c>
      <c r="L7174" s="6" t="s">
        <v>49381</v>
      </c>
      <c r="M7174" s="6" t="s">
        <v>17606</v>
      </c>
      <c r="N7174" s="6" t="s">
        <v>57644</v>
      </c>
      <c r="O7174" s="6" t="s">
        <v>73515</v>
      </c>
    </row>
    <row r="7175" spans="9:15" x14ac:dyDescent="0.25">
      <c r="I7175">
        <v>7173</v>
      </c>
      <c r="J7175" s="6" t="s">
        <v>17607</v>
      </c>
      <c r="K7175" s="6" t="s">
        <v>52275</v>
      </c>
      <c r="L7175" s="6" t="s">
        <v>51308</v>
      </c>
      <c r="M7175" s="6" t="s">
        <v>17608</v>
      </c>
      <c r="N7175" s="6" t="s">
        <v>90</v>
      </c>
      <c r="O7175" s="6" t="s">
        <v>73516</v>
      </c>
    </row>
    <row r="7176" spans="9:15" x14ac:dyDescent="0.25">
      <c r="I7176">
        <v>7174</v>
      </c>
      <c r="J7176" s="6" t="s">
        <v>17609</v>
      </c>
      <c r="K7176" s="6" t="s">
        <v>49544</v>
      </c>
      <c r="L7176" s="6" t="s">
        <v>90</v>
      </c>
      <c r="M7176" s="6" t="s">
        <v>17610</v>
      </c>
      <c r="N7176" s="6" t="s">
        <v>57645</v>
      </c>
      <c r="O7176" s="6" t="s">
        <v>73517</v>
      </c>
    </row>
    <row r="7177" spans="9:15" x14ac:dyDescent="0.25">
      <c r="I7177">
        <v>7175</v>
      </c>
      <c r="J7177" s="6" t="s">
        <v>17611</v>
      </c>
      <c r="K7177" s="6" t="s">
        <v>52531</v>
      </c>
      <c r="L7177" s="6" t="s">
        <v>49690</v>
      </c>
      <c r="M7177" s="6" t="s">
        <v>17612</v>
      </c>
      <c r="N7177" s="6" t="s">
        <v>90</v>
      </c>
      <c r="O7177" s="6" t="s">
        <v>73518</v>
      </c>
    </row>
    <row r="7178" spans="9:15" x14ac:dyDescent="0.25">
      <c r="I7178">
        <v>7176</v>
      </c>
      <c r="J7178" s="6" t="s">
        <v>17613</v>
      </c>
      <c r="K7178" s="6" t="s">
        <v>49915</v>
      </c>
      <c r="L7178" s="6" t="s">
        <v>90</v>
      </c>
      <c r="M7178" s="6" t="s">
        <v>17614</v>
      </c>
      <c r="N7178" s="6" t="s">
        <v>90</v>
      </c>
      <c r="O7178" s="6" t="s">
        <v>73519</v>
      </c>
    </row>
    <row r="7179" spans="9:15" x14ac:dyDescent="0.25">
      <c r="I7179">
        <v>7177</v>
      </c>
      <c r="J7179" s="6" t="s">
        <v>17615</v>
      </c>
      <c r="K7179" s="6" t="s">
        <v>49337</v>
      </c>
      <c r="L7179" s="6" t="s">
        <v>49346</v>
      </c>
      <c r="M7179" s="6" t="s">
        <v>17616</v>
      </c>
      <c r="N7179" s="6" t="s">
        <v>90</v>
      </c>
      <c r="O7179" s="6" t="s">
        <v>73520</v>
      </c>
    </row>
    <row r="7180" spans="9:15" x14ac:dyDescent="0.25">
      <c r="I7180">
        <v>7178</v>
      </c>
      <c r="J7180" s="6" t="s">
        <v>17617</v>
      </c>
      <c r="K7180" s="6" t="s">
        <v>50629</v>
      </c>
      <c r="L7180" s="6" t="s">
        <v>90</v>
      </c>
      <c r="M7180" s="6" t="s">
        <v>17618</v>
      </c>
      <c r="N7180" s="6" t="s">
        <v>57646</v>
      </c>
      <c r="O7180" s="6" t="s">
        <v>73521</v>
      </c>
    </row>
    <row r="7181" spans="9:15" x14ac:dyDescent="0.25">
      <c r="I7181">
        <v>7179</v>
      </c>
      <c r="J7181" s="6" t="s">
        <v>17619</v>
      </c>
      <c r="K7181" s="6" t="s">
        <v>50845</v>
      </c>
      <c r="L7181" s="6" t="s">
        <v>90</v>
      </c>
      <c r="M7181" s="6" t="s">
        <v>17620</v>
      </c>
      <c r="N7181" s="6" t="s">
        <v>57647</v>
      </c>
      <c r="O7181" s="6" t="s">
        <v>73522</v>
      </c>
    </row>
    <row r="7182" spans="9:15" x14ac:dyDescent="0.25">
      <c r="I7182">
        <v>7180</v>
      </c>
      <c r="J7182" s="6" t="s">
        <v>17621</v>
      </c>
      <c r="K7182" s="6" t="s">
        <v>50856</v>
      </c>
      <c r="L7182" s="6" t="s">
        <v>90</v>
      </c>
      <c r="M7182" s="6" t="s">
        <v>17622</v>
      </c>
      <c r="N7182" s="6" t="s">
        <v>57648</v>
      </c>
      <c r="O7182" s="6" t="s">
        <v>73523</v>
      </c>
    </row>
    <row r="7183" spans="9:15" x14ac:dyDescent="0.25">
      <c r="I7183">
        <v>7181</v>
      </c>
      <c r="J7183" s="6" t="s">
        <v>17623</v>
      </c>
      <c r="K7183" s="6" t="s">
        <v>50415</v>
      </c>
      <c r="L7183" s="6" t="s">
        <v>90</v>
      </c>
      <c r="M7183" s="6" t="s">
        <v>17624</v>
      </c>
      <c r="N7183" s="6" t="s">
        <v>90</v>
      </c>
      <c r="O7183" s="6" t="s">
        <v>73524</v>
      </c>
    </row>
    <row r="7184" spans="9:15" x14ac:dyDescent="0.25">
      <c r="I7184">
        <v>7182</v>
      </c>
      <c r="J7184" s="6" t="s">
        <v>17625</v>
      </c>
      <c r="K7184" s="6" t="s">
        <v>50106</v>
      </c>
      <c r="L7184" s="6" t="s">
        <v>90</v>
      </c>
      <c r="M7184" s="6" t="s">
        <v>17626</v>
      </c>
      <c r="N7184" s="6" t="s">
        <v>57649</v>
      </c>
      <c r="O7184" s="6" t="s">
        <v>73525</v>
      </c>
    </row>
    <row r="7185" spans="9:15" x14ac:dyDescent="0.25">
      <c r="I7185">
        <v>7183</v>
      </c>
      <c r="J7185" s="6" t="s">
        <v>17627</v>
      </c>
      <c r="K7185" s="6" t="s">
        <v>49350</v>
      </c>
      <c r="L7185" s="6" t="s">
        <v>49346</v>
      </c>
      <c r="M7185" s="6" t="s">
        <v>17628</v>
      </c>
      <c r="N7185" s="6" t="s">
        <v>57650</v>
      </c>
      <c r="O7185" s="6" t="s">
        <v>73526</v>
      </c>
    </row>
    <row r="7186" spans="9:15" x14ac:dyDescent="0.25">
      <c r="I7186">
        <v>7184</v>
      </c>
      <c r="J7186" s="6" t="s">
        <v>17629</v>
      </c>
      <c r="K7186" s="6" t="s">
        <v>49252</v>
      </c>
      <c r="L7186" s="6" t="s">
        <v>90</v>
      </c>
      <c r="M7186" s="6" t="s">
        <v>17630</v>
      </c>
      <c r="N7186" s="6" t="s">
        <v>90</v>
      </c>
      <c r="O7186" s="6" t="s">
        <v>73527</v>
      </c>
    </row>
    <row r="7187" spans="9:15" x14ac:dyDescent="0.25">
      <c r="I7187">
        <v>7185</v>
      </c>
      <c r="J7187" s="6" t="s">
        <v>17631</v>
      </c>
      <c r="K7187" s="6" t="s">
        <v>49188</v>
      </c>
      <c r="L7187" s="6" t="s">
        <v>90</v>
      </c>
      <c r="M7187" s="6" t="s">
        <v>17632</v>
      </c>
      <c r="N7187" s="6" t="s">
        <v>57651</v>
      </c>
      <c r="O7187" s="6" t="s">
        <v>73528</v>
      </c>
    </row>
    <row r="7188" spans="9:15" x14ac:dyDescent="0.25">
      <c r="I7188">
        <v>7186</v>
      </c>
      <c r="J7188" s="6" t="s">
        <v>17633</v>
      </c>
      <c r="K7188" s="6" t="s">
        <v>49292</v>
      </c>
      <c r="L7188" s="6" t="s">
        <v>90</v>
      </c>
      <c r="M7188" s="6" t="s">
        <v>17634</v>
      </c>
      <c r="N7188" s="6" t="s">
        <v>90</v>
      </c>
      <c r="O7188" s="6" t="s">
        <v>73529</v>
      </c>
    </row>
    <row r="7189" spans="9:15" x14ac:dyDescent="0.25">
      <c r="I7189">
        <v>7187</v>
      </c>
      <c r="J7189" s="6" t="s">
        <v>17635</v>
      </c>
      <c r="K7189" s="6" t="s">
        <v>50201</v>
      </c>
      <c r="L7189" s="6" t="s">
        <v>50568</v>
      </c>
      <c r="M7189" s="6" t="s">
        <v>17636</v>
      </c>
      <c r="N7189" s="6" t="s">
        <v>57652</v>
      </c>
      <c r="O7189" s="6" t="s">
        <v>73530</v>
      </c>
    </row>
    <row r="7190" spans="9:15" x14ac:dyDescent="0.25">
      <c r="I7190">
        <v>7188</v>
      </c>
      <c r="J7190" s="6" t="s">
        <v>17637</v>
      </c>
      <c r="K7190" s="6" t="s">
        <v>52543</v>
      </c>
      <c r="L7190" s="6" t="s">
        <v>52538</v>
      </c>
      <c r="M7190" s="6" t="s">
        <v>17638</v>
      </c>
      <c r="N7190" s="6" t="s">
        <v>57653</v>
      </c>
      <c r="O7190" s="6" t="s">
        <v>73531</v>
      </c>
    </row>
    <row r="7191" spans="9:15" x14ac:dyDescent="0.25">
      <c r="I7191">
        <v>7189</v>
      </c>
      <c r="J7191" s="6" t="s">
        <v>17639</v>
      </c>
      <c r="K7191" s="6" t="s">
        <v>49817</v>
      </c>
      <c r="L7191" s="6" t="s">
        <v>49746</v>
      </c>
      <c r="M7191" s="6" t="s">
        <v>17640</v>
      </c>
      <c r="N7191" s="6" t="s">
        <v>57654</v>
      </c>
      <c r="O7191" s="6" t="s">
        <v>73532</v>
      </c>
    </row>
    <row r="7192" spans="9:15" x14ac:dyDescent="0.25">
      <c r="I7192">
        <v>7190</v>
      </c>
      <c r="J7192" s="6" t="s">
        <v>17641</v>
      </c>
      <c r="K7192" s="6" t="s">
        <v>49501</v>
      </c>
      <c r="L7192" s="6" t="s">
        <v>49601</v>
      </c>
      <c r="M7192" s="6" t="s">
        <v>17642</v>
      </c>
      <c r="N7192" s="6" t="s">
        <v>57655</v>
      </c>
      <c r="O7192" s="6" t="s">
        <v>73533</v>
      </c>
    </row>
    <row r="7193" spans="9:15" x14ac:dyDescent="0.25">
      <c r="I7193">
        <v>7191</v>
      </c>
      <c r="J7193" s="6" t="s">
        <v>17643</v>
      </c>
      <c r="K7193" s="6" t="s">
        <v>52154</v>
      </c>
      <c r="L7193" s="6" t="s">
        <v>90</v>
      </c>
      <c r="M7193" s="6" t="s">
        <v>17644</v>
      </c>
      <c r="N7193" s="6" t="s">
        <v>90</v>
      </c>
      <c r="O7193" s="6" t="s">
        <v>73534</v>
      </c>
    </row>
    <row r="7194" spans="9:15" x14ac:dyDescent="0.25">
      <c r="I7194">
        <v>7192</v>
      </c>
      <c r="J7194" s="6" t="s">
        <v>17645</v>
      </c>
      <c r="K7194" s="6" t="s">
        <v>50822</v>
      </c>
      <c r="L7194" s="6" t="s">
        <v>50830</v>
      </c>
      <c r="M7194" s="6" t="s">
        <v>17646</v>
      </c>
      <c r="N7194" s="6" t="s">
        <v>57656</v>
      </c>
      <c r="O7194" s="6" t="s">
        <v>73535</v>
      </c>
    </row>
    <row r="7195" spans="9:15" x14ac:dyDescent="0.25">
      <c r="I7195">
        <v>7193</v>
      </c>
      <c r="J7195" s="6" t="s">
        <v>17647</v>
      </c>
      <c r="K7195" s="6" t="s">
        <v>51082</v>
      </c>
      <c r="L7195" s="6" t="s">
        <v>49439</v>
      </c>
      <c r="M7195" s="6" t="s">
        <v>17648</v>
      </c>
      <c r="N7195" s="6" t="s">
        <v>57657</v>
      </c>
      <c r="O7195" s="6" t="s">
        <v>73536</v>
      </c>
    </row>
    <row r="7196" spans="9:15" x14ac:dyDescent="0.25">
      <c r="I7196">
        <v>7194</v>
      </c>
      <c r="J7196" s="6" t="s">
        <v>17649</v>
      </c>
      <c r="K7196" s="6" t="s">
        <v>52537</v>
      </c>
      <c r="L7196" s="6" t="s">
        <v>51569</v>
      </c>
      <c r="M7196" s="6" t="s">
        <v>17650</v>
      </c>
      <c r="N7196" s="6" t="s">
        <v>56977</v>
      </c>
      <c r="O7196" s="6" t="s">
        <v>72522</v>
      </c>
    </row>
    <row r="7197" spans="9:15" x14ac:dyDescent="0.25">
      <c r="I7197">
        <v>7195</v>
      </c>
      <c r="J7197" s="6" t="s">
        <v>17651</v>
      </c>
      <c r="K7197" s="6" t="s">
        <v>51775</v>
      </c>
      <c r="L7197" s="6" t="s">
        <v>51781</v>
      </c>
      <c r="M7197" s="6" t="s">
        <v>17652</v>
      </c>
      <c r="N7197" s="6" t="s">
        <v>57658</v>
      </c>
      <c r="O7197" s="6" t="s">
        <v>73537</v>
      </c>
    </row>
    <row r="7198" spans="9:15" x14ac:dyDescent="0.25">
      <c r="I7198">
        <v>7196</v>
      </c>
      <c r="J7198" s="6" t="s">
        <v>17653</v>
      </c>
      <c r="K7198" s="6" t="s">
        <v>50423</v>
      </c>
      <c r="L7198" s="6" t="s">
        <v>50766</v>
      </c>
      <c r="M7198" s="6" t="s">
        <v>17654</v>
      </c>
      <c r="N7198" s="6" t="s">
        <v>57659</v>
      </c>
      <c r="O7198" s="6" t="s">
        <v>73538</v>
      </c>
    </row>
    <row r="7199" spans="9:15" x14ac:dyDescent="0.25">
      <c r="I7199">
        <v>7197</v>
      </c>
      <c r="J7199" s="6" t="s">
        <v>17655</v>
      </c>
      <c r="K7199" s="6" t="s">
        <v>50544</v>
      </c>
      <c r="L7199" s="6" t="s">
        <v>50529</v>
      </c>
      <c r="M7199" s="6" t="s">
        <v>17656</v>
      </c>
      <c r="N7199" s="6" t="s">
        <v>57660</v>
      </c>
      <c r="O7199" s="6" t="s">
        <v>73539</v>
      </c>
    </row>
    <row r="7200" spans="9:15" x14ac:dyDescent="0.25">
      <c r="I7200">
        <v>7198</v>
      </c>
      <c r="J7200" s="6" t="s">
        <v>17657</v>
      </c>
      <c r="K7200" s="6" t="s">
        <v>50661</v>
      </c>
      <c r="L7200" s="6" t="s">
        <v>50609</v>
      </c>
      <c r="M7200" s="6" t="s">
        <v>17658</v>
      </c>
      <c r="N7200" s="6" t="s">
        <v>90</v>
      </c>
      <c r="O7200" s="6" t="s">
        <v>73540</v>
      </c>
    </row>
    <row r="7201" spans="9:15" x14ac:dyDescent="0.25">
      <c r="I7201">
        <v>7199</v>
      </c>
      <c r="J7201" s="6" t="s">
        <v>17659</v>
      </c>
      <c r="K7201" s="6" t="s">
        <v>49884</v>
      </c>
      <c r="L7201" s="6" t="s">
        <v>90</v>
      </c>
      <c r="M7201" s="6" t="s">
        <v>17660</v>
      </c>
      <c r="N7201" s="6" t="s">
        <v>90</v>
      </c>
      <c r="O7201" s="6" t="s">
        <v>73541</v>
      </c>
    </row>
    <row r="7202" spans="9:15" x14ac:dyDescent="0.25">
      <c r="I7202">
        <v>7200</v>
      </c>
      <c r="J7202" s="6" t="s">
        <v>17661</v>
      </c>
      <c r="K7202" s="6" t="s">
        <v>52544</v>
      </c>
      <c r="L7202" s="6" t="s">
        <v>90</v>
      </c>
      <c r="M7202" s="6" t="s">
        <v>17662</v>
      </c>
      <c r="N7202" s="6" t="s">
        <v>90</v>
      </c>
      <c r="O7202" s="6" t="s">
        <v>73542</v>
      </c>
    </row>
    <row r="7203" spans="9:15" x14ac:dyDescent="0.25">
      <c r="I7203">
        <v>7201</v>
      </c>
      <c r="J7203" s="6" t="s">
        <v>17663</v>
      </c>
      <c r="K7203" s="6" t="s">
        <v>49482</v>
      </c>
      <c r="L7203" s="6" t="s">
        <v>90</v>
      </c>
      <c r="M7203" s="6" t="s">
        <v>17664</v>
      </c>
      <c r="N7203" s="6" t="s">
        <v>90</v>
      </c>
      <c r="O7203" s="6" t="s">
        <v>73543</v>
      </c>
    </row>
    <row r="7204" spans="9:15" x14ac:dyDescent="0.25">
      <c r="I7204">
        <v>7202</v>
      </c>
      <c r="J7204" s="6" t="s">
        <v>17665</v>
      </c>
      <c r="K7204" s="6" t="s">
        <v>49623</v>
      </c>
      <c r="L7204" s="6" t="s">
        <v>51418</v>
      </c>
      <c r="M7204" s="6" t="s">
        <v>17666</v>
      </c>
      <c r="N7204" s="6" t="s">
        <v>53496</v>
      </c>
      <c r="O7204" s="6" t="s">
        <v>69818</v>
      </c>
    </row>
    <row r="7205" spans="9:15" x14ac:dyDescent="0.25">
      <c r="I7205">
        <v>7203</v>
      </c>
      <c r="J7205" s="6" t="s">
        <v>17667</v>
      </c>
      <c r="K7205" s="6" t="s">
        <v>50529</v>
      </c>
      <c r="L7205" s="6" t="s">
        <v>90</v>
      </c>
      <c r="M7205" s="6" t="s">
        <v>17668</v>
      </c>
      <c r="N7205" s="6" t="s">
        <v>57661</v>
      </c>
      <c r="O7205" s="6" t="s">
        <v>73544</v>
      </c>
    </row>
    <row r="7206" spans="9:15" x14ac:dyDescent="0.25">
      <c r="I7206">
        <v>7204</v>
      </c>
      <c r="J7206" s="6" t="s">
        <v>17669</v>
      </c>
      <c r="K7206" s="6" t="s">
        <v>52529</v>
      </c>
      <c r="L7206" s="6" t="s">
        <v>50355</v>
      </c>
      <c r="M7206" s="6" t="s">
        <v>17670</v>
      </c>
      <c r="N7206" s="6" t="s">
        <v>90</v>
      </c>
      <c r="O7206" s="6" t="s">
        <v>73545</v>
      </c>
    </row>
    <row r="7207" spans="9:15" x14ac:dyDescent="0.25">
      <c r="I7207">
        <v>7205</v>
      </c>
      <c r="J7207" s="6" t="s">
        <v>17671</v>
      </c>
      <c r="K7207" s="6" t="s">
        <v>52550</v>
      </c>
      <c r="L7207" s="6" t="s">
        <v>49537</v>
      </c>
      <c r="M7207" s="6" t="s">
        <v>17672</v>
      </c>
      <c r="N7207" s="6" t="s">
        <v>57183</v>
      </c>
      <c r="O7207" s="6" t="s">
        <v>72815</v>
      </c>
    </row>
    <row r="7208" spans="9:15" x14ac:dyDescent="0.25">
      <c r="I7208">
        <v>7206</v>
      </c>
      <c r="J7208" s="6" t="s">
        <v>17673</v>
      </c>
      <c r="K7208" s="6" t="s">
        <v>50361</v>
      </c>
      <c r="L7208" s="6" t="s">
        <v>90</v>
      </c>
      <c r="M7208" s="6" t="s">
        <v>17674</v>
      </c>
      <c r="N7208" s="6" t="s">
        <v>57662</v>
      </c>
      <c r="O7208" s="6" t="s">
        <v>69484</v>
      </c>
    </row>
    <row r="7209" spans="9:15" x14ac:dyDescent="0.25">
      <c r="I7209">
        <v>7207</v>
      </c>
      <c r="J7209" s="6" t="s">
        <v>17675</v>
      </c>
      <c r="K7209" s="6" t="s">
        <v>48978</v>
      </c>
      <c r="L7209" s="6" t="s">
        <v>51676</v>
      </c>
      <c r="M7209" s="6" t="s">
        <v>17676</v>
      </c>
      <c r="N7209" s="6" t="s">
        <v>57663</v>
      </c>
      <c r="O7209" s="6" t="s">
        <v>73546</v>
      </c>
    </row>
    <row r="7210" spans="9:15" x14ac:dyDescent="0.25">
      <c r="I7210">
        <v>7208</v>
      </c>
      <c r="J7210" s="6" t="s">
        <v>17677</v>
      </c>
      <c r="K7210" s="6" t="s">
        <v>51626</v>
      </c>
      <c r="L7210" s="6" t="s">
        <v>90</v>
      </c>
      <c r="M7210" s="6" t="s">
        <v>17678</v>
      </c>
      <c r="N7210" s="6" t="s">
        <v>57664</v>
      </c>
      <c r="O7210" s="6" t="s">
        <v>70046</v>
      </c>
    </row>
    <row r="7211" spans="9:15" x14ac:dyDescent="0.25">
      <c r="I7211">
        <v>7209</v>
      </c>
      <c r="J7211" s="6" t="s">
        <v>17679</v>
      </c>
      <c r="K7211" s="6" t="s">
        <v>49357</v>
      </c>
      <c r="L7211" s="6" t="s">
        <v>49330</v>
      </c>
      <c r="M7211" s="6" t="s">
        <v>17680</v>
      </c>
      <c r="N7211" s="6" t="s">
        <v>90</v>
      </c>
      <c r="O7211" s="6" t="s">
        <v>72662</v>
      </c>
    </row>
    <row r="7212" spans="9:15" x14ac:dyDescent="0.25">
      <c r="I7212">
        <v>7210</v>
      </c>
      <c r="J7212" s="6" t="s">
        <v>17681</v>
      </c>
      <c r="K7212" s="6" t="s">
        <v>51688</v>
      </c>
      <c r="L7212" s="6" t="s">
        <v>90</v>
      </c>
      <c r="M7212" s="6" t="s">
        <v>17682</v>
      </c>
      <c r="N7212" s="6" t="s">
        <v>57665</v>
      </c>
      <c r="O7212" s="6" t="s">
        <v>73547</v>
      </c>
    </row>
    <row r="7213" spans="9:15" x14ac:dyDescent="0.25">
      <c r="I7213">
        <v>7211</v>
      </c>
      <c r="J7213" s="6" t="s">
        <v>17683</v>
      </c>
      <c r="K7213" s="6" t="s">
        <v>49066</v>
      </c>
      <c r="L7213" s="6" t="s">
        <v>49052</v>
      </c>
      <c r="M7213" s="6" t="s">
        <v>17684</v>
      </c>
      <c r="N7213" s="6" t="s">
        <v>90</v>
      </c>
      <c r="O7213" s="6" t="s">
        <v>73548</v>
      </c>
    </row>
    <row r="7214" spans="9:15" x14ac:dyDescent="0.25">
      <c r="I7214">
        <v>7212</v>
      </c>
      <c r="J7214" s="6" t="s">
        <v>17685</v>
      </c>
      <c r="K7214" s="6" t="s">
        <v>50188</v>
      </c>
      <c r="L7214" s="6" t="s">
        <v>50151</v>
      </c>
      <c r="M7214" s="6" t="s">
        <v>17686</v>
      </c>
      <c r="N7214" s="6" t="s">
        <v>55575</v>
      </c>
      <c r="O7214" s="6" t="s">
        <v>73549</v>
      </c>
    </row>
    <row r="7215" spans="9:15" x14ac:dyDescent="0.25">
      <c r="I7215">
        <v>7213</v>
      </c>
      <c r="J7215" s="6" t="s">
        <v>17687</v>
      </c>
      <c r="K7215" s="6" t="s">
        <v>49038</v>
      </c>
      <c r="L7215" s="6" t="s">
        <v>90</v>
      </c>
      <c r="M7215" s="6" t="s">
        <v>17688</v>
      </c>
      <c r="N7215" s="6" t="s">
        <v>57666</v>
      </c>
      <c r="O7215" s="6" t="s">
        <v>73550</v>
      </c>
    </row>
    <row r="7216" spans="9:15" x14ac:dyDescent="0.25">
      <c r="I7216">
        <v>7214</v>
      </c>
      <c r="J7216" s="6" t="s">
        <v>17689</v>
      </c>
      <c r="K7216" s="6" t="s">
        <v>51266</v>
      </c>
      <c r="L7216" s="6" t="s">
        <v>90</v>
      </c>
      <c r="M7216" s="6" t="s">
        <v>17690</v>
      </c>
      <c r="N7216" s="6" t="s">
        <v>57667</v>
      </c>
      <c r="O7216" s="6" t="s">
        <v>73551</v>
      </c>
    </row>
    <row r="7217" spans="9:15" x14ac:dyDescent="0.25">
      <c r="I7217">
        <v>7215</v>
      </c>
      <c r="J7217" s="6" t="s">
        <v>17691</v>
      </c>
      <c r="K7217" s="6" t="s">
        <v>52504</v>
      </c>
      <c r="L7217" s="6" t="s">
        <v>51418</v>
      </c>
      <c r="M7217" s="6" t="s">
        <v>17692</v>
      </c>
      <c r="N7217" s="6" t="s">
        <v>90</v>
      </c>
      <c r="O7217" s="6" t="s">
        <v>73552</v>
      </c>
    </row>
    <row r="7218" spans="9:15" x14ac:dyDescent="0.25">
      <c r="I7218">
        <v>7216</v>
      </c>
      <c r="J7218" s="6" t="s">
        <v>17693</v>
      </c>
      <c r="K7218" s="6" t="s">
        <v>52476</v>
      </c>
      <c r="L7218" s="6" t="s">
        <v>90</v>
      </c>
      <c r="M7218" s="6" t="s">
        <v>17694</v>
      </c>
      <c r="N7218" s="6" t="s">
        <v>57668</v>
      </c>
      <c r="O7218" s="6" t="s">
        <v>73553</v>
      </c>
    </row>
    <row r="7219" spans="9:15" x14ac:dyDescent="0.25">
      <c r="I7219">
        <v>7217</v>
      </c>
      <c r="J7219" s="6" t="s">
        <v>17695</v>
      </c>
      <c r="K7219" s="6" t="s">
        <v>51058</v>
      </c>
      <c r="L7219" s="6" t="s">
        <v>90</v>
      </c>
      <c r="M7219" s="6" t="s">
        <v>17696</v>
      </c>
      <c r="N7219" s="6" t="s">
        <v>57669</v>
      </c>
      <c r="O7219" s="6" t="s">
        <v>73554</v>
      </c>
    </row>
    <row r="7220" spans="9:15" x14ac:dyDescent="0.25">
      <c r="I7220">
        <v>7218</v>
      </c>
      <c r="J7220" s="6" t="s">
        <v>17697</v>
      </c>
      <c r="K7220" s="6" t="s">
        <v>49145</v>
      </c>
      <c r="L7220" s="6" t="s">
        <v>49141</v>
      </c>
      <c r="M7220" s="6" t="s">
        <v>17698</v>
      </c>
      <c r="N7220" s="6" t="s">
        <v>57322</v>
      </c>
      <c r="O7220" s="6" t="s">
        <v>73025</v>
      </c>
    </row>
    <row r="7221" spans="9:15" x14ac:dyDescent="0.25">
      <c r="I7221">
        <v>7219</v>
      </c>
      <c r="J7221" s="6" t="s">
        <v>17699</v>
      </c>
      <c r="K7221" s="6" t="s">
        <v>51248</v>
      </c>
      <c r="L7221" s="6" t="s">
        <v>51229</v>
      </c>
      <c r="M7221" s="6" t="s">
        <v>17700</v>
      </c>
      <c r="N7221" s="6" t="s">
        <v>56609</v>
      </c>
      <c r="O7221" s="6" t="s">
        <v>73555</v>
      </c>
    </row>
    <row r="7222" spans="9:15" x14ac:dyDescent="0.25">
      <c r="I7222">
        <v>7220</v>
      </c>
      <c r="J7222" s="6" t="s">
        <v>17701</v>
      </c>
      <c r="K7222" s="6" t="s">
        <v>51963</v>
      </c>
      <c r="L7222" s="6" t="s">
        <v>90</v>
      </c>
      <c r="M7222" s="6" t="s">
        <v>17702</v>
      </c>
      <c r="N7222" s="6" t="s">
        <v>57670</v>
      </c>
      <c r="O7222" s="6" t="s">
        <v>73556</v>
      </c>
    </row>
    <row r="7223" spans="9:15" x14ac:dyDescent="0.25">
      <c r="I7223">
        <v>7221</v>
      </c>
      <c r="J7223" s="6" t="s">
        <v>17703</v>
      </c>
      <c r="K7223" s="6" t="s">
        <v>48733</v>
      </c>
      <c r="L7223" s="6" t="s">
        <v>90</v>
      </c>
      <c r="M7223" s="6" t="s">
        <v>17704</v>
      </c>
      <c r="N7223" s="6" t="s">
        <v>57671</v>
      </c>
      <c r="O7223" s="6" t="s">
        <v>73557</v>
      </c>
    </row>
    <row r="7224" spans="9:15" x14ac:dyDescent="0.25">
      <c r="I7224">
        <v>7222</v>
      </c>
      <c r="J7224" s="6" t="s">
        <v>17705</v>
      </c>
      <c r="K7224" s="6" t="s">
        <v>50083</v>
      </c>
      <c r="L7224" s="6" t="s">
        <v>50272</v>
      </c>
      <c r="M7224" s="6" t="s">
        <v>17706</v>
      </c>
      <c r="N7224" s="6" t="s">
        <v>90</v>
      </c>
      <c r="O7224" s="6" t="s">
        <v>73558</v>
      </c>
    </row>
    <row r="7225" spans="9:15" x14ac:dyDescent="0.25">
      <c r="I7225">
        <v>7223</v>
      </c>
      <c r="J7225" s="6" t="s">
        <v>17707</v>
      </c>
      <c r="K7225" s="6" t="s">
        <v>50335</v>
      </c>
      <c r="L7225" s="6" t="s">
        <v>50329</v>
      </c>
      <c r="M7225" s="6" t="s">
        <v>17708</v>
      </c>
      <c r="N7225" s="6" t="s">
        <v>57672</v>
      </c>
      <c r="O7225" s="6" t="s">
        <v>73559</v>
      </c>
    </row>
    <row r="7226" spans="9:15" x14ac:dyDescent="0.25">
      <c r="I7226">
        <v>7224</v>
      </c>
      <c r="J7226" s="6" t="s">
        <v>17709</v>
      </c>
      <c r="K7226" s="6" t="s">
        <v>49417</v>
      </c>
      <c r="L7226" s="6" t="s">
        <v>90</v>
      </c>
      <c r="M7226" s="6" t="s">
        <v>17710</v>
      </c>
      <c r="N7226" s="6" t="s">
        <v>57387</v>
      </c>
      <c r="O7226" s="6" t="s">
        <v>73560</v>
      </c>
    </row>
    <row r="7227" spans="9:15" x14ac:dyDescent="0.25">
      <c r="I7227">
        <v>7225</v>
      </c>
      <c r="J7227" s="6" t="s">
        <v>17711</v>
      </c>
      <c r="K7227" s="6" t="s">
        <v>51781</v>
      </c>
      <c r="L7227" s="6" t="s">
        <v>90</v>
      </c>
      <c r="M7227" s="6" t="s">
        <v>17712</v>
      </c>
      <c r="N7227" s="6" t="s">
        <v>90</v>
      </c>
      <c r="O7227" s="6" t="s">
        <v>73561</v>
      </c>
    </row>
    <row r="7228" spans="9:15" x14ac:dyDescent="0.25">
      <c r="I7228">
        <v>7226</v>
      </c>
      <c r="J7228" s="6" t="s">
        <v>17713</v>
      </c>
      <c r="K7228" s="6" t="s">
        <v>49501</v>
      </c>
      <c r="L7228" s="6" t="s">
        <v>49590</v>
      </c>
      <c r="M7228" s="6" t="s">
        <v>17714</v>
      </c>
      <c r="N7228" s="6" t="s">
        <v>90</v>
      </c>
      <c r="O7228" s="6" t="s">
        <v>73562</v>
      </c>
    </row>
    <row r="7229" spans="9:15" x14ac:dyDescent="0.25">
      <c r="I7229">
        <v>7227</v>
      </c>
      <c r="J7229" s="6" t="s">
        <v>17715</v>
      </c>
      <c r="K7229" s="6" t="s">
        <v>52006</v>
      </c>
      <c r="L7229" s="6" t="s">
        <v>51701</v>
      </c>
      <c r="M7229" s="6" t="s">
        <v>17716</v>
      </c>
      <c r="N7229" s="6" t="s">
        <v>57673</v>
      </c>
      <c r="O7229" s="6" t="s">
        <v>73563</v>
      </c>
    </row>
    <row r="7230" spans="9:15" x14ac:dyDescent="0.25">
      <c r="I7230">
        <v>7228</v>
      </c>
      <c r="J7230" s="6" t="s">
        <v>17717</v>
      </c>
      <c r="K7230" s="6" t="s">
        <v>52106</v>
      </c>
      <c r="L7230" s="6" t="s">
        <v>90</v>
      </c>
      <c r="M7230" s="6" t="s">
        <v>17718</v>
      </c>
      <c r="N7230" s="6" t="s">
        <v>90</v>
      </c>
      <c r="O7230" s="6" t="s">
        <v>73564</v>
      </c>
    </row>
    <row r="7231" spans="9:15" x14ac:dyDescent="0.25">
      <c r="I7231">
        <v>7229</v>
      </c>
      <c r="J7231" s="6" t="s">
        <v>17719</v>
      </c>
      <c r="K7231" s="6" t="s">
        <v>48737</v>
      </c>
      <c r="L7231" s="6" t="s">
        <v>50480</v>
      </c>
      <c r="M7231" s="6" t="s">
        <v>17720</v>
      </c>
      <c r="N7231" s="6" t="s">
        <v>57674</v>
      </c>
      <c r="O7231" s="6" t="s">
        <v>73565</v>
      </c>
    </row>
    <row r="7232" spans="9:15" x14ac:dyDescent="0.25">
      <c r="I7232">
        <v>7230</v>
      </c>
      <c r="J7232" s="6" t="s">
        <v>17721</v>
      </c>
      <c r="K7232" s="6" t="s">
        <v>52520</v>
      </c>
      <c r="L7232" s="6" t="s">
        <v>52545</v>
      </c>
      <c r="M7232" s="6" t="s">
        <v>17722</v>
      </c>
      <c r="N7232" s="6" t="s">
        <v>55449</v>
      </c>
      <c r="O7232" s="6" t="s">
        <v>69277</v>
      </c>
    </row>
    <row r="7233" spans="9:15" x14ac:dyDescent="0.25">
      <c r="I7233">
        <v>7231</v>
      </c>
      <c r="J7233" s="6" t="s">
        <v>17723</v>
      </c>
      <c r="K7233" s="6" t="s">
        <v>49447</v>
      </c>
      <c r="L7233" s="6" t="s">
        <v>49362</v>
      </c>
      <c r="M7233" s="6" t="s">
        <v>17724</v>
      </c>
      <c r="N7233" s="6" t="s">
        <v>57675</v>
      </c>
      <c r="O7233" s="6" t="s">
        <v>73566</v>
      </c>
    </row>
    <row r="7234" spans="9:15" x14ac:dyDescent="0.25">
      <c r="I7234">
        <v>7232</v>
      </c>
      <c r="J7234" s="6" t="s">
        <v>17725</v>
      </c>
      <c r="K7234" s="6" t="s">
        <v>49343</v>
      </c>
      <c r="L7234" s="6" t="s">
        <v>50349</v>
      </c>
      <c r="M7234" s="6" t="s">
        <v>17726</v>
      </c>
      <c r="N7234" s="6" t="s">
        <v>57676</v>
      </c>
      <c r="O7234" s="6" t="s">
        <v>73567</v>
      </c>
    </row>
    <row r="7235" spans="9:15" x14ac:dyDescent="0.25">
      <c r="I7235">
        <v>7233</v>
      </c>
      <c r="J7235" s="6" t="s">
        <v>17727</v>
      </c>
      <c r="K7235" s="6" t="s">
        <v>49981</v>
      </c>
      <c r="L7235" s="6" t="s">
        <v>90</v>
      </c>
      <c r="M7235" s="6" t="s">
        <v>17728</v>
      </c>
      <c r="N7235" s="6" t="s">
        <v>57677</v>
      </c>
      <c r="O7235" s="6" t="s">
        <v>73568</v>
      </c>
    </row>
    <row r="7236" spans="9:15" x14ac:dyDescent="0.25">
      <c r="I7236">
        <v>7234</v>
      </c>
      <c r="J7236" s="6" t="s">
        <v>17729</v>
      </c>
      <c r="K7236" s="6" t="s">
        <v>51120</v>
      </c>
      <c r="L7236" s="6" t="s">
        <v>90</v>
      </c>
      <c r="M7236" s="6" t="s">
        <v>17730</v>
      </c>
      <c r="N7236" s="6" t="s">
        <v>56046</v>
      </c>
      <c r="O7236" s="6" t="s">
        <v>73569</v>
      </c>
    </row>
    <row r="7237" spans="9:15" x14ac:dyDescent="0.25">
      <c r="I7237">
        <v>7235</v>
      </c>
      <c r="J7237" s="6" t="s">
        <v>17731</v>
      </c>
      <c r="K7237" s="6" t="s">
        <v>49169</v>
      </c>
      <c r="L7237" s="6" t="s">
        <v>49159</v>
      </c>
      <c r="M7237" s="6" t="s">
        <v>17732</v>
      </c>
      <c r="N7237" s="6" t="s">
        <v>57678</v>
      </c>
      <c r="O7237" s="6" t="s">
        <v>68606</v>
      </c>
    </row>
    <row r="7238" spans="9:15" x14ac:dyDescent="0.25">
      <c r="I7238">
        <v>7236</v>
      </c>
      <c r="J7238" s="6" t="s">
        <v>17733</v>
      </c>
      <c r="K7238" s="6" t="s">
        <v>51841</v>
      </c>
      <c r="L7238" s="6" t="s">
        <v>90</v>
      </c>
      <c r="M7238" s="6" t="s">
        <v>17734</v>
      </c>
      <c r="N7238" s="6" t="s">
        <v>57679</v>
      </c>
      <c r="O7238" s="6" t="s">
        <v>73570</v>
      </c>
    </row>
    <row r="7239" spans="9:15" x14ac:dyDescent="0.25">
      <c r="I7239">
        <v>7237</v>
      </c>
      <c r="J7239" s="6" t="s">
        <v>17735</v>
      </c>
      <c r="K7239" s="6" t="s">
        <v>51857</v>
      </c>
      <c r="L7239" s="6" t="s">
        <v>51919</v>
      </c>
      <c r="M7239" s="6" t="s">
        <v>17736</v>
      </c>
      <c r="N7239" s="6" t="s">
        <v>90</v>
      </c>
      <c r="O7239" s="6" t="s">
        <v>73571</v>
      </c>
    </row>
    <row r="7240" spans="9:15" x14ac:dyDescent="0.25">
      <c r="I7240">
        <v>7238</v>
      </c>
      <c r="J7240" s="6" t="s">
        <v>17737</v>
      </c>
      <c r="K7240" s="6" t="s">
        <v>50104</v>
      </c>
      <c r="L7240" s="6" t="s">
        <v>50010</v>
      </c>
      <c r="M7240" s="6" t="s">
        <v>17738</v>
      </c>
      <c r="N7240" s="6" t="s">
        <v>57680</v>
      </c>
      <c r="O7240" s="6" t="s">
        <v>73572</v>
      </c>
    </row>
    <row r="7241" spans="9:15" x14ac:dyDescent="0.25">
      <c r="I7241">
        <v>7239</v>
      </c>
      <c r="J7241" s="6" t="s">
        <v>17739</v>
      </c>
      <c r="K7241" s="6" t="s">
        <v>52243</v>
      </c>
      <c r="L7241" s="6" t="s">
        <v>90</v>
      </c>
      <c r="M7241" s="6" t="s">
        <v>17740</v>
      </c>
      <c r="N7241" s="6" t="s">
        <v>57681</v>
      </c>
      <c r="O7241" s="6" t="s">
        <v>73573</v>
      </c>
    </row>
    <row r="7242" spans="9:15" x14ac:dyDescent="0.25">
      <c r="I7242">
        <v>7240</v>
      </c>
      <c r="J7242" s="6" t="s">
        <v>17741</v>
      </c>
      <c r="K7242" s="6" t="s">
        <v>49862</v>
      </c>
      <c r="L7242" s="6" t="s">
        <v>90</v>
      </c>
      <c r="M7242" s="6" t="s">
        <v>17742</v>
      </c>
      <c r="N7242" s="6" t="s">
        <v>57682</v>
      </c>
      <c r="O7242" s="6" t="s">
        <v>73574</v>
      </c>
    </row>
    <row r="7243" spans="9:15" x14ac:dyDescent="0.25">
      <c r="I7243">
        <v>7241</v>
      </c>
      <c r="J7243" s="6" t="s">
        <v>17743</v>
      </c>
      <c r="K7243" s="6" t="s">
        <v>48791</v>
      </c>
      <c r="L7243" s="6" t="s">
        <v>90</v>
      </c>
      <c r="M7243" s="6" t="s">
        <v>17744</v>
      </c>
      <c r="N7243" s="6" t="s">
        <v>57683</v>
      </c>
      <c r="O7243" s="6" t="s">
        <v>73575</v>
      </c>
    </row>
    <row r="7244" spans="9:15" x14ac:dyDescent="0.25">
      <c r="I7244">
        <v>7242</v>
      </c>
      <c r="J7244" s="6" t="s">
        <v>17745</v>
      </c>
      <c r="K7244" s="6" t="s">
        <v>50866</v>
      </c>
      <c r="L7244" s="6" t="s">
        <v>90</v>
      </c>
      <c r="M7244" s="6" t="s">
        <v>17746</v>
      </c>
      <c r="N7244" s="6" t="s">
        <v>57684</v>
      </c>
      <c r="O7244" s="6" t="s">
        <v>73576</v>
      </c>
    </row>
    <row r="7245" spans="9:15" x14ac:dyDescent="0.25">
      <c r="I7245">
        <v>7243</v>
      </c>
      <c r="J7245" s="6" t="s">
        <v>17747</v>
      </c>
      <c r="K7245" s="6" t="s">
        <v>49459</v>
      </c>
      <c r="L7245" s="6" t="s">
        <v>49455</v>
      </c>
      <c r="M7245" s="6" t="s">
        <v>17748</v>
      </c>
      <c r="N7245" s="6" t="s">
        <v>90</v>
      </c>
      <c r="O7245" s="6" t="s">
        <v>73577</v>
      </c>
    </row>
    <row r="7246" spans="9:15" x14ac:dyDescent="0.25">
      <c r="I7246">
        <v>7244</v>
      </c>
      <c r="J7246" s="6" t="s">
        <v>17749</v>
      </c>
      <c r="K7246" s="6" t="s">
        <v>48984</v>
      </c>
      <c r="L7246" s="6" t="s">
        <v>48988</v>
      </c>
      <c r="M7246" s="6" t="s">
        <v>17750</v>
      </c>
      <c r="N7246" s="6" t="s">
        <v>53962</v>
      </c>
      <c r="O7246" s="6" t="s">
        <v>68072</v>
      </c>
    </row>
    <row r="7247" spans="9:15" x14ac:dyDescent="0.25">
      <c r="I7247">
        <v>7245</v>
      </c>
      <c r="J7247" s="6" t="s">
        <v>17751</v>
      </c>
      <c r="K7247" s="6" t="s">
        <v>49566</v>
      </c>
      <c r="L7247" s="6" t="s">
        <v>90</v>
      </c>
      <c r="M7247" s="6" t="s">
        <v>17752</v>
      </c>
      <c r="N7247" s="6" t="s">
        <v>90</v>
      </c>
      <c r="O7247" s="6" t="s">
        <v>73578</v>
      </c>
    </row>
    <row r="7248" spans="9:15" x14ac:dyDescent="0.25">
      <c r="I7248">
        <v>7246</v>
      </c>
      <c r="J7248" s="6" t="s">
        <v>17753</v>
      </c>
      <c r="K7248" s="6" t="s">
        <v>52072</v>
      </c>
      <c r="L7248" s="6" t="s">
        <v>90</v>
      </c>
      <c r="M7248" s="6" t="s">
        <v>17754</v>
      </c>
      <c r="N7248" s="6" t="s">
        <v>57685</v>
      </c>
      <c r="O7248" s="6" t="s">
        <v>73579</v>
      </c>
    </row>
    <row r="7249" spans="9:15" x14ac:dyDescent="0.25">
      <c r="I7249">
        <v>7247</v>
      </c>
      <c r="J7249" s="6" t="s">
        <v>17755</v>
      </c>
      <c r="K7249" s="6" t="s">
        <v>52405</v>
      </c>
      <c r="L7249" s="6" t="s">
        <v>90</v>
      </c>
      <c r="M7249" s="6" t="s">
        <v>17756</v>
      </c>
      <c r="N7249" s="6" t="s">
        <v>90</v>
      </c>
      <c r="O7249" s="6" t="s">
        <v>73580</v>
      </c>
    </row>
    <row r="7250" spans="9:15" x14ac:dyDescent="0.25">
      <c r="I7250">
        <v>7248</v>
      </c>
      <c r="J7250" s="6" t="s">
        <v>17757</v>
      </c>
      <c r="K7250" s="6" t="s">
        <v>50280</v>
      </c>
      <c r="L7250" s="6" t="s">
        <v>49921</v>
      </c>
      <c r="M7250" s="6" t="s">
        <v>17758</v>
      </c>
      <c r="N7250" s="6" t="s">
        <v>57686</v>
      </c>
      <c r="O7250" s="6" t="s">
        <v>73581</v>
      </c>
    </row>
    <row r="7251" spans="9:15" x14ac:dyDescent="0.25">
      <c r="I7251">
        <v>7249</v>
      </c>
      <c r="J7251" s="6" t="s">
        <v>17759</v>
      </c>
      <c r="K7251" s="6" t="s">
        <v>49302</v>
      </c>
      <c r="L7251" s="6" t="s">
        <v>90</v>
      </c>
      <c r="M7251" s="6" t="s">
        <v>17760</v>
      </c>
      <c r="N7251" s="6" t="s">
        <v>57687</v>
      </c>
      <c r="O7251" s="6" t="s">
        <v>73582</v>
      </c>
    </row>
    <row r="7252" spans="9:15" x14ac:dyDescent="0.25">
      <c r="I7252">
        <v>7250</v>
      </c>
      <c r="J7252" s="6" t="s">
        <v>17761</v>
      </c>
      <c r="K7252" s="6" t="s">
        <v>51164</v>
      </c>
      <c r="L7252" s="6" t="s">
        <v>90</v>
      </c>
      <c r="M7252" s="6" t="s">
        <v>17762</v>
      </c>
      <c r="N7252" s="6" t="s">
        <v>57688</v>
      </c>
      <c r="O7252" s="6" t="s">
        <v>73583</v>
      </c>
    </row>
    <row r="7253" spans="9:15" x14ac:dyDescent="0.25">
      <c r="I7253">
        <v>7251</v>
      </c>
      <c r="J7253" s="6" t="s">
        <v>17763</v>
      </c>
      <c r="K7253" s="6" t="s">
        <v>50255</v>
      </c>
      <c r="L7253" s="6" t="s">
        <v>51342</v>
      </c>
      <c r="M7253" s="6" t="s">
        <v>17764</v>
      </c>
      <c r="N7253" s="6" t="s">
        <v>57689</v>
      </c>
      <c r="O7253" s="6" t="s">
        <v>73584</v>
      </c>
    </row>
    <row r="7254" spans="9:15" x14ac:dyDescent="0.25">
      <c r="I7254">
        <v>7252</v>
      </c>
      <c r="J7254" s="6" t="s">
        <v>17765</v>
      </c>
      <c r="K7254" s="6" t="s">
        <v>48999</v>
      </c>
      <c r="L7254" s="6" t="s">
        <v>51729</v>
      </c>
      <c r="M7254" s="6" t="s">
        <v>17766</v>
      </c>
      <c r="N7254" s="6" t="s">
        <v>57690</v>
      </c>
      <c r="O7254" s="6" t="s">
        <v>73585</v>
      </c>
    </row>
    <row r="7255" spans="9:15" x14ac:dyDescent="0.25">
      <c r="I7255">
        <v>7253</v>
      </c>
      <c r="J7255" s="6" t="s">
        <v>17767</v>
      </c>
      <c r="K7255" s="6" t="s">
        <v>49991</v>
      </c>
      <c r="L7255" s="6" t="s">
        <v>90</v>
      </c>
      <c r="M7255" s="6" t="s">
        <v>17768</v>
      </c>
      <c r="N7255" s="6" t="s">
        <v>57691</v>
      </c>
      <c r="O7255" s="6" t="s">
        <v>73586</v>
      </c>
    </row>
    <row r="7256" spans="9:15" x14ac:dyDescent="0.25">
      <c r="I7256">
        <v>7254</v>
      </c>
      <c r="J7256" s="6" t="s">
        <v>17769</v>
      </c>
      <c r="K7256" s="6" t="s">
        <v>52563</v>
      </c>
      <c r="L7256" s="6" t="s">
        <v>90</v>
      </c>
      <c r="M7256" s="6" t="s">
        <v>17770</v>
      </c>
      <c r="N7256" s="6" t="s">
        <v>90</v>
      </c>
      <c r="O7256" s="6" t="s">
        <v>73587</v>
      </c>
    </row>
    <row r="7257" spans="9:15" x14ac:dyDescent="0.25">
      <c r="I7257">
        <v>7255</v>
      </c>
      <c r="J7257" s="6" t="s">
        <v>17771</v>
      </c>
      <c r="K7257" s="6" t="s">
        <v>49761</v>
      </c>
      <c r="L7257" s="6" t="s">
        <v>90</v>
      </c>
      <c r="M7257" s="6" t="s">
        <v>17772</v>
      </c>
      <c r="N7257" s="6" t="s">
        <v>57692</v>
      </c>
      <c r="O7257" s="6" t="s">
        <v>73588</v>
      </c>
    </row>
    <row r="7258" spans="9:15" x14ac:dyDescent="0.25">
      <c r="I7258">
        <v>7256</v>
      </c>
      <c r="J7258" s="6" t="s">
        <v>17773</v>
      </c>
      <c r="K7258" s="6" t="s">
        <v>49242</v>
      </c>
      <c r="L7258" s="6" t="s">
        <v>90</v>
      </c>
      <c r="M7258" s="6" t="s">
        <v>17774</v>
      </c>
      <c r="N7258" s="6" t="s">
        <v>57693</v>
      </c>
      <c r="O7258" s="6" t="s">
        <v>73589</v>
      </c>
    </row>
    <row r="7259" spans="9:15" x14ac:dyDescent="0.25">
      <c r="I7259">
        <v>7257</v>
      </c>
      <c r="J7259" s="6" t="s">
        <v>17775</v>
      </c>
      <c r="K7259" s="6" t="s">
        <v>51503</v>
      </c>
      <c r="L7259" s="6" t="s">
        <v>90</v>
      </c>
      <c r="M7259" s="6" t="s">
        <v>17776</v>
      </c>
      <c r="N7259" s="6" t="s">
        <v>57694</v>
      </c>
      <c r="O7259" s="6" t="s">
        <v>73590</v>
      </c>
    </row>
    <row r="7260" spans="9:15" x14ac:dyDescent="0.25">
      <c r="I7260">
        <v>7258</v>
      </c>
      <c r="J7260" s="6" t="s">
        <v>17777</v>
      </c>
      <c r="K7260" s="6" t="s">
        <v>50432</v>
      </c>
      <c r="L7260" s="6" t="s">
        <v>50261</v>
      </c>
      <c r="M7260" s="6" t="s">
        <v>17778</v>
      </c>
      <c r="N7260" s="6" t="s">
        <v>57695</v>
      </c>
      <c r="O7260" s="6" t="s">
        <v>73591</v>
      </c>
    </row>
    <row r="7261" spans="9:15" x14ac:dyDescent="0.25">
      <c r="I7261">
        <v>7259</v>
      </c>
      <c r="J7261" s="6" t="s">
        <v>17779</v>
      </c>
      <c r="K7261" s="6" t="s">
        <v>48838</v>
      </c>
      <c r="L7261" s="6" t="s">
        <v>50529</v>
      </c>
      <c r="M7261" s="6" t="s">
        <v>17780</v>
      </c>
      <c r="N7261" s="6" t="s">
        <v>90</v>
      </c>
      <c r="O7261" s="6" t="s">
        <v>73592</v>
      </c>
    </row>
    <row r="7262" spans="9:15" x14ac:dyDescent="0.25">
      <c r="I7262">
        <v>7260</v>
      </c>
      <c r="J7262" s="6" t="s">
        <v>17781</v>
      </c>
      <c r="K7262" s="6" t="s">
        <v>52145</v>
      </c>
      <c r="L7262" s="6" t="s">
        <v>52150</v>
      </c>
      <c r="M7262" s="6" t="s">
        <v>17782</v>
      </c>
      <c r="N7262" s="6" t="s">
        <v>57696</v>
      </c>
      <c r="O7262" s="6" t="s">
        <v>73593</v>
      </c>
    </row>
    <row r="7263" spans="9:15" x14ac:dyDescent="0.25">
      <c r="I7263">
        <v>7261</v>
      </c>
      <c r="J7263" s="6" t="s">
        <v>17783</v>
      </c>
      <c r="K7263" s="6" t="s">
        <v>50298</v>
      </c>
      <c r="L7263" s="6" t="s">
        <v>49318</v>
      </c>
      <c r="M7263" s="6" t="s">
        <v>17784</v>
      </c>
      <c r="N7263" s="6" t="s">
        <v>90</v>
      </c>
      <c r="O7263" s="6" t="s">
        <v>73594</v>
      </c>
    </row>
    <row r="7264" spans="9:15" x14ac:dyDescent="0.25">
      <c r="I7264">
        <v>7262</v>
      </c>
      <c r="J7264" s="6" t="s">
        <v>17785</v>
      </c>
      <c r="K7264" s="6" t="s">
        <v>51194</v>
      </c>
      <c r="L7264" s="6" t="s">
        <v>90</v>
      </c>
      <c r="M7264" s="6" t="s">
        <v>17786</v>
      </c>
      <c r="N7264" s="6" t="s">
        <v>57697</v>
      </c>
      <c r="O7264" s="6" t="s">
        <v>73595</v>
      </c>
    </row>
    <row r="7265" spans="9:15" x14ac:dyDescent="0.25">
      <c r="I7265">
        <v>7263</v>
      </c>
      <c r="J7265" s="6" t="s">
        <v>17787</v>
      </c>
      <c r="K7265" s="6" t="s">
        <v>52222</v>
      </c>
      <c r="L7265" s="6" t="s">
        <v>90</v>
      </c>
      <c r="M7265" s="6" t="s">
        <v>17788</v>
      </c>
      <c r="N7265" s="6" t="s">
        <v>57698</v>
      </c>
      <c r="O7265" s="6" t="s">
        <v>73596</v>
      </c>
    </row>
    <row r="7266" spans="9:15" x14ac:dyDescent="0.25">
      <c r="I7266">
        <v>7264</v>
      </c>
      <c r="J7266" s="6" t="s">
        <v>17789</v>
      </c>
      <c r="K7266" s="6" t="s">
        <v>51456</v>
      </c>
      <c r="L7266" s="6" t="s">
        <v>90</v>
      </c>
      <c r="M7266" s="6" t="s">
        <v>17790</v>
      </c>
      <c r="N7266" s="6" t="s">
        <v>57699</v>
      </c>
      <c r="O7266" s="6" t="s">
        <v>73597</v>
      </c>
    </row>
    <row r="7267" spans="9:15" x14ac:dyDescent="0.25">
      <c r="I7267">
        <v>7265</v>
      </c>
      <c r="J7267" s="6" t="s">
        <v>17791</v>
      </c>
      <c r="K7267" s="6" t="s">
        <v>52437</v>
      </c>
      <c r="L7267" s="6" t="s">
        <v>90</v>
      </c>
      <c r="M7267" s="6" t="s">
        <v>17792</v>
      </c>
      <c r="N7267" s="6" t="s">
        <v>57700</v>
      </c>
      <c r="O7267" s="6" t="s">
        <v>73598</v>
      </c>
    </row>
    <row r="7268" spans="9:15" x14ac:dyDescent="0.25">
      <c r="I7268">
        <v>7266</v>
      </c>
      <c r="J7268" s="6" t="s">
        <v>17793</v>
      </c>
      <c r="K7268" s="6" t="s">
        <v>50307</v>
      </c>
      <c r="L7268" s="6" t="s">
        <v>51182</v>
      </c>
      <c r="M7268" s="6" t="s">
        <v>17794</v>
      </c>
      <c r="N7268" s="6" t="s">
        <v>57701</v>
      </c>
      <c r="O7268" s="6" t="s">
        <v>73599</v>
      </c>
    </row>
    <row r="7269" spans="9:15" x14ac:dyDescent="0.25">
      <c r="I7269">
        <v>7267</v>
      </c>
      <c r="J7269" s="6" t="s">
        <v>17795</v>
      </c>
      <c r="K7269" s="6" t="s">
        <v>50255</v>
      </c>
      <c r="L7269" s="6" t="s">
        <v>49544</v>
      </c>
      <c r="M7269" s="6" t="s">
        <v>17796</v>
      </c>
      <c r="N7269" s="6" t="s">
        <v>57702</v>
      </c>
      <c r="O7269" s="6" t="s">
        <v>73600</v>
      </c>
    </row>
    <row r="7270" spans="9:15" x14ac:dyDescent="0.25">
      <c r="I7270">
        <v>7268</v>
      </c>
      <c r="J7270" s="6" t="s">
        <v>17797</v>
      </c>
      <c r="K7270" s="6" t="s">
        <v>50978</v>
      </c>
      <c r="L7270" s="6" t="s">
        <v>51004</v>
      </c>
      <c r="M7270" s="6" t="s">
        <v>17798</v>
      </c>
      <c r="N7270" s="6" t="s">
        <v>57703</v>
      </c>
      <c r="O7270" s="6" t="s">
        <v>73601</v>
      </c>
    </row>
    <row r="7271" spans="9:15" x14ac:dyDescent="0.25">
      <c r="I7271">
        <v>7269</v>
      </c>
      <c r="J7271" s="6" t="s">
        <v>17799</v>
      </c>
      <c r="K7271" s="6" t="s">
        <v>52548</v>
      </c>
      <c r="L7271" s="6" t="s">
        <v>51418</v>
      </c>
      <c r="M7271" s="6" t="s">
        <v>17800</v>
      </c>
      <c r="N7271" s="6" t="s">
        <v>57704</v>
      </c>
      <c r="O7271" s="6" t="s">
        <v>73602</v>
      </c>
    </row>
    <row r="7272" spans="9:15" x14ac:dyDescent="0.25">
      <c r="I7272">
        <v>7270</v>
      </c>
      <c r="J7272" s="6" t="s">
        <v>17801</v>
      </c>
      <c r="K7272" s="6" t="s">
        <v>50426</v>
      </c>
      <c r="L7272" s="6" t="s">
        <v>90</v>
      </c>
      <c r="M7272" s="6" t="s">
        <v>17802</v>
      </c>
      <c r="N7272" s="6" t="s">
        <v>53222</v>
      </c>
      <c r="O7272" s="6" t="s">
        <v>67907</v>
      </c>
    </row>
    <row r="7273" spans="9:15" x14ac:dyDescent="0.25">
      <c r="I7273">
        <v>7271</v>
      </c>
      <c r="J7273" s="6" t="s">
        <v>17803</v>
      </c>
      <c r="K7273" s="6" t="s">
        <v>51867</v>
      </c>
      <c r="L7273" s="6" t="s">
        <v>50355</v>
      </c>
      <c r="M7273" s="6" t="s">
        <v>17804</v>
      </c>
      <c r="N7273" s="6" t="s">
        <v>57705</v>
      </c>
      <c r="O7273" s="6" t="s">
        <v>73603</v>
      </c>
    </row>
    <row r="7274" spans="9:15" x14ac:dyDescent="0.25">
      <c r="I7274">
        <v>7272</v>
      </c>
      <c r="J7274" s="6" t="s">
        <v>17805</v>
      </c>
      <c r="K7274" s="6" t="s">
        <v>48772</v>
      </c>
      <c r="L7274" s="6" t="s">
        <v>51701</v>
      </c>
      <c r="M7274" s="6" t="s">
        <v>17806</v>
      </c>
      <c r="N7274" s="6" t="s">
        <v>90</v>
      </c>
      <c r="O7274" s="6" t="s">
        <v>73604</v>
      </c>
    </row>
    <row r="7275" spans="9:15" x14ac:dyDescent="0.25">
      <c r="I7275">
        <v>7273</v>
      </c>
      <c r="J7275" s="6" t="s">
        <v>17807</v>
      </c>
      <c r="K7275" s="6" t="s">
        <v>51801</v>
      </c>
      <c r="L7275" s="6" t="s">
        <v>90</v>
      </c>
      <c r="M7275" s="6" t="s">
        <v>17808</v>
      </c>
      <c r="N7275" s="6" t="s">
        <v>57706</v>
      </c>
      <c r="O7275" s="6" t="s">
        <v>73605</v>
      </c>
    </row>
    <row r="7276" spans="9:15" x14ac:dyDescent="0.25">
      <c r="I7276">
        <v>7274</v>
      </c>
      <c r="J7276" s="6" t="s">
        <v>17809</v>
      </c>
      <c r="K7276" s="6" t="s">
        <v>48897</v>
      </c>
      <c r="L7276" s="6" t="s">
        <v>90</v>
      </c>
      <c r="M7276" s="6" t="s">
        <v>17810</v>
      </c>
      <c r="N7276" s="6" t="s">
        <v>57707</v>
      </c>
      <c r="O7276" s="6" t="s">
        <v>73606</v>
      </c>
    </row>
    <row r="7277" spans="9:15" x14ac:dyDescent="0.25">
      <c r="I7277">
        <v>7275</v>
      </c>
      <c r="J7277" s="6" t="s">
        <v>17811</v>
      </c>
      <c r="K7277" s="6" t="s">
        <v>50818</v>
      </c>
      <c r="L7277" s="6" t="s">
        <v>51004</v>
      </c>
      <c r="M7277" s="6" t="s">
        <v>17812</v>
      </c>
      <c r="N7277" s="6" t="s">
        <v>90</v>
      </c>
      <c r="O7277" s="6" t="s">
        <v>67621</v>
      </c>
    </row>
    <row r="7278" spans="9:15" x14ac:dyDescent="0.25">
      <c r="I7278">
        <v>7276</v>
      </c>
      <c r="J7278" s="6" t="s">
        <v>17813</v>
      </c>
      <c r="K7278" s="6" t="s">
        <v>49582</v>
      </c>
      <c r="L7278" s="6" t="s">
        <v>90</v>
      </c>
      <c r="M7278" s="6" t="s">
        <v>17814</v>
      </c>
      <c r="N7278" s="6" t="s">
        <v>57708</v>
      </c>
      <c r="O7278" s="6" t="s">
        <v>73607</v>
      </c>
    </row>
    <row r="7279" spans="9:15" x14ac:dyDescent="0.25">
      <c r="I7279">
        <v>7277</v>
      </c>
      <c r="J7279" s="6" t="s">
        <v>17815</v>
      </c>
      <c r="K7279" s="6" t="s">
        <v>50135</v>
      </c>
      <c r="L7279" s="6" t="s">
        <v>90</v>
      </c>
      <c r="M7279" s="6" t="s">
        <v>17816</v>
      </c>
      <c r="N7279" s="6" t="s">
        <v>57709</v>
      </c>
      <c r="O7279" s="6" t="s">
        <v>73608</v>
      </c>
    </row>
    <row r="7280" spans="9:15" x14ac:dyDescent="0.25">
      <c r="I7280">
        <v>7278</v>
      </c>
      <c r="J7280" s="6" t="s">
        <v>17817</v>
      </c>
      <c r="K7280" s="6" t="s">
        <v>51046</v>
      </c>
      <c r="L7280" s="6" t="s">
        <v>90</v>
      </c>
      <c r="M7280" s="6" t="s">
        <v>17818</v>
      </c>
      <c r="N7280" s="6" t="s">
        <v>90</v>
      </c>
      <c r="O7280" s="6" t="s">
        <v>73609</v>
      </c>
    </row>
    <row r="7281" spans="9:15" x14ac:dyDescent="0.25">
      <c r="I7281">
        <v>7279</v>
      </c>
      <c r="J7281" s="6" t="s">
        <v>17819</v>
      </c>
      <c r="K7281" s="6" t="s">
        <v>51874</v>
      </c>
      <c r="L7281" s="6" t="s">
        <v>90</v>
      </c>
      <c r="M7281" s="6" t="s">
        <v>17820</v>
      </c>
      <c r="N7281" s="6" t="s">
        <v>57710</v>
      </c>
      <c r="O7281" s="6" t="s">
        <v>73610</v>
      </c>
    </row>
    <row r="7282" spans="9:15" x14ac:dyDescent="0.25">
      <c r="I7282">
        <v>7280</v>
      </c>
      <c r="J7282" s="6" t="s">
        <v>17821</v>
      </c>
      <c r="K7282" s="6" t="s">
        <v>48829</v>
      </c>
      <c r="L7282" s="6" t="s">
        <v>90</v>
      </c>
      <c r="M7282" s="6" t="s">
        <v>17822</v>
      </c>
      <c r="N7282" s="6" t="s">
        <v>57711</v>
      </c>
      <c r="O7282" s="6" t="s">
        <v>73611</v>
      </c>
    </row>
    <row r="7283" spans="9:15" x14ac:dyDescent="0.25">
      <c r="I7283">
        <v>7281</v>
      </c>
      <c r="J7283" s="6" t="s">
        <v>17823</v>
      </c>
      <c r="K7283" s="6" t="s">
        <v>52166</v>
      </c>
      <c r="L7283" s="6" t="s">
        <v>90</v>
      </c>
      <c r="M7283" s="6" t="s">
        <v>17824</v>
      </c>
      <c r="N7283" s="6" t="s">
        <v>90</v>
      </c>
      <c r="O7283" s="6" t="s">
        <v>73612</v>
      </c>
    </row>
    <row r="7284" spans="9:15" x14ac:dyDescent="0.25">
      <c r="I7284">
        <v>7282</v>
      </c>
      <c r="J7284" s="6" t="s">
        <v>17825</v>
      </c>
      <c r="K7284" s="6" t="s">
        <v>49944</v>
      </c>
      <c r="L7284" s="6" t="s">
        <v>49946</v>
      </c>
      <c r="M7284" s="6" t="s">
        <v>17826</v>
      </c>
      <c r="N7284" s="6" t="s">
        <v>57712</v>
      </c>
      <c r="O7284" s="6" t="s">
        <v>73613</v>
      </c>
    </row>
    <row r="7285" spans="9:15" x14ac:dyDescent="0.25">
      <c r="I7285">
        <v>7283</v>
      </c>
      <c r="J7285" s="6" t="s">
        <v>17827</v>
      </c>
      <c r="K7285" s="6" t="s">
        <v>51596</v>
      </c>
      <c r="L7285" s="6" t="s">
        <v>51590</v>
      </c>
      <c r="M7285" s="6" t="s">
        <v>17828</v>
      </c>
      <c r="N7285" s="6" t="s">
        <v>57713</v>
      </c>
      <c r="O7285" s="6" t="s">
        <v>73614</v>
      </c>
    </row>
    <row r="7286" spans="9:15" x14ac:dyDescent="0.25">
      <c r="I7286">
        <v>7284</v>
      </c>
      <c r="J7286" s="6" t="s">
        <v>17829</v>
      </c>
      <c r="K7286" s="6" t="s">
        <v>51928</v>
      </c>
      <c r="L7286" s="6" t="s">
        <v>90</v>
      </c>
      <c r="M7286" s="6" t="s">
        <v>17830</v>
      </c>
      <c r="N7286" s="6" t="s">
        <v>57714</v>
      </c>
      <c r="O7286" s="6" t="s">
        <v>73615</v>
      </c>
    </row>
    <row r="7287" spans="9:15" x14ac:dyDescent="0.25">
      <c r="I7287">
        <v>7285</v>
      </c>
      <c r="J7287" s="6" t="s">
        <v>17831</v>
      </c>
      <c r="K7287" s="6" t="s">
        <v>50057</v>
      </c>
      <c r="L7287" s="6" t="s">
        <v>90</v>
      </c>
      <c r="M7287" s="6" t="s">
        <v>17832</v>
      </c>
      <c r="N7287" s="6" t="s">
        <v>57715</v>
      </c>
      <c r="O7287" s="6" t="s">
        <v>73616</v>
      </c>
    </row>
    <row r="7288" spans="9:15" x14ac:dyDescent="0.25">
      <c r="I7288">
        <v>7286</v>
      </c>
      <c r="J7288" s="6" t="s">
        <v>17833</v>
      </c>
      <c r="K7288" s="6" t="s">
        <v>51634</v>
      </c>
      <c r="L7288" s="6" t="s">
        <v>90</v>
      </c>
      <c r="M7288" s="6" t="s">
        <v>17834</v>
      </c>
      <c r="N7288" s="6" t="s">
        <v>57716</v>
      </c>
      <c r="O7288" s="6" t="s">
        <v>73617</v>
      </c>
    </row>
    <row r="7289" spans="9:15" x14ac:dyDescent="0.25">
      <c r="I7289">
        <v>7287</v>
      </c>
      <c r="J7289" s="6" t="s">
        <v>17835</v>
      </c>
      <c r="K7289" s="6" t="s">
        <v>50276</v>
      </c>
      <c r="L7289" s="6" t="s">
        <v>51461</v>
      </c>
      <c r="M7289" s="6" t="s">
        <v>17836</v>
      </c>
      <c r="N7289" s="6" t="s">
        <v>57717</v>
      </c>
      <c r="O7289" s="6" t="s">
        <v>73618</v>
      </c>
    </row>
    <row r="7290" spans="9:15" x14ac:dyDescent="0.25">
      <c r="I7290">
        <v>7288</v>
      </c>
      <c r="J7290" s="6" t="s">
        <v>17837</v>
      </c>
      <c r="K7290" s="6" t="s">
        <v>50290</v>
      </c>
      <c r="L7290" s="6" t="s">
        <v>90</v>
      </c>
      <c r="M7290" s="6" t="s">
        <v>17838</v>
      </c>
      <c r="N7290" s="6" t="s">
        <v>57718</v>
      </c>
      <c r="O7290" s="6" t="s">
        <v>73619</v>
      </c>
    </row>
    <row r="7291" spans="9:15" x14ac:dyDescent="0.25">
      <c r="I7291">
        <v>7289</v>
      </c>
      <c r="J7291" s="6" t="s">
        <v>17839</v>
      </c>
      <c r="K7291" s="6" t="s">
        <v>49211</v>
      </c>
      <c r="L7291" s="6" t="s">
        <v>50489</v>
      </c>
      <c r="M7291" s="6" t="s">
        <v>17840</v>
      </c>
      <c r="N7291" s="6" t="s">
        <v>57719</v>
      </c>
      <c r="O7291" s="6" t="s">
        <v>73620</v>
      </c>
    </row>
    <row r="7292" spans="9:15" x14ac:dyDescent="0.25">
      <c r="I7292">
        <v>7290</v>
      </c>
      <c r="J7292" s="6" t="s">
        <v>17841</v>
      </c>
      <c r="K7292" s="6" t="s">
        <v>49855</v>
      </c>
      <c r="L7292" s="6" t="s">
        <v>90</v>
      </c>
      <c r="M7292" s="6" t="s">
        <v>17842</v>
      </c>
      <c r="N7292" s="6" t="s">
        <v>57720</v>
      </c>
      <c r="O7292" s="6" t="s">
        <v>73621</v>
      </c>
    </row>
    <row r="7293" spans="9:15" x14ac:dyDescent="0.25">
      <c r="I7293">
        <v>7291</v>
      </c>
      <c r="J7293" s="6" t="s">
        <v>17843</v>
      </c>
      <c r="K7293" s="6" t="s">
        <v>48817</v>
      </c>
      <c r="L7293" s="6" t="s">
        <v>90</v>
      </c>
      <c r="M7293" s="6" t="s">
        <v>17844</v>
      </c>
      <c r="N7293" s="6" t="s">
        <v>90</v>
      </c>
      <c r="O7293" s="6" t="s">
        <v>73622</v>
      </c>
    </row>
    <row r="7294" spans="9:15" x14ac:dyDescent="0.25">
      <c r="I7294">
        <v>7292</v>
      </c>
      <c r="J7294" s="6" t="s">
        <v>17845</v>
      </c>
      <c r="K7294" s="6" t="s">
        <v>48867</v>
      </c>
      <c r="L7294" s="6" t="s">
        <v>90</v>
      </c>
      <c r="M7294" s="6" t="s">
        <v>17846</v>
      </c>
      <c r="N7294" s="6" t="s">
        <v>57157</v>
      </c>
      <c r="O7294" s="6" t="s">
        <v>73623</v>
      </c>
    </row>
    <row r="7295" spans="9:15" x14ac:dyDescent="0.25">
      <c r="I7295">
        <v>7293</v>
      </c>
      <c r="J7295" s="6" t="s">
        <v>17847</v>
      </c>
      <c r="K7295" s="6" t="s">
        <v>50797</v>
      </c>
      <c r="L7295" s="6" t="s">
        <v>50801</v>
      </c>
      <c r="M7295" s="6" t="s">
        <v>17848</v>
      </c>
      <c r="N7295" s="6" t="s">
        <v>57721</v>
      </c>
      <c r="O7295" s="6" t="s">
        <v>73624</v>
      </c>
    </row>
    <row r="7296" spans="9:15" x14ac:dyDescent="0.25">
      <c r="I7296">
        <v>7294</v>
      </c>
      <c r="J7296" s="6" t="s">
        <v>17849</v>
      </c>
      <c r="K7296" s="6" t="s">
        <v>51070</v>
      </c>
      <c r="L7296" s="6" t="s">
        <v>51074</v>
      </c>
      <c r="M7296" s="6" t="s">
        <v>17850</v>
      </c>
      <c r="N7296" s="6" t="s">
        <v>57722</v>
      </c>
      <c r="O7296" s="6" t="s">
        <v>73625</v>
      </c>
    </row>
    <row r="7297" spans="9:15" x14ac:dyDescent="0.25">
      <c r="I7297">
        <v>7295</v>
      </c>
      <c r="J7297" s="6" t="s">
        <v>17851</v>
      </c>
      <c r="K7297" s="6" t="s">
        <v>50445</v>
      </c>
      <c r="L7297" s="6" t="s">
        <v>50468</v>
      </c>
      <c r="M7297" s="6" t="s">
        <v>17852</v>
      </c>
      <c r="N7297" s="6" t="s">
        <v>57723</v>
      </c>
      <c r="O7297" s="6" t="s">
        <v>73626</v>
      </c>
    </row>
    <row r="7298" spans="9:15" x14ac:dyDescent="0.25">
      <c r="I7298">
        <v>7296</v>
      </c>
      <c r="J7298" s="6" t="s">
        <v>17853</v>
      </c>
      <c r="K7298" s="6" t="s">
        <v>52438</v>
      </c>
      <c r="L7298" s="6" t="s">
        <v>90</v>
      </c>
      <c r="M7298" s="6" t="s">
        <v>17854</v>
      </c>
      <c r="N7298" s="6" t="s">
        <v>90</v>
      </c>
      <c r="O7298" s="6" t="s">
        <v>73627</v>
      </c>
    </row>
    <row r="7299" spans="9:15" x14ac:dyDescent="0.25">
      <c r="I7299">
        <v>7297</v>
      </c>
      <c r="J7299" s="6" t="s">
        <v>17855</v>
      </c>
      <c r="K7299" s="6" t="s">
        <v>52145</v>
      </c>
      <c r="L7299" s="6" t="s">
        <v>52150</v>
      </c>
      <c r="M7299" s="6" t="s">
        <v>17856</v>
      </c>
      <c r="N7299" s="6" t="s">
        <v>57724</v>
      </c>
      <c r="O7299" s="6" t="s">
        <v>73628</v>
      </c>
    </row>
    <row r="7300" spans="9:15" x14ac:dyDescent="0.25">
      <c r="I7300">
        <v>7298</v>
      </c>
      <c r="J7300" s="6" t="s">
        <v>17857</v>
      </c>
      <c r="K7300" s="6" t="s">
        <v>52530</v>
      </c>
      <c r="L7300" s="6" t="s">
        <v>90</v>
      </c>
      <c r="M7300" s="6" t="s">
        <v>17858</v>
      </c>
      <c r="N7300" s="6" t="s">
        <v>57725</v>
      </c>
      <c r="O7300" s="6" t="s">
        <v>73629</v>
      </c>
    </row>
    <row r="7301" spans="9:15" x14ac:dyDescent="0.25">
      <c r="I7301">
        <v>7299</v>
      </c>
      <c r="J7301" s="6" t="s">
        <v>17859</v>
      </c>
      <c r="K7301" s="6" t="s">
        <v>51533</v>
      </c>
      <c r="L7301" s="6" t="s">
        <v>90</v>
      </c>
      <c r="M7301" s="6" t="s">
        <v>17860</v>
      </c>
      <c r="N7301" s="6" t="s">
        <v>57726</v>
      </c>
      <c r="O7301" s="6" t="s">
        <v>73630</v>
      </c>
    </row>
    <row r="7302" spans="9:15" x14ac:dyDescent="0.25">
      <c r="I7302">
        <v>7300</v>
      </c>
      <c r="J7302" s="6" t="s">
        <v>17861</v>
      </c>
      <c r="K7302" s="6" t="s">
        <v>49746</v>
      </c>
      <c r="L7302" s="6" t="s">
        <v>90</v>
      </c>
      <c r="M7302" s="6" t="s">
        <v>17862</v>
      </c>
      <c r="N7302" s="6" t="s">
        <v>90</v>
      </c>
      <c r="O7302" s="6" t="s">
        <v>73631</v>
      </c>
    </row>
    <row r="7303" spans="9:15" x14ac:dyDescent="0.25">
      <c r="I7303">
        <v>7301</v>
      </c>
      <c r="J7303" s="6" t="s">
        <v>17863</v>
      </c>
      <c r="K7303" s="6" t="s">
        <v>50171</v>
      </c>
      <c r="L7303" s="6" t="s">
        <v>90</v>
      </c>
      <c r="M7303" s="6" t="s">
        <v>17864</v>
      </c>
      <c r="N7303" s="6" t="s">
        <v>90</v>
      </c>
      <c r="O7303" s="6" t="s">
        <v>73632</v>
      </c>
    </row>
    <row r="7304" spans="9:15" x14ac:dyDescent="0.25">
      <c r="I7304">
        <v>7302</v>
      </c>
      <c r="J7304" s="6" t="s">
        <v>17865</v>
      </c>
      <c r="K7304" s="6" t="s">
        <v>51644</v>
      </c>
      <c r="L7304" s="6" t="s">
        <v>90</v>
      </c>
      <c r="M7304" s="6" t="s">
        <v>17866</v>
      </c>
      <c r="N7304" s="6" t="s">
        <v>90</v>
      </c>
      <c r="O7304" s="6" t="s">
        <v>71967</v>
      </c>
    </row>
    <row r="7305" spans="9:15" x14ac:dyDescent="0.25">
      <c r="I7305">
        <v>7303</v>
      </c>
      <c r="J7305" s="6" t="s">
        <v>17867</v>
      </c>
      <c r="K7305" s="6" t="s">
        <v>52132</v>
      </c>
      <c r="L7305" s="6" t="s">
        <v>49242</v>
      </c>
      <c r="M7305" s="6" t="s">
        <v>17868</v>
      </c>
      <c r="N7305" s="6" t="s">
        <v>57727</v>
      </c>
      <c r="O7305" s="6" t="s">
        <v>73633</v>
      </c>
    </row>
    <row r="7306" spans="9:15" x14ac:dyDescent="0.25">
      <c r="I7306">
        <v>7304</v>
      </c>
      <c r="J7306" s="6" t="s">
        <v>17869</v>
      </c>
      <c r="K7306" s="6" t="s">
        <v>49175</v>
      </c>
      <c r="L7306" s="6" t="s">
        <v>49161</v>
      </c>
      <c r="M7306" s="6" t="s">
        <v>17870</v>
      </c>
      <c r="N7306" s="6" t="s">
        <v>57728</v>
      </c>
      <c r="O7306" s="6" t="s">
        <v>73634</v>
      </c>
    </row>
    <row r="7307" spans="9:15" x14ac:dyDescent="0.25">
      <c r="I7307">
        <v>7305</v>
      </c>
      <c r="J7307" s="6" t="s">
        <v>17871</v>
      </c>
      <c r="K7307" s="6" t="s">
        <v>48714</v>
      </c>
      <c r="L7307" s="6" t="s">
        <v>90</v>
      </c>
      <c r="M7307" s="6" t="s">
        <v>17872</v>
      </c>
      <c r="N7307" s="6" t="s">
        <v>90</v>
      </c>
      <c r="O7307" s="6" t="s">
        <v>73635</v>
      </c>
    </row>
    <row r="7308" spans="9:15" x14ac:dyDescent="0.25">
      <c r="I7308">
        <v>7306</v>
      </c>
      <c r="J7308" s="6" t="s">
        <v>17873</v>
      </c>
      <c r="K7308" s="6" t="s">
        <v>52124</v>
      </c>
      <c r="L7308" s="6" t="s">
        <v>90</v>
      </c>
      <c r="M7308" s="6" t="s">
        <v>17874</v>
      </c>
      <c r="N7308" s="6" t="s">
        <v>57729</v>
      </c>
      <c r="O7308" s="6" t="s">
        <v>73636</v>
      </c>
    </row>
    <row r="7309" spans="9:15" x14ac:dyDescent="0.25">
      <c r="I7309">
        <v>7307</v>
      </c>
      <c r="J7309" s="6" t="s">
        <v>17875</v>
      </c>
      <c r="K7309" s="6" t="s">
        <v>51710</v>
      </c>
      <c r="L7309" s="6" t="s">
        <v>51729</v>
      </c>
      <c r="M7309" s="6" t="s">
        <v>17876</v>
      </c>
      <c r="N7309" s="6" t="s">
        <v>57730</v>
      </c>
      <c r="O7309" s="6" t="s">
        <v>73637</v>
      </c>
    </row>
    <row r="7310" spans="9:15" x14ac:dyDescent="0.25">
      <c r="I7310">
        <v>7308</v>
      </c>
      <c r="J7310" s="6" t="s">
        <v>17877</v>
      </c>
      <c r="K7310" s="6" t="s">
        <v>51410</v>
      </c>
      <c r="L7310" s="6" t="s">
        <v>51463</v>
      </c>
      <c r="M7310" s="6" t="s">
        <v>17878</v>
      </c>
      <c r="N7310" s="6" t="s">
        <v>57731</v>
      </c>
      <c r="O7310" s="6" t="s">
        <v>73638</v>
      </c>
    </row>
    <row r="7311" spans="9:15" x14ac:dyDescent="0.25">
      <c r="I7311">
        <v>7309</v>
      </c>
      <c r="J7311" s="6" t="s">
        <v>17879</v>
      </c>
      <c r="K7311" s="6" t="s">
        <v>49805</v>
      </c>
      <c r="L7311" s="6" t="s">
        <v>90</v>
      </c>
      <c r="M7311" s="6" t="s">
        <v>17880</v>
      </c>
      <c r="N7311" s="6" t="s">
        <v>90</v>
      </c>
      <c r="O7311" s="6" t="s">
        <v>73639</v>
      </c>
    </row>
    <row r="7312" spans="9:15" x14ac:dyDescent="0.25">
      <c r="I7312">
        <v>7310</v>
      </c>
      <c r="J7312" s="6" t="s">
        <v>17881</v>
      </c>
      <c r="K7312" s="6" t="s">
        <v>50388</v>
      </c>
      <c r="L7312" s="6" t="s">
        <v>90</v>
      </c>
      <c r="M7312" s="6" t="s">
        <v>17882</v>
      </c>
      <c r="N7312" s="6" t="s">
        <v>57732</v>
      </c>
      <c r="O7312" s="6" t="s">
        <v>73640</v>
      </c>
    </row>
    <row r="7313" spans="9:15" x14ac:dyDescent="0.25">
      <c r="I7313">
        <v>7311</v>
      </c>
      <c r="J7313" s="6" t="s">
        <v>17883</v>
      </c>
      <c r="K7313" s="6" t="s">
        <v>51525</v>
      </c>
      <c r="L7313" s="6" t="s">
        <v>90</v>
      </c>
      <c r="M7313" s="6" t="s">
        <v>17884</v>
      </c>
      <c r="N7313" s="6" t="s">
        <v>57733</v>
      </c>
      <c r="O7313" s="6" t="s">
        <v>73641</v>
      </c>
    </row>
    <row r="7314" spans="9:15" x14ac:dyDescent="0.25">
      <c r="I7314">
        <v>7312</v>
      </c>
      <c r="J7314" s="6" t="s">
        <v>17885</v>
      </c>
      <c r="K7314" s="6" t="s">
        <v>51477</v>
      </c>
      <c r="L7314" s="6" t="s">
        <v>90</v>
      </c>
      <c r="M7314" s="6" t="s">
        <v>17886</v>
      </c>
      <c r="N7314" s="6" t="s">
        <v>57734</v>
      </c>
      <c r="O7314" s="6" t="s">
        <v>73642</v>
      </c>
    </row>
    <row r="7315" spans="9:15" x14ac:dyDescent="0.25">
      <c r="I7315">
        <v>7313</v>
      </c>
      <c r="J7315" s="6" t="s">
        <v>17887</v>
      </c>
      <c r="K7315" s="6" t="s">
        <v>52275</v>
      </c>
      <c r="L7315" s="6" t="s">
        <v>90</v>
      </c>
      <c r="M7315" s="6" t="s">
        <v>17888</v>
      </c>
      <c r="N7315" s="6" t="s">
        <v>57735</v>
      </c>
      <c r="O7315" s="6" t="s">
        <v>73643</v>
      </c>
    </row>
    <row r="7316" spans="9:15" x14ac:dyDescent="0.25">
      <c r="I7316">
        <v>7314</v>
      </c>
      <c r="J7316" s="6" t="s">
        <v>17889</v>
      </c>
      <c r="K7316" s="6" t="s">
        <v>50734</v>
      </c>
      <c r="L7316" s="6" t="s">
        <v>51751</v>
      </c>
      <c r="M7316" s="6" t="s">
        <v>17890</v>
      </c>
      <c r="N7316" s="6" t="s">
        <v>57736</v>
      </c>
      <c r="O7316" s="6" t="s">
        <v>73644</v>
      </c>
    </row>
    <row r="7317" spans="9:15" x14ac:dyDescent="0.25">
      <c r="I7317">
        <v>7315</v>
      </c>
      <c r="J7317" s="6" t="s">
        <v>17891</v>
      </c>
      <c r="K7317" s="6" t="s">
        <v>50992</v>
      </c>
      <c r="L7317" s="6" t="s">
        <v>50973</v>
      </c>
      <c r="M7317" s="6" t="s">
        <v>17892</v>
      </c>
      <c r="N7317" s="6" t="s">
        <v>57737</v>
      </c>
      <c r="O7317" s="6" t="s">
        <v>73645</v>
      </c>
    </row>
    <row r="7318" spans="9:15" x14ac:dyDescent="0.25">
      <c r="I7318">
        <v>7316</v>
      </c>
      <c r="J7318" s="6" t="s">
        <v>17893</v>
      </c>
      <c r="K7318" s="6" t="s">
        <v>52396</v>
      </c>
      <c r="L7318" s="6" t="s">
        <v>90</v>
      </c>
      <c r="M7318" s="6" t="s">
        <v>17894</v>
      </c>
      <c r="N7318" s="6" t="s">
        <v>90</v>
      </c>
      <c r="O7318" s="6" t="s">
        <v>73646</v>
      </c>
    </row>
    <row r="7319" spans="9:15" x14ac:dyDescent="0.25">
      <c r="I7319">
        <v>7317</v>
      </c>
      <c r="J7319" s="6" t="s">
        <v>17895</v>
      </c>
      <c r="K7319" s="6" t="s">
        <v>49397</v>
      </c>
      <c r="L7319" s="6" t="s">
        <v>90</v>
      </c>
      <c r="M7319" s="6" t="s">
        <v>17896</v>
      </c>
      <c r="N7319" s="6" t="s">
        <v>57738</v>
      </c>
      <c r="O7319" s="6" t="s">
        <v>73647</v>
      </c>
    </row>
    <row r="7320" spans="9:15" x14ac:dyDescent="0.25">
      <c r="I7320">
        <v>7318</v>
      </c>
      <c r="J7320" s="6" t="s">
        <v>17897</v>
      </c>
      <c r="K7320" s="6" t="s">
        <v>52521</v>
      </c>
      <c r="L7320" s="6" t="s">
        <v>90</v>
      </c>
      <c r="M7320" s="6" t="s">
        <v>17898</v>
      </c>
      <c r="N7320" s="6" t="s">
        <v>57739</v>
      </c>
      <c r="O7320" s="6" t="s">
        <v>73648</v>
      </c>
    </row>
    <row r="7321" spans="9:15" x14ac:dyDescent="0.25">
      <c r="I7321">
        <v>7319</v>
      </c>
      <c r="J7321" s="6" t="s">
        <v>17899</v>
      </c>
      <c r="K7321" s="6" t="s">
        <v>51050</v>
      </c>
      <c r="L7321" s="6" t="s">
        <v>90</v>
      </c>
      <c r="M7321" s="6" t="s">
        <v>17900</v>
      </c>
      <c r="N7321" s="6" t="s">
        <v>57740</v>
      </c>
      <c r="O7321" s="6" t="s">
        <v>73649</v>
      </c>
    </row>
    <row r="7322" spans="9:15" x14ac:dyDescent="0.25">
      <c r="I7322">
        <v>7320</v>
      </c>
      <c r="J7322" s="6" t="s">
        <v>17901</v>
      </c>
      <c r="K7322" s="6" t="s">
        <v>51253</v>
      </c>
      <c r="L7322" s="6" t="s">
        <v>90</v>
      </c>
      <c r="M7322" s="6" t="s">
        <v>17902</v>
      </c>
      <c r="N7322" s="6" t="s">
        <v>56714</v>
      </c>
      <c r="O7322" s="6" t="s">
        <v>73650</v>
      </c>
    </row>
    <row r="7323" spans="9:15" x14ac:dyDescent="0.25">
      <c r="I7323">
        <v>7321</v>
      </c>
      <c r="J7323" s="6" t="s">
        <v>17903</v>
      </c>
      <c r="K7323" s="6" t="s">
        <v>51306</v>
      </c>
      <c r="L7323" s="6" t="s">
        <v>90</v>
      </c>
      <c r="M7323" s="6" t="s">
        <v>17904</v>
      </c>
      <c r="N7323" s="6" t="s">
        <v>55829</v>
      </c>
      <c r="O7323" s="6" t="s">
        <v>73651</v>
      </c>
    </row>
    <row r="7324" spans="9:15" x14ac:dyDescent="0.25">
      <c r="I7324">
        <v>7322</v>
      </c>
      <c r="J7324" s="6" t="s">
        <v>17905</v>
      </c>
      <c r="K7324" s="6" t="s">
        <v>48754</v>
      </c>
      <c r="L7324" s="6" t="s">
        <v>90</v>
      </c>
      <c r="M7324" s="6" t="s">
        <v>17906</v>
      </c>
      <c r="N7324" s="6" t="s">
        <v>57741</v>
      </c>
      <c r="O7324" s="6" t="s">
        <v>73652</v>
      </c>
    </row>
    <row r="7325" spans="9:15" x14ac:dyDescent="0.25">
      <c r="I7325">
        <v>7323</v>
      </c>
      <c r="J7325" s="6" t="s">
        <v>17907</v>
      </c>
      <c r="K7325" s="6" t="s">
        <v>52260</v>
      </c>
      <c r="L7325" s="6" t="s">
        <v>90</v>
      </c>
      <c r="M7325" s="6" t="s">
        <v>17908</v>
      </c>
      <c r="N7325" s="6" t="s">
        <v>90</v>
      </c>
      <c r="O7325" s="6" t="s">
        <v>73653</v>
      </c>
    </row>
    <row r="7326" spans="9:15" x14ac:dyDescent="0.25">
      <c r="I7326">
        <v>7324</v>
      </c>
      <c r="J7326" s="6" t="s">
        <v>17909</v>
      </c>
      <c r="K7326" s="6" t="s">
        <v>49779</v>
      </c>
      <c r="L7326" s="6" t="s">
        <v>48988</v>
      </c>
      <c r="M7326" s="6" t="s">
        <v>17910</v>
      </c>
      <c r="N7326" s="6" t="s">
        <v>55718</v>
      </c>
      <c r="O7326" s="6" t="s">
        <v>73654</v>
      </c>
    </row>
    <row r="7327" spans="9:15" x14ac:dyDescent="0.25">
      <c r="I7327">
        <v>7325</v>
      </c>
      <c r="J7327" s="6" t="s">
        <v>17911</v>
      </c>
      <c r="K7327" s="6" t="s">
        <v>50051</v>
      </c>
      <c r="L7327" s="6" t="s">
        <v>50049</v>
      </c>
      <c r="M7327" s="6" t="s">
        <v>17912</v>
      </c>
      <c r="N7327" s="6" t="s">
        <v>57742</v>
      </c>
      <c r="O7327" s="6" t="s">
        <v>73655</v>
      </c>
    </row>
    <row r="7328" spans="9:15" x14ac:dyDescent="0.25">
      <c r="I7328">
        <v>7326</v>
      </c>
      <c r="J7328" s="6" t="s">
        <v>17913</v>
      </c>
      <c r="K7328" s="6" t="s">
        <v>50941</v>
      </c>
      <c r="L7328" s="6" t="s">
        <v>90</v>
      </c>
      <c r="M7328" s="6" t="s">
        <v>17914</v>
      </c>
      <c r="N7328" s="6" t="s">
        <v>57743</v>
      </c>
      <c r="O7328" s="6" t="s">
        <v>71506</v>
      </c>
    </row>
    <row r="7329" spans="9:15" x14ac:dyDescent="0.25">
      <c r="I7329">
        <v>7327</v>
      </c>
      <c r="J7329" s="6" t="s">
        <v>17915</v>
      </c>
      <c r="K7329" s="6" t="s">
        <v>48704</v>
      </c>
      <c r="L7329" s="6" t="s">
        <v>90</v>
      </c>
      <c r="M7329" s="6" t="s">
        <v>17916</v>
      </c>
      <c r="N7329" s="6" t="s">
        <v>57744</v>
      </c>
      <c r="O7329" s="6" t="s">
        <v>73656</v>
      </c>
    </row>
    <row r="7330" spans="9:15" x14ac:dyDescent="0.25">
      <c r="I7330">
        <v>7328</v>
      </c>
      <c r="J7330" s="6" t="s">
        <v>17917</v>
      </c>
      <c r="K7330" s="6" t="s">
        <v>51452</v>
      </c>
      <c r="L7330" s="6" t="s">
        <v>90</v>
      </c>
      <c r="M7330" s="6" t="s">
        <v>17918</v>
      </c>
      <c r="N7330" s="6" t="s">
        <v>57745</v>
      </c>
      <c r="O7330" s="6" t="s">
        <v>73657</v>
      </c>
    </row>
    <row r="7331" spans="9:15" x14ac:dyDescent="0.25">
      <c r="I7331">
        <v>7329</v>
      </c>
      <c r="J7331" s="6" t="s">
        <v>17919</v>
      </c>
      <c r="K7331" s="6" t="s">
        <v>50629</v>
      </c>
      <c r="L7331" s="6" t="s">
        <v>50471</v>
      </c>
      <c r="M7331" s="6" t="s">
        <v>17920</v>
      </c>
      <c r="N7331" s="6" t="s">
        <v>57746</v>
      </c>
      <c r="O7331" s="6" t="s">
        <v>73658</v>
      </c>
    </row>
    <row r="7332" spans="9:15" x14ac:dyDescent="0.25">
      <c r="I7332">
        <v>7330</v>
      </c>
      <c r="J7332" s="6" t="s">
        <v>17921</v>
      </c>
      <c r="K7332" s="6" t="s">
        <v>49921</v>
      </c>
      <c r="L7332" s="6" t="s">
        <v>90</v>
      </c>
      <c r="M7332" s="6" t="s">
        <v>17922</v>
      </c>
      <c r="N7332" s="6" t="s">
        <v>54277</v>
      </c>
      <c r="O7332" s="6" t="s">
        <v>73659</v>
      </c>
    </row>
    <row r="7333" spans="9:15" x14ac:dyDescent="0.25">
      <c r="I7333">
        <v>7331</v>
      </c>
      <c r="J7333" s="6" t="s">
        <v>17923</v>
      </c>
      <c r="K7333" s="6" t="s">
        <v>48875</v>
      </c>
      <c r="L7333" s="6" t="s">
        <v>90</v>
      </c>
      <c r="M7333" s="6" t="s">
        <v>17924</v>
      </c>
      <c r="N7333" s="6" t="s">
        <v>90</v>
      </c>
      <c r="O7333" s="6" t="s">
        <v>71366</v>
      </c>
    </row>
    <row r="7334" spans="9:15" x14ac:dyDescent="0.25">
      <c r="I7334">
        <v>7332</v>
      </c>
      <c r="J7334" s="6" t="s">
        <v>17925</v>
      </c>
      <c r="K7334" s="6" t="s">
        <v>50094</v>
      </c>
      <c r="L7334" s="6" t="s">
        <v>49991</v>
      </c>
      <c r="M7334" s="6" t="s">
        <v>17926</v>
      </c>
      <c r="N7334" s="6" t="s">
        <v>57747</v>
      </c>
      <c r="O7334" s="6" t="s">
        <v>67979</v>
      </c>
    </row>
    <row r="7335" spans="9:15" x14ac:dyDescent="0.25">
      <c r="I7335">
        <v>7333</v>
      </c>
      <c r="J7335" s="6" t="s">
        <v>17927</v>
      </c>
      <c r="K7335" s="6" t="s">
        <v>49659</v>
      </c>
      <c r="L7335" s="6" t="s">
        <v>90</v>
      </c>
      <c r="M7335" s="6" t="s">
        <v>17928</v>
      </c>
      <c r="N7335" s="6" t="s">
        <v>57748</v>
      </c>
      <c r="O7335" s="6" t="s">
        <v>73660</v>
      </c>
    </row>
    <row r="7336" spans="9:15" x14ac:dyDescent="0.25">
      <c r="I7336">
        <v>7334</v>
      </c>
      <c r="J7336" s="6" t="s">
        <v>17929</v>
      </c>
      <c r="K7336" s="6" t="s">
        <v>49607</v>
      </c>
      <c r="L7336" s="6" t="s">
        <v>90</v>
      </c>
      <c r="M7336" s="6" t="s">
        <v>17930</v>
      </c>
      <c r="N7336" s="6" t="s">
        <v>57749</v>
      </c>
      <c r="O7336" s="6" t="s">
        <v>73661</v>
      </c>
    </row>
    <row r="7337" spans="9:15" x14ac:dyDescent="0.25">
      <c r="I7337">
        <v>7335</v>
      </c>
      <c r="J7337" s="6" t="s">
        <v>17931</v>
      </c>
      <c r="K7337" s="6" t="s">
        <v>52486</v>
      </c>
      <c r="L7337" s="6" t="s">
        <v>90</v>
      </c>
      <c r="M7337" s="6" t="s">
        <v>17932</v>
      </c>
      <c r="N7337" s="6" t="s">
        <v>54723</v>
      </c>
      <c r="O7337" s="6" t="s">
        <v>69207</v>
      </c>
    </row>
    <row r="7338" spans="9:15" x14ac:dyDescent="0.25">
      <c r="I7338">
        <v>7336</v>
      </c>
      <c r="J7338" s="6" t="s">
        <v>17933</v>
      </c>
      <c r="K7338" s="6" t="s">
        <v>49230</v>
      </c>
      <c r="L7338" s="6" t="s">
        <v>90</v>
      </c>
      <c r="M7338" s="6" t="s">
        <v>17934</v>
      </c>
      <c r="N7338" s="6" t="s">
        <v>57750</v>
      </c>
      <c r="O7338" s="6" t="s">
        <v>73662</v>
      </c>
    </row>
    <row r="7339" spans="9:15" x14ac:dyDescent="0.25">
      <c r="I7339">
        <v>7337</v>
      </c>
      <c r="J7339" s="6" t="s">
        <v>17935</v>
      </c>
      <c r="K7339" s="6" t="s">
        <v>52349</v>
      </c>
      <c r="L7339" s="6" t="s">
        <v>90</v>
      </c>
      <c r="M7339" s="6" t="s">
        <v>17936</v>
      </c>
      <c r="N7339" s="6" t="s">
        <v>90</v>
      </c>
      <c r="O7339" s="6" t="s">
        <v>73663</v>
      </c>
    </row>
    <row r="7340" spans="9:15" x14ac:dyDescent="0.25">
      <c r="I7340">
        <v>7338</v>
      </c>
      <c r="J7340" s="6" t="s">
        <v>17937</v>
      </c>
      <c r="K7340" s="6" t="s">
        <v>50513</v>
      </c>
      <c r="L7340" s="6" t="s">
        <v>90</v>
      </c>
      <c r="M7340" s="6" t="s">
        <v>17938</v>
      </c>
      <c r="N7340" s="6" t="s">
        <v>56232</v>
      </c>
      <c r="O7340" s="6" t="s">
        <v>71416</v>
      </c>
    </row>
    <row r="7341" spans="9:15" x14ac:dyDescent="0.25">
      <c r="I7341">
        <v>7339</v>
      </c>
      <c r="J7341" s="6" t="s">
        <v>17939</v>
      </c>
      <c r="K7341" s="6" t="s">
        <v>51220</v>
      </c>
      <c r="L7341" s="6" t="s">
        <v>90</v>
      </c>
      <c r="M7341" s="6" t="s">
        <v>17940</v>
      </c>
      <c r="N7341" s="6" t="s">
        <v>57751</v>
      </c>
      <c r="O7341" s="6" t="s">
        <v>73664</v>
      </c>
    </row>
    <row r="7342" spans="9:15" x14ac:dyDescent="0.25">
      <c r="I7342">
        <v>7340</v>
      </c>
      <c r="J7342" s="6" t="s">
        <v>17941</v>
      </c>
      <c r="K7342" s="6" t="s">
        <v>52462</v>
      </c>
      <c r="L7342" s="6" t="s">
        <v>52021</v>
      </c>
      <c r="M7342" s="6" t="s">
        <v>17942</v>
      </c>
      <c r="N7342" s="6" t="s">
        <v>90</v>
      </c>
      <c r="O7342" s="6" t="s">
        <v>73665</v>
      </c>
    </row>
    <row r="7343" spans="9:15" x14ac:dyDescent="0.25">
      <c r="I7343">
        <v>7341</v>
      </c>
      <c r="J7343" s="6" t="s">
        <v>17943</v>
      </c>
      <c r="K7343" s="6" t="s">
        <v>49003</v>
      </c>
      <c r="L7343" s="6" t="s">
        <v>90</v>
      </c>
      <c r="M7343" s="6" t="s">
        <v>17944</v>
      </c>
      <c r="N7343" s="6" t="s">
        <v>57752</v>
      </c>
      <c r="O7343" s="6" t="s">
        <v>73666</v>
      </c>
    </row>
    <row r="7344" spans="9:15" x14ac:dyDescent="0.25">
      <c r="I7344">
        <v>7342</v>
      </c>
      <c r="J7344" s="6" t="s">
        <v>17945</v>
      </c>
      <c r="K7344" s="6" t="s">
        <v>52246</v>
      </c>
      <c r="L7344" s="6" t="s">
        <v>52249</v>
      </c>
      <c r="M7344" s="6" t="s">
        <v>17946</v>
      </c>
      <c r="N7344" s="6" t="s">
        <v>90</v>
      </c>
      <c r="O7344" s="6" t="s">
        <v>73667</v>
      </c>
    </row>
    <row r="7345" spans="9:15" x14ac:dyDescent="0.25">
      <c r="I7345">
        <v>7343</v>
      </c>
      <c r="J7345" s="6" t="s">
        <v>17947</v>
      </c>
      <c r="K7345" s="6" t="s">
        <v>50775</v>
      </c>
      <c r="L7345" s="6" t="s">
        <v>90</v>
      </c>
      <c r="M7345" s="6" t="s">
        <v>17948</v>
      </c>
      <c r="N7345" s="6" t="s">
        <v>57753</v>
      </c>
      <c r="O7345" s="6" t="s">
        <v>69002</v>
      </c>
    </row>
    <row r="7346" spans="9:15" x14ac:dyDescent="0.25">
      <c r="I7346">
        <v>7344</v>
      </c>
      <c r="J7346" s="6" t="s">
        <v>17949</v>
      </c>
      <c r="K7346" s="6" t="s">
        <v>50922</v>
      </c>
      <c r="L7346" s="6" t="s">
        <v>50722</v>
      </c>
      <c r="M7346" s="6" t="s">
        <v>17950</v>
      </c>
      <c r="N7346" s="6" t="s">
        <v>57754</v>
      </c>
      <c r="O7346" s="6" t="s">
        <v>73668</v>
      </c>
    </row>
    <row r="7347" spans="9:15" x14ac:dyDescent="0.25">
      <c r="I7347">
        <v>7345</v>
      </c>
      <c r="J7347" s="6" t="s">
        <v>17951</v>
      </c>
      <c r="K7347" s="6" t="s">
        <v>49935</v>
      </c>
      <c r="L7347" s="6" t="s">
        <v>49771</v>
      </c>
      <c r="M7347" s="6" t="s">
        <v>17952</v>
      </c>
      <c r="N7347" s="6" t="s">
        <v>57755</v>
      </c>
      <c r="O7347" s="6" t="s">
        <v>73669</v>
      </c>
    </row>
    <row r="7348" spans="9:15" x14ac:dyDescent="0.25">
      <c r="I7348">
        <v>7346</v>
      </c>
      <c r="J7348" s="6" t="s">
        <v>17953</v>
      </c>
      <c r="K7348" s="6" t="s">
        <v>50059</v>
      </c>
      <c r="L7348" s="6" t="s">
        <v>90</v>
      </c>
      <c r="M7348" s="6" t="s">
        <v>17954</v>
      </c>
      <c r="N7348" s="6" t="s">
        <v>57756</v>
      </c>
      <c r="O7348" s="6" t="s">
        <v>73670</v>
      </c>
    </row>
    <row r="7349" spans="9:15" x14ac:dyDescent="0.25">
      <c r="I7349">
        <v>7347</v>
      </c>
      <c r="J7349" s="6" t="s">
        <v>17955</v>
      </c>
      <c r="K7349" s="6" t="s">
        <v>51803</v>
      </c>
      <c r="L7349" s="6" t="s">
        <v>90</v>
      </c>
      <c r="M7349" s="6" t="s">
        <v>17956</v>
      </c>
      <c r="N7349" s="6" t="s">
        <v>90</v>
      </c>
      <c r="O7349" s="6" t="s">
        <v>73671</v>
      </c>
    </row>
    <row r="7350" spans="9:15" x14ac:dyDescent="0.25">
      <c r="I7350">
        <v>7348</v>
      </c>
      <c r="J7350" s="6" t="s">
        <v>17957</v>
      </c>
      <c r="K7350" s="6" t="s">
        <v>50997</v>
      </c>
      <c r="L7350" s="6" t="s">
        <v>50992</v>
      </c>
      <c r="M7350" s="6" t="s">
        <v>17958</v>
      </c>
      <c r="N7350" s="6" t="s">
        <v>57757</v>
      </c>
      <c r="O7350" s="6" t="s">
        <v>73672</v>
      </c>
    </row>
    <row r="7351" spans="9:15" x14ac:dyDescent="0.25">
      <c r="I7351">
        <v>7349</v>
      </c>
      <c r="J7351" s="6" t="s">
        <v>17959</v>
      </c>
      <c r="K7351" s="6" t="s">
        <v>52460</v>
      </c>
      <c r="L7351" s="6" t="s">
        <v>50313</v>
      </c>
      <c r="M7351" s="6" t="s">
        <v>17960</v>
      </c>
      <c r="N7351" s="6" t="s">
        <v>57758</v>
      </c>
      <c r="O7351" s="6" t="s">
        <v>69555</v>
      </c>
    </row>
    <row r="7352" spans="9:15" x14ac:dyDescent="0.25">
      <c r="I7352">
        <v>7350</v>
      </c>
      <c r="J7352" s="6" t="s">
        <v>17961</v>
      </c>
      <c r="K7352" s="6" t="s">
        <v>51517</v>
      </c>
      <c r="L7352" s="6" t="s">
        <v>90</v>
      </c>
      <c r="M7352" s="6" t="s">
        <v>17962</v>
      </c>
      <c r="N7352" s="6" t="s">
        <v>57759</v>
      </c>
      <c r="O7352" s="6" t="s">
        <v>73673</v>
      </c>
    </row>
    <row r="7353" spans="9:15" x14ac:dyDescent="0.25">
      <c r="I7353">
        <v>7351</v>
      </c>
      <c r="J7353" s="6" t="s">
        <v>17963</v>
      </c>
      <c r="K7353" s="6" t="s">
        <v>52458</v>
      </c>
      <c r="L7353" s="6" t="s">
        <v>90</v>
      </c>
      <c r="M7353" s="6" t="s">
        <v>17964</v>
      </c>
      <c r="N7353" s="6" t="s">
        <v>57760</v>
      </c>
      <c r="O7353" s="6" t="s">
        <v>73674</v>
      </c>
    </row>
    <row r="7354" spans="9:15" x14ac:dyDescent="0.25">
      <c r="I7354">
        <v>7352</v>
      </c>
      <c r="J7354" s="6" t="s">
        <v>17965</v>
      </c>
      <c r="K7354" s="6" t="s">
        <v>49220</v>
      </c>
      <c r="L7354" s="6" t="s">
        <v>49163</v>
      </c>
      <c r="M7354" s="6" t="s">
        <v>17966</v>
      </c>
      <c r="N7354" s="6" t="s">
        <v>57761</v>
      </c>
      <c r="O7354" s="6" t="s">
        <v>73675</v>
      </c>
    </row>
    <row r="7355" spans="9:15" x14ac:dyDescent="0.25">
      <c r="I7355">
        <v>7353</v>
      </c>
      <c r="J7355" s="6" t="s">
        <v>17967</v>
      </c>
      <c r="K7355" s="6" t="s">
        <v>51837</v>
      </c>
      <c r="L7355" s="6" t="s">
        <v>51824</v>
      </c>
      <c r="M7355" s="6" t="s">
        <v>17968</v>
      </c>
      <c r="N7355" s="6" t="s">
        <v>57762</v>
      </c>
      <c r="O7355" s="6" t="s">
        <v>73676</v>
      </c>
    </row>
    <row r="7356" spans="9:15" x14ac:dyDescent="0.25">
      <c r="I7356">
        <v>7354</v>
      </c>
      <c r="J7356" s="6" t="s">
        <v>17969</v>
      </c>
      <c r="K7356" s="6" t="s">
        <v>49056</v>
      </c>
      <c r="L7356" s="6" t="s">
        <v>49052</v>
      </c>
      <c r="M7356" s="6" t="s">
        <v>17970</v>
      </c>
      <c r="N7356" s="6" t="s">
        <v>90</v>
      </c>
      <c r="O7356" s="6" t="s">
        <v>73677</v>
      </c>
    </row>
    <row r="7357" spans="9:15" x14ac:dyDescent="0.25">
      <c r="I7357">
        <v>7355</v>
      </c>
      <c r="J7357" s="6" t="s">
        <v>17971</v>
      </c>
      <c r="K7357" s="6" t="s">
        <v>51989</v>
      </c>
      <c r="L7357" s="6" t="s">
        <v>51787</v>
      </c>
      <c r="M7357" s="6" t="s">
        <v>17972</v>
      </c>
      <c r="N7357" s="6" t="s">
        <v>57763</v>
      </c>
      <c r="O7357" s="6" t="s">
        <v>73678</v>
      </c>
    </row>
    <row r="7358" spans="9:15" x14ac:dyDescent="0.25">
      <c r="I7358">
        <v>7356</v>
      </c>
      <c r="J7358" s="6" t="s">
        <v>17973</v>
      </c>
      <c r="K7358" s="6" t="s">
        <v>51819</v>
      </c>
      <c r="L7358" s="6" t="s">
        <v>90</v>
      </c>
      <c r="M7358" s="6" t="s">
        <v>17974</v>
      </c>
      <c r="N7358" s="6" t="s">
        <v>90</v>
      </c>
      <c r="O7358" s="6" t="s">
        <v>73679</v>
      </c>
    </row>
    <row r="7359" spans="9:15" x14ac:dyDescent="0.25">
      <c r="I7359">
        <v>7357</v>
      </c>
      <c r="J7359" s="6" t="s">
        <v>17975</v>
      </c>
      <c r="K7359" s="6" t="s">
        <v>51557</v>
      </c>
      <c r="L7359" s="6" t="s">
        <v>90</v>
      </c>
      <c r="M7359" s="6" t="s">
        <v>17976</v>
      </c>
      <c r="N7359" s="6" t="s">
        <v>57764</v>
      </c>
      <c r="O7359" s="6" t="s">
        <v>69639</v>
      </c>
    </row>
    <row r="7360" spans="9:15" x14ac:dyDescent="0.25">
      <c r="I7360">
        <v>7358</v>
      </c>
      <c r="J7360" s="6" t="s">
        <v>17977</v>
      </c>
      <c r="K7360" s="6" t="s">
        <v>51008</v>
      </c>
      <c r="L7360" s="6" t="s">
        <v>90</v>
      </c>
      <c r="M7360" s="6" t="s">
        <v>17978</v>
      </c>
      <c r="N7360" s="6" t="s">
        <v>54656</v>
      </c>
      <c r="O7360" s="6" t="s">
        <v>73680</v>
      </c>
    </row>
    <row r="7361" spans="9:15" x14ac:dyDescent="0.25">
      <c r="I7361">
        <v>7359</v>
      </c>
      <c r="J7361" s="6" t="s">
        <v>17979</v>
      </c>
      <c r="K7361" s="6" t="s">
        <v>50508</v>
      </c>
      <c r="L7361" s="6" t="s">
        <v>50412</v>
      </c>
      <c r="M7361" s="6" t="s">
        <v>17980</v>
      </c>
      <c r="N7361" s="6" t="s">
        <v>90</v>
      </c>
      <c r="O7361" s="6" t="s">
        <v>73681</v>
      </c>
    </row>
    <row r="7362" spans="9:15" x14ac:dyDescent="0.25">
      <c r="I7362">
        <v>7360</v>
      </c>
      <c r="J7362" s="6" t="s">
        <v>17981</v>
      </c>
      <c r="K7362" s="6" t="s">
        <v>49761</v>
      </c>
      <c r="L7362" s="6" t="s">
        <v>90</v>
      </c>
      <c r="M7362" s="6" t="s">
        <v>17982</v>
      </c>
      <c r="N7362" s="6" t="s">
        <v>90</v>
      </c>
      <c r="O7362" s="6" t="s">
        <v>73682</v>
      </c>
    </row>
    <row r="7363" spans="9:15" x14ac:dyDescent="0.25">
      <c r="I7363">
        <v>7361</v>
      </c>
      <c r="J7363" s="6" t="s">
        <v>17983</v>
      </c>
      <c r="K7363" s="6" t="s">
        <v>51930</v>
      </c>
      <c r="L7363" s="6" t="s">
        <v>90</v>
      </c>
      <c r="M7363" s="6" t="s">
        <v>17984</v>
      </c>
      <c r="N7363" s="6" t="s">
        <v>90</v>
      </c>
      <c r="O7363" s="6" t="s">
        <v>73683</v>
      </c>
    </row>
    <row r="7364" spans="9:15" x14ac:dyDescent="0.25">
      <c r="I7364">
        <v>7362</v>
      </c>
      <c r="J7364" s="6" t="s">
        <v>17985</v>
      </c>
      <c r="K7364" s="6" t="s">
        <v>49431</v>
      </c>
      <c r="L7364" s="6" t="s">
        <v>90</v>
      </c>
      <c r="M7364" s="6" t="s">
        <v>17986</v>
      </c>
      <c r="N7364" s="6" t="s">
        <v>57765</v>
      </c>
      <c r="O7364" s="6" t="s">
        <v>73684</v>
      </c>
    </row>
    <row r="7365" spans="9:15" x14ac:dyDescent="0.25">
      <c r="I7365">
        <v>7363</v>
      </c>
      <c r="J7365" s="6" t="s">
        <v>17987</v>
      </c>
      <c r="K7365" s="6" t="s">
        <v>49742</v>
      </c>
      <c r="L7365" s="6" t="s">
        <v>90</v>
      </c>
      <c r="M7365" s="6" t="s">
        <v>17988</v>
      </c>
      <c r="N7365" s="6" t="s">
        <v>90</v>
      </c>
      <c r="O7365" s="6" t="s">
        <v>73685</v>
      </c>
    </row>
    <row r="7366" spans="9:15" x14ac:dyDescent="0.25">
      <c r="I7366">
        <v>7364</v>
      </c>
      <c r="J7366" s="6" t="s">
        <v>17989</v>
      </c>
      <c r="K7366" s="6" t="s">
        <v>52072</v>
      </c>
      <c r="L7366" s="6" t="s">
        <v>90</v>
      </c>
      <c r="M7366" s="6" t="s">
        <v>17990</v>
      </c>
      <c r="N7366" s="6" t="s">
        <v>57766</v>
      </c>
      <c r="O7366" s="6" t="s">
        <v>73686</v>
      </c>
    </row>
    <row r="7367" spans="9:15" x14ac:dyDescent="0.25">
      <c r="I7367">
        <v>7365</v>
      </c>
      <c r="J7367" s="6" t="s">
        <v>17991</v>
      </c>
      <c r="K7367" s="6" t="s">
        <v>51606</v>
      </c>
      <c r="L7367" s="6" t="s">
        <v>50442</v>
      </c>
      <c r="M7367" s="6" t="s">
        <v>17992</v>
      </c>
      <c r="N7367" s="6" t="s">
        <v>57767</v>
      </c>
      <c r="O7367" s="6" t="s">
        <v>73687</v>
      </c>
    </row>
    <row r="7368" spans="9:15" x14ac:dyDescent="0.25">
      <c r="I7368">
        <v>7366</v>
      </c>
      <c r="J7368" s="6" t="s">
        <v>17993</v>
      </c>
      <c r="K7368" s="6" t="s">
        <v>49712</v>
      </c>
      <c r="L7368" s="6" t="s">
        <v>90</v>
      </c>
      <c r="M7368" s="6" t="s">
        <v>17994</v>
      </c>
      <c r="N7368" s="6" t="s">
        <v>90</v>
      </c>
      <c r="O7368" s="6" t="s">
        <v>72605</v>
      </c>
    </row>
    <row r="7369" spans="9:15" x14ac:dyDescent="0.25">
      <c r="I7369">
        <v>7367</v>
      </c>
      <c r="J7369" s="6" t="s">
        <v>17995</v>
      </c>
      <c r="K7369" s="6" t="s">
        <v>51762</v>
      </c>
      <c r="L7369" s="6" t="s">
        <v>90</v>
      </c>
      <c r="M7369" s="6" t="s">
        <v>17996</v>
      </c>
      <c r="N7369" s="6" t="s">
        <v>57768</v>
      </c>
      <c r="O7369" s="6" t="s">
        <v>73688</v>
      </c>
    </row>
    <row r="7370" spans="9:15" x14ac:dyDescent="0.25">
      <c r="I7370">
        <v>7368</v>
      </c>
      <c r="J7370" s="6" t="s">
        <v>17997</v>
      </c>
      <c r="K7370" s="6" t="s">
        <v>52124</v>
      </c>
      <c r="L7370" s="6" t="s">
        <v>90</v>
      </c>
      <c r="M7370" s="6" t="s">
        <v>17998</v>
      </c>
      <c r="N7370" s="6" t="s">
        <v>90</v>
      </c>
      <c r="O7370" s="6" t="s">
        <v>73689</v>
      </c>
    </row>
    <row r="7371" spans="9:15" x14ac:dyDescent="0.25">
      <c r="I7371">
        <v>7369</v>
      </c>
      <c r="J7371" s="6" t="s">
        <v>17999</v>
      </c>
      <c r="K7371" s="6" t="s">
        <v>52507</v>
      </c>
      <c r="L7371" s="6" t="s">
        <v>90</v>
      </c>
      <c r="M7371" s="6" t="s">
        <v>18000</v>
      </c>
      <c r="N7371" s="6" t="s">
        <v>90</v>
      </c>
      <c r="O7371" s="6" t="s">
        <v>73690</v>
      </c>
    </row>
    <row r="7372" spans="9:15" x14ac:dyDescent="0.25">
      <c r="I7372">
        <v>7370</v>
      </c>
      <c r="J7372" s="6" t="s">
        <v>18001</v>
      </c>
      <c r="K7372" s="6" t="s">
        <v>49284</v>
      </c>
      <c r="L7372" s="6" t="s">
        <v>49284</v>
      </c>
      <c r="M7372" s="6" t="s">
        <v>18002</v>
      </c>
      <c r="N7372" s="6" t="s">
        <v>57769</v>
      </c>
      <c r="O7372" s="6" t="s">
        <v>73691</v>
      </c>
    </row>
    <row r="7373" spans="9:15" x14ac:dyDescent="0.25">
      <c r="I7373">
        <v>7371</v>
      </c>
      <c r="J7373" s="6" t="s">
        <v>18003</v>
      </c>
      <c r="K7373" s="6" t="s">
        <v>50159</v>
      </c>
      <c r="L7373" s="6" t="s">
        <v>90</v>
      </c>
      <c r="M7373" s="6" t="s">
        <v>18004</v>
      </c>
      <c r="N7373" s="6" t="s">
        <v>57770</v>
      </c>
      <c r="O7373" s="6" t="s">
        <v>73692</v>
      </c>
    </row>
    <row r="7374" spans="9:15" x14ac:dyDescent="0.25">
      <c r="I7374">
        <v>7372</v>
      </c>
      <c r="J7374" s="6" t="s">
        <v>18005</v>
      </c>
      <c r="K7374" s="6" t="s">
        <v>49898</v>
      </c>
      <c r="L7374" s="6" t="s">
        <v>49904</v>
      </c>
      <c r="M7374" s="6" t="s">
        <v>18006</v>
      </c>
      <c r="N7374" s="6" t="s">
        <v>57771</v>
      </c>
      <c r="O7374" s="6" t="s">
        <v>67059</v>
      </c>
    </row>
    <row r="7375" spans="9:15" x14ac:dyDescent="0.25">
      <c r="I7375">
        <v>7373</v>
      </c>
      <c r="J7375" s="6" t="s">
        <v>18007</v>
      </c>
      <c r="K7375" s="6" t="s">
        <v>51930</v>
      </c>
      <c r="L7375" s="6" t="s">
        <v>90</v>
      </c>
      <c r="M7375" s="6" t="s">
        <v>18008</v>
      </c>
      <c r="N7375" s="6" t="s">
        <v>90</v>
      </c>
      <c r="O7375" s="6" t="s">
        <v>73693</v>
      </c>
    </row>
    <row r="7376" spans="9:15" x14ac:dyDescent="0.25">
      <c r="I7376">
        <v>7374</v>
      </c>
      <c r="J7376" s="6" t="s">
        <v>18009</v>
      </c>
      <c r="K7376" s="6" t="s">
        <v>48766</v>
      </c>
      <c r="L7376" s="6" t="s">
        <v>90</v>
      </c>
      <c r="M7376" s="6" t="s">
        <v>18010</v>
      </c>
      <c r="N7376" s="6" t="s">
        <v>90</v>
      </c>
      <c r="O7376" s="6" t="s">
        <v>73694</v>
      </c>
    </row>
    <row r="7377" spans="9:15" x14ac:dyDescent="0.25">
      <c r="I7377">
        <v>7375</v>
      </c>
      <c r="J7377" s="6" t="s">
        <v>18011</v>
      </c>
      <c r="K7377" s="6" t="s">
        <v>52456</v>
      </c>
      <c r="L7377" s="6" t="s">
        <v>90</v>
      </c>
      <c r="M7377" s="6" t="s">
        <v>18012</v>
      </c>
      <c r="N7377" s="6" t="s">
        <v>57772</v>
      </c>
      <c r="O7377" s="6" t="s">
        <v>73695</v>
      </c>
    </row>
    <row r="7378" spans="9:15" x14ac:dyDescent="0.25">
      <c r="I7378">
        <v>7376</v>
      </c>
      <c r="J7378" s="6" t="s">
        <v>18013</v>
      </c>
      <c r="K7378" s="6" t="s">
        <v>50782</v>
      </c>
      <c r="L7378" s="6" t="s">
        <v>50992</v>
      </c>
      <c r="M7378" s="6" t="s">
        <v>18014</v>
      </c>
      <c r="N7378" s="6" t="s">
        <v>57773</v>
      </c>
      <c r="O7378" s="6" t="s">
        <v>73696</v>
      </c>
    </row>
    <row r="7379" spans="9:15" x14ac:dyDescent="0.25">
      <c r="I7379">
        <v>7377</v>
      </c>
      <c r="J7379" s="6" t="s">
        <v>18015</v>
      </c>
      <c r="K7379" s="6" t="s">
        <v>50557</v>
      </c>
      <c r="L7379" s="6" t="s">
        <v>50576</v>
      </c>
      <c r="M7379" s="6" t="s">
        <v>18016</v>
      </c>
      <c r="N7379" s="6" t="s">
        <v>57774</v>
      </c>
      <c r="O7379" s="6" t="s">
        <v>73697</v>
      </c>
    </row>
    <row r="7380" spans="9:15" x14ac:dyDescent="0.25">
      <c r="I7380">
        <v>7378</v>
      </c>
      <c r="J7380" s="6" t="s">
        <v>18017</v>
      </c>
      <c r="K7380" s="6" t="s">
        <v>51863</v>
      </c>
      <c r="L7380" s="6" t="s">
        <v>90</v>
      </c>
      <c r="M7380" s="6" t="s">
        <v>18018</v>
      </c>
      <c r="N7380" s="6" t="s">
        <v>90</v>
      </c>
      <c r="O7380" s="6" t="s">
        <v>73698</v>
      </c>
    </row>
    <row r="7381" spans="9:15" x14ac:dyDescent="0.25">
      <c r="I7381">
        <v>7379</v>
      </c>
      <c r="J7381" s="6" t="s">
        <v>18019</v>
      </c>
      <c r="K7381" s="6" t="s">
        <v>49619</v>
      </c>
      <c r="L7381" s="6" t="s">
        <v>90</v>
      </c>
      <c r="M7381" s="6" t="s">
        <v>18020</v>
      </c>
      <c r="N7381" s="6" t="s">
        <v>57775</v>
      </c>
      <c r="O7381" s="6" t="s">
        <v>73699</v>
      </c>
    </row>
    <row r="7382" spans="9:15" x14ac:dyDescent="0.25">
      <c r="I7382">
        <v>7380</v>
      </c>
      <c r="J7382" s="6" t="s">
        <v>18021</v>
      </c>
      <c r="K7382" s="6" t="s">
        <v>51596</v>
      </c>
      <c r="L7382" s="6" t="s">
        <v>90</v>
      </c>
      <c r="M7382" s="6" t="s">
        <v>18022</v>
      </c>
      <c r="N7382" s="6" t="s">
        <v>57776</v>
      </c>
      <c r="O7382" s="6" t="s">
        <v>67947</v>
      </c>
    </row>
    <row r="7383" spans="9:15" x14ac:dyDescent="0.25">
      <c r="I7383">
        <v>7381</v>
      </c>
      <c r="J7383" s="6" t="s">
        <v>18023</v>
      </c>
      <c r="K7383" s="6" t="s">
        <v>49463</v>
      </c>
      <c r="L7383" s="6" t="s">
        <v>51452</v>
      </c>
      <c r="M7383" s="6" t="s">
        <v>18024</v>
      </c>
      <c r="N7383" s="6" t="s">
        <v>57777</v>
      </c>
      <c r="O7383" s="6" t="s">
        <v>73700</v>
      </c>
    </row>
    <row r="7384" spans="9:15" x14ac:dyDescent="0.25">
      <c r="I7384">
        <v>7382</v>
      </c>
      <c r="J7384" s="6" t="s">
        <v>18025</v>
      </c>
      <c r="K7384" s="6" t="s">
        <v>51799</v>
      </c>
      <c r="L7384" s="6" t="s">
        <v>90</v>
      </c>
      <c r="M7384" s="6" t="s">
        <v>18026</v>
      </c>
      <c r="N7384" s="6" t="s">
        <v>57778</v>
      </c>
      <c r="O7384" s="6" t="s">
        <v>73701</v>
      </c>
    </row>
    <row r="7385" spans="9:15" x14ac:dyDescent="0.25">
      <c r="I7385">
        <v>7383</v>
      </c>
      <c r="J7385" s="6" t="s">
        <v>18027</v>
      </c>
      <c r="K7385" s="6" t="s">
        <v>49086</v>
      </c>
      <c r="L7385" s="6" t="s">
        <v>90</v>
      </c>
      <c r="M7385" s="6" t="s">
        <v>18028</v>
      </c>
      <c r="N7385" s="6" t="s">
        <v>57779</v>
      </c>
      <c r="O7385" s="6" t="s">
        <v>73702</v>
      </c>
    </row>
    <row r="7386" spans="9:15" x14ac:dyDescent="0.25">
      <c r="I7386">
        <v>7384</v>
      </c>
      <c r="J7386" s="6" t="s">
        <v>18029</v>
      </c>
      <c r="K7386" s="6" t="s">
        <v>52136</v>
      </c>
      <c r="L7386" s="6" t="s">
        <v>52145</v>
      </c>
      <c r="M7386" s="6" t="s">
        <v>18030</v>
      </c>
      <c r="N7386" s="6" t="s">
        <v>57780</v>
      </c>
      <c r="O7386" s="6" t="s">
        <v>73703</v>
      </c>
    </row>
    <row r="7387" spans="9:15" x14ac:dyDescent="0.25">
      <c r="I7387">
        <v>7385</v>
      </c>
      <c r="J7387" s="6" t="s">
        <v>18031</v>
      </c>
      <c r="K7387" s="6" t="s">
        <v>49544</v>
      </c>
      <c r="L7387" s="6" t="s">
        <v>90</v>
      </c>
      <c r="M7387" s="6" t="s">
        <v>18032</v>
      </c>
      <c r="N7387" s="6" t="s">
        <v>57781</v>
      </c>
      <c r="O7387" s="6" t="s">
        <v>73704</v>
      </c>
    </row>
    <row r="7388" spans="9:15" x14ac:dyDescent="0.25">
      <c r="I7388">
        <v>7386</v>
      </c>
      <c r="J7388" s="6" t="s">
        <v>18033</v>
      </c>
      <c r="K7388" s="6" t="s">
        <v>50808</v>
      </c>
      <c r="L7388" s="6" t="s">
        <v>51357</v>
      </c>
      <c r="M7388" s="6" t="s">
        <v>18034</v>
      </c>
      <c r="N7388" s="6" t="s">
        <v>90</v>
      </c>
      <c r="O7388" s="6" t="s">
        <v>73705</v>
      </c>
    </row>
    <row r="7389" spans="9:15" x14ac:dyDescent="0.25">
      <c r="I7389">
        <v>7387</v>
      </c>
      <c r="J7389" s="6" t="s">
        <v>18035</v>
      </c>
      <c r="K7389" s="6" t="s">
        <v>48974</v>
      </c>
      <c r="L7389" s="6" t="s">
        <v>48984</v>
      </c>
      <c r="M7389" s="6" t="s">
        <v>18036</v>
      </c>
      <c r="N7389" s="6" t="s">
        <v>57782</v>
      </c>
      <c r="O7389" s="6" t="s">
        <v>73706</v>
      </c>
    </row>
    <row r="7390" spans="9:15" x14ac:dyDescent="0.25">
      <c r="I7390">
        <v>7388</v>
      </c>
      <c r="J7390" s="6" t="s">
        <v>18037</v>
      </c>
      <c r="K7390" s="6" t="s">
        <v>50631</v>
      </c>
      <c r="L7390" s="6" t="s">
        <v>90</v>
      </c>
      <c r="M7390" s="6" t="s">
        <v>18038</v>
      </c>
      <c r="N7390" s="6" t="s">
        <v>57783</v>
      </c>
      <c r="O7390" s="6" t="s">
        <v>73707</v>
      </c>
    </row>
    <row r="7391" spans="9:15" x14ac:dyDescent="0.25">
      <c r="I7391">
        <v>7389</v>
      </c>
      <c r="J7391" s="6" t="s">
        <v>18039</v>
      </c>
      <c r="K7391" s="6" t="s">
        <v>48704</v>
      </c>
      <c r="L7391" s="6" t="s">
        <v>51489</v>
      </c>
      <c r="M7391" s="6" t="s">
        <v>18040</v>
      </c>
      <c r="N7391" s="6" t="s">
        <v>57784</v>
      </c>
      <c r="O7391" s="6" t="s">
        <v>73708</v>
      </c>
    </row>
    <row r="7392" spans="9:15" x14ac:dyDescent="0.25">
      <c r="I7392">
        <v>7390</v>
      </c>
      <c r="J7392" s="6" t="s">
        <v>18041</v>
      </c>
      <c r="K7392" s="6" t="s">
        <v>51719</v>
      </c>
      <c r="L7392" s="6" t="s">
        <v>90</v>
      </c>
      <c r="M7392" s="6" t="s">
        <v>18042</v>
      </c>
      <c r="N7392" s="6" t="s">
        <v>57785</v>
      </c>
      <c r="O7392" s="6" t="s">
        <v>72286</v>
      </c>
    </row>
    <row r="7393" spans="9:15" x14ac:dyDescent="0.25">
      <c r="I7393">
        <v>7391</v>
      </c>
      <c r="J7393" s="6" t="s">
        <v>18043</v>
      </c>
      <c r="K7393" s="6" t="s">
        <v>48825</v>
      </c>
      <c r="L7393" s="6" t="s">
        <v>90</v>
      </c>
      <c r="M7393" s="6" t="s">
        <v>18044</v>
      </c>
      <c r="N7393" s="6" t="s">
        <v>90</v>
      </c>
      <c r="O7393" s="6" t="s">
        <v>73709</v>
      </c>
    </row>
    <row r="7394" spans="9:15" x14ac:dyDescent="0.25">
      <c r="I7394">
        <v>7392</v>
      </c>
      <c r="J7394" s="6" t="s">
        <v>18045</v>
      </c>
      <c r="K7394" s="6" t="s">
        <v>50980</v>
      </c>
      <c r="L7394" s="6" t="s">
        <v>50856</v>
      </c>
      <c r="M7394" s="6" t="s">
        <v>18046</v>
      </c>
      <c r="N7394" s="6" t="s">
        <v>57786</v>
      </c>
      <c r="O7394" s="6" t="s">
        <v>73710</v>
      </c>
    </row>
    <row r="7395" spans="9:15" x14ac:dyDescent="0.25">
      <c r="I7395">
        <v>7393</v>
      </c>
      <c r="J7395" s="6" t="s">
        <v>18047</v>
      </c>
      <c r="K7395" s="6" t="s">
        <v>50766</v>
      </c>
      <c r="L7395" s="6" t="s">
        <v>90</v>
      </c>
      <c r="M7395" s="6" t="s">
        <v>18048</v>
      </c>
      <c r="N7395" s="6" t="s">
        <v>57787</v>
      </c>
      <c r="O7395" s="6" t="s">
        <v>73711</v>
      </c>
    </row>
    <row r="7396" spans="9:15" x14ac:dyDescent="0.25">
      <c r="I7396">
        <v>7394</v>
      </c>
      <c r="J7396" s="6" t="s">
        <v>18049</v>
      </c>
      <c r="K7396" s="6" t="s">
        <v>50508</v>
      </c>
      <c r="L7396" s="6" t="s">
        <v>90</v>
      </c>
      <c r="M7396" s="6" t="s">
        <v>18050</v>
      </c>
      <c r="N7396" s="6" t="s">
        <v>57788</v>
      </c>
      <c r="O7396" s="6" t="s">
        <v>73712</v>
      </c>
    </row>
    <row r="7397" spans="9:15" x14ac:dyDescent="0.25">
      <c r="I7397">
        <v>7395</v>
      </c>
      <c r="J7397" s="6" t="s">
        <v>18051</v>
      </c>
      <c r="K7397" s="6" t="s">
        <v>50755</v>
      </c>
      <c r="L7397" s="6" t="s">
        <v>90</v>
      </c>
      <c r="M7397" s="6" t="s">
        <v>18052</v>
      </c>
      <c r="N7397" s="6" t="s">
        <v>55236</v>
      </c>
      <c r="O7397" s="6" t="s">
        <v>73713</v>
      </c>
    </row>
    <row r="7398" spans="9:15" x14ac:dyDescent="0.25">
      <c r="I7398">
        <v>7396</v>
      </c>
      <c r="J7398" s="6" t="s">
        <v>18053</v>
      </c>
      <c r="K7398" s="6" t="s">
        <v>50429</v>
      </c>
      <c r="L7398" s="6" t="s">
        <v>90</v>
      </c>
      <c r="M7398" s="6" t="s">
        <v>18054</v>
      </c>
      <c r="N7398" s="6" t="s">
        <v>57789</v>
      </c>
      <c r="O7398" s="6" t="s">
        <v>73714</v>
      </c>
    </row>
    <row r="7399" spans="9:15" x14ac:dyDescent="0.25">
      <c r="I7399">
        <v>7397</v>
      </c>
      <c r="J7399" s="6" t="s">
        <v>18055</v>
      </c>
      <c r="K7399" s="6" t="s">
        <v>49147</v>
      </c>
      <c r="L7399" s="6" t="s">
        <v>50477</v>
      </c>
      <c r="M7399" s="6" t="s">
        <v>18056</v>
      </c>
      <c r="N7399" s="6" t="s">
        <v>90</v>
      </c>
      <c r="O7399" s="6" t="s">
        <v>73715</v>
      </c>
    </row>
    <row r="7400" spans="9:15" x14ac:dyDescent="0.25">
      <c r="I7400">
        <v>7398</v>
      </c>
      <c r="J7400" s="6" t="s">
        <v>18057</v>
      </c>
      <c r="K7400" s="6" t="s">
        <v>49092</v>
      </c>
      <c r="L7400" s="6" t="s">
        <v>48871</v>
      </c>
      <c r="M7400" s="6" t="s">
        <v>18058</v>
      </c>
      <c r="N7400" s="6" t="s">
        <v>57790</v>
      </c>
      <c r="O7400" s="6" t="s">
        <v>73716</v>
      </c>
    </row>
    <row r="7401" spans="9:15" x14ac:dyDescent="0.25">
      <c r="I7401">
        <v>7399</v>
      </c>
      <c r="J7401" s="6" t="s">
        <v>18059</v>
      </c>
      <c r="K7401" s="6" t="s">
        <v>50051</v>
      </c>
      <c r="L7401" s="6" t="s">
        <v>90</v>
      </c>
      <c r="M7401" s="6" t="s">
        <v>18060</v>
      </c>
      <c r="N7401" s="6" t="s">
        <v>57791</v>
      </c>
      <c r="O7401" s="6" t="s">
        <v>73717</v>
      </c>
    </row>
    <row r="7402" spans="9:15" x14ac:dyDescent="0.25">
      <c r="I7402">
        <v>7400</v>
      </c>
      <c r="J7402" s="6" t="s">
        <v>18061</v>
      </c>
      <c r="K7402" s="6" t="s">
        <v>50298</v>
      </c>
      <c r="L7402" s="6" t="s">
        <v>52489</v>
      </c>
      <c r="M7402" s="6" t="s">
        <v>18062</v>
      </c>
      <c r="N7402" s="6" t="s">
        <v>57792</v>
      </c>
      <c r="O7402" s="6" t="s">
        <v>73718</v>
      </c>
    </row>
    <row r="7403" spans="9:15" x14ac:dyDescent="0.25">
      <c r="I7403">
        <v>7401</v>
      </c>
      <c r="J7403" s="6" t="s">
        <v>18063</v>
      </c>
      <c r="K7403" s="6" t="s">
        <v>49827</v>
      </c>
      <c r="L7403" s="6" t="s">
        <v>51178</v>
      </c>
      <c r="M7403" s="6" t="s">
        <v>18064</v>
      </c>
      <c r="N7403" s="6" t="s">
        <v>90</v>
      </c>
      <c r="O7403" s="6" t="s">
        <v>73719</v>
      </c>
    </row>
    <row r="7404" spans="9:15" x14ac:dyDescent="0.25">
      <c r="I7404">
        <v>7402</v>
      </c>
      <c r="J7404" s="6" t="s">
        <v>18065</v>
      </c>
      <c r="K7404" s="6" t="s">
        <v>51579</v>
      </c>
      <c r="L7404" s="6" t="s">
        <v>48988</v>
      </c>
      <c r="M7404" s="6" t="s">
        <v>18066</v>
      </c>
      <c r="N7404" s="6" t="s">
        <v>56426</v>
      </c>
      <c r="O7404" s="6" t="s">
        <v>71041</v>
      </c>
    </row>
    <row r="7405" spans="9:15" x14ac:dyDescent="0.25">
      <c r="I7405">
        <v>7403</v>
      </c>
      <c r="J7405" s="6" t="s">
        <v>18067</v>
      </c>
      <c r="K7405" s="6" t="s">
        <v>50773</v>
      </c>
      <c r="L7405" s="6" t="s">
        <v>90</v>
      </c>
      <c r="M7405" s="6" t="s">
        <v>18068</v>
      </c>
      <c r="N7405" s="6" t="s">
        <v>55849</v>
      </c>
      <c r="O7405" s="6" t="s">
        <v>73720</v>
      </c>
    </row>
    <row r="7406" spans="9:15" x14ac:dyDescent="0.25">
      <c r="I7406">
        <v>7404</v>
      </c>
      <c r="J7406" s="6" t="s">
        <v>18069</v>
      </c>
      <c r="K7406" s="6" t="s">
        <v>50175</v>
      </c>
      <c r="L7406" s="6" t="s">
        <v>90</v>
      </c>
      <c r="M7406" s="6" t="s">
        <v>18070</v>
      </c>
      <c r="N7406" s="6" t="s">
        <v>57793</v>
      </c>
      <c r="O7406" s="6" t="s">
        <v>73721</v>
      </c>
    </row>
    <row r="7407" spans="9:15" x14ac:dyDescent="0.25">
      <c r="I7407">
        <v>7405</v>
      </c>
      <c r="J7407" s="6" t="s">
        <v>18071</v>
      </c>
      <c r="K7407" s="6" t="s">
        <v>51373</v>
      </c>
      <c r="L7407" s="6" t="s">
        <v>51324</v>
      </c>
      <c r="M7407" s="6" t="s">
        <v>18072</v>
      </c>
      <c r="N7407" s="6" t="s">
        <v>90</v>
      </c>
      <c r="O7407" s="6" t="s">
        <v>67191</v>
      </c>
    </row>
    <row r="7408" spans="9:15" x14ac:dyDescent="0.25">
      <c r="I7408">
        <v>7406</v>
      </c>
      <c r="J7408" s="6" t="s">
        <v>18073</v>
      </c>
      <c r="K7408" s="6" t="s">
        <v>52505</v>
      </c>
      <c r="L7408" s="6" t="s">
        <v>90</v>
      </c>
      <c r="M7408" s="6" t="s">
        <v>18074</v>
      </c>
      <c r="N7408" s="6" t="s">
        <v>57794</v>
      </c>
      <c r="O7408" s="6" t="s">
        <v>73722</v>
      </c>
    </row>
    <row r="7409" spans="9:15" x14ac:dyDescent="0.25">
      <c r="I7409">
        <v>7407</v>
      </c>
      <c r="J7409" s="6" t="s">
        <v>18075</v>
      </c>
      <c r="K7409" s="6" t="s">
        <v>49507</v>
      </c>
      <c r="L7409" s="6" t="s">
        <v>90</v>
      </c>
      <c r="M7409" s="6" t="s">
        <v>18076</v>
      </c>
      <c r="N7409" s="6" t="s">
        <v>57795</v>
      </c>
      <c r="O7409" s="6" t="s">
        <v>73723</v>
      </c>
    </row>
    <row r="7410" spans="9:15" x14ac:dyDescent="0.25">
      <c r="I7410">
        <v>7408</v>
      </c>
      <c r="J7410" s="6" t="s">
        <v>18077</v>
      </c>
      <c r="K7410" s="6" t="s">
        <v>48964</v>
      </c>
      <c r="L7410" s="6" t="s">
        <v>90</v>
      </c>
      <c r="M7410" s="6" t="s">
        <v>18078</v>
      </c>
      <c r="N7410" s="6" t="s">
        <v>54740</v>
      </c>
      <c r="O7410" s="6" t="s">
        <v>69233</v>
      </c>
    </row>
    <row r="7411" spans="9:15" x14ac:dyDescent="0.25">
      <c r="I7411">
        <v>7409</v>
      </c>
      <c r="J7411" s="6" t="s">
        <v>18079</v>
      </c>
      <c r="K7411" s="6" t="s">
        <v>51549</v>
      </c>
      <c r="L7411" s="6" t="s">
        <v>90</v>
      </c>
      <c r="M7411" s="6" t="s">
        <v>18080</v>
      </c>
      <c r="N7411" s="6" t="s">
        <v>57796</v>
      </c>
      <c r="O7411" s="6" t="s">
        <v>73724</v>
      </c>
    </row>
    <row r="7412" spans="9:15" x14ac:dyDescent="0.25">
      <c r="I7412">
        <v>7410</v>
      </c>
      <c r="J7412" s="6" t="s">
        <v>18081</v>
      </c>
      <c r="K7412" s="6" t="s">
        <v>49141</v>
      </c>
      <c r="L7412" s="6" t="s">
        <v>50631</v>
      </c>
      <c r="M7412" s="6" t="s">
        <v>18082</v>
      </c>
      <c r="N7412" s="6" t="s">
        <v>57797</v>
      </c>
      <c r="O7412" s="6" t="s">
        <v>73725</v>
      </c>
    </row>
    <row r="7413" spans="9:15" x14ac:dyDescent="0.25">
      <c r="I7413">
        <v>7411</v>
      </c>
      <c r="J7413" s="6" t="s">
        <v>18083</v>
      </c>
      <c r="K7413" s="6" t="s">
        <v>50557</v>
      </c>
      <c r="L7413" s="6" t="s">
        <v>90</v>
      </c>
      <c r="M7413" s="6" t="s">
        <v>18084</v>
      </c>
      <c r="N7413" s="6" t="s">
        <v>90</v>
      </c>
      <c r="O7413" s="6" t="s">
        <v>73726</v>
      </c>
    </row>
    <row r="7414" spans="9:15" x14ac:dyDescent="0.25">
      <c r="I7414">
        <v>7412</v>
      </c>
      <c r="J7414" s="6" t="s">
        <v>18085</v>
      </c>
      <c r="K7414" s="6" t="s">
        <v>49209</v>
      </c>
      <c r="L7414" s="6" t="s">
        <v>49205</v>
      </c>
      <c r="M7414" s="6" t="s">
        <v>18086</v>
      </c>
      <c r="N7414" s="6" t="s">
        <v>57798</v>
      </c>
      <c r="O7414" s="6" t="s">
        <v>73727</v>
      </c>
    </row>
    <row r="7415" spans="9:15" x14ac:dyDescent="0.25">
      <c r="I7415">
        <v>7413</v>
      </c>
      <c r="J7415" s="6" t="s">
        <v>18087</v>
      </c>
      <c r="K7415" s="6" t="s">
        <v>52283</v>
      </c>
      <c r="L7415" s="6" t="s">
        <v>90</v>
      </c>
      <c r="M7415" s="6" t="s">
        <v>18088</v>
      </c>
      <c r="N7415" s="6" t="s">
        <v>90</v>
      </c>
      <c r="O7415" s="6" t="s">
        <v>73728</v>
      </c>
    </row>
    <row r="7416" spans="9:15" x14ac:dyDescent="0.25">
      <c r="I7416">
        <v>7414</v>
      </c>
      <c r="J7416" s="6" t="s">
        <v>18089</v>
      </c>
      <c r="K7416" s="6" t="s">
        <v>52402</v>
      </c>
      <c r="L7416" s="6" t="s">
        <v>90</v>
      </c>
      <c r="M7416" s="6" t="s">
        <v>18090</v>
      </c>
      <c r="N7416" s="6" t="s">
        <v>90</v>
      </c>
      <c r="O7416" s="6" t="s">
        <v>73729</v>
      </c>
    </row>
    <row r="7417" spans="9:15" x14ac:dyDescent="0.25">
      <c r="I7417">
        <v>7415</v>
      </c>
      <c r="J7417" s="6" t="s">
        <v>18091</v>
      </c>
      <c r="K7417" s="6" t="s">
        <v>51606</v>
      </c>
      <c r="L7417" s="6" t="s">
        <v>90</v>
      </c>
      <c r="M7417" s="6" t="s">
        <v>18092</v>
      </c>
      <c r="N7417" s="6" t="s">
        <v>90</v>
      </c>
      <c r="O7417" s="6" t="s">
        <v>73730</v>
      </c>
    </row>
    <row r="7418" spans="9:15" x14ac:dyDescent="0.25">
      <c r="I7418">
        <v>7416</v>
      </c>
      <c r="J7418" s="6" t="s">
        <v>18093</v>
      </c>
      <c r="K7418" s="6" t="s">
        <v>50629</v>
      </c>
      <c r="L7418" s="6" t="s">
        <v>52531</v>
      </c>
      <c r="M7418" s="6" t="s">
        <v>18094</v>
      </c>
      <c r="N7418" s="6" t="s">
        <v>90</v>
      </c>
      <c r="O7418" s="6" t="s">
        <v>73731</v>
      </c>
    </row>
    <row r="7419" spans="9:15" x14ac:dyDescent="0.25">
      <c r="I7419">
        <v>7417</v>
      </c>
      <c r="J7419" s="6" t="s">
        <v>18095</v>
      </c>
      <c r="K7419" s="6" t="s">
        <v>49619</v>
      </c>
      <c r="L7419" s="6" t="s">
        <v>90</v>
      </c>
      <c r="M7419" s="6" t="s">
        <v>18096</v>
      </c>
      <c r="N7419" s="6" t="s">
        <v>57799</v>
      </c>
      <c r="O7419" s="6" t="s">
        <v>67052</v>
      </c>
    </row>
    <row r="7420" spans="9:15" x14ac:dyDescent="0.25">
      <c r="I7420">
        <v>7418</v>
      </c>
      <c r="J7420" s="6" t="s">
        <v>18097</v>
      </c>
      <c r="K7420" s="6" t="s">
        <v>49716</v>
      </c>
      <c r="L7420" s="6" t="s">
        <v>49659</v>
      </c>
      <c r="M7420" s="6" t="s">
        <v>18098</v>
      </c>
      <c r="N7420" s="6" t="s">
        <v>57800</v>
      </c>
      <c r="O7420" s="6" t="s">
        <v>73732</v>
      </c>
    </row>
    <row r="7421" spans="9:15" x14ac:dyDescent="0.25">
      <c r="I7421">
        <v>7419</v>
      </c>
      <c r="J7421" s="6" t="s">
        <v>18099</v>
      </c>
      <c r="K7421" s="6" t="s">
        <v>51632</v>
      </c>
      <c r="L7421" s="6" t="s">
        <v>90</v>
      </c>
      <c r="M7421" s="6" t="s">
        <v>18100</v>
      </c>
      <c r="N7421" s="6" t="s">
        <v>57801</v>
      </c>
      <c r="O7421" s="6" t="s">
        <v>73733</v>
      </c>
    </row>
    <row r="7422" spans="9:15" x14ac:dyDescent="0.25">
      <c r="I7422">
        <v>7420</v>
      </c>
      <c r="J7422" s="6" t="s">
        <v>18101</v>
      </c>
      <c r="K7422" s="6" t="s">
        <v>51997</v>
      </c>
      <c r="L7422" s="6" t="s">
        <v>90</v>
      </c>
      <c r="M7422" s="6" t="s">
        <v>18102</v>
      </c>
      <c r="N7422" s="6" t="s">
        <v>57802</v>
      </c>
      <c r="O7422" s="6" t="s">
        <v>73734</v>
      </c>
    </row>
    <row r="7423" spans="9:15" x14ac:dyDescent="0.25">
      <c r="I7423">
        <v>7421</v>
      </c>
      <c r="J7423" s="6" t="s">
        <v>18103</v>
      </c>
      <c r="K7423" s="6" t="s">
        <v>52552</v>
      </c>
      <c r="L7423" s="6" t="s">
        <v>90</v>
      </c>
      <c r="M7423" s="6" t="s">
        <v>18104</v>
      </c>
      <c r="N7423" s="6" t="s">
        <v>90</v>
      </c>
      <c r="O7423" s="6" t="s">
        <v>73735</v>
      </c>
    </row>
    <row r="7424" spans="9:15" x14ac:dyDescent="0.25">
      <c r="I7424">
        <v>7422</v>
      </c>
      <c r="J7424" s="6" t="s">
        <v>18105</v>
      </c>
      <c r="K7424" s="6" t="s">
        <v>50743</v>
      </c>
      <c r="L7424" s="6" t="s">
        <v>50651</v>
      </c>
      <c r="M7424" s="6" t="s">
        <v>18106</v>
      </c>
      <c r="N7424" s="6" t="s">
        <v>57803</v>
      </c>
      <c r="O7424" s="6" t="s">
        <v>73736</v>
      </c>
    </row>
    <row r="7425" spans="9:15" x14ac:dyDescent="0.25">
      <c r="I7425">
        <v>7423</v>
      </c>
      <c r="J7425" s="6" t="s">
        <v>18107</v>
      </c>
      <c r="K7425" s="6" t="s">
        <v>50055</v>
      </c>
      <c r="L7425" s="6" t="s">
        <v>49935</v>
      </c>
      <c r="M7425" s="6" t="s">
        <v>18108</v>
      </c>
      <c r="N7425" s="6" t="s">
        <v>90</v>
      </c>
      <c r="O7425" s="6" t="s">
        <v>73737</v>
      </c>
    </row>
    <row r="7426" spans="9:15" x14ac:dyDescent="0.25">
      <c r="I7426">
        <v>7424</v>
      </c>
      <c r="J7426" s="6" t="s">
        <v>18109</v>
      </c>
      <c r="K7426" s="6" t="s">
        <v>50799</v>
      </c>
      <c r="L7426" s="6" t="s">
        <v>51644</v>
      </c>
      <c r="M7426" s="6" t="s">
        <v>18110</v>
      </c>
      <c r="N7426" s="6" t="s">
        <v>56653</v>
      </c>
      <c r="O7426" s="6" t="s">
        <v>73738</v>
      </c>
    </row>
    <row r="7427" spans="9:15" x14ac:dyDescent="0.25">
      <c r="I7427">
        <v>7425</v>
      </c>
      <c r="J7427" s="6" t="s">
        <v>18111</v>
      </c>
      <c r="K7427" s="6" t="s">
        <v>52418</v>
      </c>
      <c r="L7427" s="6" t="s">
        <v>90</v>
      </c>
      <c r="M7427" s="6" t="s">
        <v>18112</v>
      </c>
      <c r="N7427" s="6" t="s">
        <v>90</v>
      </c>
      <c r="O7427" s="6" t="s">
        <v>73739</v>
      </c>
    </row>
    <row r="7428" spans="9:15" x14ac:dyDescent="0.25">
      <c r="I7428">
        <v>7426</v>
      </c>
      <c r="J7428" s="6" t="s">
        <v>18113</v>
      </c>
      <c r="K7428" s="6" t="s">
        <v>50838</v>
      </c>
      <c r="L7428" s="6" t="s">
        <v>90</v>
      </c>
      <c r="M7428" s="6" t="s">
        <v>18114</v>
      </c>
      <c r="N7428" s="6" t="s">
        <v>90</v>
      </c>
      <c r="O7428" s="6" t="s">
        <v>73740</v>
      </c>
    </row>
    <row r="7429" spans="9:15" x14ac:dyDescent="0.25">
      <c r="I7429">
        <v>7427</v>
      </c>
      <c r="J7429" s="6" t="s">
        <v>18115</v>
      </c>
      <c r="K7429" s="6" t="s">
        <v>50761</v>
      </c>
      <c r="L7429" s="6" t="s">
        <v>49405</v>
      </c>
      <c r="M7429" s="6" t="s">
        <v>18116</v>
      </c>
      <c r="N7429" s="6" t="s">
        <v>54542</v>
      </c>
      <c r="O7429" s="6" t="s">
        <v>73741</v>
      </c>
    </row>
    <row r="7430" spans="9:15" x14ac:dyDescent="0.25">
      <c r="I7430">
        <v>7428</v>
      </c>
      <c r="J7430" s="6" t="s">
        <v>18117</v>
      </c>
      <c r="K7430" s="6" t="s">
        <v>52314</v>
      </c>
      <c r="L7430" s="6" t="s">
        <v>90</v>
      </c>
      <c r="M7430" s="6" t="s">
        <v>18118</v>
      </c>
      <c r="N7430" s="6" t="s">
        <v>54757</v>
      </c>
      <c r="O7430" s="6" t="s">
        <v>73742</v>
      </c>
    </row>
    <row r="7431" spans="9:15" x14ac:dyDescent="0.25">
      <c r="I7431">
        <v>7429</v>
      </c>
      <c r="J7431" s="6" t="s">
        <v>18119</v>
      </c>
      <c r="K7431" s="6" t="s">
        <v>52358</v>
      </c>
      <c r="L7431" s="6" t="s">
        <v>90</v>
      </c>
      <c r="M7431" s="6" t="s">
        <v>18120</v>
      </c>
      <c r="N7431" s="6" t="s">
        <v>57804</v>
      </c>
      <c r="O7431" s="6" t="s">
        <v>73743</v>
      </c>
    </row>
    <row r="7432" spans="9:15" x14ac:dyDescent="0.25">
      <c r="I7432">
        <v>7430</v>
      </c>
      <c r="J7432" s="6" t="s">
        <v>18121</v>
      </c>
      <c r="K7432" s="6" t="s">
        <v>49582</v>
      </c>
      <c r="L7432" s="6" t="s">
        <v>90</v>
      </c>
      <c r="M7432" s="6" t="s">
        <v>18122</v>
      </c>
      <c r="N7432" s="6" t="s">
        <v>57805</v>
      </c>
      <c r="O7432" s="6" t="s">
        <v>73744</v>
      </c>
    </row>
    <row r="7433" spans="9:15" x14ac:dyDescent="0.25">
      <c r="I7433">
        <v>7431</v>
      </c>
      <c r="J7433" s="6" t="s">
        <v>18123</v>
      </c>
      <c r="K7433" s="6" t="s">
        <v>50391</v>
      </c>
      <c r="L7433" s="6" t="s">
        <v>90</v>
      </c>
      <c r="M7433" s="6" t="s">
        <v>18124</v>
      </c>
      <c r="N7433" s="6" t="s">
        <v>90</v>
      </c>
      <c r="O7433" s="6" t="s">
        <v>73745</v>
      </c>
    </row>
    <row r="7434" spans="9:15" x14ac:dyDescent="0.25">
      <c r="I7434">
        <v>7432</v>
      </c>
      <c r="J7434" s="6" t="s">
        <v>18125</v>
      </c>
      <c r="K7434" s="6" t="s">
        <v>49505</v>
      </c>
      <c r="L7434" s="6" t="s">
        <v>90</v>
      </c>
      <c r="M7434" s="6" t="s">
        <v>18126</v>
      </c>
      <c r="N7434" s="6" t="s">
        <v>90</v>
      </c>
      <c r="O7434" s="6" t="s">
        <v>73746</v>
      </c>
    </row>
    <row r="7435" spans="9:15" x14ac:dyDescent="0.25">
      <c r="I7435">
        <v>7433</v>
      </c>
      <c r="J7435" s="6" t="s">
        <v>18127</v>
      </c>
      <c r="K7435" s="6" t="s">
        <v>49409</v>
      </c>
      <c r="L7435" s="6" t="s">
        <v>50223</v>
      </c>
      <c r="M7435" s="6" t="s">
        <v>18128</v>
      </c>
      <c r="N7435" s="6" t="s">
        <v>57806</v>
      </c>
      <c r="O7435" s="6" t="s">
        <v>73747</v>
      </c>
    </row>
    <row r="7436" spans="9:15" x14ac:dyDescent="0.25">
      <c r="I7436">
        <v>7434</v>
      </c>
      <c r="J7436" s="6" t="s">
        <v>18129</v>
      </c>
      <c r="K7436" s="6" t="s">
        <v>49904</v>
      </c>
      <c r="L7436" s="6" t="s">
        <v>49946</v>
      </c>
      <c r="M7436" s="6" t="s">
        <v>18130</v>
      </c>
      <c r="N7436" s="6" t="s">
        <v>57807</v>
      </c>
      <c r="O7436" s="6" t="s">
        <v>73748</v>
      </c>
    </row>
    <row r="7437" spans="9:15" x14ac:dyDescent="0.25">
      <c r="I7437">
        <v>7435</v>
      </c>
      <c r="J7437" s="6" t="s">
        <v>18131</v>
      </c>
      <c r="K7437" s="6" t="s">
        <v>52026</v>
      </c>
      <c r="L7437" s="6" t="s">
        <v>52021</v>
      </c>
      <c r="M7437" s="6" t="s">
        <v>18132</v>
      </c>
      <c r="N7437" s="6" t="s">
        <v>90</v>
      </c>
      <c r="O7437" s="6" t="s">
        <v>73749</v>
      </c>
    </row>
    <row r="7438" spans="9:15" x14ac:dyDescent="0.25">
      <c r="I7438">
        <v>7436</v>
      </c>
      <c r="J7438" s="6" t="s">
        <v>18133</v>
      </c>
      <c r="K7438" s="6" t="s">
        <v>51923</v>
      </c>
      <c r="L7438" s="6" t="s">
        <v>51951</v>
      </c>
      <c r="M7438" s="6" t="s">
        <v>18134</v>
      </c>
      <c r="N7438" s="6" t="s">
        <v>57808</v>
      </c>
      <c r="O7438" s="6" t="s">
        <v>73750</v>
      </c>
    </row>
    <row r="7439" spans="9:15" x14ac:dyDescent="0.25">
      <c r="I7439">
        <v>7437</v>
      </c>
      <c r="J7439" s="6" t="s">
        <v>18135</v>
      </c>
      <c r="K7439" s="6" t="s">
        <v>52498</v>
      </c>
      <c r="L7439" s="6" t="s">
        <v>50083</v>
      </c>
      <c r="M7439" s="6" t="s">
        <v>18136</v>
      </c>
      <c r="N7439" s="6" t="s">
        <v>90</v>
      </c>
      <c r="O7439" s="6" t="s">
        <v>73751</v>
      </c>
    </row>
    <row r="7440" spans="9:15" x14ac:dyDescent="0.25">
      <c r="I7440">
        <v>7438</v>
      </c>
      <c r="J7440" s="6" t="s">
        <v>18137</v>
      </c>
      <c r="K7440" s="6" t="s">
        <v>49288</v>
      </c>
      <c r="L7440" s="6" t="s">
        <v>49330</v>
      </c>
      <c r="M7440" s="6" t="s">
        <v>18138</v>
      </c>
      <c r="N7440" s="6" t="s">
        <v>57809</v>
      </c>
      <c r="O7440" s="6" t="s">
        <v>73752</v>
      </c>
    </row>
    <row r="7441" spans="9:15" x14ac:dyDescent="0.25">
      <c r="I7441">
        <v>7439</v>
      </c>
      <c r="J7441" s="6" t="s">
        <v>18139</v>
      </c>
      <c r="K7441" s="6" t="s">
        <v>50313</v>
      </c>
      <c r="L7441" s="6" t="s">
        <v>49637</v>
      </c>
      <c r="M7441" s="6" t="s">
        <v>18140</v>
      </c>
      <c r="N7441" s="6" t="s">
        <v>57810</v>
      </c>
      <c r="O7441" s="6" t="s">
        <v>73753</v>
      </c>
    </row>
    <row r="7442" spans="9:15" x14ac:dyDescent="0.25">
      <c r="I7442">
        <v>7440</v>
      </c>
      <c r="J7442" s="6" t="s">
        <v>18141</v>
      </c>
      <c r="K7442" s="6" t="s">
        <v>49395</v>
      </c>
      <c r="L7442" s="6" t="s">
        <v>90</v>
      </c>
      <c r="M7442" s="6" t="s">
        <v>18142</v>
      </c>
      <c r="N7442" s="6" t="s">
        <v>57811</v>
      </c>
      <c r="O7442" s="6" t="s">
        <v>73754</v>
      </c>
    </row>
    <row r="7443" spans="9:15" x14ac:dyDescent="0.25">
      <c r="I7443">
        <v>7441</v>
      </c>
      <c r="J7443" s="6" t="s">
        <v>18143</v>
      </c>
      <c r="K7443" s="6" t="s">
        <v>52110</v>
      </c>
      <c r="L7443" s="6" t="s">
        <v>90</v>
      </c>
      <c r="M7443" s="6" t="s">
        <v>18144</v>
      </c>
      <c r="N7443" s="6" t="s">
        <v>57812</v>
      </c>
      <c r="O7443" s="6" t="s">
        <v>73755</v>
      </c>
    </row>
    <row r="7444" spans="9:15" x14ac:dyDescent="0.25">
      <c r="I7444">
        <v>7442</v>
      </c>
      <c r="J7444" s="6" t="s">
        <v>18145</v>
      </c>
      <c r="K7444" s="6" t="s">
        <v>50257</v>
      </c>
      <c r="L7444" s="6" t="s">
        <v>90</v>
      </c>
      <c r="M7444" s="6" t="s">
        <v>18146</v>
      </c>
      <c r="N7444" s="6" t="s">
        <v>90</v>
      </c>
      <c r="O7444" s="6" t="s">
        <v>73756</v>
      </c>
    </row>
    <row r="7445" spans="9:15" x14ac:dyDescent="0.25">
      <c r="I7445">
        <v>7443</v>
      </c>
      <c r="J7445" s="6" t="s">
        <v>18147</v>
      </c>
      <c r="K7445" s="6" t="s">
        <v>51398</v>
      </c>
      <c r="L7445" s="6" t="s">
        <v>90</v>
      </c>
      <c r="M7445" s="6" t="s">
        <v>18148</v>
      </c>
      <c r="N7445" s="6" t="s">
        <v>90</v>
      </c>
      <c r="O7445" s="6" t="s">
        <v>73757</v>
      </c>
    </row>
    <row r="7446" spans="9:15" x14ac:dyDescent="0.25">
      <c r="I7446">
        <v>7444</v>
      </c>
      <c r="J7446" s="6" t="s">
        <v>18149</v>
      </c>
      <c r="K7446" s="6" t="s">
        <v>49946</v>
      </c>
      <c r="L7446" s="6" t="s">
        <v>51274</v>
      </c>
      <c r="M7446" s="6" t="s">
        <v>18150</v>
      </c>
      <c r="N7446" s="6" t="s">
        <v>57813</v>
      </c>
      <c r="O7446" s="6" t="s">
        <v>73758</v>
      </c>
    </row>
    <row r="7447" spans="9:15" x14ac:dyDescent="0.25">
      <c r="I7447">
        <v>7445</v>
      </c>
      <c r="J7447" s="6" t="s">
        <v>18151</v>
      </c>
      <c r="K7447" s="6" t="s">
        <v>49003</v>
      </c>
      <c r="L7447" s="6" t="s">
        <v>49056</v>
      </c>
      <c r="M7447" s="6" t="s">
        <v>18152</v>
      </c>
      <c r="N7447" s="6" t="s">
        <v>57814</v>
      </c>
      <c r="O7447" s="6" t="s">
        <v>73759</v>
      </c>
    </row>
    <row r="7448" spans="9:15" x14ac:dyDescent="0.25">
      <c r="I7448">
        <v>7446</v>
      </c>
      <c r="J7448" s="6" t="s">
        <v>18153</v>
      </c>
      <c r="K7448" s="6" t="s">
        <v>50310</v>
      </c>
      <c r="L7448" s="6" t="s">
        <v>50316</v>
      </c>
      <c r="M7448" s="6" t="s">
        <v>18154</v>
      </c>
      <c r="N7448" s="6" t="s">
        <v>55702</v>
      </c>
      <c r="O7448" s="6" t="s">
        <v>73760</v>
      </c>
    </row>
    <row r="7449" spans="9:15" x14ac:dyDescent="0.25">
      <c r="I7449">
        <v>7447</v>
      </c>
      <c r="J7449" s="6" t="s">
        <v>18155</v>
      </c>
      <c r="K7449" s="6" t="s">
        <v>49047</v>
      </c>
      <c r="L7449" s="6" t="s">
        <v>49684</v>
      </c>
      <c r="M7449" s="6" t="s">
        <v>18156</v>
      </c>
      <c r="N7449" s="6" t="s">
        <v>57815</v>
      </c>
      <c r="O7449" s="6" t="s">
        <v>73761</v>
      </c>
    </row>
    <row r="7450" spans="9:15" x14ac:dyDescent="0.25">
      <c r="I7450">
        <v>7448</v>
      </c>
      <c r="J7450" s="6" t="s">
        <v>18157</v>
      </c>
      <c r="K7450" s="6" t="s">
        <v>48825</v>
      </c>
      <c r="L7450" s="6" t="s">
        <v>51301</v>
      </c>
      <c r="M7450" s="6" t="s">
        <v>18158</v>
      </c>
      <c r="N7450" s="6" t="s">
        <v>57816</v>
      </c>
      <c r="O7450" s="6" t="s">
        <v>73762</v>
      </c>
    </row>
    <row r="7451" spans="9:15" x14ac:dyDescent="0.25">
      <c r="I7451">
        <v>7449</v>
      </c>
      <c r="J7451" s="6" t="s">
        <v>18159</v>
      </c>
      <c r="K7451" s="6" t="s">
        <v>49788</v>
      </c>
      <c r="L7451" s="6" t="s">
        <v>90</v>
      </c>
      <c r="M7451" s="6" t="s">
        <v>18160</v>
      </c>
      <c r="N7451" s="6" t="s">
        <v>57817</v>
      </c>
      <c r="O7451" s="6" t="s">
        <v>70949</v>
      </c>
    </row>
    <row r="7452" spans="9:15" x14ac:dyDescent="0.25">
      <c r="I7452">
        <v>7450</v>
      </c>
      <c r="J7452" s="6" t="s">
        <v>18161</v>
      </c>
      <c r="K7452" s="6" t="s">
        <v>49343</v>
      </c>
      <c r="L7452" s="6" t="s">
        <v>52478</v>
      </c>
      <c r="M7452" s="6" t="s">
        <v>18162</v>
      </c>
      <c r="N7452" s="6" t="s">
        <v>57818</v>
      </c>
      <c r="O7452" s="6" t="s">
        <v>73763</v>
      </c>
    </row>
    <row r="7453" spans="9:15" x14ac:dyDescent="0.25">
      <c r="I7453">
        <v>7451</v>
      </c>
      <c r="J7453" s="6" t="s">
        <v>18163</v>
      </c>
      <c r="K7453" s="6" t="s">
        <v>48817</v>
      </c>
      <c r="L7453" s="6" t="s">
        <v>90</v>
      </c>
      <c r="M7453" s="6" t="s">
        <v>18164</v>
      </c>
      <c r="N7453" s="6" t="s">
        <v>57819</v>
      </c>
      <c r="O7453" s="6" t="s">
        <v>73764</v>
      </c>
    </row>
    <row r="7454" spans="9:15" x14ac:dyDescent="0.25">
      <c r="I7454">
        <v>7452</v>
      </c>
      <c r="J7454" s="6" t="s">
        <v>18165</v>
      </c>
      <c r="K7454" s="6" t="s">
        <v>51622</v>
      </c>
      <c r="L7454" s="6" t="s">
        <v>90</v>
      </c>
      <c r="M7454" s="6" t="s">
        <v>18166</v>
      </c>
      <c r="N7454" s="6" t="s">
        <v>57820</v>
      </c>
      <c r="O7454" s="6" t="s">
        <v>73765</v>
      </c>
    </row>
    <row r="7455" spans="9:15" x14ac:dyDescent="0.25">
      <c r="I7455">
        <v>7453</v>
      </c>
      <c r="J7455" s="6" t="s">
        <v>18167</v>
      </c>
      <c r="K7455" s="6" t="s">
        <v>52187</v>
      </c>
      <c r="L7455" s="6" t="s">
        <v>50349</v>
      </c>
      <c r="M7455" s="6" t="s">
        <v>18168</v>
      </c>
      <c r="N7455" s="6" t="s">
        <v>57821</v>
      </c>
      <c r="O7455" s="6" t="s">
        <v>73766</v>
      </c>
    </row>
    <row r="7456" spans="9:15" x14ac:dyDescent="0.25">
      <c r="I7456">
        <v>7454</v>
      </c>
      <c r="J7456" s="6" t="s">
        <v>18169</v>
      </c>
      <c r="K7456" s="6" t="s">
        <v>50137</v>
      </c>
      <c r="L7456" s="6" t="s">
        <v>90</v>
      </c>
      <c r="M7456" s="6" t="s">
        <v>18170</v>
      </c>
      <c r="N7456" s="6" t="s">
        <v>57822</v>
      </c>
      <c r="O7456" s="6" t="s">
        <v>73767</v>
      </c>
    </row>
    <row r="7457" spans="9:15" x14ac:dyDescent="0.25">
      <c r="I7457">
        <v>7455</v>
      </c>
      <c r="J7457" s="6" t="s">
        <v>18171</v>
      </c>
      <c r="K7457" s="6" t="s">
        <v>50079</v>
      </c>
      <c r="L7457" s="6" t="s">
        <v>50014</v>
      </c>
      <c r="M7457" s="6" t="s">
        <v>18172</v>
      </c>
      <c r="N7457" s="6" t="s">
        <v>57823</v>
      </c>
      <c r="O7457" s="6" t="s">
        <v>73768</v>
      </c>
    </row>
    <row r="7458" spans="9:15" x14ac:dyDescent="0.25">
      <c r="I7458">
        <v>7456</v>
      </c>
      <c r="J7458" s="6" t="s">
        <v>18173</v>
      </c>
      <c r="K7458" s="6" t="s">
        <v>49769</v>
      </c>
      <c r="L7458" s="6" t="s">
        <v>49775</v>
      </c>
      <c r="M7458" s="6" t="s">
        <v>18174</v>
      </c>
      <c r="N7458" s="6" t="s">
        <v>57824</v>
      </c>
      <c r="O7458" s="6" t="s">
        <v>73769</v>
      </c>
    </row>
    <row r="7459" spans="9:15" x14ac:dyDescent="0.25">
      <c r="I7459">
        <v>7457</v>
      </c>
      <c r="J7459" s="6" t="s">
        <v>18175</v>
      </c>
      <c r="K7459" s="6" t="s">
        <v>52072</v>
      </c>
      <c r="L7459" s="6" t="s">
        <v>52279</v>
      </c>
      <c r="M7459" s="6" t="s">
        <v>18176</v>
      </c>
      <c r="N7459" s="6" t="s">
        <v>57825</v>
      </c>
      <c r="O7459" s="6" t="s">
        <v>73770</v>
      </c>
    </row>
    <row r="7460" spans="9:15" x14ac:dyDescent="0.25">
      <c r="I7460">
        <v>7458</v>
      </c>
      <c r="J7460" s="6" t="s">
        <v>18177</v>
      </c>
      <c r="K7460" s="6" t="s">
        <v>51266</v>
      </c>
      <c r="L7460" s="6" t="s">
        <v>90</v>
      </c>
      <c r="M7460" s="6" t="s">
        <v>18178</v>
      </c>
      <c r="N7460" s="6" t="s">
        <v>90</v>
      </c>
      <c r="O7460" s="6" t="s">
        <v>73771</v>
      </c>
    </row>
    <row r="7461" spans="9:15" x14ac:dyDescent="0.25">
      <c r="I7461">
        <v>7459</v>
      </c>
      <c r="J7461" s="6" t="s">
        <v>18179</v>
      </c>
      <c r="K7461" s="6" t="s">
        <v>52152</v>
      </c>
      <c r="L7461" s="6" t="s">
        <v>51373</v>
      </c>
      <c r="M7461" s="6" t="s">
        <v>18180</v>
      </c>
      <c r="N7461" s="6" t="s">
        <v>57826</v>
      </c>
      <c r="O7461" s="6" t="s">
        <v>73772</v>
      </c>
    </row>
    <row r="7462" spans="9:15" x14ac:dyDescent="0.25">
      <c r="I7462">
        <v>7460</v>
      </c>
      <c r="J7462" s="6" t="s">
        <v>18181</v>
      </c>
      <c r="K7462" s="6" t="s">
        <v>50824</v>
      </c>
      <c r="L7462" s="6" t="s">
        <v>90</v>
      </c>
      <c r="M7462" s="6" t="s">
        <v>18182</v>
      </c>
      <c r="N7462" s="6" t="s">
        <v>90</v>
      </c>
      <c r="O7462" s="6" t="s">
        <v>73773</v>
      </c>
    </row>
    <row r="7463" spans="9:15" x14ac:dyDescent="0.25">
      <c r="I7463">
        <v>7461</v>
      </c>
      <c r="J7463" s="6" t="s">
        <v>18183</v>
      </c>
      <c r="K7463" s="6" t="s">
        <v>50922</v>
      </c>
      <c r="L7463" s="6" t="s">
        <v>52150</v>
      </c>
      <c r="M7463" s="6" t="s">
        <v>18184</v>
      </c>
      <c r="N7463" s="6" t="s">
        <v>57827</v>
      </c>
      <c r="O7463" s="6" t="s">
        <v>73774</v>
      </c>
    </row>
    <row r="7464" spans="9:15" x14ac:dyDescent="0.25">
      <c r="I7464">
        <v>7462</v>
      </c>
      <c r="J7464" s="6" t="s">
        <v>18185</v>
      </c>
      <c r="K7464" s="6" t="s">
        <v>49381</v>
      </c>
      <c r="L7464" s="6" t="s">
        <v>90</v>
      </c>
      <c r="M7464" s="6" t="s">
        <v>18186</v>
      </c>
      <c r="N7464" s="6" t="s">
        <v>57828</v>
      </c>
      <c r="O7464" s="6" t="s">
        <v>73775</v>
      </c>
    </row>
    <row r="7465" spans="9:15" x14ac:dyDescent="0.25">
      <c r="I7465">
        <v>7463</v>
      </c>
      <c r="J7465" s="6" t="s">
        <v>18187</v>
      </c>
      <c r="K7465" s="6" t="s">
        <v>49864</v>
      </c>
      <c r="L7465" s="6" t="s">
        <v>90</v>
      </c>
      <c r="M7465" s="6" t="s">
        <v>18188</v>
      </c>
      <c r="N7465" s="6" t="s">
        <v>57829</v>
      </c>
      <c r="O7465" s="6" t="s">
        <v>73776</v>
      </c>
    </row>
    <row r="7466" spans="9:15" x14ac:dyDescent="0.25">
      <c r="I7466">
        <v>7464</v>
      </c>
      <c r="J7466" s="6" t="s">
        <v>18189</v>
      </c>
      <c r="K7466" s="6" t="s">
        <v>48999</v>
      </c>
      <c r="L7466" s="6" t="s">
        <v>90</v>
      </c>
      <c r="M7466" s="6" t="s">
        <v>18190</v>
      </c>
      <c r="N7466" s="6" t="s">
        <v>57830</v>
      </c>
      <c r="O7466" s="6" t="s">
        <v>73777</v>
      </c>
    </row>
    <row r="7467" spans="9:15" x14ac:dyDescent="0.25">
      <c r="I7467">
        <v>7465</v>
      </c>
      <c r="J7467" s="6" t="s">
        <v>18191</v>
      </c>
      <c r="K7467" s="6" t="s">
        <v>49527</v>
      </c>
      <c r="L7467" s="6" t="s">
        <v>51672</v>
      </c>
      <c r="M7467" s="6" t="s">
        <v>18192</v>
      </c>
      <c r="N7467" s="6" t="s">
        <v>55547</v>
      </c>
      <c r="O7467" s="6" t="s">
        <v>70422</v>
      </c>
    </row>
    <row r="7468" spans="9:15" x14ac:dyDescent="0.25">
      <c r="I7468">
        <v>7466</v>
      </c>
      <c r="J7468" s="6" t="s">
        <v>18193</v>
      </c>
      <c r="K7468" s="6" t="s">
        <v>49771</v>
      </c>
      <c r="L7468" s="6" t="s">
        <v>90</v>
      </c>
      <c r="M7468" s="6" t="s">
        <v>18194</v>
      </c>
      <c r="N7468" s="6" t="s">
        <v>57831</v>
      </c>
      <c r="O7468" s="6" t="s">
        <v>73778</v>
      </c>
    </row>
    <row r="7469" spans="9:15" x14ac:dyDescent="0.25">
      <c r="I7469">
        <v>7467</v>
      </c>
      <c r="J7469" s="6" t="s">
        <v>18195</v>
      </c>
      <c r="K7469" s="6" t="s">
        <v>52503</v>
      </c>
      <c r="L7469" s="6" t="s">
        <v>90</v>
      </c>
      <c r="M7469" s="6" t="s">
        <v>18196</v>
      </c>
      <c r="N7469" s="6" t="s">
        <v>90</v>
      </c>
      <c r="O7469" s="6" t="s">
        <v>73779</v>
      </c>
    </row>
    <row r="7470" spans="9:15" x14ac:dyDescent="0.25">
      <c r="I7470">
        <v>7468</v>
      </c>
      <c r="J7470" s="6" t="s">
        <v>18197</v>
      </c>
      <c r="K7470" s="6" t="s">
        <v>51243</v>
      </c>
      <c r="L7470" s="6" t="s">
        <v>51243</v>
      </c>
      <c r="M7470" s="6" t="s">
        <v>18198</v>
      </c>
      <c r="N7470" s="6" t="s">
        <v>57832</v>
      </c>
      <c r="O7470" s="6" t="s">
        <v>73780</v>
      </c>
    </row>
    <row r="7471" spans="9:15" x14ac:dyDescent="0.25">
      <c r="I7471">
        <v>7469</v>
      </c>
      <c r="J7471" s="6" t="s">
        <v>18199</v>
      </c>
      <c r="K7471" s="6" t="s">
        <v>51867</v>
      </c>
      <c r="L7471" s="6" t="s">
        <v>90</v>
      </c>
      <c r="M7471" s="6" t="s">
        <v>18200</v>
      </c>
      <c r="N7471" s="6" t="s">
        <v>57833</v>
      </c>
      <c r="O7471" s="6" t="s">
        <v>73781</v>
      </c>
    </row>
    <row r="7472" spans="9:15" x14ac:dyDescent="0.25">
      <c r="I7472">
        <v>7470</v>
      </c>
      <c r="J7472" s="6" t="s">
        <v>18201</v>
      </c>
      <c r="K7472" s="6" t="s">
        <v>51253</v>
      </c>
      <c r="L7472" s="6" t="s">
        <v>90</v>
      </c>
      <c r="M7472" s="6" t="s">
        <v>18202</v>
      </c>
      <c r="N7472" s="6" t="s">
        <v>90</v>
      </c>
      <c r="O7472" s="6" t="s">
        <v>73782</v>
      </c>
    </row>
    <row r="7473" spans="9:15" x14ac:dyDescent="0.25">
      <c r="I7473">
        <v>7471</v>
      </c>
      <c r="J7473" s="6" t="s">
        <v>18203</v>
      </c>
      <c r="K7473" s="6" t="s">
        <v>48749</v>
      </c>
      <c r="L7473" s="6" t="s">
        <v>49155</v>
      </c>
      <c r="M7473" s="6" t="s">
        <v>18204</v>
      </c>
      <c r="N7473" s="6" t="s">
        <v>57834</v>
      </c>
      <c r="O7473" s="6" t="s">
        <v>73783</v>
      </c>
    </row>
    <row r="7474" spans="9:15" x14ac:dyDescent="0.25">
      <c r="I7474">
        <v>7472</v>
      </c>
      <c r="J7474" s="6" t="s">
        <v>18205</v>
      </c>
      <c r="K7474" s="6" t="s">
        <v>51342</v>
      </c>
      <c r="L7474" s="6" t="s">
        <v>50355</v>
      </c>
      <c r="M7474" s="6" t="s">
        <v>18206</v>
      </c>
      <c r="N7474" s="6" t="s">
        <v>90</v>
      </c>
      <c r="O7474" s="6" t="s">
        <v>73784</v>
      </c>
    </row>
    <row r="7475" spans="9:15" x14ac:dyDescent="0.25">
      <c r="I7475">
        <v>7473</v>
      </c>
      <c r="J7475" s="6" t="s">
        <v>18207</v>
      </c>
      <c r="K7475" s="6" t="s">
        <v>51648</v>
      </c>
      <c r="L7475" s="6" t="s">
        <v>90</v>
      </c>
      <c r="M7475" s="6" t="s">
        <v>18208</v>
      </c>
      <c r="N7475" s="6" t="s">
        <v>57835</v>
      </c>
      <c r="O7475" s="6" t="s">
        <v>73785</v>
      </c>
    </row>
    <row r="7476" spans="9:15" x14ac:dyDescent="0.25">
      <c r="I7476">
        <v>7474</v>
      </c>
      <c r="J7476" s="6" t="s">
        <v>18209</v>
      </c>
      <c r="K7476" s="6" t="s">
        <v>49647</v>
      </c>
      <c r="L7476" s="6" t="s">
        <v>49635</v>
      </c>
      <c r="M7476" s="6" t="s">
        <v>18210</v>
      </c>
      <c r="N7476" s="6" t="s">
        <v>57836</v>
      </c>
      <c r="O7476" s="6" t="s">
        <v>73786</v>
      </c>
    </row>
    <row r="7477" spans="9:15" x14ac:dyDescent="0.25">
      <c r="I7477">
        <v>7475</v>
      </c>
      <c r="J7477" s="6" t="s">
        <v>18211</v>
      </c>
      <c r="K7477" s="6" t="s">
        <v>50290</v>
      </c>
      <c r="L7477" s="6" t="s">
        <v>50038</v>
      </c>
      <c r="M7477" s="6" t="s">
        <v>18212</v>
      </c>
      <c r="N7477" s="6" t="s">
        <v>57837</v>
      </c>
      <c r="O7477" s="6" t="s">
        <v>73787</v>
      </c>
    </row>
    <row r="7478" spans="9:15" x14ac:dyDescent="0.25">
      <c r="I7478">
        <v>7476</v>
      </c>
      <c r="J7478" s="6" t="s">
        <v>18213</v>
      </c>
      <c r="K7478" s="6" t="s">
        <v>52524</v>
      </c>
      <c r="L7478" s="6" t="s">
        <v>52212</v>
      </c>
      <c r="M7478" s="6" t="s">
        <v>18214</v>
      </c>
      <c r="N7478" s="6" t="s">
        <v>90</v>
      </c>
      <c r="O7478" s="6" t="s">
        <v>73788</v>
      </c>
    </row>
    <row r="7479" spans="9:15" x14ac:dyDescent="0.25">
      <c r="I7479">
        <v>7477</v>
      </c>
      <c r="J7479" s="6" t="s">
        <v>18215</v>
      </c>
      <c r="K7479" s="6" t="s">
        <v>51191</v>
      </c>
      <c r="L7479" s="6" t="s">
        <v>90</v>
      </c>
      <c r="M7479" s="6" t="s">
        <v>18216</v>
      </c>
      <c r="N7479" s="6" t="s">
        <v>90</v>
      </c>
      <c r="O7479" s="6" t="s">
        <v>73789</v>
      </c>
    </row>
    <row r="7480" spans="9:15" x14ac:dyDescent="0.25">
      <c r="I7480">
        <v>7478</v>
      </c>
      <c r="J7480" s="6" t="s">
        <v>18217</v>
      </c>
      <c r="K7480" s="6" t="s">
        <v>52441</v>
      </c>
      <c r="L7480" s="6" t="s">
        <v>90</v>
      </c>
      <c r="M7480" s="6" t="s">
        <v>18218</v>
      </c>
      <c r="N7480" s="6" t="s">
        <v>57838</v>
      </c>
      <c r="O7480" s="6" t="s">
        <v>73790</v>
      </c>
    </row>
    <row r="7481" spans="9:15" x14ac:dyDescent="0.25">
      <c r="I7481">
        <v>7479</v>
      </c>
      <c r="J7481" s="6" t="s">
        <v>18219</v>
      </c>
      <c r="K7481" s="6" t="s">
        <v>49957</v>
      </c>
      <c r="L7481" s="6" t="s">
        <v>90</v>
      </c>
      <c r="M7481" s="6" t="s">
        <v>18220</v>
      </c>
      <c r="N7481" s="6" t="s">
        <v>57839</v>
      </c>
      <c r="O7481" s="6" t="s">
        <v>73791</v>
      </c>
    </row>
    <row r="7482" spans="9:15" x14ac:dyDescent="0.25">
      <c r="I7482">
        <v>7480</v>
      </c>
      <c r="J7482" s="6" t="s">
        <v>18221</v>
      </c>
      <c r="K7482" s="6" t="s">
        <v>52506</v>
      </c>
      <c r="L7482" s="6" t="s">
        <v>90</v>
      </c>
      <c r="M7482" s="6" t="s">
        <v>18222</v>
      </c>
      <c r="N7482" s="6" t="s">
        <v>90</v>
      </c>
      <c r="O7482" s="6" t="s">
        <v>73792</v>
      </c>
    </row>
    <row r="7483" spans="9:15" x14ac:dyDescent="0.25">
      <c r="I7483">
        <v>7481</v>
      </c>
      <c r="J7483" s="6" t="s">
        <v>18223</v>
      </c>
      <c r="K7483" s="6" t="s">
        <v>50182</v>
      </c>
      <c r="L7483" s="6" t="s">
        <v>90</v>
      </c>
      <c r="M7483" s="6" t="s">
        <v>18224</v>
      </c>
      <c r="N7483" s="6" t="s">
        <v>54596</v>
      </c>
      <c r="O7483" s="6" t="s">
        <v>73793</v>
      </c>
    </row>
    <row r="7484" spans="9:15" x14ac:dyDescent="0.25">
      <c r="I7484">
        <v>7482</v>
      </c>
      <c r="J7484" s="6" t="s">
        <v>18225</v>
      </c>
      <c r="K7484" s="6" t="s">
        <v>49935</v>
      </c>
      <c r="L7484" s="6" t="s">
        <v>49931</v>
      </c>
      <c r="M7484" s="6" t="s">
        <v>18226</v>
      </c>
      <c r="N7484" s="6" t="s">
        <v>57840</v>
      </c>
      <c r="O7484" s="6" t="s">
        <v>73794</v>
      </c>
    </row>
    <row r="7485" spans="9:15" x14ac:dyDescent="0.25">
      <c r="I7485">
        <v>7483</v>
      </c>
      <c r="J7485" s="6" t="s">
        <v>18227</v>
      </c>
      <c r="K7485" s="6" t="s">
        <v>48978</v>
      </c>
      <c r="L7485" s="6" t="s">
        <v>90</v>
      </c>
      <c r="M7485" s="6" t="s">
        <v>18228</v>
      </c>
      <c r="N7485" s="6" t="s">
        <v>57841</v>
      </c>
      <c r="O7485" s="6" t="s">
        <v>73795</v>
      </c>
    </row>
    <row r="7486" spans="9:15" x14ac:dyDescent="0.25">
      <c r="I7486">
        <v>7484</v>
      </c>
      <c r="J7486" s="6" t="s">
        <v>18229</v>
      </c>
      <c r="K7486" s="6" t="s">
        <v>51456</v>
      </c>
      <c r="L7486" s="6" t="s">
        <v>49977</v>
      </c>
      <c r="M7486" s="6" t="s">
        <v>18230</v>
      </c>
      <c r="N7486" s="6" t="s">
        <v>57842</v>
      </c>
      <c r="O7486" s="6" t="s">
        <v>73796</v>
      </c>
    </row>
    <row r="7487" spans="9:15" x14ac:dyDescent="0.25">
      <c r="I7487">
        <v>7485</v>
      </c>
      <c r="J7487" s="6" t="s">
        <v>18231</v>
      </c>
      <c r="K7487" s="6" t="s">
        <v>51989</v>
      </c>
      <c r="L7487" s="6" t="s">
        <v>90</v>
      </c>
      <c r="M7487" s="6" t="s">
        <v>18232</v>
      </c>
      <c r="N7487" s="6" t="s">
        <v>90</v>
      </c>
      <c r="O7487" s="6" t="s">
        <v>73797</v>
      </c>
    </row>
    <row r="7488" spans="9:15" x14ac:dyDescent="0.25">
      <c r="I7488">
        <v>7486</v>
      </c>
      <c r="J7488" s="6" t="s">
        <v>18233</v>
      </c>
      <c r="K7488" s="6" t="s">
        <v>51664</v>
      </c>
      <c r="L7488" s="6" t="s">
        <v>90</v>
      </c>
      <c r="M7488" s="6" t="s">
        <v>18234</v>
      </c>
      <c r="N7488" s="6" t="s">
        <v>57843</v>
      </c>
      <c r="O7488" s="6" t="s">
        <v>73798</v>
      </c>
    </row>
    <row r="7489" spans="9:15" x14ac:dyDescent="0.25">
      <c r="I7489">
        <v>7487</v>
      </c>
      <c r="J7489" s="6" t="s">
        <v>18235</v>
      </c>
      <c r="K7489" s="6" t="s">
        <v>50217</v>
      </c>
      <c r="L7489" s="6" t="s">
        <v>90</v>
      </c>
      <c r="M7489" s="6" t="s">
        <v>18236</v>
      </c>
      <c r="N7489" s="6" t="s">
        <v>53725</v>
      </c>
      <c r="O7489" s="6" t="s">
        <v>67726</v>
      </c>
    </row>
    <row r="7490" spans="9:15" x14ac:dyDescent="0.25">
      <c r="I7490">
        <v>7488</v>
      </c>
      <c r="J7490" s="6" t="s">
        <v>18237</v>
      </c>
      <c r="K7490" s="6" t="s">
        <v>52541</v>
      </c>
      <c r="L7490" s="6" t="s">
        <v>52551</v>
      </c>
      <c r="M7490" s="6" t="s">
        <v>18238</v>
      </c>
      <c r="N7490" s="6" t="s">
        <v>90</v>
      </c>
      <c r="O7490" s="6" t="s">
        <v>66784</v>
      </c>
    </row>
    <row r="7491" spans="9:15" x14ac:dyDescent="0.25">
      <c r="I7491">
        <v>7489</v>
      </c>
      <c r="J7491" s="6" t="s">
        <v>18239</v>
      </c>
      <c r="K7491" s="6" t="s">
        <v>52434</v>
      </c>
      <c r="L7491" s="6" t="s">
        <v>50321</v>
      </c>
      <c r="M7491" s="6" t="s">
        <v>18240</v>
      </c>
      <c r="N7491" s="6" t="s">
        <v>57844</v>
      </c>
      <c r="O7491" s="6" t="s">
        <v>73799</v>
      </c>
    </row>
    <row r="7492" spans="9:15" x14ac:dyDescent="0.25">
      <c r="I7492">
        <v>7490</v>
      </c>
      <c r="J7492" s="6" t="s">
        <v>18241</v>
      </c>
      <c r="K7492" s="6" t="s">
        <v>52538</v>
      </c>
      <c r="L7492" s="6" t="s">
        <v>51972</v>
      </c>
      <c r="M7492" s="6" t="s">
        <v>18242</v>
      </c>
      <c r="N7492" s="6" t="s">
        <v>57845</v>
      </c>
      <c r="O7492" s="6" t="s">
        <v>73800</v>
      </c>
    </row>
    <row r="7493" spans="9:15" x14ac:dyDescent="0.25">
      <c r="I7493">
        <v>7491</v>
      </c>
      <c r="J7493" s="6" t="s">
        <v>18243</v>
      </c>
      <c r="K7493" s="6" t="s">
        <v>49328</v>
      </c>
      <c r="L7493" s="6" t="s">
        <v>50408</v>
      </c>
      <c r="M7493" s="6" t="s">
        <v>18244</v>
      </c>
      <c r="N7493" s="6" t="s">
        <v>90</v>
      </c>
      <c r="O7493" s="6" t="s">
        <v>73801</v>
      </c>
    </row>
    <row r="7494" spans="9:15" x14ac:dyDescent="0.25">
      <c r="I7494">
        <v>7492</v>
      </c>
      <c r="J7494" s="6" t="s">
        <v>18245</v>
      </c>
      <c r="K7494" s="6" t="s">
        <v>52230</v>
      </c>
      <c r="L7494" s="6" t="s">
        <v>90</v>
      </c>
      <c r="M7494" s="6" t="s">
        <v>18246</v>
      </c>
      <c r="N7494" s="6" t="s">
        <v>57846</v>
      </c>
      <c r="O7494" s="6" t="s">
        <v>73802</v>
      </c>
    </row>
    <row r="7495" spans="9:15" x14ac:dyDescent="0.25">
      <c r="I7495">
        <v>7493</v>
      </c>
      <c r="J7495" s="6" t="s">
        <v>18247</v>
      </c>
      <c r="K7495" s="6" t="s">
        <v>50055</v>
      </c>
      <c r="L7495" s="6" t="s">
        <v>50059</v>
      </c>
      <c r="M7495" s="6" t="s">
        <v>18248</v>
      </c>
      <c r="N7495" s="6" t="s">
        <v>57847</v>
      </c>
      <c r="O7495" s="6" t="s">
        <v>73803</v>
      </c>
    </row>
    <row r="7496" spans="9:15" x14ac:dyDescent="0.25">
      <c r="I7496">
        <v>7494</v>
      </c>
      <c r="J7496" s="6" t="s">
        <v>18249</v>
      </c>
      <c r="K7496" s="6" t="s">
        <v>50163</v>
      </c>
      <c r="L7496" s="6" t="s">
        <v>49815</v>
      </c>
      <c r="M7496" s="6" t="s">
        <v>18250</v>
      </c>
      <c r="N7496" s="6" t="s">
        <v>57848</v>
      </c>
      <c r="O7496" s="6" t="s">
        <v>73804</v>
      </c>
    </row>
    <row r="7497" spans="9:15" x14ac:dyDescent="0.25">
      <c r="I7497">
        <v>7495</v>
      </c>
      <c r="J7497" s="6" t="s">
        <v>18251</v>
      </c>
      <c r="K7497" s="6" t="s">
        <v>49254</v>
      </c>
      <c r="L7497" s="6" t="s">
        <v>90</v>
      </c>
      <c r="M7497" s="6" t="s">
        <v>18252</v>
      </c>
      <c r="N7497" s="6" t="s">
        <v>57849</v>
      </c>
      <c r="O7497" s="6" t="s">
        <v>73805</v>
      </c>
    </row>
    <row r="7498" spans="9:15" x14ac:dyDescent="0.25">
      <c r="I7498">
        <v>7496</v>
      </c>
      <c r="J7498" s="6" t="s">
        <v>18253</v>
      </c>
      <c r="K7498" s="6" t="s">
        <v>51656</v>
      </c>
      <c r="L7498" s="6" t="s">
        <v>90</v>
      </c>
      <c r="M7498" s="6" t="s">
        <v>18254</v>
      </c>
      <c r="N7498" s="6" t="s">
        <v>57850</v>
      </c>
      <c r="O7498" s="6" t="s">
        <v>73806</v>
      </c>
    </row>
    <row r="7499" spans="9:15" x14ac:dyDescent="0.25">
      <c r="I7499">
        <v>7497</v>
      </c>
      <c r="J7499" s="6" t="s">
        <v>18255</v>
      </c>
      <c r="K7499" s="6" t="s">
        <v>50324</v>
      </c>
      <c r="L7499" s="6" t="s">
        <v>50321</v>
      </c>
      <c r="M7499" s="6" t="s">
        <v>18256</v>
      </c>
      <c r="N7499" s="6" t="s">
        <v>57851</v>
      </c>
      <c r="O7499" s="6" t="s">
        <v>73807</v>
      </c>
    </row>
    <row r="7500" spans="9:15" x14ac:dyDescent="0.25">
      <c r="I7500">
        <v>7498</v>
      </c>
      <c r="J7500" s="6" t="s">
        <v>18257</v>
      </c>
      <c r="K7500" s="6" t="s">
        <v>52393</v>
      </c>
      <c r="L7500" s="6" t="s">
        <v>51301</v>
      </c>
      <c r="M7500" s="6" t="s">
        <v>18258</v>
      </c>
      <c r="N7500" s="6" t="s">
        <v>57852</v>
      </c>
      <c r="O7500" s="6" t="s">
        <v>73808</v>
      </c>
    </row>
    <row r="7501" spans="9:15" x14ac:dyDescent="0.25">
      <c r="I7501">
        <v>7499</v>
      </c>
      <c r="J7501" s="6" t="s">
        <v>18259</v>
      </c>
      <c r="K7501" s="6" t="s">
        <v>52454</v>
      </c>
      <c r="L7501" s="6" t="s">
        <v>52437</v>
      </c>
      <c r="M7501" s="6" t="s">
        <v>18260</v>
      </c>
      <c r="N7501" s="6" t="s">
        <v>90</v>
      </c>
      <c r="O7501" s="6" t="s">
        <v>73809</v>
      </c>
    </row>
    <row r="7502" spans="9:15" x14ac:dyDescent="0.25">
      <c r="I7502">
        <v>7500</v>
      </c>
      <c r="J7502" s="6" t="s">
        <v>18261</v>
      </c>
      <c r="K7502" s="6" t="s">
        <v>52249</v>
      </c>
      <c r="L7502" s="6" t="s">
        <v>50408</v>
      </c>
      <c r="M7502" s="6" t="s">
        <v>18262</v>
      </c>
      <c r="N7502" s="6" t="s">
        <v>57853</v>
      </c>
      <c r="O7502" s="6" t="s">
        <v>73810</v>
      </c>
    </row>
    <row r="7503" spans="9:15" x14ac:dyDescent="0.25">
      <c r="I7503">
        <v>7501</v>
      </c>
      <c r="J7503" s="6" t="s">
        <v>18263</v>
      </c>
      <c r="K7503" s="6" t="s">
        <v>48972</v>
      </c>
      <c r="L7503" s="6" t="s">
        <v>48974</v>
      </c>
      <c r="M7503" s="6" t="s">
        <v>18264</v>
      </c>
      <c r="N7503" s="6" t="s">
        <v>54439</v>
      </c>
      <c r="O7503" s="6" t="s">
        <v>73811</v>
      </c>
    </row>
    <row r="7504" spans="9:15" x14ac:dyDescent="0.25">
      <c r="I7504">
        <v>7502</v>
      </c>
      <c r="J7504" s="6" t="s">
        <v>18265</v>
      </c>
      <c r="K7504" s="6" t="s">
        <v>49955</v>
      </c>
      <c r="L7504" s="6" t="s">
        <v>90</v>
      </c>
      <c r="M7504" s="6" t="s">
        <v>18266</v>
      </c>
      <c r="N7504" s="6" t="s">
        <v>57854</v>
      </c>
      <c r="O7504" s="6" t="s">
        <v>73812</v>
      </c>
    </row>
    <row r="7505" spans="9:15" x14ac:dyDescent="0.25">
      <c r="I7505">
        <v>7503</v>
      </c>
      <c r="J7505" s="6" t="s">
        <v>18267</v>
      </c>
      <c r="K7505" s="6" t="s">
        <v>51756</v>
      </c>
      <c r="L7505" s="6" t="s">
        <v>52369</v>
      </c>
      <c r="M7505" s="6" t="s">
        <v>18268</v>
      </c>
      <c r="N7505" s="6" t="s">
        <v>57855</v>
      </c>
      <c r="O7505" s="6" t="s">
        <v>73813</v>
      </c>
    </row>
    <row r="7506" spans="9:15" x14ac:dyDescent="0.25">
      <c r="I7506">
        <v>7504</v>
      </c>
      <c r="J7506" s="6" t="s">
        <v>18269</v>
      </c>
      <c r="K7506" s="6" t="s">
        <v>49759</v>
      </c>
      <c r="L7506" s="6" t="s">
        <v>49761</v>
      </c>
      <c r="M7506" s="6" t="s">
        <v>18270</v>
      </c>
      <c r="N7506" s="6" t="s">
        <v>57856</v>
      </c>
      <c r="O7506" s="6" t="s">
        <v>73814</v>
      </c>
    </row>
    <row r="7507" spans="9:15" x14ac:dyDescent="0.25">
      <c r="I7507">
        <v>7505</v>
      </c>
      <c r="J7507" s="6" t="s">
        <v>18271</v>
      </c>
      <c r="K7507" s="6" t="s">
        <v>52506</v>
      </c>
      <c r="L7507" s="6" t="s">
        <v>90</v>
      </c>
      <c r="M7507" s="6" t="s">
        <v>18272</v>
      </c>
      <c r="N7507" s="6" t="s">
        <v>90</v>
      </c>
      <c r="O7507" s="6" t="s">
        <v>73792</v>
      </c>
    </row>
    <row r="7508" spans="9:15" x14ac:dyDescent="0.25">
      <c r="I7508">
        <v>7506</v>
      </c>
      <c r="J7508" s="6" t="s">
        <v>18273</v>
      </c>
      <c r="K7508" s="6" t="s">
        <v>49953</v>
      </c>
      <c r="L7508" s="6" t="s">
        <v>49931</v>
      </c>
      <c r="M7508" s="6" t="s">
        <v>18274</v>
      </c>
      <c r="N7508" s="6" t="s">
        <v>57857</v>
      </c>
      <c r="O7508" s="6" t="s">
        <v>73815</v>
      </c>
    </row>
    <row r="7509" spans="9:15" x14ac:dyDescent="0.25">
      <c r="I7509">
        <v>7507</v>
      </c>
      <c r="J7509" s="6" t="s">
        <v>18275</v>
      </c>
      <c r="K7509" s="6" t="s">
        <v>52102</v>
      </c>
      <c r="L7509" s="6" t="s">
        <v>51579</v>
      </c>
      <c r="M7509" s="6" t="s">
        <v>18276</v>
      </c>
      <c r="N7509" s="6" t="s">
        <v>55060</v>
      </c>
      <c r="O7509" s="6" t="s">
        <v>68619</v>
      </c>
    </row>
    <row r="7510" spans="9:15" x14ac:dyDescent="0.25">
      <c r="I7510">
        <v>7508</v>
      </c>
      <c r="J7510" s="6" t="s">
        <v>18277</v>
      </c>
      <c r="K7510" s="6" t="s">
        <v>51947</v>
      </c>
      <c r="L7510" s="6" t="s">
        <v>90</v>
      </c>
      <c r="M7510" s="6" t="s">
        <v>18278</v>
      </c>
      <c r="N7510" s="6" t="s">
        <v>57858</v>
      </c>
      <c r="O7510" s="6" t="s">
        <v>73816</v>
      </c>
    </row>
    <row r="7511" spans="9:15" x14ac:dyDescent="0.25">
      <c r="I7511">
        <v>7509</v>
      </c>
      <c r="J7511" s="6" t="s">
        <v>18279</v>
      </c>
      <c r="K7511" s="6" t="s">
        <v>49129</v>
      </c>
      <c r="L7511" s="6" t="s">
        <v>90</v>
      </c>
      <c r="M7511" s="6" t="s">
        <v>18280</v>
      </c>
      <c r="N7511" s="6" t="s">
        <v>57859</v>
      </c>
      <c r="O7511" s="6" t="s">
        <v>69567</v>
      </c>
    </row>
    <row r="7512" spans="9:15" x14ac:dyDescent="0.25">
      <c r="I7512">
        <v>7510</v>
      </c>
      <c r="J7512" s="6" t="s">
        <v>18281</v>
      </c>
      <c r="K7512" s="6" t="s">
        <v>51688</v>
      </c>
      <c r="L7512" s="6" t="s">
        <v>51473</v>
      </c>
      <c r="M7512" s="6" t="s">
        <v>18282</v>
      </c>
      <c r="N7512" s="6" t="s">
        <v>57860</v>
      </c>
      <c r="O7512" s="6" t="s">
        <v>73817</v>
      </c>
    </row>
    <row r="7513" spans="9:15" x14ac:dyDescent="0.25">
      <c r="I7513">
        <v>7511</v>
      </c>
      <c r="J7513" s="6" t="s">
        <v>18283</v>
      </c>
      <c r="K7513" s="6" t="s">
        <v>50789</v>
      </c>
      <c r="L7513" s="6" t="s">
        <v>90</v>
      </c>
      <c r="M7513" s="6" t="s">
        <v>18284</v>
      </c>
      <c r="N7513" s="6" t="s">
        <v>90</v>
      </c>
      <c r="O7513" s="6" t="s">
        <v>73818</v>
      </c>
    </row>
    <row r="7514" spans="9:15" x14ac:dyDescent="0.25">
      <c r="I7514">
        <v>7512</v>
      </c>
      <c r="J7514" s="6" t="s">
        <v>18285</v>
      </c>
      <c r="K7514" s="6" t="s">
        <v>50313</v>
      </c>
      <c r="L7514" s="6" t="s">
        <v>50310</v>
      </c>
      <c r="M7514" s="6" t="s">
        <v>18286</v>
      </c>
      <c r="N7514" s="6" t="s">
        <v>57861</v>
      </c>
      <c r="O7514" s="6" t="s">
        <v>73819</v>
      </c>
    </row>
    <row r="7515" spans="9:15" x14ac:dyDescent="0.25">
      <c r="I7515">
        <v>7513</v>
      </c>
      <c r="J7515" s="6" t="s">
        <v>18287</v>
      </c>
      <c r="K7515" s="6" t="s">
        <v>48714</v>
      </c>
      <c r="L7515" s="6" t="s">
        <v>90</v>
      </c>
      <c r="M7515" s="6" t="s">
        <v>18288</v>
      </c>
      <c r="N7515" s="6" t="s">
        <v>90</v>
      </c>
      <c r="O7515" s="6" t="s">
        <v>73820</v>
      </c>
    </row>
    <row r="7516" spans="9:15" x14ac:dyDescent="0.25">
      <c r="I7516">
        <v>7514</v>
      </c>
      <c r="J7516" s="6" t="s">
        <v>18289</v>
      </c>
      <c r="K7516" s="6" t="s">
        <v>50890</v>
      </c>
      <c r="L7516" s="6" t="s">
        <v>50895</v>
      </c>
      <c r="M7516" s="6" t="s">
        <v>18290</v>
      </c>
      <c r="N7516" s="6" t="s">
        <v>57862</v>
      </c>
      <c r="O7516" s="6" t="s">
        <v>73821</v>
      </c>
    </row>
    <row r="7517" spans="9:15" x14ac:dyDescent="0.25">
      <c r="I7517">
        <v>7515</v>
      </c>
      <c r="J7517" s="6" t="s">
        <v>18291</v>
      </c>
      <c r="K7517" s="6" t="s">
        <v>50227</v>
      </c>
      <c r="L7517" s="6" t="s">
        <v>49449</v>
      </c>
      <c r="M7517" s="6" t="s">
        <v>18292</v>
      </c>
      <c r="N7517" s="6" t="s">
        <v>57863</v>
      </c>
      <c r="O7517" s="6" t="s">
        <v>73822</v>
      </c>
    </row>
    <row r="7518" spans="9:15" x14ac:dyDescent="0.25">
      <c r="I7518">
        <v>7516</v>
      </c>
      <c r="J7518" s="6" t="s">
        <v>18293</v>
      </c>
      <c r="K7518" s="6" t="s">
        <v>52004</v>
      </c>
      <c r="L7518" s="6" t="s">
        <v>52066</v>
      </c>
      <c r="M7518" s="6" t="s">
        <v>18294</v>
      </c>
      <c r="N7518" s="6" t="s">
        <v>90</v>
      </c>
      <c r="O7518" s="6" t="s">
        <v>73823</v>
      </c>
    </row>
    <row r="7519" spans="9:15" x14ac:dyDescent="0.25">
      <c r="I7519">
        <v>7517</v>
      </c>
      <c r="J7519" s="6" t="s">
        <v>18295</v>
      </c>
      <c r="K7519" s="6" t="s">
        <v>48630</v>
      </c>
      <c r="L7519" s="6" t="s">
        <v>90</v>
      </c>
      <c r="M7519" s="6" t="s">
        <v>18296</v>
      </c>
      <c r="N7519" s="6" t="s">
        <v>57864</v>
      </c>
      <c r="O7519" s="6" t="s">
        <v>73824</v>
      </c>
    </row>
    <row r="7520" spans="9:15" x14ac:dyDescent="0.25">
      <c r="I7520">
        <v>7518</v>
      </c>
      <c r="J7520" s="6" t="s">
        <v>18297</v>
      </c>
      <c r="K7520" s="6" t="s">
        <v>50679</v>
      </c>
      <c r="L7520" s="6" t="s">
        <v>90</v>
      </c>
      <c r="M7520" s="6" t="s">
        <v>18298</v>
      </c>
      <c r="N7520" s="6" t="s">
        <v>57865</v>
      </c>
      <c r="O7520" s="6" t="s">
        <v>73825</v>
      </c>
    </row>
    <row r="7521" spans="9:15" x14ac:dyDescent="0.25">
      <c r="I7521">
        <v>7519</v>
      </c>
      <c r="J7521" s="6" t="s">
        <v>18299</v>
      </c>
      <c r="K7521" s="6" t="s">
        <v>52506</v>
      </c>
      <c r="L7521" s="6" t="s">
        <v>90</v>
      </c>
      <c r="M7521" s="6" t="s">
        <v>18300</v>
      </c>
      <c r="N7521" s="6" t="s">
        <v>90</v>
      </c>
      <c r="O7521" s="6" t="s">
        <v>73792</v>
      </c>
    </row>
    <row r="7522" spans="9:15" x14ac:dyDescent="0.25">
      <c r="I7522">
        <v>7520</v>
      </c>
      <c r="J7522" s="6" t="s">
        <v>18301</v>
      </c>
      <c r="K7522" s="6" t="s">
        <v>49041</v>
      </c>
      <c r="L7522" s="6" t="s">
        <v>90</v>
      </c>
      <c r="M7522" s="6" t="s">
        <v>18302</v>
      </c>
      <c r="N7522" s="6" t="s">
        <v>57866</v>
      </c>
      <c r="O7522" s="6" t="s">
        <v>73826</v>
      </c>
    </row>
    <row r="7523" spans="9:15" x14ac:dyDescent="0.25">
      <c r="I7523">
        <v>7521</v>
      </c>
      <c r="J7523" s="6" t="s">
        <v>18303</v>
      </c>
      <c r="K7523" s="6" t="s">
        <v>52433</v>
      </c>
      <c r="L7523" s="6" t="s">
        <v>90</v>
      </c>
      <c r="M7523" s="6" t="s">
        <v>18304</v>
      </c>
      <c r="N7523" s="6" t="s">
        <v>57867</v>
      </c>
      <c r="O7523" s="6" t="s">
        <v>73827</v>
      </c>
    </row>
    <row r="7524" spans="9:15" x14ac:dyDescent="0.25">
      <c r="I7524">
        <v>7522</v>
      </c>
      <c r="J7524" s="6" t="s">
        <v>18305</v>
      </c>
      <c r="K7524" s="6" t="s">
        <v>48899</v>
      </c>
      <c r="L7524" s="6" t="s">
        <v>48895</v>
      </c>
      <c r="M7524" s="6" t="s">
        <v>18306</v>
      </c>
      <c r="N7524" s="6" t="s">
        <v>57868</v>
      </c>
      <c r="O7524" s="6" t="s">
        <v>73828</v>
      </c>
    </row>
    <row r="7525" spans="9:15" x14ac:dyDescent="0.25">
      <c r="I7525">
        <v>7523</v>
      </c>
      <c r="J7525" s="6" t="s">
        <v>18307</v>
      </c>
      <c r="K7525" s="6" t="s">
        <v>49548</v>
      </c>
      <c r="L7525" s="6" t="s">
        <v>90</v>
      </c>
      <c r="M7525" s="6" t="s">
        <v>18308</v>
      </c>
      <c r="N7525" s="6" t="s">
        <v>57869</v>
      </c>
      <c r="O7525" s="6" t="s">
        <v>73829</v>
      </c>
    </row>
    <row r="7526" spans="9:15" x14ac:dyDescent="0.25">
      <c r="I7526">
        <v>7524</v>
      </c>
      <c r="J7526" s="6" t="s">
        <v>18309</v>
      </c>
      <c r="K7526" s="6" t="s">
        <v>48672</v>
      </c>
      <c r="L7526" s="6" t="s">
        <v>48616</v>
      </c>
      <c r="M7526" s="6" t="s">
        <v>18310</v>
      </c>
      <c r="N7526" s="6" t="s">
        <v>57870</v>
      </c>
      <c r="O7526" s="6" t="s">
        <v>73830</v>
      </c>
    </row>
    <row r="7527" spans="9:15" x14ac:dyDescent="0.25">
      <c r="I7527">
        <v>7525</v>
      </c>
      <c r="J7527" s="6" t="s">
        <v>18311</v>
      </c>
      <c r="K7527" s="6" t="s">
        <v>49250</v>
      </c>
      <c r="L7527" s="6" t="s">
        <v>49230</v>
      </c>
      <c r="M7527" s="6" t="s">
        <v>18312</v>
      </c>
      <c r="N7527" s="6" t="s">
        <v>90</v>
      </c>
      <c r="O7527" s="6" t="s">
        <v>73831</v>
      </c>
    </row>
    <row r="7528" spans="9:15" x14ac:dyDescent="0.25">
      <c r="I7528">
        <v>7526</v>
      </c>
      <c r="J7528" s="6" t="s">
        <v>18313</v>
      </c>
      <c r="K7528" s="6" t="s">
        <v>49637</v>
      </c>
      <c r="L7528" s="6" t="s">
        <v>90</v>
      </c>
      <c r="M7528" s="6" t="s">
        <v>18314</v>
      </c>
      <c r="N7528" s="6" t="s">
        <v>90</v>
      </c>
      <c r="O7528" s="6" t="s">
        <v>73832</v>
      </c>
    </row>
    <row r="7529" spans="9:15" x14ac:dyDescent="0.25">
      <c r="I7529">
        <v>7527</v>
      </c>
      <c r="J7529" s="6" t="s">
        <v>18315</v>
      </c>
      <c r="K7529" s="6" t="s">
        <v>49800</v>
      </c>
      <c r="L7529" s="6" t="s">
        <v>90</v>
      </c>
      <c r="M7529" s="6" t="s">
        <v>18316</v>
      </c>
      <c r="N7529" s="6" t="s">
        <v>53125</v>
      </c>
      <c r="O7529" s="6" t="s">
        <v>73833</v>
      </c>
    </row>
    <row r="7530" spans="9:15" x14ac:dyDescent="0.25">
      <c r="I7530">
        <v>7528</v>
      </c>
      <c r="J7530" s="6" t="s">
        <v>18317</v>
      </c>
      <c r="K7530" s="6" t="s">
        <v>51481</v>
      </c>
      <c r="L7530" s="6" t="s">
        <v>51473</v>
      </c>
      <c r="M7530" s="6" t="s">
        <v>18318</v>
      </c>
      <c r="N7530" s="6" t="s">
        <v>90</v>
      </c>
      <c r="O7530" s="6" t="s">
        <v>73834</v>
      </c>
    </row>
    <row r="7531" spans="9:15" x14ac:dyDescent="0.25">
      <c r="I7531">
        <v>7529</v>
      </c>
      <c r="J7531" s="6" t="s">
        <v>18319</v>
      </c>
      <c r="K7531" s="6" t="s">
        <v>51963</v>
      </c>
      <c r="L7531" s="6" t="s">
        <v>90</v>
      </c>
      <c r="M7531" s="6" t="s">
        <v>18320</v>
      </c>
      <c r="N7531" s="6" t="s">
        <v>57871</v>
      </c>
      <c r="O7531" s="6" t="s">
        <v>73835</v>
      </c>
    </row>
    <row r="7532" spans="9:15" x14ac:dyDescent="0.25">
      <c r="I7532">
        <v>7530</v>
      </c>
      <c r="J7532" s="6" t="s">
        <v>18321</v>
      </c>
      <c r="K7532" s="6" t="s">
        <v>48648</v>
      </c>
      <c r="L7532" s="6" t="s">
        <v>90</v>
      </c>
      <c r="M7532" s="6" t="s">
        <v>18322</v>
      </c>
      <c r="N7532" s="6" t="s">
        <v>57872</v>
      </c>
      <c r="O7532" s="6" t="s">
        <v>73836</v>
      </c>
    </row>
    <row r="7533" spans="9:15" x14ac:dyDescent="0.25">
      <c r="I7533">
        <v>7531</v>
      </c>
      <c r="J7533" s="6" t="s">
        <v>18323</v>
      </c>
      <c r="K7533" s="6" t="s">
        <v>51243</v>
      </c>
      <c r="L7533" s="6" t="s">
        <v>48988</v>
      </c>
      <c r="M7533" s="6" t="s">
        <v>18324</v>
      </c>
      <c r="N7533" s="6" t="s">
        <v>90</v>
      </c>
      <c r="O7533" s="6" t="s">
        <v>73837</v>
      </c>
    </row>
    <row r="7534" spans="9:15" x14ac:dyDescent="0.25">
      <c r="I7534">
        <v>7532</v>
      </c>
      <c r="J7534" s="6" t="s">
        <v>18325</v>
      </c>
      <c r="K7534" s="6" t="s">
        <v>49807</v>
      </c>
      <c r="L7534" s="6" t="s">
        <v>49746</v>
      </c>
      <c r="M7534" s="6" t="s">
        <v>18326</v>
      </c>
      <c r="N7534" s="6" t="s">
        <v>57873</v>
      </c>
      <c r="O7534" s="6" t="s">
        <v>73838</v>
      </c>
    </row>
    <row r="7535" spans="9:15" x14ac:dyDescent="0.25">
      <c r="I7535">
        <v>7533</v>
      </c>
      <c r="J7535" s="6" t="s">
        <v>18327</v>
      </c>
      <c r="K7535" s="6" t="s">
        <v>51324</v>
      </c>
      <c r="L7535" s="6" t="s">
        <v>90</v>
      </c>
      <c r="M7535" s="6" t="s">
        <v>18328</v>
      </c>
      <c r="N7535" s="6" t="s">
        <v>90</v>
      </c>
      <c r="O7535" s="6" t="s">
        <v>73839</v>
      </c>
    </row>
    <row r="7536" spans="9:15" x14ac:dyDescent="0.25">
      <c r="I7536">
        <v>7534</v>
      </c>
      <c r="J7536" s="6" t="s">
        <v>18329</v>
      </c>
      <c r="K7536" s="6" t="s">
        <v>49147</v>
      </c>
      <c r="L7536" s="6" t="s">
        <v>50489</v>
      </c>
      <c r="M7536" s="6" t="s">
        <v>18330</v>
      </c>
      <c r="N7536" s="6" t="s">
        <v>57874</v>
      </c>
      <c r="O7536" s="6" t="s">
        <v>73840</v>
      </c>
    </row>
    <row r="7537" spans="9:15" x14ac:dyDescent="0.25">
      <c r="I7537">
        <v>7535</v>
      </c>
      <c r="J7537" s="6" t="s">
        <v>18331</v>
      </c>
      <c r="K7537" s="6" t="s">
        <v>51701</v>
      </c>
      <c r="L7537" s="6" t="s">
        <v>50883</v>
      </c>
      <c r="M7537" s="6" t="s">
        <v>18332</v>
      </c>
      <c r="N7537" s="6" t="s">
        <v>57875</v>
      </c>
      <c r="O7537" s="6" t="s">
        <v>73841</v>
      </c>
    </row>
    <row r="7538" spans="9:15" x14ac:dyDescent="0.25">
      <c r="I7538">
        <v>7536</v>
      </c>
      <c r="J7538" s="6" t="s">
        <v>18333</v>
      </c>
      <c r="K7538" s="6" t="s">
        <v>51592</v>
      </c>
      <c r="L7538" s="6" t="s">
        <v>90</v>
      </c>
      <c r="M7538" s="6" t="s">
        <v>18334</v>
      </c>
      <c r="N7538" s="6" t="s">
        <v>57876</v>
      </c>
      <c r="O7538" s="6" t="s">
        <v>73842</v>
      </c>
    </row>
    <row r="7539" spans="9:15" x14ac:dyDescent="0.25">
      <c r="I7539">
        <v>7537</v>
      </c>
      <c r="J7539" s="6" t="s">
        <v>18335</v>
      </c>
      <c r="K7539" s="6" t="s">
        <v>52514</v>
      </c>
      <c r="L7539" s="6" t="s">
        <v>52532</v>
      </c>
      <c r="M7539" s="6" t="s">
        <v>18336</v>
      </c>
      <c r="N7539" s="6" t="s">
        <v>90</v>
      </c>
      <c r="O7539" s="6" t="s">
        <v>73843</v>
      </c>
    </row>
    <row r="7540" spans="9:15" x14ac:dyDescent="0.25">
      <c r="I7540">
        <v>7538</v>
      </c>
      <c r="J7540" s="6" t="s">
        <v>18337</v>
      </c>
      <c r="K7540" s="6" t="s">
        <v>49509</v>
      </c>
      <c r="L7540" s="6" t="s">
        <v>49921</v>
      </c>
      <c r="M7540" s="6" t="s">
        <v>18338</v>
      </c>
      <c r="N7540" s="6" t="s">
        <v>57178</v>
      </c>
      <c r="O7540" s="6" t="s">
        <v>73844</v>
      </c>
    </row>
    <row r="7541" spans="9:15" x14ac:dyDescent="0.25">
      <c r="I7541">
        <v>7539</v>
      </c>
      <c r="J7541" s="6" t="s">
        <v>18339</v>
      </c>
      <c r="K7541" s="6" t="s">
        <v>48964</v>
      </c>
      <c r="L7541" s="6" t="s">
        <v>90</v>
      </c>
      <c r="M7541" s="6" t="s">
        <v>18340</v>
      </c>
      <c r="N7541" s="6" t="s">
        <v>57877</v>
      </c>
      <c r="O7541" s="6" t="s">
        <v>73845</v>
      </c>
    </row>
    <row r="7542" spans="9:15" x14ac:dyDescent="0.25">
      <c r="I7542">
        <v>7540</v>
      </c>
      <c r="J7542" s="6" t="s">
        <v>18341</v>
      </c>
      <c r="K7542" s="6" t="s">
        <v>50955</v>
      </c>
      <c r="L7542" s="6" t="s">
        <v>50808</v>
      </c>
      <c r="M7542" s="6" t="s">
        <v>18342</v>
      </c>
      <c r="N7542" s="6" t="s">
        <v>57878</v>
      </c>
      <c r="O7542" s="6" t="s">
        <v>73846</v>
      </c>
    </row>
    <row r="7543" spans="9:15" x14ac:dyDescent="0.25">
      <c r="I7543">
        <v>7541</v>
      </c>
      <c r="J7543" s="6" t="s">
        <v>18343</v>
      </c>
      <c r="K7543" s="6" t="s">
        <v>49637</v>
      </c>
      <c r="L7543" s="6" t="s">
        <v>90</v>
      </c>
      <c r="M7543" s="6" t="s">
        <v>18344</v>
      </c>
      <c r="N7543" s="6" t="s">
        <v>57879</v>
      </c>
      <c r="O7543" s="6" t="s">
        <v>73847</v>
      </c>
    </row>
    <row r="7544" spans="9:15" x14ac:dyDescent="0.25">
      <c r="I7544">
        <v>7542</v>
      </c>
      <c r="J7544" s="6" t="s">
        <v>18345</v>
      </c>
      <c r="K7544" s="6" t="s">
        <v>52335</v>
      </c>
      <c r="L7544" s="6" t="s">
        <v>90</v>
      </c>
      <c r="M7544" s="6" t="s">
        <v>18346</v>
      </c>
      <c r="N7544" s="6" t="s">
        <v>57880</v>
      </c>
      <c r="O7544" s="6" t="s">
        <v>73848</v>
      </c>
    </row>
    <row r="7545" spans="9:15" x14ac:dyDescent="0.25">
      <c r="I7545">
        <v>7543</v>
      </c>
      <c r="J7545" s="6" t="s">
        <v>18347</v>
      </c>
      <c r="K7545" s="6" t="s">
        <v>50244</v>
      </c>
      <c r="L7545" s="6" t="s">
        <v>90</v>
      </c>
      <c r="M7545" s="6" t="s">
        <v>18348</v>
      </c>
      <c r="N7545" s="6" t="s">
        <v>53478</v>
      </c>
      <c r="O7545" s="6" t="s">
        <v>67394</v>
      </c>
    </row>
    <row r="7546" spans="9:15" x14ac:dyDescent="0.25">
      <c r="I7546">
        <v>7544</v>
      </c>
      <c r="J7546" s="6" t="s">
        <v>18349</v>
      </c>
      <c r="K7546" s="6" t="s">
        <v>51489</v>
      </c>
      <c r="L7546" s="6" t="s">
        <v>90</v>
      </c>
      <c r="M7546" s="6" t="s">
        <v>18350</v>
      </c>
      <c r="N7546" s="6" t="s">
        <v>57881</v>
      </c>
      <c r="O7546" s="6" t="s">
        <v>73849</v>
      </c>
    </row>
    <row r="7547" spans="9:15" x14ac:dyDescent="0.25">
      <c r="I7547">
        <v>7545</v>
      </c>
      <c r="J7547" s="6" t="s">
        <v>18351</v>
      </c>
      <c r="K7547" s="6" t="s">
        <v>50505</v>
      </c>
      <c r="L7547" s="6" t="s">
        <v>50508</v>
      </c>
      <c r="M7547" s="6" t="s">
        <v>18352</v>
      </c>
      <c r="N7547" s="6" t="s">
        <v>57882</v>
      </c>
      <c r="O7547" s="6" t="s">
        <v>73495</v>
      </c>
    </row>
    <row r="7548" spans="9:15" x14ac:dyDescent="0.25">
      <c r="I7548">
        <v>7546</v>
      </c>
      <c r="J7548" s="6" t="s">
        <v>18353</v>
      </c>
      <c r="K7548" s="6" t="s">
        <v>52506</v>
      </c>
      <c r="L7548" s="6" t="s">
        <v>90</v>
      </c>
      <c r="M7548" s="6" t="s">
        <v>18354</v>
      </c>
      <c r="N7548" s="6" t="s">
        <v>57883</v>
      </c>
      <c r="O7548" s="6" t="s">
        <v>73792</v>
      </c>
    </row>
    <row r="7549" spans="9:15" x14ac:dyDescent="0.25">
      <c r="I7549">
        <v>7547</v>
      </c>
      <c r="J7549" s="6" t="s">
        <v>18355</v>
      </c>
      <c r="K7549" s="6" t="s">
        <v>50947</v>
      </c>
      <c r="L7549" s="6" t="s">
        <v>90</v>
      </c>
      <c r="M7549" s="6" t="s">
        <v>18356</v>
      </c>
      <c r="N7549" s="6" t="s">
        <v>57884</v>
      </c>
      <c r="O7549" s="6" t="s">
        <v>73850</v>
      </c>
    </row>
    <row r="7550" spans="9:15" x14ac:dyDescent="0.25">
      <c r="I7550">
        <v>7548</v>
      </c>
      <c r="J7550" s="6" t="s">
        <v>18357</v>
      </c>
      <c r="K7550" s="6" t="s">
        <v>49330</v>
      </c>
      <c r="L7550" s="6" t="s">
        <v>90</v>
      </c>
      <c r="M7550" s="6" t="s">
        <v>18358</v>
      </c>
      <c r="N7550" s="6" t="s">
        <v>57885</v>
      </c>
      <c r="O7550" s="6" t="s">
        <v>73851</v>
      </c>
    </row>
    <row r="7551" spans="9:15" x14ac:dyDescent="0.25">
      <c r="I7551">
        <v>7549</v>
      </c>
      <c r="J7551" s="6" t="s">
        <v>18359</v>
      </c>
      <c r="K7551" s="6" t="s">
        <v>48630</v>
      </c>
      <c r="L7551" s="6" t="s">
        <v>90</v>
      </c>
      <c r="M7551" s="6" t="s">
        <v>18360</v>
      </c>
      <c r="N7551" s="6" t="s">
        <v>90</v>
      </c>
      <c r="O7551" s="6" t="s">
        <v>73852</v>
      </c>
    </row>
    <row r="7552" spans="9:15" x14ac:dyDescent="0.25">
      <c r="I7552">
        <v>7550</v>
      </c>
      <c r="J7552" s="6" t="s">
        <v>18361</v>
      </c>
      <c r="K7552" s="6" t="s">
        <v>49973</v>
      </c>
      <c r="L7552" s="6" t="s">
        <v>90</v>
      </c>
      <c r="M7552" s="6" t="s">
        <v>18362</v>
      </c>
      <c r="N7552" s="6" t="s">
        <v>57886</v>
      </c>
      <c r="O7552" s="6" t="s">
        <v>73853</v>
      </c>
    </row>
    <row r="7553" spans="9:15" x14ac:dyDescent="0.25">
      <c r="I7553">
        <v>7551</v>
      </c>
      <c r="J7553" s="6" t="s">
        <v>18363</v>
      </c>
      <c r="K7553" s="6" t="s">
        <v>51263</v>
      </c>
      <c r="L7553" s="6" t="s">
        <v>90</v>
      </c>
      <c r="M7553" s="6" t="s">
        <v>18364</v>
      </c>
      <c r="N7553" s="6" t="s">
        <v>57887</v>
      </c>
      <c r="O7553" s="6" t="s">
        <v>73854</v>
      </c>
    </row>
    <row r="7554" spans="9:15" x14ac:dyDescent="0.25">
      <c r="I7554">
        <v>7552</v>
      </c>
      <c r="J7554" s="6" t="s">
        <v>18365</v>
      </c>
      <c r="K7554" s="6" t="s">
        <v>50743</v>
      </c>
      <c r="L7554" s="6" t="s">
        <v>90</v>
      </c>
      <c r="M7554" s="6" t="s">
        <v>18366</v>
      </c>
      <c r="N7554" s="6" t="s">
        <v>57888</v>
      </c>
      <c r="O7554" s="6" t="s">
        <v>73855</v>
      </c>
    </row>
    <row r="7555" spans="9:15" x14ac:dyDescent="0.25">
      <c r="I7555">
        <v>7553</v>
      </c>
      <c r="J7555" s="6" t="s">
        <v>18367</v>
      </c>
      <c r="K7555" s="6" t="s">
        <v>48867</v>
      </c>
      <c r="L7555" s="6" t="s">
        <v>90</v>
      </c>
      <c r="M7555" s="6" t="s">
        <v>18368</v>
      </c>
      <c r="N7555" s="6" t="s">
        <v>57889</v>
      </c>
      <c r="O7555" s="6" t="s">
        <v>73856</v>
      </c>
    </row>
    <row r="7556" spans="9:15" x14ac:dyDescent="0.25">
      <c r="I7556">
        <v>7554</v>
      </c>
      <c r="J7556" s="6" t="s">
        <v>18369</v>
      </c>
      <c r="K7556" s="6" t="s">
        <v>52361</v>
      </c>
      <c r="L7556" s="6" t="s">
        <v>90</v>
      </c>
      <c r="M7556" s="6" t="s">
        <v>18370</v>
      </c>
      <c r="N7556" s="6" t="s">
        <v>90</v>
      </c>
      <c r="O7556" s="6" t="s">
        <v>73857</v>
      </c>
    </row>
    <row r="7557" spans="9:15" x14ac:dyDescent="0.25">
      <c r="I7557">
        <v>7555</v>
      </c>
      <c r="J7557" s="6" t="s">
        <v>18371</v>
      </c>
      <c r="K7557" s="6" t="s">
        <v>50155</v>
      </c>
      <c r="L7557" s="6" t="s">
        <v>90</v>
      </c>
      <c r="M7557" s="6" t="s">
        <v>18372</v>
      </c>
      <c r="N7557" s="6" t="s">
        <v>90</v>
      </c>
      <c r="O7557" s="6" t="s">
        <v>73858</v>
      </c>
    </row>
    <row r="7558" spans="9:15" x14ac:dyDescent="0.25">
      <c r="I7558">
        <v>7556</v>
      </c>
      <c r="J7558" s="6" t="s">
        <v>18373</v>
      </c>
      <c r="K7558" s="6" t="s">
        <v>48988</v>
      </c>
      <c r="L7558" s="6" t="s">
        <v>49019</v>
      </c>
      <c r="M7558" s="6" t="s">
        <v>18374</v>
      </c>
      <c r="N7558" s="6" t="s">
        <v>90</v>
      </c>
      <c r="O7558" s="6" t="s">
        <v>73859</v>
      </c>
    </row>
    <row r="7559" spans="9:15" x14ac:dyDescent="0.25">
      <c r="I7559">
        <v>7557</v>
      </c>
      <c r="J7559" s="6" t="s">
        <v>18375</v>
      </c>
      <c r="K7559" s="6" t="s">
        <v>50871</v>
      </c>
      <c r="L7559" s="6" t="s">
        <v>50876</v>
      </c>
      <c r="M7559" s="6" t="s">
        <v>18376</v>
      </c>
      <c r="N7559" s="6" t="s">
        <v>57890</v>
      </c>
      <c r="O7559" s="6" t="s">
        <v>73860</v>
      </c>
    </row>
    <row r="7560" spans="9:15" x14ac:dyDescent="0.25">
      <c r="I7560">
        <v>7558</v>
      </c>
      <c r="J7560" s="6" t="s">
        <v>18377</v>
      </c>
      <c r="K7560" s="6" t="s">
        <v>51710</v>
      </c>
      <c r="L7560" s="6" t="s">
        <v>90</v>
      </c>
      <c r="M7560" s="6" t="s">
        <v>18378</v>
      </c>
      <c r="N7560" s="6" t="s">
        <v>57891</v>
      </c>
      <c r="O7560" s="6" t="s">
        <v>73861</v>
      </c>
    </row>
    <row r="7561" spans="9:15" x14ac:dyDescent="0.25">
      <c r="I7561">
        <v>7559</v>
      </c>
      <c r="J7561" s="6" t="s">
        <v>18379</v>
      </c>
      <c r="K7561" s="6" t="s">
        <v>49250</v>
      </c>
      <c r="L7561" s="6" t="s">
        <v>90</v>
      </c>
      <c r="M7561" s="6" t="s">
        <v>18380</v>
      </c>
      <c r="N7561" s="6" t="s">
        <v>54329</v>
      </c>
      <c r="O7561" s="6" t="s">
        <v>73862</v>
      </c>
    </row>
    <row r="7562" spans="9:15" x14ac:dyDescent="0.25">
      <c r="I7562">
        <v>7560</v>
      </c>
      <c r="J7562" s="6" t="s">
        <v>18381</v>
      </c>
      <c r="K7562" s="6" t="s">
        <v>48616</v>
      </c>
      <c r="L7562" s="6" t="s">
        <v>48604</v>
      </c>
      <c r="M7562" s="6" t="s">
        <v>18382</v>
      </c>
      <c r="N7562" s="6" t="s">
        <v>90</v>
      </c>
      <c r="O7562" s="6" t="s">
        <v>73863</v>
      </c>
    </row>
    <row r="7563" spans="9:15" x14ac:dyDescent="0.25">
      <c r="I7563">
        <v>7561</v>
      </c>
      <c r="J7563" s="6" t="s">
        <v>18383</v>
      </c>
      <c r="K7563" s="6" t="s">
        <v>51584</v>
      </c>
      <c r="L7563" s="6" t="s">
        <v>51632</v>
      </c>
      <c r="M7563" s="6" t="s">
        <v>18384</v>
      </c>
      <c r="N7563" s="6" t="s">
        <v>57892</v>
      </c>
      <c r="O7563" s="6" t="s">
        <v>73864</v>
      </c>
    </row>
    <row r="7564" spans="9:15" x14ac:dyDescent="0.25">
      <c r="I7564">
        <v>7562</v>
      </c>
      <c r="J7564" s="6" t="s">
        <v>18385</v>
      </c>
      <c r="K7564" s="6" t="s">
        <v>49407</v>
      </c>
      <c r="L7564" s="6" t="s">
        <v>50594</v>
      </c>
      <c r="M7564" s="6" t="s">
        <v>18386</v>
      </c>
      <c r="N7564" s="6" t="s">
        <v>55917</v>
      </c>
      <c r="O7564" s="6" t="s">
        <v>68803</v>
      </c>
    </row>
    <row r="7565" spans="9:15" x14ac:dyDescent="0.25">
      <c r="I7565">
        <v>7563</v>
      </c>
      <c r="J7565" s="6" t="s">
        <v>18387</v>
      </c>
      <c r="K7565" s="6" t="s">
        <v>51708</v>
      </c>
      <c r="L7565" s="6" t="s">
        <v>50822</v>
      </c>
      <c r="M7565" s="6" t="s">
        <v>18388</v>
      </c>
      <c r="N7565" s="6" t="s">
        <v>90</v>
      </c>
      <c r="O7565" s="6" t="s">
        <v>73865</v>
      </c>
    </row>
    <row r="7566" spans="9:15" x14ac:dyDescent="0.25">
      <c r="I7566">
        <v>7564</v>
      </c>
      <c r="J7566" s="6" t="s">
        <v>18389</v>
      </c>
      <c r="K7566" s="6" t="s">
        <v>52198</v>
      </c>
      <c r="L7566" s="6" t="s">
        <v>50591</v>
      </c>
      <c r="M7566" s="6" t="s">
        <v>18390</v>
      </c>
      <c r="N7566" s="6" t="s">
        <v>57893</v>
      </c>
      <c r="O7566" s="6" t="s">
        <v>73866</v>
      </c>
    </row>
    <row r="7567" spans="9:15" x14ac:dyDescent="0.25">
      <c r="I7567">
        <v>7565</v>
      </c>
      <c r="J7567" s="6" t="s">
        <v>18391</v>
      </c>
      <c r="K7567" s="6" t="s">
        <v>52506</v>
      </c>
      <c r="L7567" s="6" t="s">
        <v>90</v>
      </c>
      <c r="M7567" s="6" t="s">
        <v>18392</v>
      </c>
      <c r="N7567" s="6" t="s">
        <v>90</v>
      </c>
      <c r="O7567" s="6" t="s">
        <v>73792</v>
      </c>
    </row>
    <row r="7568" spans="9:15" x14ac:dyDescent="0.25">
      <c r="I7568">
        <v>7566</v>
      </c>
      <c r="J7568" s="6" t="s">
        <v>18393</v>
      </c>
      <c r="K7568" s="6" t="s">
        <v>51606</v>
      </c>
      <c r="L7568" s="6" t="s">
        <v>90</v>
      </c>
      <c r="M7568" s="6" t="s">
        <v>18394</v>
      </c>
      <c r="N7568" s="6" t="s">
        <v>90</v>
      </c>
      <c r="O7568" s="6" t="s">
        <v>73867</v>
      </c>
    </row>
    <row r="7569" spans="9:15" x14ac:dyDescent="0.25">
      <c r="I7569">
        <v>7567</v>
      </c>
      <c r="J7569" s="6" t="s">
        <v>18395</v>
      </c>
      <c r="K7569" s="6" t="s">
        <v>48817</v>
      </c>
      <c r="L7569" s="6" t="s">
        <v>90</v>
      </c>
      <c r="M7569" s="6" t="s">
        <v>18396</v>
      </c>
      <c r="N7569" s="6" t="s">
        <v>90</v>
      </c>
      <c r="O7569" s="6" t="s">
        <v>73868</v>
      </c>
    </row>
    <row r="7570" spans="9:15" x14ac:dyDescent="0.25">
      <c r="I7570">
        <v>7568</v>
      </c>
      <c r="J7570" s="6" t="s">
        <v>18397</v>
      </c>
      <c r="K7570" s="6" t="s">
        <v>49226</v>
      </c>
      <c r="L7570" s="6" t="s">
        <v>90</v>
      </c>
      <c r="M7570" s="6" t="s">
        <v>18398</v>
      </c>
      <c r="N7570" s="6" t="s">
        <v>57894</v>
      </c>
      <c r="O7570" s="6" t="s">
        <v>73869</v>
      </c>
    </row>
    <row r="7571" spans="9:15" x14ac:dyDescent="0.25">
      <c r="I7571">
        <v>7569</v>
      </c>
      <c r="J7571" s="6" t="s">
        <v>18399</v>
      </c>
      <c r="K7571" s="6" t="s">
        <v>49647</v>
      </c>
      <c r="L7571" s="6" t="s">
        <v>49987</v>
      </c>
      <c r="M7571" s="6" t="s">
        <v>18400</v>
      </c>
      <c r="N7571" s="6" t="s">
        <v>57895</v>
      </c>
      <c r="O7571" s="6" t="s">
        <v>73870</v>
      </c>
    </row>
    <row r="7572" spans="9:15" x14ac:dyDescent="0.25">
      <c r="I7572">
        <v>7570</v>
      </c>
      <c r="J7572" s="6" t="s">
        <v>18401</v>
      </c>
      <c r="K7572" s="6" t="s">
        <v>52056</v>
      </c>
      <c r="L7572" s="6" t="s">
        <v>90</v>
      </c>
      <c r="M7572" s="6" t="s">
        <v>18402</v>
      </c>
      <c r="N7572" s="6" t="s">
        <v>57896</v>
      </c>
      <c r="O7572" s="6" t="s">
        <v>73871</v>
      </c>
    </row>
    <row r="7573" spans="9:15" x14ac:dyDescent="0.25">
      <c r="I7573">
        <v>7571</v>
      </c>
      <c r="J7573" s="6" t="s">
        <v>18403</v>
      </c>
      <c r="K7573" s="6" t="s">
        <v>50316</v>
      </c>
      <c r="L7573" s="6" t="s">
        <v>90</v>
      </c>
      <c r="M7573" s="6" t="s">
        <v>18404</v>
      </c>
      <c r="N7573" s="6" t="s">
        <v>90</v>
      </c>
      <c r="O7573" s="6" t="s">
        <v>73872</v>
      </c>
    </row>
    <row r="7574" spans="9:15" x14ac:dyDescent="0.25">
      <c r="I7574">
        <v>7572</v>
      </c>
      <c r="J7574" s="6" t="s">
        <v>18405</v>
      </c>
      <c r="K7574" s="6" t="s">
        <v>51154</v>
      </c>
      <c r="L7574" s="6" t="s">
        <v>90</v>
      </c>
      <c r="M7574" s="6" t="s">
        <v>18406</v>
      </c>
      <c r="N7574" s="6" t="s">
        <v>57897</v>
      </c>
      <c r="O7574" s="6" t="s">
        <v>73873</v>
      </c>
    </row>
    <row r="7575" spans="9:15" x14ac:dyDescent="0.25">
      <c r="I7575">
        <v>7573</v>
      </c>
      <c r="J7575" s="6" t="s">
        <v>18407</v>
      </c>
      <c r="K7575" s="6" t="s">
        <v>52092</v>
      </c>
      <c r="L7575" s="6" t="s">
        <v>90</v>
      </c>
      <c r="M7575" s="6" t="s">
        <v>18408</v>
      </c>
      <c r="N7575" s="6" t="s">
        <v>90</v>
      </c>
      <c r="O7575" s="6" t="s">
        <v>73874</v>
      </c>
    </row>
    <row r="7576" spans="9:15" x14ac:dyDescent="0.25">
      <c r="I7576">
        <v>7574</v>
      </c>
      <c r="J7576" s="6" t="s">
        <v>18409</v>
      </c>
      <c r="K7576" s="6" t="s">
        <v>49457</v>
      </c>
      <c r="L7576" s="6" t="s">
        <v>49330</v>
      </c>
      <c r="M7576" s="6" t="s">
        <v>18410</v>
      </c>
      <c r="N7576" s="6" t="s">
        <v>57898</v>
      </c>
      <c r="O7576" s="6" t="s">
        <v>73875</v>
      </c>
    </row>
    <row r="7577" spans="9:15" x14ac:dyDescent="0.25">
      <c r="I7577">
        <v>7575</v>
      </c>
      <c r="J7577" s="6" t="s">
        <v>18411</v>
      </c>
      <c r="K7577" s="6" t="s">
        <v>52212</v>
      </c>
      <c r="L7577" s="6" t="s">
        <v>49060</v>
      </c>
      <c r="M7577" s="6" t="s">
        <v>18412</v>
      </c>
      <c r="N7577" s="6" t="s">
        <v>57899</v>
      </c>
      <c r="O7577" s="6" t="s">
        <v>73876</v>
      </c>
    </row>
    <row r="7578" spans="9:15" x14ac:dyDescent="0.25">
      <c r="I7578">
        <v>7576</v>
      </c>
      <c r="J7578" s="6" t="s">
        <v>18413</v>
      </c>
      <c r="K7578" s="6" t="s">
        <v>49435</v>
      </c>
      <c r="L7578" s="6" t="s">
        <v>90</v>
      </c>
      <c r="M7578" s="6" t="s">
        <v>18414</v>
      </c>
      <c r="N7578" s="6" t="s">
        <v>53503</v>
      </c>
      <c r="O7578" s="6" t="s">
        <v>67426</v>
      </c>
    </row>
    <row r="7579" spans="9:15" x14ac:dyDescent="0.25">
      <c r="I7579">
        <v>7577</v>
      </c>
      <c r="J7579" s="6" t="s">
        <v>18415</v>
      </c>
      <c r="K7579" s="6" t="s">
        <v>50465</v>
      </c>
      <c r="L7579" s="6" t="s">
        <v>50489</v>
      </c>
      <c r="M7579" s="6" t="s">
        <v>18416</v>
      </c>
      <c r="N7579" s="6" t="s">
        <v>90</v>
      </c>
      <c r="O7579" s="6" t="s">
        <v>73877</v>
      </c>
    </row>
    <row r="7580" spans="9:15" x14ac:dyDescent="0.25">
      <c r="I7580">
        <v>7578</v>
      </c>
      <c r="J7580" s="6" t="s">
        <v>18417</v>
      </c>
      <c r="K7580" s="6" t="s">
        <v>52266</v>
      </c>
      <c r="L7580" s="6" t="s">
        <v>90</v>
      </c>
      <c r="M7580" s="6" t="s">
        <v>18418</v>
      </c>
      <c r="N7580" s="6" t="s">
        <v>56959</v>
      </c>
      <c r="O7580" s="6" t="s">
        <v>73878</v>
      </c>
    </row>
    <row r="7581" spans="9:15" x14ac:dyDescent="0.25">
      <c r="I7581">
        <v>7579</v>
      </c>
      <c r="J7581" s="6" t="s">
        <v>18419</v>
      </c>
      <c r="K7581" s="6" t="s">
        <v>51338</v>
      </c>
      <c r="L7581" s="6" t="s">
        <v>50704</v>
      </c>
      <c r="M7581" s="6" t="s">
        <v>18420</v>
      </c>
      <c r="N7581" s="6" t="s">
        <v>57900</v>
      </c>
      <c r="O7581" s="6" t="s">
        <v>73879</v>
      </c>
    </row>
    <row r="7582" spans="9:15" x14ac:dyDescent="0.25">
      <c r="I7582">
        <v>7580</v>
      </c>
      <c r="J7582" s="6" t="s">
        <v>18421</v>
      </c>
      <c r="K7582" s="6" t="s">
        <v>49915</v>
      </c>
      <c r="L7582" s="6" t="s">
        <v>49967</v>
      </c>
      <c r="M7582" s="6" t="s">
        <v>18422</v>
      </c>
      <c r="N7582" s="6" t="s">
        <v>57901</v>
      </c>
      <c r="O7582" s="6" t="s">
        <v>71371</v>
      </c>
    </row>
    <row r="7583" spans="9:15" x14ac:dyDescent="0.25">
      <c r="I7583">
        <v>7581</v>
      </c>
      <c r="J7583" s="6" t="s">
        <v>18423</v>
      </c>
      <c r="K7583" s="6" t="s">
        <v>49862</v>
      </c>
      <c r="L7583" s="6" t="s">
        <v>90</v>
      </c>
      <c r="M7583" s="6" t="s">
        <v>18424</v>
      </c>
      <c r="N7583" s="6" t="s">
        <v>90</v>
      </c>
      <c r="O7583" s="6" t="s">
        <v>73880</v>
      </c>
    </row>
    <row r="7584" spans="9:15" x14ac:dyDescent="0.25">
      <c r="I7584">
        <v>7582</v>
      </c>
      <c r="J7584" s="6" t="s">
        <v>18425</v>
      </c>
      <c r="K7584" s="6" t="s">
        <v>52308</v>
      </c>
      <c r="L7584" s="6" t="s">
        <v>90</v>
      </c>
      <c r="M7584" s="6" t="s">
        <v>18426</v>
      </c>
      <c r="N7584" s="6" t="s">
        <v>90</v>
      </c>
      <c r="O7584" s="6" t="s">
        <v>73881</v>
      </c>
    </row>
    <row r="7585" spans="9:15" x14ac:dyDescent="0.25">
      <c r="I7585">
        <v>7583</v>
      </c>
      <c r="J7585" s="6" t="s">
        <v>18427</v>
      </c>
      <c r="K7585" s="6" t="s">
        <v>52479</v>
      </c>
      <c r="L7585" s="6" t="s">
        <v>90</v>
      </c>
      <c r="M7585" s="6" t="s">
        <v>18428</v>
      </c>
      <c r="N7585" s="6" t="s">
        <v>57902</v>
      </c>
      <c r="O7585" s="6" t="s">
        <v>73882</v>
      </c>
    </row>
    <row r="7586" spans="9:15" x14ac:dyDescent="0.25">
      <c r="I7586">
        <v>7584</v>
      </c>
      <c r="J7586" s="6" t="s">
        <v>18429</v>
      </c>
      <c r="K7586" s="6" t="s">
        <v>51463</v>
      </c>
      <c r="L7586" s="6" t="s">
        <v>90</v>
      </c>
      <c r="M7586" s="6" t="s">
        <v>18430</v>
      </c>
      <c r="N7586" s="6" t="s">
        <v>53959</v>
      </c>
      <c r="O7586" s="6" t="s">
        <v>73883</v>
      </c>
    </row>
    <row r="7587" spans="9:15" x14ac:dyDescent="0.25">
      <c r="I7587">
        <v>7585</v>
      </c>
      <c r="J7587" s="6" t="s">
        <v>18431</v>
      </c>
      <c r="K7587" s="6" t="s">
        <v>49607</v>
      </c>
      <c r="L7587" s="6" t="s">
        <v>49607</v>
      </c>
      <c r="M7587" s="6" t="s">
        <v>18432</v>
      </c>
      <c r="N7587" s="6" t="s">
        <v>57903</v>
      </c>
      <c r="O7587" s="6" t="s">
        <v>73884</v>
      </c>
    </row>
    <row r="7588" spans="9:15" x14ac:dyDescent="0.25">
      <c r="I7588">
        <v>7586</v>
      </c>
      <c r="J7588" s="6" t="s">
        <v>18433</v>
      </c>
      <c r="K7588" s="6" t="s">
        <v>51291</v>
      </c>
      <c r="L7588" s="6" t="s">
        <v>90</v>
      </c>
      <c r="M7588" s="6" t="s">
        <v>18434</v>
      </c>
      <c r="N7588" s="6" t="s">
        <v>90</v>
      </c>
      <c r="O7588" s="6" t="s">
        <v>73885</v>
      </c>
    </row>
    <row r="7589" spans="9:15" x14ac:dyDescent="0.25">
      <c r="I7589">
        <v>7587</v>
      </c>
      <c r="J7589" s="6" t="s">
        <v>18435</v>
      </c>
      <c r="K7589" s="6" t="s">
        <v>50442</v>
      </c>
      <c r="L7589" s="6" t="s">
        <v>50743</v>
      </c>
      <c r="M7589" s="6" t="s">
        <v>18436</v>
      </c>
      <c r="N7589" s="6" t="s">
        <v>57904</v>
      </c>
      <c r="O7589" s="6" t="s">
        <v>73886</v>
      </c>
    </row>
    <row r="7590" spans="9:15" x14ac:dyDescent="0.25">
      <c r="I7590">
        <v>7588</v>
      </c>
      <c r="J7590" s="6" t="s">
        <v>18437</v>
      </c>
      <c r="K7590" s="6" t="s">
        <v>51393</v>
      </c>
      <c r="L7590" s="6" t="s">
        <v>51398</v>
      </c>
      <c r="M7590" s="6" t="s">
        <v>18438</v>
      </c>
      <c r="N7590" s="6" t="s">
        <v>57905</v>
      </c>
      <c r="O7590" s="6" t="s">
        <v>73887</v>
      </c>
    </row>
    <row r="7591" spans="9:15" x14ac:dyDescent="0.25">
      <c r="I7591">
        <v>7589</v>
      </c>
      <c r="J7591" s="6" t="s">
        <v>18439</v>
      </c>
      <c r="K7591" s="6" t="s">
        <v>51747</v>
      </c>
      <c r="L7591" s="6" t="s">
        <v>90</v>
      </c>
      <c r="M7591" s="6" t="s">
        <v>18440</v>
      </c>
      <c r="N7591" s="6" t="s">
        <v>57906</v>
      </c>
      <c r="O7591" s="6" t="s">
        <v>73888</v>
      </c>
    </row>
    <row r="7592" spans="9:15" x14ac:dyDescent="0.25">
      <c r="I7592">
        <v>7590</v>
      </c>
      <c r="J7592" s="6" t="s">
        <v>18441</v>
      </c>
      <c r="K7592" s="6" t="s">
        <v>49008</v>
      </c>
      <c r="L7592" s="6" t="s">
        <v>51306</v>
      </c>
      <c r="M7592" s="6" t="s">
        <v>18442</v>
      </c>
      <c r="N7592" s="6" t="s">
        <v>57907</v>
      </c>
      <c r="O7592" s="6" t="s">
        <v>73889</v>
      </c>
    </row>
    <row r="7593" spans="9:15" x14ac:dyDescent="0.25">
      <c r="I7593">
        <v>7591</v>
      </c>
      <c r="J7593" s="6" t="s">
        <v>18443</v>
      </c>
      <c r="K7593" s="6" t="s">
        <v>48913</v>
      </c>
      <c r="L7593" s="6" t="s">
        <v>90</v>
      </c>
      <c r="M7593" s="6" t="s">
        <v>18444</v>
      </c>
      <c r="N7593" s="6" t="s">
        <v>90</v>
      </c>
      <c r="O7593" s="6" t="s">
        <v>73890</v>
      </c>
    </row>
    <row r="7594" spans="9:15" x14ac:dyDescent="0.25">
      <c r="I7594">
        <v>7592</v>
      </c>
      <c r="J7594" s="6" t="s">
        <v>18445</v>
      </c>
      <c r="K7594" s="6" t="s">
        <v>50862</v>
      </c>
      <c r="L7594" s="6" t="s">
        <v>90</v>
      </c>
      <c r="M7594" s="6" t="s">
        <v>18446</v>
      </c>
      <c r="N7594" s="6" t="s">
        <v>57908</v>
      </c>
      <c r="O7594" s="6" t="s">
        <v>73891</v>
      </c>
    </row>
    <row r="7595" spans="9:15" x14ac:dyDescent="0.25">
      <c r="I7595">
        <v>7593</v>
      </c>
      <c r="J7595" s="6" t="s">
        <v>18447</v>
      </c>
      <c r="K7595" s="6" t="s">
        <v>50423</v>
      </c>
      <c r="L7595" s="6" t="s">
        <v>50442</v>
      </c>
      <c r="M7595" s="6" t="s">
        <v>18448</v>
      </c>
      <c r="N7595" s="6" t="s">
        <v>90</v>
      </c>
      <c r="O7595" s="6" t="s">
        <v>73892</v>
      </c>
    </row>
    <row r="7596" spans="9:15" x14ac:dyDescent="0.25">
      <c r="I7596">
        <v>7594</v>
      </c>
      <c r="J7596" s="6" t="s">
        <v>18449</v>
      </c>
      <c r="K7596" s="6" t="s">
        <v>49940</v>
      </c>
      <c r="L7596" s="6" t="s">
        <v>49767</v>
      </c>
      <c r="M7596" s="6" t="s">
        <v>18450</v>
      </c>
      <c r="N7596" s="6" t="s">
        <v>57909</v>
      </c>
      <c r="O7596" s="6" t="s">
        <v>73893</v>
      </c>
    </row>
    <row r="7597" spans="9:15" x14ac:dyDescent="0.25">
      <c r="I7597">
        <v>7595</v>
      </c>
      <c r="J7597" s="6" t="s">
        <v>18451</v>
      </c>
      <c r="K7597" s="6" t="s">
        <v>50849</v>
      </c>
      <c r="L7597" s="6" t="s">
        <v>50932</v>
      </c>
      <c r="M7597" s="6" t="s">
        <v>18452</v>
      </c>
      <c r="N7597" s="6" t="s">
        <v>57910</v>
      </c>
      <c r="O7597" s="6" t="s">
        <v>73894</v>
      </c>
    </row>
    <row r="7598" spans="9:15" x14ac:dyDescent="0.25">
      <c r="I7598">
        <v>7596</v>
      </c>
      <c r="J7598" s="6" t="s">
        <v>18453</v>
      </c>
      <c r="K7598" s="6" t="s">
        <v>49480</v>
      </c>
      <c r="L7598" s="6" t="s">
        <v>90</v>
      </c>
      <c r="M7598" s="6" t="s">
        <v>18454</v>
      </c>
      <c r="N7598" s="6" t="s">
        <v>56994</v>
      </c>
      <c r="O7598" s="6" t="s">
        <v>73895</v>
      </c>
    </row>
    <row r="7599" spans="9:15" x14ac:dyDescent="0.25">
      <c r="I7599">
        <v>7597</v>
      </c>
      <c r="J7599" s="6" t="s">
        <v>18455</v>
      </c>
      <c r="K7599" s="6" t="s">
        <v>51712</v>
      </c>
      <c r="L7599" s="6" t="s">
        <v>90</v>
      </c>
      <c r="M7599" s="6" t="s">
        <v>18456</v>
      </c>
      <c r="N7599" s="6" t="s">
        <v>57911</v>
      </c>
      <c r="O7599" s="6" t="s">
        <v>73896</v>
      </c>
    </row>
    <row r="7600" spans="9:15" x14ac:dyDescent="0.25">
      <c r="I7600">
        <v>7598</v>
      </c>
      <c r="J7600" s="6" t="s">
        <v>18457</v>
      </c>
      <c r="K7600" s="6" t="s">
        <v>52475</v>
      </c>
      <c r="L7600" s="6" t="s">
        <v>52551</v>
      </c>
      <c r="M7600" s="6" t="s">
        <v>18458</v>
      </c>
      <c r="N7600" s="6" t="s">
        <v>57912</v>
      </c>
      <c r="O7600" s="6" t="s">
        <v>73897</v>
      </c>
    </row>
    <row r="7601" spans="9:15" x14ac:dyDescent="0.25">
      <c r="I7601">
        <v>7599</v>
      </c>
      <c r="J7601" s="6" t="s">
        <v>18459</v>
      </c>
      <c r="K7601" s="6" t="s">
        <v>52154</v>
      </c>
      <c r="L7601" s="6" t="s">
        <v>90</v>
      </c>
      <c r="M7601" s="6" t="s">
        <v>18460</v>
      </c>
      <c r="N7601" s="6" t="s">
        <v>57913</v>
      </c>
      <c r="O7601" s="6" t="s">
        <v>73898</v>
      </c>
    </row>
    <row r="7602" spans="9:15" x14ac:dyDescent="0.25">
      <c r="I7602">
        <v>7600</v>
      </c>
      <c r="J7602" s="6" t="s">
        <v>18461</v>
      </c>
      <c r="K7602" s="6" t="s">
        <v>52495</v>
      </c>
      <c r="L7602" s="6" t="s">
        <v>90</v>
      </c>
      <c r="M7602" s="6" t="s">
        <v>18462</v>
      </c>
      <c r="N7602" s="6" t="s">
        <v>90</v>
      </c>
      <c r="O7602" s="6" t="s">
        <v>73899</v>
      </c>
    </row>
    <row r="7603" spans="9:15" x14ac:dyDescent="0.25">
      <c r="I7603">
        <v>7601</v>
      </c>
      <c r="J7603" s="6" t="s">
        <v>18463</v>
      </c>
      <c r="K7603" s="6" t="s">
        <v>49888</v>
      </c>
      <c r="L7603" s="6" t="s">
        <v>90</v>
      </c>
      <c r="M7603" s="6" t="s">
        <v>18464</v>
      </c>
      <c r="N7603" s="6" t="s">
        <v>57914</v>
      </c>
      <c r="O7603" s="6" t="s">
        <v>73900</v>
      </c>
    </row>
    <row r="7604" spans="9:15" x14ac:dyDescent="0.25">
      <c r="I7604">
        <v>7602</v>
      </c>
      <c r="J7604" s="6" t="s">
        <v>18465</v>
      </c>
      <c r="K7604" s="6" t="s">
        <v>49211</v>
      </c>
      <c r="L7604" s="6" t="s">
        <v>49542</v>
      </c>
      <c r="M7604" s="6" t="s">
        <v>18466</v>
      </c>
      <c r="N7604" s="6" t="s">
        <v>57915</v>
      </c>
      <c r="O7604" s="6" t="s">
        <v>73901</v>
      </c>
    </row>
    <row r="7605" spans="9:15" x14ac:dyDescent="0.25">
      <c r="I7605">
        <v>7603</v>
      </c>
      <c r="J7605" s="6" t="s">
        <v>18467</v>
      </c>
      <c r="K7605" s="6" t="s">
        <v>50186</v>
      </c>
      <c r="L7605" s="6" t="s">
        <v>51467</v>
      </c>
      <c r="M7605" s="6" t="s">
        <v>18468</v>
      </c>
      <c r="N7605" s="6" t="s">
        <v>57916</v>
      </c>
      <c r="O7605" s="6" t="s">
        <v>73902</v>
      </c>
    </row>
    <row r="7606" spans="9:15" x14ac:dyDescent="0.25">
      <c r="I7606">
        <v>7604</v>
      </c>
      <c r="J7606" s="6" t="s">
        <v>18469</v>
      </c>
      <c r="K7606" s="6" t="s">
        <v>49977</v>
      </c>
      <c r="L7606" s="6" t="s">
        <v>50576</v>
      </c>
      <c r="M7606" s="6" t="s">
        <v>18470</v>
      </c>
      <c r="N7606" s="6" t="s">
        <v>57917</v>
      </c>
      <c r="O7606" s="6" t="s">
        <v>73903</v>
      </c>
    </row>
    <row r="7607" spans="9:15" x14ac:dyDescent="0.25">
      <c r="I7607">
        <v>7605</v>
      </c>
      <c r="J7607" s="6" t="s">
        <v>18471</v>
      </c>
      <c r="K7607" s="6" t="s">
        <v>50171</v>
      </c>
      <c r="L7607" s="6" t="s">
        <v>49292</v>
      </c>
      <c r="M7607" s="6" t="s">
        <v>18472</v>
      </c>
      <c r="N7607" s="6" t="s">
        <v>56711</v>
      </c>
      <c r="O7607" s="6" t="s">
        <v>73904</v>
      </c>
    </row>
    <row r="7608" spans="9:15" x14ac:dyDescent="0.25">
      <c r="I7608">
        <v>7606</v>
      </c>
      <c r="J7608" s="6" t="s">
        <v>18473</v>
      </c>
      <c r="K7608" s="6" t="s">
        <v>51853</v>
      </c>
      <c r="L7608" s="6" t="s">
        <v>90</v>
      </c>
      <c r="M7608" s="6" t="s">
        <v>18474</v>
      </c>
      <c r="N7608" s="6" t="s">
        <v>56897</v>
      </c>
      <c r="O7608" s="6" t="s">
        <v>73905</v>
      </c>
    </row>
    <row r="7609" spans="9:15" x14ac:dyDescent="0.25">
      <c r="I7609">
        <v>7607</v>
      </c>
      <c r="J7609" s="6" t="s">
        <v>18475</v>
      </c>
      <c r="K7609" s="6" t="s">
        <v>49515</v>
      </c>
      <c r="L7609" s="6" t="s">
        <v>90</v>
      </c>
      <c r="M7609" s="6" t="s">
        <v>18476</v>
      </c>
      <c r="N7609" s="6" t="s">
        <v>57918</v>
      </c>
      <c r="O7609" s="6" t="s">
        <v>73906</v>
      </c>
    </row>
    <row r="7610" spans="9:15" x14ac:dyDescent="0.25">
      <c r="I7610">
        <v>7608</v>
      </c>
      <c r="J7610" s="6" t="s">
        <v>18477</v>
      </c>
      <c r="K7610" s="6" t="s">
        <v>50992</v>
      </c>
      <c r="L7610" s="6" t="s">
        <v>50992</v>
      </c>
      <c r="M7610" s="6" t="s">
        <v>18478</v>
      </c>
      <c r="N7610" s="6" t="s">
        <v>57919</v>
      </c>
      <c r="O7610" s="6" t="s">
        <v>73907</v>
      </c>
    </row>
    <row r="7611" spans="9:15" x14ac:dyDescent="0.25">
      <c r="I7611">
        <v>7609</v>
      </c>
      <c r="J7611" s="6" t="s">
        <v>18479</v>
      </c>
      <c r="K7611" s="6" t="s">
        <v>50002</v>
      </c>
      <c r="L7611" s="6" t="s">
        <v>50004</v>
      </c>
      <c r="M7611" s="6" t="s">
        <v>18480</v>
      </c>
      <c r="N7611" s="6" t="s">
        <v>57920</v>
      </c>
      <c r="O7611" s="6" t="s">
        <v>71749</v>
      </c>
    </row>
    <row r="7612" spans="9:15" x14ac:dyDescent="0.25">
      <c r="I7612">
        <v>7610</v>
      </c>
      <c r="J7612" s="6" t="s">
        <v>18481</v>
      </c>
      <c r="K7612" s="6" t="s">
        <v>51719</v>
      </c>
      <c r="L7612" s="6" t="s">
        <v>50818</v>
      </c>
      <c r="M7612" s="6" t="s">
        <v>18482</v>
      </c>
      <c r="N7612" s="6" t="s">
        <v>57921</v>
      </c>
      <c r="O7612" s="6" t="s">
        <v>73908</v>
      </c>
    </row>
    <row r="7613" spans="9:15" x14ac:dyDescent="0.25">
      <c r="I7613">
        <v>7611</v>
      </c>
      <c r="J7613" s="6" t="s">
        <v>18483</v>
      </c>
      <c r="K7613" s="6" t="s">
        <v>52102</v>
      </c>
      <c r="L7613" s="6" t="s">
        <v>90</v>
      </c>
      <c r="M7613" s="6" t="s">
        <v>18484</v>
      </c>
      <c r="N7613" s="6" t="s">
        <v>57922</v>
      </c>
      <c r="O7613" s="6" t="s">
        <v>73909</v>
      </c>
    </row>
    <row r="7614" spans="9:15" x14ac:dyDescent="0.25">
      <c r="I7614">
        <v>7612</v>
      </c>
      <c r="J7614" s="6" t="s">
        <v>18485</v>
      </c>
      <c r="K7614" s="6" t="s">
        <v>52504</v>
      </c>
      <c r="L7614" s="6" t="s">
        <v>52493</v>
      </c>
      <c r="M7614" s="6" t="s">
        <v>18486</v>
      </c>
      <c r="N7614" s="6" t="s">
        <v>90</v>
      </c>
      <c r="O7614" s="6" t="s">
        <v>73910</v>
      </c>
    </row>
    <row r="7615" spans="9:15" x14ac:dyDescent="0.25">
      <c r="I7615">
        <v>7613</v>
      </c>
      <c r="J7615" s="6" t="s">
        <v>18487</v>
      </c>
      <c r="K7615" s="6" t="s">
        <v>52516</v>
      </c>
      <c r="L7615" s="6" t="s">
        <v>52446</v>
      </c>
      <c r="M7615" s="6" t="s">
        <v>18488</v>
      </c>
      <c r="N7615" s="6" t="s">
        <v>57923</v>
      </c>
      <c r="O7615" s="6" t="s">
        <v>73911</v>
      </c>
    </row>
    <row r="7616" spans="9:15" x14ac:dyDescent="0.25">
      <c r="I7616">
        <v>7614</v>
      </c>
      <c r="J7616" s="6" t="s">
        <v>18489</v>
      </c>
      <c r="K7616" s="6" t="s">
        <v>50799</v>
      </c>
      <c r="L7616" s="6" t="s">
        <v>90</v>
      </c>
      <c r="M7616" s="6" t="s">
        <v>18490</v>
      </c>
      <c r="N7616" s="6" t="s">
        <v>57924</v>
      </c>
      <c r="O7616" s="6" t="s">
        <v>73912</v>
      </c>
    </row>
    <row r="7617" spans="9:15" x14ac:dyDescent="0.25">
      <c r="I7617">
        <v>7615</v>
      </c>
      <c r="J7617" s="6" t="s">
        <v>18491</v>
      </c>
      <c r="K7617" s="6" t="s">
        <v>52358</v>
      </c>
      <c r="L7617" s="6" t="s">
        <v>90</v>
      </c>
      <c r="M7617" s="6" t="s">
        <v>18492</v>
      </c>
      <c r="N7617" s="6" t="s">
        <v>57925</v>
      </c>
      <c r="O7617" s="6" t="s">
        <v>73913</v>
      </c>
    </row>
    <row r="7618" spans="9:15" x14ac:dyDescent="0.25">
      <c r="I7618">
        <v>7616</v>
      </c>
      <c r="J7618" s="6" t="s">
        <v>18493</v>
      </c>
      <c r="K7618" s="6" t="s">
        <v>50092</v>
      </c>
      <c r="L7618" s="6" t="s">
        <v>90</v>
      </c>
      <c r="M7618" s="6" t="s">
        <v>18494</v>
      </c>
      <c r="N7618" s="6" t="s">
        <v>57383</v>
      </c>
      <c r="O7618" s="6" t="s">
        <v>73914</v>
      </c>
    </row>
    <row r="7619" spans="9:15" x14ac:dyDescent="0.25">
      <c r="I7619">
        <v>7617</v>
      </c>
      <c r="J7619" s="6" t="s">
        <v>18495</v>
      </c>
      <c r="K7619" s="6" t="s">
        <v>50259</v>
      </c>
      <c r="L7619" s="6" t="s">
        <v>90</v>
      </c>
      <c r="M7619" s="6" t="s">
        <v>18496</v>
      </c>
      <c r="N7619" s="6" t="s">
        <v>57926</v>
      </c>
      <c r="O7619" s="6" t="s">
        <v>69610</v>
      </c>
    </row>
    <row r="7620" spans="9:15" x14ac:dyDescent="0.25">
      <c r="I7620">
        <v>7618</v>
      </c>
      <c r="J7620" s="6" t="s">
        <v>18497</v>
      </c>
      <c r="K7620" s="6" t="s">
        <v>49746</v>
      </c>
      <c r="L7620" s="6" t="s">
        <v>90</v>
      </c>
      <c r="M7620" s="6" t="s">
        <v>18498</v>
      </c>
      <c r="N7620" s="6" t="s">
        <v>56636</v>
      </c>
      <c r="O7620" s="6" t="s">
        <v>73915</v>
      </c>
    </row>
    <row r="7621" spans="9:15" x14ac:dyDescent="0.25">
      <c r="I7621">
        <v>7619</v>
      </c>
      <c r="J7621" s="6" t="s">
        <v>18499</v>
      </c>
      <c r="K7621" s="6" t="s">
        <v>52062</v>
      </c>
      <c r="L7621" s="6" t="s">
        <v>52106</v>
      </c>
      <c r="M7621" s="6" t="s">
        <v>18500</v>
      </c>
      <c r="N7621" s="6" t="s">
        <v>57927</v>
      </c>
      <c r="O7621" s="6" t="s">
        <v>73916</v>
      </c>
    </row>
    <row r="7622" spans="9:15" x14ac:dyDescent="0.25">
      <c r="I7622">
        <v>7620</v>
      </c>
      <c r="J7622" s="6" t="s">
        <v>18501</v>
      </c>
      <c r="K7622" s="6" t="s">
        <v>50385</v>
      </c>
      <c r="L7622" s="6" t="s">
        <v>51666</v>
      </c>
      <c r="M7622" s="6" t="s">
        <v>18502</v>
      </c>
      <c r="N7622" s="6" t="s">
        <v>57928</v>
      </c>
      <c r="O7622" s="6" t="s">
        <v>72435</v>
      </c>
    </row>
    <row r="7623" spans="9:15" x14ac:dyDescent="0.25">
      <c r="I7623">
        <v>7621</v>
      </c>
      <c r="J7623" s="6" t="s">
        <v>18503</v>
      </c>
      <c r="K7623" s="6" t="s">
        <v>52021</v>
      </c>
      <c r="L7623" s="6" t="s">
        <v>90</v>
      </c>
      <c r="M7623" s="6" t="s">
        <v>18504</v>
      </c>
      <c r="N7623" s="6" t="s">
        <v>57929</v>
      </c>
      <c r="O7623" s="6" t="s">
        <v>73917</v>
      </c>
    </row>
    <row r="7624" spans="9:15" x14ac:dyDescent="0.25">
      <c r="I7624">
        <v>7622</v>
      </c>
      <c r="J7624" s="6" t="s">
        <v>18505</v>
      </c>
      <c r="K7624" s="6" t="s">
        <v>52172</v>
      </c>
      <c r="L7624" s="6" t="s">
        <v>90</v>
      </c>
      <c r="M7624" s="6" t="s">
        <v>18506</v>
      </c>
      <c r="N7624" s="6" t="s">
        <v>57930</v>
      </c>
      <c r="O7624" s="6" t="s">
        <v>73918</v>
      </c>
    </row>
    <row r="7625" spans="9:15" x14ac:dyDescent="0.25">
      <c r="I7625">
        <v>7623</v>
      </c>
      <c r="J7625" s="6" t="s">
        <v>18507</v>
      </c>
      <c r="K7625" s="6" t="s">
        <v>50051</v>
      </c>
      <c r="L7625" s="6" t="s">
        <v>50405</v>
      </c>
      <c r="M7625" s="6" t="s">
        <v>18508</v>
      </c>
      <c r="N7625" s="6" t="s">
        <v>54307</v>
      </c>
      <c r="O7625" s="6" t="s">
        <v>73919</v>
      </c>
    </row>
    <row r="7626" spans="9:15" x14ac:dyDescent="0.25">
      <c r="I7626">
        <v>7624</v>
      </c>
      <c r="J7626" s="6" t="s">
        <v>18509</v>
      </c>
      <c r="K7626" s="6" t="s">
        <v>48784</v>
      </c>
      <c r="L7626" s="6" t="s">
        <v>90</v>
      </c>
      <c r="M7626" s="6" t="s">
        <v>18510</v>
      </c>
      <c r="N7626" s="6" t="s">
        <v>57931</v>
      </c>
      <c r="O7626" s="6" t="s">
        <v>73920</v>
      </c>
    </row>
    <row r="7627" spans="9:15" x14ac:dyDescent="0.25">
      <c r="I7627">
        <v>7625</v>
      </c>
      <c r="J7627" s="6" t="s">
        <v>18511</v>
      </c>
      <c r="K7627" s="6" t="s">
        <v>48945</v>
      </c>
      <c r="L7627" s="6" t="s">
        <v>90</v>
      </c>
      <c r="M7627" s="6" t="s">
        <v>18512</v>
      </c>
      <c r="N7627" s="6" t="s">
        <v>57932</v>
      </c>
      <c r="O7627" s="6" t="s">
        <v>73921</v>
      </c>
    </row>
    <row r="7628" spans="9:15" x14ac:dyDescent="0.25">
      <c r="I7628">
        <v>7626</v>
      </c>
      <c r="J7628" s="6" t="s">
        <v>18513</v>
      </c>
      <c r="K7628" s="6" t="s">
        <v>51947</v>
      </c>
      <c r="L7628" s="6" t="s">
        <v>90</v>
      </c>
      <c r="M7628" s="6" t="s">
        <v>18514</v>
      </c>
      <c r="N7628" s="6" t="s">
        <v>90</v>
      </c>
      <c r="O7628" s="6" t="s">
        <v>73922</v>
      </c>
    </row>
    <row r="7629" spans="9:15" x14ac:dyDescent="0.25">
      <c r="I7629">
        <v>7627</v>
      </c>
      <c r="J7629" s="6" t="s">
        <v>18515</v>
      </c>
      <c r="K7629" s="6" t="s">
        <v>50764</v>
      </c>
      <c r="L7629" s="6" t="s">
        <v>90</v>
      </c>
      <c r="M7629" s="6" t="s">
        <v>18516</v>
      </c>
      <c r="N7629" s="6" t="s">
        <v>57933</v>
      </c>
      <c r="O7629" s="6" t="s">
        <v>73923</v>
      </c>
    </row>
    <row r="7630" spans="9:15" x14ac:dyDescent="0.25">
      <c r="I7630">
        <v>7628</v>
      </c>
      <c r="J7630" s="6" t="s">
        <v>18517</v>
      </c>
      <c r="K7630" s="6" t="s">
        <v>49919</v>
      </c>
      <c r="L7630" s="6" t="s">
        <v>90</v>
      </c>
      <c r="M7630" s="6" t="s">
        <v>18518</v>
      </c>
      <c r="N7630" s="6" t="s">
        <v>90</v>
      </c>
      <c r="O7630" s="6" t="s">
        <v>73924</v>
      </c>
    </row>
    <row r="7631" spans="9:15" x14ac:dyDescent="0.25">
      <c r="I7631">
        <v>7629</v>
      </c>
      <c r="J7631" s="6" t="s">
        <v>18519</v>
      </c>
      <c r="K7631" s="6" t="s">
        <v>49141</v>
      </c>
      <c r="L7631" s="6" t="s">
        <v>90</v>
      </c>
      <c r="M7631" s="6" t="s">
        <v>18520</v>
      </c>
      <c r="N7631" s="6" t="s">
        <v>90</v>
      </c>
      <c r="O7631" s="6" t="s">
        <v>73925</v>
      </c>
    </row>
    <row r="7632" spans="9:15" x14ac:dyDescent="0.25">
      <c r="I7632">
        <v>7630</v>
      </c>
      <c r="J7632" s="6" t="s">
        <v>18521</v>
      </c>
      <c r="K7632" s="6" t="s">
        <v>49052</v>
      </c>
      <c r="L7632" s="6" t="s">
        <v>90</v>
      </c>
      <c r="M7632" s="6" t="s">
        <v>18522</v>
      </c>
      <c r="N7632" s="6" t="s">
        <v>90</v>
      </c>
      <c r="O7632" s="6" t="s">
        <v>73926</v>
      </c>
    </row>
    <row r="7633" spans="9:15" x14ac:dyDescent="0.25">
      <c r="I7633">
        <v>7631</v>
      </c>
      <c r="J7633" s="6" t="s">
        <v>18523</v>
      </c>
      <c r="K7633" s="6" t="s">
        <v>50238</v>
      </c>
      <c r="L7633" s="6" t="s">
        <v>49817</v>
      </c>
      <c r="M7633" s="6" t="s">
        <v>18524</v>
      </c>
      <c r="N7633" s="6" t="s">
        <v>57934</v>
      </c>
      <c r="O7633" s="6" t="s">
        <v>73927</v>
      </c>
    </row>
    <row r="7634" spans="9:15" x14ac:dyDescent="0.25">
      <c r="I7634">
        <v>7632</v>
      </c>
      <c r="J7634" s="6" t="s">
        <v>18525</v>
      </c>
      <c r="K7634" s="6" t="s">
        <v>48895</v>
      </c>
      <c r="L7634" s="6" t="s">
        <v>51367</v>
      </c>
      <c r="M7634" s="6" t="s">
        <v>18526</v>
      </c>
      <c r="N7634" s="6" t="s">
        <v>57935</v>
      </c>
      <c r="O7634" s="6" t="s">
        <v>73928</v>
      </c>
    </row>
    <row r="7635" spans="9:15" x14ac:dyDescent="0.25">
      <c r="I7635">
        <v>7633</v>
      </c>
      <c r="J7635" s="6" t="s">
        <v>18527</v>
      </c>
      <c r="K7635" s="6" t="s">
        <v>50294</v>
      </c>
      <c r="L7635" s="6" t="s">
        <v>90</v>
      </c>
      <c r="M7635" s="6" t="s">
        <v>18528</v>
      </c>
      <c r="N7635" s="6" t="s">
        <v>57936</v>
      </c>
      <c r="O7635" s="6" t="s">
        <v>73929</v>
      </c>
    </row>
    <row r="7636" spans="9:15" x14ac:dyDescent="0.25">
      <c r="I7636">
        <v>7634</v>
      </c>
      <c r="J7636" s="6" t="s">
        <v>18529</v>
      </c>
      <c r="K7636" s="6" t="s">
        <v>52238</v>
      </c>
      <c r="L7636" s="6" t="s">
        <v>90</v>
      </c>
      <c r="M7636" s="6" t="s">
        <v>18530</v>
      </c>
      <c r="N7636" s="6" t="s">
        <v>54332</v>
      </c>
      <c r="O7636" s="6" t="s">
        <v>73930</v>
      </c>
    </row>
    <row r="7637" spans="9:15" x14ac:dyDescent="0.25">
      <c r="I7637">
        <v>7635</v>
      </c>
      <c r="J7637" s="6" t="s">
        <v>18531</v>
      </c>
      <c r="K7637" s="6" t="s">
        <v>52506</v>
      </c>
      <c r="L7637" s="6" t="s">
        <v>52438</v>
      </c>
      <c r="M7637" s="6" t="s">
        <v>18532</v>
      </c>
      <c r="N7637" s="6" t="s">
        <v>90</v>
      </c>
      <c r="O7637" s="6" t="s">
        <v>73931</v>
      </c>
    </row>
    <row r="7638" spans="9:15" x14ac:dyDescent="0.25">
      <c r="I7638">
        <v>7636</v>
      </c>
      <c r="J7638" s="6" t="s">
        <v>18533</v>
      </c>
      <c r="K7638" s="6" t="s">
        <v>48825</v>
      </c>
      <c r="L7638" s="6" t="s">
        <v>90</v>
      </c>
      <c r="M7638" s="6" t="s">
        <v>18534</v>
      </c>
      <c r="N7638" s="6" t="s">
        <v>90</v>
      </c>
      <c r="O7638" s="6" t="s">
        <v>73932</v>
      </c>
    </row>
    <row r="7639" spans="9:15" x14ac:dyDescent="0.25">
      <c r="I7639">
        <v>7637</v>
      </c>
      <c r="J7639" s="6" t="s">
        <v>18535</v>
      </c>
      <c r="K7639" s="6" t="s">
        <v>51456</v>
      </c>
      <c r="L7639" s="6" t="s">
        <v>52437</v>
      </c>
      <c r="M7639" s="6" t="s">
        <v>18536</v>
      </c>
      <c r="N7639" s="6" t="s">
        <v>57937</v>
      </c>
      <c r="O7639" s="6" t="s">
        <v>73933</v>
      </c>
    </row>
    <row r="7640" spans="9:15" x14ac:dyDescent="0.25">
      <c r="I7640">
        <v>7638</v>
      </c>
      <c r="J7640" s="6" t="s">
        <v>18537</v>
      </c>
      <c r="K7640" s="6" t="s">
        <v>49266</v>
      </c>
      <c r="L7640" s="6" t="s">
        <v>90</v>
      </c>
      <c r="M7640" s="6" t="s">
        <v>18538</v>
      </c>
      <c r="N7640" s="6" t="s">
        <v>55350</v>
      </c>
      <c r="O7640" s="6" t="s">
        <v>68299</v>
      </c>
    </row>
    <row r="7641" spans="9:15" x14ac:dyDescent="0.25">
      <c r="I7641">
        <v>7639</v>
      </c>
      <c r="J7641" s="6" t="s">
        <v>18539</v>
      </c>
      <c r="K7641" s="6" t="s">
        <v>50296</v>
      </c>
      <c r="L7641" s="6" t="s">
        <v>49733</v>
      </c>
      <c r="M7641" s="6" t="s">
        <v>18540</v>
      </c>
      <c r="N7641" s="6" t="s">
        <v>57938</v>
      </c>
      <c r="O7641" s="6" t="s">
        <v>73934</v>
      </c>
    </row>
    <row r="7642" spans="9:15" x14ac:dyDescent="0.25">
      <c r="I7642">
        <v>7640</v>
      </c>
      <c r="J7642" s="6" t="s">
        <v>18541</v>
      </c>
      <c r="K7642" s="6" t="s">
        <v>49977</v>
      </c>
      <c r="L7642" s="6" t="s">
        <v>50175</v>
      </c>
      <c r="M7642" s="6" t="s">
        <v>18542</v>
      </c>
      <c r="N7642" s="6" t="s">
        <v>57939</v>
      </c>
      <c r="O7642" s="6" t="s">
        <v>73935</v>
      </c>
    </row>
    <row r="7643" spans="9:15" x14ac:dyDescent="0.25">
      <c r="I7643">
        <v>7641</v>
      </c>
      <c r="J7643" s="6" t="s">
        <v>18543</v>
      </c>
      <c r="K7643" s="6" t="s">
        <v>51923</v>
      </c>
      <c r="L7643" s="6" t="s">
        <v>90</v>
      </c>
      <c r="M7643" s="6" t="s">
        <v>18544</v>
      </c>
      <c r="N7643" s="6" t="s">
        <v>57940</v>
      </c>
      <c r="O7643" s="6" t="s">
        <v>73936</v>
      </c>
    </row>
    <row r="7644" spans="9:15" x14ac:dyDescent="0.25">
      <c r="I7644">
        <v>7642</v>
      </c>
      <c r="J7644" s="6" t="s">
        <v>18545</v>
      </c>
      <c r="K7644" s="6" t="s">
        <v>51928</v>
      </c>
      <c r="L7644" s="6" t="s">
        <v>90</v>
      </c>
      <c r="M7644" s="6" t="s">
        <v>18546</v>
      </c>
      <c r="N7644" s="6" t="s">
        <v>57941</v>
      </c>
      <c r="O7644" s="6" t="s">
        <v>73937</v>
      </c>
    </row>
    <row r="7645" spans="9:15" x14ac:dyDescent="0.25">
      <c r="I7645">
        <v>7643</v>
      </c>
      <c r="J7645" s="6" t="s">
        <v>18547</v>
      </c>
      <c r="K7645" s="6" t="s">
        <v>52458</v>
      </c>
      <c r="L7645" s="6" t="s">
        <v>90</v>
      </c>
      <c r="M7645" s="6" t="s">
        <v>18548</v>
      </c>
      <c r="N7645" s="6" t="s">
        <v>54657</v>
      </c>
      <c r="O7645" s="6" t="s">
        <v>73674</v>
      </c>
    </row>
    <row r="7646" spans="9:15" x14ac:dyDescent="0.25">
      <c r="I7646">
        <v>7644</v>
      </c>
      <c r="J7646" s="6" t="s">
        <v>18549</v>
      </c>
      <c r="K7646" s="6" t="s">
        <v>50032</v>
      </c>
      <c r="L7646" s="6" t="s">
        <v>50030</v>
      </c>
      <c r="M7646" s="6" t="s">
        <v>18550</v>
      </c>
      <c r="N7646" s="6" t="s">
        <v>53647</v>
      </c>
      <c r="O7646" s="6" t="s">
        <v>73938</v>
      </c>
    </row>
    <row r="7647" spans="9:15" x14ac:dyDescent="0.25">
      <c r="I7647">
        <v>7645</v>
      </c>
      <c r="J7647" s="6" t="s">
        <v>18551</v>
      </c>
      <c r="K7647" s="6" t="s">
        <v>49619</v>
      </c>
      <c r="L7647" s="6" t="s">
        <v>90</v>
      </c>
      <c r="M7647" s="6" t="s">
        <v>18552</v>
      </c>
      <c r="N7647" s="6" t="s">
        <v>56942</v>
      </c>
      <c r="O7647" s="6" t="s">
        <v>72473</v>
      </c>
    </row>
    <row r="7648" spans="9:15" x14ac:dyDescent="0.25">
      <c r="I7648">
        <v>7646</v>
      </c>
      <c r="J7648" s="6" t="s">
        <v>18553</v>
      </c>
      <c r="K7648" s="6" t="s">
        <v>49337</v>
      </c>
      <c r="L7648" s="6" t="s">
        <v>49337</v>
      </c>
      <c r="M7648" s="6" t="s">
        <v>18554</v>
      </c>
      <c r="N7648" s="6" t="s">
        <v>53311</v>
      </c>
      <c r="O7648" s="6" t="s">
        <v>73939</v>
      </c>
    </row>
    <row r="7649" spans="9:15" x14ac:dyDescent="0.25">
      <c r="I7649">
        <v>7647</v>
      </c>
      <c r="J7649" s="6" t="s">
        <v>18555</v>
      </c>
      <c r="K7649" s="6" t="s">
        <v>50288</v>
      </c>
      <c r="L7649" s="6" t="s">
        <v>90</v>
      </c>
      <c r="M7649" s="6" t="s">
        <v>18556</v>
      </c>
      <c r="N7649" s="6" t="s">
        <v>57942</v>
      </c>
      <c r="O7649" s="6" t="s">
        <v>73940</v>
      </c>
    </row>
    <row r="7650" spans="9:15" x14ac:dyDescent="0.25">
      <c r="I7650">
        <v>7648</v>
      </c>
      <c r="J7650" s="6" t="s">
        <v>18557</v>
      </c>
      <c r="K7650" s="6" t="s">
        <v>49070</v>
      </c>
      <c r="L7650" s="6" t="s">
        <v>49096</v>
      </c>
      <c r="M7650" s="6" t="s">
        <v>18558</v>
      </c>
      <c r="N7650" s="6" t="s">
        <v>90</v>
      </c>
      <c r="O7650" s="6" t="s">
        <v>73941</v>
      </c>
    </row>
    <row r="7651" spans="9:15" x14ac:dyDescent="0.25">
      <c r="I7651">
        <v>7649</v>
      </c>
      <c r="J7651" s="6" t="s">
        <v>18559</v>
      </c>
      <c r="K7651" s="6" t="s">
        <v>51865</v>
      </c>
      <c r="L7651" s="6" t="s">
        <v>90</v>
      </c>
      <c r="M7651" s="6" t="s">
        <v>18560</v>
      </c>
      <c r="N7651" s="6" t="s">
        <v>57943</v>
      </c>
      <c r="O7651" s="6" t="s">
        <v>73942</v>
      </c>
    </row>
    <row r="7652" spans="9:15" x14ac:dyDescent="0.25">
      <c r="I7652">
        <v>7650</v>
      </c>
      <c r="J7652" s="6" t="s">
        <v>18561</v>
      </c>
      <c r="K7652" s="6" t="s">
        <v>50014</v>
      </c>
      <c r="L7652" s="6" t="s">
        <v>90</v>
      </c>
      <c r="M7652" s="6" t="s">
        <v>18562</v>
      </c>
      <c r="N7652" s="6" t="s">
        <v>57944</v>
      </c>
      <c r="O7652" s="6" t="s">
        <v>73943</v>
      </c>
    </row>
    <row r="7653" spans="9:15" x14ac:dyDescent="0.25">
      <c r="I7653">
        <v>7651</v>
      </c>
      <c r="J7653" s="6" t="s">
        <v>18563</v>
      </c>
      <c r="K7653" s="6" t="s">
        <v>51712</v>
      </c>
      <c r="L7653" s="6" t="s">
        <v>90</v>
      </c>
      <c r="M7653" s="6" t="s">
        <v>18564</v>
      </c>
      <c r="N7653" s="6" t="s">
        <v>57945</v>
      </c>
      <c r="O7653" s="6" t="s">
        <v>73944</v>
      </c>
    </row>
    <row r="7654" spans="9:15" x14ac:dyDescent="0.25">
      <c r="I7654">
        <v>7652</v>
      </c>
      <c r="J7654" s="6" t="s">
        <v>18565</v>
      </c>
      <c r="K7654" s="6" t="s">
        <v>51070</v>
      </c>
      <c r="L7654" s="6" t="s">
        <v>51074</v>
      </c>
      <c r="M7654" s="6" t="s">
        <v>18566</v>
      </c>
      <c r="N7654" s="6" t="s">
        <v>53592</v>
      </c>
      <c r="O7654" s="6" t="s">
        <v>67543</v>
      </c>
    </row>
    <row r="7655" spans="9:15" x14ac:dyDescent="0.25">
      <c r="I7655">
        <v>7653</v>
      </c>
      <c r="J7655" s="6" t="s">
        <v>18567</v>
      </c>
      <c r="K7655" s="6" t="s">
        <v>50343</v>
      </c>
      <c r="L7655" s="6" t="s">
        <v>90</v>
      </c>
      <c r="M7655" s="6" t="s">
        <v>18568</v>
      </c>
      <c r="N7655" s="6" t="s">
        <v>57946</v>
      </c>
      <c r="O7655" s="6" t="s">
        <v>73945</v>
      </c>
    </row>
    <row r="7656" spans="9:15" x14ac:dyDescent="0.25">
      <c r="I7656">
        <v>7654</v>
      </c>
      <c r="J7656" s="6" t="s">
        <v>18569</v>
      </c>
      <c r="K7656" s="6" t="s">
        <v>49917</v>
      </c>
      <c r="L7656" s="6" t="s">
        <v>90</v>
      </c>
      <c r="M7656" s="6" t="s">
        <v>18570</v>
      </c>
      <c r="N7656" s="6" t="s">
        <v>57947</v>
      </c>
      <c r="O7656" s="6" t="s">
        <v>73946</v>
      </c>
    </row>
    <row r="7657" spans="9:15" x14ac:dyDescent="0.25">
      <c r="I7657">
        <v>7655</v>
      </c>
      <c r="J7657" s="6" t="s">
        <v>18571</v>
      </c>
      <c r="K7657" s="6" t="s">
        <v>52154</v>
      </c>
      <c r="L7657" s="6" t="s">
        <v>90</v>
      </c>
      <c r="M7657" s="6" t="s">
        <v>18572</v>
      </c>
      <c r="N7657" s="6" t="s">
        <v>57948</v>
      </c>
      <c r="O7657" s="6" t="s">
        <v>73947</v>
      </c>
    </row>
    <row r="7658" spans="9:15" x14ac:dyDescent="0.25">
      <c r="I7658">
        <v>7656</v>
      </c>
      <c r="J7658" s="6" t="s">
        <v>18573</v>
      </c>
      <c r="K7658" s="6" t="s">
        <v>50890</v>
      </c>
      <c r="L7658" s="6" t="s">
        <v>90</v>
      </c>
      <c r="M7658" s="6" t="s">
        <v>18574</v>
      </c>
      <c r="N7658" s="6" t="s">
        <v>90</v>
      </c>
      <c r="O7658" s="6" t="s">
        <v>73948</v>
      </c>
    </row>
    <row r="7659" spans="9:15" x14ac:dyDescent="0.25">
      <c r="I7659">
        <v>7657</v>
      </c>
      <c r="J7659" s="6" t="s">
        <v>18575</v>
      </c>
      <c r="K7659" s="6" t="s">
        <v>49851</v>
      </c>
      <c r="L7659" s="6" t="s">
        <v>90</v>
      </c>
      <c r="M7659" s="6" t="s">
        <v>18576</v>
      </c>
      <c r="N7659" s="6" t="s">
        <v>57949</v>
      </c>
      <c r="O7659" s="6" t="s">
        <v>73949</v>
      </c>
    </row>
    <row r="7660" spans="9:15" x14ac:dyDescent="0.25">
      <c r="I7660">
        <v>7658</v>
      </c>
      <c r="J7660" s="6" t="s">
        <v>18577</v>
      </c>
      <c r="K7660" s="6" t="s">
        <v>51664</v>
      </c>
      <c r="L7660" s="6" t="s">
        <v>90</v>
      </c>
      <c r="M7660" s="6" t="s">
        <v>18578</v>
      </c>
      <c r="N7660" s="6" t="s">
        <v>57950</v>
      </c>
      <c r="O7660" s="6" t="s">
        <v>73950</v>
      </c>
    </row>
    <row r="7661" spans="9:15" x14ac:dyDescent="0.25">
      <c r="I7661">
        <v>7659</v>
      </c>
      <c r="J7661" s="6" t="s">
        <v>18579</v>
      </c>
      <c r="K7661" s="6" t="s">
        <v>49155</v>
      </c>
      <c r="L7661" s="6" t="s">
        <v>90</v>
      </c>
      <c r="M7661" s="6" t="s">
        <v>18580</v>
      </c>
      <c r="N7661" s="6" t="s">
        <v>57951</v>
      </c>
      <c r="O7661" s="6" t="s">
        <v>73951</v>
      </c>
    </row>
    <row r="7662" spans="9:15" x14ac:dyDescent="0.25">
      <c r="I7662">
        <v>7660</v>
      </c>
      <c r="J7662" s="6" t="s">
        <v>18581</v>
      </c>
      <c r="K7662" s="6" t="s">
        <v>50355</v>
      </c>
      <c r="L7662" s="6" t="s">
        <v>50343</v>
      </c>
      <c r="M7662" s="6" t="s">
        <v>18582</v>
      </c>
      <c r="N7662" s="6" t="s">
        <v>57952</v>
      </c>
      <c r="O7662" s="6" t="s">
        <v>73952</v>
      </c>
    </row>
    <row r="7663" spans="9:15" x14ac:dyDescent="0.25">
      <c r="I7663">
        <v>7661</v>
      </c>
      <c r="J7663" s="6" t="s">
        <v>18583</v>
      </c>
      <c r="K7663" s="6" t="s">
        <v>51847</v>
      </c>
      <c r="L7663" s="6" t="s">
        <v>90</v>
      </c>
      <c r="M7663" s="6" t="s">
        <v>18584</v>
      </c>
      <c r="N7663" s="6" t="s">
        <v>57953</v>
      </c>
      <c r="O7663" s="6" t="s">
        <v>73953</v>
      </c>
    </row>
    <row r="7664" spans="9:15" x14ac:dyDescent="0.25">
      <c r="I7664">
        <v>7662</v>
      </c>
      <c r="J7664" s="6" t="s">
        <v>18585</v>
      </c>
      <c r="K7664" s="6" t="s">
        <v>48903</v>
      </c>
      <c r="L7664" s="6" t="s">
        <v>48903</v>
      </c>
      <c r="M7664" s="6" t="s">
        <v>18586</v>
      </c>
      <c r="N7664" s="6" t="s">
        <v>57954</v>
      </c>
      <c r="O7664" s="6" t="s">
        <v>73954</v>
      </c>
    </row>
    <row r="7665" spans="9:15" x14ac:dyDescent="0.25">
      <c r="I7665">
        <v>7663</v>
      </c>
      <c r="J7665" s="6" t="s">
        <v>18587</v>
      </c>
      <c r="K7665" s="6" t="s">
        <v>51422</v>
      </c>
      <c r="L7665" s="6" t="s">
        <v>51418</v>
      </c>
      <c r="M7665" s="6" t="s">
        <v>18588</v>
      </c>
      <c r="N7665" s="6" t="s">
        <v>57955</v>
      </c>
      <c r="O7665" s="6" t="s">
        <v>73955</v>
      </c>
    </row>
    <row r="7666" spans="9:15" x14ac:dyDescent="0.25">
      <c r="I7666">
        <v>7664</v>
      </c>
      <c r="J7666" s="6" t="s">
        <v>18589</v>
      </c>
      <c r="K7666" s="6" t="s">
        <v>49775</v>
      </c>
      <c r="L7666" s="6" t="s">
        <v>90</v>
      </c>
      <c r="M7666" s="6" t="s">
        <v>18590</v>
      </c>
      <c r="N7666" s="6" t="s">
        <v>57956</v>
      </c>
      <c r="O7666" s="6" t="s">
        <v>73956</v>
      </c>
    </row>
    <row r="7667" spans="9:15" x14ac:dyDescent="0.25">
      <c r="I7667">
        <v>7665</v>
      </c>
      <c r="J7667" s="6" t="s">
        <v>18591</v>
      </c>
      <c r="K7667" s="6" t="s">
        <v>52545</v>
      </c>
      <c r="L7667" s="6" t="s">
        <v>90</v>
      </c>
      <c r="M7667" s="6" t="s">
        <v>18592</v>
      </c>
      <c r="N7667" s="6" t="s">
        <v>90</v>
      </c>
      <c r="O7667" s="6" t="s">
        <v>73957</v>
      </c>
    </row>
    <row r="7668" spans="9:15" x14ac:dyDescent="0.25">
      <c r="I7668">
        <v>7666</v>
      </c>
      <c r="J7668" s="6" t="s">
        <v>18593</v>
      </c>
      <c r="K7668" s="6" t="s">
        <v>50992</v>
      </c>
      <c r="L7668" s="6" t="s">
        <v>90</v>
      </c>
      <c r="M7668" s="6" t="s">
        <v>18594</v>
      </c>
      <c r="N7668" s="6" t="s">
        <v>90</v>
      </c>
      <c r="O7668" s="6" t="s">
        <v>73958</v>
      </c>
    </row>
    <row r="7669" spans="9:15" x14ac:dyDescent="0.25">
      <c r="I7669">
        <v>7667</v>
      </c>
      <c r="J7669" s="6" t="s">
        <v>18595</v>
      </c>
      <c r="K7669" s="6" t="s">
        <v>49211</v>
      </c>
      <c r="L7669" s="6" t="s">
        <v>49155</v>
      </c>
      <c r="M7669" s="6" t="s">
        <v>18596</v>
      </c>
      <c r="N7669" s="6" t="s">
        <v>57957</v>
      </c>
      <c r="O7669" s="6" t="s">
        <v>73959</v>
      </c>
    </row>
    <row r="7670" spans="9:15" x14ac:dyDescent="0.25">
      <c r="I7670">
        <v>7668</v>
      </c>
      <c r="J7670" s="6" t="s">
        <v>18597</v>
      </c>
      <c r="K7670" s="6" t="s">
        <v>52222</v>
      </c>
      <c r="L7670" s="6" t="s">
        <v>90</v>
      </c>
      <c r="M7670" s="6" t="s">
        <v>18598</v>
      </c>
      <c r="N7670" s="6" t="s">
        <v>90</v>
      </c>
      <c r="O7670" s="6" t="s">
        <v>73960</v>
      </c>
    </row>
    <row r="7671" spans="9:15" x14ac:dyDescent="0.25">
      <c r="I7671">
        <v>7669</v>
      </c>
      <c r="J7671" s="6" t="s">
        <v>18599</v>
      </c>
      <c r="K7671" s="6" t="s">
        <v>51220</v>
      </c>
      <c r="L7671" s="6" t="s">
        <v>90</v>
      </c>
      <c r="M7671" s="6" t="s">
        <v>18600</v>
      </c>
      <c r="N7671" s="6" t="s">
        <v>90</v>
      </c>
      <c r="O7671" s="6" t="s">
        <v>73961</v>
      </c>
    </row>
    <row r="7672" spans="9:15" x14ac:dyDescent="0.25">
      <c r="I7672">
        <v>7670</v>
      </c>
      <c r="J7672" s="6" t="s">
        <v>18601</v>
      </c>
      <c r="K7672" s="6" t="s">
        <v>52329</v>
      </c>
      <c r="L7672" s="6" t="s">
        <v>90</v>
      </c>
      <c r="M7672" s="6" t="s">
        <v>18602</v>
      </c>
      <c r="N7672" s="6" t="s">
        <v>90</v>
      </c>
      <c r="O7672" s="6" t="s">
        <v>73962</v>
      </c>
    </row>
    <row r="7673" spans="9:15" x14ac:dyDescent="0.25">
      <c r="I7673">
        <v>7671</v>
      </c>
      <c r="J7673" s="6" t="s">
        <v>18603</v>
      </c>
      <c r="K7673" s="6" t="s">
        <v>52536</v>
      </c>
      <c r="L7673" s="6" t="s">
        <v>90</v>
      </c>
      <c r="M7673" s="6" t="s">
        <v>18604</v>
      </c>
      <c r="N7673" s="6" t="s">
        <v>90</v>
      </c>
      <c r="O7673" s="6" t="s">
        <v>73963</v>
      </c>
    </row>
    <row r="7674" spans="9:15" x14ac:dyDescent="0.25">
      <c r="I7674">
        <v>7672</v>
      </c>
      <c r="J7674" s="6" t="s">
        <v>18605</v>
      </c>
      <c r="K7674" s="6" t="s">
        <v>50849</v>
      </c>
      <c r="L7674" s="6" t="s">
        <v>90</v>
      </c>
      <c r="M7674" s="6" t="s">
        <v>18606</v>
      </c>
      <c r="N7674" s="6" t="s">
        <v>57958</v>
      </c>
      <c r="O7674" s="6" t="s">
        <v>73964</v>
      </c>
    </row>
    <row r="7675" spans="9:15" x14ac:dyDescent="0.25">
      <c r="I7675">
        <v>7673</v>
      </c>
      <c r="J7675" s="6" t="s">
        <v>18607</v>
      </c>
      <c r="K7675" s="6" t="s">
        <v>49723</v>
      </c>
      <c r="L7675" s="6" t="s">
        <v>90</v>
      </c>
      <c r="M7675" s="6" t="s">
        <v>18608</v>
      </c>
      <c r="N7675" s="6" t="s">
        <v>53540</v>
      </c>
      <c r="O7675" s="6" t="s">
        <v>73623</v>
      </c>
    </row>
    <row r="7676" spans="9:15" x14ac:dyDescent="0.25">
      <c r="I7676">
        <v>7674</v>
      </c>
      <c r="J7676" s="6" t="s">
        <v>18609</v>
      </c>
      <c r="K7676" s="6" t="s">
        <v>51089</v>
      </c>
      <c r="L7676" s="6" t="s">
        <v>90</v>
      </c>
      <c r="M7676" s="6" t="s">
        <v>18610</v>
      </c>
      <c r="N7676" s="6" t="s">
        <v>57959</v>
      </c>
      <c r="O7676" s="6" t="s">
        <v>73965</v>
      </c>
    </row>
    <row r="7677" spans="9:15" x14ac:dyDescent="0.25">
      <c r="I7677">
        <v>7675</v>
      </c>
      <c r="J7677" s="6" t="s">
        <v>18611</v>
      </c>
      <c r="K7677" s="6" t="s">
        <v>49655</v>
      </c>
      <c r="L7677" s="6" t="s">
        <v>50651</v>
      </c>
      <c r="M7677" s="6" t="s">
        <v>18612</v>
      </c>
      <c r="N7677" s="6" t="s">
        <v>56776</v>
      </c>
      <c r="O7677" s="6" t="s">
        <v>73966</v>
      </c>
    </row>
    <row r="7678" spans="9:15" x14ac:dyDescent="0.25">
      <c r="I7678">
        <v>7676</v>
      </c>
      <c r="J7678" s="6" t="s">
        <v>18613</v>
      </c>
      <c r="K7678" s="6" t="s">
        <v>49843</v>
      </c>
      <c r="L7678" s="6" t="s">
        <v>90</v>
      </c>
      <c r="M7678" s="6" t="s">
        <v>18614</v>
      </c>
      <c r="N7678" s="6" t="s">
        <v>57960</v>
      </c>
      <c r="O7678" s="6" t="s">
        <v>73967</v>
      </c>
    </row>
    <row r="7679" spans="9:15" x14ac:dyDescent="0.25">
      <c r="I7679">
        <v>7677</v>
      </c>
      <c r="J7679" s="6" t="s">
        <v>18615</v>
      </c>
      <c r="K7679" s="6" t="s">
        <v>48833</v>
      </c>
      <c r="L7679" s="6" t="s">
        <v>51301</v>
      </c>
      <c r="M7679" s="6" t="s">
        <v>18616</v>
      </c>
      <c r="N7679" s="6" t="s">
        <v>90</v>
      </c>
      <c r="O7679" s="6" t="s">
        <v>73968</v>
      </c>
    </row>
    <row r="7680" spans="9:15" x14ac:dyDescent="0.25">
      <c r="I7680">
        <v>7678</v>
      </c>
      <c r="J7680" s="6" t="s">
        <v>18617</v>
      </c>
      <c r="K7680" s="6" t="s">
        <v>50167</v>
      </c>
      <c r="L7680" s="6" t="s">
        <v>90</v>
      </c>
      <c r="M7680" s="6" t="s">
        <v>18618</v>
      </c>
      <c r="N7680" s="6" t="s">
        <v>90</v>
      </c>
      <c r="O7680" s="6" t="s">
        <v>71642</v>
      </c>
    </row>
    <row r="7681" spans="9:15" x14ac:dyDescent="0.25">
      <c r="I7681">
        <v>7679</v>
      </c>
      <c r="J7681" s="6" t="s">
        <v>18619</v>
      </c>
      <c r="K7681" s="6" t="s">
        <v>52433</v>
      </c>
      <c r="L7681" s="6" t="s">
        <v>90</v>
      </c>
      <c r="M7681" s="6" t="s">
        <v>18620</v>
      </c>
      <c r="N7681" s="6" t="s">
        <v>90</v>
      </c>
      <c r="O7681" s="6" t="s">
        <v>73969</v>
      </c>
    </row>
    <row r="7682" spans="9:15" x14ac:dyDescent="0.25">
      <c r="I7682">
        <v>7680</v>
      </c>
      <c r="J7682" s="6" t="s">
        <v>18621</v>
      </c>
      <c r="K7682" s="6" t="s">
        <v>50298</v>
      </c>
      <c r="L7682" s="6" t="s">
        <v>90</v>
      </c>
      <c r="M7682" s="6" t="s">
        <v>18622</v>
      </c>
      <c r="N7682" s="6" t="s">
        <v>57961</v>
      </c>
      <c r="O7682" s="6" t="s">
        <v>73970</v>
      </c>
    </row>
    <row r="7683" spans="9:15" x14ac:dyDescent="0.25">
      <c r="I7683">
        <v>7681</v>
      </c>
      <c r="J7683" s="6" t="s">
        <v>18623</v>
      </c>
      <c r="K7683" s="6" t="s">
        <v>52435</v>
      </c>
      <c r="L7683" s="6" t="s">
        <v>90</v>
      </c>
      <c r="M7683" s="6" t="s">
        <v>18624</v>
      </c>
      <c r="N7683" s="6" t="s">
        <v>57962</v>
      </c>
      <c r="O7683" s="6" t="s">
        <v>73971</v>
      </c>
    </row>
    <row r="7684" spans="9:15" x14ac:dyDescent="0.25">
      <c r="I7684">
        <v>7682</v>
      </c>
      <c r="J7684" s="6" t="s">
        <v>18625</v>
      </c>
      <c r="K7684" s="6" t="s">
        <v>49827</v>
      </c>
      <c r="L7684" s="6" t="s">
        <v>49915</v>
      </c>
      <c r="M7684" s="6" t="s">
        <v>18626</v>
      </c>
      <c r="N7684" s="6" t="s">
        <v>57963</v>
      </c>
      <c r="O7684" s="6" t="s">
        <v>73972</v>
      </c>
    </row>
    <row r="7685" spans="9:15" x14ac:dyDescent="0.25">
      <c r="I7685">
        <v>7683</v>
      </c>
      <c r="J7685" s="6" t="s">
        <v>18627</v>
      </c>
      <c r="K7685" s="6" t="s">
        <v>50591</v>
      </c>
      <c r="L7685" s="6" t="s">
        <v>49008</v>
      </c>
      <c r="M7685" s="6" t="s">
        <v>18628</v>
      </c>
      <c r="N7685" s="6" t="s">
        <v>57964</v>
      </c>
      <c r="O7685" s="6" t="s">
        <v>73973</v>
      </c>
    </row>
    <row r="7686" spans="9:15" x14ac:dyDescent="0.25">
      <c r="I7686">
        <v>7684</v>
      </c>
      <c r="J7686" s="6" t="s">
        <v>18629</v>
      </c>
      <c r="K7686" s="6" t="s">
        <v>50544</v>
      </c>
      <c r="L7686" s="6" t="s">
        <v>50445</v>
      </c>
      <c r="M7686" s="6" t="s">
        <v>18630</v>
      </c>
      <c r="N7686" s="6" t="s">
        <v>57965</v>
      </c>
      <c r="O7686" s="6" t="s">
        <v>73974</v>
      </c>
    </row>
    <row r="7687" spans="9:15" x14ac:dyDescent="0.25">
      <c r="I7687">
        <v>7685</v>
      </c>
      <c r="J7687" s="6" t="s">
        <v>18631</v>
      </c>
      <c r="K7687" s="6" t="s">
        <v>52002</v>
      </c>
      <c r="L7687" s="6" t="s">
        <v>90</v>
      </c>
      <c r="M7687" s="6" t="s">
        <v>18632</v>
      </c>
      <c r="N7687" s="6" t="s">
        <v>53566</v>
      </c>
      <c r="O7687" s="6" t="s">
        <v>73975</v>
      </c>
    </row>
    <row r="7688" spans="9:15" x14ac:dyDescent="0.25">
      <c r="I7688">
        <v>7686</v>
      </c>
      <c r="J7688" s="6" t="s">
        <v>18633</v>
      </c>
      <c r="K7688" s="6" t="s">
        <v>51387</v>
      </c>
      <c r="L7688" s="6" t="s">
        <v>90</v>
      </c>
      <c r="M7688" s="6" t="s">
        <v>18634</v>
      </c>
      <c r="N7688" s="6" t="s">
        <v>57966</v>
      </c>
      <c r="O7688" s="6" t="s">
        <v>73976</v>
      </c>
    </row>
    <row r="7689" spans="9:15" x14ac:dyDescent="0.25">
      <c r="I7689">
        <v>7687</v>
      </c>
      <c r="J7689" s="6" t="s">
        <v>18635</v>
      </c>
      <c r="K7689" s="6" t="s">
        <v>49417</v>
      </c>
      <c r="L7689" s="6" t="s">
        <v>50426</v>
      </c>
      <c r="M7689" s="6" t="s">
        <v>18636</v>
      </c>
      <c r="N7689" s="6" t="s">
        <v>57967</v>
      </c>
      <c r="O7689" s="6" t="s">
        <v>73977</v>
      </c>
    </row>
    <row r="7690" spans="9:15" x14ac:dyDescent="0.25">
      <c r="I7690">
        <v>7688</v>
      </c>
      <c r="J7690" s="6" t="s">
        <v>18637</v>
      </c>
      <c r="K7690" s="6" t="s">
        <v>51182</v>
      </c>
      <c r="L7690" s="6" t="s">
        <v>90</v>
      </c>
      <c r="M7690" s="6" t="s">
        <v>18638</v>
      </c>
      <c r="N7690" s="6" t="s">
        <v>57968</v>
      </c>
      <c r="O7690" s="6" t="s">
        <v>73978</v>
      </c>
    </row>
    <row r="7691" spans="9:15" x14ac:dyDescent="0.25">
      <c r="I7691">
        <v>7689</v>
      </c>
      <c r="J7691" s="6" t="s">
        <v>18639</v>
      </c>
      <c r="K7691" s="6" t="s">
        <v>52332</v>
      </c>
      <c r="L7691" s="6" t="s">
        <v>90</v>
      </c>
      <c r="M7691" s="6" t="s">
        <v>18640</v>
      </c>
      <c r="N7691" s="6" t="s">
        <v>57969</v>
      </c>
      <c r="O7691" s="6" t="s">
        <v>73979</v>
      </c>
    </row>
    <row r="7692" spans="9:15" x14ac:dyDescent="0.25">
      <c r="I7692">
        <v>7690</v>
      </c>
      <c r="J7692" s="6" t="s">
        <v>18641</v>
      </c>
      <c r="K7692" s="6" t="s">
        <v>52529</v>
      </c>
      <c r="L7692" s="6" t="s">
        <v>90</v>
      </c>
      <c r="M7692" s="6" t="s">
        <v>18642</v>
      </c>
      <c r="N7692" s="6" t="s">
        <v>90</v>
      </c>
      <c r="O7692" s="6" t="s">
        <v>73980</v>
      </c>
    </row>
    <row r="7693" spans="9:15" x14ac:dyDescent="0.25">
      <c r="I7693">
        <v>7691</v>
      </c>
      <c r="J7693" s="6" t="s">
        <v>18643</v>
      </c>
      <c r="K7693" s="6" t="s">
        <v>52235</v>
      </c>
      <c r="L7693" s="6" t="s">
        <v>52238</v>
      </c>
      <c r="M7693" s="6" t="s">
        <v>18644</v>
      </c>
      <c r="N7693" s="6" t="s">
        <v>57970</v>
      </c>
      <c r="O7693" s="6" t="s">
        <v>73981</v>
      </c>
    </row>
    <row r="7694" spans="9:15" x14ac:dyDescent="0.25">
      <c r="I7694">
        <v>7692</v>
      </c>
      <c r="J7694" s="6" t="s">
        <v>18645</v>
      </c>
      <c r="K7694" s="6" t="s">
        <v>49546</v>
      </c>
      <c r="L7694" s="6" t="s">
        <v>90</v>
      </c>
      <c r="M7694" s="6" t="s">
        <v>18646</v>
      </c>
      <c r="N7694" s="6" t="s">
        <v>57971</v>
      </c>
      <c r="O7694" s="6" t="s">
        <v>73982</v>
      </c>
    </row>
    <row r="7695" spans="9:15" x14ac:dyDescent="0.25">
      <c r="I7695">
        <v>7693</v>
      </c>
      <c r="J7695" s="6" t="s">
        <v>18647</v>
      </c>
      <c r="K7695" s="6" t="s">
        <v>50199</v>
      </c>
      <c r="L7695" s="6" t="s">
        <v>49851</v>
      </c>
      <c r="M7695" s="6" t="s">
        <v>18648</v>
      </c>
      <c r="N7695" s="6" t="s">
        <v>57972</v>
      </c>
      <c r="O7695" s="6" t="s">
        <v>73983</v>
      </c>
    </row>
    <row r="7696" spans="9:15" x14ac:dyDescent="0.25">
      <c r="I7696">
        <v>7694</v>
      </c>
      <c r="J7696" s="6" t="s">
        <v>18649</v>
      </c>
      <c r="K7696" s="6" t="s">
        <v>52509</v>
      </c>
      <c r="L7696" s="6" t="s">
        <v>90</v>
      </c>
      <c r="M7696" s="6" t="s">
        <v>18650</v>
      </c>
      <c r="N7696" s="6" t="s">
        <v>57973</v>
      </c>
      <c r="O7696" s="6" t="s">
        <v>73984</v>
      </c>
    </row>
    <row r="7697" spans="9:15" x14ac:dyDescent="0.25">
      <c r="I7697">
        <v>7695</v>
      </c>
      <c r="J7697" s="6" t="s">
        <v>18651</v>
      </c>
      <c r="K7697" s="6" t="s">
        <v>51503</v>
      </c>
      <c r="L7697" s="6" t="s">
        <v>51907</v>
      </c>
      <c r="M7697" s="6" t="s">
        <v>18652</v>
      </c>
      <c r="N7697" s="6" t="s">
        <v>57974</v>
      </c>
      <c r="O7697" s="6" t="s">
        <v>73985</v>
      </c>
    </row>
    <row r="7698" spans="9:15" x14ac:dyDescent="0.25">
      <c r="I7698">
        <v>7696</v>
      </c>
      <c r="J7698" s="6" t="s">
        <v>18653</v>
      </c>
      <c r="K7698" s="6" t="s">
        <v>49991</v>
      </c>
      <c r="L7698" s="6" t="s">
        <v>90</v>
      </c>
      <c r="M7698" s="6" t="s">
        <v>18654</v>
      </c>
      <c r="N7698" s="6" t="s">
        <v>57975</v>
      </c>
      <c r="O7698" s="6" t="s">
        <v>73986</v>
      </c>
    </row>
    <row r="7699" spans="9:15" x14ac:dyDescent="0.25">
      <c r="I7699">
        <v>7697</v>
      </c>
      <c r="J7699" s="6" t="s">
        <v>18655</v>
      </c>
      <c r="K7699" s="6" t="s">
        <v>51943</v>
      </c>
      <c r="L7699" s="6" t="s">
        <v>51935</v>
      </c>
      <c r="M7699" s="6" t="s">
        <v>18656</v>
      </c>
      <c r="N7699" s="6" t="s">
        <v>57976</v>
      </c>
      <c r="O7699" s="6" t="s">
        <v>73987</v>
      </c>
    </row>
    <row r="7700" spans="9:15" x14ac:dyDescent="0.25">
      <c r="I7700">
        <v>7698</v>
      </c>
      <c r="J7700" s="6" t="s">
        <v>18657</v>
      </c>
      <c r="K7700" s="6" t="s">
        <v>52026</v>
      </c>
      <c r="L7700" s="6" t="s">
        <v>51756</v>
      </c>
      <c r="M7700" s="6" t="s">
        <v>18658</v>
      </c>
      <c r="N7700" s="6" t="s">
        <v>57977</v>
      </c>
      <c r="O7700" s="6" t="s">
        <v>73988</v>
      </c>
    </row>
    <row r="7701" spans="9:15" x14ac:dyDescent="0.25">
      <c r="I7701">
        <v>7699</v>
      </c>
      <c r="J7701" s="6" t="s">
        <v>18659</v>
      </c>
      <c r="K7701" s="6" t="s">
        <v>51175</v>
      </c>
      <c r="L7701" s="6" t="s">
        <v>90</v>
      </c>
      <c r="M7701" s="6" t="s">
        <v>18660</v>
      </c>
      <c r="N7701" s="6" t="s">
        <v>57978</v>
      </c>
      <c r="O7701" s="6" t="s">
        <v>73989</v>
      </c>
    </row>
    <row r="7702" spans="9:15" x14ac:dyDescent="0.25">
      <c r="I7702">
        <v>7700</v>
      </c>
      <c r="J7702" s="6" t="s">
        <v>18661</v>
      </c>
      <c r="K7702" s="6" t="s">
        <v>49330</v>
      </c>
      <c r="L7702" s="6" t="s">
        <v>90</v>
      </c>
      <c r="M7702" s="6" t="s">
        <v>18662</v>
      </c>
      <c r="N7702" s="6" t="s">
        <v>57979</v>
      </c>
      <c r="O7702" s="6" t="s">
        <v>73990</v>
      </c>
    </row>
    <row r="7703" spans="9:15" x14ac:dyDescent="0.25">
      <c r="I7703">
        <v>7701</v>
      </c>
      <c r="J7703" s="6" t="s">
        <v>18663</v>
      </c>
      <c r="K7703" s="6" t="s">
        <v>52016</v>
      </c>
      <c r="L7703" s="6" t="s">
        <v>90</v>
      </c>
      <c r="M7703" s="6" t="s">
        <v>18664</v>
      </c>
      <c r="N7703" s="6" t="s">
        <v>57980</v>
      </c>
      <c r="O7703" s="6" t="s">
        <v>73991</v>
      </c>
    </row>
    <row r="7704" spans="9:15" x14ac:dyDescent="0.25">
      <c r="I7704">
        <v>7702</v>
      </c>
      <c r="J7704" s="6" t="s">
        <v>18665</v>
      </c>
      <c r="K7704" s="6" t="s">
        <v>50978</v>
      </c>
      <c r="L7704" s="6" t="s">
        <v>90</v>
      </c>
      <c r="M7704" s="6" t="s">
        <v>18666</v>
      </c>
      <c r="N7704" s="6" t="s">
        <v>90</v>
      </c>
      <c r="O7704" s="6" t="s">
        <v>73992</v>
      </c>
    </row>
    <row r="7705" spans="9:15" x14ac:dyDescent="0.25">
      <c r="I7705">
        <v>7703</v>
      </c>
      <c r="J7705" s="6" t="s">
        <v>18667</v>
      </c>
      <c r="K7705" s="6" t="s">
        <v>52283</v>
      </c>
      <c r="L7705" s="6" t="s">
        <v>90</v>
      </c>
      <c r="M7705" s="6" t="s">
        <v>18668</v>
      </c>
      <c r="N7705" s="6" t="s">
        <v>57981</v>
      </c>
      <c r="O7705" s="6" t="s">
        <v>73993</v>
      </c>
    </row>
    <row r="7706" spans="9:15" x14ac:dyDescent="0.25">
      <c r="I7706">
        <v>7704</v>
      </c>
      <c r="J7706" s="6" t="s">
        <v>18669</v>
      </c>
      <c r="K7706" s="6" t="s">
        <v>49215</v>
      </c>
      <c r="L7706" s="6" t="s">
        <v>49161</v>
      </c>
      <c r="M7706" s="6" t="s">
        <v>18670</v>
      </c>
      <c r="N7706" s="6" t="s">
        <v>57982</v>
      </c>
      <c r="O7706" s="6" t="s">
        <v>73994</v>
      </c>
    </row>
    <row r="7707" spans="9:15" x14ac:dyDescent="0.25">
      <c r="I7707">
        <v>7705</v>
      </c>
      <c r="J7707" s="6" t="s">
        <v>18671</v>
      </c>
      <c r="K7707" s="6" t="s">
        <v>52453</v>
      </c>
      <c r="L7707" s="6" t="s">
        <v>90</v>
      </c>
      <c r="M7707" s="6" t="s">
        <v>18672</v>
      </c>
      <c r="N7707" s="6" t="s">
        <v>57983</v>
      </c>
      <c r="O7707" s="6" t="s">
        <v>73995</v>
      </c>
    </row>
    <row r="7708" spans="9:15" x14ac:dyDescent="0.25">
      <c r="I7708">
        <v>7706</v>
      </c>
      <c r="J7708" s="6" t="s">
        <v>18673</v>
      </c>
      <c r="K7708" s="6" t="s">
        <v>50276</v>
      </c>
      <c r="L7708" s="6" t="s">
        <v>90</v>
      </c>
      <c r="M7708" s="6" t="s">
        <v>18674</v>
      </c>
      <c r="N7708" s="6" t="s">
        <v>57984</v>
      </c>
      <c r="O7708" s="6" t="s">
        <v>73996</v>
      </c>
    </row>
    <row r="7709" spans="9:15" x14ac:dyDescent="0.25">
      <c r="I7709">
        <v>7707</v>
      </c>
      <c r="J7709" s="6" t="s">
        <v>18675</v>
      </c>
      <c r="K7709" s="6" t="s">
        <v>50284</v>
      </c>
      <c r="L7709" s="6" t="s">
        <v>90</v>
      </c>
      <c r="M7709" s="6" t="s">
        <v>18676</v>
      </c>
      <c r="N7709" s="6" t="s">
        <v>57985</v>
      </c>
      <c r="O7709" s="6" t="s">
        <v>73997</v>
      </c>
    </row>
    <row r="7710" spans="9:15" x14ac:dyDescent="0.25">
      <c r="I7710">
        <v>7708</v>
      </c>
      <c r="J7710" s="6" t="s">
        <v>18677</v>
      </c>
      <c r="K7710" s="6" t="s">
        <v>49159</v>
      </c>
      <c r="L7710" s="6" t="s">
        <v>90</v>
      </c>
      <c r="M7710" s="6" t="s">
        <v>18678</v>
      </c>
      <c r="N7710" s="6" t="s">
        <v>56284</v>
      </c>
      <c r="O7710" s="6" t="s">
        <v>71497</v>
      </c>
    </row>
    <row r="7711" spans="9:15" x14ac:dyDescent="0.25">
      <c r="I7711">
        <v>7709</v>
      </c>
      <c r="J7711" s="6" t="s">
        <v>18679</v>
      </c>
      <c r="K7711" s="6" t="s">
        <v>51517</v>
      </c>
      <c r="L7711" s="6" t="s">
        <v>90</v>
      </c>
      <c r="M7711" s="6" t="s">
        <v>18680</v>
      </c>
      <c r="N7711" s="6" t="s">
        <v>90</v>
      </c>
      <c r="O7711" s="6" t="s">
        <v>73998</v>
      </c>
    </row>
    <row r="7712" spans="9:15" x14ac:dyDescent="0.25">
      <c r="I7712">
        <v>7710</v>
      </c>
      <c r="J7712" s="6" t="s">
        <v>18681</v>
      </c>
      <c r="K7712" s="6" t="s">
        <v>49798</v>
      </c>
      <c r="L7712" s="6" t="s">
        <v>49572</v>
      </c>
      <c r="M7712" s="6" t="s">
        <v>18682</v>
      </c>
      <c r="N7712" s="6" t="s">
        <v>57986</v>
      </c>
      <c r="O7712" s="6" t="s">
        <v>73999</v>
      </c>
    </row>
    <row r="7713" spans="9:15" x14ac:dyDescent="0.25">
      <c r="I7713">
        <v>7711</v>
      </c>
      <c r="J7713" s="6" t="s">
        <v>18683</v>
      </c>
      <c r="K7713" s="6" t="s">
        <v>51867</v>
      </c>
      <c r="L7713" s="6" t="s">
        <v>51907</v>
      </c>
      <c r="M7713" s="6" t="s">
        <v>18684</v>
      </c>
      <c r="N7713" s="6" t="s">
        <v>57987</v>
      </c>
      <c r="O7713" s="6" t="s">
        <v>74000</v>
      </c>
    </row>
    <row r="7714" spans="9:15" x14ac:dyDescent="0.25">
      <c r="I7714">
        <v>7712</v>
      </c>
      <c r="J7714" s="6" t="s">
        <v>18685</v>
      </c>
      <c r="K7714" s="6" t="s">
        <v>51521</v>
      </c>
      <c r="L7714" s="6" t="s">
        <v>90</v>
      </c>
      <c r="M7714" s="6" t="s">
        <v>18686</v>
      </c>
      <c r="N7714" s="6" t="s">
        <v>57988</v>
      </c>
      <c r="O7714" s="6" t="s">
        <v>74001</v>
      </c>
    </row>
    <row r="7715" spans="9:15" x14ac:dyDescent="0.25">
      <c r="I7715">
        <v>7713</v>
      </c>
      <c r="J7715" s="6" t="s">
        <v>18687</v>
      </c>
      <c r="K7715" s="6" t="s">
        <v>51058</v>
      </c>
      <c r="L7715" s="6" t="s">
        <v>51701</v>
      </c>
      <c r="M7715" s="6" t="s">
        <v>18688</v>
      </c>
      <c r="N7715" s="6" t="s">
        <v>57989</v>
      </c>
      <c r="O7715" s="6" t="s">
        <v>74002</v>
      </c>
    </row>
    <row r="7716" spans="9:15" x14ac:dyDescent="0.25">
      <c r="I7716">
        <v>7714</v>
      </c>
      <c r="J7716" s="6" t="s">
        <v>18689</v>
      </c>
      <c r="K7716" s="6" t="s">
        <v>50775</v>
      </c>
      <c r="L7716" s="6" t="s">
        <v>90</v>
      </c>
      <c r="M7716" s="6" t="s">
        <v>18690</v>
      </c>
      <c r="N7716" s="6" t="s">
        <v>57990</v>
      </c>
      <c r="O7716" s="6" t="s">
        <v>74003</v>
      </c>
    </row>
    <row r="7717" spans="9:15" x14ac:dyDescent="0.25">
      <c r="I7717">
        <v>7715</v>
      </c>
      <c r="J7717" s="6" t="s">
        <v>18691</v>
      </c>
      <c r="K7717" s="6" t="s">
        <v>51485</v>
      </c>
      <c r="L7717" s="6" t="s">
        <v>90</v>
      </c>
      <c r="M7717" s="6" t="s">
        <v>18692</v>
      </c>
      <c r="N7717" s="6" t="s">
        <v>57991</v>
      </c>
      <c r="O7717" s="6" t="s">
        <v>74004</v>
      </c>
    </row>
    <row r="7718" spans="9:15" x14ac:dyDescent="0.25">
      <c r="I7718">
        <v>7716</v>
      </c>
      <c r="J7718" s="6" t="s">
        <v>18693</v>
      </c>
      <c r="K7718" s="6" t="s">
        <v>49395</v>
      </c>
      <c r="L7718" s="6" t="s">
        <v>49395</v>
      </c>
      <c r="M7718" s="6" t="s">
        <v>18694</v>
      </c>
      <c r="N7718" s="6" t="s">
        <v>57992</v>
      </c>
      <c r="O7718" s="6" t="s">
        <v>74005</v>
      </c>
    </row>
    <row r="7719" spans="9:15" x14ac:dyDescent="0.25">
      <c r="I7719">
        <v>7717</v>
      </c>
      <c r="J7719" s="6" t="s">
        <v>18695</v>
      </c>
      <c r="K7719" s="6" t="s">
        <v>49805</v>
      </c>
      <c r="L7719" s="6" t="s">
        <v>90</v>
      </c>
      <c r="M7719" s="6" t="s">
        <v>18696</v>
      </c>
      <c r="N7719" s="6" t="s">
        <v>90</v>
      </c>
      <c r="O7719" s="6" t="s">
        <v>74006</v>
      </c>
    </row>
    <row r="7720" spans="9:15" x14ac:dyDescent="0.25">
      <c r="I7720">
        <v>7718</v>
      </c>
      <c r="J7720" s="6" t="s">
        <v>18697</v>
      </c>
      <c r="K7720" s="6" t="s">
        <v>50845</v>
      </c>
      <c r="L7720" s="6" t="s">
        <v>50969</v>
      </c>
      <c r="M7720" s="6" t="s">
        <v>18698</v>
      </c>
      <c r="N7720" s="6" t="s">
        <v>57993</v>
      </c>
      <c r="O7720" s="6" t="s">
        <v>74007</v>
      </c>
    </row>
    <row r="7721" spans="9:15" x14ac:dyDescent="0.25">
      <c r="I7721">
        <v>7719</v>
      </c>
      <c r="J7721" s="6" t="s">
        <v>18699</v>
      </c>
      <c r="K7721" s="6" t="s">
        <v>51723</v>
      </c>
      <c r="L7721" s="6" t="s">
        <v>90</v>
      </c>
      <c r="M7721" s="6" t="s">
        <v>18700</v>
      </c>
      <c r="N7721" s="6" t="s">
        <v>90</v>
      </c>
      <c r="O7721" s="6" t="s">
        <v>74008</v>
      </c>
    </row>
    <row r="7722" spans="9:15" x14ac:dyDescent="0.25">
      <c r="I7722">
        <v>7720</v>
      </c>
      <c r="J7722" s="6" t="s">
        <v>18701</v>
      </c>
      <c r="K7722" s="6" t="s">
        <v>48976</v>
      </c>
      <c r="L7722" s="6" t="s">
        <v>51180</v>
      </c>
      <c r="M7722" s="6" t="s">
        <v>18702</v>
      </c>
      <c r="N7722" s="6" t="s">
        <v>90</v>
      </c>
      <c r="O7722" s="6" t="s">
        <v>74009</v>
      </c>
    </row>
    <row r="7723" spans="9:15" x14ac:dyDescent="0.25">
      <c r="I7723">
        <v>7721</v>
      </c>
      <c r="J7723" s="6" t="s">
        <v>18703</v>
      </c>
      <c r="K7723" s="6" t="s">
        <v>48745</v>
      </c>
      <c r="L7723" s="6" t="s">
        <v>48741</v>
      </c>
      <c r="M7723" s="6" t="s">
        <v>18704</v>
      </c>
      <c r="N7723" s="6" t="s">
        <v>57994</v>
      </c>
      <c r="O7723" s="6" t="s">
        <v>74010</v>
      </c>
    </row>
    <row r="7724" spans="9:15" x14ac:dyDescent="0.25">
      <c r="I7724">
        <v>7722</v>
      </c>
      <c r="J7724" s="6" t="s">
        <v>18705</v>
      </c>
      <c r="K7724" s="6" t="s">
        <v>52427</v>
      </c>
      <c r="L7724" s="6" t="s">
        <v>90</v>
      </c>
      <c r="M7724" s="6" t="s">
        <v>18706</v>
      </c>
      <c r="N7724" s="6" t="s">
        <v>90</v>
      </c>
      <c r="O7724" s="6" t="s">
        <v>74011</v>
      </c>
    </row>
    <row r="7725" spans="9:15" x14ac:dyDescent="0.25">
      <c r="I7725">
        <v>7723</v>
      </c>
      <c r="J7725" s="6" t="s">
        <v>18707</v>
      </c>
      <c r="K7725" s="6" t="s">
        <v>52552</v>
      </c>
      <c r="L7725" s="6" t="s">
        <v>52021</v>
      </c>
      <c r="M7725" s="6" t="s">
        <v>18708</v>
      </c>
      <c r="N7725" s="6" t="s">
        <v>90</v>
      </c>
      <c r="O7725" s="6" t="s">
        <v>74012</v>
      </c>
    </row>
    <row r="7726" spans="9:15" x14ac:dyDescent="0.25">
      <c r="I7726">
        <v>7724</v>
      </c>
      <c r="J7726" s="6" t="s">
        <v>18709</v>
      </c>
      <c r="K7726" s="6" t="s">
        <v>52033</v>
      </c>
      <c r="L7726" s="6" t="s">
        <v>90</v>
      </c>
      <c r="M7726" s="6" t="s">
        <v>18710</v>
      </c>
      <c r="N7726" s="6" t="s">
        <v>90</v>
      </c>
      <c r="O7726" s="6" t="s">
        <v>74013</v>
      </c>
    </row>
    <row r="7727" spans="9:15" x14ac:dyDescent="0.25">
      <c r="I7727">
        <v>7725</v>
      </c>
      <c r="J7727" s="6" t="s">
        <v>18711</v>
      </c>
      <c r="K7727" s="6" t="s">
        <v>49548</v>
      </c>
      <c r="L7727" s="6" t="s">
        <v>49544</v>
      </c>
      <c r="M7727" s="6" t="s">
        <v>18712</v>
      </c>
      <c r="N7727" s="6" t="s">
        <v>57995</v>
      </c>
      <c r="O7727" s="6" t="s">
        <v>74014</v>
      </c>
    </row>
    <row r="7728" spans="9:15" x14ac:dyDescent="0.25">
      <c r="I7728">
        <v>7726</v>
      </c>
      <c r="J7728" s="6" t="s">
        <v>18713</v>
      </c>
      <c r="K7728" s="6" t="s">
        <v>49147</v>
      </c>
      <c r="L7728" s="6" t="s">
        <v>90</v>
      </c>
      <c r="M7728" s="6" t="s">
        <v>18714</v>
      </c>
      <c r="N7728" s="6" t="s">
        <v>57996</v>
      </c>
      <c r="O7728" s="6" t="s">
        <v>74015</v>
      </c>
    </row>
    <row r="7729" spans="9:15" x14ac:dyDescent="0.25">
      <c r="I7729">
        <v>7727</v>
      </c>
      <c r="J7729" s="6" t="s">
        <v>18715</v>
      </c>
      <c r="K7729" s="6" t="s">
        <v>50380</v>
      </c>
      <c r="L7729" s="6" t="s">
        <v>50349</v>
      </c>
      <c r="M7729" s="6" t="s">
        <v>18716</v>
      </c>
      <c r="N7729" s="6" t="s">
        <v>57997</v>
      </c>
      <c r="O7729" s="6" t="s">
        <v>74016</v>
      </c>
    </row>
    <row r="7730" spans="9:15" x14ac:dyDescent="0.25">
      <c r="I7730">
        <v>7728</v>
      </c>
      <c r="J7730" s="6" t="s">
        <v>18717</v>
      </c>
      <c r="K7730" s="6" t="s">
        <v>49240</v>
      </c>
      <c r="L7730" s="6" t="s">
        <v>50486</v>
      </c>
      <c r="M7730" s="6" t="s">
        <v>18718</v>
      </c>
      <c r="N7730" s="6" t="s">
        <v>90</v>
      </c>
      <c r="O7730" s="6" t="s">
        <v>74017</v>
      </c>
    </row>
    <row r="7731" spans="9:15" x14ac:dyDescent="0.25">
      <c r="I7731">
        <v>7729</v>
      </c>
      <c r="J7731" s="6" t="s">
        <v>18719</v>
      </c>
      <c r="K7731" s="6" t="s">
        <v>49383</v>
      </c>
      <c r="L7731" s="6" t="s">
        <v>49397</v>
      </c>
      <c r="M7731" s="6" t="s">
        <v>18720</v>
      </c>
      <c r="N7731" s="6" t="s">
        <v>57998</v>
      </c>
      <c r="O7731" s="6" t="s">
        <v>74018</v>
      </c>
    </row>
    <row r="7732" spans="9:15" x14ac:dyDescent="0.25">
      <c r="I7732">
        <v>7730</v>
      </c>
      <c r="J7732" s="6" t="s">
        <v>18721</v>
      </c>
      <c r="K7732" s="6" t="s">
        <v>49153</v>
      </c>
      <c r="L7732" s="6" t="s">
        <v>48638</v>
      </c>
      <c r="M7732" s="6" t="s">
        <v>18722</v>
      </c>
      <c r="N7732" s="6" t="s">
        <v>57999</v>
      </c>
      <c r="O7732" s="6" t="s">
        <v>74019</v>
      </c>
    </row>
    <row r="7733" spans="9:15" x14ac:dyDescent="0.25">
      <c r="I7733">
        <v>7731</v>
      </c>
      <c r="J7733" s="6" t="s">
        <v>18723</v>
      </c>
      <c r="K7733" s="6" t="s">
        <v>49611</v>
      </c>
      <c r="L7733" s="6" t="s">
        <v>90</v>
      </c>
      <c r="M7733" s="6" t="s">
        <v>18724</v>
      </c>
      <c r="N7733" s="6" t="s">
        <v>58000</v>
      </c>
      <c r="O7733" s="6" t="s">
        <v>74020</v>
      </c>
    </row>
    <row r="7734" spans="9:15" x14ac:dyDescent="0.25">
      <c r="I7734">
        <v>7732</v>
      </c>
      <c r="J7734" s="6" t="s">
        <v>18725</v>
      </c>
      <c r="K7734" s="6" t="s">
        <v>52335</v>
      </c>
      <c r="L7734" s="6" t="s">
        <v>90</v>
      </c>
      <c r="M7734" s="6" t="s">
        <v>18726</v>
      </c>
      <c r="N7734" s="6" t="s">
        <v>90</v>
      </c>
      <c r="O7734" s="6" t="s">
        <v>74021</v>
      </c>
    </row>
    <row r="7735" spans="9:15" x14ac:dyDescent="0.25">
      <c r="I7735">
        <v>7733</v>
      </c>
      <c r="J7735" s="6" t="s">
        <v>18727</v>
      </c>
      <c r="K7735" s="6" t="s">
        <v>51606</v>
      </c>
      <c r="L7735" s="6" t="s">
        <v>51590</v>
      </c>
      <c r="M7735" s="6" t="s">
        <v>18728</v>
      </c>
      <c r="N7735" s="6" t="s">
        <v>58001</v>
      </c>
      <c r="O7735" s="6" t="s">
        <v>74022</v>
      </c>
    </row>
    <row r="7736" spans="9:15" x14ac:dyDescent="0.25">
      <c r="I7736">
        <v>7734</v>
      </c>
      <c r="J7736" s="6" t="s">
        <v>18729</v>
      </c>
      <c r="K7736" s="6" t="s">
        <v>49302</v>
      </c>
      <c r="L7736" s="6" t="s">
        <v>90</v>
      </c>
      <c r="M7736" s="6" t="s">
        <v>18730</v>
      </c>
      <c r="N7736" s="6" t="s">
        <v>58002</v>
      </c>
      <c r="O7736" s="6" t="s">
        <v>74023</v>
      </c>
    </row>
    <row r="7737" spans="9:15" x14ac:dyDescent="0.25">
      <c r="I7737">
        <v>7735</v>
      </c>
      <c r="J7737" s="6" t="s">
        <v>18731</v>
      </c>
      <c r="K7737" s="6" t="s">
        <v>49474</v>
      </c>
      <c r="L7737" s="6" t="s">
        <v>90</v>
      </c>
      <c r="M7737" s="6" t="s">
        <v>18732</v>
      </c>
      <c r="N7737" s="6" t="s">
        <v>58003</v>
      </c>
      <c r="O7737" s="6" t="s">
        <v>74024</v>
      </c>
    </row>
    <row r="7738" spans="9:15" x14ac:dyDescent="0.25">
      <c r="I7738">
        <v>7736</v>
      </c>
      <c r="J7738" s="6" t="s">
        <v>18733</v>
      </c>
      <c r="K7738" s="6" t="s">
        <v>50030</v>
      </c>
      <c r="L7738" s="6" t="s">
        <v>49933</v>
      </c>
      <c r="M7738" s="6" t="s">
        <v>18734</v>
      </c>
      <c r="N7738" s="6" t="s">
        <v>90</v>
      </c>
      <c r="O7738" s="6" t="s">
        <v>74025</v>
      </c>
    </row>
    <row r="7739" spans="9:15" x14ac:dyDescent="0.25">
      <c r="I7739">
        <v>7737</v>
      </c>
      <c r="J7739" s="6" t="s">
        <v>18735</v>
      </c>
      <c r="K7739" s="6" t="s">
        <v>50609</v>
      </c>
      <c r="L7739" s="6" t="s">
        <v>90</v>
      </c>
      <c r="M7739" s="6" t="s">
        <v>18736</v>
      </c>
      <c r="N7739" s="6" t="s">
        <v>90</v>
      </c>
      <c r="O7739" s="6" t="s">
        <v>74026</v>
      </c>
    </row>
    <row r="7740" spans="9:15" x14ac:dyDescent="0.25">
      <c r="I7740">
        <v>7738</v>
      </c>
      <c r="J7740" s="6" t="s">
        <v>18737</v>
      </c>
      <c r="K7740" s="6" t="s">
        <v>48895</v>
      </c>
      <c r="L7740" s="6" t="s">
        <v>90</v>
      </c>
      <c r="M7740" s="6" t="s">
        <v>18738</v>
      </c>
      <c r="N7740" s="6" t="s">
        <v>90</v>
      </c>
      <c r="O7740" s="6" t="s">
        <v>74027</v>
      </c>
    </row>
    <row r="7741" spans="9:15" x14ac:dyDescent="0.25">
      <c r="I7741">
        <v>7739</v>
      </c>
      <c r="J7741" s="6" t="s">
        <v>18739</v>
      </c>
      <c r="K7741" s="6" t="s">
        <v>50483</v>
      </c>
      <c r="L7741" s="6" t="s">
        <v>90</v>
      </c>
      <c r="M7741" s="6" t="s">
        <v>18740</v>
      </c>
      <c r="N7741" s="6" t="s">
        <v>90</v>
      </c>
      <c r="O7741" s="6" t="s">
        <v>74028</v>
      </c>
    </row>
    <row r="7742" spans="9:15" x14ac:dyDescent="0.25">
      <c r="I7742">
        <v>7740</v>
      </c>
      <c r="J7742" s="6" t="s">
        <v>18741</v>
      </c>
      <c r="K7742" s="6" t="s">
        <v>48843</v>
      </c>
      <c r="L7742" s="6" t="s">
        <v>90</v>
      </c>
      <c r="M7742" s="6" t="s">
        <v>18742</v>
      </c>
      <c r="N7742" s="6" t="s">
        <v>58004</v>
      </c>
      <c r="O7742" s="6" t="s">
        <v>74029</v>
      </c>
    </row>
    <row r="7743" spans="9:15" x14ac:dyDescent="0.25">
      <c r="I7743">
        <v>7741</v>
      </c>
      <c r="J7743" s="6" t="s">
        <v>18743</v>
      </c>
      <c r="K7743" s="6" t="s">
        <v>51606</v>
      </c>
      <c r="L7743" s="6" t="s">
        <v>90</v>
      </c>
      <c r="M7743" s="6" t="s">
        <v>18744</v>
      </c>
      <c r="N7743" s="6" t="s">
        <v>90</v>
      </c>
      <c r="O7743" s="6" t="s">
        <v>74030</v>
      </c>
    </row>
    <row r="7744" spans="9:15" x14ac:dyDescent="0.25">
      <c r="I7744">
        <v>7742</v>
      </c>
      <c r="J7744" s="6" t="s">
        <v>18745</v>
      </c>
      <c r="K7744" s="6" t="s">
        <v>52492</v>
      </c>
      <c r="L7744" s="6" t="s">
        <v>90</v>
      </c>
      <c r="M7744" s="6" t="s">
        <v>18746</v>
      </c>
      <c r="N7744" s="6" t="s">
        <v>55146</v>
      </c>
      <c r="O7744" s="6" t="s">
        <v>74031</v>
      </c>
    </row>
    <row r="7745" spans="9:15" x14ac:dyDescent="0.25">
      <c r="I7745">
        <v>7743</v>
      </c>
      <c r="J7745" s="6" t="s">
        <v>18747</v>
      </c>
      <c r="K7745" s="6" t="s">
        <v>49815</v>
      </c>
      <c r="L7745" s="6" t="s">
        <v>50118</v>
      </c>
      <c r="M7745" s="6" t="s">
        <v>18748</v>
      </c>
      <c r="N7745" s="6" t="s">
        <v>58005</v>
      </c>
      <c r="O7745" s="6" t="s">
        <v>74032</v>
      </c>
    </row>
    <row r="7746" spans="9:15" x14ac:dyDescent="0.25">
      <c r="I7746">
        <v>7744</v>
      </c>
      <c r="J7746" s="6" t="s">
        <v>18749</v>
      </c>
      <c r="K7746" s="6" t="s">
        <v>49288</v>
      </c>
      <c r="L7746" s="6" t="s">
        <v>50454</v>
      </c>
      <c r="M7746" s="6" t="s">
        <v>18750</v>
      </c>
      <c r="N7746" s="6" t="s">
        <v>58006</v>
      </c>
      <c r="O7746" s="6" t="s">
        <v>74033</v>
      </c>
    </row>
    <row r="7747" spans="9:15" x14ac:dyDescent="0.25">
      <c r="I7747">
        <v>7745</v>
      </c>
      <c r="J7747" s="6" t="s">
        <v>18751</v>
      </c>
      <c r="K7747" s="6" t="s">
        <v>49052</v>
      </c>
      <c r="L7747" s="6" t="s">
        <v>90</v>
      </c>
      <c r="M7747" s="6" t="s">
        <v>18752</v>
      </c>
      <c r="N7747" s="6" t="s">
        <v>58007</v>
      </c>
      <c r="O7747" s="6" t="s">
        <v>74034</v>
      </c>
    </row>
    <row r="7748" spans="9:15" x14ac:dyDescent="0.25">
      <c r="I7748">
        <v>7746</v>
      </c>
      <c r="J7748" s="6" t="s">
        <v>18753</v>
      </c>
      <c r="K7748" s="6" t="s">
        <v>50851</v>
      </c>
      <c r="L7748" s="6" t="s">
        <v>90</v>
      </c>
      <c r="M7748" s="6" t="s">
        <v>18754</v>
      </c>
      <c r="N7748" s="6" t="s">
        <v>58008</v>
      </c>
      <c r="O7748" s="6" t="s">
        <v>74035</v>
      </c>
    </row>
    <row r="7749" spans="9:15" x14ac:dyDescent="0.25">
      <c r="I7749">
        <v>7747</v>
      </c>
      <c r="J7749" s="6" t="s">
        <v>18755</v>
      </c>
      <c r="K7749" s="6" t="s">
        <v>49670</v>
      </c>
      <c r="L7749" s="6" t="s">
        <v>50151</v>
      </c>
      <c r="M7749" s="6" t="s">
        <v>18756</v>
      </c>
      <c r="N7749" s="6" t="s">
        <v>58009</v>
      </c>
      <c r="O7749" s="6" t="s">
        <v>74036</v>
      </c>
    </row>
    <row r="7750" spans="9:15" x14ac:dyDescent="0.25">
      <c r="I7750">
        <v>7748</v>
      </c>
      <c r="J7750" s="6" t="s">
        <v>18757</v>
      </c>
      <c r="K7750" s="6" t="s">
        <v>52557</v>
      </c>
      <c r="L7750" s="6" t="s">
        <v>52466</v>
      </c>
      <c r="M7750" s="6" t="s">
        <v>18758</v>
      </c>
      <c r="N7750" s="6" t="s">
        <v>58010</v>
      </c>
      <c r="O7750" s="6" t="s">
        <v>74037</v>
      </c>
    </row>
    <row r="7751" spans="9:15" x14ac:dyDescent="0.25">
      <c r="I7751">
        <v>7749</v>
      </c>
      <c r="J7751" s="6" t="s">
        <v>18759</v>
      </c>
      <c r="K7751" s="6" t="s">
        <v>51543</v>
      </c>
      <c r="L7751" s="6" t="s">
        <v>90</v>
      </c>
      <c r="M7751" s="6" t="s">
        <v>18760</v>
      </c>
      <c r="N7751" s="6" t="s">
        <v>58011</v>
      </c>
      <c r="O7751" s="6" t="s">
        <v>74038</v>
      </c>
    </row>
    <row r="7752" spans="9:15" x14ac:dyDescent="0.25">
      <c r="I7752">
        <v>7750</v>
      </c>
      <c r="J7752" s="6" t="s">
        <v>18761</v>
      </c>
      <c r="K7752" s="6" t="s">
        <v>50856</v>
      </c>
      <c r="L7752" s="6" t="s">
        <v>50847</v>
      </c>
      <c r="M7752" s="6" t="s">
        <v>18762</v>
      </c>
      <c r="N7752" s="6" t="s">
        <v>58012</v>
      </c>
      <c r="O7752" s="6" t="s">
        <v>74039</v>
      </c>
    </row>
    <row r="7753" spans="9:15" x14ac:dyDescent="0.25">
      <c r="I7753">
        <v>7751</v>
      </c>
      <c r="J7753" s="6" t="s">
        <v>18763</v>
      </c>
      <c r="K7753" s="6" t="s">
        <v>48838</v>
      </c>
      <c r="L7753" s="6" t="s">
        <v>49242</v>
      </c>
      <c r="M7753" s="6" t="s">
        <v>18764</v>
      </c>
      <c r="N7753" s="6" t="s">
        <v>58013</v>
      </c>
      <c r="O7753" s="6" t="s">
        <v>74040</v>
      </c>
    </row>
    <row r="7754" spans="9:15" x14ac:dyDescent="0.25">
      <c r="I7754">
        <v>7752</v>
      </c>
      <c r="J7754" s="6" t="s">
        <v>18765</v>
      </c>
      <c r="K7754" s="6" t="s">
        <v>52387</v>
      </c>
      <c r="L7754" s="6" t="s">
        <v>90</v>
      </c>
      <c r="M7754" s="6" t="s">
        <v>18766</v>
      </c>
      <c r="N7754" s="6" t="s">
        <v>90</v>
      </c>
      <c r="O7754" s="6" t="s">
        <v>74041</v>
      </c>
    </row>
    <row r="7755" spans="9:15" x14ac:dyDescent="0.25">
      <c r="I7755">
        <v>7753</v>
      </c>
      <c r="J7755" s="6" t="s">
        <v>18767</v>
      </c>
      <c r="K7755" s="6" t="s">
        <v>48672</v>
      </c>
      <c r="L7755" s="6" t="s">
        <v>90</v>
      </c>
      <c r="M7755" s="6" t="s">
        <v>18768</v>
      </c>
      <c r="N7755" s="6" t="s">
        <v>90</v>
      </c>
      <c r="O7755" s="6" t="s">
        <v>74042</v>
      </c>
    </row>
    <row r="7756" spans="9:15" x14ac:dyDescent="0.25">
      <c r="I7756">
        <v>7754</v>
      </c>
      <c r="J7756" s="6" t="s">
        <v>18769</v>
      </c>
      <c r="K7756" s="6" t="s">
        <v>48670</v>
      </c>
      <c r="L7756" s="6" t="s">
        <v>90</v>
      </c>
      <c r="M7756" s="6" t="s">
        <v>18770</v>
      </c>
      <c r="N7756" s="6" t="s">
        <v>58014</v>
      </c>
      <c r="O7756" s="6" t="s">
        <v>74043</v>
      </c>
    </row>
    <row r="7757" spans="9:15" x14ac:dyDescent="0.25">
      <c r="I7757">
        <v>7755</v>
      </c>
      <c r="J7757" s="6" t="s">
        <v>18771</v>
      </c>
      <c r="K7757" s="6" t="s">
        <v>49800</v>
      </c>
      <c r="L7757" s="6" t="s">
        <v>90</v>
      </c>
      <c r="M7757" s="6" t="s">
        <v>18772</v>
      </c>
      <c r="N7757" s="6" t="s">
        <v>90</v>
      </c>
      <c r="O7757" s="6" t="s">
        <v>74044</v>
      </c>
    </row>
    <row r="7758" spans="9:15" x14ac:dyDescent="0.25">
      <c r="I7758">
        <v>7756</v>
      </c>
      <c r="J7758" s="6" t="s">
        <v>18773</v>
      </c>
      <c r="K7758" s="6" t="s">
        <v>51658</v>
      </c>
      <c r="L7758" s="6" t="s">
        <v>51676</v>
      </c>
      <c r="M7758" s="6" t="s">
        <v>18774</v>
      </c>
      <c r="N7758" s="6" t="s">
        <v>90</v>
      </c>
      <c r="O7758" s="6" t="s">
        <v>71186</v>
      </c>
    </row>
    <row r="7759" spans="9:15" x14ac:dyDescent="0.25">
      <c r="I7759">
        <v>7757</v>
      </c>
      <c r="J7759" s="6" t="s">
        <v>18775</v>
      </c>
      <c r="K7759" s="6" t="s">
        <v>49886</v>
      </c>
      <c r="L7759" s="6" t="s">
        <v>50415</v>
      </c>
      <c r="M7759" s="6" t="s">
        <v>18776</v>
      </c>
      <c r="N7759" s="6" t="s">
        <v>54755</v>
      </c>
      <c r="O7759" s="6" t="s">
        <v>74045</v>
      </c>
    </row>
    <row r="7760" spans="9:15" x14ac:dyDescent="0.25">
      <c r="I7760">
        <v>7758</v>
      </c>
      <c r="J7760" s="6" t="s">
        <v>18777</v>
      </c>
      <c r="K7760" s="6" t="s">
        <v>49393</v>
      </c>
      <c r="L7760" s="6" t="s">
        <v>90</v>
      </c>
      <c r="M7760" s="6" t="s">
        <v>18778</v>
      </c>
      <c r="N7760" s="6" t="s">
        <v>58015</v>
      </c>
      <c r="O7760" s="6" t="s">
        <v>74046</v>
      </c>
    </row>
    <row r="7761" spans="9:15" x14ac:dyDescent="0.25">
      <c r="I7761">
        <v>7759</v>
      </c>
      <c r="J7761" s="6" t="s">
        <v>18779</v>
      </c>
      <c r="K7761" s="6" t="s">
        <v>49254</v>
      </c>
      <c r="L7761" s="6" t="s">
        <v>90</v>
      </c>
      <c r="M7761" s="6" t="s">
        <v>18780</v>
      </c>
      <c r="N7761" s="6" t="s">
        <v>90</v>
      </c>
      <c r="O7761" s="6" t="s">
        <v>74047</v>
      </c>
    </row>
    <row r="7762" spans="9:15" x14ac:dyDescent="0.25">
      <c r="I7762">
        <v>7760</v>
      </c>
      <c r="J7762" s="6" t="s">
        <v>18781</v>
      </c>
      <c r="K7762" s="6" t="s">
        <v>51680</v>
      </c>
      <c r="L7762" s="6" t="s">
        <v>51680</v>
      </c>
      <c r="M7762" s="6" t="s">
        <v>18782</v>
      </c>
      <c r="N7762" s="6" t="s">
        <v>58016</v>
      </c>
      <c r="O7762" s="6" t="s">
        <v>74048</v>
      </c>
    </row>
    <row r="7763" spans="9:15" x14ac:dyDescent="0.25">
      <c r="I7763">
        <v>7761</v>
      </c>
      <c r="J7763" s="6" t="s">
        <v>18783</v>
      </c>
      <c r="K7763" s="6" t="s">
        <v>51400</v>
      </c>
      <c r="L7763" s="6" t="s">
        <v>90</v>
      </c>
      <c r="M7763" s="6" t="s">
        <v>18784</v>
      </c>
      <c r="N7763" s="6" t="s">
        <v>90</v>
      </c>
      <c r="O7763" s="6" t="s">
        <v>74049</v>
      </c>
    </row>
    <row r="7764" spans="9:15" x14ac:dyDescent="0.25">
      <c r="I7764">
        <v>7762</v>
      </c>
      <c r="J7764" s="6" t="s">
        <v>18785</v>
      </c>
      <c r="K7764" s="6" t="s">
        <v>51729</v>
      </c>
      <c r="L7764" s="6" t="s">
        <v>90</v>
      </c>
      <c r="M7764" s="6" t="s">
        <v>18786</v>
      </c>
      <c r="N7764" s="6" t="s">
        <v>90</v>
      </c>
      <c r="O7764" s="6" t="s">
        <v>74050</v>
      </c>
    </row>
    <row r="7765" spans="9:15" x14ac:dyDescent="0.25">
      <c r="I7765">
        <v>7763</v>
      </c>
      <c r="J7765" s="6" t="s">
        <v>18787</v>
      </c>
      <c r="K7765" s="6" t="s">
        <v>51590</v>
      </c>
      <c r="L7765" s="6" t="s">
        <v>90</v>
      </c>
      <c r="M7765" s="6" t="s">
        <v>18788</v>
      </c>
      <c r="N7765" s="6" t="s">
        <v>58017</v>
      </c>
      <c r="O7765" s="6" t="s">
        <v>74051</v>
      </c>
    </row>
    <row r="7766" spans="9:15" x14ac:dyDescent="0.25">
      <c r="I7766">
        <v>7764</v>
      </c>
      <c r="J7766" s="6" t="s">
        <v>18789</v>
      </c>
      <c r="K7766" s="6" t="s">
        <v>52521</v>
      </c>
      <c r="L7766" s="6" t="s">
        <v>51373</v>
      </c>
      <c r="M7766" s="6" t="s">
        <v>18790</v>
      </c>
      <c r="N7766" s="6" t="s">
        <v>90</v>
      </c>
      <c r="O7766" s="6" t="s">
        <v>74052</v>
      </c>
    </row>
    <row r="7767" spans="9:15" x14ac:dyDescent="0.25">
      <c r="I7767">
        <v>7765</v>
      </c>
      <c r="J7767" s="6" t="s">
        <v>18791</v>
      </c>
      <c r="K7767" s="6" t="s">
        <v>52152</v>
      </c>
      <c r="L7767" s="6" t="s">
        <v>50633</v>
      </c>
      <c r="M7767" s="6" t="s">
        <v>18792</v>
      </c>
      <c r="N7767" s="6" t="s">
        <v>53124</v>
      </c>
      <c r="O7767" s="6" t="s">
        <v>74053</v>
      </c>
    </row>
    <row r="7768" spans="9:15" x14ac:dyDescent="0.25">
      <c r="I7768">
        <v>7766</v>
      </c>
      <c r="J7768" s="6" t="s">
        <v>18793</v>
      </c>
      <c r="K7768" s="6" t="s">
        <v>48853</v>
      </c>
      <c r="L7768" s="6" t="s">
        <v>50508</v>
      </c>
      <c r="M7768" s="6" t="s">
        <v>18794</v>
      </c>
      <c r="N7768" s="6" t="s">
        <v>55281</v>
      </c>
      <c r="O7768" s="6" t="s">
        <v>74054</v>
      </c>
    </row>
    <row r="7769" spans="9:15" x14ac:dyDescent="0.25">
      <c r="I7769">
        <v>7767</v>
      </c>
      <c r="J7769" s="6" t="s">
        <v>18795</v>
      </c>
      <c r="K7769" s="6" t="s">
        <v>49627</v>
      </c>
      <c r="L7769" s="6" t="s">
        <v>90</v>
      </c>
      <c r="M7769" s="6" t="s">
        <v>18796</v>
      </c>
      <c r="N7769" s="6" t="s">
        <v>90</v>
      </c>
      <c r="O7769" s="6" t="s">
        <v>74055</v>
      </c>
    </row>
    <row r="7770" spans="9:15" x14ac:dyDescent="0.25">
      <c r="I7770">
        <v>7768</v>
      </c>
      <c r="J7770" s="6" t="s">
        <v>18797</v>
      </c>
      <c r="K7770" s="6" t="s">
        <v>49027</v>
      </c>
      <c r="L7770" s="6" t="s">
        <v>90</v>
      </c>
      <c r="M7770" s="6" t="s">
        <v>18798</v>
      </c>
      <c r="N7770" s="6" t="s">
        <v>90</v>
      </c>
      <c r="O7770" s="6" t="s">
        <v>74056</v>
      </c>
    </row>
    <row r="7771" spans="9:15" x14ac:dyDescent="0.25">
      <c r="I7771">
        <v>7769</v>
      </c>
      <c r="J7771" s="6" t="s">
        <v>18799</v>
      </c>
      <c r="K7771" s="6" t="s">
        <v>51622</v>
      </c>
      <c r="L7771" s="6" t="s">
        <v>90</v>
      </c>
      <c r="M7771" s="6" t="s">
        <v>18800</v>
      </c>
      <c r="N7771" s="6" t="s">
        <v>58018</v>
      </c>
      <c r="O7771" s="6" t="s">
        <v>74057</v>
      </c>
    </row>
    <row r="7772" spans="9:15" x14ac:dyDescent="0.25">
      <c r="I7772">
        <v>7770</v>
      </c>
      <c r="J7772" s="6" t="s">
        <v>18801</v>
      </c>
      <c r="K7772" s="6" t="s">
        <v>49161</v>
      </c>
      <c r="L7772" s="6" t="s">
        <v>49242</v>
      </c>
      <c r="M7772" s="6" t="s">
        <v>18802</v>
      </c>
      <c r="N7772" s="6" t="s">
        <v>90</v>
      </c>
      <c r="O7772" s="6" t="s">
        <v>74058</v>
      </c>
    </row>
    <row r="7773" spans="9:15" x14ac:dyDescent="0.25">
      <c r="I7773">
        <v>7771</v>
      </c>
      <c r="J7773" s="6" t="s">
        <v>18803</v>
      </c>
      <c r="K7773" s="6" t="s">
        <v>51993</v>
      </c>
      <c r="L7773" s="6" t="s">
        <v>90</v>
      </c>
      <c r="M7773" s="6" t="s">
        <v>18804</v>
      </c>
      <c r="N7773" s="6" t="s">
        <v>58019</v>
      </c>
      <c r="O7773" s="6" t="s">
        <v>74059</v>
      </c>
    </row>
    <row r="7774" spans="9:15" x14ac:dyDescent="0.25">
      <c r="I7774">
        <v>7772</v>
      </c>
      <c r="J7774" s="6" t="s">
        <v>18805</v>
      </c>
      <c r="K7774" s="6" t="s">
        <v>48796</v>
      </c>
      <c r="L7774" s="6" t="s">
        <v>90</v>
      </c>
      <c r="M7774" s="6" t="s">
        <v>18806</v>
      </c>
      <c r="N7774" s="6" t="s">
        <v>58020</v>
      </c>
      <c r="O7774" s="6" t="s">
        <v>74060</v>
      </c>
    </row>
    <row r="7775" spans="9:15" x14ac:dyDescent="0.25">
      <c r="I7775">
        <v>7773</v>
      </c>
      <c r="J7775" s="6" t="s">
        <v>18807</v>
      </c>
      <c r="K7775" s="6" t="s">
        <v>49991</v>
      </c>
      <c r="L7775" s="6" t="s">
        <v>90</v>
      </c>
      <c r="M7775" s="6" t="s">
        <v>18808</v>
      </c>
      <c r="N7775" s="6" t="s">
        <v>90</v>
      </c>
      <c r="O7775" s="6" t="s">
        <v>74061</v>
      </c>
    </row>
    <row r="7776" spans="9:15" x14ac:dyDescent="0.25">
      <c r="I7776">
        <v>7774</v>
      </c>
      <c r="J7776" s="6" t="s">
        <v>18809</v>
      </c>
      <c r="K7776" s="6" t="s">
        <v>49915</v>
      </c>
      <c r="L7776" s="6" t="s">
        <v>50352</v>
      </c>
      <c r="M7776" s="6" t="s">
        <v>18810</v>
      </c>
      <c r="N7776" s="6" t="s">
        <v>58021</v>
      </c>
      <c r="O7776" s="6" t="s">
        <v>74062</v>
      </c>
    </row>
    <row r="7777" spans="9:15" x14ac:dyDescent="0.25">
      <c r="I7777">
        <v>7775</v>
      </c>
      <c r="J7777" s="6" t="s">
        <v>18811</v>
      </c>
      <c r="K7777" s="6" t="s">
        <v>48978</v>
      </c>
      <c r="L7777" s="6" t="s">
        <v>90</v>
      </c>
      <c r="M7777" s="6" t="s">
        <v>18812</v>
      </c>
      <c r="N7777" s="6" t="s">
        <v>58022</v>
      </c>
      <c r="O7777" s="6" t="s">
        <v>74063</v>
      </c>
    </row>
    <row r="7778" spans="9:15" x14ac:dyDescent="0.25">
      <c r="I7778">
        <v>7776</v>
      </c>
      <c r="J7778" s="6" t="s">
        <v>18813</v>
      </c>
      <c r="K7778" s="6" t="s">
        <v>49211</v>
      </c>
      <c r="L7778" s="6" t="s">
        <v>90</v>
      </c>
      <c r="M7778" s="6" t="s">
        <v>18814</v>
      </c>
      <c r="N7778" s="6" t="s">
        <v>90</v>
      </c>
      <c r="O7778" s="6" t="s">
        <v>74064</v>
      </c>
    </row>
    <row r="7779" spans="9:15" x14ac:dyDescent="0.25">
      <c r="I7779">
        <v>7777</v>
      </c>
      <c r="J7779" s="6" t="s">
        <v>18815</v>
      </c>
      <c r="K7779" s="6" t="s">
        <v>51841</v>
      </c>
      <c r="L7779" s="6" t="s">
        <v>51897</v>
      </c>
      <c r="M7779" s="6" t="s">
        <v>18816</v>
      </c>
      <c r="N7779" s="6" t="s">
        <v>90</v>
      </c>
      <c r="O7779" s="6" t="s">
        <v>74065</v>
      </c>
    </row>
    <row r="7780" spans="9:15" x14ac:dyDescent="0.25">
      <c r="I7780">
        <v>7778</v>
      </c>
      <c r="J7780" s="6" t="s">
        <v>18817</v>
      </c>
      <c r="K7780" s="6" t="s">
        <v>49318</v>
      </c>
      <c r="L7780" s="6" t="s">
        <v>49284</v>
      </c>
      <c r="M7780" s="6" t="s">
        <v>18818</v>
      </c>
      <c r="N7780" s="6" t="s">
        <v>58023</v>
      </c>
      <c r="O7780" s="6" t="s">
        <v>74066</v>
      </c>
    </row>
    <row r="7781" spans="9:15" x14ac:dyDescent="0.25">
      <c r="I7781">
        <v>7779</v>
      </c>
      <c r="J7781" s="6" t="s">
        <v>18819</v>
      </c>
      <c r="K7781" s="6" t="s">
        <v>49714</v>
      </c>
      <c r="L7781" s="6" t="s">
        <v>49700</v>
      </c>
      <c r="M7781" s="6" t="s">
        <v>18820</v>
      </c>
      <c r="N7781" s="6" t="s">
        <v>54339</v>
      </c>
      <c r="O7781" s="6" t="s">
        <v>74067</v>
      </c>
    </row>
    <row r="7782" spans="9:15" x14ac:dyDescent="0.25">
      <c r="I7782">
        <v>7780</v>
      </c>
      <c r="J7782" s="6" t="s">
        <v>18821</v>
      </c>
      <c r="K7782" s="6" t="s">
        <v>50412</v>
      </c>
      <c r="L7782" s="6" t="s">
        <v>49955</v>
      </c>
      <c r="M7782" s="6" t="s">
        <v>18822</v>
      </c>
      <c r="N7782" s="6" t="s">
        <v>58021</v>
      </c>
      <c r="O7782" s="6" t="s">
        <v>74068</v>
      </c>
    </row>
    <row r="7783" spans="9:15" x14ac:dyDescent="0.25">
      <c r="I7783">
        <v>7781</v>
      </c>
      <c r="J7783" s="6" t="s">
        <v>18823</v>
      </c>
      <c r="K7783" s="6" t="s">
        <v>51251</v>
      </c>
      <c r="L7783" s="6" t="s">
        <v>90</v>
      </c>
      <c r="M7783" s="6" t="s">
        <v>18824</v>
      </c>
      <c r="N7783" s="6" t="s">
        <v>58024</v>
      </c>
      <c r="O7783" s="6" t="s">
        <v>74069</v>
      </c>
    </row>
    <row r="7784" spans="9:15" x14ac:dyDescent="0.25">
      <c r="I7784">
        <v>7782</v>
      </c>
      <c r="J7784" s="6" t="s">
        <v>18825</v>
      </c>
      <c r="K7784" s="6" t="s">
        <v>50633</v>
      </c>
      <c r="L7784" s="6" t="s">
        <v>90</v>
      </c>
      <c r="M7784" s="6" t="s">
        <v>18826</v>
      </c>
      <c r="N7784" s="6" t="s">
        <v>58025</v>
      </c>
      <c r="O7784" s="6" t="s">
        <v>74070</v>
      </c>
    </row>
    <row r="7785" spans="9:15" x14ac:dyDescent="0.25">
      <c r="I7785">
        <v>7783</v>
      </c>
      <c r="J7785" s="6" t="s">
        <v>18827</v>
      </c>
      <c r="K7785" s="6" t="s">
        <v>49831</v>
      </c>
      <c r="L7785" s="6" t="s">
        <v>90</v>
      </c>
      <c r="M7785" s="6" t="s">
        <v>18828</v>
      </c>
      <c r="N7785" s="6" t="s">
        <v>55154</v>
      </c>
      <c r="O7785" s="6" t="s">
        <v>69827</v>
      </c>
    </row>
    <row r="7786" spans="9:15" x14ac:dyDescent="0.25">
      <c r="I7786">
        <v>7784</v>
      </c>
      <c r="J7786" s="6" t="s">
        <v>18829</v>
      </c>
      <c r="K7786" s="6" t="s">
        <v>49809</v>
      </c>
      <c r="L7786" s="6" t="s">
        <v>49942</v>
      </c>
      <c r="M7786" s="6" t="s">
        <v>18830</v>
      </c>
      <c r="N7786" s="6" t="s">
        <v>58026</v>
      </c>
      <c r="O7786" s="6" t="s">
        <v>74071</v>
      </c>
    </row>
    <row r="7787" spans="9:15" x14ac:dyDescent="0.25">
      <c r="I7787">
        <v>7785</v>
      </c>
      <c r="J7787" s="6" t="s">
        <v>18831</v>
      </c>
      <c r="K7787" s="6" t="s">
        <v>50155</v>
      </c>
      <c r="L7787" s="6" t="s">
        <v>90</v>
      </c>
      <c r="M7787" s="6" t="s">
        <v>18832</v>
      </c>
      <c r="N7787" s="6" t="s">
        <v>58027</v>
      </c>
      <c r="O7787" s="6" t="s">
        <v>74072</v>
      </c>
    </row>
    <row r="7788" spans="9:15" x14ac:dyDescent="0.25">
      <c r="I7788">
        <v>7786</v>
      </c>
      <c r="J7788" s="6" t="s">
        <v>18833</v>
      </c>
      <c r="K7788" s="6" t="s">
        <v>52461</v>
      </c>
      <c r="L7788" s="6" t="s">
        <v>52154</v>
      </c>
      <c r="M7788" s="6" t="s">
        <v>18834</v>
      </c>
      <c r="N7788" s="6" t="s">
        <v>58028</v>
      </c>
      <c r="O7788" s="6" t="s">
        <v>74073</v>
      </c>
    </row>
    <row r="7789" spans="9:15" x14ac:dyDescent="0.25">
      <c r="I7789">
        <v>7787</v>
      </c>
      <c r="J7789" s="6" t="s">
        <v>18835</v>
      </c>
      <c r="K7789" s="6" t="s">
        <v>50205</v>
      </c>
      <c r="L7789" s="6" t="s">
        <v>50429</v>
      </c>
      <c r="M7789" s="6" t="s">
        <v>18836</v>
      </c>
      <c r="N7789" s="6" t="s">
        <v>58029</v>
      </c>
      <c r="O7789" s="6" t="s">
        <v>74074</v>
      </c>
    </row>
    <row r="7790" spans="9:15" x14ac:dyDescent="0.25">
      <c r="I7790">
        <v>7788</v>
      </c>
      <c r="J7790" s="6" t="s">
        <v>18837</v>
      </c>
      <c r="K7790" s="6" t="s">
        <v>49397</v>
      </c>
      <c r="L7790" s="6" t="s">
        <v>50329</v>
      </c>
      <c r="M7790" s="6" t="s">
        <v>18838</v>
      </c>
      <c r="N7790" s="6" t="s">
        <v>57332</v>
      </c>
      <c r="O7790" s="6" t="s">
        <v>74075</v>
      </c>
    </row>
    <row r="7791" spans="9:15" x14ac:dyDescent="0.25">
      <c r="I7791">
        <v>7789</v>
      </c>
      <c r="J7791" s="6" t="s">
        <v>18839</v>
      </c>
      <c r="K7791" s="6" t="s">
        <v>51147</v>
      </c>
      <c r="L7791" s="6" t="s">
        <v>90</v>
      </c>
      <c r="M7791" s="6" t="s">
        <v>18840</v>
      </c>
      <c r="N7791" s="6" t="s">
        <v>58030</v>
      </c>
      <c r="O7791" s="6" t="s">
        <v>74076</v>
      </c>
    </row>
    <row r="7792" spans="9:15" x14ac:dyDescent="0.25">
      <c r="I7792">
        <v>7790</v>
      </c>
      <c r="J7792" s="6" t="s">
        <v>18841</v>
      </c>
      <c r="K7792" s="6" t="s">
        <v>52483</v>
      </c>
      <c r="L7792" s="6" t="s">
        <v>90</v>
      </c>
      <c r="M7792" s="6" t="s">
        <v>18842</v>
      </c>
      <c r="N7792" s="6" t="s">
        <v>90</v>
      </c>
      <c r="O7792" s="6" t="s">
        <v>70341</v>
      </c>
    </row>
    <row r="7793" spans="9:15" x14ac:dyDescent="0.25">
      <c r="I7793">
        <v>7791</v>
      </c>
      <c r="J7793" s="6" t="s">
        <v>18843</v>
      </c>
      <c r="K7793" s="6" t="s">
        <v>50541</v>
      </c>
      <c r="L7793" s="6" t="s">
        <v>50588</v>
      </c>
      <c r="M7793" s="6" t="s">
        <v>18844</v>
      </c>
      <c r="N7793" s="6" t="s">
        <v>90</v>
      </c>
      <c r="O7793" s="6" t="s">
        <v>74077</v>
      </c>
    </row>
    <row r="7794" spans="9:15" x14ac:dyDescent="0.25">
      <c r="I7794">
        <v>7792</v>
      </c>
      <c r="J7794" s="6" t="s">
        <v>18845</v>
      </c>
      <c r="K7794" s="6" t="s">
        <v>48660</v>
      </c>
      <c r="L7794" s="6" t="s">
        <v>90</v>
      </c>
      <c r="M7794" s="6" t="s">
        <v>18846</v>
      </c>
      <c r="N7794" s="6" t="s">
        <v>58031</v>
      </c>
      <c r="O7794" s="6" t="s">
        <v>74078</v>
      </c>
    </row>
    <row r="7795" spans="9:15" x14ac:dyDescent="0.25">
      <c r="I7795">
        <v>7793</v>
      </c>
      <c r="J7795" s="6" t="s">
        <v>18847</v>
      </c>
      <c r="K7795" s="6" t="s">
        <v>52150</v>
      </c>
      <c r="L7795" s="6" t="s">
        <v>51373</v>
      </c>
      <c r="M7795" s="6" t="s">
        <v>18848</v>
      </c>
      <c r="N7795" s="6" t="s">
        <v>58032</v>
      </c>
      <c r="O7795" s="6" t="s">
        <v>74079</v>
      </c>
    </row>
    <row r="7796" spans="9:15" x14ac:dyDescent="0.25">
      <c r="I7796">
        <v>7794</v>
      </c>
      <c r="J7796" s="6" t="s">
        <v>18849</v>
      </c>
      <c r="K7796" s="6" t="s">
        <v>52436</v>
      </c>
      <c r="L7796" s="6" t="s">
        <v>90</v>
      </c>
      <c r="M7796" s="6" t="s">
        <v>18850</v>
      </c>
      <c r="N7796" s="6" t="s">
        <v>58033</v>
      </c>
      <c r="O7796" s="6" t="s">
        <v>74080</v>
      </c>
    </row>
    <row r="7797" spans="9:15" x14ac:dyDescent="0.25">
      <c r="I7797">
        <v>7795</v>
      </c>
      <c r="J7797" s="6" t="s">
        <v>18851</v>
      </c>
      <c r="K7797" s="6" t="s">
        <v>51025</v>
      </c>
      <c r="L7797" s="6" t="s">
        <v>51997</v>
      </c>
      <c r="M7797" s="6" t="s">
        <v>18852</v>
      </c>
      <c r="N7797" s="6" t="s">
        <v>58034</v>
      </c>
      <c r="O7797" s="6" t="s">
        <v>74081</v>
      </c>
    </row>
    <row r="7798" spans="9:15" x14ac:dyDescent="0.25">
      <c r="I7798">
        <v>7796</v>
      </c>
      <c r="J7798" s="6" t="s">
        <v>18853</v>
      </c>
      <c r="K7798" s="6" t="s">
        <v>49060</v>
      </c>
      <c r="L7798" s="6" t="s">
        <v>90</v>
      </c>
      <c r="M7798" s="6" t="s">
        <v>18854</v>
      </c>
      <c r="N7798" s="6" t="s">
        <v>58035</v>
      </c>
      <c r="O7798" s="6" t="s">
        <v>74082</v>
      </c>
    </row>
    <row r="7799" spans="9:15" x14ac:dyDescent="0.25">
      <c r="I7799">
        <v>7797</v>
      </c>
      <c r="J7799" s="6" t="s">
        <v>18855</v>
      </c>
      <c r="K7799" s="6" t="s">
        <v>49813</v>
      </c>
      <c r="L7799" s="6" t="s">
        <v>90</v>
      </c>
      <c r="M7799" s="6" t="s">
        <v>18856</v>
      </c>
      <c r="N7799" s="6" t="s">
        <v>58036</v>
      </c>
      <c r="O7799" s="6" t="s">
        <v>74083</v>
      </c>
    </row>
    <row r="7800" spans="9:15" x14ac:dyDescent="0.25">
      <c r="I7800">
        <v>7798</v>
      </c>
      <c r="J7800" s="6" t="s">
        <v>18857</v>
      </c>
      <c r="K7800" s="6" t="s">
        <v>48958</v>
      </c>
      <c r="L7800" s="6" t="s">
        <v>90</v>
      </c>
      <c r="M7800" s="6" t="s">
        <v>18858</v>
      </c>
      <c r="N7800" s="6" t="s">
        <v>58037</v>
      </c>
      <c r="O7800" s="6" t="s">
        <v>74084</v>
      </c>
    </row>
    <row r="7801" spans="9:15" x14ac:dyDescent="0.25">
      <c r="I7801">
        <v>7799</v>
      </c>
      <c r="J7801" s="6" t="s">
        <v>18859</v>
      </c>
      <c r="K7801" s="6" t="s">
        <v>51701</v>
      </c>
      <c r="L7801" s="6" t="s">
        <v>50758</v>
      </c>
      <c r="M7801" s="6" t="s">
        <v>18860</v>
      </c>
      <c r="N7801" s="6" t="s">
        <v>58038</v>
      </c>
      <c r="O7801" s="6" t="s">
        <v>74085</v>
      </c>
    </row>
    <row r="7802" spans="9:15" x14ac:dyDescent="0.25">
      <c r="I7802">
        <v>7800</v>
      </c>
      <c r="J7802" s="6" t="s">
        <v>18861</v>
      </c>
      <c r="K7802" s="6" t="s">
        <v>51777</v>
      </c>
      <c r="L7802" s="6" t="s">
        <v>90</v>
      </c>
      <c r="M7802" s="6" t="s">
        <v>18862</v>
      </c>
      <c r="N7802" s="6" t="s">
        <v>58039</v>
      </c>
      <c r="O7802" s="6" t="s">
        <v>74086</v>
      </c>
    </row>
    <row r="7803" spans="9:15" x14ac:dyDescent="0.25">
      <c r="I7803">
        <v>7801</v>
      </c>
      <c r="J7803" s="6" t="s">
        <v>18863</v>
      </c>
      <c r="K7803" s="6" t="s">
        <v>48676</v>
      </c>
      <c r="L7803" s="6" t="s">
        <v>90</v>
      </c>
      <c r="M7803" s="6" t="s">
        <v>18864</v>
      </c>
      <c r="N7803" s="6" t="s">
        <v>58040</v>
      </c>
      <c r="O7803" s="6" t="s">
        <v>74087</v>
      </c>
    </row>
    <row r="7804" spans="9:15" x14ac:dyDescent="0.25">
      <c r="I7804">
        <v>7802</v>
      </c>
      <c r="J7804" s="6" t="s">
        <v>18865</v>
      </c>
      <c r="K7804" s="6" t="s">
        <v>51697</v>
      </c>
      <c r="L7804" s="6" t="s">
        <v>90</v>
      </c>
      <c r="M7804" s="6" t="s">
        <v>18866</v>
      </c>
      <c r="N7804" s="6" t="s">
        <v>58041</v>
      </c>
      <c r="O7804" s="6" t="s">
        <v>74088</v>
      </c>
    </row>
    <row r="7805" spans="9:15" x14ac:dyDescent="0.25">
      <c r="I7805">
        <v>7803</v>
      </c>
      <c r="J7805" s="6" t="s">
        <v>18867</v>
      </c>
      <c r="K7805" s="6" t="s">
        <v>50255</v>
      </c>
      <c r="L7805" s="6" t="s">
        <v>50043</v>
      </c>
      <c r="M7805" s="6" t="s">
        <v>18868</v>
      </c>
      <c r="N7805" s="6" t="s">
        <v>58042</v>
      </c>
      <c r="O7805" s="6" t="s">
        <v>74089</v>
      </c>
    </row>
    <row r="7806" spans="9:15" x14ac:dyDescent="0.25">
      <c r="I7806">
        <v>7804</v>
      </c>
      <c r="J7806" s="6" t="s">
        <v>18869</v>
      </c>
      <c r="K7806" s="6" t="s">
        <v>52437</v>
      </c>
      <c r="L7806" s="6" t="s">
        <v>90</v>
      </c>
      <c r="M7806" s="6" t="s">
        <v>18870</v>
      </c>
      <c r="N7806" s="6" t="s">
        <v>58043</v>
      </c>
      <c r="O7806" s="6" t="s">
        <v>74090</v>
      </c>
    </row>
    <row r="7807" spans="9:15" x14ac:dyDescent="0.25">
      <c r="I7807">
        <v>7805</v>
      </c>
      <c r="J7807" s="6" t="s">
        <v>18871</v>
      </c>
      <c r="K7807" s="6" t="s">
        <v>50094</v>
      </c>
      <c r="L7807" s="6" t="s">
        <v>90</v>
      </c>
      <c r="M7807" s="6" t="s">
        <v>18872</v>
      </c>
      <c r="N7807" s="6" t="s">
        <v>58044</v>
      </c>
      <c r="O7807" s="6" t="s">
        <v>74091</v>
      </c>
    </row>
    <row r="7808" spans="9:15" x14ac:dyDescent="0.25">
      <c r="I7808">
        <v>7806</v>
      </c>
      <c r="J7808" s="6" t="s">
        <v>18873</v>
      </c>
      <c r="K7808" s="6" t="s">
        <v>49497</v>
      </c>
      <c r="L7808" s="6" t="s">
        <v>49497</v>
      </c>
      <c r="M7808" s="6" t="s">
        <v>18874</v>
      </c>
      <c r="N7808" s="6" t="s">
        <v>58045</v>
      </c>
      <c r="O7808" s="6" t="s">
        <v>74092</v>
      </c>
    </row>
    <row r="7809" spans="9:15" x14ac:dyDescent="0.25">
      <c r="I7809">
        <v>7807</v>
      </c>
      <c r="J7809" s="6" t="s">
        <v>18875</v>
      </c>
      <c r="K7809" s="6" t="s">
        <v>51861</v>
      </c>
      <c r="L7809" s="6" t="s">
        <v>90</v>
      </c>
      <c r="M7809" s="6" t="s">
        <v>18876</v>
      </c>
      <c r="N7809" s="6" t="s">
        <v>58046</v>
      </c>
      <c r="O7809" s="6" t="s">
        <v>74093</v>
      </c>
    </row>
    <row r="7810" spans="9:15" x14ac:dyDescent="0.25">
      <c r="I7810">
        <v>7808</v>
      </c>
      <c r="J7810" s="6" t="s">
        <v>18877</v>
      </c>
      <c r="K7810" s="6" t="s">
        <v>50028</v>
      </c>
      <c r="L7810" s="6" t="s">
        <v>90</v>
      </c>
      <c r="M7810" s="6" t="s">
        <v>18878</v>
      </c>
      <c r="N7810" s="6" t="s">
        <v>58047</v>
      </c>
      <c r="O7810" s="6" t="s">
        <v>74094</v>
      </c>
    </row>
    <row r="7811" spans="9:15" x14ac:dyDescent="0.25">
      <c r="I7811">
        <v>7809</v>
      </c>
      <c r="J7811" s="6" t="s">
        <v>18879</v>
      </c>
      <c r="K7811" s="6" t="s">
        <v>48712</v>
      </c>
      <c r="L7811" s="6" t="s">
        <v>48616</v>
      </c>
      <c r="M7811" s="6" t="s">
        <v>18880</v>
      </c>
      <c r="N7811" s="6" t="s">
        <v>90</v>
      </c>
      <c r="O7811" s="6" t="s">
        <v>74095</v>
      </c>
    </row>
    <row r="7812" spans="9:15" x14ac:dyDescent="0.25">
      <c r="I7812">
        <v>7810</v>
      </c>
      <c r="J7812" s="6" t="s">
        <v>18881</v>
      </c>
      <c r="K7812" s="6" t="s">
        <v>50002</v>
      </c>
      <c r="L7812" s="6" t="s">
        <v>90</v>
      </c>
      <c r="M7812" s="6" t="s">
        <v>18882</v>
      </c>
      <c r="N7812" s="6" t="s">
        <v>58048</v>
      </c>
      <c r="O7812" s="6" t="s">
        <v>74096</v>
      </c>
    </row>
    <row r="7813" spans="9:15" x14ac:dyDescent="0.25">
      <c r="I7813">
        <v>7811</v>
      </c>
      <c r="J7813" s="6" t="s">
        <v>18883</v>
      </c>
      <c r="K7813" s="6" t="s">
        <v>49159</v>
      </c>
      <c r="L7813" s="6" t="s">
        <v>90</v>
      </c>
      <c r="M7813" s="6" t="s">
        <v>18884</v>
      </c>
      <c r="N7813" s="6" t="s">
        <v>58049</v>
      </c>
      <c r="O7813" s="6" t="s">
        <v>74097</v>
      </c>
    </row>
    <row r="7814" spans="9:15" x14ac:dyDescent="0.25">
      <c r="I7814">
        <v>7812</v>
      </c>
      <c r="J7814" s="6" t="s">
        <v>18885</v>
      </c>
      <c r="K7814" s="6" t="s">
        <v>49509</v>
      </c>
      <c r="L7814" s="6" t="s">
        <v>49515</v>
      </c>
      <c r="M7814" s="6" t="s">
        <v>18886</v>
      </c>
      <c r="N7814" s="6" t="s">
        <v>58050</v>
      </c>
      <c r="O7814" s="6" t="s">
        <v>74098</v>
      </c>
    </row>
    <row r="7815" spans="9:15" x14ac:dyDescent="0.25">
      <c r="I7815">
        <v>7813</v>
      </c>
      <c r="J7815" s="6" t="s">
        <v>18887</v>
      </c>
      <c r="K7815" s="6" t="s">
        <v>52557</v>
      </c>
      <c r="L7815" s="6" t="s">
        <v>52466</v>
      </c>
      <c r="M7815" s="6" t="s">
        <v>18888</v>
      </c>
      <c r="N7815" s="6" t="s">
        <v>90</v>
      </c>
      <c r="O7815" s="6" t="s">
        <v>74099</v>
      </c>
    </row>
    <row r="7816" spans="9:15" x14ac:dyDescent="0.25">
      <c r="I7816">
        <v>7814</v>
      </c>
      <c r="J7816" s="6" t="s">
        <v>18889</v>
      </c>
      <c r="K7816" s="6" t="s">
        <v>51656</v>
      </c>
      <c r="L7816" s="6" t="s">
        <v>90</v>
      </c>
      <c r="M7816" s="6" t="s">
        <v>18890</v>
      </c>
      <c r="N7816" s="6" t="s">
        <v>58051</v>
      </c>
      <c r="O7816" s="6" t="s">
        <v>74100</v>
      </c>
    </row>
    <row r="7817" spans="9:15" x14ac:dyDescent="0.25">
      <c r="I7817">
        <v>7815</v>
      </c>
      <c r="J7817" s="6" t="s">
        <v>18891</v>
      </c>
      <c r="K7817" s="6" t="s">
        <v>50602</v>
      </c>
      <c r="L7817" s="6" t="s">
        <v>50766</v>
      </c>
      <c r="M7817" s="6" t="s">
        <v>18892</v>
      </c>
      <c r="N7817" s="6" t="s">
        <v>58052</v>
      </c>
      <c r="O7817" s="6" t="s">
        <v>74101</v>
      </c>
    </row>
    <row r="7818" spans="9:15" x14ac:dyDescent="0.25">
      <c r="I7818">
        <v>7816</v>
      </c>
      <c r="J7818" s="6" t="s">
        <v>18893</v>
      </c>
      <c r="K7818" s="6" t="s">
        <v>51422</v>
      </c>
      <c r="L7818" s="6" t="s">
        <v>90</v>
      </c>
      <c r="M7818" s="6" t="s">
        <v>18894</v>
      </c>
      <c r="N7818" s="6" t="s">
        <v>58053</v>
      </c>
      <c r="O7818" s="6" t="s">
        <v>74102</v>
      </c>
    </row>
    <row r="7819" spans="9:15" x14ac:dyDescent="0.25">
      <c r="I7819">
        <v>7817</v>
      </c>
      <c r="J7819" s="6" t="s">
        <v>18895</v>
      </c>
      <c r="K7819" s="6" t="s">
        <v>52145</v>
      </c>
      <c r="L7819" s="6" t="s">
        <v>52150</v>
      </c>
      <c r="M7819" s="6" t="s">
        <v>18896</v>
      </c>
      <c r="N7819" s="6" t="s">
        <v>58054</v>
      </c>
      <c r="O7819" s="6" t="s">
        <v>74103</v>
      </c>
    </row>
    <row r="7820" spans="9:15" x14ac:dyDescent="0.25">
      <c r="I7820">
        <v>7818</v>
      </c>
      <c r="J7820" s="6" t="s">
        <v>18897</v>
      </c>
      <c r="K7820" s="6" t="s">
        <v>48879</v>
      </c>
      <c r="L7820" s="6" t="s">
        <v>90</v>
      </c>
      <c r="M7820" s="6" t="s">
        <v>18898</v>
      </c>
      <c r="N7820" s="6" t="s">
        <v>58055</v>
      </c>
      <c r="O7820" s="6" t="s">
        <v>74104</v>
      </c>
    </row>
    <row r="7821" spans="9:15" x14ac:dyDescent="0.25">
      <c r="I7821">
        <v>7819</v>
      </c>
      <c r="J7821" s="6" t="s">
        <v>18899</v>
      </c>
      <c r="K7821" s="6" t="s">
        <v>50516</v>
      </c>
      <c r="L7821" s="6" t="s">
        <v>49470</v>
      </c>
      <c r="M7821" s="6" t="s">
        <v>18900</v>
      </c>
      <c r="N7821" s="6" t="s">
        <v>90</v>
      </c>
      <c r="O7821" s="6" t="s">
        <v>74105</v>
      </c>
    </row>
    <row r="7822" spans="9:15" x14ac:dyDescent="0.25">
      <c r="I7822">
        <v>7820</v>
      </c>
      <c r="J7822" s="6" t="s">
        <v>18901</v>
      </c>
      <c r="K7822" s="6" t="s">
        <v>49343</v>
      </c>
      <c r="L7822" s="6" t="s">
        <v>90</v>
      </c>
      <c r="M7822" s="6" t="s">
        <v>18902</v>
      </c>
      <c r="N7822" s="6" t="s">
        <v>58056</v>
      </c>
      <c r="O7822" s="6" t="s">
        <v>74106</v>
      </c>
    </row>
    <row r="7823" spans="9:15" x14ac:dyDescent="0.25">
      <c r="I7823">
        <v>7821</v>
      </c>
      <c r="J7823" s="6" t="s">
        <v>18903</v>
      </c>
      <c r="K7823" s="6" t="s">
        <v>51907</v>
      </c>
      <c r="L7823" s="6" t="s">
        <v>90</v>
      </c>
      <c r="M7823" s="6" t="s">
        <v>18904</v>
      </c>
      <c r="N7823" s="6" t="s">
        <v>90</v>
      </c>
      <c r="O7823" s="6" t="s">
        <v>74107</v>
      </c>
    </row>
    <row r="7824" spans="9:15" x14ac:dyDescent="0.25">
      <c r="I7824">
        <v>7822</v>
      </c>
      <c r="J7824" s="6" t="s">
        <v>18905</v>
      </c>
      <c r="K7824" s="6" t="s">
        <v>50171</v>
      </c>
      <c r="L7824" s="6" t="s">
        <v>49892</v>
      </c>
      <c r="M7824" s="6" t="s">
        <v>18906</v>
      </c>
      <c r="N7824" s="6" t="s">
        <v>90</v>
      </c>
      <c r="O7824" s="6" t="s">
        <v>74108</v>
      </c>
    </row>
    <row r="7825" spans="9:15" x14ac:dyDescent="0.25">
      <c r="I7825">
        <v>7823</v>
      </c>
      <c r="J7825" s="6" t="s">
        <v>18907</v>
      </c>
      <c r="K7825" s="6" t="s">
        <v>49668</v>
      </c>
      <c r="L7825" s="6" t="s">
        <v>90</v>
      </c>
      <c r="M7825" s="6" t="s">
        <v>18908</v>
      </c>
      <c r="N7825" s="6" t="s">
        <v>58057</v>
      </c>
      <c r="O7825" s="6" t="s">
        <v>74109</v>
      </c>
    </row>
    <row r="7826" spans="9:15" x14ac:dyDescent="0.25">
      <c r="I7826">
        <v>7824</v>
      </c>
      <c r="J7826" s="6" t="s">
        <v>18909</v>
      </c>
      <c r="K7826" s="6" t="s">
        <v>48704</v>
      </c>
      <c r="L7826" s="6" t="s">
        <v>50500</v>
      </c>
      <c r="M7826" s="6" t="s">
        <v>18910</v>
      </c>
      <c r="N7826" s="6" t="s">
        <v>58058</v>
      </c>
      <c r="O7826" s="6" t="s">
        <v>74110</v>
      </c>
    </row>
    <row r="7827" spans="9:15" x14ac:dyDescent="0.25">
      <c r="I7827">
        <v>7825</v>
      </c>
      <c r="J7827" s="6" t="s">
        <v>18911</v>
      </c>
      <c r="K7827" s="6" t="s">
        <v>49145</v>
      </c>
      <c r="L7827" s="6" t="s">
        <v>90</v>
      </c>
      <c r="M7827" s="6" t="s">
        <v>18912</v>
      </c>
      <c r="N7827" s="6" t="s">
        <v>58059</v>
      </c>
      <c r="O7827" s="6" t="s">
        <v>74111</v>
      </c>
    </row>
    <row r="7828" spans="9:15" x14ac:dyDescent="0.25">
      <c r="I7828">
        <v>7826</v>
      </c>
      <c r="J7828" s="6" t="s">
        <v>18913</v>
      </c>
      <c r="K7828" s="6" t="s">
        <v>52269</v>
      </c>
      <c r="L7828" s="6" t="s">
        <v>90</v>
      </c>
      <c r="M7828" s="6" t="s">
        <v>18914</v>
      </c>
      <c r="N7828" s="6" t="s">
        <v>90</v>
      </c>
      <c r="O7828" s="6" t="s">
        <v>74112</v>
      </c>
    </row>
    <row r="7829" spans="9:15" x14ac:dyDescent="0.25">
      <c r="I7829">
        <v>7827</v>
      </c>
      <c r="J7829" s="6" t="s">
        <v>18915</v>
      </c>
      <c r="K7829" s="6" t="s">
        <v>50055</v>
      </c>
      <c r="L7829" s="6" t="s">
        <v>49993</v>
      </c>
      <c r="M7829" s="6" t="s">
        <v>18916</v>
      </c>
      <c r="N7829" s="6" t="s">
        <v>58060</v>
      </c>
      <c r="O7829" s="6" t="s">
        <v>74113</v>
      </c>
    </row>
    <row r="7830" spans="9:15" x14ac:dyDescent="0.25">
      <c r="I7830">
        <v>7828</v>
      </c>
      <c r="J7830" s="6" t="s">
        <v>18917</v>
      </c>
      <c r="K7830" s="6" t="s">
        <v>50734</v>
      </c>
      <c r="L7830" s="6" t="s">
        <v>50633</v>
      </c>
      <c r="M7830" s="6" t="s">
        <v>18918</v>
      </c>
      <c r="N7830" s="6" t="s">
        <v>58061</v>
      </c>
      <c r="O7830" s="6" t="s">
        <v>74114</v>
      </c>
    </row>
    <row r="7831" spans="9:15" x14ac:dyDescent="0.25">
      <c r="I7831">
        <v>7829</v>
      </c>
      <c r="J7831" s="6" t="s">
        <v>18919</v>
      </c>
      <c r="K7831" s="6" t="s">
        <v>49855</v>
      </c>
      <c r="L7831" s="6" t="s">
        <v>90</v>
      </c>
      <c r="M7831" s="6" t="s">
        <v>18920</v>
      </c>
      <c r="N7831" s="6" t="s">
        <v>58062</v>
      </c>
      <c r="O7831" s="6" t="s">
        <v>74115</v>
      </c>
    </row>
    <row r="7832" spans="9:15" x14ac:dyDescent="0.25">
      <c r="I7832">
        <v>7830</v>
      </c>
      <c r="J7832" s="6" t="s">
        <v>18921</v>
      </c>
      <c r="K7832" s="6" t="s">
        <v>50955</v>
      </c>
      <c r="L7832" s="6" t="s">
        <v>49019</v>
      </c>
      <c r="M7832" s="6" t="s">
        <v>18922</v>
      </c>
      <c r="N7832" s="6" t="s">
        <v>58063</v>
      </c>
      <c r="O7832" s="6" t="s">
        <v>74116</v>
      </c>
    </row>
    <row r="7833" spans="9:15" x14ac:dyDescent="0.25">
      <c r="I7833">
        <v>7831</v>
      </c>
      <c r="J7833" s="6" t="s">
        <v>18923</v>
      </c>
      <c r="K7833" s="6" t="s">
        <v>49387</v>
      </c>
      <c r="L7833" s="6" t="s">
        <v>49383</v>
      </c>
      <c r="M7833" s="6" t="s">
        <v>18924</v>
      </c>
      <c r="N7833" s="6" t="s">
        <v>58064</v>
      </c>
      <c r="O7833" s="6" t="s">
        <v>74117</v>
      </c>
    </row>
    <row r="7834" spans="9:15" x14ac:dyDescent="0.25">
      <c r="I7834">
        <v>7832</v>
      </c>
      <c r="J7834" s="6" t="s">
        <v>18925</v>
      </c>
      <c r="K7834" s="6" t="s">
        <v>49989</v>
      </c>
      <c r="L7834" s="6" t="s">
        <v>90</v>
      </c>
      <c r="M7834" s="6" t="s">
        <v>18926</v>
      </c>
      <c r="N7834" s="6" t="s">
        <v>58065</v>
      </c>
      <c r="O7834" s="6" t="s">
        <v>74118</v>
      </c>
    </row>
    <row r="7835" spans="9:15" x14ac:dyDescent="0.25">
      <c r="I7835">
        <v>7833</v>
      </c>
      <c r="J7835" s="6" t="s">
        <v>18927</v>
      </c>
      <c r="K7835" s="6" t="s">
        <v>50083</v>
      </c>
      <c r="L7835" s="6" t="s">
        <v>50377</v>
      </c>
      <c r="M7835" s="6" t="s">
        <v>18928</v>
      </c>
      <c r="N7835" s="6" t="s">
        <v>58066</v>
      </c>
      <c r="O7835" s="6" t="s">
        <v>74119</v>
      </c>
    </row>
    <row r="7836" spans="9:15" x14ac:dyDescent="0.25">
      <c r="I7836">
        <v>7834</v>
      </c>
      <c r="J7836" s="6" t="s">
        <v>18929</v>
      </c>
      <c r="K7836" s="6" t="s">
        <v>51288</v>
      </c>
      <c r="L7836" s="6" t="s">
        <v>52102</v>
      </c>
      <c r="M7836" s="6" t="s">
        <v>18930</v>
      </c>
      <c r="N7836" s="6" t="s">
        <v>58067</v>
      </c>
      <c r="O7836" s="6" t="s">
        <v>74120</v>
      </c>
    </row>
    <row r="7837" spans="9:15" x14ac:dyDescent="0.25">
      <c r="I7837">
        <v>7835</v>
      </c>
      <c r="J7837" s="6" t="s">
        <v>18931</v>
      </c>
      <c r="K7837" s="6" t="s">
        <v>50541</v>
      </c>
      <c r="L7837" s="6" t="s">
        <v>50588</v>
      </c>
      <c r="M7837" s="6" t="s">
        <v>18932</v>
      </c>
      <c r="N7837" s="6" t="s">
        <v>58068</v>
      </c>
      <c r="O7837" s="6" t="s">
        <v>74121</v>
      </c>
    </row>
    <row r="7838" spans="9:15" x14ac:dyDescent="0.25">
      <c r="I7838">
        <v>7836</v>
      </c>
      <c r="J7838" s="6" t="s">
        <v>18933</v>
      </c>
      <c r="K7838" s="6" t="s">
        <v>51660</v>
      </c>
      <c r="L7838" s="6" t="s">
        <v>51693</v>
      </c>
      <c r="M7838" s="6" t="s">
        <v>18934</v>
      </c>
      <c r="N7838" s="6" t="s">
        <v>53511</v>
      </c>
      <c r="O7838" s="6" t="s">
        <v>74122</v>
      </c>
    </row>
    <row r="7839" spans="9:15" x14ac:dyDescent="0.25">
      <c r="I7839">
        <v>7837</v>
      </c>
      <c r="J7839" s="6" t="s">
        <v>18935</v>
      </c>
      <c r="K7839" s="6" t="s">
        <v>51632</v>
      </c>
      <c r="L7839" s="6" t="s">
        <v>90</v>
      </c>
      <c r="M7839" s="6" t="s">
        <v>18936</v>
      </c>
      <c r="N7839" s="6" t="s">
        <v>90</v>
      </c>
      <c r="O7839" s="6" t="s">
        <v>74123</v>
      </c>
    </row>
    <row r="7840" spans="9:15" x14ac:dyDescent="0.25">
      <c r="I7840">
        <v>7838</v>
      </c>
      <c r="J7840" s="6" t="s">
        <v>18937</v>
      </c>
      <c r="K7840" s="6" t="s">
        <v>50248</v>
      </c>
      <c r="L7840" s="6" t="s">
        <v>90</v>
      </c>
      <c r="M7840" s="6" t="s">
        <v>18938</v>
      </c>
      <c r="N7840" s="6" t="s">
        <v>90</v>
      </c>
      <c r="O7840" s="6" t="s">
        <v>66689</v>
      </c>
    </row>
    <row r="7841" spans="9:15" x14ac:dyDescent="0.25">
      <c r="I7841">
        <v>7839</v>
      </c>
      <c r="J7841" s="6" t="s">
        <v>18939</v>
      </c>
      <c r="K7841" s="6" t="s">
        <v>48941</v>
      </c>
      <c r="L7841" s="6" t="s">
        <v>48952</v>
      </c>
      <c r="M7841" s="6" t="s">
        <v>18940</v>
      </c>
      <c r="N7841" s="6" t="s">
        <v>58069</v>
      </c>
      <c r="O7841" s="6" t="s">
        <v>72632</v>
      </c>
    </row>
    <row r="7842" spans="9:15" x14ac:dyDescent="0.25">
      <c r="I7842">
        <v>7840</v>
      </c>
      <c r="J7842" s="6" t="s">
        <v>18941</v>
      </c>
      <c r="K7842" s="6" t="s">
        <v>49209</v>
      </c>
      <c r="L7842" s="6" t="s">
        <v>90</v>
      </c>
      <c r="M7842" s="6" t="s">
        <v>18942</v>
      </c>
      <c r="N7842" s="6" t="s">
        <v>58070</v>
      </c>
      <c r="O7842" s="6" t="s">
        <v>74124</v>
      </c>
    </row>
    <row r="7843" spans="9:15" x14ac:dyDescent="0.25">
      <c r="I7843">
        <v>7841</v>
      </c>
      <c r="J7843" s="6" t="s">
        <v>18943</v>
      </c>
      <c r="K7843" s="6" t="s">
        <v>50457</v>
      </c>
      <c r="L7843" s="6" t="s">
        <v>90</v>
      </c>
      <c r="M7843" s="6" t="s">
        <v>18944</v>
      </c>
      <c r="N7843" s="6" t="s">
        <v>58071</v>
      </c>
      <c r="O7843" s="6" t="s">
        <v>74125</v>
      </c>
    </row>
    <row r="7844" spans="9:15" x14ac:dyDescent="0.25">
      <c r="I7844">
        <v>7842</v>
      </c>
      <c r="J7844" s="6" t="s">
        <v>18945</v>
      </c>
      <c r="K7844" s="6" t="s">
        <v>48889</v>
      </c>
      <c r="L7844" s="6" t="s">
        <v>90</v>
      </c>
      <c r="M7844" s="6" t="s">
        <v>18946</v>
      </c>
      <c r="N7844" s="6" t="s">
        <v>58072</v>
      </c>
      <c r="O7844" s="6" t="s">
        <v>74126</v>
      </c>
    </row>
    <row r="7845" spans="9:15" x14ac:dyDescent="0.25">
      <c r="I7845">
        <v>7843</v>
      </c>
      <c r="J7845" s="6" t="s">
        <v>18947</v>
      </c>
      <c r="K7845" s="6" t="s">
        <v>49668</v>
      </c>
      <c r="L7845" s="6" t="s">
        <v>90</v>
      </c>
      <c r="M7845" s="6" t="s">
        <v>18948</v>
      </c>
      <c r="N7845" s="6" t="s">
        <v>56148</v>
      </c>
      <c r="O7845" s="6" t="s">
        <v>71309</v>
      </c>
    </row>
    <row r="7846" spans="9:15" x14ac:dyDescent="0.25">
      <c r="I7846">
        <v>7844</v>
      </c>
      <c r="J7846" s="6" t="s">
        <v>18949</v>
      </c>
      <c r="K7846" s="6" t="s">
        <v>49735</v>
      </c>
      <c r="L7846" s="6" t="s">
        <v>50338</v>
      </c>
      <c r="M7846" s="6" t="s">
        <v>18950</v>
      </c>
      <c r="N7846" s="6" t="s">
        <v>57490</v>
      </c>
      <c r="O7846" s="6" t="s">
        <v>74127</v>
      </c>
    </row>
    <row r="7847" spans="9:15" x14ac:dyDescent="0.25">
      <c r="I7847">
        <v>7845</v>
      </c>
      <c r="J7847" s="6" t="s">
        <v>18951</v>
      </c>
      <c r="K7847" s="6" t="s">
        <v>49509</v>
      </c>
      <c r="L7847" s="6" t="s">
        <v>50508</v>
      </c>
      <c r="M7847" s="6" t="s">
        <v>18952</v>
      </c>
      <c r="N7847" s="6" t="s">
        <v>58073</v>
      </c>
      <c r="O7847" s="6" t="s">
        <v>74128</v>
      </c>
    </row>
    <row r="7848" spans="9:15" x14ac:dyDescent="0.25">
      <c r="I7848">
        <v>7846</v>
      </c>
      <c r="J7848" s="6" t="s">
        <v>18953</v>
      </c>
      <c r="K7848" s="6" t="s">
        <v>50849</v>
      </c>
      <c r="L7848" s="6" t="s">
        <v>50932</v>
      </c>
      <c r="M7848" s="6" t="s">
        <v>18954</v>
      </c>
      <c r="N7848" s="6" t="s">
        <v>58074</v>
      </c>
      <c r="O7848" s="6" t="s">
        <v>74129</v>
      </c>
    </row>
    <row r="7849" spans="9:15" x14ac:dyDescent="0.25">
      <c r="I7849">
        <v>7847</v>
      </c>
      <c r="J7849" s="6" t="s">
        <v>18955</v>
      </c>
      <c r="K7849" s="6" t="s">
        <v>49078</v>
      </c>
      <c r="L7849" s="6" t="s">
        <v>90</v>
      </c>
      <c r="M7849" s="6" t="s">
        <v>18956</v>
      </c>
      <c r="N7849" s="6" t="s">
        <v>58075</v>
      </c>
      <c r="O7849" s="6" t="s">
        <v>74130</v>
      </c>
    </row>
    <row r="7850" spans="9:15" x14ac:dyDescent="0.25">
      <c r="I7850">
        <v>7848</v>
      </c>
      <c r="J7850" s="6" t="s">
        <v>18957</v>
      </c>
      <c r="K7850" s="6" t="s">
        <v>50238</v>
      </c>
      <c r="L7850" s="6" t="s">
        <v>49864</v>
      </c>
      <c r="M7850" s="6" t="s">
        <v>18958</v>
      </c>
      <c r="N7850" s="6" t="s">
        <v>58076</v>
      </c>
      <c r="O7850" s="6" t="s">
        <v>74131</v>
      </c>
    </row>
    <row r="7851" spans="9:15" x14ac:dyDescent="0.25">
      <c r="I7851">
        <v>7849</v>
      </c>
      <c r="J7851" s="6" t="s">
        <v>18959</v>
      </c>
      <c r="K7851" s="6" t="s">
        <v>49890</v>
      </c>
      <c r="L7851" s="6" t="s">
        <v>49767</v>
      </c>
      <c r="M7851" s="6" t="s">
        <v>18960</v>
      </c>
      <c r="N7851" s="6" t="s">
        <v>58077</v>
      </c>
      <c r="O7851" s="6" t="s">
        <v>74132</v>
      </c>
    </row>
    <row r="7852" spans="9:15" x14ac:dyDescent="0.25">
      <c r="I7852">
        <v>7850</v>
      </c>
      <c r="J7852" s="6" t="s">
        <v>18961</v>
      </c>
      <c r="K7852" s="6" t="s">
        <v>50419</v>
      </c>
      <c r="L7852" s="6" t="s">
        <v>90</v>
      </c>
      <c r="M7852" s="6" t="s">
        <v>18962</v>
      </c>
      <c r="N7852" s="6" t="s">
        <v>58078</v>
      </c>
      <c r="O7852" s="6" t="s">
        <v>74133</v>
      </c>
    </row>
    <row r="7853" spans="9:15" x14ac:dyDescent="0.25">
      <c r="I7853">
        <v>7851</v>
      </c>
      <c r="J7853" s="6" t="s">
        <v>18963</v>
      </c>
      <c r="K7853" s="6" t="s">
        <v>49645</v>
      </c>
      <c r="L7853" s="6" t="s">
        <v>49314</v>
      </c>
      <c r="M7853" s="6" t="s">
        <v>18964</v>
      </c>
      <c r="N7853" s="6" t="s">
        <v>58079</v>
      </c>
      <c r="O7853" s="6" t="s">
        <v>74134</v>
      </c>
    </row>
    <row r="7854" spans="9:15" x14ac:dyDescent="0.25">
      <c r="I7854">
        <v>7852</v>
      </c>
      <c r="J7854" s="6" t="s">
        <v>18965</v>
      </c>
      <c r="K7854" s="6" t="s">
        <v>49409</v>
      </c>
      <c r="L7854" s="6" t="s">
        <v>90</v>
      </c>
      <c r="M7854" s="6" t="s">
        <v>18966</v>
      </c>
      <c r="N7854" s="6" t="s">
        <v>58080</v>
      </c>
      <c r="O7854" s="6" t="s">
        <v>74135</v>
      </c>
    </row>
    <row r="7855" spans="9:15" x14ac:dyDescent="0.25">
      <c r="I7855">
        <v>7853</v>
      </c>
      <c r="J7855" s="6" t="s">
        <v>18967</v>
      </c>
      <c r="K7855" s="6" t="s">
        <v>50489</v>
      </c>
      <c r="L7855" s="6" t="s">
        <v>90</v>
      </c>
      <c r="M7855" s="6" t="s">
        <v>18968</v>
      </c>
      <c r="N7855" s="6" t="s">
        <v>58081</v>
      </c>
      <c r="O7855" s="6" t="s">
        <v>74136</v>
      </c>
    </row>
    <row r="7856" spans="9:15" x14ac:dyDescent="0.25">
      <c r="I7856">
        <v>7854</v>
      </c>
      <c r="J7856" s="6" t="s">
        <v>18969</v>
      </c>
      <c r="K7856" s="6" t="s">
        <v>49425</v>
      </c>
      <c r="L7856" s="6" t="s">
        <v>49431</v>
      </c>
      <c r="M7856" s="6" t="s">
        <v>18970</v>
      </c>
      <c r="N7856" s="6" t="s">
        <v>53662</v>
      </c>
      <c r="O7856" s="6" t="s">
        <v>67659</v>
      </c>
    </row>
    <row r="7857" spans="9:15" x14ac:dyDescent="0.25">
      <c r="I7857">
        <v>7855</v>
      </c>
      <c r="J7857" s="6" t="s">
        <v>18971</v>
      </c>
      <c r="K7857" s="6" t="s">
        <v>52455</v>
      </c>
      <c r="L7857" s="6" t="s">
        <v>52451</v>
      </c>
      <c r="M7857" s="6" t="s">
        <v>18972</v>
      </c>
      <c r="N7857" s="6" t="s">
        <v>58082</v>
      </c>
      <c r="O7857" s="6" t="s">
        <v>74137</v>
      </c>
    </row>
    <row r="7858" spans="9:15" x14ac:dyDescent="0.25">
      <c r="I7858">
        <v>7856</v>
      </c>
      <c r="J7858" s="6" t="s">
        <v>18973</v>
      </c>
      <c r="K7858" s="6" t="s">
        <v>51967</v>
      </c>
      <c r="L7858" s="6" t="s">
        <v>90</v>
      </c>
      <c r="M7858" s="6" t="s">
        <v>18974</v>
      </c>
      <c r="N7858" s="6" t="s">
        <v>58083</v>
      </c>
      <c r="O7858" s="6" t="s">
        <v>74138</v>
      </c>
    </row>
    <row r="7859" spans="9:15" x14ac:dyDescent="0.25">
      <c r="I7859">
        <v>7857</v>
      </c>
      <c r="J7859" s="6" t="s">
        <v>18975</v>
      </c>
      <c r="K7859" s="6" t="s">
        <v>50047</v>
      </c>
      <c r="L7859" s="6" t="s">
        <v>49056</v>
      </c>
      <c r="M7859" s="6" t="s">
        <v>18976</v>
      </c>
      <c r="N7859" s="6" t="s">
        <v>57643</v>
      </c>
      <c r="O7859" s="6" t="s">
        <v>74139</v>
      </c>
    </row>
    <row r="7860" spans="9:15" x14ac:dyDescent="0.25">
      <c r="I7860">
        <v>7858</v>
      </c>
      <c r="J7860" s="6" t="s">
        <v>18977</v>
      </c>
      <c r="K7860" s="6" t="s">
        <v>49115</v>
      </c>
      <c r="L7860" s="6" t="s">
        <v>90</v>
      </c>
      <c r="M7860" s="6" t="s">
        <v>18978</v>
      </c>
      <c r="N7860" s="6" t="s">
        <v>58084</v>
      </c>
      <c r="O7860" s="6" t="s">
        <v>74140</v>
      </c>
    </row>
    <row r="7861" spans="9:15" x14ac:dyDescent="0.25">
      <c r="I7861">
        <v>7859</v>
      </c>
      <c r="J7861" s="6" t="s">
        <v>18979</v>
      </c>
      <c r="K7861" s="6" t="s">
        <v>50474</v>
      </c>
      <c r="L7861" s="6" t="s">
        <v>90</v>
      </c>
      <c r="M7861" s="6" t="s">
        <v>18980</v>
      </c>
      <c r="N7861" s="6" t="s">
        <v>90</v>
      </c>
      <c r="O7861" s="6" t="s">
        <v>74141</v>
      </c>
    </row>
    <row r="7862" spans="9:15" x14ac:dyDescent="0.25">
      <c r="I7862">
        <v>7860</v>
      </c>
      <c r="J7862" s="6" t="s">
        <v>18981</v>
      </c>
      <c r="K7862" s="6" t="s">
        <v>48827</v>
      </c>
      <c r="L7862" s="6" t="s">
        <v>90</v>
      </c>
      <c r="M7862" s="6" t="s">
        <v>18982</v>
      </c>
      <c r="N7862" s="6" t="s">
        <v>90</v>
      </c>
      <c r="O7862" s="6" t="s">
        <v>74142</v>
      </c>
    </row>
    <row r="7863" spans="9:15" x14ac:dyDescent="0.25">
      <c r="I7863">
        <v>7861</v>
      </c>
      <c r="J7863" s="6" t="s">
        <v>18983</v>
      </c>
      <c r="K7863" s="6" t="s">
        <v>51867</v>
      </c>
      <c r="L7863" s="6" t="s">
        <v>90</v>
      </c>
      <c r="M7863" s="6" t="s">
        <v>18984</v>
      </c>
      <c r="N7863" s="6" t="s">
        <v>58085</v>
      </c>
      <c r="O7863" s="6" t="s">
        <v>74143</v>
      </c>
    </row>
    <row r="7864" spans="9:15" x14ac:dyDescent="0.25">
      <c r="I7864">
        <v>7862</v>
      </c>
      <c r="J7864" s="6" t="s">
        <v>18985</v>
      </c>
      <c r="K7864" s="6" t="s">
        <v>48825</v>
      </c>
      <c r="L7864" s="6" t="s">
        <v>49537</v>
      </c>
      <c r="M7864" s="6" t="s">
        <v>18986</v>
      </c>
      <c r="N7864" s="6" t="s">
        <v>56457</v>
      </c>
      <c r="O7864" s="6" t="s">
        <v>74144</v>
      </c>
    </row>
    <row r="7865" spans="9:15" x14ac:dyDescent="0.25">
      <c r="I7865">
        <v>7863</v>
      </c>
      <c r="J7865" s="6" t="s">
        <v>18987</v>
      </c>
      <c r="K7865" s="6" t="s">
        <v>49060</v>
      </c>
      <c r="L7865" s="6" t="s">
        <v>50838</v>
      </c>
      <c r="M7865" s="6" t="s">
        <v>18988</v>
      </c>
      <c r="N7865" s="6" t="s">
        <v>58086</v>
      </c>
      <c r="O7865" s="6" t="s">
        <v>74145</v>
      </c>
    </row>
    <row r="7866" spans="9:15" x14ac:dyDescent="0.25">
      <c r="I7866">
        <v>7864</v>
      </c>
      <c r="J7866" s="6" t="s">
        <v>18989</v>
      </c>
      <c r="K7866" s="6" t="s">
        <v>49531</v>
      </c>
      <c r="L7866" s="6" t="s">
        <v>50529</v>
      </c>
      <c r="M7866" s="6" t="s">
        <v>18990</v>
      </c>
      <c r="N7866" s="6" t="s">
        <v>58087</v>
      </c>
      <c r="O7866" s="6" t="s">
        <v>74146</v>
      </c>
    </row>
    <row r="7867" spans="9:15" x14ac:dyDescent="0.25">
      <c r="I7867">
        <v>7865</v>
      </c>
      <c r="J7867" s="6" t="s">
        <v>18991</v>
      </c>
      <c r="K7867" s="6" t="s">
        <v>51402</v>
      </c>
      <c r="L7867" s="6" t="s">
        <v>51600</v>
      </c>
      <c r="M7867" s="6" t="s">
        <v>18992</v>
      </c>
      <c r="N7867" s="6" t="s">
        <v>58088</v>
      </c>
      <c r="O7867" s="6" t="s">
        <v>74147</v>
      </c>
    </row>
    <row r="7868" spans="9:15" x14ac:dyDescent="0.25">
      <c r="I7868">
        <v>7866</v>
      </c>
      <c r="J7868" s="6" t="s">
        <v>18993</v>
      </c>
      <c r="K7868" s="6" t="s">
        <v>50036</v>
      </c>
      <c r="L7868" s="6" t="s">
        <v>90</v>
      </c>
      <c r="M7868" s="6" t="s">
        <v>18994</v>
      </c>
      <c r="N7868" s="6" t="s">
        <v>55572</v>
      </c>
      <c r="O7868" s="6" t="s">
        <v>74148</v>
      </c>
    </row>
    <row r="7869" spans="9:15" x14ac:dyDescent="0.25">
      <c r="I7869">
        <v>7867</v>
      </c>
      <c r="J7869" s="6" t="s">
        <v>18995</v>
      </c>
      <c r="K7869" s="6" t="s">
        <v>52292</v>
      </c>
      <c r="L7869" s="6" t="s">
        <v>51579</v>
      </c>
      <c r="M7869" s="6" t="s">
        <v>18996</v>
      </c>
      <c r="N7869" s="6" t="s">
        <v>58089</v>
      </c>
      <c r="O7869" s="6" t="s">
        <v>74149</v>
      </c>
    </row>
    <row r="7870" spans="9:15" x14ac:dyDescent="0.25">
      <c r="I7870">
        <v>7868</v>
      </c>
      <c r="J7870" s="6" t="s">
        <v>18997</v>
      </c>
      <c r="K7870" s="6" t="s">
        <v>49866</v>
      </c>
      <c r="L7870" s="6" t="s">
        <v>49794</v>
      </c>
      <c r="M7870" s="6" t="s">
        <v>18998</v>
      </c>
      <c r="N7870" s="6" t="s">
        <v>58090</v>
      </c>
      <c r="O7870" s="6" t="s">
        <v>74150</v>
      </c>
    </row>
    <row r="7871" spans="9:15" x14ac:dyDescent="0.25">
      <c r="I7871">
        <v>7869</v>
      </c>
      <c r="J7871" s="6" t="s">
        <v>18999</v>
      </c>
      <c r="K7871" s="6" t="s">
        <v>49328</v>
      </c>
      <c r="L7871" s="6" t="s">
        <v>90</v>
      </c>
      <c r="M7871" s="6" t="s">
        <v>19000</v>
      </c>
      <c r="N7871" s="6" t="s">
        <v>58091</v>
      </c>
      <c r="O7871" s="6" t="s">
        <v>74151</v>
      </c>
    </row>
    <row r="7872" spans="9:15" x14ac:dyDescent="0.25">
      <c r="I7872">
        <v>7870</v>
      </c>
      <c r="J7872" s="6" t="s">
        <v>19001</v>
      </c>
      <c r="K7872" s="6" t="s">
        <v>50442</v>
      </c>
      <c r="L7872" s="6" t="s">
        <v>90</v>
      </c>
      <c r="M7872" s="6" t="s">
        <v>19002</v>
      </c>
      <c r="N7872" s="6" t="s">
        <v>90</v>
      </c>
      <c r="O7872" s="6" t="s">
        <v>74152</v>
      </c>
    </row>
    <row r="7873" spans="9:15" x14ac:dyDescent="0.25">
      <c r="I7873">
        <v>7871</v>
      </c>
      <c r="J7873" s="6" t="s">
        <v>19003</v>
      </c>
      <c r="K7873" s="6" t="s">
        <v>49548</v>
      </c>
      <c r="L7873" s="6" t="s">
        <v>51497</v>
      </c>
      <c r="M7873" s="6" t="s">
        <v>19004</v>
      </c>
      <c r="N7873" s="6" t="s">
        <v>58092</v>
      </c>
      <c r="O7873" s="6" t="s">
        <v>74153</v>
      </c>
    </row>
    <row r="7874" spans="9:15" x14ac:dyDescent="0.25">
      <c r="I7874">
        <v>7872</v>
      </c>
      <c r="J7874" s="6" t="s">
        <v>19005</v>
      </c>
      <c r="K7874" s="6" t="s">
        <v>51229</v>
      </c>
      <c r="L7874" s="6" t="s">
        <v>51231</v>
      </c>
      <c r="M7874" s="6" t="s">
        <v>19006</v>
      </c>
      <c r="N7874" s="6" t="s">
        <v>58093</v>
      </c>
      <c r="O7874" s="6" t="s">
        <v>74154</v>
      </c>
    </row>
    <row r="7875" spans="9:15" x14ac:dyDescent="0.25">
      <c r="I7875">
        <v>7873</v>
      </c>
      <c r="J7875" s="6" t="s">
        <v>19007</v>
      </c>
      <c r="K7875" s="6" t="s">
        <v>49292</v>
      </c>
      <c r="L7875" s="6" t="s">
        <v>50094</v>
      </c>
      <c r="M7875" s="6" t="s">
        <v>19008</v>
      </c>
      <c r="N7875" s="6" t="s">
        <v>58094</v>
      </c>
      <c r="O7875" s="6" t="s">
        <v>72116</v>
      </c>
    </row>
    <row r="7876" spans="9:15" x14ac:dyDescent="0.25">
      <c r="I7876">
        <v>7874</v>
      </c>
      <c r="J7876" s="6" t="s">
        <v>19009</v>
      </c>
      <c r="K7876" s="6" t="s">
        <v>48636</v>
      </c>
      <c r="L7876" s="6" t="s">
        <v>50834</v>
      </c>
      <c r="M7876" s="6" t="s">
        <v>19010</v>
      </c>
      <c r="N7876" s="6" t="s">
        <v>58095</v>
      </c>
      <c r="O7876" s="6" t="s">
        <v>74155</v>
      </c>
    </row>
    <row r="7877" spans="9:15" x14ac:dyDescent="0.25">
      <c r="I7877">
        <v>7875</v>
      </c>
      <c r="J7877" s="6" t="s">
        <v>19011</v>
      </c>
      <c r="K7877" s="6" t="s">
        <v>52152</v>
      </c>
      <c r="L7877" s="6" t="s">
        <v>51373</v>
      </c>
      <c r="M7877" s="6" t="s">
        <v>19012</v>
      </c>
      <c r="N7877" s="6" t="s">
        <v>58096</v>
      </c>
      <c r="O7877" s="6" t="s">
        <v>74156</v>
      </c>
    </row>
    <row r="7878" spans="9:15" x14ac:dyDescent="0.25">
      <c r="I7878">
        <v>7876</v>
      </c>
      <c r="J7878" s="6" t="s">
        <v>19013</v>
      </c>
      <c r="K7878" s="6" t="s">
        <v>49908</v>
      </c>
      <c r="L7878" s="6" t="s">
        <v>49904</v>
      </c>
      <c r="M7878" s="6" t="s">
        <v>19014</v>
      </c>
      <c r="N7878" s="6" t="s">
        <v>58097</v>
      </c>
      <c r="O7878" s="6" t="s">
        <v>74157</v>
      </c>
    </row>
    <row r="7879" spans="9:15" x14ac:dyDescent="0.25">
      <c r="I7879">
        <v>7877</v>
      </c>
      <c r="J7879" s="6" t="s">
        <v>19015</v>
      </c>
      <c r="K7879" s="6" t="s">
        <v>49668</v>
      </c>
      <c r="L7879" s="6" t="s">
        <v>49716</v>
      </c>
      <c r="M7879" s="6" t="s">
        <v>19016</v>
      </c>
      <c r="N7879" s="6" t="s">
        <v>55127</v>
      </c>
      <c r="O7879" s="6" t="s">
        <v>67695</v>
      </c>
    </row>
    <row r="7880" spans="9:15" x14ac:dyDescent="0.25">
      <c r="I7880">
        <v>7878</v>
      </c>
      <c r="J7880" s="6" t="s">
        <v>19017</v>
      </c>
      <c r="K7880" s="6" t="s">
        <v>49566</v>
      </c>
      <c r="L7880" s="6" t="s">
        <v>49096</v>
      </c>
      <c r="M7880" s="6" t="s">
        <v>19018</v>
      </c>
      <c r="N7880" s="6" t="s">
        <v>58098</v>
      </c>
      <c r="O7880" s="6" t="s">
        <v>74158</v>
      </c>
    </row>
    <row r="7881" spans="9:15" x14ac:dyDescent="0.25">
      <c r="I7881">
        <v>7879</v>
      </c>
      <c r="J7881" s="6" t="s">
        <v>19019</v>
      </c>
      <c r="K7881" s="6" t="s">
        <v>48825</v>
      </c>
      <c r="L7881" s="6" t="s">
        <v>50529</v>
      </c>
      <c r="M7881" s="6" t="s">
        <v>19020</v>
      </c>
      <c r="N7881" s="6" t="s">
        <v>58099</v>
      </c>
      <c r="O7881" s="6" t="s">
        <v>74159</v>
      </c>
    </row>
    <row r="7882" spans="9:15" x14ac:dyDescent="0.25">
      <c r="I7882">
        <v>7880</v>
      </c>
      <c r="J7882" s="6" t="s">
        <v>19021</v>
      </c>
      <c r="K7882" s="6" t="s">
        <v>49888</v>
      </c>
      <c r="L7882" s="6" t="s">
        <v>90</v>
      </c>
      <c r="M7882" s="6" t="s">
        <v>19022</v>
      </c>
      <c r="N7882" s="6" t="s">
        <v>54762</v>
      </c>
      <c r="O7882" s="6" t="s">
        <v>74160</v>
      </c>
    </row>
    <row r="7883" spans="9:15" x14ac:dyDescent="0.25">
      <c r="I7883">
        <v>7881</v>
      </c>
      <c r="J7883" s="6" t="s">
        <v>19023</v>
      </c>
      <c r="K7883" s="6" t="s">
        <v>49501</v>
      </c>
      <c r="L7883" s="6" t="s">
        <v>49509</v>
      </c>
      <c r="M7883" s="6" t="s">
        <v>19024</v>
      </c>
      <c r="N7883" s="6" t="s">
        <v>53171</v>
      </c>
      <c r="O7883" s="6" t="s">
        <v>74161</v>
      </c>
    </row>
    <row r="7884" spans="9:15" x14ac:dyDescent="0.25">
      <c r="I7884">
        <v>7882</v>
      </c>
      <c r="J7884" s="6" t="s">
        <v>19025</v>
      </c>
      <c r="K7884" s="6" t="s">
        <v>50236</v>
      </c>
      <c r="L7884" s="6" t="s">
        <v>50321</v>
      </c>
      <c r="M7884" s="6" t="s">
        <v>19026</v>
      </c>
      <c r="N7884" s="6" t="s">
        <v>58100</v>
      </c>
      <c r="O7884" s="6" t="s">
        <v>74162</v>
      </c>
    </row>
    <row r="7885" spans="9:15" x14ac:dyDescent="0.25">
      <c r="I7885">
        <v>7883</v>
      </c>
      <c r="J7885" s="6" t="s">
        <v>19027</v>
      </c>
      <c r="K7885" s="6" t="s">
        <v>51666</v>
      </c>
      <c r="L7885" s="6" t="s">
        <v>90</v>
      </c>
      <c r="M7885" s="6" t="s">
        <v>19028</v>
      </c>
      <c r="N7885" s="6" t="s">
        <v>90</v>
      </c>
      <c r="O7885" s="6" t="s">
        <v>74163</v>
      </c>
    </row>
    <row r="7886" spans="9:15" x14ac:dyDescent="0.25">
      <c r="I7886">
        <v>7884</v>
      </c>
      <c r="J7886" s="6" t="s">
        <v>19029</v>
      </c>
      <c r="K7886" s="6" t="s">
        <v>49439</v>
      </c>
      <c r="L7886" s="6" t="s">
        <v>49443</v>
      </c>
      <c r="M7886" s="6" t="s">
        <v>19030</v>
      </c>
      <c r="N7886" s="6" t="s">
        <v>53662</v>
      </c>
      <c r="O7886" s="6" t="s">
        <v>74164</v>
      </c>
    </row>
    <row r="7887" spans="9:15" x14ac:dyDescent="0.25">
      <c r="I7887">
        <v>7885</v>
      </c>
      <c r="J7887" s="6" t="s">
        <v>19031</v>
      </c>
      <c r="K7887" s="6" t="s">
        <v>51237</v>
      </c>
      <c r="L7887" s="6" t="s">
        <v>90</v>
      </c>
      <c r="M7887" s="6" t="s">
        <v>19032</v>
      </c>
      <c r="N7887" s="6" t="s">
        <v>58101</v>
      </c>
      <c r="O7887" s="6" t="s">
        <v>74165</v>
      </c>
    </row>
    <row r="7888" spans="9:15" x14ac:dyDescent="0.25">
      <c r="I7888">
        <v>7886</v>
      </c>
      <c r="J7888" s="6" t="s">
        <v>19033</v>
      </c>
      <c r="K7888" s="6" t="s">
        <v>50030</v>
      </c>
      <c r="L7888" s="6" t="s">
        <v>51089</v>
      </c>
      <c r="M7888" s="6" t="s">
        <v>19034</v>
      </c>
      <c r="N7888" s="6" t="s">
        <v>56850</v>
      </c>
      <c r="O7888" s="6" t="s">
        <v>74166</v>
      </c>
    </row>
    <row r="7889" spans="9:15" x14ac:dyDescent="0.25">
      <c r="I7889">
        <v>7887</v>
      </c>
      <c r="J7889" s="6" t="s">
        <v>19035</v>
      </c>
      <c r="K7889" s="6" t="s">
        <v>51612</v>
      </c>
      <c r="L7889" s="6" t="s">
        <v>51147</v>
      </c>
      <c r="M7889" s="6" t="s">
        <v>19036</v>
      </c>
      <c r="N7889" s="6" t="s">
        <v>58102</v>
      </c>
      <c r="O7889" s="6" t="s">
        <v>74167</v>
      </c>
    </row>
    <row r="7890" spans="9:15" x14ac:dyDescent="0.25">
      <c r="I7890">
        <v>7888</v>
      </c>
      <c r="J7890" s="6" t="s">
        <v>19037</v>
      </c>
      <c r="K7890" s="6" t="s">
        <v>51672</v>
      </c>
      <c r="L7890" s="6" t="s">
        <v>90</v>
      </c>
      <c r="M7890" s="6" t="s">
        <v>19038</v>
      </c>
      <c r="N7890" s="6" t="s">
        <v>57612</v>
      </c>
      <c r="O7890" s="6" t="s">
        <v>69480</v>
      </c>
    </row>
    <row r="7891" spans="9:15" x14ac:dyDescent="0.25">
      <c r="I7891">
        <v>7889</v>
      </c>
      <c r="J7891" s="6" t="s">
        <v>19039</v>
      </c>
      <c r="K7891" s="6" t="s">
        <v>51084</v>
      </c>
      <c r="L7891" s="6" t="s">
        <v>51543</v>
      </c>
      <c r="M7891" s="6" t="s">
        <v>19040</v>
      </c>
      <c r="N7891" s="6" t="s">
        <v>90</v>
      </c>
      <c r="O7891" s="6" t="s">
        <v>74168</v>
      </c>
    </row>
    <row r="7892" spans="9:15" x14ac:dyDescent="0.25">
      <c r="I7892">
        <v>7890</v>
      </c>
      <c r="J7892" s="6" t="s">
        <v>19041</v>
      </c>
      <c r="K7892" s="6" t="s">
        <v>52124</v>
      </c>
      <c r="L7892" s="6" t="s">
        <v>90</v>
      </c>
      <c r="M7892" s="6" t="s">
        <v>19042</v>
      </c>
      <c r="N7892" s="6" t="s">
        <v>58103</v>
      </c>
      <c r="O7892" s="6" t="s">
        <v>74169</v>
      </c>
    </row>
    <row r="7893" spans="9:15" x14ac:dyDescent="0.25">
      <c r="I7893">
        <v>7891</v>
      </c>
      <c r="J7893" s="6" t="s">
        <v>19043</v>
      </c>
      <c r="K7893" s="6" t="s">
        <v>52279</v>
      </c>
      <c r="L7893" s="6" t="s">
        <v>90</v>
      </c>
      <c r="M7893" s="6" t="s">
        <v>19044</v>
      </c>
      <c r="N7893" s="6" t="s">
        <v>90</v>
      </c>
      <c r="O7893" s="6" t="s">
        <v>74170</v>
      </c>
    </row>
    <row r="7894" spans="9:15" x14ac:dyDescent="0.25">
      <c r="I7894">
        <v>7892</v>
      </c>
      <c r="J7894" s="6" t="s">
        <v>19045</v>
      </c>
      <c r="K7894" s="6" t="s">
        <v>49147</v>
      </c>
      <c r="L7894" s="6" t="s">
        <v>50477</v>
      </c>
      <c r="M7894" s="6" t="s">
        <v>19046</v>
      </c>
      <c r="N7894" s="6" t="s">
        <v>58104</v>
      </c>
      <c r="O7894" s="6" t="s">
        <v>74171</v>
      </c>
    </row>
    <row r="7895" spans="9:15" x14ac:dyDescent="0.25">
      <c r="I7895">
        <v>7893</v>
      </c>
      <c r="J7895" s="6" t="s">
        <v>19047</v>
      </c>
      <c r="K7895" s="6" t="s">
        <v>51612</v>
      </c>
      <c r="L7895" s="6" t="s">
        <v>90</v>
      </c>
      <c r="M7895" s="6" t="s">
        <v>19048</v>
      </c>
      <c r="N7895" s="6" t="s">
        <v>90</v>
      </c>
      <c r="O7895" s="6" t="s">
        <v>74172</v>
      </c>
    </row>
    <row r="7896" spans="9:15" x14ac:dyDescent="0.25">
      <c r="I7896">
        <v>7894</v>
      </c>
      <c r="J7896" s="6" t="s">
        <v>19049</v>
      </c>
      <c r="K7896" s="6" t="s">
        <v>51229</v>
      </c>
      <c r="L7896" s="6" t="s">
        <v>51266</v>
      </c>
      <c r="M7896" s="6" t="s">
        <v>19050</v>
      </c>
      <c r="N7896" s="6" t="s">
        <v>58105</v>
      </c>
      <c r="O7896" s="6" t="s">
        <v>74173</v>
      </c>
    </row>
    <row r="7897" spans="9:15" x14ac:dyDescent="0.25">
      <c r="I7897">
        <v>7895</v>
      </c>
      <c r="J7897" s="6" t="s">
        <v>19051</v>
      </c>
      <c r="K7897" s="6" t="s">
        <v>49991</v>
      </c>
      <c r="L7897" s="6" t="s">
        <v>49809</v>
      </c>
      <c r="M7897" s="6" t="s">
        <v>19052</v>
      </c>
      <c r="N7897" s="6" t="s">
        <v>90</v>
      </c>
      <c r="O7897" s="6" t="s">
        <v>74174</v>
      </c>
    </row>
    <row r="7898" spans="9:15" x14ac:dyDescent="0.25">
      <c r="I7898">
        <v>7896</v>
      </c>
      <c r="J7898" s="6" t="s">
        <v>19053</v>
      </c>
      <c r="K7898" s="6" t="s">
        <v>52531</v>
      </c>
      <c r="L7898" s="6" t="s">
        <v>52166</v>
      </c>
      <c r="M7898" s="6" t="s">
        <v>19054</v>
      </c>
      <c r="N7898" s="6" t="s">
        <v>90</v>
      </c>
      <c r="O7898" s="6" t="s">
        <v>70417</v>
      </c>
    </row>
    <row r="7899" spans="9:15" x14ac:dyDescent="0.25">
      <c r="I7899">
        <v>7897</v>
      </c>
      <c r="J7899" s="6" t="s">
        <v>19055</v>
      </c>
      <c r="K7899" s="6" t="s">
        <v>49489</v>
      </c>
      <c r="L7899" s="6" t="s">
        <v>49601</v>
      </c>
      <c r="M7899" s="6" t="s">
        <v>19056</v>
      </c>
      <c r="N7899" s="6" t="s">
        <v>58106</v>
      </c>
      <c r="O7899" s="6" t="s">
        <v>74175</v>
      </c>
    </row>
    <row r="7900" spans="9:15" x14ac:dyDescent="0.25">
      <c r="I7900">
        <v>7898</v>
      </c>
      <c r="J7900" s="6" t="s">
        <v>19057</v>
      </c>
      <c r="K7900" s="6" t="s">
        <v>51208</v>
      </c>
      <c r="L7900" s="6" t="s">
        <v>90</v>
      </c>
      <c r="M7900" s="6" t="s">
        <v>19058</v>
      </c>
      <c r="N7900" s="6" t="s">
        <v>58107</v>
      </c>
      <c r="O7900" s="6" t="s">
        <v>74176</v>
      </c>
    </row>
    <row r="7901" spans="9:15" x14ac:dyDescent="0.25">
      <c r="I7901">
        <v>7899</v>
      </c>
      <c r="J7901" s="6" t="s">
        <v>19059</v>
      </c>
      <c r="K7901" s="6" t="s">
        <v>49965</v>
      </c>
      <c r="L7901" s="6" t="s">
        <v>49953</v>
      </c>
      <c r="M7901" s="6" t="s">
        <v>19060</v>
      </c>
      <c r="N7901" s="6" t="s">
        <v>58108</v>
      </c>
      <c r="O7901" s="6" t="s">
        <v>74177</v>
      </c>
    </row>
    <row r="7902" spans="9:15" x14ac:dyDescent="0.25">
      <c r="I7902">
        <v>7900</v>
      </c>
      <c r="J7902" s="6" t="s">
        <v>19061</v>
      </c>
      <c r="K7902" s="6" t="s">
        <v>49129</v>
      </c>
      <c r="L7902" s="6" t="s">
        <v>49211</v>
      </c>
      <c r="M7902" s="6" t="s">
        <v>19062</v>
      </c>
      <c r="N7902" s="6" t="s">
        <v>58109</v>
      </c>
      <c r="O7902" s="6" t="s">
        <v>74178</v>
      </c>
    </row>
    <row r="7903" spans="9:15" x14ac:dyDescent="0.25">
      <c r="I7903">
        <v>7901</v>
      </c>
      <c r="J7903" s="6" t="s">
        <v>19063</v>
      </c>
      <c r="K7903" s="6" t="s">
        <v>52498</v>
      </c>
      <c r="L7903" s="6" t="s">
        <v>50014</v>
      </c>
      <c r="M7903" s="6" t="s">
        <v>19064</v>
      </c>
      <c r="N7903" s="6" t="s">
        <v>54983</v>
      </c>
      <c r="O7903" s="6" t="s">
        <v>74179</v>
      </c>
    </row>
    <row r="7904" spans="9:15" x14ac:dyDescent="0.25">
      <c r="I7904">
        <v>7902</v>
      </c>
      <c r="J7904" s="6" t="s">
        <v>19065</v>
      </c>
      <c r="K7904" s="6" t="s">
        <v>51084</v>
      </c>
      <c r="L7904" s="6" t="s">
        <v>90</v>
      </c>
      <c r="M7904" s="6" t="s">
        <v>19066</v>
      </c>
      <c r="N7904" s="6" t="s">
        <v>58110</v>
      </c>
      <c r="O7904" s="6" t="s">
        <v>74180</v>
      </c>
    </row>
    <row r="7905" spans="9:15" x14ac:dyDescent="0.25">
      <c r="I7905">
        <v>7903</v>
      </c>
      <c r="J7905" s="6" t="s">
        <v>19067</v>
      </c>
      <c r="K7905" s="6" t="s">
        <v>52512</v>
      </c>
      <c r="L7905" s="6" t="s">
        <v>90</v>
      </c>
      <c r="M7905" s="6" t="s">
        <v>19068</v>
      </c>
      <c r="N7905" s="6" t="s">
        <v>58111</v>
      </c>
      <c r="O7905" s="6" t="s">
        <v>74181</v>
      </c>
    </row>
    <row r="7906" spans="9:15" x14ac:dyDescent="0.25">
      <c r="I7906">
        <v>7904</v>
      </c>
      <c r="J7906" s="6" t="s">
        <v>19069</v>
      </c>
      <c r="K7906" s="6" t="s">
        <v>50412</v>
      </c>
      <c r="L7906" s="6" t="s">
        <v>50405</v>
      </c>
      <c r="M7906" s="6" t="s">
        <v>19070</v>
      </c>
      <c r="N7906" s="6" t="s">
        <v>90</v>
      </c>
      <c r="O7906" s="6" t="s">
        <v>74182</v>
      </c>
    </row>
    <row r="7907" spans="9:15" x14ac:dyDescent="0.25">
      <c r="I7907">
        <v>7905</v>
      </c>
      <c r="J7907" s="6" t="s">
        <v>19071</v>
      </c>
      <c r="K7907" s="6" t="s">
        <v>51612</v>
      </c>
      <c r="L7907" s="6" t="s">
        <v>90</v>
      </c>
      <c r="M7907" s="6" t="s">
        <v>19072</v>
      </c>
      <c r="N7907" s="6" t="s">
        <v>58112</v>
      </c>
      <c r="O7907" s="6" t="s">
        <v>74183</v>
      </c>
    </row>
    <row r="7908" spans="9:15" x14ac:dyDescent="0.25">
      <c r="I7908">
        <v>7906</v>
      </c>
      <c r="J7908" s="6" t="s">
        <v>19073</v>
      </c>
      <c r="K7908" s="6" t="s">
        <v>52166</v>
      </c>
      <c r="L7908" s="6" t="s">
        <v>50557</v>
      </c>
      <c r="M7908" s="6" t="s">
        <v>19074</v>
      </c>
      <c r="N7908" s="6" t="s">
        <v>58113</v>
      </c>
      <c r="O7908" s="6" t="s">
        <v>74184</v>
      </c>
    </row>
    <row r="7909" spans="9:15" x14ac:dyDescent="0.25">
      <c r="I7909">
        <v>7907</v>
      </c>
      <c r="J7909" s="6" t="s">
        <v>19075</v>
      </c>
      <c r="K7909" s="6" t="s">
        <v>50728</v>
      </c>
      <c r="L7909" s="6" t="s">
        <v>49314</v>
      </c>
      <c r="M7909" s="6" t="s">
        <v>19076</v>
      </c>
      <c r="N7909" s="6" t="s">
        <v>58114</v>
      </c>
      <c r="O7909" s="6" t="s">
        <v>74185</v>
      </c>
    </row>
    <row r="7910" spans="9:15" x14ac:dyDescent="0.25">
      <c r="I7910">
        <v>7908</v>
      </c>
      <c r="J7910" s="6" t="s">
        <v>19077</v>
      </c>
      <c r="K7910" s="6" t="s">
        <v>52524</v>
      </c>
      <c r="L7910" s="6" t="s">
        <v>90</v>
      </c>
      <c r="M7910" s="6" t="s">
        <v>19078</v>
      </c>
      <c r="N7910" s="6" t="s">
        <v>58115</v>
      </c>
      <c r="O7910" s="6" t="s">
        <v>74186</v>
      </c>
    </row>
    <row r="7911" spans="9:15" x14ac:dyDescent="0.25">
      <c r="I7911">
        <v>7909</v>
      </c>
      <c r="J7911" s="6" t="s">
        <v>19079</v>
      </c>
      <c r="K7911" s="6" t="s">
        <v>52220</v>
      </c>
      <c r="L7911" s="6" t="s">
        <v>90</v>
      </c>
      <c r="M7911" s="6" t="s">
        <v>19080</v>
      </c>
      <c r="N7911" s="6" t="s">
        <v>58116</v>
      </c>
      <c r="O7911" s="6" t="s">
        <v>74187</v>
      </c>
    </row>
    <row r="7912" spans="9:15" x14ac:dyDescent="0.25">
      <c r="I7912">
        <v>7910</v>
      </c>
      <c r="J7912" s="6" t="s">
        <v>19081</v>
      </c>
      <c r="K7912" s="6" t="s">
        <v>49121</v>
      </c>
      <c r="L7912" s="6" t="s">
        <v>90</v>
      </c>
      <c r="M7912" s="6" t="s">
        <v>19082</v>
      </c>
      <c r="N7912" s="6" t="s">
        <v>58117</v>
      </c>
      <c r="O7912" s="6" t="s">
        <v>74188</v>
      </c>
    </row>
    <row r="7913" spans="9:15" x14ac:dyDescent="0.25">
      <c r="I7913">
        <v>7911</v>
      </c>
      <c r="J7913" s="6" t="s">
        <v>19083</v>
      </c>
      <c r="K7913" s="6" t="s">
        <v>51837</v>
      </c>
      <c r="L7913" s="6" t="s">
        <v>90</v>
      </c>
      <c r="M7913" s="6" t="s">
        <v>19084</v>
      </c>
      <c r="N7913" s="6" t="s">
        <v>90</v>
      </c>
      <c r="O7913" s="6" t="s">
        <v>74189</v>
      </c>
    </row>
    <row r="7914" spans="9:15" x14ac:dyDescent="0.25">
      <c r="I7914">
        <v>7912</v>
      </c>
      <c r="J7914" s="6" t="s">
        <v>19085</v>
      </c>
      <c r="K7914" s="6" t="s">
        <v>50361</v>
      </c>
      <c r="L7914" s="6" t="s">
        <v>90</v>
      </c>
      <c r="M7914" s="6" t="s">
        <v>19086</v>
      </c>
      <c r="N7914" s="6" t="s">
        <v>58118</v>
      </c>
      <c r="O7914" s="6" t="s">
        <v>74190</v>
      </c>
    </row>
    <row r="7915" spans="9:15" x14ac:dyDescent="0.25">
      <c r="I7915">
        <v>7913</v>
      </c>
      <c r="J7915" s="6" t="s">
        <v>19087</v>
      </c>
      <c r="K7915" s="6" t="s">
        <v>49915</v>
      </c>
      <c r="L7915" s="6" t="s">
        <v>90</v>
      </c>
      <c r="M7915" s="6" t="s">
        <v>19088</v>
      </c>
      <c r="N7915" s="6" t="s">
        <v>58119</v>
      </c>
      <c r="O7915" s="6" t="s">
        <v>74191</v>
      </c>
    </row>
    <row r="7916" spans="9:15" x14ac:dyDescent="0.25">
      <c r="I7916">
        <v>7914</v>
      </c>
      <c r="J7916" s="6" t="s">
        <v>19089</v>
      </c>
      <c r="K7916" s="6" t="s">
        <v>50905</v>
      </c>
      <c r="L7916" s="6" t="s">
        <v>90</v>
      </c>
      <c r="M7916" s="6" t="s">
        <v>19090</v>
      </c>
      <c r="N7916" s="6" t="s">
        <v>58120</v>
      </c>
      <c r="O7916" s="6" t="s">
        <v>74192</v>
      </c>
    </row>
    <row r="7917" spans="9:15" x14ac:dyDescent="0.25">
      <c r="I7917">
        <v>7915</v>
      </c>
      <c r="J7917" s="6" t="s">
        <v>19091</v>
      </c>
      <c r="K7917" s="6" t="s">
        <v>48762</v>
      </c>
      <c r="L7917" s="6" t="s">
        <v>90</v>
      </c>
      <c r="M7917" s="6" t="s">
        <v>19092</v>
      </c>
      <c r="N7917" s="6" t="s">
        <v>58121</v>
      </c>
      <c r="O7917" s="6" t="s">
        <v>74193</v>
      </c>
    </row>
    <row r="7918" spans="9:15" x14ac:dyDescent="0.25">
      <c r="I7918">
        <v>7916</v>
      </c>
      <c r="J7918" s="6" t="s">
        <v>19093</v>
      </c>
      <c r="K7918" s="6" t="s">
        <v>51239</v>
      </c>
      <c r="L7918" s="6" t="s">
        <v>90</v>
      </c>
      <c r="M7918" s="6" t="s">
        <v>19094</v>
      </c>
      <c r="N7918" s="6" t="s">
        <v>53095</v>
      </c>
      <c r="O7918" s="6" t="s">
        <v>66874</v>
      </c>
    </row>
    <row r="7919" spans="9:15" x14ac:dyDescent="0.25">
      <c r="I7919">
        <v>7917</v>
      </c>
      <c r="J7919" s="6" t="s">
        <v>19095</v>
      </c>
      <c r="K7919" s="6" t="s">
        <v>49385</v>
      </c>
      <c r="L7919" s="6" t="s">
        <v>90</v>
      </c>
      <c r="M7919" s="6" t="s">
        <v>19096</v>
      </c>
      <c r="N7919" s="6" t="s">
        <v>58122</v>
      </c>
      <c r="O7919" s="6" t="s">
        <v>74194</v>
      </c>
    </row>
    <row r="7920" spans="9:15" x14ac:dyDescent="0.25">
      <c r="I7920">
        <v>7918</v>
      </c>
      <c r="J7920" s="6" t="s">
        <v>19097</v>
      </c>
      <c r="K7920" s="6" t="s">
        <v>50439</v>
      </c>
      <c r="L7920" s="6" t="s">
        <v>50445</v>
      </c>
      <c r="M7920" s="6" t="s">
        <v>19098</v>
      </c>
      <c r="N7920" s="6" t="s">
        <v>58123</v>
      </c>
      <c r="O7920" s="6" t="s">
        <v>74195</v>
      </c>
    </row>
    <row r="7921" spans="9:15" x14ac:dyDescent="0.25">
      <c r="I7921">
        <v>7919</v>
      </c>
      <c r="J7921" s="6" t="s">
        <v>19099</v>
      </c>
      <c r="K7921" s="6" t="s">
        <v>52514</v>
      </c>
      <c r="L7921" s="6" t="s">
        <v>52545</v>
      </c>
      <c r="M7921" s="6" t="s">
        <v>19100</v>
      </c>
      <c r="N7921" s="6" t="s">
        <v>58124</v>
      </c>
      <c r="O7921" s="6" t="s">
        <v>74196</v>
      </c>
    </row>
    <row r="7922" spans="9:15" x14ac:dyDescent="0.25">
      <c r="I7922">
        <v>7920</v>
      </c>
      <c r="J7922" s="6" t="s">
        <v>19101</v>
      </c>
      <c r="K7922" s="6" t="s">
        <v>50028</v>
      </c>
      <c r="L7922" s="6" t="s">
        <v>90</v>
      </c>
      <c r="M7922" s="6" t="s">
        <v>19102</v>
      </c>
      <c r="N7922" s="6" t="s">
        <v>58125</v>
      </c>
      <c r="O7922" s="6" t="s">
        <v>74197</v>
      </c>
    </row>
    <row r="7923" spans="9:15" x14ac:dyDescent="0.25">
      <c r="I7923">
        <v>7921</v>
      </c>
      <c r="J7923" s="6" t="s">
        <v>19103</v>
      </c>
      <c r="K7923" s="6" t="s">
        <v>50338</v>
      </c>
      <c r="L7923" s="6" t="s">
        <v>50335</v>
      </c>
      <c r="M7923" s="6" t="s">
        <v>19104</v>
      </c>
      <c r="N7923" s="6" t="s">
        <v>58126</v>
      </c>
      <c r="O7923" s="6" t="s">
        <v>74198</v>
      </c>
    </row>
    <row r="7924" spans="9:15" x14ac:dyDescent="0.25">
      <c r="I7924">
        <v>7922</v>
      </c>
      <c r="J7924" s="6" t="s">
        <v>19105</v>
      </c>
      <c r="K7924" s="6" t="s">
        <v>50296</v>
      </c>
      <c r="L7924" s="6" t="s">
        <v>90</v>
      </c>
      <c r="M7924" s="6" t="s">
        <v>19106</v>
      </c>
      <c r="N7924" s="6" t="s">
        <v>55718</v>
      </c>
      <c r="O7924" s="6" t="s">
        <v>74199</v>
      </c>
    </row>
    <row r="7925" spans="9:15" x14ac:dyDescent="0.25">
      <c r="I7925">
        <v>7923</v>
      </c>
      <c r="J7925" s="6" t="s">
        <v>19107</v>
      </c>
      <c r="K7925" s="6" t="s">
        <v>49337</v>
      </c>
      <c r="L7925" s="6" t="s">
        <v>49337</v>
      </c>
      <c r="M7925" s="6" t="s">
        <v>19108</v>
      </c>
      <c r="N7925" s="6" t="s">
        <v>58127</v>
      </c>
      <c r="O7925" s="6" t="s">
        <v>68772</v>
      </c>
    </row>
    <row r="7926" spans="9:15" x14ac:dyDescent="0.25">
      <c r="I7926">
        <v>7924</v>
      </c>
      <c r="J7926" s="6" t="s">
        <v>19109</v>
      </c>
      <c r="K7926" s="6" t="s">
        <v>49105</v>
      </c>
      <c r="L7926" s="6" t="s">
        <v>90</v>
      </c>
      <c r="M7926" s="6" t="s">
        <v>19110</v>
      </c>
      <c r="N7926" s="6" t="s">
        <v>58128</v>
      </c>
      <c r="O7926" s="6" t="s">
        <v>74200</v>
      </c>
    </row>
    <row r="7927" spans="9:15" x14ac:dyDescent="0.25">
      <c r="I7927">
        <v>7925</v>
      </c>
      <c r="J7927" s="6" t="s">
        <v>19111</v>
      </c>
      <c r="K7927" s="6" t="s">
        <v>49159</v>
      </c>
      <c r="L7927" s="6" t="s">
        <v>49250</v>
      </c>
      <c r="M7927" s="6" t="s">
        <v>19112</v>
      </c>
      <c r="N7927" s="6" t="s">
        <v>58129</v>
      </c>
      <c r="O7927" s="6" t="s">
        <v>74201</v>
      </c>
    </row>
    <row r="7928" spans="9:15" x14ac:dyDescent="0.25">
      <c r="I7928">
        <v>7926</v>
      </c>
      <c r="J7928" s="6" t="s">
        <v>19113</v>
      </c>
      <c r="K7928" s="6" t="s">
        <v>52488</v>
      </c>
      <c r="L7928" s="6" t="s">
        <v>90</v>
      </c>
      <c r="M7928" s="6" t="s">
        <v>19114</v>
      </c>
      <c r="N7928" s="6" t="s">
        <v>58130</v>
      </c>
      <c r="O7928" s="6" t="s">
        <v>74202</v>
      </c>
    </row>
    <row r="7929" spans="9:15" x14ac:dyDescent="0.25">
      <c r="I7929">
        <v>7927</v>
      </c>
      <c r="J7929" s="6" t="s">
        <v>19115</v>
      </c>
      <c r="K7929" s="6" t="s">
        <v>52520</v>
      </c>
      <c r="L7929" s="6" t="s">
        <v>90</v>
      </c>
      <c r="M7929" s="6" t="s">
        <v>19116</v>
      </c>
      <c r="N7929" s="6" t="s">
        <v>58131</v>
      </c>
      <c r="O7929" s="6" t="s">
        <v>74203</v>
      </c>
    </row>
    <row r="7930" spans="9:15" x14ac:dyDescent="0.25">
      <c r="I7930">
        <v>7928</v>
      </c>
      <c r="J7930" s="6" t="s">
        <v>19117</v>
      </c>
      <c r="K7930" s="6" t="s">
        <v>52257</v>
      </c>
      <c r="L7930" s="6" t="s">
        <v>51557</v>
      </c>
      <c r="M7930" s="6" t="s">
        <v>19118</v>
      </c>
      <c r="N7930" s="6" t="s">
        <v>90</v>
      </c>
      <c r="O7930" s="6" t="s">
        <v>74204</v>
      </c>
    </row>
    <row r="7931" spans="9:15" x14ac:dyDescent="0.25">
      <c r="I7931">
        <v>7929</v>
      </c>
      <c r="J7931" s="6" t="s">
        <v>19119</v>
      </c>
      <c r="K7931" s="6" t="s">
        <v>51097</v>
      </c>
      <c r="L7931" s="6" t="s">
        <v>90</v>
      </c>
      <c r="M7931" s="6" t="s">
        <v>19120</v>
      </c>
      <c r="N7931" s="6" t="s">
        <v>58132</v>
      </c>
      <c r="O7931" s="6" t="s">
        <v>74205</v>
      </c>
    </row>
    <row r="7932" spans="9:15" x14ac:dyDescent="0.25">
      <c r="I7932">
        <v>7930</v>
      </c>
      <c r="J7932" s="6" t="s">
        <v>19121</v>
      </c>
      <c r="K7932" s="6" t="s">
        <v>52465</v>
      </c>
      <c r="L7932" s="6" t="s">
        <v>52489</v>
      </c>
      <c r="M7932" s="6" t="s">
        <v>19122</v>
      </c>
      <c r="N7932" s="6" t="s">
        <v>58133</v>
      </c>
      <c r="O7932" s="6" t="s">
        <v>74206</v>
      </c>
    </row>
    <row r="7933" spans="9:15" x14ac:dyDescent="0.25">
      <c r="I7933">
        <v>7931</v>
      </c>
      <c r="J7933" s="6" t="s">
        <v>19123</v>
      </c>
      <c r="K7933" s="6" t="s">
        <v>51712</v>
      </c>
      <c r="L7933" s="6" t="s">
        <v>90</v>
      </c>
      <c r="M7933" s="6" t="s">
        <v>19124</v>
      </c>
      <c r="N7933" s="6" t="s">
        <v>58134</v>
      </c>
      <c r="O7933" s="6" t="s">
        <v>74207</v>
      </c>
    </row>
    <row r="7934" spans="9:15" x14ac:dyDescent="0.25">
      <c r="I7934">
        <v>7932</v>
      </c>
      <c r="J7934" s="6" t="s">
        <v>19125</v>
      </c>
      <c r="K7934" s="6" t="s">
        <v>51463</v>
      </c>
      <c r="L7934" s="6" t="s">
        <v>90</v>
      </c>
      <c r="M7934" s="6" t="s">
        <v>19126</v>
      </c>
      <c r="N7934" s="6" t="s">
        <v>90</v>
      </c>
      <c r="O7934" s="6" t="s">
        <v>74208</v>
      </c>
    </row>
    <row r="7935" spans="9:15" x14ac:dyDescent="0.25">
      <c r="I7935">
        <v>7933</v>
      </c>
      <c r="J7935" s="6" t="s">
        <v>19127</v>
      </c>
      <c r="K7935" s="6" t="s">
        <v>49798</v>
      </c>
      <c r="L7935" s="6" t="s">
        <v>50083</v>
      </c>
      <c r="M7935" s="6" t="s">
        <v>19128</v>
      </c>
      <c r="N7935" s="6" t="s">
        <v>58135</v>
      </c>
      <c r="O7935" s="6" t="s">
        <v>74209</v>
      </c>
    </row>
    <row r="7936" spans="9:15" x14ac:dyDescent="0.25">
      <c r="I7936">
        <v>7934</v>
      </c>
      <c r="J7936" s="6" t="s">
        <v>19129</v>
      </c>
      <c r="K7936" s="6" t="s">
        <v>50460</v>
      </c>
      <c r="L7936" s="6" t="s">
        <v>50704</v>
      </c>
      <c r="M7936" s="6" t="s">
        <v>19130</v>
      </c>
      <c r="N7936" s="6" t="s">
        <v>58136</v>
      </c>
      <c r="O7936" s="6" t="s">
        <v>74210</v>
      </c>
    </row>
    <row r="7937" spans="9:15" x14ac:dyDescent="0.25">
      <c r="I7937">
        <v>7935</v>
      </c>
      <c r="J7937" s="6" t="s">
        <v>19131</v>
      </c>
      <c r="K7937" s="6" t="s">
        <v>51373</v>
      </c>
      <c r="L7937" s="6" t="s">
        <v>50629</v>
      </c>
      <c r="M7937" s="6" t="s">
        <v>19132</v>
      </c>
      <c r="N7937" s="6" t="s">
        <v>90</v>
      </c>
      <c r="O7937" s="6" t="s">
        <v>74211</v>
      </c>
    </row>
    <row r="7938" spans="9:15" x14ac:dyDescent="0.25">
      <c r="I7938">
        <v>7936</v>
      </c>
      <c r="J7938" s="6" t="s">
        <v>19133</v>
      </c>
      <c r="K7938" s="6" t="s">
        <v>50644</v>
      </c>
      <c r="L7938" s="6" t="s">
        <v>90</v>
      </c>
      <c r="M7938" s="6" t="s">
        <v>19134</v>
      </c>
      <c r="N7938" s="6" t="s">
        <v>58137</v>
      </c>
      <c r="O7938" s="6" t="s">
        <v>74212</v>
      </c>
    </row>
    <row r="7939" spans="9:15" x14ac:dyDescent="0.25">
      <c r="I7939">
        <v>7937</v>
      </c>
      <c r="J7939" s="6" t="s">
        <v>19135</v>
      </c>
      <c r="K7939" s="6" t="s">
        <v>52102</v>
      </c>
      <c r="L7939" s="6" t="s">
        <v>51579</v>
      </c>
      <c r="M7939" s="6" t="s">
        <v>19136</v>
      </c>
      <c r="N7939" s="6" t="s">
        <v>58138</v>
      </c>
      <c r="O7939" s="6" t="s">
        <v>74213</v>
      </c>
    </row>
    <row r="7940" spans="9:15" x14ac:dyDescent="0.25">
      <c r="I7940">
        <v>7938</v>
      </c>
      <c r="J7940" s="6" t="s">
        <v>19137</v>
      </c>
      <c r="K7940" s="6" t="s">
        <v>50036</v>
      </c>
      <c r="L7940" s="6" t="s">
        <v>90</v>
      </c>
      <c r="M7940" s="6" t="s">
        <v>19138</v>
      </c>
      <c r="N7940" s="6" t="s">
        <v>55714</v>
      </c>
      <c r="O7940" s="6" t="s">
        <v>74214</v>
      </c>
    </row>
    <row r="7941" spans="9:15" x14ac:dyDescent="0.25">
      <c r="I7941">
        <v>7939</v>
      </c>
      <c r="J7941" s="6" t="s">
        <v>19139</v>
      </c>
      <c r="K7941" s="6" t="s">
        <v>49515</v>
      </c>
      <c r="L7941" s="6" t="s">
        <v>90</v>
      </c>
      <c r="M7941" s="6" t="s">
        <v>19140</v>
      </c>
      <c r="N7941" s="6" t="s">
        <v>53185</v>
      </c>
      <c r="O7941" s="6" t="s">
        <v>66995</v>
      </c>
    </row>
    <row r="7942" spans="9:15" x14ac:dyDescent="0.25">
      <c r="I7942">
        <v>7940</v>
      </c>
      <c r="J7942" s="6" t="s">
        <v>19141</v>
      </c>
      <c r="K7942" s="6" t="s">
        <v>50369</v>
      </c>
      <c r="L7942" s="6" t="s">
        <v>90</v>
      </c>
      <c r="M7942" s="6" t="s">
        <v>19142</v>
      </c>
      <c r="N7942" s="6" t="s">
        <v>58139</v>
      </c>
      <c r="O7942" s="6" t="s">
        <v>74215</v>
      </c>
    </row>
    <row r="7943" spans="9:15" x14ac:dyDescent="0.25">
      <c r="I7943">
        <v>7941</v>
      </c>
      <c r="J7943" s="6" t="s">
        <v>19143</v>
      </c>
      <c r="K7943" s="6" t="s">
        <v>49735</v>
      </c>
      <c r="L7943" s="6" t="s">
        <v>49733</v>
      </c>
      <c r="M7943" s="6" t="s">
        <v>19144</v>
      </c>
      <c r="N7943" s="6" t="s">
        <v>58140</v>
      </c>
      <c r="O7943" s="6" t="s">
        <v>74216</v>
      </c>
    </row>
    <row r="7944" spans="9:15" x14ac:dyDescent="0.25">
      <c r="I7944">
        <v>7942</v>
      </c>
      <c r="J7944" s="6" t="s">
        <v>19145</v>
      </c>
      <c r="K7944" s="6" t="s">
        <v>50822</v>
      </c>
      <c r="L7944" s="6" t="s">
        <v>90</v>
      </c>
      <c r="M7944" s="6" t="s">
        <v>19146</v>
      </c>
      <c r="N7944" s="6" t="s">
        <v>90</v>
      </c>
      <c r="O7944" s="6" t="s">
        <v>74217</v>
      </c>
    </row>
    <row r="7945" spans="9:15" x14ac:dyDescent="0.25">
      <c r="I7945">
        <v>7943</v>
      </c>
      <c r="J7945" s="6" t="s">
        <v>19147</v>
      </c>
      <c r="K7945" s="6" t="s">
        <v>51194</v>
      </c>
      <c r="L7945" s="6" t="s">
        <v>90</v>
      </c>
      <c r="M7945" s="6" t="s">
        <v>19148</v>
      </c>
      <c r="N7945" s="6" t="s">
        <v>58141</v>
      </c>
      <c r="O7945" s="6" t="s">
        <v>74218</v>
      </c>
    </row>
    <row r="7946" spans="9:15" x14ac:dyDescent="0.25">
      <c r="I7946">
        <v>7944</v>
      </c>
      <c r="J7946" s="6" t="s">
        <v>19149</v>
      </c>
      <c r="K7946" s="6" t="s">
        <v>49809</v>
      </c>
      <c r="L7946" s="6" t="s">
        <v>49838</v>
      </c>
      <c r="M7946" s="6" t="s">
        <v>19150</v>
      </c>
      <c r="N7946" s="6" t="s">
        <v>58142</v>
      </c>
      <c r="O7946" s="6" t="s">
        <v>74219</v>
      </c>
    </row>
    <row r="7947" spans="9:15" x14ac:dyDescent="0.25">
      <c r="I7947">
        <v>7945</v>
      </c>
      <c r="J7947" s="6" t="s">
        <v>19151</v>
      </c>
      <c r="K7947" s="6" t="s">
        <v>52260</v>
      </c>
      <c r="L7947" s="6" t="s">
        <v>50656</v>
      </c>
      <c r="M7947" s="6" t="s">
        <v>19152</v>
      </c>
      <c r="N7947" s="6" t="s">
        <v>58143</v>
      </c>
      <c r="O7947" s="6" t="s">
        <v>74220</v>
      </c>
    </row>
    <row r="7948" spans="9:15" x14ac:dyDescent="0.25">
      <c r="I7948">
        <v>7946</v>
      </c>
      <c r="J7948" s="6" t="s">
        <v>19153</v>
      </c>
      <c r="K7948" s="6" t="s">
        <v>49971</v>
      </c>
      <c r="L7948" s="6" t="s">
        <v>49060</v>
      </c>
      <c r="M7948" s="6" t="s">
        <v>19154</v>
      </c>
      <c r="N7948" s="6" t="s">
        <v>58144</v>
      </c>
      <c r="O7948" s="6" t="s">
        <v>74221</v>
      </c>
    </row>
    <row r="7949" spans="9:15" x14ac:dyDescent="0.25">
      <c r="I7949">
        <v>7947</v>
      </c>
      <c r="J7949" s="6" t="s">
        <v>19155</v>
      </c>
      <c r="K7949" s="6" t="s">
        <v>51340</v>
      </c>
      <c r="L7949" s="6" t="s">
        <v>90</v>
      </c>
      <c r="M7949" s="6" t="s">
        <v>19156</v>
      </c>
      <c r="N7949" s="6" t="s">
        <v>90</v>
      </c>
      <c r="O7949" s="6" t="s">
        <v>74222</v>
      </c>
    </row>
    <row r="7950" spans="9:15" x14ac:dyDescent="0.25">
      <c r="I7950">
        <v>7948</v>
      </c>
      <c r="J7950" s="6" t="s">
        <v>19157</v>
      </c>
      <c r="K7950" s="6" t="s">
        <v>49874</v>
      </c>
      <c r="L7950" s="6" t="s">
        <v>50147</v>
      </c>
      <c r="M7950" s="6" t="s">
        <v>19158</v>
      </c>
      <c r="N7950" s="6" t="s">
        <v>54678</v>
      </c>
      <c r="O7950" s="6" t="s">
        <v>74223</v>
      </c>
    </row>
    <row r="7951" spans="9:15" x14ac:dyDescent="0.25">
      <c r="I7951">
        <v>7949</v>
      </c>
      <c r="J7951" s="6" t="s">
        <v>19159</v>
      </c>
      <c r="K7951" s="6" t="s">
        <v>50797</v>
      </c>
      <c r="L7951" s="6" t="s">
        <v>90</v>
      </c>
      <c r="M7951" s="6" t="s">
        <v>19160</v>
      </c>
      <c r="N7951" s="6" t="s">
        <v>58145</v>
      </c>
      <c r="O7951" s="6" t="s">
        <v>74224</v>
      </c>
    </row>
    <row r="7952" spans="9:15" x14ac:dyDescent="0.25">
      <c r="I7952">
        <v>7950</v>
      </c>
      <c r="J7952" s="6" t="s">
        <v>19161</v>
      </c>
      <c r="K7952" s="6" t="s">
        <v>48672</v>
      </c>
      <c r="L7952" s="6" t="s">
        <v>48638</v>
      </c>
      <c r="M7952" s="6" t="s">
        <v>19162</v>
      </c>
      <c r="N7952" s="6" t="s">
        <v>90</v>
      </c>
      <c r="O7952" s="6" t="s">
        <v>74225</v>
      </c>
    </row>
    <row r="7953" spans="9:15" x14ac:dyDescent="0.25">
      <c r="I7953">
        <v>7951</v>
      </c>
      <c r="J7953" s="6" t="s">
        <v>19163</v>
      </c>
      <c r="K7953" s="6" t="s">
        <v>48978</v>
      </c>
      <c r="L7953" s="6" t="s">
        <v>90</v>
      </c>
      <c r="M7953" s="6" t="s">
        <v>19164</v>
      </c>
      <c r="N7953" s="6" t="s">
        <v>90</v>
      </c>
      <c r="O7953" s="6" t="s">
        <v>74226</v>
      </c>
    </row>
    <row r="7954" spans="9:15" x14ac:dyDescent="0.25">
      <c r="I7954">
        <v>7952</v>
      </c>
      <c r="J7954" s="6" t="s">
        <v>19165</v>
      </c>
      <c r="K7954" s="6" t="s">
        <v>50521</v>
      </c>
      <c r="L7954" s="6" t="s">
        <v>90</v>
      </c>
      <c r="M7954" s="6" t="s">
        <v>19166</v>
      </c>
      <c r="N7954" s="6" t="s">
        <v>90</v>
      </c>
      <c r="O7954" s="6" t="s">
        <v>74227</v>
      </c>
    </row>
    <row r="7955" spans="9:15" x14ac:dyDescent="0.25">
      <c r="I7955">
        <v>7953</v>
      </c>
      <c r="J7955" s="6" t="s">
        <v>19167</v>
      </c>
      <c r="K7955" s="6" t="s">
        <v>49121</v>
      </c>
      <c r="L7955" s="6" t="s">
        <v>49505</v>
      </c>
      <c r="M7955" s="6" t="s">
        <v>19168</v>
      </c>
      <c r="N7955" s="6" t="s">
        <v>56413</v>
      </c>
      <c r="O7955" s="6" t="s">
        <v>74228</v>
      </c>
    </row>
    <row r="7956" spans="9:15" x14ac:dyDescent="0.25">
      <c r="I7956">
        <v>7954</v>
      </c>
      <c r="J7956" s="6" t="s">
        <v>19169</v>
      </c>
      <c r="K7956" s="6" t="s">
        <v>49740</v>
      </c>
      <c r="L7956" s="6" t="s">
        <v>90</v>
      </c>
      <c r="M7956" s="6" t="s">
        <v>19170</v>
      </c>
      <c r="N7956" s="6" t="s">
        <v>58146</v>
      </c>
      <c r="O7956" s="6" t="s">
        <v>74229</v>
      </c>
    </row>
    <row r="7957" spans="9:15" x14ac:dyDescent="0.25">
      <c r="I7957">
        <v>7955</v>
      </c>
      <c r="J7957" s="6" t="s">
        <v>19171</v>
      </c>
      <c r="K7957" s="6" t="s">
        <v>49476</v>
      </c>
      <c r="L7957" s="6" t="s">
        <v>50335</v>
      </c>
      <c r="M7957" s="6" t="s">
        <v>19172</v>
      </c>
      <c r="N7957" s="6" t="s">
        <v>58147</v>
      </c>
      <c r="O7957" s="6" t="s">
        <v>74230</v>
      </c>
    </row>
    <row r="7958" spans="9:15" x14ac:dyDescent="0.25">
      <c r="I7958">
        <v>7956</v>
      </c>
      <c r="J7958" s="6" t="s">
        <v>19173</v>
      </c>
      <c r="K7958" s="6" t="s">
        <v>49435</v>
      </c>
      <c r="L7958" s="6" t="s">
        <v>49425</v>
      </c>
      <c r="M7958" s="6" t="s">
        <v>19174</v>
      </c>
      <c r="N7958" s="6" t="s">
        <v>54345</v>
      </c>
      <c r="O7958" s="6" t="s">
        <v>68640</v>
      </c>
    </row>
    <row r="7959" spans="9:15" x14ac:dyDescent="0.25">
      <c r="I7959">
        <v>7957</v>
      </c>
      <c r="J7959" s="6" t="s">
        <v>19175</v>
      </c>
      <c r="K7959" s="6" t="s">
        <v>52523</v>
      </c>
      <c r="L7959" s="6" t="s">
        <v>49590</v>
      </c>
      <c r="M7959" s="6" t="s">
        <v>19176</v>
      </c>
      <c r="N7959" s="6" t="s">
        <v>55459</v>
      </c>
      <c r="O7959" s="6" t="s">
        <v>72930</v>
      </c>
    </row>
    <row r="7960" spans="9:15" x14ac:dyDescent="0.25">
      <c r="I7960">
        <v>7958</v>
      </c>
      <c r="J7960" s="6" t="s">
        <v>19177</v>
      </c>
      <c r="K7960" s="6" t="s">
        <v>50010</v>
      </c>
      <c r="L7960" s="6" t="s">
        <v>90</v>
      </c>
      <c r="M7960" s="6" t="s">
        <v>19178</v>
      </c>
      <c r="N7960" s="6" t="s">
        <v>58148</v>
      </c>
      <c r="O7960" s="6" t="s">
        <v>74231</v>
      </c>
    </row>
    <row r="7961" spans="9:15" x14ac:dyDescent="0.25">
      <c r="I7961">
        <v>7959</v>
      </c>
      <c r="J7961" s="6" t="s">
        <v>19179</v>
      </c>
      <c r="K7961" s="6" t="s">
        <v>52520</v>
      </c>
      <c r="L7961" s="6" t="s">
        <v>90</v>
      </c>
      <c r="M7961" s="6" t="s">
        <v>19180</v>
      </c>
      <c r="N7961" s="6" t="s">
        <v>58149</v>
      </c>
      <c r="O7961" s="6" t="s">
        <v>74203</v>
      </c>
    </row>
    <row r="7962" spans="9:15" x14ac:dyDescent="0.25">
      <c r="I7962">
        <v>7960</v>
      </c>
      <c r="J7962" s="6" t="s">
        <v>19181</v>
      </c>
      <c r="K7962" s="6" t="s">
        <v>51035</v>
      </c>
      <c r="L7962" s="6" t="s">
        <v>52152</v>
      </c>
      <c r="M7962" s="6" t="s">
        <v>19182</v>
      </c>
      <c r="N7962" s="6" t="s">
        <v>90</v>
      </c>
      <c r="O7962" s="6" t="s">
        <v>74232</v>
      </c>
    </row>
    <row r="7963" spans="9:15" x14ac:dyDescent="0.25">
      <c r="I7963">
        <v>7961</v>
      </c>
      <c r="J7963" s="6" t="s">
        <v>19183</v>
      </c>
      <c r="K7963" s="6" t="s">
        <v>49184</v>
      </c>
      <c r="L7963" s="6" t="s">
        <v>90</v>
      </c>
      <c r="M7963" s="6" t="s">
        <v>19184</v>
      </c>
      <c r="N7963" s="6" t="s">
        <v>58150</v>
      </c>
      <c r="O7963" s="6" t="s">
        <v>74233</v>
      </c>
    </row>
    <row r="7964" spans="9:15" x14ac:dyDescent="0.25">
      <c r="I7964">
        <v>7962</v>
      </c>
      <c r="J7964" s="6" t="s">
        <v>19185</v>
      </c>
      <c r="K7964" s="6" t="s">
        <v>49086</v>
      </c>
      <c r="L7964" s="6" t="s">
        <v>49056</v>
      </c>
      <c r="M7964" s="6" t="s">
        <v>19186</v>
      </c>
      <c r="N7964" s="6" t="s">
        <v>90</v>
      </c>
      <c r="O7964" s="6" t="s">
        <v>74234</v>
      </c>
    </row>
    <row r="7965" spans="9:15" x14ac:dyDescent="0.25">
      <c r="I7965">
        <v>7963</v>
      </c>
      <c r="J7965" s="6" t="s">
        <v>19187</v>
      </c>
      <c r="K7965" s="6" t="s">
        <v>49779</v>
      </c>
      <c r="L7965" s="6" t="s">
        <v>49878</v>
      </c>
      <c r="M7965" s="6" t="s">
        <v>19188</v>
      </c>
      <c r="N7965" s="6" t="s">
        <v>58151</v>
      </c>
      <c r="O7965" s="6" t="s">
        <v>74235</v>
      </c>
    </row>
    <row r="7966" spans="9:15" x14ac:dyDescent="0.25">
      <c r="I7966">
        <v>7964</v>
      </c>
      <c r="J7966" s="6" t="s">
        <v>19189</v>
      </c>
      <c r="K7966" s="6" t="s">
        <v>49056</v>
      </c>
      <c r="L7966" s="6" t="s">
        <v>49052</v>
      </c>
      <c r="M7966" s="6" t="s">
        <v>19190</v>
      </c>
      <c r="N7966" s="6" t="s">
        <v>58152</v>
      </c>
      <c r="O7966" s="6" t="s">
        <v>74236</v>
      </c>
    </row>
    <row r="7967" spans="9:15" x14ac:dyDescent="0.25">
      <c r="I7967">
        <v>7965</v>
      </c>
      <c r="J7967" s="6" t="s">
        <v>19191</v>
      </c>
      <c r="K7967" s="6" t="s">
        <v>50186</v>
      </c>
      <c r="L7967" s="6" t="s">
        <v>90</v>
      </c>
      <c r="M7967" s="6" t="s">
        <v>19192</v>
      </c>
      <c r="N7967" s="6" t="s">
        <v>58153</v>
      </c>
      <c r="O7967" s="6" t="s">
        <v>74237</v>
      </c>
    </row>
    <row r="7968" spans="9:15" x14ac:dyDescent="0.25">
      <c r="I7968">
        <v>7966</v>
      </c>
      <c r="J7968" s="6" t="s">
        <v>19193</v>
      </c>
      <c r="K7968" s="6" t="s">
        <v>50500</v>
      </c>
      <c r="L7968" s="6" t="s">
        <v>90</v>
      </c>
      <c r="M7968" s="6" t="s">
        <v>19194</v>
      </c>
      <c r="N7968" s="6" t="s">
        <v>58154</v>
      </c>
      <c r="O7968" s="6" t="s">
        <v>74238</v>
      </c>
    </row>
    <row r="7969" spans="9:15" x14ac:dyDescent="0.25">
      <c r="I7969">
        <v>7967</v>
      </c>
      <c r="J7969" s="6" t="s">
        <v>19195</v>
      </c>
      <c r="K7969" s="6" t="s">
        <v>51217</v>
      </c>
      <c r="L7969" s="6" t="s">
        <v>90</v>
      </c>
      <c r="M7969" s="6" t="s">
        <v>19196</v>
      </c>
      <c r="N7969" s="6" t="s">
        <v>58155</v>
      </c>
      <c r="O7969" s="6" t="s">
        <v>69986</v>
      </c>
    </row>
    <row r="7970" spans="9:15" x14ac:dyDescent="0.25">
      <c r="I7970">
        <v>7968</v>
      </c>
      <c r="J7970" s="6" t="s">
        <v>19197</v>
      </c>
      <c r="K7970" s="6" t="s">
        <v>52361</v>
      </c>
      <c r="L7970" s="6" t="s">
        <v>90</v>
      </c>
      <c r="M7970" s="6" t="s">
        <v>19198</v>
      </c>
      <c r="N7970" s="6" t="s">
        <v>90</v>
      </c>
      <c r="O7970" s="6" t="s">
        <v>74239</v>
      </c>
    </row>
    <row r="7971" spans="9:15" x14ac:dyDescent="0.25">
      <c r="I7971">
        <v>7969</v>
      </c>
      <c r="J7971" s="6" t="s">
        <v>19199</v>
      </c>
      <c r="K7971" s="6" t="s">
        <v>49666</v>
      </c>
      <c r="L7971" s="6" t="s">
        <v>52486</v>
      </c>
      <c r="M7971" s="6" t="s">
        <v>19200</v>
      </c>
      <c r="N7971" s="6" t="s">
        <v>54216</v>
      </c>
      <c r="O7971" s="6" t="s">
        <v>74240</v>
      </c>
    </row>
    <row r="7972" spans="9:15" x14ac:dyDescent="0.25">
      <c r="I7972">
        <v>7970</v>
      </c>
      <c r="J7972" s="6" t="s">
        <v>19201</v>
      </c>
      <c r="K7972" s="6" t="s">
        <v>49047</v>
      </c>
      <c r="L7972" s="6" t="s">
        <v>49096</v>
      </c>
      <c r="M7972" s="6" t="s">
        <v>19202</v>
      </c>
      <c r="N7972" s="6" t="s">
        <v>58156</v>
      </c>
      <c r="O7972" s="6" t="s">
        <v>74241</v>
      </c>
    </row>
    <row r="7973" spans="9:15" x14ac:dyDescent="0.25">
      <c r="I7973">
        <v>7971</v>
      </c>
      <c r="J7973" s="6" t="s">
        <v>19203</v>
      </c>
      <c r="K7973" s="6" t="s">
        <v>51584</v>
      </c>
      <c r="L7973" s="6" t="s">
        <v>90</v>
      </c>
      <c r="M7973" s="6" t="s">
        <v>19204</v>
      </c>
      <c r="N7973" s="6" t="s">
        <v>90</v>
      </c>
      <c r="O7973" s="6" t="s">
        <v>74242</v>
      </c>
    </row>
    <row r="7974" spans="9:15" x14ac:dyDescent="0.25">
      <c r="I7974">
        <v>7972</v>
      </c>
      <c r="J7974" s="6" t="s">
        <v>19205</v>
      </c>
      <c r="K7974" s="6" t="s">
        <v>49459</v>
      </c>
      <c r="L7974" s="6" t="s">
        <v>51074</v>
      </c>
      <c r="M7974" s="6" t="s">
        <v>19206</v>
      </c>
      <c r="N7974" s="6" t="s">
        <v>58157</v>
      </c>
      <c r="O7974" s="6" t="s">
        <v>74243</v>
      </c>
    </row>
    <row r="7975" spans="9:15" x14ac:dyDescent="0.25">
      <c r="I7975">
        <v>7973</v>
      </c>
      <c r="J7975" s="6" t="s">
        <v>19207</v>
      </c>
      <c r="K7975" s="6" t="s">
        <v>52532</v>
      </c>
      <c r="L7975" s="6" t="s">
        <v>50324</v>
      </c>
      <c r="M7975" s="6" t="s">
        <v>19208</v>
      </c>
      <c r="N7975" s="6" t="s">
        <v>58158</v>
      </c>
      <c r="O7975" s="6" t="s">
        <v>74244</v>
      </c>
    </row>
    <row r="7976" spans="9:15" x14ac:dyDescent="0.25">
      <c r="I7976">
        <v>7974</v>
      </c>
      <c r="J7976" s="6" t="s">
        <v>19209</v>
      </c>
      <c r="K7976" s="6" t="s">
        <v>51033</v>
      </c>
      <c r="L7976" s="6" t="s">
        <v>90</v>
      </c>
      <c r="M7976" s="6" t="s">
        <v>19210</v>
      </c>
      <c r="N7976" s="6" t="s">
        <v>53535</v>
      </c>
      <c r="O7976" s="6" t="s">
        <v>67467</v>
      </c>
    </row>
    <row r="7977" spans="9:15" x14ac:dyDescent="0.25">
      <c r="I7977">
        <v>7975</v>
      </c>
      <c r="J7977" s="6" t="s">
        <v>19211</v>
      </c>
      <c r="K7977" s="6" t="s">
        <v>50043</v>
      </c>
      <c r="L7977" s="6" t="s">
        <v>51089</v>
      </c>
      <c r="M7977" s="6" t="s">
        <v>19212</v>
      </c>
      <c r="N7977" s="6" t="s">
        <v>58159</v>
      </c>
      <c r="O7977" s="6" t="s">
        <v>74245</v>
      </c>
    </row>
    <row r="7978" spans="9:15" x14ac:dyDescent="0.25">
      <c r="I7978">
        <v>7976</v>
      </c>
      <c r="J7978" s="6" t="s">
        <v>19213</v>
      </c>
      <c r="K7978" s="6" t="s">
        <v>49761</v>
      </c>
      <c r="L7978" s="6" t="s">
        <v>50426</v>
      </c>
      <c r="M7978" s="6" t="s">
        <v>19214</v>
      </c>
      <c r="N7978" s="6" t="s">
        <v>58160</v>
      </c>
      <c r="O7978" s="6" t="s">
        <v>74246</v>
      </c>
    </row>
    <row r="7979" spans="9:15" x14ac:dyDescent="0.25">
      <c r="I7979">
        <v>7977</v>
      </c>
      <c r="J7979" s="6" t="s">
        <v>19215</v>
      </c>
      <c r="K7979" s="6" t="s">
        <v>48704</v>
      </c>
      <c r="L7979" s="6" t="s">
        <v>90</v>
      </c>
      <c r="M7979" s="6" t="s">
        <v>19216</v>
      </c>
      <c r="N7979" s="6" t="s">
        <v>56552</v>
      </c>
      <c r="O7979" s="6" t="s">
        <v>74247</v>
      </c>
    </row>
    <row r="7980" spans="9:15" x14ac:dyDescent="0.25">
      <c r="I7980">
        <v>7978</v>
      </c>
      <c r="J7980" s="6" t="s">
        <v>19217</v>
      </c>
      <c r="K7980" s="6" t="s">
        <v>49712</v>
      </c>
      <c r="L7980" s="6" t="s">
        <v>90</v>
      </c>
      <c r="M7980" s="6" t="s">
        <v>19218</v>
      </c>
      <c r="N7980" s="6" t="s">
        <v>58161</v>
      </c>
      <c r="O7980" s="6" t="s">
        <v>74248</v>
      </c>
    </row>
    <row r="7981" spans="9:15" x14ac:dyDescent="0.25">
      <c r="I7981">
        <v>7979</v>
      </c>
      <c r="J7981" s="6" t="s">
        <v>19219</v>
      </c>
      <c r="K7981" s="6" t="s">
        <v>48897</v>
      </c>
      <c r="L7981" s="6" t="s">
        <v>90</v>
      </c>
      <c r="M7981" s="6" t="s">
        <v>19220</v>
      </c>
      <c r="N7981" s="6" t="s">
        <v>58162</v>
      </c>
      <c r="O7981" s="6" t="s">
        <v>74249</v>
      </c>
    </row>
    <row r="7982" spans="9:15" x14ac:dyDescent="0.25">
      <c r="I7982">
        <v>7980</v>
      </c>
      <c r="J7982" s="6" t="s">
        <v>19221</v>
      </c>
      <c r="K7982" s="6" t="s">
        <v>51770</v>
      </c>
      <c r="L7982" s="6" t="s">
        <v>90</v>
      </c>
      <c r="M7982" s="6" t="s">
        <v>19222</v>
      </c>
      <c r="N7982" s="6" t="s">
        <v>90</v>
      </c>
      <c r="O7982" s="6" t="s">
        <v>74250</v>
      </c>
    </row>
    <row r="7983" spans="9:15" x14ac:dyDescent="0.25">
      <c r="I7983">
        <v>7981</v>
      </c>
      <c r="J7983" s="6" t="s">
        <v>19223</v>
      </c>
      <c r="K7983" s="6" t="s">
        <v>50442</v>
      </c>
      <c r="L7983" s="6" t="s">
        <v>50280</v>
      </c>
      <c r="M7983" s="6" t="s">
        <v>19224</v>
      </c>
      <c r="N7983" s="6" t="s">
        <v>90</v>
      </c>
      <c r="O7983" s="6" t="s">
        <v>74251</v>
      </c>
    </row>
    <row r="7984" spans="9:15" x14ac:dyDescent="0.25">
      <c r="I7984">
        <v>7982</v>
      </c>
      <c r="J7984" s="6" t="s">
        <v>19225</v>
      </c>
      <c r="K7984" s="6" t="s">
        <v>51342</v>
      </c>
      <c r="L7984" s="6" t="s">
        <v>52529</v>
      </c>
      <c r="M7984" s="6" t="s">
        <v>19226</v>
      </c>
      <c r="N7984" s="6" t="s">
        <v>90</v>
      </c>
      <c r="O7984" s="6" t="s">
        <v>74252</v>
      </c>
    </row>
    <row r="7985" spans="9:15" x14ac:dyDescent="0.25">
      <c r="I7985">
        <v>7983</v>
      </c>
      <c r="J7985" s="6" t="s">
        <v>19227</v>
      </c>
      <c r="K7985" s="6" t="s">
        <v>51732</v>
      </c>
      <c r="L7985" s="6" t="s">
        <v>90</v>
      </c>
      <c r="M7985" s="6" t="s">
        <v>19228</v>
      </c>
      <c r="N7985" s="6" t="s">
        <v>90</v>
      </c>
      <c r="O7985" s="6" t="s">
        <v>74253</v>
      </c>
    </row>
    <row r="7986" spans="9:15" x14ac:dyDescent="0.25">
      <c r="I7986">
        <v>7984</v>
      </c>
      <c r="J7986" s="6" t="s">
        <v>19229</v>
      </c>
      <c r="K7986" s="6" t="s">
        <v>51547</v>
      </c>
      <c r="L7986" s="6" t="s">
        <v>90</v>
      </c>
      <c r="M7986" s="6" t="s">
        <v>19230</v>
      </c>
      <c r="N7986" s="6" t="s">
        <v>58163</v>
      </c>
      <c r="O7986" s="6" t="s">
        <v>74254</v>
      </c>
    </row>
    <row r="7987" spans="9:15" x14ac:dyDescent="0.25">
      <c r="I7987">
        <v>7985</v>
      </c>
      <c r="J7987" s="6" t="s">
        <v>19231</v>
      </c>
      <c r="K7987" s="6" t="s">
        <v>52561</v>
      </c>
      <c r="L7987" s="6" t="s">
        <v>90</v>
      </c>
      <c r="M7987" s="6" t="s">
        <v>19232</v>
      </c>
      <c r="N7987" s="6" t="s">
        <v>53362</v>
      </c>
      <c r="O7987" s="6" t="s">
        <v>74255</v>
      </c>
    </row>
    <row r="7988" spans="9:15" x14ac:dyDescent="0.25">
      <c r="I7988">
        <v>7986</v>
      </c>
      <c r="J7988" s="6" t="s">
        <v>19233</v>
      </c>
      <c r="K7988" s="6" t="s">
        <v>48737</v>
      </c>
      <c r="L7988" s="6" t="s">
        <v>50489</v>
      </c>
      <c r="M7988" s="6" t="s">
        <v>19234</v>
      </c>
      <c r="N7988" s="6" t="s">
        <v>58164</v>
      </c>
      <c r="O7988" s="6" t="s">
        <v>74256</v>
      </c>
    </row>
    <row r="7989" spans="9:15" x14ac:dyDescent="0.25">
      <c r="I7989">
        <v>7987</v>
      </c>
      <c r="J7989" s="6" t="s">
        <v>19235</v>
      </c>
      <c r="K7989" s="6" t="s">
        <v>50862</v>
      </c>
      <c r="L7989" s="6" t="s">
        <v>50866</v>
      </c>
      <c r="M7989" s="6" t="s">
        <v>19236</v>
      </c>
      <c r="N7989" s="6" t="s">
        <v>90</v>
      </c>
      <c r="O7989" s="6" t="s">
        <v>74257</v>
      </c>
    </row>
    <row r="7990" spans="9:15" x14ac:dyDescent="0.25">
      <c r="I7990">
        <v>7988</v>
      </c>
      <c r="J7990" s="6" t="s">
        <v>19237</v>
      </c>
      <c r="K7990" s="6" t="s">
        <v>52508</v>
      </c>
      <c r="L7990" s="6" t="s">
        <v>90</v>
      </c>
      <c r="M7990" s="6" t="s">
        <v>19238</v>
      </c>
      <c r="N7990" s="6" t="s">
        <v>58165</v>
      </c>
      <c r="O7990" s="6" t="s">
        <v>74258</v>
      </c>
    </row>
    <row r="7991" spans="9:15" x14ac:dyDescent="0.25">
      <c r="I7991">
        <v>7989</v>
      </c>
      <c r="J7991" s="6" t="s">
        <v>19239</v>
      </c>
      <c r="K7991" s="6" t="s">
        <v>51475</v>
      </c>
      <c r="L7991" s="6" t="s">
        <v>90</v>
      </c>
      <c r="M7991" s="6" t="s">
        <v>19240</v>
      </c>
      <c r="N7991" s="6" t="s">
        <v>57381</v>
      </c>
      <c r="O7991" s="6" t="s">
        <v>74259</v>
      </c>
    </row>
    <row r="7992" spans="9:15" x14ac:dyDescent="0.25">
      <c r="I7992">
        <v>7990</v>
      </c>
      <c r="J7992" s="6" t="s">
        <v>19241</v>
      </c>
      <c r="K7992" s="6" t="s">
        <v>51817</v>
      </c>
      <c r="L7992" s="6" t="s">
        <v>90</v>
      </c>
      <c r="M7992" s="6" t="s">
        <v>19242</v>
      </c>
      <c r="N7992" s="6" t="s">
        <v>58166</v>
      </c>
      <c r="O7992" s="6" t="s">
        <v>74260</v>
      </c>
    </row>
    <row r="7993" spans="9:15" x14ac:dyDescent="0.25">
      <c r="I7993">
        <v>7991</v>
      </c>
      <c r="J7993" s="6" t="s">
        <v>19243</v>
      </c>
      <c r="K7993" s="6" t="s">
        <v>50059</v>
      </c>
      <c r="L7993" s="6" t="s">
        <v>90</v>
      </c>
      <c r="M7993" s="6" t="s">
        <v>19244</v>
      </c>
      <c r="N7993" s="6" t="s">
        <v>90</v>
      </c>
      <c r="O7993" s="6" t="s">
        <v>74261</v>
      </c>
    </row>
    <row r="7994" spans="9:15" x14ac:dyDescent="0.25">
      <c r="I7994">
        <v>7992</v>
      </c>
      <c r="J7994" s="6" t="s">
        <v>19245</v>
      </c>
      <c r="K7994" s="6" t="s">
        <v>50151</v>
      </c>
      <c r="L7994" s="6" t="s">
        <v>50151</v>
      </c>
      <c r="M7994" s="6" t="s">
        <v>19246</v>
      </c>
      <c r="N7994" s="6" t="s">
        <v>90</v>
      </c>
      <c r="O7994" s="6" t="s">
        <v>74262</v>
      </c>
    </row>
    <row r="7995" spans="9:15" x14ac:dyDescent="0.25">
      <c r="I7995">
        <v>7993</v>
      </c>
      <c r="J7995" s="6" t="s">
        <v>19247</v>
      </c>
      <c r="K7995" s="6" t="s">
        <v>49800</v>
      </c>
      <c r="L7995" s="6" t="s">
        <v>49921</v>
      </c>
      <c r="M7995" s="6" t="s">
        <v>19248</v>
      </c>
      <c r="N7995" s="6" t="s">
        <v>58167</v>
      </c>
      <c r="O7995" s="6" t="s">
        <v>68316</v>
      </c>
    </row>
    <row r="7996" spans="9:15" x14ac:dyDescent="0.25">
      <c r="I7996">
        <v>7994</v>
      </c>
      <c r="J7996" s="6" t="s">
        <v>19249</v>
      </c>
      <c r="K7996" s="6" t="s">
        <v>50180</v>
      </c>
      <c r="L7996" s="6" t="s">
        <v>50207</v>
      </c>
      <c r="M7996" s="6" t="s">
        <v>19250</v>
      </c>
      <c r="N7996" s="6" t="s">
        <v>55011</v>
      </c>
      <c r="O7996" s="6" t="s">
        <v>69618</v>
      </c>
    </row>
    <row r="7997" spans="9:15" x14ac:dyDescent="0.25">
      <c r="I7997">
        <v>7995</v>
      </c>
      <c r="J7997" s="6" t="s">
        <v>19251</v>
      </c>
      <c r="K7997" s="6" t="s">
        <v>51808</v>
      </c>
      <c r="L7997" s="6" t="s">
        <v>90</v>
      </c>
      <c r="M7997" s="6" t="s">
        <v>19252</v>
      </c>
      <c r="N7997" s="6" t="s">
        <v>58168</v>
      </c>
      <c r="O7997" s="6" t="s">
        <v>74263</v>
      </c>
    </row>
    <row r="7998" spans="9:15" x14ac:dyDescent="0.25">
      <c r="I7998">
        <v>7996</v>
      </c>
      <c r="J7998" s="6" t="s">
        <v>19253</v>
      </c>
      <c r="K7998" s="6" t="s">
        <v>51957</v>
      </c>
      <c r="L7998" s="6" t="s">
        <v>90</v>
      </c>
      <c r="M7998" s="6" t="s">
        <v>19254</v>
      </c>
      <c r="N7998" s="6" t="s">
        <v>58169</v>
      </c>
      <c r="O7998" s="6" t="s">
        <v>74264</v>
      </c>
    </row>
    <row r="7999" spans="9:15" x14ac:dyDescent="0.25">
      <c r="I7999">
        <v>7997</v>
      </c>
      <c r="J7999" s="6" t="s">
        <v>15435</v>
      </c>
      <c r="K7999" s="6" t="s">
        <v>48745</v>
      </c>
      <c r="L7999" s="6" t="s">
        <v>48737</v>
      </c>
      <c r="M7999" s="6" t="s">
        <v>19255</v>
      </c>
      <c r="N7999" s="6" t="s">
        <v>56967</v>
      </c>
      <c r="O7999" s="6" t="s">
        <v>74265</v>
      </c>
    </row>
    <row r="8000" spans="9:15" x14ac:dyDescent="0.25">
      <c r="I8000">
        <v>7998</v>
      </c>
      <c r="J8000" s="6" t="s">
        <v>19256</v>
      </c>
      <c r="K8000" s="6" t="s">
        <v>49033</v>
      </c>
      <c r="L8000" s="6" t="s">
        <v>49096</v>
      </c>
      <c r="M8000" s="6" t="s">
        <v>19257</v>
      </c>
      <c r="N8000" s="6" t="s">
        <v>58170</v>
      </c>
      <c r="O8000" s="6" t="s">
        <v>74266</v>
      </c>
    </row>
    <row r="8001" spans="9:15" x14ac:dyDescent="0.25">
      <c r="I8001">
        <v>7999</v>
      </c>
      <c r="J8001" s="6" t="s">
        <v>19258</v>
      </c>
      <c r="K8001" s="6" t="s">
        <v>48714</v>
      </c>
      <c r="L8001" s="6" t="s">
        <v>90</v>
      </c>
      <c r="M8001" s="6" t="s">
        <v>19259</v>
      </c>
      <c r="N8001" s="6" t="s">
        <v>58171</v>
      </c>
      <c r="O8001" s="6" t="s">
        <v>74267</v>
      </c>
    </row>
    <row r="8002" spans="9:15" x14ac:dyDescent="0.25">
      <c r="I8002">
        <v>8000</v>
      </c>
      <c r="J8002" s="6" t="s">
        <v>19260</v>
      </c>
      <c r="K8002" s="6" t="s">
        <v>52504</v>
      </c>
      <c r="L8002" s="6" t="s">
        <v>50307</v>
      </c>
      <c r="M8002" s="6" t="s">
        <v>19261</v>
      </c>
      <c r="N8002" s="6" t="s">
        <v>58172</v>
      </c>
      <c r="O8002" s="6" t="s">
        <v>74268</v>
      </c>
    </row>
    <row r="8003" spans="9:15" x14ac:dyDescent="0.25">
      <c r="I8003">
        <v>8001</v>
      </c>
      <c r="J8003" s="6" t="s">
        <v>19262</v>
      </c>
      <c r="K8003" s="6" t="s">
        <v>49401</v>
      </c>
      <c r="L8003" s="6" t="s">
        <v>90</v>
      </c>
      <c r="M8003" s="6" t="s">
        <v>19263</v>
      </c>
      <c r="N8003" s="6" t="s">
        <v>58173</v>
      </c>
      <c r="O8003" s="6" t="s">
        <v>74269</v>
      </c>
    </row>
    <row r="8004" spans="9:15" x14ac:dyDescent="0.25">
      <c r="I8004">
        <v>8002</v>
      </c>
      <c r="J8004" s="6" t="s">
        <v>19264</v>
      </c>
      <c r="K8004" s="6" t="s">
        <v>51592</v>
      </c>
      <c r="L8004" s="6" t="s">
        <v>90</v>
      </c>
      <c r="M8004" s="6" t="s">
        <v>19265</v>
      </c>
      <c r="N8004" s="6" t="s">
        <v>58174</v>
      </c>
      <c r="O8004" s="6" t="s">
        <v>74270</v>
      </c>
    </row>
    <row r="8005" spans="9:15" x14ac:dyDescent="0.25">
      <c r="I8005">
        <v>8003</v>
      </c>
      <c r="J8005" s="6" t="s">
        <v>19266</v>
      </c>
      <c r="K8005" s="6" t="s">
        <v>52187</v>
      </c>
      <c r="L8005" s="6" t="s">
        <v>90</v>
      </c>
      <c r="M8005" s="6" t="s">
        <v>19267</v>
      </c>
      <c r="N8005" s="6" t="s">
        <v>58175</v>
      </c>
      <c r="O8005" s="6" t="s">
        <v>74271</v>
      </c>
    </row>
    <row r="8006" spans="9:15" x14ac:dyDescent="0.25">
      <c r="I8006">
        <v>8004</v>
      </c>
      <c r="J8006" s="6" t="s">
        <v>19268</v>
      </c>
      <c r="K8006" s="6" t="s">
        <v>51676</v>
      </c>
      <c r="L8006" s="6" t="s">
        <v>90</v>
      </c>
      <c r="M8006" s="6" t="s">
        <v>19269</v>
      </c>
      <c r="N8006" s="6" t="s">
        <v>58176</v>
      </c>
      <c r="O8006" s="6" t="s">
        <v>74272</v>
      </c>
    </row>
    <row r="8007" spans="9:15" x14ac:dyDescent="0.25">
      <c r="I8007">
        <v>8005</v>
      </c>
      <c r="J8007" s="6" t="s">
        <v>19270</v>
      </c>
      <c r="K8007" s="6" t="s">
        <v>50374</v>
      </c>
      <c r="L8007" s="6" t="s">
        <v>90</v>
      </c>
      <c r="M8007" s="6" t="s">
        <v>19271</v>
      </c>
      <c r="N8007" s="6" t="s">
        <v>58177</v>
      </c>
      <c r="O8007" s="6" t="s">
        <v>74273</v>
      </c>
    </row>
    <row r="8008" spans="9:15" x14ac:dyDescent="0.25">
      <c r="I8008">
        <v>8006</v>
      </c>
      <c r="J8008" s="6" t="s">
        <v>19272</v>
      </c>
      <c r="K8008" s="6" t="s">
        <v>52402</v>
      </c>
      <c r="L8008" s="6" t="s">
        <v>90</v>
      </c>
      <c r="M8008" s="6" t="s">
        <v>19273</v>
      </c>
      <c r="N8008" s="6" t="s">
        <v>90</v>
      </c>
      <c r="O8008" s="6" t="s">
        <v>74274</v>
      </c>
    </row>
    <row r="8009" spans="9:15" x14ac:dyDescent="0.25">
      <c r="I8009">
        <v>8007</v>
      </c>
      <c r="J8009" s="6" t="s">
        <v>19274</v>
      </c>
      <c r="K8009" s="6" t="s">
        <v>48974</v>
      </c>
      <c r="L8009" s="6" t="s">
        <v>51306</v>
      </c>
      <c r="M8009" s="6" t="s">
        <v>19275</v>
      </c>
      <c r="N8009" s="6" t="s">
        <v>58178</v>
      </c>
      <c r="O8009" s="6" t="s">
        <v>74275</v>
      </c>
    </row>
    <row r="8010" spans="9:15" x14ac:dyDescent="0.25">
      <c r="I8010">
        <v>8008</v>
      </c>
      <c r="J8010" s="6" t="s">
        <v>19276</v>
      </c>
      <c r="K8010" s="6" t="s">
        <v>49250</v>
      </c>
      <c r="L8010" s="6" t="s">
        <v>90</v>
      </c>
      <c r="M8010" s="6" t="s">
        <v>19277</v>
      </c>
      <c r="N8010" s="6" t="s">
        <v>90</v>
      </c>
      <c r="O8010" s="6" t="s">
        <v>74276</v>
      </c>
    </row>
    <row r="8011" spans="9:15" x14ac:dyDescent="0.25">
      <c r="I8011">
        <v>8009</v>
      </c>
      <c r="J8011" s="6" t="s">
        <v>19278</v>
      </c>
      <c r="K8011" s="6" t="s">
        <v>49066</v>
      </c>
      <c r="L8011" s="6" t="s">
        <v>49086</v>
      </c>
      <c r="M8011" s="6" t="s">
        <v>19279</v>
      </c>
      <c r="N8011" s="6" t="s">
        <v>54273</v>
      </c>
      <c r="O8011" s="6" t="s">
        <v>66953</v>
      </c>
    </row>
    <row r="8012" spans="9:15" x14ac:dyDescent="0.25">
      <c r="I8012">
        <v>8010</v>
      </c>
      <c r="J8012" s="6" t="s">
        <v>19280</v>
      </c>
      <c r="K8012" s="6" t="s">
        <v>52469</v>
      </c>
      <c r="L8012" s="6" t="s">
        <v>50423</v>
      </c>
      <c r="M8012" s="6" t="s">
        <v>19281</v>
      </c>
      <c r="N8012" s="6" t="s">
        <v>58179</v>
      </c>
      <c r="O8012" s="6" t="s">
        <v>74277</v>
      </c>
    </row>
    <row r="8013" spans="9:15" x14ac:dyDescent="0.25">
      <c r="I8013">
        <v>8011</v>
      </c>
      <c r="J8013" s="6" t="s">
        <v>19282</v>
      </c>
      <c r="K8013" s="6" t="s">
        <v>49975</v>
      </c>
      <c r="L8013" s="6" t="s">
        <v>49904</v>
      </c>
      <c r="M8013" s="6" t="s">
        <v>19283</v>
      </c>
      <c r="N8013" s="6" t="s">
        <v>55288</v>
      </c>
      <c r="O8013" s="6" t="s">
        <v>74278</v>
      </c>
    </row>
    <row r="8014" spans="9:15" x14ac:dyDescent="0.25">
      <c r="I8014">
        <v>8012</v>
      </c>
      <c r="J8014" s="6" t="s">
        <v>19284</v>
      </c>
      <c r="K8014" s="6" t="s">
        <v>51762</v>
      </c>
      <c r="L8014" s="6" t="s">
        <v>51781</v>
      </c>
      <c r="M8014" s="6" t="s">
        <v>19285</v>
      </c>
      <c r="N8014" s="6" t="s">
        <v>58180</v>
      </c>
      <c r="O8014" s="6" t="s">
        <v>74279</v>
      </c>
    </row>
    <row r="8015" spans="9:15" x14ac:dyDescent="0.25">
      <c r="I8015">
        <v>8013</v>
      </c>
      <c r="J8015" s="6" t="s">
        <v>19286</v>
      </c>
      <c r="K8015" s="6" t="s">
        <v>49823</v>
      </c>
      <c r="L8015" s="6" t="s">
        <v>49056</v>
      </c>
      <c r="M8015" s="6" t="s">
        <v>19287</v>
      </c>
      <c r="N8015" s="6" t="s">
        <v>58181</v>
      </c>
      <c r="O8015" s="6" t="s">
        <v>74280</v>
      </c>
    </row>
    <row r="8016" spans="9:15" x14ac:dyDescent="0.25">
      <c r="I8016">
        <v>8014</v>
      </c>
      <c r="J8016" s="6" t="s">
        <v>19288</v>
      </c>
      <c r="K8016" s="6" t="s">
        <v>50445</v>
      </c>
      <c r="L8016" s="6" t="s">
        <v>50408</v>
      </c>
      <c r="M8016" s="6" t="s">
        <v>19289</v>
      </c>
      <c r="N8016" s="6" t="s">
        <v>58182</v>
      </c>
      <c r="O8016" s="6" t="s">
        <v>74281</v>
      </c>
    </row>
    <row r="8017" spans="9:15" x14ac:dyDescent="0.25">
      <c r="I8017">
        <v>8015</v>
      </c>
      <c r="J8017" s="6" t="s">
        <v>19290</v>
      </c>
      <c r="K8017" s="6" t="s">
        <v>52012</v>
      </c>
      <c r="L8017" s="6" t="s">
        <v>51569</v>
      </c>
      <c r="M8017" s="6" t="s">
        <v>19291</v>
      </c>
      <c r="N8017" s="6" t="s">
        <v>58183</v>
      </c>
      <c r="O8017" s="6" t="s">
        <v>74282</v>
      </c>
    </row>
    <row r="8018" spans="9:15" x14ac:dyDescent="0.25">
      <c r="I8018">
        <v>8016</v>
      </c>
      <c r="J8018" s="6" t="s">
        <v>19292</v>
      </c>
      <c r="K8018" s="6" t="s">
        <v>49107</v>
      </c>
      <c r="L8018" s="6" t="s">
        <v>90</v>
      </c>
      <c r="M8018" s="6" t="s">
        <v>19293</v>
      </c>
      <c r="N8018" s="6" t="s">
        <v>58184</v>
      </c>
      <c r="O8018" s="6" t="s">
        <v>74283</v>
      </c>
    </row>
    <row r="8019" spans="9:15" x14ac:dyDescent="0.25">
      <c r="I8019">
        <v>8017</v>
      </c>
      <c r="J8019" s="6" t="s">
        <v>19294</v>
      </c>
      <c r="K8019" s="6" t="s">
        <v>50457</v>
      </c>
      <c r="L8019" s="6" t="s">
        <v>50707</v>
      </c>
      <c r="M8019" s="6" t="s">
        <v>19295</v>
      </c>
      <c r="N8019" s="6" t="s">
        <v>58185</v>
      </c>
      <c r="O8019" s="6" t="s">
        <v>74284</v>
      </c>
    </row>
    <row r="8020" spans="9:15" x14ac:dyDescent="0.25">
      <c r="I8020">
        <v>8018</v>
      </c>
      <c r="J8020" s="6" t="s">
        <v>19296</v>
      </c>
      <c r="K8020" s="6" t="s">
        <v>48827</v>
      </c>
      <c r="L8020" s="6" t="s">
        <v>90</v>
      </c>
      <c r="M8020" s="6" t="s">
        <v>19297</v>
      </c>
      <c r="N8020" s="6" t="s">
        <v>58186</v>
      </c>
      <c r="O8020" s="6" t="s">
        <v>74285</v>
      </c>
    </row>
    <row r="8021" spans="9:15" x14ac:dyDescent="0.25">
      <c r="I8021">
        <v>8019</v>
      </c>
      <c r="J8021" s="6" t="s">
        <v>19298</v>
      </c>
      <c r="K8021" s="6" t="s">
        <v>49933</v>
      </c>
      <c r="L8021" s="6" t="s">
        <v>51410</v>
      </c>
      <c r="M8021" s="6" t="s">
        <v>19299</v>
      </c>
      <c r="N8021" s="6" t="s">
        <v>58187</v>
      </c>
      <c r="O8021" s="6" t="s">
        <v>74286</v>
      </c>
    </row>
    <row r="8022" spans="9:15" x14ac:dyDescent="0.25">
      <c r="I8022">
        <v>8020</v>
      </c>
      <c r="J8022" s="6" t="s">
        <v>19300</v>
      </c>
      <c r="K8022" s="6" t="s">
        <v>52257</v>
      </c>
      <c r="L8022" s="6" t="s">
        <v>90</v>
      </c>
      <c r="M8022" s="6" t="s">
        <v>19301</v>
      </c>
      <c r="N8022" s="6" t="s">
        <v>90</v>
      </c>
      <c r="O8022" s="6" t="s">
        <v>74287</v>
      </c>
    </row>
    <row r="8023" spans="9:15" x14ac:dyDescent="0.25">
      <c r="I8023">
        <v>8021</v>
      </c>
      <c r="J8023" s="6" t="s">
        <v>19302</v>
      </c>
      <c r="K8023" s="6" t="s">
        <v>50429</v>
      </c>
      <c r="L8023" s="6" t="s">
        <v>90</v>
      </c>
      <c r="M8023" s="6" t="s">
        <v>19303</v>
      </c>
      <c r="N8023" s="6" t="s">
        <v>58188</v>
      </c>
      <c r="O8023" s="6" t="s">
        <v>74288</v>
      </c>
    </row>
    <row r="8024" spans="9:15" x14ac:dyDescent="0.25">
      <c r="I8024">
        <v>8022</v>
      </c>
      <c r="J8024" s="6" t="s">
        <v>19304</v>
      </c>
      <c r="K8024" s="6" t="s">
        <v>51913</v>
      </c>
      <c r="L8024" s="6" t="s">
        <v>51951</v>
      </c>
      <c r="M8024" s="6" t="s">
        <v>19305</v>
      </c>
      <c r="N8024" s="6" t="s">
        <v>58189</v>
      </c>
      <c r="O8024" s="6" t="s">
        <v>74289</v>
      </c>
    </row>
    <row r="8025" spans="9:15" x14ac:dyDescent="0.25">
      <c r="I8025">
        <v>8023</v>
      </c>
      <c r="J8025" s="6" t="s">
        <v>19306</v>
      </c>
      <c r="K8025" s="6" t="s">
        <v>50032</v>
      </c>
      <c r="L8025" s="6" t="s">
        <v>50049</v>
      </c>
      <c r="M8025" s="6" t="s">
        <v>19307</v>
      </c>
      <c r="N8025" s="6" t="s">
        <v>58190</v>
      </c>
      <c r="O8025" s="6" t="s">
        <v>71815</v>
      </c>
    </row>
    <row r="8026" spans="9:15" x14ac:dyDescent="0.25">
      <c r="I8026">
        <v>8024</v>
      </c>
      <c r="J8026" s="6" t="s">
        <v>19308</v>
      </c>
      <c r="K8026" s="6" t="s">
        <v>50257</v>
      </c>
      <c r="L8026" s="6" t="s">
        <v>90</v>
      </c>
      <c r="M8026" s="6" t="s">
        <v>19309</v>
      </c>
      <c r="N8026" s="6" t="s">
        <v>58191</v>
      </c>
      <c r="O8026" s="6" t="s">
        <v>74290</v>
      </c>
    </row>
    <row r="8027" spans="9:15" x14ac:dyDescent="0.25">
      <c r="I8027">
        <v>8025</v>
      </c>
      <c r="J8027" s="6" t="s">
        <v>19310</v>
      </c>
      <c r="K8027" s="6" t="s">
        <v>51463</v>
      </c>
      <c r="L8027" s="6" t="s">
        <v>51089</v>
      </c>
      <c r="M8027" s="6" t="s">
        <v>19311</v>
      </c>
      <c r="N8027" s="6" t="s">
        <v>58192</v>
      </c>
      <c r="O8027" s="6" t="s">
        <v>74291</v>
      </c>
    </row>
    <row r="8028" spans="9:15" x14ac:dyDescent="0.25">
      <c r="I8028">
        <v>8026</v>
      </c>
      <c r="J8028" s="6" t="s">
        <v>19312</v>
      </c>
      <c r="K8028" s="6" t="s">
        <v>49078</v>
      </c>
      <c r="L8028" s="6" t="s">
        <v>50324</v>
      </c>
      <c r="M8028" s="6" t="s">
        <v>19313</v>
      </c>
      <c r="N8028" s="6" t="s">
        <v>58193</v>
      </c>
      <c r="O8028" s="6" t="s">
        <v>74292</v>
      </c>
    </row>
    <row r="8029" spans="9:15" x14ac:dyDescent="0.25">
      <c r="I8029">
        <v>8027</v>
      </c>
      <c r="J8029" s="6" t="s">
        <v>19314</v>
      </c>
      <c r="K8029" s="6" t="s">
        <v>49302</v>
      </c>
      <c r="L8029" s="6" t="s">
        <v>90</v>
      </c>
      <c r="M8029" s="6" t="s">
        <v>19315</v>
      </c>
      <c r="N8029" s="6" t="s">
        <v>58194</v>
      </c>
      <c r="O8029" s="6" t="s">
        <v>74293</v>
      </c>
    </row>
    <row r="8030" spans="9:15" x14ac:dyDescent="0.25">
      <c r="I8030">
        <v>8028</v>
      </c>
      <c r="J8030" s="6" t="s">
        <v>19316</v>
      </c>
      <c r="K8030" s="6" t="s">
        <v>49777</v>
      </c>
      <c r="L8030" s="6" t="s">
        <v>49779</v>
      </c>
      <c r="M8030" s="6" t="s">
        <v>19317</v>
      </c>
      <c r="N8030" s="6" t="s">
        <v>90</v>
      </c>
      <c r="O8030" s="6" t="s">
        <v>74294</v>
      </c>
    </row>
    <row r="8031" spans="9:15" x14ac:dyDescent="0.25">
      <c r="I8031">
        <v>8029</v>
      </c>
      <c r="J8031" s="6" t="s">
        <v>19318</v>
      </c>
      <c r="K8031" s="6" t="s">
        <v>51294</v>
      </c>
      <c r="L8031" s="6" t="s">
        <v>90</v>
      </c>
      <c r="M8031" s="6" t="s">
        <v>19319</v>
      </c>
      <c r="N8031" s="6" t="s">
        <v>54182</v>
      </c>
      <c r="O8031" s="6" t="s">
        <v>74295</v>
      </c>
    </row>
    <row r="8032" spans="9:15" x14ac:dyDescent="0.25">
      <c r="I8032">
        <v>8030</v>
      </c>
      <c r="J8032" s="6" t="s">
        <v>19320</v>
      </c>
      <c r="K8032" s="6" t="s">
        <v>51779</v>
      </c>
      <c r="L8032" s="6" t="s">
        <v>90</v>
      </c>
      <c r="M8032" s="6" t="s">
        <v>19321</v>
      </c>
      <c r="N8032" s="6" t="s">
        <v>90</v>
      </c>
      <c r="O8032" s="6" t="s">
        <v>74296</v>
      </c>
    </row>
    <row r="8033" spans="9:15" x14ac:dyDescent="0.25">
      <c r="I8033">
        <v>8031</v>
      </c>
      <c r="J8033" s="6" t="s">
        <v>19322</v>
      </c>
      <c r="K8033" s="6" t="s">
        <v>51114</v>
      </c>
      <c r="L8033" s="6" t="s">
        <v>90</v>
      </c>
      <c r="M8033" s="6" t="s">
        <v>19323</v>
      </c>
      <c r="N8033" s="6" t="s">
        <v>58195</v>
      </c>
      <c r="O8033" s="6" t="s">
        <v>74297</v>
      </c>
    </row>
    <row r="8034" spans="9:15" x14ac:dyDescent="0.25">
      <c r="I8034">
        <v>8032</v>
      </c>
      <c r="J8034" s="6" t="s">
        <v>19324</v>
      </c>
      <c r="K8034" s="6" t="s">
        <v>49236</v>
      </c>
      <c r="L8034" s="6" t="s">
        <v>90</v>
      </c>
      <c r="M8034" s="6" t="s">
        <v>19325</v>
      </c>
      <c r="N8034" s="6" t="s">
        <v>90</v>
      </c>
      <c r="O8034" s="6" t="s">
        <v>74298</v>
      </c>
    </row>
    <row r="8035" spans="9:15" x14ac:dyDescent="0.25">
      <c r="I8035">
        <v>8033</v>
      </c>
      <c r="J8035" s="6" t="s">
        <v>19326</v>
      </c>
      <c r="K8035" s="6" t="s">
        <v>50036</v>
      </c>
      <c r="L8035" s="6" t="s">
        <v>50038</v>
      </c>
      <c r="M8035" s="6" t="s">
        <v>19327</v>
      </c>
      <c r="N8035" s="6" t="s">
        <v>58196</v>
      </c>
      <c r="O8035" s="6" t="s">
        <v>74299</v>
      </c>
    </row>
    <row r="8036" spans="9:15" x14ac:dyDescent="0.25">
      <c r="I8036">
        <v>8034</v>
      </c>
      <c r="J8036" s="6" t="s">
        <v>19328</v>
      </c>
      <c r="K8036" s="6" t="s">
        <v>49205</v>
      </c>
      <c r="L8036" s="6" t="s">
        <v>49203</v>
      </c>
      <c r="M8036" s="6" t="s">
        <v>19329</v>
      </c>
      <c r="N8036" s="6" t="s">
        <v>90</v>
      </c>
      <c r="O8036" s="6" t="s">
        <v>68355</v>
      </c>
    </row>
    <row r="8037" spans="9:15" x14ac:dyDescent="0.25">
      <c r="I8037">
        <v>8035</v>
      </c>
      <c r="J8037" s="6" t="s">
        <v>19330</v>
      </c>
      <c r="K8037" s="6" t="s">
        <v>49082</v>
      </c>
      <c r="L8037" s="6" t="s">
        <v>49044</v>
      </c>
      <c r="M8037" s="6" t="s">
        <v>19331</v>
      </c>
      <c r="N8037" s="6" t="s">
        <v>90</v>
      </c>
      <c r="O8037" s="6" t="s">
        <v>74300</v>
      </c>
    </row>
    <row r="8038" spans="9:15" x14ac:dyDescent="0.25">
      <c r="I8038">
        <v>8036</v>
      </c>
      <c r="J8038" s="6" t="s">
        <v>19332</v>
      </c>
      <c r="K8038" s="6" t="s">
        <v>52006</v>
      </c>
      <c r="L8038" s="6" t="s">
        <v>90</v>
      </c>
      <c r="M8038" s="6" t="s">
        <v>19333</v>
      </c>
      <c r="N8038" s="6" t="s">
        <v>58197</v>
      </c>
      <c r="O8038" s="6" t="s">
        <v>74301</v>
      </c>
    </row>
    <row r="8039" spans="9:15" x14ac:dyDescent="0.25">
      <c r="I8039">
        <v>8037</v>
      </c>
      <c r="J8039" s="6" t="s">
        <v>19334</v>
      </c>
      <c r="K8039" s="6" t="s">
        <v>51529</v>
      </c>
      <c r="L8039" s="6" t="s">
        <v>49455</v>
      </c>
      <c r="M8039" s="6" t="s">
        <v>19335</v>
      </c>
      <c r="N8039" s="6" t="s">
        <v>90</v>
      </c>
      <c r="O8039" s="6" t="s">
        <v>74302</v>
      </c>
    </row>
    <row r="8040" spans="9:15" x14ac:dyDescent="0.25">
      <c r="I8040">
        <v>8038</v>
      </c>
      <c r="J8040" s="6" t="s">
        <v>19336</v>
      </c>
      <c r="K8040" s="6" t="s">
        <v>52495</v>
      </c>
      <c r="L8040" s="6" t="s">
        <v>52440</v>
      </c>
      <c r="M8040" s="6" t="s">
        <v>19337</v>
      </c>
      <c r="N8040" s="6" t="s">
        <v>90</v>
      </c>
      <c r="O8040" s="6" t="s">
        <v>74303</v>
      </c>
    </row>
    <row r="8041" spans="9:15" x14ac:dyDescent="0.25">
      <c r="I8041">
        <v>8039</v>
      </c>
      <c r="J8041" s="6" t="s">
        <v>19338</v>
      </c>
      <c r="K8041" s="6" t="s">
        <v>50045</v>
      </c>
      <c r="L8041" s="6" t="s">
        <v>50014</v>
      </c>
      <c r="M8041" s="6" t="s">
        <v>19339</v>
      </c>
      <c r="N8041" s="6" t="s">
        <v>90</v>
      </c>
      <c r="O8041" s="6" t="s">
        <v>74304</v>
      </c>
    </row>
    <row r="8042" spans="9:15" x14ac:dyDescent="0.25">
      <c r="I8042">
        <v>8040</v>
      </c>
      <c r="J8042" s="6" t="s">
        <v>19340</v>
      </c>
      <c r="K8042" s="6" t="s">
        <v>51672</v>
      </c>
      <c r="L8042" s="6" t="s">
        <v>90</v>
      </c>
      <c r="M8042" s="6" t="s">
        <v>19341</v>
      </c>
      <c r="N8042" s="6" t="s">
        <v>58198</v>
      </c>
      <c r="O8042" s="6" t="s">
        <v>74305</v>
      </c>
    </row>
    <row r="8043" spans="9:15" x14ac:dyDescent="0.25">
      <c r="I8043">
        <v>8041</v>
      </c>
      <c r="J8043" s="6" t="s">
        <v>19342</v>
      </c>
      <c r="K8043" s="6" t="s">
        <v>50565</v>
      </c>
      <c r="L8043" s="6" t="s">
        <v>50209</v>
      </c>
      <c r="M8043" s="6" t="s">
        <v>19343</v>
      </c>
      <c r="N8043" s="6" t="s">
        <v>58199</v>
      </c>
      <c r="O8043" s="6" t="s">
        <v>74306</v>
      </c>
    </row>
    <row r="8044" spans="9:15" x14ac:dyDescent="0.25">
      <c r="I8044">
        <v>8042</v>
      </c>
      <c r="J8044" s="6" t="s">
        <v>19344</v>
      </c>
      <c r="K8044" s="6" t="s">
        <v>49409</v>
      </c>
      <c r="L8044" s="6" t="s">
        <v>90</v>
      </c>
      <c r="M8044" s="6" t="s">
        <v>19345</v>
      </c>
      <c r="N8044" s="6" t="s">
        <v>90</v>
      </c>
      <c r="O8044" s="6" t="s">
        <v>74307</v>
      </c>
    </row>
    <row r="8045" spans="9:15" x14ac:dyDescent="0.25">
      <c r="I8045">
        <v>8043</v>
      </c>
      <c r="J8045" s="6" t="s">
        <v>19346</v>
      </c>
      <c r="K8045" s="6" t="s">
        <v>48935</v>
      </c>
      <c r="L8045" s="6" t="s">
        <v>90</v>
      </c>
      <c r="M8045" s="6" t="s">
        <v>19347</v>
      </c>
      <c r="N8045" s="6" t="s">
        <v>90</v>
      </c>
      <c r="O8045" s="6" t="s">
        <v>74308</v>
      </c>
    </row>
    <row r="8046" spans="9:15" x14ac:dyDescent="0.25">
      <c r="I8046">
        <v>8044</v>
      </c>
      <c r="J8046" s="6" t="s">
        <v>19348</v>
      </c>
      <c r="K8046" s="6" t="s">
        <v>48791</v>
      </c>
      <c r="L8046" s="6" t="s">
        <v>90</v>
      </c>
      <c r="M8046" s="6" t="s">
        <v>19349</v>
      </c>
      <c r="N8046" s="6" t="s">
        <v>58200</v>
      </c>
      <c r="O8046" s="6" t="s">
        <v>74309</v>
      </c>
    </row>
    <row r="8047" spans="9:15" x14ac:dyDescent="0.25">
      <c r="I8047">
        <v>8045</v>
      </c>
      <c r="J8047" s="6" t="s">
        <v>19350</v>
      </c>
      <c r="K8047" s="6" t="s">
        <v>49564</v>
      </c>
      <c r="L8047" s="6" t="s">
        <v>50259</v>
      </c>
      <c r="M8047" s="6" t="s">
        <v>19351</v>
      </c>
      <c r="N8047" s="6" t="s">
        <v>58201</v>
      </c>
      <c r="O8047" s="6" t="s">
        <v>74310</v>
      </c>
    </row>
    <row r="8048" spans="9:15" x14ac:dyDescent="0.25">
      <c r="I8048">
        <v>8046</v>
      </c>
      <c r="J8048" s="6" t="s">
        <v>19352</v>
      </c>
      <c r="K8048" s="6" t="s">
        <v>48670</v>
      </c>
      <c r="L8048" s="6" t="s">
        <v>90</v>
      </c>
      <c r="M8048" s="6" t="s">
        <v>19353</v>
      </c>
      <c r="N8048" s="6" t="s">
        <v>58202</v>
      </c>
      <c r="O8048" s="6" t="s">
        <v>74311</v>
      </c>
    </row>
    <row r="8049" spans="9:15" x14ac:dyDescent="0.25">
      <c r="I8049">
        <v>8047</v>
      </c>
      <c r="J8049" s="6" t="s">
        <v>19354</v>
      </c>
      <c r="K8049" s="6" t="s">
        <v>50856</v>
      </c>
      <c r="L8049" s="6" t="s">
        <v>50871</v>
      </c>
      <c r="M8049" s="6" t="s">
        <v>19355</v>
      </c>
      <c r="N8049" s="6" t="s">
        <v>58203</v>
      </c>
      <c r="O8049" s="6" t="s">
        <v>74312</v>
      </c>
    </row>
    <row r="8050" spans="9:15" x14ac:dyDescent="0.25">
      <c r="I8050">
        <v>8048</v>
      </c>
      <c r="J8050" s="6" t="s">
        <v>19356</v>
      </c>
      <c r="K8050" s="6" t="s">
        <v>51263</v>
      </c>
      <c r="L8050" s="6" t="s">
        <v>90</v>
      </c>
      <c r="M8050" s="6" t="s">
        <v>19357</v>
      </c>
      <c r="N8050" s="6" t="s">
        <v>90</v>
      </c>
      <c r="O8050" s="6" t="s">
        <v>74313</v>
      </c>
    </row>
    <row r="8051" spans="9:15" x14ac:dyDescent="0.25">
      <c r="I8051">
        <v>8049</v>
      </c>
      <c r="J8051" s="6" t="s">
        <v>19358</v>
      </c>
      <c r="K8051" s="6" t="s">
        <v>50280</v>
      </c>
      <c r="L8051" s="6" t="s">
        <v>49590</v>
      </c>
      <c r="M8051" s="6" t="s">
        <v>19359</v>
      </c>
      <c r="N8051" s="6" t="s">
        <v>58204</v>
      </c>
      <c r="O8051" s="6" t="s">
        <v>74314</v>
      </c>
    </row>
    <row r="8052" spans="9:15" x14ac:dyDescent="0.25">
      <c r="I8052">
        <v>8050</v>
      </c>
      <c r="J8052" s="6" t="s">
        <v>19360</v>
      </c>
      <c r="K8052" s="6" t="s">
        <v>49474</v>
      </c>
      <c r="L8052" s="6" t="s">
        <v>49013</v>
      </c>
      <c r="M8052" s="6" t="s">
        <v>19361</v>
      </c>
      <c r="N8052" s="6" t="s">
        <v>58205</v>
      </c>
      <c r="O8052" s="6" t="s">
        <v>74315</v>
      </c>
    </row>
    <row r="8053" spans="9:15" x14ac:dyDescent="0.25">
      <c r="I8053">
        <v>8051</v>
      </c>
      <c r="J8053" s="6" t="s">
        <v>19362</v>
      </c>
      <c r="K8053" s="6" t="s">
        <v>50083</v>
      </c>
      <c r="L8053" s="6" t="s">
        <v>50298</v>
      </c>
      <c r="M8053" s="6" t="s">
        <v>19363</v>
      </c>
      <c r="N8053" s="6" t="s">
        <v>58206</v>
      </c>
      <c r="O8053" s="6" t="s">
        <v>74316</v>
      </c>
    </row>
    <row r="8054" spans="9:15" x14ac:dyDescent="0.25">
      <c r="I8054">
        <v>8052</v>
      </c>
      <c r="J8054" s="6" t="s">
        <v>19364</v>
      </c>
      <c r="K8054" s="6" t="s">
        <v>48929</v>
      </c>
      <c r="L8054" s="6" t="s">
        <v>90</v>
      </c>
      <c r="M8054" s="6" t="s">
        <v>19365</v>
      </c>
      <c r="N8054" s="6" t="s">
        <v>58207</v>
      </c>
      <c r="O8054" s="6" t="s">
        <v>74317</v>
      </c>
    </row>
    <row r="8055" spans="9:15" x14ac:dyDescent="0.25">
      <c r="I8055">
        <v>8053</v>
      </c>
      <c r="J8055" s="6" t="s">
        <v>19366</v>
      </c>
      <c r="K8055" s="6" t="s">
        <v>50236</v>
      </c>
      <c r="L8055" s="6" t="s">
        <v>50232</v>
      </c>
      <c r="M8055" s="6" t="s">
        <v>19367</v>
      </c>
      <c r="N8055" s="6" t="s">
        <v>58208</v>
      </c>
      <c r="O8055" s="6" t="s">
        <v>74318</v>
      </c>
    </row>
    <row r="8056" spans="9:15" x14ac:dyDescent="0.25">
      <c r="I8056">
        <v>8054</v>
      </c>
      <c r="J8056" s="6" t="s">
        <v>19368</v>
      </c>
      <c r="K8056" s="6" t="s">
        <v>52538</v>
      </c>
      <c r="L8056" s="6" t="s">
        <v>90</v>
      </c>
      <c r="M8056" s="6" t="s">
        <v>19369</v>
      </c>
      <c r="N8056" s="6" t="s">
        <v>90</v>
      </c>
      <c r="O8056" s="6" t="s">
        <v>74319</v>
      </c>
    </row>
    <row r="8057" spans="9:15" x14ac:dyDescent="0.25">
      <c r="I8057">
        <v>8055</v>
      </c>
      <c r="J8057" s="6" t="s">
        <v>19370</v>
      </c>
      <c r="K8057" s="6" t="s">
        <v>52076</v>
      </c>
      <c r="L8057" s="6" t="s">
        <v>90</v>
      </c>
      <c r="M8057" s="6" t="s">
        <v>19371</v>
      </c>
      <c r="N8057" s="6" t="s">
        <v>58209</v>
      </c>
      <c r="O8057" s="6" t="s">
        <v>74320</v>
      </c>
    </row>
    <row r="8058" spans="9:15" x14ac:dyDescent="0.25">
      <c r="I8058">
        <v>8056</v>
      </c>
      <c r="J8058" s="6" t="s">
        <v>19372</v>
      </c>
      <c r="K8058" s="6" t="s">
        <v>51766</v>
      </c>
      <c r="L8058" s="6" t="s">
        <v>90</v>
      </c>
      <c r="M8058" s="6" t="s">
        <v>19373</v>
      </c>
      <c r="N8058" s="6" t="s">
        <v>90</v>
      </c>
      <c r="O8058" s="6" t="s">
        <v>74321</v>
      </c>
    </row>
    <row r="8059" spans="9:15" x14ac:dyDescent="0.25">
      <c r="I8059">
        <v>8057</v>
      </c>
      <c r="J8059" s="6" t="s">
        <v>19374</v>
      </c>
      <c r="K8059" s="6" t="s">
        <v>50969</v>
      </c>
      <c r="L8059" s="6" t="s">
        <v>90</v>
      </c>
      <c r="M8059" s="6" t="s">
        <v>19375</v>
      </c>
      <c r="N8059" s="6" t="s">
        <v>58210</v>
      </c>
      <c r="O8059" s="6" t="s">
        <v>74322</v>
      </c>
    </row>
    <row r="8060" spans="9:15" x14ac:dyDescent="0.25">
      <c r="I8060">
        <v>8058</v>
      </c>
      <c r="J8060" s="6" t="s">
        <v>19376</v>
      </c>
      <c r="K8060" s="6" t="s">
        <v>49161</v>
      </c>
      <c r="L8060" s="6" t="s">
        <v>49163</v>
      </c>
      <c r="M8060" s="6" t="s">
        <v>19377</v>
      </c>
      <c r="N8060" s="6" t="s">
        <v>58211</v>
      </c>
      <c r="O8060" s="6" t="s">
        <v>74323</v>
      </c>
    </row>
    <row r="8061" spans="9:15" x14ac:dyDescent="0.25">
      <c r="I8061">
        <v>8059</v>
      </c>
      <c r="J8061" s="6" t="s">
        <v>19378</v>
      </c>
      <c r="K8061" s="6" t="s">
        <v>49740</v>
      </c>
      <c r="L8061" s="6" t="s">
        <v>49744</v>
      </c>
      <c r="M8061" s="6" t="s">
        <v>19379</v>
      </c>
      <c r="N8061" s="6" t="s">
        <v>58212</v>
      </c>
      <c r="O8061" s="6" t="s">
        <v>74324</v>
      </c>
    </row>
    <row r="8062" spans="9:15" x14ac:dyDescent="0.25">
      <c r="I8062">
        <v>8060</v>
      </c>
      <c r="J8062" s="6" t="s">
        <v>19380</v>
      </c>
      <c r="K8062" s="6" t="s">
        <v>49330</v>
      </c>
      <c r="L8062" s="6" t="s">
        <v>49659</v>
      </c>
      <c r="M8062" s="6" t="s">
        <v>19381</v>
      </c>
      <c r="N8062" s="6" t="s">
        <v>58213</v>
      </c>
      <c r="O8062" s="6" t="s">
        <v>74325</v>
      </c>
    </row>
    <row r="8063" spans="9:15" x14ac:dyDescent="0.25">
      <c r="I8063">
        <v>8061</v>
      </c>
      <c r="J8063" s="6" t="s">
        <v>19382</v>
      </c>
      <c r="K8063" s="6" t="s">
        <v>49288</v>
      </c>
      <c r="L8063" s="6" t="s">
        <v>50454</v>
      </c>
      <c r="M8063" s="6" t="s">
        <v>19383</v>
      </c>
      <c r="N8063" s="6" t="s">
        <v>90</v>
      </c>
      <c r="O8063" s="6" t="s">
        <v>73655</v>
      </c>
    </row>
    <row r="8064" spans="9:15" x14ac:dyDescent="0.25">
      <c r="I8064">
        <v>8062</v>
      </c>
      <c r="J8064" s="6" t="s">
        <v>19384</v>
      </c>
      <c r="K8064" s="6" t="s">
        <v>49258</v>
      </c>
      <c r="L8064" s="6" t="s">
        <v>90</v>
      </c>
      <c r="M8064" s="6" t="s">
        <v>19385</v>
      </c>
      <c r="N8064" s="6" t="s">
        <v>58214</v>
      </c>
      <c r="O8064" s="6" t="s">
        <v>74326</v>
      </c>
    </row>
    <row r="8065" spans="9:15" x14ac:dyDescent="0.25">
      <c r="I8065">
        <v>8063</v>
      </c>
      <c r="J8065" s="6" t="s">
        <v>19386</v>
      </c>
      <c r="K8065" s="6" t="s">
        <v>49729</v>
      </c>
      <c r="L8065" s="6" t="s">
        <v>90</v>
      </c>
      <c r="M8065" s="6" t="s">
        <v>19387</v>
      </c>
      <c r="N8065" s="6" t="s">
        <v>58215</v>
      </c>
      <c r="O8065" s="6" t="s">
        <v>74327</v>
      </c>
    </row>
    <row r="8066" spans="9:15" x14ac:dyDescent="0.25">
      <c r="I8066">
        <v>8064</v>
      </c>
      <c r="J8066" s="6" t="s">
        <v>19388</v>
      </c>
      <c r="K8066" s="6" t="s">
        <v>52472</v>
      </c>
      <c r="L8066" s="6" t="s">
        <v>90</v>
      </c>
      <c r="M8066" s="6" t="s">
        <v>19389</v>
      </c>
      <c r="N8066" s="6" t="s">
        <v>90</v>
      </c>
      <c r="O8066" s="6" t="s">
        <v>74328</v>
      </c>
    </row>
    <row r="8067" spans="9:15" x14ac:dyDescent="0.25">
      <c r="I8067">
        <v>8065</v>
      </c>
      <c r="J8067" s="6" t="s">
        <v>19390</v>
      </c>
      <c r="K8067" s="6" t="s">
        <v>50079</v>
      </c>
      <c r="L8067" s="6" t="s">
        <v>49798</v>
      </c>
      <c r="M8067" s="6" t="s">
        <v>19391</v>
      </c>
      <c r="N8067" s="6" t="s">
        <v>58216</v>
      </c>
      <c r="O8067" s="6" t="s">
        <v>74329</v>
      </c>
    </row>
    <row r="8068" spans="9:15" x14ac:dyDescent="0.25">
      <c r="I8068">
        <v>8066</v>
      </c>
      <c r="J8068" s="6" t="s">
        <v>19392</v>
      </c>
      <c r="K8068" s="6" t="s">
        <v>52349</v>
      </c>
      <c r="L8068" s="6" t="s">
        <v>90</v>
      </c>
      <c r="M8068" s="6" t="s">
        <v>19393</v>
      </c>
      <c r="N8068" s="6" t="s">
        <v>90</v>
      </c>
      <c r="O8068" s="6" t="s">
        <v>74330</v>
      </c>
    </row>
    <row r="8069" spans="9:15" x14ac:dyDescent="0.25">
      <c r="I8069">
        <v>8067</v>
      </c>
      <c r="J8069" s="6" t="s">
        <v>19394</v>
      </c>
      <c r="K8069" s="6" t="s">
        <v>50544</v>
      </c>
      <c r="L8069" s="6" t="s">
        <v>90</v>
      </c>
      <c r="M8069" s="6" t="s">
        <v>19395</v>
      </c>
      <c r="N8069" s="6" t="s">
        <v>56073</v>
      </c>
      <c r="O8069" s="6" t="s">
        <v>71031</v>
      </c>
    </row>
    <row r="8070" spans="9:15" x14ac:dyDescent="0.25">
      <c r="I8070">
        <v>8068</v>
      </c>
      <c r="J8070" s="6" t="s">
        <v>19396</v>
      </c>
      <c r="K8070" s="6" t="s">
        <v>52249</v>
      </c>
      <c r="L8070" s="6" t="s">
        <v>51338</v>
      </c>
      <c r="M8070" s="6" t="s">
        <v>19397</v>
      </c>
      <c r="N8070" s="6" t="s">
        <v>56268</v>
      </c>
      <c r="O8070" s="6" t="s">
        <v>74331</v>
      </c>
    </row>
    <row r="8071" spans="9:15" x14ac:dyDescent="0.25">
      <c r="I8071">
        <v>8069</v>
      </c>
      <c r="J8071" s="6" t="s">
        <v>19398</v>
      </c>
      <c r="K8071" s="6" t="s">
        <v>50405</v>
      </c>
      <c r="L8071" s="6" t="s">
        <v>50516</v>
      </c>
      <c r="M8071" s="6" t="s">
        <v>19399</v>
      </c>
      <c r="N8071" s="6" t="s">
        <v>58217</v>
      </c>
      <c r="O8071" s="6" t="s">
        <v>74332</v>
      </c>
    </row>
    <row r="8072" spans="9:15" x14ac:dyDescent="0.25">
      <c r="I8072">
        <v>8070</v>
      </c>
      <c r="J8072" s="6" t="s">
        <v>19400</v>
      </c>
      <c r="K8072" s="6" t="s">
        <v>48939</v>
      </c>
      <c r="L8072" s="6" t="s">
        <v>90</v>
      </c>
      <c r="M8072" s="6" t="s">
        <v>19401</v>
      </c>
      <c r="N8072" s="6" t="s">
        <v>90</v>
      </c>
      <c r="O8072" s="6" t="s">
        <v>74333</v>
      </c>
    </row>
    <row r="8073" spans="9:15" x14ac:dyDescent="0.25">
      <c r="I8073">
        <v>8071</v>
      </c>
      <c r="J8073" s="6" t="s">
        <v>19402</v>
      </c>
      <c r="K8073" s="6" t="s">
        <v>51717</v>
      </c>
      <c r="L8073" s="6" t="s">
        <v>90</v>
      </c>
      <c r="M8073" s="6" t="s">
        <v>19403</v>
      </c>
      <c r="N8073" s="6" t="s">
        <v>90</v>
      </c>
      <c r="O8073" s="6" t="s">
        <v>74334</v>
      </c>
    </row>
    <row r="8074" spans="9:15" x14ac:dyDescent="0.25">
      <c r="I8074">
        <v>8072</v>
      </c>
      <c r="J8074" s="6" t="s">
        <v>19404</v>
      </c>
      <c r="K8074" s="6" t="s">
        <v>49919</v>
      </c>
      <c r="L8074" s="6" t="s">
        <v>50405</v>
      </c>
      <c r="M8074" s="6" t="s">
        <v>19405</v>
      </c>
      <c r="N8074" s="6" t="s">
        <v>58218</v>
      </c>
      <c r="O8074" s="6" t="s">
        <v>74335</v>
      </c>
    </row>
    <row r="8075" spans="9:15" x14ac:dyDescent="0.25">
      <c r="I8075">
        <v>8073</v>
      </c>
      <c r="J8075" s="6" t="s">
        <v>19406</v>
      </c>
      <c r="K8075" s="6" t="s">
        <v>51301</v>
      </c>
      <c r="L8075" s="6" t="s">
        <v>52102</v>
      </c>
      <c r="M8075" s="6" t="s">
        <v>19407</v>
      </c>
      <c r="N8075" s="6" t="s">
        <v>55227</v>
      </c>
      <c r="O8075" s="6" t="s">
        <v>74336</v>
      </c>
    </row>
    <row r="8076" spans="9:15" x14ac:dyDescent="0.25">
      <c r="I8076">
        <v>8074</v>
      </c>
      <c r="J8076" s="6" t="s">
        <v>19408</v>
      </c>
      <c r="K8076" s="6" t="s">
        <v>50063</v>
      </c>
      <c r="L8076" s="6" t="s">
        <v>50063</v>
      </c>
      <c r="M8076" s="6" t="s">
        <v>19409</v>
      </c>
      <c r="N8076" s="6" t="s">
        <v>58219</v>
      </c>
      <c r="O8076" s="6" t="s">
        <v>74337</v>
      </c>
    </row>
    <row r="8077" spans="9:15" x14ac:dyDescent="0.25">
      <c r="I8077">
        <v>8075</v>
      </c>
      <c r="J8077" s="6" t="s">
        <v>19410</v>
      </c>
      <c r="K8077" s="6" t="s">
        <v>49886</v>
      </c>
      <c r="L8077" s="6" t="s">
        <v>90</v>
      </c>
      <c r="M8077" s="6" t="s">
        <v>19411</v>
      </c>
      <c r="N8077" s="6" t="s">
        <v>90</v>
      </c>
      <c r="O8077" s="6" t="s">
        <v>74338</v>
      </c>
    </row>
    <row r="8078" spans="9:15" x14ac:dyDescent="0.25">
      <c r="I8078">
        <v>8076</v>
      </c>
      <c r="J8078" s="6" t="s">
        <v>19412</v>
      </c>
      <c r="K8078" s="6" t="s">
        <v>49374</v>
      </c>
      <c r="L8078" s="6" t="s">
        <v>90</v>
      </c>
      <c r="M8078" s="6" t="s">
        <v>19413</v>
      </c>
      <c r="N8078" s="6" t="s">
        <v>58220</v>
      </c>
      <c r="O8078" s="6" t="s">
        <v>74339</v>
      </c>
    </row>
    <row r="8079" spans="9:15" x14ac:dyDescent="0.25">
      <c r="I8079">
        <v>8077</v>
      </c>
      <c r="J8079" s="6" t="s">
        <v>19414</v>
      </c>
      <c r="K8079" s="6" t="s">
        <v>50298</v>
      </c>
      <c r="L8079" s="6" t="s">
        <v>51367</v>
      </c>
      <c r="M8079" s="6" t="s">
        <v>19415</v>
      </c>
      <c r="N8079" s="6" t="s">
        <v>58221</v>
      </c>
      <c r="O8079" s="6" t="s">
        <v>74340</v>
      </c>
    </row>
    <row r="8080" spans="9:15" x14ac:dyDescent="0.25">
      <c r="I8080">
        <v>8078</v>
      </c>
      <c r="J8080" s="6" t="s">
        <v>19416</v>
      </c>
      <c r="K8080" s="6" t="s">
        <v>49599</v>
      </c>
      <c r="L8080" s="6" t="s">
        <v>49421</v>
      </c>
      <c r="M8080" s="6" t="s">
        <v>19417</v>
      </c>
      <c r="N8080" s="6" t="s">
        <v>54646</v>
      </c>
      <c r="O8080" s="6" t="s">
        <v>74341</v>
      </c>
    </row>
    <row r="8081" spans="9:15" x14ac:dyDescent="0.25">
      <c r="I8081">
        <v>8079</v>
      </c>
      <c r="J8081" s="6" t="s">
        <v>19418</v>
      </c>
      <c r="K8081" s="6" t="s">
        <v>49529</v>
      </c>
      <c r="L8081" s="6" t="s">
        <v>49501</v>
      </c>
      <c r="M8081" s="6" t="s">
        <v>19419</v>
      </c>
      <c r="N8081" s="6" t="s">
        <v>58222</v>
      </c>
      <c r="O8081" s="6" t="s">
        <v>74342</v>
      </c>
    </row>
    <row r="8082" spans="9:15" x14ac:dyDescent="0.25">
      <c r="I8082">
        <v>8080</v>
      </c>
      <c r="J8082" s="6" t="s">
        <v>19420</v>
      </c>
      <c r="K8082" s="6" t="s">
        <v>52430</v>
      </c>
      <c r="L8082" s="6" t="s">
        <v>90</v>
      </c>
      <c r="M8082" s="6" t="s">
        <v>19421</v>
      </c>
      <c r="N8082" s="6" t="s">
        <v>90</v>
      </c>
      <c r="O8082" s="6" t="s">
        <v>74343</v>
      </c>
    </row>
    <row r="8083" spans="9:15" x14ac:dyDescent="0.25">
      <c r="I8083">
        <v>8081</v>
      </c>
      <c r="J8083" s="6" t="s">
        <v>19422</v>
      </c>
      <c r="K8083" s="6" t="s">
        <v>51529</v>
      </c>
      <c r="L8083" s="6" t="s">
        <v>51089</v>
      </c>
      <c r="M8083" s="6" t="s">
        <v>19423</v>
      </c>
      <c r="N8083" s="6" t="s">
        <v>58223</v>
      </c>
      <c r="O8083" s="6" t="s">
        <v>74344</v>
      </c>
    </row>
    <row r="8084" spans="9:15" x14ac:dyDescent="0.25">
      <c r="I8084">
        <v>8082</v>
      </c>
      <c r="J8084" s="6" t="s">
        <v>19424</v>
      </c>
      <c r="K8084" s="6" t="s">
        <v>50355</v>
      </c>
      <c r="L8084" s="6" t="s">
        <v>90</v>
      </c>
      <c r="M8084" s="6" t="s">
        <v>19425</v>
      </c>
      <c r="N8084" s="6" t="s">
        <v>56467</v>
      </c>
      <c r="O8084" s="6" t="s">
        <v>71768</v>
      </c>
    </row>
    <row r="8085" spans="9:15" x14ac:dyDescent="0.25">
      <c r="I8085">
        <v>8083</v>
      </c>
      <c r="J8085" s="6" t="s">
        <v>19426</v>
      </c>
      <c r="K8085" s="6" t="s">
        <v>51867</v>
      </c>
      <c r="L8085" s="6" t="s">
        <v>51817</v>
      </c>
      <c r="M8085" s="6" t="s">
        <v>19427</v>
      </c>
      <c r="N8085" s="6" t="s">
        <v>58224</v>
      </c>
      <c r="O8085" s="6" t="s">
        <v>74345</v>
      </c>
    </row>
    <row r="8086" spans="9:15" x14ac:dyDescent="0.25">
      <c r="I8086">
        <v>8084</v>
      </c>
      <c r="J8086" s="6" t="s">
        <v>19428</v>
      </c>
      <c r="K8086" s="6" t="s">
        <v>52549</v>
      </c>
      <c r="L8086" s="6" t="s">
        <v>90</v>
      </c>
      <c r="M8086" s="6" t="s">
        <v>19429</v>
      </c>
      <c r="N8086" s="6" t="s">
        <v>56615</v>
      </c>
      <c r="O8086" s="6" t="s">
        <v>71981</v>
      </c>
    </row>
    <row r="8087" spans="9:15" x14ac:dyDescent="0.25">
      <c r="I8087">
        <v>8085</v>
      </c>
      <c r="J8087" s="6" t="s">
        <v>19430</v>
      </c>
      <c r="K8087" s="6" t="s">
        <v>49531</v>
      </c>
      <c r="L8087" s="6" t="s">
        <v>50529</v>
      </c>
      <c r="M8087" s="6" t="s">
        <v>19431</v>
      </c>
      <c r="N8087" s="6" t="s">
        <v>58225</v>
      </c>
      <c r="O8087" s="6" t="s">
        <v>74346</v>
      </c>
    </row>
    <row r="8088" spans="9:15" x14ac:dyDescent="0.25">
      <c r="I8088">
        <v>8086</v>
      </c>
      <c r="J8088" s="6" t="s">
        <v>19432</v>
      </c>
      <c r="K8088" s="6" t="s">
        <v>49125</v>
      </c>
      <c r="L8088" s="6" t="s">
        <v>49234</v>
      </c>
      <c r="M8088" s="6" t="s">
        <v>19433</v>
      </c>
      <c r="N8088" s="6" t="s">
        <v>58226</v>
      </c>
      <c r="O8088" s="6" t="s">
        <v>74347</v>
      </c>
    </row>
    <row r="8089" spans="9:15" x14ac:dyDescent="0.25">
      <c r="I8089">
        <v>8087</v>
      </c>
      <c r="J8089" s="6" t="s">
        <v>19434</v>
      </c>
      <c r="K8089" s="6" t="s">
        <v>49700</v>
      </c>
      <c r="L8089" s="6" t="s">
        <v>50329</v>
      </c>
      <c r="M8089" s="6" t="s">
        <v>19435</v>
      </c>
      <c r="N8089" s="6" t="s">
        <v>58227</v>
      </c>
      <c r="O8089" s="6" t="s">
        <v>74348</v>
      </c>
    </row>
    <row r="8090" spans="9:15" x14ac:dyDescent="0.25">
      <c r="I8090">
        <v>8088</v>
      </c>
      <c r="J8090" s="6" t="s">
        <v>19436</v>
      </c>
      <c r="K8090" s="6" t="s">
        <v>50104</v>
      </c>
      <c r="L8090" s="6" t="s">
        <v>90</v>
      </c>
      <c r="M8090" s="6" t="s">
        <v>19437</v>
      </c>
      <c r="N8090" s="6" t="s">
        <v>90</v>
      </c>
      <c r="O8090" s="6" t="s">
        <v>74349</v>
      </c>
    </row>
    <row r="8091" spans="9:15" x14ac:dyDescent="0.25">
      <c r="I8091">
        <v>8089</v>
      </c>
      <c r="J8091" s="6" t="s">
        <v>19438</v>
      </c>
      <c r="K8091" s="6" t="s">
        <v>49188</v>
      </c>
      <c r="L8091" s="6" t="s">
        <v>50500</v>
      </c>
      <c r="M8091" s="6" t="s">
        <v>19439</v>
      </c>
      <c r="N8091" s="6" t="s">
        <v>90</v>
      </c>
      <c r="O8091" s="6" t="s">
        <v>74350</v>
      </c>
    </row>
    <row r="8092" spans="9:15" x14ac:dyDescent="0.25">
      <c r="I8092">
        <v>8090</v>
      </c>
      <c r="J8092" s="6" t="s">
        <v>19440</v>
      </c>
      <c r="K8092" s="6" t="s">
        <v>51680</v>
      </c>
      <c r="L8092" s="6" t="s">
        <v>90</v>
      </c>
      <c r="M8092" s="6" t="s">
        <v>19441</v>
      </c>
      <c r="N8092" s="6" t="s">
        <v>90</v>
      </c>
      <c r="O8092" s="6" t="s">
        <v>74351</v>
      </c>
    </row>
    <row r="8093" spans="9:15" x14ac:dyDescent="0.25">
      <c r="I8093">
        <v>8091</v>
      </c>
      <c r="J8093" s="6" t="s">
        <v>19442</v>
      </c>
      <c r="K8093" s="6" t="s">
        <v>49845</v>
      </c>
      <c r="L8093" s="6" t="s">
        <v>90</v>
      </c>
      <c r="M8093" s="6" t="s">
        <v>19443</v>
      </c>
      <c r="N8093" s="6" t="s">
        <v>90</v>
      </c>
      <c r="O8093" s="6" t="s">
        <v>67288</v>
      </c>
    </row>
    <row r="8094" spans="9:15" x14ac:dyDescent="0.25">
      <c r="I8094">
        <v>8092</v>
      </c>
      <c r="J8094" s="6" t="s">
        <v>19444</v>
      </c>
      <c r="K8094" s="6" t="s">
        <v>50036</v>
      </c>
      <c r="L8094" s="6" t="s">
        <v>90</v>
      </c>
      <c r="M8094" s="6" t="s">
        <v>19445</v>
      </c>
      <c r="N8094" s="6" t="s">
        <v>58228</v>
      </c>
      <c r="O8094" s="6" t="s">
        <v>74214</v>
      </c>
    </row>
    <row r="8095" spans="9:15" x14ac:dyDescent="0.25">
      <c r="I8095">
        <v>8093</v>
      </c>
      <c r="J8095" s="6" t="s">
        <v>19446</v>
      </c>
      <c r="K8095" s="6" t="s">
        <v>48833</v>
      </c>
      <c r="L8095" s="6" t="s">
        <v>90</v>
      </c>
      <c r="M8095" s="6" t="s">
        <v>19447</v>
      </c>
      <c r="N8095" s="6" t="s">
        <v>58229</v>
      </c>
      <c r="O8095" s="6" t="s">
        <v>74352</v>
      </c>
    </row>
    <row r="8096" spans="9:15" x14ac:dyDescent="0.25">
      <c r="I8096">
        <v>8094</v>
      </c>
      <c r="J8096" s="6" t="s">
        <v>19448</v>
      </c>
      <c r="K8096" s="6" t="s">
        <v>49601</v>
      </c>
      <c r="L8096" s="6" t="s">
        <v>49515</v>
      </c>
      <c r="M8096" s="6" t="s">
        <v>19449</v>
      </c>
      <c r="N8096" s="6" t="s">
        <v>58230</v>
      </c>
      <c r="O8096" s="6" t="s">
        <v>74353</v>
      </c>
    </row>
    <row r="8097" spans="9:15" x14ac:dyDescent="0.25">
      <c r="I8097">
        <v>8095</v>
      </c>
      <c r="J8097" s="6" t="s">
        <v>19450</v>
      </c>
      <c r="K8097" s="6" t="s">
        <v>49184</v>
      </c>
      <c r="L8097" s="6" t="s">
        <v>49186</v>
      </c>
      <c r="M8097" s="6" t="s">
        <v>19451</v>
      </c>
      <c r="N8097" s="6" t="s">
        <v>58231</v>
      </c>
      <c r="O8097" s="6" t="s">
        <v>74354</v>
      </c>
    </row>
    <row r="8098" spans="9:15" x14ac:dyDescent="0.25">
      <c r="I8098">
        <v>8096</v>
      </c>
      <c r="J8098" s="6" t="s">
        <v>19452</v>
      </c>
      <c r="K8098" s="6" t="s">
        <v>50234</v>
      </c>
      <c r="L8098" s="6" t="s">
        <v>50238</v>
      </c>
      <c r="M8098" s="6" t="s">
        <v>19453</v>
      </c>
      <c r="N8098" s="6" t="s">
        <v>58232</v>
      </c>
      <c r="O8098" s="6" t="s">
        <v>74355</v>
      </c>
    </row>
    <row r="8099" spans="9:15" x14ac:dyDescent="0.25">
      <c r="I8099">
        <v>8097</v>
      </c>
      <c r="J8099" s="6" t="s">
        <v>19454</v>
      </c>
      <c r="K8099" s="6" t="s">
        <v>50483</v>
      </c>
      <c r="L8099" s="6" t="s">
        <v>50465</v>
      </c>
      <c r="M8099" s="6" t="s">
        <v>19455</v>
      </c>
      <c r="N8099" s="6" t="s">
        <v>58233</v>
      </c>
      <c r="O8099" s="6" t="s">
        <v>74356</v>
      </c>
    </row>
    <row r="8100" spans="9:15" x14ac:dyDescent="0.25">
      <c r="I8100">
        <v>8098</v>
      </c>
      <c r="J8100" s="6" t="s">
        <v>19456</v>
      </c>
      <c r="K8100" s="6" t="s">
        <v>52433</v>
      </c>
      <c r="L8100" s="6" t="s">
        <v>90</v>
      </c>
      <c r="M8100" s="6" t="s">
        <v>19457</v>
      </c>
      <c r="N8100" s="6" t="s">
        <v>58234</v>
      </c>
      <c r="O8100" s="6" t="s">
        <v>74357</v>
      </c>
    </row>
    <row r="8101" spans="9:15" x14ac:dyDescent="0.25">
      <c r="I8101">
        <v>8099</v>
      </c>
      <c r="J8101" s="6" t="s">
        <v>19458</v>
      </c>
      <c r="K8101" s="6" t="s">
        <v>52536</v>
      </c>
      <c r="L8101" s="6" t="s">
        <v>90</v>
      </c>
      <c r="M8101" s="6" t="s">
        <v>19459</v>
      </c>
      <c r="N8101" s="6" t="s">
        <v>90</v>
      </c>
      <c r="O8101" s="6" t="s">
        <v>74358</v>
      </c>
    </row>
    <row r="8102" spans="9:15" x14ac:dyDescent="0.25">
      <c r="I8102">
        <v>8100</v>
      </c>
      <c r="J8102" s="6" t="s">
        <v>19460</v>
      </c>
      <c r="K8102" s="6" t="s">
        <v>50284</v>
      </c>
      <c r="L8102" s="6" t="s">
        <v>90</v>
      </c>
      <c r="M8102" s="6" t="s">
        <v>19461</v>
      </c>
      <c r="N8102" s="6" t="s">
        <v>90</v>
      </c>
      <c r="O8102" s="6" t="s">
        <v>74359</v>
      </c>
    </row>
    <row r="8103" spans="9:15" x14ac:dyDescent="0.25">
      <c r="I8103">
        <v>8101</v>
      </c>
      <c r="J8103" s="6" t="s">
        <v>19462</v>
      </c>
      <c r="K8103" s="6" t="s">
        <v>52180</v>
      </c>
      <c r="L8103" s="6" t="s">
        <v>52504</v>
      </c>
      <c r="M8103" s="6" t="s">
        <v>19463</v>
      </c>
      <c r="N8103" s="6" t="s">
        <v>90</v>
      </c>
      <c r="O8103" s="6" t="s">
        <v>74360</v>
      </c>
    </row>
    <row r="8104" spans="9:15" x14ac:dyDescent="0.25">
      <c r="I8104">
        <v>8102</v>
      </c>
      <c r="J8104" s="6" t="s">
        <v>19464</v>
      </c>
      <c r="K8104" s="6" t="s">
        <v>50358</v>
      </c>
      <c r="L8104" s="6" t="s">
        <v>50261</v>
      </c>
      <c r="M8104" s="6" t="s">
        <v>19465</v>
      </c>
      <c r="N8104" s="6" t="s">
        <v>57432</v>
      </c>
      <c r="O8104" s="6" t="s">
        <v>73199</v>
      </c>
    </row>
    <row r="8105" spans="9:15" x14ac:dyDescent="0.25">
      <c r="I8105">
        <v>8103</v>
      </c>
      <c r="J8105" s="6" t="s">
        <v>19466</v>
      </c>
      <c r="K8105" s="6" t="s">
        <v>50126</v>
      </c>
      <c r="L8105" s="6" t="s">
        <v>90</v>
      </c>
      <c r="M8105" s="6" t="s">
        <v>19467</v>
      </c>
      <c r="N8105" s="6" t="s">
        <v>54622</v>
      </c>
      <c r="O8105" s="6" t="s">
        <v>74361</v>
      </c>
    </row>
    <row r="8106" spans="9:15" x14ac:dyDescent="0.25">
      <c r="I8106">
        <v>8104</v>
      </c>
      <c r="J8106" s="6" t="s">
        <v>19468</v>
      </c>
      <c r="K8106" s="6" t="s">
        <v>51569</v>
      </c>
      <c r="L8106" s="6" t="s">
        <v>90</v>
      </c>
      <c r="M8106" s="6" t="s">
        <v>19469</v>
      </c>
      <c r="N8106" s="6" t="s">
        <v>90</v>
      </c>
      <c r="O8106" s="6" t="s">
        <v>72114</v>
      </c>
    </row>
    <row r="8107" spans="9:15" x14ac:dyDescent="0.25">
      <c r="I8107">
        <v>8105</v>
      </c>
      <c r="J8107" s="6" t="s">
        <v>19470</v>
      </c>
      <c r="K8107" s="6" t="s">
        <v>50167</v>
      </c>
      <c r="L8107" s="6" t="s">
        <v>90</v>
      </c>
      <c r="M8107" s="6" t="s">
        <v>19471</v>
      </c>
      <c r="N8107" s="6" t="s">
        <v>58235</v>
      </c>
      <c r="O8107" s="6" t="s">
        <v>74362</v>
      </c>
    </row>
    <row r="8108" spans="9:15" x14ac:dyDescent="0.25">
      <c r="I8108">
        <v>8106</v>
      </c>
      <c r="J8108" s="6" t="s">
        <v>19472</v>
      </c>
      <c r="K8108" s="6" t="s">
        <v>49746</v>
      </c>
      <c r="L8108" s="6" t="s">
        <v>49744</v>
      </c>
      <c r="M8108" s="6" t="s">
        <v>19473</v>
      </c>
      <c r="N8108" s="6" t="s">
        <v>54906</v>
      </c>
      <c r="O8108" s="6" t="s">
        <v>74363</v>
      </c>
    </row>
    <row r="8109" spans="9:15" x14ac:dyDescent="0.25">
      <c r="I8109">
        <v>8107</v>
      </c>
      <c r="J8109" s="6" t="s">
        <v>19474</v>
      </c>
      <c r="K8109" s="6" t="s">
        <v>52555</v>
      </c>
      <c r="L8109" s="6" t="s">
        <v>49455</v>
      </c>
      <c r="M8109" s="6" t="s">
        <v>19475</v>
      </c>
      <c r="N8109" s="6" t="s">
        <v>53307</v>
      </c>
      <c r="O8109" s="6" t="s">
        <v>74364</v>
      </c>
    </row>
    <row r="8110" spans="9:15" x14ac:dyDescent="0.25">
      <c r="I8110">
        <v>8108</v>
      </c>
      <c r="J8110" s="6" t="s">
        <v>19476</v>
      </c>
      <c r="K8110" s="6" t="s">
        <v>49611</v>
      </c>
      <c r="L8110" s="6" t="s">
        <v>90</v>
      </c>
      <c r="M8110" s="6" t="s">
        <v>19477</v>
      </c>
      <c r="N8110" s="6" t="s">
        <v>90</v>
      </c>
      <c r="O8110" s="6" t="s">
        <v>74365</v>
      </c>
    </row>
    <row r="8111" spans="9:15" x14ac:dyDescent="0.25">
      <c r="I8111">
        <v>8109</v>
      </c>
      <c r="J8111" s="6" t="s">
        <v>19478</v>
      </c>
      <c r="K8111" s="6" t="s">
        <v>52545</v>
      </c>
      <c r="L8111" s="6" t="s">
        <v>51373</v>
      </c>
      <c r="M8111" s="6" t="s">
        <v>19479</v>
      </c>
      <c r="N8111" s="6" t="s">
        <v>58236</v>
      </c>
      <c r="O8111" s="6" t="s">
        <v>69089</v>
      </c>
    </row>
    <row r="8112" spans="9:15" x14ac:dyDescent="0.25">
      <c r="I8112">
        <v>8110</v>
      </c>
      <c r="J8112" s="6" t="s">
        <v>19480</v>
      </c>
      <c r="K8112" s="6" t="s">
        <v>51131</v>
      </c>
      <c r="L8112" s="6" t="s">
        <v>50010</v>
      </c>
      <c r="M8112" s="6" t="s">
        <v>19481</v>
      </c>
      <c r="N8112" s="6" t="s">
        <v>58237</v>
      </c>
      <c r="O8112" s="6" t="s">
        <v>74366</v>
      </c>
    </row>
    <row r="8113" spans="9:15" x14ac:dyDescent="0.25">
      <c r="I8113">
        <v>8111</v>
      </c>
      <c r="J8113" s="6" t="s">
        <v>19482</v>
      </c>
      <c r="K8113" s="6" t="s">
        <v>52080</v>
      </c>
      <c r="L8113" s="6" t="s">
        <v>50568</v>
      </c>
      <c r="M8113" s="6" t="s">
        <v>19483</v>
      </c>
      <c r="N8113" s="6" t="s">
        <v>90</v>
      </c>
      <c r="O8113" s="6" t="s">
        <v>74367</v>
      </c>
    </row>
    <row r="8114" spans="9:15" x14ac:dyDescent="0.25">
      <c r="I8114">
        <v>8112</v>
      </c>
      <c r="J8114" s="6" t="s">
        <v>19484</v>
      </c>
      <c r="K8114" s="6" t="s">
        <v>49222</v>
      </c>
      <c r="L8114" s="6" t="s">
        <v>49153</v>
      </c>
      <c r="M8114" s="6" t="s">
        <v>19485</v>
      </c>
      <c r="N8114" s="6" t="s">
        <v>56203</v>
      </c>
      <c r="O8114" s="6" t="s">
        <v>74368</v>
      </c>
    </row>
    <row r="8115" spans="9:15" x14ac:dyDescent="0.25">
      <c r="I8115">
        <v>8113</v>
      </c>
      <c r="J8115" s="6" t="s">
        <v>19486</v>
      </c>
      <c r="K8115" s="6" t="s">
        <v>52302</v>
      </c>
      <c r="L8115" s="6" t="s">
        <v>90</v>
      </c>
      <c r="M8115" s="6" t="s">
        <v>19487</v>
      </c>
      <c r="N8115" s="6" t="s">
        <v>90</v>
      </c>
      <c r="O8115" s="6" t="s">
        <v>74369</v>
      </c>
    </row>
    <row r="8116" spans="9:15" x14ac:dyDescent="0.25">
      <c r="I8116">
        <v>8114</v>
      </c>
      <c r="J8116" s="6" t="s">
        <v>19488</v>
      </c>
      <c r="K8116" s="6" t="s">
        <v>51729</v>
      </c>
      <c r="L8116" s="6" t="s">
        <v>90</v>
      </c>
      <c r="M8116" s="6" t="s">
        <v>19489</v>
      </c>
      <c r="N8116" s="6" t="s">
        <v>53854</v>
      </c>
      <c r="O8116" s="6" t="s">
        <v>74370</v>
      </c>
    </row>
    <row r="8117" spans="9:15" x14ac:dyDescent="0.25">
      <c r="I8117">
        <v>8115</v>
      </c>
      <c r="J8117" s="6" t="s">
        <v>19490</v>
      </c>
      <c r="K8117" s="6" t="s">
        <v>49568</v>
      </c>
      <c r="L8117" s="6" t="s">
        <v>90</v>
      </c>
      <c r="M8117" s="6" t="s">
        <v>19491</v>
      </c>
      <c r="N8117" s="6" t="s">
        <v>90</v>
      </c>
      <c r="O8117" s="6" t="s">
        <v>74371</v>
      </c>
    </row>
    <row r="8118" spans="9:15" x14ac:dyDescent="0.25">
      <c r="I8118">
        <v>8116</v>
      </c>
      <c r="J8118" s="6" t="s">
        <v>19492</v>
      </c>
      <c r="K8118" s="6" t="s">
        <v>48654</v>
      </c>
      <c r="L8118" s="6" t="s">
        <v>48648</v>
      </c>
      <c r="M8118" s="6" t="s">
        <v>19493</v>
      </c>
      <c r="N8118" s="6" t="s">
        <v>58238</v>
      </c>
      <c r="O8118" s="6" t="s">
        <v>74372</v>
      </c>
    </row>
    <row r="8119" spans="9:15" x14ac:dyDescent="0.25">
      <c r="I8119">
        <v>8117</v>
      </c>
      <c r="J8119" s="6" t="s">
        <v>19494</v>
      </c>
      <c r="K8119" s="6" t="s">
        <v>51041</v>
      </c>
      <c r="L8119" s="6" t="s">
        <v>90</v>
      </c>
      <c r="M8119" s="6" t="s">
        <v>19495</v>
      </c>
      <c r="N8119" s="6" t="s">
        <v>90</v>
      </c>
      <c r="O8119" s="6" t="s">
        <v>74373</v>
      </c>
    </row>
    <row r="8120" spans="9:15" x14ac:dyDescent="0.25">
      <c r="I8120">
        <v>8118</v>
      </c>
      <c r="J8120" s="6" t="s">
        <v>19496</v>
      </c>
      <c r="K8120" s="6" t="s">
        <v>49794</v>
      </c>
      <c r="L8120" s="6" t="s">
        <v>49942</v>
      </c>
      <c r="M8120" s="6" t="s">
        <v>19497</v>
      </c>
      <c r="N8120" s="6" t="s">
        <v>58239</v>
      </c>
      <c r="O8120" s="6" t="s">
        <v>74374</v>
      </c>
    </row>
    <row r="8121" spans="9:15" x14ac:dyDescent="0.25">
      <c r="I8121">
        <v>8119</v>
      </c>
      <c r="J8121" s="6" t="s">
        <v>19498</v>
      </c>
      <c r="K8121" s="6" t="s">
        <v>50205</v>
      </c>
      <c r="L8121" s="6" t="s">
        <v>90</v>
      </c>
      <c r="M8121" s="6" t="s">
        <v>19499</v>
      </c>
      <c r="N8121" s="6" t="s">
        <v>58240</v>
      </c>
      <c r="O8121" s="6" t="s">
        <v>74375</v>
      </c>
    </row>
    <row r="8122" spans="9:15" x14ac:dyDescent="0.25">
      <c r="I8122">
        <v>8120</v>
      </c>
      <c r="J8122" s="6" t="s">
        <v>19500</v>
      </c>
      <c r="K8122" s="6" t="s">
        <v>50338</v>
      </c>
      <c r="L8122" s="6" t="s">
        <v>49038</v>
      </c>
      <c r="M8122" s="6" t="s">
        <v>19501</v>
      </c>
      <c r="N8122" s="6" t="s">
        <v>58241</v>
      </c>
      <c r="O8122" s="6" t="s">
        <v>74376</v>
      </c>
    </row>
    <row r="8123" spans="9:15" x14ac:dyDescent="0.25">
      <c r="I8123">
        <v>8121</v>
      </c>
      <c r="J8123" s="6" t="s">
        <v>19502</v>
      </c>
      <c r="K8123" s="6" t="s">
        <v>51266</v>
      </c>
      <c r="L8123" s="6" t="s">
        <v>51463</v>
      </c>
      <c r="M8123" s="6" t="s">
        <v>19503</v>
      </c>
      <c r="N8123" s="6" t="s">
        <v>58242</v>
      </c>
      <c r="O8123" s="6" t="s">
        <v>74377</v>
      </c>
    </row>
    <row r="8124" spans="9:15" x14ac:dyDescent="0.25">
      <c r="I8124">
        <v>8122</v>
      </c>
      <c r="J8124" s="6" t="s">
        <v>19504</v>
      </c>
      <c r="K8124" s="6" t="s">
        <v>51297</v>
      </c>
      <c r="L8124" s="6" t="s">
        <v>90</v>
      </c>
      <c r="M8124" s="6" t="s">
        <v>19505</v>
      </c>
      <c r="N8124" s="6" t="s">
        <v>90</v>
      </c>
      <c r="O8124" s="6" t="s">
        <v>74378</v>
      </c>
    </row>
    <row r="8125" spans="9:15" x14ac:dyDescent="0.25">
      <c r="I8125">
        <v>8123</v>
      </c>
      <c r="J8125" s="6" t="s">
        <v>19506</v>
      </c>
      <c r="K8125" s="6" t="s">
        <v>50784</v>
      </c>
      <c r="L8125" s="6" t="s">
        <v>90</v>
      </c>
      <c r="M8125" s="6" t="s">
        <v>19507</v>
      </c>
      <c r="N8125" s="6" t="s">
        <v>55258</v>
      </c>
      <c r="O8125" s="6" t="s">
        <v>74379</v>
      </c>
    </row>
    <row r="8126" spans="9:15" x14ac:dyDescent="0.25">
      <c r="I8126">
        <v>8124</v>
      </c>
      <c r="J8126" s="6" t="s">
        <v>19508</v>
      </c>
      <c r="K8126" s="6" t="s">
        <v>49507</v>
      </c>
      <c r="L8126" s="6" t="s">
        <v>90</v>
      </c>
      <c r="M8126" s="6" t="s">
        <v>19509</v>
      </c>
      <c r="N8126" s="6" t="s">
        <v>58243</v>
      </c>
      <c r="O8126" s="6" t="s">
        <v>74380</v>
      </c>
    </row>
    <row r="8127" spans="9:15" x14ac:dyDescent="0.25">
      <c r="I8127">
        <v>8125</v>
      </c>
      <c r="J8127" s="6" t="s">
        <v>19510</v>
      </c>
      <c r="K8127" s="6" t="s">
        <v>49623</v>
      </c>
      <c r="L8127" s="6" t="s">
        <v>90</v>
      </c>
      <c r="M8127" s="6" t="s">
        <v>19511</v>
      </c>
      <c r="N8127" s="6" t="s">
        <v>58244</v>
      </c>
      <c r="O8127" s="6" t="s">
        <v>74381</v>
      </c>
    </row>
    <row r="8128" spans="9:15" x14ac:dyDescent="0.25">
      <c r="I8128">
        <v>8126</v>
      </c>
      <c r="J8128" s="6" t="s">
        <v>19512</v>
      </c>
      <c r="K8128" s="6" t="s">
        <v>49686</v>
      </c>
      <c r="L8128" s="6" t="s">
        <v>49807</v>
      </c>
      <c r="M8128" s="6" t="s">
        <v>19513</v>
      </c>
      <c r="N8128" s="6" t="s">
        <v>58245</v>
      </c>
      <c r="O8128" s="6" t="s">
        <v>74382</v>
      </c>
    </row>
    <row r="8129" spans="9:15" x14ac:dyDescent="0.25">
      <c r="I8129">
        <v>8127</v>
      </c>
      <c r="J8129" s="6" t="s">
        <v>19514</v>
      </c>
      <c r="K8129" s="6" t="s">
        <v>49599</v>
      </c>
      <c r="L8129" s="6" t="s">
        <v>90</v>
      </c>
      <c r="M8129" s="6" t="s">
        <v>19515</v>
      </c>
      <c r="N8129" s="6" t="s">
        <v>58246</v>
      </c>
      <c r="O8129" s="6" t="s">
        <v>74383</v>
      </c>
    </row>
    <row r="8130" spans="9:15" x14ac:dyDescent="0.25">
      <c r="I8130">
        <v>8128</v>
      </c>
      <c r="J8130" s="6" t="s">
        <v>19516</v>
      </c>
      <c r="K8130" s="6" t="s">
        <v>49367</v>
      </c>
      <c r="L8130" s="6" t="s">
        <v>50457</v>
      </c>
      <c r="M8130" s="6" t="s">
        <v>19517</v>
      </c>
      <c r="N8130" s="6" t="s">
        <v>58247</v>
      </c>
      <c r="O8130" s="6" t="s">
        <v>74384</v>
      </c>
    </row>
    <row r="8131" spans="9:15" x14ac:dyDescent="0.25">
      <c r="I8131">
        <v>8129</v>
      </c>
      <c r="J8131" s="6" t="s">
        <v>19518</v>
      </c>
      <c r="K8131" s="6" t="s">
        <v>50951</v>
      </c>
      <c r="L8131" s="6" t="s">
        <v>90</v>
      </c>
      <c r="M8131" s="6" t="s">
        <v>19519</v>
      </c>
      <c r="N8131" s="6" t="s">
        <v>55281</v>
      </c>
      <c r="O8131" s="6" t="s">
        <v>74054</v>
      </c>
    </row>
    <row r="8132" spans="9:15" x14ac:dyDescent="0.25">
      <c r="I8132">
        <v>8130</v>
      </c>
      <c r="J8132" s="6" t="s">
        <v>19520</v>
      </c>
      <c r="K8132" s="6" t="s">
        <v>49666</v>
      </c>
      <c r="L8132" s="6" t="s">
        <v>49670</v>
      </c>
      <c r="M8132" s="6" t="s">
        <v>19521</v>
      </c>
      <c r="N8132" s="6" t="s">
        <v>57496</v>
      </c>
      <c r="O8132" s="6" t="s">
        <v>74385</v>
      </c>
    </row>
    <row r="8133" spans="9:15" x14ac:dyDescent="0.25">
      <c r="I8133">
        <v>8131</v>
      </c>
      <c r="J8133" s="6" t="s">
        <v>19522</v>
      </c>
      <c r="K8133" s="6" t="s">
        <v>50477</v>
      </c>
      <c r="L8133" s="6" t="s">
        <v>50538</v>
      </c>
      <c r="M8133" s="6" t="s">
        <v>19523</v>
      </c>
      <c r="N8133" s="6" t="s">
        <v>58248</v>
      </c>
      <c r="O8133" s="6" t="s">
        <v>74386</v>
      </c>
    </row>
    <row r="8134" spans="9:15" x14ac:dyDescent="0.25">
      <c r="I8134">
        <v>8132</v>
      </c>
      <c r="J8134" s="6" t="s">
        <v>19524</v>
      </c>
      <c r="K8134" s="6" t="s">
        <v>48927</v>
      </c>
      <c r="L8134" s="6" t="s">
        <v>48995</v>
      </c>
      <c r="M8134" s="6" t="s">
        <v>19525</v>
      </c>
      <c r="N8134" s="6" t="s">
        <v>58249</v>
      </c>
      <c r="O8134" s="6" t="s">
        <v>74387</v>
      </c>
    </row>
    <row r="8135" spans="9:15" x14ac:dyDescent="0.25">
      <c r="I8135">
        <v>8133</v>
      </c>
      <c r="J8135" s="6" t="s">
        <v>19526</v>
      </c>
      <c r="K8135" s="6" t="s">
        <v>48903</v>
      </c>
      <c r="L8135" s="6" t="s">
        <v>49501</v>
      </c>
      <c r="M8135" s="6" t="s">
        <v>19527</v>
      </c>
      <c r="N8135" s="6" t="s">
        <v>56615</v>
      </c>
      <c r="O8135" s="6" t="s">
        <v>74388</v>
      </c>
    </row>
    <row r="8136" spans="9:15" x14ac:dyDescent="0.25">
      <c r="I8136">
        <v>8134</v>
      </c>
      <c r="J8136" s="6" t="s">
        <v>19528</v>
      </c>
      <c r="K8136" s="6" t="s">
        <v>50602</v>
      </c>
      <c r="L8136" s="6" t="s">
        <v>50535</v>
      </c>
      <c r="M8136" s="6" t="s">
        <v>19529</v>
      </c>
      <c r="N8136" s="6" t="s">
        <v>58250</v>
      </c>
      <c r="O8136" s="6" t="s">
        <v>74389</v>
      </c>
    </row>
    <row r="8137" spans="9:15" x14ac:dyDescent="0.25">
      <c r="I8137">
        <v>8135</v>
      </c>
      <c r="J8137" s="6" t="s">
        <v>19530</v>
      </c>
      <c r="K8137" s="6" t="s">
        <v>51127</v>
      </c>
      <c r="L8137" s="6" t="s">
        <v>90</v>
      </c>
      <c r="M8137" s="6" t="s">
        <v>19531</v>
      </c>
      <c r="N8137" s="6" t="s">
        <v>58251</v>
      </c>
      <c r="O8137" s="6" t="s">
        <v>74390</v>
      </c>
    </row>
    <row r="8138" spans="9:15" x14ac:dyDescent="0.25">
      <c r="I8138">
        <v>8136</v>
      </c>
      <c r="J8138" s="6" t="s">
        <v>19532</v>
      </c>
      <c r="K8138" s="6" t="s">
        <v>52552</v>
      </c>
      <c r="L8138" s="6" t="s">
        <v>90</v>
      </c>
      <c r="M8138" s="6" t="s">
        <v>19533</v>
      </c>
      <c r="N8138" s="6" t="s">
        <v>58252</v>
      </c>
      <c r="O8138" s="6" t="s">
        <v>74391</v>
      </c>
    </row>
    <row r="8139" spans="9:15" x14ac:dyDescent="0.25">
      <c r="I8139">
        <v>8137</v>
      </c>
      <c r="J8139" s="6" t="s">
        <v>19534</v>
      </c>
      <c r="K8139" s="6" t="s">
        <v>49843</v>
      </c>
      <c r="L8139" s="6" t="s">
        <v>90</v>
      </c>
      <c r="M8139" s="6" t="s">
        <v>19535</v>
      </c>
      <c r="N8139" s="6" t="s">
        <v>58253</v>
      </c>
      <c r="O8139" s="6" t="s">
        <v>74392</v>
      </c>
    </row>
    <row r="8140" spans="9:15" x14ac:dyDescent="0.25">
      <c r="I8140">
        <v>8138</v>
      </c>
      <c r="J8140" s="6" t="s">
        <v>19536</v>
      </c>
      <c r="K8140" s="6" t="s">
        <v>49955</v>
      </c>
      <c r="L8140" s="6" t="s">
        <v>50405</v>
      </c>
      <c r="M8140" s="6" t="s">
        <v>19537</v>
      </c>
      <c r="N8140" s="6" t="s">
        <v>90</v>
      </c>
      <c r="O8140" s="6" t="s">
        <v>74393</v>
      </c>
    </row>
    <row r="8141" spans="9:15" x14ac:dyDescent="0.25">
      <c r="I8141">
        <v>8139</v>
      </c>
      <c r="J8141" s="6" t="s">
        <v>19538</v>
      </c>
      <c r="K8141" s="6" t="s">
        <v>50182</v>
      </c>
      <c r="L8141" s="6" t="s">
        <v>90</v>
      </c>
      <c r="M8141" s="6" t="s">
        <v>19539</v>
      </c>
      <c r="N8141" s="6" t="s">
        <v>58254</v>
      </c>
      <c r="O8141" s="6" t="s">
        <v>74394</v>
      </c>
    </row>
    <row r="8142" spans="9:15" x14ac:dyDescent="0.25">
      <c r="I8142">
        <v>8140</v>
      </c>
      <c r="J8142" s="6" t="s">
        <v>19540</v>
      </c>
      <c r="K8142" s="6" t="s">
        <v>49944</v>
      </c>
      <c r="L8142" s="6" t="s">
        <v>90</v>
      </c>
      <c r="M8142" s="6" t="s">
        <v>19541</v>
      </c>
      <c r="N8142" s="6" t="s">
        <v>90</v>
      </c>
      <c r="O8142" s="6" t="s">
        <v>66925</v>
      </c>
    </row>
    <row r="8143" spans="9:15" x14ac:dyDescent="0.25">
      <c r="I8143">
        <v>8141</v>
      </c>
      <c r="J8143" s="6" t="s">
        <v>19542</v>
      </c>
      <c r="K8143" s="6" t="s">
        <v>52468</v>
      </c>
      <c r="L8143" s="6" t="s">
        <v>90</v>
      </c>
      <c r="M8143" s="6" t="s">
        <v>19543</v>
      </c>
      <c r="N8143" s="6" t="s">
        <v>90</v>
      </c>
      <c r="O8143" s="6" t="s">
        <v>74395</v>
      </c>
    </row>
    <row r="8144" spans="9:15" x14ac:dyDescent="0.25">
      <c r="I8144">
        <v>8142</v>
      </c>
      <c r="J8144" s="6" t="s">
        <v>19544</v>
      </c>
      <c r="K8144" s="6" t="s">
        <v>48988</v>
      </c>
      <c r="L8144" s="6" t="s">
        <v>48984</v>
      </c>
      <c r="M8144" s="6" t="s">
        <v>19545</v>
      </c>
      <c r="N8144" s="6" t="s">
        <v>58255</v>
      </c>
      <c r="O8144" s="6" t="s">
        <v>74396</v>
      </c>
    </row>
    <row r="8145" spans="9:15" x14ac:dyDescent="0.25">
      <c r="I8145">
        <v>8143</v>
      </c>
      <c r="J8145" s="6" t="s">
        <v>19546</v>
      </c>
      <c r="K8145" s="6" t="s">
        <v>51543</v>
      </c>
      <c r="L8145" s="6" t="s">
        <v>52518</v>
      </c>
      <c r="M8145" s="6" t="s">
        <v>19547</v>
      </c>
      <c r="N8145" s="6" t="s">
        <v>58256</v>
      </c>
      <c r="O8145" s="6" t="s">
        <v>74397</v>
      </c>
    </row>
    <row r="8146" spans="9:15" x14ac:dyDescent="0.25">
      <c r="I8146">
        <v>8144</v>
      </c>
      <c r="J8146" s="6" t="s">
        <v>19548</v>
      </c>
      <c r="K8146" s="6" t="s">
        <v>49435</v>
      </c>
      <c r="L8146" s="6" t="s">
        <v>90</v>
      </c>
      <c r="M8146" s="6" t="s">
        <v>19549</v>
      </c>
      <c r="N8146" s="6" t="s">
        <v>58257</v>
      </c>
      <c r="O8146" s="6" t="s">
        <v>73560</v>
      </c>
    </row>
    <row r="8147" spans="9:15" x14ac:dyDescent="0.25">
      <c r="I8147">
        <v>8145</v>
      </c>
      <c r="J8147" s="6" t="s">
        <v>19550</v>
      </c>
      <c r="K8147" s="6" t="s">
        <v>52056</v>
      </c>
      <c r="L8147" s="6" t="s">
        <v>50656</v>
      </c>
      <c r="M8147" s="6" t="s">
        <v>19551</v>
      </c>
      <c r="N8147" s="6" t="s">
        <v>58258</v>
      </c>
      <c r="O8147" s="6" t="s">
        <v>74398</v>
      </c>
    </row>
    <row r="8148" spans="9:15" x14ac:dyDescent="0.25">
      <c r="I8148">
        <v>8146</v>
      </c>
      <c r="J8148" s="6" t="s">
        <v>19552</v>
      </c>
      <c r="K8148" s="6" t="s">
        <v>49933</v>
      </c>
      <c r="L8148" s="6" t="s">
        <v>90</v>
      </c>
      <c r="M8148" s="6" t="s">
        <v>19553</v>
      </c>
      <c r="N8148" s="6" t="s">
        <v>58259</v>
      </c>
      <c r="O8148" s="6" t="s">
        <v>74399</v>
      </c>
    </row>
    <row r="8149" spans="9:15" x14ac:dyDescent="0.25">
      <c r="I8149">
        <v>8147</v>
      </c>
      <c r="J8149" s="6" t="s">
        <v>19554</v>
      </c>
      <c r="K8149" s="6" t="s">
        <v>52500</v>
      </c>
      <c r="L8149" s="6" t="s">
        <v>52257</v>
      </c>
      <c r="M8149" s="6" t="s">
        <v>19555</v>
      </c>
      <c r="N8149" s="6" t="s">
        <v>58260</v>
      </c>
      <c r="O8149" s="6" t="s">
        <v>74400</v>
      </c>
    </row>
    <row r="8150" spans="9:15" x14ac:dyDescent="0.25">
      <c r="I8150">
        <v>8148</v>
      </c>
      <c r="J8150" s="6" t="s">
        <v>19556</v>
      </c>
      <c r="K8150" s="6" t="s">
        <v>52434</v>
      </c>
      <c r="L8150" s="6" t="s">
        <v>90</v>
      </c>
      <c r="M8150" s="6" t="s">
        <v>19557</v>
      </c>
      <c r="N8150" s="6" t="s">
        <v>90</v>
      </c>
      <c r="O8150" s="6" t="s">
        <v>74401</v>
      </c>
    </row>
    <row r="8151" spans="9:15" x14ac:dyDescent="0.25">
      <c r="I8151">
        <v>8149</v>
      </c>
      <c r="J8151" s="6" t="s">
        <v>19558</v>
      </c>
      <c r="K8151" s="6" t="s">
        <v>50483</v>
      </c>
      <c r="L8151" s="6" t="s">
        <v>50471</v>
      </c>
      <c r="M8151" s="6" t="s">
        <v>19559</v>
      </c>
      <c r="N8151" s="6" t="s">
        <v>90</v>
      </c>
      <c r="O8151" s="6" t="s">
        <v>74402</v>
      </c>
    </row>
    <row r="8152" spans="9:15" x14ac:dyDescent="0.25">
      <c r="I8152">
        <v>8150</v>
      </c>
      <c r="J8152" s="6" t="s">
        <v>19560</v>
      </c>
      <c r="K8152" s="6" t="s">
        <v>49723</v>
      </c>
      <c r="L8152" s="6" t="s">
        <v>49733</v>
      </c>
      <c r="M8152" s="6" t="s">
        <v>19561</v>
      </c>
      <c r="N8152" s="6" t="s">
        <v>58261</v>
      </c>
      <c r="O8152" s="6" t="s">
        <v>74403</v>
      </c>
    </row>
    <row r="8153" spans="9:15" x14ac:dyDescent="0.25">
      <c r="I8153">
        <v>8151</v>
      </c>
      <c r="J8153" s="6" t="s">
        <v>19562</v>
      </c>
      <c r="K8153" s="6" t="s">
        <v>51684</v>
      </c>
      <c r="L8153" s="6" t="s">
        <v>52532</v>
      </c>
      <c r="M8153" s="6" t="s">
        <v>19563</v>
      </c>
      <c r="N8153" s="6" t="s">
        <v>58262</v>
      </c>
      <c r="O8153" s="6" t="s">
        <v>74404</v>
      </c>
    </row>
    <row r="8154" spans="9:15" x14ac:dyDescent="0.25">
      <c r="I8154">
        <v>8152</v>
      </c>
      <c r="J8154" s="6" t="s">
        <v>19564</v>
      </c>
      <c r="K8154" s="6" t="s">
        <v>49529</v>
      </c>
      <c r="L8154" s="6" t="s">
        <v>49527</v>
      </c>
      <c r="M8154" s="6" t="s">
        <v>19565</v>
      </c>
      <c r="N8154" s="6" t="s">
        <v>58263</v>
      </c>
      <c r="O8154" s="6" t="s">
        <v>73405</v>
      </c>
    </row>
    <row r="8155" spans="9:15" x14ac:dyDescent="0.25">
      <c r="I8155">
        <v>8153</v>
      </c>
      <c r="J8155" s="6" t="s">
        <v>19566</v>
      </c>
      <c r="K8155" s="6" t="s">
        <v>49421</v>
      </c>
      <c r="L8155" s="6" t="s">
        <v>90</v>
      </c>
      <c r="M8155" s="6" t="s">
        <v>19567</v>
      </c>
      <c r="N8155" s="6" t="s">
        <v>58264</v>
      </c>
      <c r="O8155" s="6" t="s">
        <v>74405</v>
      </c>
    </row>
    <row r="8156" spans="9:15" x14ac:dyDescent="0.25">
      <c r="I8156">
        <v>8154</v>
      </c>
      <c r="J8156" s="6" t="s">
        <v>19568</v>
      </c>
      <c r="K8156" s="6" t="s">
        <v>51499</v>
      </c>
      <c r="L8156" s="6" t="s">
        <v>90</v>
      </c>
      <c r="M8156" s="6" t="s">
        <v>19569</v>
      </c>
      <c r="N8156" s="6" t="s">
        <v>58265</v>
      </c>
      <c r="O8156" s="6" t="s">
        <v>74406</v>
      </c>
    </row>
    <row r="8157" spans="9:15" x14ac:dyDescent="0.25">
      <c r="I8157">
        <v>8155</v>
      </c>
      <c r="J8157" s="6" t="s">
        <v>19570</v>
      </c>
      <c r="K8157" s="6" t="s">
        <v>49733</v>
      </c>
      <c r="L8157" s="6" t="s">
        <v>90</v>
      </c>
      <c r="M8157" s="6" t="s">
        <v>19571</v>
      </c>
      <c r="N8157" s="6" t="s">
        <v>90</v>
      </c>
      <c r="O8157" s="6" t="s">
        <v>74407</v>
      </c>
    </row>
    <row r="8158" spans="9:15" x14ac:dyDescent="0.25">
      <c r="I8158">
        <v>8156</v>
      </c>
      <c r="J8158" s="6" t="s">
        <v>19572</v>
      </c>
      <c r="K8158" s="6" t="s">
        <v>51616</v>
      </c>
      <c r="L8158" s="6" t="s">
        <v>50973</v>
      </c>
      <c r="M8158" s="6" t="s">
        <v>19573</v>
      </c>
      <c r="N8158" s="6" t="s">
        <v>90</v>
      </c>
      <c r="O8158" s="6" t="s">
        <v>74408</v>
      </c>
    </row>
    <row r="8159" spans="9:15" x14ac:dyDescent="0.25">
      <c r="I8159">
        <v>8157</v>
      </c>
      <c r="J8159" s="6" t="s">
        <v>19574</v>
      </c>
      <c r="K8159" s="6" t="s">
        <v>49537</v>
      </c>
      <c r="L8159" s="6" t="s">
        <v>50529</v>
      </c>
      <c r="M8159" s="6" t="s">
        <v>19575</v>
      </c>
      <c r="N8159" s="6" t="s">
        <v>56457</v>
      </c>
      <c r="O8159" s="6" t="s">
        <v>74409</v>
      </c>
    </row>
    <row r="8160" spans="9:15" x14ac:dyDescent="0.25">
      <c r="I8160">
        <v>8158</v>
      </c>
      <c r="J8160" s="6" t="s">
        <v>19576</v>
      </c>
      <c r="K8160" s="6" t="s">
        <v>49926</v>
      </c>
      <c r="L8160" s="6" t="s">
        <v>90</v>
      </c>
      <c r="M8160" s="6" t="s">
        <v>19577</v>
      </c>
      <c r="N8160" s="6" t="s">
        <v>58266</v>
      </c>
      <c r="O8160" s="6" t="s">
        <v>74410</v>
      </c>
    </row>
    <row r="8161" spans="9:15" x14ac:dyDescent="0.25">
      <c r="I8161">
        <v>8159</v>
      </c>
      <c r="J8161" s="6" t="s">
        <v>19578</v>
      </c>
      <c r="K8161" s="6" t="s">
        <v>51312</v>
      </c>
      <c r="L8161" s="6" t="s">
        <v>90</v>
      </c>
      <c r="M8161" s="6" t="s">
        <v>19579</v>
      </c>
      <c r="N8161" s="6" t="s">
        <v>90</v>
      </c>
      <c r="O8161" s="6" t="s">
        <v>74411</v>
      </c>
    </row>
    <row r="8162" spans="9:15" x14ac:dyDescent="0.25">
      <c r="I8162">
        <v>8160</v>
      </c>
      <c r="J8162" s="6" t="s">
        <v>19580</v>
      </c>
      <c r="K8162" s="6" t="s">
        <v>48664</v>
      </c>
      <c r="L8162" s="6" t="s">
        <v>90</v>
      </c>
      <c r="M8162" s="6" t="s">
        <v>19581</v>
      </c>
      <c r="N8162" s="6" t="s">
        <v>90</v>
      </c>
      <c r="O8162" s="6" t="s">
        <v>74412</v>
      </c>
    </row>
    <row r="8163" spans="9:15" x14ac:dyDescent="0.25">
      <c r="I8163">
        <v>8161</v>
      </c>
      <c r="J8163" s="6" t="s">
        <v>19582</v>
      </c>
      <c r="K8163" s="6" t="s">
        <v>49744</v>
      </c>
      <c r="L8163" s="6" t="s">
        <v>49740</v>
      </c>
      <c r="M8163" s="6" t="s">
        <v>19583</v>
      </c>
      <c r="N8163" s="6" t="s">
        <v>58267</v>
      </c>
      <c r="O8163" s="6" t="s">
        <v>74413</v>
      </c>
    </row>
    <row r="8164" spans="9:15" x14ac:dyDescent="0.25">
      <c r="I8164">
        <v>8162</v>
      </c>
      <c r="J8164" s="6" t="s">
        <v>19584</v>
      </c>
      <c r="K8164" s="6" t="s">
        <v>51930</v>
      </c>
      <c r="L8164" s="6" t="s">
        <v>51913</v>
      </c>
      <c r="M8164" s="6" t="s">
        <v>19585</v>
      </c>
      <c r="N8164" s="6" t="s">
        <v>58268</v>
      </c>
      <c r="O8164" s="6" t="s">
        <v>74414</v>
      </c>
    </row>
    <row r="8165" spans="9:15" x14ac:dyDescent="0.25">
      <c r="I8165">
        <v>8163</v>
      </c>
      <c r="J8165" s="6" t="s">
        <v>19586</v>
      </c>
      <c r="K8165" s="6" t="s">
        <v>52156</v>
      </c>
      <c r="L8165" s="6" t="s">
        <v>52145</v>
      </c>
      <c r="M8165" s="6" t="s">
        <v>19587</v>
      </c>
      <c r="N8165" s="6" t="s">
        <v>90</v>
      </c>
      <c r="O8165" s="6" t="s">
        <v>74415</v>
      </c>
    </row>
    <row r="8166" spans="9:15" x14ac:dyDescent="0.25">
      <c r="I8166">
        <v>8164</v>
      </c>
      <c r="J8166" s="6" t="s">
        <v>19588</v>
      </c>
      <c r="K8166" s="6" t="s">
        <v>50221</v>
      </c>
      <c r="L8166" s="6" t="s">
        <v>50223</v>
      </c>
      <c r="M8166" s="6" t="s">
        <v>19589</v>
      </c>
      <c r="N8166" s="6" t="s">
        <v>54225</v>
      </c>
      <c r="O8166" s="6" t="s">
        <v>68478</v>
      </c>
    </row>
    <row r="8167" spans="9:15" x14ac:dyDescent="0.25">
      <c r="I8167">
        <v>8165</v>
      </c>
      <c r="J8167" s="6" t="s">
        <v>19590</v>
      </c>
      <c r="K8167" s="6" t="s">
        <v>52402</v>
      </c>
      <c r="L8167" s="6" t="s">
        <v>90</v>
      </c>
      <c r="M8167" s="6" t="s">
        <v>19591</v>
      </c>
      <c r="N8167" s="6" t="s">
        <v>90</v>
      </c>
      <c r="O8167" s="6" t="s">
        <v>74416</v>
      </c>
    </row>
    <row r="8168" spans="9:15" x14ac:dyDescent="0.25">
      <c r="I8168">
        <v>8166</v>
      </c>
      <c r="J8168" s="6" t="s">
        <v>19592</v>
      </c>
      <c r="K8168" s="6" t="s">
        <v>50978</v>
      </c>
      <c r="L8168" s="6" t="s">
        <v>90</v>
      </c>
      <c r="M8168" s="6" t="s">
        <v>19593</v>
      </c>
      <c r="N8168" s="6" t="s">
        <v>58269</v>
      </c>
      <c r="O8168" s="6" t="s">
        <v>74417</v>
      </c>
    </row>
    <row r="8169" spans="9:15" x14ac:dyDescent="0.25">
      <c r="I8169">
        <v>8167</v>
      </c>
      <c r="J8169" s="6" t="s">
        <v>19594</v>
      </c>
      <c r="K8169" s="6" t="s">
        <v>50141</v>
      </c>
      <c r="L8169" s="6" t="s">
        <v>90</v>
      </c>
      <c r="M8169" s="6" t="s">
        <v>19595</v>
      </c>
      <c r="N8169" s="6" t="s">
        <v>90</v>
      </c>
      <c r="O8169" s="6" t="s">
        <v>74418</v>
      </c>
    </row>
    <row r="8170" spans="9:15" x14ac:dyDescent="0.25">
      <c r="I8170">
        <v>8168</v>
      </c>
      <c r="J8170" s="6" t="s">
        <v>19596</v>
      </c>
      <c r="K8170" s="6" t="s">
        <v>52251</v>
      </c>
      <c r="L8170" s="6" t="s">
        <v>90</v>
      </c>
      <c r="M8170" s="6" t="s">
        <v>19597</v>
      </c>
      <c r="N8170" s="6" t="s">
        <v>57574</v>
      </c>
      <c r="O8170" s="6" t="s">
        <v>74419</v>
      </c>
    </row>
    <row r="8171" spans="9:15" x14ac:dyDescent="0.25">
      <c r="I8171">
        <v>8169</v>
      </c>
      <c r="J8171" s="6" t="s">
        <v>19598</v>
      </c>
      <c r="K8171" s="6" t="s">
        <v>51054</v>
      </c>
      <c r="L8171" s="6" t="s">
        <v>90</v>
      </c>
      <c r="M8171" s="6" t="s">
        <v>19599</v>
      </c>
      <c r="N8171" s="6" t="s">
        <v>58270</v>
      </c>
      <c r="O8171" s="6" t="s">
        <v>74420</v>
      </c>
    </row>
    <row r="8172" spans="9:15" x14ac:dyDescent="0.25">
      <c r="I8172">
        <v>8170</v>
      </c>
      <c r="J8172" s="6" t="s">
        <v>19600</v>
      </c>
      <c r="K8172" s="6" t="s">
        <v>50257</v>
      </c>
      <c r="L8172" s="6" t="s">
        <v>50255</v>
      </c>
      <c r="M8172" s="6" t="s">
        <v>19601</v>
      </c>
      <c r="N8172" s="6" t="s">
        <v>58271</v>
      </c>
      <c r="O8172" s="6" t="s">
        <v>74421</v>
      </c>
    </row>
    <row r="8173" spans="9:15" x14ac:dyDescent="0.25">
      <c r="I8173">
        <v>8171</v>
      </c>
      <c r="J8173" s="6" t="s">
        <v>19602</v>
      </c>
      <c r="K8173" s="6" t="s">
        <v>48917</v>
      </c>
      <c r="L8173" s="6" t="s">
        <v>90</v>
      </c>
      <c r="M8173" s="6" t="s">
        <v>19603</v>
      </c>
      <c r="N8173" s="6" t="s">
        <v>90</v>
      </c>
      <c r="O8173" s="6" t="s">
        <v>74422</v>
      </c>
    </row>
    <row r="8174" spans="9:15" x14ac:dyDescent="0.25">
      <c r="I8174">
        <v>8172</v>
      </c>
      <c r="J8174" s="6" t="s">
        <v>19604</v>
      </c>
      <c r="K8174" s="6" t="s">
        <v>51600</v>
      </c>
      <c r="L8174" s="6" t="s">
        <v>90</v>
      </c>
      <c r="M8174" s="6" t="s">
        <v>19605</v>
      </c>
      <c r="N8174" s="6" t="s">
        <v>58272</v>
      </c>
      <c r="O8174" s="6" t="s">
        <v>74423</v>
      </c>
    </row>
    <row r="8175" spans="9:15" x14ac:dyDescent="0.25">
      <c r="I8175">
        <v>8173</v>
      </c>
      <c r="J8175" s="6" t="s">
        <v>19606</v>
      </c>
      <c r="K8175" s="6" t="s">
        <v>50296</v>
      </c>
      <c r="L8175" s="6" t="s">
        <v>50412</v>
      </c>
      <c r="M8175" s="6" t="s">
        <v>19607</v>
      </c>
      <c r="N8175" s="6" t="s">
        <v>90</v>
      </c>
      <c r="O8175" s="6" t="s">
        <v>74424</v>
      </c>
    </row>
    <row r="8176" spans="9:15" x14ac:dyDescent="0.25">
      <c r="I8176">
        <v>8174</v>
      </c>
      <c r="J8176" s="6" t="s">
        <v>19608</v>
      </c>
      <c r="K8176" s="6" t="s">
        <v>51521</v>
      </c>
      <c r="L8176" s="6" t="s">
        <v>51697</v>
      </c>
      <c r="M8176" s="6" t="s">
        <v>19609</v>
      </c>
      <c r="N8176" s="6" t="s">
        <v>58273</v>
      </c>
      <c r="O8176" s="6" t="s">
        <v>74425</v>
      </c>
    </row>
    <row r="8177" spans="9:15" x14ac:dyDescent="0.25">
      <c r="I8177">
        <v>8175</v>
      </c>
      <c r="J8177" s="6" t="s">
        <v>19610</v>
      </c>
      <c r="K8177" s="6" t="s">
        <v>50808</v>
      </c>
      <c r="L8177" s="6" t="s">
        <v>90</v>
      </c>
      <c r="M8177" s="6" t="s">
        <v>19611</v>
      </c>
      <c r="N8177" s="6" t="s">
        <v>58274</v>
      </c>
      <c r="O8177" s="6" t="s">
        <v>69450</v>
      </c>
    </row>
    <row r="8178" spans="9:15" x14ac:dyDescent="0.25">
      <c r="I8178">
        <v>8176</v>
      </c>
      <c r="J8178" s="6" t="s">
        <v>19612</v>
      </c>
      <c r="K8178" s="6" t="s">
        <v>49405</v>
      </c>
      <c r="L8178" s="6" t="s">
        <v>49805</v>
      </c>
      <c r="M8178" s="6" t="s">
        <v>19613</v>
      </c>
      <c r="N8178" s="6" t="s">
        <v>58275</v>
      </c>
      <c r="O8178" s="6" t="s">
        <v>74426</v>
      </c>
    </row>
    <row r="8179" spans="9:15" x14ac:dyDescent="0.25">
      <c r="I8179">
        <v>8177</v>
      </c>
      <c r="J8179" s="6" t="s">
        <v>19614</v>
      </c>
      <c r="K8179" s="6" t="s">
        <v>52457</v>
      </c>
      <c r="L8179" s="6" t="s">
        <v>90</v>
      </c>
      <c r="M8179" s="6" t="s">
        <v>19615</v>
      </c>
      <c r="N8179" s="6" t="s">
        <v>58276</v>
      </c>
      <c r="O8179" s="6" t="s">
        <v>74427</v>
      </c>
    </row>
    <row r="8180" spans="9:15" x14ac:dyDescent="0.25">
      <c r="I8180">
        <v>8178</v>
      </c>
      <c r="J8180" s="6" t="s">
        <v>19616</v>
      </c>
      <c r="K8180" s="6" t="s">
        <v>49843</v>
      </c>
      <c r="L8180" s="6" t="s">
        <v>49723</v>
      </c>
      <c r="M8180" s="6" t="s">
        <v>19617</v>
      </c>
      <c r="N8180" s="6" t="s">
        <v>58277</v>
      </c>
      <c r="O8180" s="6" t="s">
        <v>74428</v>
      </c>
    </row>
    <row r="8181" spans="9:15" x14ac:dyDescent="0.25">
      <c r="I8181">
        <v>8179</v>
      </c>
      <c r="J8181" s="6" t="s">
        <v>19618</v>
      </c>
      <c r="K8181" s="6" t="s">
        <v>48718</v>
      </c>
      <c r="L8181" s="6" t="s">
        <v>90</v>
      </c>
      <c r="M8181" s="6" t="s">
        <v>19619</v>
      </c>
      <c r="N8181" s="6" t="s">
        <v>90</v>
      </c>
      <c r="O8181" s="6" t="s">
        <v>72922</v>
      </c>
    </row>
    <row r="8182" spans="9:15" x14ac:dyDescent="0.25">
      <c r="I8182">
        <v>8180</v>
      </c>
      <c r="J8182" s="6" t="s">
        <v>19620</v>
      </c>
      <c r="K8182" s="6" t="s">
        <v>49447</v>
      </c>
      <c r="L8182" s="6" t="s">
        <v>90</v>
      </c>
      <c r="M8182" s="6" t="s">
        <v>19621</v>
      </c>
      <c r="N8182" s="6" t="s">
        <v>58278</v>
      </c>
      <c r="O8182" s="6" t="s">
        <v>74429</v>
      </c>
    </row>
    <row r="8183" spans="9:15" x14ac:dyDescent="0.25">
      <c r="I8183">
        <v>8181</v>
      </c>
      <c r="J8183" s="6" t="s">
        <v>19622</v>
      </c>
      <c r="K8183" s="6" t="s">
        <v>48875</v>
      </c>
      <c r="L8183" s="6" t="s">
        <v>90</v>
      </c>
      <c r="M8183" s="6" t="s">
        <v>19623</v>
      </c>
      <c r="N8183" s="6" t="s">
        <v>56193</v>
      </c>
      <c r="O8183" s="6" t="s">
        <v>74430</v>
      </c>
    </row>
    <row r="8184" spans="9:15" x14ac:dyDescent="0.25">
      <c r="I8184">
        <v>8182</v>
      </c>
      <c r="J8184" s="6" t="s">
        <v>19624</v>
      </c>
      <c r="K8184" s="6" t="s">
        <v>52198</v>
      </c>
      <c r="L8184" s="6" t="s">
        <v>50402</v>
      </c>
      <c r="M8184" s="6" t="s">
        <v>19625</v>
      </c>
      <c r="N8184" s="6" t="s">
        <v>58279</v>
      </c>
      <c r="O8184" s="6" t="s">
        <v>74431</v>
      </c>
    </row>
    <row r="8185" spans="9:15" x14ac:dyDescent="0.25">
      <c r="I8185">
        <v>8183</v>
      </c>
      <c r="J8185" s="6" t="s">
        <v>19626</v>
      </c>
      <c r="K8185" s="6" t="s">
        <v>48810</v>
      </c>
      <c r="L8185" s="6" t="s">
        <v>90</v>
      </c>
      <c r="M8185" s="6" t="s">
        <v>19627</v>
      </c>
      <c r="N8185" s="6" t="s">
        <v>58280</v>
      </c>
      <c r="O8185" s="6" t="s">
        <v>74432</v>
      </c>
    </row>
    <row r="8186" spans="9:15" x14ac:dyDescent="0.25">
      <c r="I8186">
        <v>8184</v>
      </c>
      <c r="J8186" s="6" t="s">
        <v>19628</v>
      </c>
      <c r="K8186" s="6" t="s">
        <v>49141</v>
      </c>
      <c r="L8186" s="6" t="s">
        <v>49145</v>
      </c>
      <c r="M8186" s="6" t="s">
        <v>19629</v>
      </c>
      <c r="N8186" s="6" t="s">
        <v>58281</v>
      </c>
      <c r="O8186" s="6" t="s">
        <v>74433</v>
      </c>
    </row>
    <row r="8187" spans="9:15" x14ac:dyDescent="0.25">
      <c r="I8187">
        <v>8185</v>
      </c>
      <c r="J8187" s="6" t="s">
        <v>19630</v>
      </c>
      <c r="K8187" s="6" t="s">
        <v>50978</v>
      </c>
      <c r="L8187" s="6" t="s">
        <v>50259</v>
      </c>
      <c r="M8187" s="6" t="s">
        <v>19631</v>
      </c>
      <c r="N8187" s="6" t="s">
        <v>90</v>
      </c>
      <c r="O8187" s="6" t="s">
        <v>74434</v>
      </c>
    </row>
    <row r="8188" spans="9:15" x14ac:dyDescent="0.25">
      <c r="I8188">
        <v>8186</v>
      </c>
      <c r="J8188" s="6" t="s">
        <v>19632</v>
      </c>
      <c r="K8188" s="6" t="s">
        <v>50292</v>
      </c>
      <c r="L8188" s="6" t="s">
        <v>52496</v>
      </c>
      <c r="M8188" s="6" t="s">
        <v>19633</v>
      </c>
      <c r="N8188" s="6" t="s">
        <v>58282</v>
      </c>
      <c r="O8188" s="6" t="s">
        <v>74435</v>
      </c>
    </row>
    <row r="8189" spans="9:15" x14ac:dyDescent="0.25">
      <c r="I8189">
        <v>8187</v>
      </c>
      <c r="J8189" s="6" t="s">
        <v>19634</v>
      </c>
      <c r="K8189" s="6" t="s">
        <v>51963</v>
      </c>
      <c r="L8189" s="6" t="s">
        <v>90</v>
      </c>
      <c r="M8189" s="6" t="s">
        <v>19635</v>
      </c>
      <c r="N8189" s="6" t="s">
        <v>90</v>
      </c>
      <c r="O8189" s="6" t="s">
        <v>74436</v>
      </c>
    </row>
    <row r="8190" spans="9:15" x14ac:dyDescent="0.25">
      <c r="I8190">
        <v>8188</v>
      </c>
      <c r="J8190" s="6" t="s">
        <v>19636</v>
      </c>
      <c r="K8190" s="6" t="s">
        <v>52192</v>
      </c>
      <c r="L8190" s="6" t="s">
        <v>52504</v>
      </c>
      <c r="M8190" s="6" t="s">
        <v>19637</v>
      </c>
      <c r="N8190" s="6" t="s">
        <v>56866</v>
      </c>
      <c r="O8190" s="6" t="s">
        <v>74437</v>
      </c>
    </row>
    <row r="8191" spans="9:15" x14ac:dyDescent="0.25">
      <c r="I8191">
        <v>8189</v>
      </c>
      <c r="J8191" s="6" t="s">
        <v>19638</v>
      </c>
      <c r="K8191" s="6" t="s">
        <v>52117</v>
      </c>
      <c r="L8191" s="6" t="s">
        <v>90</v>
      </c>
      <c r="M8191" s="6" t="s">
        <v>19639</v>
      </c>
      <c r="N8191" s="6" t="s">
        <v>90</v>
      </c>
      <c r="O8191" s="6" t="s">
        <v>74438</v>
      </c>
    </row>
    <row r="8192" spans="9:15" x14ac:dyDescent="0.25">
      <c r="I8192">
        <v>8190</v>
      </c>
      <c r="J8192" s="6" t="s">
        <v>19640</v>
      </c>
      <c r="K8192" s="6" t="s">
        <v>50426</v>
      </c>
      <c r="L8192" s="6" t="s">
        <v>90</v>
      </c>
      <c r="M8192" s="6" t="s">
        <v>19641</v>
      </c>
      <c r="N8192" s="6" t="s">
        <v>54648</v>
      </c>
      <c r="O8192" s="6" t="s">
        <v>74439</v>
      </c>
    </row>
    <row r="8193" spans="9:15" x14ac:dyDescent="0.25">
      <c r="I8193">
        <v>8191</v>
      </c>
      <c r="J8193" s="6" t="s">
        <v>19642</v>
      </c>
      <c r="K8193" s="6" t="s">
        <v>49767</v>
      </c>
      <c r="L8193" s="6" t="s">
        <v>49647</v>
      </c>
      <c r="M8193" s="6" t="s">
        <v>19643</v>
      </c>
      <c r="N8193" s="6" t="s">
        <v>58283</v>
      </c>
      <c r="O8193" s="6" t="s">
        <v>74440</v>
      </c>
    </row>
    <row r="8194" spans="9:15" x14ac:dyDescent="0.25">
      <c r="I8194">
        <v>8192</v>
      </c>
      <c r="J8194" s="6" t="s">
        <v>19644</v>
      </c>
      <c r="K8194" s="6" t="s">
        <v>51188</v>
      </c>
      <c r="L8194" s="6" t="s">
        <v>51301</v>
      </c>
      <c r="M8194" s="6" t="s">
        <v>19645</v>
      </c>
      <c r="N8194" s="6" t="s">
        <v>58284</v>
      </c>
      <c r="O8194" s="6" t="s">
        <v>74441</v>
      </c>
    </row>
    <row r="8195" spans="9:15" x14ac:dyDescent="0.25">
      <c r="I8195">
        <v>8193</v>
      </c>
      <c r="J8195" s="6" t="s">
        <v>19646</v>
      </c>
      <c r="K8195" s="6" t="s">
        <v>49186</v>
      </c>
      <c r="L8195" s="6" t="s">
        <v>90</v>
      </c>
      <c r="M8195" s="6" t="s">
        <v>19647</v>
      </c>
      <c r="N8195" s="6" t="s">
        <v>58285</v>
      </c>
      <c r="O8195" s="6" t="s">
        <v>74442</v>
      </c>
    </row>
    <row r="8196" spans="9:15" x14ac:dyDescent="0.25">
      <c r="I8196">
        <v>8194</v>
      </c>
      <c r="J8196" s="6" t="s">
        <v>19648</v>
      </c>
      <c r="K8196" s="6" t="s">
        <v>49318</v>
      </c>
      <c r="L8196" s="6" t="s">
        <v>90</v>
      </c>
      <c r="M8196" s="6" t="s">
        <v>19649</v>
      </c>
      <c r="N8196" s="6" t="s">
        <v>58286</v>
      </c>
      <c r="O8196" s="6" t="s">
        <v>74443</v>
      </c>
    </row>
    <row r="8197" spans="9:15" x14ac:dyDescent="0.25">
      <c r="I8197">
        <v>8195</v>
      </c>
      <c r="J8197" s="6" t="s">
        <v>19650</v>
      </c>
      <c r="K8197" s="6" t="s">
        <v>51997</v>
      </c>
      <c r="L8197" s="6" t="s">
        <v>90</v>
      </c>
      <c r="M8197" s="6" t="s">
        <v>19651</v>
      </c>
      <c r="N8197" s="6" t="s">
        <v>58287</v>
      </c>
      <c r="O8197" s="6" t="s">
        <v>74444</v>
      </c>
    </row>
    <row r="8198" spans="9:15" x14ac:dyDescent="0.25">
      <c r="I8198">
        <v>8196</v>
      </c>
      <c r="J8198" s="6" t="s">
        <v>19652</v>
      </c>
      <c r="K8198" s="6" t="s">
        <v>52045</v>
      </c>
      <c r="L8198" s="6" t="s">
        <v>90</v>
      </c>
      <c r="M8198" s="6" t="s">
        <v>19653</v>
      </c>
      <c r="N8198" s="6" t="s">
        <v>58288</v>
      </c>
      <c r="O8198" s="6" t="s">
        <v>74445</v>
      </c>
    </row>
    <row r="8199" spans="9:15" x14ac:dyDescent="0.25">
      <c r="I8199">
        <v>8197</v>
      </c>
      <c r="J8199" s="6" t="s">
        <v>19654</v>
      </c>
      <c r="K8199" s="6" t="s">
        <v>49946</v>
      </c>
      <c r="L8199" s="6" t="s">
        <v>49973</v>
      </c>
      <c r="M8199" s="6" t="s">
        <v>19655</v>
      </c>
      <c r="N8199" s="6" t="s">
        <v>58289</v>
      </c>
      <c r="O8199" s="6" t="s">
        <v>74446</v>
      </c>
    </row>
    <row r="8200" spans="9:15" x14ac:dyDescent="0.25">
      <c r="I8200">
        <v>8198</v>
      </c>
      <c r="J8200" s="6" t="s">
        <v>19656</v>
      </c>
      <c r="K8200" s="6" t="s">
        <v>49470</v>
      </c>
      <c r="L8200" s="6" t="s">
        <v>49527</v>
      </c>
      <c r="M8200" s="6" t="s">
        <v>19657</v>
      </c>
      <c r="N8200" s="6" t="s">
        <v>58290</v>
      </c>
      <c r="O8200" s="6" t="s">
        <v>72542</v>
      </c>
    </row>
    <row r="8201" spans="9:15" x14ac:dyDescent="0.25">
      <c r="I8201">
        <v>8199</v>
      </c>
      <c r="J8201" s="6" t="s">
        <v>19658</v>
      </c>
      <c r="K8201" s="6" t="s">
        <v>50494</v>
      </c>
      <c r="L8201" s="6" t="s">
        <v>90</v>
      </c>
      <c r="M8201" s="6" t="s">
        <v>19659</v>
      </c>
      <c r="N8201" s="6" t="s">
        <v>53950</v>
      </c>
      <c r="O8201" s="6" t="s">
        <v>68053</v>
      </c>
    </row>
    <row r="8202" spans="9:15" x14ac:dyDescent="0.25">
      <c r="I8202">
        <v>8200</v>
      </c>
      <c r="J8202" s="6" t="s">
        <v>19660</v>
      </c>
      <c r="K8202" s="6" t="s">
        <v>50030</v>
      </c>
      <c r="L8202" s="6" t="s">
        <v>90</v>
      </c>
      <c r="M8202" s="6" t="s">
        <v>19661</v>
      </c>
      <c r="N8202" s="6" t="s">
        <v>54848</v>
      </c>
      <c r="O8202" s="6" t="s">
        <v>73381</v>
      </c>
    </row>
    <row r="8203" spans="9:15" x14ac:dyDescent="0.25">
      <c r="I8203">
        <v>8201</v>
      </c>
      <c r="J8203" s="6" t="s">
        <v>19662</v>
      </c>
      <c r="K8203" s="6" t="s">
        <v>48612</v>
      </c>
      <c r="L8203" s="6" t="s">
        <v>90</v>
      </c>
      <c r="M8203" s="6" t="s">
        <v>19663</v>
      </c>
      <c r="N8203" s="6" t="s">
        <v>90</v>
      </c>
      <c r="O8203" s="6" t="s">
        <v>74447</v>
      </c>
    </row>
    <row r="8204" spans="9:15" x14ac:dyDescent="0.25">
      <c r="I8204">
        <v>8202</v>
      </c>
      <c r="J8204" s="6" t="s">
        <v>19664</v>
      </c>
      <c r="K8204" s="6" t="s">
        <v>50296</v>
      </c>
      <c r="L8204" s="6" t="s">
        <v>90</v>
      </c>
      <c r="M8204" s="6" t="s">
        <v>19665</v>
      </c>
      <c r="N8204" s="6" t="s">
        <v>90</v>
      </c>
      <c r="O8204" s="6" t="s">
        <v>74448</v>
      </c>
    </row>
    <row r="8205" spans="9:15" x14ac:dyDescent="0.25">
      <c r="I8205">
        <v>8203</v>
      </c>
      <c r="J8205" s="6" t="s">
        <v>19666</v>
      </c>
      <c r="K8205" s="6" t="s">
        <v>52430</v>
      </c>
      <c r="L8205" s="6" t="s">
        <v>49572</v>
      </c>
      <c r="M8205" s="6" t="s">
        <v>19667</v>
      </c>
      <c r="N8205" s="6" t="s">
        <v>58291</v>
      </c>
      <c r="O8205" s="6" t="s">
        <v>74449</v>
      </c>
    </row>
    <row r="8206" spans="9:15" x14ac:dyDescent="0.25">
      <c r="I8206">
        <v>8204</v>
      </c>
      <c r="J8206" s="6" t="s">
        <v>19668</v>
      </c>
      <c r="K8206" s="6" t="s">
        <v>51400</v>
      </c>
      <c r="L8206" s="6" t="s">
        <v>51398</v>
      </c>
      <c r="M8206" s="6" t="s">
        <v>19669</v>
      </c>
      <c r="N8206" s="6" t="s">
        <v>90</v>
      </c>
      <c r="O8206" s="6" t="s">
        <v>74450</v>
      </c>
    </row>
    <row r="8207" spans="9:15" x14ac:dyDescent="0.25">
      <c r="I8207">
        <v>8205</v>
      </c>
      <c r="J8207" s="6" t="s">
        <v>19670</v>
      </c>
      <c r="K8207" s="6" t="s">
        <v>48976</v>
      </c>
      <c r="L8207" s="6" t="s">
        <v>51301</v>
      </c>
      <c r="M8207" s="6" t="s">
        <v>19671</v>
      </c>
      <c r="N8207" s="6" t="s">
        <v>58292</v>
      </c>
      <c r="O8207" s="6" t="s">
        <v>74451</v>
      </c>
    </row>
    <row r="8208" spans="9:15" x14ac:dyDescent="0.25">
      <c r="I8208">
        <v>8206</v>
      </c>
      <c r="J8208" s="6" t="s">
        <v>19672</v>
      </c>
      <c r="K8208" s="6" t="s">
        <v>52228</v>
      </c>
      <c r="L8208" s="6" t="s">
        <v>90</v>
      </c>
      <c r="M8208" s="6" t="s">
        <v>19673</v>
      </c>
      <c r="N8208" s="6" t="s">
        <v>58293</v>
      </c>
      <c r="O8208" s="6" t="s">
        <v>74452</v>
      </c>
    </row>
    <row r="8209" spans="9:15" x14ac:dyDescent="0.25">
      <c r="I8209">
        <v>8207</v>
      </c>
      <c r="J8209" s="6" t="s">
        <v>19674</v>
      </c>
      <c r="K8209" s="6" t="s">
        <v>49463</v>
      </c>
      <c r="L8209" s="6" t="s">
        <v>49455</v>
      </c>
      <c r="M8209" s="6" t="s">
        <v>19675</v>
      </c>
      <c r="N8209" s="6" t="s">
        <v>58294</v>
      </c>
      <c r="O8209" s="6" t="s">
        <v>74453</v>
      </c>
    </row>
    <row r="8210" spans="9:15" x14ac:dyDescent="0.25">
      <c r="I8210">
        <v>8208</v>
      </c>
      <c r="J8210" s="6" t="s">
        <v>19676</v>
      </c>
      <c r="K8210" s="6" t="s">
        <v>48889</v>
      </c>
      <c r="L8210" s="6" t="s">
        <v>49474</v>
      </c>
      <c r="M8210" s="6" t="s">
        <v>19677</v>
      </c>
      <c r="N8210" s="6" t="s">
        <v>54191</v>
      </c>
      <c r="O8210" s="6" t="s">
        <v>74454</v>
      </c>
    </row>
    <row r="8211" spans="9:15" x14ac:dyDescent="0.25">
      <c r="I8211">
        <v>8209</v>
      </c>
      <c r="J8211" s="6" t="s">
        <v>19678</v>
      </c>
      <c r="K8211" s="6" t="s">
        <v>49449</v>
      </c>
      <c r="L8211" s="6" t="s">
        <v>90</v>
      </c>
      <c r="M8211" s="6" t="s">
        <v>19679</v>
      </c>
      <c r="N8211" s="6" t="s">
        <v>58295</v>
      </c>
      <c r="O8211" s="6" t="s">
        <v>74455</v>
      </c>
    </row>
    <row r="8212" spans="9:15" x14ac:dyDescent="0.25">
      <c r="I8212">
        <v>8210</v>
      </c>
      <c r="J8212" s="6" t="s">
        <v>19680</v>
      </c>
      <c r="K8212" s="6" t="s">
        <v>51503</v>
      </c>
      <c r="L8212" s="6" t="s">
        <v>90</v>
      </c>
      <c r="M8212" s="6" t="s">
        <v>19681</v>
      </c>
      <c r="N8212" s="6" t="s">
        <v>90</v>
      </c>
      <c r="O8212" s="6" t="s">
        <v>74456</v>
      </c>
    </row>
    <row r="8213" spans="9:15" x14ac:dyDescent="0.25">
      <c r="I8213">
        <v>8211</v>
      </c>
      <c r="J8213" s="6" t="s">
        <v>19682</v>
      </c>
      <c r="K8213" s="6" t="s">
        <v>49588</v>
      </c>
      <c r="L8213" s="6" t="s">
        <v>50057</v>
      </c>
      <c r="M8213" s="6" t="s">
        <v>19683</v>
      </c>
      <c r="N8213" s="6" t="s">
        <v>58296</v>
      </c>
      <c r="O8213" s="6" t="s">
        <v>74457</v>
      </c>
    </row>
    <row r="8214" spans="9:15" x14ac:dyDescent="0.25">
      <c r="I8214">
        <v>8212</v>
      </c>
      <c r="J8214" s="6" t="s">
        <v>19684</v>
      </c>
      <c r="K8214" s="6" t="s">
        <v>52562</v>
      </c>
      <c r="L8214" s="6" t="s">
        <v>90</v>
      </c>
      <c r="M8214" s="6" t="s">
        <v>19685</v>
      </c>
      <c r="N8214" s="6" t="s">
        <v>58297</v>
      </c>
      <c r="O8214" s="6" t="s">
        <v>74458</v>
      </c>
    </row>
    <row r="8215" spans="9:15" x14ac:dyDescent="0.25">
      <c r="I8215">
        <v>8213</v>
      </c>
      <c r="J8215" s="6" t="s">
        <v>19686</v>
      </c>
      <c r="K8215" s="6" t="s">
        <v>52156</v>
      </c>
      <c r="L8215" s="6" t="s">
        <v>90</v>
      </c>
      <c r="M8215" s="6" t="s">
        <v>19687</v>
      </c>
      <c r="N8215" s="6" t="s">
        <v>90</v>
      </c>
      <c r="O8215" s="6" t="s">
        <v>74459</v>
      </c>
    </row>
    <row r="8216" spans="9:15" x14ac:dyDescent="0.25">
      <c r="I8216">
        <v>8214</v>
      </c>
      <c r="J8216" s="6" t="s">
        <v>19688</v>
      </c>
      <c r="K8216" s="6" t="s">
        <v>48801</v>
      </c>
      <c r="L8216" s="6" t="s">
        <v>50941</v>
      </c>
      <c r="M8216" s="6" t="s">
        <v>19689</v>
      </c>
      <c r="N8216" s="6" t="s">
        <v>58298</v>
      </c>
      <c r="O8216" s="6" t="s">
        <v>74460</v>
      </c>
    </row>
    <row r="8217" spans="9:15" x14ac:dyDescent="0.25">
      <c r="I8217">
        <v>8215</v>
      </c>
      <c r="J8217" s="6" t="s">
        <v>19690</v>
      </c>
      <c r="K8217" s="6" t="s">
        <v>51035</v>
      </c>
      <c r="L8217" s="6" t="s">
        <v>51214</v>
      </c>
      <c r="M8217" s="6" t="s">
        <v>19691</v>
      </c>
      <c r="N8217" s="6" t="s">
        <v>90</v>
      </c>
      <c r="O8217" s="6" t="s">
        <v>74461</v>
      </c>
    </row>
    <row r="8218" spans="9:15" x14ac:dyDescent="0.25">
      <c r="I8218">
        <v>8216</v>
      </c>
      <c r="J8218" s="6" t="s">
        <v>19692</v>
      </c>
      <c r="K8218" s="6" t="s">
        <v>51612</v>
      </c>
      <c r="L8218" s="6" t="s">
        <v>90</v>
      </c>
      <c r="M8218" s="6" t="s">
        <v>19693</v>
      </c>
      <c r="N8218" s="6" t="s">
        <v>57015</v>
      </c>
      <c r="O8218" s="6" t="s">
        <v>74462</v>
      </c>
    </row>
    <row r="8219" spans="9:15" x14ac:dyDescent="0.25">
      <c r="I8219">
        <v>8217</v>
      </c>
      <c r="J8219" s="6" t="s">
        <v>19694</v>
      </c>
      <c r="K8219" s="6" t="s">
        <v>50780</v>
      </c>
      <c r="L8219" s="6" t="s">
        <v>90</v>
      </c>
      <c r="M8219" s="6" t="s">
        <v>19695</v>
      </c>
      <c r="N8219" s="6" t="s">
        <v>58299</v>
      </c>
      <c r="O8219" s="6" t="s">
        <v>74463</v>
      </c>
    </row>
    <row r="8220" spans="9:15" x14ac:dyDescent="0.25">
      <c r="I8220">
        <v>8218</v>
      </c>
      <c r="J8220" s="6" t="s">
        <v>19696</v>
      </c>
      <c r="K8220" s="6" t="s">
        <v>48859</v>
      </c>
      <c r="L8220" s="6" t="s">
        <v>48941</v>
      </c>
      <c r="M8220" s="6" t="s">
        <v>19697</v>
      </c>
      <c r="N8220" s="6" t="s">
        <v>58300</v>
      </c>
      <c r="O8220" s="6" t="s">
        <v>74464</v>
      </c>
    </row>
    <row r="8221" spans="9:15" x14ac:dyDescent="0.25">
      <c r="I8221">
        <v>8219</v>
      </c>
      <c r="J8221" s="6" t="s">
        <v>19698</v>
      </c>
      <c r="K8221" s="6" t="s">
        <v>51438</v>
      </c>
      <c r="L8221" s="6" t="s">
        <v>90</v>
      </c>
      <c r="M8221" s="6" t="s">
        <v>19699</v>
      </c>
      <c r="N8221" s="6" t="s">
        <v>58301</v>
      </c>
      <c r="O8221" s="6" t="s">
        <v>74465</v>
      </c>
    </row>
    <row r="8222" spans="9:15" x14ac:dyDescent="0.25">
      <c r="I8222">
        <v>8220</v>
      </c>
      <c r="J8222" s="6" t="s">
        <v>19700</v>
      </c>
      <c r="K8222" s="6" t="s">
        <v>51237</v>
      </c>
      <c r="L8222" s="6" t="s">
        <v>52525</v>
      </c>
      <c r="M8222" s="6" t="s">
        <v>19701</v>
      </c>
      <c r="N8222" s="6" t="s">
        <v>58302</v>
      </c>
      <c r="O8222" s="6" t="s">
        <v>67743</v>
      </c>
    </row>
    <row r="8223" spans="9:15" x14ac:dyDescent="0.25">
      <c r="I8223">
        <v>8221</v>
      </c>
      <c r="J8223" s="6" t="s">
        <v>19702</v>
      </c>
      <c r="K8223" s="6" t="s">
        <v>49417</v>
      </c>
      <c r="L8223" s="6" t="s">
        <v>49761</v>
      </c>
      <c r="M8223" s="6" t="s">
        <v>19703</v>
      </c>
      <c r="N8223" s="6" t="s">
        <v>90</v>
      </c>
      <c r="O8223" s="6" t="s">
        <v>74466</v>
      </c>
    </row>
    <row r="8224" spans="9:15" x14ac:dyDescent="0.25">
      <c r="I8224">
        <v>8222</v>
      </c>
      <c r="J8224" s="6" t="s">
        <v>19704</v>
      </c>
      <c r="K8224" s="6" t="s">
        <v>52436</v>
      </c>
      <c r="L8224" s="6" t="s">
        <v>90</v>
      </c>
      <c r="M8224" s="6" t="s">
        <v>19705</v>
      </c>
      <c r="N8224" s="6" t="s">
        <v>58303</v>
      </c>
      <c r="O8224" s="6" t="s">
        <v>74467</v>
      </c>
    </row>
    <row r="8225" spans="9:15" x14ac:dyDescent="0.25">
      <c r="I8225">
        <v>8223</v>
      </c>
      <c r="J8225" s="6" t="s">
        <v>19706</v>
      </c>
      <c r="K8225" s="6" t="s">
        <v>49328</v>
      </c>
      <c r="L8225" s="6" t="s">
        <v>90</v>
      </c>
      <c r="M8225" s="6" t="s">
        <v>19707</v>
      </c>
      <c r="N8225" s="6" t="s">
        <v>58304</v>
      </c>
      <c r="O8225" s="6" t="s">
        <v>74468</v>
      </c>
    </row>
    <row r="8226" spans="9:15" x14ac:dyDescent="0.25">
      <c r="I8226">
        <v>8224</v>
      </c>
      <c r="J8226" s="6" t="s">
        <v>19708</v>
      </c>
      <c r="K8226" s="6" t="s">
        <v>52222</v>
      </c>
      <c r="L8226" s="6" t="s">
        <v>90</v>
      </c>
      <c r="M8226" s="6" t="s">
        <v>19709</v>
      </c>
      <c r="N8226" s="6" t="s">
        <v>58305</v>
      </c>
      <c r="O8226" s="6" t="s">
        <v>74469</v>
      </c>
    </row>
    <row r="8227" spans="9:15" x14ac:dyDescent="0.25">
      <c r="I8227">
        <v>8225</v>
      </c>
      <c r="J8227" s="6" t="s">
        <v>19710</v>
      </c>
      <c r="K8227" s="6" t="s">
        <v>51824</v>
      </c>
      <c r="L8227" s="6" t="s">
        <v>90</v>
      </c>
      <c r="M8227" s="6" t="s">
        <v>19711</v>
      </c>
      <c r="N8227" s="6" t="s">
        <v>58306</v>
      </c>
      <c r="O8227" s="6" t="s">
        <v>74470</v>
      </c>
    </row>
    <row r="8228" spans="9:15" x14ac:dyDescent="0.25">
      <c r="I8228">
        <v>8226</v>
      </c>
      <c r="J8228" s="6" t="s">
        <v>19712</v>
      </c>
      <c r="K8228" s="6" t="s">
        <v>50532</v>
      </c>
      <c r="L8228" s="6" t="s">
        <v>52555</v>
      </c>
      <c r="M8228" s="6" t="s">
        <v>19713</v>
      </c>
      <c r="N8228" s="6" t="s">
        <v>58307</v>
      </c>
      <c r="O8228" s="6" t="s">
        <v>74471</v>
      </c>
    </row>
    <row r="8229" spans="9:15" x14ac:dyDescent="0.25">
      <c r="I8229">
        <v>8227</v>
      </c>
      <c r="J8229" s="6" t="s">
        <v>19714</v>
      </c>
      <c r="K8229" s="6" t="s">
        <v>49959</v>
      </c>
      <c r="L8229" s="6" t="s">
        <v>90</v>
      </c>
      <c r="M8229" s="6" t="s">
        <v>19715</v>
      </c>
      <c r="N8229" s="6" t="s">
        <v>90</v>
      </c>
      <c r="O8229" s="6" t="s">
        <v>74472</v>
      </c>
    </row>
    <row r="8230" spans="9:15" x14ac:dyDescent="0.25">
      <c r="I8230">
        <v>8228</v>
      </c>
      <c r="J8230" s="6" t="s">
        <v>19716</v>
      </c>
      <c r="K8230" s="6" t="s">
        <v>49337</v>
      </c>
      <c r="L8230" s="6" t="s">
        <v>90</v>
      </c>
      <c r="M8230" s="6" t="s">
        <v>19717</v>
      </c>
      <c r="N8230" s="6" t="s">
        <v>58308</v>
      </c>
      <c r="O8230" s="6" t="s">
        <v>68772</v>
      </c>
    </row>
    <row r="8231" spans="9:15" x14ac:dyDescent="0.25">
      <c r="I8231">
        <v>8229</v>
      </c>
      <c r="J8231" s="6" t="s">
        <v>19718</v>
      </c>
      <c r="K8231" s="6" t="s">
        <v>49357</v>
      </c>
      <c r="L8231" s="6" t="s">
        <v>49324</v>
      </c>
      <c r="M8231" s="6" t="s">
        <v>19719</v>
      </c>
      <c r="N8231" s="6" t="s">
        <v>58309</v>
      </c>
      <c r="O8231" s="6" t="s">
        <v>74473</v>
      </c>
    </row>
    <row r="8232" spans="9:15" x14ac:dyDescent="0.25">
      <c r="I8232">
        <v>8230</v>
      </c>
      <c r="J8232" s="6" t="s">
        <v>19720</v>
      </c>
      <c r="K8232" s="6" t="s">
        <v>50560</v>
      </c>
      <c r="L8232" s="6" t="s">
        <v>50557</v>
      </c>
      <c r="M8232" s="6" t="s">
        <v>19721</v>
      </c>
      <c r="N8232" s="6" t="s">
        <v>58310</v>
      </c>
      <c r="O8232" s="6" t="s">
        <v>74474</v>
      </c>
    </row>
    <row r="8233" spans="9:15" x14ac:dyDescent="0.25">
      <c r="I8233">
        <v>8231</v>
      </c>
      <c r="J8233" s="6" t="s">
        <v>19722</v>
      </c>
      <c r="K8233" s="6" t="s">
        <v>50399</v>
      </c>
      <c r="L8233" s="6" t="s">
        <v>50405</v>
      </c>
      <c r="M8233" s="6" t="s">
        <v>19723</v>
      </c>
      <c r="N8233" s="6" t="s">
        <v>58311</v>
      </c>
      <c r="O8233" s="6" t="s">
        <v>74475</v>
      </c>
    </row>
    <row r="8234" spans="9:15" x14ac:dyDescent="0.25">
      <c r="I8234">
        <v>8232</v>
      </c>
      <c r="J8234" s="6" t="s">
        <v>19724</v>
      </c>
      <c r="K8234" s="6" t="s">
        <v>50355</v>
      </c>
      <c r="L8234" s="6" t="s">
        <v>90</v>
      </c>
      <c r="M8234" s="6" t="s">
        <v>19725</v>
      </c>
      <c r="N8234" s="6" t="s">
        <v>57066</v>
      </c>
      <c r="O8234" s="6" t="s">
        <v>72646</v>
      </c>
    </row>
    <row r="8235" spans="9:15" x14ac:dyDescent="0.25">
      <c r="I8235">
        <v>8233</v>
      </c>
      <c r="J8235" s="6" t="s">
        <v>19726</v>
      </c>
      <c r="K8235" s="6" t="s">
        <v>52352</v>
      </c>
      <c r="L8235" s="6" t="s">
        <v>90</v>
      </c>
      <c r="M8235" s="6" t="s">
        <v>19727</v>
      </c>
      <c r="N8235" s="6" t="s">
        <v>90</v>
      </c>
      <c r="O8235" s="6" t="s">
        <v>74476</v>
      </c>
    </row>
    <row r="8236" spans="9:15" x14ac:dyDescent="0.25">
      <c r="I8236">
        <v>8234</v>
      </c>
      <c r="J8236" s="6" t="s">
        <v>19728</v>
      </c>
      <c r="K8236" s="6" t="s">
        <v>50876</v>
      </c>
      <c r="L8236" s="6" t="s">
        <v>90</v>
      </c>
      <c r="M8236" s="6" t="s">
        <v>19729</v>
      </c>
      <c r="N8236" s="6" t="s">
        <v>90</v>
      </c>
      <c r="O8236" s="6" t="s">
        <v>74477</v>
      </c>
    </row>
    <row r="8237" spans="9:15" x14ac:dyDescent="0.25">
      <c r="I8237">
        <v>8235</v>
      </c>
      <c r="J8237" s="6" t="s">
        <v>19730</v>
      </c>
      <c r="K8237" s="6" t="s">
        <v>50088</v>
      </c>
      <c r="L8237" s="6" t="s">
        <v>50030</v>
      </c>
      <c r="M8237" s="6" t="s">
        <v>19731</v>
      </c>
      <c r="N8237" s="6" t="s">
        <v>58312</v>
      </c>
      <c r="O8237" s="6" t="s">
        <v>74478</v>
      </c>
    </row>
    <row r="8238" spans="9:15" x14ac:dyDescent="0.25">
      <c r="I8238">
        <v>8236</v>
      </c>
      <c r="J8238" s="6" t="s">
        <v>19732</v>
      </c>
      <c r="K8238" s="6" t="s">
        <v>52436</v>
      </c>
      <c r="L8238" s="6" t="s">
        <v>50468</v>
      </c>
      <c r="M8238" s="6" t="s">
        <v>19733</v>
      </c>
      <c r="N8238" s="6" t="s">
        <v>90</v>
      </c>
      <c r="O8238" s="6" t="s">
        <v>74479</v>
      </c>
    </row>
    <row r="8239" spans="9:15" x14ac:dyDescent="0.25">
      <c r="I8239">
        <v>8237</v>
      </c>
      <c r="J8239" s="6" t="s">
        <v>19734</v>
      </c>
      <c r="K8239" s="6" t="s">
        <v>51089</v>
      </c>
      <c r="L8239" s="6" t="s">
        <v>90</v>
      </c>
      <c r="M8239" s="6" t="s">
        <v>19735</v>
      </c>
      <c r="N8239" s="6" t="s">
        <v>58313</v>
      </c>
      <c r="O8239" s="6" t="s">
        <v>74480</v>
      </c>
    </row>
    <row r="8240" spans="9:15" x14ac:dyDescent="0.25">
      <c r="I8240">
        <v>8238</v>
      </c>
      <c r="J8240" s="6" t="s">
        <v>19736</v>
      </c>
      <c r="K8240" s="6" t="s">
        <v>51312</v>
      </c>
      <c r="L8240" s="6" t="s">
        <v>90</v>
      </c>
      <c r="M8240" s="6" t="s">
        <v>19737</v>
      </c>
      <c r="N8240" s="6" t="s">
        <v>58314</v>
      </c>
      <c r="O8240" s="6" t="s">
        <v>74481</v>
      </c>
    </row>
    <row r="8241" spans="9:15" x14ac:dyDescent="0.25">
      <c r="I8241">
        <v>8239</v>
      </c>
      <c r="J8241" s="6" t="s">
        <v>19738</v>
      </c>
      <c r="K8241" s="6" t="s">
        <v>51357</v>
      </c>
      <c r="L8241" s="6" t="s">
        <v>51191</v>
      </c>
      <c r="M8241" s="6" t="s">
        <v>19739</v>
      </c>
      <c r="N8241" s="6" t="s">
        <v>58315</v>
      </c>
      <c r="O8241" s="6" t="s">
        <v>74482</v>
      </c>
    </row>
    <row r="8242" spans="9:15" x14ac:dyDescent="0.25">
      <c r="I8242">
        <v>8240</v>
      </c>
      <c r="J8242" s="6" t="s">
        <v>19740</v>
      </c>
      <c r="K8242" s="6" t="s">
        <v>51481</v>
      </c>
      <c r="L8242" s="6" t="s">
        <v>51418</v>
      </c>
      <c r="M8242" s="6" t="s">
        <v>19741</v>
      </c>
      <c r="N8242" s="6" t="s">
        <v>90</v>
      </c>
      <c r="O8242" s="6" t="s">
        <v>74483</v>
      </c>
    </row>
    <row r="8243" spans="9:15" x14ac:dyDescent="0.25">
      <c r="I8243">
        <v>8241</v>
      </c>
      <c r="J8243" s="6" t="s">
        <v>19742</v>
      </c>
      <c r="K8243" s="6" t="s">
        <v>48947</v>
      </c>
      <c r="L8243" s="6" t="s">
        <v>90</v>
      </c>
      <c r="M8243" s="6" t="s">
        <v>19743</v>
      </c>
      <c r="N8243" s="6" t="s">
        <v>90</v>
      </c>
      <c r="O8243" s="6" t="s">
        <v>69350</v>
      </c>
    </row>
    <row r="8244" spans="9:15" x14ac:dyDescent="0.25">
      <c r="I8244">
        <v>8242</v>
      </c>
      <c r="J8244" s="6" t="s">
        <v>19744</v>
      </c>
      <c r="K8244" s="6" t="s">
        <v>49599</v>
      </c>
      <c r="L8244" s="6" t="s">
        <v>49288</v>
      </c>
      <c r="M8244" s="6" t="s">
        <v>19745</v>
      </c>
      <c r="N8244" s="6" t="s">
        <v>90</v>
      </c>
      <c r="O8244" s="6" t="s">
        <v>74484</v>
      </c>
    </row>
    <row r="8245" spans="9:15" x14ac:dyDescent="0.25">
      <c r="I8245">
        <v>8243</v>
      </c>
      <c r="J8245" s="6" t="s">
        <v>19746</v>
      </c>
      <c r="K8245" s="6" t="s">
        <v>51650</v>
      </c>
      <c r="L8245" s="6" t="s">
        <v>51640</v>
      </c>
      <c r="M8245" s="6" t="s">
        <v>19747</v>
      </c>
      <c r="N8245" s="6" t="s">
        <v>90</v>
      </c>
      <c r="O8245" s="6" t="s">
        <v>74485</v>
      </c>
    </row>
    <row r="8246" spans="9:15" x14ac:dyDescent="0.25">
      <c r="I8246">
        <v>8244</v>
      </c>
      <c r="J8246" s="6" t="s">
        <v>19748</v>
      </c>
      <c r="K8246" s="6" t="s">
        <v>48889</v>
      </c>
      <c r="L8246" s="6" t="s">
        <v>49710</v>
      </c>
      <c r="M8246" s="6" t="s">
        <v>19749</v>
      </c>
      <c r="N8246" s="6" t="s">
        <v>90</v>
      </c>
      <c r="O8246" s="6" t="s">
        <v>74486</v>
      </c>
    </row>
    <row r="8247" spans="9:15" x14ac:dyDescent="0.25">
      <c r="I8247">
        <v>8245</v>
      </c>
      <c r="J8247" s="6" t="s">
        <v>19750</v>
      </c>
      <c r="K8247" s="6" t="s">
        <v>49515</v>
      </c>
      <c r="L8247" s="6" t="s">
        <v>49537</v>
      </c>
      <c r="M8247" s="6" t="s">
        <v>19751</v>
      </c>
      <c r="N8247" s="6" t="s">
        <v>90</v>
      </c>
      <c r="O8247" s="6" t="s">
        <v>70199</v>
      </c>
    </row>
    <row r="8248" spans="9:15" x14ac:dyDescent="0.25">
      <c r="I8248">
        <v>8246</v>
      </c>
      <c r="J8248" s="6" t="s">
        <v>19752</v>
      </c>
      <c r="K8248" s="6" t="s">
        <v>49599</v>
      </c>
      <c r="L8248" s="6" t="s">
        <v>90</v>
      </c>
      <c r="M8248" s="6" t="s">
        <v>19753</v>
      </c>
      <c r="N8248" s="6" t="s">
        <v>58316</v>
      </c>
      <c r="O8248" s="6" t="s">
        <v>74487</v>
      </c>
    </row>
    <row r="8249" spans="9:15" x14ac:dyDescent="0.25">
      <c r="I8249">
        <v>8247</v>
      </c>
      <c r="J8249" s="6" t="s">
        <v>19754</v>
      </c>
      <c r="K8249" s="6" t="s">
        <v>52220</v>
      </c>
      <c r="L8249" s="6" t="s">
        <v>90</v>
      </c>
      <c r="M8249" s="6" t="s">
        <v>19755</v>
      </c>
      <c r="N8249" s="6" t="s">
        <v>90</v>
      </c>
      <c r="O8249" s="6" t="s">
        <v>74488</v>
      </c>
    </row>
    <row r="8250" spans="9:15" x14ac:dyDescent="0.25">
      <c r="I8250">
        <v>8248</v>
      </c>
      <c r="J8250" s="6" t="s">
        <v>19756</v>
      </c>
      <c r="K8250" s="6" t="s">
        <v>50151</v>
      </c>
      <c r="L8250" s="6" t="s">
        <v>50175</v>
      </c>
      <c r="M8250" s="6" t="s">
        <v>19757</v>
      </c>
      <c r="N8250" s="6" t="s">
        <v>58317</v>
      </c>
      <c r="O8250" s="6" t="s">
        <v>74489</v>
      </c>
    </row>
    <row r="8251" spans="9:15" x14ac:dyDescent="0.25">
      <c r="I8251">
        <v>8249</v>
      </c>
      <c r="J8251" s="6" t="s">
        <v>19758</v>
      </c>
      <c r="K8251" s="6" t="s">
        <v>50951</v>
      </c>
      <c r="L8251" s="6" t="s">
        <v>50801</v>
      </c>
      <c r="M8251" s="6" t="s">
        <v>19759</v>
      </c>
      <c r="N8251" s="6" t="s">
        <v>90</v>
      </c>
      <c r="O8251" s="6" t="s">
        <v>74490</v>
      </c>
    </row>
    <row r="8252" spans="9:15" x14ac:dyDescent="0.25">
      <c r="I8252">
        <v>8250</v>
      </c>
      <c r="J8252" s="6" t="s">
        <v>19760</v>
      </c>
      <c r="K8252" s="6" t="s">
        <v>50549</v>
      </c>
      <c r="L8252" s="6" t="s">
        <v>50560</v>
      </c>
      <c r="M8252" s="6" t="s">
        <v>19761</v>
      </c>
      <c r="N8252" s="6" t="s">
        <v>55702</v>
      </c>
      <c r="O8252" s="6" t="s">
        <v>74491</v>
      </c>
    </row>
    <row r="8253" spans="9:15" x14ac:dyDescent="0.25">
      <c r="I8253">
        <v>8251</v>
      </c>
      <c r="J8253" s="6" t="s">
        <v>19762</v>
      </c>
      <c r="K8253" s="6" t="s">
        <v>49554</v>
      </c>
      <c r="L8253" s="6" t="s">
        <v>90</v>
      </c>
      <c r="M8253" s="6" t="s">
        <v>19763</v>
      </c>
      <c r="N8253" s="6" t="s">
        <v>58318</v>
      </c>
      <c r="O8253" s="6" t="s">
        <v>74492</v>
      </c>
    </row>
    <row r="8254" spans="9:15" x14ac:dyDescent="0.25">
      <c r="I8254">
        <v>8252</v>
      </c>
      <c r="J8254" s="6" t="s">
        <v>19764</v>
      </c>
      <c r="K8254" s="6" t="s">
        <v>49857</v>
      </c>
      <c r="L8254" s="6" t="s">
        <v>90</v>
      </c>
      <c r="M8254" s="6" t="s">
        <v>19765</v>
      </c>
      <c r="N8254" s="6" t="s">
        <v>90</v>
      </c>
      <c r="O8254" s="6" t="s">
        <v>74493</v>
      </c>
    </row>
    <row r="8255" spans="9:15" x14ac:dyDescent="0.25">
      <c r="I8255">
        <v>8253</v>
      </c>
      <c r="J8255" s="6" t="s">
        <v>19766</v>
      </c>
      <c r="K8255" s="6" t="s">
        <v>51747</v>
      </c>
      <c r="L8255" s="6" t="s">
        <v>90</v>
      </c>
      <c r="M8255" s="6" t="s">
        <v>19767</v>
      </c>
      <c r="N8255" s="6" t="s">
        <v>90</v>
      </c>
      <c r="O8255" s="6" t="s">
        <v>74494</v>
      </c>
    </row>
    <row r="8256" spans="9:15" x14ac:dyDescent="0.25">
      <c r="I8256">
        <v>8254</v>
      </c>
      <c r="J8256" s="6" t="s">
        <v>19768</v>
      </c>
      <c r="K8256" s="6" t="s">
        <v>51214</v>
      </c>
      <c r="L8256" s="6" t="s">
        <v>90</v>
      </c>
      <c r="M8256" s="6" t="s">
        <v>19769</v>
      </c>
      <c r="N8256" s="6" t="s">
        <v>90</v>
      </c>
      <c r="O8256" s="6" t="s">
        <v>70936</v>
      </c>
    </row>
    <row r="8257" spans="9:15" x14ac:dyDescent="0.25">
      <c r="I8257">
        <v>8255</v>
      </c>
      <c r="J8257" s="6" t="s">
        <v>19770</v>
      </c>
      <c r="K8257" s="6" t="s">
        <v>50159</v>
      </c>
      <c r="L8257" s="6" t="s">
        <v>90</v>
      </c>
      <c r="M8257" s="6" t="s">
        <v>19771</v>
      </c>
      <c r="N8257" s="6" t="s">
        <v>90</v>
      </c>
      <c r="O8257" s="6" t="s">
        <v>74495</v>
      </c>
    </row>
    <row r="8258" spans="9:15" x14ac:dyDescent="0.25">
      <c r="I8258">
        <v>8256</v>
      </c>
      <c r="J8258" s="6" t="s">
        <v>19772</v>
      </c>
      <c r="K8258" s="6" t="s">
        <v>49507</v>
      </c>
      <c r="L8258" s="6" t="s">
        <v>49476</v>
      </c>
      <c r="M8258" s="6" t="s">
        <v>19773</v>
      </c>
      <c r="N8258" s="6" t="s">
        <v>53410</v>
      </c>
      <c r="O8258" s="6" t="s">
        <v>74496</v>
      </c>
    </row>
    <row r="8259" spans="9:15" x14ac:dyDescent="0.25">
      <c r="I8259">
        <v>8257</v>
      </c>
      <c r="J8259" s="6" t="s">
        <v>19774</v>
      </c>
      <c r="K8259" s="6" t="s">
        <v>50917</v>
      </c>
      <c r="L8259" s="6" t="s">
        <v>90</v>
      </c>
      <c r="M8259" s="6" t="s">
        <v>19775</v>
      </c>
      <c r="N8259" s="6" t="s">
        <v>58319</v>
      </c>
      <c r="O8259" s="6" t="s">
        <v>74497</v>
      </c>
    </row>
    <row r="8260" spans="9:15" x14ac:dyDescent="0.25">
      <c r="I8260">
        <v>8258</v>
      </c>
      <c r="J8260" s="6" t="s">
        <v>19776</v>
      </c>
      <c r="K8260" s="6" t="s">
        <v>50609</v>
      </c>
      <c r="L8260" s="6" t="s">
        <v>52481</v>
      </c>
      <c r="M8260" s="6" t="s">
        <v>19777</v>
      </c>
      <c r="N8260" s="6" t="s">
        <v>90</v>
      </c>
      <c r="O8260" s="6" t="s">
        <v>74498</v>
      </c>
    </row>
    <row r="8261" spans="9:15" x14ac:dyDescent="0.25">
      <c r="I8261">
        <v>8259</v>
      </c>
      <c r="J8261" s="6" t="s">
        <v>19778</v>
      </c>
      <c r="K8261" s="6" t="s">
        <v>51035</v>
      </c>
      <c r="L8261" s="6" t="s">
        <v>51033</v>
      </c>
      <c r="M8261" s="6" t="s">
        <v>19779</v>
      </c>
      <c r="N8261" s="6" t="s">
        <v>90</v>
      </c>
      <c r="O8261" s="6" t="s">
        <v>74499</v>
      </c>
    </row>
    <row r="8262" spans="9:15" x14ac:dyDescent="0.25">
      <c r="I8262">
        <v>8260</v>
      </c>
      <c r="J8262" s="6" t="s">
        <v>19780</v>
      </c>
      <c r="K8262" s="6" t="s">
        <v>49564</v>
      </c>
      <c r="L8262" s="6" t="s">
        <v>49125</v>
      </c>
      <c r="M8262" s="6" t="s">
        <v>19781</v>
      </c>
      <c r="N8262" s="6" t="s">
        <v>58320</v>
      </c>
      <c r="O8262" s="6" t="s">
        <v>68498</v>
      </c>
    </row>
    <row r="8263" spans="9:15" x14ac:dyDescent="0.25">
      <c r="I8263">
        <v>8261</v>
      </c>
      <c r="J8263" s="6" t="s">
        <v>19782</v>
      </c>
      <c r="K8263" s="6" t="s">
        <v>49733</v>
      </c>
      <c r="L8263" s="6" t="s">
        <v>49723</v>
      </c>
      <c r="M8263" s="6" t="s">
        <v>19783</v>
      </c>
      <c r="N8263" s="6" t="s">
        <v>58321</v>
      </c>
      <c r="O8263" s="6" t="s">
        <v>74500</v>
      </c>
    </row>
    <row r="8264" spans="9:15" x14ac:dyDescent="0.25">
      <c r="I8264">
        <v>8262</v>
      </c>
      <c r="J8264" s="6" t="s">
        <v>19784</v>
      </c>
      <c r="K8264" s="6" t="s">
        <v>51114</v>
      </c>
      <c r="L8264" s="6" t="s">
        <v>51147</v>
      </c>
      <c r="M8264" s="6" t="s">
        <v>19785</v>
      </c>
      <c r="N8264" s="6" t="s">
        <v>58322</v>
      </c>
      <c r="O8264" s="6" t="s">
        <v>74501</v>
      </c>
    </row>
    <row r="8265" spans="9:15" x14ac:dyDescent="0.25">
      <c r="I8265">
        <v>8263</v>
      </c>
      <c r="J8265" s="6" t="s">
        <v>19786</v>
      </c>
      <c r="K8265" s="6" t="s">
        <v>50535</v>
      </c>
      <c r="L8265" s="6" t="s">
        <v>50298</v>
      </c>
      <c r="M8265" s="6" t="s">
        <v>19787</v>
      </c>
      <c r="N8265" s="6" t="s">
        <v>58323</v>
      </c>
      <c r="O8265" s="6" t="s">
        <v>74502</v>
      </c>
    </row>
    <row r="8266" spans="9:15" x14ac:dyDescent="0.25">
      <c r="I8266">
        <v>8264</v>
      </c>
      <c r="J8266" s="6" t="s">
        <v>19788</v>
      </c>
      <c r="K8266" s="6" t="s">
        <v>51666</v>
      </c>
      <c r="L8266" s="6" t="s">
        <v>90</v>
      </c>
      <c r="M8266" s="6" t="s">
        <v>19789</v>
      </c>
      <c r="N8266" s="6" t="s">
        <v>90</v>
      </c>
      <c r="O8266" s="6" t="s">
        <v>74503</v>
      </c>
    </row>
    <row r="8267" spans="9:15" x14ac:dyDescent="0.25">
      <c r="I8267">
        <v>8265</v>
      </c>
      <c r="J8267" s="6" t="s">
        <v>19790</v>
      </c>
      <c r="K8267" s="6" t="s">
        <v>52451</v>
      </c>
      <c r="L8267" s="6" t="s">
        <v>52437</v>
      </c>
      <c r="M8267" s="6" t="s">
        <v>19791</v>
      </c>
      <c r="N8267" s="6" t="s">
        <v>58324</v>
      </c>
      <c r="O8267" s="6" t="s">
        <v>69430</v>
      </c>
    </row>
    <row r="8268" spans="9:15" x14ac:dyDescent="0.25">
      <c r="I8268">
        <v>8266</v>
      </c>
      <c r="J8268" s="6" t="s">
        <v>19792</v>
      </c>
      <c r="K8268" s="6" t="s">
        <v>50609</v>
      </c>
      <c r="L8268" s="6" t="s">
        <v>90</v>
      </c>
      <c r="M8268" s="6" t="s">
        <v>19793</v>
      </c>
      <c r="N8268" s="6" t="s">
        <v>58325</v>
      </c>
      <c r="O8268" s="6" t="s">
        <v>74026</v>
      </c>
    </row>
    <row r="8269" spans="9:15" x14ac:dyDescent="0.25">
      <c r="I8269">
        <v>8267</v>
      </c>
      <c r="J8269" s="6" t="s">
        <v>19794</v>
      </c>
      <c r="K8269" s="6" t="s">
        <v>51161</v>
      </c>
      <c r="L8269" s="6" t="s">
        <v>90</v>
      </c>
      <c r="M8269" s="6" t="s">
        <v>19795</v>
      </c>
      <c r="N8269" s="6" t="s">
        <v>58326</v>
      </c>
      <c r="O8269" s="6" t="s">
        <v>74504</v>
      </c>
    </row>
    <row r="8270" spans="9:15" x14ac:dyDescent="0.25">
      <c r="I8270">
        <v>8268</v>
      </c>
      <c r="J8270" s="6" t="s">
        <v>19796</v>
      </c>
      <c r="K8270" s="6" t="s">
        <v>50257</v>
      </c>
      <c r="L8270" s="6" t="s">
        <v>90</v>
      </c>
      <c r="M8270" s="6" t="s">
        <v>19797</v>
      </c>
      <c r="N8270" s="6" t="s">
        <v>58327</v>
      </c>
      <c r="O8270" s="6" t="s">
        <v>70347</v>
      </c>
    </row>
    <row r="8271" spans="9:15" x14ac:dyDescent="0.25">
      <c r="I8271">
        <v>8269</v>
      </c>
      <c r="J8271" s="6" t="s">
        <v>19798</v>
      </c>
      <c r="K8271" s="6" t="s">
        <v>50609</v>
      </c>
      <c r="L8271" s="6" t="s">
        <v>90</v>
      </c>
      <c r="M8271" s="6" t="s">
        <v>19799</v>
      </c>
      <c r="N8271" s="6" t="s">
        <v>90</v>
      </c>
      <c r="O8271" s="6" t="s">
        <v>74505</v>
      </c>
    </row>
    <row r="8272" spans="9:15" x14ac:dyDescent="0.25">
      <c r="I8272">
        <v>8270</v>
      </c>
      <c r="J8272" s="6" t="s">
        <v>19800</v>
      </c>
      <c r="K8272" s="6" t="s">
        <v>49959</v>
      </c>
      <c r="L8272" s="6" t="s">
        <v>90</v>
      </c>
      <c r="M8272" s="6" t="s">
        <v>19801</v>
      </c>
      <c r="N8272" s="6" t="s">
        <v>58328</v>
      </c>
      <c r="O8272" s="6" t="s">
        <v>74506</v>
      </c>
    </row>
    <row r="8273" spans="9:15" x14ac:dyDescent="0.25">
      <c r="I8273">
        <v>8271</v>
      </c>
      <c r="J8273" s="6" t="s">
        <v>19802</v>
      </c>
      <c r="K8273" s="6" t="s">
        <v>48652</v>
      </c>
      <c r="L8273" s="6" t="s">
        <v>90</v>
      </c>
      <c r="M8273" s="6" t="s">
        <v>19803</v>
      </c>
      <c r="N8273" s="6" t="s">
        <v>58329</v>
      </c>
      <c r="O8273" s="6" t="s">
        <v>74507</v>
      </c>
    </row>
    <row r="8274" spans="9:15" x14ac:dyDescent="0.25">
      <c r="I8274">
        <v>8272</v>
      </c>
      <c r="J8274" s="6" t="s">
        <v>19804</v>
      </c>
      <c r="K8274" s="6" t="s">
        <v>51340</v>
      </c>
      <c r="L8274" s="6" t="s">
        <v>90</v>
      </c>
      <c r="M8274" s="6" t="s">
        <v>19805</v>
      </c>
      <c r="N8274" s="6" t="s">
        <v>58330</v>
      </c>
      <c r="O8274" s="6" t="s">
        <v>74508</v>
      </c>
    </row>
    <row r="8275" spans="9:15" x14ac:dyDescent="0.25">
      <c r="I8275">
        <v>8273</v>
      </c>
      <c r="J8275" s="6" t="s">
        <v>19806</v>
      </c>
      <c r="K8275" s="6" t="s">
        <v>49710</v>
      </c>
      <c r="L8275" s="6" t="s">
        <v>49712</v>
      </c>
      <c r="M8275" s="6" t="s">
        <v>19807</v>
      </c>
      <c r="N8275" s="6" t="s">
        <v>58331</v>
      </c>
      <c r="O8275" s="6" t="s">
        <v>74509</v>
      </c>
    </row>
    <row r="8276" spans="9:15" x14ac:dyDescent="0.25">
      <c r="I8276">
        <v>8274</v>
      </c>
      <c r="J8276" s="6" t="s">
        <v>19808</v>
      </c>
      <c r="K8276" s="6" t="s">
        <v>52072</v>
      </c>
      <c r="L8276" s="6" t="s">
        <v>90</v>
      </c>
      <c r="M8276" s="6" t="s">
        <v>19809</v>
      </c>
      <c r="N8276" s="6" t="s">
        <v>90</v>
      </c>
      <c r="O8276" s="6" t="s">
        <v>67564</v>
      </c>
    </row>
    <row r="8277" spans="9:15" x14ac:dyDescent="0.25">
      <c r="I8277">
        <v>8275</v>
      </c>
      <c r="J8277" s="6" t="s">
        <v>19810</v>
      </c>
      <c r="K8277" s="6" t="s">
        <v>51058</v>
      </c>
      <c r="L8277" s="6" t="s">
        <v>90</v>
      </c>
      <c r="M8277" s="6" t="s">
        <v>19811</v>
      </c>
      <c r="N8277" s="6" t="s">
        <v>58332</v>
      </c>
      <c r="O8277" s="6" t="s">
        <v>74510</v>
      </c>
    </row>
    <row r="8278" spans="9:15" x14ac:dyDescent="0.25">
      <c r="I8278">
        <v>8276</v>
      </c>
      <c r="J8278" s="6" t="s">
        <v>19812</v>
      </c>
      <c r="K8278" s="6" t="s">
        <v>49296</v>
      </c>
      <c r="L8278" s="6" t="s">
        <v>90</v>
      </c>
      <c r="M8278" s="6" t="s">
        <v>19813</v>
      </c>
      <c r="N8278" s="6" t="s">
        <v>90</v>
      </c>
      <c r="O8278" s="6" t="s">
        <v>74511</v>
      </c>
    </row>
    <row r="8279" spans="9:15" x14ac:dyDescent="0.25">
      <c r="I8279">
        <v>8277</v>
      </c>
      <c r="J8279" s="6" t="s">
        <v>1741</v>
      </c>
      <c r="K8279" s="6" t="s">
        <v>49159</v>
      </c>
      <c r="L8279" s="6" t="s">
        <v>49155</v>
      </c>
      <c r="M8279" s="6" t="s">
        <v>19814</v>
      </c>
      <c r="N8279" s="6" t="s">
        <v>54469</v>
      </c>
      <c r="O8279" s="6" t="s">
        <v>74512</v>
      </c>
    </row>
    <row r="8280" spans="9:15" x14ac:dyDescent="0.25">
      <c r="I8280">
        <v>8278</v>
      </c>
      <c r="J8280" s="6" t="s">
        <v>19815</v>
      </c>
      <c r="K8280" s="6" t="s">
        <v>52485</v>
      </c>
      <c r="L8280" s="6" t="s">
        <v>51463</v>
      </c>
      <c r="M8280" s="6" t="s">
        <v>19816</v>
      </c>
      <c r="N8280" s="6" t="s">
        <v>90</v>
      </c>
      <c r="O8280" s="6" t="s">
        <v>74513</v>
      </c>
    </row>
    <row r="8281" spans="9:15" x14ac:dyDescent="0.25">
      <c r="I8281">
        <v>8279</v>
      </c>
      <c r="J8281" s="6" t="s">
        <v>19817</v>
      </c>
      <c r="K8281" s="6" t="s">
        <v>52006</v>
      </c>
      <c r="L8281" s="6" t="s">
        <v>90</v>
      </c>
      <c r="M8281" s="6" t="s">
        <v>19818</v>
      </c>
      <c r="N8281" s="6" t="s">
        <v>58333</v>
      </c>
      <c r="O8281" s="6" t="s">
        <v>74514</v>
      </c>
    </row>
    <row r="8282" spans="9:15" x14ac:dyDescent="0.25">
      <c r="I8282">
        <v>8280</v>
      </c>
      <c r="J8282" s="6" t="s">
        <v>19819</v>
      </c>
      <c r="K8282" s="6" t="s">
        <v>52084</v>
      </c>
      <c r="L8282" s="6" t="s">
        <v>90</v>
      </c>
      <c r="M8282" s="6" t="s">
        <v>19820</v>
      </c>
      <c r="N8282" s="6" t="s">
        <v>58334</v>
      </c>
      <c r="O8282" s="6" t="s">
        <v>74515</v>
      </c>
    </row>
    <row r="8283" spans="9:15" x14ac:dyDescent="0.25">
      <c r="I8283">
        <v>8281</v>
      </c>
      <c r="J8283" s="6" t="s">
        <v>19821</v>
      </c>
      <c r="K8283" s="6" t="s">
        <v>52435</v>
      </c>
      <c r="L8283" s="6" t="s">
        <v>90</v>
      </c>
      <c r="M8283" s="6" t="s">
        <v>19822</v>
      </c>
      <c r="N8283" s="6" t="s">
        <v>90</v>
      </c>
      <c r="O8283" s="6" t="s">
        <v>67179</v>
      </c>
    </row>
    <row r="8284" spans="9:15" x14ac:dyDescent="0.25">
      <c r="I8284">
        <v>8282</v>
      </c>
      <c r="J8284" s="6" t="s">
        <v>19823</v>
      </c>
      <c r="K8284" s="6" t="s">
        <v>49965</v>
      </c>
      <c r="L8284" s="6" t="s">
        <v>52539</v>
      </c>
      <c r="M8284" s="6" t="s">
        <v>19824</v>
      </c>
      <c r="N8284" s="6" t="s">
        <v>58335</v>
      </c>
      <c r="O8284" s="6" t="s">
        <v>74516</v>
      </c>
    </row>
    <row r="8285" spans="9:15" x14ac:dyDescent="0.25">
      <c r="I8285">
        <v>8283</v>
      </c>
      <c r="J8285" s="6" t="s">
        <v>19825</v>
      </c>
      <c r="K8285" s="6" t="s">
        <v>51606</v>
      </c>
      <c r="L8285" s="6" t="s">
        <v>90</v>
      </c>
      <c r="M8285" s="6" t="s">
        <v>19826</v>
      </c>
      <c r="N8285" s="6" t="s">
        <v>58336</v>
      </c>
      <c r="O8285" s="6" t="s">
        <v>74517</v>
      </c>
    </row>
    <row r="8286" spans="9:15" x14ac:dyDescent="0.25">
      <c r="I8286">
        <v>8284</v>
      </c>
      <c r="J8286" s="6" t="s">
        <v>19827</v>
      </c>
      <c r="K8286" s="6" t="s">
        <v>49862</v>
      </c>
      <c r="L8286" s="6" t="s">
        <v>49864</v>
      </c>
      <c r="M8286" s="6" t="s">
        <v>19828</v>
      </c>
      <c r="N8286" s="6" t="s">
        <v>58337</v>
      </c>
      <c r="O8286" s="6" t="s">
        <v>74518</v>
      </c>
    </row>
    <row r="8287" spans="9:15" x14ac:dyDescent="0.25">
      <c r="I8287">
        <v>8285</v>
      </c>
      <c r="J8287" s="6" t="s">
        <v>19829</v>
      </c>
      <c r="K8287" s="6" t="s">
        <v>51054</v>
      </c>
      <c r="L8287" s="6" t="s">
        <v>90</v>
      </c>
      <c r="M8287" s="6" t="s">
        <v>19830</v>
      </c>
      <c r="N8287" s="6" t="s">
        <v>58338</v>
      </c>
      <c r="O8287" s="6" t="s">
        <v>74519</v>
      </c>
    </row>
    <row r="8288" spans="9:15" x14ac:dyDescent="0.25">
      <c r="I8288">
        <v>8286</v>
      </c>
      <c r="J8288" s="6" t="s">
        <v>19831</v>
      </c>
      <c r="K8288" s="6" t="s">
        <v>51610</v>
      </c>
      <c r="L8288" s="6" t="s">
        <v>51543</v>
      </c>
      <c r="M8288" s="6" t="s">
        <v>19832</v>
      </c>
      <c r="N8288" s="6" t="s">
        <v>58339</v>
      </c>
      <c r="O8288" s="6" t="s">
        <v>74520</v>
      </c>
    </row>
    <row r="8289" spans="9:15" x14ac:dyDescent="0.25">
      <c r="I8289">
        <v>8287</v>
      </c>
      <c r="J8289" s="6" t="s">
        <v>19833</v>
      </c>
      <c r="K8289" s="6" t="s">
        <v>49435</v>
      </c>
      <c r="L8289" s="6" t="s">
        <v>90</v>
      </c>
      <c r="M8289" s="6" t="s">
        <v>19834</v>
      </c>
      <c r="N8289" s="6" t="s">
        <v>57387</v>
      </c>
      <c r="O8289" s="6" t="s">
        <v>73560</v>
      </c>
    </row>
    <row r="8290" spans="9:15" x14ac:dyDescent="0.25">
      <c r="I8290">
        <v>8288</v>
      </c>
      <c r="J8290" s="6" t="s">
        <v>19835</v>
      </c>
      <c r="K8290" s="6" t="s">
        <v>51719</v>
      </c>
      <c r="L8290" s="6" t="s">
        <v>90</v>
      </c>
      <c r="M8290" s="6" t="s">
        <v>19836</v>
      </c>
      <c r="N8290" s="6" t="s">
        <v>58340</v>
      </c>
      <c r="O8290" s="6" t="s">
        <v>74521</v>
      </c>
    </row>
    <row r="8291" spans="9:15" x14ac:dyDescent="0.25">
      <c r="I8291">
        <v>8289</v>
      </c>
      <c r="J8291" s="6" t="s">
        <v>19837</v>
      </c>
      <c r="K8291" s="6" t="s">
        <v>49888</v>
      </c>
      <c r="L8291" s="6" t="s">
        <v>90</v>
      </c>
      <c r="M8291" s="6" t="s">
        <v>19838</v>
      </c>
      <c r="N8291" s="6" t="s">
        <v>58341</v>
      </c>
      <c r="O8291" s="6" t="s">
        <v>74522</v>
      </c>
    </row>
    <row r="8292" spans="9:15" x14ac:dyDescent="0.25">
      <c r="I8292">
        <v>8290</v>
      </c>
      <c r="J8292" s="6" t="s">
        <v>13157</v>
      </c>
      <c r="K8292" s="6" t="s">
        <v>50500</v>
      </c>
      <c r="L8292" s="6" t="s">
        <v>49272</v>
      </c>
      <c r="M8292" s="6" t="s">
        <v>19839</v>
      </c>
      <c r="N8292" s="6" t="s">
        <v>58342</v>
      </c>
      <c r="O8292" s="6" t="s">
        <v>74523</v>
      </c>
    </row>
    <row r="8293" spans="9:15" x14ac:dyDescent="0.25">
      <c r="I8293">
        <v>8291</v>
      </c>
      <c r="J8293" s="6" t="s">
        <v>19840</v>
      </c>
      <c r="K8293" s="6" t="s">
        <v>49357</v>
      </c>
      <c r="L8293" s="6" t="s">
        <v>90</v>
      </c>
      <c r="M8293" s="6" t="s">
        <v>19841</v>
      </c>
      <c r="N8293" s="6" t="s">
        <v>90</v>
      </c>
      <c r="O8293" s="6" t="s">
        <v>74524</v>
      </c>
    </row>
    <row r="8294" spans="9:15" x14ac:dyDescent="0.25">
      <c r="I8294">
        <v>8292</v>
      </c>
      <c r="J8294" s="6" t="s">
        <v>19842</v>
      </c>
      <c r="K8294" s="6" t="s">
        <v>51891</v>
      </c>
      <c r="L8294" s="6" t="s">
        <v>90</v>
      </c>
      <c r="M8294" s="6" t="s">
        <v>19843</v>
      </c>
      <c r="N8294" s="6" t="s">
        <v>58343</v>
      </c>
      <c r="O8294" s="6" t="s">
        <v>74525</v>
      </c>
    </row>
    <row r="8295" spans="9:15" x14ac:dyDescent="0.25">
      <c r="I8295">
        <v>8293</v>
      </c>
      <c r="J8295" s="6" t="s">
        <v>19844</v>
      </c>
      <c r="K8295" s="6" t="s">
        <v>50649</v>
      </c>
      <c r="L8295" s="6" t="s">
        <v>50588</v>
      </c>
      <c r="M8295" s="6" t="s">
        <v>19845</v>
      </c>
      <c r="N8295" s="6" t="s">
        <v>55134</v>
      </c>
      <c r="O8295" s="6" t="s">
        <v>69802</v>
      </c>
    </row>
    <row r="8296" spans="9:15" x14ac:dyDescent="0.25">
      <c r="I8296">
        <v>8294</v>
      </c>
      <c r="J8296" s="6" t="s">
        <v>19846</v>
      </c>
      <c r="K8296" s="6" t="s">
        <v>51513</v>
      </c>
      <c r="L8296" s="6" t="s">
        <v>51509</v>
      </c>
      <c r="M8296" s="6" t="s">
        <v>19847</v>
      </c>
      <c r="N8296" s="6" t="s">
        <v>58344</v>
      </c>
      <c r="O8296" s="6" t="s">
        <v>74526</v>
      </c>
    </row>
    <row r="8297" spans="9:15" x14ac:dyDescent="0.25">
      <c r="I8297">
        <v>8295</v>
      </c>
      <c r="J8297" s="6" t="s">
        <v>19848</v>
      </c>
      <c r="K8297" s="6" t="s">
        <v>51046</v>
      </c>
      <c r="L8297" s="6" t="s">
        <v>90</v>
      </c>
      <c r="M8297" s="6" t="s">
        <v>19849</v>
      </c>
      <c r="N8297" s="6" t="s">
        <v>58345</v>
      </c>
      <c r="O8297" s="6" t="s">
        <v>74527</v>
      </c>
    </row>
    <row r="8298" spans="9:15" x14ac:dyDescent="0.25">
      <c r="I8298">
        <v>8296</v>
      </c>
      <c r="J8298" s="6" t="s">
        <v>19850</v>
      </c>
      <c r="K8298" s="6" t="s">
        <v>51280</v>
      </c>
      <c r="L8298" s="6" t="s">
        <v>49509</v>
      </c>
      <c r="M8298" s="6" t="s">
        <v>19851</v>
      </c>
      <c r="N8298" s="6" t="s">
        <v>58346</v>
      </c>
      <c r="O8298" s="6" t="s">
        <v>74528</v>
      </c>
    </row>
    <row r="8299" spans="9:15" x14ac:dyDescent="0.25">
      <c r="I8299">
        <v>8297</v>
      </c>
      <c r="J8299" s="6" t="s">
        <v>19852</v>
      </c>
      <c r="K8299" s="6" t="s">
        <v>52498</v>
      </c>
      <c r="L8299" s="6" t="s">
        <v>90</v>
      </c>
      <c r="M8299" s="6" t="s">
        <v>19853</v>
      </c>
      <c r="N8299" s="6" t="s">
        <v>58347</v>
      </c>
      <c r="O8299" s="6" t="s">
        <v>74529</v>
      </c>
    </row>
    <row r="8300" spans="9:15" x14ac:dyDescent="0.25">
      <c r="I8300">
        <v>8298</v>
      </c>
      <c r="J8300" s="6" t="s">
        <v>19854</v>
      </c>
      <c r="K8300" s="6" t="s">
        <v>50651</v>
      </c>
      <c r="L8300" s="6" t="s">
        <v>50738</v>
      </c>
      <c r="M8300" s="6" t="s">
        <v>19855</v>
      </c>
      <c r="N8300" s="6" t="s">
        <v>58348</v>
      </c>
      <c r="O8300" s="6" t="s">
        <v>74530</v>
      </c>
    </row>
    <row r="8301" spans="9:15" x14ac:dyDescent="0.25">
      <c r="I8301">
        <v>8299</v>
      </c>
      <c r="J8301" s="6" t="s">
        <v>19856</v>
      </c>
      <c r="K8301" s="6" t="s">
        <v>49179</v>
      </c>
      <c r="L8301" s="6" t="s">
        <v>90</v>
      </c>
      <c r="M8301" s="6" t="s">
        <v>19857</v>
      </c>
      <c r="N8301" s="6" t="s">
        <v>58349</v>
      </c>
      <c r="O8301" s="6" t="s">
        <v>74531</v>
      </c>
    </row>
    <row r="8302" spans="9:15" x14ac:dyDescent="0.25">
      <c r="I8302">
        <v>8300</v>
      </c>
      <c r="J8302" s="6" t="s">
        <v>19858</v>
      </c>
      <c r="K8302" s="6" t="s">
        <v>51383</v>
      </c>
      <c r="L8302" s="6" t="s">
        <v>90</v>
      </c>
      <c r="M8302" s="6" t="s">
        <v>19859</v>
      </c>
      <c r="N8302" s="6" t="s">
        <v>58350</v>
      </c>
      <c r="O8302" s="6" t="s">
        <v>74532</v>
      </c>
    </row>
    <row r="8303" spans="9:15" x14ac:dyDescent="0.25">
      <c r="I8303">
        <v>8301</v>
      </c>
      <c r="J8303" s="6" t="s">
        <v>19860</v>
      </c>
      <c r="K8303" s="6" t="s">
        <v>49047</v>
      </c>
      <c r="L8303" s="6" t="s">
        <v>90</v>
      </c>
      <c r="M8303" s="6" t="s">
        <v>19861</v>
      </c>
      <c r="N8303" s="6" t="s">
        <v>58351</v>
      </c>
      <c r="O8303" s="6" t="s">
        <v>74533</v>
      </c>
    </row>
    <row r="8304" spans="9:15" x14ac:dyDescent="0.25">
      <c r="I8304">
        <v>8302</v>
      </c>
      <c r="J8304" s="6" t="s">
        <v>19862</v>
      </c>
      <c r="K8304" s="6" t="s">
        <v>49931</v>
      </c>
      <c r="L8304" s="6" t="s">
        <v>90</v>
      </c>
      <c r="M8304" s="6" t="s">
        <v>19863</v>
      </c>
      <c r="N8304" s="6" t="s">
        <v>58352</v>
      </c>
      <c r="O8304" s="6" t="s">
        <v>74534</v>
      </c>
    </row>
    <row r="8305" spans="9:15" x14ac:dyDescent="0.25">
      <c r="I8305">
        <v>8303</v>
      </c>
      <c r="J8305" s="6" t="s">
        <v>19864</v>
      </c>
      <c r="K8305" s="6" t="s">
        <v>51847</v>
      </c>
      <c r="L8305" s="6" t="s">
        <v>90</v>
      </c>
      <c r="M8305" s="6" t="s">
        <v>19865</v>
      </c>
      <c r="N8305" s="6" t="s">
        <v>90</v>
      </c>
      <c r="O8305" s="6" t="s">
        <v>74535</v>
      </c>
    </row>
    <row r="8306" spans="9:15" x14ac:dyDescent="0.25">
      <c r="I8306">
        <v>8304</v>
      </c>
      <c r="J8306" s="6" t="s">
        <v>19866</v>
      </c>
      <c r="K8306" s="6" t="s">
        <v>49161</v>
      </c>
      <c r="L8306" s="6" t="s">
        <v>49159</v>
      </c>
      <c r="M8306" s="6" t="s">
        <v>19867</v>
      </c>
      <c r="N8306" s="6" t="s">
        <v>58353</v>
      </c>
      <c r="O8306" s="6" t="s">
        <v>74536</v>
      </c>
    </row>
    <row r="8307" spans="9:15" x14ac:dyDescent="0.25">
      <c r="I8307">
        <v>8305</v>
      </c>
      <c r="J8307" s="6" t="s">
        <v>19868</v>
      </c>
      <c r="K8307" s="6" t="s">
        <v>50374</v>
      </c>
      <c r="L8307" s="6" t="s">
        <v>50535</v>
      </c>
      <c r="M8307" s="6" t="s">
        <v>19869</v>
      </c>
      <c r="N8307" s="6" t="s">
        <v>58354</v>
      </c>
      <c r="O8307" s="6" t="s">
        <v>74537</v>
      </c>
    </row>
    <row r="8308" spans="9:15" x14ac:dyDescent="0.25">
      <c r="I8308">
        <v>8306</v>
      </c>
      <c r="J8308" s="6" t="s">
        <v>19870</v>
      </c>
      <c r="K8308" s="6" t="s">
        <v>52517</v>
      </c>
      <c r="L8308" s="6" t="s">
        <v>90</v>
      </c>
      <c r="M8308" s="6" t="s">
        <v>19871</v>
      </c>
      <c r="N8308" s="6" t="s">
        <v>58355</v>
      </c>
      <c r="O8308" s="6" t="s">
        <v>74538</v>
      </c>
    </row>
    <row r="8309" spans="9:15" x14ac:dyDescent="0.25">
      <c r="I8309">
        <v>8307</v>
      </c>
      <c r="J8309" s="6" t="s">
        <v>19872</v>
      </c>
      <c r="K8309" s="6" t="s">
        <v>51817</v>
      </c>
      <c r="L8309" s="6" t="s">
        <v>51579</v>
      </c>
      <c r="M8309" s="6" t="s">
        <v>19873</v>
      </c>
      <c r="N8309" s="6" t="s">
        <v>90</v>
      </c>
      <c r="O8309" s="6" t="s">
        <v>74539</v>
      </c>
    </row>
    <row r="8310" spans="9:15" x14ac:dyDescent="0.25">
      <c r="I8310">
        <v>8308</v>
      </c>
      <c r="J8310" s="6" t="s">
        <v>19874</v>
      </c>
      <c r="K8310" s="6" t="s">
        <v>50023</v>
      </c>
      <c r="L8310" s="6" t="s">
        <v>50377</v>
      </c>
      <c r="M8310" s="6" t="s">
        <v>19875</v>
      </c>
      <c r="N8310" s="6" t="s">
        <v>54702</v>
      </c>
      <c r="O8310" s="6" t="s">
        <v>74540</v>
      </c>
    </row>
    <row r="8311" spans="9:15" x14ac:dyDescent="0.25">
      <c r="I8311">
        <v>8309</v>
      </c>
      <c r="J8311" s="6" t="s">
        <v>19876</v>
      </c>
      <c r="K8311" s="6" t="s">
        <v>51188</v>
      </c>
      <c r="L8311" s="6" t="s">
        <v>90</v>
      </c>
      <c r="M8311" s="6" t="s">
        <v>19877</v>
      </c>
      <c r="N8311" s="6" t="s">
        <v>90</v>
      </c>
      <c r="O8311" s="6" t="s">
        <v>74541</v>
      </c>
    </row>
    <row r="8312" spans="9:15" x14ac:dyDescent="0.25">
      <c r="I8312">
        <v>8310</v>
      </c>
      <c r="J8312" s="6" t="s">
        <v>19878</v>
      </c>
      <c r="K8312" s="6" t="s">
        <v>52525</v>
      </c>
      <c r="L8312" s="6" t="s">
        <v>51136</v>
      </c>
      <c r="M8312" s="6" t="s">
        <v>19879</v>
      </c>
      <c r="N8312" s="6" t="s">
        <v>90</v>
      </c>
      <c r="O8312" s="6" t="s">
        <v>74542</v>
      </c>
    </row>
    <row r="8313" spans="9:15" x14ac:dyDescent="0.25">
      <c r="I8313">
        <v>8311</v>
      </c>
      <c r="J8313" s="6" t="s">
        <v>19880</v>
      </c>
      <c r="K8313" s="6" t="s">
        <v>51363</v>
      </c>
      <c r="L8313" s="6" t="s">
        <v>50349</v>
      </c>
      <c r="M8313" s="6" t="s">
        <v>19881</v>
      </c>
      <c r="N8313" s="6" t="s">
        <v>56549</v>
      </c>
      <c r="O8313" s="6" t="s">
        <v>71888</v>
      </c>
    </row>
    <row r="8314" spans="9:15" x14ac:dyDescent="0.25">
      <c r="I8314">
        <v>8312</v>
      </c>
      <c r="J8314" s="6" t="s">
        <v>19882</v>
      </c>
      <c r="K8314" s="6" t="s">
        <v>52187</v>
      </c>
      <c r="L8314" s="6" t="s">
        <v>90</v>
      </c>
      <c r="M8314" s="6" t="s">
        <v>19883</v>
      </c>
      <c r="N8314" s="6" t="s">
        <v>58356</v>
      </c>
      <c r="O8314" s="6" t="s">
        <v>74543</v>
      </c>
    </row>
    <row r="8315" spans="9:15" x14ac:dyDescent="0.25">
      <c r="I8315">
        <v>8313</v>
      </c>
      <c r="J8315" s="6" t="s">
        <v>19884</v>
      </c>
      <c r="K8315" s="6" t="s">
        <v>49586</v>
      </c>
      <c r="L8315" s="6" t="s">
        <v>49515</v>
      </c>
      <c r="M8315" s="6" t="s">
        <v>19885</v>
      </c>
      <c r="N8315" s="6" t="s">
        <v>58357</v>
      </c>
      <c r="O8315" s="6" t="s">
        <v>74544</v>
      </c>
    </row>
    <row r="8316" spans="9:15" x14ac:dyDescent="0.25">
      <c r="I8316">
        <v>8314</v>
      </c>
      <c r="J8316" s="6" t="s">
        <v>19886</v>
      </c>
      <c r="K8316" s="6" t="s">
        <v>52021</v>
      </c>
      <c r="L8316" s="6" t="s">
        <v>90</v>
      </c>
      <c r="M8316" s="6" t="s">
        <v>19887</v>
      </c>
      <c r="N8316" s="6" t="s">
        <v>58358</v>
      </c>
      <c r="O8316" s="6" t="s">
        <v>74545</v>
      </c>
    </row>
    <row r="8317" spans="9:15" x14ac:dyDescent="0.25">
      <c r="I8317">
        <v>8315</v>
      </c>
      <c r="J8317" s="6" t="s">
        <v>19888</v>
      </c>
      <c r="K8317" s="6" t="s">
        <v>49425</v>
      </c>
      <c r="L8317" s="6" t="s">
        <v>90</v>
      </c>
      <c r="M8317" s="6" t="s">
        <v>19889</v>
      </c>
      <c r="N8317" s="6" t="s">
        <v>90</v>
      </c>
      <c r="O8317" s="6" t="s">
        <v>74546</v>
      </c>
    </row>
    <row r="8318" spans="9:15" x14ac:dyDescent="0.25">
      <c r="I8318">
        <v>8316</v>
      </c>
      <c r="J8318" s="6" t="s">
        <v>19890</v>
      </c>
      <c r="K8318" s="6" t="s">
        <v>51191</v>
      </c>
      <c r="L8318" s="6" t="s">
        <v>51402</v>
      </c>
      <c r="M8318" s="6" t="s">
        <v>19891</v>
      </c>
      <c r="N8318" s="6" t="s">
        <v>58359</v>
      </c>
      <c r="O8318" s="6" t="s">
        <v>74547</v>
      </c>
    </row>
    <row r="8319" spans="9:15" x14ac:dyDescent="0.25">
      <c r="I8319">
        <v>8317</v>
      </c>
      <c r="J8319" s="6" t="s">
        <v>19892</v>
      </c>
      <c r="K8319" s="6" t="s">
        <v>49655</v>
      </c>
      <c r="L8319" s="6" t="s">
        <v>50004</v>
      </c>
      <c r="M8319" s="6" t="s">
        <v>19893</v>
      </c>
      <c r="N8319" s="6" t="s">
        <v>58360</v>
      </c>
      <c r="O8319" s="6" t="s">
        <v>70651</v>
      </c>
    </row>
    <row r="8320" spans="9:15" x14ac:dyDescent="0.25">
      <c r="I8320">
        <v>8318</v>
      </c>
      <c r="J8320" s="6" t="s">
        <v>19894</v>
      </c>
      <c r="K8320" s="6" t="s">
        <v>49455</v>
      </c>
      <c r="L8320" s="6" t="s">
        <v>51101</v>
      </c>
      <c r="M8320" s="6" t="s">
        <v>19895</v>
      </c>
      <c r="N8320" s="6" t="s">
        <v>58361</v>
      </c>
      <c r="O8320" s="6" t="s">
        <v>72250</v>
      </c>
    </row>
    <row r="8321" spans="9:15" x14ac:dyDescent="0.25">
      <c r="I8321">
        <v>8319</v>
      </c>
      <c r="J8321" s="6" t="s">
        <v>19896</v>
      </c>
      <c r="K8321" s="6" t="s">
        <v>51606</v>
      </c>
      <c r="L8321" s="6" t="s">
        <v>90</v>
      </c>
      <c r="M8321" s="6" t="s">
        <v>19897</v>
      </c>
      <c r="N8321" s="6" t="s">
        <v>90</v>
      </c>
      <c r="O8321" s="6" t="s">
        <v>74548</v>
      </c>
    </row>
    <row r="8322" spans="9:15" x14ac:dyDescent="0.25">
      <c r="I8322">
        <v>8320</v>
      </c>
      <c r="J8322" s="6" t="s">
        <v>19898</v>
      </c>
      <c r="K8322" s="6" t="s">
        <v>49967</v>
      </c>
      <c r="L8322" s="6" t="s">
        <v>90</v>
      </c>
      <c r="M8322" s="6" t="s">
        <v>19899</v>
      </c>
      <c r="N8322" s="6" t="s">
        <v>58362</v>
      </c>
      <c r="O8322" s="6" t="s">
        <v>74549</v>
      </c>
    </row>
    <row r="8323" spans="9:15" x14ac:dyDescent="0.25">
      <c r="I8323">
        <v>8321</v>
      </c>
      <c r="J8323" s="6" t="s">
        <v>19900</v>
      </c>
      <c r="K8323" s="6" t="s">
        <v>49003</v>
      </c>
      <c r="L8323" s="6" t="s">
        <v>90</v>
      </c>
      <c r="M8323" s="6" t="s">
        <v>19901</v>
      </c>
      <c r="N8323" s="6" t="s">
        <v>90</v>
      </c>
      <c r="O8323" s="6" t="s">
        <v>74550</v>
      </c>
    </row>
    <row r="8324" spans="9:15" x14ac:dyDescent="0.25">
      <c r="I8324">
        <v>8322</v>
      </c>
      <c r="J8324" s="6" t="s">
        <v>19902</v>
      </c>
      <c r="K8324" s="6" t="s">
        <v>49991</v>
      </c>
      <c r="L8324" s="6" t="s">
        <v>49957</v>
      </c>
      <c r="M8324" s="6" t="s">
        <v>19903</v>
      </c>
      <c r="N8324" s="6" t="s">
        <v>58363</v>
      </c>
      <c r="O8324" s="6" t="s">
        <v>74551</v>
      </c>
    </row>
    <row r="8325" spans="9:15" x14ac:dyDescent="0.25">
      <c r="I8325">
        <v>8323</v>
      </c>
      <c r="J8325" s="6" t="s">
        <v>19904</v>
      </c>
      <c r="K8325" s="6" t="s">
        <v>50059</v>
      </c>
      <c r="L8325" s="6" t="s">
        <v>51461</v>
      </c>
      <c r="M8325" s="6" t="s">
        <v>19905</v>
      </c>
      <c r="N8325" s="6" t="s">
        <v>56582</v>
      </c>
      <c r="O8325" s="6" t="s">
        <v>74552</v>
      </c>
    </row>
    <row r="8326" spans="9:15" x14ac:dyDescent="0.25">
      <c r="I8326">
        <v>8324</v>
      </c>
      <c r="J8326" s="6" t="s">
        <v>19906</v>
      </c>
      <c r="K8326" s="6" t="s">
        <v>49501</v>
      </c>
      <c r="L8326" s="6" t="s">
        <v>49501</v>
      </c>
      <c r="M8326" s="6" t="s">
        <v>19907</v>
      </c>
      <c r="N8326" s="6" t="s">
        <v>58364</v>
      </c>
      <c r="O8326" s="6" t="s">
        <v>74553</v>
      </c>
    </row>
    <row r="8327" spans="9:15" x14ac:dyDescent="0.25">
      <c r="I8327">
        <v>8325</v>
      </c>
      <c r="J8327" s="6" t="s">
        <v>19908</v>
      </c>
      <c r="K8327" s="6" t="s">
        <v>50272</v>
      </c>
      <c r="L8327" s="6" t="s">
        <v>50201</v>
      </c>
      <c r="M8327" s="6" t="s">
        <v>19909</v>
      </c>
      <c r="N8327" s="6" t="s">
        <v>58365</v>
      </c>
      <c r="O8327" s="6" t="s">
        <v>74554</v>
      </c>
    </row>
    <row r="8328" spans="9:15" x14ac:dyDescent="0.25">
      <c r="I8328">
        <v>8326</v>
      </c>
      <c r="J8328" s="6" t="s">
        <v>19910</v>
      </c>
      <c r="K8328" s="6" t="s">
        <v>52041</v>
      </c>
      <c r="L8328" s="6" t="s">
        <v>50746</v>
      </c>
      <c r="M8328" s="6" t="s">
        <v>19911</v>
      </c>
      <c r="N8328" s="6" t="s">
        <v>58366</v>
      </c>
      <c r="O8328" s="6" t="s">
        <v>74555</v>
      </c>
    </row>
    <row r="8329" spans="9:15" x14ac:dyDescent="0.25">
      <c r="I8329">
        <v>8327</v>
      </c>
      <c r="J8329" s="6" t="s">
        <v>19912</v>
      </c>
      <c r="K8329" s="6" t="s">
        <v>51845</v>
      </c>
      <c r="L8329" s="6" t="s">
        <v>90</v>
      </c>
      <c r="M8329" s="6" t="s">
        <v>19913</v>
      </c>
      <c r="N8329" s="6" t="s">
        <v>90</v>
      </c>
      <c r="O8329" s="6" t="s">
        <v>74556</v>
      </c>
    </row>
    <row r="8330" spans="9:15" x14ac:dyDescent="0.25">
      <c r="I8330">
        <v>8328</v>
      </c>
      <c r="J8330" s="6" t="s">
        <v>19914</v>
      </c>
      <c r="K8330" s="6" t="s">
        <v>50092</v>
      </c>
      <c r="L8330" s="6" t="s">
        <v>50106</v>
      </c>
      <c r="M8330" s="6" t="s">
        <v>19915</v>
      </c>
      <c r="N8330" s="6" t="s">
        <v>58367</v>
      </c>
      <c r="O8330" s="6" t="s">
        <v>74557</v>
      </c>
    </row>
    <row r="8331" spans="9:15" x14ac:dyDescent="0.25">
      <c r="I8331">
        <v>8329</v>
      </c>
      <c r="J8331" s="6" t="s">
        <v>19916</v>
      </c>
      <c r="K8331" s="6" t="s">
        <v>48660</v>
      </c>
      <c r="L8331" s="6" t="s">
        <v>48664</v>
      </c>
      <c r="M8331" s="6" t="s">
        <v>19917</v>
      </c>
      <c r="N8331" s="6" t="s">
        <v>58368</v>
      </c>
      <c r="O8331" s="6" t="s">
        <v>74558</v>
      </c>
    </row>
    <row r="8332" spans="9:15" x14ac:dyDescent="0.25">
      <c r="I8332">
        <v>8330</v>
      </c>
      <c r="J8332" s="6" t="s">
        <v>19918</v>
      </c>
      <c r="K8332" s="6" t="s">
        <v>50468</v>
      </c>
      <c r="L8332" s="6" t="s">
        <v>90</v>
      </c>
      <c r="M8332" s="6" t="s">
        <v>19919</v>
      </c>
      <c r="N8332" s="6" t="s">
        <v>58369</v>
      </c>
      <c r="O8332" s="6" t="s">
        <v>74559</v>
      </c>
    </row>
    <row r="8333" spans="9:15" x14ac:dyDescent="0.25">
      <c r="I8333">
        <v>8331</v>
      </c>
      <c r="J8333" s="6" t="s">
        <v>19920</v>
      </c>
      <c r="K8333" s="6" t="s">
        <v>50126</v>
      </c>
      <c r="L8333" s="6" t="s">
        <v>50175</v>
      </c>
      <c r="M8333" s="6" t="s">
        <v>19921</v>
      </c>
      <c r="N8333" s="6" t="s">
        <v>58370</v>
      </c>
      <c r="O8333" s="6" t="s">
        <v>74560</v>
      </c>
    </row>
    <row r="8334" spans="9:15" x14ac:dyDescent="0.25">
      <c r="I8334">
        <v>8332</v>
      </c>
      <c r="J8334" s="6" t="s">
        <v>19922</v>
      </c>
      <c r="K8334" s="6" t="s">
        <v>49751</v>
      </c>
      <c r="L8334" s="6" t="s">
        <v>50259</v>
      </c>
      <c r="M8334" s="6" t="s">
        <v>19923</v>
      </c>
      <c r="N8334" s="6" t="s">
        <v>58371</v>
      </c>
      <c r="O8334" s="6" t="s">
        <v>74561</v>
      </c>
    </row>
    <row r="8335" spans="9:15" x14ac:dyDescent="0.25">
      <c r="I8335">
        <v>8333</v>
      </c>
      <c r="J8335" s="6" t="s">
        <v>19924</v>
      </c>
      <c r="K8335" s="6" t="s">
        <v>48917</v>
      </c>
      <c r="L8335" s="6" t="s">
        <v>90</v>
      </c>
      <c r="M8335" s="6" t="s">
        <v>19925</v>
      </c>
      <c r="N8335" s="6" t="s">
        <v>90</v>
      </c>
      <c r="O8335" s="6" t="s">
        <v>74562</v>
      </c>
    </row>
    <row r="8336" spans="9:15" x14ac:dyDescent="0.25">
      <c r="I8336">
        <v>8334</v>
      </c>
      <c r="J8336" s="6" t="s">
        <v>19926</v>
      </c>
      <c r="K8336" s="6" t="s">
        <v>50126</v>
      </c>
      <c r="L8336" s="6" t="s">
        <v>50175</v>
      </c>
      <c r="M8336" s="6" t="s">
        <v>19927</v>
      </c>
      <c r="N8336" s="6" t="s">
        <v>58372</v>
      </c>
      <c r="O8336" s="6" t="s">
        <v>74563</v>
      </c>
    </row>
    <row r="8337" spans="9:15" x14ac:dyDescent="0.25">
      <c r="I8337">
        <v>8335</v>
      </c>
      <c r="J8337" s="6" t="s">
        <v>19928</v>
      </c>
      <c r="K8337" s="6" t="s">
        <v>48911</v>
      </c>
      <c r="L8337" s="6" t="s">
        <v>49470</v>
      </c>
      <c r="M8337" s="6" t="s">
        <v>19929</v>
      </c>
      <c r="N8337" s="6" t="s">
        <v>58373</v>
      </c>
      <c r="O8337" s="6" t="s">
        <v>74564</v>
      </c>
    </row>
    <row r="8338" spans="9:15" x14ac:dyDescent="0.25">
      <c r="I8338">
        <v>8336</v>
      </c>
      <c r="J8338" s="6" t="s">
        <v>19930</v>
      </c>
      <c r="K8338" s="6" t="s">
        <v>48660</v>
      </c>
      <c r="L8338" s="6" t="s">
        <v>48833</v>
      </c>
      <c r="M8338" s="6" t="s">
        <v>19931</v>
      </c>
      <c r="N8338" s="6" t="s">
        <v>58374</v>
      </c>
      <c r="O8338" s="6" t="s">
        <v>74565</v>
      </c>
    </row>
    <row r="8339" spans="9:15" x14ac:dyDescent="0.25">
      <c r="I8339">
        <v>8337</v>
      </c>
      <c r="J8339" s="6" t="s">
        <v>19932</v>
      </c>
      <c r="K8339" s="6" t="s">
        <v>49220</v>
      </c>
      <c r="L8339" s="6" t="s">
        <v>48660</v>
      </c>
      <c r="M8339" s="6" t="s">
        <v>19933</v>
      </c>
      <c r="N8339" s="6" t="s">
        <v>58375</v>
      </c>
      <c r="O8339" s="6" t="s">
        <v>74566</v>
      </c>
    </row>
    <row r="8340" spans="9:15" x14ac:dyDescent="0.25">
      <c r="I8340">
        <v>8338</v>
      </c>
      <c r="J8340" s="6" t="s">
        <v>19934</v>
      </c>
      <c r="K8340" s="6" t="s">
        <v>51693</v>
      </c>
      <c r="L8340" s="6" t="s">
        <v>90</v>
      </c>
      <c r="M8340" s="6" t="s">
        <v>19935</v>
      </c>
      <c r="N8340" s="6" t="s">
        <v>58376</v>
      </c>
      <c r="O8340" s="6" t="s">
        <v>74567</v>
      </c>
    </row>
    <row r="8341" spans="9:15" x14ac:dyDescent="0.25">
      <c r="I8341">
        <v>8339</v>
      </c>
      <c r="J8341" s="6" t="s">
        <v>19936</v>
      </c>
      <c r="K8341" s="6" t="s">
        <v>49637</v>
      </c>
      <c r="L8341" s="6" t="s">
        <v>50579</v>
      </c>
      <c r="M8341" s="6" t="s">
        <v>19937</v>
      </c>
      <c r="N8341" s="6" t="s">
        <v>58377</v>
      </c>
      <c r="O8341" s="6" t="s">
        <v>74568</v>
      </c>
    </row>
    <row r="8342" spans="9:15" x14ac:dyDescent="0.25">
      <c r="I8342">
        <v>8340</v>
      </c>
      <c r="J8342" s="6" t="s">
        <v>19938</v>
      </c>
      <c r="K8342" s="6" t="s">
        <v>51029</v>
      </c>
      <c r="L8342" s="6" t="s">
        <v>90</v>
      </c>
      <c r="M8342" s="6" t="s">
        <v>19939</v>
      </c>
      <c r="N8342" s="6" t="s">
        <v>90</v>
      </c>
      <c r="O8342" s="6" t="s">
        <v>74569</v>
      </c>
    </row>
    <row r="8343" spans="9:15" x14ac:dyDescent="0.25">
      <c r="I8343">
        <v>8341</v>
      </c>
      <c r="J8343" s="6" t="s">
        <v>19940</v>
      </c>
      <c r="K8343" s="6" t="s">
        <v>50758</v>
      </c>
      <c r="L8343" s="6" t="s">
        <v>50544</v>
      </c>
      <c r="M8343" s="6" t="s">
        <v>19941</v>
      </c>
      <c r="N8343" s="6" t="s">
        <v>58378</v>
      </c>
      <c r="O8343" s="6" t="s">
        <v>74570</v>
      </c>
    </row>
    <row r="8344" spans="9:15" x14ac:dyDescent="0.25">
      <c r="I8344">
        <v>8342</v>
      </c>
      <c r="J8344" s="6" t="s">
        <v>19942</v>
      </c>
      <c r="K8344" s="6" t="s">
        <v>50167</v>
      </c>
      <c r="L8344" s="6" t="s">
        <v>50175</v>
      </c>
      <c r="M8344" s="6" t="s">
        <v>19943</v>
      </c>
      <c r="N8344" s="6" t="s">
        <v>58379</v>
      </c>
      <c r="O8344" s="6" t="s">
        <v>74571</v>
      </c>
    </row>
    <row r="8345" spans="9:15" x14ac:dyDescent="0.25">
      <c r="I8345">
        <v>8343</v>
      </c>
      <c r="J8345" s="6" t="s">
        <v>19944</v>
      </c>
      <c r="K8345" s="6" t="s">
        <v>50665</v>
      </c>
      <c r="L8345" s="6" t="s">
        <v>51306</v>
      </c>
      <c r="M8345" s="6" t="s">
        <v>19945</v>
      </c>
      <c r="N8345" s="6" t="s">
        <v>58380</v>
      </c>
      <c r="O8345" s="6" t="s">
        <v>74572</v>
      </c>
    </row>
    <row r="8346" spans="9:15" x14ac:dyDescent="0.25">
      <c r="I8346">
        <v>8344</v>
      </c>
      <c r="J8346" s="6" t="s">
        <v>19946</v>
      </c>
      <c r="K8346" s="6" t="s">
        <v>51229</v>
      </c>
      <c r="L8346" s="6" t="s">
        <v>51231</v>
      </c>
      <c r="M8346" s="6" t="s">
        <v>19947</v>
      </c>
      <c r="N8346" s="6" t="s">
        <v>58381</v>
      </c>
      <c r="O8346" s="6" t="s">
        <v>72739</v>
      </c>
    </row>
    <row r="8347" spans="9:15" x14ac:dyDescent="0.25">
      <c r="I8347">
        <v>8345</v>
      </c>
      <c r="J8347" s="6" t="s">
        <v>19948</v>
      </c>
      <c r="K8347" s="6" t="s">
        <v>48871</v>
      </c>
      <c r="L8347" s="6" t="s">
        <v>48871</v>
      </c>
      <c r="M8347" s="6" t="s">
        <v>19949</v>
      </c>
      <c r="N8347" s="6" t="s">
        <v>58382</v>
      </c>
      <c r="O8347" s="6" t="s">
        <v>74573</v>
      </c>
    </row>
    <row r="8348" spans="9:15" x14ac:dyDescent="0.25">
      <c r="I8348">
        <v>8346</v>
      </c>
      <c r="J8348" s="6" t="s">
        <v>19950</v>
      </c>
      <c r="K8348" s="6" t="s">
        <v>49027</v>
      </c>
      <c r="L8348" s="6" t="s">
        <v>90</v>
      </c>
      <c r="M8348" s="6" t="s">
        <v>19951</v>
      </c>
      <c r="N8348" s="6" t="s">
        <v>90</v>
      </c>
      <c r="O8348" s="6" t="s">
        <v>74574</v>
      </c>
    </row>
    <row r="8349" spans="9:15" x14ac:dyDescent="0.25">
      <c r="I8349">
        <v>8347</v>
      </c>
      <c r="J8349" s="6" t="s">
        <v>19952</v>
      </c>
      <c r="K8349" s="6" t="s">
        <v>50992</v>
      </c>
      <c r="L8349" s="6" t="s">
        <v>90</v>
      </c>
      <c r="M8349" s="6" t="s">
        <v>19953</v>
      </c>
      <c r="N8349" s="6" t="s">
        <v>90</v>
      </c>
      <c r="O8349" s="6" t="s">
        <v>74575</v>
      </c>
    </row>
    <row r="8350" spans="9:15" x14ac:dyDescent="0.25">
      <c r="I8350">
        <v>8348</v>
      </c>
      <c r="J8350" s="6" t="s">
        <v>19954</v>
      </c>
      <c r="K8350" s="6" t="s">
        <v>52543</v>
      </c>
      <c r="L8350" s="6" t="s">
        <v>90</v>
      </c>
      <c r="M8350" s="6" t="s">
        <v>19955</v>
      </c>
      <c r="N8350" s="6" t="s">
        <v>90</v>
      </c>
      <c r="O8350" s="6" t="s">
        <v>74576</v>
      </c>
    </row>
    <row r="8351" spans="9:15" x14ac:dyDescent="0.25">
      <c r="I8351">
        <v>8349</v>
      </c>
      <c r="J8351" s="6" t="s">
        <v>19956</v>
      </c>
      <c r="K8351" s="6" t="s">
        <v>49597</v>
      </c>
      <c r="L8351" s="6" t="s">
        <v>49449</v>
      </c>
      <c r="M8351" s="6" t="s">
        <v>19957</v>
      </c>
      <c r="N8351" s="6" t="s">
        <v>90</v>
      </c>
      <c r="O8351" s="6" t="s">
        <v>74577</v>
      </c>
    </row>
    <row r="8352" spans="9:15" x14ac:dyDescent="0.25">
      <c r="I8352">
        <v>8350</v>
      </c>
      <c r="J8352" s="6" t="s">
        <v>19958</v>
      </c>
      <c r="K8352" s="6" t="s">
        <v>51977</v>
      </c>
      <c r="L8352" s="6" t="s">
        <v>90</v>
      </c>
      <c r="M8352" s="6" t="s">
        <v>19959</v>
      </c>
      <c r="N8352" s="6" t="s">
        <v>90</v>
      </c>
      <c r="O8352" s="6" t="s">
        <v>74578</v>
      </c>
    </row>
    <row r="8353" spans="9:15" x14ac:dyDescent="0.25">
      <c r="I8353">
        <v>8351</v>
      </c>
      <c r="J8353" s="6" t="s">
        <v>19960</v>
      </c>
      <c r="K8353" s="6" t="s">
        <v>51747</v>
      </c>
      <c r="L8353" s="6" t="s">
        <v>90</v>
      </c>
      <c r="M8353" s="6" t="s">
        <v>19961</v>
      </c>
      <c r="N8353" s="6" t="s">
        <v>58383</v>
      </c>
      <c r="O8353" s="6" t="s">
        <v>74579</v>
      </c>
    </row>
    <row r="8354" spans="9:15" x14ac:dyDescent="0.25">
      <c r="I8354">
        <v>8352</v>
      </c>
      <c r="J8354" s="6" t="s">
        <v>19962</v>
      </c>
      <c r="K8354" s="6" t="s">
        <v>50969</v>
      </c>
      <c r="L8354" s="6" t="s">
        <v>90</v>
      </c>
      <c r="M8354" s="6" t="s">
        <v>19963</v>
      </c>
      <c r="N8354" s="6" t="s">
        <v>58384</v>
      </c>
      <c r="O8354" s="6" t="s">
        <v>74580</v>
      </c>
    </row>
    <row r="8355" spans="9:15" x14ac:dyDescent="0.25">
      <c r="I8355">
        <v>8353</v>
      </c>
      <c r="J8355" s="6" t="s">
        <v>19964</v>
      </c>
      <c r="K8355" s="6" t="s">
        <v>50399</v>
      </c>
      <c r="L8355" s="6" t="s">
        <v>49904</v>
      </c>
      <c r="M8355" s="6" t="s">
        <v>19965</v>
      </c>
      <c r="N8355" s="6" t="s">
        <v>58385</v>
      </c>
      <c r="O8355" s="6" t="s">
        <v>74581</v>
      </c>
    </row>
    <row r="8356" spans="9:15" x14ac:dyDescent="0.25">
      <c r="I8356">
        <v>8354</v>
      </c>
      <c r="J8356" s="6" t="s">
        <v>19966</v>
      </c>
      <c r="K8356" s="6" t="s">
        <v>50755</v>
      </c>
      <c r="L8356" s="6" t="s">
        <v>90</v>
      </c>
      <c r="M8356" s="6" t="s">
        <v>19967</v>
      </c>
      <c r="N8356" s="6" t="s">
        <v>58260</v>
      </c>
      <c r="O8356" s="6" t="s">
        <v>74400</v>
      </c>
    </row>
    <row r="8357" spans="9:15" x14ac:dyDescent="0.25">
      <c r="I8357">
        <v>8355</v>
      </c>
      <c r="J8357" s="6" t="s">
        <v>19968</v>
      </c>
      <c r="K8357" s="6" t="s">
        <v>48939</v>
      </c>
      <c r="L8357" s="6" t="s">
        <v>90</v>
      </c>
      <c r="M8357" s="6" t="s">
        <v>19969</v>
      </c>
      <c r="N8357" s="6" t="s">
        <v>58386</v>
      </c>
      <c r="O8357" s="6" t="s">
        <v>74582</v>
      </c>
    </row>
    <row r="8358" spans="9:15" x14ac:dyDescent="0.25">
      <c r="I8358">
        <v>8356</v>
      </c>
      <c r="J8358" s="6" t="s">
        <v>19970</v>
      </c>
      <c r="K8358" s="6" t="s">
        <v>51751</v>
      </c>
      <c r="L8358" s="6" t="s">
        <v>90</v>
      </c>
      <c r="M8358" s="6" t="s">
        <v>19971</v>
      </c>
      <c r="N8358" s="6" t="s">
        <v>90</v>
      </c>
      <c r="O8358" s="6" t="s">
        <v>74583</v>
      </c>
    </row>
    <row r="8359" spans="9:15" x14ac:dyDescent="0.25">
      <c r="I8359">
        <v>8357</v>
      </c>
      <c r="J8359" s="6" t="s">
        <v>19972</v>
      </c>
      <c r="K8359" s="6" t="s">
        <v>51923</v>
      </c>
      <c r="L8359" s="6" t="s">
        <v>90</v>
      </c>
      <c r="M8359" s="6" t="s">
        <v>19973</v>
      </c>
      <c r="N8359" s="6" t="s">
        <v>90</v>
      </c>
      <c r="O8359" s="6" t="s">
        <v>74584</v>
      </c>
    </row>
    <row r="8360" spans="9:15" x14ac:dyDescent="0.25">
      <c r="I8360">
        <v>8358</v>
      </c>
      <c r="J8360" s="6" t="s">
        <v>19974</v>
      </c>
      <c r="K8360" s="6" t="s">
        <v>50130</v>
      </c>
      <c r="L8360" s="6" t="s">
        <v>90</v>
      </c>
      <c r="M8360" s="6" t="s">
        <v>19975</v>
      </c>
      <c r="N8360" s="6" t="s">
        <v>58387</v>
      </c>
      <c r="O8360" s="6" t="s">
        <v>74585</v>
      </c>
    </row>
    <row r="8361" spans="9:15" x14ac:dyDescent="0.25">
      <c r="I8361">
        <v>8359</v>
      </c>
      <c r="J8361" s="6" t="s">
        <v>19976</v>
      </c>
      <c r="K8361" s="6" t="s">
        <v>52106</v>
      </c>
      <c r="L8361" s="6" t="s">
        <v>52004</v>
      </c>
      <c r="M8361" s="6" t="s">
        <v>19977</v>
      </c>
      <c r="N8361" s="6" t="s">
        <v>58388</v>
      </c>
      <c r="O8361" s="6" t="s">
        <v>74586</v>
      </c>
    </row>
    <row r="8362" spans="9:15" x14ac:dyDescent="0.25">
      <c r="I8362">
        <v>8360</v>
      </c>
      <c r="J8362" s="6" t="s">
        <v>19978</v>
      </c>
      <c r="K8362" s="6" t="s">
        <v>52562</v>
      </c>
      <c r="L8362" s="6" t="s">
        <v>51499</v>
      </c>
      <c r="M8362" s="6" t="s">
        <v>19979</v>
      </c>
      <c r="N8362" s="6" t="s">
        <v>58389</v>
      </c>
      <c r="O8362" s="6" t="s">
        <v>74587</v>
      </c>
    </row>
    <row r="8363" spans="9:15" x14ac:dyDescent="0.25">
      <c r="I8363">
        <v>8361</v>
      </c>
      <c r="J8363" s="6" t="s">
        <v>19980</v>
      </c>
      <c r="K8363" s="6" t="s">
        <v>52491</v>
      </c>
      <c r="L8363" s="6" t="s">
        <v>90</v>
      </c>
      <c r="M8363" s="6" t="s">
        <v>19981</v>
      </c>
      <c r="N8363" s="6" t="s">
        <v>58390</v>
      </c>
      <c r="O8363" s="6" t="s">
        <v>74588</v>
      </c>
    </row>
    <row r="8364" spans="9:15" x14ac:dyDescent="0.25">
      <c r="I8364">
        <v>8362</v>
      </c>
      <c r="J8364" s="6" t="s">
        <v>19982</v>
      </c>
      <c r="K8364" s="6" t="s">
        <v>48718</v>
      </c>
      <c r="L8364" s="6" t="s">
        <v>90</v>
      </c>
      <c r="M8364" s="6" t="s">
        <v>19983</v>
      </c>
      <c r="N8364" s="6" t="s">
        <v>90</v>
      </c>
      <c r="O8364" s="6" t="s">
        <v>74589</v>
      </c>
    </row>
    <row r="8365" spans="9:15" x14ac:dyDescent="0.25">
      <c r="I8365">
        <v>8363</v>
      </c>
      <c r="J8365" s="6" t="s">
        <v>19984</v>
      </c>
      <c r="K8365" s="6" t="s">
        <v>49003</v>
      </c>
      <c r="L8365" s="6" t="s">
        <v>49052</v>
      </c>
      <c r="M8365" s="6" t="s">
        <v>19985</v>
      </c>
      <c r="N8365" s="6" t="s">
        <v>58391</v>
      </c>
      <c r="O8365" s="6" t="s">
        <v>74590</v>
      </c>
    </row>
    <row r="8366" spans="9:15" x14ac:dyDescent="0.25">
      <c r="I8366">
        <v>8364</v>
      </c>
      <c r="J8366" s="6" t="s">
        <v>19986</v>
      </c>
      <c r="K8366" s="6" t="s">
        <v>50000</v>
      </c>
      <c r="L8366" s="6" t="s">
        <v>50002</v>
      </c>
      <c r="M8366" s="6" t="s">
        <v>19987</v>
      </c>
      <c r="N8366" s="6" t="s">
        <v>58392</v>
      </c>
      <c r="O8366" s="6" t="s">
        <v>74591</v>
      </c>
    </row>
    <row r="8367" spans="9:15" x14ac:dyDescent="0.25">
      <c r="I8367">
        <v>8365</v>
      </c>
      <c r="J8367" s="6" t="s">
        <v>19988</v>
      </c>
      <c r="K8367" s="6" t="s">
        <v>49833</v>
      </c>
      <c r="L8367" s="6" t="s">
        <v>90</v>
      </c>
      <c r="M8367" s="6" t="s">
        <v>19989</v>
      </c>
      <c r="N8367" s="6" t="s">
        <v>58393</v>
      </c>
      <c r="O8367" s="6" t="s">
        <v>74592</v>
      </c>
    </row>
    <row r="8368" spans="9:15" x14ac:dyDescent="0.25">
      <c r="I8368">
        <v>8366</v>
      </c>
      <c r="J8368" s="6" t="s">
        <v>19990</v>
      </c>
      <c r="K8368" s="6" t="s">
        <v>51231</v>
      </c>
      <c r="L8368" s="6" t="s">
        <v>51231</v>
      </c>
      <c r="M8368" s="6" t="s">
        <v>19991</v>
      </c>
      <c r="N8368" s="6" t="s">
        <v>90</v>
      </c>
      <c r="O8368" s="6" t="s">
        <v>74593</v>
      </c>
    </row>
    <row r="8369" spans="9:15" x14ac:dyDescent="0.25">
      <c r="I8369">
        <v>8367</v>
      </c>
      <c r="J8369" s="6" t="s">
        <v>19992</v>
      </c>
      <c r="K8369" s="6" t="s">
        <v>49985</v>
      </c>
      <c r="L8369" s="6" t="s">
        <v>90</v>
      </c>
      <c r="M8369" s="6" t="s">
        <v>19993</v>
      </c>
      <c r="N8369" s="6" t="s">
        <v>58394</v>
      </c>
      <c r="O8369" s="6" t="s">
        <v>74594</v>
      </c>
    </row>
    <row r="8370" spans="9:15" x14ac:dyDescent="0.25">
      <c r="I8370">
        <v>8368</v>
      </c>
      <c r="J8370" s="6" t="s">
        <v>19994</v>
      </c>
      <c r="K8370" s="6" t="s">
        <v>50184</v>
      </c>
      <c r="L8370" s="6" t="s">
        <v>50182</v>
      </c>
      <c r="M8370" s="6" t="s">
        <v>19995</v>
      </c>
      <c r="N8370" s="6" t="s">
        <v>53840</v>
      </c>
      <c r="O8370" s="6" t="s">
        <v>68329</v>
      </c>
    </row>
    <row r="8371" spans="9:15" x14ac:dyDescent="0.25">
      <c r="I8371">
        <v>8369</v>
      </c>
      <c r="J8371" s="6" t="s">
        <v>19996</v>
      </c>
      <c r="K8371" s="6" t="s">
        <v>52297</v>
      </c>
      <c r="L8371" s="6" t="s">
        <v>90</v>
      </c>
      <c r="M8371" s="6" t="s">
        <v>19997</v>
      </c>
      <c r="N8371" s="6" t="s">
        <v>58395</v>
      </c>
      <c r="O8371" s="6" t="s">
        <v>74595</v>
      </c>
    </row>
    <row r="8372" spans="9:15" x14ac:dyDescent="0.25">
      <c r="I8372">
        <v>8370</v>
      </c>
      <c r="J8372" s="6" t="s">
        <v>19998</v>
      </c>
      <c r="K8372" s="6" t="s">
        <v>52485</v>
      </c>
      <c r="L8372" s="6" t="s">
        <v>51136</v>
      </c>
      <c r="M8372" s="6" t="s">
        <v>19999</v>
      </c>
      <c r="N8372" s="6" t="s">
        <v>58396</v>
      </c>
      <c r="O8372" s="6" t="s">
        <v>74596</v>
      </c>
    </row>
    <row r="8373" spans="9:15" x14ac:dyDescent="0.25">
      <c r="I8373">
        <v>8371</v>
      </c>
      <c r="J8373" s="6" t="s">
        <v>20000</v>
      </c>
      <c r="K8373" s="6" t="s">
        <v>49030</v>
      </c>
      <c r="L8373" s="6" t="s">
        <v>90</v>
      </c>
      <c r="M8373" s="6" t="s">
        <v>20001</v>
      </c>
      <c r="N8373" s="6" t="s">
        <v>90</v>
      </c>
      <c r="O8373" s="6" t="s">
        <v>74597</v>
      </c>
    </row>
    <row r="8374" spans="9:15" x14ac:dyDescent="0.25">
      <c r="I8374">
        <v>8372</v>
      </c>
      <c r="J8374" s="6" t="s">
        <v>20002</v>
      </c>
      <c r="K8374" s="6" t="s">
        <v>48754</v>
      </c>
      <c r="L8374" s="6" t="s">
        <v>48616</v>
      </c>
      <c r="M8374" s="6" t="s">
        <v>20003</v>
      </c>
      <c r="N8374" s="6" t="s">
        <v>58397</v>
      </c>
      <c r="O8374" s="6" t="s">
        <v>74598</v>
      </c>
    </row>
    <row r="8375" spans="9:15" x14ac:dyDescent="0.25">
      <c r="I8375">
        <v>8373</v>
      </c>
      <c r="J8375" s="6" t="s">
        <v>20004</v>
      </c>
      <c r="K8375" s="6" t="s">
        <v>50673</v>
      </c>
      <c r="L8375" s="6" t="s">
        <v>50673</v>
      </c>
      <c r="M8375" s="6" t="s">
        <v>20005</v>
      </c>
      <c r="N8375" s="6" t="s">
        <v>55771</v>
      </c>
      <c r="O8375" s="6" t="s">
        <v>70777</v>
      </c>
    </row>
    <row r="8376" spans="9:15" x14ac:dyDescent="0.25">
      <c r="I8376">
        <v>8374</v>
      </c>
      <c r="J8376" s="6" t="s">
        <v>20006</v>
      </c>
      <c r="K8376" s="6" t="s">
        <v>48859</v>
      </c>
      <c r="L8376" s="6" t="s">
        <v>48861</v>
      </c>
      <c r="M8376" s="6" t="s">
        <v>20007</v>
      </c>
      <c r="N8376" s="6" t="s">
        <v>58398</v>
      </c>
      <c r="O8376" s="6" t="s">
        <v>74599</v>
      </c>
    </row>
    <row r="8377" spans="9:15" x14ac:dyDescent="0.25">
      <c r="I8377">
        <v>8375</v>
      </c>
      <c r="J8377" s="6" t="s">
        <v>20008</v>
      </c>
      <c r="K8377" s="6" t="s">
        <v>51557</v>
      </c>
      <c r="L8377" s="6" t="s">
        <v>90</v>
      </c>
      <c r="M8377" s="6" t="s">
        <v>20009</v>
      </c>
      <c r="N8377" s="6" t="s">
        <v>58399</v>
      </c>
      <c r="O8377" s="6" t="s">
        <v>74600</v>
      </c>
    </row>
    <row r="8378" spans="9:15" x14ac:dyDescent="0.25">
      <c r="I8378">
        <v>8376</v>
      </c>
      <c r="J8378" s="6" t="s">
        <v>20010</v>
      </c>
      <c r="K8378" s="6" t="s">
        <v>52314</v>
      </c>
      <c r="L8378" s="6" t="s">
        <v>90</v>
      </c>
      <c r="M8378" s="6" t="s">
        <v>20011</v>
      </c>
      <c r="N8378" s="6" t="s">
        <v>90</v>
      </c>
      <c r="O8378" s="6" t="s">
        <v>74601</v>
      </c>
    </row>
    <row r="8379" spans="9:15" x14ac:dyDescent="0.25">
      <c r="I8379">
        <v>8377</v>
      </c>
      <c r="J8379" s="6" t="s">
        <v>20012</v>
      </c>
      <c r="K8379" s="6" t="s">
        <v>51383</v>
      </c>
      <c r="L8379" s="6" t="s">
        <v>90</v>
      </c>
      <c r="M8379" s="6" t="s">
        <v>20013</v>
      </c>
      <c r="N8379" s="6" t="s">
        <v>58400</v>
      </c>
      <c r="O8379" s="6" t="s">
        <v>74602</v>
      </c>
    </row>
    <row r="8380" spans="9:15" x14ac:dyDescent="0.25">
      <c r="I8380">
        <v>8378</v>
      </c>
      <c r="J8380" s="6" t="s">
        <v>20014</v>
      </c>
      <c r="K8380" s="6" t="s">
        <v>49716</v>
      </c>
      <c r="L8380" s="6" t="s">
        <v>49684</v>
      </c>
      <c r="M8380" s="6" t="s">
        <v>20015</v>
      </c>
      <c r="N8380" s="6" t="s">
        <v>58401</v>
      </c>
      <c r="O8380" s="6" t="s">
        <v>74603</v>
      </c>
    </row>
    <row r="8381" spans="9:15" x14ac:dyDescent="0.25">
      <c r="I8381">
        <v>8379</v>
      </c>
      <c r="J8381" s="6" t="s">
        <v>20016</v>
      </c>
      <c r="K8381" s="6" t="s">
        <v>50516</v>
      </c>
      <c r="L8381" s="6" t="s">
        <v>90</v>
      </c>
      <c r="M8381" s="6" t="s">
        <v>20017</v>
      </c>
      <c r="N8381" s="6" t="s">
        <v>58402</v>
      </c>
      <c r="O8381" s="6" t="s">
        <v>74604</v>
      </c>
    </row>
    <row r="8382" spans="9:15" x14ac:dyDescent="0.25">
      <c r="I8382">
        <v>8380</v>
      </c>
      <c r="J8382" s="6" t="s">
        <v>20018</v>
      </c>
      <c r="K8382" s="6" t="s">
        <v>51732</v>
      </c>
      <c r="L8382" s="6" t="s">
        <v>90</v>
      </c>
      <c r="M8382" s="6" t="s">
        <v>20019</v>
      </c>
      <c r="N8382" s="6" t="s">
        <v>58340</v>
      </c>
      <c r="O8382" s="6" t="s">
        <v>74605</v>
      </c>
    </row>
    <row r="8383" spans="9:15" x14ac:dyDescent="0.25">
      <c r="I8383">
        <v>8381</v>
      </c>
      <c r="J8383" s="6" t="s">
        <v>20020</v>
      </c>
      <c r="K8383" s="6" t="s">
        <v>51475</v>
      </c>
      <c r="L8383" s="6" t="s">
        <v>51590</v>
      </c>
      <c r="M8383" s="6" t="s">
        <v>20021</v>
      </c>
      <c r="N8383" s="6" t="s">
        <v>58403</v>
      </c>
      <c r="O8383" s="6" t="s">
        <v>74606</v>
      </c>
    </row>
    <row r="8384" spans="9:15" x14ac:dyDescent="0.25">
      <c r="I8384">
        <v>8382</v>
      </c>
      <c r="J8384" s="6" t="s">
        <v>20022</v>
      </c>
      <c r="K8384" s="6" t="s">
        <v>50294</v>
      </c>
      <c r="L8384" s="6" t="s">
        <v>90</v>
      </c>
      <c r="M8384" s="6" t="s">
        <v>20023</v>
      </c>
      <c r="N8384" s="6" t="s">
        <v>58404</v>
      </c>
      <c r="O8384" s="6" t="s">
        <v>74607</v>
      </c>
    </row>
    <row r="8385" spans="9:15" x14ac:dyDescent="0.25">
      <c r="I8385">
        <v>8383</v>
      </c>
      <c r="J8385" s="6" t="s">
        <v>20024</v>
      </c>
      <c r="K8385" s="6" t="s">
        <v>50182</v>
      </c>
      <c r="L8385" s="6" t="s">
        <v>90</v>
      </c>
      <c r="M8385" s="6" t="s">
        <v>20025</v>
      </c>
      <c r="N8385" s="6" t="s">
        <v>90</v>
      </c>
      <c r="O8385" s="6" t="s">
        <v>68472</v>
      </c>
    </row>
    <row r="8386" spans="9:15" x14ac:dyDescent="0.25">
      <c r="I8386">
        <v>8384</v>
      </c>
      <c r="J8386" s="6" t="s">
        <v>20026</v>
      </c>
      <c r="K8386" s="6" t="s">
        <v>52529</v>
      </c>
      <c r="L8386" s="6" t="s">
        <v>51342</v>
      </c>
      <c r="M8386" s="6" t="s">
        <v>20027</v>
      </c>
      <c r="N8386" s="6" t="s">
        <v>58405</v>
      </c>
      <c r="O8386" s="6" t="s">
        <v>74608</v>
      </c>
    </row>
    <row r="8387" spans="9:15" x14ac:dyDescent="0.25">
      <c r="I8387">
        <v>8385</v>
      </c>
      <c r="J8387" s="6" t="s">
        <v>20028</v>
      </c>
      <c r="K8387" s="6" t="s">
        <v>49086</v>
      </c>
      <c r="L8387" s="6" t="s">
        <v>50199</v>
      </c>
      <c r="M8387" s="6" t="s">
        <v>20029</v>
      </c>
      <c r="N8387" s="6" t="s">
        <v>58406</v>
      </c>
      <c r="O8387" s="6" t="s">
        <v>74609</v>
      </c>
    </row>
    <row r="8388" spans="9:15" x14ac:dyDescent="0.25">
      <c r="I8388">
        <v>8386</v>
      </c>
      <c r="J8388" s="6" t="s">
        <v>20030</v>
      </c>
      <c r="K8388" s="6" t="s">
        <v>49537</v>
      </c>
      <c r="L8388" s="6" t="s">
        <v>90</v>
      </c>
      <c r="M8388" s="6" t="s">
        <v>20031</v>
      </c>
      <c r="N8388" s="6" t="s">
        <v>58407</v>
      </c>
      <c r="O8388" s="6" t="s">
        <v>74610</v>
      </c>
    </row>
    <row r="8389" spans="9:15" x14ac:dyDescent="0.25">
      <c r="I8389">
        <v>8387</v>
      </c>
      <c r="J8389" s="6" t="s">
        <v>20032</v>
      </c>
      <c r="K8389" s="6" t="s">
        <v>49935</v>
      </c>
      <c r="L8389" s="6" t="s">
        <v>50038</v>
      </c>
      <c r="M8389" s="6" t="s">
        <v>20033</v>
      </c>
      <c r="N8389" s="6" t="s">
        <v>58408</v>
      </c>
      <c r="O8389" s="6" t="s">
        <v>74611</v>
      </c>
    </row>
    <row r="8390" spans="9:15" x14ac:dyDescent="0.25">
      <c r="I8390">
        <v>8388</v>
      </c>
      <c r="J8390" s="6" t="s">
        <v>20034</v>
      </c>
      <c r="K8390" s="6" t="s">
        <v>50638</v>
      </c>
      <c r="L8390" s="6" t="s">
        <v>50633</v>
      </c>
      <c r="M8390" s="6" t="s">
        <v>20035</v>
      </c>
      <c r="N8390" s="6" t="s">
        <v>53976</v>
      </c>
      <c r="O8390" s="6" t="s">
        <v>74612</v>
      </c>
    </row>
    <row r="8391" spans="9:15" x14ac:dyDescent="0.25">
      <c r="I8391">
        <v>8389</v>
      </c>
      <c r="J8391" s="6" t="s">
        <v>20036</v>
      </c>
      <c r="K8391" s="6" t="s">
        <v>52037</v>
      </c>
      <c r="L8391" s="6" t="s">
        <v>90</v>
      </c>
      <c r="M8391" s="6" t="s">
        <v>20037</v>
      </c>
      <c r="N8391" s="6" t="s">
        <v>90</v>
      </c>
      <c r="O8391" s="6" t="s">
        <v>74613</v>
      </c>
    </row>
    <row r="8392" spans="9:15" x14ac:dyDescent="0.25">
      <c r="I8392">
        <v>8390</v>
      </c>
      <c r="J8392" s="6" t="s">
        <v>20038</v>
      </c>
      <c r="K8392" s="6" t="s">
        <v>51367</v>
      </c>
      <c r="L8392" s="6" t="s">
        <v>50405</v>
      </c>
      <c r="M8392" s="6" t="s">
        <v>20039</v>
      </c>
      <c r="N8392" s="6" t="s">
        <v>90</v>
      </c>
      <c r="O8392" s="6" t="s">
        <v>74614</v>
      </c>
    </row>
    <row r="8393" spans="9:15" x14ac:dyDescent="0.25">
      <c r="I8393">
        <v>8391</v>
      </c>
      <c r="J8393" s="6" t="s">
        <v>20040</v>
      </c>
      <c r="K8393" s="6" t="s">
        <v>49537</v>
      </c>
      <c r="L8393" s="6" t="s">
        <v>49566</v>
      </c>
      <c r="M8393" s="6" t="s">
        <v>20041</v>
      </c>
      <c r="N8393" s="6" t="s">
        <v>54148</v>
      </c>
      <c r="O8393" s="6" t="s">
        <v>69554</v>
      </c>
    </row>
    <row r="8394" spans="9:15" x14ac:dyDescent="0.25">
      <c r="I8394">
        <v>8392</v>
      </c>
      <c r="J8394" s="6" t="s">
        <v>20042</v>
      </c>
      <c r="K8394" s="6" t="s">
        <v>48887</v>
      </c>
      <c r="L8394" s="6" t="s">
        <v>49696</v>
      </c>
      <c r="M8394" s="6" t="s">
        <v>20043</v>
      </c>
      <c r="N8394" s="6" t="s">
        <v>56116</v>
      </c>
      <c r="O8394" s="6" t="s">
        <v>74615</v>
      </c>
    </row>
    <row r="8395" spans="9:15" x14ac:dyDescent="0.25">
      <c r="I8395">
        <v>8393</v>
      </c>
      <c r="J8395" s="6" t="s">
        <v>20044</v>
      </c>
      <c r="K8395" s="6" t="s">
        <v>51297</v>
      </c>
      <c r="L8395" s="6" t="s">
        <v>51701</v>
      </c>
      <c r="M8395" s="6" t="s">
        <v>20045</v>
      </c>
      <c r="N8395" s="6" t="s">
        <v>58409</v>
      </c>
      <c r="O8395" s="6" t="s">
        <v>74616</v>
      </c>
    </row>
    <row r="8396" spans="9:15" x14ac:dyDescent="0.25">
      <c r="I8396">
        <v>8394</v>
      </c>
      <c r="J8396" s="6" t="s">
        <v>20046</v>
      </c>
      <c r="K8396" s="6" t="s">
        <v>50432</v>
      </c>
      <c r="L8396" s="6" t="s">
        <v>90</v>
      </c>
      <c r="M8396" s="6" t="s">
        <v>20047</v>
      </c>
      <c r="N8396" s="6" t="s">
        <v>58410</v>
      </c>
      <c r="O8396" s="6" t="s">
        <v>74617</v>
      </c>
    </row>
    <row r="8397" spans="9:15" x14ac:dyDescent="0.25">
      <c r="I8397">
        <v>8395</v>
      </c>
      <c r="J8397" s="6" t="s">
        <v>20048</v>
      </c>
      <c r="K8397" s="6" t="s">
        <v>49387</v>
      </c>
      <c r="L8397" s="6" t="s">
        <v>90</v>
      </c>
      <c r="M8397" s="6" t="s">
        <v>20049</v>
      </c>
      <c r="N8397" s="6" t="s">
        <v>56103</v>
      </c>
      <c r="O8397" s="6" t="s">
        <v>74618</v>
      </c>
    </row>
    <row r="8398" spans="9:15" x14ac:dyDescent="0.25">
      <c r="I8398">
        <v>8396</v>
      </c>
      <c r="J8398" s="6" t="s">
        <v>20050</v>
      </c>
      <c r="K8398" s="6" t="s">
        <v>51467</v>
      </c>
      <c r="L8398" s="6" t="s">
        <v>90</v>
      </c>
      <c r="M8398" s="6" t="s">
        <v>20051</v>
      </c>
      <c r="N8398" s="6" t="s">
        <v>58411</v>
      </c>
      <c r="O8398" s="6" t="s">
        <v>74619</v>
      </c>
    </row>
    <row r="8399" spans="9:15" x14ac:dyDescent="0.25">
      <c r="I8399">
        <v>8397</v>
      </c>
      <c r="J8399" s="6" t="s">
        <v>20052</v>
      </c>
      <c r="K8399" s="6" t="s">
        <v>48678</v>
      </c>
      <c r="L8399" s="6" t="s">
        <v>90</v>
      </c>
      <c r="M8399" s="6" t="s">
        <v>20053</v>
      </c>
      <c r="N8399" s="6" t="s">
        <v>58412</v>
      </c>
      <c r="O8399" s="6" t="s">
        <v>74620</v>
      </c>
    </row>
    <row r="8400" spans="9:15" x14ac:dyDescent="0.25">
      <c r="I8400">
        <v>8398</v>
      </c>
      <c r="J8400" s="6" t="s">
        <v>20054</v>
      </c>
      <c r="K8400" s="6" t="s">
        <v>49254</v>
      </c>
      <c r="L8400" s="6" t="s">
        <v>90</v>
      </c>
      <c r="M8400" s="6" t="s">
        <v>20055</v>
      </c>
      <c r="N8400" s="6" t="s">
        <v>54608</v>
      </c>
      <c r="O8400" s="6" t="s">
        <v>74621</v>
      </c>
    </row>
    <row r="8401" spans="9:15" x14ac:dyDescent="0.25">
      <c r="I8401">
        <v>8399</v>
      </c>
      <c r="J8401" s="6" t="s">
        <v>20056</v>
      </c>
      <c r="K8401" s="6" t="s">
        <v>49161</v>
      </c>
      <c r="L8401" s="6" t="s">
        <v>49153</v>
      </c>
      <c r="M8401" s="6" t="s">
        <v>20057</v>
      </c>
      <c r="N8401" s="6" t="s">
        <v>58413</v>
      </c>
      <c r="O8401" s="6" t="s">
        <v>74622</v>
      </c>
    </row>
    <row r="8402" spans="9:15" x14ac:dyDescent="0.25">
      <c r="I8402">
        <v>8400</v>
      </c>
      <c r="J8402" s="6" t="s">
        <v>20058</v>
      </c>
      <c r="K8402" s="6" t="s">
        <v>49374</v>
      </c>
      <c r="L8402" s="6" t="s">
        <v>52452</v>
      </c>
      <c r="M8402" s="6" t="s">
        <v>20059</v>
      </c>
      <c r="N8402" s="6" t="s">
        <v>58414</v>
      </c>
      <c r="O8402" s="6" t="s">
        <v>74623</v>
      </c>
    </row>
    <row r="8403" spans="9:15" x14ac:dyDescent="0.25">
      <c r="I8403">
        <v>8401</v>
      </c>
      <c r="J8403" s="6" t="s">
        <v>20060</v>
      </c>
      <c r="K8403" s="6" t="s">
        <v>48660</v>
      </c>
      <c r="L8403" s="6" t="s">
        <v>90</v>
      </c>
      <c r="M8403" s="6" t="s">
        <v>20061</v>
      </c>
      <c r="N8403" s="6" t="s">
        <v>90</v>
      </c>
      <c r="O8403" s="6" t="s">
        <v>74624</v>
      </c>
    </row>
    <row r="8404" spans="9:15" x14ac:dyDescent="0.25">
      <c r="I8404">
        <v>8402</v>
      </c>
      <c r="J8404" s="6" t="s">
        <v>20062</v>
      </c>
      <c r="K8404" s="6" t="s">
        <v>51008</v>
      </c>
      <c r="L8404" s="6" t="s">
        <v>90</v>
      </c>
      <c r="M8404" s="6" t="s">
        <v>20063</v>
      </c>
      <c r="N8404" s="6" t="s">
        <v>58415</v>
      </c>
      <c r="O8404" s="6" t="s">
        <v>74625</v>
      </c>
    </row>
    <row r="8405" spans="9:15" x14ac:dyDescent="0.25">
      <c r="I8405">
        <v>8403</v>
      </c>
      <c r="J8405" s="6" t="s">
        <v>20064</v>
      </c>
      <c r="K8405" s="6" t="s">
        <v>49292</v>
      </c>
      <c r="L8405" s="6" t="s">
        <v>90</v>
      </c>
      <c r="M8405" s="6" t="s">
        <v>20065</v>
      </c>
      <c r="N8405" s="6" t="s">
        <v>58416</v>
      </c>
      <c r="O8405" s="6" t="s">
        <v>74626</v>
      </c>
    </row>
    <row r="8406" spans="9:15" x14ac:dyDescent="0.25">
      <c r="I8406">
        <v>8404</v>
      </c>
      <c r="J8406" s="6" t="s">
        <v>20066</v>
      </c>
      <c r="K8406" s="6" t="s">
        <v>48817</v>
      </c>
      <c r="L8406" s="6" t="s">
        <v>52290</v>
      </c>
      <c r="M8406" s="6" t="s">
        <v>20067</v>
      </c>
      <c r="N8406" s="6" t="s">
        <v>58417</v>
      </c>
      <c r="O8406" s="6" t="s">
        <v>74627</v>
      </c>
    </row>
    <row r="8407" spans="9:15" x14ac:dyDescent="0.25">
      <c r="I8407">
        <v>8405</v>
      </c>
      <c r="J8407" s="6" t="s">
        <v>20068</v>
      </c>
      <c r="K8407" s="6" t="s">
        <v>50201</v>
      </c>
      <c r="L8407" s="6" t="s">
        <v>50141</v>
      </c>
      <c r="M8407" s="6" t="s">
        <v>20069</v>
      </c>
      <c r="N8407" s="6" t="s">
        <v>58418</v>
      </c>
      <c r="O8407" s="6" t="s">
        <v>74628</v>
      </c>
    </row>
    <row r="8408" spans="9:15" x14ac:dyDescent="0.25">
      <c r="I8408">
        <v>8406</v>
      </c>
      <c r="J8408" s="6" t="s">
        <v>20070</v>
      </c>
      <c r="K8408" s="6" t="s">
        <v>52230</v>
      </c>
      <c r="L8408" s="6" t="s">
        <v>50432</v>
      </c>
      <c r="M8408" s="6" t="s">
        <v>20071</v>
      </c>
      <c r="N8408" s="6" t="s">
        <v>58419</v>
      </c>
      <c r="O8408" s="6" t="s">
        <v>74629</v>
      </c>
    </row>
    <row r="8409" spans="9:15" x14ac:dyDescent="0.25">
      <c r="I8409">
        <v>8407</v>
      </c>
      <c r="J8409" s="6" t="s">
        <v>20072</v>
      </c>
      <c r="K8409" s="6" t="s">
        <v>50051</v>
      </c>
      <c r="L8409" s="6" t="s">
        <v>52187</v>
      </c>
      <c r="M8409" s="6" t="s">
        <v>20073</v>
      </c>
      <c r="N8409" s="6" t="s">
        <v>58420</v>
      </c>
      <c r="O8409" s="6" t="s">
        <v>74630</v>
      </c>
    </row>
    <row r="8410" spans="9:15" x14ac:dyDescent="0.25">
      <c r="I8410">
        <v>8408</v>
      </c>
      <c r="J8410" s="6" t="s">
        <v>20074</v>
      </c>
      <c r="K8410" s="6" t="s">
        <v>52521</v>
      </c>
      <c r="L8410" s="6" t="s">
        <v>52504</v>
      </c>
      <c r="M8410" s="6" t="s">
        <v>20075</v>
      </c>
      <c r="N8410" s="6" t="s">
        <v>54218</v>
      </c>
      <c r="O8410" s="6" t="s">
        <v>74631</v>
      </c>
    </row>
    <row r="8411" spans="9:15" x14ac:dyDescent="0.25">
      <c r="I8411">
        <v>8409</v>
      </c>
      <c r="J8411" s="6" t="s">
        <v>20076</v>
      </c>
      <c r="K8411" s="6" t="s">
        <v>51338</v>
      </c>
      <c r="L8411" s="6" t="s">
        <v>52437</v>
      </c>
      <c r="M8411" s="6" t="s">
        <v>20077</v>
      </c>
      <c r="N8411" s="6" t="s">
        <v>58421</v>
      </c>
      <c r="O8411" s="6" t="s">
        <v>74632</v>
      </c>
    </row>
    <row r="8412" spans="9:15" x14ac:dyDescent="0.25">
      <c r="I8412">
        <v>8410</v>
      </c>
      <c r="J8412" s="6" t="s">
        <v>20078</v>
      </c>
      <c r="K8412" s="6" t="s">
        <v>52444</v>
      </c>
      <c r="L8412" s="6" t="s">
        <v>51367</v>
      </c>
      <c r="M8412" s="6" t="s">
        <v>20079</v>
      </c>
      <c r="N8412" s="6" t="s">
        <v>90</v>
      </c>
      <c r="O8412" s="6" t="s">
        <v>74633</v>
      </c>
    </row>
    <row r="8413" spans="9:15" x14ac:dyDescent="0.25">
      <c r="I8413">
        <v>8411</v>
      </c>
      <c r="J8413" s="6" t="s">
        <v>20080</v>
      </c>
      <c r="K8413" s="6" t="s">
        <v>51301</v>
      </c>
      <c r="L8413" s="6" t="s">
        <v>51373</v>
      </c>
      <c r="M8413" s="6" t="s">
        <v>20081</v>
      </c>
      <c r="N8413" s="6" t="s">
        <v>58422</v>
      </c>
      <c r="O8413" s="6" t="s">
        <v>74634</v>
      </c>
    </row>
    <row r="8414" spans="9:15" x14ac:dyDescent="0.25">
      <c r="I8414">
        <v>8412</v>
      </c>
      <c r="J8414" s="6" t="s">
        <v>20082</v>
      </c>
      <c r="K8414" s="6" t="s">
        <v>51885</v>
      </c>
      <c r="L8414" s="6" t="s">
        <v>90</v>
      </c>
      <c r="M8414" s="6" t="s">
        <v>20083</v>
      </c>
      <c r="N8414" s="6" t="s">
        <v>58423</v>
      </c>
      <c r="O8414" s="6" t="s">
        <v>74635</v>
      </c>
    </row>
    <row r="8415" spans="9:15" x14ac:dyDescent="0.25">
      <c r="I8415">
        <v>8413</v>
      </c>
      <c r="J8415" s="6" t="s">
        <v>20084</v>
      </c>
      <c r="K8415" s="6" t="s">
        <v>49971</v>
      </c>
      <c r="L8415" s="6" t="s">
        <v>90</v>
      </c>
      <c r="M8415" s="6" t="s">
        <v>20085</v>
      </c>
      <c r="N8415" s="6" t="s">
        <v>58424</v>
      </c>
      <c r="O8415" s="6" t="s">
        <v>74636</v>
      </c>
    </row>
    <row r="8416" spans="9:15" x14ac:dyDescent="0.25">
      <c r="I8416">
        <v>8414</v>
      </c>
      <c r="J8416" s="6" t="s">
        <v>20086</v>
      </c>
      <c r="K8416" s="6" t="s">
        <v>48891</v>
      </c>
      <c r="L8416" s="6" t="s">
        <v>90</v>
      </c>
      <c r="M8416" s="6" t="s">
        <v>20087</v>
      </c>
      <c r="N8416" s="6" t="s">
        <v>58425</v>
      </c>
      <c r="O8416" s="6" t="s">
        <v>74637</v>
      </c>
    </row>
    <row r="8417" spans="9:15" x14ac:dyDescent="0.25">
      <c r="I8417">
        <v>8415</v>
      </c>
      <c r="J8417" s="6" t="s">
        <v>20088</v>
      </c>
      <c r="K8417" s="6" t="s">
        <v>51231</v>
      </c>
      <c r="L8417" s="6" t="s">
        <v>90</v>
      </c>
      <c r="M8417" s="6" t="s">
        <v>20089</v>
      </c>
      <c r="N8417" s="6" t="s">
        <v>58426</v>
      </c>
      <c r="O8417" s="6" t="s">
        <v>74638</v>
      </c>
    </row>
    <row r="8418" spans="9:15" x14ac:dyDescent="0.25">
      <c r="I8418">
        <v>8416</v>
      </c>
      <c r="J8418" s="6" t="s">
        <v>20090</v>
      </c>
      <c r="K8418" s="6" t="s">
        <v>50895</v>
      </c>
      <c r="L8418" s="6" t="s">
        <v>90</v>
      </c>
      <c r="M8418" s="6" t="s">
        <v>20091</v>
      </c>
      <c r="N8418" s="6" t="s">
        <v>90</v>
      </c>
      <c r="O8418" s="6" t="s">
        <v>68793</v>
      </c>
    </row>
    <row r="8419" spans="9:15" x14ac:dyDescent="0.25">
      <c r="I8419">
        <v>8417</v>
      </c>
      <c r="J8419" s="6" t="s">
        <v>20092</v>
      </c>
      <c r="K8419" s="6" t="s">
        <v>49588</v>
      </c>
      <c r="L8419" s="6" t="s">
        <v>90</v>
      </c>
      <c r="M8419" s="6" t="s">
        <v>20093</v>
      </c>
      <c r="N8419" s="6" t="s">
        <v>58427</v>
      </c>
      <c r="O8419" s="6" t="s">
        <v>74639</v>
      </c>
    </row>
    <row r="8420" spans="9:15" x14ac:dyDescent="0.25">
      <c r="I8420">
        <v>8418</v>
      </c>
      <c r="J8420" s="6" t="s">
        <v>20094</v>
      </c>
      <c r="K8420" s="6" t="s">
        <v>49201</v>
      </c>
      <c r="L8420" s="6" t="s">
        <v>52150</v>
      </c>
      <c r="M8420" s="6" t="s">
        <v>20095</v>
      </c>
      <c r="N8420" s="6" t="s">
        <v>90</v>
      </c>
      <c r="O8420" s="6" t="s">
        <v>74640</v>
      </c>
    </row>
    <row r="8421" spans="9:15" x14ac:dyDescent="0.25">
      <c r="I8421">
        <v>8419</v>
      </c>
      <c r="J8421" s="6" t="s">
        <v>20096</v>
      </c>
      <c r="K8421" s="6" t="s">
        <v>50346</v>
      </c>
      <c r="L8421" s="6" t="s">
        <v>90</v>
      </c>
      <c r="M8421" s="6" t="s">
        <v>20097</v>
      </c>
      <c r="N8421" s="6" t="s">
        <v>90</v>
      </c>
      <c r="O8421" s="6" t="s">
        <v>74641</v>
      </c>
    </row>
    <row r="8422" spans="9:15" x14ac:dyDescent="0.25">
      <c r="I8422">
        <v>8420</v>
      </c>
      <c r="J8422" s="6" t="s">
        <v>20098</v>
      </c>
      <c r="K8422" s="6" t="s">
        <v>49493</v>
      </c>
      <c r="L8422" s="6" t="s">
        <v>90</v>
      </c>
      <c r="M8422" s="6" t="s">
        <v>20099</v>
      </c>
      <c r="N8422" s="6" t="s">
        <v>90</v>
      </c>
      <c r="O8422" s="6" t="s">
        <v>74642</v>
      </c>
    </row>
    <row r="8423" spans="9:15" x14ac:dyDescent="0.25">
      <c r="I8423">
        <v>8421</v>
      </c>
      <c r="J8423" s="6" t="s">
        <v>20100</v>
      </c>
      <c r="K8423" s="6" t="s">
        <v>51237</v>
      </c>
      <c r="L8423" s="6" t="s">
        <v>51235</v>
      </c>
      <c r="M8423" s="6" t="s">
        <v>20101</v>
      </c>
      <c r="N8423" s="6" t="s">
        <v>58101</v>
      </c>
      <c r="O8423" s="6" t="s">
        <v>74643</v>
      </c>
    </row>
    <row r="8424" spans="9:15" x14ac:dyDescent="0.25">
      <c r="I8424">
        <v>8422</v>
      </c>
      <c r="J8424" s="6" t="s">
        <v>20102</v>
      </c>
      <c r="K8424" s="6" t="s">
        <v>49407</v>
      </c>
      <c r="L8424" s="6" t="s">
        <v>49082</v>
      </c>
      <c r="M8424" s="6" t="s">
        <v>20103</v>
      </c>
      <c r="N8424" s="6" t="s">
        <v>90</v>
      </c>
      <c r="O8424" s="6" t="s">
        <v>74644</v>
      </c>
    </row>
    <row r="8425" spans="9:15" x14ac:dyDescent="0.25">
      <c r="I8425">
        <v>8423</v>
      </c>
      <c r="J8425" s="6" t="s">
        <v>20104</v>
      </c>
      <c r="K8425" s="6" t="s">
        <v>49751</v>
      </c>
      <c r="L8425" s="6" t="s">
        <v>90</v>
      </c>
      <c r="M8425" s="6" t="s">
        <v>20105</v>
      </c>
      <c r="N8425" s="6" t="s">
        <v>90</v>
      </c>
      <c r="O8425" s="6" t="s">
        <v>74645</v>
      </c>
    </row>
    <row r="8426" spans="9:15" x14ac:dyDescent="0.25">
      <c r="I8426">
        <v>8424</v>
      </c>
      <c r="J8426" s="6" t="s">
        <v>20106</v>
      </c>
      <c r="K8426" s="6" t="s">
        <v>51344</v>
      </c>
      <c r="L8426" s="6" t="s">
        <v>50568</v>
      </c>
      <c r="M8426" s="6" t="s">
        <v>20107</v>
      </c>
      <c r="N8426" s="6" t="s">
        <v>58428</v>
      </c>
      <c r="O8426" s="6" t="s">
        <v>74646</v>
      </c>
    </row>
    <row r="8427" spans="9:15" x14ac:dyDescent="0.25">
      <c r="I8427">
        <v>8425</v>
      </c>
      <c r="J8427" s="6" t="s">
        <v>20108</v>
      </c>
      <c r="K8427" s="6" t="s">
        <v>50849</v>
      </c>
      <c r="L8427" s="6" t="s">
        <v>90</v>
      </c>
      <c r="M8427" s="6" t="s">
        <v>20109</v>
      </c>
      <c r="N8427" s="6" t="s">
        <v>58429</v>
      </c>
      <c r="O8427" s="6" t="s">
        <v>74647</v>
      </c>
    </row>
    <row r="8428" spans="9:15" x14ac:dyDescent="0.25">
      <c r="I8428">
        <v>8426</v>
      </c>
      <c r="J8428" s="6" t="s">
        <v>20110</v>
      </c>
      <c r="K8428" s="6" t="s">
        <v>48935</v>
      </c>
      <c r="L8428" s="6" t="s">
        <v>51418</v>
      </c>
      <c r="M8428" s="6" t="s">
        <v>20111</v>
      </c>
      <c r="N8428" s="6" t="s">
        <v>90</v>
      </c>
      <c r="O8428" s="6" t="s">
        <v>74648</v>
      </c>
    </row>
    <row r="8429" spans="9:15" x14ac:dyDescent="0.25">
      <c r="I8429">
        <v>8427</v>
      </c>
      <c r="J8429" s="6" t="s">
        <v>20112</v>
      </c>
      <c r="K8429" s="6" t="s">
        <v>49041</v>
      </c>
      <c r="L8429" s="6" t="s">
        <v>90</v>
      </c>
      <c r="M8429" s="6" t="s">
        <v>20113</v>
      </c>
      <c r="N8429" s="6" t="s">
        <v>58430</v>
      </c>
      <c r="O8429" s="6" t="s">
        <v>74649</v>
      </c>
    </row>
    <row r="8430" spans="9:15" x14ac:dyDescent="0.25">
      <c r="I8430">
        <v>8428</v>
      </c>
      <c r="J8430" s="6" t="s">
        <v>20114</v>
      </c>
      <c r="K8430" s="6" t="s">
        <v>49030</v>
      </c>
      <c r="L8430" s="6" t="s">
        <v>51359</v>
      </c>
      <c r="M8430" s="6" t="s">
        <v>20115</v>
      </c>
      <c r="N8430" s="6" t="s">
        <v>58431</v>
      </c>
      <c r="O8430" s="6" t="s">
        <v>74650</v>
      </c>
    </row>
    <row r="8431" spans="9:15" x14ac:dyDescent="0.25">
      <c r="I8431">
        <v>8429</v>
      </c>
      <c r="J8431" s="6" t="s">
        <v>20116</v>
      </c>
      <c r="K8431" s="6" t="s">
        <v>51097</v>
      </c>
      <c r="L8431" s="6" t="s">
        <v>51106</v>
      </c>
      <c r="M8431" s="6" t="s">
        <v>20117</v>
      </c>
      <c r="N8431" s="6" t="s">
        <v>58432</v>
      </c>
      <c r="O8431" s="6" t="s">
        <v>74651</v>
      </c>
    </row>
    <row r="8432" spans="9:15" x14ac:dyDescent="0.25">
      <c r="I8432">
        <v>8430</v>
      </c>
      <c r="J8432" s="6" t="s">
        <v>20118</v>
      </c>
      <c r="K8432" s="6" t="s">
        <v>51837</v>
      </c>
      <c r="L8432" s="6" t="s">
        <v>51972</v>
      </c>
      <c r="M8432" s="6" t="s">
        <v>20119</v>
      </c>
      <c r="N8432" s="6" t="s">
        <v>58433</v>
      </c>
      <c r="O8432" s="6" t="s">
        <v>74652</v>
      </c>
    </row>
    <row r="8433" spans="9:15" x14ac:dyDescent="0.25">
      <c r="I8433">
        <v>8431</v>
      </c>
      <c r="J8433" s="6" t="s">
        <v>20120</v>
      </c>
      <c r="K8433" s="6" t="s">
        <v>49052</v>
      </c>
      <c r="L8433" s="6" t="s">
        <v>90</v>
      </c>
      <c r="M8433" s="6" t="s">
        <v>20121</v>
      </c>
      <c r="N8433" s="6" t="s">
        <v>58434</v>
      </c>
      <c r="O8433" s="6" t="s">
        <v>74653</v>
      </c>
    </row>
    <row r="8434" spans="9:15" x14ac:dyDescent="0.25">
      <c r="I8434">
        <v>8432</v>
      </c>
      <c r="J8434" s="6" t="s">
        <v>20122</v>
      </c>
      <c r="K8434" s="6" t="s">
        <v>52480</v>
      </c>
      <c r="L8434" s="6" t="s">
        <v>90</v>
      </c>
      <c r="M8434" s="6" t="s">
        <v>20123</v>
      </c>
      <c r="N8434" s="6" t="s">
        <v>58435</v>
      </c>
      <c r="O8434" s="6" t="s">
        <v>74654</v>
      </c>
    </row>
    <row r="8435" spans="9:15" x14ac:dyDescent="0.25">
      <c r="I8435">
        <v>8433</v>
      </c>
      <c r="J8435" s="6" t="s">
        <v>20124</v>
      </c>
      <c r="K8435" s="6" t="s">
        <v>48749</v>
      </c>
      <c r="L8435" s="6" t="s">
        <v>90</v>
      </c>
      <c r="M8435" s="6" t="s">
        <v>20125</v>
      </c>
      <c r="N8435" s="6" t="s">
        <v>90</v>
      </c>
      <c r="O8435" s="6" t="s">
        <v>74655</v>
      </c>
    </row>
    <row r="8436" spans="9:15" x14ac:dyDescent="0.25">
      <c r="I8436">
        <v>8434</v>
      </c>
      <c r="J8436" s="6" t="s">
        <v>20126</v>
      </c>
      <c r="K8436" s="6" t="s">
        <v>52532</v>
      </c>
      <c r="L8436" s="6" t="s">
        <v>49096</v>
      </c>
      <c r="M8436" s="6" t="s">
        <v>20127</v>
      </c>
      <c r="N8436" s="6" t="s">
        <v>56057</v>
      </c>
      <c r="O8436" s="6" t="s">
        <v>71182</v>
      </c>
    </row>
    <row r="8437" spans="9:15" x14ac:dyDescent="0.25">
      <c r="I8437">
        <v>8435</v>
      </c>
      <c r="J8437" s="6" t="s">
        <v>20128</v>
      </c>
      <c r="K8437" s="6" t="s">
        <v>48630</v>
      </c>
      <c r="L8437" s="6" t="s">
        <v>48712</v>
      </c>
      <c r="M8437" s="6" t="s">
        <v>20129</v>
      </c>
      <c r="N8437" s="6" t="s">
        <v>90</v>
      </c>
      <c r="O8437" s="6" t="s">
        <v>74656</v>
      </c>
    </row>
    <row r="8438" spans="9:15" x14ac:dyDescent="0.25">
      <c r="I8438">
        <v>8436</v>
      </c>
      <c r="J8438" s="6" t="s">
        <v>20130</v>
      </c>
      <c r="K8438" s="6" t="s">
        <v>51584</v>
      </c>
      <c r="L8438" s="6" t="s">
        <v>51729</v>
      </c>
      <c r="M8438" s="6" t="s">
        <v>20131</v>
      </c>
      <c r="N8438" s="6" t="s">
        <v>58436</v>
      </c>
      <c r="O8438" s="6" t="s">
        <v>74657</v>
      </c>
    </row>
    <row r="8439" spans="9:15" x14ac:dyDescent="0.25">
      <c r="I8439">
        <v>8437</v>
      </c>
      <c r="J8439" s="6" t="s">
        <v>20132</v>
      </c>
      <c r="K8439" s="6" t="s">
        <v>49706</v>
      </c>
      <c r="L8439" s="6" t="s">
        <v>49921</v>
      </c>
      <c r="M8439" s="6" t="s">
        <v>20133</v>
      </c>
      <c r="N8439" s="6" t="s">
        <v>58437</v>
      </c>
      <c r="O8439" s="6" t="s">
        <v>74658</v>
      </c>
    </row>
    <row r="8440" spans="9:15" x14ac:dyDescent="0.25">
      <c r="I8440">
        <v>8438</v>
      </c>
      <c r="J8440" s="6" t="s">
        <v>20134</v>
      </c>
      <c r="K8440" s="6" t="s">
        <v>50388</v>
      </c>
      <c r="L8440" s="6" t="s">
        <v>49056</v>
      </c>
      <c r="M8440" s="6" t="s">
        <v>20135</v>
      </c>
      <c r="N8440" s="6" t="s">
        <v>58438</v>
      </c>
      <c r="O8440" s="6" t="s">
        <v>74659</v>
      </c>
    </row>
    <row r="8441" spans="9:15" x14ac:dyDescent="0.25">
      <c r="I8441">
        <v>8439</v>
      </c>
      <c r="J8441" s="6" t="s">
        <v>20136</v>
      </c>
      <c r="K8441" s="6" t="s">
        <v>51222</v>
      </c>
      <c r="L8441" s="6" t="s">
        <v>90</v>
      </c>
      <c r="M8441" s="6" t="s">
        <v>20137</v>
      </c>
      <c r="N8441" s="6" t="s">
        <v>58439</v>
      </c>
      <c r="O8441" s="6" t="s">
        <v>74660</v>
      </c>
    </row>
    <row r="8442" spans="9:15" x14ac:dyDescent="0.25">
      <c r="I8442">
        <v>8440</v>
      </c>
      <c r="J8442" s="6" t="s">
        <v>20138</v>
      </c>
      <c r="K8442" s="6" t="s">
        <v>51747</v>
      </c>
      <c r="L8442" s="6" t="s">
        <v>90</v>
      </c>
      <c r="M8442" s="6" t="s">
        <v>20139</v>
      </c>
      <c r="N8442" s="6" t="s">
        <v>58440</v>
      </c>
      <c r="O8442" s="6" t="s">
        <v>74661</v>
      </c>
    </row>
    <row r="8443" spans="9:15" x14ac:dyDescent="0.25">
      <c r="I8443">
        <v>8441</v>
      </c>
      <c r="J8443" s="6" t="s">
        <v>20140</v>
      </c>
      <c r="K8443" s="6" t="s">
        <v>50602</v>
      </c>
      <c r="L8443" s="6" t="s">
        <v>50766</v>
      </c>
      <c r="M8443" s="6" t="s">
        <v>20141</v>
      </c>
      <c r="N8443" s="6" t="s">
        <v>58441</v>
      </c>
      <c r="O8443" s="6" t="s">
        <v>74662</v>
      </c>
    </row>
    <row r="8444" spans="9:15" x14ac:dyDescent="0.25">
      <c r="I8444">
        <v>8442</v>
      </c>
      <c r="J8444" s="6" t="s">
        <v>20142</v>
      </c>
      <c r="K8444" s="6" t="s">
        <v>49337</v>
      </c>
      <c r="L8444" s="6" t="s">
        <v>90</v>
      </c>
      <c r="M8444" s="6" t="s">
        <v>20143</v>
      </c>
      <c r="N8444" s="6" t="s">
        <v>58442</v>
      </c>
      <c r="O8444" s="6" t="s">
        <v>74663</v>
      </c>
    </row>
    <row r="8445" spans="9:15" x14ac:dyDescent="0.25">
      <c r="I8445">
        <v>8443</v>
      </c>
      <c r="J8445" s="6" t="s">
        <v>20144</v>
      </c>
      <c r="K8445" s="6" t="s">
        <v>50847</v>
      </c>
      <c r="L8445" s="6" t="s">
        <v>50789</v>
      </c>
      <c r="M8445" s="6" t="s">
        <v>20145</v>
      </c>
      <c r="N8445" s="6" t="s">
        <v>90</v>
      </c>
      <c r="O8445" s="6" t="s">
        <v>74664</v>
      </c>
    </row>
    <row r="8446" spans="9:15" x14ac:dyDescent="0.25">
      <c r="I8446">
        <v>8444</v>
      </c>
      <c r="J8446" s="6" t="s">
        <v>20146</v>
      </c>
      <c r="K8446" s="6" t="s">
        <v>49279</v>
      </c>
      <c r="L8446" s="6" t="s">
        <v>49279</v>
      </c>
      <c r="M8446" s="6" t="s">
        <v>20147</v>
      </c>
      <c r="N8446" s="6" t="s">
        <v>58443</v>
      </c>
      <c r="O8446" s="6" t="s">
        <v>74665</v>
      </c>
    </row>
    <row r="8447" spans="9:15" x14ac:dyDescent="0.25">
      <c r="I8447">
        <v>8445</v>
      </c>
      <c r="J8447" s="6" t="s">
        <v>20148</v>
      </c>
      <c r="K8447" s="6" t="s">
        <v>49409</v>
      </c>
      <c r="L8447" s="6" t="s">
        <v>90</v>
      </c>
      <c r="M8447" s="6" t="s">
        <v>20149</v>
      </c>
      <c r="N8447" s="6" t="s">
        <v>90</v>
      </c>
      <c r="O8447" s="6" t="s">
        <v>74666</v>
      </c>
    </row>
    <row r="8448" spans="9:15" x14ac:dyDescent="0.25">
      <c r="I8448">
        <v>8446</v>
      </c>
      <c r="J8448" s="6" t="s">
        <v>20150</v>
      </c>
      <c r="K8448" s="6" t="s">
        <v>52449</v>
      </c>
      <c r="L8448" s="6" t="s">
        <v>90</v>
      </c>
      <c r="M8448" s="6" t="s">
        <v>20151</v>
      </c>
      <c r="N8448" s="6" t="s">
        <v>90</v>
      </c>
      <c r="O8448" s="6" t="s">
        <v>74667</v>
      </c>
    </row>
    <row r="8449" spans="9:15" x14ac:dyDescent="0.25">
      <c r="I8449">
        <v>8447</v>
      </c>
      <c r="J8449" s="6" t="s">
        <v>20152</v>
      </c>
      <c r="K8449" s="6" t="s">
        <v>52533</v>
      </c>
      <c r="L8449" s="6" t="s">
        <v>90</v>
      </c>
      <c r="M8449" s="6" t="s">
        <v>20153</v>
      </c>
      <c r="N8449" s="6" t="s">
        <v>58444</v>
      </c>
      <c r="O8449" s="6" t="s">
        <v>74668</v>
      </c>
    </row>
    <row r="8450" spans="9:15" x14ac:dyDescent="0.25">
      <c r="I8450">
        <v>8448</v>
      </c>
      <c r="J8450" s="6" t="s">
        <v>20154</v>
      </c>
      <c r="K8450" s="6" t="s">
        <v>52260</v>
      </c>
      <c r="L8450" s="6" t="s">
        <v>50343</v>
      </c>
      <c r="M8450" s="6" t="s">
        <v>20155</v>
      </c>
      <c r="N8450" s="6" t="s">
        <v>90</v>
      </c>
      <c r="O8450" s="6" t="s">
        <v>74669</v>
      </c>
    </row>
    <row r="8451" spans="9:15" x14ac:dyDescent="0.25">
      <c r="I8451">
        <v>8449</v>
      </c>
      <c r="J8451" s="6" t="s">
        <v>20156</v>
      </c>
      <c r="K8451" s="6" t="s">
        <v>52072</v>
      </c>
      <c r="L8451" s="6" t="s">
        <v>90</v>
      </c>
      <c r="M8451" s="6" t="s">
        <v>20157</v>
      </c>
      <c r="N8451" s="6" t="s">
        <v>90</v>
      </c>
      <c r="O8451" s="6" t="s">
        <v>72965</v>
      </c>
    </row>
    <row r="8452" spans="9:15" x14ac:dyDescent="0.25">
      <c r="I8452">
        <v>8450</v>
      </c>
      <c r="J8452" s="6" t="s">
        <v>20158</v>
      </c>
      <c r="K8452" s="6" t="s">
        <v>50557</v>
      </c>
      <c r="L8452" s="6" t="s">
        <v>52182</v>
      </c>
      <c r="M8452" s="6" t="s">
        <v>20159</v>
      </c>
      <c r="N8452" s="6" t="s">
        <v>90</v>
      </c>
      <c r="O8452" s="6" t="s">
        <v>72156</v>
      </c>
    </row>
    <row r="8453" spans="9:15" x14ac:dyDescent="0.25">
      <c r="I8453">
        <v>8451</v>
      </c>
      <c r="J8453" s="6" t="s">
        <v>20160</v>
      </c>
      <c r="K8453" s="6" t="s">
        <v>49993</v>
      </c>
      <c r="L8453" s="6" t="s">
        <v>50175</v>
      </c>
      <c r="M8453" s="6" t="s">
        <v>20161</v>
      </c>
      <c r="N8453" s="6" t="s">
        <v>58445</v>
      </c>
      <c r="O8453" s="6" t="s">
        <v>74670</v>
      </c>
    </row>
    <row r="8454" spans="9:15" x14ac:dyDescent="0.25">
      <c r="I8454">
        <v>8452</v>
      </c>
      <c r="J8454" s="6" t="s">
        <v>20162</v>
      </c>
      <c r="K8454" s="6" t="s">
        <v>50175</v>
      </c>
      <c r="L8454" s="6" t="s">
        <v>50310</v>
      </c>
      <c r="M8454" s="6" t="s">
        <v>20163</v>
      </c>
      <c r="N8454" s="6" t="s">
        <v>57770</v>
      </c>
      <c r="O8454" s="6" t="s">
        <v>74671</v>
      </c>
    </row>
    <row r="8455" spans="9:15" x14ac:dyDescent="0.25">
      <c r="I8455">
        <v>8453</v>
      </c>
      <c r="J8455" s="6" t="s">
        <v>20164</v>
      </c>
      <c r="K8455" s="6" t="s">
        <v>48829</v>
      </c>
      <c r="L8455" s="6" t="s">
        <v>48664</v>
      </c>
      <c r="M8455" s="6" t="s">
        <v>20165</v>
      </c>
      <c r="N8455" s="6" t="s">
        <v>58446</v>
      </c>
      <c r="O8455" s="6" t="s">
        <v>74672</v>
      </c>
    </row>
    <row r="8456" spans="9:15" x14ac:dyDescent="0.25">
      <c r="I8456">
        <v>8454</v>
      </c>
      <c r="J8456" s="6" t="s">
        <v>20166</v>
      </c>
      <c r="K8456" s="6" t="s">
        <v>52066</v>
      </c>
      <c r="L8456" s="6" t="s">
        <v>48817</v>
      </c>
      <c r="M8456" s="6" t="s">
        <v>20167</v>
      </c>
      <c r="N8456" s="6" t="s">
        <v>58447</v>
      </c>
      <c r="O8456" s="6" t="s">
        <v>74673</v>
      </c>
    </row>
    <row r="8457" spans="9:15" x14ac:dyDescent="0.25">
      <c r="I8457">
        <v>8455</v>
      </c>
      <c r="J8457" s="6" t="s">
        <v>20168</v>
      </c>
      <c r="K8457" s="6" t="s">
        <v>50402</v>
      </c>
      <c r="L8457" s="6" t="s">
        <v>90</v>
      </c>
      <c r="M8457" s="6" t="s">
        <v>20169</v>
      </c>
      <c r="N8457" s="6" t="s">
        <v>58448</v>
      </c>
      <c r="O8457" s="6" t="s">
        <v>74674</v>
      </c>
    </row>
    <row r="8458" spans="9:15" x14ac:dyDescent="0.25">
      <c r="I8458">
        <v>8456</v>
      </c>
      <c r="J8458" s="6" t="s">
        <v>20170</v>
      </c>
      <c r="K8458" s="6" t="s">
        <v>51666</v>
      </c>
      <c r="L8458" s="6" t="s">
        <v>51664</v>
      </c>
      <c r="M8458" s="6" t="s">
        <v>20171</v>
      </c>
      <c r="N8458" s="6" t="s">
        <v>58449</v>
      </c>
      <c r="O8458" s="6" t="s">
        <v>74675</v>
      </c>
    </row>
    <row r="8459" spans="9:15" x14ac:dyDescent="0.25">
      <c r="I8459">
        <v>8457</v>
      </c>
      <c r="J8459" s="6" t="s">
        <v>20172</v>
      </c>
      <c r="K8459" s="6" t="s">
        <v>51438</v>
      </c>
      <c r="L8459" s="6" t="s">
        <v>51481</v>
      </c>
      <c r="M8459" s="6" t="s">
        <v>20173</v>
      </c>
      <c r="N8459" s="6" t="s">
        <v>58450</v>
      </c>
      <c r="O8459" s="6" t="s">
        <v>74676</v>
      </c>
    </row>
    <row r="8460" spans="9:15" x14ac:dyDescent="0.25">
      <c r="I8460">
        <v>8458</v>
      </c>
      <c r="J8460" s="6" t="s">
        <v>20174</v>
      </c>
      <c r="K8460" s="6" t="s">
        <v>49578</v>
      </c>
      <c r="L8460" s="6" t="s">
        <v>90</v>
      </c>
      <c r="M8460" s="6" t="s">
        <v>20175</v>
      </c>
      <c r="N8460" s="6" t="s">
        <v>58451</v>
      </c>
      <c r="O8460" s="6" t="s">
        <v>74677</v>
      </c>
    </row>
    <row r="8461" spans="9:15" x14ac:dyDescent="0.25">
      <c r="I8461">
        <v>8459</v>
      </c>
      <c r="J8461" s="6" t="s">
        <v>20176</v>
      </c>
      <c r="K8461" s="6" t="s">
        <v>48737</v>
      </c>
      <c r="L8461" s="6" t="s">
        <v>49190</v>
      </c>
      <c r="M8461" s="6" t="s">
        <v>20177</v>
      </c>
      <c r="N8461" s="6" t="s">
        <v>90</v>
      </c>
      <c r="O8461" s="6" t="s">
        <v>74678</v>
      </c>
    </row>
    <row r="8462" spans="9:15" x14ac:dyDescent="0.25">
      <c r="I8462">
        <v>8460</v>
      </c>
      <c r="J8462" s="6" t="s">
        <v>20178</v>
      </c>
      <c r="K8462" s="6" t="s">
        <v>50442</v>
      </c>
      <c r="L8462" s="6" t="s">
        <v>50321</v>
      </c>
      <c r="M8462" s="6" t="s">
        <v>20179</v>
      </c>
      <c r="N8462" s="6" t="s">
        <v>90</v>
      </c>
      <c r="O8462" s="6" t="s">
        <v>74679</v>
      </c>
    </row>
    <row r="8463" spans="9:15" x14ac:dyDescent="0.25">
      <c r="I8463">
        <v>8461</v>
      </c>
      <c r="J8463" s="6" t="s">
        <v>20180</v>
      </c>
      <c r="K8463" s="6" t="s">
        <v>52257</v>
      </c>
      <c r="L8463" s="6" t="s">
        <v>90</v>
      </c>
      <c r="M8463" s="6" t="s">
        <v>20181</v>
      </c>
      <c r="N8463" s="6" t="s">
        <v>58452</v>
      </c>
      <c r="O8463" s="6" t="s">
        <v>74680</v>
      </c>
    </row>
    <row r="8464" spans="9:15" x14ac:dyDescent="0.25">
      <c r="I8464">
        <v>8462</v>
      </c>
      <c r="J8464" s="6" t="s">
        <v>20182</v>
      </c>
      <c r="K8464" s="6" t="s">
        <v>49215</v>
      </c>
      <c r="L8464" s="6" t="s">
        <v>52150</v>
      </c>
      <c r="M8464" s="6" t="s">
        <v>20183</v>
      </c>
      <c r="N8464" s="6" t="s">
        <v>58453</v>
      </c>
      <c r="O8464" s="6" t="s">
        <v>74681</v>
      </c>
    </row>
    <row r="8465" spans="9:15" x14ac:dyDescent="0.25">
      <c r="I8465">
        <v>8463</v>
      </c>
      <c r="J8465" s="6" t="s">
        <v>20184</v>
      </c>
      <c r="K8465" s="6" t="s">
        <v>49003</v>
      </c>
      <c r="L8465" s="6" t="s">
        <v>90</v>
      </c>
      <c r="M8465" s="6" t="s">
        <v>20185</v>
      </c>
      <c r="N8465" s="6" t="s">
        <v>58454</v>
      </c>
      <c r="O8465" s="6" t="s">
        <v>74682</v>
      </c>
    </row>
    <row r="8466" spans="9:15" x14ac:dyDescent="0.25">
      <c r="I8466">
        <v>8464</v>
      </c>
      <c r="J8466" s="6" t="s">
        <v>20186</v>
      </c>
      <c r="K8466" s="6" t="s">
        <v>51239</v>
      </c>
      <c r="L8466" s="6" t="s">
        <v>90</v>
      </c>
      <c r="M8466" s="6" t="s">
        <v>20187</v>
      </c>
      <c r="N8466" s="6" t="s">
        <v>58101</v>
      </c>
      <c r="O8466" s="6" t="s">
        <v>74683</v>
      </c>
    </row>
    <row r="8467" spans="9:15" x14ac:dyDescent="0.25">
      <c r="I8467">
        <v>8465</v>
      </c>
      <c r="J8467" s="6" t="s">
        <v>20188</v>
      </c>
      <c r="K8467" s="6" t="s">
        <v>49823</v>
      </c>
      <c r="L8467" s="6" t="s">
        <v>90</v>
      </c>
      <c r="M8467" s="6" t="s">
        <v>20189</v>
      </c>
      <c r="N8467" s="6" t="s">
        <v>90</v>
      </c>
      <c r="O8467" s="6" t="s">
        <v>74684</v>
      </c>
    </row>
    <row r="8468" spans="9:15" x14ac:dyDescent="0.25">
      <c r="I8468">
        <v>8466</v>
      </c>
      <c r="J8468" s="6" t="s">
        <v>20190</v>
      </c>
      <c r="K8468" s="6" t="s">
        <v>49056</v>
      </c>
      <c r="L8468" s="6" t="s">
        <v>90</v>
      </c>
      <c r="M8468" s="6" t="s">
        <v>20191</v>
      </c>
      <c r="N8468" s="6" t="s">
        <v>58455</v>
      </c>
      <c r="O8468" s="6" t="s">
        <v>74685</v>
      </c>
    </row>
    <row r="8469" spans="9:15" x14ac:dyDescent="0.25">
      <c r="I8469">
        <v>8467</v>
      </c>
      <c r="J8469" s="6" t="s">
        <v>20192</v>
      </c>
      <c r="K8469" s="6" t="s">
        <v>49417</v>
      </c>
      <c r="L8469" s="6" t="s">
        <v>90</v>
      </c>
      <c r="M8469" s="6" t="s">
        <v>20193</v>
      </c>
      <c r="N8469" s="6" t="s">
        <v>90</v>
      </c>
      <c r="O8469" s="6" t="s">
        <v>74686</v>
      </c>
    </row>
    <row r="8470" spans="9:15" x14ac:dyDescent="0.25">
      <c r="I8470">
        <v>8468</v>
      </c>
      <c r="J8470" s="6" t="s">
        <v>20194</v>
      </c>
      <c r="K8470" s="6" t="s">
        <v>48988</v>
      </c>
      <c r="L8470" s="6" t="s">
        <v>48988</v>
      </c>
      <c r="M8470" s="6" t="s">
        <v>20195</v>
      </c>
      <c r="N8470" s="6" t="s">
        <v>90</v>
      </c>
      <c r="O8470" s="6" t="s">
        <v>74687</v>
      </c>
    </row>
    <row r="8471" spans="9:15" x14ac:dyDescent="0.25">
      <c r="I8471">
        <v>8469</v>
      </c>
      <c r="J8471" s="6" t="s">
        <v>20196</v>
      </c>
      <c r="K8471" s="6" t="s">
        <v>49431</v>
      </c>
      <c r="L8471" s="6" t="s">
        <v>49439</v>
      </c>
      <c r="M8471" s="6" t="s">
        <v>20197</v>
      </c>
      <c r="N8471" s="6" t="s">
        <v>58456</v>
      </c>
      <c r="O8471" s="6" t="s">
        <v>74688</v>
      </c>
    </row>
    <row r="8472" spans="9:15" x14ac:dyDescent="0.25">
      <c r="I8472">
        <v>8470</v>
      </c>
      <c r="J8472" s="6" t="s">
        <v>20198</v>
      </c>
      <c r="K8472" s="6" t="s">
        <v>48945</v>
      </c>
      <c r="L8472" s="6" t="s">
        <v>90</v>
      </c>
      <c r="M8472" s="6" t="s">
        <v>20199</v>
      </c>
      <c r="N8472" s="6" t="s">
        <v>54246</v>
      </c>
      <c r="O8472" s="6" t="s">
        <v>74689</v>
      </c>
    </row>
    <row r="8473" spans="9:15" x14ac:dyDescent="0.25">
      <c r="I8473">
        <v>8471</v>
      </c>
      <c r="J8473" s="6" t="s">
        <v>20200</v>
      </c>
      <c r="K8473" s="6" t="s">
        <v>51634</v>
      </c>
      <c r="L8473" s="6" t="s">
        <v>90</v>
      </c>
      <c r="M8473" s="6" t="s">
        <v>20201</v>
      </c>
      <c r="N8473" s="6" t="s">
        <v>54596</v>
      </c>
      <c r="O8473" s="6" t="s">
        <v>74690</v>
      </c>
    </row>
    <row r="8474" spans="9:15" x14ac:dyDescent="0.25">
      <c r="I8474">
        <v>8472</v>
      </c>
      <c r="J8474" s="6" t="s">
        <v>20202</v>
      </c>
      <c r="K8474" s="6" t="s">
        <v>52547</v>
      </c>
      <c r="L8474" s="6" t="s">
        <v>52430</v>
      </c>
      <c r="M8474" s="6" t="s">
        <v>20203</v>
      </c>
      <c r="N8474" s="6" t="s">
        <v>58457</v>
      </c>
      <c r="O8474" s="6" t="s">
        <v>74691</v>
      </c>
    </row>
    <row r="8475" spans="9:15" x14ac:dyDescent="0.25">
      <c r="I8475">
        <v>8473</v>
      </c>
      <c r="J8475" s="6" t="s">
        <v>20204</v>
      </c>
      <c r="K8475" s="6" t="s">
        <v>50513</v>
      </c>
      <c r="L8475" s="6" t="s">
        <v>50955</v>
      </c>
      <c r="M8475" s="6" t="s">
        <v>20205</v>
      </c>
      <c r="N8475" s="6" t="s">
        <v>58458</v>
      </c>
      <c r="O8475" s="6" t="s">
        <v>74692</v>
      </c>
    </row>
    <row r="8476" spans="9:15" x14ac:dyDescent="0.25">
      <c r="I8476">
        <v>8474</v>
      </c>
      <c r="J8476" s="6" t="s">
        <v>20206</v>
      </c>
      <c r="K8476" s="6" t="s">
        <v>52563</v>
      </c>
      <c r="L8476" s="6" t="s">
        <v>48875</v>
      </c>
      <c r="M8476" s="6" t="s">
        <v>20207</v>
      </c>
      <c r="N8476" s="6" t="s">
        <v>90</v>
      </c>
      <c r="O8476" s="6" t="s">
        <v>74693</v>
      </c>
    </row>
    <row r="8477" spans="9:15" x14ac:dyDescent="0.25">
      <c r="I8477">
        <v>8475</v>
      </c>
      <c r="J8477" s="6" t="s">
        <v>20208</v>
      </c>
      <c r="K8477" s="6" t="s">
        <v>50516</v>
      </c>
      <c r="L8477" s="6" t="s">
        <v>90</v>
      </c>
      <c r="M8477" s="6" t="s">
        <v>20209</v>
      </c>
      <c r="N8477" s="6" t="s">
        <v>54718</v>
      </c>
      <c r="O8477" s="6" t="s">
        <v>69199</v>
      </c>
    </row>
    <row r="8478" spans="9:15" x14ac:dyDescent="0.25">
      <c r="I8478">
        <v>8476</v>
      </c>
      <c r="J8478" s="6" t="s">
        <v>20210</v>
      </c>
      <c r="K8478" s="6" t="s">
        <v>50468</v>
      </c>
      <c r="L8478" s="6" t="s">
        <v>50489</v>
      </c>
      <c r="M8478" s="6" t="s">
        <v>20211</v>
      </c>
      <c r="N8478" s="6" t="s">
        <v>58459</v>
      </c>
      <c r="O8478" s="6" t="s">
        <v>74694</v>
      </c>
    </row>
    <row r="8479" spans="9:15" x14ac:dyDescent="0.25">
      <c r="I8479">
        <v>8477</v>
      </c>
      <c r="J8479" s="6" t="s">
        <v>20212</v>
      </c>
      <c r="K8479" s="6" t="s">
        <v>52021</v>
      </c>
      <c r="L8479" s="6" t="s">
        <v>52150</v>
      </c>
      <c r="M8479" s="6" t="s">
        <v>20213</v>
      </c>
      <c r="N8479" s="6" t="s">
        <v>58460</v>
      </c>
      <c r="O8479" s="6" t="s">
        <v>74695</v>
      </c>
    </row>
    <row r="8480" spans="9:15" x14ac:dyDescent="0.25">
      <c r="I8480">
        <v>8478</v>
      </c>
      <c r="J8480" s="6" t="s">
        <v>20214</v>
      </c>
      <c r="K8480" s="6" t="s">
        <v>50175</v>
      </c>
      <c r="L8480" s="6" t="s">
        <v>49967</v>
      </c>
      <c r="M8480" s="6" t="s">
        <v>20215</v>
      </c>
      <c r="N8480" s="6" t="s">
        <v>53499</v>
      </c>
      <c r="O8480" s="6" t="s">
        <v>74696</v>
      </c>
    </row>
    <row r="8481" spans="9:15" x14ac:dyDescent="0.25">
      <c r="I8481">
        <v>8479</v>
      </c>
      <c r="J8481" s="6" t="s">
        <v>20216</v>
      </c>
      <c r="K8481" s="6" t="s">
        <v>52021</v>
      </c>
      <c r="L8481" s="6" t="s">
        <v>49619</v>
      </c>
      <c r="M8481" s="6" t="s">
        <v>20217</v>
      </c>
      <c r="N8481" s="6" t="s">
        <v>90</v>
      </c>
      <c r="O8481" s="6" t="s">
        <v>74697</v>
      </c>
    </row>
    <row r="8482" spans="9:15" x14ac:dyDescent="0.25">
      <c r="I8482">
        <v>8480</v>
      </c>
      <c r="J8482" s="6" t="s">
        <v>20218</v>
      </c>
      <c r="K8482" s="6" t="s">
        <v>52478</v>
      </c>
      <c r="L8482" s="6" t="s">
        <v>52478</v>
      </c>
      <c r="M8482" s="6" t="s">
        <v>20219</v>
      </c>
      <c r="N8482" s="6" t="s">
        <v>90</v>
      </c>
      <c r="O8482" s="6" t="s">
        <v>73172</v>
      </c>
    </row>
    <row r="8483" spans="9:15" x14ac:dyDescent="0.25">
      <c r="I8483">
        <v>8481</v>
      </c>
      <c r="J8483" s="6" t="s">
        <v>20220</v>
      </c>
      <c r="K8483" s="6" t="s">
        <v>52341</v>
      </c>
      <c r="L8483" s="6" t="s">
        <v>90</v>
      </c>
      <c r="M8483" s="6" t="s">
        <v>20221</v>
      </c>
      <c r="N8483" s="6" t="s">
        <v>90</v>
      </c>
      <c r="O8483" s="6" t="s">
        <v>74698</v>
      </c>
    </row>
    <row r="8484" spans="9:15" x14ac:dyDescent="0.25">
      <c r="I8484">
        <v>8482</v>
      </c>
      <c r="J8484" s="6" t="s">
        <v>20222</v>
      </c>
      <c r="K8484" s="6" t="s">
        <v>50310</v>
      </c>
      <c r="L8484" s="6" t="s">
        <v>50432</v>
      </c>
      <c r="M8484" s="6" t="s">
        <v>20223</v>
      </c>
      <c r="N8484" s="6" t="s">
        <v>58461</v>
      </c>
      <c r="O8484" s="6" t="s">
        <v>74699</v>
      </c>
    </row>
    <row r="8485" spans="9:15" x14ac:dyDescent="0.25">
      <c r="I8485">
        <v>8483</v>
      </c>
      <c r="J8485" s="6" t="s">
        <v>20224</v>
      </c>
      <c r="K8485" s="6" t="s">
        <v>51857</v>
      </c>
      <c r="L8485" s="6" t="s">
        <v>90</v>
      </c>
      <c r="M8485" s="6" t="s">
        <v>20225</v>
      </c>
      <c r="N8485" s="6" t="s">
        <v>58462</v>
      </c>
      <c r="O8485" s="6" t="s">
        <v>74700</v>
      </c>
    </row>
    <row r="8486" spans="9:15" x14ac:dyDescent="0.25">
      <c r="I8486">
        <v>8484</v>
      </c>
      <c r="J8486" s="6" t="s">
        <v>20226</v>
      </c>
      <c r="K8486" s="6" t="s">
        <v>49421</v>
      </c>
      <c r="L8486" s="6" t="s">
        <v>49619</v>
      </c>
      <c r="M8486" s="6" t="s">
        <v>20227</v>
      </c>
      <c r="N8486" s="6" t="s">
        <v>58463</v>
      </c>
      <c r="O8486" s="6" t="s">
        <v>74701</v>
      </c>
    </row>
    <row r="8487" spans="9:15" x14ac:dyDescent="0.25">
      <c r="I8487">
        <v>8485</v>
      </c>
      <c r="J8487" s="6" t="s">
        <v>20228</v>
      </c>
      <c r="K8487" s="6" t="s">
        <v>51404</v>
      </c>
      <c r="L8487" s="6" t="s">
        <v>90</v>
      </c>
      <c r="M8487" s="6" t="s">
        <v>20229</v>
      </c>
      <c r="N8487" s="6" t="s">
        <v>90</v>
      </c>
      <c r="O8487" s="6" t="s">
        <v>74702</v>
      </c>
    </row>
    <row r="8488" spans="9:15" x14ac:dyDescent="0.25">
      <c r="I8488">
        <v>8486</v>
      </c>
      <c r="J8488" s="6" t="s">
        <v>20230</v>
      </c>
      <c r="K8488" s="6" t="s">
        <v>51533</v>
      </c>
      <c r="L8488" s="6" t="s">
        <v>51513</v>
      </c>
      <c r="M8488" s="6" t="s">
        <v>20231</v>
      </c>
      <c r="N8488" s="6" t="s">
        <v>58464</v>
      </c>
      <c r="O8488" s="6" t="s">
        <v>74703</v>
      </c>
    </row>
    <row r="8489" spans="9:15" x14ac:dyDescent="0.25">
      <c r="I8489">
        <v>8487</v>
      </c>
      <c r="J8489" s="6" t="s">
        <v>20232</v>
      </c>
      <c r="K8489" s="6" t="s">
        <v>52543</v>
      </c>
      <c r="L8489" s="6" t="s">
        <v>90</v>
      </c>
      <c r="M8489" s="6" t="s">
        <v>20233</v>
      </c>
      <c r="N8489" s="6" t="s">
        <v>90</v>
      </c>
      <c r="O8489" s="6" t="s">
        <v>74704</v>
      </c>
    </row>
    <row r="8490" spans="9:15" x14ac:dyDescent="0.25">
      <c r="I8490">
        <v>8488</v>
      </c>
      <c r="J8490" s="6" t="s">
        <v>20234</v>
      </c>
      <c r="K8490" s="6" t="s">
        <v>50612</v>
      </c>
      <c r="L8490" s="6" t="s">
        <v>50695</v>
      </c>
      <c r="M8490" s="6" t="s">
        <v>20235</v>
      </c>
      <c r="N8490" s="6" t="s">
        <v>57838</v>
      </c>
      <c r="O8490" s="6" t="s">
        <v>74705</v>
      </c>
    </row>
    <row r="8491" spans="9:15" x14ac:dyDescent="0.25">
      <c r="I8491">
        <v>8489</v>
      </c>
      <c r="J8491" s="6" t="s">
        <v>20236</v>
      </c>
      <c r="K8491" s="6" t="s">
        <v>51791</v>
      </c>
      <c r="L8491" s="6" t="s">
        <v>90</v>
      </c>
      <c r="M8491" s="6" t="s">
        <v>20237</v>
      </c>
      <c r="N8491" s="6" t="s">
        <v>58465</v>
      </c>
      <c r="O8491" s="6" t="s">
        <v>74706</v>
      </c>
    </row>
    <row r="8492" spans="9:15" x14ac:dyDescent="0.25">
      <c r="I8492">
        <v>8490</v>
      </c>
      <c r="J8492" s="6" t="s">
        <v>20238</v>
      </c>
      <c r="K8492" s="6" t="s">
        <v>49746</v>
      </c>
      <c r="L8492" s="6" t="s">
        <v>90</v>
      </c>
      <c r="M8492" s="6" t="s">
        <v>20239</v>
      </c>
      <c r="N8492" s="6" t="s">
        <v>58466</v>
      </c>
      <c r="O8492" s="6" t="s">
        <v>74707</v>
      </c>
    </row>
    <row r="8493" spans="9:15" x14ac:dyDescent="0.25">
      <c r="I8493">
        <v>8491</v>
      </c>
      <c r="J8493" s="6" t="s">
        <v>20240</v>
      </c>
      <c r="K8493" s="6" t="s">
        <v>51897</v>
      </c>
      <c r="L8493" s="6" t="s">
        <v>51913</v>
      </c>
      <c r="M8493" s="6" t="s">
        <v>20241</v>
      </c>
      <c r="N8493" s="6" t="s">
        <v>58467</v>
      </c>
      <c r="O8493" s="6" t="s">
        <v>74708</v>
      </c>
    </row>
    <row r="8494" spans="9:15" x14ac:dyDescent="0.25">
      <c r="I8494">
        <v>8492</v>
      </c>
      <c r="J8494" s="6" t="s">
        <v>20242</v>
      </c>
      <c r="K8494" s="6" t="s">
        <v>48741</v>
      </c>
      <c r="L8494" s="6" t="s">
        <v>49190</v>
      </c>
      <c r="M8494" s="6" t="s">
        <v>20243</v>
      </c>
      <c r="N8494" s="6" t="s">
        <v>57994</v>
      </c>
      <c r="O8494" s="6" t="s">
        <v>74709</v>
      </c>
    </row>
    <row r="8495" spans="9:15" x14ac:dyDescent="0.25">
      <c r="I8495">
        <v>8493</v>
      </c>
      <c r="J8495" s="6" t="s">
        <v>20244</v>
      </c>
      <c r="K8495" s="6" t="s">
        <v>50374</v>
      </c>
      <c r="L8495" s="6" t="s">
        <v>90</v>
      </c>
      <c r="M8495" s="6" t="s">
        <v>20245</v>
      </c>
      <c r="N8495" s="6" t="s">
        <v>90</v>
      </c>
      <c r="O8495" s="6" t="s">
        <v>74710</v>
      </c>
    </row>
    <row r="8496" spans="9:15" x14ac:dyDescent="0.25">
      <c r="I8496">
        <v>8494</v>
      </c>
      <c r="J8496" s="6" t="s">
        <v>20246</v>
      </c>
      <c r="K8496" s="6" t="s">
        <v>50647</v>
      </c>
      <c r="L8496" s="6" t="s">
        <v>50651</v>
      </c>
      <c r="M8496" s="6" t="s">
        <v>20247</v>
      </c>
      <c r="N8496" s="6" t="s">
        <v>58236</v>
      </c>
      <c r="O8496" s="6" t="s">
        <v>69089</v>
      </c>
    </row>
    <row r="8497" spans="9:15" x14ac:dyDescent="0.25">
      <c r="I8497">
        <v>8495</v>
      </c>
      <c r="J8497" s="6" t="s">
        <v>20248</v>
      </c>
      <c r="K8497" s="6" t="s">
        <v>49435</v>
      </c>
      <c r="L8497" s="6" t="s">
        <v>49629</v>
      </c>
      <c r="M8497" s="6" t="s">
        <v>20249</v>
      </c>
      <c r="N8497" s="6" t="s">
        <v>58468</v>
      </c>
      <c r="O8497" s="6" t="s">
        <v>74711</v>
      </c>
    </row>
    <row r="8498" spans="9:15" x14ac:dyDescent="0.25">
      <c r="I8498">
        <v>8496</v>
      </c>
      <c r="J8498" s="6" t="s">
        <v>20250</v>
      </c>
      <c r="K8498" s="6" t="s">
        <v>51012</v>
      </c>
      <c r="L8498" s="6" t="s">
        <v>50494</v>
      </c>
      <c r="M8498" s="6" t="s">
        <v>20251</v>
      </c>
      <c r="N8498" s="6" t="s">
        <v>90</v>
      </c>
      <c r="O8498" s="6" t="s">
        <v>74712</v>
      </c>
    </row>
    <row r="8499" spans="9:15" x14ac:dyDescent="0.25">
      <c r="I8499">
        <v>8497</v>
      </c>
      <c r="J8499" s="6" t="s">
        <v>20252</v>
      </c>
      <c r="K8499" s="6" t="s">
        <v>52458</v>
      </c>
      <c r="L8499" s="6" t="s">
        <v>90</v>
      </c>
      <c r="M8499" s="6" t="s">
        <v>20253</v>
      </c>
      <c r="N8499" s="6" t="s">
        <v>90</v>
      </c>
      <c r="O8499" s="6" t="s">
        <v>74713</v>
      </c>
    </row>
    <row r="8500" spans="9:15" x14ac:dyDescent="0.25">
      <c r="I8500">
        <v>8498</v>
      </c>
      <c r="J8500" s="6" t="s">
        <v>20254</v>
      </c>
      <c r="K8500" s="6" t="s">
        <v>50951</v>
      </c>
      <c r="L8500" s="6" t="s">
        <v>90</v>
      </c>
      <c r="M8500" s="6" t="s">
        <v>20255</v>
      </c>
      <c r="N8500" s="6" t="s">
        <v>90</v>
      </c>
      <c r="O8500" s="6" t="s">
        <v>74714</v>
      </c>
    </row>
    <row r="8501" spans="9:15" x14ac:dyDescent="0.25">
      <c r="I8501">
        <v>8499</v>
      </c>
      <c r="J8501" s="6" t="s">
        <v>20256</v>
      </c>
      <c r="K8501" s="6" t="s">
        <v>50034</v>
      </c>
      <c r="L8501" s="6" t="s">
        <v>50038</v>
      </c>
      <c r="M8501" s="6" t="s">
        <v>20257</v>
      </c>
      <c r="N8501" s="6" t="s">
        <v>58469</v>
      </c>
      <c r="O8501" s="6" t="s">
        <v>74715</v>
      </c>
    </row>
    <row r="8502" spans="9:15" x14ac:dyDescent="0.25">
      <c r="I8502">
        <v>8500</v>
      </c>
      <c r="J8502" s="6" t="s">
        <v>20258</v>
      </c>
      <c r="K8502" s="6" t="s">
        <v>48796</v>
      </c>
      <c r="L8502" s="6" t="s">
        <v>90</v>
      </c>
      <c r="M8502" s="6" t="s">
        <v>20259</v>
      </c>
      <c r="N8502" s="6" t="s">
        <v>54501</v>
      </c>
      <c r="O8502" s="6" t="s">
        <v>74716</v>
      </c>
    </row>
    <row r="8503" spans="9:15" x14ac:dyDescent="0.25">
      <c r="I8503">
        <v>8501</v>
      </c>
      <c r="J8503" s="6" t="s">
        <v>20260</v>
      </c>
      <c r="K8503" s="6" t="s">
        <v>52329</v>
      </c>
      <c r="L8503" s="6" t="s">
        <v>90</v>
      </c>
      <c r="M8503" s="6" t="s">
        <v>20261</v>
      </c>
      <c r="N8503" s="6" t="s">
        <v>90</v>
      </c>
      <c r="O8503" s="6" t="s">
        <v>74717</v>
      </c>
    </row>
    <row r="8504" spans="9:15" x14ac:dyDescent="0.25">
      <c r="I8504">
        <v>8502</v>
      </c>
      <c r="J8504" s="6" t="s">
        <v>20262</v>
      </c>
      <c r="K8504" s="6" t="s">
        <v>52033</v>
      </c>
      <c r="L8504" s="6" t="s">
        <v>90</v>
      </c>
      <c r="M8504" s="6" t="s">
        <v>20263</v>
      </c>
      <c r="N8504" s="6" t="s">
        <v>58470</v>
      </c>
      <c r="O8504" s="6" t="s">
        <v>74718</v>
      </c>
    </row>
    <row r="8505" spans="9:15" x14ac:dyDescent="0.25">
      <c r="I8505">
        <v>8503</v>
      </c>
      <c r="J8505" s="6" t="s">
        <v>20264</v>
      </c>
      <c r="K8505" s="6" t="s">
        <v>49542</v>
      </c>
      <c r="L8505" s="6" t="s">
        <v>50449</v>
      </c>
      <c r="M8505" s="6" t="s">
        <v>20265</v>
      </c>
      <c r="N8505" s="6" t="s">
        <v>90</v>
      </c>
      <c r="O8505" s="6" t="s">
        <v>74153</v>
      </c>
    </row>
    <row r="8506" spans="9:15" x14ac:dyDescent="0.25">
      <c r="I8506">
        <v>8504</v>
      </c>
      <c r="J8506" s="6" t="s">
        <v>20266</v>
      </c>
      <c r="K8506" s="6" t="s">
        <v>52235</v>
      </c>
      <c r="L8506" s="6" t="s">
        <v>90</v>
      </c>
      <c r="M8506" s="6" t="s">
        <v>20267</v>
      </c>
      <c r="N8506" s="6" t="s">
        <v>53370</v>
      </c>
      <c r="O8506" s="6" t="s">
        <v>74719</v>
      </c>
    </row>
    <row r="8507" spans="9:15" x14ac:dyDescent="0.25">
      <c r="I8507">
        <v>8505</v>
      </c>
      <c r="J8507" s="6" t="s">
        <v>20268</v>
      </c>
      <c r="K8507" s="6" t="s">
        <v>49798</v>
      </c>
      <c r="L8507" s="6" t="s">
        <v>49409</v>
      </c>
      <c r="M8507" s="6" t="s">
        <v>20269</v>
      </c>
      <c r="N8507" s="6" t="s">
        <v>58471</v>
      </c>
      <c r="O8507" s="6" t="s">
        <v>74720</v>
      </c>
    </row>
    <row r="8508" spans="9:15" x14ac:dyDescent="0.25">
      <c r="I8508">
        <v>8506</v>
      </c>
      <c r="J8508" s="6" t="s">
        <v>20270</v>
      </c>
      <c r="K8508" s="6" t="s">
        <v>49328</v>
      </c>
      <c r="L8508" s="6" t="s">
        <v>49755</v>
      </c>
      <c r="M8508" s="6" t="s">
        <v>20271</v>
      </c>
      <c r="N8508" s="6" t="s">
        <v>90</v>
      </c>
      <c r="O8508" s="6" t="s">
        <v>74721</v>
      </c>
    </row>
    <row r="8509" spans="9:15" x14ac:dyDescent="0.25">
      <c r="I8509">
        <v>8507</v>
      </c>
      <c r="J8509" s="6" t="s">
        <v>20272</v>
      </c>
      <c r="K8509" s="6" t="s">
        <v>49942</v>
      </c>
      <c r="L8509" s="6" t="s">
        <v>49809</v>
      </c>
      <c r="M8509" s="6" t="s">
        <v>20273</v>
      </c>
      <c r="N8509" s="6" t="s">
        <v>90</v>
      </c>
      <c r="O8509" s="6" t="s">
        <v>74722</v>
      </c>
    </row>
    <row r="8510" spans="9:15" x14ac:dyDescent="0.25">
      <c r="I8510">
        <v>8508</v>
      </c>
      <c r="J8510" s="6" t="s">
        <v>20274</v>
      </c>
      <c r="K8510" s="6" t="s">
        <v>52335</v>
      </c>
      <c r="L8510" s="6" t="s">
        <v>90</v>
      </c>
      <c r="M8510" s="6" t="s">
        <v>20275</v>
      </c>
      <c r="N8510" s="6" t="s">
        <v>58472</v>
      </c>
      <c r="O8510" s="6" t="s">
        <v>74723</v>
      </c>
    </row>
    <row r="8511" spans="9:15" x14ac:dyDescent="0.25">
      <c r="I8511">
        <v>8509</v>
      </c>
      <c r="J8511" s="6" t="s">
        <v>20276</v>
      </c>
      <c r="K8511" s="6" t="s">
        <v>51928</v>
      </c>
      <c r="L8511" s="6" t="s">
        <v>90</v>
      </c>
      <c r="M8511" s="6" t="s">
        <v>20277</v>
      </c>
      <c r="N8511" s="6" t="s">
        <v>90</v>
      </c>
      <c r="O8511" s="6" t="s">
        <v>74724</v>
      </c>
    </row>
    <row r="8512" spans="9:15" x14ac:dyDescent="0.25">
      <c r="I8512">
        <v>8510</v>
      </c>
      <c r="J8512" s="6" t="s">
        <v>20278</v>
      </c>
      <c r="K8512" s="6" t="s">
        <v>52517</v>
      </c>
      <c r="L8512" s="6" t="s">
        <v>90</v>
      </c>
      <c r="M8512" s="6" t="s">
        <v>20279</v>
      </c>
      <c r="N8512" s="6" t="s">
        <v>90</v>
      </c>
      <c r="O8512" s="6" t="s">
        <v>74725</v>
      </c>
    </row>
    <row r="8513" spans="9:15" x14ac:dyDescent="0.25">
      <c r="I8513">
        <v>8511</v>
      </c>
      <c r="J8513" s="6" t="s">
        <v>20280</v>
      </c>
      <c r="K8513" s="6" t="s">
        <v>50205</v>
      </c>
      <c r="L8513" s="6" t="s">
        <v>50272</v>
      </c>
      <c r="M8513" s="6" t="s">
        <v>20281</v>
      </c>
      <c r="N8513" s="6" t="s">
        <v>58473</v>
      </c>
      <c r="O8513" s="6" t="s">
        <v>74726</v>
      </c>
    </row>
    <row r="8514" spans="9:15" x14ac:dyDescent="0.25">
      <c r="I8514">
        <v>8512</v>
      </c>
      <c r="J8514" s="6" t="s">
        <v>20282</v>
      </c>
      <c r="K8514" s="6" t="s">
        <v>50568</v>
      </c>
      <c r="L8514" s="6" t="s">
        <v>90</v>
      </c>
      <c r="M8514" s="6" t="s">
        <v>20283</v>
      </c>
      <c r="N8514" s="6" t="s">
        <v>58474</v>
      </c>
      <c r="O8514" s="6" t="s">
        <v>74727</v>
      </c>
    </row>
    <row r="8515" spans="9:15" x14ac:dyDescent="0.25">
      <c r="I8515">
        <v>8513</v>
      </c>
      <c r="J8515" s="6" t="s">
        <v>20284</v>
      </c>
      <c r="K8515" s="6" t="s">
        <v>48885</v>
      </c>
      <c r="L8515" s="6" t="s">
        <v>90</v>
      </c>
      <c r="M8515" s="6" t="s">
        <v>20285</v>
      </c>
      <c r="N8515" s="6" t="s">
        <v>90</v>
      </c>
      <c r="O8515" s="6" t="s">
        <v>74728</v>
      </c>
    </row>
    <row r="8516" spans="9:15" x14ac:dyDescent="0.25">
      <c r="I8516">
        <v>8514</v>
      </c>
      <c r="J8516" s="6" t="s">
        <v>20286</v>
      </c>
      <c r="K8516" s="6" t="s">
        <v>51719</v>
      </c>
      <c r="L8516" s="6" t="s">
        <v>90</v>
      </c>
      <c r="M8516" s="6" t="s">
        <v>20287</v>
      </c>
      <c r="N8516" s="6" t="s">
        <v>58475</v>
      </c>
      <c r="O8516" s="6" t="s">
        <v>67987</v>
      </c>
    </row>
    <row r="8517" spans="9:15" x14ac:dyDescent="0.25">
      <c r="I8517">
        <v>8515</v>
      </c>
      <c r="J8517" s="6" t="s">
        <v>20288</v>
      </c>
      <c r="K8517" s="6" t="s">
        <v>51616</v>
      </c>
      <c r="L8517" s="6" t="s">
        <v>90</v>
      </c>
      <c r="M8517" s="6" t="s">
        <v>20289</v>
      </c>
      <c r="N8517" s="6" t="s">
        <v>90</v>
      </c>
      <c r="O8517" s="6" t="s">
        <v>74729</v>
      </c>
    </row>
    <row r="8518" spans="9:15" x14ac:dyDescent="0.25">
      <c r="I8518">
        <v>8516</v>
      </c>
      <c r="J8518" s="6" t="s">
        <v>20290</v>
      </c>
      <c r="K8518" s="6" t="s">
        <v>51114</v>
      </c>
      <c r="L8518" s="6" t="s">
        <v>90</v>
      </c>
      <c r="M8518" s="6" t="s">
        <v>20291</v>
      </c>
      <c r="N8518" s="6" t="s">
        <v>58476</v>
      </c>
      <c r="O8518" s="6" t="s">
        <v>68020</v>
      </c>
    </row>
    <row r="8519" spans="9:15" x14ac:dyDescent="0.25">
      <c r="I8519">
        <v>8517</v>
      </c>
      <c r="J8519" s="6" t="s">
        <v>20292</v>
      </c>
      <c r="K8519" s="6" t="s">
        <v>52527</v>
      </c>
      <c r="L8519" s="6" t="s">
        <v>90</v>
      </c>
      <c r="M8519" s="6" t="s">
        <v>20293</v>
      </c>
      <c r="N8519" s="6" t="s">
        <v>90</v>
      </c>
      <c r="O8519" s="6" t="s">
        <v>72863</v>
      </c>
    </row>
    <row r="8520" spans="9:15" x14ac:dyDescent="0.25">
      <c r="I8520">
        <v>8518</v>
      </c>
      <c r="J8520" s="6" t="s">
        <v>20294</v>
      </c>
      <c r="K8520" s="6" t="s">
        <v>49700</v>
      </c>
      <c r="L8520" s="6" t="s">
        <v>49659</v>
      </c>
      <c r="M8520" s="6" t="s">
        <v>20295</v>
      </c>
      <c r="N8520" s="6" t="s">
        <v>58477</v>
      </c>
      <c r="O8520" s="6" t="s">
        <v>74730</v>
      </c>
    </row>
    <row r="8521" spans="9:15" x14ac:dyDescent="0.25">
      <c r="I8521">
        <v>8519</v>
      </c>
      <c r="J8521" s="6" t="s">
        <v>20296</v>
      </c>
      <c r="K8521" s="6" t="s">
        <v>51465</v>
      </c>
      <c r="L8521" s="6" t="s">
        <v>90</v>
      </c>
      <c r="M8521" s="6" t="s">
        <v>20297</v>
      </c>
      <c r="N8521" s="6" t="s">
        <v>90</v>
      </c>
      <c r="O8521" s="6" t="s">
        <v>74731</v>
      </c>
    </row>
    <row r="8522" spans="9:15" x14ac:dyDescent="0.25">
      <c r="I8522">
        <v>8520</v>
      </c>
      <c r="J8522" s="6" t="s">
        <v>20298</v>
      </c>
      <c r="K8522" s="6" t="s">
        <v>49179</v>
      </c>
      <c r="L8522" s="6" t="s">
        <v>49222</v>
      </c>
      <c r="M8522" s="6" t="s">
        <v>20299</v>
      </c>
      <c r="N8522" s="6" t="s">
        <v>58478</v>
      </c>
      <c r="O8522" s="6" t="s">
        <v>74732</v>
      </c>
    </row>
    <row r="8523" spans="9:15" x14ac:dyDescent="0.25">
      <c r="I8523">
        <v>8521</v>
      </c>
      <c r="J8523" s="6" t="s">
        <v>20300</v>
      </c>
      <c r="K8523" s="6" t="s">
        <v>49777</v>
      </c>
      <c r="L8523" s="6" t="s">
        <v>90</v>
      </c>
      <c r="M8523" s="6" t="s">
        <v>20301</v>
      </c>
      <c r="N8523" s="6" t="s">
        <v>58479</v>
      </c>
      <c r="O8523" s="6" t="s">
        <v>74733</v>
      </c>
    </row>
    <row r="8524" spans="9:15" x14ac:dyDescent="0.25">
      <c r="I8524">
        <v>8522</v>
      </c>
      <c r="J8524" s="6" t="s">
        <v>20302</v>
      </c>
      <c r="K8524" s="6" t="s">
        <v>52505</v>
      </c>
      <c r="L8524" s="6" t="s">
        <v>52489</v>
      </c>
      <c r="M8524" s="6" t="s">
        <v>20303</v>
      </c>
      <c r="N8524" s="6" t="s">
        <v>90</v>
      </c>
      <c r="O8524" s="6" t="s">
        <v>74734</v>
      </c>
    </row>
    <row r="8525" spans="9:15" x14ac:dyDescent="0.25">
      <c r="I8525">
        <v>8523</v>
      </c>
      <c r="J8525" s="6" t="s">
        <v>20304</v>
      </c>
      <c r="K8525" s="6" t="s">
        <v>51046</v>
      </c>
      <c r="L8525" s="6" t="s">
        <v>90</v>
      </c>
      <c r="M8525" s="6" t="s">
        <v>20305</v>
      </c>
      <c r="N8525" s="6" t="s">
        <v>90</v>
      </c>
      <c r="O8525" s="6" t="s">
        <v>74735</v>
      </c>
    </row>
    <row r="8526" spans="9:15" x14ac:dyDescent="0.25">
      <c r="I8526">
        <v>8524</v>
      </c>
      <c r="J8526" s="6" t="s">
        <v>20306</v>
      </c>
      <c r="K8526" s="6" t="s">
        <v>52499</v>
      </c>
      <c r="L8526" s="6" t="s">
        <v>90</v>
      </c>
      <c r="M8526" s="6" t="s">
        <v>20307</v>
      </c>
      <c r="N8526" s="6" t="s">
        <v>58480</v>
      </c>
      <c r="O8526" s="6" t="s">
        <v>72177</v>
      </c>
    </row>
    <row r="8527" spans="9:15" x14ac:dyDescent="0.25">
      <c r="I8527">
        <v>8525</v>
      </c>
      <c r="J8527" s="6" t="s">
        <v>20308</v>
      </c>
      <c r="K8527" s="6" t="s">
        <v>49572</v>
      </c>
      <c r="L8527" s="6" t="s">
        <v>90</v>
      </c>
      <c r="M8527" s="6" t="s">
        <v>20309</v>
      </c>
      <c r="N8527" s="6" t="s">
        <v>58481</v>
      </c>
      <c r="O8527" s="6" t="s">
        <v>74736</v>
      </c>
    </row>
    <row r="8528" spans="9:15" x14ac:dyDescent="0.25">
      <c r="I8528">
        <v>8526</v>
      </c>
      <c r="J8528" s="6" t="s">
        <v>20310</v>
      </c>
      <c r="K8528" s="6" t="s">
        <v>51328</v>
      </c>
      <c r="L8528" s="6" t="s">
        <v>90</v>
      </c>
      <c r="M8528" s="6" t="s">
        <v>20311</v>
      </c>
      <c r="N8528" s="6" t="s">
        <v>58482</v>
      </c>
      <c r="O8528" s="6" t="s">
        <v>74737</v>
      </c>
    </row>
    <row r="8529" spans="9:15" x14ac:dyDescent="0.25">
      <c r="I8529">
        <v>8527</v>
      </c>
      <c r="J8529" s="6" t="s">
        <v>20312</v>
      </c>
      <c r="K8529" s="6" t="s">
        <v>52560</v>
      </c>
      <c r="L8529" s="6" t="s">
        <v>52469</v>
      </c>
      <c r="M8529" s="6" t="s">
        <v>20313</v>
      </c>
      <c r="N8529" s="6" t="s">
        <v>58483</v>
      </c>
      <c r="O8529" s="6" t="s">
        <v>74738</v>
      </c>
    </row>
    <row r="8530" spans="9:15" x14ac:dyDescent="0.25">
      <c r="I8530">
        <v>8528</v>
      </c>
      <c r="J8530" s="6" t="s">
        <v>20314</v>
      </c>
      <c r="K8530" s="6" t="s">
        <v>51082</v>
      </c>
      <c r="L8530" s="6" t="s">
        <v>90</v>
      </c>
      <c r="M8530" s="6" t="s">
        <v>20315</v>
      </c>
      <c r="N8530" s="6" t="s">
        <v>58484</v>
      </c>
      <c r="O8530" s="6" t="s">
        <v>74739</v>
      </c>
    </row>
    <row r="8531" spans="9:15" x14ac:dyDescent="0.25">
      <c r="I8531">
        <v>8529</v>
      </c>
      <c r="J8531" s="6" t="s">
        <v>20316</v>
      </c>
      <c r="K8531" s="6" t="s">
        <v>49886</v>
      </c>
      <c r="L8531" s="6" t="s">
        <v>50186</v>
      </c>
      <c r="M8531" s="6" t="s">
        <v>20317</v>
      </c>
      <c r="N8531" s="6" t="s">
        <v>53974</v>
      </c>
      <c r="O8531" s="6" t="s">
        <v>74740</v>
      </c>
    </row>
    <row r="8532" spans="9:15" x14ac:dyDescent="0.25">
      <c r="I8532">
        <v>8530</v>
      </c>
      <c r="J8532" s="6" t="s">
        <v>20318</v>
      </c>
      <c r="K8532" s="6" t="s">
        <v>51214</v>
      </c>
      <c r="L8532" s="6" t="s">
        <v>90</v>
      </c>
      <c r="M8532" s="6" t="s">
        <v>20319</v>
      </c>
      <c r="N8532" s="6" t="s">
        <v>58485</v>
      </c>
      <c r="O8532" s="6" t="s">
        <v>74741</v>
      </c>
    </row>
    <row r="8533" spans="9:15" x14ac:dyDescent="0.25">
      <c r="I8533">
        <v>8531</v>
      </c>
      <c r="J8533" s="6" t="s">
        <v>20320</v>
      </c>
      <c r="K8533" s="6" t="s">
        <v>50871</v>
      </c>
      <c r="L8533" s="6" t="s">
        <v>90</v>
      </c>
      <c r="M8533" s="6" t="s">
        <v>20321</v>
      </c>
      <c r="N8533" s="6" t="s">
        <v>58486</v>
      </c>
      <c r="O8533" s="6" t="s">
        <v>74742</v>
      </c>
    </row>
    <row r="8534" spans="9:15" x14ac:dyDescent="0.25">
      <c r="I8534">
        <v>8532</v>
      </c>
      <c r="J8534" s="6" t="s">
        <v>20322</v>
      </c>
      <c r="K8534" s="6" t="s">
        <v>50715</v>
      </c>
      <c r="L8534" s="6" t="s">
        <v>90</v>
      </c>
      <c r="M8534" s="6" t="s">
        <v>20323</v>
      </c>
      <c r="N8534" s="6" t="s">
        <v>58487</v>
      </c>
      <c r="O8534" s="6" t="s">
        <v>74743</v>
      </c>
    </row>
    <row r="8535" spans="9:15" x14ac:dyDescent="0.25">
      <c r="I8535">
        <v>8533</v>
      </c>
      <c r="J8535" s="6" t="s">
        <v>20324</v>
      </c>
      <c r="K8535" s="6" t="s">
        <v>51277</v>
      </c>
      <c r="L8535" s="6" t="s">
        <v>51214</v>
      </c>
      <c r="M8535" s="6" t="s">
        <v>20325</v>
      </c>
      <c r="N8535" s="6" t="s">
        <v>55461</v>
      </c>
      <c r="O8535" s="6" t="s">
        <v>70268</v>
      </c>
    </row>
    <row r="8536" spans="9:15" x14ac:dyDescent="0.25">
      <c r="I8536">
        <v>8534</v>
      </c>
      <c r="J8536" s="6" t="s">
        <v>20326</v>
      </c>
      <c r="K8536" s="6" t="s">
        <v>50209</v>
      </c>
      <c r="L8536" s="6" t="s">
        <v>90</v>
      </c>
      <c r="M8536" s="6" t="s">
        <v>20327</v>
      </c>
      <c r="N8536" s="6" t="s">
        <v>90</v>
      </c>
      <c r="O8536" s="6" t="s">
        <v>74744</v>
      </c>
    </row>
    <row r="8537" spans="9:15" x14ac:dyDescent="0.25">
      <c r="I8537">
        <v>8535</v>
      </c>
      <c r="J8537" s="6" t="s">
        <v>20328</v>
      </c>
      <c r="K8537" s="6" t="s">
        <v>52004</v>
      </c>
      <c r="L8537" s="6" t="s">
        <v>90</v>
      </c>
      <c r="M8537" s="6" t="s">
        <v>20329</v>
      </c>
      <c r="N8537" s="6" t="s">
        <v>58488</v>
      </c>
      <c r="O8537" s="6" t="s">
        <v>74745</v>
      </c>
    </row>
    <row r="8538" spans="9:15" x14ac:dyDescent="0.25">
      <c r="I8538">
        <v>8536</v>
      </c>
      <c r="J8538" s="6" t="s">
        <v>20330</v>
      </c>
      <c r="K8538" s="6" t="s">
        <v>51485</v>
      </c>
      <c r="L8538" s="6" t="s">
        <v>51737</v>
      </c>
      <c r="M8538" s="6" t="s">
        <v>20331</v>
      </c>
      <c r="N8538" s="6" t="s">
        <v>90</v>
      </c>
      <c r="O8538" s="6" t="s">
        <v>71987</v>
      </c>
    </row>
    <row r="8539" spans="9:15" x14ac:dyDescent="0.25">
      <c r="I8539">
        <v>8537</v>
      </c>
      <c r="J8539" s="6" t="s">
        <v>20332</v>
      </c>
      <c r="K8539" s="6" t="s">
        <v>51712</v>
      </c>
      <c r="L8539" s="6" t="s">
        <v>90</v>
      </c>
      <c r="M8539" s="6" t="s">
        <v>20333</v>
      </c>
      <c r="N8539" s="6" t="s">
        <v>56373</v>
      </c>
      <c r="O8539" s="6" t="s">
        <v>74746</v>
      </c>
    </row>
    <row r="8540" spans="9:15" x14ac:dyDescent="0.25">
      <c r="I8540">
        <v>8538</v>
      </c>
      <c r="J8540" s="6" t="s">
        <v>20334</v>
      </c>
      <c r="K8540" s="6" t="s">
        <v>51891</v>
      </c>
      <c r="L8540" s="6" t="s">
        <v>90</v>
      </c>
      <c r="M8540" s="6" t="s">
        <v>20335</v>
      </c>
      <c r="N8540" s="6" t="s">
        <v>90</v>
      </c>
      <c r="O8540" s="6" t="s">
        <v>74747</v>
      </c>
    </row>
    <row r="8541" spans="9:15" x14ac:dyDescent="0.25">
      <c r="I8541">
        <v>8539</v>
      </c>
      <c r="J8541" s="6" t="s">
        <v>20336</v>
      </c>
      <c r="K8541" s="6" t="s">
        <v>51951</v>
      </c>
      <c r="L8541" s="6" t="s">
        <v>50746</v>
      </c>
      <c r="M8541" s="6" t="s">
        <v>20337</v>
      </c>
      <c r="N8541" s="6" t="s">
        <v>58489</v>
      </c>
      <c r="O8541" s="6" t="s">
        <v>74748</v>
      </c>
    </row>
    <row r="8542" spans="9:15" x14ac:dyDescent="0.25">
      <c r="I8542">
        <v>8540</v>
      </c>
      <c r="J8542" s="6" t="s">
        <v>20338</v>
      </c>
      <c r="K8542" s="6" t="s">
        <v>48801</v>
      </c>
      <c r="L8542" s="6" t="s">
        <v>90</v>
      </c>
      <c r="M8542" s="6" t="s">
        <v>20339</v>
      </c>
      <c r="N8542" s="6" t="s">
        <v>58490</v>
      </c>
      <c r="O8542" s="6" t="s">
        <v>74749</v>
      </c>
    </row>
    <row r="8543" spans="9:15" x14ac:dyDescent="0.25">
      <c r="I8543">
        <v>8541</v>
      </c>
      <c r="J8543" s="6" t="s">
        <v>20340</v>
      </c>
      <c r="K8543" s="6" t="s">
        <v>49647</v>
      </c>
      <c r="L8543" s="6" t="s">
        <v>49629</v>
      </c>
      <c r="M8543" s="6" t="s">
        <v>20341</v>
      </c>
      <c r="N8543" s="6" t="s">
        <v>58491</v>
      </c>
      <c r="O8543" s="6" t="s">
        <v>74750</v>
      </c>
    </row>
    <row r="8544" spans="9:15" x14ac:dyDescent="0.25">
      <c r="I8544">
        <v>8542</v>
      </c>
      <c r="J8544" s="6" t="s">
        <v>20342</v>
      </c>
      <c r="K8544" s="6" t="s">
        <v>51791</v>
      </c>
      <c r="L8544" s="6" t="s">
        <v>52076</v>
      </c>
      <c r="M8544" s="6" t="s">
        <v>20343</v>
      </c>
      <c r="N8544" s="6" t="s">
        <v>58492</v>
      </c>
      <c r="O8544" s="6" t="s">
        <v>74751</v>
      </c>
    </row>
    <row r="8545" spans="9:15" x14ac:dyDescent="0.25">
      <c r="I8545">
        <v>8543</v>
      </c>
      <c r="J8545" s="6" t="s">
        <v>20344</v>
      </c>
      <c r="K8545" s="6" t="s">
        <v>52292</v>
      </c>
      <c r="L8545" s="6" t="s">
        <v>90</v>
      </c>
      <c r="M8545" s="6" t="s">
        <v>20345</v>
      </c>
      <c r="N8545" s="6" t="s">
        <v>90</v>
      </c>
      <c r="O8545" s="6" t="s">
        <v>74752</v>
      </c>
    </row>
    <row r="8546" spans="9:15" x14ac:dyDescent="0.25">
      <c r="I8546">
        <v>8544</v>
      </c>
      <c r="J8546" s="6" t="s">
        <v>20346</v>
      </c>
      <c r="K8546" s="6" t="s">
        <v>49599</v>
      </c>
      <c r="L8546" s="6" t="s">
        <v>51693</v>
      </c>
      <c r="M8546" s="6" t="s">
        <v>20347</v>
      </c>
      <c r="N8546" s="6" t="s">
        <v>58493</v>
      </c>
      <c r="O8546" s="6" t="s">
        <v>74753</v>
      </c>
    </row>
    <row r="8547" spans="9:15" x14ac:dyDescent="0.25">
      <c r="I8547">
        <v>8545</v>
      </c>
      <c r="J8547" s="6" t="s">
        <v>20348</v>
      </c>
      <c r="K8547" s="6" t="s">
        <v>49878</v>
      </c>
      <c r="L8547" s="6" t="s">
        <v>49872</v>
      </c>
      <c r="M8547" s="6" t="s">
        <v>20349</v>
      </c>
      <c r="N8547" s="6" t="s">
        <v>58494</v>
      </c>
      <c r="O8547" s="6" t="s">
        <v>74754</v>
      </c>
    </row>
    <row r="8548" spans="9:15" x14ac:dyDescent="0.25">
      <c r="I8548">
        <v>8546</v>
      </c>
      <c r="J8548" s="6" t="s">
        <v>20350</v>
      </c>
      <c r="K8548" s="6" t="s">
        <v>51951</v>
      </c>
      <c r="L8548" s="6" t="s">
        <v>90</v>
      </c>
      <c r="M8548" s="6" t="s">
        <v>20351</v>
      </c>
      <c r="N8548" s="6" t="s">
        <v>58495</v>
      </c>
      <c r="O8548" s="6" t="s">
        <v>74755</v>
      </c>
    </row>
    <row r="8549" spans="9:15" x14ac:dyDescent="0.25">
      <c r="I8549">
        <v>8547</v>
      </c>
      <c r="J8549" s="6" t="s">
        <v>20352</v>
      </c>
      <c r="K8549" s="6" t="s">
        <v>49190</v>
      </c>
      <c r="L8549" s="6" t="s">
        <v>48745</v>
      </c>
      <c r="M8549" s="6" t="s">
        <v>20353</v>
      </c>
      <c r="N8549" s="6" t="s">
        <v>55860</v>
      </c>
      <c r="O8549" s="6" t="s">
        <v>74756</v>
      </c>
    </row>
    <row r="8550" spans="9:15" x14ac:dyDescent="0.25">
      <c r="I8550">
        <v>8548</v>
      </c>
      <c r="J8550" s="6" t="s">
        <v>20354</v>
      </c>
      <c r="K8550" s="6" t="s">
        <v>50018</v>
      </c>
      <c r="L8550" s="6" t="s">
        <v>50023</v>
      </c>
      <c r="M8550" s="6" t="s">
        <v>20355</v>
      </c>
      <c r="N8550" s="6" t="s">
        <v>58496</v>
      </c>
      <c r="O8550" s="6" t="s">
        <v>74757</v>
      </c>
    </row>
    <row r="8551" spans="9:15" x14ac:dyDescent="0.25">
      <c r="I8551">
        <v>8549</v>
      </c>
      <c r="J8551" s="6" t="s">
        <v>20356</v>
      </c>
      <c r="K8551" s="6" t="s">
        <v>48604</v>
      </c>
      <c r="L8551" s="6" t="s">
        <v>90</v>
      </c>
      <c r="M8551" s="6" t="s">
        <v>20357</v>
      </c>
      <c r="N8551" s="6" t="s">
        <v>90</v>
      </c>
      <c r="O8551" s="6" t="s">
        <v>74758</v>
      </c>
    </row>
    <row r="8552" spans="9:15" x14ac:dyDescent="0.25">
      <c r="I8552">
        <v>8550</v>
      </c>
      <c r="J8552" s="6" t="s">
        <v>20358</v>
      </c>
      <c r="K8552" s="6" t="s">
        <v>51529</v>
      </c>
      <c r="L8552" s="6" t="s">
        <v>90</v>
      </c>
      <c r="M8552" s="6" t="s">
        <v>20359</v>
      </c>
      <c r="N8552" s="6" t="s">
        <v>58497</v>
      </c>
      <c r="O8552" s="6" t="s">
        <v>74759</v>
      </c>
    </row>
    <row r="8553" spans="9:15" x14ac:dyDescent="0.25">
      <c r="I8553">
        <v>8551</v>
      </c>
      <c r="J8553" s="6" t="s">
        <v>20360</v>
      </c>
      <c r="K8553" s="6" t="s">
        <v>49113</v>
      </c>
      <c r="L8553" s="6" t="s">
        <v>50494</v>
      </c>
      <c r="M8553" s="6" t="s">
        <v>20361</v>
      </c>
      <c r="N8553" s="6" t="s">
        <v>58498</v>
      </c>
      <c r="O8553" s="6" t="s">
        <v>74760</v>
      </c>
    </row>
    <row r="8554" spans="9:15" x14ac:dyDescent="0.25">
      <c r="I8554">
        <v>8552</v>
      </c>
      <c r="J8554" s="6" t="s">
        <v>20362</v>
      </c>
      <c r="K8554" s="6" t="s">
        <v>51373</v>
      </c>
      <c r="L8554" s="6" t="s">
        <v>51579</v>
      </c>
      <c r="M8554" s="6" t="s">
        <v>20363</v>
      </c>
      <c r="N8554" s="6" t="s">
        <v>58499</v>
      </c>
      <c r="O8554" s="6" t="s">
        <v>74761</v>
      </c>
    </row>
    <row r="8555" spans="9:15" x14ac:dyDescent="0.25">
      <c r="I8555">
        <v>8553</v>
      </c>
      <c r="J8555" s="6" t="s">
        <v>20364</v>
      </c>
      <c r="K8555" s="6" t="s">
        <v>49480</v>
      </c>
      <c r="L8555" s="6" t="s">
        <v>90</v>
      </c>
      <c r="M8555" s="6" t="s">
        <v>20365</v>
      </c>
      <c r="N8555" s="6" t="s">
        <v>58500</v>
      </c>
      <c r="O8555" s="6" t="s">
        <v>74762</v>
      </c>
    </row>
    <row r="8556" spans="9:15" x14ac:dyDescent="0.25">
      <c r="I8556">
        <v>8554</v>
      </c>
      <c r="J8556" s="6" t="s">
        <v>20366</v>
      </c>
      <c r="K8556" s="6" t="s">
        <v>51191</v>
      </c>
      <c r="L8556" s="6" t="s">
        <v>51217</v>
      </c>
      <c r="M8556" s="6" t="s">
        <v>20367</v>
      </c>
      <c r="N8556" s="6" t="s">
        <v>58501</v>
      </c>
      <c r="O8556" s="6" t="s">
        <v>74763</v>
      </c>
    </row>
    <row r="8557" spans="9:15" x14ac:dyDescent="0.25">
      <c r="I8557">
        <v>8555</v>
      </c>
      <c r="J8557" s="6" t="s">
        <v>20368</v>
      </c>
      <c r="K8557" s="6" t="s">
        <v>50780</v>
      </c>
      <c r="L8557" s="6" t="s">
        <v>90</v>
      </c>
      <c r="M8557" s="6" t="s">
        <v>20369</v>
      </c>
      <c r="N8557" s="6" t="s">
        <v>58502</v>
      </c>
      <c r="O8557" s="6" t="s">
        <v>74764</v>
      </c>
    </row>
    <row r="8558" spans="9:15" x14ac:dyDescent="0.25">
      <c r="I8558">
        <v>8556</v>
      </c>
      <c r="J8558" s="6" t="s">
        <v>20370</v>
      </c>
      <c r="K8558" s="6" t="s">
        <v>49623</v>
      </c>
      <c r="L8558" s="6" t="s">
        <v>90</v>
      </c>
      <c r="M8558" s="6" t="s">
        <v>20371</v>
      </c>
      <c r="N8558" s="6" t="s">
        <v>58244</v>
      </c>
      <c r="O8558" s="6" t="s">
        <v>74381</v>
      </c>
    </row>
    <row r="8559" spans="9:15" x14ac:dyDescent="0.25">
      <c r="I8559">
        <v>8557</v>
      </c>
      <c r="J8559" s="6" t="s">
        <v>20372</v>
      </c>
      <c r="K8559" s="6" t="s">
        <v>52106</v>
      </c>
      <c r="L8559" s="6" t="s">
        <v>52062</v>
      </c>
      <c r="M8559" s="6" t="s">
        <v>20373</v>
      </c>
      <c r="N8559" s="6" t="s">
        <v>57927</v>
      </c>
      <c r="O8559" s="6" t="s">
        <v>74765</v>
      </c>
    </row>
    <row r="8560" spans="9:15" x14ac:dyDescent="0.25">
      <c r="I8560">
        <v>8558</v>
      </c>
      <c r="J8560" s="6" t="s">
        <v>20374</v>
      </c>
      <c r="K8560" s="6" t="s">
        <v>50288</v>
      </c>
      <c r="L8560" s="6" t="s">
        <v>50313</v>
      </c>
      <c r="M8560" s="6" t="s">
        <v>20375</v>
      </c>
      <c r="N8560" s="6" t="s">
        <v>90</v>
      </c>
      <c r="O8560" s="6" t="s">
        <v>74766</v>
      </c>
    </row>
    <row r="8561" spans="9:15" x14ac:dyDescent="0.25">
      <c r="I8561">
        <v>8559</v>
      </c>
      <c r="J8561" s="6" t="s">
        <v>20376</v>
      </c>
      <c r="K8561" s="6" t="s">
        <v>49236</v>
      </c>
      <c r="L8561" s="6" t="s">
        <v>90</v>
      </c>
      <c r="M8561" s="6" t="s">
        <v>20377</v>
      </c>
      <c r="N8561" s="6" t="s">
        <v>90</v>
      </c>
      <c r="O8561" s="6" t="s">
        <v>74767</v>
      </c>
    </row>
    <row r="8562" spans="9:15" x14ac:dyDescent="0.25">
      <c r="I8562">
        <v>8560</v>
      </c>
      <c r="J8562" s="6" t="s">
        <v>20378</v>
      </c>
      <c r="K8562" s="6" t="s">
        <v>49302</v>
      </c>
      <c r="L8562" s="6" t="s">
        <v>90</v>
      </c>
      <c r="M8562" s="6" t="s">
        <v>20379</v>
      </c>
      <c r="N8562" s="6" t="s">
        <v>58503</v>
      </c>
      <c r="O8562" s="6" t="s">
        <v>74768</v>
      </c>
    </row>
    <row r="8563" spans="9:15" x14ac:dyDescent="0.25">
      <c r="I8563">
        <v>8561</v>
      </c>
      <c r="J8563" s="6" t="s">
        <v>20380</v>
      </c>
      <c r="K8563" s="6" t="s">
        <v>49637</v>
      </c>
      <c r="L8563" s="6" t="s">
        <v>50313</v>
      </c>
      <c r="M8563" s="6" t="s">
        <v>20381</v>
      </c>
      <c r="N8563" s="6" t="s">
        <v>58504</v>
      </c>
      <c r="O8563" s="6" t="s">
        <v>74769</v>
      </c>
    </row>
    <row r="8564" spans="9:15" x14ac:dyDescent="0.25">
      <c r="I8564">
        <v>8562</v>
      </c>
      <c r="J8564" s="6" t="s">
        <v>20382</v>
      </c>
      <c r="K8564" s="6" t="s">
        <v>49900</v>
      </c>
      <c r="L8564" s="6" t="s">
        <v>49942</v>
      </c>
      <c r="M8564" s="6" t="s">
        <v>20383</v>
      </c>
      <c r="N8564" s="6" t="s">
        <v>58505</v>
      </c>
      <c r="O8564" s="6" t="s">
        <v>70289</v>
      </c>
    </row>
    <row r="8565" spans="9:15" x14ac:dyDescent="0.25">
      <c r="I8565">
        <v>8563</v>
      </c>
      <c r="J8565" s="6" t="s">
        <v>20384</v>
      </c>
      <c r="K8565" s="6" t="s">
        <v>52140</v>
      </c>
      <c r="L8565" s="6" t="s">
        <v>90</v>
      </c>
      <c r="M8565" s="6" t="s">
        <v>20385</v>
      </c>
      <c r="N8565" s="6" t="s">
        <v>58506</v>
      </c>
      <c r="O8565" s="6" t="s">
        <v>74770</v>
      </c>
    </row>
    <row r="8566" spans="9:15" x14ac:dyDescent="0.25">
      <c r="I8566">
        <v>8564</v>
      </c>
      <c r="J8566" s="6" t="s">
        <v>20386</v>
      </c>
      <c r="K8566" s="6" t="s">
        <v>50620</v>
      </c>
      <c r="L8566" s="6" t="s">
        <v>90</v>
      </c>
      <c r="M8566" s="6" t="s">
        <v>20387</v>
      </c>
      <c r="N8566" s="6" t="s">
        <v>58507</v>
      </c>
      <c r="O8566" s="6" t="s">
        <v>74771</v>
      </c>
    </row>
    <row r="8567" spans="9:15" x14ac:dyDescent="0.25">
      <c r="I8567">
        <v>8565</v>
      </c>
      <c r="J8567" s="6" t="s">
        <v>20388</v>
      </c>
      <c r="K8567" s="6" t="s">
        <v>49755</v>
      </c>
      <c r="L8567" s="6" t="s">
        <v>49751</v>
      </c>
      <c r="M8567" s="6" t="s">
        <v>20389</v>
      </c>
      <c r="N8567" s="6" t="s">
        <v>58508</v>
      </c>
      <c r="O8567" s="6" t="s">
        <v>74772</v>
      </c>
    </row>
    <row r="8568" spans="9:15" x14ac:dyDescent="0.25">
      <c r="I8568">
        <v>8566</v>
      </c>
      <c r="J8568" s="6" t="s">
        <v>20390</v>
      </c>
      <c r="K8568" s="6" t="s">
        <v>48766</v>
      </c>
      <c r="L8568" s="6" t="s">
        <v>90</v>
      </c>
      <c r="M8568" s="6" t="s">
        <v>20391</v>
      </c>
      <c r="N8568" s="6" t="s">
        <v>90</v>
      </c>
      <c r="O8568" s="6" t="s">
        <v>74773</v>
      </c>
    </row>
    <row r="8569" spans="9:15" x14ac:dyDescent="0.25">
      <c r="I8569">
        <v>8567</v>
      </c>
      <c r="J8569" s="6" t="s">
        <v>20392</v>
      </c>
      <c r="K8569" s="6" t="s">
        <v>51584</v>
      </c>
      <c r="L8569" s="6" t="s">
        <v>90</v>
      </c>
      <c r="M8569" s="6" t="s">
        <v>20393</v>
      </c>
      <c r="N8569" s="6" t="s">
        <v>90</v>
      </c>
      <c r="O8569" s="6" t="s">
        <v>74774</v>
      </c>
    </row>
    <row r="8570" spans="9:15" x14ac:dyDescent="0.25">
      <c r="I8570">
        <v>8568</v>
      </c>
      <c r="J8570" s="6" t="s">
        <v>20394</v>
      </c>
      <c r="K8570" s="6" t="s">
        <v>52349</v>
      </c>
      <c r="L8570" s="6" t="s">
        <v>90</v>
      </c>
      <c r="M8570" s="6" t="s">
        <v>20395</v>
      </c>
      <c r="N8570" s="6" t="s">
        <v>90</v>
      </c>
      <c r="O8570" s="6" t="s">
        <v>74775</v>
      </c>
    </row>
    <row r="8571" spans="9:15" x14ac:dyDescent="0.25">
      <c r="I8571">
        <v>8569</v>
      </c>
      <c r="J8571" s="6" t="s">
        <v>20396</v>
      </c>
      <c r="K8571" s="6" t="s">
        <v>52384</v>
      </c>
      <c r="L8571" s="6" t="s">
        <v>90</v>
      </c>
      <c r="M8571" s="6" t="s">
        <v>20397</v>
      </c>
      <c r="N8571" s="6" t="s">
        <v>90</v>
      </c>
      <c r="O8571" s="6" t="s">
        <v>74776</v>
      </c>
    </row>
    <row r="8572" spans="9:15" x14ac:dyDescent="0.25">
      <c r="I8572">
        <v>8570</v>
      </c>
      <c r="J8572" s="6" t="s">
        <v>20398</v>
      </c>
      <c r="K8572" s="6" t="s">
        <v>51078</v>
      </c>
      <c r="L8572" s="6" t="s">
        <v>90</v>
      </c>
      <c r="M8572" s="6" t="s">
        <v>20399</v>
      </c>
      <c r="N8572" s="6" t="s">
        <v>58509</v>
      </c>
      <c r="O8572" s="6" t="s">
        <v>74777</v>
      </c>
    </row>
    <row r="8573" spans="9:15" x14ac:dyDescent="0.25">
      <c r="I8573">
        <v>8571</v>
      </c>
      <c r="J8573" s="6" t="s">
        <v>20400</v>
      </c>
      <c r="K8573" s="6" t="s">
        <v>50494</v>
      </c>
      <c r="L8573" s="6" t="s">
        <v>90</v>
      </c>
      <c r="M8573" s="6" t="s">
        <v>20401</v>
      </c>
      <c r="N8573" s="6" t="s">
        <v>58510</v>
      </c>
      <c r="O8573" s="6" t="s">
        <v>74778</v>
      </c>
    </row>
    <row r="8574" spans="9:15" x14ac:dyDescent="0.25">
      <c r="I8574">
        <v>8572</v>
      </c>
      <c r="J8574" s="6" t="s">
        <v>20402</v>
      </c>
      <c r="K8574" s="6" t="s">
        <v>52514</v>
      </c>
      <c r="L8574" s="6" t="s">
        <v>49601</v>
      </c>
      <c r="M8574" s="6" t="s">
        <v>20403</v>
      </c>
      <c r="N8574" s="6" t="s">
        <v>90</v>
      </c>
      <c r="O8574" s="6" t="s">
        <v>74779</v>
      </c>
    </row>
    <row r="8575" spans="9:15" x14ac:dyDescent="0.25">
      <c r="I8575">
        <v>8573</v>
      </c>
      <c r="J8575" s="6" t="s">
        <v>20404</v>
      </c>
      <c r="K8575" s="6" t="s">
        <v>48891</v>
      </c>
      <c r="L8575" s="6" t="s">
        <v>49474</v>
      </c>
      <c r="M8575" s="6" t="s">
        <v>20405</v>
      </c>
      <c r="N8575" s="6" t="s">
        <v>58511</v>
      </c>
      <c r="O8575" s="6" t="s">
        <v>74780</v>
      </c>
    </row>
    <row r="8576" spans="9:15" x14ac:dyDescent="0.25">
      <c r="I8576">
        <v>8574</v>
      </c>
      <c r="J8576" s="6" t="s">
        <v>20406</v>
      </c>
      <c r="K8576" s="6" t="s">
        <v>49236</v>
      </c>
      <c r="L8576" s="6" t="s">
        <v>90</v>
      </c>
      <c r="M8576" s="6" t="s">
        <v>20407</v>
      </c>
      <c r="N8576" s="6" t="s">
        <v>58512</v>
      </c>
      <c r="O8576" s="6" t="s">
        <v>74781</v>
      </c>
    </row>
    <row r="8577" spans="9:15" x14ac:dyDescent="0.25">
      <c r="I8577">
        <v>8575</v>
      </c>
      <c r="J8577" s="6" t="s">
        <v>20408</v>
      </c>
      <c r="K8577" s="6" t="s">
        <v>49586</v>
      </c>
      <c r="L8577" s="6" t="s">
        <v>90</v>
      </c>
      <c r="M8577" s="6" t="s">
        <v>20409</v>
      </c>
      <c r="N8577" s="6" t="s">
        <v>90</v>
      </c>
      <c r="O8577" s="6" t="s">
        <v>74782</v>
      </c>
    </row>
    <row r="8578" spans="9:15" x14ac:dyDescent="0.25">
      <c r="I8578">
        <v>8576</v>
      </c>
      <c r="J8578" s="6" t="s">
        <v>20410</v>
      </c>
      <c r="K8578" s="6" t="s">
        <v>52510</v>
      </c>
      <c r="L8578" s="6" t="s">
        <v>90</v>
      </c>
      <c r="M8578" s="6" t="s">
        <v>20411</v>
      </c>
      <c r="N8578" s="6" t="s">
        <v>58513</v>
      </c>
      <c r="O8578" s="6" t="s">
        <v>74783</v>
      </c>
    </row>
    <row r="8579" spans="9:15" x14ac:dyDescent="0.25">
      <c r="I8579">
        <v>8577</v>
      </c>
      <c r="J8579" s="6" t="s">
        <v>20412</v>
      </c>
      <c r="K8579" s="6" t="s">
        <v>51456</v>
      </c>
      <c r="L8579" s="6" t="s">
        <v>49330</v>
      </c>
      <c r="M8579" s="6" t="s">
        <v>20413</v>
      </c>
      <c r="N8579" s="6" t="s">
        <v>58514</v>
      </c>
      <c r="O8579" s="6" t="s">
        <v>74784</v>
      </c>
    </row>
    <row r="8580" spans="9:15" x14ac:dyDescent="0.25">
      <c r="I8580">
        <v>8578</v>
      </c>
      <c r="J8580" s="6" t="s">
        <v>20414</v>
      </c>
      <c r="K8580" s="6" t="s">
        <v>51766</v>
      </c>
      <c r="L8580" s="6" t="s">
        <v>90</v>
      </c>
      <c r="M8580" s="6" t="s">
        <v>20415</v>
      </c>
      <c r="N8580" s="6" t="s">
        <v>58515</v>
      </c>
      <c r="O8580" s="6" t="s">
        <v>74785</v>
      </c>
    </row>
    <row r="8581" spans="9:15" x14ac:dyDescent="0.25">
      <c r="I8581">
        <v>8579</v>
      </c>
      <c r="J8581" s="6" t="s">
        <v>20416</v>
      </c>
      <c r="K8581" s="6" t="s">
        <v>52037</v>
      </c>
      <c r="L8581" s="6" t="s">
        <v>90</v>
      </c>
      <c r="M8581" s="6" t="s">
        <v>20417</v>
      </c>
      <c r="N8581" s="6" t="s">
        <v>54350</v>
      </c>
      <c r="O8581" s="6" t="s">
        <v>68650</v>
      </c>
    </row>
    <row r="8582" spans="9:15" x14ac:dyDescent="0.25">
      <c r="I8582">
        <v>8580</v>
      </c>
      <c r="J8582" s="6" t="s">
        <v>20418</v>
      </c>
      <c r="K8582" s="6" t="s">
        <v>51549</v>
      </c>
      <c r="L8582" s="6" t="s">
        <v>90</v>
      </c>
      <c r="M8582" s="6" t="s">
        <v>20419</v>
      </c>
      <c r="N8582" s="6" t="s">
        <v>58516</v>
      </c>
      <c r="O8582" s="6" t="s">
        <v>74786</v>
      </c>
    </row>
    <row r="8583" spans="9:15" x14ac:dyDescent="0.25">
      <c r="I8583">
        <v>8581</v>
      </c>
      <c r="J8583" s="6" t="s">
        <v>20420</v>
      </c>
      <c r="K8583" s="6" t="s">
        <v>51008</v>
      </c>
      <c r="L8583" s="6" t="s">
        <v>51004</v>
      </c>
      <c r="M8583" s="6" t="s">
        <v>20421</v>
      </c>
      <c r="N8583" s="6" t="s">
        <v>58517</v>
      </c>
      <c r="O8583" s="6" t="s">
        <v>74787</v>
      </c>
    </row>
    <row r="8584" spans="9:15" x14ac:dyDescent="0.25">
      <c r="I8584">
        <v>8582</v>
      </c>
      <c r="J8584" s="6" t="s">
        <v>20422</v>
      </c>
      <c r="K8584" s="6" t="s">
        <v>49318</v>
      </c>
      <c r="L8584" s="6" t="s">
        <v>90</v>
      </c>
      <c r="M8584" s="6" t="s">
        <v>20423</v>
      </c>
      <c r="N8584" s="6" t="s">
        <v>58518</v>
      </c>
      <c r="O8584" s="6" t="s">
        <v>74788</v>
      </c>
    </row>
    <row r="8585" spans="9:15" x14ac:dyDescent="0.25">
      <c r="I8585">
        <v>8583</v>
      </c>
      <c r="J8585" s="6" t="s">
        <v>20424</v>
      </c>
      <c r="K8585" s="6" t="s">
        <v>48978</v>
      </c>
      <c r="L8585" s="6" t="s">
        <v>90</v>
      </c>
      <c r="M8585" s="6" t="s">
        <v>20425</v>
      </c>
      <c r="N8585" s="6" t="s">
        <v>90</v>
      </c>
      <c r="O8585" s="6" t="s">
        <v>74789</v>
      </c>
    </row>
    <row r="8586" spans="9:15" x14ac:dyDescent="0.25">
      <c r="I8586">
        <v>8584</v>
      </c>
      <c r="J8586" s="6" t="s">
        <v>20426</v>
      </c>
      <c r="K8586" s="6" t="s">
        <v>51297</v>
      </c>
      <c r="L8586" s="6" t="s">
        <v>48988</v>
      </c>
      <c r="M8586" s="6" t="s">
        <v>20427</v>
      </c>
      <c r="N8586" s="6" t="s">
        <v>58519</v>
      </c>
      <c r="O8586" s="6" t="s">
        <v>74790</v>
      </c>
    </row>
    <row r="8587" spans="9:15" x14ac:dyDescent="0.25">
      <c r="I8587">
        <v>8585</v>
      </c>
      <c r="J8587" s="6" t="s">
        <v>20428</v>
      </c>
      <c r="K8587" s="6" t="s">
        <v>49800</v>
      </c>
      <c r="L8587" s="6" t="s">
        <v>49977</v>
      </c>
      <c r="M8587" s="6" t="s">
        <v>20429</v>
      </c>
      <c r="N8587" s="6" t="s">
        <v>55846</v>
      </c>
      <c r="O8587" s="6" t="s">
        <v>74791</v>
      </c>
    </row>
    <row r="8588" spans="9:15" x14ac:dyDescent="0.25">
      <c r="I8588">
        <v>8586</v>
      </c>
      <c r="J8588" s="6" t="s">
        <v>20430</v>
      </c>
      <c r="K8588" s="6" t="s">
        <v>51106</v>
      </c>
      <c r="L8588" s="6" t="s">
        <v>51120</v>
      </c>
      <c r="M8588" s="6" t="s">
        <v>20431</v>
      </c>
      <c r="N8588" s="6" t="s">
        <v>58520</v>
      </c>
      <c r="O8588" s="6" t="s">
        <v>74792</v>
      </c>
    </row>
    <row r="8589" spans="9:15" x14ac:dyDescent="0.25">
      <c r="I8589">
        <v>8587</v>
      </c>
      <c r="J8589" s="6" t="s">
        <v>20432</v>
      </c>
      <c r="K8589" s="6" t="s">
        <v>51781</v>
      </c>
      <c r="L8589" s="6" t="s">
        <v>90</v>
      </c>
      <c r="M8589" s="6" t="s">
        <v>20433</v>
      </c>
      <c r="N8589" s="6" t="s">
        <v>90</v>
      </c>
      <c r="O8589" s="6" t="s">
        <v>74793</v>
      </c>
    </row>
    <row r="8590" spans="9:15" x14ac:dyDescent="0.25">
      <c r="I8590">
        <v>8588</v>
      </c>
      <c r="J8590" s="6" t="s">
        <v>20434</v>
      </c>
      <c r="K8590" s="6" t="s">
        <v>50524</v>
      </c>
      <c r="L8590" s="6" t="s">
        <v>49262</v>
      </c>
      <c r="M8590" s="6" t="s">
        <v>20435</v>
      </c>
      <c r="N8590" s="6" t="s">
        <v>58521</v>
      </c>
      <c r="O8590" s="6" t="s">
        <v>74794</v>
      </c>
    </row>
    <row r="8591" spans="9:15" x14ac:dyDescent="0.25">
      <c r="I8591">
        <v>8589</v>
      </c>
      <c r="J8591" s="6" t="s">
        <v>20436</v>
      </c>
      <c r="K8591" s="6" t="s">
        <v>51963</v>
      </c>
      <c r="L8591" s="6" t="s">
        <v>90</v>
      </c>
      <c r="M8591" s="6" t="s">
        <v>20437</v>
      </c>
      <c r="N8591" s="6" t="s">
        <v>58522</v>
      </c>
      <c r="O8591" s="6" t="s">
        <v>74795</v>
      </c>
    </row>
    <row r="8592" spans="9:15" x14ac:dyDescent="0.25">
      <c r="I8592">
        <v>8590</v>
      </c>
      <c r="J8592" s="6" t="s">
        <v>20438</v>
      </c>
      <c r="K8592" s="6" t="s">
        <v>48833</v>
      </c>
      <c r="L8592" s="6" t="s">
        <v>51301</v>
      </c>
      <c r="M8592" s="6" t="s">
        <v>20439</v>
      </c>
      <c r="N8592" s="6" t="s">
        <v>58523</v>
      </c>
      <c r="O8592" s="6" t="s">
        <v>74796</v>
      </c>
    </row>
    <row r="8593" spans="9:15" x14ac:dyDescent="0.25">
      <c r="I8593">
        <v>8591</v>
      </c>
      <c r="J8593" s="6" t="s">
        <v>20440</v>
      </c>
      <c r="K8593" s="6" t="s">
        <v>49407</v>
      </c>
      <c r="L8593" s="6" t="s">
        <v>90</v>
      </c>
      <c r="M8593" s="6" t="s">
        <v>20441</v>
      </c>
      <c r="N8593" s="6" t="s">
        <v>58524</v>
      </c>
      <c r="O8593" s="6" t="s">
        <v>72718</v>
      </c>
    </row>
    <row r="8594" spans="9:15" x14ac:dyDescent="0.25">
      <c r="I8594">
        <v>8592</v>
      </c>
      <c r="J8594" s="6" t="s">
        <v>20442</v>
      </c>
      <c r="K8594" s="6" t="s">
        <v>50764</v>
      </c>
      <c r="L8594" s="6" t="s">
        <v>52072</v>
      </c>
      <c r="M8594" s="6" t="s">
        <v>20443</v>
      </c>
      <c r="N8594" s="6" t="s">
        <v>58525</v>
      </c>
      <c r="O8594" s="6" t="s">
        <v>74797</v>
      </c>
    </row>
    <row r="8595" spans="9:15" x14ac:dyDescent="0.25">
      <c r="I8595">
        <v>8593</v>
      </c>
      <c r="J8595" s="6" t="s">
        <v>20444</v>
      </c>
      <c r="K8595" s="6" t="s">
        <v>52408</v>
      </c>
      <c r="L8595" s="6" t="s">
        <v>90</v>
      </c>
      <c r="M8595" s="6" t="s">
        <v>20445</v>
      </c>
      <c r="N8595" s="6" t="s">
        <v>90</v>
      </c>
      <c r="O8595" s="6" t="s">
        <v>74798</v>
      </c>
    </row>
    <row r="8596" spans="9:15" x14ac:dyDescent="0.25">
      <c r="I8596">
        <v>8594</v>
      </c>
      <c r="J8596" s="6" t="s">
        <v>20446</v>
      </c>
      <c r="K8596" s="6" t="s">
        <v>51872</v>
      </c>
      <c r="L8596" s="6" t="s">
        <v>90</v>
      </c>
      <c r="M8596" s="6" t="s">
        <v>20447</v>
      </c>
      <c r="N8596" s="6" t="s">
        <v>55318</v>
      </c>
      <c r="O8596" s="6" t="s">
        <v>74799</v>
      </c>
    </row>
    <row r="8597" spans="9:15" x14ac:dyDescent="0.25">
      <c r="I8597">
        <v>8595</v>
      </c>
      <c r="J8597" s="6" t="s">
        <v>20448</v>
      </c>
      <c r="K8597" s="6" t="s">
        <v>48652</v>
      </c>
      <c r="L8597" s="6" t="s">
        <v>90</v>
      </c>
      <c r="M8597" s="6" t="s">
        <v>20449</v>
      </c>
      <c r="N8597" s="6" t="s">
        <v>58526</v>
      </c>
      <c r="O8597" s="6" t="s">
        <v>74800</v>
      </c>
    </row>
    <row r="8598" spans="9:15" x14ac:dyDescent="0.25">
      <c r="I8598">
        <v>8596</v>
      </c>
      <c r="J8598" s="6" t="s">
        <v>20450</v>
      </c>
      <c r="K8598" s="6" t="s">
        <v>51630</v>
      </c>
      <c r="L8598" s="6" t="s">
        <v>90</v>
      </c>
      <c r="M8598" s="6" t="s">
        <v>20451</v>
      </c>
      <c r="N8598" s="6" t="s">
        <v>58527</v>
      </c>
      <c r="O8598" s="6" t="s">
        <v>74801</v>
      </c>
    </row>
    <row r="8599" spans="9:15" x14ac:dyDescent="0.25">
      <c r="I8599">
        <v>8597</v>
      </c>
      <c r="J8599" s="6" t="s">
        <v>20452</v>
      </c>
      <c r="K8599" s="6" t="s">
        <v>49262</v>
      </c>
      <c r="L8599" s="6" t="s">
        <v>90</v>
      </c>
      <c r="M8599" s="6" t="s">
        <v>20453</v>
      </c>
      <c r="N8599" s="6" t="s">
        <v>90</v>
      </c>
      <c r="O8599" s="6" t="s">
        <v>74802</v>
      </c>
    </row>
    <row r="8600" spans="9:15" x14ac:dyDescent="0.25">
      <c r="I8600">
        <v>8598</v>
      </c>
      <c r="J8600" s="6" t="s">
        <v>20454</v>
      </c>
      <c r="K8600" s="6" t="s">
        <v>49664</v>
      </c>
      <c r="L8600" s="6" t="s">
        <v>90</v>
      </c>
      <c r="M8600" s="6" t="s">
        <v>20455</v>
      </c>
      <c r="N8600" s="6" t="s">
        <v>58528</v>
      </c>
      <c r="O8600" s="6" t="s">
        <v>74803</v>
      </c>
    </row>
    <row r="8601" spans="9:15" x14ac:dyDescent="0.25">
      <c r="I8601">
        <v>8599</v>
      </c>
      <c r="J8601" s="6" t="s">
        <v>20456</v>
      </c>
      <c r="K8601" s="6" t="s">
        <v>51154</v>
      </c>
      <c r="L8601" s="6" t="s">
        <v>90</v>
      </c>
      <c r="M8601" s="6" t="s">
        <v>20457</v>
      </c>
      <c r="N8601" s="6" t="s">
        <v>58529</v>
      </c>
      <c r="O8601" s="6" t="s">
        <v>74804</v>
      </c>
    </row>
    <row r="8602" spans="9:15" x14ac:dyDescent="0.25">
      <c r="I8602">
        <v>8600</v>
      </c>
      <c r="J8602" s="6" t="s">
        <v>20458</v>
      </c>
      <c r="K8602" s="6" t="s">
        <v>49443</v>
      </c>
      <c r="L8602" s="6" t="s">
        <v>49443</v>
      </c>
      <c r="M8602" s="6" t="s">
        <v>20459</v>
      </c>
      <c r="N8602" s="6" t="s">
        <v>90</v>
      </c>
      <c r="O8602" s="6" t="s">
        <v>74805</v>
      </c>
    </row>
    <row r="8603" spans="9:15" x14ac:dyDescent="0.25">
      <c r="I8603">
        <v>8601</v>
      </c>
      <c r="J8603" s="6" t="s">
        <v>20460</v>
      </c>
      <c r="K8603" s="6" t="s">
        <v>51229</v>
      </c>
      <c r="L8603" s="6" t="s">
        <v>51231</v>
      </c>
      <c r="M8603" s="6" t="s">
        <v>20461</v>
      </c>
      <c r="N8603" s="6" t="s">
        <v>58105</v>
      </c>
      <c r="O8603" s="6" t="s">
        <v>74173</v>
      </c>
    </row>
    <row r="8604" spans="9:15" x14ac:dyDescent="0.25">
      <c r="I8604">
        <v>8602</v>
      </c>
      <c r="J8604" s="6" t="s">
        <v>20462</v>
      </c>
      <c r="K8604" s="6" t="s">
        <v>51640</v>
      </c>
      <c r="L8604" s="6" t="s">
        <v>51089</v>
      </c>
      <c r="M8604" s="6" t="s">
        <v>20463</v>
      </c>
      <c r="N8604" s="6" t="s">
        <v>58530</v>
      </c>
      <c r="O8604" s="6" t="s">
        <v>74806</v>
      </c>
    </row>
    <row r="8605" spans="9:15" x14ac:dyDescent="0.25">
      <c r="I8605">
        <v>8603</v>
      </c>
      <c r="J8605" s="6" t="s">
        <v>20464</v>
      </c>
      <c r="K8605" s="6" t="s">
        <v>50388</v>
      </c>
      <c r="L8605" s="6" t="s">
        <v>50391</v>
      </c>
      <c r="M8605" s="6" t="s">
        <v>20465</v>
      </c>
      <c r="N8605" s="6" t="s">
        <v>58531</v>
      </c>
      <c r="O8605" s="6" t="s">
        <v>74807</v>
      </c>
    </row>
    <row r="8606" spans="9:15" x14ac:dyDescent="0.25">
      <c r="I8606">
        <v>8604</v>
      </c>
      <c r="J8606" s="6" t="s">
        <v>20466</v>
      </c>
      <c r="K8606" s="6" t="s">
        <v>52408</v>
      </c>
      <c r="L8606" s="6" t="s">
        <v>90</v>
      </c>
      <c r="M8606" s="6" t="s">
        <v>20467</v>
      </c>
      <c r="N8606" s="6" t="s">
        <v>58532</v>
      </c>
      <c r="O8606" s="6" t="s">
        <v>74808</v>
      </c>
    </row>
    <row r="8607" spans="9:15" x14ac:dyDescent="0.25">
      <c r="I8607">
        <v>8605</v>
      </c>
      <c r="J8607" s="6" t="s">
        <v>20468</v>
      </c>
      <c r="K8607" s="6" t="s">
        <v>51297</v>
      </c>
      <c r="L8607" s="6" t="s">
        <v>49008</v>
      </c>
      <c r="M8607" s="6" t="s">
        <v>20469</v>
      </c>
      <c r="N8607" s="6" t="s">
        <v>58533</v>
      </c>
      <c r="O8607" s="6" t="s">
        <v>74809</v>
      </c>
    </row>
    <row r="8608" spans="9:15" x14ac:dyDescent="0.25">
      <c r="I8608">
        <v>8606</v>
      </c>
      <c r="J8608" s="6" t="s">
        <v>20470</v>
      </c>
      <c r="K8608" s="6" t="s">
        <v>51175</v>
      </c>
      <c r="L8608" s="6" t="s">
        <v>90</v>
      </c>
      <c r="M8608" s="6" t="s">
        <v>20471</v>
      </c>
      <c r="N8608" s="6" t="s">
        <v>58534</v>
      </c>
      <c r="O8608" s="6" t="s">
        <v>74810</v>
      </c>
    </row>
    <row r="8609" spans="9:15" x14ac:dyDescent="0.25">
      <c r="I8609">
        <v>8607</v>
      </c>
      <c r="J8609" s="6" t="s">
        <v>20472</v>
      </c>
      <c r="K8609" s="6" t="s">
        <v>49155</v>
      </c>
      <c r="L8609" s="6" t="s">
        <v>49159</v>
      </c>
      <c r="M8609" s="6" t="s">
        <v>20473</v>
      </c>
      <c r="N8609" s="6" t="s">
        <v>58535</v>
      </c>
      <c r="O8609" s="6" t="s">
        <v>74811</v>
      </c>
    </row>
    <row r="8610" spans="9:15" x14ac:dyDescent="0.25">
      <c r="I8610">
        <v>8608</v>
      </c>
      <c r="J8610" s="6" t="s">
        <v>20474</v>
      </c>
      <c r="K8610" s="6" t="s">
        <v>50704</v>
      </c>
      <c r="L8610" s="6" t="s">
        <v>50707</v>
      </c>
      <c r="M8610" s="6" t="s">
        <v>20475</v>
      </c>
      <c r="N8610" s="6" t="s">
        <v>58536</v>
      </c>
      <c r="O8610" s="6" t="s">
        <v>74812</v>
      </c>
    </row>
    <row r="8611" spans="9:15" x14ac:dyDescent="0.25">
      <c r="I8611">
        <v>8609</v>
      </c>
      <c r="J8611" s="6" t="s">
        <v>20476</v>
      </c>
      <c r="K8611" s="6" t="s">
        <v>51799</v>
      </c>
      <c r="L8611" s="6" t="s">
        <v>90</v>
      </c>
      <c r="M8611" s="6" t="s">
        <v>20477</v>
      </c>
      <c r="N8611" s="6" t="s">
        <v>58537</v>
      </c>
      <c r="O8611" s="6" t="s">
        <v>74813</v>
      </c>
    </row>
    <row r="8612" spans="9:15" x14ac:dyDescent="0.25">
      <c r="I8612">
        <v>8610</v>
      </c>
      <c r="J8612" s="6" t="s">
        <v>20478</v>
      </c>
      <c r="K8612" s="6" t="s">
        <v>50824</v>
      </c>
      <c r="L8612" s="6" t="s">
        <v>90</v>
      </c>
      <c r="M8612" s="6" t="s">
        <v>20479</v>
      </c>
      <c r="N8612" s="6" t="s">
        <v>90</v>
      </c>
      <c r="O8612" s="6" t="s">
        <v>74814</v>
      </c>
    </row>
    <row r="8613" spans="9:15" x14ac:dyDescent="0.25">
      <c r="I8613">
        <v>8611</v>
      </c>
      <c r="J8613" s="6" t="s">
        <v>20480</v>
      </c>
      <c r="K8613" s="6" t="s">
        <v>50257</v>
      </c>
      <c r="L8613" s="6" t="s">
        <v>50255</v>
      </c>
      <c r="M8613" s="6" t="s">
        <v>20481</v>
      </c>
      <c r="N8613" s="6" t="s">
        <v>58538</v>
      </c>
      <c r="O8613" s="6" t="s">
        <v>74815</v>
      </c>
    </row>
    <row r="8614" spans="9:15" x14ac:dyDescent="0.25">
      <c r="I8614">
        <v>8612</v>
      </c>
      <c r="J8614" s="6" t="s">
        <v>20482</v>
      </c>
      <c r="K8614" s="6" t="s">
        <v>49857</v>
      </c>
      <c r="L8614" s="6" t="s">
        <v>90</v>
      </c>
      <c r="M8614" s="6" t="s">
        <v>20483</v>
      </c>
      <c r="N8614" s="6" t="s">
        <v>58539</v>
      </c>
      <c r="O8614" s="6" t="s">
        <v>74816</v>
      </c>
    </row>
    <row r="8615" spans="9:15" x14ac:dyDescent="0.25">
      <c r="I8615">
        <v>8613</v>
      </c>
      <c r="J8615" s="6" t="s">
        <v>20484</v>
      </c>
      <c r="K8615" s="6" t="s">
        <v>50307</v>
      </c>
      <c r="L8615" s="6" t="s">
        <v>90</v>
      </c>
      <c r="M8615" s="6" t="s">
        <v>20485</v>
      </c>
      <c r="N8615" s="6" t="s">
        <v>58540</v>
      </c>
      <c r="O8615" s="6" t="s">
        <v>74817</v>
      </c>
    </row>
    <row r="8616" spans="9:15" x14ac:dyDescent="0.25">
      <c r="I8616">
        <v>8614</v>
      </c>
      <c r="J8616" s="6" t="s">
        <v>20486</v>
      </c>
      <c r="K8616" s="6" t="s">
        <v>52228</v>
      </c>
      <c r="L8616" s="6" t="s">
        <v>52084</v>
      </c>
      <c r="M8616" s="6" t="s">
        <v>20487</v>
      </c>
      <c r="N8616" s="6" t="s">
        <v>90</v>
      </c>
      <c r="O8616" s="6" t="s">
        <v>74818</v>
      </c>
    </row>
    <row r="8617" spans="9:15" x14ac:dyDescent="0.25">
      <c r="I8617">
        <v>8615</v>
      </c>
      <c r="J8617" s="6" t="s">
        <v>20488</v>
      </c>
      <c r="K8617" s="6" t="s">
        <v>51972</v>
      </c>
      <c r="L8617" s="6" t="s">
        <v>51418</v>
      </c>
      <c r="M8617" s="6" t="s">
        <v>20489</v>
      </c>
      <c r="N8617" s="6" t="s">
        <v>90</v>
      </c>
      <c r="O8617" s="6" t="s">
        <v>67754</v>
      </c>
    </row>
    <row r="8618" spans="9:15" x14ac:dyDescent="0.25">
      <c r="I8618">
        <v>8616</v>
      </c>
      <c r="J8618" s="6" t="s">
        <v>20490</v>
      </c>
      <c r="K8618" s="6" t="s">
        <v>50780</v>
      </c>
      <c r="L8618" s="6" t="s">
        <v>90</v>
      </c>
      <c r="M8618" s="6" t="s">
        <v>20491</v>
      </c>
      <c r="N8618" s="6" t="s">
        <v>58541</v>
      </c>
      <c r="O8618" s="6" t="s">
        <v>74819</v>
      </c>
    </row>
    <row r="8619" spans="9:15" x14ac:dyDescent="0.25">
      <c r="I8619">
        <v>8617</v>
      </c>
      <c r="J8619" s="6" t="s">
        <v>20492</v>
      </c>
      <c r="K8619" s="6" t="s">
        <v>50773</v>
      </c>
      <c r="L8619" s="6" t="s">
        <v>50992</v>
      </c>
      <c r="M8619" s="6" t="s">
        <v>20493</v>
      </c>
      <c r="N8619" s="6" t="s">
        <v>56656</v>
      </c>
      <c r="O8619" s="6" t="s">
        <v>72041</v>
      </c>
    </row>
    <row r="8620" spans="9:15" x14ac:dyDescent="0.25">
      <c r="I8620">
        <v>8618</v>
      </c>
      <c r="J8620" s="6" t="s">
        <v>20494</v>
      </c>
      <c r="K8620" s="6" t="s">
        <v>50338</v>
      </c>
      <c r="L8620" s="6" t="s">
        <v>90</v>
      </c>
      <c r="M8620" s="6" t="s">
        <v>20495</v>
      </c>
      <c r="N8620" s="6" t="s">
        <v>54335</v>
      </c>
      <c r="O8620" s="6" t="s">
        <v>74820</v>
      </c>
    </row>
    <row r="8621" spans="9:15" x14ac:dyDescent="0.25">
      <c r="I8621">
        <v>8619</v>
      </c>
      <c r="J8621" s="6" t="s">
        <v>20496</v>
      </c>
      <c r="K8621" s="6" t="s">
        <v>49240</v>
      </c>
      <c r="L8621" s="6" t="s">
        <v>90</v>
      </c>
      <c r="M8621" s="6" t="s">
        <v>20497</v>
      </c>
      <c r="N8621" s="6" t="s">
        <v>56140</v>
      </c>
      <c r="O8621" s="6" t="s">
        <v>74821</v>
      </c>
    </row>
    <row r="8622" spans="9:15" x14ac:dyDescent="0.25">
      <c r="I8622">
        <v>8620</v>
      </c>
      <c r="J8622" s="6" t="s">
        <v>20498</v>
      </c>
      <c r="K8622" s="6" t="s">
        <v>50449</v>
      </c>
      <c r="L8622" s="6" t="s">
        <v>50673</v>
      </c>
      <c r="M8622" s="6" t="s">
        <v>20499</v>
      </c>
      <c r="N8622" s="6" t="s">
        <v>58542</v>
      </c>
      <c r="O8622" s="6" t="s">
        <v>72024</v>
      </c>
    </row>
    <row r="8623" spans="9:15" x14ac:dyDescent="0.25">
      <c r="I8623">
        <v>8621</v>
      </c>
      <c r="J8623" s="6" t="s">
        <v>20500</v>
      </c>
      <c r="K8623" s="6" t="s">
        <v>49529</v>
      </c>
      <c r="L8623" s="6" t="s">
        <v>49527</v>
      </c>
      <c r="M8623" s="6" t="s">
        <v>20501</v>
      </c>
      <c r="N8623" s="6" t="s">
        <v>54984</v>
      </c>
      <c r="O8623" s="6" t="s">
        <v>74822</v>
      </c>
    </row>
    <row r="8624" spans="9:15" x14ac:dyDescent="0.25">
      <c r="I8624">
        <v>8622</v>
      </c>
      <c r="J8624" s="6" t="s">
        <v>20502</v>
      </c>
      <c r="K8624" s="6" t="s">
        <v>48887</v>
      </c>
      <c r="L8624" s="6" t="s">
        <v>90</v>
      </c>
      <c r="M8624" s="6" t="s">
        <v>20503</v>
      </c>
      <c r="N8624" s="6" t="s">
        <v>90</v>
      </c>
      <c r="O8624" s="6" t="s">
        <v>74823</v>
      </c>
    </row>
    <row r="8625" spans="9:15" x14ac:dyDescent="0.25">
      <c r="I8625">
        <v>8623</v>
      </c>
      <c r="J8625" s="6" t="s">
        <v>20504</v>
      </c>
      <c r="K8625" s="6" t="s">
        <v>51863</v>
      </c>
      <c r="L8625" s="6" t="s">
        <v>90</v>
      </c>
      <c r="M8625" s="6" t="s">
        <v>20505</v>
      </c>
      <c r="N8625" s="6" t="s">
        <v>58543</v>
      </c>
      <c r="O8625" s="6" t="s">
        <v>74824</v>
      </c>
    </row>
    <row r="8626" spans="9:15" x14ac:dyDescent="0.25">
      <c r="I8626">
        <v>8624</v>
      </c>
      <c r="J8626" s="6" t="s">
        <v>20506</v>
      </c>
      <c r="K8626" s="6" t="s">
        <v>49262</v>
      </c>
      <c r="L8626" s="6" t="s">
        <v>48654</v>
      </c>
      <c r="M8626" s="6" t="s">
        <v>20507</v>
      </c>
      <c r="N8626" s="6" t="s">
        <v>90</v>
      </c>
      <c r="O8626" s="6" t="s">
        <v>74825</v>
      </c>
    </row>
    <row r="8627" spans="9:15" x14ac:dyDescent="0.25">
      <c r="I8627">
        <v>8625</v>
      </c>
      <c r="J8627" s="6" t="s">
        <v>20508</v>
      </c>
      <c r="K8627" s="6" t="s">
        <v>51274</v>
      </c>
      <c r="L8627" s="6" t="s">
        <v>51229</v>
      </c>
      <c r="M8627" s="6" t="s">
        <v>20509</v>
      </c>
      <c r="N8627" s="6" t="s">
        <v>90</v>
      </c>
      <c r="O8627" s="6" t="s">
        <v>72177</v>
      </c>
    </row>
    <row r="8628" spans="9:15" x14ac:dyDescent="0.25">
      <c r="I8628">
        <v>8626</v>
      </c>
      <c r="J8628" s="6" t="s">
        <v>20510</v>
      </c>
      <c r="K8628" s="6" t="s">
        <v>52479</v>
      </c>
      <c r="L8628" s="6" t="s">
        <v>90</v>
      </c>
      <c r="M8628" s="6" t="s">
        <v>20511</v>
      </c>
      <c r="N8628" s="6" t="s">
        <v>58544</v>
      </c>
      <c r="O8628" s="6" t="s">
        <v>74826</v>
      </c>
    </row>
    <row r="8629" spans="9:15" x14ac:dyDescent="0.25">
      <c r="I8629">
        <v>8627</v>
      </c>
      <c r="J8629" s="6" t="s">
        <v>20512</v>
      </c>
      <c r="K8629" s="6" t="s">
        <v>52088</v>
      </c>
      <c r="L8629" s="6" t="s">
        <v>90</v>
      </c>
      <c r="M8629" s="6" t="s">
        <v>20513</v>
      </c>
      <c r="N8629" s="6" t="s">
        <v>57446</v>
      </c>
      <c r="O8629" s="6" t="s">
        <v>74827</v>
      </c>
    </row>
    <row r="8630" spans="9:15" x14ac:dyDescent="0.25">
      <c r="I8630">
        <v>8628</v>
      </c>
      <c r="J8630" s="6" t="s">
        <v>20514</v>
      </c>
      <c r="K8630" s="6" t="s">
        <v>52504</v>
      </c>
      <c r="L8630" s="6" t="s">
        <v>90</v>
      </c>
      <c r="M8630" s="6" t="s">
        <v>20515</v>
      </c>
      <c r="N8630" s="6" t="s">
        <v>58545</v>
      </c>
      <c r="O8630" s="6" t="s">
        <v>67900</v>
      </c>
    </row>
    <row r="8631" spans="9:15" x14ac:dyDescent="0.25">
      <c r="I8631">
        <v>8629</v>
      </c>
      <c r="J8631" s="6" t="s">
        <v>20516</v>
      </c>
      <c r="K8631" s="6" t="s">
        <v>51634</v>
      </c>
      <c r="L8631" s="6" t="s">
        <v>90</v>
      </c>
      <c r="M8631" s="6" t="s">
        <v>20517</v>
      </c>
      <c r="N8631" s="6" t="s">
        <v>58546</v>
      </c>
      <c r="O8631" s="6" t="s">
        <v>74828</v>
      </c>
    </row>
    <row r="8632" spans="9:15" x14ac:dyDescent="0.25">
      <c r="I8632">
        <v>8630</v>
      </c>
      <c r="J8632" s="6" t="s">
        <v>20518</v>
      </c>
      <c r="K8632" s="6" t="s">
        <v>49635</v>
      </c>
      <c r="L8632" s="6" t="s">
        <v>50313</v>
      </c>
      <c r="M8632" s="6" t="s">
        <v>20519</v>
      </c>
      <c r="N8632" s="6" t="s">
        <v>58547</v>
      </c>
      <c r="O8632" s="6" t="s">
        <v>74829</v>
      </c>
    </row>
    <row r="8633" spans="9:15" x14ac:dyDescent="0.25">
      <c r="I8633">
        <v>8631</v>
      </c>
      <c r="J8633" s="6" t="s">
        <v>20520</v>
      </c>
      <c r="K8633" s="6" t="s">
        <v>50866</v>
      </c>
      <c r="L8633" s="6" t="s">
        <v>90</v>
      </c>
      <c r="M8633" s="6" t="s">
        <v>20521</v>
      </c>
      <c r="N8633" s="6" t="s">
        <v>58548</v>
      </c>
      <c r="O8633" s="6" t="s">
        <v>74830</v>
      </c>
    </row>
    <row r="8634" spans="9:15" x14ac:dyDescent="0.25">
      <c r="I8634">
        <v>8632</v>
      </c>
      <c r="J8634" s="6" t="s">
        <v>20522</v>
      </c>
      <c r="K8634" s="6" t="s">
        <v>51791</v>
      </c>
      <c r="L8634" s="6" t="s">
        <v>51808</v>
      </c>
      <c r="M8634" s="6" t="s">
        <v>20523</v>
      </c>
      <c r="N8634" s="6" t="s">
        <v>58549</v>
      </c>
      <c r="O8634" s="6" t="s">
        <v>74831</v>
      </c>
    </row>
    <row r="8635" spans="9:15" x14ac:dyDescent="0.25">
      <c r="I8635">
        <v>8633</v>
      </c>
      <c r="J8635" s="6" t="s">
        <v>20524</v>
      </c>
      <c r="K8635" s="6" t="s">
        <v>51543</v>
      </c>
      <c r="L8635" s="6" t="s">
        <v>49008</v>
      </c>
      <c r="M8635" s="6" t="s">
        <v>20525</v>
      </c>
      <c r="N8635" s="6" t="s">
        <v>58550</v>
      </c>
      <c r="O8635" s="6" t="s">
        <v>74832</v>
      </c>
    </row>
    <row r="8636" spans="9:15" x14ac:dyDescent="0.25">
      <c r="I8636">
        <v>8634</v>
      </c>
      <c r="J8636" s="6" t="s">
        <v>20526</v>
      </c>
      <c r="K8636" s="6" t="s">
        <v>48776</v>
      </c>
      <c r="L8636" s="6" t="s">
        <v>90</v>
      </c>
      <c r="M8636" s="6" t="s">
        <v>20527</v>
      </c>
      <c r="N8636" s="6" t="s">
        <v>58551</v>
      </c>
      <c r="O8636" s="6" t="s">
        <v>74833</v>
      </c>
    </row>
    <row r="8637" spans="9:15" x14ac:dyDescent="0.25">
      <c r="I8637">
        <v>8635</v>
      </c>
      <c r="J8637" s="6" t="s">
        <v>12269</v>
      </c>
      <c r="K8637" s="6" t="s">
        <v>49527</v>
      </c>
      <c r="L8637" s="6" t="s">
        <v>90</v>
      </c>
      <c r="M8637" s="6" t="s">
        <v>20528</v>
      </c>
      <c r="N8637" s="6" t="s">
        <v>90</v>
      </c>
      <c r="O8637" s="6" t="s">
        <v>74834</v>
      </c>
    </row>
    <row r="8638" spans="9:15" x14ac:dyDescent="0.25">
      <c r="I8638">
        <v>8636</v>
      </c>
      <c r="J8638" s="6" t="s">
        <v>20529</v>
      </c>
      <c r="K8638" s="6" t="s">
        <v>49433</v>
      </c>
      <c r="L8638" s="6" t="s">
        <v>90</v>
      </c>
      <c r="M8638" s="6" t="s">
        <v>20530</v>
      </c>
      <c r="N8638" s="6" t="s">
        <v>58552</v>
      </c>
      <c r="O8638" s="6" t="s">
        <v>74835</v>
      </c>
    </row>
    <row r="8639" spans="9:15" x14ac:dyDescent="0.25">
      <c r="I8639">
        <v>8637</v>
      </c>
      <c r="J8639" s="6" t="s">
        <v>20531</v>
      </c>
      <c r="K8639" s="6" t="s">
        <v>49641</v>
      </c>
      <c r="L8639" s="6" t="s">
        <v>90</v>
      </c>
      <c r="M8639" s="6" t="s">
        <v>20532</v>
      </c>
      <c r="N8639" s="6" t="s">
        <v>90</v>
      </c>
      <c r="O8639" s="6" t="s">
        <v>74836</v>
      </c>
    </row>
    <row r="8640" spans="9:15" x14ac:dyDescent="0.25">
      <c r="I8640">
        <v>8638</v>
      </c>
      <c r="J8640" s="6" t="s">
        <v>20533</v>
      </c>
      <c r="K8640" s="6" t="s">
        <v>52492</v>
      </c>
      <c r="L8640" s="6" t="s">
        <v>90</v>
      </c>
      <c r="M8640" s="6" t="s">
        <v>20534</v>
      </c>
      <c r="N8640" s="6" t="s">
        <v>56247</v>
      </c>
      <c r="O8640" s="6" t="s">
        <v>74837</v>
      </c>
    </row>
    <row r="8641" spans="9:15" x14ac:dyDescent="0.25">
      <c r="I8641">
        <v>8639</v>
      </c>
      <c r="J8641" s="6" t="s">
        <v>20535</v>
      </c>
      <c r="K8641" s="6" t="s">
        <v>49433</v>
      </c>
      <c r="L8641" s="6" t="s">
        <v>49455</v>
      </c>
      <c r="M8641" s="6" t="s">
        <v>20536</v>
      </c>
      <c r="N8641" s="6" t="s">
        <v>58553</v>
      </c>
      <c r="O8641" s="6" t="s">
        <v>74838</v>
      </c>
    </row>
    <row r="8642" spans="9:15" x14ac:dyDescent="0.25">
      <c r="I8642">
        <v>8640</v>
      </c>
      <c r="J8642" s="6" t="s">
        <v>20537</v>
      </c>
      <c r="K8642" s="6" t="s">
        <v>50088</v>
      </c>
      <c r="L8642" s="6" t="s">
        <v>50028</v>
      </c>
      <c r="M8642" s="6" t="s">
        <v>20538</v>
      </c>
      <c r="N8642" s="6" t="s">
        <v>90</v>
      </c>
      <c r="O8642" s="6" t="s">
        <v>74839</v>
      </c>
    </row>
    <row r="8643" spans="9:15" x14ac:dyDescent="0.25">
      <c r="I8643">
        <v>8641</v>
      </c>
      <c r="J8643" s="6" t="s">
        <v>20539</v>
      </c>
      <c r="K8643" s="6" t="s">
        <v>49074</v>
      </c>
      <c r="L8643" s="6" t="s">
        <v>90</v>
      </c>
      <c r="M8643" s="6" t="s">
        <v>20540</v>
      </c>
      <c r="N8643" s="6" t="s">
        <v>58554</v>
      </c>
      <c r="O8643" s="6" t="s">
        <v>74840</v>
      </c>
    </row>
    <row r="8644" spans="9:15" x14ac:dyDescent="0.25">
      <c r="I8644">
        <v>8642</v>
      </c>
      <c r="J8644" s="6" t="s">
        <v>20541</v>
      </c>
      <c r="K8644" s="6" t="s">
        <v>50895</v>
      </c>
      <c r="L8644" s="6" t="s">
        <v>90</v>
      </c>
      <c r="M8644" s="6" t="s">
        <v>20542</v>
      </c>
      <c r="N8644" s="6" t="s">
        <v>55557</v>
      </c>
      <c r="O8644" s="6" t="s">
        <v>70440</v>
      </c>
    </row>
    <row r="8645" spans="9:15" x14ac:dyDescent="0.25">
      <c r="I8645">
        <v>8643</v>
      </c>
      <c r="J8645" s="6" t="s">
        <v>20543</v>
      </c>
      <c r="K8645" s="6" t="s">
        <v>52524</v>
      </c>
      <c r="L8645" s="6" t="s">
        <v>90</v>
      </c>
      <c r="M8645" s="6" t="s">
        <v>20544</v>
      </c>
      <c r="N8645" s="6" t="s">
        <v>90</v>
      </c>
      <c r="O8645" s="6" t="s">
        <v>74841</v>
      </c>
    </row>
    <row r="8646" spans="9:15" x14ac:dyDescent="0.25">
      <c r="I8646">
        <v>8644</v>
      </c>
      <c r="J8646" s="6" t="s">
        <v>20545</v>
      </c>
      <c r="K8646" s="6" t="s">
        <v>50494</v>
      </c>
      <c r="L8646" s="6" t="s">
        <v>90</v>
      </c>
      <c r="M8646" s="6" t="s">
        <v>20546</v>
      </c>
      <c r="N8646" s="6" t="s">
        <v>58555</v>
      </c>
      <c r="O8646" s="6" t="s">
        <v>74842</v>
      </c>
    </row>
    <row r="8647" spans="9:15" x14ac:dyDescent="0.25">
      <c r="I8647">
        <v>8645</v>
      </c>
      <c r="J8647" s="6" t="s">
        <v>20547</v>
      </c>
      <c r="K8647" s="6" t="s">
        <v>48843</v>
      </c>
      <c r="L8647" s="6" t="s">
        <v>51485</v>
      </c>
      <c r="M8647" s="6" t="s">
        <v>20548</v>
      </c>
      <c r="N8647" s="6" t="s">
        <v>58556</v>
      </c>
      <c r="O8647" s="6" t="s">
        <v>74843</v>
      </c>
    </row>
    <row r="8648" spans="9:15" x14ac:dyDescent="0.25">
      <c r="I8648">
        <v>8646</v>
      </c>
      <c r="J8648" s="6" t="s">
        <v>20549</v>
      </c>
      <c r="K8648" s="6" t="s">
        <v>49044</v>
      </c>
      <c r="L8648" s="6" t="s">
        <v>90</v>
      </c>
      <c r="M8648" s="6" t="s">
        <v>20550</v>
      </c>
      <c r="N8648" s="6" t="s">
        <v>90</v>
      </c>
      <c r="O8648" s="6" t="s">
        <v>74844</v>
      </c>
    </row>
    <row r="8649" spans="9:15" x14ac:dyDescent="0.25">
      <c r="I8649">
        <v>8647</v>
      </c>
      <c r="J8649" s="6" t="s">
        <v>20551</v>
      </c>
      <c r="K8649" s="6" t="s">
        <v>50205</v>
      </c>
      <c r="L8649" s="6" t="s">
        <v>90</v>
      </c>
      <c r="M8649" s="6" t="s">
        <v>20552</v>
      </c>
      <c r="N8649" s="6" t="s">
        <v>58557</v>
      </c>
      <c r="O8649" s="6" t="s">
        <v>74845</v>
      </c>
    </row>
    <row r="8650" spans="9:15" x14ac:dyDescent="0.25">
      <c r="I8650">
        <v>8648</v>
      </c>
      <c r="J8650" s="6" t="s">
        <v>20553</v>
      </c>
      <c r="K8650" s="6" t="s">
        <v>50845</v>
      </c>
      <c r="L8650" s="6" t="s">
        <v>90</v>
      </c>
      <c r="M8650" s="6" t="s">
        <v>20554</v>
      </c>
      <c r="N8650" s="6" t="s">
        <v>58558</v>
      </c>
      <c r="O8650" s="6" t="s">
        <v>67488</v>
      </c>
    </row>
    <row r="8651" spans="9:15" x14ac:dyDescent="0.25">
      <c r="I8651">
        <v>8649</v>
      </c>
      <c r="J8651" s="6" t="s">
        <v>20555</v>
      </c>
      <c r="K8651" s="6" t="s">
        <v>50602</v>
      </c>
      <c r="L8651" s="6" t="s">
        <v>48676</v>
      </c>
      <c r="M8651" s="6" t="s">
        <v>20556</v>
      </c>
      <c r="N8651" s="6" t="s">
        <v>58559</v>
      </c>
      <c r="O8651" s="6" t="s">
        <v>74846</v>
      </c>
    </row>
    <row r="8652" spans="9:15" x14ac:dyDescent="0.25">
      <c r="I8652">
        <v>8650</v>
      </c>
      <c r="J8652" s="6" t="s">
        <v>20557</v>
      </c>
      <c r="K8652" s="6" t="s">
        <v>48741</v>
      </c>
      <c r="L8652" s="6" t="s">
        <v>90</v>
      </c>
      <c r="M8652" s="6" t="s">
        <v>20558</v>
      </c>
      <c r="N8652" s="6" t="s">
        <v>90</v>
      </c>
      <c r="O8652" s="6" t="s">
        <v>74847</v>
      </c>
    </row>
    <row r="8653" spans="9:15" x14ac:dyDescent="0.25">
      <c r="I8653">
        <v>8651</v>
      </c>
      <c r="J8653" s="6" t="s">
        <v>20559</v>
      </c>
      <c r="K8653" s="6" t="s">
        <v>50541</v>
      </c>
      <c r="L8653" s="6" t="s">
        <v>90</v>
      </c>
      <c r="M8653" s="6" t="s">
        <v>20560</v>
      </c>
      <c r="N8653" s="6" t="s">
        <v>58560</v>
      </c>
      <c r="O8653" s="6" t="s">
        <v>74848</v>
      </c>
    </row>
    <row r="8654" spans="9:15" x14ac:dyDescent="0.25">
      <c r="I8654">
        <v>8652</v>
      </c>
      <c r="J8654" s="6" t="s">
        <v>20561</v>
      </c>
      <c r="K8654" s="6" t="s">
        <v>51161</v>
      </c>
      <c r="L8654" s="6" t="s">
        <v>90</v>
      </c>
      <c r="M8654" s="6" t="s">
        <v>20562</v>
      </c>
      <c r="N8654" s="6" t="s">
        <v>58561</v>
      </c>
      <c r="O8654" s="6" t="s">
        <v>74849</v>
      </c>
    </row>
    <row r="8655" spans="9:15" x14ac:dyDescent="0.25">
      <c r="I8655">
        <v>8653</v>
      </c>
      <c r="J8655" s="6" t="s">
        <v>20563</v>
      </c>
      <c r="K8655" s="6" t="s">
        <v>49115</v>
      </c>
      <c r="L8655" s="6" t="s">
        <v>90</v>
      </c>
      <c r="M8655" s="6" t="s">
        <v>20564</v>
      </c>
      <c r="N8655" s="6" t="s">
        <v>90</v>
      </c>
      <c r="O8655" s="6" t="s">
        <v>74850</v>
      </c>
    </row>
    <row r="8656" spans="9:15" x14ac:dyDescent="0.25">
      <c r="I8656">
        <v>8654</v>
      </c>
      <c r="J8656" s="6" t="s">
        <v>20565</v>
      </c>
      <c r="K8656" s="6" t="s">
        <v>50477</v>
      </c>
      <c r="L8656" s="6" t="s">
        <v>50538</v>
      </c>
      <c r="M8656" s="6" t="s">
        <v>20566</v>
      </c>
      <c r="N8656" s="6" t="s">
        <v>58562</v>
      </c>
      <c r="O8656" s="6" t="s">
        <v>74851</v>
      </c>
    </row>
    <row r="8657" spans="9:15" x14ac:dyDescent="0.25">
      <c r="I8657">
        <v>8655</v>
      </c>
      <c r="J8657" s="6" t="s">
        <v>20567</v>
      </c>
      <c r="K8657" s="6" t="s">
        <v>51127</v>
      </c>
      <c r="L8657" s="6" t="s">
        <v>90</v>
      </c>
      <c r="M8657" s="6" t="s">
        <v>20568</v>
      </c>
      <c r="N8657" s="6" t="s">
        <v>58563</v>
      </c>
      <c r="O8657" s="6" t="s">
        <v>74852</v>
      </c>
    </row>
    <row r="8658" spans="9:15" x14ac:dyDescent="0.25">
      <c r="I8658">
        <v>8656</v>
      </c>
      <c r="J8658" s="6" t="s">
        <v>20569</v>
      </c>
      <c r="K8658" s="6" t="s">
        <v>51114</v>
      </c>
      <c r="L8658" s="6" t="s">
        <v>51054</v>
      </c>
      <c r="M8658" s="6" t="s">
        <v>20570</v>
      </c>
      <c r="N8658" s="6" t="s">
        <v>58564</v>
      </c>
      <c r="O8658" s="6" t="s">
        <v>74853</v>
      </c>
    </row>
    <row r="8659" spans="9:15" x14ac:dyDescent="0.25">
      <c r="I8659">
        <v>8657</v>
      </c>
      <c r="J8659" s="6" t="s">
        <v>20571</v>
      </c>
      <c r="K8659" s="6" t="s">
        <v>52026</v>
      </c>
      <c r="L8659" s="6" t="s">
        <v>51473</v>
      </c>
      <c r="M8659" s="6" t="s">
        <v>20572</v>
      </c>
      <c r="N8659" s="6" t="s">
        <v>90</v>
      </c>
      <c r="O8659" s="6" t="s">
        <v>74854</v>
      </c>
    </row>
    <row r="8660" spans="9:15" x14ac:dyDescent="0.25">
      <c r="I8660">
        <v>8658</v>
      </c>
      <c r="J8660" s="6" t="s">
        <v>20573</v>
      </c>
      <c r="K8660" s="6" t="s">
        <v>48678</v>
      </c>
      <c r="L8660" s="6" t="s">
        <v>48825</v>
      </c>
      <c r="M8660" s="6" t="s">
        <v>20574</v>
      </c>
      <c r="N8660" s="6" t="s">
        <v>58565</v>
      </c>
      <c r="O8660" s="6" t="s">
        <v>74855</v>
      </c>
    </row>
    <row r="8661" spans="9:15" x14ac:dyDescent="0.25">
      <c r="I8661">
        <v>8659</v>
      </c>
      <c r="J8661" s="6" t="s">
        <v>20575</v>
      </c>
      <c r="K8661" s="6" t="s">
        <v>50758</v>
      </c>
      <c r="L8661" s="6" t="s">
        <v>90</v>
      </c>
      <c r="M8661" s="6" t="s">
        <v>20576</v>
      </c>
      <c r="N8661" s="6" t="s">
        <v>58566</v>
      </c>
      <c r="O8661" s="6" t="s">
        <v>70540</v>
      </c>
    </row>
    <row r="8662" spans="9:15" x14ac:dyDescent="0.25">
      <c r="I8662">
        <v>8660</v>
      </c>
      <c r="J8662" s="6" t="s">
        <v>20577</v>
      </c>
      <c r="K8662" s="6" t="s">
        <v>48776</v>
      </c>
      <c r="L8662" s="6" t="s">
        <v>51248</v>
      </c>
      <c r="M8662" s="6" t="s">
        <v>20578</v>
      </c>
      <c r="N8662" s="6" t="s">
        <v>58567</v>
      </c>
      <c r="O8662" s="6" t="s">
        <v>74856</v>
      </c>
    </row>
    <row r="8663" spans="9:15" x14ac:dyDescent="0.25">
      <c r="I8663">
        <v>8661</v>
      </c>
      <c r="J8663" s="6" t="s">
        <v>20579</v>
      </c>
      <c r="K8663" s="6" t="s">
        <v>51967</v>
      </c>
      <c r="L8663" s="6" t="s">
        <v>48999</v>
      </c>
      <c r="M8663" s="6" t="s">
        <v>20580</v>
      </c>
      <c r="N8663" s="6" t="s">
        <v>58568</v>
      </c>
      <c r="O8663" s="6" t="s">
        <v>74857</v>
      </c>
    </row>
    <row r="8664" spans="9:15" x14ac:dyDescent="0.25">
      <c r="I8664">
        <v>8662</v>
      </c>
      <c r="J8664" s="6" t="s">
        <v>20581</v>
      </c>
      <c r="K8664" s="6" t="s">
        <v>51489</v>
      </c>
      <c r="L8664" s="6" t="s">
        <v>90</v>
      </c>
      <c r="M8664" s="6" t="s">
        <v>20582</v>
      </c>
      <c r="N8664" s="6" t="s">
        <v>90</v>
      </c>
      <c r="O8664" s="6" t="s">
        <v>74858</v>
      </c>
    </row>
    <row r="8665" spans="9:15" x14ac:dyDescent="0.25">
      <c r="I8665">
        <v>8663</v>
      </c>
      <c r="J8665" s="6" t="s">
        <v>20583</v>
      </c>
      <c r="K8665" s="6" t="s">
        <v>50104</v>
      </c>
      <c r="L8665" s="6" t="s">
        <v>50034</v>
      </c>
      <c r="M8665" s="6" t="s">
        <v>20584</v>
      </c>
      <c r="N8665" s="6" t="s">
        <v>58569</v>
      </c>
      <c r="O8665" s="6" t="s">
        <v>74859</v>
      </c>
    </row>
    <row r="8666" spans="9:15" x14ac:dyDescent="0.25">
      <c r="I8666">
        <v>8664</v>
      </c>
      <c r="J8666" s="6" t="s">
        <v>20585</v>
      </c>
      <c r="K8666" s="6" t="s">
        <v>49425</v>
      </c>
      <c r="L8666" s="6" t="s">
        <v>49455</v>
      </c>
      <c r="M8666" s="6" t="s">
        <v>20586</v>
      </c>
      <c r="N8666" s="6" t="s">
        <v>58570</v>
      </c>
      <c r="O8666" s="6" t="s">
        <v>74860</v>
      </c>
    </row>
    <row r="8667" spans="9:15" x14ac:dyDescent="0.25">
      <c r="I8667">
        <v>8665</v>
      </c>
      <c r="J8667" s="6" t="s">
        <v>20587</v>
      </c>
      <c r="K8667" s="6" t="s">
        <v>49266</v>
      </c>
      <c r="L8667" s="6" t="s">
        <v>90</v>
      </c>
      <c r="M8667" s="6" t="s">
        <v>20588</v>
      </c>
      <c r="N8667" s="6" t="s">
        <v>90</v>
      </c>
      <c r="O8667" s="6" t="s">
        <v>74861</v>
      </c>
    </row>
    <row r="8668" spans="9:15" x14ac:dyDescent="0.25">
      <c r="I8668">
        <v>8666</v>
      </c>
      <c r="J8668" s="6" t="s">
        <v>20589</v>
      </c>
      <c r="K8668" s="6" t="s">
        <v>51503</v>
      </c>
      <c r="L8668" s="6" t="s">
        <v>49455</v>
      </c>
      <c r="M8668" s="6" t="s">
        <v>20590</v>
      </c>
      <c r="N8668" s="6" t="s">
        <v>58571</v>
      </c>
      <c r="O8668" s="6" t="s">
        <v>74862</v>
      </c>
    </row>
    <row r="8669" spans="9:15" x14ac:dyDescent="0.25">
      <c r="I8669">
        <v>8667</v>
      </c>
      <c r="J8669" s="6" t="s">
        <v>20591</v>
      </c>
      <c r="K8669" s="6" t="s">
        <v>52532</v>
      </c>
      <c r="L8669" s="6" t="s">
        <v>50324</v>
      </c>
      <c r="M8669" s="6" t="s">
        <v>20592</v>
      </c>
      <c r="N8669" s="6" t="s">
        <v>90</v>
      </c>
      <c r="O8669" s="6" t="s">
        <v>67880</v>
      </c>
    </row>
    <row r="8670" spans="9:15" x14ac:dyDescent="0.25">
      <c r="I8670">
        <v>8668</v>
      </c>
      <c r="J8670" s="6" t="s">
        <v>20593</v>
      </c>
      <c r="K8670" s="6" t="s">
        <v>49779</v>
      </c>
      <c r="L8670" s="6" t="s">
        <v>49955</v>
      </c>
      <c r="M8670" s="6" t="s">
        <v>20594</v>
      </c>
      <c r="N8670" s="6" t="s">
        <v>58572</v>
      </c>
      <c r="O8670" s="6" t="s">
        <v>74863</v>
      </c>
    </row>
    <row r="8671" spans="9:15" x14ac:dyDescent="0.25">
      <c r="I8671">
        <v>8669</v>
      </c>
      <c r="J8671" s="6" t="s">
        <v>20595</v>
      </c>
      <c r="K8671" s="6" t="s">
        <v>49135</v>
      </c>
      <c r="L8671" s="6" t="s">
        <v>90</v>
      </c>
      <c r="M8671" s="6" t="s">
        <v>20596</v>
      </c>
      <c r="N8671" s="6" t="s">
        <v>58573</v>
      </c>
      <c r="O8671" s="6" t="s">
        <v>74864</v>
      </c>
    </row>
    <row r="8672" spans="9:15" x14ac:dyDescent="0.25">
      <c r="I8672">
        <v>8670</v>
      </c>
      <c r="J8672" s="6" t="s">
        <v>20597</v>
      </c>
      <c r="K8672" s="6" t="s">
        <v>50426</v>
      </c>
      <c r="L8672" s="6" t="s">
        <v>90</v>
      </c>
      <c r="M8672" s="6" t="s">
        <v>20598</v>
      </c>
      <c r="N8672" s="6" t="s">
        <v>90</v>
      </c>
      <c r="O8672" s="6" t="s">
        <v>74865</v>
      </c>
    </row>
    <row r="8673" spans="9:15" x14ac:dyDescent="0.25">
      <c r="I8673">
        <v>8671</v>
      </c>
      <c r="J8673" s="6" t="s">
        <v>20599</v>
      </c>
      <c r="K8673" s="6" t="s">
        <v>51033</v>
      </c>
      <c r="L8673" s="6" t="s">
        <v>90</v>
      </c>
      <c r="M8673" s="6" t="s">
        <v>20600</v>
      </c>
      <c r="N8673" s="6" t="s">
        <v>54112</v>
      </c>
      <c r="O8673" s="6" t="s">
        <v>68306</v>
      </c>
    </row>
    <row r="8674" spans="9:15" x14ac:dyDescent="0.25">
      <c r="I8674">
        <v>8672</v>
      </c>
      <c r="J8674" s="6" t="s">
        <v>20601</v>
      </c>
      <c r="K8674" s="6" t="s">
        <v>48897</v>
      </c>
      <c r="L8674" s="6" t="s">
        <v>90</v>
      </c>
      <c r="M8674" s="6" t="s">
        <v>20602</v>
      </c>
      <c r="N8674" s="6" t="s">
        <v>90</v>
      </c>
      <c r="O8674" s="6" t="s">
        <v>68357</v>
      </c>
    </row>
    <row r="8675" spans="9:15" x14ac:dyDescent="0.25">
      <c r="I8675">
        <v>8673</v>
      </c>
      <c r="J8675" s="6" t="s">
        <v>20603</v>
      </c>
      <c r="K8675" s="6" t="s">
        <v>49324</v>
      </c>
      <c r="L8675" s="6" t="s">
        <v>90</v>
      </c>
      <c r="M8675" s="6" t="s">
        <v>20604</v>
      </c>
      <c r="N8675" s="6" t="s">
        <v>58574</v>
      </c>
      <c r="O8675" s="6" t="s">
        <v>74866</v>
      </c>
    </row>
    <row r="8676" spans="9:15" x14ac:dyDescent="0.25">
      <c r="I8676">
        <v>8674</v>
      </c>
      <c r="J8676" s="6" t="s">
        <v>20605</v>
      </c>
      <c r="K8676" s="6" t="s">
        <v>50810</v>
      </c>
      <c r="L8676" s="6" t="s">
        <v>90</v>
      </c>
      <c r="M8676" s="6" t="s">
        <v>20606</v>
      </c>
      <c r="N8676" s="6" t="s">
        <v>58575</v>
      </c>
      <c r="O8676" s="6" t="s">
        <v>74867</v>
      </c>
    </row>
    <row r="8677" spans="9:15" x14ac:dyDescent="0.25">
      <c r="I8677">
        <v>8675</v>
      </c>
      <c r="J8677" s="6" t="s">
        <v>20607</v>
      </c>
      <c r="K8677" s="6" t="s">
        <v>51357</v>
      </c>
      <c r="L8677" s="6" t="s">
        <v>90</v>
      </c>
      <c r="M8677" s="6" t="s">
        <v>20608</v>
      </c>
      <c r="N8677" s="6" t="s">
        <v>58576</v>
      </c>
      <c r="O8677" s="6" t="s">
        <v>74868</v>
      </c>
    </row>
    <row r="8678" spans="9:15" x14ac:dyDescent="0.25">
      <c r="I8678">
        <v>8676</v>
      </c>
      <c r="J8678" s="6" t="s">
        <v>20609</v>
      </c>
      <c r="K8678" s="6" t="s">
        <v>49619</v>
      </c>
      <c r="L8678" s="6" t="s">
        <v>49723</v>
      </c>
      <c r="M8678" s="6" t="s">
        <v>20610</v>
      </c>
      <c r="N8678" s="6" t="s">
        <v>53281</v>
      </c>
      <c r="O8678" s="6" t="s">
        <v>74869</v>
      </c>
    </row>
    <row r="8679" spans="9:15" x14ac:dyDescent="0.25">
      <c r="I8679">
        <v>8677</v>
      </c>
      <c r="J8679" s="6" t="s">
        <v>20611</v>
      </c>
      <c r="K8679" s="6" t="s">
        <v>49971</v>
      </c>
      <c r="L8679" s="6" t="s">
        <v>90</v>
      </c>
      <c r="M8679" s="6" t="s">
        <v>20612</v>
      </c>
      <c r="N8679" s="6" t="s">
        <v>90</v>
      </c>
      <c r="O8679" s="6" t="s">
        <v>74870</v>
      </c>
    </row>
    <row r="8680" spans="9:15" x14ac:dyDescent="0.25">
      <c r="I8680">
        <v>8678</v>
      </c>
      <c r="J8680" s="6" t="s">
        <v>20613</v>
      </c>
      <c r="K8680" s="6" t="s">
        <v>49296</v>
      </c>
      <c r="L8680" s="6" t="s">
        <v>90</v>
      </c>
      <c r="M8680" s="6" t="s">
        <v>20614</v>
      </c>
      <c r="N8680" s="6" t="s">
        <v>58577</v>
      </c>
      <c r="O8680" s="6" t="s">
        <v>74871</v>
      </c>
    </row>
    <row r="8681" spans="9:15" x14ac:dyDescent="0.25">
      <c r="I8681">
        <v>8679</v>
      </c>
      <c r="J8681" s="6" t="s">
        <v>20615</v>
      </c>
      <c r="K8681" s="6" t="s">
        <v>52442</v>
      </c>
      <c r="L8681" s="6" t="s">
        <v>90</v>
      </c>
      <c r="M8681" s="6" t="s">
        <v>20616</v>
      </c>
      <c r="N8681" s="6" t="s">
        <v>55077</v>
      </c>
      <c r="O8681" s="6" t="s">
        <v>69719</v>
      </c>
    </row>
    <row r="8682" spans="9:15" x14ac:dyDescent="0.25">
      <c r="I8682">
        <v>8680</v>
      </c>
      <c r="J8682" s="6" t="s">
        <v>20617</v>
      </c>
      <c r="K8682" s="6" t="s">
        <v>49163</v>
      </c>
      <c r="L8682" s="6" t="s">
        <v>90</v>
      </c>
      <c r="M8682" s="6" t="s">
        <v>20618</v>
      </c>
      <c r="N8682" s="6" t="s">
        <v>58578</v>
      </c>
      <c r="O8682" s="6" t="s">
        <v>74872</v>
      </c>
    </row>
    <row r="8683" spans="9:15" x14ac:dyDescent="0.25">
      <c r="I8683">
        <v>8681</v>
      </c>
      <c r="J8683" s="6" t="s">
        <v>20619</v>
      </c>
      <c r="K8683" s="6" t="s">
        <v>52502</v>
      </c>
      <c r="L8683" s="6" t="s">
        <v>90</v>
      </c>
      <c r="M8683" s="6" t="s">
        <v>20620</v>
      </c>
      <c r="N8683" s="6" t="s">
        <v>58579</v>
      </c>
      <c r="O8683" s="6" t="s">
        <v>74873</v>
      </c>
    </row>
    <row r="8684" spans="9:15" x14ac:dyDescent="0.25">
      <c r="I8684">
        <v>8682</v>
      </c>
      <c r="J8684" s="6" t="s">
        <v>20621</v>
      </c>
      <c r="K8684" s="6" t="s">
        <v>49201</v>
      </c>
      <c r="L8684" s="6" t="s">
        <v>49209</v>
      </c>
      <c r="M8684" s="6" t="s">
        <v>20622</v>
      </c>
      <c r="N8684" s="6" t="s">
        <v>58580</v>
      </c>
      <c r="O8684" s="6" t="s">
        <v>74874</v>
      </c>
    </row>
    <row r="8685" spans="9:15" x14ac:dyDescent="0.25">
      <c r="I8685">
        <v>8683</v>
      </c>
      <c r="J8685" s="6" t="s">
        <v>20623</v>
      </c>
      <c r="K8685" s="6" t="s">
        <v>49599</v>
      </c>
      <c r="L8685" s="6" t="s">
        <v>90</v>
      </c>
      <c r="M8685" s="6" t="s">
        <v>20624</v>
      </c>
      <c r="N8685" s="6" t="s">
        <v>58581</v>
      </c>
      <c r="O8685" s="6" t="s">
        <v>74875</v>
      </c>
    </row>
    <row r="8686" spans="9:15" x14ac:dyDescent="0.25">
      <c r="I8686">
        <v>8684</v>
      </c>
      <c r="J8686" s="6" t="s">
        <v>20625</v>
      </c>
      <c r="K8686" s="6" t="s">
        <v>51872</v>
      </c>
      <c r="L8686" s="6" t="s">
        <v>51497</v>
      </c>
      <c r="M8686" s="6" t="s">
        <v>20626</v>
      </c>
      <c r="N8686" s="6" t="s">
        <v>57616</v>
      </c>
      <c r="O8686" s="6" t="s">
        <v>74876</v>
      </c>
    </row>
    <row r="8687" spans="9:15" x14ac:dyDescent="0.25">
      <c r="I8687">
        <v>8685</v>
      </c>
      <c r="J8687" s="6" t="s">
        <v>20627</v>
      </c>
      <c r="K8687" s="6" t="s">
        <v>51473</v>
      </c>
      <c r="L8687" s="6" t="s">
        <v>90</v>
      </c>
      <c r="M8687" s="6" t="s">
        <v>20628</v>
      </c>
      <c r="N8687" s="6" t="s">
        <v>58582</v>
      </c>
      <c r="O8687" s="6" t="s">
        <v>74877</v>
      </c>
    </row>
    <row r="8688" spans="9:15" x14ac:dyDescent="0.25">
      <c r="I8688">
        <v>8686</v>
      </c>
      <c r="J8688" s="6" t="s">
        <v>20629</v>
      </c>
      <c r="K8688" s="6" t="s">
        <v>49401</v>
      </c>
      <c r="L8688" s="6" t="s">
        <v>90</v>
      </c>
      <c r="M8688" s="6" t="s">
        <v>20630</v>
      </c>
      <c r="N8688" s="6" t="s">
        <v>58583</v>
      </c>
      <c r="O8688" s="6" t="s">
        <v>74878</v>
      </c>
    </row>
    <row r="8689" spans="9:15" x14ac:dyDescent="0.25">
      <c r="I8689">
        <v>8687</v>
      </c>
      <c r="J8689" s="6" t="s">
        <v>20631</v>
      </c>
      <c r="K8689" s="6" t="s">
        <v>48688</v>
      </c>
      <c r="L8689" s="6" t="s">
        <v>90</v>
      </c>
      <c r="M8689" s="6" t="s">
        <v>20632</v>
      </c>
      <c r="N8689" s="6" t="s">
        <v>90</v>
      </c>
      <c r="O8689" s="6" t="s">
        <v>74879</v>
      </c>
    </row>
    <row r="8690" spans="9:15" x14ac:dyDescent="0.25">
      <c r="I8690">
        <v>8688</v>
      </c>
      <c r="J8690" s="6" t="s">
        <v>20633</v>
      </c>
      <c r="K8690" s="6" t="s">
        <v>49690</v>
      </c>
      <c r="L8690" s="6" t="s">
        <v>49052</v>
      </c>
      <c r="M8690" s="6" t="s">
        <v>20634</v>
      </c>
      <c r="N8690" s="6" t="s">
        <v>90</v>
      </c>
      <c r="O8690" s="6" t="s">
        <v>74880</v>
      </c>
    </row>
    <row r="8691" spans="9:15" x14ac:dyDescent="0.25">
      <c r="I8691">
        <v>8689</v>
      </c>
      <c r="J8691" s="6" t="s">
        <v>20635</v>
      </c>
      <c r="K8691" s="6" t="s">
        <v>50195</v>
      </c>
      <c r="L8691" s="6" t="s">
        <v>50941</v>
      </c>
      <c r="M8691" s="6" t="s">
        <v>20636</v>
      </c>
      <c r="N8691" s="6" t="s">
        <v>90</v>
      </c>
      <c r="O8691" s="6" t="s">
        <v>74881</v>
      </c>
    </row>
    <row r="8692" spans="9:15" x14ac:dyDescent="0.25">
      <c r="I8692">
        <v>8690</v>
      </c>
      <c r="J8692" s="6" t="s">
        <v>20637</v>
      </c>
      <c r="K8692" s="6" t="s">
        <v>49220</v>
      </c>
      <c r="L8692" s="6" t="s">
        <v>90</v>
      </c>
      <c r="M8692" s="6" t="s">
        <v>20638</v>
      </c>
      <c r="N8692" s="6" t="s">
        <v>58584</v>
      </c>
      <c r="O8692" s="6" t="s">
        <v>74882</v>
      </c>
    </row>
    <row r="8693" spans="9:15" x14ac:dyDescent="0.25">
      <c r="I8693">
        <v>8691</v>
      </c>
      <c r="J8693" s="6" t="s">
        <v>20639</v>
      </c>
      <c r="K8693" s="6" t="s">
        <v>49706</v>
      </c>
      <c r="L8693" s="6" t="s">
        <v>50259</v>
      </c>
      <c r="M8693" s="6" t="s">
        <v>20640</v>
      </c>
      <c r="N8693" s="6" t="s">
        <v>58585</v>
      </c>
      <c r="O8693" s="6" t="s">
        <v>74883</v>
      </c>
    </row>
    <row r="8694" spans="9:15" x14ac:dyDescent="0.25">
      <c r="I8694">
        <v>8692</v>
      </c>
      <c r="J8694" s="6" t="s">
        <v>20641</v>
      </c>
      <c r="K8694" s="6" t="s">
        <v>48875</v>
      </c>
      <c r="L8694" s="6" t="s">
        <v>49751</v>
      </c>
      <c r="M8694" s="6" t="s">
        <v>20642</v>
      </c>
      <c r="N8694" s="6" t="s">
        <v>58586</v>
      </c>
      <c r="O8694" s="6" t="s">
        <v>71499</v>
      </c>
    </row>
    <row r="8695" spans="9:15" x14ac:dyDescent="0.25">
      <c r="I8695">
        <v>8693</v>
      </c>
      <c r="J8695" s="6" t="s">
        <v>20643</v>
      </c>
      <c r="K8695" s="6" t="s">
        <v>48718</v>
      </c>
      <c r="L8695" s="6" t="s">
        <v>90</v>
      </c>
      <c r="M8695" s="6" t="s">
        <v>20644</v>
      </c>
      <c r="N8695" s="6" t="s">
        <v>90</v>
      </c>
      <c r="O8695" s="6" t="s">
        <v>74884</v>
      </c>
    </row>
    <row r="8696" spans="9:15" x14ac:dyDescent="0.25">
      <c r="I8696">
        <v>8694</v>
      </c>
      <c r="J8696" s="6" t="s">
        <v>20645</v>
      </c>
      <c r="K8696" s="6" t="s">
        <v>50171</v>
      </c>
      <c r="L8696" s="6" t="s">
        <v>49794</v>
      </c>
      <c r="M8696" s="6" t="s">
        <v>20646</v>
      </c>
      <c r="N8696" s="6" t="s">
        <v>58587</v>
      </c>
      <c r="O8696" s="6" t="s">
        <v>74885</v>
      </c>
    </row>
    <row r="8697" spans="9:15" x14ac:dyDescent="0.25">
      <c r="I8697">
        <v>8695</v>
      </c>
      <c r="J8697" s="6" t="s">
        <v>20647</v>
      </c>
      <c r="K8697" s="6" t="s">
        <v>49376</v>
      </c>
      <c r="L8697" s="6" t="s">
        <v>90</v>
      </c>
      <c r="M8697" s="6" t="s">
        <v>20648</v>
      </c>
      <c r="N8697" s="6" t="s">
        <v>53640</v>
      </c>
      <c r="O8697" s="6" t="s">
        <v>74886</v>
      </c>
    </row>
    <row r="8698" spans="9:15" x14ac:dyDescent="0.25">
      <c r="I8698">
        <v>8696</v>
      </c>
      <c r="J8698" s="6" t="s">
        <v>20649</v>
      </c>
      <c r="K8698" s="6" t="s">
        <v>51672</v>
      </c>
      <c r="L8698" s="6" t="s">
        <v>90</v>
      </c>
      <c r="M8698" s="6" t="s">
        <v>20650</v>
      </c>
      <c r="N8698" s="6" t="s">
        <v>58588</v>
      </c>
      <c r="O8698" s="6" t="s">
        <v>74887</v>
      </c>
    </row>
    <row r="8699" spans="9:15" x14ac:dyDescent="0.25">
      <c r="I8699">
        <v>8697</v>
      </c>
      <c r="J8699" s="6" t="s">
        <v>20651</v>
      </c>
      <c r="K8699" s="6" t="s">
        <v>51334</v>
      </c>
      <c r="L8699" s="6" t="s">
        <v>90</v>
      </c>
      <c r="M8699" s="6" t="s">
        <v>20652</v>
      </c>
      <c r="N8699" s="6" t="s">
        <v>58589</v>
      </c>
      <c r="O8699" s="6" t="s">
        <v>74888</v>
      </c>
    </row>
    <row r="8700" spans="9:15" x14ac:dyDescent="0.25">
      <c r="I8700">
        <v>8698</v>
      </c>
      <c r="J8700" s="6" t="s">
        <v>20653</v>
      </c>
      <c r="K8700" s="6" t="s">
        <v>49942</v>
      </c>
      <c r="L8700" s="6" t="s">
        <v>51479</v>
      </c>
      <c r="M8700" s="6" t="s">
        <v>20654</v>
      </c>
      <c r="N8700" s="6" t="s">
        <v>58590</v>
      </c>
      <c r="O8700" s="6" t="s">
        <v>74889</v>
      </c>
    </row>
    <row r="8701" spans="9:15" x14ac:dyDescent="0.25">
      <c r="I8701">
        <v>8699</v>
      </c>
      <c r="J8701" s="6" t="s">
        <v>20655</v>
      </c>
      <c r="K8701" s="6" t="s">
        <v>51426</v>
      </c>
      <c r="L8701" s="6" t="s">
        <v>51579</v>
      </c>
      <c r="M8701" s="6" t="s">
        <v>20656</v>
      </c>
      <c r="N8701" s="6" t="s">
        <v>58591</v>
      </c>
      <c r="O8701" s="6" t="s">
        <v>74890</v>
      </c>
    </row>
    <row r="8702" spans="9:15" x14ac:dyDescent="0.25">
      <c r="I8702">
        <v>8700</v>
      </c>
      <c r="J8702" s="6" t="s">
        <v>20657</v>
      </c>
      <c r="K8702" s="6" t="s">
        <v>49544</v>
      </c>
      <c r="L8702" s="6" t="s">
        <v>90</v>
      </c>
      <c r="M8702" s="6" t="s">
        <v>20658</v>
      </c>
      <c r="N8702" s="6" t="s">
        <v>57645</v>
      </c>
      <c r="O8702" s="6" t="s">
        <v>74891</v>
      </c>
    </row>
    <row r="8703" spans="9:15" x14ac:dyDescent="0.25">
      <c r="I8703">
        <v>8701</v>
      </c>
      <c r="J8703" s="6" t="s">
        <v>20659</v>
      </c>
      <c r="K8703" s="6" t="s">
        <v>52501</v>
      </c>
      <c r="L8703" s="6" t="s">
        <v>90</v>
      </c>
      <c r="M8703" s="6" t="s">
        <v>20660</v>
      </c>
      <c r="N8703" s="6" t="s">
        <v>58592</v>
      </c>
      <c r="O8703" s="6" t="s">
        <v>74892</v>
      </c>
    </row>
    <row r="8704" spans="9:15" x14ac:dyDescent="0.25">
      <c r="I8704">
        <v>8702</v>
      </c>
      <c r="J8704" s="6" t="s">
        <v>20661</v>
      </c>
      <c r="K8704" s="6" t="s">
        <v>51481</v>
      </c>
      <c r="L8704" s="6" t="s">
        <v>90</v>
      </c>
      <c r="M8704" s="6" t="s">
        <v>20662</v>
      </c>
      <c r="N8704" s="6" t="s">
        <v>90</v>
      </c>
      <c r="O8704" s="6" t="s">
        <v>74893</v>
      </c>
    </row>
    <row r="8705" spans="9:15" x14ac:dyDescent="0.25">
      <c r="I8705">
        <v>8703</v>
      </c>
      <c r="J8705" s="6" t="s">
        <v>20663</v>
      </c>
      <c r="K8705" s="6" t="s">
        <v>51334</v>
      </c>
      <c r="L8705" s="6" t="s">
        <v>90</v>
      </c>
      <c r="M8705" s="6" t="s">
        <v>20664</v>
      </c>
      <c r="N8705" s="6" t="s">
        <v>90</v>
      </c>
      <c r="O8705" s="6" t="s">
        <v>74894</v>
      </c>
    </row>
    <row r="8706" spans="9:15" x14ac:dyDescent="0.25">
      <c r="I8706">
        <v>8704</v>
      </c>
      <c r="J8706" s="6" t="s">
        <v>20665</v>
      </c>
      <c r="K8706" s="6" t="s">
        <v>50439</v>
      </c>
      <c r="L8706" s="6" t="s">
        <v>90</v>
      </c>
      <c r="M8706" s="6" t="s">
        <v>20666</v>
      </c>
      <c r="N8706" s="6" t="s">
        <v>58593</v>
      </c>
      <c r="O8706" s="6" t="s">
        <v>74895</v>
      </c>
    </row>
    <row r="8707" spans="9:15" x14ac:dyDescent="0.25">
      <c r="I8707">
        <v>8705</v>
      </c>
      <c r="J8707" s="6" t="s">
        <v>20667</v>
      </c>
      <c r="K8707" s="6" t="s">
        <v>51656</v>
      </c>
      <c r="L8707" s="6" t="s">
        <v>51479</v>
      </c>
      <c r="M8707" s="6" t="s">
        <v>20668</v>
      </c>
      <c r="N8707" s="6" t="s">
        <v>58594</v>
      </c>
      <c r="O8707" s="6" t="s">
        <v>74896</v>
      </c>
    </row>
    <row r="8708" spans="9:15" x14ac:dyDescent="0.25">
      <c r="I8708">
        <v>8706</v>
      </c>
      <c r="J8708" s="6" t="s">
        <v>20669</v>
      </c>
      <c r="K8708" s="6" t="s">
        <v>52565</v>
      </c>
      <c r="L8708" s="6" t="s">
        <v>49092</v>
      </c>
      <c r="M8708" s="6" t="s">
        <v>20670</v>
      </c>
      <c r="N8708" s="6" t="s">
        <v>58595</v>
      </c>
      <c r="O8708" s="6" t="s">
        <v>74897</v>
      </c>
    </row>
    <row r="8709" spans="9:15" x14ac:dyDescent="0.25">
      <c r="I8709">
        <v>8707</v>
      </c>
      <c r="J8709" s="6" t="s">
        <v>20671</v>
      </c>
      <c r="K8709" s="6" t="s">
        <v>52249</v>
      </c>
      <c r="L8709" s="6" t="s">
        <v>90</v>
      </c>
      <c r="M8709" s="6" t="s">
        <v>20672</v>
      </c>
      <c r="N8709" s="6" t="s">
        <v>58596</v>
      </c>
      <c r="O8709" s="6" t="s">
        <v>74898</v>
      </c>
    </row>
    <row r="8710" spans="9:15" x14ac:dyDescent="0.25">
      <c r="I8710">
        <v>8708</v>
      </c>
      <c r="J8710" s="6" t="s">
        <v>20673</v>
      </c>
      <c r="K8710" s="6" t="s">
        <v>48995</v>
      </c>
      <c r="L8710" s="6" t="s">
        <v>48995</v>
      </c>
      <c r="M8710" s="6" t="s">
        <v>20674</v>
      </c>
      <c r="N8710" s="6" t="s">
        <v>90</v>
      </c>
      <c r="O8710" s="6" t="s">
        <v>74899</v>
      </c>
    </row>
    <row r="8711" spans="9:15" x14ac:dyDescent="0.25">
      <c r="I8711">
        <v>8709</v>
      </c>
      <c r="J8711" s="6" t="s">
        <v>20675</v>
      </c>
      <c r="K8711" s="6" t="s">
        <v>51473</v>
      </c>
      <c r="L8711" s="6" t="s">
        <v>51204</v>
      </c>
      <c r="M8711" s="6" t="s">
        <v>20676</v>
      </c>
      <c r="N8711" s="6" t="s">
        <v>58597</v>
      </c>
      <c r="O8711" s="6" t="s">
        <v>74900</v>
      </c>
    </row>
    <row r="8712" spans="9:15" x14ac:dyDescent="0.25">
      <c r="I8712">
        <v>8710</v>
      </c>
      <c r="J8712" s="6" t="s">
        <v>20677</v>
      </c>
      <c r="K8712" s="6" t="s">
        <v>50028</v>
      </c>
      <c r="L8712" s="6" t="s">
        <v>90</v>
      </c>
      <c r="M8712" s="6" t="s">
        <v>20678</v>
      </c>
      <c r="N8712" s="6" t="s">
        <v>58598</v>
      </c>
      <c r="O8712" s="6" t="s">
        <v>74901</v>
      </c>
    </row>
    <row r="8713" spans="9:15" x14ac:dyDescent="0.25">
      <c r="I8713">
        <v>8711</v>
      </c>
      <c r="J8713" s="6" t="s">
        <v>20679</v>
      </c>
      <c r="K8713" s="6" t="s">
        <v>48947</v>
      </c>
      <c r="L8713" s="6" t="s">
        <v>90</v>
      </c>
      <c r="M8713" s="6" t="s">
        <v>20680</v>
      </c>
      <c r="N8713" s="6" t="s">
        <v>55209</v>
      </c>
      <c r="O8713" s="6" t="s">
        <v>74902</v>
      </c>
    </row>
    <row r="8714" spans="9:15" x14ac:dyDescent="0.25">
      <c r="I8714">
        <v>8712</v>
      </c>
      <c r="J8714" s="6" t="s">
        <v>20681</v>
      </c>
      <c r="K8714" s="6" t="s">
        <v>52433</v>
      </c>
      <c r="L8714" s="6" t="s">
        <v>90</v>
      </c>
      <c r="M8714" s="6" t="s">
        <v>20682</v>
      </c>
      <c r="N8714" s="6" t="s">
        <v>58599</v>
      </c>
      <c r="O8714" s="6" t="s">
        <v>74903</v>
      </c>
    </row>
    <row r="8715" spans="9:15" x14ac:dyDescent="0.25">
      <c r="I8715">
        <v>8713</v>
      </c>
      <c r="J8715" s="6" t="s">
        <v>20683</v>
      </c>
      <c r="K8715" s="6" t="s">
        <v>52528</v>
      </c>
      <c r="L8715" s="6" t="s">
        <v>51463</v>
      </c>
      <c r="M8715" s="6" t="s">
        <v>20684</v>
      </c>
      <c r="N8715" s="6" t="s">
        <v>58600</v>
      </c>
      <c r="O8715" s="6" t="s">
        <v>74904</v>
      </c>
    </row>
    <row r="8716" spans="9:15" x14ac:dyDescent="0.25">
      <c r="I8716">
        <v>8714</v>
      </c>
      <c r="J8716" s="6" t="s">
        <v>1074</v>
      </c>
      <c r="K8716" s="6" t="s">
        <v>48941</v>
      </c>
      <c r="L8716" s="6" t="s">
        <v>90</v>
      </c>
      <c r="M8716" s="6" t="s">
        <v>20685</v>
      </c>
      <c r="N8716" s="6" t="s">
        <v>58601</v>
      </c>
      <c r="O8716" s="6" t="s">
        <v>74905</v>
      </c>
    </row>
    <row r="8717" spans="9:15" x14ac:dyDescent="0.25">
      <c r="I8717">
        <v>8715</v>
      </c>
      <c r="J8717" s="6" t="s">
        <v>20686</v>
      </c>
      <c r="K8717" s="6" t="s">
        <v>51004</v>
      </c>
      <c r="L8717" s="6" t="s">
        <v>51016</v>
      </c>
      <c r="M8717" s="6" t="s">
        <v>20687</v>
      </c>
      <c r="N8717" s="6" t="s">
        <v>90</v>
      </c>
      <c r="O8717" s="6" t="s">
        <v>74906</v>
      </c>
    </row>
    <row r="8718" spans="9:15" x14ac:dyDescent="0.25">
      <c r="I8718">
        <v>8716</v>
      </c>
      <c r="J8718" s="6" t="s">
        <v>20688</v>
      </c>
      <c r="K8718" s="6" t="s">
        <v>51444</v>
      </c>
      <c r="L8718" s="6" t="s">
        <v>49710</v>
      </c>
      <c r="M8718" s="6" t="s">
        <v>20689</v>
      </c>
      <c r="N8718" s="6" t="s">
        <v>58602</v>
      </c>
      <c r="O8718" s="6" t="s">
        <v>74907</v>
      </c>
    </row>
    <row r="8719" spans="9:15" x14ac:dyDescent="0.25">
      <c r="I8719">
        <v>8717</v>
      </c>
      <c r="J8719" s="6" t="s">
        <v>20690</v>
      </c>
      <c r="K8719" s="6" t="s">
        <v>51791</v>
      </c>
      <c r="L8719" s="6" t="s">
        <v>90</v>
      </c>
      <c r="M8719" s="6" t="s">
        <v>20691</v>
      </c>
      <c r="N8719" s="6" t="s">
        <v>55123</v>
      </c>
      <c r="O8719" s="6" t="s">
        <v>69787</v>
      </c>
    </row>
    <row r="8720" spans="9:15" x14ac:dyDescent="0.25">
      <c r="I8720">
        <v>8718</v>
      </c>
      <c r="J8720" s="6" t="s">
        <v>20692</v>
      </c>
      <c r="K8720" s="6" t="s">
        <v>49548</v>
      </c>
      <c r="L8720" s="6" t="s">
        <v>90</v>
      </c>
      <c r="M8720" s="6" t="s">
        <v>20693</v>
      </c>
      <c r="N8720" s="6" t="s">
        <v>58603</v>
      </c>
      <c r="O8720" s="6" t="s">
        <v>74908</v>
      </c>
    </row>
    <row r="8721" spans="9:15" x14ac:dyDescent="0.25">
      <c r="I8721">
        <v>8719</v>
      </c>
      <c r="J8721" s="6" t="s">
        <v>20694</v>
      </c>
      <c r="K8721" s="6" t="s">
        <v>52187</v>
      </c>
      <c r="L8721" s="6" t="s">
        <v>50355</v>
      </c>
      <c r="M8721" s="6" t="s">
        <v>20695</v>
      </c>
      <c r="N8721" s="6" t="s">
        <v>58604</v>
      </c>
      <c r="O8721" s="6" t="s">
        <v>74909</v>
      </c>
    </row>
    <row r="8722" spans="9:15" x14ac:dyDescent="0.25">
      <c r="I8722">
        <v>8720</v>
      </c>
      <c r="J8722" s="6" t="s">
        <v>20696</v>
      </c>
      <c r="K8722" s="6" t="s">
        <v>50629</v>
      </c>
      <c r="L8722" s="6" t="s">
        <v>90</v>
      </c>
      <c r="M8722" s="6" t="s">
        <v>20697</v>
      </c>
      <c r="N8722" s="6" t="s">
        <v>90</v>
      </c>
      <c r="O8722" s="6" t="s">
        <v>74211</v>
      </c>
    </row>
    <row r="8723" spans="9:15" x14ac:dyDescent="0.25">
      <c r="I8723">
        <v>8721</v>
      </c>
      <c r="J8723" s="6" t="s">
        <v>20698</v>
      </c>
      <c r="K8723" s="6" t="s">
        <v>49044</v>
      </c>
      <c r="L8723" s="6" t="s">
        <v>51701</v>
      </c>
      <c r="M8723" s="6" t="s">
        <v>20699</v>
      </c>
      <c r="N8723" s="6" t="s">
        <v>58605</v>
      </c>
      <c r="O8723" s="6" t="s">
        <v>74910</v>
      </c>
    </row>
    <row r="8724" spans="9:15" x14ac:dyDescent="0.25">
      <c r="I8724">
        <v>8722</v>
      </c>
      <c r="J8724" s="6" t="s">
        <v>20700</v>
      </c>
      <c r="K8724" s="6" t="s">
        <v>49647</v>
      </c>
      <c r="L8724" s="6" t="s">
        <v>49409</v>
      </c>
      <c r="M8724" s="6" t="s">
        <v>20701</v>
      </c>
      <c r="N8724" s="6" t="s">
        <v>90</v>
      </c>
      <c r="O8724" s="6" t="s">
        <v>74911</v>
      </c>
    </row>
    <row r="8725" spans="9:15" x14ac:dyDescent="0.25">
      <c r="I8725">
        <v>8723</v>
      </c>
      <c r="J8725" s="6" t="s">
        <v>20702</v>
      </c>
      <c r="K8725" s="6" t="s">
        <v>49712</v>
      </c>
      <c r="L8725" s="6" t="s">
        <v>48899</v>
      </c>
      <c r="M8725" s="6" t="s">
        <v>20703</v>
      </c>
      <c r="N8725" s="6" t="s">
        <v>58606</v>
      </c>
      <c r="O8725" s="6" t="s">
        <v>74912</v>
      </c>
    </row>
    <row r="8726" spans="9:15" x14ac:dyDescent="0.25">
      <c r="I8726">
        <v>8724</v>
      </c>
      <c r="J8726" s="6" t="s">
        <v>20704</v>
      </c>
      <c r="K8726" s="6" t="s">
        <v>50043</v>
      </c>
      <c r="L8726" s="6" t="s">
        <v>50255</v>
      </c>
      <c r="M8726" s="6" t="s">
        <v>20705</v>
      </c>
      <c r="N8726" s="6" t="s">
        <v>54367</v>
      </c>
      <c r="O8726" s="6" t="s">
        <v>68680</v>
      </c>
    </row>
    <row r="8727" spans="9:15" x14ac:dyDescent="0.25">
      <c r="I8727">
        <v>8725</v>
      </c>
      <c r="J8727" s="6" t="s">
        <v>20706</v>
      </c>
      <c r="K8727" s="6" t="s">
        <v>50346</v>
      </c>
      <c r="L8727" s="6" t="s">
        <v>49926</v>
      </c>
      <c r="M8727" s="6" t="s">
        <v>20707</v>
      </c>
      <c r="N8727" s="6" t="s">
        <v>58607</v>
      </c>
      <c r="O8727" s="6" t="s">
        <v>74913</v>
      </c>
    </row>
    <row r="8728" spans="9:15" x14ac:dyDescent="0.25">
      <c r="I8728">
        <v>8726</v>
      </c>
      <c r="J8728" s="6" t="s">
        <v>20708</v>
      </c>
      <c r="K8728" s="6" t="s">
        <v>50801</v>
      </c>
      <c r="L8728" s="6" t="s">
        <v>90</v>
      </c>
      <c r="M8728" s="6" t="s">
        <v>20709</v>
      </c>
      <c r="N8728" s="6" t="s">
        <v>90</v>
      </c>
      <c r="O8728" s="6" t="s">
        <v>74914</v>
      </c>
    </row>
    <row r="8729" spans="9:15" x14ac:dyDescent="0.25">
      <c r="I8729">
        <v>8727</v>
      </c>
      <c r="J8729" s="6" t="s">
        <v>20710</v>
      </c>
      <c r="K8729" s="6" t="s">
        <v>50018</v>
      </c>
      <c r="L8729" s="6" t="s">
        <v>49993</v>
      </c>
      <c r="M8729" s="6" t="s">
        <v>20711</v>
      </c>
      <c r="N8729" s="6" t="s">
        <v>58608</v>
      </c>
      <c r="O8729" s="6" t="s">
        <v>74915</v>
      </c>
    </row>
    <row r="8730" spans="9:15" x14ac:dyDescent="0.25">
      <c r="I8730">
        <v>8728</v>
      </c>
      <c r="J8730" s="6" t="s">
        <v>20712</v>
      </c>
      <c r="K8730" s="6" t="s">
        <v>52140</v>
      </c>
      <c r="L8730" s="6" t="s">
        <v>90</v>
      </c>
      <c r="M8730" s="6" t="s">
        <v>20713</v>
      </c>
      <c r="N8730" s="6" t="s">
        <v>90</v>
      </c>
      <c r="O8730" s="6" t="s">
        <v>71566</v>
      </c>
    </row>
    <row r="8731" spans="9:15" x14ac:dyDescent="0.25">
      <c r="I8731">
        <v>8729</v>
      </c>
      <c r="J8731" s="6" t="s">
        <v>20714</v>
      </c>
      <c r="K8731" s="6" t="s">
        <v>50773</v>
      </c>
      <c r="L8731" s="6" t="s">
        <v>50932</v>
      </c>
      <c r="M8731" s="6" t="s">
        <v>20715</v>
      </c>
      <c r="N8731" s="6" t="s">
        <v>58609</v>
      </c>
      <c r="O8731" s="6" t="s">
        <v>74916</v>
      </c>
    </row>
    <row r="8732" spans="9:15" x14ac:dyDescent="0.25">
      <c r="I8732">
        <v>8730</v>
      </c>
      <c r="J8732" s="6" t="s">
        <v>20716</v>
      </c>
      <c r="K8732" s="6" t="s">
        <v>51237</v>
      </c>
      <c r="L8732" s="6" t="s">
        <v>51391</v>
      </c>
      <c r="M8732" s="6" t="s">
        <v>20717</v>
      </c>
      <c r="N8732" s="6" t="s">
        <v>52997</v>
      </c>
      <c r="O8732" s="6" t="s">
        <v>66739</v>
      </c>
    </row>
    <row r="8733" spans="9:15" x14ac:dyDescent="0.25">
      <c r="I8733">
        <v>8731</v>
      </c>
      <c r="J8733" s="6" t="s">
        <v>20718</v>
      </c>
      <c r="K8733" s="6" t="s">
        <v>50460</v>
      </c>
      <c r="L8733" s="6" t="s">
        <v>50460</v>
      </c>
      <c r="M8733" s="6" t="s">
        <v>20719</v>
      </c>
      <c r="N8733" s="6" t="s">
        <v>58610</v>
      </c>
      <c r="O8733" s="6" t="s">
        <v>74917</v>
      </c>
    </row>
    <row r="8734" spans="9:15" x14ac:dyDescent="0.25">
      <c r="I8734">
        <v>8732</v>
      </c>
      <c r="J8734" s="6" t="s">
        <v>20720</v>
      </c>
      <c r="K8734" s="6" t="s">
        <v>50876</v>
      </c>
      <c r="L8734" s="6" t="s">
        <v>90</v>
      </c>
      <c r="M8734" s="6" t="s">
        <v>20721</v>
      </c>
      <c r="N8734" s="6" t="s">
        <v>58611</v>
      </c>
      <c r="O8734" s="6" t="s">
        <v>74918</v>
      </c>
    </row>
    <row r="8735" spans="9:15" x14ac:dyDescent="0.25">
      <c r="I8735">
        <v>8733</v>
      </c>
      <c r="J8735" s="6" t="s">
        <v>20722</v>
      </c>
      <c r="K8735" s="6" t="s">
        <v>50734</v>
      </c>
      <c r="L8735" s="6" t="s">
        <v>50734</v>
      </c>
      <c r="M8735" s="6" t="s">
        <v>20723</v>
      </c>
      <c r="N8735" s="6" t="s">
        <v>58612</v>
      </c>
      <c r="O8735" s="6" t="s">
        <v>74919</v>
      </c>
    </row>
    <row r="8736" spans="9:15" x14ac:dyDescent="0.25">
      <c r="I8736">
        <v>8734</v>
      </c>
      <c r="J8736" s="6" t="s">
        <v>20724</v>
      </c>
      <c r="K8736" s="6" t="s">
        <v>48741</v>
      </c>
      <c r="L8736" s="6" t="s">
        <v>90</v>
      </c>
      <c r="M8736" s="6" t="s">
        <v>20725</v>
      </c>
      <c r="N8736" s="6" t="s">
        <v>90</v>
      </c>
      <c r="O8736" s="6" t="s">
        <v>74920</v>
      </c>
    </row>
    <row r="8737" spans="9:15" x14ac:dyDescent="0.25">
      <c r="I8737">
        <v>8735</v>
      </c>
      <c r="J8737" s="6" t="s">
        <v>20726</v>
      </c>
      <c r="K8737" s="6" t="s">
        <v>50978</v>
      </c>
      <c r="L8737" s="6" t="s">
        <v>50329</v>
      </c>
      <c r="M8737" s="6" t="s">
        <v>20727</v>
      </c>
      <c r="N8737" s="6" t="s">
        <v>58613</v>
      </c>
      <c r="O8737" s="6" t="s">
        <v>74921</v>
      </c>
    </row>
    <row r="8738" spans="9:15" x14ac:dyDescent="0.25">
      <c r="I8738">
        <v>8736</v>
      </c>
      <c r="J8738" s="6" t="s">
        <v>20728</v>
      </c>
      <c r="K8738" s="6" t="s">
        <v>51872</v>
      </c>
      <c r="L8738" s="6" t="s">
        <v>90</v>
      </c>
      <c r="M8738" s="6" t="s">
        <v>20729</v>
      </c>
      <c r="N8738" s="6" t="s">
        <v>58614</v>
      </c>
      <c r="O8738" s="6" t="s">
        <v>74922</v>
      </c>
    </row>
    <row r="8739" spans="9:15" x14ac:dyDescent="0.25">
      <c r="I8739">
        <v>8737</v>
      </c>
      <c r="J8739" s="6" t="s">
        <v>20730</v>
      </c>
      <c r="K8739" s="6" t="s">
        <v>49857</v>
      </c>
      <c r="L8739" s="6" t="s">
        <v>50280</v>
      </c>
      <c r="M8739" s="6" t="s">
        <v>20731</v>
      </c>
      <c r="N8739" s="6" t="s">
        <v>55026</v>
      </c>
      <c r="O8739" s="6" t="s">
        <v>74923</v>
      </c>
    </row>
    <row r="8740" spans="9:15" x14ac:dyDescent="0.25">
      <c r="I8740">
        <v>8738</v>
      </c>
      <c r="J8740" s="6" t="s">
        <v>20732</v>
      </c>
      <c r="K8740" s="6" t="s">
        <v>50579</v>
      </c>
      <c r="L8740" s="6" t="s">
        <v>50313</v>
      </c>
      <c r="M8740" s="6" t="s">
        <v>20733</v>
      </c>
      <c r="N8740" s="6" t="s">
        <v>58615</v>
      </c>
      <c r="O8740" s="6" t="s">
        <v>74924</v>
      </c>
    </row>
    <row r="8741" spans="9:15" x14ac:dyDescent="0.25">
      <c r="I8741">
        <v>8739</v>
      </c>
      <c r="J8741" s="6" t="s">
        <v>20734</v>
      </c>
      <c r="K8741" s="6" t="s">
        <v>51136</v>
      </c>
      <c r="L8741" s="6" t="s">
        <v>90</v>
      </c>
      <c r="M8741" s="6" t="s">
        <v>20735</v>
      </c>
      <c r="N8741" s="6" t="s">
        <v>90</v>
      </c>
      <c r="O8741" s="6" t="s">
        <v>74925</v>
      </c>
    </row>
    <row r="8742" spans="9:15" x14ac:dyDescent="0.25">
      <c r="I8742">
        <v>8740</v>
      </c>
      <c r="J8742" s="6" t="s">
        <v>20736</v>
      </c>
      <c r="K8742" s="6" t="s">
        <v>52106</v>
      </c>
      <c r="L8742" s="6" t="s">
        <v>52066</v>
      </c>
      <c r="M8742" s="6" t="s">
        <v>20737</v>
      </c>
      <c r="N8742" s="6" t="s">
        <v>58616</v>
      </c>
      <c r="O8742" s="6" t="s">
        <v>74926</v>
      </c>
    </row>
    <row r="8743" spans="9:15" x14ac:dyDescent="0.25">
      <c r="I8743">
        <v>8741</v>
      </c>
      <c r="J8743" s="6" t="s">
        <v>20738</v>
      </c>
      <c r="K8743" s="6" t="s">
        <v>51579</v>
      </c>
      <c r="L8743" s="6" t="s">
        <v>52154</v>
      </c>
      <c r="M8743" s="6" t="s">
        <v>20739</v>
      </c>
      <c r="N8743" s="6" t="s">
        <v>58617</v>
      </c>
      <c r="O8743" s="6" t="s">
        <v>74927</v>
      </c>
    </row>
    <row r="8744" spans="9:15" x14ac:dyDescent="0.25">
      <c r="I8744">
        <v>8742</v>
      </c>
      <c r="J8744" s="6" t="s">
        <v>20740</v>
      </c>
      <c r="K8744" s="6" t="s">
        <v>51919</v>
      </c>
      <c r="L8744" s="6" t="s">
        <v>90</v>
      </c>
      <c r="M8744" s="6" t="s">
        <v>20741</v>
      </c>
      <c r="N8744" s="6" t="s">
        <v>58618</v>
      </c>
      <c r="O8744" s="6" t="s">
        <v>74928</v>
      </c>
    </row>
    <row r="8745" spans="9:15" x14ac:dyDescent="0.25">
      <c r="I8745">
        <v>8743</v>
      </c>
      <c r="J8745" s="6" t="s">
        <v>20742</v>
      </c>
      <c r="K8745" s="6" t="s">
        <v>51499</v>
      </c>
      <c r="L8745" s="6" t="s">
        <v>51418</v>
      </c>
      <c r="M8745" s="6" t="s">
        <v>20743</v>
      </c>
      <c r="N8745" s="6" t="s">
        <v>58619</v>
      </c>
      <c r="O8745" s="6" t="s">
        <v>74929</v>
      </c>
    </row>
    <row r="8746" spans="9:15" x14ac:dyDescent="0.25">
      <c r="I8746">
        <v>8744</v>
      </c>
      <c r="J8746" s="6" t="s">
        <v>20744</v>
      </c>
      <c r="K8746" s="6" t="s">
        <v>48664</v>
      </c>
      <c r="L8746" s="6" t="s">
        <v>50489</v>
      </c>
      <c r="M8746" s="6" t="s">
        <v>20745</v>
      </c>
      <c r="N8746" s="6" t="s">
        <v>58620</v>
      </c>
      <c r="O8746" s="6" t="s">
        <v>74930</v>
      </c>
    </row>
    <row r="8747" spans="9:15" x14ac:dyDescent="0.25">
      <c r="I8747">
        <v>8745</v>
      </c>
      <c r="J8747" s="6" t="s">
        <v>20746</v>
      </c>
      <c r="K8747" s="6" t="s">
        <v>50358</v>
      </c>
      <c r="L8747" s="6" t="s">
        <v>50432</v>
      </c>
      <c r="M8747" s="6" t="s">
        <v>20747</v>
      </c>
      <c r="N8747" s="6" t="s">
        <v>58621</v>
      </c>
      <c r="O8747" s="6" t="s">
        <v>74931</v>
      </c>
    </row>
    <row r="8748" spans="9:15" x14ac:dyDescent="0.25">
      <c r="I8748">
        <v>8746</v>
      </c>
      <c r="J8748" s="6" t="s">
        <v>20748</v>
      </c>
      <c r="K8748" s="6" t="s">
        <v>49474</v>
      </c>
      <c r="L8748" s="6" t="s">
        <v>49710</v>
      </c>
      <c r="M8748" s="6" t="s">
        <v>20749</v>
      </c>
      <c r="N8748" s="6" t="s">
        <v>58622</v>
      </c>
      <c r="O8748" s="6" t="s">
        <v>74932</v>
      </c>
    </row>
    <row r="8749" spans="9:15" x14ac:dyDescent="0.25">
      <c r="I8749">
        <v>8747</v>
      </c>
      <c r="J8749" s="6" t="s">
        <v>20750</v>
      </c>
      <c r="K8749" s="6" t="s">
        <v>51497</v>
      </c>
      <c r="L8749" s="6" t="s">
        <v>90</v>
      </c>
      <c r="M8749" s="6" t="s">
        <v>20751</v>
      </c>
      <c r="N8749" s="6" t="s">
        <v>90</v>
      </c>
      <c r="O8749" s="6" t="s">
        <v>74933</v>
      </c>
    </row>
    <row r="8750" spans="9:15" x14ac:dyDescent="0.25">
      <c r="I8750">
        <v>8748</v>
      </c>
      <c r="J8750" s="6" t="s">
        <v>20752</v>
      </c>
      <c r="K8750" s="6" t="s">
        <v>52297</v>
      </c>
      <c r="L8750" s="6" t="s">
        <v>50978</v>
      </c>
      <c r="M8750" s="6" t="s">
        <v>20753</v>
      </c>
      <c r="N8750" s="6" t="s">
        <v>58623</v>
      </c>
      <c r="O8750" s="6" t="s">
        <v>74934</v>
      </c>
    </row>
    <row r="8751" spans="9:15" x14ac:dyDescent="0.25">
      <c r="I8751">
        <v>8749</v>
      </c>
      <c r="J8751" s="6" t="s">
        <v>20754</v>
      </c>
      <c r="K8751" s="6" t="s">
        <v>49729</v>
      </c>
      <c r="L8751" s="6" t="s">
        <v>49723</v>
      </c>
      <c r="M8751" s="6" t="s">
        <v>20755</v>
      </c>
      <c r="N8751" s="6" t="s">
        <v>58624</v>
      </c>
      <c r="O8751" s="6" t="s">
        <v>74935</v>
      </c>
    </row>
    <row r="8752" spans="9:15" x14ac:dyDescent="0.25">
      <c r="I8752">
        <v>8750</v>
      </c>
      <c r="J8752" s="6" t="s">
        <v>20756</v>
      </c>
      <c r="K8752" s="6" t="s">
        <v>52243</v>
      </c>
      <c r="L8752" s="6" t="s">
        <v>52246</v>
      </c>
      <c r="M8752" s="6" t="s">
        <v>20757</v>
      </c>
      <c r="N8752" s="6" t="s">
        <v>90</v>
      </c>
      <c r="O8752" s="6" t="s">
        <v>74936</v>
      </c>
    </row>
    <row r="8753" spans="9:15" x14ac:dyDescent="0.25">
      <c r="I8753">
        <v>8751</v>
      </c>
      <c r="J8753" s="6" t="s">
        <v>20758</v>
      </c>
      <c r="K8753" s="6" t="s">
        <v>50280</v>
      </c>
      <c r="L8753" s="6" t="s">
        <v>52489</v>
      </c>
      <c r="M8753" s="6" t="s">
        <v>20759</v>
      </c>
      <c r="N8753" s="6" t="s">
        <v>90</v>
      </c>
      <c r="O8753" s="6" t="s">
        <v>74937</v>
      </c>
    </row>
    <row r="8754" spans="9:15" x14ac:dyDescent="0.25">
      <c r="I8754">
        <v>8752</v>
      </c>
      <c r="J8754" s="6" t="s">
        <v>20760</v>
      </c>
      <c r="K8754" s="6" t="s">
        <v>49744</v>
      </c>
      <c r="L8754" s="6" t="s">
        <v>49759</v>
      </c>
      <c r="M8754" s="6" t="s">
        <v>20761</v>
      </c>
      <c r="N8754" s="6" t="s">
        <v>58625</v>
      </c>
      <c r="O8754" s="6" t="s">
        <v>74938</v>
      </c>
    </row>
    <row r="8755" spans="9:15" x14ac:dyDescent="0.25">
      <c r="I8755">
        <v>8753</v>
      </c>
      <c r="J8755" s="6" t="s">
        <v>20762</v>
      </c>
      <c r="K8755" s="6" t="s">
        <v>50620</v>
      </c>
      <c r="L8755" s="6" t="s">
        <v>90</v>
      </c>
      <c r="M8755" s="6" t="s">
        <v>20763</v>
      </c>
      <c r="N8755" s="6" t="s">
        <v>58626</v>
      </c>
      <c r="O8755" s="6" t="s">
        <v>74939</v>
      </c>
    </row>
    <row r="8756" spans="9:15" x14ac:dyDescent="0.25">
      <c r="I8756">
        <v>8754</v>
      </c>
      <c r="J8756" s="6" t="s">
        <v>20764</v>
      </c>
      <c r="K8756" s="6" t="s">
        <v>51766</v>
      </c>
      <c r="L8756" s="6" t="s">
        <v>90</v>
      </c>
      <c r="M8756" s="6" t="s">
        <v>20765</v>
      </c>
      <c r="N8756" s="6" t="s">
        <v>90</v>
      </c>
      <c r="O8756" s="6" t="s">
        <v>74940</v>
      </c>
    </row>
    <row r="8757" spans="9:15" x14ac:dyDescent="0.25">
      <c r="I8757">
        <v>8755</v>
      </c>
      <c r="J8757" s="6" t="s">
        <v>20766</v>
      </c>
      <c r="K8757" s="6" t="s">
        <v>52238</v>
      </c>
      <c r="L8757" s="6" t="s">
        <v>90</v>
      </c>
      <c r="M8757" s="6" t="s">
        <v>20767</v>
      </c>
      <c r="N8757" s="6" t="s">
        <v>58627</v>
      </c>
      <c r="O8757" s="6" t="s">
        <v>74941</v>
      </c>
    </row>
    <row r="8758" spans="9:15" x14ac:dyDescent="0.25">
      <c r="I8758">
        <v>8756</v>
      </c>
      <c r="J8758" s="6" t="s">
        <v>20768</v>
      </c>
      <c r="K8758" s="6" t="s">
        <v>51907</v>
      </c>
      <c r="L8758" s="6" t="s">
        <v>90</v>
      </c>
      <c r="M8758" s="6" t="s">
        <v>20769</v>
      </c>
      <c r="N8758" s="6" t="s">
        <v>58628</v>
      </c>
      <c r="O8758" s="6" t="s">
        <v>74942</v>
      </c>
    </row>
    <row r="8759" spans="9:15" x14ac:dyDescent="0.25">
      <c r="I8759">
        <v>8757</v>
      </c>
      <c r="J8759" s="6" t="s">
        <v>20770</v>
      </c>
      <c r="K8759" s="6" t="s">
        <v>50947</v>
      </c>
      <c r="L8759" s="6" t="s">
        <v>50568</v>
      </c>
      <c r="M8759" s="6" t="s">
        <v>20771</v>
      </c>
      <c r="N8759" s="6" t="s">
        <v>58629</v>
      </c>
      <c r="O8759" s="6" t="s">
        <v>74943</v>
      </c>
    </row>
    <row r="8760" spans="9:15" x14ac:dyDescent="0.25">
      <c r="I8760">
        <v>8758</v>
      </c>
      <c r="J8760" s="6" t="s">
        <v>20772</v>
      </c>
      <c r="K8760" s="6" t="s">
        <v>52305</v>
      </c>
      <c r="L8760" s="6" t="s">
        <v>51525</v>
      </c>
      <c r="M8760" s="6" t="s">
        <v>20773</v>
      </c>
      <c r="N8760" s="6" t="s">
        <v>58630</v>
      </c>
      <c r="O8760" s="6" t="s">
        <v>74944</v>
      </c>
    </row>
    <row r="8761" spans="9:15" x14ac:dyDescent="0.25">
      <c r="I8761">
        <v>8759</v>
      </c>
      <c r="J8761" s="6" t="s">
        <v>20774</v>
      </c>
      <c r="K8761" s="6" t="s">
        <v>51322</v>
      </c>
      <c r="L8761" s="6" t="s">
        <v>90</v>
      </c>
      <c r="M8761" s="6" t="s">
        <v>20775</v>
      </c>
      <c r="N8761" s="6" t="s">
        <v>53327</v>
      </c>
      <c r="O8761" s="6" t="s">
        <v>74945</v>
      </c>
    </row>
    <row r="8762" spans="9:15" x14ac:dyDescent="0.25">
      <c r="I8762">
        <v>8760</v>
      </c>
      <c r="J8762" s="6" t="s">
        <v>20776</v>
      </c>
      <c r="K8762" s="6" t="s">
        <v>50494</v>
      </c>
      <c r="L8762" s="6" t="s">
        <v>90</v>
      </c>
      <c r="M8762" s="6" t="s">
        <v>20777</v>
      </c>
      <c r="N8762" s="6" t="s">
        <v>55210</v>
      </c>
      <c r="O8762" s="6" t="s">
        <v>69912</v>
      </c>
    </row>
    <row r="8763" spans="9:15" x14ac:dyDescent="0.25">
      <c r="I8763">
        <v>8761</v>
      </c>
      <c r="J8763" s="6" t="s">
        <v>20778</v>
      </c>
      <c r="K8763" s="6" t="s">
        <v>52052</v>
      </c>
      <c r="L8763" s="6" t="s">
        <v>90</v>
      </c>
      <c r="M8763" s="6" t="s">
        <v>20779</v>
      </c>
      <c r="N8763" s="6" t="s">
        <v>90</v>
      </c>
      <c r="O8763" s="6" t="s">
        <v>74946</v>
      </c>
    </row>
    <row r="8764" spans="9:15" x14ac:dyDescent="0.25">
      <c r="I8764">
        <v>8762</v>
      </c>
      <c r="J8764" s="6" t="s">
        <v>20780</v>
      </c>
      <c r="K8764" s="6" t="s">
        <v>50513</v>
      </c>
      <c r="L8764" s="6" t="s">
        <v>50047</v>
      </c>
      <c r="M8764" s="6" t="s">
        <v>20781</v>
      </c>
      <c r="N8764" s="6" t="s">
        <v>58631</v>
      </c>
      <c r="O8764" s="6" t="s">
        <v>74947</v>
      </c>
    </row>
    <row r="8765" spans="9:15" x14ac:dyDescent="0.25">
      <c r="I8765">
        <v>8763</v>
      </c>
      <c r="J8765" s="6" t="s">
        <v>20782</v>
      </c>
      <c r="K8765" s="6" t="s">
        <v>52486</v>
      </c>
      <c r="L8765" s="6" t="s">
        <v>52489</v>
      </c>
      <c r="M8765" s="6" t="s">
        <v>20783</v>
      </c>
      <c r="N8765" s="6" t="s">
        <v>90</v>
      </c>
      <c r="O8765" s="6" t="s">
        <v>74948</v>
      </c>
    </row>
    <row r="8766" spans="9:15" x14ac:dyDescent="0.25">
      <c r="I8766">
        <v>8764</v>
      </c>
      <c r="J8766" s="6" t="s">
        <v>20784</v>
      </c>
      <c r="K8766" s="6" t="s">
        <v>50997</v>
      </c>
      <c r="L8766" s="6" t="s">
        <v>50992</v>
      </c>
      <c r="M8766" s="6" t="s">
        <v>20785</v>
      </c>
      <c r="N8766" s="6" t="s">
        <v>90</v>
      </c>
      <c r="O8766" s="6" t="s">
        <v>74949</v>
      </c>
    </row>
    <row r="8767" spans="9:15" x14ac:dyDescent="0.25">
      <c r="I8767">
        <v>8765</v>
      </c>
      <c r="J8767" s="6" t="s">
        <v>20786</v>
      </c>
      <c r="K8767" s="6" t="s">
        <v>50465</v>
      </c>
      <c r="L8767" s="6" t="s">
        <v>50468</v>
      </c>
      <c r="M8767" s="6" t="s">
        <v>20787</v>
      </c>
      <c r="N8767" s="6" t="s">
        <v>90</v>
      </c>
      <c r="O8767" s="6" t="s">
        <v>72545</v>
      </c>
    </row>
    <row r="8768" spans="9:15" x14ac:dyDescent="0.25">
      <c r="I8768">
        <v>8766</v>
      </c>
      <c r="J8768" s="6" t="s">
        <v>20788</v>
      </c>
      <c r="K8768" s="6" t="s">
        <v>51756</v>
      </c>
      <c r="L8768" s="6" t="s">
        <v>90</v>
      </c>
      <c r="M8768" s="6" t="s">
        <v>20789</v>
      </c>
      <c r="N8768" s="6" t="s">
        <v>58632</v>
      </c>
      <c r="O8768" s="6" t="s">
        <v>74950</v>
      </c>
    </row>
    <row r="8769" spans="9:15" x14ac:dyDescent="0.25">
      <c r="I8769">
        <v>8767</v>
      </c>
      <c r="J8769" s="6" t="s">
        <v>16677</v>
      </c>
      <c r="K8769" s="6" t="s">
        <v>48672</v>
      </c>
      <c r="L8769" s="6" t="s">
        <v>50489</v>
      </c>
      <c r="M8769" s="6" t="s">
        <v>20790</v>
      </c>
      <c r="N8769" s="6" t="s">
        <v>57353</v>
      </c>
      <c r="O8769" s="6" t="s">
        <v>74951</v>
      </c>
    </row>
    <row r="8770" spans="9:15" x14ac:dyDescent="0.25">
      <c r="I8770">
        <v>8768</v>
      </c>
      <c r="J8770" s="6" t="s">
        <v>20791</v>
      </c>
      <c r="K8770" s="6" t="s">
        <v>51697</v>
      </c>
      <c r="L8770" s="6" t="s">
        <v>90</v>
      </c>
      <c r="M8770" s="6" t="s">
        <v>20792</v>
      </c>
      <c r="N8770" s="6" t="s">
        <v>58633</v>
      </c>
      <c r="O8770" s="6" t="s">
        <v>74952</v>
      </c>
    </row>
    <row r="8771" spans="9:15" x14ac:dyDescent="0.25">
      <c r="I8771">
        <v>8769</v>
      </c>
      <c r="J8771" s="6" t="s">
        <v>20793</v>
      </c>
      <c r="K8771" s="6" t="s">
        <v>50310</v>
      </c>
      <c r="L8771" s="6" t="s">
        <v>52166</v>
      </c>
      <c r="M8771" s="6" t="s">
        <v>20794</v>
      </c>
      <c r="N8771" s="6" t="s">
        <v>58624</v>
      </c>
      <c r="O8771" s="6" t="s">
        <v>74953</v>
      </c>
    </row>
    <row r="8772" spans="9:15" x14ac:dyDescent="0.25">
      <c r="I8772">
        <v>8770</v>
      </c>
      <c r="J8772" s="6" t="s">
        <v>20795</v>
      </c>
      <c r="K8772" s="6" t="s">
        <v>49987</v>
      </c>
      <c r="L8772" s="6" t="s">
        <v>49931</v>
      </c>
      <c r="M8772" s="6" t="s">
        <v>20796</v>
      </c>
      <c r="N8772" s="6" t="s">
        <v>90</v>
      </c>
      <c r="O8772" s="6" t="s">
        <v>74954</v>
      </c>
    </row>
    <row r="8773" spans="9:15" x14ac:dyDescent="0.25">
      <c r="I8773">
        <v>8771</v>
      </c>
      <c r="J8773" s="6" t="s">
        <v>20797</v>
      </c>
      <c r="K8773" s="6" t="s">
        <v>50366</v>
      </c>
      <c r="L8773" s="6" t="s">
        <v>50429</v>
      </c>
      <c r="M8773" s="6" t="s">
        <v>20798</v>
      </c>
      <c r="N8773" s="6" t="s">
        <v>58634</v>
      </c>
      <c r="O8773" s="6" t="s">
        <v>74955</v>
      </c>
    </row>
    <row r="8774" spans="9:15" x14ac:dyDescent="0.25">
      <c r="I8774">
        <v>8772</v>
      </c>
      <c r="J8774" s="6" t="s">
        <v>20799</v>
      </c>
      <c r="K8774" s="6" t="s">
        <v>51025</v>
      </c>
      <c r="L8774" s="6" t="s">
        <v>50063</v>
      </c>
      <c r="M8774" s="6" t="s">
        <v>20800</v>
      </c>
      <c r="N8774" s="6" t="s">
        <v>58635</v>
      </c>
      <c r="O8774" s="6" t="s">
        <v>74956</v>
      </c>
    </row>
    <row r="8775" spans="9:15" x14ac:dyDescent="0.25">
      <c r="I8775">
        <v>8773</v>
      </c>
      <c r="J8775" s="6" t="s">
        <v>20801</v>
      </c>
      <c r="K8775" s="6" t="s">
        <v>49744</v>
      </c>
      <c r="L8775" s="6" t="s">
        <v>90</v>
      </c>
      <c r="M8775" s="6" t="s">
        <v>20802</v>
      </c>
      <c r="N8775" s="6" t="s">
        <v>54035</v>
      </c>
      <c r="O8775" s="6" t="s">
        <v>68178</v>
      </c>
    </row>
    <row r="8776" spans="9:15" x14ac:dyDescent="0.25">
      <c r="I8776">
        <v>8774</v>
      </c>
      <c r="J8776" s="6" t="s">
        <v>20803</v>
      </c>
      <c r="K8776" s="6" t="s">
        <v>50307</v>
      </c>
      <c r="L8776" s="6" t="s">
        <v>90</v>
      </c>
      <c r="M8776" s="6" t="s">
        <v>20804</v>
      </c>
      <c r="N8776" s="6" t="s">
        <v>58636</v>
      </c>
      <c r="O8776" s="6" t="s">
        <v>74957</v>
      </c>
    </row>
    <row r="8777" spans="9:15" x14ac:dyDescent="0.25">
      <c r="I8777">
        <v>8775</v>
      </c>
      <c r="J8777" s="6" t="s">
        <v>20805</v>
      </c>
      <c r="K8777" s="6" t="s">
        <v>50329</v>
      </c>
      <c r="L8777" s="6" t="s">
        <v>50585</v>
      </c>
      <c r="M8777" s="6" t="s">
        <v>20806</v>
      </c>
      <c r="N8777" s="6" t="s">
        <v>90</v>
      </c>
      <c r="O8777" s="6" t="s">
        <v>74958</v>
      </c>
    </row>
    <row r="8778" spans="9:15" x14ac:dyDescent="0.25">
      <c r="I8778">
        <v>8776</v>
      </c>
      <c r="J8778" s="6" t="s">
        <v>20807</v>
      </c>
      <c r="K8778" s="6" t="s">
        <v>51819</v>
      </c>
      <c r="L8778" s="6" t="s">
        <v>51897</v>
      </c>
      <c r="M8778" s="6" t="s">
        <v>20808</v>
      </c>
      <c r="N8778" s="6" t="s">
        <v>58637</v>
      </c>
      <c r="O8778" s="6" t="s">
        <v>74959</v>
      </c>
    </row>
    <row r="8779" spans="9:15" x14ac:dyDescent="0.25">
      <c r="I8779">
        <v>8777</v>
      </c>
      <c r="J8779" s="6" t="s">
        <v>20809</v>
      </c>
      <c r="K8779" s="6" t="s">
        <v>48737</v>
      </c>
      <c r="L8779" s="6" t="s">
        <v>90</v>
      </c>
      <c r="M8779" s="6" t="s">
        <v>20810</v>
      </c>
      <c r="N8779" s="6" t="s">
        <v>58638</v>
      </c>
      <c r="O8779" s="6" t="s">
        <v>74960</v>
      </c>
    </row>
    <row r="8780" spans="9:15" x14ac:dyDescent="0.25">
      <c r="I8780">
        <v>8778</v>
      </c>
      <c r="J8780" s="6" t="s">
        <v>20811</v>
      </c>
      <c r="K8780" s="6" t="s">
        <v>49082</v>
      </c>
      <c r="L8780" s="6" t="s">
        <v>50338</v>
      </c>
      <c r="M8780" s="6" t="s">
        <v>20812</v>
      </c>
      <c r="N8780" s="6" t="s">
        <v>90</v>
      </c>
      <c r="O8780" s="6" t="s">
        <v>74961</v>
      </c>
    </row>
    <row r="8781" spans="9:15" x14ac:dyDescent="0.25">
      <c r="I8781">
        <v>8779</v>
      </c>
      <c r="J8781" s="6" t="s">
        <v>20813</v>
      </c>
      <c r="K8781" s="6" t="s">
        <v>50352</v>
      </c>
      <c r="L8781" s="6" t="s">
        <v>52187</v>
      </c>
      <c r="M8781" s="6" t="s">
        <v>20814</v>
      </c>
      <c r="N8781" s="6" t="s">
        <v>58639</v>
      </c>
      <c r="O8781" s="6" t="s">
        <v>74962</v>
      </c>
    </row>
    <row r="8782" spans="9:15" x14ac:dyDescent="0.25">
      <c r="I8782">
        <v>8780</v>
      </c>
      <c r="J8782" s="6" t="s">
        <v>20815</v>
      </c>
      <c r="K8782" s="6" t="s">
        <v>52506</v>
      </c>
      <c r="L8782" s="6" t="s">
        <v>52430</v>
      </c>
      <c r="M8782" s="6" t="s">
        <v>20816</v>
      </c>
      <c r="N8782" s="6" t="s">
        <v>58640</v>
      </c>
      <c r="O8782" s="6" t="s">
        <v>74963</v>
      </c>
    </row>
    <row r="8783" spans="9:15" x14ac:dyDescent="0.25">
      <c r="I8783">
        <v>8781</v>
      </c>
      <c r="J8783" s="6" t="s">
        <v>20817</v>
      </c>
      <c r="K8783" s="6" t="s">
        <v>50155</v>
      </c>
      <c r="L8783" s="6" t="s">
        <v>90</v>
      </c>
      <c r="M8783" s="6" t="s">
        <v>20818</v>
      </c>
      <c r="N8783" s="6" t="s">
        <v>58641</v>
      </c>
      <c r="O8783" s="6" t="s">
        <v>74964</v>
      </c>
    </row>
    <row r="8784" spans="9:15" x14ac:dyDescent="0.25">
      <c r="I8784">
        <v>8782</v>
      </c>
      <c r="J8784" s="6" t="s">
        <v>20819</v>
      </c>
      <c r="K8784" s="6" t="s">
        <v>50130</v>
      </c>
      <c r="L8784" s="6" t="s">
        <v>90</v>
      </c>
      <c r="M8784" s="6" t="s">
        <v>20820</v>
      </c>
      <c r="N8784" s="6" t="s">
        <v>58642</v>
      </c>
      <c r="O8784" s="6" t="s">
        <v>74965</v>
      </c>
    </row>
    <row r="8785" spans="9:15" x14ac:dyDescent="0.25">
      <c r="I8785">
        <v>8783</v>
      </c>
      <c r="J8785" s="6" t="s">
        <v>20821</v>
      </c>
      <c r="K8785" s="6" t="s">
        <v>50307</v>
      </c>
      <c r="L8785" s="6" t="s">
        <v>52269</v>
      </c>
      <c r="M8785" s="6" t="s">
        <v>20822</v>
      </c>
      <c r="N8785" s="6" t="s">
        <v>90</v>
      </c>
      <c r="O8785" s="6" t="s">
        <v>74966</v>
      </c>
    </row>
    <row r="8786" spans="9:15" x14ac:dyDescent="0.25">
      <c r="I8786">
        <v>8784</v>
      </c>
      <c r="J8786" s="6" t="s">
        <v>20823</v>
      </c>
      <c r="K8786" s="6" t="s">
        <v>51147</v>
      </c>
      <c r="L8786" s="6" t="s">
        <v>51640</v>
      </c>
      <c r="M8786" s="6" t="s">
        <v>20824</v>
      </c>
      <c r="N8786" s="6" t="s">
        <v>58643</v>
      </c>
      <c r="O8786" s="6" t="s">
        <v>74967</v>
      </c>
    </row>
    <row r="8787" spans="9:15" x14ac:dyDescent="0.25">
      <c r="I8787">
        <v>8785</v>
      </c>
      <c r="J8787" s="6" t="s">
        <v>20825</v>
      </c>
      <c r="K8787" s="6" t="s">
        <v>49401</v>
      </c>
      <c r="L8787" s="6" t="s">
        <v>90</v>
      </c>
      <c r="M8787" s="6" t="s">
        <v>20826</v>
      </c>
      <c r="N8787" s="6" t="s">
        <v>58644</v>
      </c>
      <c r="O8787" s="6" t="s">
        <v>74968</v>
      </c>
    </row>
    <row r="8788" spans="9:15" x14ac:dyDescent="0.25">
      <c r="I8788">
        <v>8786</v>
      </c>
      <c r="J8788" s="6" t="s">
        <v>20827</v>
      </c>
      <c r="K8788" s="6" t="s">
        <v>49759</v>
      </c>
      <c r="L8788" s="6" t="s">
        <v>49501</v>
      </c>
      <c r="M8788" s="6" t="s">
        <v>20828</v>
      </c>
      <c r="N8788" s="6" t="s">
        <v>58645</v>
      </c>
      <c r="O8788" s="6" t="s">
        <v>74969</v>
      </c>
    </row>
    <row r="8789" spans="9:15" x14ac:dyDescent="0.25">
      <c r="I8789">
        <v>8787</v>
      </c>
      <c r="J8789" s="6" t="s">
        <v>20829</v>
      </c>
      <c r="K8789" s="6" t="s">
        <v>48714</v>
      </c>
      <c r="L8789" s="6" t="s">
        <v>48620</v>
      </c>
      <c r="M8789" s="6" t="s">
        <v>20830</v>
      </c>
      <c r="N8789" s="6" t="s">
        <v>58646</v>
      </c>
      <c r="O8789" s="6" t="s">
        <v>74970</v>
      </c>
    </row>
    <row r="8790" spans="9:15" x14ac:dyDescent="0.25">
      <c r="I8790">
        <v>8788</v>
      </c>
      <c r="J8790" s="6" t="s">
        <v>20831</v>
      </c>
      <c r="K8790" s="6" t="s">
        <v>52172</v>
      </c>
      <c r="L8790" s="6" t="s">
        <v>90</v>
      </c>
      <c r="M8790" s="6" t="s">
        <v>20832</v>
      </c>
      <c r="N8790" s="6" t="s">
        <v>53696</v>
      </c>
      <c r="O8790" s="6" t="s">
        <v>74971</v>
      </c>
    </row>
    <row r="8791" spans="9:15" x14ac:dyDescent="0.25">
      <c r="I8791">
        <v>8789</v>
      </c>
      <c r="J8791" s="6" t="s">
        <v>20833</v>
      </c>
      <c r="K8791" s="6" t="s">
        <v>51274</v>
      </c>
      <c r="L8791" s="6" t="s">
        <v>50175</v>
      </c>
      <c r="M8791" s="6" t="s">
        <v>20834</v>
      </c>
      <c r="N8791" s="6" t="s">
        <v>58647</v>
      </c>
      <c r="O8791" s="6" t="s">
        <v>74972</v>
      </c>
    </row>
    <row r="8792" spans="9:15" x14ac:dyDescent="0.25">
      <c r="I8792">
        <v>8790</v>
      </c>
      <c r="J8792" s="6" t="s">
        <v>20835</v>
      </c>
      <c r="K8792" s="6" t="s">
        <v>48833</v>
      </c>
      <c r="L8792" s="6" t="s">
        <v>48654</v>
      </c>
      <c r="M8792" s="6" t="s">
        <v>20836</v>
      </c>
      <c r="N8792" s="6" t="s">
        <v>90</v>
      </c>
      <c r="O8792" s="6" t="s">
        <v>67375</v>
      </c>
    </row>
    <row r="8793" spans="9:15" x14ac:dyDescent="0.25">
      <c r="I8793">
        <v>8791</v>
      </c>
      <c r="J8793" s="6" t="s">
        <v>20837</v>
      </c>
      <c r="K8793" s="6" t="s">
        <v>49190</v>
      </c>
      <c r="L8793" s="6" t="s">
        <v>48745</v>
      </c>
      <c r="M8793" s="6" t="s">
        <v>20838</v>
      </c>
      <c r="N8793" s="6" t="s">
        <v>58648</v>
      </c>
      <c r="O8793" s="6" t="s">
        <v>74973</v>
      </c>
    </row>
    <row r="8794" spans="9:15" x14ac:dyDescent="0.25">
      <c r="I8794">
        <v>8792</v>
      </c>
      <c r="J8794" s="6" t="s">
        <v>20839</v>
      </c>
      <c r="K8794" s="6" t="s">
        <v>50789</v>
      </c>
      <c r="L8794" s="6" t="s">
        <v>90</v>
      </c>
      <c r="M8794" s="6" t="s">
        <v>20840</v>
      </c>
      <c r="N8794" s="6" t="s">
        <v>58649</v>
      </c>
      <c r="O8794" s="6" t="s">
        <v>74974</v>
      </c>
    </row>
    <row r="8795" spans="9:15" x14ac:dyDescent="0.25">
      <c r="I8795">
        <v>8793</v>
      </c>
      <c r="J8795" s="6" t="s">
        <v>20841</v>
      </c>
      <c r="K8795" s="6" t="s">
        <v>48933</v>
      </c>
      <c r="L8795" s="6" t="s">
        <v>90</v>
      </c>
      <c r="M8795" s="6" t="s">
        <v>20842</v>
      </c>
      <c r="N8795" s="6" t="s">
        <v>90</v>
      </c>
      <c r="O8795" s="6" t="s">
        <v>74975</v>
      </c>
    </row>
    <row r="8796" spans="9:15" x14ac:dyDescent="0.25">
      <c r="I8796">
        <v>8794</v>
      </c>
      <c r="J8796" s="6" t="s">
        <v>20843</v>
      </c>
      <c r="K8796" s="6" t="s">
        <v>51239</v>
      </c>
      <c r="L8796" s="6" t="s">
        <v>48976</v>
      </c>
      <c r="M8796" s="6" t="s">
        <v>20844</v>
      </c>
      <c r="N8796" s="6" t="s">
        <v>58650</v>
      </c>
      <c r="O8796" s="6" t="s">
        <v>74976</v>
      </c>
    </row>
    <row r="8797" spans="9:15" x14ac:dyDescent="0.25">
      <c r="I8797">
        <v>8795</v>
      </c>
      <c r="J8797" s="6" t="s">
        <v>20845</v>
      </c>
      <c r="K8797" s="6" t="s">
        <v>48988</v>
      </c>
      <c r="L8797" s="6" t="s">
        <v>90</v>
      </c>
      <c r="M8797" s="6" t="s">
        <v>20846</v>
      </c>
      <c r="N8797" s="6" t="s">
        <v>90</v>
      </c>
      <c r="O8797" s="6" t="s">
        <v>74977</v>
      </c>
    </row>
    <row r="8798" spans="9:15" x14ac:dyDescent="0.25">
      <c r="I8798">
        <v>8796</v>
      </c>
      <c r="J8798" s="6" t="s">
        <v>20847</v>
      </c>
      <c r="K8798" s="6" t="s">
        <v>51402</v>
      </c>
      <c r="L8798" s="6" t="s">
        <v>90</v>
      </c>
      <c r="M8798" s="6" t="s">
        <v>20848</v>
      </c>
      <c r="N8798" s="6" t="s">
        <v>58651</v>
      </c>
      <c r="O8798" s="6" t="s">
        <v>74978</v>
      </c>
    </row>
    <row r="8799" spans="9:15" x14ac:dyDescent="0.25">
      <c r="I8799">
        <v>8797</v>
      </c>
      <c r="J8799" s="6" t="s">
        <v>20849</v>
      </c>
      <c r="K8799" s="6" t="s">
        <v>49501</v>
      </c>
      <c r="L8799" s="6" t="s">
        <v>90</v>
      </c>
      <c r="M8799" s="6" t="s">
        <v>20850</v>
      </c>
      <c r="N8799" s="6" t="s">
        <v>58652</v>
      </c>
      <c r="O8799" s="6" t="s">
        <v>74979</v>
      </c>
    </row>
    <row r="8800" spans="9:15" x14ac:dyDescent="0.25">
      <c r="I8800">
        <v>8798</v>
      </c>
      <c r="J8800" s="6" t="s">
        <v>20851</v>
      </c>
      <c r="K8800" s="6" t="s">
        <v>48947</v>
      </c>
      <c r="L8800" s="6" t="s">
        <v>50895</v>
      </c>
      <c r="M8800" s="6" t="s">
        <v>20852</v>
      </c>
      <c r="N8800" s="6" t="s">
        <v>58653</v>
      </c>
      <c r="O8800" s="6" t="s">
        <v>74980</v>
      </c>
    </row>
    <row r="8801" spans="9:15" x14ac:dyDescent="0.25">
      <c r="I8801">
        <v>8799</v>
      </c>
      <c r="J8801" s="6" t="s">
        <v>20853</v>
      </c>
      <c r="K8801" s="6" t="s">
        <v>49147</v>
      </c>
      <c r="L8801" s="6" t="s">
        <v>49203</v>
      </c>
      <c r="M8801" s="6" t="s">
        <v>20854</v>
      </c>
      <c r="N8801" s="6" t="s">
        <v>90</v>
      </c>
      <c r="O8801" s="6" t="s">
        <v>74981</v>
      </c>
    </row>
    <row r="8802" spans="9:15" x14ac:dyDescent="0.25">
      <c r="I8802">
        <v>8800</v>
      </c>
      <c r="J8802" s="6" t="s">
        <v>20855</v>
      </c>
      <c r="K8802" s="6" t="s">
        <v>49493</v>
      </c>
      <c r="L8802" s="6" t="s">
        <v>50405</v>
      </c>
      <c r="M8802" s="6" t="s">
        <v>20856</v>
      </c>
      <c r="N8802" s="6" t="s">
        <v>58654</v>
      </c>
      <c r="O8802" s="6" t="s">
        <v>74982</v>
      </c>
    </row>
    <row r="8803" spans="9:15" x14ac:dyDescent="0.25">
      <c r="I8803">
        <v>8801</v>
      </c>
      <c r="J8803" s="6" t="s">
        <v>20857</v>
      </c>
      <c r="K8803" s="6" t="s">
        <v>51373</v>
      </c>
      <c r="L8803" s="6" t="s">
        <v>52152</v>
      </c>
      <c r="M8803" s="6" t="s">
        <v>20858</v>
      </c>
      <c r="N8803" s="6" t="s">
        <v>58655</v>
      </c>
      <c r="O8803" s="6" t="s">
        <v>74983</v>
      </c>
    </row>
    <row r="8804" spans="9:15" x14ac:dyDescent="0.25">
      <c r="I8804">
        <v>8802</v>
      </c>
      <c r="J8804" s="6" t="s">
        <v>20859</v>
      </c>
      <c r="K8804" s="6" t="s">
        <v>51463</v>
      </c>
      <c r="L8804" s="6" t="s">
        <v>52494</v>
      </c>
      <c r="M8804" s="6" t="s">
        <v>20860</v>
      </c>
      <c r="N8804" s="6" t="s">
        <v>90</v>
      </c>
      <c r="O8804" s="6" t="s">
        <v>74984</v>
      </c>
    </row>
    <row r="8805" spans="9:15" x14ac:dyDescent="0.25">
      <c r="I8805">
        <v>8803</v>
      </c>
      <c r="J8805" s="6" t="s">
        <v>20861</v>
      </c>
      <c r="K8805" s="6" t="s">
        <v>49712</v>
      </c>
      <c r="L8805" s="6" t="s">
        <v>90</v>
      </c>
      <c r="M8805" s="6" t="s">
        <v>20862</v>
      </c>
      <c r="N8805" s="6" t="s">
        <v>58656</v>
      </c>
      <c r="O8805" s="6" t="s">
        <v>74985</v>
      </c>
    </row>
    <row r="8806" spans="9:15" x14ac:dyDescent="0.25">
      <c r="I8806">
        <v>8804</v>
      </c>
      <c r="J8806" s="6" t="s">
        <v>20863</v>
      </c>
      <c r="K8806" s="6" t="s">
        <v>49619</v>
      </c>
      <c r="L8806" s="6" t="s">
        <v>49431</v>
      </c>
      <c r="M8806" s="6" t="s">
        <v>20864</v>
      </c>
      <c r="N8806" s="6" t="s">
        <v>58657</v>
      </c>
      <c r="O8806" s="6" t="s">
        <v>74986</v>
      </c>
    </row>
    <row r="8807" spans="9:15" x14ac:dyDescent="0.25">
      <c r="I8807">
        <v>8805</v>
      </c>
      <c r="J8807" s="6" t="s">
        <v>20865</v>
      </c>
      <c r="K8807" s="6" t="s">
        <v>52198</v>
      </c>
      <c r="L8807" s="6" t="s">
        <v>90</v>
      </c>
      <c r="M8807" s="6" t="s">
        <v>20866</v>
      </c>
      <c r="N8807" s="6" t="s">
        <v>58658</v>
      </c>
      <c r="O8807" s="6" t="s">
        <v>74987</v>
      </c>
    </row>
    <row r="8808" spans="9:15" x14ac:dyDescent="0.25">
      <c r="I8808">
        <v>8806</v>
      </c>
      <c r="J8808" s="6" t="s">
        <v>20867</v>
      </c>
      <c r="K8808" s="6" t="s">
        <v>50399</v>
      </c>
      <c r="L8808" s="6" t="s">
        <v>50405</v>
      </c>
      <c r="M8808" s="6" t="s">
        <v>20868</v>
      </c>
      <c r="N8808" s="6" t="s">
        <v>90</v>
      </c>
      <c r="O8808" s="6" t="s">
        <v>74988</v>
      </c>
    </row>
    <row r="8809" spans="9:15" x14ac:dyDescent="0.25">
      <c r="I8809">
        <v>8807</v>
      </c>
      <c r="J8809" s="6" t="s">
        <v>20869</v>
      </c>
      <c r="K8809" s="6" t="s">
        <v>52346</v>
      </c>
      <c r="L8809" s="6" t="s">
        <v>90</v>
      </c>
      <c r="M8809" s="6" t="s">
        <v>20870</v>
      </c>
      <c r="N8809" s="6" t="s">
        <v>90</v>
      </c>
      <c r="O8809" s="6" t="s">
        <v>74989</v>
      </c>
    </row>
    <row r="8810" spans="9:15" x14ac:dyDescent="0.25">
      <c r="I8810">
        <v>8808</v>
      </c>
      <c r="J8810" s="6" t="s">
        <v>20871</v>
      </c>
      <c r="K8810" s="6" t="s">
        <v>51229</v>
      </c>
      <c r="L8810" s="6" t="s">
        <v>51248</v>
      </c>
      <c r="M8810" s="6" t="s">
        <v>20872</v>
      </c>
      <c r="N8810" s="6" t="s">
        <v>58659</v>
      </c>
      <c r="O8810" s="6" t="s">
        <v>74990</v>
      </c>
    </row>
    <row r="8811" spans="9:15" x14ac:dyDescent="0.25">
      <c r="I8811">
        <v>8809</v>
      </c>
      <c r="J8811" s="6" t="s">
        <v>20873</v>
      </c>
      <c r="K8811" s="6" t="s">
        <v>51481</v>
      </c>
      <c r="L8811" s="6" t="s">
        <v>51461</v>
      </c>
      <c r="M8811" s="6" t="s">
        <v>20874</v>
      </c>
      <c r="N8811" s="6" t="s">
        <v>58660</v>
      </c>
      <c r="O8811" s="6" t="s">
        <v>74991</v>
      </c>
    </row>
    <row r="8812" spans="9:15" x14ac:dyDescent="0.25">
      <c r="I8812">
        <v>8810</v>
      </c>
      <c r="J8812" s="6" t="s">
        <v>20875</v>
      </c>
      <c r="K8812" s="6" t="s">
        <v>48941</v>
      </c>
      <c r="L8812" s="6" t="s">
        <v>90</v>
      </c>
      <c r="M8812" s="6" t="s">
        <v>20876</v>
      </c>
      <c r="N8812" s="6" t="s">
        <v>58661</v>
      </c>
      <c r="O8812" s="6" t="s">
        <v>74992</v>
      </c>
    </row>
    <row r="8813" spans="9:15" x14ac:dyDescent="0.25">
      <c r="I8813">
        <v>8811</v>
      </c>
      <c r="J8813" s="6" t="s">
        <v>20877</v>
      </c>
      <c r="K8813" s="6" t="s">
        <v>50432</v>
      </c>
      <c r="L8813" s="6" t="s">
        <v>50508</v>
      </c>
      <c r="M8813" s="6" t="s">
        <v>20878</v>
      </c>
      <c r="N8813" s="6" t="s">
        <v>90</v>
      </c>
      <c r="O8813" s="6" t="s">
        <v>74993</v>
      </c>
    </row>
    <row r="8814" spans="9:15" x14ac:dyDescent="0.25">
      <c r="I8814">
        <v>8812</v>
      </c>
      <c r="J8814" s="6" t="s">
        <v>20879</v>
      </c>
      <c r="K8814" s="6" t="s">
        <v>49362</v>
      </c>
      <c r="L8814" s="6" t="s">
        <v>49362</v>
      </c>
      <c r="M8814" s="6" t="s">
        <v>20880</v>
      </c>
      <c r="N8814" s="6" t="s">
        <v>90</v>
      </c>
      <c r="O8814" s="6" t="s">
        <v>74994</v>
      </c>
    </row>
    <row r="8815" spans="9:15" x14ac:dyDescent="0.25">
      <c r="I8815">
        <v>8813</v>
      </c>
      <c r="J8815" s="6" t="s">
        <v>20881</v>
      </c>
      <c r="K8815" s="6" t="s">
        <v>49935</v>
      </c>
      <c r="L8815" s="6" t="s">
        <v>49931</v>
      </c>
      <c r="M8815" s="6" t="s">
        <v>20882</v>
      </c>
      <c r="N8815" s="6" t="s">
        <v>57840</v>
      </c>
      <c r="O8815" s="6" t="s">
        <v>74995</v>
      </c>
    </row>
    <row r="8816" spans="9:15" x14ac:dyDescent="0.25">
      <c r="I8816">
        <v>8814</v>
      </c>
      <c r="J8816" s="6" t="s">
        <v>20883</v>
      </c>
      <c r="K8816" s="6" t="s">
        <v>50338</v>
      </c>
      <c r="L8816" s="6" t="s">
        <v>50329</v>
      </c>
      <c r="M8816" s="6" t="s">
        <v>20884</v>
      </c>
      <c r="N8816" s="6" t="s">
        <v>58662</v>
      </c>
      <c r="O8816" s="6" t="s">
        <v>74996</v>
      </c>
    </row>
    <row r="8817" spans="9:15" x14ac:dyDescent="0.25">
      <c r="I8817">
        <v>8815</v>
      </c>
      <c r="J8817" s="6" t="s">
        <v>20885</v>
      </c>
      <c r="K8817" s="6" t="s">
        <v>49973</v>
      </c>
      <c r="L8817" s="6" t="s">
        <v>49908</v>
      </c>
      <c r="M8817" s="6" t="s">
        <v>20886</v>
      </c>
      <c r="N8817" s="6" t="s">
        <v>57234</v>
      </c>
      <c r="O8817" s="6" t="s">
        <v>74997</v>
      </c>
    </row>
    <row r="8818" spans="9:15" x14ac:dyDescent="0.25">
      <c r="I8818">
        <v>8816</v>
      </c>
      <c r="J8818" s="6" t="s">
        <v>20887</v>
      </c>
      <c r="K8818" s="6" t="s">
        <v>51801</v>
      </c>
      <c r="L8818" s="6" t="s">
        <v>90</v>
      </c>
      <c r="M8818" s="6" t="s">
        <v>20888</v>
      </c>
      <c r="N8818" s="6" t="s">
        <v>58663</v>
      </c>
      <c r="O8818" s="6" t="s">
        <v>74998</v>
      </c>
    </row>
    <row r="8819" spans="9:15" x14ac:dyDescent="0.25">
      <c r="I8819">
        <v>8817</v>
      </c>
      <c r="J8819" s="6" t="s">
        <v>20889</v>
      </c>
      <c r="K8819" s="6" t="s">
        <v>49944</v>
      </c>
      <c r="L8819" s="6" t="s">
        <v>90</v>
      </c>
      <c r="M8819" s="6" t="s">
        <v>20890</v>
      </c>
      <c r="N8819" s="6" t="s">
        <v>58664</v>
      </c>
      <c r="O8819" s="6" t="s">
        <v>74999</v>
      </c>
    </row>
    <row r="8820" spans="9:15" x14ac:dyDescent="0.25">
      <c r="I8820">
        <v>8818</v>
      </c>
      <c r="J8820" s="6" t="s">
        <v>20891</v>
      </c>
      <c r="K8820" s="6" t="s">
        <v>50529</v>
      </c>
      <c r="L8820" s="6" t="s">
        <v>49531</v>
      </c>
      <c r="M8820" s="6" t="s">
        <v>20892</v>
      </c>
      <c r="N8820" s="6" t="s">
        <v>58665</v>
      </c>
      <c r="O8820" s="6" t="s">
        <v>75000</v>
      </c>
    </row>
    <row r="8821" spans="9:15" x14ac:dyDescent="0.25">
      <c r="I8821">
        <v>8819</v>
      </c>
      <c r="J8821" s="6" t="s">
        <v>20893</v>
      </c>
      <c r="K8821" s="6" t="s">
        <v>49211</v>
      </c>
      <c r="L8821" s="6" t="s">
        <v>50352</v>
      </c>
      <c r="M8821" s="6" t="s">
        <v>20894</v>
      </c>
      <c r="N8821" s="6" t="s">
        <v>58666</v>
      </c>
      <c r="O8821" s="6" t="s">
        <v>75001</v>
      </c>
    </row>
    <row r="8822" spans="9:15" x14ac:dyDescent="0.25">
      <c r="I8822">
        <v>8820</v>
      </c>
      <c r="J8822" s="6" t="s">
        <v>20895</v>
      </c>
      <c r="K8822" s="6" t="s">
        <v>49509</v>
      </c>
      <c r="L8822" s="6" t="s">
        <v>90</v>
      </c>
      <c r="M8822" s="6" t="s">
        <v>20896</v>
      </c>
      <c r="N8822" s="6" t="s">
        <v>58667</v>
      </c>
      <c r="O8822" s="6" t="s">
        <v>75002</v>
      </c>
    </row>
    <row r="8823" spans="9:15" x14ac:dyDescent="0.25">
      <c r="I8823">
        <v>8821</v>
      </c>
      <c r="J8823" s="6" t="s">
        <v>20897</v>
      </c>
      <c r="K8823" s="6" t="s">
        <v>48791</v>
      </c>
      <c r="L8823" s="6" t="s">
        <v>51291</v>
      </c>
      <c r="M8823" s="6" t="s">
        <v>20898</v>
      </c>
      <c r="N8823" s="6" t="s">
        <v>58668</v>
      </c>
      <c r="O8823" s="6" t="s">
        <v>75003</v>
      </c>
    </row>
    <row r="8824" spans="9:15" x14ac:dyDescent="0.25">
      <c r="I8824">
        <v>8822</v>
      </c>
      <c r="J8824" s="6" t="s">
        <v>20899</v>
      </c>
      <c r="K8824" s="6" t="s">
        <v>49220</v>
      </c>
      <c r="L8824" s="6" t="s">
        <v>50500</v>
      </c>
      <c r="M8824" s="6" t="s">
        <v>20900</v>
      </c>
      <c r="N8824" s="6" t="s">
        <v>90</v>
      </c>
      <c r="O8824" s="6" t="s">
        <v>75004</v>
      </c>
    </row>
    <row r="8825" spans="9:15" x14ac:dyDescent="0.25">
      <c r="I8825">
        <v>8823</v>
      </c>
      <c r="J8825" s="6" t="s">
        <v>20901</v>
      </c>
      <c r="K8825" s="6" t="s">
        <v>49851</v>
      </c>
      <c r="L8825" s="6" t="s">
        <v>49985</v>
      </c>
      <c r="M8825" s="6" t="s">
        <v>20902</v>
      </c>
      <c r="N8825" s="6" t="s">
        <v>58669</v>
      </c>
      <c r="O8825" s="6" t="s">
        <v>75005</v>
      </c>
    </row>
    <row r="8826" spans="9:15" x14ac:dyDescent="0.25">
      <c r="I8826">
        <v>8824</v>
      </c>
      <c r="J8826" s="6" t="s">
        <v>20903</v>
      </c>
      <c r="K8826" s="6" t="s">
        <v>51269</v>
      </c>
      <c r="L8826" s="6" t="s">
        <v>90</v>
      </c>
      <c r="M8826" s="6" t="s">
        <v>20904</v>
      </c>
      <c r="N8826" s="6" t="s">
        <v>90</v>
      </c>
      <c r="O8826" s="6" t="s">
        <v>75006</v>
      </c>
    </row>
    <row r="8827" spans="9:15" x14ac:dyDescent="0.25">
      <c r="I8827">
        <v>8825</v>
      </c>
      <c r="J8827" s="6" t="s">
        <v>20905</v>
      </c>
      <c r="K8827" s="6" t="s">
        <v>49786</v>
      </c>
      <c r="L8827" s="6" t="s">
        <v>49769</v>
      </c>
      <c r="M8827" s="6" t="s">
        <v>20906</v>
      </c>
      <c r="N8827" s="6" t="s">
        <v>53673</v>
      </c>
      <c r="O8827" s="6" t="s">
        <v>75007</v>
      </c>
    </row>
    <row r="8828" spans="9:15" x14ac:dyDescent="0.25">
      <c r="I8828">
        <v>8826</v>
      </c>
      <c r="J8828" s="6" t="s">
        <v>20907</v>
      </c>
      <c r="K8828" s="6" t="s">
        <v>51648</v>
      </c>
      <c r="L8828" s="6" t="s">
        <v>90</v>
      </c>
      <c r="M8828" s="6" t="s">
        <v>20908</v>
      </c>
      <c r="N8828" s="6" t="s">
        <v>58670</v>
      </c>
      <c r="O8828" s="6" t="s">
        <v>75008</v>
      </c>
    </row>
    <row r="8829" spans="9:15" x14ac:dyDescent="0.25">
      <c r="I8829">
        <v>8827</v>
      </c>
      <c r="J8829" s="6" t="s">
        <v>20909</v>
      </c>
      <c r="K8829" s="6" t="s">
        <v>48620</v>
      </c>
      <c r="L8829" s="6" t="s">
        <v>48727</v>
      </c>
      <c r="M8829" s="6" t="s">
        <v>20910</v>
      </c>
      <c r="N8829" s="6" t="s">
        <v>90</v>
      </c>
      <c r="O8829" s="6" t="s">
        <v>75009</v>
      </c>
    </row>
    <row r="8830" spans="9:15" x14ac:dyDescent="0.25">
      <c r="I8830">
        <v>8828</v>
      </c>
      <c r="J8830" s="6" t="s">
        <v>20911</v>
      </c>
      <c r="K8830" s="6" t="s">
        <v>49942</v>
      </c>
      <c r="L8830" s="6" t="s">
        <v>49921</v>
      </c>
      <c r="M8830" s="6" t="s">
        <v>20912</v>
      </c>
      <c r="N8830" s="6" t="s">
        <v>58671</v>
      </c>
      <c r="O8830" s="6" t="s">
        <v>75010</v>
      </c>
    </row>
    <row r="8831" spans="9:15" x14ac:dyDescent="0.25">
      <c r="I8831">
        <v>8829</v>
      </c>
      <c r="J8831" s="6" t="s">
        <v>20913</v>
      </c>
      <c r="K8831" s="6" t="s">
        <v>52481</v>
      </c>
      <c r="L8831" s="6" t="s">
        <v>52431</v>
      </c>
      <c r="M8831" s="6" t="s">
        <v>20914</v>
      </c>
      <c r="N8831" s="6" t="s">
        <v>58672</v>
      </c>
      <c r="O8831" s="6" t="s">
        <v>75011</v>
      </c>
    </row>
    <row r="8832" spans="9:15" x14ac:dyDescent="0.25">
      <c r="I8832">
        <v>8830</v>
      </c>
      <c r="J8832" s="6" t="s">
        <v>20915</v>
      </c>
      <c r="K8832" s="6" t="s">
        <v>50049</v>
      </c>
      <c r="L8832" s="6" t="s">
        <v>52539</v>
      </c>
      <c r="M8832" s="6" t="s">
        <v>20916</v>
      </c>
      <c r="N8832" s="6" t="s">
        <v>90</v>
      </c>
      <c r="O8832" s="6" t="s">
        <v>75012</v>
      </c>
    </row>
    <row r="8833" spans="9:15" x14ac:dyDescent="0.25">
      <c r="I8833">
        <v>8831</v>
      </c>
      <c r="J8833" s="6" t="s">
        <v>20917</v>
      </c>
      <c r="K8833" s="6" t="s">
        <v>52041</v>
      </c>
      <c r="L8833" s="6" t="s">
        <v>90</v>
      </c>
      <c r="M8833" s="6" t="s">
        <v>20918</v>
      </c>
      <c r="N8833" s="6" t="s">
        <v>58673</v>
      </c>
      <c r="O8833" s="6" t="s">
        <v>75013</v>
      </c>
    </row>
    <row r="8834" spans="9:15" x14ac:dyDescent="0.25">
      <c r="I8834">
        <v>8832</v>
      </c>
      <c r="J8834" s="6" t="s">
        <v>20919</v>
      </c>
      <c r="K8834" s="6" t="s">
        <v>50862</v>
      </c>
      <c r="L8834" s="6" t="s">
        <v>50883</v>
      </c>
      <c r="M8834" s="6" t="s">
        <v>20920</v>
      </c>
      <c r="N8834" s="6" t="s">
        <v>90</v>
      </c>
      <c r="O8834" s="6" t="s">
        <v>75014</v>
      </c>
    </row>
    <row r="8835" spans="9:15" x14ac:dyDescent="0.25">
      <c r="I8835">
        <v>8833</v>
      </c>
      <c r="J8835" s="6" t="s">
        <v>20921</v>
      </c>
      <c r="K8835" s="6" t="s">
        <v>50047</v>
      </c>
      <c r="L8835" s="6" t="s">
        <v>49921</v>
      </c>
      <c r="M8835" s="6" t="s">
        <v>20922</v>
      </c>
      <c r="N8835" s="6" t="s">
        <v>58674</v>
      </c>
      <c r="O8835" s="6" t="s">
        <v>75015</v>
      </c>
    </row>
    <row r="8836" spans="9:15" x14ac:dyDescent="0.25">
      <c r="I8836">
        <v>8834</v>
      </c>
      <c r="J8836" s="6" t="s">
        <v>20923</v>
      </c>
      <c r="K8836" s="6" t="s">
        <v>49175</v>
      </c>
      <c r="L8836" s="6" t="s">
        <v>49169</v>
      </c>
      <c r="M8836" s="6" t="s">
        <v>20924</v>
      </c>
      <c r="N8836" s="6" t="s">
        <v>54287</v>
      </c>
      <c r="O8836" s="6" t="s">
        <v>75016</v>
      </c>
    </row>
    <row r="8837" spans="9:15" x14ac:dyDescent="0.25">
      <c r="I8837">
        <v>8835</v>
      </c>
      <c r="J8837" s="6" t="s">
        <v>20925</v>
      </c>
      <c r="K8837" s="6" t="s">
        <v>50057</v>
      </c>
      <c r="L8837" s="6" t="s">
        <v>90</v>
      </c>
      <c r="M8837" s="6" t="s">
        <v>20926</v>
      </c>
      <c r="N8837" s="6" t="s">
        <v>90</v>
      </c>
      <c r="O8837" s="6" t="s">
        <v>75017</v>
      </c>
    </row>
    <row r="8838" spans="9:15" x14ac:dyDescent="0.25">
      <c r="I8838">
        <v>8836</v>
      </c>
      <c r="J8838" s="6" t="s">
        <v>20927</v>
      </c>
      <c r="K8838" s="6" t="s">
        <v>49666</v>
      </c>
      <c r="L8838" s="6" t="s">
        <v>50010</v>
      </c>
      <c r="M8838" s="6" t="s">
        <v>20928</v>
      </c>
      <c r="N8838" s="6" t="s">
        <v>90</v>
      </c>
      <c r="O8838" s="6" t="s">
        <v>75018</v>
      </c>
    </row>
    <row r="8839" spans="9:15" x14ac:dyDescent="0.25">
      <c r="I8839">
        <v>8837</v>
      </c>
      <c r="J8839" s="6" t="s">
        <v>20929</v>
      </c>
      <c r="K8839" s="6" t="s">
        <v>49779</v>
      </c>
      <c r="L8839" s="6" t="s">
        <v>90</v>
      </c>
      <c r="M8839" s="6" t="s">
        <v>20930</v>
      </c>
      <c r="N8839" s="6" t="s">
        <v>53358</v>
      </c>
      <c r="O8839" s="6" t="s">
        <v>75019</v>
      </c>
    </row>
    <row r="8840" spans="9:15" x14ac:dyDescent="0.25">
      <c r="I8840">
        <v>8838</v>
      </c>
      <c r="J8840" s="6" t="s">
        <v>20931</v>
      </c>
      <c r="K8840" s="6" t="s">
        <v>52311</v>
      </c>
      <c r="L8840" s="6" t="s">
        <v>90</v>
      </c>
      <c r="M8840" s="6" t="s">
        <v>20932</v>
      </c>
      <c r="N8840" s="6" t="s">
        <v>58675</v>
      </c>
      <c r="O8840" s="6" t="s">
        <v>75020</v>
      </c>
    </row>
    <row r="8841" spans="9:15" x14ac:dyDescent="0.25">
      <c r="I8841">
        <v>8839</v>
      </c>
      <c r="J8841" s="6" t="s">
        <v>20933</v>
      </c>
      <c r="K8841" s="6" t="s">
        <v>52520</v>
      </c>
      <c r="L8841" s="6" t="s">
        <v>52557</v>
      </c>
      <c r="M8841" s="6" t="s">
        <v>20934</v>
      </c>
      <c r="N8841" s="6" t="s">
        <v>90</v>
      </c>
      <c r="O8841" s="6" t="s">
        <v>75021</v>
      </c>
    </row>
    <row r="8842" spans="9:15" x14ac:dyDescent="0.25">
      <c r="I8842">
        <v>8840</v>
      </c>
      <c r="J8842" s="6" t="s">
        <v>20935</v>
      </c>
      <c r="K8842" s="6" t="s">
        <v>50651</v>
      </c>
      <c r="L8842" s="6" t="s">
        <v>90</v>
      </c>
      <c r="M8842" s="6" t="s">
        <v>20936</v>
      </c>
      <c r="N8842" s="6" t="s">
        <v>58676</v>
      </c>
      <c r="O8842" s="6" t="s">
        <v>75022</v>
      </c>
    </row>
    <row r="8843" spans="9:15" x14ac:dyDescent="0.25">
      <c r="I8843">
        <v>8841</v>
      </c>
      <c r="J8843" s="6" t="s">
        <v>20937</v>
      </c>
      <c r="K8843" s="6" t="s">
        <v>49723</v>
      </c>
      <c r="L8843" s="6" t="s">
        <v>90</v>
      </c>
      <c r="M8843" s="6" t="s">
        <v>20938</v>
      </c>
      <c r="N8843" s="6" t="s">
        <v>53540</v>
      </c>
      <c r="O8843" s="6" t="s">
        <v>73623</v>
      </c>
    </row>
    <row r="8844" spans="9:15" x14ac:dyDescent="0.25">
      <c r="I8844">
        <v>8842</v>
      </c>
      <c r="J8844" s="6" t="s">
        <v>20939</v>
      </c>
      <c r="K8844" s="6" t="s">
        <v>50626</v>
      </c>
      <c r="L8844" s="6" t="s">
        <v>90</v>
      </c>
      <c r="M8844" s="6" t="s">
        <v>20940</v>
      </c>
      <c r="N8844" s="6" t="s">
        <v>58677</v>
      </c>
      <c r="O8844" s="6" t="s">
        <v>75023</v>
      </c>
    </row>
    <row r="8845" spans="9:15" x14ac:dyDescent="0.25">
      <c r="I8845">
        <v>8843</v>
      </c>
      <c r="J8845" s="6" t="s">
        <v>20941</v>
      </c>
      <c r="K8845" s="6" t="s">
        <v>50541</v>
      </c>
      <c r="L8845" s="6" t="s">
        <v>50588</v>
      </c>
      <c r="M8845" s="6" t="s">
        <v>20942</v>
      </c>
      <c r="N8845" s="6" t="s">
        <v>90</v>
      </c>
      <c r="O8845" s="6" t="s">
        <v>75024</v>
      </c>
    </row>
    <row r="8846" spans="9:15" x14ac:dyDescent="0.25">
      <c r="I8846">
        <v>8844</v>
      </c>
      <c r="J8846" s="6" t="s">
        <v>20943</v>
      </c>
      <c r="K8846" s="6" t="s">
        <v>51253</v>
      </c>
      <c r="L8846" s="6" t="s">
        <v>90</v>
      </c>
      <c r="M8846" s="6" t="s">
        <v>20944</v>
      </c>
      <c r="N8846" s="6" t="s">
        <v>58678</v>
      </c>
      <c r="O8846" s="6" t="s">
        <v>75025</v>
      </c>
    </row>
    <row r="8847" spans="9:15" x14ac:dyDescent="0.25">
      <c r="I8847">
        <v>8845</v>
      </c>
      <c r="J8847" s="6" t="s">
        <v>20945</v>
      </c>
      <c r="K8847" s="6" t="s">
        <v>52511</v>
      </c>
      <c r="L8847" s="6" t="s">
        <v>50321</v>
      </c>
      <c r="M8847" s="6" t="s">
        <v>20946</v>
      </c>
      <c r="N8847" s="6" t="s">
        <v>90</v>
      </c>
      <c r="O8847" s="6" t="s">
        <v>75026</v>
      </c>
    </row>
    <row r="8848" spans="9:15" x14ac:dyDescent="0.25">
      <c r="I8848">
        <v>8846</v>
      </c>
      <c r="J8848" s="6" t="s">
        <v>20947</v>
      </c>
      <c r="K8848" s="6" t="s">
        <v>49184</v>
      </c>
      <c r="L8848" s="6" t="s">
        <v>50822</v>
      </c>
      <c r="M8848" s="6" t="s">
        <v>20948</v>
      </c>
      <c r="N8848" s="6" t="s">
        <v>58679</v>
      </c>
      <c r="O8848" s="6" t="s">
        <v>67603</v>
      </c>
    </row>
    <row r="8849" spans="9:15" x14ac:dyDescent="0.25">
      <c r="I8849">
        <v>8847</v>
      </c>
      <c r="J8849" s="6" t="s">
        <v>20949</v>
      </c>
      <c r="K8849" s="6" t="s">
        <v>48917</v>
      </c>
      <c r="L8849" s="6" t="s">
        <v>90</v>
      </c>
      <c r="M8849" s="6" t="s">
        <v>20950</v>
      </c>
      <c r="N8849" s="6" t="s">
        <v>90</v>
      </c>
      <c r="O8849" s="6" t="s">
        <v>75027</v>
      </c>
    </row>
    <row r="8850" spans="9:15" x14ac:dyDescent="0.25">
      <c r="I8850">
        <v>8848</v>
      </c>
      <c r="J8850" s="6" t="s">
        <v>20951</v>
      </c>
      <c r="K8850" s="6" t="s">
        <v>51610</v>
      </c>
      <c r="L8850" s="6" t="s">
        <v>90</v>
      </c>
      <c r="M8850" s="6" t="s">
        <v>20952</v>
      </c>
      <c r="N8850" s="6" t="s">
        <v>58680</v>
      </c>
      <c r="O8850" s="6" t="s">
        <v>75028</v>
      </c>
    </row>
    <row r="8851" spans="9:15" x14ac:dyDescent="0.25">
      <c r="I8851">
        <v>8849</v>
      </c>
      <c r="J8851" s="6" t="s">
        <v>20953</v>
      </c>
      <c r="K8851" s="6" t="s">
        <v>51489</v>
      </c>
      <c r="L8851" s="6" t="s">
        <v>90</v>
      </c>
      <c r="M8851" s="6" t="s">
        <v>20954</v>
      </c>
      <c r="N8851" s="6" t="s">
        <v>58681</v>
      </c>
      <c r="O8851" s="6" t="s">
        <v>75029</v>
      </c>
    </row>
    <row r="8852" spans="9:15" x14ac:dyDescent="0.25">
      <c r="I8852">
        <v>8850</v>
      </c>
      <c r="J8852" s="6" t="s">
        <v>20955</v>
      </c>
      <c r="K8852" s="6" t="s">
        <v>49201</v>
      </c>
      <c r="L8852" s="6" t="s">
        <v>51373</v>
      </c>
      <c r="M8852" s="6" t="s">
        <v>20956</v>
      </c>
      <c r="N8852" s="6" t="s">
        <v>58682</v>
      </c>
      <c r="O8852" s="6" t="s">
        <v>75030</v>
      </c>
    </row>
    <row r="8853" spans="9:15" x14ac:dyDescent="0.25">
      <c r="I8853">
        <v>8851</v>
      </c>
      <c r="J8853" s="6" t="s">
        <v>20957</v>
      </c>
      <c r="K8853" s="6" t="s">
        <v>52456</v>
      </c>
      <c r="L8853" s="6" t="s">
        <v>52539</v>
      </c>
      <c r="M8853" s="6" t="s">
        <v>20958</v>
      </c>
      <c r="N8853" s="6" t="s">
        <v>58683</v>
      </c>
      <c r="O8853" s="6" t="s">
        <v>75031</v>
      </c>
    </row>
    <row r="8854" spans="9:15" x14ac:dyDescent="0.25">
      <c r="I8854">
        <v>8852</v>
      </c>
      <c r="J8854" s="6" t="s">
        <v>20959</v>
      </c>
      <c r="K8854" s="6" t="s">
        <v>50324</v>
      </c>
      <c r="L8854" s="6" t="s">
        <v>90</v>
      </c>
      <c r="M8854" s="6" t="s">
        <v>20960</v>
      </c>
      <c r="N8854" s="6" t="s">
        <v>58676</v>
      </c>
      <c r="O8854" s="6" t="s">
        <v>75022</v>
      </c>
    </row>
    <row r="8855" spans="9:15" x14ac:dyDescent="0.25">
      <c r="I8855">
        <v>8853</v>
      </c>
      <c r="J8855" s="6" t="s">
        <v>20961</v>
      </c>
      <c r="K8855" s="6" t="s">
        <v>50521</v>
      </c>
      <c r="L8855" s="6" t="s">
        <v>50524</v>
      </c>
      <c r="M8855" s="6" t="s">
        <v>20962</v>
      </c>
      <c r="N8855" s="6" t="s">
        <v>58684</v>
      </c>
      <c r="O8855" s="6" t="s">
        <v>75032</v>
      </c>
    </row>
    <row r="8856" spans="9:15" x14ac:dyDescent="0.25">
      <c r="I8856">
        <v>8854</v>
      </c>
      <c r="J8856" s="6" t="s">
        <v>20963</v>
      </c>
      <c r="K8856" s="6" t="s">
        <v>51398</v>
      </c>
      <c r="L8856" s="6" t="s">
        <v>90</v>
      </c>
      <c r="M8856" s="6" t="s">
        <v>20964</v>
      </c>
      <c r="N8856" s="6" t="s">
        <v>56803</v>
      </c>
      <c r="O8856" s="6" t="s">
        <v>75033</v>
      </c>
    </row>
    <row r="8857" spans="9:15" x14ac:dyDescent="0.25">
      <c r="I8857">
        <v>8855</v>
      </c>
      <c r="J8857" s="6" t="s">
        <v>20965</v>
      </c>
      <c r="K8857" s="6" t="s">
        <v>52535</v>
      </c>
      <c r="L8857" s="6" t="s">
        <v>52561</v>
      </c>
      <c r="M8857" s="6" t="s">
        <v>20966</v>
      </c>
      <c r="N8857" s="6" t="s">
        <v>90</v>
      </c>
      <c r="O8857" s="6" t="s">
        <v>75034</v>
      </c>
    </row>
    <row r="8858" spans="9:15" x14ac:dyDescent="0.25">
      <c r="I8858">
        <v>8856</v>
      </c>
      <c r="J8858" s="6" t="s">
        <v>20967</v>
      </c>
      <c r="K8858" s="6" t="s">
        <v>51756</v>
      </c>
      <c r="L8858" s="6" t="s">
        <v>90</v>
      </c>
      <c r="M8858" s="6" t="s">
        <v>20968</v>
      </c>
      <c r="N8858" s="6" t="s">
        <v>58685</v>
      </c>
      <c r="O8858" s="6" t="s">
        <v>75035</v>
      </c>
    </row>
    <row r="8859" spans="9:15" x14ac:dyDescent="0.25">
      <c r="I8859">
        <v>8857</v>
      </c>
      <c r="J8859" s="6" t="s">
        <v>20969</v>
      </c>
      <c r="K8859" s="6" t="s">
        <v>50023</v>
      </c>
      <c r="L8859" s="6" t="s">
        <v>50094</v>
      </c>
      <c r="M8859" s="6" t="s">
        <v>20970</v>
      </c>
      <c r="N8859" s="6" t="s">
        <v>58686</v>
      </c>
      <c r="O8859" s="6" t="s">
        <v>75036</v>
      </c>
    </row>
    <row r="8860" spans="9:15" x14ac:dyDescent="0.25">
      <c r="I8860">
        <v>8858</v>
      </c>
      <c r="J8860" s="6" t="s">
        <v>20971</v>
      </c>
      <c r="K8860" s="6" t="s">
        <v>48827</v>
      </c>
      <c r="L8860" s="6" t="s">
        <v>90</v>
      </c>
      <c r="M8860" s="6" t="s">
        <v>20972</v>
      </c>
      <c r="N8860" s="6" t="s">
        <v>58687</v>
      </c>
      <c r="O8860" s="6" t="s">
        <v>75037</v>
      </c>
    </row>
    <row r="8861" spans="9:15" x14ac:dyDescent="0.25">
      <c r="I8861">
        <v>8859</v>
      </c>
      <c r="J8861" s="6" t="s">
        <v>20973</v>
      </c>
      <c r="K8861" s="6" t="s">
        <v>49855</v>
      </c>
      <c r="L8861" s="6" t="s">
        <v>90</v>
      </c>
      <c r="M8861" s="6" t="s">
        <v>20974</v>
      </c>
      <c r="N8861" s="6" t="s">
        <v>90</v>
      </c>
      <c r="O8861" s="6" t="s">
        <v>75038</v>
      </c>
    </row>
    <row r="8862" spans="9:15" x14ac:dyDescent="0.25">
      <c r="I8862">
        <v>8860</v>
      </c>
      <c r="J8862" s="6" t="s">
        <v>20975</v>
      </c>
      <c r="K8862" s="6" t="s">
        <v>49888</v>
      </c>
      <c r="L8862" s="6" t="s">
        <v>90</v>
      </c>
      <c r="M8862" s="6" t="s">
        <v>20976</v>
      </c>
      <c r="N8862" s="6" t="s">
        <v>58688</v>
      </c>
      <c r="O8862" s="6" t="s">
        <v>75039</v>
      </c>
    </row>
    <row r="8863" spans="9:15" x14ac:dyDescent="0.25">
      <c r="I8863">
        <v>8861</v>
      </c>
      <c r="J8863" s="6" t="s">
        <v>20977</v>
      </c>
      <c r="K8863" s="6" t="s">
        <v>49188</v>
      </c>
      <c r="L8863" s="6" t="s">
        <v>49107</v>
      </c>
      <c r="M8863" s="6" t="s">
        <v>20978</v>
      </c>
      <c r="N8863" s="6" t="s">
        <v>58689</v>
      </c>
      <c r="O8863" s="6" t="s">
        <v>75040</v>
      </c>
    </row>
    <row r="8864" spans="9:15" x14ac:dyDescent="0.25">
      <c r="I8864">
        <v>8862</v>
      </c>
      <c r="J8864" s="6" t="s">
        <v>20979</v>
      </c>
      <c r="K8864" s="6" t="s">
        <v>49145</v>
      </c>
      <c r="L8864" s="6" t="s">
        <v>50489</v>
      </c>
      <c r="M8864" s="6" t="s">
        <v>20980</v>
      </c>
      <c r="N8864" s="6" t="s">
        <v>58690</v>
      </c>
      <c r="O8864" s="6" t="s">
        <v>75041</v>
      </c>
    </row>
    <row r="8865" spans="9:15" x14ac:dyDescent="0.25">
      <c r="I8865">
        <v>8863</v>
      </c>
      <c r="J8865" s="6" t="s">
        <v>20981</v>
      </c>
      <c r="K8865" s="6" t="s">
        <v>50568</v>
      </c>
      <c r="L8865" s="6" t="s">
        <v>50565</v>
      </c>
      <c r="M8865" s="6" t="s">
        <v>20982</v>
      </c>
      <c r="N8865" s="6" t="s">
        <v>58691</v>
      </c>
      <c r="O8865" s="6" t="s">
        <v>75042</v>
      </c>
    </row>
    <row r="8866" spans="9:15" x14ac:dyDescent="0.25">
      <c r="I8866">
        <v>8864</v>
      </c>
      <c r="J8866" s="6" t="s">
        <v>20983</v>
      </c>
      <c r="K8866" s="6" t="s">
        <v>48853</v>
      </c>
      <c r="L8866" s="6" t="s">
        <v>50513</v>
      </c>
      <c r="M8866" s="6" t="s">
        <v>20984</v>
      </c>
      <c r="N8866" s="6" t="s">
        <v>58692</v>
      </c>
      <c r="O8866" s="6" t="s">
        <v>75043</v>
      </c>
    </row>
    <row r="8867" spans="9:15" x14ac:dyDescent="0.25">
      <c r="I8867">
        <v>8865</v>
      </c>
      <c r="J8867" s="6" t="s">
        <v>20985</v>
      </c>
      <c r="K8867" s="6" t="s">
        <v>49222</v>
      </c>
      <c r="L8867" s="6" t="s">
        <v>49222</v>
      </c>
      <c r="M8867" s="6" t="s">
        <v>20986</v>
      </c>
      <c r="N8867" s="6" t="s">
        <v>90</v>
      </c>
      <c r="O8867" s="6" t="s">
        <v>75044</v>
      </c>
    </row>
    <row r="8868" spans="9:15" x14ac:dyDescent="0.25">
      <c r="I8868">
        <v>8866</v>
      </c>
      <c r="J8868" s="6" t="s">
        <v>20987</v>
      </c>
      <c r="K8868" s="6" t="s">
        <v>49482</v>
      </c>
      <c r="L8868" s="6" t="s">
        <v>51579</v>
      </c>
      <c r="M8868" s="6" t="s">
        <v>20988</v>
      </c>
      <c r="N8868" s="6" t="s">
        <v>90</v>
      </c>
      <c r="O8868" s="6" t="s">
        <v>75045</v>
      </c>
    </row>
    <row r="8869" spans="9:15" x14ac:dyDescent="0.25">
      <c r="I8869">
        <v>8867</v>
      </c>
      <c r="J8869" s="6" t="s">
        <v>20989</v>
      </c>
      <c r="K8869" s="6" t="s">
        <v>48652</v>
      </c>
      <c r="L8869" s="6" t="s">
        <v>90</v>
      </c>
      <c r="M8869" s="6" t="s">
        <v>20990</v>
      </c>
      <c r="N8869" s="6" t="s">
        <v>58693</v>
      </c>
      <c r="O8869" s="6" t="s">
        <v>75046</v>
      </c>
    </row>
    <row r="8870" spans="9:15" x14ac:dyDescent="0.25">
      <c r="I8870">
        <v>8868</v>
      </c>
      <c r="J8870" s="6" t="s">
        <v>20991</v>
      </c>
      <c r="K8870" s="6" t="s">
        <v>49723</v>
      </c>
      <c r="L8870" s="6" t="s">
        <v>90</v>
      </c>
      <c r="M8870" s="6" t="s">
        <v>20992</v>
      </c>
      <c r="N8870" s="6" t="s">
        <v>90</v>
      </c>
      <c r="O8870" s="6" t="s">
        <v>75047</v>
      </c>
    </row>
    <row r="8871" spans="9:15" x14ac:dyDescent="0.25">
      <c r="I8871">
        <v>8869</v>
      </c>
      <c r="J8871" s="6" t="s">
        <v>20993</v>
      </c>
      <c r="K8871" s="6" t="s">
        <v>51294</v>
      </c>
      <c r="L8871" s="6" t="s">
        <v>90</v>
      </c>
      <c r="M8871" s="6" t="s">
        <v>20994</v>
      </c>
      <c r="N8871" s="6" t="s">
        <v>90</v>
      </c>
      <c r="O8871" s="6" t="s">
        <v>75048</v>
      </c>
    </row>
    <row r="8872" spans="9:15" x14ac:dyDescent="0.25">
      <c r="I8872">
        <v>8870</v>
      </c>
      <c r="J8872" s="6" t="s">
        <v>20995</v>
      </c>
      <c r="K8872" s="6" t="s">
        <v>50388</v>
      </c>
      <c r="L8872" s="6" t="s">
        <v>50408</v>
      </c>
      <c r="M8872" s="6" t="s">
        <v>20996</v>
      </c>
      <c r="N8872" s="6" t="s">
        <v>58694</v>
      </c>
      <c r="O8872" s="6" t="s">
        <v>75049</v>
      </c>
    </row>
    <row r="8873" spans="9:15" x14ac:dyDescent="0.25">
      <c r="I8873">
        <v>8871</v>
      </c>
      <c r="J8873" s="6" t="s">
        <v>20997</v>
      </c>
      <c r="K8873" s="6" t="s">
        <v>50808</v>
      </c>
      <c r="L8873" s="6" t="s">
        <v>50199</v>
      </c>
      <c r="M8873" s="6" t="s">
        <v>20998</v>
      </c>
      <c r="N8873" s="6" t="s">
        <v>58695</v>
      </c>
      <c r="O8873" s="6" t="s">
        <v>69450</v>
      </c>
    </row>
    <row r="8874" spans="9:15" x14ac:dyDescent="0.25">
      <c r="I8874">
        <v>8872</v>
      </c>
      <c r="J8874" s="6" t="s">
        <v>20999</v>
      </c>
      <c r="K8874" s="6" t="s">
        <v>50651</v>
      </c>
      <c r="L8874" s="6" t="s">
        <v>50746</v>
      </c>
      <c r="M8874" s="6" t="s">
        <v>21000</v>
      </c>
      <c r="N8874" s="6" t="s">
        <v>58696</v>
      </c>
      <c r="O8874" s="6" t="s">
        <v>75050</v>
      </c>
    </row>
    <row r="8875" spans="9:15" x14ac:dyDescent="0.25">
      <c r="I8875">
        <v>8873</v>
      </c>
      <c r="J8875" s="6" t="s">
        <v>21001</v>
      </c>
      <c r="K8875" s="6" t="s">
        <v>50288</v>
      </c>
      <c r="L8875" s="6" t="s">
        <v>49558</v>
      </c>
      <c r="M8875" s="6" t="s">
        <v>21002</v>
      </c>
      <c r="N8875" s="6" t="s">
        <v>58697</v>
      </c>
      <c r="O8875" s="6" t="s">
        <v>69885</v>
      </c>
    </row>
    <row r="8876" spans="9:15" x14ac:dyDescent="0.25">
      <c r="I8876">
        <v>8874</v>
      </c>
      <c r="J8876" s="6" t="s">
        <v>21003</v>
      </c>
      <c r="K8876" s="6" t="s">
        <v>51795</v>
      </c>
      <c r="L8876" s="6" t="s">
        <v>90</v>
      </c>
      <c r="M8876" s="6" t="s">
        <v>21004</v>
      </c>
      <c r="N8876" s="6" t="s">
        <v>58698</v>
      </c>
      <c r="O8876" s="6" t="s">
        <v>75051</v>
      </c>
    </row>
    <row r="8877" spans="9:15" x14ac:dyDescent="0.25">
      <c r="I8877">
        <v>8875</v>
      </c>
      <c r="J8877" s="6" t="s">
        <v>21005</v>
      </c>
      <c r="K8877" s="6" t="s">
        <v>51175</v>
      </c>
      <c r="L8877" s="6" t="s">
        <v>51191</v>
      </c>
      <c r="M8877" s="6" t="s">
        <v>21006</v>
      </c>
      <c r="N8877" s="6" t="s">
        <v>54674</v>
      </c>
      <c r="O8877" s="6" t="s">
        <v>75052</v>
      </c>
    </row>
    <row r="8878" spans="9:15" x14ac:dyDescent="0.25">
      <c r="I8878">
        <v>8876</v>
      </c>
      <c r="J8878" s="6" t="s">
        <v>21007</v>
      </c>
      <c r="K8878" s="6" t="s">
        <v>52002</v>
      </c>
      <c r="L8878" s="6" t="s">
        <v>90</v>
      </c>
      <c r="M8878" s="6" t="s">
        <v>21008</v>
      </c>
      <c r="N8878" s="6" t="s">
        <v>58699</v>
      </c>
      <c r="O8878" s="6" t="s">
        <v>75053</v>
      </c>
    </row>
    <row r="8879" spans="9:15" x14ac:dyDescent="0.25">
      <c r="I8879">
        <v>8877</v>
      </c>
      <c r="J8879" s="6" t="s">
        <v>21009</v>
      </c>
      <c r="K8879" s="6" t="s">
        <v>52269</v>
      </c>
      <c r="L8879" s="6" t="s">
        <v>51340</v>
      </c>
      <c r="M8879" s="6" t="s">
        <v>21010</v>
      </c>
      <c r="N8879" s="6" t="s">
        <v>90</v>
      </c>
      <c r="O8879" s="6" t="s">
        <v>75054</v>
      </c>
    </row>
    <row r="8880" spans="9:15" x14ac:dyDescent="0.25">
      <c r="I8880">
        <v>8878</v>
      </c>
      <c r="J8880" s="6" t="s">
        <v>21011</v>
      </c>
      <c r="K8880" s="6" t="s">
        <v>49686</v>
      </c>
      <c r="L8880" s="6" t="s">
        <v>90</v>
      </c>
      <c r="M8880" s="6" t="s">
        <v>21012</v>
      </c>
      <c r="N8880" s="6" t="s">
        <v>58700</v>
      </c>
      <c r="O8880" s="6" t="s">
        <v>75055</v>
      </c>
    </row>
    <row r="8881" spans="9:15" x14ac:dyDescent="0.25">
      <c r="I8881">
        <v>8879</v>
      </c>
      <c r="J8881" s="6" t="s">
        <v>21013</v>
      </c>
      <c r="K8881" s="6" t="s">
        <v>52290</v>
      </c>
      <c r="L8881" s="6" t="s">
        <v>52326</v>
      </c>
      <c r="M8881" s="6" t="s">
        <v>21014</v>
      </c>
      <c r="N8881" s="6" t="s">
        <v>90</v>
      </c>
      <c r="O8881" s="6" t="s">
        <v>75056</v>
      </c>
    </row>
    <row r="8882" spans="9:15" x14ac:dyDescent="0.25">
      <c r="I8882">
        <v>8880</v>
      </c>
      <c r="J8882" s="6" t="s">
        <v>21015</v>
      </c>
      <c r="K8882" s="6" t="s">
        <v>50244</v>
      </c>
      <c r="L8882" s="6" t="s">
        <v>90</v>
      </c>
      <c r="M8882" s="6" t="s">
        <v>21016</v>
      </c>
      <c r="N8882" s="6" t="s">
        <v>58701</v>
      </c>
      <c r="O8882" s="6" t="s">
        <v>75057</v>
      </c>
    </row>
    <row r="8883" spans="9:15" x14ac:dyDescent="0.25">
      <c r="I8883">
        <v>8881</v>
      </c>
      <c r="J8883" s="6" t="s">
        <v>21017</v>
      </c>
      <c r="K8883" s="6" t="s">
        <v>48931</v>
      </c>
      <c r="L8883" s="6" t="s">
        <v>52192</v>
      </c>
      <c r="M8883" s="6" t="s">
        <v>21018</v>
      </c>
      <c r="N8883" s="6" t="s">
        <v>90</v>
      </c>
      <c r="O8883" s="6" t="s">
        <v>75058</v>
      </c>
    </row>
    <row r="8884" spans="9:15" x14ac:dyDescent="0.25">
      <c r="I8884">
        <v>8882</v>
      </c>
      <c r="J8884" s="6" t="s">
        <v>21019</v>
      </c>
      <c r="K8884" s="6" t="s">
        <v>49981</v>
      </c>
      <c r="L8884" s="6" t="s">
        <v>90</v>
      </c>
      <c r="M8884" s="6" t="s">
        <v>21020</v>
      </c>
      <c r="N8884" s="6" t="s">
        <v>58702</v>
      </c>
      <c r="O8884" s="6" t="s">
        <v>75059</v>
      </c>
    </row>
    <row r="8885" spans="9:15" x14ac:dyDescent="0.25">
      <c r="I8885">
        <v>8883</v>
      </c>
      <c r="J8885" s="6" t="s">
        <v>21021</v>
      </c>
      <c r="K8885" s="6" t="s">
        <v>49455</v>
      </c>
      <c r="L8885" s="6" t="s">
        <v>51046</v>
      </c>
      <c r="M8885" s="6" t="s">
        <v>21022</v>
      </c>
      <c r="N8885" s="6" t="s">
        <v>90</v>
      </c>
      <c r="O8885" s="6" t="s">
        <v>75060</v>
      </c>
    </row>
    <row r="8886" spans="9:15" x14ac:dyDescent="0.25">
      <c r="I8886">
        <v>8884</v>
      </c>
      <c r="J8886" s="6" t="s">
        <v>21023</v>
      </c>
      <c r="K8886" s="6" t="s">
        <v>50118</v>
      </c>
      <c r="L8886" s="6" t="s">
        <v>90</v>
      </c>
      <c r="M8886" s="6" t="s">
        <v>21024</v>
      </c>
      <c r="N8886" s="6" t="s">
        <v>58703</v>
      </c>
      <c r="O8886" s="6" t="s">
        <v>75061</v>
      </c>
    </row>
    <row r="8887" spans="9:15" x14ac:dyDescent="0.25">
      <c r="I8887">
        <v>8885</v>
      </c>
      <c r="J8887" s="6" t="s">
        <v>21025</v>
      </c>
      <c r="K8887" s="6" t="s">
        <v>51509</v>
      </c>
      <c r="L8887" s="6" t="s">
        <v>90</v>
      </c>
      <c r="M8887" s="6" t="s">
        <v>21026</v>
      </c>
      <c r="N8887" s="6" t="s">
        <v>58704</v>
      </c>
      <c r="O8887" s="6" t="s">
        <v>75062</v>
      </c>
    </row>
    <row r="8888" spans="9:15" x14ac:dyDescent="0.25">
      <c r="I8888">
        <v>8886</v>
      </c>
      <c r="J8888" s="6" t="s">
        <v>21027</v>
      </c>
      <c r="K8888" s="6" t="s">
        <v>52384</v>
      </c>
      <c r="L8888" s="6" t="s">
        <v>90</v>
      </c>
      <c r="M8888" s="6" t="s">
        <v>21028</v>
      </c>
      <c r="N8888" s="6" t="s">
        <v>90</v>
      </c>
      <c r="O8888" s="6" t="s">
        <v>75063</v>
      </c>
    </row>
    <row r="8889" spans="9:15" x14ac:dyDescent="0.25">
      <c r="I8889">
        <v>8887</v>
      </c>
      <c r="J8889" s="6" t="s">
        <v>21029</v>
      </c>
      <c r="K8889" s="6" t="s">
        <v>50822</v>
      </c>
      <c r="L8889" s="6" t="s">
        <v>50973</v>
      </c>
      <c r="M8889" s="6" t="s">
        <v>21030</v>
      </c>
      <c r="N8889" s="6" t="s">
        <v>90</v>
      </c>
      <c r="O8889" s="6" t="s">
        <v>75064</v>
      </c>
    </row>
    <row r="8890" spans="9:15" x14ac:dyDescent="0.25">
      <c r="I8890">
        <v>8888</v>
      </c>
      <c r="J8890" s="6" t="s">
        <v>21031</v>
      </c>
      <c r="K8890" s="6" t="s">
        <v>49866</v>
      </c>
      <c r="L8890" s="6" t="s">
        <v>90</v>
      </c>
      <c r="M8890" s="6" t="s">
        <v>21032</v>
      </c>
      <c r="N8890" s="6" t="s">
        <v>58705</v>
      </c>
      <c r="O8890" s="6" t="s">
        <v>75065</v>
      </c>
    </row>
    <row r="8891" spans="9:15" x14ac:dyDescent="0.25">
      <c r="I8891">
        <v>8889</v>
      </c>
      <c r="J8891" s="6" t="s">
        <v>21033</v>
      </c>
      <c r="K8891" s="6" t="s">
        <v>49862</v>
      </c>
      <c r="L8891" s="6" t="s">
        <v>90</v>
      </c>
      <c r="M8891" s="6" t="s">
        <v>21034</v>
      </c>
      <c r="N8891" s="6" t="s">
        <v>55051</v>
      </c>
      <c r="O8891" s="6" t="s">
        <v>69683</v>
      </c>
    </row>
    <row r="8892" spans="9:15" x14ac:dyDescent="0.25">
      <c r="I8892">
        <v>8890</v>
      </c>
      <c r="J8892" s="6" t="s">
        <v>21035</v>
      </c>
      <c r="K8892" s="6" t="s">
        <v>52224</v>
      </c>
      <c r="L8892" s="6" t="s">
        <v>90</v>
      </c>
      <c r="M8892" s="6" t="s">
        <v>21036</v>
      </c>
      <c r="N8892" s="6" t="s">
        <v>58706</v>
      </c>
      <c r="O8892" s="6" t="s">
        <v>75066</v>
      </c>
    </row>
    <row r="8893" spans="9:15" x14ac:dyDescent="0.25">
      <c r="I8893">
        <v>8891</v>
      </c>
      <c r="J8893" s="6" t="s">
        <v>21037</v>
      </c>
      <c r="K8893" s="6" t="s">
        <v>50057</v>
      </c>
      <c r="L8893" s="6" t="s">
        <v>90</v>
      </c>
      <c r="M8893" s="6" t="s">
        <v>21038</v>
      </c>
      <c r="N8893" s="6" t="s">
        <v>90</v>
      </c>
      <c r="O8893" s="6" t="s">
        <v>75067</v>
      </c>
    </row>
    <row r="8894" spans="9:15" x14ac:dyDescent="0.25">
      <c r="I8894">
        <v>8892</v>
      </c>
      <c r="J8894" s="6" t="s">
        <v>21039</v>
      </c>
      <c r="K8894" s="6" t="s">
        <v>52178</v>
      </c>
      <c r="L8894" s="6" t="s">
        <v>90</v>
      </c>
      <c r="M8894" s="6" t="s">
        <v>21040</v>
      </c>
      <c r="N8894" s="6" t="s">
        <v>57063</v>
      </c>
      <c r="O8894" s="6" t="s">
        <v>75068</v>
      </c>
    </row>
    <row r="8895" spans="9:15" x14ac:dyDescent="0.25">
      <c r="I8895">
        <v>8893</v>
      </c>
      <c r="J8895" s="6" t="s">
        <v>21041</v>
      </c>
      <c r="K8895" s="6" t="s">
        <v>51120</v>
      </c>
      <c r="L8895" s="6" t="s">
        <v>51116</v>
      </c>
      <c r="M8895" s="6" t="s">
        <v>21042</v>
      </c>
      <c r="N8895" s="6" t="s">
        <v>56063</v>
      </c>
      <c r="O8895" s="6" t="s">
        <v>75069</v>
      </c>
    </row>
    <row r="8896" spans="9:15" x14ac:dyDescent="0.25">
      <c r="I8896">
        <v>8894</v>
      </c>
      <c r="J8896" s="6" t="s">
        <v>21043</v>
      </c>
      <c r="K8896" s="6" t="s">
        <v>52266</v>
      </c>
      <c r="L8896" s="6" t="s">
        <v>90</v>
      </c>
      <c r="M8896" s="6" t="s">
        <v>21044</v>
      </c>
      <c r="N8896" s="6" t="s">
        <v>58707</v>
      </c>
      <c r="O8896" s="6" t="s">
        <v>75070</v>
      </c>
    </row>
    <row r="8897" spans="9:15" x14ac:dyDescent="0.25">
      <c r="I8897">
        <v>8895</v>
      </c>
      <c r="J8897" s="6" t="s">
        <v>21045</v>
      </c>
      <c r="K8897" s="6" t="s">
        <v>51676</v>
      </c>
      <c r="L8897" s="6" t="s">
        <v>51672</v>
      </c>
      <c r="M8897" s="6" t="s">
        <v>21046</v>
      </c>
      <c r="N8897" s="6" t="s">
        <v>53032</v>
      </c>
      <c r="O8897" s="6" t="s">
        <v>73468</v>
      </c>
    </row>
    <row r="8898" spans="9:15" x14ac:dyDescent="0.25">
      <c r="I8898">
        <v>8896</v>
      </c>
      <c r="J8898" s="6" t="s">
        <v>21047</v>
      </c>
      <c r="K8898" s="6" t="s">
        <v>51735</v>
      </c>
      <c r="L8898" s="6" t="s">
        <v>90</v>
      </c>
      <c r="M8898" s="6" t="s">
        <v>21048</v>
      </c>
      <c r="N8898" s="6" t="s">
        <v>57545</v>
      </c>
      <c r="O8898" s="6" t="s">
        <v>75071</v>
      </c>
    </row>
    <row r="8899" spans="9:15" x14ac:dyDescent="0.25">
      <c r="I8899">
        <v>8897</v>
      </c>
      <c r="J8899" s="6" t="s">
        <v>21049</v>
      </c>
      <c r="K8899" s="6" t="s">
        <v>50276</v>
      </c>
      <c r="L8899" s="6" t="s">
        <v>90</v>
      </c>
      <c r="M8899" s="6" t="s">
        <v>21050</v>
      </c>
      <c r="N8899" s="6" t="s">
        <v>90</v>
      </c>
      <c r="O8899" s="6" t="s">
        <v>67614</v>
      </c>
    </row>
    <row r="8900" spans="9:15" x14ac:dyDescent="0.25">
      <c r="I8900">
        <v>8898</v>
      </c>
      <c r="J8900" s="6" t="s">
        <v>21051</v>
      </c>
      <c r="K8900" s="6" t="s">
        <v>50541</v>
      </c>
      <c r="L8900" s="6" t="s">
        <v>50408</v>
      </c>
      <c r="M8900" s="6" t="s">
        <v>21052</v>
      </c>
      <c r="N8900" s="6" t="s">
        <v>58708</v>
      </c>
      <c r="O8900" s="6" t="s">
        <v>75072</v>
      </c>
    </row>
    <row r="8901" spans="9:15" x14ac:dyDescent="0.25">
      <c r="I8901">
        <v>8899</v>
      </c>
      <c r="J8901" s="6" t="s">
        <v>21053</v>
      </c>
      <c r="K8901" s="6" t="s">
        <v>51243</v>
      </c>
      <c r="L8901" s="6" t="s">
        <v>51248</v>
      </c>
      <c r="M8901" s="6" t="s">
        <v>21054</v>
      </c>
      <c r="N8901" s="6" t="s">
        <v>58709</v>
      </c>
      <c r="O8901" s="6" t="s">
        <v>75073</v>
      </c>
    </row>
    <row r="8902" spans="9:15" x14ac:dyDescent="0.25">
      <c r="I8902">
        <v>8900</v>
      </c>
      <c r="J8902" s="6" t="s">
        <v>21055</v>
      </c>
      <c r="K8902" s="6" t="s">
        <v>51191</v>
      </c>
      <c r="L8902" s="6" t="s">
        <v>51191</v>
      </c>
      <c r="M8902" s="6" t="s">
        <v>21056</v>
      </c>
      <c r="N8902" s="6" t="s">
        <v>58710</v>
      </c>
      <c r="O8902" s="6" t="s">
        <v>75074</v>
      </c>
    </row>
    <row r="8903" spans="9:15" x14ac:dyDescent="0.25">
      <c r="I8903">
        <v>8901</v>
      </c>
      <c r="J8903" s="6" t="s">
        <v>21057</v>
      </c>
      <c r="K8903" s="6" t="s">
        <v>52204</v>
      </c>
      <c r="L8903" s="6" t="s">
        <v>90</v>
      </c>
      <c r="M8903" s="6" t="s">
        <v>21058</v>
      </c>
      <c r="N8903" s="6" t="s">
        <v>58711</v>
      </c>
      <c r="O8903" s="6" t="s">
        <v>75075</v>
      </c>
    </row>
    <row r="8904" spans="9:15" x14ac:dyDescent="0.25">
      <c r="I8904">
        <v>8902</v>
      </c>
      <c r="J8904" s="6" t="s">
        <v>21059</v>
      </c>
      <c r="K8904" s="6" t="s">
        <v>50141</v>
      </c>
      <c r="L8904" s="6" t="s">
        <v>50175</v>
      </c>
      <c r="M8904" s="6" t="s">
        <v>21060</v>
      </c>
      <c r="N8904" s="6" t="s">
        <v>58712</v>
      </c>
      <c r="O8904" s="6" t="s">
        <v>75076</v>
      </c>
    </row>
    <row r="8905" spans="9:15" x14ac:dyDescent="0.25">
      <c r="I8905">
        <v>8903</v>
      </c>
      <c r="J8905" s="6" t="s">
        <v>21061</v>
      </c>
      <c r="K8905" s="6" t="s">
        <v>49376</v>
      </c>
      <c r="L8905" s="6" t="s">
        <v>90</v>
      </c>
      <c r="M8905" s="6" t="s">
        <v>21062</v>
      </c>
      <c r="N8905" s="6" t="s">
        <v>90</v>
      </c>
      <c r="O8905" s="6" t="s">
        <v>75077</v>
      </c>
    </row>
    <row r="8906" spans="9:15" x14ac:dyDescent="0.25">
      <c r="I8906">
        <v>8904</v>
      </c>
      <c r="J8906" s="6" t="s">
        <v>21063</v>
      </c>
      <c r="K8906" s="6" t="s">
        <v>49942</v>
      </c>
      <c r="L8906" s="6" t="s">
        <v>90</v>
      </c>
      <c r="M8906" s="6" t="s">
        <v>21064</v>
      </c>
      <c r="N8906" s="6" t="s">
        <v>90</v>
      </c>
      <c r="O8906" s="6" t="s">
        <v>75078</v>
      </c>
    </row>
    <row r="8907" spans="9:15" x14ac:dyDescent="0.25">
      <c r="I8907">
        <v>8905</v>
      </c>
      <c r="J8907" s="6" t="s">
        <v>21065</v>
      </c>
      <c r="K8907" s="6" t="s">
        <v>48796</v>
      </c>
      <c r="L8907" s="6" t="s">
        <v>90</v>
      </c>
      <c r="M8907" s="6" t="s">
        <v>21066</v>
      </c>
      <c r="N8907" s="6" t="s">
        <v>90</v>
      </c>
      <c r="O8907" s="6" t="s">
        <v>75079</v>
      </c>
    </row>
    <row r="8908" spans="9:15" x14ac:dyDescent="0.25">
      <c r="I8908">
        <v>8906</v>
      </c>
      <c r="J8908" s="6" t="s">
        <v>21067</v>
      </c>
      <c r="K8908" s="6" t="s">
        <v>49876</v>
      </c>
      <c r="L8908" s="6" t="s">
        <v>49775</v>
      </c>
      <c r="M8908" s="6" t="s">
        <v>21068</v>
      </c>
      <c r="N8908" s="6" t="s">
        <v>58713</v>
      </c>
      <c r="O8908" s="6" t="s">
        <v>75080</v>
      </c>
    </row>
    <row r="8909" spans="9:15" x14ac:dyDescent="0.25">
      <c r="I8909">
        <v>8907</v>
      </c>
      <c r="J8909" s="6" t="s">
        <v>21069</v>
      </c>
      <c r="K8909" s="6" t="s">
        <v>52546</v>
      </c>
      <c r="L8909" s="6" t="s">
        <v>51373</v>
      </c>
      <c r="M8909" s="6" t="s">
        <v>21070</v>
      </c>
      <c r="N8909" s="6" t="s">
        <v>90</v>
      </c>
      <c r="O8909" s="6" t="s">
        <v>75081</v>
      </c>
    </row>
    <row r="8910" spans="9:15" x14ac:dyDescent="0.25">
      <c r="I8910">
        <v>8908</v>
      </c>
      <c r="J8910" s="6" t="s">
        <v>21071</v>
      </c>
      <c r="K8910" s="6" t="s">
        <v>49529</v>
      </c>
      <c r="L8910" s="6" t="s">
        <v>48903</v>
      </c>
      <c r="M8910" s="6" t="s">
        <v>21072</v>
      </c>
      <c r="N8910" s="6" t="s">
        <v>55949</v>
      </c>
      <c r="O8910" s="6" t="s">
        <v>69543</v>
      </c>
    </row>
    <row r="8911" spans="9:15" x14ac:dyDescent="0.25">
      <c r="I8911">
        <v>8909</v>
      </c>
      <c r="J8911" s="6" t="s">
        <v>21073</v>
      </c>
      <c r="K8911" s="6" t="s">
        <v>50391</v>
      </c>
      <c r="L8911" s="6" t="s">
        <v>90</v>
      </c>
      <c r="M8911" s="6" t="s">
        <v>21074</v>
      </c>
      <c r="N8911" s="6" t="s">
        <v>58714</v>
      </c>
      <c r="O8911" s="6" t="s">
        <v>75082</v>
      </c>
    </row>
    <row r="8912" spans="9:15" x14ac:dyDescent="0.25">
      <c r="I8912">
        <v>8910</v>
      </c>
      <c r="J8912" s="6" t="s">
        <v>21075</v>
      </c>
      <c r="K8912" s="6" t="s">
        <v>49959</v>
      </c>
      <c r="L8912" s="6" t="s">
        <v>50399</v>
      </c>
      <c r="M8912" s="6" t="s">
        <v>21076</v>
      </c>
      <c r="N8912" s="6" t="s">
        <v>58715</v>
      </c>
      <c r="O8912" s="6" t="s">
        <v>75083</v>
      </c>
    </row>
    <row r="8913" spans="9:15" x14ac:dyDescent="0.25">
      <c r="I8913">
        <v>8911</v>
      </c>
      <c r="J8913" s="6" t="s">
        <v>21077</v>
      </c>
      <c r="K8913" s="6" t="s">
        <v>51658</v>
      </c>
      <c r="L8913" s="6" t="s">
        <v>90</v>
      </c>
      <c r="M8913" s="6" t="s">
        <v>21078</v>
      </c>
      <c r="N8913" s="6" t="s">
        <v>90</v>
      </c>
      <c r="O8913" s="6" t="s">
        <v>75084</v>
      </c>
    </row>
    <row r="8914" spans="9:15" x14ac:dyDescent="0.25">
      <c r="I8914">
        <v>8912</v>
      </c>
      <c r="J8914" s="6" t="s">
        <v>21079</v>
      </c>
      <c r="K8914" s="6" t="s">
        <v>51248</v>
      </c>
      <c r="L8914" s="6" t="s">
        <v>90</v>
      </c>
      <c r="M8914" s="6" t="s">
        <v>21080</v>
      </c>
      <c r="N8914" s="6" t="s">
        <v>58716</v>
      </c>
      <c r="O8914" s="6" t="s">
        <v>75085</v>
      </c>
    </row>
    <row r="8915" spans="9:15" x14ac:dyDescent="0.25">
      <c r="I8915">
        <v>8913</v>
      </c>
      <c r="J8915" s="6" t="s">
        <v>21081</v>
      </c>
      <c r="K8915" s="6" t="s">
        <v>49296</v>
      </c>
      <c r="L8915" s="6" t="s">
        <v>90</v>
      </c>
      <c r="M8915" s="6" t="s">
        <v>21082</v>
      </c>
      <c r="N8915" s="6" t="s">
        <v>58717</v>
      </c>
      <c r="O8915" s="6" t="s">
        <v>75086</v>
      </c>
    </row>
    <row r="8916" spans="9:15" x14ac:dyDescent="0.25">
      <c r="I8916">
        <v>8914</v>
      </c>
      <c r="J8916" s="6" t="s">
        <v>21083</v>
      </c>
      <c r="K8916" s="6" t="s">
        <v>49670</v>
      </c>
      <c r="L8916" s="6" t="s">
        <v>90</v>
      </c>
      <c r="M8916" s="6" t="s">
        <v>21084</v>
      </c>
      <c r="N8916" s="6" t="s">
        <v>90</v>
      </c>
      <c r="O8916" s="6" t="s">
        <v>75087</v>
      </c>
    </row>
    <row r="8917" spans="9:15" x14ac:dyDescent="0.25">
      <c r="I8917">
        <v>8915</v>
      </c>
      <c r="J8917" s="6" t="s">
        <v>21085</v>
      </c>
      <c r="K8917" s="6" t="s">
        <v>52045</v>
      </c>
      <c r="L8917" s="6" t="s">
        <v>90</v>
      </c>
      <c r="M8917" s="6" t="s">
        <v>21086</v>
      </c>
      <c r="N8917" s="6" t="s">
        <v>58718</v>
      </c>
      <c r="O8917" s="6" t="s">
        <v>75088</v>
      </c>
    </row>
    <row r="8918" spans="9:15" x14ac:dyDescent="0.25">
      <c r="I8918">
        <v>8916</v>
      </c>
      <c r="J8918" s="6" t="s">
        <v>21087</v>
      </c>
      <c r="K8918" s="6" t="s">
        <v>51891</v>
      </c>
      <c r="L8918" s="6" t="s">
        <v>90</v>
      </c>
      <c r="M8918" s="6" t="s">
        <v>21088</v>
      </c>
      <c r="N8918" s="6" t="s">
        <v>58719</v>
      </c>
      <c r="O8918" s="6" t="s">
        <v>75089</v>
      </c>
    </row>
    <row r="8919" spans="9:15" x14ac:dyDescent="0.25">
      <c r="I8919">
        <v>8917</v>
      </c>
      <c r="J8919" s="6" t="s">
        <v>21089</v>
      </c>
      <c r="K8919" s="6" t="s">
        <v>51660</v>
      </c>
      <c r="L8919" s="6" t="s">
        <v>90</v>
      </c>
      <c r="M8919" s="6" t="s">
        <v>21090</v>
      </c>
      <c r="N8919" s="6" t="s">
        <v>90</v>
      </c>
      <c r="O8919" s="6" t="s">
        <v>75090</v>
      </c>
    </row>
    <row r="8920" spans="9:15" x14ac:dyDescent="0.25">
      <c r="I8920">
        <v>8918</v>
      </c>
      <c r="J8920" s="6" t="s">
        <v>306</v>
      </c>
      <c r="K8920" s="6" t="s">
        <v>52132</v>
      </c>
      <c r="L8920" s="6" t="s">
        <v>52251</v>
      </c>
      <c r="M8920" s="6" t="s">
        <v>21091</v>
      </c>
      <c r="N8920" s="6" t="s">
        <v>56465</v>
      </c>
      <c r="O8920" s="6" t="s">
        <v>75091</v>
      </c>
    </row>
    <row r="8921" spans="9:15" x14ac:dyDescent="0.25">
      <c r="I8921">
        <v>8919</v>
      </c>
      <c r="J8921" s="6" t="s">
        <v>21092</v>
      </c>
      <c r="K8921" s="6" t="s">
        <v>50106</v>
      </c>
      <c r="L8921" s="6" t="s">
        <v>90</v>
      </c>
      <c r="M8921" s="6" t="s">
        <v>21093</v>
      </c>
      <c r="N8921" s="6" t="s">
        <v>54495</v>
      </c>
      <c r="O8921" s="6" t="s">
        <v>75092</v>
      </c>
    </row>
    <row r="8922" spans="9:15" x14ac:dyDescent="0.25">
      <c r="I8922">
        <v>8920</v>
      </c>
      <c r="J8922" s="6" t="s">
        <v>21094</v>
      </c>
      <c r="K8922" s="6" t="s">
        <v>50004</v>
      </c>
      <c r="L8922" s="6" t="s">
        <v>51461</v>
      </c>
      <c r="M8922" s="6" t="s">
        <v>21095</v>
      </c>
      <c r="N8922" s="6" t="s">
        <v>58720</v>
      </c>
      <c r="O8922" s="6" t="s">
        <v>75093</v>
      </c>
    </row>
    <row r="8923" spans="9:15" x14ac:dyDescent="0.25">
      <c r="I8923">
        <v>8921</v>
      </c>
      <c r="J8923" s="6" t="s">
        <v>21096</v>
      </c>
      <c r="K8923" s="6" t="s">
        <v>49284</v>
      </c>
      <c r="L8923" s="6" t="s">
        <v>49284</v>
      </c>
      <c r="M8923" s="6" t="s">
        <v>21097</v>
      </c>
      <c r="N8923" s="6" t="s">
        <v>58721</v>
      </c>
      <c r="O8923" s="6" t="s">
        <v>75094</v>
      </c>
    </row>
    <row r="8924" spans="9:15" x14ac:dyDescent="0.25">
      <c r="I8924">
        <v>8922</v>
      </c>
      <c r="J8924" s="6" t="s">
        <v>21098</v>
      </c>
      <c r="K8924" s="6" t="s">
        <v>50412</v>
      </c>
      <c r="L8924" s="6" t="s">
        <v>50355</v>
      </c>
      <c r="M8924" s="6" t="s">
        <v>21099</v>
      </c>
      <c r="N8924" s="6" t="s">
        <v>58722</v>
      </c>
      <c r="O8924" s="6" t="s">
        <v>75095</v>
      </c>
    </row>
    <row r="8925" spans="9:15" x14ac:dyDescent="0.25">
      <c r="I8925">
        <v>8923</v>
      </c>
      <c r="J8925" s="6" t="s">
        <v>21100</v>
      </c>
      <c r="K8925" s="6" t="s">
        <v>52503</v>
      </c>
      <c r="L8925" s="6" t="s">
        <v>49096</v>
      </c>
      <c r="M8925" s="6" t="s">
        <v>21101</v>
      </c>
      <c r="N8925" s="6" t="s">
        <v>90</v>
      </c>
      <c r="O8925" s="6" t="s">
        <v>75096</v>
      </c>
    </row>
    <row r="8926" spans="9:15" x14ac:dyDescent="0.25">
      <c r="I8926">
        <v>8924</v>
      </c>
      <c r="J8926" s="6" t="s">
        <v>21102</v>
      </c>
      <c r="K8926" s="6" t="s">
        <v>51600</v>
      </c>
      <c r="L8926" s="6" t="s">
        <v>90</v>
      </c>
      <c r="M8926" s="6" t="s">
        <v>21103</v>
      </c>
      <c r="N8926" s="6" t="s">
        <v>58723</v>
      </c>
      <c r="O8926" s="6" t="s">
        <v>75097</v>
      </c>
    </row>
    <row r="8927" spans="9:15" x14ac:dyDescent="0.25">
      <c r="I8927">
        <v>8925</v>
      </c>
      <c r="J8927" s="6" t="s">
        <v>21104</v>
      </c>
      <c r="K8927" s="6" t="s">
        <v>52220</v>
      </c>
      <c r="L8927" s="6" t="s">
        <v>90</v>
      </c>
      <c r="M8927" s="6" t="s">
        <v>21105</v>
      </c>
      <c r="N8927" s="6" t="s">
        <v>58724</v>
      </c>
      <c r="O8927" s="6" t="s">
        <v>75098</v>
      </c>
    </row>
    <row r="8928" spans="9:15" x14ac:dyDescent="0.25">
      <c r="I8928">
        <v>8926</v>
      </c>
      <c r="J8928" s="6" t="s">
        <v>21106</v>
      </c>
      <c r="K8928" s="6" t="s">
        <v>50449</v>
      </c>
      <c r="L8928" s="6" t="s">
        <v>50355</v>
      </c>
      <c r="M8928" s="6" t="s">
        <v>21107</v>
      </c>
      <c r="N8928" s="6" t="s">
        <v>90</v>
      </c>
      <c r="O8928" s="6" t="s">
        <v>68886</v>
      </c>
    </row>
    <row r="8929" spans="9:15" x14ac:dyDescent="0.25">
      <c r="I8929">
        <v>8927</v>
      </c>
      <c r="J8929" s="6" t="s">
        <v>21108</v>
      </c>
      <c r="K8929" s="6" t="s">
        <v>51513</v>
      </c>
      <c r="L8929" s="6" t="s">
        <v>50544</v>
      </c>
      <c r="M8929" s="6" t="s">
        <v>21109</v>
      </c>
      <c r="N8929" s="6" t="s">
        <v>58725</v>
      </c>
      <c r="O8929" s="6" t="s">
        <v>75099</v>
      </c>
    </row>
    <row r="8930" spans="9:15" x14ac:dyDescent="0.25">
      <c r="I8930">
        <v>8928</v>
      </c>
      <c r="J8930" s="6" t="s">
        <v>21110</v>
      </c>
      <c r="K8930" s="6" t="s">
        <v>49376</v>
      </c>
      <c r="L8930" s="6" t="s">
        <v>90</v>
      </c>
      <c r="M8930" s="6" t="s">
        <v>21111</v>
      </c>
      <c r="N8930" s="6" t="s">
        <v>58726</v>
      </c>
      <c r="O8930" s="6" t="s">
        <v>75100</v>
      </c>
    </row>
    <row r="8931" spans="9:15" x14ac:dyDescent="0.25">
      <c r="I8931">
        <v>8929</v>
      </c>
      <c r="J8931" s="6" t="s">
        <v>21112</v>
      </c>
      <c r="K8931" s="6" t="s">
        <v>48604</v>
      </c>
      <c r="L8931" s="6" t="s">
        <v>48638</v>
      </c>
      <c r="M8931" s="6" t="s">
        <v>21113</v>
      </c>
      <c r="N8931" s="6" t="s">
        <v>90</v>
      </c>
      <c r="O8931" s="6" t="s">
        <v>75101</v>
      </c>
    </row>
    <row r="8932" spans="9:15" x14ac:dyDescent="0.25">
      <c r="I8932">
        <v>8930</v>
      </c>
      <c r="J8932" s="6" t="s">
        <v>21114</v>
      </c>
      <c r="K8932" s="6" t="s">
        <v>50810</v>
      </c>
      <c r="L8932" s="6" t="s">
        <v>50849</v>
      </c>
      <c r="M8932" s="6" t="s">
        <v>21115</v>
      </c>
      <c r="N8932" s="6" t="s">
        <v>58727</v>
      </c>
      <c r="O8932" s="6" t="s">
        <v>75102</v>
      </c>
    </row>
    <row r="8933" spans="9:15" x14ac:dyDescent="0.25">
      <c r="I8933">
        <v>8931</v>
      </c>
      <c r="J8933" s="6" t="s">
        <v>21116</v>
      </c>
      <c r="K8933" s="6" t="s">
        <v>52311</v>
      </c>
      <c r="L8933" s="6" t="s">
        <v>90</v>
      </c>
      <c r="M8933" s="6" t="s">
        <v>21117</v>
      </c>
      <c r="N8933" s="6" t="s">
        <v>58728</v>
      </c>
      <c r="O8933" s="6" t="s">
        <v>75103</v>
      </c>
    </row>
    <row r="8934" spans="9:15" x14ac:dyDescent="0.25">
      <c r="I8934">
        <v>8932</v>
      </c>
      <c r="J8934" s="6" t="s">
        <v>21118</v>
      </c>
      <c r="K8934" s="6" t="s">
        <v>49993</v>
      </c>
      <c r="L8934" s="6" t="s">
        <v>50402</v>
      </c>
      <c r="M8934" s="6" t="s">
        <v>21119</v>
      </c>
      <c r="N8934" s="6" t="s">
        <v>58729</v>
      </c>
      <c r="O8934" s="6" t="s">
        <v>75104</v>
      </c>
    </row>
    <row r="8935" spans="9:15" x14ac:dyDescent="0.25">
      <c r="I8935">
        <v>8933</v>
      </c>
      <c r="J8935" s="6" t="s">
        <v>21120</v>
      </c>
      <c r="K8935" s="6" t="s">
        <v>50163</v>
      </c>
      <c r="L8935" s="6" t="s">
        <v>90</v>
      </c>
      <c r="M8935" s="6" t="s">
        <v>21121</v>
      </c>
      <c r="N8935" s="6" t="s">
        <v>55919</v>
      </c>
      <c r="O8935" s="6" t="s">
        <v>75105</v>
      </c>
    </row>
    <row r="8936" spans="9:15" x14ac:dyDescent="0.25">
      <c r="I8936">
        <v>8934</v>
      </c>
      <c r="J8936" s="6" t="s">
        <v>21122</v>
      </c>
      <c r="K8936" s="6" t="s">
        <v>49611</v>
      </c>
      <c r="L8936" s="6" t="s">
        <v>90</v>
      </c>
      <c r="M8936" s="6" t="s">
        <v>21123</v>
      </c>
      <c r="N8936" s="6" t="s">
        <v>58730</v>
      </c>
      <c r="O8936" s="6" t="s">
        <v>75106</v>
      </c>
    </row>
    <row r="8937" spans="9:15" x14ac:dyDescent="0.25">
      <c r="I8937">
        <v>8935</v>
      </c>
      <c r="J8937" s="6" t="s">
        <v>21124</v>
      </c>
      <c r="K8937" s="6" t="s">
        <v>52484</v>
      </c>
      <c r="L8937" s="6" t="s">
        <v>90</v>
      </c>
      <c r="M8937" s="6" t="s">
        <v>21125</v>
      </c>
      <c r="N8937" s="6" t="s">
        <v>90</v>
      </c>
      <c r="O8937" s="6" t="s">
        <v>75107</v>
      </c>
    </row>
    <row r="8938" spans="9:15" x14ac:dyDescent="0.25">
      <c r="I8938">
        <v>8936</v>
      </c>
      <c r="J8938" s="6" t="s">
        <v>21126</v>
      </c>
      <c r="K8938" s="6" t="s">
        <v>52178</v>
      </c>
      <c r="L8938" s="6" t="s">
        <v>90</v>
      </c>
      <c r="M8938" s="6" t="s">
        <v>21127</v>
      </c>
      <c r="N8938" s="6" t="s">
        <v>90</v>
      </c>
      <c r="O8938" s="6" t="s">
        <v>75108</v>
      </c>
    </row>
    <row r="8939" spans="9:15" x14ac:dyDescent="0.25">
      <c r="I8939">
        <v>8937</v>
      </c>
      <c r="J8939" s="6" t="s">
        <v>21128</v>
      </c>
      <c r="K8939" s="6" t="s">
        <v>49805</v>
      </c>
      <c r="L8939" s="6" t="s">
        <v>50822</v>
      </c>
      <c r="M8939" s="6" t="s">
        <v>21129</v>
      </c>
      <c r="N8939" s="6" t="s">
        <v>53546</v>
      </c>
      <c r="O8939" s="6" t="s">
        <v>67484</v>
      </c>
    </row>
    <row r="8940" spans="9:15" x14ac:dyDescent="0.25">
      <c r="I8940">
        <v>8938</v>
      </c>
      <c r="J8940" s="6" t="s">
        <v>21130</v>
      </c>
      <c r="K8940" s="6" t="s">
        <v>51164</v>
      </c>
      <c r="L8940" s="6" t="s">
        <v>90</v>
      </c>
      <c r="M8940" s="6" t="s">
        <v>21131</v>
      </c>
      <c r="N8940" s="6" t="s">
        <v>90</v>
      </c>
      <c r="O8940" s="6" t="s">
        <v>75109</v>
      </c>
    </row>
    <row r="8941" spans="9:15" x14ac:dyDescent="0.25">
      <c r="I8941">
        <v>8939</v>
      </c>
      <c r="J8941" s="6" t="s">
        <v>21132</v>
      </c>
      <c r="K8941" s="6" t="s">
        <v>51787</v>
      </c>
      <c r="L8941" s="6" t="s">
        <v>52102</v>
      </c>
      <c r="M8941" s="6" t="s">
        <v>21133</v>
      </c>
      <c r="N8941" s="6" t="s">
        <v>58731</v>
      </c>
      <c r="O8941" s="6" t="s">
        <v>75110</v>
      </c>
    </row>
    <row r="8942" spans="9:15" x14ac:dyDescent="0.25">
      <c r="I8942">
        <v>8940</v>
      </c>
      <c r="J8942" s="6" t="s">
        <v>21134</v>
      </c>
      <c r="K8942" s="6" t="s">
        <v>51618</v>
      </c>
      <c r="L8942" s="6" t="s">
        <v>90</v>
      </c>
      <c r="M8942" s="6" t="s">
        <v>21135</v>
      </c>
      <c r="N8942" s="6" t="s">
        <v>90</v>
      </c>
      <c r="O8942" s="6" t="s">
        <v>75111</v>
      </c>
    </row>
    <row r="8943" spans="9:15" x14ac:dyDescent="0.25">
      <c r="I8943">
        <v>8941</v>
      </c>
      <c r="J8943" s="6" t="s">
        <v>21136</v>
      </c>
      <c r="K8943" s="6" t="s">
        <v>48714</v>
      </c>
      <c r="L8943" s="6" t="s">
        <v>48704</v>
      </c>
      <c r="M8943" s="6" t="s">
        <v>21137</v>
      </c>
      <c r="N8943" s="6" t="s">
        <v>58732</v>
      </c>
      <c r="O8943" s="6" t="s">
        <v>75112</v>
      </c>
    </row>
    <row r="8944" spans="9:15" x14ac:dyDescent="0.25">
      <c r="I8944">
        <v>8942</v>
      </c>
      <c r="J8944" s="6" t="s">
        <v>21138</v>
      </c>
      <c r="K8944" s="6" t="s">
        <v>52281</v>
      </c>
      <c r="L8944" s="6" t="s">
        <v>90</v>
      </c>
      <c r="M8944" s="6" t="s">
        <v>21139</v>
      </c>
      <c r="N8944" s="6" t="s">
        <v>58733</v>
      </c>
      <c r="O8944" s="6" t="s">
        <v>75113</v>
      </c>
    </row>
    <row r="8945" spans="9:15" x14ac:dyDescent="0.25">
      <c r="I8945">
        <v>8943</v>
      </c>
      <c r="J8945" s="6" t="s">
        <v>21140</v>
      </c>
      <c r="K8945" s="6" t="s">
        <v>50992</v>
      </c>
      <c r="L8945" s="6" t="s">
        <v>90</v>
      </c>
      <c r="M8945" s="6" t="s">
        <v>21141</v>
      </c>
      <c r="N8945" s="6" t="s">
        <v>58734</v>
      </c>
      <c r="O8945" s="6" t="s">
        <v>75114</v>
      </c>
    </row>
    <row r="8946" spans="9:15" x14ac:dyDescent="0.25">
      <c r="I8946">
        <v>8944</v>
      </c>
      <c r="J8946" s="6" t="s">
        <v>21142</v>
      </c>
      <c r="K8946" s="6" t="s">
        <v>51194</v>
      </c>
      <c r="L8946" s="6" t="s">
        <v>51235</v>
      </c>
      <c r="M8946" s="6" t="s">
        <v>21143</v>
      </c>
      <c r="N8946" s="6" t="s">
        <v>90</v>
      </c>
      <c r="O8946" s="6" t="s">
        <v>75115</v>
      </c>
    </row>
    <row r="8947" spans="9:15" x14ac:dyDescent="0.25">
      <c r="I8947">
        <v>8945</v>
      </c>
      <c r="J8947" s="6" t="s">
        <v>21144</v>
      </c>
      <c r="K8947" s="6" t="s">
        <v>52535</v>
      </c>
      <c r="L8947" s="6" t="s">
        <v>50374</v>
      </c>
      <c r="M8947" s="6" t="s">
        <v>21145</v>
      </c>
      <c r="N8947" s="6" t="s">
        <v>90</v>
      </c>
      <c r="O8947" s="6" t="s">
        <v>70810</v>
      </c>
    </row>
    <row r="8948" spans="9:15" x14ac:dyDescent="0.25">
      <c r="I8948">
        <v>8946</v>
      </c>
      <c r="J8948" s="6" t="s">
        <v>21146</v>
      </c>
      <c r="K8948" s="6" t="s">
        <v>51579</v>
      </c>
      <c r="L8948" s="6" t="s">
        <v>90</v>
      </c>
      <c r="M8948" s="6" t="s">
        <v>21147</v>
      </c>
      <c r="N8948" s="6" t="s">
        <v>53463</v>
      </c>
      <c r="O8948" s="6" t="s">
        <v>67374</v>
      </c>
    </row>
    <row r="8949" spans="9:15" x14ac:dyDescent="0.25">
      <c r="I8949">
        <v>8947</v>
      </c>
      <c r="J8949" s="6" t="s">
        <v>21148</v>
      </c>
      <c r="K8949" s="6" t="s">
        <v>48762</v>
      </c>
      <c r="L8949" s="6" t="s">
        <v>90</v>
      </c>
      <c r="M8949" s="6" t="s">
        <v>21149</v>
      </c>
      <c r="N8949" s="6" t="s">
        <v>58735</v>
      </c>
      <c r="O8949" s="6" t="s">
        <v>75116</v>
      </c>
    </row>
    <row r="8950" spans="9:15" x14ac:dyDescent="0.25">
      <c r="I8950">
        <v>8948</v>
      </c>
      <c r="J8950" s="6" t="s">
        <v>21150</v>
      </c>
      <c r="K8950" s="6" t="s">
        <v>51400</v>
      </c>
      <c r="L8950" s="6" t="s">
        <v>90</v>
      </c>
      <c r="M8950" s="6" t="s">
        <v>21151</v>
      </c>
      <c r="N8950" s="6" t="s">
        <v>90</v>
      </c>
      <c r="O8950" s="6" t="s">
        <v>75117</v>
      </c>
    </row>
    <row r="8951" spans="9:15" x14ac:dyDescent="0.25">
      <c r="I8951">
        <v>8949</v>
      </c>
      <c r="J8951" s="6" t="s">
        <v>21152</v>
      </c>
      <c r="K8951" s="6" t="s">
        <v>49531</v>
      </c>
      <c r="L8951" s="6" t="s">
        <v>49527</v>
      </c>
      <c r="M8951" s="6" t="s">
        <v>21153</v>
      </c>
      <c r="N8951" s="6" t="s">
        <v>58736</v>
      </c>
      <c r="O8951" s="6" t="s">
        <v>75118</v>
      </c>
    </row>
    <row r="8952" spans="9:15" x14ac:dyDescent="0.25">
      <c r="I8952">
        <v>8950</v>
      </c>
      <c r="J8952" s="6" t="s">
        <v>21154</v>
      </c>
      <c r="K8952" s="6" t="s">
        <v>49324</v>
      </c>
      <c r="L8952" s="6" t="s">
        <v>50175</v>
      </c>
      <c r="M8952" s="6" t="s">
        <v>21155</v>
      </c>
      <c r="N8952" s="6" t="s">
        <v>58737</v>
      </c>
      <c r="O8952" s="6" t="s">
        <v>75119</v>
      </c>
    </row>
    <row r="8953" spans="9:15" x14ac:dyDescent="0.25">
      <c r="I8953">
        <v>8951</v>
      </c>
      <c r="J8953" s="6" t="s">
        <v>21156</v>
      </c>
      <c r="K8953" s="6" t="s">
        <v>49884</v>
      </c>
      <c r="L8953" s="6" t="s">
        <v>50361</v>
      </c>
      <c r="M8953" s="6" t="s">
        <v>21157</v>
      </c>
      <c r="N8953" s="6" t="s">
        <v>58738</v>
      </c>
      <c r="O8953" s="6" t="s">
        <v>75120</v>
      </c>
    </row>
    <row r="8954" spans="9:15" x14ac:dyDescent="0.25">
      <c r="I8954">
        <v>8952</v>
      </c>
      <c r="J8954" s="6" t="s">
        <v>21158</v>
      </c>
      <c r="K8954" s="6" t="s">
        <v>50665</v>
      </c>
      <c r="L8954" s="6" t="s">
        <v>51461</v>
      </c>
      <c r="M8954" s="6" t="s">
        <v>21159</v>
      </c>
      <c r="N8954" s="6" t="s">
        <v>53653</v>
      </c>
      <c r="O8954" s="6" t="s">
        <v>75121</v>
      </c>
    </row>
    <row r="8955" spans="9:15" x14ac:dyDescent="0.25">
      <c r="I8955">
        <v>8953</v>
      </c>
      <c r="J8955" s="6" t="s">
        <v>21160</v>
      </c>
      <c r="K8955" s="6" t="s">
        <v>51479</v>
      </c>
      <c r="L8955" s="6" t="s">
        <v>50465</v>
      </c>
      <c r="M8955" s="6" t="s">
        <v>21161</v>
      </c>
      <c r="N8955" s="6" t="s">
        <v>58739</v>
      </c>
      <c r="O8955" s="6" t="s">
        <v>75122</v>
      </c>
    </row>
    <row r="8956" spans="9:15" x14ac:dyDescent="0.25">
      <c r="I8956">
        <v>8954</v>
      </c>
      <c r="J8956" s="6" t="s">
        <v>21162</v>
      </c>
      <c r="K8956" s="6" t="s">
        <v>49003</v>
      </c>
      <c r="L8956" s="6" t="s">
        <v>90</v>
      </c>
      <c r="M8956" s="6" t="s">
        <v>21163</v>
      </c>
      <c r="N8956" s="6" t="s">
        <v>90</v>
      </c>
      <c r="O8956" s="6" t="s">
        <v>72052</v>
      </c>
    </row>
    <row r="8957" spans="9:15" x14ac:dyDescent="0.25">
      <c r="I8957">
        <v>8955</v>
      </c>
      <c r="J8957" s="6" t="s">
        <v>21164</v>
      </c>
      <c r="K8957" s="6" t="s">
        <v>51708</v>
      </c>
      <c r="L8957" s="6" t="s">
        <v>90</v>
      </c>
      <c r="M8957" s="6" t="s">
        <v>21165</v>
      </c>
      <c r="N8957" s="6" t="s">
        <v>58740</v>
      </c>
      <c r="O8957" s="6" t="s">
        <v>75123</v>
      </c>
    </row>
    <row r="8958" spans="9:15" x14ac:dyDescent="0.25">
      <c r="I8958">
        <v>8956</v>
      </c>
      <c r="J8958" s="6" t="s">
        <v>21166</v>
      </c>
      <c r="K8958" s="6" t="s">
        <v>52166</v>
      </c>
      <c r="L8958" s="6" t="s">
        <v>50405</v>
      </c>
      <c r="M8958" s="6" t="s">
        <v>21167</v>
      </c>
      <c r="N8958" s="6" t="s">
        <v>53132</v>
      </c>
      <c r="O8958" s="6" t="s">
        <v>75124</v>
      </c>
    </row>
    <row r="8959" spans="9:15" x14ac:dyDescent="0.25">
      <c r="I8959">
        <v>8957</v>
      </c>
      <c r="J8959" s="6" t="s">
        <v>21168</v>
      </c>
      <c r="K8959" s="6" t="s">
        <v>49195</v>
      </c>
      <c r="L8959" s="6" t="s">
        <v>49195</v>
      </c>
      <c r="M8959" s="6" t="s">
        <v>21169</v>
      </c>
      <c r="N8959" s="6" t="s">
        <v>90</v>
      </c>
      <c r="O8959" s="6" t="s">
        <v>75125</v>
      </c>
    </row>
    <row r="8960" spans="9:15" x14ac:dyDescent="0.25">
      <c r="I8960">
        <v>8958</v>
      </c>
      <c r="J8960" s="6" t="s">
        <v>21170</v>
      </c>
      <c r="K8960" s="6" t="s">
        <v>51808</v>
      </c>
      <c r="L8960" s="6" t="s">
        <v>90</v>
      </c>
      <c r="M8960" s="6" t="s">
        <v>21171</v>
      </c>
      <c r="N8960" s="6" t="s">
        <v>58741</v>
      </c>
      <c r="O8960" s="6" t="s">
        <v>75126</v>
      </c>
    </row>
    <row r="8961" spans="9:15" x14ac:dyDescent="0.25">
      <c r="I8961">
        <v>8959</v>
      </c>
      <c r="J8961" s="6" t="s">
        <v>21172</v>
      </c>
      <c r="K8961" s="6" t="s">
        <v>51537</v>
      </c>
      <c r="L8961" s="6" t="s">
        <v>51701</v>
      </c>
      <c r="M8961" s="6" t="s">
        <v>21173</v>
      </c>
      <c r="N8961" s="6" t="s">
        <v>58742</v>
      </c>
      <c r="O8961" s="6" t="s">
        <v>75127</v>
      </c>
    </row>
    <row r="8962" spans="9:15" x14ac:dyDescent="0.25">
      <c r="I8962">
        <v>8960</v>
      </c>
      <c r="J8962" s="6" t="s">
        <v>21174</v>
      </c>
      <c r="K8962" s="6" t="s">
        <v>50633</v>
      </c>
      <c r="L8962" s="6" t="s">
        <v>90</v>
      </c>
      <c r="M8962" s="6" t="s">
        <v>21175</v>
      </c>
      <c r="N8962" s="6" t="s">
        <v>58743</v>
      </c>
      <c r="O8962" s="6" t="s">
        <v>75128</v>
      </c>
    </row>
    <row r="8963" spans="9:15" x14ac:dyDescent="0.25">
      <c r="I8963">
        <v>8961</v>
      </c>
      <c r="J8963" s="6" t="s">
        <v>21176</v>
      </c>
      <c r="K8963" s="6" t="s">
        <v>48624</v>
      </c>
      <c r="L8963" s="6" t="s">
        <v>51701</v>
      </c>
      <c r="M8963" s="6" t="s">
        <v>21177</v>
      </c>
      <c r="N8963" s="6" t="s">
        <v>58744</v>
      </c>
      <c r="O8963" s="6" t="s">
        <v>75129</v>
      </c>
    </row>
    <row r="8964" spans="9:15" x14ac:dyDescent="0.25">
      <c r="I8964">
        <v>8962</v>
      </c>
      <c r="J8964" s="6" t="s">
        <v>21178</v>
      </c>
      <c r="K8964" s="6" t="s">
        <v>51658</v>
      </c>
      <c r="L8964" s="6" t="s">
        <v>90</v>
      </c>
      <c r="M8964" s="6" t="s">
        <v>21179</v>
      </c>
      <c r="N8964" s="6" t="s">
        <v>54083</v>
      </c>
      <c r="O8964" s="6" t="s">
        <v>68258</v>
      </c>
    </row>
    <row r="8965" spans="9:15" x14ac:dyDescent="0.25">
      <c r="I8965">
        <v>8963</v>
      </c>
      <c r="J8965" s="6" t="s">
        <v>21180</v>
      </c>
      <c r="K8965" s="6" t="s">
        <v>49236</v>
      </c>
      <c r="L8965" s="6" t="s">
        <v>90</v>
      </c>
      <c r="M8965" s="6" t="s">
        <v>21181</v>
      </c>
      <c r="N8965" s="6" t="s">
        <v>55787</v>
      </c>
      <c r="O8965" s="6" t="s">
        <v>75130</v>
      </c>
    </row>
    <row r="8966" spans="9:15" x14ac:dyDescent="0.25">
      <c r="I8966">
        <v>8964</v>
      </c>
      <c r="J8966" s="6" t="s">
        <v>21182</v>
      </c>
      <c r="K8966" s="6" t="s">
        <v>49647</v>
      </c>
      <c r="L8966" s="6" t="s">
        <v>52562</v>
      </c>
      <c r="M8966" s="6" t="s">
        <v>21183</v>
      </c>
      <c r="N8966" s="6" t="s">
        <v>90</v>
      </c>
      <c r="O8966" s="6" t="s">
        <v>75131</v>
      </c>
    </row>
    <row r="8967" spans="9:15" x14ac:dyDescent="0.25">
      <c r="I8967">
        <v>8965</v>
      </c>
      <c r="J8967" s="6" t="s">
        <v>21184</v>
      </c>
      <c r="K8967" s="6" t="s">
        <v>50018</v>
      </c>
      <c r="L8967" s="6" t="s">
        <v>90</v>
      </c>
      <c r="M8967" s="6" t="s">
        <v>21185</v>
      </c>
      <c r="N8967" s="6" t="s">
        <v>90</v>
      </c>
      <c r="O8967" s="6" t="s">
        <v>75132</v>
      </c>
    </row>
    <row r="8968" spans="9:15" x14ac:dyDescent="0.25">
      <c r="I8968">
        <v>8966</v>
      </c>
      <c r="J8968" s="6" t="s">
        <v>21186</v>
      </c>
      <c r="K8968" s="6" t="s">
        <v>51841</v>
      </c>
      <c r="L8968" s="6" t="s">
        <v>51913</v>
      </c>
      <c r="M8968" s="6" t="s">
        <v>21187</v>
      </c>
      <c r="N8968" s="6" t="s">
        <v>58745</v>
      </c>
      <c r="O8968" s="6" t="s">
        <v>75133</v>
      </c>
    </row>
    <row r="8969" spans="9:15" x14ac:dyDescent="0.25">
      <c r="I8969">
        <v>8967</v>
      </c>
      <c r="J8969" s="6" t="s">
        <v>21188</v>
      </c>
      <c r="K8969" s="6" t="s">
        <v>51033</v>
      </c>
      <c r="L8969" s="6" t="s">
        <v>52021</v>
      </c>
      <c r="M8969" s="6" t="s">
        <v>21189</v>
      </c>
      <c r="N8969" s="6" t="s">
        <v>58746</v>
      </c>
      <c r="O8969" s="6" t="s">
        <v>75134</v>
      </c>
    </row>
    <row r="8970" spans="9:15" x14ac:dyDescent="0.25">
      <c r="I8970">
        <v>8968</v>
      </c>
      <c r="J8970" s="6" t="s">
        <v>21190</v>
      </c>
      <c r="K8970" s="6" t="s">
        <v>51127</v>
      </c>
      <c r="L8970" s="6" t="s">
        <v>90</v>
      </c>
      <c r="M8970" s="6" t="s">
        <v>21191</v>
      </c>
      <c r="N8970" s="6" t="s">
        <v>58747</v>
      </c>
      <c r="O8970" s="6" t="s">
        <v>75135</v>
      </c>
    </row>
    <row r="8971" spans="9:15" x14ac:dyDescent="0.25">
      <c r="I8971">
        <v>8969</v>
      </c>
      <c r="J8971" s="6" t="s">
        <v>21192</v>
      </c>
      <c r="K8971" s="6" t="s">
        <v>51400</v>
      </c>
      <c r="L8971" s="6" t="s">
        <v>90</v>
      </c>
      <c r="M8971" s="6" t="s">
        <v>21193</v>
      </c>
      <c r="N8971" s="6" t="s">
        <v>58748</v>
      </c>
      <c r="O8971" s="6" t="s">
        <v>75136</v>
      </c>
    </row>
    <row r="8972" spans="9:15" x14ac:dyDescent="0.25">
      <c r="I8972">
        <v>8970</v>
      </c>
      <c r="J8972" s="6" t="s">
        <v>21194</v>
      </c>
      <c r="K8972" s="6" t="s">
        <v>51630</v>
      </c>
      <c r="L8972" s="6" t="s">
        <v>90</v>
      </c>
      <c r="M8972" s="6" t="s">
        <v>21195</v>
      </c>
      <c r="N8972" s="6" t="s">
        <v>90</v>
      </c>
      <c r="O8972" s="6" t="s">
        <v>75137</v>
      </c>
    </row>
    <row r="8973" spans="9:15" x14ac:dyDescent="0.25">
      <c r="I8973">
        <v>8971</v>
      </c>
      <c r="J8973" s="6" t="s">
        <v>21196</v>
      </c>
      <c r="K8973" s="6" t="s">
        <v>50094</v>
      </c>
      <c r="L8973" s="6" t="s">
        <v>50032</v>
      </c>
      <c r="M8973" s="6" t="s">
        <v>21197</v>
      </c>
      <c r="N8973" s="6" t="s">
        <v>90</v>
      </c>
      <c r="O8973" s="6" t="s">
        <v>71824</v>
      </c>
    </row>
    <row r="8974" spans="9:15" x14ac:dyDescent="0.25">
      <c r="I8974">
        <v>8972</v>
      </c>
      <c r="J8974" s="6" t="s">
        <v>21198</v>
      </c>
      <c r="K8974" s="6" t="s">
        <v>51701</v>
      </c>
      <c r="L8974" s="6" t="s">
        <v>51517</v>
      </c>
      <c r="M8974" s="6" t="s">
        <v>21199</v>
      </c>
      <c r="N8974" s="6" t="s">
        <v>55652</v>
      </c>
      <c r="O8974" s="6" t="s">
        <v>75138</v>
      </c>
    </row>
    <row r="8975" spans="9:15" x14ac:dyDescent="0.25">
      <c r="I8975">
        <v>8973</v>
      </c>
      <c r="J8975" s="6" t="s">
        <v>21200</v>
      </c>
      <c r="K8975" s="6" t="s">
        <v>48941</v>
      </c>
      <c r="L8975" s="6" t="s">
        <v>48941</v>
      </c>
      <c r="M8975" s="6" t="s">
        <v>21201</v>
      </c>
      <c r="N8975" s="6" t="s">
        <v>56889</v>
      </c>
      <c r="O8975" s="6" t="s">
        <v>75139</v>
      </c>
    </row>
    <row r="8976" spans="9:15" x14ac:dyDescent="0.25">
      <c r="I8976">
        <v>8974</v>
      </c>
      <c r="J8976" s="6" t="s">
        <v>21202</v>
      </c>
      <c r="K8976" s="6" t="s">
        <v>48620</v>
      </c>
      <c r="L8976" s="6" t="s">
        <v>90</v>
      </c>
      <c r="M8976" s="6" t="s">
        <v>21203</v>
      </c>
      <c r="N8976" s="6" t="s">
        <v>58749</v>
      </c>
      <c r="O8976" s="6" t="s">
        <v>75140</v>
      </c>
    </row>
    <row r="8977" spans="9:15" x14ac:dyDescent="0.25">
      <c r="I8977">
        <v>8975</v>
      </c>
      <c r="J8977" s="6" t="s">
        <v>21204</v>
      </c>
      <c r="K8977" s="6" t="s">
        <v>52349</v>
      </c>
      <c r="L8977" s="6" t="s">
        <v>52329</v>
      </c>
      <c r="M8977" s="6" t="s">
        <v>21205</v>
      </c>
      <c r="N8977" s="6" t="s">
        <v>90</v>
      </c>
      <c r="O8977" s="6" t="s">
        <v>75141</v>
      </c>
    </row>
    <row r="8978" spans="9:15" x14ac:dyDescent="0.25">
      <c r="I8978">
        <v>8976</v>
      </c>
      <c r="J8978" s="6" t="s">
        <v>21206</v>
      </c>
      <c r="K8978" s="6" t="s">
        <v>51824</v>
      </c>
      <c r="L8978" s="6" t="s">
        <v>90</v>
      </c>
      <c r="M8978" s="6" t="s">
        <v>21207</v>
      </c>
      <c r="N8978" s="6" t="s">
        <v>58750</v>
      </c>
      <c r="O8978" s="6" t="s">
        <v>75142</v>
      </c>
    </row>
    <row r="8979" spans="9:15" x14ac:dyDescent="0.25">
      <c r="I8979">
        <v>8977</v>
      </c>
      <c r="J8979" s="6" t="s">
        <v>21208</v>
      </c>
      <c r="K8979" s="6" t="s">
        <v>51175</v>
      </c>
      <c r="L8979" s="6" t="s">
        <v>90</v>
      </c>
      <c r="M8979" s="6" t="s">
        <v>21209</v>
      </c>
      <c r="N8979" s="6" t="s">
        <v>58751</v>
      </c>
      <c r="O8979" s="6" t="s">
        <v>75143</v>
      </c>
    </row>
    <row r="8980" spans="9:15" x14ac:dyDescent="0.25">
      <c r="I8980">
        <v>8978</v>
      </c>
      <c r="J8980" s="6" t="s">
        <v>21210</v>
      </c>
      <c r="K8980" s="6" t="s">
        <v>49900</v>
      </c>
      <c r="L8980" s="6" t="s">
        <v>50599</v>
      </c>
      <c r="M8980" s="6" t="s">
        <v>21211</v>
      </c>
      <c r="N8980" s="6" t="s">
        <v>53335</v>
      </c>
      <c r="O8980" s="6" t="s">
        <v>75144</v>
      </c>
    </row>
    <row r="8981" spans="9:15" x14ac:dyDescent="0.25">
      <c r="I8981">
        <v>8979</v>
      </c>
      <c r="J8981" s="6" t="s">
        <v>21212</v>
      </c>
      <c r="K8981" s="6" t="s">
        <v>50057</v>
      </c>
      <c r="L8981" s="6" t="s">
        <v>90</v>
      </c>
      <c r="M8981" s="6" t="s">
        <v>21213</v>
      </c>
      <c r="N8981" s="6" t="s">
        <v>90</v>
      </c>
      <c r="O8981" s="6" t="s">
        <v>75145</v>
      </c>
    </row>
    <row r="8982" spans="9:15" x14ac:dyDescent="0.25">
      <c r="I8982">
        <v>8980</v>
      </c>
      <c r="J8982" s="6" t="s">
        <v>21214</v>
      </c>
      <c r="K8982" s="6" t="s">
        <v>48853</v>
      </c>
      <c r="L8982" s="6" t="s">
        <v>90</v>
      </c>
      <c r="M8982" s="6" t="s">
        <v>21215</v>
      </c>
      <c r="N8982" s="6" t="s">
        <v>90</v>
      </c>
      <c r="O8982" s="6" t="s">
        <v>75146</v>
      </c>
    </row>
    <row r="8983" spans="9:15" x14ac:dyDescent="0.25">
      <c r="I8983">
        <v>8981</v>
      </c>
      <c r="J8983" s="6" t="s">
        <v>21216</v>
      </c>
      <c r="K8983" s="6" t="s">
        <v>50442</v>
      </c>
      <c r="L8983" s="6" t="s">
        <v>90</v>
      </c>
      <c r="M8983" s="6" t="s">
        <v>21217</v>
      </c>
      <c r="N8983" s="6" t="s">
        <v>58752</v>
      </c>
      <c r="O8983" s="6" t="s">
        <v>75147</v>
      </c>
    </row>
    <row r="8984" spans="9:15" x14ac:dyDescent="0.25">
      <c r="I8984">
        <v>8982</v>
      </c>
      <c r="J8984" s="6" t="s">
        <v>21218</v>
      </c>
      <c r="K8984" s="6" t="s">
        <v>50905</v>
      </c>
      <c r="L8984" s="6" t="s">
        <v>48995</v>
      </c>
      <c r="M8984" s="6" t="s">
        <v>21219</v>
      </c>
      <c r="N8984" s="6" t="s">
        <v>90</v>
      </c>
      <c r="O8984" s="6" t="s">
        <v>75148</v>
      </c>
    </row>
    <row r="8985" spans="9:15" x14ac:dyDescent="0.25">
      <c r="I8985">
        <v>8983</v>
      </c>
      <c r="J8985" s="6" t="s">
        <v>21220</v>
      </c>
      <c r="K8985" s="6" t="s">
        <v>51481</v>
      </c>
      <c r="L8985" s="6" t="s">
        <v>51658</v>
      </c>
      <c r="M8985" s="6" t="s">
        <v>21221</v>
      </c>
      <c r="N8985" s="6" t="s">
        <v>58753</v>
      </c>
      <c r="O8985" s="6" t="s">
        <v>75149</v>
      </c>
    </row>
    <row r="8986" spans="9:15" x14ac:dyDescent="0.25">
      <c r="I8986">
        <v>8984</v>
      </c>
      <c r="J8986" s="6" t="s">
        <v>21222</v>
      </c>
      <c r="K8986" s="6" t="s">
        <v>49236</v>
      </c>
      <c r="L8986" s="6" t="s">
        <v>90</v>
      </c>
      <c r="M8986" s="6" t="s">
        <v>21223</v>
      </c>
      <c r="N8986" s="6" t="s">
        <v>58754</v>
      </c>
      <c r="O8986" s="6" t="s">
        <v>75150</v>
      </c>
    </row>
    <row r="8987" spans="9:15" x14ac:dyDescent="0.25">
      <c r="I8987">
        <v>8985</v>
      </c>
      <c r="J8987" s="6" t="s">
        <v>21224</v>
      </c>
      <c r="K8987" s="6" t="s">
        <v>49554</v>
      </c>
      <c r="L8987" s="6" t="s">
        <v>90</v>
      </c>
      <c r="M8987" s="6" t="s">
        <v>21225</v>
      </c>
      <c r="N8987" s="6" t="s">
        <v>58755</v>
      </c>
      <c r="O8987" s="6" t="s">
        <v>75151</v>
      </c>
    </row>
    <row r="8988" spans="9:15" x14ac:dyDescent="0.25">
      <c r="I8988">
        <v>8986</v>
      </c>
      <c r="J8988" s="6" t="s">
        <v>21226</v>
      </c>
      <c r="K8988" s="6" t="s">
        <v>51400</v>
      </c>
      <c r="L8988" s="6" t="s">
        <v>90</v>
      </c>
      <c r="M8988" s="6" t="s">
        <v>21227</v>
      </c>
      <c r="N8988" s="6" t="s">
        <v>58756</v>
      </c>
      <c r="O8988" s="6" t="s">
        <v>75152</v>
      </c>
    </row>
    <row r="8989" spans="9:15" x14ac:dyDescent="0.25">
      <c r="I8989">
        <v>8987</v>
      </c>
      <c r="J8989" s="6" t="s">
        <v>21228</v>
      </c>
      <c r="K8989" s="6" t="s">
        <v>51297</v>
      </c>
      <c r="L8989" s="6" t="s">
        <v>51180</v>
      </c>
      <c r="M8989" s="6" t="s">
        <v>21229</v>
      </c>
      <c r="N8989" s="6" t="s">
        <v>58757</v>
      </c>
      <c r="O8989" s="6" t="s">
        <v>75153</v>
      </c>
    </row>
    <row r="8990" spans="9:15" x14ac:dyDescent="0.25">
      <c r="I8990">
        <v>8988</v>
      </c>
      <c r="J8990" s="6" t="s">
        <v>21230</v>
      </c>
      <c r="K8990" s="6" t="s">
        <v>50151</v>
      </c>
      <c r="L8990" s="6" t="s">
        <v>50175</v>
      </c>
      <c r="M8990" s="6" t="s">
        <v>21231</v>
      </c>
      <c r="N8990" s="6" t="s">
        <v>90</v>
      </c>
      <c r="O8990" s="6" t="s">
        <v>75154</v>
      </c>
    </row>
    <row r="8991" spans="9:15" x14ac:dyDescent="0.25">
      <c r="I8991">
        <v>8989</v>
      </c>
      <c r="J8991" s="6" t="s">
        <v>21232</v>
      </c>
      <c r="K8991" s="6" t="s">
        <v>49201</v>
      </c>
      <c r="L8991" s="6" t="s">
        <v>90</v>
      </c>
      <c r="M8991" s="6" t="s">
        <v>21233</v>
      </c>
      <c r="N8991" s="6" t="s">
        <v>90</v>
      </c>
      <c r="O8991" s="6" t="s">
        <v>75155</v>
      </c>
    </row>
    <row r="8992" spans="9:15" x14ac:dyDescent="0.25">
      <c r="I8992">
        <v>8990</v>
      </c>
      <c r="J8992" s="6" t="s">
        <v>21234</v>
      </c>
      <c r="K8992" s="6" t="s">
        <v>48984</v>
      </c>
      <c r="L8992" s="6" t="s">
        <v>90</v>
      </c>
      <c r="M8992" s="6" t="s">
        <v>21235</v>
      </c>
      <c r="N8992" s="6" t="s">
        <v>90</v>
      </c>
      <c r="O8992" s="6" t="s">
        <v>75156</v>
      </c>
    </row>
    <row r="8993" spans="9:15" x14ac:dyDescent="0.25">
      <c r="I8993">
        <v>8991</v>
      </c>
      <c r="J8993" s="6" t="s">
        <v>21236</v>
      </c>
      <c r="K8993" s="6" t="s">
        <v>50402</v>
      </c>
      <c r="L8993" s="6" t="s">
        <v>50399</v>
      </c>
      <c r="M8993" s="6" t="s">
        <v>21237</v>
      </c>
      <c r="N8993" s="6" t="s">
        <v>54424</v>
      </c>
      <c r="O8993" s="6" t="s">
        <v>75157</v>
      </c>
    </row>
    <row r="8994" spans="9:15" x14ac:dyDescent="0.25">
      <c r="I8994">
        <v>8992</v>
      </c>
      <c r="J8994" s="6" t="s">
        <v>21238</v>
      </c>
      <c r="K8994" s="6" t="s">
        <v>49443</v>
      </c>
      <c r="L8994" s="6" t="s">
        <v>50280</v>
      </c>
      <c r="M8994" s="6" t="s">
        <v>21239</v>
      </c>
      <c r="N8994" s="6" t="s">
        <v>58758</v>
      </c>
      <c r="O8994" s="6" t="s">
        <v>75158</v>
      </c>
    </row>
    <row r="8995" spans="9:15" x14ac:dyDescent="0.25">
      <c r="I8995">
        <v>8993</v>
      </c>
      <c r="J8995" s="6" t="s">
        <v>21240</v>
      </c>
      <c r="K8995" s="6" t="s">
        <v>50310</v>
      </c>
      <c r="L8995" s="6" t="s">
        <v>50576</v>
      </c>
      <c r="M8995" s="6" t="s">
        <v>21241</v>
      </c>
      <c r="N8995" s="6" t="s">
        <v>58759</v>
      </c>
      <c r="O8995" s="6" t="s">
        <v>75159</v>
      </c>
    </row>
    <row r="8996" spans="9:15" x14ac:dyDescent="0.25">
      <c r="I8996">
        <v>8994</v>
      </c>
      <c r="J8996" s="6" t="s">
        <v>21242</v>
      </c>
      <c r="K8996" s="6" t="s">
        <v>49666</v>
      </c>
      <c r="L8996" s="6" t="s">
        <v>49798</v>
      </c>
      <c r="M8996" s="6" t="s">
        <v>21243</v>
      </c>
      <c r="N8996" s="6" t="s">
        <v>90</v>
      </c>
      <c r="O8996" s="6" t="s">
        <v>75160</v>
      </c>
    </row>
    <row r="8997" spans="9:15" x14ac:dyDescent="0.25">
      <c r="I8997">
        <v>8995</v>
      </c>
      <c r="J8997" s="6" t="s">
        <v>21244</v>
      </c>
      <c r="K8997" s="6" t="s">
        <v>52212</v>
      </c>
      <c r="L8997" s="6" t="s">
        <v>51367</v>
      </c>
      <c r="M8997" s="6" t="s">
        <v>21245</v>
      </c>
      <c r="N8997" s="6" t="s">
        <v>58760</v>
      </c>
      <c r="O8997" s="6" t="s">
        <v>75161</v>
      </c>
    </row>
    <row r="8998" spans="9:15" x14ac:dyDescent="0.25">
      <c r="I8998">
        <v>8996</v>
      </c>
      <c r="J8998" s="6" t="s">
        <v>21246</v>
      </c>
      <c r="K8998" s="6" t="s">
        <v>50665</v>
      </c>
      <c r="L8998" s="6" t="s">
        <v>90</v>
      </c>
      <c r="M8998" s="6" t="s">
        <v>21247</v>
      </c>
      <c r="N8998" s="6" t="s">
        <v>58761</v>
      </c>
      <c r="O8998" s="6" t="s">
        <v>75162</v>
      </c>
    </row>
    <row r="8999" spans="9:15" x14ac:dyDescent="0.25">
      <c r="I8999">
        <v>8997</v>
      </c>
      <c r="J8999" s="6" t="s">
        <v>21248</v>
      </c>
      <c r="K8999" s="6" t="s">
        <v>49967</v>
      </c>
      <c r="L8999" s="6" t="s">
        <v>49872</v>
      </c>
      <c r="M8999" s="6" t="s">
        <v>21249</v>
      </c>
      <c r="N8999" s="6" t="s">
        <v>53569</v>
      </c>
      <c r="O8999" s="6" t="s">
        <v>75163</v>
      </c>
    </row>
    <row r="9000" spans="9:15" x14ac:dyDescent="0.25">
      <c r="I9000">
        <v>8998</v>
      </c>
      <c r="J9000" s="6" t="s">
        <v>21250</v>
      </c>
      <c r="K9000" s="6" t="s">
        <v>50405</v>
      </c>
      <c r="L9000" s="6" t="s">
        <v>52187</v>
      </c>
      <c r="M9000" s="6" t="s">
        <v>21251</v>
      </c>
      <c r="N9000" s="6" t="s">
        <v>58762</v>
      </c>
      <c r="O9000" s="6" t="s">
        <v>75164</v>
      </c>
    </row>
    <row r="9001" spans="9:15" x14ac:dyDescent="0.25">
      <c r="I9001">
        <v>8999</v>
      </c>
      <c r="J9001" s="6" t="s">
        <v>21252</v>
      </c>
      <c r="K9001" s="6" t="s">
        <v>51596</v>
      </c>
      <c r="L9001" s="6" t="s">
        <v>90</v>
      </c>
      <c r="M9001" s="6" t="s">
        <v>21253</v>
      </c>
      <c r="N9001" s="6" t="s">
        <v>57776</v>
      </c>
      <c r="O9001" s="6" t="s">
        <v>75165</v>
      </c>
    </row>
    <row r="9002" spans="9:15" x14ac:dyDescent="0.25">
      <c r="I9002">
        <v>9000</v>
      </c>
      <c r="J9002" s="6" t="s">
        <v>21254</v>
      </c>
      <c r="K9002" s="6" t="s">
        <v>51359</v>
      </c>
      <c r="L9002" s="6" t="s">
        <v>50941</v>
      </c>
      <c r="M9002" s="6" t="s">
        <v>21255</v>
      </c>
      <c r="N9002" s="6" t="s">
        <v>55531</v>
      </c>
      <c r="O9002" s="6" t="s">
        <v>75166</v>
      </c>
    </row>
    <row r="9003" spans="9:15" x14ac:dyDescent="0.25">
      <c r="I9003">
        <v>9001</v>
      </c>
      <c r="J9003" s="6" t="s">
        <v>21256</v>
      </c>
      <c r="K9003" s="6" t="s">
        <v>51004</v>
      </c>
      <c r="L9003" s="6" t="s">
        <v>51634</v>
      </c>
      <c r="M9003" s="6" t="s">
        <v>21257</v>
      </c>
      <c r="N9003" s="6" t="s">
        <v>90</v>
      </c>
      <c r="O9003" s="6" t="s">
        <v>75167</v>
      </c>
    </row>
    <row r="9004" spans="9:15" x14ac:dyDescent="0.25">
      <c r="I9004">
        <v>9002</v>
      </c>
      <c r="J9004" s="6" t="s">
        <v>21258</v>
      </c>
      <c r="K9004" s="6" t="s">
        <v>52279</v>
      </c>
      <c r="L9004" s="6" t="s">
        <v>90</v>
      </c>
      <c r="M9004" s="6" t="s">
        <v>21259</v>
      </c>
      <c r="N9004" s="6" t="s">
        <v>90</v>
      </c>
      <c r="O9004" s="6" t="s">
        <v>75168</v>
      </c>
    </row>
    <row r="9005" spans="9:15" x14ac:dyDescent="0.25">
      <c r="I9005">
        <v>9003</v>
      </c>
      <c r="J9005" s="6" t="s">
        <v>21260</v>
      </c>
      <c r="K9005" s="6" t="s">
        <v>50207</v>
      </c>
      <c r="L9005" s="6" t="s">
        <v>90</v>
      </c>
      <c r="M9005" s="6" t="s">
        <v>21261</v>
      </c>
      <c r="N9005" s="6" t="s">
        <v>58763</v>
      </c>
      <c r="O9005" s="6" t="s">
        <v>75169</v>
      </c>
    </row>
    <row r="9006" spans="9:15" x14ac:dyDescent="0.25">
      <c r="I9006">
        <v>9004</v>
      </c>
      <c r="J9006" s="6" t="s">
        <v>21262</v>
      </c>
      <c r="K9006" s="6" t="s">
        <v>49425</v>
      </c>
      <c r="L9006" s="6" t="s">
        <v>49431</v>
      </c>
      <c r="M9006" s="6" t="s">
        <v>21263</v>
      </c>
      <c r="N9006" s="6" t="s">
        <v>58764</v>
      </c>
      <c r="O9006" s="6" t="s">
        <v>75170</v>
      </c>
    </row>
    <row r="9007" spans="9:15" x14ac:dyDescent="0.25">
      <c r="I9007">
        <v>9005</v>
      </c>
      <c r="J9007" s="6" t="s">
        <v>21264</v>
      </c>
      <c r="K9007" s="6" t="s">
        <v>49527</v>
      </c>
      <c r="L9007" s="6" t="s">
        <v>90</v>
      </c>
      <c r="M9007" s="6" t="s">
        <v>21265</v>
      </c>
      <c r="N9007" s="6" t="s">
        <v>54984</v>
      </c>
      <c r="O9007" s="6" t="s">
        <v>75171</v>
      </c>
    </row>
    <row r="9008" spans="9:15" x14ac:dyDescent="0.25">
      <c r="I9008">
        <v>9006</v>
      </c>
      <c r="J9008" s="6" t="s">
        <v>21266</v>
      </c>
      <c r="K9008" s="6" t="s">
        <v>51340</v>
      </c>
      <c r="L9008" s="6" t="s">
        <v>50734</v>
      </c>
      <c r="M9008" s="6" t="s">
        <v>21267</v>
      </c>
      <c r="N9008" s="6" t="s">
        <v>58765</v>
      </c>
      <c r="O9008" s="6" t="s">
        <v>75172</v>
      </c>
    </row>
    <row r="9009" spans="9:15" x14ac:dyDescent="0.25">
      <c r="I9009">
        <v>9007</v>
      </c>
      <c r="J9009" s="6" t="s">
        <v>21268</v>
      </c>
      <c r="K9009" s="6" t="s">
        <v>51590</v>
      </c>
      <c r="L9009" s="6" t="s">
        <v>51596</v>
      </c>
      <c r="M9009" s="6" t="s">
        <v>21269</v>
      </c>
      <c r="N9009" s="6" t="s">
        <v>58766</v>
      </c>
      <c r="O9009" s="6" t="s">
        <v>75173</v>
      </c>
    </row>
    <row r="9010" spans="9:15" x14ac:dyDescent="0.25">
      <c r="I9010">
        <v>9008</v>
      </c>
      <c r="J9010" s="6" t="s">
        <v>21270</v>
      </c>
      <c r="K9010" s="6" t="s">
        <v>49393</v>
      </c>
      <c r="L9010" s="6" t="s">
        <v>50329</v>
      </c>
      <c r="M9010" s="6" t="s">
        <v>21271</v>
      </c>
      <c r="N9010" s="6" t="s">
        <v>90</v>
      </c>
      <c r="O9010" s="6" t="s">
        <v>75174</v>
      </c>
    </row>
    <row r="9011" spans="9:15" x14ac:dyDescent="0.25">
      <c r="I9011">
        <v>9009</v>
      </c>
      <c r="J9011" s="6" t="s">
        <v>21272</v>
      </c>
      <c r="K9011" s="6" t="s">
        <v>52464</v>
      </c>
      <c r="L9011" s="6" t="s">
        <v>52465</v>
      </c>
      <c r="M9011" s="6" t="s">
        <v>21273</v>
      </c>
      <c r="N9011" s="6" t="s">
        <v>90</v>
      </c>
      <c r="O9011" s="6" t="s">
        <v>75175</v>
      </c>
    </row>
    <row r="9012" spans="9:15" x14ac:dyDescent="0.25">
      <c r="I9012">
        <v>9010</v>
      </c>
      <c r="J9012" s="6" t="s">
        <v>21274</v>
      </c>
      <c r="K9012" s="6" t="s">
        <v>52080</v>
      </c>
      <c r="L9012" s="6" t="s">
        <v>52092</v>
      </c>
      <c r="M9012" s="6" t="s">
        <v>21275</v>
      </c>
      <c r="N9012" s="6" t="s">
        <v>90</v>
      </c>
      <c r="O9012" s="6" t="s">
        <v>75176</v>
      </c>
    </row>
    <row r="9013" spans="9:15" x14ac:dyDescent="0.25">
      <c r="I9013">
        <v>9011</v>
      </c>
      <c r="J9013" s="6" t="s">
        <v>21276</v>
      </c>
      <c r="K9013" s="6" t="s">
        <v>52437</v>
      </c>
      <c r="L9013" s="6" t="s">
        <v>52438</v>
      </c>
      <c r="M9013" s="6" t="s">
        <v>21277</v>
      </c>
      <c r="N9013" s="6" t="s">
        <v>58767</v>
      </c>
      <c r="O9013" s="6" t="s">
        <v>75177</v>
      </c>
    </row>
    <row r="9014" spans="9:15" x14ac:dyDescent="0.25">
      <c r="I9014">
        <v>9012</v>
      </c>
      <c r="J9014" s="6" t="s">
        <v>21278</v>
      </c>
      <c r="K9014" s="6" t="s">
        <v>49759</v>
      </c>
      <c r="L9014" s="6" t="s">
        <v>49712</v>
      </c>
      <c r="M9014" s="6" t="s">
        <v>21279</v>
      </c>
      <c r="N9014" s="6" t="s">
        <v>58162</v>
      </c>
      <c r="O9014" s="6" t="s">
        <v>75178</v>
      </c>
    </row>
    <row r="9015" spans="9:15" x14ac:dyDescent="0.25">
      <c r="I9015">
        <v>9013</v>
      </c>
      <c r="J9015" s="6" t="s">
        <v>21280</v>
      </c>
      <c r="K9015" s="6" t="s">
        <v>50195</v>
      </c>
      <c r="L9015" s="6" t="s">
        <v>90</v>
      </c>
      <c r="M9015" s="6" t="s">
        <v>21281</v>
      </c>
      <c r="N9015" s="6" t="s">
        <v>58768</v>
      </c>
      <c r="O9015" s="6" t="s">
        <v>75179</v>
      </c>
    </row>
    <row r="9016" spans="9:15" x14ac:dyDescent="0.25">
      <c r="I9016">
        <v>9014</v>
      </c>
      <c r="J9016" s="6" t="s">
        <v>21282</v>
      </c>
      <c r="K9016" s="6" t="s">
        <v>50294</v>
      </c>
      <c r="L9016" s="6" t="s">
        <v>90</v>
      </c>
      <c r="M9016" s="6" t="s">
        <v>21283</v>
      </c>
      <c r="N9016" s="6" t="s">
        <v>90</v>
      </c>
      <c r="O9016" s="6" t="s">
        <v>75180</v>
      </c>
    </row>
    <row r="9017" spans="9:15" x14ac:dyDescent="0.25">
      <c r="I9017">
        <v>9015</v>
      </c>
      <c r="J9017" s="6" t="s">
        <v>21284</v>
      </c>
      <c r="K9017" s="6" t="s">
        <v>50349</v>
      </c>
      <c r="L9017" s="6" t="s">
        <v>51363</v>
      </c>
      <c r="M9017" s="6" t="s">
        <v>21285</v>
      </c>
      <c r="N9017" s="6" t="s">
        <v>58769</v>
      </c>
      <c r="O9017" s="6" t="s">
        <v>75181</v>
      </c>
    </row>
    <row r="9018" spans="9:15" x14ac:dyDescent="0.25">
      <c r="I9018">
        <v>9016</v>
      </c>
      <c r="J9018" s="6" t="s">
        <v>21286</v>
      </c>
      <c r="K9018" s="6" t="s">
        <v>49033</v>
      </c>
      <c r="L9018" s="6" t="s">
        <v>48972</v>
      </c>
      <c r="M9018" s="6" t="s">
        <v>21287</v>
      </c>
      <c r="N9018" s="6" t="s">
        <v>90</v>
      </c>
      <c r="O9018" s="6" t="s">
        <v>75182</v>
      </c>
    </row>
    <row r="9019" spans="9:15" x14ac:dyDescent="0.25">
      <c r="I9019">
        <v>9017</v>
      </c>
      <c r="J9019" s="6" t="s">
        <v>21288</v>
      </c>
      <c r="K9019" s="6" t="s">
        <v>50151</v>
      </c>
      <c r="L9019" s="6" t="s">
        <v>50175</v>
      </c>
      <c r="M9019" s="6" t="s">
        <v>21289</v>
      </c>
      <c r="N9019" s="6" t="s">
        <v>90</v>
      </c>
      <c r="O9019" s="6" t="s">
        <v>68178</v>
      </c>
    </row>
    <row r="9020" spans="9:15" x14ac:dyDescent="0.25">
      <c r="I9020">
        <v>9018</v>
      </c>
      <c r="J9020" s="6" t="s">
        <v>21290</v>
      </c>
      <c r="K9020" s="6" t="s">
        <v>50644</v>
      </c>
      <c r="L9020" s="6" t="s">
        <v>50656</v>
      </c>
      <c r="M9020" s="6" t="s">
        <v>21291</v>
      </c>
      <c r="N9020" s="6" t="s">
        <v>58770</v>
      </c>
      <c r="O9020" s="6" t="s">
        <v>75183</v>
      </c>
    </row>
    <row r="9021" spans="9:15" x14ac:dyDescent="0.25">
      <c r="I9021">
        <v>9019</v>
      </c>
      <c r="J9021" s="6" t="s">
        <v>21292</v>
      </c>
      <c r="K9021" s="6" t="s">
        <v>49060</v>
      </c>
      <c r="L9021" s="6" t="s">
        <v>51418</v>
      </c>
      <c r="M9021" s="6" t="s">
        <v>21293</v>
      </c>
      <c r="N9021" s="6" t="s">
        <v>90</v>
      </c>
      <c r="O9021" s="6" t="s">
        <v>75184</v>
      </c>
    </row>
    <row r="9022" spans="9:15" x14ac:dyDescent="0.25">
      <c r="I9022">
        <v>9020</v>
      </c>
      <c r="J9022" s="6" t="s">
        <v>21294</v>
      </c>
      <c r="K9022" s="6" t="s">
        <v>48678</v>
      </c>
      <c r="L9022" s="6" t="s">
        <v>90</v>
      </c>
      <c r="M9022" s="6" t="s">
        <v>21295</v>
      </c>
      <c r="N9022" s="6" t="s">
        <v>58771</v>
      </c>
      <c r="O9022" s="6" t="s">
        <v>75185</v>
      </c>
    </row>
    <row r="9023" spans="9:15" x14ac:dyDescent="0.25">
      <c r="I9023">
        <v>9021</v>
      </c>
      <c r="J9023" s="6" t="s">
        <v>21296</v>
      </c>
      <c r="K9023" s="6" t="s">
        <v>52452</v>
      </c>
      <c r="L9023" s="6" t="s">
        <v>90</v>
      </c>
      <c r="M9023" s="6" t="s">
        <v>21297</v>
      </c>
      <c r="N9023" s="6" t="s">
        <v>57387</v>
      </c>
      <c r="O9023" s="6" t="s">
        <v>73560</v>
      </c>
    </row>
    <row r="9024" spans="9:15" x14ac:dyDescent="0.25">
      <c r="I9024">
        <v>9022</v>
      </c>
      <c r="J9024" s="6" t="s">
        <v>21298</v>
      </c>
      <c r="K9024" s="6" t="s">
        <v>52204</v>
      </c>
      <c r="L9024" s="6" t="s">
        <v>52192</v>
      </c>
      <c r="M9024" s="6" t="s">
        <v>21299</v>
      </c>
      <c r="N9024" s="6" t="s">
        <v>58772</v>
      </c>
      <c r="O9024" s="6" t="s">
        <v>75186</v>
      </c>
    </row>
    <row r="9025" spans="9:15" x14ac:dyDescent="0.25">
      <c r="I9025">
        <v>9023</v>
      </c>
      <c r="J9025" s="6" t="s">
        <v>21300</v>
      </c>
      <c r="K9025" s="6" t="s">
        <v>48660</v>
      </c>
      <c r="L9025" s="6" t="s">
        <v>48638</v>
      </c>
      <c r="M9025" s="6" t="s">
        <v>21301</v>
      </c>
      <c r="N9025" s="6" t="s">
        <v>58773</v>
      </c>
      <c r="O9025" s="6" t="s">
        <v>75187</v>
      </c>
    </row>
    <row r="9026" spans="9:15" x14ac:dyDescent="0.25">
      <c r="I9026">
        <v>9024</v>
      </c>
      <c r="J9026" s="6" t="s">
        <v>21302</v>
      </c>
      <c r="K9026" s="6" t="s">
        <v>51046</v>
      </c>
      <c r="L9026" s="6" t="s">
        <v>50361</v>
      </c>
      <c r="M9026" s="6" t="s">
        <v>21303</v>
      </c>
      <c r="N9026" s="6" t="s">
        <v>90</v>
      </c>
      <c r="O9026" s="6" t="s">
        <v>75188</v>
      </c>
    </row>
    <row r="9027" spans="9:15" x14ac:dyDescent="0.25">
      <c r="I9027">
        <v>9025</v>
      </c>
      <c r="J9027" s="6" t="s">
        <v>21304</v>
      </c>
      <c r="K9027" s="6" t="s">
        <v>52487</v>
      </c>
      <c r="L9027" s="6" t="s">
        <v>50609</v>
      </c>
      <c r="M9027" s="6" t="s">
        <v>21305</v>
      </c>
      <c r="N9027" s="6" t="s">
        <v>90</v>
      </c>
      <c r="O9027" s="6" t="s">
        <v>75189</v>
      </c>
    </row>
    <row r="9028" spans="9:15" x14ac:dyDescent="0.25">
      <c r="I9028">
        <v>9026</v>
      </c>
      <c r="J9028" s="6" t="s">
        <v>21306</v>
      </c>
      <c r="K9028" s="6" t="s">
        <v>50704</v>
      </c>
      <c r="L9028" s="6" t="s">
        <v>50704</v>
      </c>
      <c r="M9028" s="6" t="s">
        <v>21307</v>
      </c>
      <c r="N9028" s="6" t="s">
        <v>58774</v>
      </c>
      <c r="O9028" s="6" t="s">
        <v>75190</v>
      </c>
    </row>
    <row r="9029" spans="9:15" x14ac:dyDescent="0.25">
      <c r="I9029">
        <v>9027</v>
      </c>
      <c r="J9029" s="6" t="s">
        <v>21308</v>
      </c>
      <c r="K9029" s="6" t="s">
        <v>49096</v>
      </c>
      <c r="L9029" s="6" t="s">
        <v>51418</v>
      </c>
      <c r="M9029" s="6" t="s">
        <v>21309</v>
      </c>
      <c r="N9029" s="6" t="s">
        <v>58775</v>
      </c>
      <c r="O9029" s="6" t="s">
        <v>68046</v>
      </c>
    </row>
    <row r="9030" spans="9:15" x14ac:dyDescent="0.25">
      <c r="I9030">
        <v>9028</v>
      </c>
      <c r="J9030" s="6" t="s">
        <v>21310</v>
      </c>
      <c r="K9030" s="6" t="s">
        <v>49786</v>
      </c>
      <c r="L9030" s="6" t="s">
        <v>50163</v>
      </c>
      <c r="M9030" s="6" t="s">
        <v>21311</v>
      </c>
      <c r="N9030" s="6" t="s">
        <v>56611</v>
      </c>
      <c r="O9030" s="6" t="s">
        <v>75191</v>
      </c>
    </row>
    <row r="9031" spans="9:15" x14ac:dyDescent="0.25">
      <c r="I9031">
        <v>9029</v>
      </c>
      <c r="J9031" s="6" t="s">
        <v>21312</v>
      </c>
      <c r="K9031" s="6" t="s">
        <v>51418</v>
      </c>
      <c r="L9031" s="6" t="s">
        <v>51191</v>
      </c>
      <c r="M9031" s="6" t="s">
        <v>21313</v>
      </c>
      <c r="N9031" s="6" t="s">
        <v>53074</v>
      </c>
      <c r="O9031" s="6" t="s">
        <v>75192</v>
      </c>
    </row>
    <row r="9032" spans="9:15" x14ac:dyDescent="0.25">
      <c r="I9032">
        <v>9030</v>
      </c>
      <c r="J9032" s="6" t="s">
        <v>21314</v>
      </c>
      <c r="K9032" s="6" t="s">
        <v>49201</v>
      </c>
      <c r="L9032" s="6" t="s">
        <v>52150</v>
      </c>
      <c r="M9032" s="6" t="s">
        <v>21315</v>
      </c>
      <c r="N9032" s="6" t="s">
        <v>90</v>
      </c>
      <c r="O9032" s="6" t="s">
        <v>66873</v>
      </c>
    </row>
    <row r="9033" spans="9:15" x14ac:dyDescent="0.25">
      <c r="I9033">
        <v>9031</v>
      </c>
      <c r="J9033" s="6" t="s">
        <v>21316</v>
      </c>
      <c r="K9033" s="6" t="s">
        <v>49179</v>
      </c>
      <c r="L9033" s="6" t="s">
        <v>49169</v>
      </c>
      <c r="M9033" s="6" t="s">
        <v>21317</v>
      </c>
      <c r="N9033" s="6" t="s">
        <v>55806</v>
      </c>
      <c r="O9033" s="6" t="s">
        <v>75193</v>
      </c>
    </row>
    <row r="9034" spans="9:15" x14ac:dyDescent="0.25">
      <c r="I9034">
        <v>9032</v>
      </c>
      <c r="J9034" s="6" t="s">
        <v>21318</v>
      </c>
      <c r="K9034" s="6" t="s">
        <v>50782</v>
      </c>
      <c r="L9034" s="6" t="s">
        <v>50932</v>
      </c>
      <c r="M9034" s="6" t="s">
        <v>21319</v>
      </c>
      <c r="N9034" s="6" t="s">
        <v>56005</v>
      </c>
      <c r="O9034" s="6" t="s">
        <v>75194</v>
      </c>
    </row>
    <row r="9035" spans="9:15" x14ac:dyDescent="0.25">
      <c r="I9035">
        <v>9033</v>
      </c>
      <c r="J9035" s="6" t="s">
        <v>21320</v>
      </c>
      <c r="K9035" s="6" t="s">
        <v>51626</v>
      </c>
      <c r="L9035" s="6" t="s">
        <v>90</v>
      </c>
      <c r="M9035" s="6" t="s">
        <v>21321</v>
      </c>
      <c r="N9035" s="6" t="s">
        <v>58776</v>
      </c>
      <c r="O9035" s="6" t="s">
        <v>75195</v>
      </c>
    </row>
    <row r="9036" spans="9:15" x14ac:dyDescent="0.25">
      <c r="I9036">
        <v>9034</v>
      </c>
      <c r="J9036" s="6" t="s">
        <v>21322</v>
      </c>
      <c r="K9036" s="6" t="s">
        <v>52166</v>
      </c>
      <c r="L9036" s="6" t="s">
        <v>50557</v>
      </c>
      <c r="M9036" s="6" t="s">
        <v>21323</v>
      </c>
      <c r="N9036" s="6" t="s">
        <v>90</v>
      </c>
      <c r="O9036" s="6" t="s">
        <v>75196</v>
      </c>
    </row>
    <row r="9037" spans="9:15" x14ac:dyDescent="0.25">
      <c r="I9037">
        <v>9035</v>
      </c>
      <c r="J9037" s="6" t="s">
        <v>21324</v>
      </c>
      <c r="K9037" s="6" t="s">
        <v>51913</v>
      </c>
      <c r="L9037" s="6" t="s">
        <v>51897</v>
      </c>
      <c r="M9037" s="6" t="s">
        <v>21325</v>
      </c>
      <c r="N9037" s="6" t="s">
        <v>57033</v>
      </c>
      <c r="O9037" s="6" t="s">
        <v>72604</v>
      </c>
    </row>
    <row r="9038" spans="9:15" x14ac:dyDescent="0.25">
      <c r="I9038">
        <v>9036</v>
      </c>
      <c r="J9038" s="6" t="s">
        <v>21326</v>
      </c>
      <c r="K9038" s="6" t="s">
        <v>50030</v>
      </c>
      <c r="L9038" s="6" t="s">
        <v>90</v>
      </c>
      <c r="M9038" s="6" t="s">
        <v>21327</v>
      </c>
      <c r="N9038" s="6" t="s">
        <v>58777</v>
      </c>
      <c r="O9038" s="6" t="s">
        <v>73037</v>
      </c>
    </row>
    <row r="9039" spans="9:15" x14ac:dyDescent="0.25">
      <c r="I9039">
        <v>9037</v>
      </c>
      <c r="J9039" s="6" t="s">
        <v>21328</v>
      </c>
      <c r="K9039" s="6" t="s">
        <v>50474</v>
      </c>
      <c r="L9039" s="6" t="s">
        <v>90</v>
      </c>
      <c r="M9039" s="6" t="s">
        <v>21329</v>
      </c>
      <c r="N9039" s="6" t="s">
        <v>90</v>
      </c>
      <c r="O9039" s="6" t="s">
        <v>75197</v>
      </c>
    </row>
    <row r="9040" spans="9:15" x14ac:dyDescent="0.25">
      <c r="I9040">
        <v>9038</v>
      </c>
      <c r="J9040" s="6" t="s">
        <v>21330</v>
      </c>
      <c r="K9040" s="6" t="s">
        <v>51817</v>
      </c>
      <c r="L9040" s="6" t="s">
        <v>90</v>
      </c>
      <c r="M9040" s="6" t="s">
        <v>21331</v>
      </c>
      <c r="N9040" s="6" t="s">
        <v>90</v>
      </c>
      <c r="O9040" s="6" t="s">
        <v>71060</v>
      </c>
    </row>
    <row r="9041" spans="9:15" x14ac:dyDescent="0.25">
      <c r="I9041">
        <v>9039</v>
      </c>
      <c r="J9041" s="6" t="s">
        <v>21332</v>
      </c>
      <c r="K9041" s="6" t="s">
        <v>51214</v>
      </c>
      <c r="L9041" s="6" t="s">
        <v>51277</v>
      </c>
      <c r="M9041" s="6" t="s">
        <v>21333</v>
      </c>
      <c r="N9041" s="6" t="s">
        <v>58778</v>
      </c>
      <c r="O9041" s="6" t="s">
        <v>75198</v>
      </c>
    </row>
    <row r="9042" spans="9:15" x14ac:dyDescent="0.25">
      <c r="I9042">
        <v>9040</v>
      </c>
      <c r="J9042" s="6" t="s">
        <v>21334</v>
      </c>
      <c r="K9042" s="6" t="s">
        <v>49169</v>
      </c>
      <c r="L9042" s="6" t="s">
        <v>90</v>
      </c>
      <c r="M9042" s="6" t="s">
        <v>21335</v>
      </c>
      <c r="N9042" s="6" t="s">
        <v>58779</v>
      </c>
      <c r="O9042" s="6" t="s">
        <v>75199</v>
      </c>
    </row>
    <row r="9043" spans="9:15" x14ac:dyDescent="0.25">
      <c r="I9043">
        <v>9041</v>
      </c>
      <c r="J9043" s="6" t="s">
        <v>21336</v>
      </c>
      <c r="K9043" s="6" t="s">
        <v>48791</v>
      </c>
      <c r="L9043" s="6" t="s">
        <v>49374</v>
      </c>
      <c r="M9043" s="6" t="s">
        <v>21337</v>
      </c>
      <c r="N9043" s="6" t="s">
        <v>90</v>
      </c>
      <c r="O9043" s="6" t="s">
        <v>75200</v>
      </c>
    </row>
    <row r="9044" spans="9:15" x14ac:dyDescent="0.25">
      <c r="I9044">
        <v>9042</v>
      </c>
      <c r="J9044" s="6" t="s">
        <v>21338</v>
      </c>
      <c r="K9044" s="6" t="s">
        <v>49981</v>
      </c>
      <c r="L9044" s="6" t="s">
        <v>90</v>
      </c>
      <c r="M9044" s="6" t="s">
        <v>21339</v>
      </c>
      <c r="N9044" s="6" t="s">
        <v>58780</v>
      </c>
      <c r="O9044" s="6" t="s">
        <v>75201</v>
      </c>
    </row>
    <row r="9045" spans="9:15" x14ac:dyDescent="0.25">
      <c r="I9045">
        <v>9043</v>
      </c>
      <c r="J9045" s="6" t="s">
        <v>21340</v>
      </c>
      <c r="K9045" s="6" t="s">
        <v>52308</v>
      </c>
      <c r="L9045" s="6" t="s">
        <v>90</v>
      </c>
      <c r="M9045" s="6" t="s">
        <v>21341</v>
      </c>
      <c r="N9045" s="6" t="s">
        <v>58781</v>
      </c>
      <c r="O9045" s="6" t="s">
        <v>75202</v>
      </c>
    </row>
    <row r="9046" spans="9:15" x14ac:dyDescent="0.25">
      <c r="I9046">
        <v>9044</v>
      </c>
      <c r="J9046" s="6" t="s">
        <v>21342</v>
      </c>
      <c r="K9046" s="6" t="s">
        <v>50175</v>
      </c>
      <c r="L9046" s="6" t="s">
        <v>90</v>
      </c>
      <c r="M9046" s="6" t="s">
        <v>21343</v>
      </c>
      <c r="N9046" s="6" t="s">
        <v>58782</v>
      </c>
      <c r="O9046" s="6" t="s">
        <v>75203</v>
      </c>
    </row>
    <row r="9047" spans="9:15" x14ac:dyDescent="0.25">
      <c r="I9047">
        <v>9045</v>
      </c>
      <c r="J9047" s="6" t="s">
        <v>21344</v>
      </c>
      <c r="K9047" s="6" t="s">
        <v>50483</v>
      </c>
      <c r="L9047" s="6" t="s">
        <v>50474</v>
      </c>
      <c r="M9047" s="6" t="s">
        <v>21345</v>
      </c>
      <c r="N9047" s="6" t="s">
        <v>58783</v>
      </c>
      <c r="O9047" s="6" t="s">
        <v>75204</v>
      </c>
    </row>
    <row r="9048" spans="9:15" x14ac:dyDescent="0.25">
      <c r="I9048">
        <v>9046</v>
      </c>
      <c r="J9048" s="6" t="s">
        <v>21346</v>
      </c>
      <c r="K9048" s="6" t="s">
        <v>49417</v>
      </c>
      <c r="L9048" s="6" t="s">
        <v>49601</v>
      </c>
      <c r="M9048" s="6" t="s">
        <v>21347</v>
      </c>
      <c r="N9048" s="6" t="s">
        <v>58784</v>
      </c>
      <c r="O9048" s="6" t="s">
        <v>75205</v>
      </c>
    </row>
    <row r="9049" spans="9:15" x14ac:dyDescent="0.25">
      <c r="I9049">
        <v>9047</v>
      </c>
      <c r="J9049" s="6" t="s">
        <v>21348</v>
      </c>
      <c r="K9049" s="6" t="s">
        <v>50118</v>
      </c>
      <c r="L9049" s="6" t="s">
        <v>50032</v>
      </c>
      <c r="M9049" s="6" t="s">
        <v>21349</v>
      </c>
      <c r="N9049" s="6" t="s">
        <v>57643</v>
      </c>
      <c r="O9049" s="6" t="s">
        <v>75206</v>
      </c>
    </row>
    <row r="9050" spans="9:15" x14ac:dyDescent="0.25">
      <c r="I9050">
        <v>9048</v>
      </c>
      <c r="J9050" s="6" t="s">
        <v>21350</v>
      </c>
      <c r="K9050" s="6" t="s">
        <v>51301</v>
      </c>
      <c r="L9050" s="6" t="s">
        <v>51373</v>
      </c>
      <c r="M9050" s="6" t="s">
        <v>21351</v>
      </c>
      <c r="N9050" s="6" t="s">
        <v>58785</v>
      </c>
      <c r="O9050" s="6" t="s">
        <v>75207</v>
      </c>
    </row>
    <row r="9051" spans="9:15" x14ac:dyDescent="0.25">
      <c r="I9051">
        <v>9049</v>
      </c>
      <c r="J9051" s="6" t="s">
        <v>21352</v>
      </c>
      <c r="K9051" s="6" t="s">
        <v>51612</v>
      </c>
      <c r="L9051" s="6" t="s">
        <v>50766</v>
      </c>
      <c r="M9051" s="6" t="s">
        <v>21353</v>
      </c>
      <c r="N9051" s="6" t="s">
        <v>58786</v>
      </c>
      <c r="O9051" s="6" t="s">
        <v>69743</v>
      </c>
    </row>
    <row r="9052" spans="9:15" x14ac:dyDescent="0.25">
      <c r="I9052">
        <v>9050</v>
      </c>
      <c r="J9052" s="6" t="s">
        <v>21354</v>
      </c>
      <c r="K9052" s="6" t="s">
        <v>51879</v>
      </c>
      <c r="L9052" s="6" t="s">
        <v>51897</v>
      </c>
      <c r="M9052" s="6" t="s">
        <v>21355</v>
      </c>
      <c r="N9052" s="6" t="s">
        <v>58787</v>
      </c>
      <c r="O9052" s="6" t="s">
        <v>75208</v>
      </c>
    </row>
    <row r="9053" spans="9:15" x14ac:dyDescent="0.25">
      <c r="I9053">
        <v>9051</v>
      </c>
      <c r="J9053" s="6" t="s">
        <v>21356</v>
      </c>
      <c r="K9053" s="6" t="s">
        <v>50901</v>
      </c>
      <c r="L9053" s="6" t="s">
        <v>90</v>
      </c>
      <c r="M9053" s="6" t="s">
        <v>21357</v>
      </c>
      <c r="N9053" s="6" t="s">
        <v>55281</v>
      </c>
      <c r="O9053" s="6" t="s">
        <v>75209</v>
      </c>
    </row>
    <row r="9054" spans="9:15" x14ac:dyDescent="0.25">
      <c r="I9054">
        <v>9052</v>
      </c>
      <c r="J9054" s="6" t="s">
        <v>21358</v>
      </c>
      <c r="K9054" s="6" t="s">
        <v>49590</v>
      </c>
      <c r="L9054" s="6" t="s">
        <v>49509</v>
      </c>
      <c r="M9054" s="6" t="s">
        <v>21359</v>
      </c>
      <c r="N9054" s="6" t="s">
        <v>58788</v>
      </c>
      <c r="O9054" s="6" t="s">
        <v>75210</v>
      </c>
    </row>
    <row r="9055" spans="9:15" x14ac:dyDescent="0.25">
      <c r="I9055">
        <v>9053</v>
      </c>
      <c r="J9055" s="6" t="s">
        <v>21360</v>
      </c>
      <c r="K9055" s="6" t="s">
        <v>51708</v>
      </c>
      <c r="L9055" s="6" t="s">
        <v>90</v>
      </c>
      <c r="M9055" s="6" t="s">
        <v>21361</v>
      </c>
      <c r="N9055" s="6" t="s">
        <v>90</v>
      </c>
      <c r="O9055" s="6" t="s">
        <v>75211</v>
      </c>
    </row>
    <row r="9056" spans="9:15" x14ac:dyDescent="0.25">
      <c r="I9056">
        <v>9054</v>
      </c>
      <c r="J9056" s="6" t="s">
        <v>21362</v>
      </c>
      <c r="K9056" s="6" t="s">
        <v>48895</v>
      </c>
      <c r="L9056" s="6" t="s">
        <v>49680</v>
      </c>
      <c r="M9056" s="6" t="s">
        <v>21363</v>
      </c>
      <c r="N9056" s="6" t="s">
        <v>90</v>
      </c>
      <c r="O9056" s="6" t="s">
        <v>75212</v>
      </c>
    </row>
    <row r="9057" spans="9:15" x14ac:dyDescent="0.25">
      <c r="I9057">
        <v>9055</v>
      </c>
      <c r="J9057" s="6" t="s">
        <v>21364</v>
      </c>
      <c r="K9057" s="6" t="s">
        <v>49700</v>
      </c>
      <c r="L9057" s="6" t="s">
        <v>49590</v>
      </c>
      <c r="M9057" s="6" t="s">
        <v>21365</v>
      </c>
      <c r="N9057" s="6" t="s">
        <v>58789</v>
      </c>
      <c r="O9057" s="6" t="s">
        <v>75213</v>
      </c>
    </row>
    <row r="9058" spans="9:15" x14ac:dyDescent="0.25">
      <c r="I9058">
        <v>9056</v>
      </c>
      <c r="J9058" s="6" t="s">
        <v>21366</v>
      </c>
      <c r="K9058" s="6" t="s">
        <v>50043</v>
      </c>
      <c r="L9058" s="6" t="s">
        <v>50255</v>
      </c>
      <c r="M9058" s="6" t="s">
        <v>21367</v>
      </c>
      <c r="N9058" s="6" t="s">
        <v>58790</v>
      </c>
      <c r="O9058" s="6" t="s">
        <v>75214</v>
      </c>
    </row>
    <row r="9059" spans="9:15" x14ac:dyDescent="0.25">
      <c r="I9059">
        <v>9057</v>
      </c>
      <c r="J9059" s="6" t="s">
        <v>21368</v>
      </c>
      <c r="K9059" s="6" t="s">
        <v>50180</v>
      </c>
      <c r="L9059" s="6" t="s">
        <v>50415</v>
      </c>
      <c r="M9059" s="6" t="s">
        <v>21369</v>
      </c>
      <c r="N9059" s="6" t="s">
        <v>90</v>
      </c>
      <c r="O9059" s="6" t="s">
        <v>69395</v>
      </c>
    </row>
    <row r="9060" spans="9:15" x14ac:dyDescent="0.25">
      <c r="I9060">
        <v>9058</v>
      </c>
      <c r="J9060" s="6" t="s">
        <v>21370</v>
      </c>
      <c r="K9060" s="6" t="s">
        <v>49383</v>
      </c>
      <c r="L9060" s="6" t="s">
        <v>49381</v>
      </c>
      <c r="M9060" s="6" t="s">
        <v>21371</v>
      </c>
      <c r="N9060" s="6" t="s">
        <v>58791</v>
      </c>
      <c r="O9060" s="6" t="s">
        <v>75215</v>
      </c>
    </row>
    <row r="9061" spans="9:15" x14ac:dyDescent="0.25">
      <c r="I9061">
        <v>9059</v>
      </c>
      <c r="J9061" s="6" t="s">
        <v>21372</v>
      </c>
      <c r="K9061" s="6" t="s">
        <v>49203</v>
      </c>
      <c r="L9061" s="6" t="s">
        <v>90</v>
      </c>
      <c r="M9061" s="6" t="s">
        <v>21373</v>
      </c>
      <c r="N9061" s="6" t="s">
        <v>58792</v>
      </c>
      <c r="O9061" s="6" t="s">
        <v>75216</v>
      </c>
    </row>
    <row r="9062" spans="9:15" x14ac:dyDescent="0.25">
      <c r="I9062">
        <v>9060</v>
      </c>
      <c r="J9062" s="6" t="s">
        <v>21374</v>
      </c>
      <c r="K9062" s="6" t="s">
        <v>49393</v>
      </c>
      <c r="L9062" s="6" t="s">
        <v>49629</v>
      </c>
      <c r="M9062" s="6" t="s">
        <v>21375</v>
      </c>
      <c r="N9062" s="6" t="s">
        <v>58793</v>
      </c>
      <c r="O9062" s="6" t="s">
        <v>75217</v>
      </c>
    </row>
    <row r="9063" spans="9:15" x14ac:dyDescent="0.25">
      <c r="I9063">
        <v>9061</v>
      </c>
      <c r="J9063" s="6" t="s">
        <v>21376</v>
      </c>
      <c r="K9063" s="6" t="s">
        <v>49086</v>
      </c>
      <c r="L9063" s="6" t="s">
        <v>90</v>
      </c>
      <c r="M9063" s="6" t="s">
        <v>21377</v>
      </c>
      <c r="N9063" s="6" t="s">
        <v>90</v>
      </c>
      <c r="O9063" s="6" t="s">
        <v>75218</v>
      </c>
    </row>
    <row r="9064" spans="9:15" x14ac:dyDescent="0.25">
      <c r="I9064">
        <v>9062</v>
      </c>
      <c r="J9064" s="6" t="s">
        <v>21378</v>
      </c>
      <c r="K9064" s="6" t="s">
        <v>50079</v>
      </c>
      <c r="L9064" s="6" t="s">
        <v>50651</v>
      </c>
      <c r="M9064" s="6" t="s">
        <v>21379</v>
      </c>
      <c r="N9064" s="6" t="s">
        <v>58794</v>
      </c>
      <c r="O9064" s="6" t="s">
        <v>75219</v>
      </c>
    </row>
    <row r="9065" spans="9:15" x14ac:dyDescent="0.25">
      <c r="I9065">
        <v>9063</v>
      </c>
      <c r="J9065" s="6" t="s">
        <v>21380</v>
      </c>
      <c r="K9065" s="6" t="s">
        <v>52496</v>
      </c>
      <c r="L9065" s="6" t="s">
        <v>52431</v>
      </c>
      <c r="M9065" s="6" t="s">
        <v>21381</v>
      </c>
      <c r="N9065" s="6" t="s">
        <v>58795</v>
      </c>
      <c r="O9065" s="6" t="s">
        <v>75220</v>
      </c>
    </row>
    <row r="9066" spans="9:15" x14ac:dyDescent="0.25">
      <c r="I9066">
        <v>9064</v>
      </c>
      <c r="J9066" s="6" t="s">
        <v>21382</v>
      </c>
      <c r="K9066" s="6" t="s">
        <v>52110</v>
      </c>
      <c r="L9066" s="6" t="s">
        <v>51935</v>
      </c>
      <c r="M9066" s="6" t="s">
        <v>21383</v>
      </c>
      <c r="N9066" s="6" t="s">
        <v>58796</v>
      </c>
      <c r="O9066" s="6" t="s">
        <v>75221</v>
      </c>
    </row>
    <row r="9067" spans="9:15" x14ac:dyDescent="0.25">
      <c r="I9067">
        <v>9065</v>
      </c>
      <c r="J9067" s="6" t="s">
        <v>21384</v>
      </c>
      <c r="K9067" s="6" t="s">
        <v>50310</v>
      </c>
      <c r="L9067" s="6" t="s">
        <v>50110</v>
      </c>
      <c r="M9067" s="6" t="s">
        <v>21385</v>
      </c>
      <c r="N9067" s="6" t="s">
        <v>58797</v>
      </c>
      <c r="O9067" s="6" t="s">
        <v>75222</v>
      </c>
    </row>
    <row r="9068" spans="9:15" x14ac:dyDescent="0.25">
      <c r="I9068">
        <v>9066</v>
      </c>
      <c r="J9068" s="6" t="s">
        <v>21386</v>
      </c>
      <c r="K9068" s="6" t="s">
        <v>51666</v>
      </c>
      <c r="L9068" s="6" t="s">
        <v>50385</v>
      </c>
      <c r="M9068" s="6" t="s">
        <v>21387</v>
      </c>
      <c r="N9068" s="6" t="s">
        <v>58798</v>
      </c>
      <c r="O9068" s="6" t="s">
        <v>75223</v>
      </c>
    </row>
    <row r="9069" spans="9:15" x14ac:dyDescent="0.25">
      <c r="I9069">
        <v>9067</v>
      </c>
      <c r="J9069" s="6" t="s">
        <v>21388</v>
      </c>
      <c r="K9069" s="6" t="s">
        <v>50862</v>
      </c>
      <c r="L9069" s="6" t="s">
        <v>90</v>
      </c>
      <c r="M9069" s="6" t="s">
        <v>21389</v>
      </c>
      <c r="N9069" s="6" t="s">
        <v>90</v>
      </c>
      <c r="O9069" s="6" t="s">
        <v>67990</v>
      </c>
    </row>
    <row r="9070" spans="9:15" x14ac:dyDescent="0.25">
      <c r="I9070">
        <v>9068</v>
      </c>
      <c r="J9070" s="6" t="s">
        <v>21390</v>
      </c>
      <c r="K9070" s="6" t="s">
        <v>51928</v>
      </c>
      <c r="L9070" s="6" t="s">
        <v>51913</v>
      </c>
      <c r="M9070" s="6" t="s">
        <v>21391</v>
      </c>
      <c r="N9070" s="6" t="s">
        <v>58799</v>
      </c>
      <c r="O9070" s="6" t="s">
        <v>75224</v>
      </c>
    </row>
    <row r="9071" spans="9:15" x14ac:dyDescent="0.25">
      <c r="I9071">
        <v>9069</v>
      </c>
      <c r="J9071" s="6" t="s">
        <v>21392</v>
      </c>
      <c r="K9071" s="6" t="s">
        <v>52468</v>
      </c>
      <c r="L9071" s="6" t="s">
        <v>90</v>
      </c>
      <c r="M9071" s="6" t="s">
        <v>21393</v>
      </c>
      <c r="N9071" s="6" t="s">
        <v>90</v>
      </c>
      <c r="O9071" s="6" t="s">
        <v>69271</v>
      </c>
    </row>
    <row r="9072" spans="9:15" x14ac:dyDescent="0.25">
      <c r="I9072">
        <v>9070</v>
      </c>
      <c r="J9072" s="6" t="s">
        <v>21394</v>
      </c>
      <c r="K9072" s="6" t="s">
        <v>51214</v>
      </c>
      <c r="L9072" s="6" t="s">
        <v>90</v>
      </c>
      <c r="M9072" s="6" t="s">
        <v>21395</v>
      </c>
      <c r="N9072" s="6" t="s">
        <v>55934</v>
      </c>
      <c r="O9072" s="6" t="s">
        <v>71023</v>
      </c>
    </row>
    <row r="9073" spans="9:15" x14ac:dyDescent="0.25">
      <c r="I9073">
        <v>9071</v>
      </c>
      <c r="J9073" s="6" t="s">
        <v>21396</v>
      </c>
      <c r="K9073" s="6" t="s">
        <v>49395</v>
      </c>
      <c r="L9073" s="6" t="s">
        <v>90</v>
      </c>
      <c r="M9073" s="6" t="s">
        <v>21397</v>
      </c>
      <c r="N9073" s="6" t="s">
        <v>58800</v>
      </c>
      <c r="O9073" s="6" t="s">
        <v>75225</v>
      </c>
    </row>
    <row r="9074" spans="9:15" x14ac:dyDescent="0.25">
      <c r="I9074">
        <v>9072</v>
      </c>
      <c r="J9074" s="6" t="s">
        <v>21398</v>
      </c>
      <c r="K9074" s="6" t="s">
        <v>51255</v>
      </c>
      <c r="L9074" s="6" t="s">
        <v>90</v>
      </c>
      <c r="M9074" s="6" t="s">
        <v>21399</v>
      </c>
      <c r="N9074" s="6" t="s">
        <v>90</v>
      </c>
      <c r="O9074" s="6" t="s">
        <v>75226</v>
      </c>
    </row>
    <row r="9075" spans="9:15" x14ac:dyDescent="0.25">
      <c r="I9075">
        <v>9073</v>
      </c>
      <c r="J9075" s="6" t="s">
        <v>21400</v>
      </c>
      <c r="K9075" s="6" t="s">
        <v>48678</v>
      </c>
      <c r="L9075" s="6" t="s">
        <v>90</v>
      </c>
      <c r="M9075" s="6" t="s">
        <v>21401</v>
      </c>
      <c r="N9075" s="6" t="s">
        <v>58801</v>
      </c>
      <c r="O9075" s="6" t="s">
        <v>75227</v>
      </c>
    </row>
    <row r="9076" spans="9:15" x14ac:dyDescent="0.25">
      <c r="I9076">
        <v>9074</v>
      </c>
      <c r="J9076" s="6" t="s">
        <v>21402</v>
      </c>
      <c r="K9076" s="6" t="s">
        <v>48702</v>
      </c>
      <c r="L9076" s="6" t="s">
        <v>48712</v>
      </c>
      <c r="M9076" s="6" t="s">
        <v>21403</v>
      </c>
      <c r="N9076" s="6" t="s">
        <v>90</v>
      </c>
      <c r="O9076" s="6" t="s">
        <v>75228</v>
      </c>
    </row>
    <row r="9077" spans="9:15" x14ac:dyDescent="0.25">
      <c r="I9077">
        <v>9075</v>
      </c>
      <c r="J9077" s="6" t="s">
        <v>21404</v>
      </c>
      <c r="K9077" s="6" t="s">
        <v>52338</v>
      </c>
      <c r="L9077" s="6" t="s">
        <v>90</v>
      </c>
      <c r="M9077" s="6" t="s">
        <v>21405</v>
      </c>
      <c r="N9077" s="6" t="s">
        <v>90</v>
      </c>
      <c r="O9077" s="6" t="s">
        <v>75229</v>
      </c>
    </row>
    <row r="9078" spans="9:15" x14ac:dyDescent="0.25">
      <c r="I9078">
        <v>9076</v>
      </c>
      <c r="J9078" s="6" t="s">
        <v>21406</v>
      </c>
      <c r="K9078" s="6" t="s">
        <v>51879</v>
      </c>
      <c r="L9078" s="6" t="s">
        <v>90</v>
      </c>
      <c r="M9078" s="6" t="s">
        <v>21407</v>
      </c>
      <c r="N9078" s="6" t="s">
        <v>58802</v>
      </c>
      <c r="O9078" s="6" t="s">
        <v>75230</v>
      </c>
    </row>
    <row r="9079" spans="9:15" x14ac:dyDescent="0.25">
      <c r="I9079">
        <v>9077</v>
      </c>
      <c r="J9079" s="6" t="s">
        <v>21408</v>
      </c>
      <c r="K9079" s="6" t="s">
        <v>52132</v>
      </c>
      <c r="L9079" s="6" t="s">
        <v>52251</v>
      </c>
      <c r="M9079" s="6" t="s">
        <v>21409</v>
      </c>
      <c r="N9079" s="6" t="s">
        <v>58803</v>
      </c>
      <c r="O9079" s="6" t="s">
        <v>73406</v>
      </c>
    </row>
    <row r="9080" spans="9:15" x14ac:dyDescent="0.25">
      <c r="I9080">
        <v>9078</v>
      </c>
      <c r="J9080" s="6" t="s">
        <v>21410</v>
      </c>
      <c r="K9080" s="6" t="s">
        <v>49030</v>
      </c>
      <c r="L9080" s="6" t="s">
        <v>90</v>
      </c>
      <c r="M9080" s="6" t="s">
        <v>21411</v>
      </c>
      <c r="N9080" s="6" t="s">
        <v>58804</v>
      </c>
      <c r="O9080" s="6" t="s">
        <v>75231</v>
      </c>
    </row>
    <row r="9081" spans="9:15" x14ac:dyDescent="0.25">
      <c r="I9081">
        <v>9079</v>
      </c>
      <c r="J9081" s="6" t="s">
        <v>21412</v>
      </c>
      <c r="K9081" s="6" t="s">
        <v>51829</v>
      </c>
      <c r="L9081" s="6" t="s">
        <v>90</v>
      </c>
      <c r="M9081" s="6" t="s">
        <v>21413</v>
      </c>
      <c r="N9081" s="6" t="s">
        <v>58805</v>
      </c>
      <c r="O9081" s="6" t="s">
        <v>75232</v>
      </c>
    </row>
    <row r="9082" spans="9:15" x14ac:dyDescent="0.25">
      <c r="I9082">
        <v>9080</v>
      </c>
      <c r="J9082" s="6" t="s">
        <v>21414</v>
      </c>
      <c r="K9082" s="6" t="s">
        <v>51766</v>
      </c>
      <c r="L9082" s="6" t="s">
        <v>90</v>
      </c>
      <c r="M9082" s="6" t="s">
        <v>21415</v>
      </c>
      <c r="N9082" s="6" t="s">
        <v>54726</v>
      </c>
      <c r="O9082" s="6" t="s">
        <v>75233</v>
      </c>
    </row>
    <row r="9083" spans="9:15" x14ac:dyDescent="0.25">
      <c r="I9083">
        <v>9081</v>
      </c>
      <c r="J9083" s="6" t="s">
        <v>21416</v>
      </c>
      <c r="K9083" s="6" t="s">
        <v>49324</v>
      </c>
      <c r="L9083" s="6" t="s">
        <v>90</v>
      </c>
      <c r="M9083" s="6" t="s">
        <v>21417</v>
      </c>
      <c r="N9083" s="6" t="s">
        <v>58806</v>
      </c>
      <c r="O9083" s="6" t="s">
        <v>75234</v>
      </c>
    </row>
    <row r="9084" spans="9:15" x14ac:dyDescent="0.25">
      <c r="I9084">
        <v>9082</v>
      </c>
      <c r="J9084" s="6" t="s">
        <v>21418</v>
      </c>
      <c r="K9084" s="6" t="s">
        <v>51499</v>
      </c>
      <c r="L9084" s="6" t="s">
        <v>51438</v>
      </c>
      <c r="M9084" s="6" t="s">
        <v>21419</v>
      </c>
      <c r="N9084" s="6" t="s">
        <v>58807</v>
      </c>
      <c r="O9084" s="6" t="s">
        <v>75235</v>
      </c>
    </row>
    <row r="9085" spans="9:15" x14ac:dyDescent="0.25">
      <c r="I9085">
        <v>9083</v>
      </c>
      <c r="J9085" s="6" t="s">
        <v>21420</v>
      </c>
      <c r="K9085" s="6" t="s">
        <v>52045</v>
      </c>
      <c r="L9085" s="6" t="s">
        <v>50746</v>
      </c>
      <c r="M9085" s="6" t="s">
        <v>21421</v>
      </c>
      <c r="N9085" s="6" t="s">
        <v>58808</v>
      </c>
      <c r="O9085" s="6" t="s">
        <v>75236</v>
      </c>
    </row>
    <row r="9086" spans="9:15" x14ac:dyDescent="0.25">
      <c r="I9086">
        <v>9084</v>
      </c>
      <c r="J9086" s="6" t="s">
        <v>21422</v>
      </c>
      <c r="K9086" s="6" t="s">
        <v>49876</v>
      </c>
      <c r="L9086" s="6" t="s">
        <v>51291</v>
      </c>
      <c r="M9086" s="6" t="s">
        <v>21423</v>
      </c>
      <c r="N9086" s="6" t="s">
        <v>58809</v>
      </c>
      <c r="O9086" s="6" t="s">
        <v>75237</v>
      </c>
    </row>
    <row r="9087" spans="9:15" x14ac:dyDescent="0.25">
      <c r="I9087">
        <v>9085</v>
      </c>
      <c r="J9087" s="6" t="s">
        <v>21424</v>
      </c>
      <c r="K9087" s="6" t="s">
        <v>50385</v>
      </c>
      <c r="L9087" s="6" t="s">
        <v>90</v>
      </c>
      <c r="M9087" s="6" t="s">
        <v>21425</v>
      </c>
      <c r="N9087" s="6" t="s">
        <v>58810</v>
      </c>
      <c r="O9087" s="6" t="s">
        <v>75238</v>
      </c>
    </row>
    <row r="9088" spans="9:15" x14ac:dyDescent="0.25">
      <c r="I9088">
        <v>9086</v>
      </c>
      <c r="J9088" s="6" t="s">
        <v>21426</v>
      </c>
      <c r="K9088" s="6" t="s">
        <v>50992</v>
      </c>
      <c r="L9088" s="6" t="s">
        <v>90</v>
      </c>
      <c r="M9088" s="6" t="s">
        <v>21427</v>
      </c>
      <c r="N9088" s="6" t="s">
        <v>54448</v>
      </c>
      <c r="O9088" s="6" t="s">
        <v>75239</v>
      </c>
    </row>
    <row r="9089" spans="9:15" x14ac:dyDescent="0.25">
      <c r="I9089">
        <v>9087</v>
      </c>
      <c r="J9089" s="6" t="s">
        <v>21428</v>
      </c>
      <c r="K9089" s="6" t="s">
        <v>52136</v>
      </c>
      <c r="L9089" s="6" t="s">
        <v>90</v>
      </c>
      <c r="M9089" s="6" t="s">
        <v>21429</v>
      </c>
      <c r="N9089" s="6" t="s">
        <v>58811</v>
      </c>
      <c r="O9089" s="6" t="s">
        <v>75240</v>
      </c>
    </row>
    <row r="9090" spans="9:15" x14ac:dyDescent="0.25">
      <c r="I9090">
        <v>9088</v>
      </c>
      <c r="J9090" s="6" t="s">
        <v>21430</v>
      </c>
      <c r="K9090" s="6" t="s">
        <v>52542</v>
      </c>
      <c r="L9090" s="6" t="s">
        <v>49629</v>
      </c>
      <c r="M9090" s="6" t="s">
        <v>21431</v>
      </c>
      <c r="N9090" s="6" t="s">
        <v>90</v>
      </c>
      <c r="O9090" s="6" t="s">
        <v>75241</v>
      </c>
    </row>
    <row r="9091" spans="9:15" x14ac:dyDescent="0.25">
      <c r="I9091">
        <v>9089</v>
      </c>
      <c r="J9091" s="6" t="s">
        <v>21432</v>
      </c>
      <c r="K9091" s="6" t="s">
        <v>51054</v>
      </c>
      <c r="L9091" s="6" t="s">
        <v>90</v>
      </c>
      <c r="M9091" s="6" t="s">
        <v>21433</v>
      </c>
      <c r="N9091" s="6" t="s">
        <v>58812</v>
      </c>
      <c r="O9091" s="6" t="s">
        <v>75242</v>
      </c>
    </row>
    <row r="9092" spans="9:15" x14ac:dyDescent="0.25">
      <c r="I9092">
        <v>9090</v>
      </c>
      <c r="J9092" s="6" t="s">
        <v>21434</v>
      </c>
      <c r="K9092" s="6" t="s">
        <v>50480</v>
      </c>
      <c r="L9092" s="6" t="s">
        <v>49195</v>
      </c>
      <c r="M9092" s="6" t="s">
        <v>21435</v>
      </c>
      <c r="N9092" s="6" t="s">
        <v>90</v>
      </c>
      <c r="O9092" s="6" t="s">
        <v>75243</v>
      </c>
    </row>
    <row r="9093" spans="9:15" x14ac:dyDescent="0.25">
      <c r="I9093">
        <v>9091</v>
      </c>
      <c r="J9093" s="6" t="s">
        <v>21436</v>
      </c>
      <c r="K9093" s="6" t="s">
        <v>50244</v>
      </c>
      <c r="L9093" s="6" t="s">
        <v>50225</v>
      </c>
      <c r="M9093" s="6" t="s">
        <v>21437</v>
      </c>
      <c r="N9093" s="6" t="s">
        <v>58813</v>
      </c>
      <c r="O9093" s="6" t="s">
        <v>75244</v>
      </c>
    </row>
    <row r="9094" spans="9:15" x14ac:dyDescent="0.25">
      <c r="I9094">
        <v>9092</v>
      </c>
      <c r="J9094" s="6" t="s">
        <v>21438</v>
      </c>
      <c r="K9094" s="6" t="s">
        <v>49397</v>
      </c>
      <c r="L9094" s="6" t="s">
        <v>50585</v>
      </c>
      <c r="M9094" s="6" t="s">
        <v>21439</v>
      </c>
      <c r="N9094" s="6" t="s">
        <v>90</v>
      </c>
      <c r="O9094" s="6" t="s">
        <v>75245</v>
      </c>
    </row>
    <row r="9095" spans="9:15" x14ac:dyDescent="0.25">
      <c r="I9095">
        <v>9093</v>
      </c>
      <c r="J9095" s="6" t="s">
        <v>21440</v>
      </c>
      <c r="K9095" s="6" t="s">
        <v>49733</v>
      </c>
      <c r="L9095" s="6" t="s">
        <v>90</v>
      </c>
      <c r="M9095" s="6" t="s">
        <v>21441</v>
      </c>
      <c r="N9095" s="6" t="s">
        <v>58814</v>
      </c>
      <c r="O9095" s="6" t="s">
        <v>74327</v>
      </c>
    </row>
    <row r="9096" spans="9:15" x14ac:dyDescent="0.25">
      <c r="I9096">
        <v>9094</v>
      </c>
      <c r="J9096" s="6" t="s">
        <v>21442</v>
      </c>
      <c r="K9096" s="6" t="s">
        <v>52166</v>
      </c>
      <c r="L9096" s="6" t="s">
        <v>50557</v>
      </c>
      <c r="M9096" s="6" t="s">
        <v>21443</v>
      </c>
      <c r="N9096" s="6" t="s">
        <v>58815</v>
      </c>
      <c r="O9096" s="6" t="s">
        <v>75246</v>
      </c>
    </row>
    <row r="9097" spans="9:15" x14ac:dyDescent="0.25">
      <c r="I9097">
        <v>9095</v>
      </c>
      <c r="J9097" s="6" t="s">
        <v>21444</v>
      </c>
      <c r="K9097" s="6" t="s">
        <v>50824</v>
      </c>
      <c r="L9097" s="6" t="s">
        <v>90</v>
      </c>
      <c r="M9097" s="6" t="s">
        <v>21445</v>
      </c>
      <c r="N9097" s="6" t="s">
        <v>58816</v>
      </c>
      <c r="O9097" s="6" t="s">
        <v>75247</v>
      </c>
    </row>
    <row r="9098" spans="9:15" x14ac:dyDescent="0.25">
      <c r="I9098">
        <v>9096</v>
      </c>
      <c r="J9098" s="6" t="s">
        <v>21446</v>
      </c>
      <c r="K9098" s="6" t="s">
        <v>49431</v>
      </c>
      <c r="L9098" s="6" t="s">
        <v>90</v>
      </c>
      <c r="M9098" s="6" t="s">
        <v>21447</v>
      </c>
      <c r="N9098" s="6" t="s">
        <v>58817</v>
      </c>
      <c r="O9098" s="6" t="s">
        <v>69860</v>
      </c>
    </row>
    <row r="9099" spans="9:15" x14ac:dyDescent="0.25">
      <c r="I9099">
        <v>9097</v>
      </c>
      <c r="J9099" s="6" t="s">
        <v>21448</v>
      </c>
      <c r="K9099" s="6" t="s">
        <v>51312</v>
      </c>
      <c r="L9099" s="6" t="s">
        <v>90</v>
      </c>
      <c r="M9099" s="6" t="s">
        <v>21449</v>
      </c>
      <c r="N9099" s="6" t="s">
        <v>58818</v>
      </c>
      <c r="O9099" s="6" t="s">
        <v>75248</v>
      </c>
    </row>
    <row r="9100" spans="9:15" x14ac:dyDescent="0.25">
      <c r="I9100">
        <v>9098</v>
      </c>
      <c r="J9100" s="6" t="s">
        <v>21450</v>
      </c>
      <c r="K9100" s="6" t="s">
        <v>48895</v>
      </c>
      <c r="L9100" s="6" t="s">
        <v>49710</v>
      </c>
      <c r="M9100" s="6" t="s">
        <v>21451</v>
      </c>
      <c r="N9100" s="6" t="s">
        <v>58819</v>
      </c>
      <c r="O9100" s="6" t="s">
        <v>75249</v>
      </c>
    </row>
    <row r="9101" spans="9:15" x14ac:dyDescent="0.25">
      <c r="I9101">
        <v>9099</v>
      </c>
      <c r="J9101" s="6" t="s">
        <v>21452</v>
      </c>
      <c r="K9101" s="6" t="s">
        <v>51845</v>
      </c>
      <c r="L9101" s="6" t="s">
        <v>51817</v>
      </c>
      <c r="M9101" s="6" t="s">
        <v>21453</v>
      </c>
      <c r="N9101" s="6" t="s">
        <v>90</v>
      </c>
      <c r="O9101" s="6" t="s">
        <v>75250</v>
      </c>
    </row>
    <row r="9102" spans="9:15" x14ac:dyDescent="0.25">
      <c r="I9102">
        <v>9100</v>
      </c>
      <c r="J9102" s="6" t="s">
        <v>21454</v>
      </c>
      <c r="K9102" s="6" t="s">
        <v>51616</v>
      </c>
      <c r="L9102" s="6" t="s">
        <v>50973</v>
      </c>
      <c r="M9102" s="6" t="s">
        <v>21455</v>
      </c>
      <c r="N9102" s="6" t="s">
        <v>90</v>
      </c>
      <c r="O9102" s="6" t="s">
        <v>75251</v>
      </c>
    </row>
    <row r="9103" spans="9:15" x14ac:dyDescent="0.25">
      <c r="I9103">
        <v>9101</v>
      </c>
      <c r="J9103" s="6" t="s">
        <v>21456</v>
      </c>
      <c r="K9103" s="6" t="s">
        <v>51676</v>
      </c>
      <c r="L9103" s="6" t="s">
        <v>90</v>
      </c>
      <c r="M9103" s="6" t="s">
        <v>21457</v>
      </c>
      <c r="N9103" s="6" t="s">
        <v>58820</v>
      </c>
      <c r="O9103" s="6" t="s">
        <v>75252</v>
      </c>
    </row>
    <row r="9104" spans="9:15" x14ac:dyDescent="0.25">
      <c r="I9104">
        <v>9102</v>
      </c>
      <c r="J9104" s="6" t="s">
        <v>21458</v>
      </c>
      <c r="K9104" s="6" t="s">
        <v>49744</v>
      </c>
      <c r="L9104" s="6" t="s">
        <v>90</v>
      </c>
      <c r="M9104" s="6" t="s">
        <v>21459</v>
      </c>
      <c r="N9104" s="6" t="s">
        <v>53646</v>
      </c>
      <c r="O9104" s="6" t="s">
        <v>67616</v>
      </c>
    </row>
    <row r="9105" spans="9:15" x14ac:dyDescent="0.25">
      <c r="I9105">
        <v>9103</v>
      </c>
      <c r="J9105" s="6" t="s">
        <v>21460</v>
      </c>
      <c r="K9105" s="6" t="s">
        <v>52045</v>
      </c>
      <c r="L9105" s="6" t="s">
        <v>52551</v>
      </c>
      <c r="M9105" s="6" t="s">
        <v>21461</v>
      </c>
      <c r="N9105" s="6" t="s">
        <v>58821</v>
      </c>
      <c r="O9105" s="6" t="s">
        <v>75253</v>
      </c>
    </row>
    <row r="9106" spans="9:15" x14ac:dyDescent="0.25">
      <c r="I9106">
        <v>9104</v>
      </c>
      <c r="J9106" s="6" t="s">
        <v>21462</v>
      </c>
      <c r="K9106" s="6" t="s">
        <v>51561</v>
      </c>
      <c r="L9106" s="6" t="s">
        <v>50238</v>
      </c>
      <c r="M9106" s="6" t="s">
        <v>21463</v>
      </c>
      <c r="N9106" s="6" t="s">
        <v>58822</v>
      </c>
      <c r="O9106" s="6" t="s">
        <v>75254</v>
      </c>
    </row>
    <row r="9107" spans="9:15" x14ac:dyDescent="0.25">
      <c r="I9107">
        <v>9105</v>
      </c>
      <c r="J9107" s="6" t="s">
        <v>21464</v>
      </c>
      <c r="K9107" s="6" t="s">
        <v>49872</v>
      </c>
      <c r="L9107" s="6" t="s">
        <v>50053</v>
      </c>
      <c r="M9107" s="6" t="s">
        <v>21465</v>
      </c>
      <c r="N9107" s="6" t="s">
        <v>58823</v>
      </c>
      <c r="O9107" s="6" t="s">
        <v>75255</v>
      </c>
    </row>
    <row r="9108" spans="9:15" x14ac:dyDescent="0.25">
      <c r="I9108">
        <v>9106</v>
      </c>
      <c r="J9108" s="6" t="s">
        <v>21466</v>
      </c>
      <c r="K9108" s="6" t="s">
        <v>50782</v>
      </c>
      <c r="L9108" s="6" t="s">
        <v>90</v>
      </c>
      <c r="M9108" s="6" t="s">
        <v>21467</v>
      </c>
      <c r="N9108" s="6" t="s">
        <v>90</v>
      </c>
      <c r="O9108" s="6" t="s">
        <v>75256</v>
      </c>
    </row>
    <row r="9109" spans="9:15" x14ac:dyDescent="0.25">
      <c r="I9109">
        <v>9107</v>
      </c>
      <c r="J9109" s="6" t="s">
        <v>21468</v>
      </c>
      <c r="K9109" s="6" t="s">
        <v>52132</v>
      </c>
      <c r="L9109" s="6" t="s">
        <v>90</v>
      </c>
      <c r="M9109" s="6" t="s">
        <v>21469</v>
      </c>
      <c r="N9109" s="6" t="s">
        <v>56465</v>
      </c>
      <c r="O9109" s="6" t="s">
        <v>75091</v>
      </c>
    </row>
    <row r="9110" spans="9:15" x14ac:dyDescent="0.25">
      <c r="I9110">
        <v>9108</v>
      </c>
      <c r="J9110" s="6" t="s">
        <v>21470</v>
      </c>
      <c r="K9110" s="6" t="s">
        <v>51248</v>
      </c>
      <c r="L9110" s="6" t="s">
        <v>51475</v>
      </c>
      <c r="M9110" s="6" t="s">
        <v>21471</v>
      </c>
      <c r="N9110" s="6" t="s">
        <v>56997</v>
      </c>
      <c r="O9110" s="6" t="s">
        <v>70961</v>
      </c>
    </row>
    <row r="9111" spans="9:15" x14ac:dyDescent="0.25">
      <c r="I9111">
        <v>9109</v>
      </c>
      <c r="J9111" s="6" t="s">
        <v>21472</v>
      </c>
      <c r="K9111" s="6" t="s">
        <v>52355</v>
      </c>
      <c r="L9111" s="6" t="s">
        <v>90</v>
      </c>
      <c r="M9111" s="6" t="s">
        <v>21473</v>
      </c>
      <c r="N9111" s="6" t="s">
        <v>90</v>
      </c>
      <c r="O9111" s="6" t="s">
        <v>75257</v>
      </c>
    </row>
    <row r="9112" spans="9:15" x14ac:dyDescent="0.25">
      <c r="I9112">
        <v>9110</v>
      </c>
      <c r="J9112" s="6" t="s">
        <v>21474</v>
      </c>
      <c r="K9112" s="6" t="s">
        <v>51553</v>
      </c>
      <c r="L9112" s="6" t="s">
        <v>51136</v>
      </c>
      <c r="M9112" s="6" t="s">
        <v>21475</v>
      </c>
      <c r="N9112" s="6" t="s">
        <v>58824</v>
      </c>
      <c r="O9112" s="6" t="s">
        <v>75258</v>
      </c>
    </row>
    <row r="9113" spans="9:15" x14ac:dyDescent="0.25">
      <c r="I9113">
        <v>9111</v>
      </c>
      <c r="J9113" s="6" t="s">
        <v>21476</v>
      </c>
      <c r="K9113" s="6" t="s">
        <v>52124</v>
      </c>
      <c r="L9113" s="6" t="s">
        <v>90</v>
      </c>
      <c r="M9113" s="6" t="s">
        <v>21477</v>
      </c>
      <c r="N9113" s="6" t="s">
        <v>58825</v>
      </c>
      <c r="O9113" s="6" t="s">
        <v>75259</v>
      </c>
    </row>
    <row r="9114" spans="9:15" x14ac:dyDescent="0.25">
      <c r="I9114">
        <v>9112</v>
      </c>
      <c r="J9114" s="6" t="s">
        <v>21478</v>
      </c>
      <c r="K9114" s="6" t="s">
        <v>49931</v>
      </c>
      <c r="L9114" s="6" t="s">
        <v>90</v>
      </c>
      <c r="M9114" s="6" t="s">
        <v>21479</v>
      </c>
      <c r="N9114" s="6" t="s">
        <v>58826</v>
      </c>
      <c r="O9114" s="6" t="s">
        <v>75260</v>
      </c>
    </row>
    <row r="9115" spans="9:15" x14ac:dyDescent="0.25">
      <c r="I9115">
        <v>9113</v>
      </c>
      <c r="J9115" s="6" t="s">
        <v>21480</v>
      </c>
      <c r="K9115" s="6" t="s">
        <v>52484</v>
      </c>
      <c r="L9115" s="6" t="s">
        <v>90</v>
      </c>
      <c r="M9115" s="6" t="s">
        <v>21481</v>
      </c>
      <c r="N9115" s="6" t="s">
        <v>90</v>
      </c>
      <c r="O9115" s="6" t="s">
        <v>67478</v>
      </c>
    </row>
    <row r="9116" spans="9:15" x14ac:dyDescent="0.25">
      <c r="I9116">
        <v>9114</v>
      </c>
      <c r="J9116" s="6" t="s">
        <v>21482</v>
      </c>
      <c r="K9116" s="6" t="s">
        <v>49546</v>
      </c>
      <c r="L9116" s="6" t="s">
        <v>90</v>
      </c>
      <c r="M9116" s="6" t="s">
        <v>21483</v>
      </c>
      <c r="N9116" s="6" t="s">
        <v>58827</v>
      </c>
      <c r="O9116" s="6" t="s">
        <v>75261</v>
      </c>
    </row>
    <row r="9117" spans="9:15" x14ac:dyDescent="0.25">
      <c r="I9117">
        <v>9115</v>
      </c>
      <c r="J9117" s="6" t="s">
        <v>21484</v>
      </c>
      <c r="K9117" s="6" t="s">
        <v>52506</v>
      </c>
      <c r="L9117" s="6" t="s">
        <v>52431</v>
      </c>
      <c r="M9117" s="6" t="s">
        <v>21485</v>
      </c>
      <c r="N9117" s="6" t="s">
        <v>90</v>
      </c>
      <c r="O9117" s="6" t="s">
        <v>75262</v>
      </c>
    </row>
    <row r="9118" spans="9:15" x14ac:dyDescent="0.25">
      <c r="I9118">
        <v>9116</v>
      </c>
      <c r="J9118" s="6" t="s">
        <v>21486</v>
      </c>
      <c r="K9118" s="6" t="s">
        <v>52501</v>
      </c>
      <c r="L9118" s="6" t="s">
        <v>90</v>
      </c>
      <c r="M9118" s="6" t="s">
        <v>21487</v>
      </c>
      <c r="N9118" s="6" t="s">
        <v>90</v>
      </c>
      <c r="O9118" s="6" t="s">
        <v>75263</v>
      </c>
    </row>
    <row r="9119" spans="9:15" x14ac:dyDescent="0.25">
      <c r="I9119">
        <v>9117</v>
      </c>
      <c r="J9119" s="6" t="s">
        <v>21488</v>
      </c>
      <c r="K9119" s="6" t="s">
        <v>48712</v>
      </c>
      <c r="L9119" s="6" t="s">
        <v>90</v>
      </c>
      <c r="M9119" s="6" t="s">
        <v>21489</v>
      </c>
      <c r="N9119" s="6" t="s">
        <v>90</v>
      </c>
      <c r="O9119" s="6" t="s">
        <v>75264</v>
      </c>
    </row>
    <row r="9120" spans="9:15" x14ac:dyDescent="0.25">
      <c r="I9120">
        <v>9118</v>
      </c>
      <c r="J9120" s="6" t="s">
        <v>21490</v>
      </c>
      <c r="K9120" s="6" t="s">
        <v>49531</v>
      </c>
      <c r="L9120" s="6" t="s">
        <v>90</v>
      </c>
      <c r="M9120" s="6" t="s">
        <v>21491</v>
      </c>
      <c r="N9120" s="6" t="s">
        <v>58828</v>
      </c>
      <c r="O9120" s="6" t="s">
        <v>75265</v>
      </c>
    </row>
    <row r="9121" spans="9:15" x14ac:dyDescent="0.25">
      <c r="I9121">
        <v>9119</v>
      </c>
      <c r="J9121" s="6" t="s">
        <v>21492</v>
      </c>
      <c r="K9121" s="6" t="s">
        <v>50538</v>
      </c>
      <c r="L9121" s="6" t="s">
        <v>50477</v>
      </c>
      <c r="M9121" s="6" t="s">
        <v>21493</v>
      </c>
      <c r="N9121" s="6" t="s">
        <v>58829</v>
      </c>
      <c r="O9121" s="6" t="s">
        <v>75266</v>
      </c>
    </row>
    <row r="9122" spans="9:15" x14ac:dyDescent="0.25">
      <c r="I9122">
        <v>9120</v>
      </c>
      <c r="J9122" s="6" t="s">
        <v>21494</v>
      </c>
      <c r="K9122" s="6" t="s">
        <v>49892</v>
      </c>
      <c r="L9122" s="6" t="s">
        <v>50516</v>
      </c>
      <c r="M9122" s="6" t="s">
        <v>21495</v>
      </c>
      <c r="N9122" s="6" t="s">
        <v>58830</v>
      </c>
      <c r="O9122" s="6" t="s">
        <v>75267</v>
      </c>
    </row>
    <row r="9123" spans="9:15" x14ac:dyDescent="0.25">
      <c r="I9123">
        <v>9121</v>
      </c>
      <c r="J9123" s="6" t="s">
        <v>21496</v>
      </c>
      <c r="K9123" s="6" t="s">
        <v>50930</v>
      </c>
      <c r="L9123" s="6" t="s">
        <v>90</v>
      </c>
      <c r="M9123" s="6" t="s">
        <v>21497</v>
      </c>
      <c r="N9123" s="6" t="s">
        <v>90</v>
      </c>
      <c r="O9123" s="6" t="s">
        <v>75268</v>
      </c>
    </row>
    <row r="9124" spans="9:15" x14ac:dyDescent="0.25">
      <c r="I9124">
        <v>9122</v>
      </c>
      <c r="J9124" s="6" t="s">
        <v>21498</v>
      </c>
      <c r="K9124" s="6" t="s">
        <v>50449</v>
      </c>
      <c r="L9124" s="6" t="s">
        <v>49544</v>
      </c>
      <c r="M9124" s="6" t="s">
        <v>21499</v>
      </c>
      <c r="N9124" s="6" t="s">
        <v>58831</v>
      </c>
      <c r="O9124" s="6" t="s">
        <v>75269</v>
      </c>
    </row>
    <row r="9125" spans="9:15" x14ac:dyDescent="0.25">
      <c r="I9125">
        <v>9123</v>
      </c>
      <c r="J9125" s="6" t="s">
        <v>21500</v>
      </c>
      <c r="K9125" s="6" t="s">
        <v>51529</v>
      </c>
      <c r="L9125" s="6" t="s">
        <v>50766</v>
      </c>
      <c r="M9125" s="6" t="s">
        <v>21501</v>
      </c>
      <c r="N9125" s="6" t="s">
        <v>58832</v>
      </c>
      <c r="O9125" s="6" t="s">
        <v>75270</v>
      </c>
    </row>
    <row r="9126" spans="9:15" x14ac:dyDescent="0.25">
      <c r="I9126">
        <v>9124</v>
      </c>
      <c r="J9126" s="6" t="s">
        <v>21502</v>
      </c>
      <c r="K9126" s="6" t="s">
        <v>52561</v>
      </c>
      <c r="L9126" s="6" t="s">
        <v>90</v>
      </c>
      <c r="M9126" s="6" t="s">
        <v>21503</v>
      </c>
      <c r="N9126" s="6" t="s">
        <v>58833</v>
      </c>
      <c r="O9126" s="6" t="s">
        <v>75271</v>
      </c>
    </row>
    <row r="9127" spans="9:15" x14ac:dyDescent="0.25">
      <c r="I9127">
        <v>9125</v>
      </c>
      <c r="J9127" s="6" t="s">
        <v>21504</v>
      </c>
      <c r="K9127" s="6" t="s">
        <v>50532</v>
      </c>
      <c r="L9127" s="6" t="s">
        <v>52435</v>
      </c>
      <c r="M9127" s="6" t="s">
        <v>21505</v>
      </c>
      <c r="N9127" s="6" t="s">
        <v>58834</v>
      </c>
      <c r="O9127" s="6" t="s">
        <v>75272</v>
      </c>
    </row>
    <row r="9128" spans="9:15" x14ac:dyDescent="0.25">
      <c r="I9128">
        <v>9126</v>
      </c>
      <c r="J9128" s="6" t="s">
        <v>21506</v>
      </c>
      <c r="K9128" s="6" t="s">
        <v>49343</v>
      </c>
      <c r="L9128" s="6" t="s">
        <v>52454</v>
      </c>
      <c r="M9128" s="6" t="s">
        <v>21507</v>
      </c>
      <c r="N9128" s="6" t="s">
        <v>58835</v>
      </c>
      <c r="O9128" s="6" t="s">
        <v>75273</v>
      </c>
    </row>
    <row r="9129" spans="9:15" x14ac:dyDescent="0.25">
      <c r="I9129">
        <v>9127</v>
      </c>
      <c r="J9129" s="6" t="s">
        <v>21508</v>
      </c>
      <c r="K9129" s="6" t="s">
        <v>50544</v>
      </c>
      <c r="L9129" s="6" t="s">
        <v>51693</v>
      </c>
      <c r="M9129" s="6" t="s">
        <v>21509</v>
      </c>
      <c r="N9129" s="6" t="s">
        <v>90</v>
      </c>
      <c r="O9129" s="6" t="s">
        <v>75274</v>
      </c>
    </row>
    <row r="9130" spans="9:15" x14ac:dyDescent="0.25">
      <c r="I9130">
        <v>9128</v>
      </c>
      <c r="J9130" s="6" t="s">
        <v>21510</v>
      </c>
      <c r="K9130" s="6" t="s">
        <v>50951</v>
      </c>
      <c r="L9130" s="6" t="s">
        <v>90</v>
      </c>
      <c r="M9130" s="6" t="s">
        <v>21511</v>
      </c>
      <c r="N9130" s="6" t="s">
        <v>58836</v>
      </c>
      <c r="O9130" s="6" t="s">
        <v>70425</v>
      </c>
    </row>
    <row r="9131" spans="9:15" x14ac:dyDescent="0.25">
      <c r="I9131">
        <v>9129</v>
      </c>
      <c r="J9131" s="6" t="s">
        <v>21512</v>
      </c>
      <c r="K9131" s="6" t="s">
        <v>51928</v>
      </c>
      <c r="L9131" s="6" t="s">
        <v>90</v>
      </c>
      <c r="M9131" s="6" t="s">
        <v>21513</v>
      </c>
      <c r="N9131" s="6" t="s">
        <v>90</v>
      </c>
      <c r="O9131" s="6" t="s">
        <v>75275</v>
      </c>
    </row>
    <row r="9132" spans="9:15" x14ac:dyDescent="0.25">
      <c r="I9132">
        <v>9130</v>
      </c>
      <c r="J9132" s="6" t="s">
        <v>21514</v>
      </c>
      <c r="K9132" s="6" t="s">
        <v>49769</v>
      </c>
      <c r="L9132" s="6" t="s">
        <v>90</v>
      </c>
      <c r="M9132" s="6" t="s">
        <v>21515</v>
      </c>
      <c r="N9132" s="6" t="s">
        <v>90</v>
      </c>
      <c r="O9132" s="6" t="s">
        <v>75276</v>
      </c>
    </row>
    <row r="9133" spans="9:15" x14ac:dyDescent="0.25">
      <c r="I9133">
        <v>9131</v>
      </c>
      <c r="J9133" s="6" t="s">
        <v>21516</v>
      </c>
      <c r="K9133" s="6" t="s">
        <v>50004</v>
      </c>
      <c r="L9133" s="6" t="s">
        <v>52537</v>
      </c>
      <c r="M9133" s="6" t="s">
        <v>21517</v>
      </c>
      <c r="N9133" s="6" t="s">
        <v>58837</v>
      </c>
      <c r="O9133" s="6" t="s">
        <v>75277</v>
      </c>
    </row>
    <row r="9134" spans="9:15" x14ac:dyDescent="0.25">
      <c r="I9134">
        <v>9132</v>
      </c>
      <c r="J9134" s="6" t="s">
        <v>21518</v>
      </c>
      <c r="K9134" s="6" t="s">
        <v>51853</v>
      </c>
      <c r="L9134" s="6" t="s">
        <v>90</v>
      </c>
      <c r="M9134" s="6" t="s">
        <v>21519</v>
      </c>
      <c r="N9134" s="6" t="s">
        <v>90</v>
      </c>
      <c r="O9134" s="6" t="s">
        <v>75278</v>
      </c>
    </row>
    <row r="9135" spans="9:15" x14ac:dyDescent="0.25">
      <c r="I9135">
        <v>9133</v>
      </c>
      <c r="J9135" s="6" t="s">
        <v>21520</v>
      </c>
      <c r="K9135" s="6" t="s">
        <v>51074</v>
      </c>
      <c r="L9135" s="6" t="s">
        <v>90</v>
      </c>
      <c r="M9135" s="6" t="s">
        <v>21521</v>
      </c>
      <c r="N9135" s="6" t="s">
        <v>53319</v>
      </c>
      <c r="O9135" s="6" t="s">
        <v>67179</v>
      </c>
    </row>
    <row r="9136" spans="9:15" x14ac:dyDescent="0.25">
      <c r="I9136">
        <v>9134</v>
      </c>
      <c r="J9136" s="6" t="s">
        <v>21522</v>
      </c>
      <c r="K9136" s="6" t="s">
        <v>52230</v>
      </c>
      <c r="L9136" s="6" t="s">
        <v>51025</v>
      </c>
      <c r="M9136" s="6" t="s">
        <v>21523</v>
      </c>
      <c r="N9136" s="6" t="s">
        <v>58838</v>
      </c>
      <c r="O9136" s="6" t="s">
        <v>75279</v>
      </c>
    </row>
    <row r="9137" spans="9:15" x14ac:dyDescent="0.25">
      <c r="I9137">
        <v>9135</v>
      </c>
      <c r="J9137" s="6" t="s">
        <v>21524</v>
      </c>
      <c r="K9137" s="6" t="s">
        <v>51985</v>
      </c>
      <c r="L9137" s="6" t="s">
        <v>51787</v>
      </c>
      <c r="M9137" s="6" t="s">
        <v>21525</v>
      </c>
      <c r="N9137" s="6" t="s">
        <v>58839</v>
      </c>
      <c r="O9137" s="6" t="s">
        <v>75280</v>
      </c>
    </row>
    <row r="9138" spans="9:15" x14ac:dyDescent="0.25">
      <c r="I9138">
        <v>9136</v>
      </c>
      <c r="J9138" s="6" t="s">
        <v>21526</v>
      </c>
      <c r="K9138" s="6" t="s">
        <v>52006</v>
      </c>
      <c r="L9138" s="6" t="s">
        <v>90</v>
      </c>
      <c r="M9138" s="6" t="s">
        <v>21527</v>
      </c>
      <c r="N9138" s="6" t="s">
        <v>90</v>
      </c>
      <c r="O9138" s="6" t="s">
        <v>75281</v>
      </c>
    </row>
    <row r="9139" spans="9:15" x14ac:dyDescent="0.25">
      <c r="I9139">
        <v>9137</v>
      </c>
      <c r="J9139" s="6" t="s">
        <v>21528</v>
      </c>
      <c r="K9139" s="6" t="s">
        <v>52492</v>
      </c>
      <c r="L9139" s="6" t="s">
        <v>90</v>
      </c>
      <c r="M9139" s="6" t="s">
        <v>21529</v>
      </c>
      <c r="N9139" s="6" t="s">
        <v>58840</v>
      </c>
      <c r="O9139" s="6" t="s">
        <v>75282</v>
      </c>
    </row>
    <row r="9140" spans="9:15" x14ac:dyDescent="0.25">
      <c r="I9140">
        <v>9138</v>
      </c>
      <c r="J9140" s="6" t="s">
        <v>21530</v>
      </c>
      <c r="K9140" s="6" t="s">
        <v>52349</v>
      </c>
      <c r="L9140" s="6" t="s">
        <v>90</v>
      </c>
      <c r="M9140" s="6" t="s">
        <v>21531</v>
      </c>
      <c r="N9140" s="6" t="s">
        <v>90</v>
      </c>
      <c r="O9140" s="6" t="s">
        <v>75283</v>
      </c>
    </row>
    <row r="9141" spans="9:15" x14ac:dyDescent="0.25">
      <c r="I9141">
        <v>9139</v>
      </c>
      <c r="J9141" s="6" t="s">
        <v>21532</v>
      </c>
      <c r="K9141" s="6" t="s">
        <v>49915</v>
      </c>
      <c r="L9141" s="6" t="s">
        <v>90</v>
      </c>
      <c r="M9141" s="6" t="s">
        <v>21533</v>
      </c>
      <c r="N9141" s="6" t="s">
        <v>58841</v>
      </c>
      <c r="O9141" s="6" t="s">
        <v>74529</v>
      </c>
    </row>
    <row r="9142" spans="9:15" x14ac:dyDescent="0.25">
      <c r="I9142">
        <v>9140</v>
      </c>
      <c r="J9142" s="6" t="s">
        <v>21534</v>
      </c>
      <c r="K9142" s="6" t="s">
        <v>48999</v>
      </c>
      <c r="L9142" s="6" t="s">
        <v>90</v>
      </c>
      <c r="M9142" s="6" t="s">
        <v>21535</v>
      </c>
      <c r="N9142" s="6" t="s">
        <v>53534</v>
      </c>
      <c r="O9142" s="6" t="s">
        <v>75284</v>
      </c>
    </row>
    <row r="9143" spans="9:15" x14ac:dyDescent="0.25">
      <c r="I9143">
        <v>9141</v>
      </c>
      <c r="J9143" s="6" t="s">
        <v>21536</v>
      </c>
      <c r="K9143" s="6" t="s">
        <v>48909</v>
      </c>
      <c r="L9143" s="6" t="s">
        <v>90</v>
      </c>
      <c r="M9143" s="6" t="s">
        <v>21537</v>
      </c>
      <c r="N9143" s="6" t="s">
        <v>58842</v>
      </c>
      <c r="O9143" s="6" t="s">
        <v>75285</v>
      </c>
    </row>
    <row r="9144" spans="9:15" x14ac:dyDescent="0.25">
      <c r="I9144">
        <v>9142</v>
      </c>
      <c r="J9144" s="6" t="s">
        <v>21538</v>
      </c>
      <c r="K9144" s="6" t="s">
        <v>49921</v>
      </c>
      <c r="L9144" s="6" t="s">
        <v>90</v>
      </c>
      <c r="M9144" s="6" t="s">
        <v>21539</v>
      </c>
      <c r="N9144" s="6" t="s">
        <v>58843</v>
      </c>
      <c r="O9144" s="6" t="s">
        <v>75286</v>
      </c>
    </row>
    <row r="9145" spans="9:15" x14ac:dyDescent="0.25">
      <c r="I9145">
        <v>9143</v>
      </c>
      <c r="J9145" s="6" t="s">
        <v>21540</v>
      </c>
      <c r="K9145" s="6" t="s">
        <v>50917</v>
      </c>
      <c r="L9145" s="6" t="s">
        <v>90</v>
      </c>
      <c r="M9145" s="6" t="s">
        <v>21541</v>
      </c>
      <c r="N9145" s="6" t="s">
        <v>90</v>
      </c>
      <c r="O9145" s="6" t="s">
        <v>75287</v>
      </c>
    </row>
    <row r="9146" spans="9:15" x14ac:dyDescent="0.25">
      <c r="I9146">
        <v>9144</v>
      </c>
      <c r="J9146" s="6" t="s">
        <v>21542</v>
      </c>
      <c r="K9146" s="6" t="s">
        <v>52066</v>
      </c>
      <c r="L9146" s="6" t="s">
        <v>90</v>
      </c>
      <c r="M9146" s="6" t="s">
        <v>21543</v>
      </c>
      <c r="N9146" s="6" t="s">
        <v>58844</v>
      </c>
      <c r="O9146" s="6" t="s">
        <v>75288</v>
      </c>
    </row>
    <row r="9147" spans="9:15" x14ac:dyDescent="0.25">
      <c r="I9147">
        <v>9145</v>
      </c>
      <c r="J9147" s="6" t="s">
        <v>21544</v>
      </c>
      <c r="K9147" s="6" t="s">
        <v>51977</v>
      </c>
      <c r="L9147" s="6" t="s">
        <v>90</v>
      </c>
      <c r="M9147" s="6" t="s">
        <v>21545</v>
      </c>
      <c r="N9147" s="6" t="s">
        <v>58845</v>
      </c>
      <c r="O9147" s="6" t="s">
        <v>75289</v>
      </c>
    </row>
    <row r="9148" spans="9:15" x14ac:dyDescent="0.25">
      <c r="I9148">
        <v>9146</v>
      </c>
      <c r="J9148" s="6" t="s">
        <v>21546</v>
      </c>
      <c r="K9148" s="6" t="s">
        <v>51521</v>
      </c>
      <c r="L9148" s="6" t="s">
        <v>51461</v>
      </c>
      <c r="M9148" s="6" t="s">
        <v>21547</v>
      </c>
      <c r="N9148" s="6" t="s">
        <v>58846</v>
      </c>
      <c r="O9148" s="6" t="s">
        <v>75290</v>
      </c>
    </row>
    <row r="9149" spans="9:15" x14ac:dyDescent="0.25">
      <c r="I9149">
        <v>9147</v>
      </c>
      <c r="J9149" s="6" t="s">
        <v>21548</v>
      </c>
      <c r="K9149" s="6" t="s">
        <v>51041</v>
      </c>
      <c r="L9149" s="6" t="s">
        <v>90</v>
      </c>
      <c r="M9149" s="6" t="s">
        <v>21549</v>
      </c>
      <c r="N9149" s="6" t="s">
        <v>58847</v>
      </c>
      <c r="O9149" s="6" t="s">
        <v>69440</v>
      </c>
    </row>
    <row r="9150" spans="9:15" x14ac:dyDescent="0.25">
      <c r="I9150">
        <v>9148</v>
      </c>
      <c r="J9150" s="6" t="s">
        <v>21550</v>
      </c>
      <c r="K9150" s="6" t="s">
        <v>48911</v>
      </c>
      <c r="L9150" s="6" t="s">
        <v>48999</v>
      </c>
      <c r="M9150" s="6" t="s">
        <v>21551</v>
      </c>
      <c r="N9150" s="6" t="s">
        <v>56788</v>
      </c>
      <c r="O9150" s="6" t="s">
        <v>75291</v>
      </c>
    </row>
    <row r="9151" spans="9:15" x14ac:dyDescent="0.25">
      <c r="I9151">
        <v>9149</v>
      </c>
      <c r="J9151" s="6" t="s">
        <v>21552</v>
      </c>
      <c r="K9151" s="6" t="s">
        <v>49330</v>
      </c>
      <c r="L9151" s="6" t="s">
        <v>49619</v>
      </c>
      <c r="M9151" s="6" t="s">
        <v>21553</v>
      </c>
      <c r="N9151" s="6" t="s">
        <v>58848</v>
      </c>
      <c r="O9151" s="6" t="s">
        <v>75292</v>
      </c>
    </row>
    <row r="9152" spans="9:15" x14ac:dyDescent="0.25">
      <c r="I9152">
        <v>9150</v>
      </c>
      <c r="J9152" s="6" t="s">
        <v>21554</v>
      </c>
      <c r="K9152" s="6" t="s">
        <v>51288</v>
      </c>
      <c r="L9152" s="6" t="s">
        <v>51525</v>
      </c>
      <c r="M9152" s="6" t="s">
        <v>21555</v>
      </c>
      <c r="N9152" s="6" t="s">
        <v>57733</v>
      </c>
      <c r="O9152" s="6" t="s">
        <v>73641</v>
      </c>
    </row>
    <row r="9153" spans="9:15" x14ac:dyDescent="0.25">
      <c r="I9153">
        <v>9151</v>
      </c>
      <c r="J9153" s="6" t="s">
        <v>21556</v>
      </c>
      <c r="K9153" s="6" t="s">
        <v>49959</v>
      </c>
      <c r="L9153" s="6" t="s">
        <v>50147</v>
      </c>
      <c r="M9153" s="6" t="s">
        <v>21557</v>
      </c>
      <c r="N9153" s="6" t="s">
        <v>58849</v>
      </c>
      <c r="O9153" s="6" t="s">
        <v>75293</v>
      </c>
    </row>
    <row r="9154" spans="9:15" x14ac:dyDescent="0.25">
      <c r="I9154">
        <v>9152</v>
      </c>
      <c r="J9154" s="6" t="s">
        <v>21558</v>
      </c>
      <c r="K9154" s="6" t="s">
        <v>50310</v>
      </c>
      <c r="L9154" s="6" t="s">
        <v>90</v>
      </c>
      <c r="M9154" s="6" t="s">
        <v>21559</v>
      </c>
      <c r="N9154" s="6" t="s">
        <v>58850</v>
      </c>
      <c r="O9154" s="6" t="s">
        <v>75294</v>
      </c>
    </row>
    <row r="9155" spans="9:15" x14ac:dyDescent="0.25">
      <c r="I9155">
        <v>9153</v>
      </c>
      <c r="J9155" s="6" t="s">
        <v>21560</v>
      </c>
      <c r="K9155" s="6" t="s">
        <v>51770</v>
      </c>
      <c r="L9155" s="6" t="s">
        <v>90</v>
      </c>
      <c r="M9155" s="6" t="s">
        <v>21561</v>
      </c>
      <c r="N9155" s="6" t="s">
        <v>90</v>
      </c>
      <c r="O9155" s="6" t="s">
        <v>75295</v>
      </c>
    </row>
    <row r="9156" spans="9:15" x14ac:dyDescent="0.25">
      <c r="I9156">
        <v>9154</v>
      </c>
      <c r="J9156" s="6" t="s">
        <v>21562</v>
      </c>
      <c r="K9156" s="6" t="s">
        <v>49890</v>
      </c>
      <c r="L9156" s="6" t="s">
        <v>90</v>
      </c>
      <c r="M9156" s="6" t="s">
        <v>21563</v>
      </c>
      <c r="N9156" s="6" t="s">
        <v>58851</v>
      </c>
      <c r="O9156" s="6" t="s">
        <v>75296</v>
      </c>
    </row>
    <row r="9157" spans="9:15" x14ac:dyDescent="0.25">
      <c r="I9157">
        <v>9155</v>
      </c>
      <c r="J9157" s="6" t="s">
        <v>21564</v>
      </c>
      <c r="K9157" s="6" t="s">
        <v>51676</v>
      </c>
      <c r="L9157" s="6" t="s">
        <v>51301</v>
      </c>
      <c r="M9157" s="6" t="s">
        <v>21565</v>
      </c>
      <c r="N9157" s="6" t="s">
        <v>90</v>
      </c>
      <c r="O9157" s="6" t="s">
        <v>75297</v>
      </c>
    </row>
    <row r="9158" spans="9:15" x14ac:dyDescent="0.25">
      <c r="I9158">
        <v>9156</v>
      </c>
      <c r="J9158" s="6" t="s">
        <v>18825</v>
      </c>
      <c r="K9158" s="6" t="s">
        <v>52449</v>
      </c>
      <c r="L9158" s="6" t="s">
        <v>90</v>
      </c>
      <c r="M9158" s="6" t="s">
        <v>21566</v>
      </c>
      <c r="N9158" s="6" t="s">
        <v>90</v>
      </c>
      <c r="O9158" s="6" t="s">
        <v>75298</v>
      </c>
    </row>
    <row r="9159" spans="9:15" x14ac:dyDescent="0.25">
      <c r="I9159">
        <v>9157</v>
      </c>
      <c r="J9159" s="6" t="s">
        <v>21567</v>
      </c>
      <c r="K9159" s="6" t="s">
        <v>49546</v>
      </c>
      <c r="L9159" s="6" t="s">
        <v>51497</v>
      </c>
      <c r="M9159" s="6" t="s">
        <v>21568</v>
      </c>
      <c r="N9159" s="6" t="s">
        <v>58852</v>
      </c>
      <c r="O9159" s="6" t="s">
        <v>75299</v>
      </c>
    </row>
    <row r="9160" spans="9:15" x14ac:dyDescent="0.25">
      <c r="I9160">
        <v>9158</v>
      </c>
      <c r="J9160" s="6" t="s">
        <v>21569</v>
      </c>
      <c r="K9160" s="6" t="s">
        <v>52539</v>
      </c>
      <c r="L9160" s="6" t="s">
        <v>51461</v>
      </c>
      <c r="M9160" s="6" t="s">
        <v>21570</v>
      </c>
      <c r="N9160" s="6" t="s">
        <v>58853</v>
      </c>
      <c r="O9160" s="6" t="s">
        <v>75300</v>
      </c>
    </row>
    <row r="9161" spans="9:15" x14ac:dyDescent="0.25">
      <c r="I9161">
        <v>9159</v>
      </c>
      <c r="J9161" s="6" t="s">
        <v>21571</v>
      </c>
      <c r="K9161" s="6" t="s">
        <v>50609</v>
      </c>
      <c r="L9161" s="6" t="s">
        <v>49240</v>
      </c>
      <c r="M9161" s="6" t="s">
        <v>21572</v>
      </c>
      <c r="N9161" s="6" t="s">
        <v>58854</v>
      </c>
      <c r="O9161" s="6" t="s">
        <v>75301</v>
      </c>
    </row>
    <row r="9162" spans="9:15" x14ac:dyDescent="0.25">
      <c r="I9162">
        <v>9160</v>
      </c>
      <c r="J9162" s="6" t="s">
        <v>21573</v>
      </c>
      <c r="K9162" s="6" t="s">
        <v>51312</v>
      </c>
      <c r="L9162" s="6" t="s">
        <v>51561</v>
      </c>
      <c r="M9162" s="6" t="s">
        <v>21574</v>
      </c>
      <c r="N9162" s="6" t="s">
        <v>58855</v>
      </c>
      <c r="O9162" s="6" t="s">
        <v>75302</v>
      </c>
    </row>
    <row r="9163" spans="9:15" x14ac:dyDescent="0.25">
      <c r="I9163">
        <v>9161</v>
      </c>
      <c r="J9163" s="6" t="s">
        <v>21575</v>
      </c>
      <c r="K9163" s="6" t="s">
        <v>49209</v>
      </c>
      <c r="L9163" s="6" t="s">
        <v>49159</v>
      </c>
      <c r="M9163" s="6" t="s">
        <v>21576</v>
      </c>
      <c r="N9163" s="6" t="s">
        <v>53879</v>
      </c>
      <c r="O9163" s="6" t="s">
        <v>69486</v>
      </c>
    </row>
    <row r="9164" spans="9:15" x14ac:dyDescent="0.25">
      <c r="I9164">
        <v>9162</v>
      </c>
      <c r="J9164" s="6" t="s">
        <v>21577</v>
      </c>
      <c r="K9164" s="6" t="s">
        <v>51089</v>
      </c>
      <c r="L9164" s="6" t="s">
        <v>90</v>
      </c>
      <c r="M9164" s="6" t="s">
        <v>21578</v>
      </c>
      <c r="N9164" s="6" t="s">
        <v>58856</v>
      </c>
      <c r="O9164" s="6" t="s">
        <v>75303</v>
      </c>
    </row>
    <row r="9165" spans="9:15" x14ac:dyDescent="0.25">
      <c r="I9165">
        <v>9163</v>
      </c>
      <c r="J9165" s="6" t="s">
        <v>21579</v>
      </c>
      <c r="K9165" s="6" t="s">
        <v>49470</v>
      </c>
      <c r="L9165" s="6" t="s">
        <v>50901</v>
      </c>
      <c r="M9165" s="6" t="s">
        <v>21580</v>
      </c>
      <c r="N9165" s="6" t="s">
        <v>58857</v>
      </c>
      <c r="O9165" s="6" t="s">
        <v>75304</v>
      </c>
    </row>
    <row r="9166" spans="9:15" x14ac:dyDescent="0.25">
      <c r="I9166">
        <v>9164</v>
      </c>
      <c r="J9166" s="6" t="s">
        <v>21581</v>
      </c>
      <c r="K9166" s="6" t="s">
        <v>52457</v>
      </c>
      <c r="L9166" s="6" t="s">
        <v>90</v>
      </c>
      <c r="M9166" s="6" t="s">
        <v>21582</v>
      </c>
      <c r="N9166" s="6" t="s">
        <v>58858</v>
      </c>
      <c r="O9166" s="6" t="s">
        <v>75305</v>
      </c>
    </row>
    <row r="9167" spans="9:15" x14ac:dyDescent="0.25">
      <c r="I9167">
        <v>9165</v>
      </c>
      <c r="J9167" s="6" t="s">
        <v>21583</v>
      </c>
      <c r="K9167" s="6" t="s">
        <v>49234</v>
      </c>
      <c r="L9167" s="6" t="s">
        <v>49566</v>
      </c>
      <c r="M9167" s="6" t="s">
        <v>21584</v>
      </c>
      <c r="N9167" s="6" t="s">
        <v>58859</v>
      </c>
      <c r="O9167" s="6" t="s">
        <v>75306</v>
      </c>
    </row>
    <row r="9168" spans="9:15" x14ac:dyDescent="0.25">
      <c r="I9168">
        <v>9166</v>
      </c>
      <c r="J9168" s="6" t="s">
        <v>21585</v>
      </c>
      <c r="K9168" s="6" t="s">
        <v>49578</v>
      </c>
      <c r="L9168" s="6" t="s">
        <v>49497</v>
      </c>
      <c r="M9168" s="6" t="s">
        <v>21586</v>
      </c>
      <c r="N9168" s="6" t="s">
        <v>58860</v>
      </c>
      <c r="O9168" s="6" t="s">
        <v>75307</v>
      </c>
    </row>
    <row r="9169" spans="9:15" x14ac:dyDescent="0.25">
      <c r="I9169">
        <v>9167</v>
      </c>
      <c r="J9169" s="6" t="s">
        <v>21587</v>
      </c>
      <c r="K9169" s="6" t="s">
        <v>50045</v>
      </c>
      <c r="L9169" s="6" t="s">
        <v>49926</v>
      </c>
      <c r="M9169" s="6" t="s">
        <v>21588</v>
      </c>
      <c r="N9169" s="6" t="s">
        <v>56565</v>
      </c>
      <c r="O9169" s="6" t="s">
        <v>75308</v>
      </c>
    </row>
    <row r="9170" spans="9:15" x14ac:dyDescent="0.25">
      <c r="I9170">
        <v>9168</v>
      </c>
      <c r="J9170" s="6" t="s">
        <v>21589</v>
      </c>
      <c r="K9170" s="6" t="s">
        <v>51930</v>
      </c>
      <c r="L9170" s="6" t="s">
        <v>90</v>
      </c>
      <c r="M9170" s="6" t="s">
        <v>21590</v>
      </c>
      <c r="N9170" s="6" t="s">
        <v>58861</v>
      </c>
      <c r="O9170" s="6" t="s">
        <v>75309</v>
      </c>
    </row>
    <row r="9171" spans="9:15" x14ac:dyDescent="0.25">
      <c r="I9171">
        <v>9169</v>
      </c>
      <c r="J9171" s="6" t="s">
        <v>21591</v>
      </c>
      <c r="K9171" s="6" t="s">
        <v>49409</v>
      </c>
      <c r="L9171" s="6" t="s">
        <v>49407</v>
      </c>
      <c r="M9171" s="6" t="s">
        <v>21592</v>
      </c>
      <c r="N9171" s="6" t="s">
        <v>58862</v>
      </c>
      <c r="O9171" s="6" t="s">
        <v>75310</v>
      </c>
    </row>
    <row r="9172" spans="9:15" x14ac:dyDescent="0.25">
      <c r="I9172">
        <v>9170</v>
      </c>
      <c r="J9172" s="6" t="s">
        <v>21593</v>
      </c>
      <c r="K9172" s="6" t="s">
        <v>49387</v>
      </c>
      <c r="L9172" s="6" t="s">
        <v>90</v>
      </c>
      <c r="M9172" s="6" t="s">
        <v>21594</v>
      </c>
      <c r="N9172" s="6" t="s">
        <v>90</v>
      </c>
      <c r="O9172" s="6" t="s">
        <v>75311</v>
      </c>
    </row>
    <row r="9173" spans="9:15" x14ac:dyDescent="0.25">
      <c r="I9173">
        <v>9171</v>
      </c>
      <c r="J9173" s="6" t="s">
        <v>21595</v>
      </c>
      <c r="K9173" s="6" t="s">
        <v>49831</v>
      </c>
      <c r="L9173" s="6" t="s">
        <v>90</v>
      </c>
      <c r="M9173" s="6" t="s">
        <v>21596</v>
      </c>
      <c r="N9173" s="6" t="s">
        <v>53821</v>
      </c>
      <c r="O9173" s="6" t="s">
        <v>75312</v>
      </c>
    </row>
    <row r="9174" spans="9:15" x14ac:dyDescent="0.25">
      <c r="I9174">
        <v>9172</v>
      </c>
      <c r="J9174" s="6" t="s">
        <v>21597</v>
      </c>
      <c r="K9174" s="6" t="s">
        <v>51626</v>
      </c>
      <c r="L9174" s="6" t="s">
        <v>51473</v>
      </c>
      <c r="M9174" s="6" t="s">
        <v>21598</v>
      </c>
      <c r="N9174" s="6" t="s">
        <v>58863</v>
      </c>
      <c r="O9174" s="6" t="s">
        <v>75313</v>
      </c>
    </row>
    <row r="9175" spans="9:15" x14ac:dyDescent="0.25">
      <c r="I9175">
        <v>9173</v>
      </c>
      <c r="J9175" s="6" t="s">
        <v>21599</v>
      </c>
      <c r="K9175" s="6" t="s">
        <v>48656</v>
      </c>
      <c r="L9175" s="6" t="s">
        <v>90</v>
      </c>
      <c r="M9175" s="6" t="s">
        <v>21600</v>
      </c>
      <c r="N9175" s="6" t="s">
        <v>58864</v>
      </c>
      <c r="O9175" s="6" t="s">
        <v>75314</v>
      </c>
    </row>
    <row r="9176" spans="9:15" x14ac:dyDescent="0.25">
      <c r="I9176">
        <v>9174</v>
      </c>
      <c r="J9176" s="6" t="s">
        <v>21601</v>
      </c>
      <c r="K9176" s="6" t="s">
        <v>50045</v>
      </c>
      <c r="L9176" s="6" t="s">
        <v>50018</v>
      </c>
      <c r="M9176" s="6" t="s">
        <v>21602</v>
      </c>
      <c r="N9176" s="6" t="s">
        <v>58865</v>
      </c>
      <c r="O9176" s="6" t="s">
        <v>75315</v>
      </c>
    </row>
    <row r="9177" spans="9:15" x14ac:dyDescent="0.25">
      <c r="I9177">
        <v>9175</v>
      </c>
      <c r="J9177" s="6" t="s">
        <v>21603</v>
      </c>
      <c r="K9177" s="6" t="s">
        <v>50758</v>
      </c>
      <c r="L9177" s="6" t="s">
        <v>50544</v>
      </c>
      <c r="M9177" s="6" t="s">
        <v>21604</v>
      </c>
      <c r="N9177" s="6" t="s">
        <v>58866</v>
      </c>
      <c r="O9177" s="6" t="s">
        <v>75316</v>
      </c>
    </row>
    <row r="9178" spans="9:15" x14ac:dyDescent="0.25">
      <c r="I9178">
        <v>9176</v>
      </c>
      <c r="J9178" s="6" t="s">
        <v>21605</v>
      </c>
      <c r="K9178" s="6" t="s">
        <v>50746</v>
      </c>
      <c r="L9178" s="6" t="s">
        <v>50743</v>
      </c>
      <c r="M9178" s="6" t="s">
        <v>21606</v>
      </c>
      <c r="N9178" s="6" t="s">
        <v>57657</v>
      </c>
      <c r="O9178" s="6" t="s">
        <v>75317</v>
      </c>
    </row>
    <row r="9179" spans="9:15" x14ac:dyDescent="0.25">
      <c r="I9179">
        <v>9177</v>
      </c>
      <c r="J9179" s="6" t="s">
        <v>21607</v>
      </c>
      <c r="K9179" s="6" t="s">
        <v>49121</v>
      </c>
      <c r="L9179" s="6" t="s">
        <v>49175</v>
      </c>
      <c r="M9179" s="6" t="s">
        <v>21608</v>
      </c>
      <c r="N9179" s="6" t="s">
        <v>58867</v>
      </c>
      <c r="O9179" s="6" t="s">
        <v>75318</v>
      </c>
    </row>
    <row r="9180" spans="9:15" x14ac:dyDescent="0.25">
      <c r="I9180">
        <v>9178</v>
      </c>
      <c r="J9180" s="6" t="s">
        <v>21609</v>
      </c>
      <c r="K9180" s="6" t="s">
        <v>49564</v>
      </c>
      <c r="L9180" s="6" t="s">
        <v>90</v>
      </c>
      <c r="M9180" s="6" t="s">
        <v>21610</v>
      </c>
      <c r="N9180" s="6" t="s">
        <v>90</v>
      </c>
      <c r="O9180" s="6" t="s">
        <v>75319</v>
      </c>
    </row>
    <row r="9181" spans="9:15" x14ac:dyDescent="0.25">
      <c r="I9181">
        <v>9179</v>
      </c>
      <c r="J9181" s="6" t="s">
        <v>21611</v>
      </c>
      <c r="K9181" s="6" t="s">
        <v>51263</v>
      </c>
      <c r="L9181" s="6" t="s">
        <v>90</v>
      </c>
      <c r="M9181" s="6" t="s">
        <v>21612</v>
      </c>
      <c r="N9181" s="6" t="s">
        <v>58868</v>
      </c>
      <c r="O9181" s="6" t="s">
        <v>75320</v>
      </c>
    </row>
    <row r="9182" spans="9:15" x14ac:dyDescent="0.25">
      <c r="I9182">
        <v>9180</v>
      </c>
      <c r="J9182" s="6" t="s">
        <v>21613</v>
      </c>
      <c r="K9182" s="6" t="s">
        <v>49953</v>
      </c>
      <c r="L9182" s="6" t="s">
        <v>90</v>
      </c>
      <c r="M9182" s="6" t="s">
        <v>21614</v>
      </c>
      <c r="N9182" s="6" t="s">
        <v>55618</v>
      </c>
      <c r="O9182" s="6" t="s">
        <v>75321</v>
      </c>
    </row>
    <row r="9183" spans="9:15" x14ac:dyDescent="0.25">
      <c r="I9183">
        <v>9181</v>
      </c>
      <c r="J9183" s="6" t="s">
        <v>21615</v>
      </c>
      <c r="K9183" s="6" t="s">
        <v>48745</v>
      </c>
      <c r="L9183" s="6" t="s">
        <v>90</v>
      </c>
      <c r="M9183" s="6" t="s">
        <v>21616</v>
      </c>
      <c r="N9183" s="6" t="s">
        <v>58869</v>
      </c>
      <c r="O9183" s="6" t="s">
        <v>75322</v>
      </c>
    </row>
    <row r="9184" spans="9:15" x14ac:dyDescent="0.25">
      <c r="I9184">
        <v>9182</v>
      </c>
      <c r="J9184" s="6" t="s">
        <v>21617</v>
      </c>
      <c r="K9184" s="6" t="s">
        <v>51222</v>
      </c>
      <c r="L9184" s="6" t="s">
        <v>51222</v>
      </c>
      <c r="M9184" s="6" t="s">
        <v>21618</v>
      </c>
      <c r="N9184" s="6" t="s">
        <v>58870</v>
      </c>
      <c r="O9184" s="6" t="s">
        <v>75323</v>
      </c>
    </row>
    <row r="9185" spans="9:15" x14ac:dyDescent="0.25">
      <c r="I9185">
        <v>9183</v>
      </c>
      <c r="J9185" s="6" t="s">
        <v>21619</v>
      </c>
      <c r="K9185" s="6" t="s">
        <v>48976</v>
      </c>
      <c r="L9185" s="6" t="s">
        <v>51180</v>
      </c>
      <c r="M9185" s="6" t="s">
        <v>21620</v>
      </c>
      <c r="N9185" s="6" t="s">
        <v>58871</v>
      </c>
      <c r="O9185" s="6" t="s">
        <v>75324</v>
      </c>
    </row>
    <row r="9186" spans="9:15" x14ac:dyDescent="0.25">
      <c r="I9186">
        <v>9184</v>
      </c>
      <c r="J9186" s="6" t="s">
        <v>21621</v>
      </c>
      <c r="K9186" s="6" t="s">
        <v>50917</v>
      </c>
      <c r="L9186" s="6" t="s">
        <v>90</v>
      </c>
      <c r="M9186" s="6" t="s">
        <v>21622</v>
      </c>
      <c r="N9186" s="6" t="s">
        <v>90</v>
      </c>
      <c r="O9186" s="6" t="s">
        <v>75325</v>
      </c>
    </row>
    <row r="9187" spans="9:15" x14ac:dyDescent="0.25">
      <c r="I9187">
        <v>9185</v>
      </c>
      <c r="J9187" s="6" t="s">
        <v>21623</v>
      </c>
      <c r="K9187" s="6" t="s">
        <v>49590</v>
      </c>
      <c r="L9187" s="6" t="s">
        <v>49515</v>
      </c>
      <c r="M9187" s="6" t="s">
        <v>21624</v>
      </c>
      <c r="N9187" s="6" t="s">
        <v>90</v>
      </c>
      <c r="O9187" s="6" t="s">
        <v>75326</v>
      </c>
    </row>
    <row r="9188" spans="9:15" x14ac:dyDescent="0.25">
      <c r="I9188">
        <v>9186</v>
      </c>
      <c r="J9188" s="6" t="s">
        <v>21625</v>
      </c>
      <c r="K9188" s="6" t="s">
        <v>52335</v>
      </c>
      <c r="L9188" s="6" t="s">
        <v>90</v>
      </c>
      <c r="M9188" s="6" t="s">
        <v>21626</v>
      </c>
      <c r="N9188" s="6" t="s">
        <v>90</v>
      </c>
      <c r="O9188" s="6" t="s">
        <v>75327</v>
      </c>
    </row>
    <row r="9189" spans="9:15" x14ac:dyDescent="0.25">
      <c r="I9189">
        <v>9187</v>
      </c>
      <c r="J9189" s="6" t="s">
        <v>21627</v>
      </c>
      <c r="K9189" s="6" t="s">
        <v>50073</v>
      </c>
      <c r="L9189" s="6" t="s">
        <v>50284</v>
      </c>
      <c r="M9189" s="6" t="s">
        <v>21628</v>
      </c>
      <c r="N9189" s="6" t="s">
        <v>58872</v>
      </c>
      <c r="O9189" s="6" t="s">
        <v>75328</v>
      </c>
    </row>
    <row r="9190" spans="9:15" x14ac:dyDescent="0.25">
      <c r="I9190">
        <v>9188</v>
      </c>
      <c r="J9190" s="6" t="s">
        <v>21629</v>
      </c>
      <c r="K9190" s="6" t="s">
        <v>49558</v>
      </c>
      <c r="L9190" s="6" t="s">
        <v>49476</v>
      </c>
      <c r="M9190" s="6" t="s">
        <v>21630</v>
      </c>
      <c r="N9190" s="6" t="s">
        <v>58873</v>
      </c>
      <c r="O9190" s="6" t="s">
        <v>75329</v>
      </c>
    </row>
    <row r="9191" spans="9:15" x14ac:dyDescent="0.25">
      <c r="I9191">
        <v>9189</v>
      </c>
      <c r="J9191" s="6" t="s">
        <v>21631</v>
      </c>
      <c r="K9191" s="6" t="s">
        <v>50620</v>
      </c>
      <c r="L9191" s="6" t="s">
        <v>90</v>
      </c>
      <c r="M9191" s="6" t="s">
        <v>21632</v>
      </c>
      <c r="N9191" s="6" t="s">
        <v>58874</v>
      </c>
      <c r="O9191" s="6" t="s">
        <v>75330</v>
      </c>
    </row>
    <row r="9192" spans="9:15" x14ac:dyDescent="0.25">
      <c r="I9192">
        <v>9190</v>
      </c>
      <c r="J9192" s="6" t="s">
        <v>21633</v>
      </c>
      <c r="K9192" s="6" t="s">
        <v>49346</v>
      </c>
      <c r="L9192" s="6" t="s">
        <v>49350</v>
      </c>
      <c r="M9192" s="6" t="s">
        <v>21634</v>
      </c>
      <c r="N9192" s="6" t="s">
        <v>58875</v>
      </c>
      <c r="O9192" s="6" t="s">
        <v>75331</v>
      </c>
    </row>
    <row r="9193" spans="9:15" x14ac:dyDescent="0.25">
      <c r="I9193">
        <v>9191</v>
      </c>
      <c r="J9193" s="6" t="s">
        <v>21635</v>
      </c>
      <c r="K9193" s="6" t="s">
        <v>49314</v>
      </c>
      <c r="L9193" s="6" t="s">
        <v>90</v>
      </c>
      <c r="M9193" s="6" t="s">
        <v>21636</v>
      </c>
      <c r="N9193" s="6" t="s">
        <v>58876</v>
      </c>
      <c r="O9193" s="6" t="s">
        <v>75332</v>
      </c>
    </row>
    <row r="9194" spans="9:15" x14ac:dyDescent="0.25">
      <c r="I9194">
        <v>9192</v>
      </c>
      <c r="J9194" s="6" t="s">
        <v>21637</v>
      </c>
      <c r="K9194" s="6" t="s">
        <v>51039</v>
      </c>
      <c r="L9194" s="6" t="s">
        <v>90</v>
      </c>
      <c r="M9194" s="6" t="s">
        <v>21638</v>
      </c>
      <c r="N9194" s="6" t="s">
        <v>58877</v>
      </c>
      <c r="O9194" s="6" t="s">
        <v>75333</v>
      </c>
    </row>
    <row r="9195" spans="9:15" x14ac:dyDescent="0.25">
      <c r="I9195">
        <v>9193</v>
      </c>
      <c r="J9195" s="6" t="s">
        <v>21639</v>
      </c>
      <c r="K9195" s="6" t="s">
        <v>50439</v>
      </c>
      <c r="L9195" s="6" t="s">
        <v>90</v>
      </c>
      <c r="M9195" s="6" t="s">
        <v>21640</v>
      </c>
      <c r="N9195" s="6" t="s">
        <v>90</v>
      </c>
      <c r="O9195" s="6" t="s">
        <v>75334</v>
      </c>
    </row>
    <row r="9196" spans="9:15" x14ac:dyDescent="0.25">
      <c r="I9196">
        <v>9194</v>
      </c>
      <c r="J9196" s="6" t="s">
        <v>21641</v>
      </c>
      <c r="K9196" s="6" t="s">
        <v>52517</v>
      </c>
      <c r="L9196" s="6" t="s">
        <v>90</v>
      </c>
      <c r="M9196" s="6" t="s">
        <v>21642</v>
      </c>
      <c r="N9196" s="6" t="s">
        <v>90</v>
      </c>
      <c r="O9196" s="6" t="s">
        <v>75335</v>
      </c>
    </row>
    <row r="9197" spans="9:15" x14ac:dyDescent="0.25">
      <c r="I9197">
        <v>9195</v>
      </c>
      <c r="J9197" s="6" t="s">
        <v>21643</v>
      </c>
      <c r="K9197" s="6" t="s">
        <v>49855</v>
      </c>
      <c r="L9197" s="6" t="s">
        <v>90</v>
      </c>
      <c r="M9197" s="6" t="s">
        <v>21644</v>
      </c>
      <c r="N9197" s="6" t="s">
        <v>58878</v>
      </c>
      <c r="O9197" s="6" t="s">
        <v>75336</v>
      </c>
    </row>
    <row r="9198" spans="9:15" x14ac:dyDescent="0.25">
      <c r="I9198">
        <v>9196</v>
      </c>
      <c r="J9198" s="6" t="s">
        <v>21645</v>
      </c>
      <c r="K9198" s="6" t="s">
        <v>51977</v>
      </c>
      <c r="L9198" s="6" t="s">
        <v>51897</v>
      </c>
      <c r="M9198" s="6" t="s">
        <v>21646</v>
      </c>
      <c r="N9198" s="6" t="s">
        <v>90</v>
      </c>
      <c r="O9198" s="6" t="s">
        <v>75337</v>
      </c>
    </row>
    <row r="9199" spans="9:15" x14ac:dyDescent="0.25">
      <c r="I9199">
        <v>9197</v>
      </c>
      <c r="J9199" s="6" t="s">
        <v>21647</v>
      </c>
      <c r="K9199" s="6" t="s">
        <v>49175</v>
      </c>
      <c r="L9199" s="6" t="s">
        <v>49544</v>
      </c>
      <c r="M9199" s="6" t="s">
        <v>21648</v>
      </c>
      <c r="N9199" s="6" t="s">
        <v>56164</v>
      </c>
      <c r="O9199" s="6" t="s">
        <v>75338</v>
      </c>
    </row>
    <row r="9200" spans="9:15" x14ac:dyDescent="0.25">
      <c r="I9200">
        <v>9198</v>
      </c>
      <c r="J9200" s="6" t="s">
        <v>21649</v>
      </c>
      <c r="K9200" s="6" t="s">
        <v>49397</v>
      </c>
      <c r="L9200" s="6" t="s">
        <v>49813</v>
      </c>
      <c r="M9200" s="6" t="s">
        <v>21650</v>
      </c>
      <c r="N9200" s="6" t="s">
        <v>58879</v>
      </c>
      <c r="O9200" s="6" t="s">
        <v>75339</v>
      </c>
    </row>
    <row r="9201" spans="9:15" x14ac:dyDescent="0.25">
      <c r="I9201">
        <v>9199</v>
      </c>
      <c r="J9201" s="6" t="s">
        <v>21651</v>
      </c>
      <c r="K9201" s="6" t="s">
        <v>51569</v>
      </c>
      <c r="L9201" s="6" t="s">
        <v>51475</v>
      </c>
      <c r="M9201" s="6" t="s">
        <v>21652</v>
      </c>
      <c r="N9201" s="6" t="s">
        <v>58880</v>
      </c>
      <c r="O9201" s="6" t="s">
        <v>75340</v>
      </c>
    </row>
    <row r="9202" spans="9:15" x14ac:dyDescent="0.25">
      <c r="I9202">
        <v>9200</v>
      </c>
      <c r="J9202" s="6" t="s">
        <v>21653</v>
      </c>
      <c r="K9202" s="6" t="s">
        <v>51509</v>
      </c>
      <c r="L9202" s="6" t="s">
        <v>90</v>
      </c>
      <c r="M9202" s="6" t="s">
        <v>21654</v>
      </c>
      <c r="N9202" s="6" t="s">
        <v>58881</v>
      </c>
      <c r="O9202" s="6" t="s">
        <v>75341</v>
      </c>
    </row>
    <row r="9203" spans="9:15" x14ac:dyDescent="0.25">
      <c r="I9203">
        <v>9201</v>
      </c>
      <c r="J9203" s="6" t="s">
        <v>21655</v>
      </c>
      <c r="K9203" s="6" t="s">
        <v>52168</v>
      </c>
      <c r="L9203" s="6" t="s">
        <v>90</v>
      </c>
      <c r="M9203" s="6" t="s">
        <v>21656</v>
      </c>
      <c r="N9203" s="6" t="s">
        <v>90</v>
      </c>
      <c r="O9203" s="6" t="s">
        <v>75342</v>
      </c>
    </row>
    <row r="9204" spans="9:15" x14ac:dyDescent="0.25">
      <c r="I9204">
        <v>9202</v>
      </c>
      <c r="J9204" s="6" t="s">
        <v>21657</v>
      </c>
      <c r="K9204" s="6" t="s">
        <v>48678</v>
      </c>
      <c r="L9204" s="6" t="s">
        <v>51680</v>
      </c>
      <c r="M9204" s="6" t="s">
        <v>21658</v>
      </c>
      <c r="N9204" s="6" t="s">
        <v>58882</v>
      </c>
      <c r="O9204" s="6" t="s">
        <v>75343</v>
      </c>
    </row>
    <row r="9205" spans="9:15" x14ac:dyDescent="0.25">
      <c r="I9205">
        <v>9203</v>
      </c>
      <c r="J9205" s="6" t="s">
        <v>21659</v>
      </c>
      <c r="K9205" s="6" t="s">
        <v>51485</v>
      </c>
      <c r="L9205" s="6" t="s">
        <v>90</v>
      </c>
      <c r="M9205" s="6" t="s">
        <v>21660</v>
      </c>
      <c r="N9205" s="6" t="s">
        <v>58883</v>
      </c>
      <c r="O9205" s="6" t="s">
        <v>75344</v>
      </c>
    </row>
    <row r="9206" spans="9:15" x14ac:dyDescent="0.25">
      <c r="I9206">
        <v>9204</v>
      </c>
      <c r="J9206" s="6" t="s">
        <v>21661</v>
      </c>
      <c r="K9206" s="6" t="s">
        <v>49919</v>
      </c>
      <c r="L9206" s="6" t="s">
        <v>49767</v>
      </c>
      <c r="M9206" s="6" t="s">
        <v>21662</v>
      </c>
      <c r="N9206" s="6" t="s">
        <v>54204</v>
      </c>
      <c r="O9206" s="6" t="s">
        <v>75345</v>
      </c>
    </row>
    <row r="9207" spans="9:15" x14ac:dyDescent="0.25">
      <c r="I9207">
        <v>9205</v>
      </c>
      <c r="J9207" s="6" t="s">
        <v>21663</v>
      </c>
      <c r="K9207" s="6" t="s">
        <v>50053</v>
      </c>
      <c r="L9207" s="6" t="s">
        <v>51461</v>
      </c>
      <c r="M9207" s="6" t="s">
        <v>21664</v>
      </c>
      <c r="N9207" s="6" t="s">
        <v>55075</v>
      </c>
      <c r="O9207" s="6" t="s">
        <v>75346</v>
      </c>
    </row>
    <row r="9208" spans="9:15" x14ac:dyDescent="0.25">
      <c r="I9208">
        <v>9206</v>
      </c>
      <c r="J9208" s="6" t="s">
        <v>21665</v>
      </c>
      <c r="K9208" s="6" t="s">
        <v>49254</v>
      </c>
      <c r="L9208" s="6" t="s">
        <v>90</v>
      </c>
      <c r="M9208" s="6" t="s">
        <v>21666</v>
      </c>
      <c r="N9208" s="6" t="s">
        <v>54909</v>
      </c>
      <c r="O9208" s="6" t="s">
        <v>75347</v>
      </c>
    </row>
    <row r="9209" spans="9:15" x14ac:dyDescent="0.25">
      <c r="I9209">
        <v>9207</v>
      </c>
      <c r="J9209" s="6" t="s">
        <v>21667</v>
      </c>
      <c r="K9209" s="6" t="s">
        <v>49851</v>
      </c>
      <c r="L9209" s="6" t="s">
        <v>90</v>
      </c>
      <c r="M9209" s="6" t="s">
        <v>21668</v>
      </c>
      <c r="N9209" s="6" t="s">
        <v>54900</v>
      </c>
      <c r="O9209" s="6" t="s">
        <v>75348</v>
      </c>
    </row>
    <row r="9210" spans="9:15" x14ac:dyDescent="0.25">
      <c r="I9210">
        <v>9208</v>
      </c>
      <c r="J9210" s="6" t="s">
        <v>21669</v>
      </c>
      <c r="K9210" s="6" t="s">
        <v>49786</v>
      </c>
      <c r="L9210" s="6" t="s">
        <v>49788</v>
      </c>
      <c r="M9210" s="6" t="s">
        <v>21670</v>
      </c>
      <c r="N9210" s="6" t="s">
        <v>58884</v>
      </c>
      <c r="O9210" s="6" t="s">
        <v>75349</v>
      </c>
    </row>
    <row r="9211" spans="9:15" x14ac:dyDescent="0.25">
      <c r="I9211">
        <v>9209</v>
      </c>
      <c r="J9211" s="6" t="s">
        <v>21671</v>
      </c>
      <c r="K9211" s="6" t="s">
        <v>49959</v>
      </c>
      <c r="L9211" s="6" t="s">
        <v>50147</v>
      </c>
      <c r="M9211" s="6" t="s">
        <v>21672</v>
      </c>
      <c r="N9211" s="6" t="s">
        <v>58885</v>
      </c>
      <c r="O9211" s="6" t="s">
        <v>75350</v>
      </c>
    </row>
    <row r="9212" spans="9:15" x14ac:dyDescent="0.25">
      <c r="I9212">
        <v>9210</v>
      </c>
      <c r="J9212" s="6" t="s">
        <v>21673</v>
      </c>
      <c r="K9212" s="6" t="s">
        <v>50408</v>
      </c>
      <c r="L9212" s="6" t="s">
        <v>90</v>
      </c>
      <c r="M9212" s="6" t="s">
        <v>21674</v>
      </c>
      <c r="N9212" s="6" t="s">
        <v>58886</v>
      </c>
      <c r="O9212" s="6" t="s">
        <v>75351</v>
      </c>
    </row>
    <row r="9213" spans="9:15" x14ac:dyDescent="0.25">
      <c r="I9213">
        <v>9211</v>
      </c>
      <c r="J9213" s="6" t="s">
        <v>21675</v>
      </c>
      <c r="K9213" s="6" t="s">
        <v>52150</v>
      </c>
      <c r="L9213" s="6" t="s">
        <v>51373</v>
      </c>
      <c r="M9213" s="6" t="s">
        <v>21676</v>
      </c>
      <c r="N9213" s="6" t="s">
        <v>58887</v>
      </c>
      <c r="O9213" s="6" t="s">
        <v>75352</v>
      </c>
    </row>
    <row r="9214" spans="9:15" x14ac:dyDescent="0.25">
      <c r="I9214">
        <v>9212</v>
      </c>
      <c r="J9214" s="6" t="s">
        <v>21677</v>
      </c>
      <c r="K9214" s="6" t="s">
        <v>51787</v>
      </c>
      <c r="L9214" s="6" t="s">
        <v>90</v>
      </c>
      <c r="M9214" s="6" t="s">
        <v>21678</v>
      </c>
      <c r="N9214" s="6" t="s">
        <v>58698</v>
      </c>
      <c r="O9214" s="6" t="s">
        <v>73688</v>
      </c>
    </row>
    <row r="9215" spans="9:15" x14ac:dyDescent="0.25">
      <c r="I9215">
        <v>9213</v>
      </c>
      <c r="J9215" s="6" t="s">
        <v>21679</v>
      </c>
      <c r="K9215" s="6" t="s">
        <v>48644</v>
      </c>
      <c r="L9215" s="6" t="s">
        <v>90</v>
      </c>
      <c r="M9215" s="6" t="s">
        <v>21680</v>
      </c>
      <c r="N9215" s="6" t="s">
        <v>90</v>
      </c>
      <c r="O9215" s="6" t="s">
        <v>75353</v>
      </c>
    </row>
    <row r="9216" spans="9:15" x14ac:dyDescent="0.25">
      <c r="I9216">
        <v>9214</v>
      </c>
      <c r="J9216" s="6" t="s">
        <v>21681</v>
      </c>
      <c r="K9216" s="6" t="s">
        <v>49788</v>
      </c>
      <c r="L9216" s="6" t="s">
        <v>90</v>
      </c>
      <c r="M9216" s="6" t="s">
        <v>21682</v>
      </c>
      <c r="N9216" s="6" t="s">
        <v>58888</v>
      </c>
      <c r="O9216" s="6" t="s">
        <v>75354</v>
      </c>
    </row>
    <row r="9217" spans="9:15" x14ac:dyDescent="0.25">
      <c r="I9217">
        <v>9215</v>
      </c>
      <c r="J9217" s="6" t="s">
        <v>21683</v>
      </c>
      <c r="K9217" s="6" t="s">
        <v>51208</v>
      </c>
      <c r="L9217" s="6" t="s">
        <v>90</v>
      </c>
      <c r="M9217" s="6" t="s">
        <v>21684</v>
      </c>
      <c r="N9217" s="6" t="s">
        <v>90</v>
      </c>
      <c r="O9217" s="6" t="s">
        <v>67056</v>
      </c>
    </row>
    <row r="9218" spans="9:15" x14ac:dyDescent="0.25">
      <c r="I9218">
        <v>9216</v>
      </c>
      <c r="J9218" s="6" t="s">
        <v>21685</v>
      </c>
      <c r="K9218" s="6" t="s">
        <v>49564</v>
      </c>
      <c r="L9218" s="6" t="s">
        <v>50294</v>
      </c>
      <c r="M9218" s="6" t="s">
        <v>21686</v>
      </c>
      <c r="N9218" s="6" t="s">
        <v>58889</v>
      </c>
      <c r="O9218" s="6" t="s">
        <v>75355</v>
      </c>
    </row>
    <row r="9219" spans="9:15" x14ac:dyDescent="0.25">
      <c r="I9219">
        <v>9217</v>
      </c>
      <c r="J9219" s="6" t="s">
        <v>21687</v>
      </c>
      <c r="K9219" s="6" t="s">
        <v>51656</v>
      </c>
      <c r="L9219" s="6" t="s">
        <v>90</v>
      </c>
      <c r="M9219" s="6" t="s">
        <v>21688</v>
      </c>
      <c r="N9219" s="6" t="s">
        <v>58890</v>
      </c>
      <c r="O9219" s="6" t="s">
        <v>75356</v>
      </c>
    </row>
    <row r="9220" spans="9:15" x14ac:dyDescent="0.25">
      <c r="I9220">
        <v>9218</v>
      </c>
      <c r="J9220" s="6" t="s">
        <v>21689</v>
      </c>
      <c r="K9220" s="6" t="s">
        <v>48796</v>
      </c>
      <c r="L9220" s="6" t="s">
        <v>90</v>
      </c>
      <c r="M9220" s="6" t="s">
        <v>21690</v>
      </c>
      <c r="N9220" s="6" t="s">
        <v>90</v>
      </c>
      <c r="O9220" s="6" t="s">
        <v>75357</v>
      </c>
    </row>
    <row r="9221" spans="9:15" x14ac:dyDescent="0.25">
      <c r="I9221">
        <v>9219</v>
      </c>
      <c r="J9221" s="6" t="s">
        <v>21691</v>
      </c>
      <c r="K9221" s="6" t="s">
        <v>51569</v>
      </c>
      <c r="L9221" s="6" t="s">
        <v>51879</v>
      </c>
      <c r="M9221" s="6" t="s">
        <v>21692</v>
      </c>
      <c r="N9221" s="6" t="s">
        <v>58891</v>
      </c>
      <c r="O9221" s="6" t="s">
        <v>75358</v>
      </c>
    </row>
    <row r="9222" spans="9:15" x14ac:dyDescent="0.25">
      <c r="I9222">
        <v>9220</v>
      </c>
      <c r="J9222" s="6" t="s">
        <v>21693</v>
      </c>
      <c r="K9222" s="6" t="s">
        <v>50483</v>
      </c>
      <c r="L9222" s="6" t="s">
        <v>50468</v>
      </c>
      <c r="M9222" s="6" t="s">
        <v>21694</v>
      </c>
      <c r="N9222" s="6" t="s">
        <v>58892</v>
      </c>
      <c r="O9222" s="6" t="s">
        <v>75359</v>
      </c>
    </row>
    <row r="9223" spans="9:15" x14ac:dyDescent="0.25">
      <c r="I9223">
        <v>9221</v>
      </c>
      <c r="J9223" s="6" t="s">
        <v>21695</v>
      </c>
      <c r="K9223" s="6" t="s">
        <v>50992</v>
      </c>
      <c r="L9223" s="6" t="s">
        <v>90</v>
      </c>
      <c r="M9223" s="6" t="s">
        <v>21696</v>
      </c>
      <c r="N9223" s="6" t="s">
        <v>90</v>
      </c>
      <c r="O9223" s="6" t="s">
        <v>75360</v>
      </c>
    </row>
    <row r="9224" spans="9:15" x14ac:dyDescent="0.25">
      <c r="I9224">
        <v>9222</v>
      </c>
      <c r="J9224" s="6" t="s">
        <v>21697</v>
      </c>
      <c r="K9224" s="6" t="s">
        <v>52563</v>
      </c>
      <c r="L9224" s="6" t="s">
        <v>52565</v>
      </c>
      <c r="M9224" s="6" t="s">
        <v>21698</v>
      </c>
      <c r="N9224" s="6" t="s">
        <v>58893</v>
      </c>
      <c r="O9224" s="6" t="s">
        <v>75361</v>
      </c>
    </row>
    <row r="9225" spans="9:15" x14ac:dyDescent="0.25">
      <c r="I9225">
        <v>9223</v>
      </c>
      <c r="J9225" s="6" t="s">
        <v>21699</v>
      </c>
      <c r="K9225" s="6" t="s">
        <v>50679</v>
      </c>
      <c r="L9225" s="6" t="s">
        <v>90</v>
      </c>
      <c r="M9225" s="6" t="s">
        <v>21700</v>
      </c>
      <c r="N9225" s="6" t="s">
        <v>58894</v>
      </c>
      <c r="O9225" s="6" t="s">
        <v>71917</v>
      </c>
    </row>
    <row r="9226" spans="9:15" x14ac:dyDescent="0.25">
      <c r="I9226">
        <v>9224</v>
      </c>
      <c r="J9226" s="6" t="s">
        <v>21701</v>
      </c>
      <c r="K9226" s="6" t="s">
        <v>49433</v>
      </c>
      <c r="L9226" s="6" t="s">
        <v>90</v>
      </c>
      <c r="M9226" s="6" t="s">
        <v>21702</v>
      </c>
      <c r="N9226" s="6" t="s">
        <v>58895</v>
      </c>
      <c r="O9226" s="6" t="s">
        <v>75362</v>
      </c>
    </row>
    <row r="9227" spans="9:15" x14ac:dyDescent="0.25">
      <c r="I9227">
        <v>9225</v>
      </c>
      <c r="J9227" s="6" t="s">
        <v>21703</v>
      </c>
      <c r="K9227" s="6" t="s">
        <v>50055</v>
      </c>
      <c r="L9227" s="6" t="s">
        <v>90</v>
      </c>
      <c r="M9227" s="6" t="s">
        <v>21704</v>
      </c>
      <c r="N9227" s="6" t="s">
        <v>58896</v>
      </c>
      <c r="O9227" s="6" t="s">
        <v>75363</v>
      </c>
    </row>
    <row r="9228" spans="9:15" x14ac:dyDescent="0.25">
      <c r="I9228">
        <v>9226</v>
      </c>
      <c r="J9228" s="6" t="s">
        <v>21705</v>
      </c>
      <c r="K9228" s="6" t="s">
        <v>52012</v>
      </c>
      <c r="L9228" s="6" t="s">
        <v>90</v>
      </c>
      <c r="M9228" s="6" t="s">
        <v>21706</v>
      </c>
      <c r="N9228" s="6" t="s">
        <v>90</v>
      </c>
      <c r="O9228" s="6" t="s">
        <v>75364</v>
      </c>
    </row>
    <row r="9229" spans="9:15" x14ac:dyDescent="0.25">
      <c r="I9229">
        <v>9227</v>
      </c>
      <c r="J9229" s="6" t="s">
        <v>21707</v>
      </c>
      <c r="K9229" s="6" t="s">
        <v>50423</v>
      </c>
      <c r="L9229" s="6" t="s">
        <v>50725</v>
      </c>
      <c r="M9229" s="6" t="s">
        <v>21708</v>
      </c>
      <c r="N9229" s="6" t="s">
        <v>58897</v>
      </c>
      <c r="O9229" s="6" t="s">
        <v>75365</v>
      </c>
    </row>
    <row r="9230" spans="9:15" x14ac:dyDescent="0.25">
      <c r="I9230">
        <v>9228</v>
      </c>
      <c r="J9230" s="6" t="s">
        <v>21709</v>
      </c>
      <c r="K9230" s="6" t="s">
        <v>49921</v>
      </c>
      <c r="L9230" s="6" t="s">
        <v>49985</v>
      </c>
      <c r="M9230" s="6" t="s">
        <v>21710</v>
      </c>
      <c r="N9230" s="6" t="s">
        <v>58898</v>
      </c>
      <c r="O9230" s="6" t="s">
        <v>75366</v>
      </c>
    </row>
    <row r="9231" spans="9:15" x14ac:dyDescent="0.25">
      <c r="I9231">
        <v>9229</v>
      </c>
      <c r="J9231" s="6" t="s">
        <v>21711</v>
      </c>
      <c r="K9231" s="6" t="s">
        <v>49030</v>
      </c>
      <c r="L9231" s="6" t="s">
        <v>90</v>
      </c>
      <c r="M9231" s="6" t="s">
        <v>21712</v>
      </c>
      <c r="N9231" s="6" t="s">
        <v>58899</v>
      </c>
      <c r="O9231" s="6" t="s">
        <v>75367</v>
      </c>
    </row>
    <row r="9232" spans="9:15" x14ac:dyDescent="0.25">
      <c r="I9232">
        <v>9230</v>
      </c>
      <c r="J9232" s="6" t="s">
        <v>21713</v>
      </c>
      <c r="K9232" s="6" t="s">
        <v>51404</v>
      </c>
      <c r="L9232" s="6" t="s">
        <v>90</v>
      </c>
      <c r="M9232" s="6" t="s">
        <v>21714</v>
      </c>
      <c r="N9232" s="6" t="s">
        <v>90</v>
      </c>
      <c r="O9232" s="6" t="s">
        <v>75368</v>
      </c>
    </row>
    <row r="9233" spans="9:15" x14ac:dyDescent="0.25">
      <c r="I9233">
        <v>9231</v>
      </c>
      <c r="J9233" s="6" t="s">
        <v>21715</v>
      </c>
      <c r="K9233" s="6" t="s">
        <v>49027</v>
      </c>
      <c r="L9233" s="6" t="s">
        <v>90</v>
      </c>
      <c r="M9233" s="6" t="s">
        <v>21716</v>
      </c>
      <c r="N9233" s="6" t="s">
        <v>58900</v>
      </c>
      <c r="O9233" s="6" t="s">
        <v>75369</v>
      </c>
    </row>
    <row r="9234" spans="9:15" x14ac:dyDescent="0.25">
      <c r="I9234">
        <v>9232</v>
      </c>
      <c r="J9234" s="6" t="s">
        <v>21717</v>
      </c>
      <c r="K9234" s="6" t="s">
        <v>52346</v>
      </c>
      <c r="L9234" s="6" t="s">
        <v>90</v>
      </c>
      <c r="M9234" s="6" t="s">
        <v>21718</v>
      </c>
      <c r="N9234" s="6" t="s">
        <v>90</v>
      </c>
      <c r="O9234" s="6" t="s">
        <v>75370</v>
      </c>
    </row>
    <row r="9235" spans="9:15" x14ac:dyDescent="0.25">
      <c r="I9235">
        <v>9233</v>
      </c>
      <c r="J9235" s="6" t="s">
        <v>21719</v>
      </c>
      <c r="K9235" s="6" t="s">
        <v>52534</v>
      </c>
      <c r="L9235" s="6" t="s">
        <v>90</v>
      </c>
      <c r="M9235" s="6" t="s">
        <v>21720</v>
      </c>
      <c r="N9235" s="6" t="s">
        <v>90</v>
      </c>
      <c r="O9235" s="6" t="s">
        <v>75371</v>
      </c>
    </row>
    <row r="9236" spans="9:15" x14ac:dyDescent="0.25">
      <c r="I9236">
        <v>9234</v>
      </c>
      <c r="J9236" s="6" t="s">
        <v>21721</v>
      </c>
      <c r="K9236" s="6" t="s">
        <v>52495</v>
      </c>
      <c r="L9236" s="6" t="s">
        <v>90</v>
      </c>
      <c r="M9236" s="6" t="s">
        <v>21722</v>
      </c>
      <c r="N9236" s="6" t="s">
        <v>90</v>
      </c>
      <c r="O9236" s="6" t="s">
        <v>75372</v>
      </c>
    </row>
    <row r="9237" spans="9:15" x14ac:dyDescent="0.25">
      <c r="I9237">
        <v>9235</v>
      </c>
      <c r="J9237" s="6" t="s">
        <v>21723</v>
      </c>
      <c r="K9237" s="6" t="s">
        <v>51879</v>
      </c>
      <c r="L9237" s="6" t="s">
        <v>90</v>
      </c>
      <c r="M9237" s="6" t="s">
        <v>21724</v>
      </c>
      <c r="N9237" s="6" t="s">
        <v>58901</v>
      </c>
      <c r="O9237" s="6" t="s">
        <v>75373</v>
      </c>
    </row>
    <row r="9238" spans="9:15" x14ac:dyDescent="0.25">
      <c r="I9238">
        <v>9236</v>
      </c>
      <c r="J9238" s="6" t="s">
        <v>21725</v>
      </c>
      <c r="K9238" s="6" t="s">
        <v>51977</v>
      </c>
      <c r="L9238" s="6" t="s">
        <v>90</v>
      </c>
      <c r="M9238" s="6" t="s">
        <v>21726</v>
      </c>
      <c r="N9238" s="6" t="s">
        <v>90</v>
      </c>
      <c r="O9238" s="6" t="s">
        <v>75374</v>
      </c>
    </row>
    <row r="9239" spans="9:15" x14ac:dyDescent="0.25">
      <c r="I9239">
        <v>9237</v>
      </c>
      <c r="J9239" s="6" t="s">
        <v>21727</v>
      </c>
      <c r="K9239" s="6" t="s">
        <v>50644</v>
      </c>
      <c r="L9239" s="6" t="s">
        <v>90</v>
      </c>
      <c r="M9239" s="6" t="s">
        <v>21728</v>
      </c>
      <c r="N9239" s="6" t="s">
        <v>58902</v>
      </c>
      <c r="O9239" s="6" t="s">
        <v>75375</v>
      </c>
    </row>
    <row r="9240" spans="9:15" x14ac:dyDescent="0.25">
      <c r="I9240">
        <v>9238</v>
      </c>
      <c r="J9240" s="6" t="s">
        <v>21729</v>
      </c>
      <c r="K9240" s="6" t="s">
        <v>49123</v>
      </c>
      <c r="L9240" s="6" t="s">
        <v>90</v>
      </c>
      <c r="M9240" s="6" t="s">
        <v>21730</v>
      </c>
      <c r="N9240" s="6" t="s">
        <v>58903</v>
      </c>
      <c r="O9240" s="6" t="s">
        <v>75376</v>
      </c>
    </row>
    <row r="9241" spans="9:15" x14ac:dyDescent="0.25">
      <c r="I9241">
        <v>9239</v>
      </c>
      <c r="J9241" s="6" t="s">
        <v>21731</v>
      </c>
      <c r="K9241" s="6" t="s">
        <v>52429</v>
      </c>
      <c r="L9241" s="6" t="s">
        <v>90</v>
      </c>
      <c r="M9241" s="6" t="s">
        <v>21732</v>
      </c>
      <c r="N9241" s="6" t="s">
        <v>56229</v>
      </c>
      <c r="O9241" s="6" t="s">
        <v>75377</v>
      </c>
    </row>
    <row r="9242" spans="9:15" x14ac:dyDescent="0.25">
      <c r="I9242">
        <v>9240</v>
      </c>
      <c r="J9242" s="6" t="s">
        <v>21733</v>
      </c>
      <c r="K9242" s="6" t="s">
        <v>51308</v>
      </c>
      <c r="L9242" s="6" t="s">
        <v>51288</v>
      </c>
      <c r="M9242" s="6" t="s">
        <v>21734</v>
      </c>
      <c r="N9242" s="6" t="s">
        <v>58904</v>
      </c>
      <c r="O9242" s="6" t="s">
        <v>75378</v>
      </c>
    </row>
    <row r="9243" spans="9:15" x14ac:dyDescent="0.25">
      <c r="I9243">
        <v>9241</v>
      </c>
      <c r="J9243" s="6" t="s">
        <v>21735</v>
      </c>
      <c r="K9243" s="6" t="s">
        <v>49817</v>
      </c>
      <c r="L9243" s="6" t="s">
        <v>48784</v>
      </c>
      <c r="M9243" s="6" t="s">
        <v>21736</v>
      </c>
      <c r="N9243" s="6" t="s">
        <v>56080</v>
      </c>
      <c r="O9243" s="6" t="s">
        <v>71209</v>
      </c>
    </row>
    <row r="9244" spans="9:15" x14ac:dyDescent="0.25">
      <c r="I9244">
        <v>9242</v>
      </c>
      <c r="J9244" s="6" t="s">
        <v>21737</v>
      </c>
      <c r="K9244" s="6" t="s">
        <v>50468</v>
      </c>
      <c r="L9244" s="6" t="s">
        <v>50489</v>
      </c>
      <c r="M9244" s="6" t="s">
        <v>21738</v>
      </c>
      <c r="N9244" s="6" t="s">
        <v>58905</v>
      </c>
      <c r="O9244" s="6" t="s">
        <v>75379</v>
      </c>
    </row>
    <row r="9245" spans="9:15" x14ac:dyDescent="0.25">
      <c r="I9245">
        <v>9243</v>
      </c>
      <c r="J9245" s="6" t="s">
        <v>21739</v>
      </c>
      <c r="K9245" s="6" t="s">
        <v>52554</v>
      </c>
      <c r="L9245" s="6" t="s">
        <v>50494</v>
      </c>
      <c r="M9245" s="6" t="s">
        <v>21740</v>
      </c>
      <c r="N9245" s="6" t="s">
        <v>58906</v>
      </c>
      <c r="O9245" s="6" t="s">
        <v>75380</v>
      </c>
    </row>
    <row r="9246" spans="9:15" x14ac:dyDescent="0.25">
      <c r="I9246">
        <v>9244</v>
      </c>
      <c r="J9246" s="6" t="s">
        <v>21741</v>
      </c>
      <c r="K9246" s="6" t="s">
        <v>50922</v>
      </c>
      <c r="L9246" s="6" t="s">
        <v>50722</v>
      </c>
      <c r="M9246" s="6" t="s">
        <v>21742</v>
      </c>
      <c r="N9246" s="6" t="s">
        <v>58907</v>
      </c>
      <c r="O9246" s="6" t="s">
        <v>75381</v>
      </c>
    </row>
    <row r="9247" spans="9:15" x14ac:dyDescent="0.25">
      <c r="I9247">
        <v>9245</v>
      </c>
      <c r="J9247" s="6" t="s">
        <v>21743</v>
      </c>
      <c r="K9247" s="6" t="s">
        <v>52124</v>
      </c>
      <c r="L9247" s="6" t="s">
        <v>90</v>
      </c>
      <c r="M9247" s="6" t="s">
        <v>21744</v>
      </c>
      <c r="N9247" s="6" t="s">
        <v>58908</v>
      </c>
      <c r="O9247" s="6" t="s">
        <v>73689</v>
      </c>
    </row>
    <row r="9248" spans="9:15" x14ac:dyDescent="0.25">
      <c r="I9248">
        <v>9246</v>
      </c>
      <c r="J9248" s="6" t="s">
        <v>21745</v>
      </c>
      <c r="K9248" s="6" t="s">
        <v>49965</v>
      </c>
      <c r="L9248" s="6" t="s">
        <v>90</v>
      </c>
      <c r="M9248" s="6" t="s">
        <v>21746</v>
      </c>
      <c r="N9248" s="6" t="s">
        <v>90</v>
      </c>
      <c r="O9248" s="6" t="s">
        <v>75382</v>
      </c>
    </row>
    <row r="9249" spans="9:15" x14ac:dyDescent="0.25">
      <c r="I9249">
        <v>9247</v>
      </c>
      <c r="J9249" s="6" t="s">
        <v>21747</v>
      </c>
      <c r="K9249" s="6" t="s">
        <v>52212</v>
      </c>
      <c r="L9249" s="6" t="s">
        <v>49971</v>
      </c>
      <c r="M9249" s="6" t="s">
        <v>21748</v>
      </c>
      <c r="N9249" s="6" t="s">
        <v>53406</v>
      </c>
      <c r="O9249" s="6" t="s">
        <v>75383</v>
      </c>
    </row>
    <row r="9250" spans="9:15" x14ac:dyDescent="0.25">
      <c r="I9250">
        <v>9248</v>
      </c>
      <c r="J9250" s="6" t="s">
        <v>21749</v>
      </c>
      <c r="K9250" s="6" t="s">
        <v>51191</v>
      </c>
      <c r="L9250" s="6" t="s">
        <v>90</v>
      </c>
      <c r="M9250" s="6" t="s">
        <v>21750</v>
      </c>
      <c r="N9250" s="6" t="s">
        <v>90</v>
      </c>
      <c r="O9250" s="6" t="s">
        <v>75384</v>
      </c>
    </row>
    <row r="9251" spans="9:15" x14ac:dyDescent="0.25">
      <c r="I9251">
        <v>9249</v>
      </c>
      <c r="J9251" s="6" t="s">
        <v>21751</v>
      </c>
      <c r="K9251" s="6" t="s">
        <v>49931</v>
      </c>
      <c r="L9251" s="6" t="s">
        <v>90</v>
      </c>
      <c r="M9251" s="6" t="s">
        <v>21752</v>
      </c>
      <c r="N9251" s="6" t="s">
        <v>58909</v>
      </c>
      <c r="O9251" s="6" t="s">
        <v>69082</v>
      </c>
    </row>
    <row r="9252" spans="9:15" x14ac:dyDescent="0.25">
      <c r="I9252">
        <v>9250</v>
      </c>
      <c r="J9252" s="6" t="s">
        <v>21753</v>
      </c>
      <c r="K9252" s="6" t="s">
        <v>51853</v>
      </c>
      <c r="L9252" s="6" t="s">
        <v>90</v>
      </c>
      <c r="M9252" s="6" t="s">
        <v>21754</v>
      </c>
      <c r="N9252" s="6" t="s">
        <v>90</v>
      </c>
      <c r="O9252" s="6" t="s">
        <v>75385</v>
      </c>
    </row>
    <row r="9253" spans="9:15" x14ac:dyDescent="0.25">
      <c r="I9253">
        <v>9251</v>
      </c>
      <c r="J9253" s="6" t="s">
        <v>21755</v>
      </c>
      <c r="K9253" s="6" t="s">
        <v>51557</v>
      </c>
      <c r="L9253" s="6" t="s">
        <v>50755</v>
      </c>
      <c r="M9253" s="6" t="s">
        <v>21756</v>
      </c>
      <c r="N9253" s="6" t="s">
        <v>58910</v>
      </c>
      <c r="O9253" s="6" t="s">
        <v>75386</v>
      </c>
    </row>
    <row r="9254" spans="9:15" x14ac:dyDescent="0.25">
      <c r="I9254">
        <v>9252</v>
      </c>
      <c r="J9254" s="6" t="s">
        <v>21757</v>
      </c>
      <c r="K9254" s="6" t="s">
        <v>50743</v>
      </c>
      <c r="L9254" s="6" t="s">
        <v>90</v>
      </c>
      <c r="M9254" s="6" t="s">
        <v>21758</v>
      </c>
      <c r="N9254" s="6" t="s">
        <v>57430</v>
      </c>
      <c r="O9254" s="6" t="s">
        <v>75387</v>
      </c>
    </row>
    <row r="9255" spans="9:15" x14ac:dyDescent="0.25">
      <c r="I9255">
        <v>9253</v>
      </c>
      <c r="J9255" s="6" t="s">
        <v>21759</v>
      </c>
      <c r="K9255" s="6" t="s">
        <v>52136</v>
      </c>
      <c r="L9255" s="6" t="s">
        <v>51473</v>
      </c>
      <c r="M9255" s="6" t="s">
        <v>21760</v>
      </c>
      <c r="N9255" s="6" t="s">
        <v>58911</v>
      </c>
      <c r="O9255" s="6" t="s">
        <v>75388</v>
      </c>
    </row>
    <row r="9256" spans="9:15" x14ac:dyDescent="0.25">
      <c r="I9256">
        <v>9254</v>
      </c>
      <c r="J9256" s="6" t="s">
        <v>21761</v>
      </c>
      <c r="K9256" s="6" t="s">
        <v>49965</v>
      </c>
      <c r="L9256" s="6" t="s">
        <v>49967</v>
      </c>
      <c r="M9256" s="6" t="s">
        <v>21762</v>
      </c>
      <c r="N9256" s="6" t="s">
        <v>90</v>
      </c>
      <c r="O9256" s="6" t="s">
        <v>75389</v>
      </c>
    </row>
    <row r="9257" spans="9:15" x14ac:dyDescent="0.25">
      <c r="I9257">
        <v>9255</v>
      </c>
      <c r="J9257" s="6" t="s">
        <v>21763</v>
      </c>
      <c r="K9257" s="6" t="s">
        <v>51801</v>
      </c>
      <c r="L9257" s="6" t="s">
        <v>90</v>
      </c>
      <c r="M9257" s="6" t="s">
        <v>21764</v>
      </c>
      <c r="N9257" s="6" t="s">
        <v>58912</v>
      </c>
      <c r="O9257" s="6" t="s">
        <v>75390</v>
      </c>
    </row>
    <row r="9258" spans="9:15" x14ac:dyDescent="0.25">
      <c r="I9258">
        <v>9256</v>
      </c>
      <c r="J9258" s="6" t="s">
        <v>21765</v>
      </c>
      <c r="K9258" s="6" t="s">
        <v>50292</v>
      </c>
      <c r="L9258" s="6" t="s">
        <v>90</v>
      </c>
      <c r="M9258" s="6" t="s">
        <v>21766</v>
      </c>
      <c r="N9258" s="6" t="s">
        <v>58913</v>
      </c>
      <c r="O9258" s="6" t="s">
        <v>75391</v>
      </c>
    </row>
    <row r="9259" spans="9:15" x14ac:dyDescent="0.25">
      <c r="I9259">
        <v>9257</v>
      </c>
      <c r="J9259" s="6" t="s">
        <v>21767</v>
      </c>
      <c r="K9259" s="6" t="s">
        <v>51721</v>
      </c>
      <c r="L9259" s="6" t="s">
        <v>90</v>
      </c>
      <c r="M9259" s="6" t="s">
        <v>21768</v>
      </c>
      <c r="N9259" s="6" t="s">
        <v>58914</v>
      </c>
      <c r="O9259" s="6" t="s">
        <v>75392</v>
      </c>
    </row>
    <row r="9260" spans="9:15" x14ac:dyDescent="0.25">
      <c r="I9260">
        <v>9258</v>
      </c>
      <c r="J9260" s="6" t="s">
        <v>21769</v>
      </c>
      <c r="K9260" s="6" t="s">
        <v>50190</v>
      </c>
      <c r="L9260" s="6" t="s">
        <v>49851</v>
      </c>
      <c r="M9260" s="6" t="s">
        <v>21770</v>
      </c>
      <c r="N9260" s="6" t="s">
        <v>58915</v>
      </c>
      <c r="O9260" s="6" t="s">
        <v>75393</v>
      </c>
    </row>
    <row r="9261" spans="9:15" x14ac:dyDescent="0.25">
      <c r="I9261">
        <v>9259</v>
      </c>
      <c r="J9261" s="6" t="s">
        <v>21771</v>
      </c>
      <c r="K9261" s="6" t="s">
        <v>51029</v>
      </c>
      <c r="L9261" s="6" t="s">
        <v>52012</v>
      </c>
      <c r="M9261" s="6" t="s">
        <v>21772</v>
      </c>
      <c r="N9261" s="6" t="s">
        <v>58916</v>
      </c>
      <c r="O9261" s="6" t="s">
        <v>75394</v>
      </c>
    </row>
    <row r="9262" spans="9:15" x14ac:dyDescent="0.25">
      <c r="I9262">
        <v>9260</v>
      </c>
      <c r="J9262" s="6" t="s">
        <v>21773</v>
      </c>
      <c r="K9262" s="6" t="s">
        <v>51164</v>
      </c>
      <c r="L9262" s="6" t="s">
        <v>90</v>
      </c>
      <c r="M9262" s="6" t="s">
        <v>21774</v>
      </c>
      <c r="N9262" s="6" t="s">
        <v>90</v>
      </c>
      <c r="O9262" s="6" t="s">
        <v>75395</v>
      </c>
    </row>
    <row r="9263" spans="9:15" x14ac:dyDescent="0.25">
      <c r="I9263">
        <v>9261</v>
      </c>
      <c r="J9263" s="6" t="s">
        <v>21775</v>
      </c>
      <c r="K9263" s="6" t="s">
        <v>50656</v>
      </c>
      <c r="L9263" s="6" t="s">
        <v>90</v>
      </c>
      <c r="M9263" s="6" t="s">
        <v>21776</v>
      </c>
      <c r="N9263" s="6" t="s">
        <v>58917</v>
      </c>
      <c r="O9263" s="6" t="s">
        <v>75396</v>
      </c>
    </row>
    <row r="9264" spans="9:15" x14ac:dyDescent="0.25">
      <c r="I9264">
        <v>9262</v>
      </c>
      <c r="J9264" s="6" t="s">
        <v>21777</v>
      </c>
      <c r="K9264" s="6" t="s">
        <v>51930</v>
      </c>
      <c r="L9264" s="6" t="s">
        <v>90</v>
      </c>
      <c r="M9264" s="6" t="s">
        <v>21778</v>
      </c>
      <c r="N9264" s="6" t="s">
        <v>90</v>
      </c>
      <c r="O9264" s="6" t="s">
        <v>75397</v>
      </c>
    </row>
    <row r="9265" spans="9:15" x14ac:dyDescent="0.25">
      <c r="I9265">
        <v>9263</v>
      </c>
      <c r="J9265" s="6" t="s">
        <v>21779</v>
      </c>
      <c r="K9265" s="6" t="s">
        <v>51737</v>
      </c>
      <c r="L9265" s="6" t="s">
        <v>51701</v>
      </c>
      <c r="M9265" s="6" t="s">
        <v>21780</v>
      </c>
      <c r="N9265" s="6" t="s">
        <v>58918</v>
      </c>
      <c r="O9265" s="6" t="s">
        <v>75398</v>
      </c>
    </row>
    <row r="9266" spans="9:15" x14ac:dyDescent="0.25">
      <c r="I9266">
        <v>9264</v>
      </c>
      <c r="J9266" s="6" t="s">
        <v>21781</v>
      </c>
      <c r="K9266" s="6" t="s">
        <v>51885</v>
      </c>
      <c r="L9266" s="6" t="s">
        <v>90</v>
      </c>
      <c r="M9266" s="6" t="s">
        <v>21782</v>
      </c>
      <c r="N9266" s="6" t="s">
        <v>58919</v>
      </c>
      <c r="O9266" s="6" t="s">
        <v>75399</v>
      </c>
    </row>
    <row r="9267" spans="9:15" x14ac:dyDescent="0.25">
      <c r="I9267">
        <v>9265</v>
      </c>
      <c r="J9267" s="6" t="s">
        <v>21783</v>
      </c>
      <c r="K9267" s="6" t="s">
        <v>49250</v>
      </c>
      <c r="L9267" s="6" t="s">
        <v>90</v>
      </c>
      <c r="M9267" s="6" t="s">
        <v>21784</v>
      </c>
      <c r="N9267" s="6" t="s">
        <v>90</v>
      </c>
      <c r="O9267" s="6" t="s">
        <v>75400</v>
      </c>
    </row>
    <row r="9268" spans="9:15" x14ac:dyDescent="0.25">
      <c r="I9268">
        <v>9266</v>
      </c>
      <c r="J9268" s="6" t="s">
        <v>21785</v>
      </c>
      <c r="K9268" s="6" t="s">
        <v>50549</v>
      </c>
      <c r="L9268" s="6" t="s">
        <v>50426</v>
      </c>
      <c r="M9268" s="6" t="s">
        <v>21786</v>
      </c>
      <c r="N9268" s="6" t="s">
        <v>58920</v>
      </c>
      <c r="O9268" s="6" t="s">
        <v>75401</v>
      </c>
    </row>
    <row r="9269" spans="9:15" x14ac:dyDescent="0.25">
      <c r="I9269">
        <v>9267</v>
      </c>
      <c r="J9269" s="6" t="s">
        <v>21787</v>
      </c>
      <c r="K9269" s="6" t="s">
        <v>52555</v>
      </c>
      <c r="L9269" s="6" t="s">
        <v>90</v>
      </c>
      <c r="M9269" s="6" t="s">
        <v>21788</v>
      </c>
      <c r="N9269" s="6" t="s">
        <v>58921</v>
      </c>
      <c r="O9269" s="6" t="s">
        <v>75402</v>
      </c>
    </row>
    <row r="9270" spans="9:15" x14ac:dyDescent="0.25">
      <c r="I9270">
        <v>9268</v>
      </c>
      <c r="J9270" s="6" t="s">
        <v>21789</v>
      </c>
      <c r="K9270" s="6" t="s">
        <v>49572</v>
      </c>
      <c r="L9270" s="6" t="s">
        <v>50449</v>
      </c>
      <c r="M9270" s="6" t="s">
        <v>21790</v>
      </c>
      <c r="N9270" s="6" t="s">
        <v>58922</v>
      </c>
      <c r="O9270" s="6" t="s">
        <v>75403</v>
      </c>
    </row>
    <row r="9271" spans="9:15" x14ac:dyDescent="0.25">
      <c r="I9271">
        <v>9269</v>
      </c>
      <c r="J9271" s="6" t="s">
        <v>21791</v>
      </c>
      <c r="K9271" s="6" t="s">
        <v>48885</v>
      </c>
      <c r="L9271" s="6" t="s">
        <v>90</v>
      </c>
      <c r="M9271" s="6" t="s">
        <v>21792</v>
      </c>
      <c r="N9271" s="6" t="s">
        <v>54191</v>
      </c>
      <c r="O9271" s="6" t="s">
        <v>74454</v>
      </c>
    </row>
    <row r="9272" spans="9:15" x14ac:dyDescent="0.25">
      <c r="I9272">
        <v>9270</v>
      </c>
      <c r="J9272" s="6" t="s">
        <v>21793</v>
      </c>
      <c r="K9272" s="6" t="s">
        <v>51872</v>
      </c>
      <c r="L9272" s="6" t="s">
        <v>49544</v>
      </c>
      <c r="M9272" s="6" t="s">
        <v>21794</v>
      </c>
      <c r="N9272" s="6" t="s">
        <v>55318</v>
      </c>
      <c r="O9272" s="6" t="s">
        <v>75404</v>
      </c>
    </row>
    <row r="9273" spans="9:15" x14ac:dyDescent="0.25">
      <c r="I9273">
        <v>9271</v>
      </c>
      <c r="J9273" s="6" t="s">
        <v>21795</v>
      </c>
      <c r="K9273" s="6" t="s">
        <v>51863</v>
      </c>
      <c r="L9273" s="6" t="s">
        <v>90</v>
      </c>
      <c r="M9273" s="6" t="s">
        <v>21796</v>
      </c>
      <c r="N9273" s="6" t="s">
        <v>58923</v>
      </c>
      <c r="O9273" s="6" t="s">
        <v>75405</v>
      </c>
    </row>
    <row r="9274" spans="9:15" x14ac:dyDescent="0.25">
      <c r="I9274">
        <v>9272</v>
      </c>
      <c r="J9274" s="6" t="s">
        <v>21797</v>
      </c>
      <c r="K9274" s="6" t="s">
        <v>50638</v>
      </c>
      <c r="L9274" s="6" t="s">
        <v>90</v>
      </c>
      <c r="M9274" s="6" t="s">
        <v>21798</v>
      </c>
      <c r="N9274" s="6" t="s">
        <v>58924</v>
      </c>
      <c r="O9274" s="6" t="s">
        <v>71654</v>
      </c>
    </row>
    <row r="9275" spans="9:15" x14ac:dyDescent="0.25">
      <c r="I9275">
        <v>9273</v>
      </c>
      <c r="J9275" s="6" t="s">
        <v>21799</v>
      </c>
      <c r="K9275" s="6" t="s">
        <v>50423</v>
      </c>
      <c r="L9275" s="6" t="s">
        <v>90</v>
      </c>
      <c r="M9275" s="6" t="s">
        <v>21800</v>
      </c>
      <c r="N9275" s="6" t="s">
        <v>90</v>
      </c>
      <c r="O9275" s="6" t="s">
        <v>75406</v>
      </c>
    </row>
    <row r="9276" spans="9:15" x14ac:dyDescent="0.25">
      <c r="I9276">
        <v>9274</v>
      </c>
      <c r="J9276" s="6" t="s">
        <v>21801</v>
      </c>
      <c r="K9276" s="6" t="s">
        <v>52484</v>
      </c>
      <c r="L9276" s="6" t="s">
        <v>52446</v>
      </c>
      <c r="M9276" s="6" t="s">
        <v>21802</v>
      </c>
      <c r="N9276" s="6" t="s">
        <v>90</v>
      </c>
      <c r="O9276" s="6" t="s">
        <v>75407</v>
      </c>
    </row>
    <row r="9277" spans="9:15" x14ac:dyDescent="0.25">
      <c r="I9277">
        <v>9275</v>
      </c>
      <c r="J9277" s="6" t="s">
        <v>21803</v>
      </c>
      <c r="K9277" s="6" t="s">
        <v>49537</v>
      </c>
      <c r="L9277" s="6" t="s">
        <v>49566</v>
      </c>
      <c r="M9277" s="6" t="s">
        <v>21804</v>
      </c>
      <c r="N9277" s="6" t="s">
        <v>90</v>
      </c>
      <c r="O9277" s="6" t="s">
        <v>70712</v>
      </c>
    </row>
    <row r="9278" spans="9:15" x14ac:dyDescent="0.25">
      <c r="I9278">
        <v>9276</v>
      </c>
      <c r="J9278" s="6" t="s">
        <v>21805</v>
      </c>
      <c r="K9278" s="6" t="s">
        <v>50516</v>
      </c>
      <c r="L9278" s="6" t="s">
        <v>51297</v>
      </c>
      <c r="M9278" s="6" t="s">
        <v>21806</v>
      </c>
      <c r="N9278" s="6" t="s">
        <v>58925</v>
      </c>
      <c r="O9278" s="6" t="s">
        <v>71475</v>
      </c>
    </row>
    <row r="9279" spans="9:15" x14ac:dyDescent="0.25">
      <c r="I9279">
        <v>9277</v>
      </c>
      <c r="J9279" s="6" t="s">
        <v>21807</v>
      </c>
      <c r="K9279" s="6" t="s">
        <v>48850</v>
      </c>
      <c r="L9279" s="6" t="s">
        <v>90</v>
      </c>
      <c r="M9279" s="6" t="s">
        <v>21808</v>
      </c>
      <c r="N9279" s="6" t="s">
        <v>90</v>
      </c>
      <c r="O9279" s="6" t="s">
        <v>75408</v>
      </c>
    </row>
    <row r="9280" spans="9:15" x14ac:dyDescent="0.25">
      <c r="I9280">
        <v>9278</v>
      </c>
      <c r="J9280" s="6" t="s">
        <v>21809</v>
      </c>
      <c r="K9280" s="6" t="s">
        <v>52470</v>
      </c>
      <c r="L9280" s="6" t="s">
        <v>90</v>
      </c>
      <c r="M9280" s="6" t="s">
        <v>21810</v>
      </c>
      <c r="N9280" s="6" t="s">
        <v>58926</v>
      </c>
      <c r="O9280" s="6" t="s">
        <v>75409</v>
      </c>
    </row>
    <row r="9281" spans="9:15" x14ac:dyDescent="0.25">
      <c r="I9281">
        <v>9279</v>
      </c>
      <c r="J9281" s="6" t="s">
        <v>21811</v>
      </c>
      <c r="K9281" s="6" t="s">
        <v>49668</v>
      </c>
      <c r="L9281" s="6" t="s">
        <v>49159</v>
      </c>
      <c r="M9281" s="6" t="s">
        <v>21812</v>
      </c>
      <c r="N9281" s="6" t="s">
        <v>58927</v>
      </c>
      <c r="O9281" s="6" t="s">
        <v>75410</v>
      </c>
    </row>
    <row r="9282" spans="9:15" x14ac:dyDescent="0.25">
      <c r="I9282">
        <v>9280</v>
      </c>
      <c r="J9282" s="6" t="s">
        <v>21813</v>
      </c>
      <c r="K9282" s="6" t="s">
        <v>51489</v>
      </c>
      <c r="L9282" s="6" t="s">
        <v>52297</v>
      </c>
      <c r="M9282" s="6" t="s">
        <v>21814</v>
      </c>
      <c r="N9282" s="6" t="s">
        <v>90</v>
      </c>
      <c r="O9282" s="6" t="s">
        <v>75411</v>
      </c>
    </row>
    <row r="9283" spans="9:15" x14ac:dyDescent="0.25">
      <c r="I9283">
        <v>9281</v>
      </c>
      <c r="J9283" s="6" t="s">
        <v>21815</v>
      </c>
      <c r="K9283" s="6" t="s">
        <v>50746</v>
      </c>
      <c r="L9283" s="6" t="s">
        <v>90</v>
      </c>
      <c r="M9283" s="6" t="s">
        <v>21816</v>
      </c>
      <c r="N9283" s="6" t="s">
        <v>90</v>
      </c>
      <c r="O9283" s="6" t="s">
        <v>75412</v>
      </c>
    </row>
    <row r="9284" spans="9:15" x14ac:dyDescent="0.25">
      <c r="I9284">
        <v>9282</v>
      </c>
      <c r="J9284" s="6" t="s">
        <v>21817</v>
      </c>
      <c r="K9284" s="6" t="s">
        <v>48984</v>
      </c>
      <c r="L9284" s="6" t="s">
        <v>49060</v>
      </c>
      <c r="M9284" s="6" t="s">
        <v>21818</v>
      </c>
      <c r="N9284" s="6" t="s">
        <v>58928</v>
      </c>
      <c r="O9284" s="6" t="s">
        <v>75413</v>
      </c>
    </row>
    <row r="9285" spans="9:15" x14ac:dyDescent="0.25">
      <c r="I9285">
        <v>9283</v>
      </c>
      <c r="J9285" s="6" t="s">
        <v>21819</v>
      </c>
      <c r="K9285" s="6" t="s">
        <v>50415</v>
      </c>
      <c r="L9285" s="6" t="s">
        <v>49965</v>
      </c>
      <c r="M9285" s="6" t="s">
        <v>21820</v>
      </c>
      <c r="N9285" s="6" t="s">
        <v>90</v>
      </c>
      <c r="O9285" s="6" t="s">
        <v>75414</v>
      </c>
    </row>
    <row r="9286" spans="9:15" x14ac:dyDescent="0.25">
      <c r="I9286">
        <v>9284</v>
      </c>
      <c r="J9286" s="6" t="s">
        <v>21821</v>
      </c>
      <c r="K9286" s="6" t="s">
        <v>49171</v>
      </c>
      <c r="L9286" s="6" t="s">
        <v>90</v>
      </c>
      <c r="M9286" s="6" t="s">
        <v>21822</v>
      </c>
      <c r="N9286" s="6" t="s">
        <v>58929</v>
      </c>
      <c r="O9286" s="6" t="s">
        <v>75415</v>
      </c>
    </row>
    <row r="9287" spans="9:15" x14ac:dyDescent="0.25">
      <c r="I9287">
        <v>9285</v>
      </c>
      <c r="J9287" s="6" t="s">
        <v>21823</v>
      </c>
      <c r="K9287" s="6" t="s">
        <v>50259</v>
      </c>
      <c r="L9287" s="6" t="s">
        <v>90</v>
      </c>
      <c r="M9287" s="6" t="s">
        <v>21824</v>
      </c>
      <c r="N9287" s="6" t="s">
        <v>58201</v>
      </c>
      <c r="O9287" s="6" t="s">
        <v>75416</v>
      </c>
    </row>
    <row r="9288" spans="9:15" x14ac:dyDescent="0.25">
      <c r="I9288">
        <v>9286</v>
      </c>
      <c r="J9288" s="6" t="s">
        <v>21825</v>
      </c>
      <c r="K9288" s="6" t="s">
        <v>52531</v>
      </c>
      <c r="L9288" s="6" t="s">
        <v>50557</v>
      </c>
      <c r="M9288" s="6" t="s">
        <v>21826</v>
      </c>
      <c r="N9288" s="6" t="s">
        <v>90</v>
      </c>
      <c r="O9288" s="6" t="s">
        <v>75417</v>
      </c>
    </row>
    <row r="9289" spans="9:15" x14ac:dyDescent="0.25">
      <c r="I9289">
        <v>9287</v>
      </c>
      <c r="J9289" s="6" t="s">
        <v>21827</v>
      </c>
      <c r="K9289" s="6" t="s">
        <v>48879</v>
      </c>
      <c r="L9289" s="6" t="s">
        <v>90</v>
      </c>
      <c r="M9289" s="6" t="s">
        <v>21828</v>
      </c>
      <c r="N9289" s="6" t="s">
        <v>58930</v>
      </c>
      <c r="O9289" s="6" t="s">
        <v>75418</v>
      </c>
    </row>
    <row r="9290" spans="9:15" x14ac:dyDescent="0.25">
      <c r="I9290">
        <v>9288</v>
      </c>
      <c r="J9290" s="6" t="s">
        <v>21829</v>
      </c>
      <c r="K9290" s="6" t="s">
        <v>52431</v>
      </c>
      <c r="L9290" s="6" t="s">
        <v>52430</v>
      </c>
      <c r="M9290" s="6" t="s">
        <v>21830</v>
      </c>
      <c r="N9290" s="6" t="s">
        <v>90</v>
      </c>
      <c r="O9290" s="6" t="s">
        <v>73293</v>
      </c>
    </row>
    <row r="9291" spans="9:15" x14ac:dyDescent="0.25">
      <c r="I9291">
        <v>9289</v>
      </c>
      <c r="J9291" s="6" t="s">
        <v>21831</v>
      </c>
      <c r="K9291" s="6" t="s">
        <v>49855</v>
      </c>
      <c r="L9291" s="6" t="s">
        <v>49882</v>
      </c>
      <c r="M9291" s="6" t="s">
        <v>21832</v>
      </c>
      <c r="N9291" s="6" t="s">
        <v>55706</v>
      </c>
      <c r="O9291" s="6" t="s">
        <v>75419</v>
      </c>
    </row>
    <row r="9292" spans="9:15" x14ac:dyDescent="0.25">
      <c r="I9292">
        <v>9290</v>
      </c>
      <c r="J9292" s="6" t="s">
        <v>21833</v>
      </c>
      <c r="K9292" s="6" t="s">
        <v>50155</v>
      </c>
      <c r="L9292" s="6" t="s">
        <v>50030</v>
      </c>
      <c r="M9292" s="6" t="s">
        <v>21834</v>
      </c>
      <c r="N9292" s="6" t="s">
        <v>90</v>
      </c>
      <c r="O9292" s="6" t="s">
        <v>75420</v>
      </c>
    </row>
    <row r="9293" spans="9:15" x14ac:dyDescent="0.25">
      <c r="I9293">
        <v>9291</v>
      </c>
      <c r="J9293" s="6" t="s">
        <v>21835</v>
      </c>
      <c r="K9293" s="6" t="s">
        <v>51178</v>
      </c>
      <c r="L9293" s="6" t="s">
        <v>51191</v>
      </c>
      <c r="M9293" s="6" t="s">
        <v>21836</v>
      </c>
      <c r="N9293" s="6" t="s">
        <v>58931</v>
      </c>
      <c r="O9293" s="6" t="s">
        <v>75421</v>
      </c>
    </row>
    <row r="9294" spans="9:15" x14ac:dyDescent="0.25">
      <c r="I9294">
        <v>9292</v>
      </c>
      <c r="J9294" s="6" t="s">
        <v>21837</v>
      </c>
      <c r="K9294" s="6" t="s">
        <v>52154</v>
      </c>
      <c r="L9294" s="6" t="s">
        <v>90</v>
      </c>
      <c r="M9294" s="6" t="s">
        <v>21838</v>
      </c>
      <c r="N9294" s="6" t="s">
        <v>90</v>
      </c>
      <c r="O9294" s="6" t="s">
        <v>75422</v>
      </c>
    </row>
    <row r="9295" spans="9:15" x14ac:dyDescent="0.25">
      <c r="I9295">
        <v>9293</v>
      </c>
      <c r="J9295" s="6" t="s">
        <v>21839</v>
      </c>
      <c r="K9295" s="6" t="s">
        <v>51255</v>
      </c>
      <c r="L9295" s="6" t="s">
        <v>51473</v>
      </c>
      <c r="M9295" s="6" t="s">
        <v>21840</v>
      </c>
      <c r="N9295" s="6" t="s">
        <v>90</v>
      </c>
      <c r="O9295" s="6" t="s">
        <v>70211</v>
      </c>
    </row>
    <row r="9296" spans="9:15" x14ac:dyDescent="0.25">
      <c r="I9296">
        <v>9294</v>
      </c>
      <c r="J9296" s="6" t="s">
        <v>21841</v>
      </c>
      <c r="K9296" s="6" t="s">
        <v>48885</v>
      </c>
      <c r="L9296" s="6" t="s">
        <v>49680</v>
      </c>
      <c r="M9296" s="6" t="s">
        <v>21842</v>
      </c>
      <c r="N9296" s="6" t="s">
        <v>58932</v>
      </c>
      <c r="O9296" s="6" t="s">
        <v>75423</v>
      </c>
    </row>
    <row r="9297" spans="9:15" x14ac:dyDescent="0.25">
      <c r="I9297">
        <v>9295</v>
      </c>
      <c r="J9297" s="6" t="s">
        <v>21843</v>
      </c>
      <c r="K9297" s="6" t="s">
        <v>51567</v>
      </c>
      <c r="L9297" s="6" t="s">
        <v>90</v>
      </c>
      <c r="M9297" s="6" t="s">
        <v>21844</v>
      </c>
      <c r="N9297" s="6" t="s">
        <v>90</v>
      </c>
      <c r="O9297" s="6" t="s">
        <v>75424</v>
      </c>
    </row>
    <row r="9298" spans="9:15" x14ac:dyDescent="0.25">
      <c r="I9298">
        <v>9296</v>
      </c>
      <c r="J9298" s="6" t="s">
        <v>21845</v>
      </c>
      <c r="K9298" s="6" t="s">
        <v>49115</v>
      </c>
      <c r="L9298" s="6" t="s">
        <v>90</v>
      </c>
      <c r="M9298" s="6" t="s">
        <v>21846</v>
      </c>
      <c r="N9298" s="6" t="s">
        <v>58933</v>
      </c>
      <c r="O9298" s="6" t="s">
        <v>75425</v>
      </c>
    </row>
    <row r="9299" spans="9:15" x14ac:dyDescent="0.25">
      <c r="I9299">
        <v>9297</v>
      </c>
      <c r="J9299" s="6" t="s">
        <v>21847</v>
      </c>
      <c r="K9299" s="6" t="s">
        <v>50905</v>
      </c>
      <c r="L9299" s="6" t="s">
        <v>90</v>
      </c>
      <c r="M9299" s="6" t="s">
        <v>21848</v>
      </c>
      <c r="N9299" s="6" t="s">
        <v>90</v>
      </c>
      <c r="O9299" s="6" t="s">
        <v>75426</v>
      </c>
    </row>
    <row r="9300" spans="9:15" x14ac:dyDescent="0.25">
      <c r="I9300">
        <v>9298</v>
      </c>
      <c r="J9300" s="6" t="s">
        <v>21849</v>
      </c>
      <c r="K9300" s="6" t="s">
        <v>49888</v>
      </c>
      <c r="L9300" s="6" t="s">
        <v>90</v>
      </c>
      <c r="M9300" s="6" t="s">
        <v>21850</v>
      </c>
      <c r="N9300" s="6" t="s">
        <v>90</v>
      </c>
      <c r="O9300" s="6" t="s">
        <v>74522</v>
      </c>
    </row>
    <row r="9301" spans="9:15" x14ac:dyDescent="0.25">
      <c r="I9301">
        <v>9299</v>
      </c>
      <c r="J9301" s="6" t="s">
        <v>21851</v>
      </c>
      <c r="K9301" s="6" t="s">
        <v>51867</v>
      </c>
      <c r="L9301" s="6" t="s">
        <v>51891</v>
      </c>
      <c r="M9301" s="6" t="s">
        <v>21852</v>
      </c>
      <c r="N9301" s="6" t="s">
        <v>56127</v>
      </c>
      <c r="O9301" s="6" t="s">
        <v>71286</v>
      </c>
    </row>
    <row r="9302" spans="9:15" x14ac:dyDescent="0.25">
      <c r="I9302">
        <v>9300</v>
      </c>
      <c r="J9302" s="6" t="s">
        <v>21853</v>
      </c>
      <c r="K9302" s="6" t="s">
        <v>50565</v>
      </c>
      <c r="L9302" s="6" t="s">
        <v>90</v>
      </c>
      <c r="M9302" s="6" t="s">
        <v>21854</v>
      </c>
      <c r="N9302" s="6" t="s">
        <v>58934</v>
      </c>
      <c r="O9302" s="6" t="s">
        <v>75427</v>
      </c>
    </row>
    <row r="9303" spans="9:15" x14ac:dyDescent="0.25">
      <c r="I9303">
        <v>9301</v>
      </c>
      <c r="J9303" s="6" t="s">
        <v>21855</v>
      </c>
      <c r="K9303" s="6" t="s">
        <v>52451</v>
      </c>
      <c r="L9303" s="6" t="s">
        <v>90</v>
      </c>
      <c r="M9303" s="6" t="s">
        <v>21856</v>
      </c>
      <c r="N9303" s="6" t="s">
        <v>58935</v>
      </c>
      <c r="O9303" s="6" t="s">
        <v>75428</v>
      </c>
    </row>
    <row r="9304" spans="9:15" x14ac:dyDescent="0.25">
      <c r="I9304">
        <v>9302</v>
      </c>
      <c r="J9304" s="6" t="s">
        <v>21857</v>
      </c>
      <c r="K9304" s="6" t="s">
        <v>52174</v>
      </c>
      <c r="L9304" s="6" t="s">
        <v>90</v>
      </c>
      <c r="M9304" s="6" t="s">
        <v>21858</v>
      </c>
      <c r="N9304" s="6" t="s">
        <v>58936</v>
      </c>
      <c r="O9304" s="6" t="s">
        <v>75429</v>
      </c>
    </row>
    <row r="9305" spans="9:15" x14ac:dyDescent="0.25">
      <c r="I9305">
        <v>9303</v>
      </c>
      <c r="J9305" s="6" t="s">
        <v>21859</v>
      </c>
      <c r="K9305" s="6" t="s">
        <v>49933</v>
      </c>
      <c r="L9305" s="6" t="s">
        <v>50094</v>
      </c>
      <c r="M9305" s="6" t="s">
        <v>21860</v>
      </c>
      <c r="N9305" s="6" t="s">
        <v>58937</v>
      </c>
      <c r="O9305" s="6" t="s">
        <v>75430</v>
      </c>
    </row>
    <row r="9306" spans="9:15" x14ac:dyDescent="0.25">
      <c r="I9306">
        <v>9304</v>
      </c>
      <c r="J9306" s="6" t="s">
        <v>21861</v>
      </c>
      <c r="K9306" s="6" t="s">
        <v>48620</v>
      </c>
      <c r="L9306" s="6" t="s">
        <v>90</v>
      </c>
      <c r="M9306" s="6" t="s">
        <v>21862</v>
      </c>
      <c r="N9306" s="6" t="s">
        <v>58938</v>
      </c>
      <c r="O9306" s="6" t="s">
        <v>75431</v>
      </c>
    </row>
    <row r="9307" spans="9:15" x14ac:dyDescent="0.25">
      <c r="I9307">
        <v>9305</v>
      </c>
      <c r="J9307" s="6" t="s">
        <v>21863</v>
      </c>
      <c r="K9307" s="6" t="s">
        <v>49439</v>
      </c>
      <c r="L9307" s="6" t="s">
        <v>90</v>
      </c>
      <c r="M9307" s="6" t="s">
        <v>21864</v>
      </c>
      <c r="N9307" s="6" t="s">
        <v>58939</v>
      </c>
      <c r="O9307" s="6" t="s">
        <v>69108</v>
      </c>
    </row>
    <row r="9308" spans="9:15" x14ac:dyDescent="0.25">
      <c r="I9308">
        <v>9306</v>
      </c>
      <c r="J9308" s="6" t="s">
        <v>21865</v>
      </c>
      <c r="K9308" s="6" t="s">
        <v>49266</v>
      </c>
      <c r="L9308" s="6" t="s">
        <v>49262</v>
      </c>
      <c r="M9308" s="6" t="s">
        <v>21866</v>
      </c>
      <c r="N9308" s="6" t="s">
        <v>90</v>
      </c>
      <c r="O9308" s="6" t="s">
        <v>75432</v>
      </c>
    </row>
    <row r="9309" spans="9:15" x14ac:dyDescent="0.25">
      <c r="I9309">
        <v>9307</v>
      </c>
      <c r="J9309" s="6" t="s">
        <v>21867</v>
      </c>
      <c r="K9309" s="6" t="s">
        <v>51553</v>
      </c>
      <c r="L9309" s="6" t="s">
        <v>50656</v>
      </c>
      <c r="M9309" s="6" t="s">
        <v>21868</v>
      </c>
      <c r="N9309" s="6" t="s">
        <v>58940</v>
      </c>
      <c r="O9309" s="6" t="s">
        <v>75433</v>
      </c>
    </row>
    <row r="9310" spans="9:15" x14ac:dyDescent="0.25">
      <c r="I9310">
        <v>9308</v>
      </c>
      <c r="J9310" s="6" t="s">
        <v>21869</v>
      </c>
      <c r="K9310" s="6" t="s">
        <v>49242</v>
      </c>
      <c r="L9310" s="6" t="s">
        <v>90</v>
      </c>
      <c r="M9310" s="6" t="s">
        <v>21870</v>
      </c>
      <c r="N9310" s="6" t="s">
        <v>58941</v>
      </c>
      <c r="O9310" s="6" t="s">
        <v>75434</v>
      </c>
    </row>
    <row r="9311" spans="9:15" x14ac:dyDescent="0.25">
      <c r="I9311">
        <v>9309</v>
      </c>
      <c r="J9311" s="6" t="s">
        <v>21871</v>
      </c>
      <c r="K9311" s="6" t="s">
        <v>48976</v>
      </c>
      <c r="L9311" s="6" t="s">
        <v>90</v>
      </c>
      <c r="M9311" s="6" t="s">
        <v>21872</v>
      </c>
      <c r="N9311" s="6" t="s">
        <v>58942</v>
      </c>
      <c r="O9311" s="6" t="s">
        <v>75435</v>
      </c>
    </row>
    <row r="9312" spans="9:15" x14ac:dyDescent="0.25">
      <c r="I9312">
        <v>9310</v>
      </c>
      <c r="J9312" s="6" t="s">
        <v>21873</v>
      </c>
      <c r="K9312" s="6" t="s">
        <v>50155</v>
      </c>
      <c r="L9312" s="6" t="s">
        <v>90</v>
      </c>
      <c r="M9312" s="6" t="s">
        <v>21874</v>
      </c>
      <c r="N9312" s="6" t="s">
        <v>58943</v>
      </c>
      <c r="O9312" s="6" t="s">
        <v>75436</v>
      </c>
    </row>
    <row r="9313" spans="9:15" x14ac:dyDescent="0.25">
      <c r="I9313">
        <v>9311</v>
      </c>
      <c r="J9313" s="6" t="s">
        <v>21875</v>
      </c>
      <c r="K9313" s="6" t="s">
        <v>49470</v>
      </c>
      <c r="L9313" s="6" t="s">
        <v>50516</v>
      </c>
      <c r="M9313" s="6" t="s">
        <v>21876</v>
      </c>
      <c r="N9313" s="6" t="s">
        <v>54073</v>
      </c>
      <c r="O9313" s="6" t="s">
        <v>68239</v>
      </c>
    </row>
    <row r="9314" spans="9:15" x14ac:dyDescent="0.25">
      <c r="I9314">
        <v>9312</v>
      </c>
      <c r="J9314" s="6" t="s">
        <v>21877</v>
      </c>
      <c r="K9314" s="6" t="s">
        <v>51521</v>
      </c>
      <c r="L9314" s="6" t="s">
        <v>90</v>
      </c>
      <c r="M9314" s="6" t="s">
        <v>21878</v>
      </c>
      <c r="N9314" s="6" t="s">
        <v>58944</v>
      </c>
      <c r="O9314" s="6" t="s">
        <v>75437</v>
      </c>
    </row>
    <row r="9315" spans="9:15" x14ac:dyDescent="0.25">
      <c r="I9315">
        <v>9313</v>
      </c>
      <c r="J9315" s="6" t="s">
        <v>21879</v>
      </c>
      <c r="K9315" s="6" t="s">
        <v>52443</v>
      </c>
      <c r="L9315" s="6" t="s">
        <v>51248</v>
      </c>
      <c r="M9315" s="6" t="s">
        <v>21880</v>
      </c>
      <c r="N9315" s="6" t="s">
        <v>90</v>
      </c>
      <c r="O9315" s="6" t="s">
        <v>75438</v>
      </c>
    </row>
    <row r="9316" spans="9:15" x14ac:dyDescent="0.25">
      <c r="I9316">
        <v>9314</v>
      </c>
      <c r="J9316" s="6" t="s">
        <v>21881</v>
      </c>
      <c r="K9316" s="6" t="s">
        <v>49586</v>
      </c>
      <c r="L9316" s="6" t="s">
        <v>90</v>
      </c>
      <c r="M9316" s="6" t="s">
        <v>21882</v>
      </c>
      <c r="N9316" s="6" t="s">
        <v>56469</v>
      </c>
      <c r="O9316" s="6" t="s">
        <v>75439</v>
      </c>
    </row>
    <row r="9317" spans="9:15" x14ac:dyDescent="0.25">
      <c r="I9317">
        <v>9315</v>
      </c>
      <c r="J9317" s="6" t="s">
        <v>21883</v>
      </c>
      <c r="K9317" s="6" t="s">
        <v>51434</v>
      </c>
      <c r="L9317" s="6" t="s">
        <v>51418</v>
      </c>
      <c r="M9317" s="6" t="s">
        <v>21884</v>
      </c>
      <c r="N9317" s="6" t="s">
        <v>58945</v>
      </c>
      <c r="O9317" s="6" t="s">
        <v>75440</v>
      </c>
    </row>
    <row r="9318" spans="9:15" x14ac:dyDescent="0.25">
      <c r="I9318">
        <v>9316</v>
      </c>
      <c r="J9318" s="6" t="s">
        <v>21885</v>
      </c>
      <c r="K9318" s="6" t="s">
        <v>49568</v>
      </c>
      <c r="L9318" s="6" t="s">
        <v>49515</v>
      </c>
      <c r="M9318" s="6" t="s">
        <v>21886</v>
      </c>
      <c r="N9318" s="6" t="s">
        <v>54105</v>
      </c>
      <c r="O9318" s="6" t="s">
        <v>75441</v>
      </c>
    </row>
    <row r="9319" spans="9:15" x14ac:dyDescent="0.25">
      <c r="I9319">
        <v>9317</v>
      </c>
      <c r="J9319" s="6" t="s">
        <v>21887</v>
      </c>
      <c r="K9319" s="6" t="s">
        <v>51255</v>
      </c>
      <c r="L9319" s="6" t="s">
        <v>90</v>
      </c>
      <c r="M9319" s="6" t="s">
        <v>21888</v>
      </c>
      <c r="N9319" s="6" t="s">
        <v>58946</v>
      </c>
      <c r="O9319" s="6" t="s">
        <v>75442</v>
      </c>
    </row>
    <row r="9320" spans="9:15" x14ac:dyDescent="0.25">
      <c r="I9320">
        <v>9318</v>
      </c>
      <c r="J9320" s="6" t="s">
        <v>21889</v>
      </c>
      <c r="K9320" s="6" t="s">
        <v>51943</v>
      </c>
      <c r="L9320" s="6" t="s">
        <v>90</v>
      </c>
      <c r="M9320" s="6" t="s">
        <v>21890</v>
      </c>
      <c r="N9320" s="6" t="s">
        <v>90</v>
      </c>
      <c r="O9320" s="6" t="s">
        <v>75443</v>
      </c>
    </row>
    <row r="9321" spans="9:15" x14ac:dyDescent="0.25">
      <c r="I9321">
        <v>9319</v>
      </c>
      <c r="J9321" s="6" t="s">
        <v>21891</v>
      </c>
      <c r="K9321" s="6" t="s">
        <v>48853</v>
      </c>
      <c r="L9321" s="6" t="s">
        <v>48909</v>
      </c>
      <c r="M9321" s="6" t="s">
        <v>21892</v>
      </c>
      <c r="N9321" s="6" t="s">
        <v>90</v>
      </c>
      <c r="O9321" s="6" t="s">
        <v>75444</v>
      </c>
    </row>
    <row r="9322" spans="9:15" x14ac:dyDescent="0.25">
      <c r="I9322">
        <v>9320</v>
      </c>
      <c r="J9322" s="6" t="s">
        <v>21893</v>
      </c>
      <c r="K9322" s="6" t="s">
        <v>51732</v>
      </c>
      <c r="L9322" s="6" t="s">
        <v>90</v>
      </c>
      <c r="M9322" s="6" t="s">
        <v>21894</v>
      </c>
      <c r="N9322" s="6" t="s">
        <v>58947</v>
      </c>
      <c r="O9322" s="6" t="s">
        <v>75445</v>
      </c>
    </row>
    <row r="9323" spans="9:15" x14ac:dyDescent="0.25">
      <c r="I9323">
        <v>9321</v>
      </c>
      <c r="J9323" s="6" t="s">
        <v>21895</v>
      </c>
      <c r="K9323" s="6" t="s">
        <v>48974</v>
      </c>
      <c r="L9323" s="6" t="s">
        <v>49008</v>
      </c>
      <c r="M9323" s="6" t="s">
        <v>21896</v>
      </c>
      <c r="N9323" s="6" t="s">
        <v>58948</v>
      </c>
      <c r="O9323" s="6" t="s">
        <v>75446</v>
      </c>
    </row>
    <row r="9324" spans="9:15" x14ac:dyDescent="0.25">
      <c r="I9324">
        <v>9322</v>
      </c>
      <c r="J9324" s="6" t="s">
        <v>21897</v>
      </c>
      <c r="K9324" s="6" t="s">
        <v>51632</v>
      </c>
      <c r="L9324" s="6" t="s">
        <v>90</v>
      </c>
      <c r="M9324" s="6" t="s">
        <v>21898</v>
      </c>
      <c r="N9324" s="6" t="s">
        <v>58949</v>
      </c>
      <c r="O9324" s="6" t="s">
        <v>75447</v>
      </c>
    </row>
    <row r="9325" spans="9:15" x14ac:dyDescent="0.25">
      <c r="I9325">
        <v>9323</v>
      </c>
      <c r="J9325" s="6" t="s">
        <v>21899</v>
      </c>
      <c r="K9325" s="6" t="s">
        <v>52437</v>
      </c>
      <c r="L9325" s="6" t="s">
        <v>50529</v>
      </c>
      <c r="M9325" s="6" t="s">
        <v>21900</v>
      </c>
      <c r="N9325" s="6" t="s">
        <v>90</v>
      </c>
      <c r="O9325" s="6" t="s">
        <v>75448</v>
      </c>
    </row>
    <row r="9326" spans="9:15" x14ac:dyDescent="0.25">
      <c r="I9326">
        <v>9324</v>
      </c>
      <c r="J9326" s="6" t="s">
        <v>21901</v>
      </c>
      <c r="K9326" s="6" t="s">
        <v>50560</v>
      </c>
      <c r="L9326" s="6" t="s">
        <v>51324</v>
      </c>
      <c r="M9326" s="6" t="s">
        <v>21902</v>
      </c>
      <c r="N9326" s="6" t="s">
        <v>58950</v>
      </c>
      <c r="O9326" s="6" t="s">
        <v>75449</v>
      </c>
    </row>
    <row r="9327" spans="9:15" x14ac:dyDescent="0.25">
      <c r="I9327">
        <v>9325</v>
      </c>
      <c r="J9327" s="6" t="s">
        <v>21903</v>
      </c>
      <c r="K9327" s="6" t="s">
        <v>50207</v>
      </c>
      <c r="L9327" s="6" t="s">
        <v>49874</v>
      </c>
      <c r="M9327" s="6" t="s">
        <v>21904</v>
      </c>
      <c r="N9327" s="6" t="s">
        <v>58951</v>
      </c>
      <c r="O9327" s="6" t="s">
        <v>75450</v>
      </c>
    </row>
    <row r="9328" spans="9:15" x14ac:dyDescent="0.25">
      <c r="I9328">
        <v>9326</v>
      </c>
      <c r="J9328" s="6" t="s">
        <v>21905</v>
      </c>
      <c r="K9328" s="6" t="s">
        <v>49554</v>
      </c>
      <c r="L9328" s="6" t="s">
        <v>90</v>
      </c>
      <c r="M9328" s="6" t="s">
        <v>21906</v>
      </c>
      <c r="N9328" s="6" t="s">
        <v>58952</v>
      </c>
      <c r="O9328" s="6" t="s">
        <v>75451</v>
      </c>
    </row>
    <row r="9329" spans="9:15" x14ac:dyDescent="0.25">
      <c r="I9329">
        <v>9327</v>
      </c>
      <c r="J9329" s="6" t="s">
        <v>21907</v>
      </c>
      <c r="K9329" s="6" t="s">
        <v>52448</v>
      </c>
      <c r="L9329" s="6" t="s">
        <v>90</v>
      </c>
      <c r="M9329" s="6" t="s">
        <v>21908</v>
      </c>
      <c r="N9329" s="6" t="s">
        <v>56539</v>
      </c>
      <c r="O9329" s="6" t="s">
        <v>71871</v>
      </c>
    </row>
    <row r="9330" spans="9:15" x14ac:dyDescent="0.25">
      <c r="I9330">
        <v>9328</v>
      </c>
      <c r="J9330" s="6" t="s">
        <v>21909</v>
      </c>
      <c r="K9330" s="6" t="s">
        <v>48952</v>
      </c>
      <c r="L9330" s="6" t="s">
        <v>48941</v>
      </c>
      <c r="M9330" s="6" t="s">
        <v>21910</v>
      </c>
      <c r="N9330" s="6" t="s">
        <v>90</v>
      </c>
      <c r="O9330" s="6" t="s">
        <v>70430</v>
      </c>
    </row>
    <row r="9331" spans="9:15" x14ac:dyDescent="0.25">
      <c r="I9331">
        <v>9329</v>
      </c>
      <c r="J9331" s="6" t="s">
        <v>21911</v>
      </c>
      <c r="K9331" s="6" t="s">
        <v>50004</v>
      </c>
      <c r="L9331" s="6" t="s">
        <v>52525</v>
      </c>
      <c r="M9331" s="6" t="s">
        <v>21912</v>
      </c>
      <c r="N9331" s="6" t="s">
        <v>90</v>
      </c>
      <c r="O9331" s="6" t="s">
        <v>75452</v>
      </c>
    </row>
    <row r="9332" spans="9:15" x14ac:dyDescent="0.25">
      <c r="I9332">
        <v>9330</v>
      </c>
      <c r="J9332" s="6" t="s">
        <v>21913</v>
      </c>
      <c r="K9332" s="6" t="s">
        <v>50947</v>
      </c>
      <c r="L9332" s="6" t="s">
        <v>90</v>
      </c>
      <c r="M9332" s="6" t="s">
        <v>21914</v>
      </c>
      <c r="N9332" s="6" t="s">
        <v>58953</v>
      </c>
      <c r="O9332" s="6" t="s">
        <v>75453</v>
      </c>
    </row>
    <row r="9333" spans="9:15" x14ac:dyDescent="0.25">
      <c r="I9333">
        <v>9331</v>
      </c>
      <c r="J9333" s="6" t="s">
        <v>21915</v>
      </c>
      <c r="K9333" s="6" t="s">
        <v>51723</v>
      </c>
      <c r="L9333" s="6" t="s">
        <v>90</v>
      </c>
      <c r="M9333" s="6" t="s">
        <v>21916</v>
      </c>
      <c r="N9333" s="6" t="s">
        <v>58954</v>
      </c>
      <c r="O9333" s="6" t="s">
        <v>75454</v>
      </c>
    </row>
    <row r="9334" spans="9:15" x14ac:dyDescent="0.25">
      <c r="I9334">
        <v>9332</v>
      </c>
      <c r="J9334" s="6" t="s">
        <v>21917</v>
      </c>
      <c r="K9334" s="6" t="s">
        <v>52230</v>
      </c>
      <c r="L9334" s="6" t="s">
        <v>90</v>
      </c>
      <c r="M9334" s="6" t="s">
        <v>21918</v>
      </c>
      <c r="N9334" s="6" t="s">
        <v>58955</v>
      </c>
      <c r="O9334" s="6" t="s">
        <v>75455</v>
      </c>
    </row>
    <row r="9335" spans="9:15" x14ac:dyDescent="0.25">
      <c r="I9335">
        <v>9333</v>
      </c>
      <c r="J9335" s="6" t="s">
        <v>21919</v>
      </c>
      <c r="K9335" s="6" t="s">
        <v>52509</v>
      </c>
      <c r="L9335" s="6" t="s">
        <v>51178</v>
      </c>
      <c r="M9335" s="6" t="s">
        <v>21920</v>
      </c>
      <c r="N9335" s="6" t="s">
        <v>58956</v>
      </c>
      <c r="O9335" s="6" t="s">
        <v>73011</v>
      </c>
    </row>
    <row r="9336" spans="9:15" x14ac:dyDescent="0.25">
      <c r="I9336">
        <v>9334</v>
      </c>
      <c r="J9336" s="6" t="s">
        <v>21921</v>
      </c>
      <c r="K9336" s="6" t="s">
        <v>51666</v>
      </c>
      <c r="L9336" s="6" t="s">
        <v>50346</v>
      </c>
      <c r="M9336" s="6" t="s">
        <v>21922</v>
      </c>
      <c r="N9336" s="6" t="s">
        <v>58957</v>
      </c>
      <c r="O9336" s="6" t="s">
        <v>75456</v>
      </c>
    </row>
    <row r="9337" spans="9:15" x14ac:dyDescent="0.25">
      <c r="I9337">
        <v>9335</v>
      </c>
      <c r="J9337" s="6" t="s">
        <v>21923</v>
      </c>
      <c r="K9337" s="6" t="s">
        <v>48974</v>
      </c>
      <c r="L9337" s="6" t="s">
        <v>48984</v>
      </c>
      <c r="M9337" s="6" t="s">
        <v>21924</v>
      </c>
      <c r="N9337" s="6" t="s">
        <v>58958</v>
      </c>
      <c r="O9337" s="6" t="s">
        <v>75457</v>
      </c>
    </row>
    <row r="9338" spans="9:15" x14ac:dyDescent="0.25">
      <c r="I9338">
        <v>9336</v>
      </c>
      <c r="J9338" s="6" t="s">
        <v>21925</v>
      </c>
      <c r="K9338" s="6" t="s">
        <v>52182</v>
      </c>
      <c r="L9338" s="6" t="s">
        <v>50579</v>
      </c>
      <c r="M9338" s="6" t="s">
        <v>21926</v>
      </c>
      <c r="N9338" s="6" t="s">
        <v>58959</v>
      </c>
      <c r="O9338" s="6" t="s">
        <v>75458</v>
      </c>
    </row>
    <row r="9339" spans="9:15" x14ac:dyDescent="0.25">
      <c r="I9339">
        <v>9337</v>
      </c>
      <c r="J9339" s="6" t="s">
        <v>21927</v>
      </c>
      <c r="K9339" s="6" t="s">
        <v>50000</v>
      </c>
      <c r="L9339" s="6" t="s">
        <v>50036</v>
      </c>
      <c r="M9339" s="6" t="s">
        <v>21928</v>
      </c>
      <c r="N9339" s="6" t="s">
        <v>90</v>
      </c>
      <c r="O9339" s="6" t="s">
        <v>75459</v>
      </c>
    </row>
    <row r="9340" spans="9:15" x14ac:dyDescent="0.25">
      <c r="I9340">
        <v>9338</v>
      </c>
      <c r="J9340" s="6" t="s">
        <v>21929</v>
      </c>
      <c r="K9340" s="6" t="s">
        <v>48909</v>
      </c>
      <c r="L9340" s="6" t="s">
        <v>48911</v>
      </c>
      <c r="M9340" s="6" t="s">
        <v>21930</v>
      </c>
      <c r="N9340" s="6" t="s">
        <v>58960</v>
      </c>
      <c r="O9340" s="6" t="s">
        <v>75460</v>
      </c>
    </row>
    <row r="9341" spans="9:15" x14ac:dyDescent="0.25">
      <c r="I9341">
        <v>9339</v>
      </c>
      <c r="J9341" s="6" t="s">
        <v>21931</v>
      </c>
      <c r="K9341" s="6" t="s">
        <v>52393</v>
      </c>
      <c r="L9341" s="6" t="s">
        <v>90</v>
      </c>
      <c r="M9341" s="6" t="s">
        <v>21932</v>
      </c>
      <c r="N9341" s="6" t="s">
        <v>90</v>
      </c>
      <c r="O9341" s="6" t="s">
        <v>75461</v>
      </c>
    </row>
    <row r="9342" spans="9:15" x14ac:dyDescent="0.25">
      <c r="I9342">
        <v>9340</v>
      </c>
      <c r="J9342" s="6" t="s">
        <v>21933</v>
      </c>
      <c r="K9342" s="6" t="s">
        <v>49129</v>
      </c>
      <c r="L9342" s="6" t="s">
        <v>90</v>
      </c>
      <c r="M9342" s="6" t="s">
        <v>21934</v>
      </c>
      <c r="N9342" s="6" t="s">
        <v>58961</v>
      </c>
      <c r="O9342" s="6" t="s">
        <v>75462</v>
      </c>
    </row>
    <row r="9343" spans="9:15" x14ac:dyDescent="0.25">
      <c r="I9343">
        <v>9341</v>
      </c>
      <c r="J9343" s="6" t="s">
        <v>21935</v>
      </c>
      <c r="K9343" s="6" t="s">
        <v>51721</v>
      </c>
      <c r="L9343" s="6" t="s">
        <v>90</v>
      </c>
      <c r="M9343" s="6" t="s">
        <v>21936</v>
      </c>
      <c r="N9343" s="6" t="s">
        <v>55387</v>
      </c>
      <c r="O9343" s="6" t="s">
        <v>75463</v>
      </c>
    </row>
    <row r="9344" spans="9:15" x14ac:dyDescent="0.25">
      <c r="I9344">
        <v>9342</v>
      </c>
      <c r="J9344" s="6" t="s">
        <v>21937</v>
      </c>
      <c r="K9344" s="6" t="s">
        <v>52026</v>
      </c>
      <c r="L9344" s="6" t="s">
        <v>90</v>
      </c>
      <c r="M9344" s="6" t="s">
        <v>21938</v>
      </c>
      <c r="N9344" s="6" t="s">
        <v>90</v>
      </c>
      <c r="O9344" s="6" t="s">
        <v>75464</v>
      </c>
    </row>
    <row r="9345" spans="9:15" x14ac:dyDescent="0.25">
      <c r="I9345">
        <v>9343</v>
      </c>
      <c r="J9345" s="6" t="s">
        <v>21939</v>
      </c>
      <c r="K9345" s="6" t="s">
        <v>50992</v>
      </c>
      <c r="L9345" s="6" t="s">
        <v>50992</v>
      </c>
      <c r="M9345" s="6" t="s">
        <v>21940</v>
      </c>
      <c r="N9345" s="6" t="s">
        <v>58962</v>
      </c>
      <c r="O9345" s="6" t="s">
        <v>73907</v>
      </c>
    </row>
    <row r="9346" spans="9:15" x14ac:dyDescent="0.25">
      <c r="I9346">
        <v>9344</v>
      </c>
      <c r="J9346" s="6" t="s">
        <v>21941</v>
      </c>
      <c r="K9346" s="6" t="s">
        <v>50480</v>
      </c>
      <c r="L9346" s="6" t="s">
        <v>90</v>
      </c>
      <c r="M9346" s="6" t="s">
        <v>21942</v>
      </c>
      <c r="N9346" s="6" t="s">
        <v>58963</v>
      </c>
      <c r="O9346" s="6" t="s">
        <v>75465</v>
      </c>
    </row>
    <row r="9347" spans="9:15" x14ac:dyDescent="0.25">
      <c r="I9347">
        <v>9345</v>
      </c>
      <c r="J9347" s="6" t="s">
        <v>21943</v>
      </c>
      <c r="K9347" s="6" t="s">
        <v>49457</v>
      </c>
      <c r="L9347" s="6" t="s">
        <v>90</v>
      </c>
      <c r="M9347" s="6" t="s">
        <v>21944</v>
      </c>
      <c r="N9347" s="6" t="s">
        <v>58964</v>
      </c>
      <c r="O9347" s="6" t="s">
        <v>75466</v>
      </c>
    </row>
    <row r="9348" spans="9:15" x14ac:dyDescent="0.25">
      <c r="I9348">
        <v>9346</v>
      </c>
      <c r="J9348" s="6" t="s">
        <v>21945</v>
      </c>
      <c r="K9348" s="6" t="s">
        <v>52145</v>
      </c>
      <c r="L9348" s="6" t="s">
        <v>50638</v>
      </c>
      <c r="M9348" s="6" t="s">
        <v>21946</v>
      </c>
      <c r="N9348" s="6" t="s">
        <v>58965</v>
      </c>
      <c r="O9348" s="6" t="s">
        <v>75467</v>
      </c>
    </row>
    <row r="9349" spans="9:15" x14ac:dyDescent="0.25">
      <c r="I9349">
        <v>9347</v>
      </c>
      <c r="J9349" s="6" t="s">
        <v>21947</v>
      </c>
      <c r="K9349" s="6" t="s">
        <v>51863</v>
      </c>
      <c r="L9349" s="6" t="s">
        <v>50355</v>
      </c>
      <c r="M9349" s="6" t="s">
        <v>21948</v>
      </c>
      <c r="N9349" s="6" t="s">
        <v>58966</v>
      </c>
      <c r="O9349" s="6" t="s">
        <v>75468</v>
      </c>
    </row>
    <row r="9350" spans="9:15" x14ac:dyDescent="0.25">
      <c r="I9350">
        <v>9348</v>
      </c>
      <c r="J9350" s="6" t="s">
        <v>21949</v>
      </c>
      <c r="K9350" s="6" t="s">
        <v>51829</v>
      </c>
      <c r="L9350" s="6" t="s">
        <v>90</v>
      </c>
      <c r="M9350" s="6" t="s">
        <v>21950</v>
      </c>
      <c r="N9350" s="6" t="s">
        <v>90</v>
      </c>
      <c r="O9350" s="6" t="s">
        <v>75469</v>
      </c>
    </row>
    <row r="9351" spans="9:15" x14ac:dyDescent="0.25">
      <c r="I9351">
        <v>9349</v>
      </c>
      <c r="J9351" s="6" t="s">
        <v>21951</v>
      </c>
      <c r="K9351" s="6" t="s">
        <v>50259</v>
      </c>
      <c r="L9351" s="6" t="s">
        <v>90</v>
      </c>
      <c r="M9351" s="6" t="s">
        <v>21952</v>
      </c>
      <c r="N9351" s="6" t="s">
        <v>90</v>
      </c>
      <c r="O9351" s="6" t="s">
        <v>75470</v>
      </c>
    </row>
    <row r="9352" spans="9:15" x14ac:dyDescent="0.25">
      <c r="I9352">
        <v>9350</v>
      </c>
      <c r="J9352" s="6" t="s">
        <v>21953</v>
      </c>
      <c r="K9352" s="6" t="s">
        <v>52468</v>
      </c>
      <c r="L9352" s="6" t="s">
        <v>90</v>
      </c>
      <c r="M9352" s="6" t="s">
        <v>21954</v>
      </c>
      <c r="N9352" s="6" t="s">
        <v>90</v>
      </c>
      <c r="O9352" s="6" t="s">
        <v>75471</v>
      </c>
    </row>
    <row r="9353" spans="9:15" x14ac:dyDescent="0.25">
      <c r="I9353">
        <v>9351</v>
      </c>
      <c r="J9353" s="6" t="s">
        <v>21955</v>
      </c>
      <c r="K9353" s="6" t="s">
        <v>50374</v>
      </c>
      <c r="L9353" s="6" t="s">
        <v>90</v>
      </c>
      <c r="M9353" s="6" t="s">
        <v>21956</v>
      </c>
      <c r="N9353" s="6" t="s">
        <v>54820</v>
      </c>
      <c r="O9353" s="6" t="s">
        <v>75472</v>
      </c>
    </row>
    <row r="9354" spans="9:15" x14ac:dyDescent="0.25">
      <c r="I9354">
        <v>9352</v>
      </c>
      <c r="J9354" s="6" t="s">
        <v>21957</v>
      </c>
      <c r="K9354" s="6" t="s">
        <v>51967</v>
      </c>
      <c r="L9354" s="6" t="s">
        <v>90</v>
      </c>
      <c r="M9354" s="6" t="s">
        <v>21958</v>
      </c>
      <c r="N9354" s="6" t="s">
        <v>58967</v>
      </c>
      <c r="O9354" s="6" t="s">
        <v>75473</v>
      </c>
    </row>
    <row r="9355" spans="9:15" x14ac:dyDescent="0.25">
      <c r="I9355">
        <v>9353</v>
      </c>
      <c r="J9355" s="6" t="s">
        <v>21959</v>
      </c>
      <c r="K9355" s="6" t="s">
        <v>49521</v>
      </c>
      <c r="L9355" s="6" t="s">
        <v>49515</v>
      </c>
      <c r="M9355" s="6" t="s">
        <v>21960</v>
      </c>
      <c r="N9355" s="6" t="s">
        <v>58968</v>
      </c>
      <c r="O9355" s="6" t="s">
        <v>75474</v>
      </c>
    </row>
    <row r="9356" spans="9:15" x14ac:dyDescent="0.25">
      <c r="I9356">
        <v>9354</v>
      </c>
      <c r="J9356" s="6" t="s">
        <v>21961</v>
      </c>
      <c r="K9356" s="6" t="s">
        <v>48776</v>
      </c>
      <c r="L9356" s="6" t="s">
        <v>52102</v>
      </c>
      <c r="M9356" s="6" t="s">
        <v>21962</v>
      </c>
      <c r="N9356" s="6" t="s">
        <v>58969</v>
      </c>
      <c r="O9356" s="6" t="s">
        <v>75475</v>
      </c>
    </row>
    <row r="9357" spans="9:15" x14ac:dyDescent="0.25">
      <c r="I9357">
        <v>9355</v>
      </c>
      <c r="J9357" s="6" t="s">
        <v>21963</v>
      </c>
      <c r="K9357" s="6" t="s">
        <v>48658</v>
      </c>
      <c r="L9357" s="6" t="s">
        <v>90</v>
      </c>
      <c r="M9357" s="6" t="s">
        <v>21964</v>
      </c>
      <c r="N9357" s="6" t="s">
        <v>90</v>
      </c>
      <c r="O9357" s="6" t="s">
        <v>75476</v>
      </c>
    </row>
    <row r="9358" spans="9:15" x14ac:dyDescent="0.25">
      <c r="I9358">
        <v>9356</v>
      </c>
      <c r="J9358" s="6" t="s">
        <v>21965</v>
      </c>
      <c r="K9358" s="6" t="s">
        <v>51078</v>
      </c>
      <c r="L9358" s="6" t="s">
        <v>90</v>
      </c>
      <c r="M9358" s="6" t="s">
        <v>21966</v>
      </c>
      <c r="N9358" s="6" t="s">
        <v>58970</v>
      </c>
      <c r="O9358" s="6" t="s">
        <v>75477</v>
      </c>
    </row>
    <row r="9359" spans="9:15" x14ac:dyDescent="0.25">
      <c r="I9359">
        <v>9357</v>
      </c>
      <c r="J9359" s="6" t="s">
        <v>21967</v>
      </c>
      <c r="K9359" s="6" t="s">
        <v>50335</v>
      </c>
      <c r="L9359" s="6" t="s">
        <v>50399</v>
      </c>
      <c r="M9359" s="6" t="s">
        <v>21968</v>
      </c>
      <c r="N9359" s="6" t="s">
        <v>90</v>
      </c>
      <c r="O9359" s="6" t="s">
        <v>75478</v>
      </c>
    </row>
    <row r="9360" spans="9:15" x14ac:dyDescent="0.25">
      <c r="I9360">
        <v>9358</v>
      </c>
      <c r="J9360" s="6" t="s">
        <v>21969</v>
      </c>
      <c r="K9360" s="6" t="s">
        <v>49474</v>
      </c>
      <c r="L9360" s="6" t="s">
        <v>48885</v>
      </c>
      <c r="M9360" s="6" t="s">
        <v>21970</v>
      </c>
      <c r="N9360" s="6" t="s">
        <v>53306</v>
      </c>
      <c r="O9360" s="6" t="s">
        <v>75479</v>
      </c>
    </row>
    <row r="9361" spans="9:15" x14ac:dyDescent="0.25">
      <c r="I9361">
        <v>9359</v>
      </c>
      <c r="J9361" s="6" t="s">
        <v>21971</v>
      </c>
      <c r="K9361" s="6" t="s">
        <v>52436</v>
      </c>
      <c r="L9361" s="6" t="s">
        <v>51701</v>
      </c>
      <c r="M9361" s="6" t="s">
        <v>21972</v>
      </c>
      <c r="N9361" s="6" t="s">
        <v>90</v>
      </c>
      <c r="O9361" s="6" t="s">
        <v>75480</v>
      </c>
    </row>
    <row r="9362" spans="9:15" x14ac:dyDescent="0.25">
      <c r="I9362">
        <v>9360</v>
      </c>
      <c r="J9362" s="6" t="s">
        <v>21973</v>
      </c>
      <c r="K9362" s="6" t="s">
        <v>52540</v>
      </c>
      <c r="L9362" s="6" t="s">
        <v>52494</v>
      </c>
      <c r="M9362" s="6" t="s">
        <v>21974</v>
      </c>
      <c r="N9362" s="6" t="s">
        <v>90</v>
      </c>
      <c r="O9362" s="6" t="s">
        <v>75481</v>
      </c>
    </row>
    <row r="9363" spans="9:15" x14ac:dyDescent="0.25">
      <c r="I9363">
        <v>9361</v>
      </c>
      <c r="J9363" s="6" t="s">
        <v>21975</v>
      </c>
      <c r="K9363" s="6" t="s">
        <v>48670</v>
      </c>
      <c r="L9363" s="6" t="s">
        <v>90</v>
      </c>
      <c r="M9363" s="6" t="s">
        <v>21976</v>
      </c>
      <c r="N9363" s="6" t="s">
        <v>90</v>
      </c>
      <c r="O9363" s="6" t="s">
        <v>75482</v>
      </c>
    </row>
    <row r="9364" spans="9:15" x14ac:dyDescent="0.25">
      <c r="I9364">
        <v>9362</v>
      </c>
      <c r="J9364" s="6" t="s">
        <v>21977</v>
      </c>
      <c r="K9364" s="6" t="s">
        <v>49568</v>
      </c>
      <c r="L9364" s="6" t="s">
        <v>49993</v>
      </c>
      <c r="M9364" s="6" t="s">
        <v>21978</v>
      </c>
      <c r="N9364" s="6" t="s">
        <v>58971</v>
      </c>
      <c r="O9364" s="6" t="s">
        <v>75483</v>
      </c>
    </row>
    <row r="9365" spans="9:15" x14ac:dyDescent="0.25">
      <c r="I9365">
        <v>9363</v>
      </c>
      <c r="J9365" s="6" t="s">
        <v>21979</v>
      </c>
      <c r="K9365" s="6" t="s">
        <v>49497</v>
      </c>
      <c r="L9365" s="6" t="s">
        <v>49501</v>
      </c>
      <c r="M9365" s="6" t="s">
        <v>21980</v>
      </c>
      <c r="N9365" s="6" t="s">
        <v>90</v>
      </c>
      <c r="O9365" s="6" t="s">
        <v>75484</v>
      </c>
    </row>
    <row r="9366" spans="9:15" x14ac:dyDescent="0.25">
      <c r="I9366">
        <v>9364</v>
      </c>
      <c r="J9366" s="6" t="s">
        <v>21981</v>
      </c>
      <c r="K9366" s="6" t="s">
        <v>51444</v>
      </c>
      <c r="L9366" s="6" t="s">
        <v>90</v>
      </c>
      <c r="M9366" s="6" t="s">
        <v>21982</v>
      </c>
      <c r="N9366" s="6" t="s">
        <v>58972</v>
      </c>
      <c r="O9366" s="6" t="s">
        <v>75485</v>
      </c>
    </row>
    <row r="9367" spans="9:15" x14ac:dyDescent="0.25">
      <c r="I9367">
        <v>9365</v>
      </c>
      <c r="J9367" s="6" t="s">
        <v>21983</v>
      </c>
      <c r="K9367" s="6" t="s">
        <v>50369</v>
      </c>
      <c r="L9367" s="6" t="s">
        <v>50513</v>
      </c>
      <c r="M9367" s="6" t="s">
        <v>21984</v>
      </c>
      <c r="N9367" s="6" t="s">
        <v>90</v>
      </c>
      <c r="O9367" s="6" t="s">
        <v>75486</v>
      </c>
    </row>
    <row r="9368" spans="9:15" x14ac:dyDescent="0.25">
      <c r="I9368">
        <v>9366</v>
      </c>
      <c r="J9368" s="6" t="s">
        <v>21985</v>
      </c>
      <c r="K9368" s="6" t="s">
        <v>49729</v>
      </c>
      <c r="L9368" s="6" t="s">
        <v>90</v>
      </c>
      <c r="M9368" s="6" t="s">
        <v>21986</v>
      </c>
      <c r="N9368" s="6" t="s">
        <v>58973</v>
      </c>
      <c r="O9368" s="6" t="s">
        <v>75487</v>
      </c>
    </row>
    <row r="9369" spans="9:15" x14ac:dyDescent="0.25">
      <c r="I9369">
        <v>9367</v>
      </c>
      <c r="J9369" s="6" t="s">
        <v>21987</v>
      </c>
      <c r="K9369" s="6" t="s">
        <v>51553</v>
      </c>
      <c r="L9369" s="6" t="s">
        <v>90</v>
      </c>
      <c r="M9369" s="6" t="s">
        <v>21988</v>
      </c>
      <c r="N9369" s="6" t="s">
        <v>58974</v>
      </c>
      <c r="O9369" s="6" t="s">
        <v>75488</v>
      </c>
    </row>
    <row r="9370" spans="9:15" x14ac:dyDescent="0.25">
      <c r="I9370">
        <v>9368</v>
      </c>
      <c r="J9370" s="6" t="s">
        <v>21989</v>
      </c>
      <c r="K9370" s="6" t="s">
        <v>51997</v>
      </c>
      <c r="L9370" s="6" t="s">
        <v>90</v>
      </c>
      <c r="M9370" s="6" t="s">
        <v>21990</v>
      </c>
      <c r="N9370" s="6" t="s">
        <v>90</v>
      </c>
      <c r="O9370" s="6" t="s">
        <v>72083</v>
      </c>
    </row>
    <row r="9371" spans="9:15" x14ac:dyDescent="0.25">
      <c r="I9371">
        <v>9369</v>
      </c>
      <c r="J9371" s="6" t="s">
        <v>21991</v>
      </c>
      <c r="K9371" s="6" t="s">
        <v>51977</v>
      </c>
      <c r="L9371" s="6" t="s">
        <v>90</v>
      </c>
      <c r="M9371" s="6" t="s">
        <v>21992</v>
      </c>
      <c r="N9371" s="6" t="s">
        <v>58975</v>
      </c>
      <c r="O9371" s="6" t="s">
        <v>75489</v>
      </c>
    </row>
    <row r="9372" spans="9:15" x14ac:dyDescent="0.25">
      <c r="I9372">
        <v>9370</v>
      </c>
      <c r="J9372" s="6" t="s">
        <v>21993</v>
      </c>
      <c r="K9372" s="6" t="s">
        <v>49501</v>
      </c>
      <c r="L9372" s="6" t="s">
        <v>90</v>
      </c>
      <c r="M9372" s="6" t="s">
        <v>21994</v>
      </c>
      <c r="N9372" s="6" t="s">
        <v>90</v>
      </c>
      <c r="O9372" s="6" t="s">
        <v>71034</v>
      </c>
    </row>
    <row r="9373" spans="9:15" x14ac:dyDescent="0.25">
      <c r="I9373">
        <v>9371</v>
      </c>
      <c r="J9373" s="6" t="s">
        <v>21995</v>
      </c>
      <c r="K9373" s="6" t="s">
        <v>52473</v>
      </c>
      <c r="L9373" s="6" t="s">
        <v>49242</v>
      </c>
      <c r="M9373" s="6" t="s">
        <v>21996</v>
      </c>
      <c r="N9373" s="6" t="s">
        <v>58976</v>
      </c>
      <c r="O9373" s="6" t="s">
        <v>75490</v>
      </c>
    </row>
    <row r="9374" spans="9:15" x14ac:dyDescent="0.25">
      <c r="I9374">
        <v>9372</v>
      </c>
      <c r="J9374" s="6" t="s">
        <v>21997</v>
      </c>
      <c r="K9374" s="6" t="s">
        <v>52281</v>
      </c>
      <c r="L9374" s="6" t="s">
        <v>51817</v>
      </c>
      <c r="M9374" s="6" t="s">
        <v>21998</v>
      </c>
      <c r="N9374" s="6" t="s">
        <v>58977</v>
      </c>
      <c r="O9374" s="6" t="s">
        <v>75491</v>
      </c>
    </row>
    <row r="9375" spans="9:15" x14ac:dyDescent="0.25">
      <c r="I9375">
        <v>9373</v>
      </c>
      <c r="J9375" s="6" t="s">
        <v>21999</v>
      </c>
      <c r="K9375" s="6" t="s">
        <v>51167</v>
      </c>
      <c r="L9375" s="6" t="s">
        <v>51161</v>
      </c>
      <c r="M9375" s="6" t="s">
        <v>22000</v>
      </c>
      <c r="N9375" s="6" t="s">
        <v>58978</v>
      </c>
      <c r="O9375" s="6" t="s">
        <v>75492</v>
      </c>
    </row>
    <row r="9376" spans="9:15" x14ac:dyDescent="0.25">
      <c r="I9376">
        <v>9374</v>
      </c>
      <c r="J9376" s="6" t="s">
        <v>22001</v>
      </c>
      <c r="K9376" s="6" t="s">
        <v>49381</v>
      </c>
      <c r="L9376" s="6" t="s">
        <v>90</v>
      </c>
      <c r="M9376" s="6" t="s">
        <v>22002</v>
      </c>
      <c r="N9376" s="6" t="s">
        <v>58979</v>
      </c>
      <c r="O9376" s="6" t="s">
        <v>75493</v>
      </c>
    </row>
    <row r="9377" spans="9:15" x14ac:dyDescent="0.25">
      <c r="I9377">
        <v>9375</v>
      </c>
      <c r="J9377" s="6" t="s">
        <v>22003</v>
      </c>
      <c r="K9377" s="6" t="s">
        <v>51461</v>
      </c>
      <c r="L9377" s="6" t="s">
        <v>51473</v>
      </c>
      <c r="M9377" s="6" t="s">
        <v>22004</v>
      </c>
      <c r="N9377" s="6" t="s">
        <v>58980</v>
      </c>
      <c r="O9377" s="6" t="s">
        <v>75494</v>
      </c>
    </row>
    <row r="9378" spans="9:15" x14ac:dyDescent="0.25">
      <c r="I9378">
        <v>9376</v>
      </c>
      <c r="J9378" s="6" t="s">
        <v>22005</v>
      </c>
      <c r="K9378" s="6" t="s">
        <v>51235</v>
      </c>
      <c r="L9378" s="6" t="s">
        <v>51229</v>
      </c>
      <c r="M9378" s="6" t="s">
        <v>22006</v>
      </c>
      <c r="N9378" s="6" t="s">
        <v>58981</v>
      </c>
      <c r="O9378" s="6" t="s">
        <v>75495</v>
      </c>
    </row>
    <row r="9379" spans="9:15" x14ac:dyDescent="0.25">
      <c r="I9379">
        <v>9377</v>
      </c>
      <c r="J9379" s="6" t="s">
        <v>22007</v>
      </c>
      <c r="K9379" s="6" t="s">
        <v>50838</v>
      </c>
      <c r="L9379" s="6" t="s">
        <v>50137</v>
      </c>
      <c r="M9379" s="6" t="s">
        <v>22008</v>
      </c>
      <c r="N9379" s="6" t="s">
        <v>90</v>
      </c>
      <c r="O9379" s="6" t="s">
        <v>75496</v>
      </c>
    </row>
    <row r="9380" spans="9:15" x14ac:dyDescent="0.25">
      <c r="I9380">
        <v>9378</v>
      </c>
      <c r="J9380" s="6" t="s">
        <v>22009</v>
      </c>
      <c r="K9380" s="6" t="s">
        <v>49542</v>
      </c>
      <c r="L9380" s="6" t="s">
        <v>90</v>
      </c>
      <c r="M9380" s="6" t="s">
        <v>22010</v>
      </c>
      <c r="N9380" s="6" t="s">
        <v>58982</v>
      </c>
      <c r="O9380" s="6" t="s">
        <v>75497</v>
      </c>
    </row>
    <row r="9381" spans="9:15" x14ac:dyDescent="0.25">
      <c r="I9381">
        <v>9379</v>
      </c>
      <c r="J9381" s="6" t="s">
        <v>22011</v>
      </c>
      <c r="K9381" s="6" t="s">
        <v>52212</v>
      </c>
      <c r="L9381" s="6" t="s">
        <v>90</v>
      </c>
      <c r="M9381" s="6" t="s">
        <v>22012</v>
      </c>
      <c r="N9381" s="6" t="s">
        <v>58983</v>
      </c>
      <c r="O9381" s="6" t="s">
        <v>75498</v>
      </c>
    </row>
    <row r="9382" spans="9:15" x14ac:dyDescent="0.25">
      <c r="I9382">
        <v>9380</v>
      </c>
      <c r="J9382" s="6" t="s">
        <v>22013</v>
      </c>
      <c r="K9382" s="6" t="s">
        <v>51837</v>
      </c>
      <c r="L9382" s="6" t="s">
        <v>90</v>
      </c>
      <c r="M9382" s="6" t="s">
        <v>22014</v>
      </c>
      <c r="N9382" s="6" t="s">
        <v>58984</v>
      </c>
      <c r="O9382" s="6" t="s">
        <v>75499</v>
      </c>
    </row>
    <row r="9383" spans="9:15" x14ac:dyDescent="0.25">
      <c r="I9383">
        <v>9381</v>
      </c>
      <c r="J9383" s="6" t="s">
        <v>22015</v>
      </c>
      <c r="K9383" s="6" t="s">
        <v>52440</v>
      </c>
      <c r="L9383" s="6" t="s">
        <v>52440</v>
      </c>
      <c r="M9383" s="6" t="s">
        <v>22016</v>
      </c>
      <c r="N9383" s="6" t="s">
        <v>90</v>
      </c>
      <c r="O9383" s="6" t="s">
        <v>67897</v>
      </c>
    </row>
    <row r="9384" spans="9:15" x14ac:dyDescent="0.25">
      <c r="I9384">
        <v>9382</v>
      </c>
      <c r="J9384" s="6" t="s">
        <v>22017</v>
      </c>
      <c r="K9384" s="6" t="s">
        <v>49306</v>
      </c>
      <c r="L9384" s="6" t="s">
        <v>49306</v>
      </c>
      <c r="M9384" s="6" t="s">
        <v>22018</v>
      </c>
      <c r="N9384" s="6" t="s">
        <v>58985</v>
      </c>
      <c r="O9384" s="6" t="s">
        <v>75500</v>
      </c>
    </row>
    <row r="9385" spans="9:15" x14ac:dyDescent="0.25">
      <c r="I9385">
        <v>9383</v>
      </c>
      <c r="J9385" s="6" t="s">
        <v>22019</v>
      </c>
      <c r="K9385" s="6" t="s">
        <v>50059</v>
      </c>
      <c r="L9385" s="6" t="s">
        <v>50004</v>
      </c>
      <c r="M9385" s="6" t="s">
        <v>22020</v>
      </c>
      <c r="N9385" s="6" t="s">
        <v>53572</v>
      </c>
      <c r="O9385" s="6" t="s">
        <v>75501</v>
      </c>
    </row>
    <row r="9386" spans="9:15" x14ac:dyDescent="0.25">
      <c r="I9386">
        <v>9384</v>
      </c>
      <c r="J9386" s="6" t="s">
        <v>22021</v>
      </c>
      <c r="K9386" s="6" t="s">
        <v>49105</v>
      </c>
      <c r="L9386" s="6" t="s">
        <v>49107</v>
      </c>
      <c r="M9386" s="6" t="s">
        <v>22022</v>
      </c>
      <c r="N9386" s="6" t="s">
        <v>58986</v>
      </c>
      <c r="O9386" s="6" t="s">
        <v>75502</v>
      </c>
    </row>
    <row r="9387" spans="9:15" x14ac:dyDescent="0.25">
      <c r="I9387">
        <v>9385</v>
      </c>
      <c r="J9387" s="6" t="s">
        <v>22023</v>
      </c>
      <c r="K9387" s="6" t="s">
        <v>48984</v>
      </c>
      <c r="L9387" s="6" t="s">
        <v>48988</v>
      </c>
      <c r="M9387" s="6" t="s">
        <v>22024</v>
      </c>
      <c r="N9387" s="6" t="s">
        <v>58987</v>
      </c>
      <c r="O9387" s="6" t="s">
        <v>75503</v>
      </c>
    </row>
    <row r="9388" spans="9:15" x14ac:dyDescent="0.25">
      <c r="I9388">
        <v>9386</v>
      </c>
      <c r="J9388" s="6" t="s">
        <v>22025</v>
      </c>
      <c r="K9388" s="6" t="s">
        <v>50620</v>
      </c>
      <c r="L9388" s="6" t="s">
        <v>90</v>
      </c>
      <c r="M9388" s="6" t="s">
        <v>22026</v>
      </c>
      <c r="N9388" s="6" t="s">
        <v>58988</v>
      </c>
      <c r="O9388" s="6" t="s">
        <v>75504</v>
      </c>
    </row>
    <row r="9389" spans="9:15" x14ac:dyDescent="0.25">
      <c r="I9389">
        <v>9387</v>
      </c>
      <c r="J9389" s="6" t="s">
        <v>22027</v>
      </c>
      <c r="K9389" s="6" t="s">
        <v>48817</v>
      </c>
      <c r="L9389" s="6" t="s">
        <v>90</v>
      </c>
      <c r="M9389" s="6" t="s">
        <v>22028</v>
      </c>
      <c r="N9389" s="6" t="s">
        <v>90</v>
      </c>
      <c r="O9389" s="6" t="s">
        <v>75505</v>
      </c>
    </row>
    <row r="9390" spans="9:15" x14ac:dyDescent="0.25">
      <c r="I9390">
        <v>9388</v>
      </c>
      <c r="J9390" s="6" t="s">
        <v>22029</v>
      </c>
      <c r="K9390" s="6" t="s">
        <v>50513</v>
      </c>
      <c r="L9390" s="6" t="s">
        <v>90</v>
      </c>
      <c r="M9390" s="6" t="s">
        <v>22030</v>
      </c>
      <c r="N9390" s="6" t="s">
        <v>58989</v>
      </c>
      <c r="O9390" s="6" t="s">
        <v>75506</v>
      </c>
    </row>
    <row r="9391" spans="9:15" x14ac:dyDescent="0.25">
      <c r="I9391">
        <v>9389</v>
      </c>
      <c r="J9391" s="6" t="s">
        <v>22031</v>
      </c>
      <c r="K9391" s="6" t="s">
        <v>50500</v>
      </c>
      <c r="L9391" s="6" t="s">
        <v>51012</v>
      </c>
      <c r="M9391" s="6" t="s">
        <v>22032</v>
      </c>
      <c r="N9391" s="6" t="s">
        <v>58990</v>
      </c>
      <c r="O9391" s="6" t="s">
        <v>75507</v>
      </c>
    </row>
    <row r="9392" spans="9:15" x14ac:dyDescent="0.25">
      <c r="I9392">
        <v>9390</v>
      </c>
      <c r="J9392" s="6" t="s">
        <v>22033</v>
      </c>
      <c r="K9392" s="6" t="s">
        <v>50167</v>
      </c>
      <c r="L9392" s="6" t="s">
        <v>90</v>
      </c>
      <c r="M9392" s="6" t="s">
        <v>22034</v>
      </c>
      <c r="N9392" s="6" t="s">
        <v>90</v>
      </c>
      <c r="O9392" s="6" t="s">
        <v>75508</v>
      </c>
    </row>
    <row r="9393" spans="9:15" x14ac:dyDescent="0.25">
      <c r="I9393">
        <v>9391</v>
      </c>
      <c r="J9393" s="6" t="s">
        <v>22035</v>
      </c>
      <c r="K9393" s="6" t="s">
        <v>49965</v>
      </c>
      <c r="L9393" s="6" t="s">
        <v>49953</v>
      </c>
      <c r="M9393" s="6" t="s">
        <v>22036</v>
      </c>
      <c r="N9393" s="6" t="s">
        <v>54820</v>
      </c>
      <c r="O9393" s="6" t="s">
        <v>75509</v>
      </c>
    </row>
    <row r="9394" spans="9:15" x14ac:dyDescent="0.25">
      <c r="I9394">
        <v>9392</v>
      </c>
      <c r="J9394" s="6" t="s">
        <v>22037</v>
      </c>
      <c r="K9394" s="6" t="s">
        <v>49572</v>
      </c>
      <c r="L9394" s="6" t="s">
        <v>90</v>
      </c>
      <c r="M9394" s="6" t="s">
        <v>22038</v>
      </c>
      <c r="N9394" s="6" t="s">
        <v>58991</v>
      </c>
      <c r="O9394" s="6" t="s">
        <v>75510</v>
      </c>
    </row>
    <row r="9395" spans="9:15" x14ac:dyDescent="0.25">
      <c r="I9395">
        <v>9393</v>
      </c>
      <c r="J9395" s="6" t="s">
        <v>22039</v>
      </c>
      <c r="K9395" s="6" t="s">
        <v>48766</v>
      </c>
      <c r="L9395" s="6" t="s">
        <v>50480</v>
      </c>
      <c r="M9395" s="6" t="s">
        <v>22040</v>
      </c>
      <c r="N9395" s="6" t="s">
        <v>90</v>
      </c>
      <c r="O9395" s="6" t="s">
        <v>75511</v>
      </c>
    </row>
    <row r="9396" spans="9:15" x14ac:dyDescent="0.25">
      <c r="I9396">
        <v>9394</v>
      </c>
      <c r="J9396" s="6" t="s">
        <v>22041</v>
      </c>
      <c r="K9396" s="6" t="s">
        <v>51747</v>
      </c>
      <c r="L9396" s="6" t="s">
        <v>90</v>
      </c>
      <c r="M9396" s="6" t="s">
        <v>22042</v>
      </c>
      <c r="N9396" s="6" t="s">
        <v>58992</v>
      </c>
      <c r="O9396" s="6" t="s">
        <v>75512</v>
      </c>
    </row>
    <row r="9397" spans="9:15" x14ac:dyDescent="0.25">
      <c r="I9397">
        <v>9395</v>
      </c>
      <c r="J9397" s="6" t="s">
        <v>22043</v>
      </c>
      <c r="K9397" s="6" t="s">
        <v>50704</v>
      </c>
      <c r="L9397" s="6" t="s">
        <v>90</v>
      </c>
      <c r="M9397" s="6" t="s">
        <v>22044</v>
      </c>
      <c r="N9397" s="6" t="s">
        <v>58131</v>
      </c>
      <c r="O9397" s="6" t="s">
        <v>74203</v>
      </c>
    </row>
    <row r="9398" spans="9:15" x14ac:dyDescent="0.25">
      <c r="I9398">
        <v>9396</v>
      </c>
      <c r="J9398" s="6" t="s">
        <v>22045</v>
      </c>
      <c r="K9398" s="6" t="s">
        <v>49459</v>
      </c>
      <c r="L9398" s="6" t="s">
        <v>90</v>
      </c>
      <c r="M9398" s="6" t="s">
        <v>22046</v>
      </c>
      <c r="N9398" s="6" t="s">
        <v>90</v>
      </c>
      <c r="O9398" s="6" t="s">
        <v>75513</v>
      </c>
    </row>
    <row r="9399" spans="9:15" x14ac:dyDescent="0.25">
      <c r="I9399">
        <v>9397</v>
      </c>
      <c r="J9399" s="6" t="s">
        <v>22047</v>
      </c>
      <c r="K9399" s="6" t="s">
        <v>50147</v>
      </c>
      <c r="L9399" s="6" t="s">
        <v>52553</v>
      </c>
      <c r="M9399" s="6" t="s">
        <v>22048</v>
      </c>
      <c r="N9399" s="6" t="s">
        <v>90</v>
      </c>
      <c r="O9399" s="6" t="s">
        <v>75514</v>
      </c>
    </row>
    <row r="9400" spans="9:15" x14ac:dyDescent="0.25">
      <c r="I9400">
        <v>9398</v>
      </c>
      <c r="J9400" s="6" t="s">
        <v>22049</v>
      </c>
      <c r="K9400" s="6" t="s">
        <v>49431</v>
      </c>
      <c r="L9400" s="6" t="s">
        <v>90</v>
      </c>
      <c r="M9400" s="6" t="s">
        <v>22050</v>
      </c>
      <c r="N9400" s="6" t="s">
        <v>58993</v>
      </c>
      <c r="O9400" s="6" t="s">
        <v>75515</v>
      </c>
    </row>
    <row r="9401" spans="9:15" x14ac:dyDescent="0.25">
      <c r="I9401">
        <v>9399</v>
      </c>
      <c r="J9401" s="6" t="s">
        <v>22051</v>
      </c>
      <c r="K9401" s="6" t="s">
        <v>52012</v>
      </c>
      <c r="L9401" s="6" t="s">
        <v>90</v>
      </c>
      <c r="M9401" s="6" t="s">
        <v>22052</v>
      </c>
      <c r="N9401" s="6" t="s">
        <v>90</v>
      </c>
      <c r="O9401" s="6" t="s">
        <v>75516</v>
      </c>
    </row>
    <row r="9402" spans="9:15" x14ac:dyDescent="0.25">
      <c r="I9402">
        <v>9400</v>
      </c>
      <c r="J9402" s="6" t="s">
        <v>22053</v>
      </c>
      <c r="K9402" s="6" t="s">
        <v>52543</v>
      </c>
      <c r="L9402" s="6" t="s">
        <v>52441</v>
      </c>
      <c r="M9402" s="6" t="s">
        <v>22054</v>
      </c>
      <c r="N9402" s="6" t="s">
        <v>90</v>
      </c>
      <c r="O9402" s="6" t="s">
        <v>75517</v>
      </c>
    </row>
    <row r="9403" spans="9:15" x14ac:dyDescent="0.25">
      <c r="I9403">
        <v>9401</v>
      </c>
      <c r="J9403" s="6" t="s">
        <v>22055</v>
      </c>
      <c r="K9403" s="6" t="s">
        <v>49096</v>
      </c>
      <c r="L9403" s="6" t="s">
        <v>90</v>
      </c>
      <c r="M9403" s="6" t="s">
        <v>22056</v>
      </c>
      <c r="N9403" s="6" t="s">
        <v>90</v>
      </c>
      <c r="O9403" s="6" t="s">
        <v>75518</v>
      </c>
    </row>
    <row r="9404" spans="9:15" x14ac:dyDescent="0.25">
      <c r="I9404">
        <v>9402</v>
      </c>
      <c r="J9404" s="6" t="s">
        <v>22057</v>
      </c>
      <c r="K9404" s="6" t="s">
        <v>52531</v>
      </c>
      <c r="L9404" s="6" t="s">
        <v>50557</v>
      </c>
      <c r="M9404" s="6" t="s">
        <v>22058</v>
      </c>
      <c r="N9404" s="6" t="s">
        <v>56702</v>
      </c>
      <c r="O9404" s="6" t="s">
        <v>72098</v>
      </c>
    </row>
    <row r="9405" spans="9:15" x14ac:dyDescent="0.25">
      <c r="I9405">
        <v>9403</v>
      </c>
      <c r="J9405" s="6" t="s">
        <v>22059</v>
      </c>
      <c r="K9405" s="6" t="s">
        <v>51214</v>
      </c>
      <c r="L9405" s="6" t="s">
        <v>90</v>
      </c>
      <c r="M9405" s="6" t="s">
        <v>22060</v>
      </c>
      <c r="N9405" s="6" t="s">
        <v>58994</v>
      </c>
      <c r="O9405" s="6" t="s">
        <v>75519</v>
      </c>
    </row>
    <row r="9406" spans="9:15" x14ac:dyDescent="0.25">
      <c r="I9406">
        <v>9404</v>
      </c>
      <c r="J9406" s="6" t="s">
        <v>22061</v>
      </c>
      <c r="K9406" s="6" t="s">
        <v>51208</v>
      </c>
      <c r="L9406" s="6" t="s">
        <v>90</v>
      </c>
      <c r="M9406" s="6" t="s">
        <v>22062</v>
      </c>
      <c r="N9406" s="6" t="s">
        <v>58995</v>
      </c>
      <c r="O9406" s="6" t="s">
        <v>75520</v>
      </c>
    </row>
    <row r="9407" spans="9:15" x14ac:dyDescent="0.25">
      <c r="I9407">
        <v>9405</v>
      </c>
      <c r="J9407" s="6" t="s">
        <v>22063</v>
      </c>
      <c r="K9407" s="6" t="s">
        <v>49052</v>
      </c>
      <c r="L9407" s="6" t="s">
        <v>90</v>
      </c>
      <c r="M9407" s="6" t="s">
        <v>22064</v>
      </c>
      <c r="N9407" s="6" t="s">
        <v>58996</v>
      </c>
      <c r="O9407" s="6" t="s">
        <v>75521</v>
      </c>
    </row>
    <row r="9408" spans="9:15" x14ac:dyDescent="0.25">
      <c r="I9408">
        <v>9406</v>
      </c>
      <c r="J9408" s="6" t="s">
        <v>22065</v>
      </c>
      <c r="K9408" s="6" t="s">
        <v>49578</v>
      </c>
      <c r="L9408" s="6" t="s">
        <v>90</v>
      </c>
      <c r="M9408" s="6" t="s">
        <v>22066</v>
      </c>
      <c r="N9408" s="6" t="s">
        <v>58997</v>
      </c>
      <c r="O9408" s="6" t="s">
        <v>75522</v>
      </c>
    </row>
    <row r="9409" spans="9:15" x14ac:dyDescent="0.25">
      <c r="I9409">
        <v>9407</v>
      </c>
      <c r="J9409" s="6" t="s">
        <v>22067</v>
      </c>
      <c r="K9409" s="6" t="s">
        <v>51473</v>
      </c>
      <c r="L9409" s="6" t="s">
        <v>49470</v>
      </c>
      <c r="M9409" s="6" t="s">
        <v>22068</v>
      </c>
      <c r="N9409" s="6" t="s">
        <v>58998</v>
      </c>
      <c r="O9409" s="6" t="s">
        <v>75523</v>
      </c>
    </row>
    <row r="9410" spans="9:15" x14ac:dyDescent="0.25">
      <c r="I9410">
        <v>9408</v>
      </c>
      <c r="J9410" s="6" t="s">
        <v>22069</v>
      </c>
      <c r="K9410" s="6" t="s">
        <v>51414</v>
      </c>
      <c r="L9410" s="6" t="s">
        <v>51410</v>
      </c>
      <c r="M9410" s="6" t="s">
        <v>22070</v>
      </c>
      <c r="N9410" s="6" t="s">
        <v>90</v>
      </c>
      <c r="O9410" s="6" t="s">
        <v>75524</v>
      </c>
    </row>
    <row r="9411" spans="9:15" x14ac:dyDescent="0.25">
      <c r="I9411">
        <v>9409</v>
      </c>
      <c r="J9411" s="6" t="s">
        <v>22071</v>
      </c>
      <c r="K9411" s="6" t="s">
        <v>49215</v>
      </c>
      <c r="L9411" s="6" t="s">
        <v>90</v>
      </c>
      <c r="M9411" s="6" t="s">
        <v>22072</v>
      </c>
      <c r="N9411" s="6" t="s">
        <v>90</v>
      </c>
      <c r="O9411" s="6" t="s">
        <v>75525</v>
      </c>
    </row>
    <row r="9412" spans="9:15" x14ac:dyDescent="0.25">
      <c r="I9412">
        <v>9410</v>
      </c>
      <c r="J9412" s="6" t="s">
        <v>22073</v>
      </c>
      <c r="K9412" s="6" t="s">
        <v>52302</v>
      </c>
      <c r="L9412" s="6" t="s">
        <v>48941</v>
      </c>
      <c r="M9412" s="6" t="s">
        <v>22074</v>
      </c>
      <c r="N9412" s="6" t="s">
        <v>58999</v>
      </c>
      <c r="O9412" s="6" t="s">
        <v>75526</v>
      </c>
    </row>
    <row r="9413" spans="9:15" x14ac:dyDescent="0.25">
      <c r="I9413">
        <v>9411</v>
      </c>
      <c r="J9413" s="6" t="s">
        <v>22075</v>
      </c>
      <c r="K9413" s="6" t="s">
        <v>49493</v>
      </c>
      <c r="L9413" s="6" t="s">
        <v>90</v>
      </c>
      <c r="M9413" s="6" t="s">
        <v>22076</v>
      </c>
      <c r="N9413" s="6" t="s">
        <v>56180</v>
      </c>
      <c r="O9413" s="6" t="s">
        <v>75527</v>
      </c>
    </row>
    <row r="9414" spans="9:15" x14ac:dyDescent="0.25">
      <c r="I9414">
        <v>9412</v>
      </c>
      <c r="J9414" s="6" t="s">
        <v>22077</v>
      </c>
      <c r="K9414" s="6" t="s">
        <v>52509</v>
      </c>
      <c r="L9414" s="6" t="s">
        <v>90</v>
      </c>
      <c r="M9414" s="6" t="s">
        <v>22078</v>
      </c>
      <c r="N9414" s="6" t="s">
        <v>59000</v>
      </c>
      <c r="O9414" s="6" t="s">
        <v>75528</v>
      </c>
    </row>
    <row r="9415" spans="9:15" x14ac:dyDescent="0.25">
      <c r="I9415">
        <v>9413</v>
      </c>
      <c r="J9415" s="6" t="s">
        <v>22079</v>
      </c>
      <c r="K9415" s="6" t="s">
        <v>52002</v>
      </c>
      <c r="L9415" s="6" t="s">
        <v>51308</v>
      </c>
      <c r="M9415" s="6" t="s">
        <v>22080</v>
      </c>
      <c r="N9415" s="6" t="s">
        <v>59001</v>
      </c>
      <c r="O9415" s="6" t="s">
        <v>75529</v>
      </c>
    </row>
    <row r="9416" spans="9:15" x14ac:dyDescent="0.25">
      <c r="I9416">
        <v>9414</v>
      </c>
      <c r="J9416" s="6" t="s">
        <v>22081</v>
      </c>
      <c r="K9416" s="6" t="s">
        <v>51650</v>
      </c>
      <c r="L9416" s="6" t="s">
        <v>52102</v>
      </c>
      <c r="M9416" s="6" t="s">
        <v>22082</v>
      </c>
      <c r="N9416" s="6" t="s">
        <v>59002</v>
      </c>
      <c r="O9416" s="6" t="s">
        <v>75530</v>
      </c>
    </row>
    <row r="9417" spans="9:15" x14ac:dyDescent="0.25">
      <c r="I9417">
        <v>9415</v>
      </c>
      <c r="J9417" s="6" t="s">
        <v>22083</v>
      </c>
      <c r="K9417" s="6" t="s">
        <v>52156</v>
      </c>
      <c r="L9417" s="6" t="s">
        <v>52092</v>
      </c>
      <c r="M9417" s="6" t="s">
        <v>22084</v>
      </c>
      <c r="N9417" s="6" t="s">
        <v>59003</v>
      </c>
      <c r="O9417" s="6" t="s">
        <v>75531</v>
      </c>
    </row>
    <row r="9418" spans="9:15" x14ac:dyDescent="0.25">
      <c r="I9418">
        <v>9416</v>
      </c>
      <c r="J9418" s="6" t="s">
        <v>22085</v>
      </c>
      <c r="K9418" s="6" t="s">
        <v>49179</v>
      </c>
      <c r="L9418" s="6" t="s">
        <v>90</v>
      </c>
      <c r="M9418" s="6" t="s">
        <v>22086</v>
      </c>
      <c r="N9418" s="6" t="s">
        <v>90</v>
      </c>
      <c r="O9418" s="6" t="s">
        <v>75532</v>
      </c>
    </row>
    <row r="9419" spans="9:15" x14ac:dyDescent="0.25">
      <c r="I9419">
        <v>9417</v>
      </c>
      <c r="J9419" s="6" t="s">
        <v>22087</v>
      </c>
      <c r="K9419" s="6" t="s">
        <v>52468</v>
      </c>
      <c r="L9419" s="6" t="s">
        <v>52494</v>
      </c>
      <c r="M9419" s="6" t="s">
        <v>22088</v>
      </c>
      <c r="N9419" s="6" t="s">
        <v>59004</v>
      </c>
      <c r="O9419" s="6" t="s">
        <v>75533</v>
      </c>
    </row>
    <row r="9420" spans="9:15" x14ac:dyDescent="0.25">
      <c r="I9420">
        <v>9418</v>
      </c>
      <c r="J9420" s="6" t="s">
        <v>22089</v>
      </c>
      <c r="K9420" s="6" t="s">
        <v>49544</v>
      </c>
      <c r="L9420" s="6" t="s">
        <v>90</v>
      </c>
      <c r="M9420" s="6" t="s">
        <v>22090</v>
      </c>
      <c r="N9420" s="6" t="s">
        <v>59005</v>
      </c>
      <c r="O9420" s="6" t="s">
        <v>75534</v>
      </c>
    </row>
    <row r="9421" spans="9:15" x14ac:dyDescent="0.25">
      <c r="I9421">
        <v>9419</v>
      </c>
      <c r="J9421" s="6" t="s">
        <v>22091</v>
      </c>
      <c r="K9421" s="6" t="s">
        <v>50116</v>
      </c>
      <c r="L9421" s="6" t="s">
        <v>90</v>
      </c>
      <c r="M9421" s="6" t="s">
        <v>22092</v>
      </c>
      <c r="N9421" s="6" t="s">
        <v>90</v>
      </c>
      <c r="O9421" s="6" t="s">
        <v>75535</v>
      </c>
    </row>
    <row r="9422" spans="9:15" x14ac:dyDescent="0.25">
      <c r="I9422">
        <v>9420</v>
      </c>
      <c r="J9422" s="6" t="s">
        <v>22093</v>
      </c>
      <c r="K9422" s="6" t="s">
        <v>48678</v>
      </c>
      <c r="L9422" s="6" t="s">
        <v>90</v>
      </c>
      <c r="M9422" s="6" t="s">
        <v>22094</v>
      </c>
      <c r="N9422" s="6" t="s">
        <v>90</v>
      </c>
      <c r="O9422" s="6" t="s">
        <v>75536</v>
      </c>
    </row>
    <row r="9423" spans="9:15" x14ac:dyDescent="0.25">
      <c r="I9423">
        <v>9421</v>
      </c>
      <c r="J9423" s="6" t="s">
        <v>22095</v>
      </c>
      <c r="K9423" s="6" t="s">
        <v>51328</v>
      </c>
      <c r="L9423" s="6" t="s">
        <v>90</v>
      </c>
      <c r="M9423" s="6" t="s">
        <v>22096</v>
      </c>
      <c r="N9423" s="6" t="s">
        <v>59006</v>
      </c>
      <c r="O9423" s="6" t="s">
        <v>72144</v>
      </c>
    </row>
    <row r="9424" spans="9:15" x14ac:dyDescent="0.25">
      <c r="I9424">
        <v>9422</v>
      </c>
      <c r="J9424" s="6" t="s">
        <v>22097</v>
      </c>
      <c r="K9424" s="6" t="s">
        <v>50426</v>
      </c>
      <c r="L9424" s="6" t="s">
        <v>51732</v>
      </c>
      <c r="M9424" s="6" t="s">
        <v>22098</v>
      </c>
      <c r="N9424" s="6" t="s">
        <v>90</v>
      </c>
      <c r="O9424" s="6" t="s">
        <v>75537</v>
      </c>
    </row>
    <row r="9425" spans="9:15" x14ac:dyDescent="0.25">
      <c r="I9425">
        <v>9423</v>
      </c>
      <c r="J9425" s="6" t="s">
        <v>22099</v>
      </c>
      <c r="K9425" s="6" t="s">
        <v>48875</v>
      </c>
      <c r="L9425" s="6" t="s">
        <v>52563</v>
      </c>
      <c r="M9425" s="6" t="s">
        <v>22100</v>
      </c>
      <c r="N9425" s="6" t="s">
        <v>90</v>
      </c>
      <c r="O9425" s="6" t="s">
        <v>75538</v>
      </c>
    </row>
    <row r="9426" spans="9:15" x14ac:dyDescent="0.25">
      <c r="I9426">
        <v>9424</v>
      </c>
      <c r="J9426" s="6" t="s">
        <v>22101</v>
      </c>
      <c r="K9426" s="6" t="s">
        <v>49735</v>
      </c>
      <c r="L9426" s="6" t="s">
        <v>90</v>
      </c>
      <c r="M9426" s="6" t="s">
        <v>22102</v>
      </c>
      <c r="N9426" s="6" t="s">
        <v>57537</v>
      </c>
      <c r="O9426" s="6" t="s">
        <v>75539</v>
      </c>
    </row>
    <row r="9427" spans="9:15" x14ac:dyDescent="0.25">
      <c r="I9427">
        <v>9425</v>
      </c>
      <c r="J9427" s="6" t="s">
        <v>22103</v>
      </c>
      <c r="K9427" s="6" t="s">
        <v>49655</v>
      </c>
      <c r="L9427" s="6" t="s">
        <v>50118</v>
      </c>
      <c r="M9427" s="6" t="s">
        <v>22104</v>
      </c>
      <c r="N9427" s="6" t="s">
        <v>59007</v>
      </c>
      <c r="O9427" s="6" t="s">
        <v>75540</v>
      </c>
    </row>
    <row r="9428" spans="9:15" x14ac:dyDescent="0.25">
      <c r="I9428">
        <v>9426</v>
      </c>
      <c r="J9428" s="6" t="s">
        <v>22105</v>
      </c>
      <c r="K9428" s="6" t="s">
        <v>49096</v>
      </c>
      <c r="L9428" s="6" t="s">
        <v>90</v>
      </c>
      <c r="M9428" s="6" t="s">
        <v>22106</v>
      </c>
      <c r="N9428" s="6" t="s">
        <v>59008</v>
      </c>
      <c r="O9428" s="6" t="s">
        <v>75541</v>
      </c>
    </row>
    <row r="9429" spans="9:15" x14ac:dyDescent="0.25">
      <c r="I9429">
        <v>9427</v>
      </c>
      <c r="J9429" s="6" t="s">
        <v>22107</v>
      </c>
      <c r="K9429" s="6" t="s">
        <v>48714</v>
      </c>
      <c r="L9429" s="6" t="s">
        <v>49537</v>
      </c>
      <c r="M9429" s="6" t="s">
        <v>22108</v>
      </c>
      <c r="N9429" s="6" t="s">
        <v>59009</v>
      </c>
      <c r="O9429" s="6" t="s">
        <v>75542</v>
      </c>
    </row>
    <row r="9430" spans="9:15" x14ac:dyDescent="0.25">
      <c r="I9430">
        <v>9428</v>
      </c>
      <c r="J9430" s="6" t="s">
        <v>22109</v>
      </c>
      <c r="K9430" s="6" t="s">
        <v>51467</v>
      </c>
      <c r="L9430" s="6" t="s">
        <v>51461</v>
      </c>
      <c r="M9430" s="6" t="s">
        <v>22110</v>
      </c>
      <c r="N9430" s="6" t="s">
        <v>59010</v>
      </c>
      <c r="O9430" s="6" t="s">
        <v>75543</v>
      </c>
    </row>
    <row r="9431" spans="9:15" x14ac:dyDescent="0.25">
      <c r="I9431">
        <v>9429</v>
      </c>
      <c r="J9431" s="6" t="s">
        <v>22111</v>
      </c>
      <c r="K9431" s="6" t="s">
        <v>49794</v>
      </c>
      <c r="L9431" s="6" t="s">
        <v>49942</v>
      </c>
      <c r="M9431" s="6" t="s">
        <v>22112</v>
      </c>
      <c r="N9431" s="6" t="s">
        <v>90</v>
      </c>
      <c r="O9431" s="6" t="s">
        <v>75544</v>
      </c>
    </row>
    <row r="9432" spans="9:15" x14ac:dyDescent="0.25">
      <c r="I9432">
        <v>9430</v>
      </c>
      <c r="J9432" s="6" t="s">
        <v>22113</v>
      </c>
      <c r="K9432" s="6" t="s">
        <v>49843</v>
      </c>
      <c r="L9432" s="6" t="s">
        <v>90</v>
      </c>
      <c r="M9432" s="6" t="s">
        <v>22114</v>
      </c>
      <c r="N9432" s="6" t="s">
        <v>90</v>
      </c>
      <c r="O9432" s="6" t="s">
        <v>75545</v>
      </c>
    </row>
    <row r="9433" spans="9:15" x14ac:dyDescent="0.25">
      <c r="I9433">
        <v>9431</v>
      </c>
      <c r="J9433" s="6" t="s">
        <v>22115</v>
      </c>
      <c r="K9433" s="6" t="s">
        <v>52474</v>
      </c>
      <c r="L9433" s="6" t="s">
        <v>52449</v>
      </c>
      <c r="M9433" s="6" t="s">
        <v>22116</v>
      </c>
      <c r="N9433" s="6" t="s">
        <v>90</v>
      </c>
      <c r="O9433" s="6" t="s">
        <v>75546</v>
      </c>
    </row>
    <row r="9434" spans="9:15" x14ac:dyDescent="0.25">
      <c r="I9434">
        <v>9432</v>
      </c>
      <c r="J9434" s="6" t="s">
        <v>22117</v>
      </c>
      <c r="K9434" s="6" t="s">
        <v>50471</v>
      </c>
      <c r="L9434" s="6" t="s">
        <v>50489</v>
      </c>
      <c r="M9434" s="6" t="s">
        <v>22118</v>
      </c>
      <c r="N9434" s="6" t="s">
        <v>90</v>
      </c>
      <c r="O9434" s="6" t="s">
        <v>75547</v>
      </c>
    </row>
    <row r="9435" spans="9:15" x14ac:dyDescent="0.25">
      <c r="I9435">
        <v>9433</v>
      </c>
      <c r="J9435" s="6" t="s">
        <v>22119</v>
      </c>
      <c r="K9435" s="6" t="s">
        <v>52503</v>
      </c>
      <c r="L9435" s="6" t="s">
        <v>90</v>
      </c>
      <c r="M9435" s="6" t="s">
        <v>22120</v>
      </c>
      <c r="N9435" s="6" t="s">
        <v>90</v>
      </c>
      <c r="O9435" s="6" t="s">
        <v>70999</v>
      </c>
    </row>
    <row r="9436" spans="9:15" x14ac:dyDescent="0.25">
      <c r="I9436">
        <v>9434</v>
      </c>
      <c r="J9436" s="6" t="s">
        <v>22121</v>
      </c>
      <c r="K9436" s="6" t="s">
        <v>51351</v>
      </c>
      <c r="L9436" s="6" t="s">
        <v>90</v>
      </c>
      <c r="M9436" s="6" t="s">
        <v>22122</v>
      </c>
      <c r="N9436" s="6" t="s">
        <v>59011</v>
      </c>
      <c r="O9436" s="6" t="s">
        <v>75548</v>
      </c>
    </row>
    <row r="9437" spans="9:15" x14ac:dyDescent="0.25">
      <c r="I9437">
        <v>9435</v>
      </c>
      <c r="J9437" s="6" t="s">
        <v>22123</v>
      </c>
      <c r="K9437" s="6" t="s">
        <v>52511</v>
      </c>
      <c r="L9437" s="6" t="s">
        <v>52465</v>
      </c>
      <c r="M9437" s="6" t="s">
        <v>22124</v>
      </c>
      <c r="N9437" s="6" t="s">
        <v>90</v>
      </c>
      <c r="O9437" s="6" t="s">
        <v>75549</v>
      </c>
    </row>
    <row r="9438" spans="9:15" x14ac:dyDescent="0.25">
      <c r="I9438">
        <v>9436</v>
      </c>
      <c r="J9438" s="6" t="s">
        <v>22125</v>
      </c>
      <c r="K9438" s="6" t="s">
        <v>52551</v>
      </c>
      <c r="L9438" s="6" t="s">
        <v>50238</v>
      </c>
      <c r="M9438" s="6" t="s">
        <v>22126</v>
      </c>
      <c r="N9438" s="6" t="s">
        <v>90</v>
      </c>
      <c r="O9438" s="6" t="s">
        <v>72240</v>
      </c>
    </row>
    <row r="9439" spans="9:15" x14ac:dyDescent="0.25">
      <c r="I9439">
        <v>9437</v>
      </c>
      <c r="J9439" s="6" t="s">
        <v>22127</v>
      </c>
      <c r="K9439" s="6" t="s">
        <v>51041</v>
      </c>
      <c r="L9439" s="6" t="s">
        <v>51291</v>
      </c>
      <c r="M9439" s="6" t="s">
        <v>22128</v>
      </c>
      <c r="N9439" s="6" t="s">
        <v>59012</v>
      </c>
      <c r="O9439" s="6" t="s">
        <v>75550</v>
      </c>
    </row>
    <row r="9440" spans="9:15" x14ac:dyDescent="0.25">
      <c r="I9440">
        <v>9438</v>
      </c>
      <c r="J9440" s="6" t="s">
        <v>22129</v>
      </c>
      <c r="K9440" s="6" t="s">
        <v>51553</v>
      </c>
      <c r="L9440" s="6" t="s">
        <v>51600</v>
      </c>
      <c r="M9440" s="6" t="s">
        <v>22130</v>
      </c>
      <c r="N9440" s="6" t="s">
        <v>59013</v>
      </c>
      <c r="O9440" s="6" t="s">
        <v>75551</v>
      </c>
    </row>
    <row r="9441" spans="9:15" x14ac:dyDescent="0.25">
      <c r="I9441">
        <v>9439</v>
      </c>
      <c r="J9441" s="6" t="s">
        <v>22131</v>
      </c>
      <c r="K9441" s="6" t="s">
        <v>49306</v>
      </c>
      <c r="L9441" s="6" t="s">
        <v>50799</v>
      </c>
      <c r="M9441" s="6" t="s">
        <v>22132</v>
      </c>
      <c r="N9441" s="6" t="s">
        <v>59014</v>
      </c>
      <c r="O9441" s="6" t="s">
        <v>75552</v>
      </c>
    </row>
    <row r="9442" spans="9:15" x14ac:dyDescent="0.25">
      <c r="I9442">
        <v>9440</v>
      </c>
      <c r="J9442" s="6" t="s">
        <v>22133</v>
      </c>
      <c r="K9442" s="6" t="s">
        <v>51723</v>
      </c>
      <c r="L9442" s="6" t="s">
        <v>90</v>
      </c>
      <c r="M9442" s="6" t="s">
        <v>22134</v>
      </c>
      <c r="N9442" s="6" t="s">
        <v>59015</v>
      </c>
      <c r="O9442" s="6" t="s">
        <v>75553</v>
      </c>
    </row>
    <row r="9443" spans="9:15" x14ac:dyDescent="0.25">
      <c r="I9443">
        <v>9441</v>
      </c>
      <c r="J9443" s="6" t="s">
        <v>22135</v>
      </c>
      <c r="K9443" s="6" t="s">
        <v>52260</v>
      </c>
      <c r="L9443" s="6" t="s">
        <v>90</v>
      </c>
      <c r="M9443" s="6" t="s">
        <v>22136</v>
      </c>
      <c r="N9443" s="6" t="s">
        <v>59016</v>
      </c>
      <c r="O9443" s="6" t="s">
        <v>75554</v>
      </c>
    </row>
    <row r="9444" spans="9:15" x14ac:dyDescent="0.25">
      <c r="I9444">
        <v>9442</v>
      </c>
      <c r="J9444" s="6" t="s">
        <v>22137</v>
      </c>
      <c r="K9444" s="6" t="s">
        <v>49482</v>
      </c>
      <c r="L9444" s="6" t="s">
        <v>90</v>
      </c>
      <c r="M9444" s="6" t="s">
        <v>22138</v>
      </c>
      <c r="N9444" s="6" t="s">
        <v>59017</v>
      </c>
      <c r="O9444" s="6" t="s">
        <v>75555</v>
      </c>
    </row>
    <row r="9445" spans="9:15" x14ac:dyDescent="0.25">
      <c r="I9445">
        <v>9443</v>
      </c>
      <c r="J9445" s="6" t="s">
        <v>22139</v>
      </c>
      <c r="K9445" s="6" t="s">
        <v>49505</v>
      </c>
      <c r="L9445" s="6" t="s">
        <v>90</v>
      </c>
      <c r="M9445" s="6" t="s">
        <v>22140</v>
      </c>
      <c r="N9445" s="6" t="s">
        <v>59018</v>
      </c>
      <c r="O9445" s="6" t="s">
        <v>75556</v>
      </c>
    </row>
    <row r="9446" spans="9:15" x14ac:dyDescent="0.25">
      <c r="I9446">
        <v>9444</v>
      </c>
      <c r="J9446" s="6" t="s">
        <v>22141</v>
      </c>
      <c r="K9446" s="6" t="s">
        <v>51334</v>
      </c>
      <c r="L9446" s="6" t="s">
        <v>90</v>
      </c>
      <c r="M9446" s="6" t="s">
        <v>22142</v>
      </c>
      <c r="N9446" s="6" t="s">
        <v>90</v>
      </c>
      <c r="O9446" s="6" t="s">
        <v>75557</v>
      </c>
    </row>
    <row r="9447" spans="9:15" x14ac:dyDescent="0.25">
      <c r="I9447">
        <v>9445</v>
      </c>
      <c r="J9447" s="6" t="s">
        <v>22143</v>
      </c>
      <c r="K9447" s="6" t="s">
        <v>50997</v>
      </c>
      <c r="L9447" s="6" t="s">
        <v>90</v>
      </c>
      <c r="M9447" s="6" t="s">
        <v>22144</v>
      </c>
      <c r="N9447" s="6" t="s">
        <v>59019</v>
      </c>
      <c r="O9447" s="6" t="s">
        <v>75558</v>
      </c>
    </row>
    <row r="9448" spans="9:15" x14ac:dyDescent="0.25">
      <c r="I9448">
        <v>9446</v>
      </c>
      <c r="J9448" s="6" t="s">
        <v>22145</v>
      </c>
      <c r="K9448" s="6" t="s">
        <v>51410</v>
      </c>
      <c r="L9448" s="6" t="s">
        <v>90</v>
      </c>
      <c r="M9448" s="6" t="s">
        <v>22146</v>
      </c>
      <c r="N9448" s="6" t="s">
        <v>59020</v>
      </c>
      <c r="O9448" s="6" t="s">
        <v>75559</v>
      </c>
    </row>
    <row r="9449" spans="9:15" x14ac:dyDescent="0.25">
      <c r="I9449">
        <v>9447</v>
      </c>
      <c r="J9449" s="6" t="s">
        <v>22147</v>
      </c>
      <c r="K9449" s="6" t="s">
        <v>51334</v>
      </c>
      <c r="L9449" s="6" t="s">
        <v>90</v>
      </c>
      <c r="M9449" s="6" t="s">
        <v>22148</v>
      </c>
      <c r="N9449" s="6" t="s">
        <v>59021</v>
      </c>
      <c r="O9449" s="6" t="s">
        <v>75560</v>
      </c>
    </row>
    <row r="9450" spans="9:15" x14ac:dyDescent="0.25">
      <c r="I9450">
        <v>9448</v>
      </c>
      <c r="J9450" s="6" t="s">
        <v>22149</v>
      </c>
      <c r="K9450" s="6" t="s">
        <v>51660</v>
      </c>
      <c r="L9450" s="6" t="s">
        <v>51191</v>
      </c>
      <c r="M9450" s="6" t="s">
        <v>22150</v>
      </c>
      <c r="N9450" s="6" t="s">
        <v>59022</v>
      </c>
      <c r="O9450" s="6" t="s">
        <v>75561</v>
      </c>
    </row>
    <row r="9451" spans="9:15" x14ac:dyDescent="0.25">
      <c r="I9451">
        <v>9449</v>
      </c>
      <c r="J9451" s="6" t="s">
        <v>22151</v>
      </c>
      <c r="K9451" s="6" t="s">
        <v>52136</v>
      </c>
      <c r="L9451" s="6" t="s">
        <v>51479</v>
      </c>
      <c r="M9451" s="6" t="s">
        <v>22152</v>
      </c>
      <c r="N9451" s="6" t="s">
        <v>58911</v>
      </c>
      <c r="O9451" s="6" t="s">
        <v>75562</v>
      </c>
    </row>
    <row r="9452" spans="9:15" x14ac:dyDescent="0.25">
      <c r="I9452">
        <v>9450</v>
      </c>
      <c r="J9452" s="6" t="s">
        <v>22153</v>
      </c>
      <c r="K9452" s="6" t="s">
        <v>49439</v>
      </c>
      <c r="L9452" s="6" t="s">
        <v>90</v>
      </c>
      <c r="M9452" s="6" t="s">
        <v>22154</v>
      </c>
      <c r="N9452" s="6" t="s">
        <v>56081</v>
      </c>
      <c r="O9452" s="6" t="s">
        <v>71213</v>
      </c>
    </row>
    <row r="9453" spans="9:15" x14ac:dyDescent="0.25">
      <c r="I9453">
        <v>9451</v>
      </c>
      <c r="J9453" s="6" t="s">
        <v>22155</v>
      </c>
      <c r="K9453" s="6" t="s">
        <v>50738</v>
      </c>
      <c r="L9453" s="6" t="s">
        <v>90</v>
      </c>
      <c r="M9453" s="6" t="s">
        <v>22156</v>
      </c>
      <c r="N9453" s="6" t="s">
        <v>59023</v>
      </c>
      <c r="O9453" s="6" t="s">
        <v>75563</v>
      </c>
    </row>
    <row r="9454" spans="9:15" x14ac:dyDescent="0.25">
      <c r="I9454">
        <v>9452</v>
      </c>
      <c r="J9454" s="6" t="s">
        <v>22157</v>
      </c>
      <c r="K9454" s="6" t="s">
        <v>49946</v>
      </c>
      <c r="L9454" s="6" t="s">
        <v>49944</v>
      </c>
      <c r="M9454" s="6" t="s">
        <v>22158</v>
      </c>
      <c r="N9454" s="6" t="s">
        <v>59024</v>
      </c>
      <c r="O9454" s="6" t="s">
        <v>75564</v>
      </c>
    </row>
    <row r="9455" spans="9:15" x14ac:dyDescent="0.25">
      <c r="I9455">
        <v>9453</v>
      </c>
      <c r="J9455" s="6" t="s">
        <v>22159</v>
      </c>
      <c r="K9455" s="6" t="s">
        <v>52349</v>
      </c>
      <c r="L9455" s="6" t="s">
        <v>90</v>
      </c>
      <c r="M9455" s="6" t="s">
        <v>22160</v>
      </c>
      <c r="N9455" s="6" t="s">
        <v>59025</v>
      </c>
      <c r="O9455" s="6" t="s">
        <v>75565</v>
      </c>
    </row>
    <row r="9456" spans="9:15" x14ac:dyDescent="0.25">
      <c r="I9456">
        <v>9454</v>
      </c>
      <c r="J9456" s="6" t="s">
        <v>22161</v>
      </c>
      <c r="K9456" s="6" t="s">
        <v>50941</v>
      </c>
      <c r="L9456" s="6" t="s">
        <v>90</v>
      </c>
      <c r="M9456" s="6" t="s">
        <v>22162</v>
      </c>
      <c r="N9456" s="6" t="s">
        <v>55113</v>
      </c>
      <c r="O9456" s="6" t="s">
        <v>75566</v>
      </c>
    </row>
    <row r="9457" spans="9:15" x14ac:dyDescent="0.25">
      <c r="I9457">
        <v>9455</v>
      </c>
      <c r="J9457" s="6" t="s">
        <v>22163</v>
      </c>
      <c r="K9457" s="6" t="s">
        <v>51777</v>
      </c>
      <c r="L9457" s="6" t="s">
        <v>90</v>
      </c>
      <c r="M9457" s="6" t="s">
        <v>22164</v>
      </c>
      <c r="N9457" s="6" t="s">
        <v>59026</v>
      </c>
      <c r="O9457" s="6" t="s">
        <v>75567</v>
      </c>
    </row>
    <row r="9458" spans="9:15" x14ac:dyDescent="0.25">
      <c r="I9458">
        <v>9456</v>
      </c>
      <c r="J9458" s="6" t="s">
        <v>22165</v>
      </c>
      <c r="K9458" s="6" t="s">
        <v>52041</v>
      </c>
      <c r="L9458" s="6" t="s">
        <v>90</v>
      </c>
      <c r="M9458" s="6" t="s">
        <v>22166</v>
      </c>
      <c r="N9458" s="6" t="s">
        <v>59027</v>
      </c>
      <c r="O9458" s="6" t="s">
        <v>75568</v>
      </c>
    </row>
    <row r="9459" spans="9:15" x14ac:dyDescent="0.25">
      <c r="I9459">
        <v>9457</v>
      </c>
      <c r="J9459" s="6" t="s">
        <v>22167</v>
      </c>
      <c r="K9459" s="6" t="s">
        <v>49898</v>
      </c>
      <c r="L9459" s="6" t="s">
        <v>90</v>
      </c>
      <c r="M9459" s="6" t="s">
        <v>22168</v>
      </c>
      <c r="N9459" s="6" t="s">
        <v>59028</v>
      </c>
      <c r="O9459" s="6" t="s">
        <v>75569</v>
      </c>
    </row>
    <row r="9460" spans="9:15" x14ac:dyDescent="0.25">
      <c r="I9460">
        <v>9458</v>
      </c>
      <c r="J9460" s="6" t="s">
        <v>22169</v>
      </c>
      <c r="K9460" s="6" t="s">
        <v>49946</v>
      </c>
      <c r="L9460" s="6" t="s">
        <v>49944</v>
      </c>
      <c r="M9460" s="6" t="s">
        <v>22170</v>
      </c>
      <c r="N9460" s="6" t="s">
        <v>59029</v>
      </c>
      <c r="O9460" s="6" t="s">
        <v>75570</v>
      </c>
    </row>
    <row r="9461" spans="9:15" x14ac:dyDescent="0.25">
      <c r="I9461">
        <v>9459</v>
      </c>
      <c r="J9461" s="6" t="s">
        <v>22171</v>
      </c>
      <c r="K9461" s="6" t="s">
        <v>52484</v>
      </c>
      <c r="L9461" s="6" t="s">
        <v>90</v>
      </c>
      <c r="M9461" s="6" t="s">
        <v>22172</v>
      </c>
      <c r="N9461" s="6" t="s">
        <v>90</v>
      </c>
      <c r="O9461" s="6" t="s">
        <v>67478</v>
      </c>
    </row>
    <row r="9462" spans="9:15" x14ac:dyDescent="0.25">
      <c r="I9462">
        <v>9460</v>
      </c>
      <c r="J9462" s="6" t="s">
        <v>22173</v>
      </c>
      <c r="K9462" s="6" t="s">
        <v>51791</v>
      </c>
      <c r="L9462" s="6" t="s">
        <v>90</v>
      </c>
      <c r="M9462" s="6" t="s">
        <v>22174</v>
      </c>
      <c r="N9462" s="6" t="s">
        <v>59030</v>
      </c>
      <c r="O9462" s="6" t="s">
        <v>75571</v>
      </c>
    </row>
    <row r="9463" spans="9:15" x14ac:dyDescent="0.25">
      <c r="I9463">
        <v>9461</v>
      </c>
      <c r="J9463" s="6" t="s">
        <v>22175</v>
      </c>
      <c r="K9463" s="6" t="s">
        <v>51418</v>
      </c>
      <c r="L9463" s="6" t="s">
        <v>49013</v>
      </c>
      <c r="M9463" s="6" t="s">
        <v>22176</v>
      </c>
      <c r="N9463" s="6" t="s">
        <v>53074</v>
      </c>
      <c r="O9463" s="6" t="s">
        <v>75572</v>
      </c>
    </row>
    <row r="9464" spans="9:15" x14ac:dyDescent="0.25">
      <c r="I9464">
        <v>9462</v>
      </c>
      <c r="J9464" s="6" t="s">
        <v>22177</v>
      </c>
      <c r="K9464" s="6" t="s">
        <v>50758</v>
      </c>
      <c r="L9464" s="6" t="s">
        <v>50324</v>
      </c>
      <c r="M9464" s="6" t="s">
        <v>22178</v>
      </c>
      <c r="N9464" s="6" t="s">
        <v>59031</v>
      </c>
      <c r="O9464" s="6" t="s">
        <v>75573</v>
      </c>
    </row>
    <row r="9465" spans="9:15" x14ac:dyDescent="0.25">
      <c r="I9465">
        <v>9463</v>
      </c>
      <c r="J9465" s="6" t="s">
        <v>22179</v>
      </c>
      <c r="K9465" s="6" t="s">
        <v>49107</v>
      </c>
      <c r="L9465" s="6" t="s">
        <v>90</v>
      </c>
      <c r="M9465" s="6" t="s">
        <v>22180</v>
      </c>
      <c r="N9465" s="6" t="s">
        <v>90</v>
      </c>
      <c r="O9465" s="6" t="s">
        <v>75574</v>
      </c>
    </row>
    <row r="9466" spans="9:15" x14ac:dyDescent="0.25">
      <c r="I9466">
        <v>9464</v>
      </c>
      <c r="J9466" s="6" t="s">
        <v>22181</v>
      </c>
      <c r="K9466" s="6" t="s">
        <v>51274</v>
      </c>
      <c r="L9466" s="6" t="s">
        <v>50298</v>
      </c>
      <c r="M9466" s="6" t="s">
        <v>22182</v>
      </c>
      <c r="N9466" s="6" t="s">
        <v>59032</v>
      </c>
      <c r="O9466" s="6" t="s">
        <v>75575</v>
      </c>
    </row>
    <row r="9467" spans="9:15" x14ac:dyDescent="0.25">
      <c r="I9467">
        <v>9465</v>
      </c>
      <c r="J9467" s="6" t="s">
        <v>22183</v>
      </c>
      <c r="K9467" s="6" t="s">
        <v>49117</v>
      </c>
      <c r="L9467" s="6" t="s">
        <v>90</v>
      </c>
      <c r="M9467" s="6" t="s">
        <v>22184</v>
      </c>
      <c r="N9467" s="6" t="s">
        <v>59033</v>
      </c>
      <c r="O9467" s="6" t="s">
        <v>75576</v>
      </c>
    </row>
    <row r="9468" spans="9:15" x14ac:dyDescent="0.25">
      <c r="I9468">
        <v>9466</v>
      </c>
      <c r="J9468" s="6" t="s">
        <v>22185</v>
      </c>
      <c r="K9468" s="6" t="s">
        <v>52418</v>
      </c>
      <c r="L9468" s="6" t="s">
        <v>90</v>
      </c>
      <c r="M9468" s="6" t="s">
        <v>22186</v>
      </c>
      <c r="N9468" s="6" t="s">
        <v>90</v>
      </c>
      <c r="O9468" s="6" t="s">
        <v>75577</v>
      </c>
    </row>
    <row r="9469" spans="9:15" x14ac:dyDescent="0.25">
      <c r="I9469">
        <v>9467</v>
      </c>
      <c r="J9469" s="6" t="s">
        <v>22187</v>
      </c>
      <c r="K9469" s="6" t="s">
        <v>49397</v>
      </c>
      <c r="L9469" s="6" t="s">
        <v>90</v>
      </c>
      <c r="M9469" s="6" t="s">
        <v>22188</v>
      </c>
      <c r="N9469" s="6" t="s">
        <v>90</v>
      </c>
      <c r="O9469" s="6" t="s">
        <v>75578</v>
      </c>
    </row>
    <row r="9470" spans="9:15" x14ac:dyDescent="0.25">
      <c r="I9470">
        <v>9468</v>
      </c>
      <c r="J9470" s="6" t="s">
        <v>22189</v>
      </c>
      <c r="K9470" s="6" t="s">
        <v>49387</v>
      </c>
      <c r="L9470" s="6" t="s">
        <v>90</v>
      </c>
      <c r="M9470" s="6" t="s">
        <v>22190</v>
      </c>
      <c r="N9470" s="6" t="s">
        <v>59034</v>
      </c>
      <c r="O9470" s="6" t="s">
        <v>75579</v>
      </c>
    </row>
    <row r="9471" spans="9:15" x14ac:dyDescent="0.25">
      <c r="I9471">
        <v>9469</v>
      </c>
      <c r="J9471" s="6" t="s">
        <v>22191</v>
      </c>
      <c r="K9471" s="6" t="s">
        <v>49831</v>
      </c>
      <c r="L9471" s="6" t="s">
        <v>49629</v>
      </c>
      <c r="M9471" s="6" t="s">
        <v>22192</v>
      </c>
      <c r="N9471" s="6" t="s">
        <v>90</v>
      </c>
      <c r="O9471" s="6" t="s">
        <v>75580</v>
      </c>
    </row>
    <row r="9472" spans="9:15" x14ac:dyDescent="0.25">
      <c r="I9472">
        <v>9470</v>
      </c>
      <c r="J9472" s="6" t="s">
        <v>22193</v>
      </c>
      <c r="K9472" s="6" t="s">
        <v>51058</v>
      </c>
      <c r="L9472" s="6" t="s">
        <v>90</v>
      </c>
      <c r="M9472" s="6" t="s">
        <v>22194</v>
      </c>
      <c r="N9472" s="6" t="s">
        <v>59035</v>
      </c>
      <c r="O9472" s="6" t="s">
        <v>75581</v>
      </c>
    </row>
    <row r="9473" spans="9:15" x14ac:dyDescent="0.25">
      <c r="I9473">
        <v>9471</v>
      </c>
      <c r="J9473" s="6" t="s">
        <v>22195</v>
      </c>
      <c r="K9473" s="6" t="s">
        <v>51600</v>
      </c>
      <c r="L9473" s="6" t="s">
        <v>90</v>
      </c>
      <c r="M9473" s="6" t="s">
        <v>22196</v>
      </c>
      <c r="N9473" s="6" t="s">
        <v>59036</v>
      </c>
      <c r="O9473" s="6" t="s">
        <v>75582</v>
      </c>
    </row>
    <row r="9474" spans="9:15" x14ac:dyDescent="0.25">
      <c r="I9474">
        <v>9472</v>
      </c>
      <c r="J9474" s="6" t="s">
        <v>22197</v>
      </c>
      <c r="K9474" s="6" t="s">
        <v>49205</v>
      </c>
      <c r="L9474" s="6" t="s">
        <v>90</v>
      </c>
      <c r="M9474" s="6" t="s">
        <v>22198</v>
      </c>
      <c r="N9474" s="6" t="s">
        <v>90</v>
      </c>
      <c r="O9474" s="6" t="s">
        <v>75583</v>
      </c>
    </row>
    <row r="9475" spans="9:15" x14ac:dyDescent="0.25">
      <c r="I9475">
        <v>9473</v>
      </c>
      <c r="J9475" s="6" t="s">
        <v>22199</v>
      </c>
      <c r="K9475" s="6" t="s">
        <v>49955</v>
      </c>
      <c r="L9475" s="6" t="s">
        <v>52477</v>
      </c>
      <c r="M9475" s="6" t="s">
        <v>22200</v>
      </c>
      <c r="N9475" s="6" t="s">
        <v>90</v>
      </c>
      <c r="O9475" s="6" t="s">
        <v>75584</v>
      </c>
    </row>
    <row r="9476" spans="9:15" x14ac:dyDescent="0.25">
      <c r="I9476">
        <v>9474</v>
      </c>
      <c r="J9476" s="6" t="s">
        <v>22201</v>
      </c>
      <c r="K9476" s="6" t="s">
        <v>49107</v>
      </c>
      <c r="L9476" s="6" t="s">
        <v>50529</v>
      </c>
      <c r="M9476" s="6" t="s">
        <v>22202</v>
      </c>
      <c r="N9476" s="6" t="s">
        <v>59037</v>
      </c>
      <c r="O9476" s="6" t="s">
        <v>75585</v>
      </c>
    </row>
    <row r="9477" spans="9:15" x14ac:dyDescent="0.25">
      <c r="I9477">
        <v>9475</v>
      </c>
      <c r="J9477" s="6" t="s">
        <v>22203</v>
      </c>
      <c r="K9477" s="6" t="s">
        <v>49258</v>
      </c>
      <c r="L9477" s="6" t="s">
        <v>52489</v>
      </c>
      <c r="M9477" s="6" t="s">
        <v>22204</v>
      </c>
      <c r="N9477" s="6" t="s">
        <v>59038</v>
      </c>
      <c r="O9477" s="6" t="s">
        <v>75586</v>
      </c>
    </row>
    <row r="9478" spans="9:15" x14ac:dyDescent="0.25">
      <c r="I9478">
        <v>9476</v>
      </c>
      <c r="J9478" s="6" t="s">
        <v>22205</v>
      </c>
      <c r="K9478" s="6" t="s">
        <v>52467</v>
      </c>
      <c r="L9478" s="6" t="s">
        <v>90</v>
      </c>
      <c r="M9478" s="6" t="s">
        <v>22206</v>
      </c>
      <c r="N9478" s="6" t="s">
        <v>90</v>
      </c>
      <c r="O9478" s="6" t="s">
        <v>75587</v>
      </c>
    </row>
    <row r="9479" spans="9:15" x14ac:dyDescent="0.25">
      <c r="I9479">
        <v>9477</v>
      </c>
      <c r="J9479" s="6" t="s">
        <v>22207</v>
      </c>
      <c r="K9479" s="6" t="s">
        <v>49904</v>
      </c>
      <c r="L9479" s="6" t="s">
        <v>90</v>
      </c>
      <c r="M9479" s="6" t="s">
        <v>22208</v>
      </c>
      <c r="N9479" s="6" t="s">
        <v>59039</v>
      </c>
      <c r="O9479" s="6" t="s">
        <v>75588</v>
      </c>
    </row>
    <row r="9480" spans="9:15" x14ac:dyDescent="0.25">
      <c r="I9480">
        <v>9478</v>
      </c>
      <c r="J9480" s="6" t="s">
        <v>22209</v>
      </c>
      <c r="K9480" s="6" t="s">
        <v>49898</v>
      </c>
      <c r="L9480" s="6" t="s">
        <v>90</v>
      </c>
      <c r="M9480" s="6" t="s">
        <v>22210</v>
      </c>
      <c r="N9480" s="6" t="s">
        <v>54491</v>
      </c>
      <c r="O9480" s="6" t="s">
        <v>75589</v>
      </c>
    </row>
    <row r="9481" spans="9:15" x14ac:dyDescent="0.25">
      <c r="I9481">
        <v>9479</v>
      </c>
      <c r="J9481" s="6" t="s">
        <v>22211</v>
      </c>
      <c r="K9481" s="6" t="s">
        <v>50629</v>
      </c>
      <c r="L9481" s="6" t="s">
        <v>49242</v>
      </c>
      <c r="M9481" s="6" t="s">
        <v>22212</v>
      </c>
      <c r="N9481" s="6" t="s">
        <v>59040</v>
      </c>
      <c r="O9481" s="6" t="s">
        <v>75590</v>
      </c>
    </row>
    <row r="9482" spans="9:15" x14ac:dyDescent="0.25">
      <c r="I9482">
        <v>9480</v>
      </c>
      <c r="J9482" s="6" t="s">
        <v>22213</v>
      </c>
      <c r="K9482" s="6" t="s">
        <v>49761</v>
      </c>
      <c r="L9482" s="6" t="s">
        <v>49590</v>
      </c>
      <c r="M9482" s="6" t="s">
        <v>22214</v>
      </c>
      <c r="N9482" s="6" t="s">
        <v>55721</v>
      </c>
      <c r="O9482" s="6" t="s">
        <v>75591</v>
      </c>
    </row>
    <row r="9483" spans="9:15" x14ac:dyDescent="0.25">
      <c r="I9483">
        <v>9481</v>
      </c>
      <c r="J9483" s="6" t="s">
        <v>22215</v>
      </c>
      <c r="K9483" s="6" t="s">
        <v>49892</v>
      </c>
      <c r="L9483" s="6" t="s">
        <v>49056</v>
      </c>
      <c r="M9483" s="6" t="s">
        <v>22216</v>
      </c>
      <c r="N9483" s="6" t="s">
        <v>59041</v>
      </c>
      <c r="O9483" s="6" t="s">
        <v>75592</v>
      </c>
    </row>
    <row r="9484" spans="9:15" x14ac:dyDescent="0.25">
      <c r="I9484">
        <v>9482</v>
      </c>
      <c r="J9484" s="6" t="s">
        <v>22217</v>
      </c>
      <c r="K9484" s="6" t="s">
        <v>50055</v>
      </c>
      <c r="L9484" s="6" t="s">
        <v>52525</v>
      </c>
      <c r="M9484" s="6" t="s">
        <v>22218</v>
      </c>
      <c r="N9484" s="6" t="s">
        <v>90</v>
      </c>
      <c r="O9484" s="6" t="s">
        <v>75593</v>
      </c>
    </row>
    <row r="9485" spans="9:15" x14ac:dyDescent="0.25">
      <c r="I9485">
        <v>9483</v>
      </c>
      <c r="J9485" s="6" t="s">
        <v>22219</v>
      </c>
      <c r="K9485" s="6" t="s">
        <v>52387</v>
      </c>
      <c r="L9485" s="6" t="s">
        <v>90</v>
      </c>
      <c r="M9485" s="6" t="s">
        <v>22220</v>
      </c>
      <c r="N9485" s="6" t="s">
        <v>90</v>
      </c>
      <c r="O9485" s="6" t="s">
        <v>75594</v>
      </c>
    </row>
    <row r="9486" spans="9:15" x14ac:dyDescent="0.25">
      <c r="I9486">
        <v>9484</v>
      </c>
      <c r="J9486" s="6" t="s">
        <v>22221</v>
      </c>
      <c r="K9486" s="6" t="s">
        <v>51579</v>
      </c>
      <c r="L9486" s="6" t="s">
        <v>90</v>
      </c>
      <c r="M9486" s="6" t="s">
        <v>22222</v>
      </c>
      <c r="N9486" s="6" t="s">
        <v>90</v>
      </c>
      <c r="O9486" s="6" t="s">
        <v>75595</v>
      </c>
    </row>
    <row r="9487" spans="9:15" x14ac:dyDescent="0.25">
      <c r="I9487">
        <v>9485</v>
      </c>
      <c r="J9487" s="6" t="s">
        <v>22223</v>
      </c>
      <c r="K9487" s="6" t="s">
        <v>50100</v>
      </c>
      <c r="L9487" s="6" t="s">
        <v>90</v>
      </c>
      <c r="M9487" s="6" t="s">
        <v>22224</v>
      </c>
      <c r="N9487" s="6" t="s">
        <v>59042</v>
      </c>
      <c r="O9487" s="6" t="s">
        <v>75596</v>
      </c>
    </row>
    <row r="9488" spans="9:15" x14ac:dyDescent="0.25">
      <c r="I9488">
        <v>9486</v>
      </c>
      <c r="J9488" s="6" t="s">
        <v>22225</v>
      </c>
      <c r="K9488" s="6" t="s">
        <v>49948</v>
      </c>
      <c r="L9488" s="6" t="s">
        <v>90</v>
      </c>
      <c r="M9488" s="6" t="s">
        <v>22226</v>
      </c>
      <c r="N9488" s="6" t="s">
        <v>59043</v>
      </c>
      <c r="O9488" s="6" t="s">
        <v>75597</v>
      </c>
    </row>
    <row r="9489" spans="9:15" x14ac:dyDescent="0.25">
      <c r="I9489">
        <v>9487</v>
      </c>
      <c r="J9489" s="6" t="s">
        <v>22227</v>
      </c>
      <c r="K9489" s="6" t="s">
        <v>52511</v>
      </c>
      <c r="L9489" s="6" t="s">
        <v>49455</v>
      </c>
      <c r="M9489" s="6" t="s">
        <v>22228</v>
      </c>
      <c r="N9489" s="6" t="s">
        <v>90</v>
      </c>
      <c r="O9489" s="6" t="s">
        <v>75598</v>
      </c>
    </row>
    <row r="9490" spans="9:15" x14ac:dyDescent="0.25">
      <c r="I9490">
        <v>9488</v>
      </c>
      <c r="J9490" s="6" t="s">
        <v>22229</v>
      </c>
      <c r="K9490" s="6" t="s">
        <v>49798</v>
      </c>
      <c r="L9490" s="6" t="s">
        <v>90</v>
      </c>
      <c r="M9490" s="6" t="s">
        <v>22230</v>
      </c>
      <c r="N9490" s="6" t="s">
        <v>59044</v>
      </c>
      <c r="O9490" s="6" t="s">
        <v>75599</v>
      </c>
    </row>
    <row r="9491" spans="9:15" x14ac:dyDescent="0.25">
      <c r="I9491">
        <v>9489</v>
      </c>
      <c r="J9491" s="6" t="s">
        <v>22231</v>
      </c>
      <c r="K9491" s="6" t="s">
        <v>48831</v>
      </c>
      <c r="L9491" s="6" t="s">
        <v>52192</v>
      </c>
      <c r="M9491" s="6" t="s">
        <v>22232</v>
      </c>
      <c r="N9491" s="6" t="s">
        <v>90</v>
      </c>
      <c r="O9491" s="6" t="s">
        <v>75600</v>
      </c>
    </row>
    <row r="9492" spans="9:15" x14ac:dyDescent="0.25">
      <c r="I9492">
        <v>9490</v>
      </c>
      <c r="J9492" s="6" t="s">
        <v>22233</v>
      </c>
      <c r="K9492" s="6" t="s">
        <v>48915</v>
      </c>
      <c r="L9492" s="6" t="s">
        <v>90</v>
      </c>
      <c r="M9492" s="6" t="s">
        <v>22234</v>
      </c>
      <c r="N9492" s="6" t="s">
        <v>59045</v>
      </c>
      <c r="O9492" s="6" t="s">
        <v>75601</v>
      </c>
    </row>
    <row r="9493" spans="9:15" x14ac:dyDescent="0.25">
      <c r="I9493">
        <v>9491</v>
      </c>
      <c r="J9493" s="6" t="s">
        <v>22235</v>
      </c>
      <c r="K9493" s="6" t="s">
        <v>50018</v>
      </c>
      <c r="L9493" s="6" t="s">
        <v>50380</v>
      </c>
      <c r="M9493" s="6" t="s">
        <v>22236</v>
      </c>
      <c r="N9493" s="6" t="s">
        <v>59046</v>
      </c>
      <c r="O9493" s="6" t="s">
        <v>75602</v>
      </c>
    </row>
    <row r="9494" spans="9:15" x14ac:dyDescent="0.25">
      <c r="I9494">
        <v>9492</v>
      </c>
      <c r="J9494" s="6" t="s">
        <v>22237</v>
      </c>
      <c r="K9494" s="6" t="s">
        <v>51363</v>
      </c>
      <c r="L9494" s="6" t="s">
        <v>52485</v>
      </c>
      <c r="M9494" s="6" t="s">
        <v>22238</v>
      </c>
      <c r="N9494" s="6" t="s">
        <v>90</v>
      </c>
      <c r="O9494" s="6" t="s">
        <v>75603</v>
      </c>
    </row>
    <row r="9495" spans="9:15" x14ac:dyDescent="0.25">
      <c r="I9495">
        <v>9493</v>
      </c>
      <c r="J9495" s="6" t="s">
        <v>22239</v>
      </c>
      <c r="K9495" s="6" t="s">
        <v>48670</v>
      </c>
      <c r="L9495" s="6" t="s">
        <v>90</v>
      </c>
      <c r="M9495" s="6" t="s">
        <v>22240</v>
      </c>
      <c r="N9495" s="6" t="s">
        <v>59047</v>
      </c>
      <c r="O9495" s="6" t="s">
        <v>75604</v>
      </c>
    </row>
    <row r="9496" spans="9:15" x14ac:dyDescent="0.25">
      <c r="I9496">
        <v>9494</v>
      </c>
      <c r="J9496" s="6" t="s">
        <v>22241</v>
      </c>
      <c r="K9496" s="6" t="s">
        <v>51693</v>
      </c>
      <c r="L9496" s="6" t="s">
        <v>49070</v>
      </c>
      <c r="M9496" s="6" t="s">
        <v>22242</v>
      </c>
      <c r="N9496" s="6" t="s">
        <v>59048</v>
      </c>
      <c r="O9496" s="6" t="s">
        <v>75605</v>
      </c>
    </row>
    <row r="9497" spans="9:15" x14ac:dyDescent="0.25">
      <c r="I9497">
        <v>9495</v>
      </c>
      <c r="J9497" s="6" t="s">
        <v>22243</v>
      </c>
      <c r="K9497" s="6" t="s">
        <v>52346</v>
      </c>
      <c r="L9497" s="6" t="s">
        <v>90</v>
      </c>
      <c r="M9497" s="6" t="s">
        <v>22244</v>
      </c>
      <c r="N9497" s="6" t="s">
        <v>90</v>
      </c>
      <c r="O9497" s="6" t="s">
        <v>75606</v>
      </c>
    </row>
    <row r="9498" spans="9:15" x14ac:dyDescent="0.25">
      <c r="I9498">
        <v>9496</v>
      </c>
      <c r="J9498" s="6" t="s">
        <v>22245</v>
      </c>
      <c r="K9498" s="6" t="s">
        <v>52518</v>
      </c>
      <c r="L9498" s="6" t="s">
        <v>51214</v>
      </c>
      <c r="M9498" s="6" t="s">
        <v>22246</v>
      </c>
      <c r="N9498" s="6" t="s">
        <v>90</v>
      </c>
      <c r="O9498" s="6" t="s">
        <v>68036</v>
      </c>
    </row>
    <row r="9499" spans="9:15" x14ac:dyDescent="0.25">
      <c r="I9499">
        <v>9497</v>
      </c>
      <c r="J9499" s="6" t="s">
        <v>22247</v>
      </c>
      <c r="K9499" s="6" t="s">
        <v>50789</v>
      </c>
      <c r="L9499" s="6" t="s">
        <v>90</v>
      </c>
      <c r="M9499" s="6" t="s">
        <v>22248</v>
      </c>
      <c r="N9499" s="6" t="s">
        <v>59049</v>
      </c>
      <c r="O9499" s="6" t="s">
        <v>75607</v>
      </c>
    </row>
    <row r="9500" spans="9:15" x14ac:dyDescent="0.25">
      <c r="I9500">
        <v>9498</v>
      </c>
      <c r="J9500" s="6" t="s">
        <v>22249</v>
      </c>
      <c r="K9500" s="6" t="s">
        <v>51732</v>
      </c>
      <c r="L9500" s="6" t="s">
        <v>49092</v>
      </c>
      <c r="M9500" s="6" t="s">
        <v>22250</v>
      </c>
      <c r="N9500" s="6" t="s">
        <v>59050</v>
      </c>
      <c r="O9500" s="6" t="s">
        <v>75608</v>
      </c>
    </row>
    <row r="9501" spans="9:15" x14ac:dyDescent="0.25">
      <c r="I9501">
        <v>9499</v>
      </c>
      <c r="J9501" s="6" t="s">
        <v>22251</v>
      </c>
      <c r="K9501" s="6" t="s">
        <v>49008</v>
      </c>
      <c r="L9501" s="6" t="s">
        <v>51291</v>
      </c>
      <c r="M9501" s="6" t="s">
        <v>22252</v>
      </c>
      <c r="N9501" s="6" t="s">
        <v>59051</v>
      </c>
      <c r="O9501" s="6" t="s">
        <v>75609</v>
      </c>
    </row>
    <row r="9502" spans="9:15" x14ac:dyDescent="0.25">
      <c r="I9502">
        <v>9500</v>
      </c>
      <c r="J9502" s="6" t="s">
        <v>22253</v>
      </c>
      <c r="K9502" s="6" t="s">
        <v>52524</v>
      </c>
      <c r="L9502" s="6" t="s">
        <v>51346</v>
      </c>
      <c r="M9502" s="6" t="s">
        <v>22254</v>
      </c>
      <c r="N9502" s="6" t="s">
        <v>90</v>
      </c>
      <c r="O9502" s="6" t="s">
        <v>75610</v>
      </c>
    </row>
    <row r="9503" spans="9:15" x14ac:dyDescent="0.25">
      <c r="I9503">
        <v>9501</v>
      </c>
      <c r="J9503" s="6" t="s">
        <v>22255</v>
      </c>
      <c r="K9503" s="6" t="s">
        <v>52512</v>
      </c>
      <c r="L9503" s="6" t="s">
        <v>90</v>
      </c>
      <c r="M9503" s="6" t="s">
        <v>22256</v>
      </c>
      <c r="N9503" s="6" t="s">
        <v>90</v>
      </c>
      <c r="O9503" s="6" t="s">
        <v>75611</v>
      </c>
    </row>
    <row r="9504" spans="9:15" x14ac:dyDescent="0.25">
      <c r="I9504">
        <v>9502</v>
      </c>
      <c r="J9504" s="6" t="s">
        <v>22257</v>
      </c>
      <c r="K9504" s="6" t="s">
        <v>50633</v>
      </c>
      <c r="L9504" s="6" t="s">
        <v>51114</v>
      </c>
      <c r="M9504" s="6" t="s">
        <v>22258</v>
      </c>
      <c r="N9504" s="6" t="s">
        <v>90</v>
      </c>
      <c r="O9504" s="6" t="s">
        <v>75612</v>
      </c>
    </row>
    <row r="9505" spans="9:15" x14ac:dyDescent="0.25">
      <c r="I9505">
        <v>9503</v>
      </c>
      <c r="J9505" s="6" t="s">
        <v>22259</v>
      </c>
      <c r="K9505" s="6" t="s">
        <v>48776</v>
      </c>
      <c r="L9505" s="6" t="s">
        <v>90</v>
      </c>
      <c r="M9505" s="6" t="s">
        <v>22260</v>
      </c>
      <c r="N9505" s="6" t="s">
        <v>90</v>
      </c>
      <c r="O9505" s="6" t="s">
        <v>75613</v>
      </c>
    </row>
    <row r="9506" spans="9:15" x14ac:dyDescent="0.25">
      <c r="I9506">
        <v>9504</v>
      </c>
      <c r="J9506" s="6" t="s">
        <v>22261</v>
      </c>
      <c r="K9506" s="6" t="s">
        <v>50591</v>
      </c>
      <c r="L9506" s="6" t="s">
        <v>50332</v>
      </c>
      <c r="M9506" s="6" t="s">
        <v>22262</v>
      </c>
      <c r="N9506" s="6" t="s">
        <v>59052</v>
      </c>
      <c r="O9506" s="6" t="s">
        <v>75614</v>
      </c>
    </row>
    <row r="9507" spans="9:15" x14ac:dyDescent="0.25">
      <c r="I9507">
        <v>9505</v>
      </c>
      <c r="J9507" s="6" t="s">
        <v>22263</v>
      </c>
      <c r="K9507" s="6" t="s">
        <v>52436</v>
      </c>
      <c r="L9507" s="6" t="s">
        <v>90</v>
      </c>
      <c r="M9507" s="6" t="s">
        <v>22264</v>
      </c>
      <c r="N9507" s="6" t="s">
        <v>90</v>
      </c>
      <c r="O9507" s="6" t="s">
        <v>75615</v>
      </c>
    </row>
    <row r="9508" spans="9:15" x14ac:dyDescent="0.25">
      <c r="I9508">
        <v>9506</v>
      </c>
      <c r="J9508" s="6" t="s">
        <v>22265</v>
      </c>
      <c r="K9508" s="6" t="s">
        <v>50014</v>
      </c>
      <c r="L9508" s="6" t="s">
        <v>90</v>
      </c>
      <c r="M9508" s="6" t="s">
        <v>22266</v>
      </c>
      <c r="N9508" s="6" t="s">
        <v>53663</v>
      </c>
      <c r="O9508" s="6" t="s">
        <v>67636</v>
      </c>
    </row>
    <row r="9509" spans="9:15" x14ac:dyDescent="0.25">
      <c r="I9509">
        <v>9507</v>
      </c>
      <c r="J9509" s="6" t="s">
        <v>22267</v>
      </c>
      <c r="K9509" s="6" t="s">
        <v>51499</v>
      </c>
      <c r="L9509" s="6" t="s">
        <v>90</v>
      </c>
      <c r="M9509" s="6" t="s">
        <v>22268</v>
      </c>
      <c r="N9509" s="6" t="s">
        <v>59053</v>
      </c>
      <c r="O9509" s="6" t="s">
        <v>75616</v>
      </c>
    </row>
    <row r="9510" spans="9:15" x14ac:dyDescent="0.25">
      <c r="I9510">
        <v>9508</v>
      </c>
      <c r="J9510" s="6" t="s">
        <v>22269</v>
      </c>
      <c r="K9510" s="6" t="s">
        <v>51712</v>
      </c>
      <c r="L9510" s="6" t="s">
        <v>90</v>
      </c>
      <c r="M9510" s="6" t="s">
        <v>22270</v>
      </c>
      <c r="N9510" s="6" t="s">
        <v>59054</v>
      </c>
      <c r="O9510" s="6" t="s">
        <v>75617</v>
      </c>
    </row>
    <row r="9511" spans="9:15" x14ac:dyDescent="0.25">
      <c r="I9511">
        <v>9509</v>
      </c>
      <c r="J9511" s="6" t="s">
        <v>22271</v>
      </c>
      <c r="K9511" s="6" t="s">
        <v>50480</v>
      </c>
      <c r="L9511" s="6" t="s">
        <v>50474</v>
      </c>
      <c r="M9511" s="6" t="s">
        <v>22272</v>
      </c>
      <c r="N9511" s="6" t="s">
        <v>59055</v>
      </c>
      <c r="O9511" s="6" t="s">
        <v>75618</v>
      </c>
    </row>
    <row r="9512" spans="9:15" x14ac:dyDescent="0.25">
      <c r="I9512">
        <v>9510</v>
      </c>
      <c r="J9512" s="6" t="s">
        <v>22273</v>
      </c>
      <c r="K9512" s="6" t="s">
        <v>51672</v>
      </c>
      <c r="L9512" s="6" t="s">
        <v>90</v>
      </c>
      <c r="M9512" s="6" t="s">
        <v>22274</v>
      </c>
      <c r="N9512" s="6" t="s">
        <v>59056</v>
      </c>
      <c r="O9512" s="6" t="s">
        <v>75619</v>
      </c>
    </row>
    <row r="9513" spans="9:15" x14ac:dyDescent="0.25">
      <c r="I9513">
        <v>9511</v>
      </c>
      <c r="J9513" s="6" t="s">
        <v>22275</v>
      </c>
      <c r="K9513" s="6" t="s">
        <v>48961</v>
      </c>
      <c r="L9513" s="6" t="s">
        <v>90</v>
      </c>
      <c r="M9513" s="6" t="s">
        <v>22276</v>
      </c>
      <c r="N9513" s="6" t="s">
        <v>59057</v>
      </c>
      <c r="O9513" s="6" t="s">
        <v>75620</v>
      </c>
    </row>
    <row r="9514" spans="9:15" x14ac:dyDescent="0.25">
      <c r="I9514">
        <v>9512</v>
      </c>
      <c r="J9514" s="6" t="s">
        <v>22277</v>
      </c>
      <c r="K9514" s="6" t="s">
        <v>48749</v>
      </c>
      <c r="L9514" s="6" t="s">
        <v>90</v>
      </c>
      <c r="M9514" s="6" t="s">
        <v>22278</v>
      </c>
      <c r="N9514" s="6" t="s">
        <v>90</v>
      </c>
      <c r="O9514" s="6" t="s">
        <v>75621</v>
      </c>
    </row>
    <row r="9515" spans="9:15" x14ac:dyDescent="0.25">
      <c r="I9515">
        <v>9513</v>
      </c>
      <c r="J9515" s="6" t="s">
        <v>22279</v>
      </c>
      <c r="K9515" s="6" t="s">
        <v>50895</v>
      </c>
      <c r="L9515" s="6" t="s">
        <v>48952</v>
      </c>
      <c r="M9515" s="6" t="s">
        <v>22280</v>
      </c>
      <c r="N9515" s="6" t="s">
        <v>90</v>
      </c>
      <c r="O9515" s="6" t="s">
        <v>73821</v>
      </c>
    </row>
    <row r="9516" spans="9:15" x14ac:dyDescent="0.25">
      <c r="I9516">
        <v>9514</v>
      </c>
      <c r="J9516" s="6" t="s">
        <v>22281</v>
      </c>
      <c r="K9516" s="6" t="s">
        <v>50876</v>
      </c>
      <c r="L9516" s="6" t="s">
        <v>51579</v>
      </c>
      <c r="M9516" s="6" t="s">
        <v>22282</v>
      </c>
      <c r="N9516" s="6" t="s">
        <v>90</v>
      </c>
      <c r="O9516" s="6" t="s">
        <v>75622</v>
      </c>
    </row>
    <row r="9517" spans="9:15" x14ac:dyDescent="0.25">
      <c r="I9517">
        <v>9515</v>
      </c>
      <c r="J9517" s="6" t="s">
        <v>22283</v>
      </c>
      <c r="K9517" s="6" t="s">
        <v>51648</v>
      </c>
      <c r="L9517" s="6" t="s">
        <v>90</v>
      </c>
      <c r="M9517" s="6" t="s">
        <v>22284</v>
      </c>
      <c r="N9517" s="6" t="s">
        <v>90</v>
      </c>
      <c r="O9517" s="6" t="s">
        <v>75623</v>
      </c>
    </row>
    <row r="9518" spans="9:15" x14ac:dyDescent="0.25">
      <c r="I9518">
        <v>9516</v>
      </c>
      <c r="J9518" s="6" t="s">
        <v>22285</v>
      </c>
      <c r="K9518" s="6" t="s">
        <v>52539</v>
      </c>
      <c r="L9518" s="6" t="s">
        <v>49935</v>
      </c>
      <c r="M9518" s="6" t="s">
        <v>22286</v>
      </c>
      <c r="N9518" s="6" t="s">
        <v>59058</v>
      </c>
      <c r="O9518" s="6" t="s">
        <v>75624</v>
      </c>
    </row>
    <row r="9519" spans="9:15" x14ac:dyDescent="0.25">
      <c r="I9519">
        <v>9517</v>
      </c>
      <c r="J9519" s="6" t="s">
        <v>22287</v>
      </c>
      <c r="K9519" s="6" t="s">
        <v>48867</v>
      </c>
      <c r="L9519" s="6" t="s">
        <v>48941</v>
      </c>
      <c r="M9519" s="6" t="s">
        <v>22288</v>
      </c>
      <c r="N9519" s="6" t="s">
        <v>53540</v>
      </c>
      <c r="O9519" s="6" t="s">
        <v>75625</v>
      </c>
    </row>
    <row r="9520" spans="9:15" x14ac:dyDescent="0.25">
      <c r="I9520">
        <v>9518</v>
      </c>
      <c r="J9520" s="6" t="s">
        <v>22289</v>
      </c>
      <c r="K9520" s="6" t="s">
        <v>52251</v>
      </c>
      <c r="L9520" s="6" t="s">
        <v>52249</v>
      </c>
      <c r="M9520" s="6" t="s">
        <v>22290</v>
      </c>
      <c r="N9520" s="6" t="s">
        <v>90</v>
      </c>
      <c r="O9520" s="6" t="s">
        <v>75626</v>
      </c>
    </row>
    <row r="9521" spans="9:15" x14ac:dyDescent="0.25">
      <c r="I9521">
        <v>9519</v>
      </c>
      <c r="J9521" s="6" t="s">
        <v>22291</v>
      </c>
      <c r="K9521" s="6" t="s">
        <v>51584</v>
      </c>
      <c r="L9521" s="6" t="s">
        <v>52152</v>
      </c>
      <c r="M9521" s="6" t="s">
        <v>22292</v>
      </c>
      <c r="N9521" s="6" t="s">
        <v>59059</v>
      </c>
      <c r="O9521" s="6" t="s">
        <v>75627</v>
      </c>
    </row>
    <row r="9522" spans="9:15" x14ac:dyDescent="0.25">
      <c r="I9522">
        <v>9520</v>
      </c>
      <c r="J9522" s="6" t="s">
        <v>22293</v>
      </c>
      <c r="K9522" s="6" t="s">
        <v>50620</v>
      </c>
      <c r="L9522" s="6" t="s">
        <v>90</v>
      </c>
      <c r="M9522" s="6" t="s">
        <v>22294</v>
      </c>
      <c r="N9522" s="6" t="s">
        <v>90</v>
      </c>
      <c r="O9522" s="6" t="s">
        <v>75628</v>
      </c>
    </row>
    <row r="9523" spans="9:15" x14ac:dyDescent="0.25">
      <c r="I9523">
        <v>9521</v>
      </c>
      <c r="J9523" s="6" t="s">
        <v>22295</v>
      </c>
      <c r="K9523" s="6" t="s">
        <v>51239</v>
      </c>
      <c r="L9523" s="6" t="s">
        <v>90</v>
      </c>
      <c r="M9523" s="6" t="s">
        <v>22296</v>
      </c>
      <c r="N9523" s="6" t="s">
        <v>90</v>
      </c>
      <c r="O9523" s="6" t="s">
        <v>75629</v>
      </c>
    </row>
    <row r="9524" spans="9:15" x14ac:dyDescent="0.25">
      <c r="I9524">
        <v>9522</v>
      </c>
      <c r="J9524" s="6" t="s">
        <v>22297</v>
      </c>
      <c r="K9524" s="6" t="s">
        <v>49967</v>
      </c>
      <c r="L9524" s="6" t="s">
        <v>49953</v>
      </c>
      <c r="M9524" s="6" t="s">
        <v>22298</v>
      </c>
      <c r="N9524" s="6" t="s">
        <v>59060</v>
      </c>
      <c r="O9524" s="6" t="s">
        <v>75630</v>
      </c>
    </row>
    <row r="9525" spans="9:15" x14ac:dyDescent="0.25">
      <c r="I9525">
        <v>9523</v>
      </c>
      <c r="J9525" s="6" t="s">
        <v>22299</v>
      </c>
      <c r="K9525" s="6" t="s">
        <v>49817</v>
      </c>
      <c r="L9525" s="6" t="s">
        <v>49807</v>
      </c>
      <c r="M9525" s="6" t="s">
        <v>22300</v>
      </c>
      <c r="N9525" s="6" t="s">
        <v>90</v>
      </c>
      <c r="O9525" s="6" t="s">
        <v>75631</v>
      </c>
    </row>
    <row r="9526" spans="9:15" x14ac:dyDescent="0.25">
      <c r="I9526">
        <v>9524</v>
      </c>
      <c r="J9526" s="6" t="s">
        <v>22301</v>
      </c>
      <c r="K9526" s="6" t="s">
        <v>50049</v>
      </c>
      <c r="L9526" s="6" t="s">
        <v>90</v>
      </c>
      <c r="M9526" s="6" t="s">
        <v>22302</v>
      </c>
      <c r="N9526" s="6" t="s">
        <v>59061</v>
      </c>
      <c r="O9526" s="6" t="s">
        <v>75632</v>
      </c>
    </row>
    <row r="9527" spans="9:15" x14ac:dyDescent="0.25">
      <c r="I9527">
        <v>9525</v>
      </c>
      <c r="J9527" s="6" t="s">
        <v>22303</v>
      </c>
      <c r="K9527" s="6" t="s">
        <v>52132</v>
      </c>
      <c r="L9527" s="6" t="s">
        <v>90</v>
      </c>
      <c r="M9527" s="6" t="s">
        <v>22304</v>
      </c>
      <c r="N9527" s="6" t="s">
        <v>59062</v>
      </c>
      <c r="O9527" s="6" t="s">
        <v>75633</v>
      </c>
    </row>
    <row r="9528" spans="9:15" x14ac:dyDescent="0.25">
      <c r="I9528">
        <v>9526</v>
      </c>
      <c r="J9528" s="6" t="s">
        <v>22305</v>
      </c>
      <c r="K9528" s="6" t="s">
        <v>52106</v>
      </c>
      <c r="L9528" s="6" t="s">
        <v>52004</v>
      </c>
      <c r="M9528" s="6" t="s">
        <v>22306</v>
      </c>
      <c r="N9528" s="6" t="s">
        <v>59063</v>
      </c>
      <c r="O9528" s="6" t="s">
        <v>75634</v>
      </c>
    </row>
    <row r="9529" spans="9:15" x14ac:dyDescent="0.25">
      <c r="I9529">
        <v>9527</v>
      </c>
      <c r="J9529" s="6" t="s">
        <v>22307</v>
      </c>
      <c r="K9529" s="6" t="s">
        <v>52117</v>
      </c>
      <c r="L9529" s="6" t="s">
        <v>52275</v>
      </c>
      <c r="M9529" s="6" t="s">
        <v>22308</v>
      </c>
      <c r="N9529" s="6" t="s">
        <v>59064</v>
      </c>
      <c r="O9529" s="6" t="s">
        <v>75635</v>
      </c>
    </row>
    <row r="9530" spans="9:15" x14ac:dyDescent="0.25">
      <c r="I9530">
        <v>9528</v>
      </c>
      <c r="J9530" s="6" t="s">
        <v>22309</v>
      </c>
      <c r="K9530" s="6" t="s">
        <v>50079</v>
      </c>
      <c r="L9530" s="6" t="s">
        <v>90</v>
      </c>
      <c r="M9530" s="6" t="s">
        <v>22310</v>
      </c>
      <c r="N9530" s="6" t="s">
        <v>90</v>
      </c>
      <c r="O9530" s="6" t="s">
        <v>75636</v>
      </c>
    </row>
    <row r="9531" spans="9:15" x14ac:dyDescent="0.25">
      <c r="I9531">
        <v>9529</v>
      </c>
      <c r="J9531" s="6" t="s">
        <v>22311</v>
      </c>
      <c r="K9531" s="6" t="s">
        <v>52512</v>
      </c>
      <c r="L9531" s="6" t="s">
        <v>90</v>
      </c>
      <c r="M9531" s="6" t="s">
        <v>22312</v>
      </c>
      <c r="N9531" s="6" t="s">
        <v>90</v>
      </c>
      <c r="O9531" s="6" t="s">
        <v>75637</v>
      </c>
    </row>
    <row r="9532" spans="9:15" x14ac:dyDescent="0.25">
      <c r="I9532">
        <v>9530</v>
      </c>
      <c r="J9532" s="6" t="s">
        <v>22313</v>
      </c>
      <c r="K9532" s="6" t="s">
        <v>50335</v>
      </c>
      <c r="L9532" s="6" t="s">
        <v>90</v>
      </c>
      <c r="M9532" s="6" t="s">
        <v>22314</v>
      </c>
      <c r="N9532" s="6" t="s">
        <v>59065</v>
      </c>
      <c r="O9532" s="6" t="s">
        <v>75638</v>
      </c>
    </row>
    <row r="9533" spans="9:15" x14ac:dyDescent="0.25">
      <c r="I9533">
        <v>9531</v>
      </c>
      <c r="J9533" s="6" t="s">
        <v>22315</v>
      </c>
      <c r="K9533" s="6" t="s">
        <v>52505</v>
      </c>
      <c r="L9533" s="6" t="s">
        <v>52446</v>
      </c>
      <c r="M9533" s="6" t="s">
        <v>22316</v>
      </c>
      <c r="N9533" s="6" t="s">
        <v>90</v>
      </c>
      <c r="O9533" s="6" t="s">
        <v>75639</v>
      </c>
    </row>
    <row r="9534" spans="9:15" x14ac:dyDescent="0.25">
      <c r="I9534">
        <v>9532</v>
      </c>
      <c r="J9534" s="6" t="s">
        <v>22317</v>
      </c>
      <c r="K9534" s="6" t="s">
        <v>50292</v>
      </c>
      <c r="L9534" s="6" t="s">
        <v>50454</v>
      </c>
      <c r="M9534" s="6" t="s">
        <v>22318</v>
      </c>
      <c r="N9534" s="6" t="s">
        <v>90</v>
      </c>
      <c r="O9534" s="6" t="s">
        <v>75640</v>
      </c>
    </row>
    <row r="9535" spans="9:15" x14ac:dyDescent="0.25">
      <c r="I9535">
        <v>9533</v>
      </c>
      <c r="J9535" s="6" t="s">
        <v>22319</v>
      </c>
      <c r="K9535" s="6" t="s">
        <v>49637</v>
      </c>
      <c r="L9535" s="6" t="s">
        <v>50313</v>
      </c>
      <c r="M9535" s="6" t="s">
        <v>22320</v>
      </c>
      <c r="N9535" s="6" t="s">
        <v>59066</v>
      </c>
      <c r="O9535" s="6" t="s">
        <v>75641</v>
      </c>
    </row>
    <row r="9536" spans="9:15" x14ac:dyDescent="0.25">
      <c r="I9536">
        <v>9534</v>
      </c>
      <c r="J9536" s="6" t="s">
        <v>22321</v>
      </c>
      <c r="K9536" s="6" t="s">
        <v>52565</v>
      </c>
      <c r="L9536" s="6" t="s">
        <v>90</v>
      </c>
      <c r="M9536" s="6" t="s">
        <v>22322</v>
      </c>
      <c r="N9536" s="6" t="s">
        <v>90</v>
      </c>
      <c r="O9536" s="6" t="s">
        <v>75642</v>
      </c>
    </row>
    <row r="9537" spans="9:15" x14ac:dyDescent="0.25">
      <c r="I9537">
        <v>9535</v>
      </c>
      <c r="J9537" s="6" t="s">
        <v>22323</v>
      </c>
      <c r="K9537" s="6" t="s">
        <v>52490</v>
      </c>
      <c r="L9537" s="6" t="s">
        <v>49904</v>
      </c>
      <c r="M9537" s="6" t="s">
        <v>22324</v>
      </c>
      <c r="N9537" s="6" t="s">
        <v>90</v>
      </c>
      <c r="O9537" s="6" t="s">
        <v>67732</v>
      </c>
    </row>
    <row r="9538" spans="9:15" x14ac:dyDescent="0.25">
      <c r="I9538">
        <v>9536</v>
      </c>
      <c r="J9538" s="6" t="s">
        <v>22325</v>
      </c>
      <c r="K9538" s="6" t="s">
        <v>51961</v>
      </c>
      <c r="L9538" s="6" t="s">
        <v>50257</v>
      </c>
      <c r="M9538" s="6" t="s">
        <v>22326</v>
      </c>
      <c r="N9538" s="6" t="s">
        <v>59067</v>
      </c>
      <c r="O9538" s="6" t="s">
        <v>75643</v>
      </c>
    </row>
    <row r="9539" spans="9:15" x14ac:dyDescent="0.25">
      <c r="I9539">
        <v>9537</v>
      </c>
      <c r="J9539" s="6" t="s">
        <v>22327</v>
      </c>
      <c r="K9539" s="6" t="s">
        <v>50321</v>
      </c>
      <c r="L9539" s="6" t="s">
        <v>49096</v>
      </c>
      <c r="M9539" s="6" t="s">
        <v>22328</v>
      </c>
      <c r="N9539" s="6" t="s">
        <v>59068</v>
      </c>
      <c r="O9539" s="6" t="s">
        <v>75644</v>
      </c>
    </row>
    <row r="9540" spans="9:15" x14ac:dyDescent="0.25">
      <c r="I9540">
        <v>9538</v>
      </c>
      <c r="J9540" s="6" t="s">
        <v>22329</v>
      </c>
      <c r="K9540" s="6" t="s">
        <v>49686</v>
      </c>
      <c r="L9540" s="6" t="s">
        <v>90</v>
      </c>
      <c r="M9540" s="6" t="s">
        <v>22330</v>
      </c>
      <c r="N9540" s="6" t="s">
        <v>59069</v>
      </c>
      <c r="O9540" s="6" t="s">
        <v>75645</v>
      </c>
    </row>
    <row r="9541" spans="9:15" x14ac:dyDescent="0.25">
      <c r="I9541">
        <v>9539</v>
      </c>
      <c r="J9541" s="6" t="s">
        <v>22331</v>
      </c>
      <c r="K9541" s="6" t="s">
        <v>49272</v>
      </c>
      <c r="L9541" s="6" t="s">
        <v>90</v>
      </c>
      <c r="M9541" s="6" t="s">
        <v>22332</v>
      </c>
      <c r="N9541" s="6" t="s">
        <v>59070</v>
      </c>
      <c r="O9541" s="6" t="s">
        <v>75646</v>
      </c>
    </row>
    <row r="9542" spans="9:15" x14ac:dyDescent="0.25">
      <c r="I9542">
        <v>9540</v>
      </c>
      <c r="J9542" s="6" t="s">
        <v>22333</v>
      </c>
      <c r="K9542" s="6" t="s">
        <v>50516</v>
      </c>
      <c r="L9542" s="6" t="s">
        <v>90</v>
      </c>
      <c r="M9542" s="6" t="s">
        <v>22334</v>
      </c>
      <c r="N9542" s="6" t="s">
        <v>59071</v>
      </c>
      <c r="O9542" s="6" t="s">
        <v>75647</v>
      </c>
    </row>
    <row r="9543" spans="9:15" x14ac:dyDescent="0.25">
      <c r="I9543">
        <v>9541</v>
      </c>
      <c r="J9543" s="6" t="s">
        <v>22335</v>
      </c>
      <c r="K9543" s="6" t="s">
        <v>50023</v>
      </c>
      <c r="L9543" s="6" t="s">
        <v>50377</v>
      </c>
      <c r="M9543" s="6" t="s">
        <v>22336</v>
      </c>
      <c r="N9543" s="6" t="s">
        <v>59072</v>
      </c>
      <c r="O9543" s="6" t="s">
        <v>75648</v>
      </c>
    </row>
    <row r="9544" spans="9:15" x14ac:dyDescent="0.25">
      <c r="I9544">
        <v>9542</v>
      </c>
      <c r="J9544" s="6" t="s">
        <v>22337</v>
      </c>
      <c r="K9544" s="6" t="s">
        <v>51444</v>
      </c>
      <c r="L9544" s="6" t="s">
        <v>49066</v>
      </c>
      <c r="M9544" s="6" t="s">
        <v>22338</v>
      </c>
      <c r="N9544" s="6" t="s">
        <v>90</v>
      </c>
      <c r="O9544" s="6" t="s">
        <v>75649</v>
      </c>
    </row>
    <row r="9545" spans="9:15" x14ac:dyDescent="0.25">
      <c r="I9545">
        <v>9543</v>
      </c>
      <c r="J9545" s="6" t="s">
        <v>22339</v>
      </c>
      <c r="K9545" s="6" t="s">
        <v>50063</v>
      </c>
      <c r="L9545" s="6" t="s">
        <v>51373</v>
      </c>
      <c r="M9545" s="6" t="s">
        <v>22340</v>
      </c>
      <c r="N9545" s="6" t="s">
        <v>55259</v>
      </c>
      <c r="O9545" s="6" t="s">
        <v>75060</v>
      </c>
    </row>
    <row r="9546" spans="9:15" x14ac:dyDescent="0.25">
      <c r="I9546">
        <v>9544</v>
      </c>
      <c r="J9546" s="6" t="s">
        <v>22341</v>
      </c>
      <c r="K9546" s="6" t="s">
        <v>51735</v>
      </c>
      <c r="L9546" s="6" t="s">
        <v>49056</v>
      </c>
      <c r="M9546" s="6" t="s">
        <v>22342</v>
      </c>
      <c r="N9546" s="6" t="s">
        <v>59073</v>
      </c>
      <c r="O9546" s="6" t="s">
        <v>75650</v>
      </c>
    </row>
    <row r="9547" spans="9:15" x14ac:dyDescent="0.25">
      <c r="I9547">
        <v>9545</v>
      </c>
      <c r="J9547" s="6" t="s">
        <v>22343</v>
      </c>
      <c r="K9547" s="6" t="s">
        <v>49455</v>
      </c>
      <c r="L9547" s="6" t="s">
        <v>90</v>
      </c>
      <c r="M9547" s="6" t="s">
        <v>22344</v>
      </c>
      <c r="N9547" s="6" t="s">
        <v>59074</v>
      </c>
      <c r="O9547" s="6" t="s">
        <v>75651</v>
      </c>
    </row>
    <row r="9548" spans="9:15" x14ac:dyDescent="0.25">
      <c r="I9548">
        <v>9546</v>
      </c>
      <c r="J9548" s="6" t="s">
        <v>22345</v>
      </c>
      <c r="K9548" s="6" t="s">
        <v>48935</v>
      </c>
      <c r="L9548" s="6" t="s">
        <v>90</v>
      </c>
      <c r="M9548" s="6" t="s">
        <v>22346</v>
      </c>
      <c r="N9548" s="6" t="s">
        <v>90</v>
      </c>
      <c r="O9548" s="6" t="s">
        <v>75652</v>
      </c>
    </row>
    <row r="9549" spans="9:15" x14ac:dyDescent="0.25">
      <c r="I9549">
        <v>9547</v>
      </c>
      <c r="J9549" s="6" t="s">
        <v>22347</v>
      </c>
      <c r="K9549" s="6" t="s">
        <v>50973</v>
      </c>
      <c r="L9549" s="6" t="s">
        <v>90</v>
      </c>
      <c r="M9549" s="6" t="s">
        <v>22348</v>
      </c>
      <c r="N9549" s="6" t="s">
        <v>90</v>
      </c>
      <c r="O9549" s="6" t="s">
        <v>75653</v>
      </c>
    </row>
    <row r="9550" spans="9:15" x14ac:dyDescent="0.25">
      <c r="I9550">
        <v>9548</v>
      </c>
      <c r="J9550" s="6" t="s">
        <v>22349</v>
      </c>
      <c r="K9550" s="6" t="s">
        <v>51861</v>
      </c>
      <c r="L9550" s="6" t="s">
        <v>90</v>
      </c>
      <c r="M9550" s="6" t="s">
        <v>22350</v>
      </c>
      <c r="N9550" s="6" t="s">
        <v>59075</v>
      </c>
      <c r="O9550" s="6" t="s">
        <v>75654</v>
      </c>
    </row>
    <row r="9551" spans="9:15" x14ac:dyDescent="0.25">
      <c r="I9551">
        <v>9549</v>
      </c>
      <c r="J9551" s="6" t="s">
        <v>22351</v>
      </c>
      <c r="K9551" s="6" t="s">
        <v>52152</v>
      </c>
      <c r="L9551" s="6" t="s">
        <v>90</v>
      </c>
      <c r="M9551" s="6" t="s">
        <v>22352</v>
      </c>
      <c r="N9551" s="6" t="s">
        <v>59076</v>
      </c>
      <c r="O9551" s="6" t="s">
        <v>71608</v>
      </c>
    </row>
    <row r="9552" spans="9:15" x14ac:dyDescent="0.25">
      <c r="I9552">
        <v>9550</v>
      </c>
      <c r="J9552" s="6" t="s">
        <v>22353</v>
      </c>
      <c r="K9552" s="6" t="s">
        <v>50055</v>
      </c>
      <c r="L9552" s="6" t="s">
        <v>50043</v>
      </c>
      <c r="M9552" s="6" t="s">
        <v>22354</v>
      </c>
      <c r="N9552" s="6" t="s">
        <v>59077</v>
      </c>
      <c r="O9552" s="6" t="s">
        <v>75655</v>
      </c>
    </row>
    <row r="9553" spans="9:15" x14ac:dyDescent="0.25">
      <c r="I9553">
        <v>9551</v>
      </c>
      <c r="J9553" s="6" t="s">
        <v>22355</v>
      </c>
      <c r="K9553" s="6" t="s">
        <v>49623</v>
      </c>
      <c r="L9553" s="6" t="s">
        <v>90</v>
      </c>
      <c r="M9553" s="6" t="s">
        <v>22356</v>
      </c>
      <c r="N9553" s="6" t="s">
        <v>59078</v>
      </c>
      <c r="O9553" s="6" t="s">
        <v>75656</v>
      </c>
    </row>
    <row r="9554" spans="9:15" x14ac:dyDescent="0.25">
      <c r="I9554">
        <v>9552</v>
      </c>
      <c r="J9554" s="6" t="s">
        <v>22357</v>
      </c>
      <c r="K9554" s="6" t="s">
        <v>50521</v>
      </c>
      <c r="L9554" s="6" t="s">
        <v>50524</v>
      </c>
      <c r="M9554" s="6" t="s">
        <v>22358</v>
      </c>
      <c r="N9554" s="6" t="s">
        <v>59079</v>
      </c>
      <c r="O9554" s="6" t="s">
        <v>75657</v>
      </c>
    </row>
    <row r="9555" spans="9:15" x14ac:dyDescent="0.25">
      <c r="I9555">
        <v>9553</v>
      </c>
      <c r="J9555" s="6" t="s">
        <v>22359</v>
      </c>
      <c r="K9555" s="6" t="s">
        <v>52192</v>
      </c>
      <c r="L9555" s="6" t="s">
        <v>90</v>
      </c>
      <c r="M9555" s="6" t="s">
        <v>22360</v>
      </c>
      <c r="N9555" s="6" t="s">
        <v>59080</v>
      </c>
      <c r="O9555" s="6" t="s">
        <v>75658</v>
      </c>
    </row>
    <row r="9556" spans="9:15" x14ac:dyDescent="0.25">
      <c r="I9556">
        <v>9554</v>
      </c>
      <c r="J9556" s="6" t="s">
        <v>22361</v>
      </c>
      <c r="K9556" s="6" t="s">
        <v>50849</v>
      </c>
      <c r="L9556" s="6" t="s">
        <v>90</v>
      </c>
      <c r="M9556" s="6" t="s">
        <v>22362</v>
      </c>
      <c r="N9556" s="6" t="s">
        <v>90</v>
      </c>
      <c r="O9556" s="6" t="s">
        <v>75659</v>
      </c>
    </row>
    <row r="9557" spans="9:15" x14ac:dyDescent="0.25">
      <c r="I9557">
        <v>9555</v>
      </c>
      <c r="J9557" s="6" t="s">
        <v>22363</v>
      </c>
      <c r="K9557" s="6" t="s">
        <v>51972</v>
      </c>
      <c r="L9557" s="6" t="s">
        <v>90</v>
      </c>
      <c r="M9557" s="6" t="s">
        <v>22364</v>
      </c>
      <c r="N9557" s="6" t="s">
        <v>59081</v>
      </c>
      <c r="O9557" s="6" t="s">
        <v>75660</v>
      </c>
    </row>
    <row r="9558" spans="9:15" x14ac:dyDescent="0.25">
      <c r="I9558">
        <v>9556</v>
      </c>
      <c r="J9558" s="6" t="s">
        <v>22365</v>
      </c>
      <c r="K9558" s="6" t="s">
        <v>52472</v>
      </c>
      <c r="L9558" s="6" t="s">
        <v>51833</v>
      </c>
      <c r="M9558" s="6" t="s">
        <v>22366</v>
      </c>
      <c r="N9558" s="6" t="s">
        <v>53800</v>
      </c>
      <c r="O9558" s="6" t="s">
        <v>67825</v>
      </c>
    </row>
    <row r="9559" spans="9:15" x14ac:dyDescent="0.25">
      <c r="I9559">
        <v>9557</v>
      </c>
      <c r="J9559" s="6" t="s">
        <v>22367</v>
      </c>
      <c r="K9559" s="6" t="s">
        <v>49597</v>
      </c>
      <c r="L9559" s="6" t="s">
        <v>90</v>
      </c>
      <c r="M9559" s="6" t="s">
        <v>22368</v>
      </c>
      <c r="N9559" s="6" t="s">
        <v>59082</v>
      </c>
      <c r="O9559" s="6" t="s">
        <v>75661</v>
      </c>
    </row>
    <row r="9560" spans="9:15" x14ac:dyDescent="0.25">
      <c r="I9560">
        <v>9558</v>
      </c>
      <c r="J9560" s="6" t="s">
        <v>22369</v>
      </c>
      <c r="K9560" s="6" t="s">
        <v>48648</v>
      </c>
      <c r="L9560" s="6" t="s">
        <v>48654</v>
      </c>
      <c r="M9560" s="6" t="s">
        <v>22370</v>
      </c>
      <c r="N9560" s="6" t="s">
        <v>59083</v>
      </c>
      <c r="O9560" s="6" t="s">
        <v>75662</v>
      </c>
    </row>
    <row r="9561" spans="9:15" x14ac:dyDescent="0.25">
      <c r="I9561">
        <v>9559</v>
      </c>
      <c r="J9561" s="6" t="s">
        <v>22371</v>
      </c>
      <c r="K9561" s="6" t="s">
        <v>48636</v>
      </c>
      <c r="L9561" s="6" t="s">
        <v>50486</v>
      </c>
      <c r="M9561" s="6" t="s">
        <v>22372</v>
      </c>
      <c r="N9561" s="6" t="s">
        <v>59084</v>
      </c>
      <c r="O9561" s="6" t="s">
        <v>75663</v>
      </c>
    </row>
    <row r="9562" spans="9:15" x14ac:dyDescent="0.25">
      <c r="I9562">
        <v>9560</v>
      </c>
      <c r="J9562" s="6" t="s">
        <v>22373</v>
      </c>
      <c r="K9562" s="6" t="s">
        <v>49292</v>
      </c>
      <c r="L9562" s="6" t="s">
        <v>90</v>
      </c>
      <c r="M9562" s="6" t="s">
        <v>22374</v>
      </c>
      <c r="N9562" s="6" t="s">
        <v>59085</v>
      </c>
      <c r="O9562" s="6" t="s">
        <v>75664</v>
      </c>
    </row>
    <row r="9563" spans="9:15" x14ac:dyDescent="0.25">
      <c r="I9563">
        <v>9561</v>
      </c>
      <c r="J9563" s="6" t="s">
        <v>22375</v>
      </c>
      <c r="K9563" s="6" t="s">
        <v>52477</v>
      </c>
      <c r="L9563" s="6" t="s">
        <v>50405</v>
      </c>
      <c r="M9563" s="6" t="s">
        <v>22376</v>
      </c>
      <c r="N9563" s="6" t="s">
        <v>59086</v>
      </c>
      <c r="O9563" s="6" t="s">
        <v>75665</v>
      </c>
    </row>
    <row r="9564" spans="9:15" x14ac:dyDescent="0.25">
      <c r="I9564">
        <v>9562</v>
      </c>
      <c r="J9564" s="6" t="s">
        <v>22377</v>
      </c>
      <c r="K9564" s="6" t="s">
        <v>51756</v>
      </c>
      <c r="L9564" s="6" t="s">
        <v>90</v>
      </c>
      <c r="M9564" s="6" t="s">
        <v>22378</v>
      </c>
      <c r="N9564" s="6" t="s">
        <v>59087</v>
      </c>
      <c r="O9564" s="6" t="s">
        <v>75666</v>
      </c>
    </row>
    <row r="9565" spans="9:15" x14ac:dyDescent="0.25">
      <c r="I9565">
        <v>9563</v>
      </c>
      <c r="J9565" s="6" t="s">
        <v>22379</v>
      </c>
      <c r="K9565" s="6" t="s">
        <v>49910</v>
      </c>
      <c r="L9565" s="6" t="s">
        <v>90</v>
      </c>
      <c r="M9565" s="6" t="s">
        <v>22380</v>
      </c>
      <c r="N9565" s="6" t="s">
        <v>54596</v>
      </c>
      <c r="O9565" s="6" t="s">
        <v>75667</v>
      </c>
    </row>
    <row r="9566" spans="9:15" x14ac:dyDescent="0.25">
      <c r="I9566">
        <v>9564</v>
      </c>
      <c r="J9566" s="6" t="s">
        <v>22381</v>
      </c>
      <c r="K9566" s="6" t="s">
        <v>50980</v>
      </c>
      <c r="L9566" s="6" t="s">
        <v>51473</v>
      </c>
      <c r="M9566" s="6" t="s">
        <v>22382</v>
      </c>
      <c r="N9566" s="6" t="s">
        <v>59088</v>
      </c>
      <c r="O9566" s="6" t="s">
        <v>75668</v>
      </c>
    </row>
    <row r="9567" spans="9:15" x14ac:dyDescent="0.25">
      <c r="I9567">
        <v>9565</v>
      </c>
      <c r="J9567" s="6" t="s">
        <v>22383</v>
      </c>
      <c r="K9567" s="6" t="s">
        <v>49179</v>
      </c>
      <c r="L9567" s="6" t="s">
        <v>52150</v>
      </c>
      <c r="M9567" s="6" t="s">
        <v>22384</v>
      </c>
      <c r="N9567" s="6" t="s">
        <v>90</v>
      </c>
      <c r="O9567" s="6" t="s">
        <v>75669</v>
      </c>
    </row>
    <row r="9568" spans="9:15" x14ac:dyDescent="0.25">
      <c r="I9568">
        <v>9566</v>
      </c>
      <c r="J9568" s="6" t="s">
        <v>22385</v>
      </c>
      <c r="K9568" s="6" t="s">
        <v>52378</v>
      </c>
      <c r="L9568" s="6" t="s">
        <v>90</v>
      </c>
      <c r="M9568" s="6" t="s">
        <v>22386</v>
      </c>
      <c r="N9568" s="6" t="s">
        <v>90</v>
      </c>
      <c r="O9568" s="6" t="s">
        <v>75670</v>
      </c>
    </row>
    <row r="9569" spans="9:15" x14ac:dyDescent="0.25">
      <c r="I9569">
        <v>9567</v>
      </c>
      <c r="J9569" s="6" t="s">
        <v>22387</v>
      </c>
      <c r="K9569" s="6" t="s">
        <v>50276</v>
      </c>
      <c r="L9569" s="6" t="s">
        <v>90</v>
      </c>
      <c r="M9569" s="6" t="s">
        <v>22388</v>
      </c>
      <c r="N9569" s="6" t="s">
        <v>90</v>
      </c>
      <c r="O9569" s="6" t="s">
        <v>75671</v>
      </c>
    </row>
    <row r="9570" spans="9:15" x14ac:dyDescent="0.25">
      <c r="I9570">
        <v>9568</v>
      </c>
      <c r="J9570" s="6" t="s">
        <v>22389</v>
      </c>
      <c r="K9570" s="6" t="s">
        <v>49926</v>
      </c>
      <c r="L9570" s="6" t="s">
        <v>90</v>
      </c>
      <c r="M9570" s="6" t="s">
        <v>22390</v>
      </c>
      <c r="N9570" s="6" t="s">
        <v>90</v>
      </c>
      <c r="O9570" s="6" t="s">
        <v>70583</v>
      </c>
    </row>
    <row r="9571" spans="9:15" x14ac:dyDescent="0.25">
      <c r="I9571">
        <v>9569</v>
      </c>
      <c r="J9571" s="6" t="s">
        <v>22391</v>
      </c>
      <c r="K9571" s="6" t="s">
        <v>51610</v>
      </c>
      <c r="L9571" s="6" t="s">
        <v>90</v>
      </c>
      <c r="M9571" s="6" t="s">
        <v>22392</v>
      </c>
      <c r="N9571" s="6" t="s">
        <v>90</v>
      </c>
      <c r="O9571" s="6" t="s">
        <v>75672</v>
      </c>
    </row>
    <row r="9572" spans="9:15" x14ac:dyDescent="0.25">
      <c r="I9572">
        <v>9570</v>
      </c>
      <c r="J9572" s="6" t="s">
        <v>22393</v>
      </c>
      <c r="K9572" s="6" t="s">
        <v>52525</v>
      </c>
      <c r="L9572" s="6" t="s">
        <v>51473</v>
      </c>
      <c r="M9572" s="6" t="s">
        <v>22394</v>
      </c>
      <c r="N9572" s="6" t="s">
        <v>59089</v>
      </c>
      <c r="O9572" s="6" t="s">
        <v>75673</v>
      </c>
    </row>
    <row r="9573" spans="9:15" x14ac:dyDescent="0.25">
      <c r="I9573">
        <v>9571</v>
      </c>
      <c r="J9573" s="6" t="s">
        <v>22395</v>
      </c>
      <c r="K9573" s="6" t="s">
        <v>51817</v>
      </c>
      <c r="L9573" s="6" t="s">
        <v>90</v>
      </c>
      <c r="M9573" s="6" t="s">
        <v>22396</v>
      </c>
      <c r="N9573" s="6" t="s">
        <v>90</v>
      </c>
      <c r="O9573" s="6" t="s">
        <v>75674</v>
      </c>
    </row>
    <row r="9574" spans="9:15" x14ac:dyDescent="0.25">
      <c r="I9574">
        <v>9572</v>
      </c>
      <c r="J9574" s="6" t="s">
        <v>22397</v>
      </c>
      <c r="K9574" s="6" t="s">
        <v>52491</v>
      </c>
      <c r="L9574" s="6" t="s">
        <v>90</v>
      </c>
      <c r="M9574" s="6" t="s">
        <v>22398</v>
      </c>
      <c r="N9574" s="6" t="s">
        <v>90</v>
      </c>
      <c r="O9574" s="6" t="s">
        <v>75675</v>
      </c>
    </row>
    <row r="9575" spans="9:15" x14ac:dyDescent="0.25">
      <c r="I9575">
        <v>9573</v>
      </c>
      <c r="J9575" s="6" t="s">
        <v>20756</v>
      </c>
      <c r="K9575" s="6" t="s">
        <v>52243</v>
      </c>
      <c r="L9575" s="6" t="s">
        <v>51346</v>
      </c>
      <c r="M9575" s="6" t="s">
        <v>22399</v>
      </c>
      <c r="N9575" s="6" t="s">
        <v>90</v>
      </c>
      <c r="O9575" s="6" t="s">
        <v>68132</v>
      </c>
    </row>
    <row r="9576" spans="9:15" x14ac:dyDescent="0.25">
      <c r="I9576">
        <v>9574</v>
      </c>
      <c r="J9576" s="6" t="s">
        <v>22400</v>
      </c>
      <c r="K9576" s="6" t="s">
        <v>48935</v>
      </c>
      <c r="L9576" s="6" t="s">
        <v>90</v>
      </c>
      <c r="M9576" s="6" t="s">
        <v>22401</v>
      </c>
      <c r="N9576" s="6" t="s">
        <v>90</v>
      </c>
      <c r="O9576" s="6" t="s">
        <v>75676</v>
      </c>
    </row>
    <row r="9577" spans="9:15" x14ac:dyDescent="0.25">
      <c r="I9577">
        <v>9575</v>
      </c>
      <c r="J9577" s="6" t="s">
        <v>22402</v>
      </c>
      <c r="K9577" s="6" t="s">
        <v>49798</v>
      </c>
      <c r="L9577" s="6" t="s">
        <v>90</v>
      </c>
      <c r="M9577" s="6" t="s">
        <v>22403</v>
      </c>
      <c r="N9577" s="6" t="s">
        <v>59090</v>
      </c>
      <c r="O9577" s="6" t="s">
        <v>75677</v>
      </c>
    </row>
    <row r="9578" spans="9:15" x14ac:dyDescent="0.25">
      <c r="I9578">
        <v>9576</v>
      </c>
      <c r="J9578" s="6" t="s">
        <v>22404</v>
      </c>
      <c r="K9578" s="6" t="s">
        <v>49383</v>
      </c>
      <c r="L9578" s="6" t="s">
        <v>90</v>
      </c>
      <c r="M9578" s="6" t="s">
        <v>22405</v>
      </c>
      <c r="N9578" s="6" t="s">
        <v>52956</v>
      </c>
      <c r="O9578" s="6" t="s">
        <v>75678</v>
      </c>
    </row>
    <row r="9579" spans="9:15" x14ac:dyDescent="0.25">
      <c r="I9579">
        <v>9577</v>
      </c>
      <c r="J9579" s="6" t="s">
        <v>22406</v>
      </c>
      <c r="K9579" s="6" t="s">
        <v>50405</v>
      </c>
      <c r="L9579" s="6" t="s">
        <v>90</v>
      </c>
      <c r="M9579" s="6" t="s">
        <v>22407</v>
      </c>
      <c r="N9579" s="6" t="s">
        <v>59091</v>
      </c>
      <c r="O9579" s="6" t="s">
        <v>75679</v>
      </c>
    </row>
    <row r="9580" spans="9:15" x14ac:dyDescent="0.25">
      <c r="I9580">
        <v>9578</v>
      </c>
      <c r="J9580" s="6" t="s">
        <v>22408</v>
      </c>
      <c r="K9580" s="6" t="s">
        <v>51398</v>
      </c>
      <c r="L9580" s="6" t="s">
        <v>90</v>
      </c>
      <c r="M9580" s="6" t="s">
        <v>22409</v>
      </c>
      <c r="N9580" s="6" t="s">
        <v>59092</v>
      </c>
      <c r="O9580" s="6" t="s">
        <v>70936</v>
      </c>
    </row>
    <row r="9581" spans="9:15" x14ac:dyDescent="0.25">
      <c r="I9581">
        <v>9579</v>
      </c>
      <c r="J9581" s="6" t="s">
        <v>22410</v>
      </c>
      <c r="K9581" s="6" t="s">
        <v>49611</v>
      </c>
      <c r="L9581" s="6" t="s">
        <v>49082</v>
      </c>
      <c r="M9581" s="6" t="s">
        <v>22411</v>
      </c>
      <c r="N9581" s="6" t="s">
        <v>59093</v>
      </c>
      <c r="O9581" s="6" t="s">
        <v>75680</v>
      </c>
    </row>
    <row r="9582" spans="9:15" x14ac:dyDescent="0.25">
      <c r="I9582">
        <v>9580</v>
      </c>
      <c r="J9582" s="6" t="s">
        <v>22412</v>
      </c>
      <c r="K9582" s="6" t="s">
        <v>49393</v>
      </c>
      <c r="L9582" s="6" t="s">
        <v>49813</v>
      </c>
      <c r="M9582" s="6" t="s">
        <v>22413</v>
      </c>
      <c r="N9582" s="6" t="s">
        <v>57593</v>
      </c>
      <c r="O9582" s="6" t="s">
        <v>73435</v>
      </c>
    </row>
    <row r="9583" spans="9:15" x14ac:dyDescent="0.25">
      <c r="I9583">
        <v>9581</v>
      </c>
      <c r="J9583" s="6" t="s">
        <v>22414</v>
      </c>
      <c r="K9583" s="6" t="s">
        <v>51004</v>
      </c>
      <c r="L9583" s="6" t="s">
        <v>50764</v>
      </c>
      <c r="M9583" s="6" t="s">
        <v>22415</v>
      </c>
      <c r="N9583" s="6" t="s">
        <v>59094</v>
      </c>
      <c r="O9583" s="6" t="s">
        <v>75681</v>
      </c>
    </row>
    <row r="9584" spans="9:15" x14ac:dyDescent="0.25">
      <c r="I9584">
        <v>9582</v>
      </c>
      <c r="J9584" s="6" t="s">
        <v>22416</v>
      </c>
      <c r="K9584" s="6" t="s">
        <v>52200</v>
      </c>
      <c r="L9584" s="6" t="s">
        <v>50391</v>
      </c>
      <c r="M9584" s="6" t="s">
        <v>22417</v>
      </c>
      <c r="N9584" s="6" t="s">
        <v>59095</v>
      </c>
      <c r="O9584" s="6" t="s">
        <v>75682</v>
      </c>
    </row>
    <row r="9585" spans="9:15" x14ac:dyDescent="0.25">
      <c r="I9585">
        <v>9583</v>
      </c>
      <c r="J9585" s="6" t="s">
        <v>22418</v>
      </c>
      <c r="K9585" s="6" t="s">
        <v>50175</v>
      </c>
      <c r="L9585" s="6" t="s">
        <v>90</v>
      </c>
      <c r="M9585" s="6" t="s">
        <v>22419</v>
      </c>
      <c r="N9585" s="6" t="s">
        <v>59096</v>
      </c>
      <c r="O9585" s="6" t="s">
        <v>75683</v>
      </c>
    </row>
    <row r="9586" spans="9:15" x14ac:dyDescent="0.25">
      <c r="I9586">
        <v>9584</v>
      </c>
      <c r="J9586" s="6" t="s">
        <v>22420</v>
      </c>
      <c r="K9586" s="6" t="s">
        <v>51346</v>
      </c>
      <c r="L9586" s="6" t="s">
        <v>52192</v>
      </c>
      <c r="M9586" s="6" t="s">
        <v>22421</v>
      </c>
      <c r="N9586" s="6" t="s">
        <v>90</v>
      </c>
      <c r="O9586" s="6" t="s">
        <v>75684</v>
      </c>
    </row>
    <row r="9587" spans="9:15" x14ac:dyDescent="0.25">
      <c r="I9587">
        <v>9585</v>
      </c>
      <c r="J9587" s="6" t="s">
        <v>22422</v>
      </c>
      <c r="K9587" s="6" t="s">
        <v>50405</v>
      </c>
      <c r="L9587" s="6" t="s">
        <v>49788</v>
      </c>
      <c r="M9587" s="6" t="s">
        <v>22423</v>
      </c>
      <c r="N9587" s="6" t="s">
        <v>59097</v>
      </c>
      <c r="O9587" s="6" t="s">
        <v>75685</v>
      </c>
    </row>
    <row r="9588" spans="9:15" x14ac:dyDescent="0.25">
      <c r="I9588">
        <v>9586</v>
      </c>
      <c r="J9588" s="6" t="s">
        <v>22424</v>
      </c>
      <c r="K9588" s="6" t="s">
        <v>49599</v>
      </c>
      <c r="L9588" s="6" t="s">
        <v>90</v>
      </c>
      <c r="M9588" s="6" t="s">
        <v>22425</v>
      </c>
      <c r="N9588" s="6" t="s">
        <v>59098</v>
      </c>
      <c r="O9588" s="6" t="s">
        <v>75686</v>
      </c>
    </row>
    <row r="9589" spans="9:15" x14ac:dyDescent="0.25">
      <c r="I9589">
        <v>9587</v>
      </c>
      <c r="J9589" s="6" t="s">
        <v>22426</v>
      </c>
      <c r="K9589" s="6" t="s">
        <v>49607</v>
      </c>
      <c r="L9589" s="6" t="s">
        <v>49627</v>
      </c>
      <c r="M9589" s="6" t="s">
        <v>22427</v>
      </c>
      <c r="N9589" s="6" t="s">
        <v>59099</v>
      </c>
      <c r="O9589" s="6" t="s">
        <v>75687</v>
      </c>
    </row>
    <row r="9590" spans="9:15" x14ac:dyDescent="0.25">
      <c r="I9590">
        <v>9588</v>
      </c>
      <c r="J9590" s="6" t="s">
        <v>22428</v>
      </c>
      <c r="K9590" s="6" t="s">
        <v>51277</v>
      </c>
      <c r="L9590" s="6" t="s">
        <v>51217</v>
      </c>
      <c r="M9590" s="6" t="s">
        <v>22429</v>
      </c>
      <c r="N9590" s="6" t="s">
        <v>59100</v>
      </c>
      <c r="O9590" s="6" t="s">
        <v>75688</v>
      </c>
    </row>
    <row r="9591" spans="9:15" x14ac:dyDescent="0.25">
      <c r="I9591">
        <v>9589</v>
      </c>
      <c r="J9591" s="6" t="s">
        <v>22430</v>
      </c>
      <c r="K9591" s="6" t="s">
        <v>52460</v>
      </c>
      <c r="L9591" s="6" t="s">
        <v>90</v>
      </c>
      <c r="M9591" s="6" t="s">
        <v>22431</v>
      </c>
      <c r="N9591" s="6" t="s">
        <v>59101</v>
      </c>
      <c r="O9591" s="6" t="s">
        <v>75689</v>
      </c>
    </row>
    <row r="9592" spans="9:15" x14ac:dyDescent="0.25">
      <c r="I9592">
        <v>9590</v>
      </c>
      <c r="J9592" s="6" t="s">
        <v>22432</v>
      </c>
      <c r="K9592" s="6" t="s">
        <v>51229</v>
      </c>
      <c r="L9592" s="6" t="s">
        <v>51229</v>
      </c>
      <c r="M9592" s="6" t="s">
        <v>22433</v>
      </c>
      <c r="N9592" s="6" t="s">
        <v>59102</v>
      </c>
      <c r="O9592" s="6" t="s">
        <v>75690</v>
      </c>
    </row>
    <row r="9593" spans="9:15" x14ac:dyDescent="0.25">
      <c r="I9593">
        <v>9591</v>
      </c>
      <c r="J9593" s="6" t="s">
        <v>22434</v>
      </c>
      <c r="K9593" s="6" t="s">
        <v>49771</v>
      </c>
      <c r="L9593" s="6" t="s">
        <v>90</v>
      </c>
      <c r="M9593" s="6" t="s">
        <v>22435</v>
      </c>
      <c r="N9593" s="6" t="s">
        <v>59103</v>
      </c>
      <c r="O9593" s="6" t="s">
        <v>75691</v>
      </c>
    </row>
    <row r="9594" spans="9:15" x14ac:dyDescent="0.25">
      <c r="I9594">
        <v>9592</v>
      </c>
      <c r="J9594" s="6" t="s">
        <v>22436</v>
      </c>
      <c r="K9594" s="6" t="s">
        <v>49078</v>
      </c>
      <c r="L9594" s="6" t="s">
        <v>90</v>
      </c>
      <c r="M9594" s="6" t="s">
        <v>22437</v>
      </c>
      <c r="N9594" s="6" t="s">
        <v>59104</v>
      </c>
      <c r="O9594" s="6" t="s">
        <v>75692</v>
      </c>
    </row>
    <row r="9595" spans="9:15" x14ac:dyDescent="0.25">
      <c r="I9595">
        <v>9593</v>
      </c>
      <c r="J9595" s="6" t="s">
        <v>22438</v>
      </c>
      <c r="K9595" s="6" t="s">
        <v>49455</v>
      </c>
      <c r="L9595" s="6" t="s">
        <v>52435</v>
      </c>
      <c r="M9595" s="6" t="s">
        <v>22439</v>
      </c>
      <c r="N9595" s="6" t="s">
        <v>90</v>
      </c>
      <c r="O9595" s="6" t="s">
        <v>75693</v>
      </c>
    </row>
    <row r="9596" spans="9:15" x14ac:dyDescent="0.25">
      <c r="I9596">
        <v>9594</v>
      </c>
      <c r="J9596" s="6" t="s">
        <v>22440</v>
      </c>
      <c r="K9596" s="6" t="s">
        <v>51579</v>
      </c>
      <c r="L9596" s="6" t="s">
        <v>90</v>
      </c>
      <c r="M9596" s="6" t="s">
        <v>22441</v>
      </c>
      <c r="N9596" s="6" t="s">
        <v>90</v>
      </c>
      <c r="O9596" s="6" t="s">
        <v>75195</v>
      </c>
    </row>
    <row r="9597" spans="9:15" x14ac:dyDescent="0.25">
      <c r="I9597">
        <v>9595</v>
      </c>
      <c r="J9597" s="6" t="s">
        <v>22442</v>
      </c>
      <c r="K9597" s="6" t="s">
        <v>50175</v>
      </c>
      <c r="L9597" s="6" t="s">
        <v>50288</v>
      </c>
      <c r="M9597" s="6" t="s">
        <v>22443</v>
      </c>
      <c r="N9597" s="6" t="s">
        <v>58782</v>
      </c>
      <c r="O9597" s="6" t="s">
        <v>75203</v>
      </c>
    </row>
    <row r="9598" spans="9:15" x14ac:dyDescent="0.25">
      <c r="I9598">
        <v>9596</v>
      </c>
      <c r="J9598" s="6" t="s">
        <v>22444</v>
      </c>
      <c r="K9598" s="6" t="s">
        <v>50738</v>
      </c>
      <c r="L9598" s="6" t="s">
        <v>90</v>
      </c>
      <c r="M9598" s="6" t="s">
        <v>22445</v>
      </c>
      <c r="N9598" s="6" t="s">
        <v>90</v>
      </c>
      <c r="O9598" s="6" t="s">
        <v>75694</v>
      </c>
    </row>
    <row r="9599" spans="9:15" x14ac:dyDescent="0.25">
      <c r="I9599">
        <v>9597</v>
      </c>
      <c r="J9599" s="6" t="s">
        <v>22446</v>
      </c>
      <c r="K9599" s="6" t="s">
        <v>50023</v>
      </c>
      <c r="L9599" s="6" t="s">
        <v>50083</v>
      </c>
      <c r="M9599" s="6" t="s">
        <v>22447</v>
      </c>
      <c r="N9599" s="6" t="s">
        <v>59105</v>
      </c>
      <c r="O9599" s="6" t="s">
        <v>75695</v>
      </c>
    </row>
    <row r="9600" spans="9:15" x14ac:dyDescent="0.25">
      <c r="I9600">
        <v>9598</v>
      </c>
      <c r="J9600" s="6" t="s">
        <v>22448</v>
      </c>
      <c r="K9600" s="6" t="s">
        <v>51997</v>
      </c>
      <c r="L9600" s="6" t="s">
        <v>90</v>
      </c>
      <c r="M9600" s="6" t="s">
        <v>22449</v>
      </c>
      <c r="N9600" s="6" t="s">
        <v>59106</v>
      </c>
      <c r="O9600" s="6" t="s">
        <v>75696</v>
      </c>
    </row>
    <row r="9601" spans="9:15" x14ac:dyDescent="0.25">
      <c r="I9601">
        <v>9599</v>
      </c>
      <c r="J9601" s="6" t="s">
        <v>22450</v>
      </c>
      <c r="K9601" s="6" t="s">
        <v>50838</v>
      </c>
      <c r="L9601" s="6" t="s">
        <v>52441</v>
      </c>
      <c r="M9601" s="6" t="s">
        <v>22451</v>
      </c>
      <c r="N9601" s="6" t="s">
        <v>90</v>
      </c>
      <c r="O9601" s="6" t="s">
        <v>75697</v>
      </c>
    </row>
    <row r="9602" spans="9:15" x14ac:dyDescent="0.25">
      <c r="I9602">
        <v>9600</v>
      </c>
      <c r="J9602" s="6" t="s">
        <v>22452</v>
      </c>
      <c r="K9602" s="6" t="s">
        <v>49800</v>
      </c>
      <c r="L9602" s="6" t="s">
        <v>49981</v>
      </c>
      <c r="M9602" s="6" t="s">
        <v>22453</v>
      </c>
      <c r="N9602" s="6" t="s">
        <v>90</v>
      </c>
      <c r="O9602" s="6" t="s">
        <v>75698</v>
      </c>
    </row>
    <row r="9603" spans="9:15" x14ac:dyDescent="0.25">
      <c r="I9603">
        <v>9601</v>
      </c>
      <c r="J9603" s="6" t="s">
        <v>22454</v>
      </c>
      <c r="K9603" s="6" t="s">
        <v>49343</v>
      </c>
      <c r="L9603" s="6" t="s">
        <v>90</v>
      </c>
      <c r="M9603" s="6" t="s">
        <v>22455</v>
      </c>
      <c r="N9603" s="6" t="s">
        <v>90</v>
      </c>
      <c r="O9603" s="6" t="s">
        <v>75699</v>
      </c>
    </row>
    <row r="9604" spans="9:15" x14ac:dyDescent="0.25">
      <c r="I9604">
        <v>9602</v>
      </c>
      <c r="J9604" s="6" t="s">
        <v>22456</v>
      </c>
      <c r="K9604" s="6" t="s">
        <v>48931</v>
      </c>
      <c r="L9604" s="6" t="s">
        <v>90</v>
      </c>
      <c r="M9604" s="6" t="s">
        <v>22457</v>
      </c>
      <c r="N9604" s="6" t="s">
        <v>59107</v>
      </c>
      <c r="O9604" s="6" t="s">
        <v>75700</v>
      </c>
    </row>
    <row r="9605" spans="9:15" x14ac:dyDescent="0.25">
      <c r="I9605">
        <v>9603</v>
      </c>
      <c r="J9605" s="6" t="s">
        <v>22458</v>
      </c>
      <c r="K9605" s="6" t="s">
        <v>49827</v>
      </c>
      <c r="L9605" s="6" t="s">
        <v>90</v>
      </c>
      <c r="M9605" s="6" t="s">
        <v>22459</v>
      </c>
      <c r="N9605" s="6" t="s">
        <v>59108</v>
      </c>
      <c r="O9605" s="6" t="s">
        <v>75701</v>
      </c>
    </row>
    <row r="9606" spans="9:15" x14ac:dyDescent="0.25">
      <c r="I9606">
        <v>9604</v>
      </c>
      <c r="J9606" s="6" t="s">
        <v>22460</v>
      </c>
      <c r="K9606" s="6" t="s">
        <v>52436</v>
      </c>
      <c r="L9606" s="6" t="s">
        <v>51373</v>
      </c>
      <c r="M9606" s="6" t="s">
        <v>22461</v>
      </c>
      <c r="N9606" s="6" t="s">
        <v>90</v>
      </c>
      <c r="O9606" s="6" t="s">
        <v>75702</v>
      </c>
    </row>
    <row r="9607" spans="9:15" x14ac:dyDescent="0.25">
      <c r="I9607">
        <v>9605</v>
      </c>
      <c r="J9607" s="6" t="s">
        <v>22462</v>
      </c>
      <c r="K9607" s="6" t="s">
        <v>51781</v>
      </c>
      <c r="L9607" s="6" t="s">
        <v>51972</v>
      </c>
      <c r="M9607" s="6" t="s">
        <v>22463</v>
      </c>
      <c r="N9607" s="6" t="s">
        <v>90</v>
      </c>
      <c r="O9607" s="6" t="s">
        <v>75703</v>
      </c>
    </row>
    <row r="9608" spans="9:15" x14ac:dyDescent="0.25">
      <c r="I9608">
        <v>9606</v>
      </c>
      <c r="J9608" s="6" t="s">
        <v>22464</v>
      </c>
      <c r="K9608" s="6" t="s">
        <v>50036</v>
      </c>
      <c r="L9608" s="6" t="s">
        <v>90</v>
      </c>
      <c r="M9608" s="6" t="s">
        <v>22465</v>
      </c>
      <c r="N9608" s="6" t="s">
        <v>57000</v>
      </c>
      <c r="O9608" s="6" t="s">
        <v>75704</v>
      </c>
    </row>
    <row r="9609" spans="9:15" x14ac:dyDescent="0.25">
      <c r="I9609">
        <v>9607</v>
      </c>
      <c r="J9609" s="6" t="s">
        <v>22466</v>
      </c>
      <c r="K9609" s="6" t="s">
        <v>49777</v>
      </c>
      <c r="L9609" s="6" t="s">
        <v>49767</v>
      </c>
      <c r="M9609" s="6" t="s">
        <v>22467</v>
      </c>
      <c r="N9609" s="6" t="s">
        <v>53792</v>
      </c>
      <c r="O9609" s="6" t="s">
        <v>75705</v>
      </c>
    </row>
    <row r="9610" spans="9:15" x14ac:dyDescent="0.25">
      <c r="I9610">
        <v>9608</v>
      </c>
      <c r="J9610" s="6" t="s">
        <v>22468</v>
      </c>
      <c r="K9610" s="6" t="s">
        <v>50034</v>
      </c>
      <c r="L9610" s="6" t="s">
        <v>50110</v>
      </c>
      <c r="M9610" s="6" t="s">
        <v>22469</v>
      </c>
      <c r="N9610" s="6" t="s">
        <v>57756</v>
      </c>
      <c r="O9610" s="6" t="s">
        <v>75706</v>
      </c>
    </row>
    <row r="9611" spans="9:15" x14ac:dyDescent="0.25">
      <c r="I9611">
        <v>9609</v>
      </c>
      <c r="J9611" s="6" t="s">
        <v>22470</v>
      </c>
      <c r="K9611" s="6" t="s">
        <v>50432</v>
      </c>
      <c r="L9611" s="6" t="s">
        <v>51584</v>
      </c>
      <c r="M9611" s="6" t="s">
        <v>22471</v>
      </c>
      <c r="N9611" s="6" t="s">
        <v>90</v>
      </c>
      <c r="O9611" s="6" t="s">
        <v>75707</v>
      </c>
    </row>
    <row r="9612" spans="9:15" x14ac:dyDescent="0.25">
      <c r="I9612">
        <v>9610</v>
      </c>
      <c r="J9612" s="6" t="s">
        <v>22472</v>
      </c>
      <c r="K9612" s="6" t="s">
        <v>50147</v>
      </c>
      <c r="L9612" s="6" t="s">
        <v>50288</v>
      </c>
      <c r="M9612" s="6" t="s">
        <v>22473</v>
      </c>
      <c r="N9612" s="6" t="s">
        <v>59109</v>
      </c>
      <c r="O9612" s="6" t="s">
        <v>75708</v>
      </c>
    </row>
    <row r="9613" spans="9:15" x14ac:dyDescent="0.25">
      <c r="I9613">
        <v>9611</v>
      </c>
      <c r="J9613" s="6" t="s">
        <v>22474</v>
      </c>
      <c r="K9613" s="6" t="s">
        <v>51889</v>
      </c>
      <c r="L9613" s="6" t="s">
        <v>90</v>
      </c>
      <c r="M9613" s="6" t="s">
        <v>22475</v>
      </c>
      <c r="N9613" s="6" t="s">
        <v>59110</v>
      </c>
      <c r="O9613" s="6" t="s">
        <v>75709</v>
      </c>
    </row>
    <row r="9614" spans="9:15" x14ac:dyDescent="0.25">
      <c r="I9614">
        <v>9612</v>
      </c>
      <c r="J9614" s="6" t="s">
        <v>22476</v>
      </c>
      <c r="K9614" s="6" t="s">
        <v>49670</v>
      </c>
      <c r="L9614" s="6" t="s">
        <v>50175</v>
      </c>
      <c r="M9614" s="6" t="s">
        <v>22477</v>
      </c>
      <c r="N9614" s="6" t="s">
        <v>59111</v>
      </c>
      <c r="O9614" s="6" t="s">
        <v>75710</v>
      </c>
    </row>
    <row r="9615" spans="9:15" x14ac:dyDescent="0.25">
      <c r="I9615">
        <v>9613</v>
      </c>
      <c r="J9615" s="6" t="s">
        <v>22478</v>
      </c>
      <c r="K9615" s="6" t="s">
        <v>49843</v>
      </c>
      <c r="L9615" s="6" t="s">
        <v>50288</v>
      </c>
      <c r="M9615" s="6" t="s">
        <v>22479</v>
      </c>
      <c r="N9615" s="6" t="s">
        <v>59112</v>
      </c>
      <c r="O9615" s="6" t="s">
        <v>75711</v>
      </c>
    </row>
    <row r="9616" spans="9:15" x14ac:dyDescent="0.25">
      <c r="I9616">
        <v>9614</v>
      </c>
      <c r="J9616" s="6" t="s">
        <v>22480</v>
      </c>
      <c r="K9616" s="6" t="s">
        <v>49876</v>
      </c>
      <c r="L9616" s="6" t="s">
        <v>90</v>
      </c>
      <c r="M9616" s="6" t="s">
        <v>22481</v>
      </c>
      <c r="N9616" s="6" t="s">
        <v>59113</v>
      </c>
      <c r="O9616" s="6" t="s">
        <v>75712</v>
      </c>
    </row>
    <row r="9617" spans="9:15" x14ac:dyDescent="0.25">
      <c r="I9617">
        <v>9615</v>
      </c>
      <c r="J9617" s="6" t="s">
        <v>22482</v>
      </c>
      <c r="K9617" s="6" t="s">
        <v>49983</v>
      </c>
      <c r="L9617" s="6" t="s">
        <v>49590</v>
      </c>
      <c r="M9617" s="6" t="s">
        <v>22483</v>
      </c>
      <c r="N9617" s="6" t="s">
        <v>90</v>
      </c>
      <c r="O9617" s="6" t="s">
        <v>75713</v>
      </c>
    </row>
    <row r="9618" spans="9:15" x14ac:dyDescent="0.25">
      <c r="I9618">
        <v>9616</v>
      </c>
      <c r="J9618" s="6" t="s">
        <v>22484</v>
      </c>
      <c r="K9618" s="6" t="s">
        <v>52466</v>
      </c>
      <c r="L9618" s="6" t="s">
        <v>52557</v>
      </c>
      <c r="M9618" s="6" t="s">
        <v>22485</v>
      </c>
      <c r="N9618" s="6" t="s">
        <v>90</v>
      </c>
      <c r="O9618" s="6" t="s">
        <v>75714</v>
      </c>
    </row>
    <row r="9619" spans="9:15" x14ac:dyDescent="0.25">
      <c r="I9619">
        <v>9617</v>
      </c>
      <c r="J9619" s="6" t="s">
        <v>22486</v>
      </c>
      <c r="K9619" s="6" t="s">
        <v>51537</v>
      </c>
      <c r="L9619" s="6" t="s">
        <v>90</v>
      </c>
      <c r="M9619" s="6" t="s">
        <v>22487</v>
      </c>
      <c r="N9619" s="6" t="s">
        <v>58725</v>
      </c>
      <c r="O9619" s="6" t="s">
        <v>69582</v>
      </c>
    </row>
    <row r="9620" spans="9:15" x14ac:dyDescent="0.25">
      <c r="I9620">
        <v>9618</v>
      </c>
      <c r="J9620" s="6" t="s">
        <v>22488</v>
      </c>
      <c r="K9620" s="6" t="s">
        <v>48853</v>
      </c>
      <c r="L9620" s="6" t="s">
        <v>90</v>
      </c>
      <c r="M9620" s="6" t="s">
        <v>22489</v>
      </c>
      <c r="N9620" s="6" t="s">
        <v>59114</v>
      </c>
      <c r="O9620" s="6" t="s">
        <v>75715</v>
      </c>
    </row>
    <row r="9621" spans="9:15" x14ac:dyDescent="0.25">
      <c r="I9621">
        <v>9619</v>
      </c>
      <c r="J9621" s="6" t="s">
        <v>22490</v>
      </c>
      <c r="K9621" s="6" t="s">
        <v>52564</v>
      </c>
      <c r="L9621" s="6" t="s">
        <v>90</v>
      </c>
      <c r="M9621" s="6" t="s">
        <v>22491</v>
      </c>
      <c r="N9621" s="6" t="s">
        <v>90</v>
      </c>
      <c r="O9621" s="6" t="s">
        <v>75716</v>
      </c>
    </row>
    <row r="9622" spans="9:15" x14ac:dyDescent="0.25">
      <c r="I9622">
        <v>9620</v>
      </c>
      <c r="J9622" s="6" t="s">
        <v>22492</v>
      </c>
      <c r="K9622" s="6" t="s">
        <v>51803</v>
      </c>
      <c r="L9622" s="6" t="s">
        <v>52305</v>
      </c>
      <c r="M9622" s="6" t="s">
        <v>22493</v>
      </c>
      <c r="N9622" s="6" t="s">
        <v>59115</v>
      </c>
      <c r="O9622" s="6" t="s">
        <v>75717</v>
      </c>
    </row>
    <row r="9623" spans="9:15" x14ac:dyDescent="0.25">
      <c r="I9623">
        <v>9621</v>
      </c>
      <c r="J9623" s="6" t="s">
        <v>22494</v>
      </c>
      <c r="K9623" s="6" t="s">
        <v>52002</v>
      </c>
      <c r="L9623" s="6" t="s">
        <v>90</v>
      </c>
      <c r="M9623" s="6" t="s">
        <v>22495</v>
      </c>
      <c r="N9623" s="6" t="s">
        <v>53566</v>
      </c>
      <c r="O9623" s="6" t="s">
        <v>75718</v>
      </c>
    </row>
    <row r="9624" spans="9:15" x14ac:dyDescent="0.25">
      <c r="I9624">
        <v>9622</v>
      </c>
      <c r="J9624" s="6" t="s">
        <v>22496</v>
      </c>
      <c r="K9624" s="6" t="s">
        <v>50004</v>
      </c>
      <c r="L9624" s="6" t="s">
        <v>52525</v>
      </c>
      <c r="M9624" s="6" t="s">
        <v>22497</v>
      </c>
      <c r="N9624" s="6" t="s">
        <v>59116</v>
      </c>
      <c r="O9624" s="6" t="s">
        <v>75719</v>
      </c>
    </row>
    <row r="9625" spans="9:15" x14ac:dyDescent="0.25">
      <c r="I9625">
        <v>9623</v>
      </c>
      <c r="J9625" s="6" t="s">
        <v>22498</v>
      </c>
      <c r="K9625" s="6" t="s">
        <v>51770</v>
      </c>
      <c r="L9625" s="6" t="s">
        <v>51762</v>
      </c>
      <c r="M9625" s="6" t="s">
        <v>22499</v>
      </c>
      <c r="N9625" s="6" t="s">
        <v>59117</v>
      </c>
      <c r="O9625" s="6" t="s">
        <v>75720</v>
      </c>
    </row>
    <row r="9626" spans="9:15" x14ac:dyDescent="0.25">
      <c r="I9626">
        <v>9624</v>
      </c>
      <c r="J9626" s="6" t="s">
        <v>22500</v>
      </c>
      <c r="K9626" s="6" t="s">
        <v>50494</v>
      </c>
      <c r="L9626" s="6" t="s">
        <v>90</v>
      </c>
      <c r="M9626" s="6" t="s">
        <v>22501</v>
      </c>
      <c r="N9626" s="6" t="s">
        <v>90</v>
      </c>
      <c r="O9626" s="6" t="s">
        <v>75721</v>
      </c>
    </row>
    <row r="9627" spans="9:15" x14ac:dyDescent="0.25">
      <c r="I9627">
        <v>9625</v>
      </c>
      <c r="J9627" s="6" t="s">
        <v>22502</v>
      </c>
      <c r="K9627" s="6" t="s">
        <v>52338</v>
      </c>
      <c r="L9627" s="6" t="s">
        <v>51161</v>
      </c>
      <c r="M9627" s="6" t="s">
        <v>22503</v>
      </c>
      <c r="N9627" s="6" t="s">
        <v>90</v>
      </c>
      <c r="O9627" s="6" t="s">
        <v>75722</v>
      </c>
    </row>
    <row r="9628" spans="9:15" x14ac:dyDescent="0.25">
      <c r="I9628">
        <v>9626</v>
      </c>
      <c r="J9628" s="6" t="s">
        <v>22504</v>
      </c>
      <c r="K9628" s="6" t="s">
        <v>51342</v>
      </c>
      <c r="L9628" s="6" t="s">
        <v>51891</v>
      </c>
      <c r="M9628" s="6" t="s">
        <v>22505</v>
      </c>
      <c r="N9628" s="6" t="s">
        <v>56623</v>
      </c>
      <c r="O9628" s="6" t="s">
        <v>75723</v>
      </c>
    </row>
    <row r="9629" spans="9:15" x14ac:dyDescent="0.25">
      <c r="I9629">
        <v>9627</v>
      </c>
      <c r="J9629" s="6" t="s">
        <v>22506</v>
      </c>
      <c r="K9629" s="6" t="s">
        <v>51666</v>
      </c>
      <c r="L9629" s="6" t="s">
        <v>51664</v>
      </c>
      <c r="M9629" s="6" t="s">
        <v>22507</v>
      </c>
      <c r="N9629" s="6" t="s">
        <v>90</v>
      </c>
      <c r="O9629" s="6" t="s">
        <v>75724</v>
      </c>
    </row>
    <row r="9630" spans="9:15" x14ac:dyDescent="0.25">
      <c r="I9630">
        <v>9628</v>
      </c>
      <c r="J9630" s="6" t="s">
        <v>22508</v>
      </c>
      <c r="K9630" s="6" t="s">
        <v>50415</v>
      </c>
      <c r="L9630" s="6" t="s">
        <v>50180</v>
      </c>
      <c r="M9630" s="6" t="s">
        <v>22509</v>
      </c>
      <c r="N9630" s="6" t="s">
        <v>59118</v>
      </c>
      <c r="O9630" s="6" t="s">
        <v>75725</v>
      </c>
    </row>
    <row r="9631" spans="9:15" x14ac:dyDescent="0.25">
      <c r="I9631">
        <v>9629</v>
      </c>
      <c r="J9631" s="6" t="s">
        <v>22510</v>
      </c>
      <c r="K9631" s="6" t="s">
        <v>49123</v>
      </c>
      <c r="L9631" s="6" t="s">
        <v>90</v>
      </c>
      <c r="M9631" s="6" t="s">
        <v>22511</v>
      </c>
      <c r="N9631" s="6" t="s">
        <v>54224</v>
      </c>
      <c r="O9631" s="6" t="s">
        <v>68477</v>
      </c>
    </row>
    <row r="9632" spans="9:15" x14ac:dyDescent="0.25">
      <c r="I9632">
        <v>9630</v>
      </c>
      <c r="J9632" s="6" t="s">
        <v>22512</v>
      </c>
      <c r="K9632" s="6" t="s">
        <v>49723</v>
      </c>
      <c r="L9632" s="6" t="s">
        <v>48867</v>
      </c>
      <c r="M9632" s="6" t="s">
        <v>22513</v>
      </c>
      <c r="N9632" s="6" t="s">
        <v>59119</v>
      </c>
      <c r="O9632" s="6" t="s">
        <v>75726</v>
      </c>
    </row>
    <row r="9633" spans="9:15" x14ac:dyDescent="0.25">
      <c r="I9633">
        <v>9631</v>
      </c>
      <c r="J9633" s="6" t="s">
        <v>22514</v>
      </c>
      <c r="K9633" s="6" t="s">
        <v>51220</v>
      </c>
      <c r="L9633" s="6" t="s">
        <v>51201</v>
      </c>
      <c r="M9633" s="6" t="s">
        <v>22515</v>
      </c>
      <c r="N9633" s="6" t="s">
        <v>59120</v>
      </c>
      <c r="O9633" s="6" t="s">
        <v>75727</v>
      </c>
    </row>
    <row r="9634" spans="9:15" x14ac:dyDescent="0.25">
      <c r="I9634">
        <v>9632</v>
      </c>
      <c r="J9634" s="6" t="s">
        <v>22516</v>
      </c>
      <c r="K9634" s="6" t="s">
        <v>48604</v>
      </c>
      <c r="L9634" s="6" t="s">
        <v>48620</v>
      </c>
      <c r="M9634" s="6" t="s">
        <v>22517</v>
      </c>
      <c r="N9634" s="6" t="s">
        <v>90</v>
      </c>
      <c r="O9634" s="6" t="s">
        <v>75728</v>
      </c>
    </row>
    <row r="9635" spans="9:15" x14ac:dyDescent="0.25">
      <c r="I9635">
        <v>9633</v>
      </c>
      <c r="J9635" s="6" t="s">
        <v>22518</v>
      </c>
      <c r="K9635" s="6" t="s">
        <v>51660</v>
      </c>
      <c r="L9635" s="6" t="s">
        <v>51630</v>
      </c>
      <c r="M9635" s="6" t="s">
        <v>22519</v>
      </c>
      <c r="N9635" s="6" t="s">
        <v>59121</v>
      </c>
      <c r="O9635" s="6" t="s">
        <v>75729</v>
      </c>
    </row>
    <row r="9636" spans="9:15" x14ac:dyDescent="0.25">
      <c r="I9636">
        <v>9634</v>
      </c>
      <c r="J9636" s="6" t="s">
        <v>22520</v>
      </c>
      <c r="K9636" s="6" t="s">
        <v>52106</v>
      </c>
      <c r="L9636" s="6" t="s">
        <v>90</v>
      </c>
      <c r="M9636" s="6" t="s">
        <v>22521</v>
      </c>
      <c r="N9636" s="6" t="s">
        <v>59122</v>
      </c>
      <c r="O9636" s="6" t="s">
        <v>75730</v>
      </c>
    </row>
    <row r="9637" spans="9:15" x14ac:dyDescent="0.25">
      <c r="I9637">
        <v>9635</v>
      </c>
      <c r="J9637" s="6" t="s">
        <v>22522</v>
      </c>
      <c r="K9637" s="6" t="s">
        <v>52506</v>
      </c>
      <c r="L9637" s="6" t="s">
        <v>52507</v>
      </c>
      <c r="M9637" s="6" t="s">
        <v>22523</v>
      </c>
      <c r="N9637" s="6" t="s">
        <v>55864</v>
      </c>
      <c r="O9637" s="6" t="s">
        <v>70926</v>
      </c>
    </row>
    <row r="9638" spans="9:15" x14ac:dyDescent="0.25">
      <c r="I9638">
        <v>9636</v>
      </c>
      <c r="J9638" s="6" t="s">
        <v>22524</v>
      </c>
      <c r="K9638" s="6" t="s">
        <v>51253</v>
      </c>
      <c r="L9638" s="6" t="s">
        <v>90</v>
      </c>
      <c r="M9638" s="6" t="s">
        <v>22525</v>
      </c>
      <c r="N9638" s="6" t="s">
        <v>59123</v>
      </c>
      <c r="O9638" s="6" t="s">
        <v>75731</v>
      </c>
    </row>
    <row r="9639" spans="9:15" x14ac:dyDescent="0.25">
      <c r="I9639">
        <v>9637</v>
      </c>
      <c r="J9639" s="6" t="s">
        <v>22526</v>
      </c>
      <c r="K9639" s="6" t="s">
        <v>51315</v>
      </c>
      <c r="L9639" s="6" t="s">
        <v>90</v>
      </c>
      <c r="M9639" s="6" t="s">
        <v>22527</v>
      </c>
      <c r="N9639" s="6" t="s">
        <v>59124</v>
      </c>
      <c r="O9639" s="6" t="s">
        <v>75732</v>
      </c>
    </row>
    <row r="9640" spans="9:15" x14ac:dyDescent="0.25">
      <c r="I9640">
        <v>9638</v>
      </c>
      <c r="J9640" s="6" t="s">
        <v>22528</v>
      </c>
      <c r="K9640" s="6" t="s">
        <v>52154</v>
      </c>
      <c r="L9640" s="6" t="s">
        <v>90</v>
      </c>
      <c r="M9640" s="6" t="s">
        <v>22529</v>
      </c>
      <c r="N9640" s="6" t="s">
        <v>59125</v>
      </c>
      <c r="O9640" s="6" t="s">
        <v>75733</v>
      </c>
    </row>
    <row r="9641" spans="9:15" x14ac:dyDescent="0.25">
      <c r="I9641">
        <v>9639</v>
      </c>
      <c r="J9641" s="6" t="s">
        <v>22530</v>
      </c>
      <c r="K9641" s="6" t="s">
        <v>48712</v>
      </c>
      <c r="L9641" s="6" t="s">
        <v>90</v>
      </c>
      <c r="M9641" s="6" t="s">
        <v>22531</v>
      </c>
      <c r="N9641" s="6" t="s">
        <v>59126</v>
      </c>
      <c r="O9641" s="6" t="s">
        <v>75734</v>
      </c>
    </row>
    <row r="9642" spans="9:15" x14ac:dyDescent="0.25">
      <c r="I9642">
        <v>9640</v>
      </c>
      <c r="J9642" s="6" t="s">
        <v>22532</v>
      </c>
      <c r="K9642" s="6" t="s">
        <v>50419</v>
      </c>
      <c r="L9642" s="6" t="s">
        <v>90</v>
      </c>
      <c r="M9642" s="6" t="s">
        <v>22533</v>
      </c>
      <c r="N9642" s="6" t="s">
        <v>59127</v>
      </c>
      <c r="O9642" s="6" t="s">
        <v>75735</v>
      </c>
    </row>
    <row r="9643" spans="9:15" x14ac:dyDescent="0.25">
      <c r="I9643">
        <v>9641</v>
      </c>
      <c r="J9643" s="6" t="s">
        <v>22534</v>
      </c>
      <c r="K9643" s="6" t="s">
        <v>52424</v>
      </c>
      <c r="L9643" s="6" t="s">
        <v>90</v>
      </c>
      <c r="M9643" s="6" t="s">
        <v>22535</v>
      </c>
      <c r="N9643" s="6" t="s">
        <v>90</v>
      </c>
      <c r="O9643" s="6" t="s">
        <v>75736</v>
      </c>
    </row>
    <row r="9644" spans="9:15" x14ac:dyDescent="0.25">
      <c r="I9644">
        <v>9642</v>
      </c>
      <c r="J9644" s="6" t="s">
        <v>22536</v>
      </c>
      <c r="K9644" s="6" t="s">
        <v>50116</v>
      </c>
      <c r="L9644" s="6" t="s">
        <v>90</v>
      </c>
      <c r="M9644" s="6" t="s">
        <v>22537</v>
      </c>
      <c r="N9644" s="6" t="s">
        <v>90</v>
      </c>
      <c r="O9644" s="6" t="s">
        <v>75737</v>
      </c>
    </row>
    <row r="9645" spans="9:15" x14ac:dyDescent="0.25">
      <c r="I9645">
        <v>9643</v>
      </c>
      <c r="J9645" s="6" t="s">
        <v>22538</v>
      </c>
      <c r="K9645" s="6" t="s">
        <v>49447</v>
      </c>
      <c r="L9645" s="6" t="s">
        <v>49435</v>
      </c>
      <c r="M9645" s="6" t="s">
        <v>22539</v>
      </c>
      <c r="N9645" s="6" t="s">
        <v>57387</v>
      </c>
      <c r="O9645" s="6" t="s">
        <v>75738</v>
      </c>
    </row>
    <row r="9646" spans="9:15" x14ac:dyDescent="0.25">
      <c r="I9646">
        <v>9644</v>
      </c>
      <c r="J9646" s="6" t="s">
        <v>22540</v>
      </c>
      <c r="K9646" s="6" t="s">
        <v>49262</v>
      </c>
      <c r="L9646" s="6" t="s">
        <v>48654</v>
      </c>
      <c r="M9646" s="6" t="s">
        <v>22541</v>
      </c>
      <c r="N9646" s="6" t="s">
        <v>59128</v>
      </c>
      <c r="O9646" s="6" t="s">
        <v>71137</v>
      </c>
    </row>
    <row r="9647" spans="9:15" x14ac:dyDescent="0.25">
      <c r="I9647">
        <v>9645</v>
      </c>
      <c r="J9647" s="6" t="s">
        <v>22542</v>
      </c>
      <c r="K9647" s="6" t="s">
        <v>51178</v>
      </c>
      <c r="L9647" s="6" t="s">
        <v>90</v>
      </c>
      <c r="M9647" s="6" t="s">
        <v>22543</v>
      </c>
      <c r="N9647" s="6" t="s">
        <v>59129</v>
      </c>
      <c r="O9647" s="6" t="s">
        <v>75739</v>
      </c>
    </row>
    <row r="9648" spans="9:15" x14ac:dyDescent="0.25">
      <c r="I9648">
        <v>9646</v>
      </c>
      <c r="J9648" s="6" t="s">
        <v>22544</v>
      </c>
      <c r="K9648" s="6" t="s">
        <v>52224</v>
      </c>
      <c r="L9648" s="6" t="s">
        <v>51701</v>
      </c>
      <c r="M9648" s="6" t="s">
        <v>22545</v>
      </c>
      <c r="N9648" s="6" t="s">
        <v>59130</v>
      </c>
      <c r="O9648" s="6" t="s">
        <v>75740</v>
      </c>
    </row>
    <row r="9649" spans="9:15" x14ac:dyDescent="0.25">
      <c r="I9649">
        <v>9647</v>
      </c>
      <c r="J9649" s="6" t="s">
        <v>22546</v>
      </c>
      <c r="K9649" s="6" t="s">
        <v>49805</v>
      </c>
      <c r="L9649" s="6" t="s">
        <v>49066</v>
      </c>
      <c r="M9649" s="6" t="s">
        <v>22547</v>
      </c>
      <c r="N9649" s="6" t="s">
        <v>59131</v>
      </c>
      <c r="O9649" s="6" t="s">
        <v>75741</v>
      </c>
    </row>
    <row r="9650" spans="9:15" x14ac:dyDescent="0.25">
      <c r="I9650">
        <v>9648</v>
      </c>
      <c r="J9650" s="6" t="s">
        <v>22548</v>
      </c>
      <c r="K9650" s="6" t="s">
        <v>51630</v>
      </c>
      <c r="L9650" s="6" t="s">
        <v>90</v>
      </c>
      <c r="M9650" s="6" t="s">
        <v>22549</v>
      </c>
      <c r="N9650" s="6" t="s">
        <v>59132</v>
      </c>
      <c r="O9650" s="6" t="s">
        <v>75742</v>
      </c>
    </row>
    <row r="9651" spans="9:15" x14ac:dyDescent="0.25">
      <c r="I9651">
        <v>9649</v>
      </c>
      <c r="J9651" s="6" t="s">
        <v>22550</v>
      </c>
      <c r="K9651" s="6" t="s">
        <v>49272</v>
      </c>
      <c r="L9651" s="6" t="s">
        <v>49008</v>
      </c>
      <c r="M9651" s="6" t="s">
        <v>22551</v>
      </c>
      <c r="N9651" s="6" t="s">
        <v>90</v>
      </c>
      <c r="O9651" s="6" t="s">
        <v>75743</v>
      </c>
    </row>
    <row r="9652" spans="9:15" x14ac:dyDescent="0.25">
      <c r="I9652">
        <v>9650</v>
      </c>
      <c r="J9652" s="6" t="s">
        <v>22552</v>
      </c>
      <c r="K9652" s="6" t="s">
        <v>52553</v>
      </c>
      <c r="L9652" s="6" t="s">
        <v>90</v>
      </c>
      <c r="M9652" s="6" t="s">
        <v>22553</v>
      </c>
      <c r="N9652" s="6" t="s">
        <v>59133</v>
      </c>
      <c r="O9652" s="6" t="s">
        <v>75744</v>
      </c>
    </row>
    <row r="9653" spans="9:15" x14ac:dyDescent="0.25">
      <c r="I9653">
        <v>9651</v>
      </c>
      <c r="J9653" s="6" t="s">
        <v>22554</v>
      </c>
      <c r="K9653" s="6" t="s">
        <v>49872</v>
      </c>
      <c r="L9653" s="6" t="s">
        <v>90</v>
      </c>
      <c r="M9653" s="6" t="s">
        <v>22555</v>
      </c>
      <c r="N9653" s="6" t="s">
        <v>90</v>
      </c>
      <c r="O9653" s="6" t="s">
        <v>75745</v>
      </c>
    </row>
    <row r="9654" spans="9:15" x14ac:dyDescent="0.25">
      <c r="I9654">
        <v>9652</v>
      </c>
      <c r="J9654" s="6" t="s">
        <v>22556</v>
      </c>
      <c r="K9654" s="6" t="s">
        <v>51561</v>
      </c>
      <c r="L9654" s="6" t="s">
        <v>51688</v>
      </c>
      <c r="M9654" s="6" t="s">
        <v>22557</v>
      </c>
      <c r="N9654" s="6" t="s">
        <v>54429</v>
      </c>
      <c r="O9654" s="6" t="s">
        <v>75746</v>
      </c>
    </row>
    <row r="9655" spans="9:15" x14ac:dyDescent="0.25">
      <c r="I9655">
        <v>9653</v>
      </c>
      <c r="J9655" s="6" t="s">
        <v>22558</v>
      </c>
      <c r="K9655" s="6" t="s">
        <v>52180</v>
      </c>
      <c r="L9655" s="6" t="s">
        <v>90</v>
      </c>
      <c r="M9655" s="6" t="s">
        <v>22559</v>
      </c>
      <c r="N9655" s="6" t="s">
        <v>59134</v>
      </c>
      <c r="O9655" s="6" t="s">
        <v>75747</v>
      </c>
    </row>
    <row r="9656" spans="9:15" x14ac:dyDescent="0.25">
      <c r="I9656">
        <v>9654</v>
      </c>
      <c r="J9656" s="6" t="s">
        <v>22560</v>
      </c>
      <c r="K9656" s="6" t="s">
        <v>49125</v>
      </c>
      <c r="L9656" s="6" t="s">
        <v>50494</v>
      </c>
      <c r="M9656" s="6" t="s">
        <v>22561</v>
      </c>
      <c r="N9656" s="6" t="s">
        <v>56283</v>
      </c>
      <c r="O9656" s="6" t="s">
        <v>75748</v>
      </c>
    </row>
    <row r="9657" spans="9:15" x14ac:dyDescent="0.25">
      <c r="I9657">
        <v>9655</v>
      </c>
      <c r="J9657" s="6" t="s">
        <v>22562</v>
      </c>
      <c r="K9657" s="6" t="s">
        <v>50845</v>
      </c>
      <c r="L9657" s="6" t="s">
        <v>90</v>
      </c>
      <c r="M9657" s="6" t="s">
        <v>22563</v>
      </c>
      <c r="N9657" s="6" t="s">
        <v>90</v>
      </c>
      <c r="O9657" s="6" t="s">
        <v>75749</v>
      </c>
    </row>
    <row r="9658" spans="9:15" x14ac:dyDescent="0.25">
      <c r="I9658">
        <v>9656</v>
      </c>
      <c r="J9658" s="6" t="s">
        <v>22564</v>
      </c>
      <c r="K9658" s="6" t="s">
        <v>52204</v>
      </c>
      <c r="L9658" s="6" t="s">
        <v>90</v>
      </c>
      <c r="M9658" s="6" t="s">
        <v>22565</v>
      </c>
      <c r="N9658" s="6" t="s">
        <v>55795</v>
      </c>
      <c r="O9658" s="6" t="s">
        <v>70811</v>
      </c>
    </row>
    <row r="9659" spans="9:15" x14ac:dyDescent="0.25">
      <c r="I9659">
        <v>9657</v>
      </c>
      <c r="J9659" s="6" t="s">
        <v>22566</v>
      </c>
      <c r="K9659" s="6" t="s">
        <v>51985</v>
      </c>
      <c r="L9659" s="6" t="s">
        <v>90</v>
      </c>
      <c r="M9659" s="6" t="s">
        <v>22567</v>
      </c>
      <c r="N9659" s="6" t="s">
        <v>59135</v>
      </c>
      <c r="O9659" s="6" t="s">
        <v>75750</v>
      </c>
    </row>
    <row r="9660" spans="9:15" x14ac:dyDescent="0.25">
      <c r="I9660">
        <v>9658</v>
      </c>
      <c r="J9660" s="6" t="s">
        <v>22568</v>
      </c>
      <c r="K9660" s="6" t="s">
        <v>48974</v>
      </c>
      <c r="L9660" s="6" t="s">
        <v>48988</v>
      </c>
      <c r="M9660" s="6" t="s">
        <v>22569</v>
      </c>
      <c r="N9660" s="6" t="s">
        <v>58958</v>
      </c>
      <c r="O9660" s="6" t="s">
        <v>75457</v>
      </c>
    </row>
    <row r="9661" spans="9:15" x14ac:dyDescent="0.25">
      <c r="I9661">
        <v>9659</v>
      </c>
      <c r="J9661" s="6" t="s">
        <v>22570</v>
      </c>
      <c r="K9661" s="6" t="s">
        <v>49761</v>
      </c>
      <c r="L9661" s="6" t="s">
        <v>90</v>
      </c>
      <c r="M9661" s="6" t="s">
        <v>22571</v>
      </c>
      <c r="N9661" s="6" t="s">
        <v>59136</v>
      </c>
      <c r="O9661" s="6" t="s">
        <v>75751</v>
      </c>
    </row>
    <row r="9662" spans="9:15" x14ac:dyDescent="0.25">
      <c r="I9662">
        <v>9660</v>
      </c>
      <c r="J9662" s="6" t="s">
        <v>22572</v>
      </c>
      <c r="K9662" s="6" t="s">
        <v>51367</v>
      </c>
      <c r="L9662" s="6" t="s">
        <v>50408</v>
      </c>
      <c r="M9662" s="6" t="s">
        <v>22573</v>
      </c>
      <c r="N9662" s="6" t="s">
        <v>59137</v>
      </c>
      <c r="O9662" s="6" t="s">
        <v>75752</v>
      </c>
    </row>
    <row r="9663" spans="9:15" x14ac:dyDescent="0.25">
      <c r="I9663">
        <v>9661</v>
      </c>
      <c r="J9663" s="6" t="s">
        <v>22574</v>
      </c>
      <c r="K9663" s="6" t="s">
        <v>49385</v>
      </c>
      <c r="L9663" s="6" t="s">
        <v>90</v>
      </c>
      <c r="M9663" s="6" t="s">
        <v>22575</v>
      </c>
      <c r="N9663" s="6" t="s">
        <v>59138</v>
      </c>
      <c r="O9663" s="6" t="s">
        <v>75753</v>
      </c>
    </row>
    <row r="9664" spans="9:15" x14ac:dyDescent="0.25">
      <c r="I9664">
        <v>9662</v>
      </c>
      <c r="J9664" s="6" t="s">
        <v>22576</v>
      </c>
      <c r="K9664" s="6" t="s">
        <v>49179</v>
      </c>
      <c r="L9664" s="6" t="s">
        <v>90</v>
      </c>
      <c r="M9664" s="6" t="s">
        <v>22577</v>
      </c>
      <c r="N9664" s="6" t="s">
        <v>55595</v>
      </c>
      <c r="O9664" s="6" t="s">
        <v>70494</v>
      </c>
    </row>
    <row r="9665" spans="9:15" x14ac:dyDescent="0.25">
      <c r="I9665">
        <v>9663</v>
      </c>
      <c r="J9665" s="6" t="s">
        <v>22578</v>
      </c>
      <c r="K9665" s="6" t="s">
        <v>51845</v>
      </c>
      <c r="L9665" s="6" t="s">
        <v>90</v>
      </c>
      <c r="M9665" s="6" t="s">
        <v>22579</v>
      </c>
      <c r="N9665" s="6" t="s">
        <v>90</v>
      </c>
      <c r="O9665" s="6" t="s">
        <v>75754</v>
      </c>
    </row>
    <row r="9666" spans="9:15" x14ac:dyDescent="0.25">
      <c r="I9666">
        <v>9664</v>
      </c>
      <c r="J9666" s="6" t="s">
        <v>22580</v>
      </c>
      <c r="K9666" s="6" t="s">
        <v>50380</v>
      </c>
      <c r="L9666" s="6" t="s">
        <v>90</v>
      </c>
      <c r="M9666" s="6" t="s">
        <v>22581</v>
      </c>
      <c r="N9666" s="6" t="s">
        <v>59139</v>
      </c>
      <c r="O9666" s="6" t="s">
        <v>75755</v>
      </c>
    </row>
    <row r="9667" spans="9:15" x14ac:dyDescent="0.25">
      <c r="I9667">
        <v>9665</v>
      </c>
      <c r="J9667" s="6" t="s">
        <v>22582</v>
      </c>
      <c r="K9667" s="6" t="s">
        <v>49878</v>
      </c>
      <c r="L9667" s="6" t="s">
        <v>51418</v>
      </c>
      <c r="M9667" s="6" t="s">
        <v>22583</v>
      </c>
      <c r="N9667" s="6" t="s">
        <v>59140</v>
      </c>
      <c r="O9667" s="6" t="s">
        <v>75756</v>
      </c>
    </row>
    <row r="9668" spans="9:15" x14ac:dyDescent="0.25">
      <c r="I9668">
        <v>9666</v>
      </c>
      <c r="J9668" s="6" t="s">
        <v>22584</v>
      </c>
      <c r="K9668" s="6" t="s">
        <v>51235</v>
      </c>
      <c r="L9668" s="6" t="s">
        <v>51243</v>
      </c>
      <c r="M9668" s="6" t="s">
        <v>22585</v>
      </c>
      <c r="N9668" s="6" t="s">
        <v>54658</v>
      </c>
      <c r="O9668" s="6" t="s">
        <v>75757</v>
      </c>
    </row>
    <row r="9669" spans="9:15" x14ac:dyDescent="0.25">
      <c r="I9669">
        <v>9667</v>
      </c>
      <c r="J9669" s="6" t="s">
        <v>22586</v>
      </c>
      <c r="K9669" s="6" t="s">
        <v>52475</v>
      </c>
      <c r="L9669" s="6" t="s">
        <v>52431</v>
      </c>
      <c r="M9669" s="6" t="s">
        <v>22587</v>
      </c>
      <c r="N9669" s="6" t="s">
        <v>59141</v>
      </c>
      <c r="O9669" s="6" t="s">
        <v>70659</v>
      </c>
    </row>
    <row r="9670" spans="9:15" x14ac:dyDescent="0.25">
      <c r="I9670">
        <v>9668</v>
      </c>
      <c r="J9670" s="6" t="s">
        <v>22588</v>
      </c>
      <c r="K9670" s="6" t="s">
        <v>51387</v>
      </c>
      <c r="L9670" s="6" t="s">
        <v>90</v>
      </c>
      <c r="M9670" s="6" t="s">
        <v>22589</v>
      </c>
      <c r="N9670" s="6" t="s">
        <v>90</v>
      </c>
      <c r="O9670" s="6" t="s">
        <v>75758</v>
      </c>
    </row>
    <row r="9671" spans="9:15" x14ac:dyDescent="0.25">
      <c r="I9671">
        <v>9669</v>
      </c>
      <c r="J9671" s="6" t="s">
        <v>22590</v>
      </c>
      <c r="K9671" s="6" t="s">
        <v>51537</v>
      </c>
      <c r="L9671" s="6" t="s">
        <v>90</v>
      </c>
      <c r="M9671" s="6" t="s">
        <v>22591</v>
      </c>
      <c r="N9671" s="6" t="s">
        <v>59142</v>
      </c>
      <c r="O9671" s="6" t="s">
        <v>75759</v>
      </c>
    </row>
    <row r="9672" spans="9:15" x14ac:dyDescent="0.25">
      <c r="I9672">
        <v>9670</v>
      </c>
      <c r="J9672" s="6" t="s">
        <v>22592</v>
      </c>
      <c r="K9672" s="6" t="s">
        <v>50969</v>
      </c>
      <c r="L9672" s="6" t="s">
        <v>90</v>
      </c>
      <c r="M9672" s="6" t="s">
        <v>22593</v>
      </c>
      <c r="N9672" s="6" t="s">
        <v>59143</v>
      </c>
      <c r="O9672" s="6" t="s">
        <v>75760</v>
      </c>
    </row>
    <row r="9673" spans="9:15" x14ac:dyDescent="0.25">
      <c r="I9673">
        <v>9671</v>
      </c>
      <c r="J9673" s="6" t="s">
        <v>22594</v>
      </c>
      <c r="K9673" s="6" t="s">
        <v>49047</v>
      </c>
      <c r="L9673" s="6" t="s">
        <v>49807</v>
      </c>
      <c r="M9673" s="6" t="s">
        <v>22595</v>
      </c>
      <c r="N9673" s="6" t="s">
        <v>59144</v>
      </c>
      <c r="O9673" s="6" t="s">
        <v>75761</v>
      </c>
    </row>
    <row r="9674" spans="9:15" x14ac:dyDescent="0.25">
      <c r="I9674">
        <v>9672</v>
      </c>
      <c r="J9674" s="6" t="s">
        <v>22596</v>
      </c>
      <c r="K9674" s="6" t="s">
        <v>50030</v>
      </c>
      <c r="L9674" s="6" t="s">
        <v>50053</v>
      </c>
      <c r="M9674" s="6" t="s">
        <v>22597</v>
      </c>
      <c r="N9674" s="6" t="s">
        <v>59145</v>
      </c>
      <c r="O9674" s="6" t="s">
        <v>75762</v>
      </c>
    </row>
    <row r="9675" spans="9:15" x14ac:dyDescent="0.25">
      <c r="I9675">
        <v>9673</v>
      </c>
      <c r="J9675" s="6" t="s">
        <v>22598</v>
      </c>
      <c r="K9675" s="6" t="s">
        <v>51841</v>
      </c>
      <c r="L9675" s="6" t="s">
        <v>90</v>
      </c>
      <c r="M9675" s="6" t="s">
        <v>22599</v>
      </c>
      <c r="N9675" s="6" t="s">
        <v>59146</v>
      </c>
      <c r="O9675" s="6" t="s">
        <v>75763</v>
      </c>
    </row>
    <row r="9676" spans="9:15" x14ac:dyDescent="0.25">
      <c r="I9676">
        <v>9674</v>
      </c>
      <c r="J9676" s="6" t="s">
        <v>22600</v>
      </c>
      <c r="K9676" s="6" t="s">
        <v>51664</v>
      </c>
      <c r="L9676" s="6" t="s">
        <v>90</v>
      </c>
      <c r="M9676" s="6" t="s">
        <v>22601</v>
      </c>
      <c r="N9676" s="6" t="s">
        <v>59147</v>
      </c>
      <c r="O9676" s="6" t="s">
        <v>75764</v>
      </c>
    </row>
    <row r="9677" spans="9:15" x14ac:dyDescent="0.25">
      <c r="I9677">
        <v>9675</v>
      </c>
      <c r="J9677" s="6" t="s">
        <v>22602</v>
      </c>
      <c r="K9677" s="6" t="s">
        <v>49706</v>
      </c>
      <c r="L9677" s="6" t="s">
        <v>90</v>
      </c>
      <c r="M9677" s="6" t="s">
        <v>22603</v>
      </c>
      <c r="N9677" s="6" t="s">
        <v>59148</v>
      </c>
      <c r="O9677" s="6" t="s">
        <v>75765</v>
      </c>
    </row>
    <row r="9678" spans="9:15" x14ac:dyDescent="0.25">
      <c r="I9678">
        <v>9676</v>
      </c>
      <c r="J9678" s="6" t="s">
        <v>22604</v>
      </c>
      <c r="K9678" s="6" t="s">
        <v>52550</v>
      </c>
      <c r="L9678" s="6" t="s">
        <v>90</v>
      </c>
      <c r="M9678" s="6" t="s">
        <v>22605</v>
      </c>
      <c r="N9678" s="6" t="s">
        <v>90</v>
      </c>
      <c r="O9678" s="6" t="s">
        <v>75766</v>
      </c>
    </row>
    <row r="9679" spans="9:15" x14ac:dyDescent="0.25">
      <c r="I9679">
        <v>9677</v>
      </c>
      <c r="J9679" s="6" t="s">
        <v>22606</v>
      </c>
      <c r="K9679" s="6" t="s">
        <v>51928</v>
      </c>
      <c r="L9679" s="6" t="s">
        <v>90</v>
      </c>
      <c r="M9679" s="6" t="s">
        <v>22607</v>
      </c>
      <c r="N9679" s="6" t="s">
        <v>59149</v>
      </c>
      <c r="O9679" s="6" t="s">
        <v>75767</v>
      </c>
    </row>
    <row r="9680" spans="9:15" x14ac:dyDescent="0.25">
      <c r="I9680">
        <v>9678</v>
      </c>
      <c r="J9680" s="6" t="s">
        <v>22608</v>
      </c>
      <c r="K9680" s="6" t="s">
        <v>48913</v>
      </c>
      <c r="L9680" s="6" t="s">
        <v>48850</v>
      </c>
      <c r="M9680" s="6" t="s">
        <v>22609</v>
      </c>
      <c r="N9680" s="6" t="s">
        <v>59150</v>
      </c>
      <c r="O9680" s="6" t="s">
        <v>69765</v>
      </c>
    </row>
    <row r="9681" spans="9:15" x14ac:dyDescent="0.25">
      <c r="I9681">
        <v>9679</v>
      </c>
      <c r="J9681" s="6" t="s">
        <v>22610</v>
      </c>
      <c r="K9681" s="6" t="s">
        <v>48801</v>
      </c>
      <c r="L9681" s="6" t="s">
        <v>90</v>
      </c>
      <c r="M9681" s="6" t="s">
        <v>22611</v>
      </c>
      <c r="N9681" s="6" t="s">
        <v>90</v>
      </c>
      <c r="O9681" s="6" t="s">
        <v>75768</v>
      </c>
    </row>
    <row r="9682" spans="9:15" x14ac:dyDescent="0.25">
      <c r="I9682">
        <v>9680</v>
      </c>
      <c r="J9682" s="6" t="s">
        <v>22612</v>
      </c>
      <c r="K9682" s="6" t="s">
        <v>49659</v>
      </c>
      <c r="L9682" s="6" t="s">
        <v>90</v>
      </c>
      <c r="M9682" s="6" t="s">
        <v>22613</v>
      </c>
      <c r="N9682" s="6" t="s">
        <v>52961</v>
      </c>
      <c r="O9682" s="6" t="s">
        <v>75692</v>
      </c>
    </row>
    <row r="9683" spans="9:15" x14ac:dyDescent="0.25">
      <c r="I9683">
        <v>9681</v>
      </c>
      <c r="J9683" s="6" t="s">
        <v>22614</v>
      </c>
      <c r="K9683" s="6" t="s">
        <v>51243</v>
      </c>
      <c r="L9683" s="6" t="s">
        <v>90</v>
      </c>
      <c r="M9683" s="6" t="s">
        <v>22615</v>
      </c>
      <c r="N9683" s="6" t="s">
        <v>59151</v>
      </c>
      <c r="O9683" s="6" t="s">
        <v>75769</v>
      </c>
    </row>
    <row r="9684" spans="9:15" x14ac:dyDescent="0.25">
      <c r="I9684">
        <v>9682</v>
      </c>
      <c r="J9684" s="6" t="s">
        <v>22616</v>
      </c>
      <c r="K9684" s="6" t="s">
        <v>51672</v>
      </c>
      <c r="L9684" s="6" t="s">
        <v>52200</v>
      </c>
      <c r="M9684" s="6" t="s">
        <v>22617</v>
      </c>
      <c r="N9684" s="6" t="s">
        <v>53032</v>
      </c>
      <c r="O9684" s="6" t="s">
        <v>73468</v>
      </c>
    </row>
    <row r="9685" spans="9:15" x14ac:dyDescent="0.25">
      <c r="I9685">
        <v>9683</v>
      </c>
      <c r="J9685" s="6" t="s">
        <v>22618</v>
      </c>
      <c r="K9685" s="6" t="s">
        <v>49234</v>
      </c>
      <c r="L9685" s="6" t="s">
        <v>90</v>
      </c>
      <c r="M9685" s="6" t="s">
        <v>22619</v>
      </c>
      <c r="N9685" s="6" t="s">
        <v>90</v>
      </c>
      <c r="O9685" s="6" t="s">
        <v>75770</v>
      </c>
    </row>
    <row r="9686" spans="9:15" x14ac:dyDescent="0.25">
      <c r="I9686">
        <v>9684</v>
      </c>
      <c r="J9686" s="6" t="s">
        <v>22620</v>
      </c>
      <c r="K9686" s="6" t="s">
        <v>51935</v>
      </c>
      <c r="L9686" s="6" t="s">
        <v>90</v>
      </c>
      <c r="M9686" s="6" t="s">
        <v>22621</v>
      </c>
      <c r="N9686" s="6" t="s">
        <v>90</v>
      </c>
      <c r="O9686" s="6" t="s">
        <v>72993</v>
      </c>
    </row>
    <row r="9687" spans="9:15" x14ac:dyDescent="0.25">
      <c r="I9687">
        <v>9685</v>
      </c>
      <c r="J9687" s="6" t="s">
        <v>22622</v>
      </c>
      <c r="K9687" s="6" t="s">
        <v>51391</v>
      </c>
      <c r="L9687" s="6" t="s">
        <v>90</v>
      </c>
      <c r="M9687" s="6" t="s">
        <v>22623</v>
      </c>
      <c r="N9687" s="6" t="s">
        <v>90</v>
      </c>
      <c r="O9687" s="6" t="s">
        <v>75771</v>
      </c>
    </row>
    <row r="9688" spans="9:15" x14ac:dyDescent="0.25">
      <c r="I9688">
        <v>9686</v>
      </c>
      <c r="J9688" s="6" t="s">
        <v>22624</v>
      </c>
      <c r="K9688" s="6" t="s">
        <v>49981</v>
      </c>
      <c r="L9688" s="6" t="s">
        <v>49800</v>
      </c>
      <c r="M9688" s="6" t="s">
        <v>22625</v>
      </c>
      <c r="N9688" s="6" t="s">
        <v>58505</v>
      </c>
      <c r="O9688" s="6" t="s">
        <v>75772</v>
      </c>
    </row>
    <row r="9689" spans="9:15" x14ac:dyDescent="0.25">
      <c r="I9689">
        <v>9687</v>
      </c>
      <c r="J9689" s="6" t="s">
        <v>22626</v>
      </c>
      <c r="K9689" s="6" t="s">
        <v>52509</v>
      </c>
      <c r="L9689" s="6" t="s">
        <v>90</v>
      </c>
      <c r="M9689" s="6" t="s">
        <v>22627</v>
      </c>
      <c r="N9689" s="6" t="s">
        <v>59152</v>
      </c>
      <c r="O9689" s="6" t="s">
        <v>75773</v>
      </c>
    </row>
    <row r="9690" spans="9:15" x14ac:dyDescent="0.25">
      <c r="I9690">
        <v>9688</v>
      </c>
      <c r="J9690" s="6" t="s">
        <v>22628</v>
      </c>
      <c r="K9690" s="6" t="s">
        <v>52498</v>
      </c>
      <c r="L9690" s="6" t="s">
        <v>90</v>
      </c>
      <c r="M9690" s="6" t="s">
        <v>22629</v>
      </c>
      <c r="N9690" s="6" t="s">
        <v>59153</v>
      </c>
      <c r="O9690" s="6" t="s">
        <v>75774</v>
      </c>
    </row>
    <row r="9691" spans="9:15" x14ac:dyDescent="0.25">
      <c r="I9691">
        <v>9689</v>
      </c>
      <c r="J9691" s="6" t="s">
        <v>22630</v>
      </c>
      <c r="K9691" s="6" t="s">
        <v>49690</v>
      </c>
      <c r="L9691" s="6" t="s">
        <v>90</v>
      </c>
      <c r="M9691" s="6" t="s">
        <v>22631</v>
      </c>
      <c r="N9691" s="6" t="s">
        <v>90</v>
      </c>
      <c r="O9691" s="6" t="s">
        <v>75775</v>
      </c>
    </row>
    <row r="9692" spans="9:15" x14ac:dyDescent="0.25">
      <c r="I9692">
        <v>9690</v>
      </c>
      <c r="J9692" s="6" t="s">
        <v>22632</v>
      </c>
      <c r="K9692" s="6" t="s">
        <v>51359</v>
      </c>
      <c r="L9692" s="6" t="s">
        <v>49967</v>
      </c>
      <c r="M9692" s="6" t="s">
        <v>22633</v>
      </c>
      <c r="N9692" s="6" t="s">
        <v>54936</v>
      </c>
      <c r="O9692" s="6" t="s">
        <v>75776</v>
      </c>
    </row>
    <row r="9693" spans="9:15" x14ac:dyDescent="0.25">
      <c r="I9693">
        <v>9691</v>
      </c>
      <c r="J9693" s="6" t="s">
        <v>22634</v>
      </c>
      <c r="K9693" s="6" t="s">
        <v>52516</v>
      </c>
      <c r="L9693" s="6" t="s">
        <v>90</v>
      </c>
      <c r="M9693" s="6" t="s">
        <v>22635</v>
      </c>
      <c r="N9693" s="6" t="s">
        <v>90</v>
      </c>
      <c r="O9693" s="6" t="s">
        <v>72084</v>
      </c>
    </row>
    <row r="9694" spans="9:15" x14ac:dyDescent="0.25">
      <c r="I9694">
        <v>9692</v>
      </c>
      <c r="J9694" s="6" t="s">
        <v>22636</v>
      </c>
      <c r="K9694" s="6" t="s">
        <v>52561</v>
      </c>
      <c r="L9694" s="6" t="s">
        <v>90</v>
      </c>
      <c r="M9694" s="6" t="s">
        <v>22637</v>
      </c>
      <c r="N9694" s="6" t="s">
        <v>90</v>
      </c>
      <c r="O9694" s="6" t="s">
        <v>75777</v>
      </c>
    </row>
    <row r="9695" spans="9:15" x14ac:dyDescent="0.25">
      <c r="I9695">
        <v>9693</v>
      </c>
      <c r="J9695" s="6" t="s">
        <v>22638</v>
      </c>
      <c r="K9695" s="6" t="s">
        <v>51217</v>
      </c>
      <c r="L9695" s="6" t="s">
        <v>51201</v>
      </c>
      <c r="M9695" s="6" t="s">
        <v>22639</v>
      </c>
      <c r="N9695" s="6" t="s">
        <v>59154</v>
      </c>
      <c r="O9695" s="6" t="s">
        <v>75778</v>
      </c>
    </row>
    <row r="9696" spans="9:15" x14ac:dyDescent="0.25">
      <c r="I9696">
        <v>9694</v>
      </c>
      <c r="J9696" s="6" t="s">
        <v>22640</v>
      </c>
      <c r="K9696" s="6" t="s">
        <v>49629</v>
      </c>
      <c r="L9696" s="6" t="s">
        <v>49892</v>
      </c>
      <c r="M9696" s="6" t="s">
        <v>22641</v>
      </c>
      <c r="N9696" s="6" t="s">
        <v>59155</v>
      </c>
      <c r="O9696" s="6" t="s">
        <v>75779</v>
      </c>
    </row>
    <row r="9697" spans="9:15" x14ac:dyDescent="0.25">
      <c r="I9697">
        <v>9695</v>
      </c>
      <c r="J9697" s="6" t="s">
        <v>22642</v>
      </c>
      <c r="K9697" s="6" t="s">
        <v>51422</v>
      </c>
      <c r="L9697" s="6" t="s">
        <v>90</v>
      </c>
      <c r="M9697" s="6" t="s">
        <v>22643</v>
      </c>
      <c r="N9697" s="6" t="s">
        <v>90</v>
      </c>
      <c r="O9697" s="6" t="s">
        <v>75780</v>
      </c>
    </row>
    <row r="9698" spans="9:15" x14ac:dyDescent="0.25">
      <c r="I9698">
        <v>9696</v>
      </c>
      <c r="J9698" s="6" t="s">
        <v>22644</v>
      </c>
      <c r="K9698" s="6" t="s">
        <v>52311</v>
      </c>
      <c r="L9698" s="6" t="s">
        <v>90</v>
      </c>
      <c r="M9698" s="6" t="s">
        <v>22645</v>
      </c>
      <c r="N9698" s="6" t="s">
        <v>59156</v>
      </c>
      <c r="O9698" s="6" t="s">
        <v>75781</v>
      </c>
    </row>
    <row r="9699" spans="9:15" x14ac:dyDescent="0.25">
      <c r="I9699">
        <v>9697</v>
      </c>
      <c r="J9699" s="6" t="s">
        <v>22646</v>
      </c>
      <c r="K9699" s="6" t="s">
        <v>49684</v>
      </c>
      <c r="L9699" s="6" t="s">
        <v>49013</v>
      </c>
      <c r="M9699" s="6" t="s">
        <v>22647</v>
      </c>
      <c r="N9699" s="6" t="s">
        <v>59157</v>
      </c>
      <c r="O9699" s="6" t="s">
        <v>75782</v>
      </c>
    </row>
    <row r="9700" spans="9:15" x14ac:dyDescent="0.25">
      <c r="I9700">
        <v>9698</v>
      </c>
      <c r="J9700" s="6" t="s">
        <v>22648</v>
      </c>
      <c r="K9700" s="6" t="s">
        <v>49041</v>
      </c>
      <c r="L9700" s="6" t="s">
        <v>49096</v>
      </c>
      <c r="M9700" s="6" t="s">
        <v>22649</v>
      </c>
      <c r="N9700" s="6" t="s">
        <v>59158</v>
      </c>
      <c r="O9700" s="6" t="s">
        <v>75783</v>
      </c>
    </row>
    <row r="9701" spans="9:15" x14ac:dyDescent="0.25">
      <c r="I9701">
        <v>9699</v>
      </c>
      <c r="J9701" s="6" t="s">
        <v>22650</v>
      </c>
      <c r="K9701" s="6" t="s">
        <v>52432</v>
      </c>
      <c r="L9701" s="6" t="s">
        <v>50055</v>
      </c>
      <c r="M9701" s="6" t="s">
        <v>22651</v>
      </c>
      <c r="N9701" s="6" t="s">
        <v>59159</v>
      </c>
      <c r="O9701" s="6" t="s">
        <v>75784</v>
      </c>
    </row>
    <row r="9702" spans="9:15" x14ac:dyDescent="0.25">
      <c r="I9702">
        <v>9700</v>
      </c>
      <c r="J9702" s="6" t="s">
        <v>22652</v>
      </c>
      <c r="K9702" s="6" t="s">
        <v>51947</v>
      </c>
      <c r="L9702" s="6" t="s">
        <v>90</v>
      </c>
      <c r="M9702" s="6" t="s">
        <v>22653</v>
      </c>
      <c r="N9702" s="6" t="s">
        <v>59160</v>
      </c>
      <c r="O9702" s="6" t="s">
        <v>75785</v>
      </c>
    </row>
    <row r="9703" spans="9:15" x14ac:dyDescent="0.25">
      <c r="I9703">
        <v>9701</v>
      </c>
      <c r="J9703" s="6" t="s">
        <v>22654</v>
      </c>
      <c r="K9703" s="6" t="s">
        <v>48974</v>
      </c>
      <c r="L9703" s="6" t="s">
        <v>51301</v>
      </c>
      <c r="M9703" s="6" t="s">
        <v>22655</v>
      </c>
      <c r="N9703" s="6" t="s">
        <v>59161</v>
      </c>
      <c r="O9703" s="6" t="s">
        <v>75786</v>
      </c>
    </row>
    <row r="9704" spans="9:15" x14ac:dyDescent="0.25">
      <c r="I9704">
        <v>9702</v>
      </c>
      <c r="J9704" s="6" t="s">
        <v>22656</v>
      </c>
      <c r="K9704" s="6" t="s">
        <v>50225</v>
      </c>
      <c r="L9704" s="6" t="s">
        <v>50272</v>
      </c>
      <c r="M9704" s="6" t="s">
        <v>22657</v>
      </c>
      <c r="N9704" s="6" t="s">
        <v>59162</v>
      </c>
      <c r="O9704" s="6" t="s">
        <v>75787</v>
      </c>
    </row>
    <row r="9705" spans="9:15" x14ac:dyDescent="0.25">
      <c r="I9705">
        <v>9703</v>
      </c>
      <c r="J9705" s="6" t="s">
        <v>22658</v>
      </c>
      <c r="K9705" s="6" t="s">
        <v>50358</v>
      </c>
      <c r="L9705" s="6" t="s">
        <v>50432</v>
      </c>
      <c r="M9705" s="6" t="s">
        <v>22659</v>
      </c>
      <c r="N9705" s="6" t="s">
        <v>59163</v>
      </c>
      <c r="O9705" s="6" t="s">
        <v>66796</v>
      </c>
    </row>
    <row r="9706" spans="9:15" x14ac:dyDescent="0.25">
      <c r="I9706">
        <v>9704</v>
      </c>
      <c r="J9706" s="6" t="s">
        <v>22660</v>
      </c>
      <c r="K9706" s="6" t="s">
        <v>50722</v>
      </c>
      <c r="L9706" s="6" t="s">
        <v>90</v>
      </c>
      <c r="M9706" s="6" t="s">
        <v>22661</v>
      </c>
      <c r="N9706" s="6" t="s">
        <v>59164</v>
      </c>
      <c r="O9706" s="6" t="s">
        <v>67175</v>
      </c>
    </row>
    <row r="9707" spans="9:15" x14ac:dyDescent="0.25">
      <c r="I9707">
        <v>9705</v>
      </c>
      <c r="J9707" s="6" t="s">
        <v>22662</v>
      </c>
      <c r="K9707" s="6" t="s">
        <v>49588</v>
      </c>
      <c r="L9707" s="6" t="s">
        <v>50343</v>
      </c>
      <c r="M9707" s="6" t="s">
        <v>22663</v>
      </c>
      <c r="N9707" s="6" t="s">
        <v>59165</v>
      </c>
      <c r="O9707" s="6" t="s">
        <v>75788</v>
      </c>
    </row>
    <row r="9708" spans="9:15" x14ac:dyDescent="0.25">
      <c r="I9708">
        <v>9706</v>
      </c>
      <c r="J9708" s="6" t="s">
        <v>22664</v>
      </c>
      <c r="K9708" s="6" t="s">
        <v>48823</v>
      </c>
      <c r="L9708" s="6" t="s">
        <v>50766</v>
      </c>
      <c r="M9708" s="6" t="s">
        <v>22665</v>
      </c>
      <c r="N9708" s="6" t="s">
        <v>59166</v>
      </c>
      <c r="O9708" s="6" t="s">
        <v>75789</v>
      </c>
    </row>
    <row r="9709" spans="9:15" x14ac:dyDescent="0.25">
      <c r="I9709">
        <v>9707</v>
      </c>
      <c r="J9709" s="6" t="s">
        <v>22666</v>
      </c>
      <c r="K9709" s="6" t="s">
        <v>50079</v>
      </c>
      <c r="L9709" s="6" t="s">
        <v>50118</v>
      </c>
      <c r="M9709" s="6" t="s">
        <v>22667</v>
      </c>
      <c r="N9709" s="6" t="s">
        <v>59167</v>
      </c>
      <c r="O9709" s="6" t="s">
        <v>75790</v>
      </c>
    </row>
    <row r="9710" spans="9:15" x14ac:dyDescent="0.25">
      <c r="I9710">
        <v>9708</v>
      </c>
      <c r="J9710" s="6" t="s">
        <v>22668</v>
      </c>
      <c r="K9710" s="6" t="s">
        <v>49357</v>
      </c>
      <c r="L9710" s="6" t="s">
        <v>49367</v>
      </c>
      <c r="M9710" s="6" t="s">
        <v>22669</v>
      </c>
      <c r="N9710" s="6" t="s">
        <v>90</v>
      </c>
      <c r="O9710" s="6" t="s">
        <v>75791</v>
      </c>
    </row>
    <row r="9711" spans="9:15" x14ac:dyDescent="0.25">
      <c r="I9711">
        <v>9709</v>
      </c>
      <c r="J9711" s="6" t="s">
        <v>22670</v>
      </c>
      <c r="K9711" s="6" t="s">
        <v>48945</v>
      </c>
      <c r="L9711" s="6" t="s">
        <v>90</v>
      </c>
      <c r="M9711" s="6" t="s">
        <v>22671</v>
      </c>
      <c r="N9711" s="6" t="s">
        <v>59168</v>
      </c>
      <c r="O9711" s="6" t="s">
        <v>75792</v>
      </c>
    </row>
    <row r="9712" spans="9:15" x14ac:dyDescent="0.25">
      <c r="I9712">
        <v>9710</v>
      </c>
      <c r="J9712" s="6" t="s">
        <v>22672</v>
      </c>
      <c r="K9712" s="6" t="s">
        <v>50405</v>
      </c>
      <c r="L9712" s="6" t="s">
        <v>49910</v>
      </c>
      <c r="M9712" s="6" t="s">
        <v>22673</v>
      </c>
      <c r="N9712" s="6" t="s">
        <v>59169</v>
      </c>
      <c r="O9712" s="6" t="s">
        <v>75685</v>
      </c>
    </row>
    <row r="9713" spans="9:15" x14ac:dyDescent="0.25">
      <c r="I9713">
        <v>9711</v>
      </c>
      <c r="J9713" s="6" t="s">
        <v>22674</v>
      </c>
      <c r="K9713" s="6" t="s">
        <v>52528</v>
      </c>
      <c r="L9713" s="6" t="s">
        <v>49455</v>
      </c>
      <c r="M9713" s="6" t="s">
        <v>22675</v>
      </c>
      <c r="N9713" s="6" t="s">
        <v>59170</v>
      </c>
      <c r="O9713" s="6" t="s">
        <v>68558</v>
      </c>
    </row>
    <row r="9714" spans="9:15" x14ac:dyDescent="0.25">
      <c r="I9714">
        <v>9712</v>
      </c>
      <c r="J9714" s="6" t="s">
        <v>22676</v>
      </c>
      <c r="K9714" s="6" t="s">
        <v>51277</v>
      </c>
      <c r="L9714" s="6" t="s">
        <v>51201</v>
      </c>
      <c r="M9714" s="6" t="s">
        <v>22677</v>
      </c>
      <c r="N9714" s="6" t="s">
        <v>59171</v>
      </c>
      <c r="O9714" s="6" t="s">
        <v>75793</v>
      </c>
    </row>
    <row r="9715" spans="9:15" x14ac:dyDescent="0.25">
      <c r="I9715">
        <v>9713</v>
      </c>
      <c r="J9715" s="6" t="s">
        <v>22678</v>
      </c>
      <c r="K9715" s="6" t="s">
        <v>51997</v>
      </c>
      <c r="L9715" s="6" t="s">
        <v>90</v>
      </c>
      <c r="M9715" s="6" t="s">
        <v>22679</v>
      </c>
      <c r="N9715" s="6" t="s">
        <v>90</v>
      </c>
      <c r="O9715" s="6" t="s">
        <v>75794</v>
      </c>
    </row>
    <row r="9716" spans="9:15" x14ac:dyDescent="0.25">
      <c r="I9716">
        <v>9714</v>
      </c>
      <c r="J9716" s="6" t="s">
        <v>22680</v>
      </c>
      <c r="K9716" s="6" t="s">
        <v>52565</v>
      </c>
      <c r="L9716" s="6" t="s">
        <v>90</v>
      </c>
      <c r="M9716" s="6" t="s">
        <v>22681</v>
      </c>
      <c r="N9716" s="6" t="s">
        <v>90</v>
      </c>
      <c r="O9716" s="6" t="s">
        <v>75795</v>
      </c>
    </row>
    <row r="9717" spans="9:15" x14ac:dyDescent="0.25">
      <c r="I9717">
        <v>9715</v>
      </c>
      <c r="J9717" s="6" t="s">
        <v>22682</v>
      </c>
      <c r="K9717" s="6" t="s">
        <v>48995</v>
      </c>
      <c r="L9717" s="6" t="s">
        <v>51418</v>
      </c>
      <c r="M9717" s="6" t="s">
        <v>22683</v>
      </c>
      <c r="N9717" s="6" t="s">
        <v>59172</v>
      </c>
      <c r="O9717" s="6" t="s">
        <v>75796</v>
      </c>
    </row>
    <row r="9718" spans="9:15" x14ac:dyDescent="0.25">
      <c r="I9718">
        <v>9716</v>
      </c>
      <c r="J9718" s="6" t="s">
        <v>22684</v>
      </c>
      <c r="K9718" s="6" t="s">
        <v>51248</v>
      </c>
      <c r="L9718" s="6" t="s">
        <v>90</v>
      </c>
      <c r="M9718" s="6" t="s">
        <v>22685</v>
      </c>
      <c r="N9718" s="6" t="s">
        <v>59173</v>
      </c>
      <c r="O9718" s="6" t="s">
        <v>75797</v>
      </c>
    </row>
    <row r="9719" spans="9:15" x14ac:dyDescent="0.25">
      <c r="I9719">
        <v>9717</v>
      </c>
      <c r="J9719" s="6" t="s">
        <v>22686</v>
      </c>
      <c r="K9719" s="6" t="s">
        <v>51867</v>
      </c>
      <c r="L9719" s="6" t="s">
        <v>90</v>
      </c>
      <c r="M9719" s="6" t="s">
        <v>22687</v>
      </c>
      <c r="N9719" s="6" t="s">
        <v>54284</v>
      </c>
      <c r="O9719" s="6" t="s">
        <v>75798</v>
      </c>
    </row>
    <row r="9720" spans="9:15" x14ac:dyDescent="0.25">
      <c r="I9720">
        <v>9718</v>
      </c>
      <c r="J9720" s="6" t="s">
        <v>22688</v>
      </c>
      <c r="K9720" s="6" t="s">
        <v>51175</v>
      </c>
      <c r="L9720" s="6" t="s">
        <v>50135</v>
      </c>
      <c r="M9720" s="6" t="s">
        <v>22689</v>
      </c>
      <c r="N9720" s="6" t="s">
        <v>59174</v>
      </c>
      <c r="O9720" s="6" t="s">
        <v>75799</v>
      </c>
    </row>
    <row r="9721" spans="9:15" x14ac:dyDescent="0.25">
      <c r="I9721">
        <v>9719</v>
      </c>
      <c r="J9721" s="6" t="s">
        <v>22690</v>
      </c>
      <c r="K9721" s="6" t="s">
        <v>48692</v>
      </c>
      <c r="L9721" s="6" t="s">
        <v>49137</v>
      </c>
      <c r="M9721" s="6" t="s">
        <v>22691</v>
      </c>
      <c r="N9721" s="6" t="s">
        <v>90</v>
      </c>
      <c r="O9721" s="6" t="s">
        <v>75800</v>
      </c>
    </row>
    <row r="9722" spans="9:15" x14ac:dyDescent="0.25">
      <c r="I9722">
        <v>9720</v>
      </c>
      <c r="J9722" s="6" t="s">
        <v>22692</v>
      </c>
      <c r="K9722" s="6" t="s">
        <v>49137</v>
      </c>
      <c r="L9722" s="6" t="s">
        <v>49107</v>
      </c>
      <c r="M9722" s="6" t="s">
        <v>22693</v>
      </c>
      <c r="N9722" s="6" t="s">
        <v>59175</v>
      </c>
      <c r="O9722" s="6" t="s">
        <v>75801</v>
      </c>
    </row>
    <row r="9723" spans="9:15" x14ac:dyDescent="0.25">
      <c r="I9723">
        <v>9721</v>
      </c>
      <c r="J9723" s="6" t="s">
        <v>22694</v>
      </c>
      <c r="K9723" s="6" t="s">
        <v>51787</v>
      </c>
      <c r="L9723" s="6" t="s">
        <v>90</v>
      </c>
      <c r="M9723" s="6" t="s">
        <v>22695</v>
      </c>
      <c r="N9723" s="6" t="s">
        <v>59176</v>
      </c>
      <c r="O9723" s="6" t="s">
        <v>75802</v>
      </c>
    </row>
    <row r="9724" spans="9:15" x14ac:dyDescent="0.25">
      <c r="I9724">
        <v>9722</v>
      </c>
      <c r="J9724" s="6" t="s">
        <v>22696</v>
      </c>
      <c r="K9724" s="6" t="s">
        <v>51521</v>
      </c>
      <c r="L9724" s="6" t="s">
        <v>90</v>
      </c>
      <c r="M9724" s="6" t="s">
        <v>22697</v>
      </c>
      <c r="N9724" s="6" t="s">
        <v>59177</v>
      </c>
      <c r="O9724" s="6" t="s">
        <v>72139</v>
      </c>
    </row>
    <row r="9725" spans="9:15" x14ac:dyDescent="0.25">
      <c r="I9725">
        <v>9723</v>
      </c>
      <c r="J9725" s="6" t="s">
        <v>22698</v>
      </c>
      <c r="K9725" s="6" t="s">
        <v>52543</v>
      </c>
      <c r="L9725" s="6" t="s">
        <v>52471</v>
      </c>
      <c r="M9725" s="6" t="s">
        <v>22699</v>
      </c>
      <c r="N9725" s="6" t="s">
        <v>90</v>
      </c>
      <c r="O9725" s="6" t="s">
        <v>75803</v>
      </c>
    </row>
    <row r="9726" spans="9:15" x14ac:dyDescent="0.25">
      <c r="I9726">
        <v>9724</v>
      </c>
      <c r="J9726" s="6" t="s">
        <v>22700</v>
      </c>
      <c r="K9726" s="6" t="s">
        <v>52414</v>
      </c>
      <c r="L9726" s="6" t="s">
        <v>90</v>
      </c>
      <c r="M9726" s="6" t="s">
        <v>22701</v>
      </c>
      <c r="N9726" s="6" t="s">
        <v>90</v>
      </c>
      <c r="O9726" s="6" t="s">
        <v>75804</v>
      </c>
    </row>
    <row r="9727" spans="9:15" x14ac:dyDescent="0.25">
      <c r="I9727">
        <v>9725</v>
      </c>
      <c r="J9727" s="6" t="s">
        <v>22702</v>
      </c>
      <c r="K9727" s="6" t="s">
        <v>51248</v>
      </c>
      <c r="L9727" s="6" t="s">
        <v>90</v>
      </c>
      <c r="M9727" s="6" t="s">
        <v>22703</v>
      </c>
      <c r="N9727" s="6" t="s">
        <v>59178</v>
      </c>
      <c r="O9727" s="6" t="s">
        <v>75805</v>
      </c>
    </row>
    <row r="9728" spans="9:15" x14ac:dyDescent="0.25">
      <c r="I9728">
        <v>9726</v>
      </c>
      <c r="J9728" s="6" t="s">
        <v>22704</v>
      </c>
      <c r="K9728" s="6" t="s">
        <v>51874</v>
      </c>
      <c r="L9728" s="6" t="s">
        <v>90</v>
      </c>
      <c r="M9728" s="6" t="s">
        <v>22705</v>
      </c>
      <c r="N9728" s="6" t="s">
        <v>59179</v>
      </c>
      <c r="O9728" s="6" t="s">
        <v>75806</v>
      </c>
    </row>
    <row r="9729" spans="9:15" x14ac:dyDescent="0.25">
      <c r="I9729">
        <v>9727</v>
      </c>
      <c r="J9729" s="6" t="s">
        <v>22706</v>
      </c>
      <c r="K9729" s="6" t="s">
        <v>49509</v>
      </c>
      <c r="L9729" s="6" t="s">
        <v>49470</v>
      </c>
      <c r="M9729" s="6" t="s">
        <v>22707</v>
      </c>
      <c r="N9729" s="6" t="s">
        <v>90</v>
      </c>
      <c r="O9729" s="6" t="s">
        <v>75807</v>
      </c>
    </row>
    <row r="9730" spans="9:15" x14ac:dyDescent="0.25">
      <c r="I9730">
        <v>9728</v>
      </c>
      <c r="J9730" s="6" t="s">
        <v>22708</v>
      </c>
      <c r="K9730" s="6" t="s">
        <v>48999</v>
      </c>
      <c r="L9730" s="6" t="s">
        <v>90</v>
      </c>
      <c r="M9730" s="6" t="s">
        <v>22709</v>
      </c>
      <c r="N9730" s="6" t="s">
        <v>90</v>
      </c>
      <c r="O9730" s="6" t="s">
        <v>75808</v>
      </c>
    </row>
    <row r="9731" spans="9:15" x14ac:dyDescent="0.25">
      <c r="I9731">
        <v>9729</v>
      </c>
      <c r="J9731" s="6" t="s">
        <v>22710</v>
      </c>
      <c r="K9731" s="6" t="s">
        <v>49431</v>
      </c>
      <c r="L9731" s="6" t="s">
        <v>90</v>
      </c>
      <c r="M9731" s="6" t="s">
        <v>22711</v>
      </c>
      <c r="N9731" s="6" t="s">
        <v>90</v>
      </c>
      <c r="O9731" s="6" t="s">
        <v>75809</v>
      </c>
    </row>
    <row r="9732" spans="9:15" x14ac:dyDescent="0.25">
      <c r="I9732">
        <v>9730</v>
      </c>
      <c r="J9732" s="6" t="s">
        <v>22712</v>
      </c>
      <c r="K9732" s="6" t="s">
        <v>50028</v>
      </c>
      <c r="L9732" s="6" t="s">
        <v>90</v>
      </c>
      <c r="M9732" s="6" t="s">
        <v>22713</v>
      </c>
      <c r="N9732" s="6" t="s">
        <v>90</v>
      </c>
      <c r="O9732" s="6" t="s">
        <v>75810</v>
      </c>
    </row>
    <row r="9733" spans="9:15" x14ac:dyDescent="0.25">
      <c r="I9733">
        <v>9731</v>
      </c>
      <c r="J9733" s="6" t="s">
        <v>22714</v>
      </c>
      <c r="K9733" s="6" t="s">
        <v>51367</v>
      </c>
      <c r="L9733" s="6" t="s">
        <v>90</v>
      </c>
      <c r="M9733" s="6" t="s">
        <v>22715</v>
      </c>
      <c r="N9733" s="6" t="s">
        <v>90</v>
      </c>
      <c r="O9733" s="6" t="s">
        <v>75811</v>
      </c>
    </row>
    <row r="9734" spans="9:15" x14ac:dyDescent="0.25">
      <c r="I9734">
        <v>9732</v>
      </c>
      <c r="J9734" s="6" t="s">
        <v>22716</v>
      </c>
      <c r="K9734" s="6" t="s">
        <v>49537</v>
      </c>
      <c r="L9734" s="6" t="s">
        <v>90</v>
      </c>
      <c r="M9734" s="6" t="s">
        <v>22717</v>
      </c>
      <c r="N9734" s="6" t="s">
        <v>59180</v>
      </c>
      <c r="O9734" s="6" t="s">
        <v>75812</v>
      </c>
    </row>
    <row r="9735" spans="9:15" x14ac:dyDescent="0.25">
      <c r="I9735">
        <v>9733</v>
      </c>
      <c r="J9735" s="6" t="s">
        <v>22718</v>
      </c>
      <c r="K9735" s="6" t="s">
        <v>50758</v>
      </c>
      <c r="L9735" s="6" t="s">
        <v>50544</v>
      </c>
      <c r="M9735" s="6" t="s">
        <v>22719</v>
      </c>
      <c r="N9735" s="6" t="s">
        <v>59181</v>
      </c>
      <c r="O9735" s="6" t="s">
        <v>75813</v>
      </c>
    </row>
    <row r="9736" spans="9:15" x14ac:dyDescent="0.25">
      <c r="I9736">
        <v>9734</v>
      </c>
      <c r="J9736" s="6" t="s">
        <v>22720</v>
      </c>
      <c r="K9736" s="6" t="s">
        <v>52543</v>
      </c>
      <c r="L9736" s="6" t="s">
        <v>52475</v>
      </c>
      <c r="M9736" s="6" t="s">
        <v>22721</v>
      </c>
      <c r="N9736" s="6" t="s">
        <v>90</v>
      </c>
      <c r="O9736" s="6" t="s">
        <v>75814</v>
      </c>
    </row>
    <row r="9737" spans="9:15" x14ac:dyDescent="0.25">
      <c r="I9737">
        <v>9735</v>
      </c>
      <c r="J9737" s="6" t="s">
        <v>22722</v>
      </c>
      <c r="K9737" s="6" t="s">
        <v>51214</v>
      </c>
      <c r="L9737" s="6" t="s">
        <v>51664</v>
      </c>
      <c r="M9737" s="6" t="s">
        <v>22723</v>
      </c>
      <c r="N9737" s="6" t="s">
        <v>90</v>
      </c>
      <c r="O9737" s="6" t="s">
        <v>75815</v>
      </c>
    </row>
    <row r="9738" spans="9:15" x14ac:dyDescent="0.25">
      <c r="I9738">
        <v>9736</v>
      </c>
      <c r="J9738" s="6" t="s">
        <v>22724</v>
      </c>
      <c r="K9738" s="6" t="s">
        <v>51930</v>
      </c>
      <c r="L9738" s="6" t="s">
        <v>90</v>
      </c>
      <c r="M9738" s="6" t="s">
        <v>22725</v>
      </c>
      <c r="N9738" s="6" t="s">
        <v>59182</v>
      </c>
      <c r="O9738" s="6" t="s">
        <v>75816</v>
      </c>
    </row>
    <row r="9739" spans="9:15" x14ac:dyDescent="0.25">
      <c r="I9739">
        <v>9737</v>
      </c>
      <c r="J9739" s="6" t="s">
        <v>22726</v>
      </c>
      <c r="K9739" s="6" t="s">
        <v>52182</v>
      </c>
      <c r="L9739" s="6" t="s">
        <v>52519</v>
      </c>
      <c r="M9739" s="6" t="s">
        <v>22727</v>
      </c>
      <c r="N9739" s="6" t="s">
        <v>90</v>
      </c>
      <c r="O9739" s="6" t="s">
        <v>75817</v>
      </c>
    </row>
    <row r="9740" spans="9:15" x14ac:dyDescent="0.25">
      <c r="I9740">
        <v>9738</v>
      </c>
      <c r="J9740" s="6" t="s">
        <v>22728</v>
      </c>
      <c r="K9740" s="6" t="s">
        <v>51334</v>
      </c>
      <c r="L9740" s="6" t="s">
        <v>51701</v>
      </c>
      <c r="M9740" s="6" t="s">
        <v>22729</v>
      </c>
      <c r="N9740" s="6" t="s">
        <v>90</v>
      </c>
      <c r="O9740" s="6" t="s">
        <v>75818</v>
      </c>
    </row>
    <row r="9741" spans="9:15" x14ac:dyDescent="0.25">
      <c r="I9741">
        <v>9739</v>
      </c>
      <c r="J9741" s="6" t="s">
        <v>22730</v>
      </c>
      <c r="K9741" s="6" t="s">
        <v>49761</v>
      </c>
      <c r="L9741" s="6" t="s">
        <v>50426</v>
      </c>
      <c r="M9741" s="6" t="s">
        <v>22731</v>
      </c>
      <c r="N9741" s="6" t="s">
        <v>90</v>
      </c>
      <c r="O9741" s="6" t="s">
        <v>75819</v>
      </c>
    </row>
    <row r="9742" spans="9:15" x14ac:dyDescent="0.25">
      <c r="I9742">
        <v>9740</v>
      </c>
      <c r="J9742" s="6" t="s">
        <v>22732</v>
      </c>
      <c r="K9742" s="6" t="s">
        <v>50847</v>
      </c>
      <c r="L9742" s="6" t="s">
        <v>50856</v>
      </c>
      <c r="M9742" s="6" t="s">
        <v>22733</v>
      </c>
      <c r="N9742" s="6" t="s">
        <v>58012</v>
      </c>
      <c r="O9742" s="6" t="s">
        <v>74039</v>
      </c>
    </row>
    <row r="9743" spans="9:15" x14ac:dyDescent="0.25">
      <c r="I9743">
        <v>9741</v>
      </c>
      <c r="J9743" s="6" t="s">
        <v>22734</v>
      </c>
      <c r="K9743" s="6" t="s">
        <v>52387</v>
      </c>
      <c r="L9743" s="6" t="s">
        <v>90</v>
      </c>
      <c r="M9743" s="6" t="s">
        <v>22735</v>
      </c>
      <c r="N9743" s="6" t="s">
        <v>90</v>
      </c>
      <c r="O9743" s="6" t="s">
        <v>75820</v>
      </c>
    </row>
    <row r="9744" spans="9:15" x14ac:dyDescent="0.25">
      <c r="I9744">
        <v>9742</v>
      </c>
      <c r="J9744" s="6" t="s">
        <v>22736</v>
      </c>
      <c r="K9744" s="6" t="s">
        <v>49107</v>
      </c>
      <c r="L9744" s="6" t="s">
        <v>90</v>
      </c>
      <c r="M9744" s="6" t="s">
        <v>22737</v>
      </c>
      <c r="N9744" s="6" t="s">
        <v>90</v>
      </c>
      <c r="O9744" s="6" t="s">
        <v>75821</v>
      </c>
    </row>
    <row r="9745" spans="9:15" x14ac:dyDescent="0.25">
      <c r="I9745">
        <v>9743</v>
      </c>
      <c r="J9745" s="6" t="s">
        <v>22738</v>
      </c>
      <c r="K9745" s="6" t="s">
        <v>52200</v>
      </c>
      <c r="L9745" s="6" t="s">
        <v>49056</v>
      </c>
      <c r="M9745" s="6" t="s">
        <v>22739</v>
      </c>
      <c r="N9745" s="6" t="s">
        <v>59183</v>
      </c>
      <c r="O9745" s="6" t="s">
        <v>75822</v>
      </c>
    </row>
    <row r="9746" spans="9:15" x14ac:dyDescent="0.25">
      <c r="I9746">
        <v>9744</v>
      </c>
      <c r="J9746" s="6" t="s">
        <v>22740</v>
      </c>
      <c r="K9746" s="6" t="s">
        <v>51658</v>
      </c>
      <c r="L9746" s="6" t="s">
        <v>51664</v>
      </c>
      <c r="M9746" s="6" t="s">
        <v>22741</v>
      </c>
      <c r="N9746" s="6" t="s">
        <v>59184</v>
      </c>
      <c r="O9746" s="6" t="s">
        <v>68068</v>
      </c>
    </row>
    <row r="9747" spans="9:15" x14ac:dyDescent="0.25">
      <c r="I9747">
        <v>9745</v>
      </c>
      <c r="J9747" s="6" t="s">
        <v>22742</v>
      </c>
      <c r="K9747" s="6" t="s">
        <v>51414</v>
      </c>
      <c r="L9747" s="6" t="s">
        <v>90</v>
      </c>
      <c r="M9747" s="6" t="s">
        <v>22743</v>
      </c>
      <c r="N9747" s="6" t="s">
        <v>54548</v>
      </c>
      <c r="O9747" s="6" t="s">
        <v>69381</v>
      </c>
    </row>
    <row r="9748" spans="9:15" x14ac:dyDescent="0.25">
      <c r="I9748">
        <v>9746</v>
      </c>
      <c r="J9748" s="6" t="s">
        <v>22744</v>
      </c>
      <c r="K9748" s="6" t="s">
        <v>52565</v>
      </c>
      <c r="L9748" s="6" t="s">
        <v>90</v>
      </c>
      <c r="M9748" s="6" t="s">
        <v>22745</v>
      </c>
      <c r="N9748" s="6" t="s">
        <v>90</v>
      </c>
      <c r="O9748" s="6" t="s">
        <v>75823</v>
      </c>
    </row>
    <row r="9749" spans="9:15" x14ac:dyDescent="0.25">
      <c r="I9749">
        <v>9747</v>
      </c>
      <c r="J9749" s="6" t="s">
        <v>22746</v>
      </c>
      <c r="K9749" s="6" t="s">
        <v>49153</v>
      </c>
      <c r="L9749" s="6" t="s">
        <v>49155</v>
      </c>
      <c r="M9749" s="6" t="s">
        <v>22747</v>
      </c>
      <c r="N9749" s="6" t="s">
        <v>59185</v>
      </c>
      <c r="O9749" s="6" t="s">
        <v>75824</v>
      </c>
    </row>
    <row r="9750" spans="9:15" x14ac:dyDescent="0.25">
      <c r="I9750">
        <v>9748</v>
      </c>
      <c r="J9750" s="6" t="s">
        <v>22748</v>
      </c>
      <c r="K9750" s="6" t="s">
        <v>51622</v>
      </c>
      <c r="L9750" s="6" t="s">
        <v>51475</v>
      </c>
      <c r="M9750" s="6" t="s">
        <v>22749</v>
      </c>
      <c r="N9750" s="6" t="s">
        <v>59186</v>
      </c>
      <c r="O9750" s="6" t="s">
        <v>75825</v>
      </c>
    </row>
    <row r="9751" spans="9:15" x14ac:dyDescent="0.25">
      <c r="I9751">
        <v>9749</v>
      </c>
      <c r="J9751" s="6" t="s">
        <v>22750</v>
      </c>
      <c r="K9751" s="6" t="s">
        <v>51175</v>
      </c>
      <c r="L9751" s="6" t="s">
        <v>90</v>
      </c>
      <c r="M9751" s="6" t="s">
        <v>22751</v>
      </c>
      <c r="N9751" s="6" t="s">
        <v>90</v>
      </c>
      <c r="O9751" s="6" t="s">
        <v>75826</v>
      </c>
    </row>
    <row r="9752" spans="9:15" x14ac:dyDescent="0.25">
      <c r="I9752">
        <v>9750</v>
      </c>
      <c r="J9752" s="6" t="s">
        <v>22752</v>
      </c>
      <c r="K9752" s="6" t="s">
        <v>49659</v>
      </c>
      <c r="L9752" s="6" t="s">
        <v>50332</v>
      </c>
      <c r="M9752" s="6" t="s">
        <v>22753</v>
      </c>
      <c r="N9752" s="6" t="s">
        <v>59187</v>
      </c>
      <c r="O9752" s="6" t="s">
        <v>75827</v>
      </c>
    </row>
    <row r="9753" spans="9:15" x14ac:dyDescent="0.25">
      <c r="I9753">
        <v>9751</v>
      </c>
      <c r="J9753" s="6" t="s">
        <v>22754</v>
      </c>
      <c r="K9753" s="6" t="s">
        <v>51833</v>
      </c>
      <c r="L9753" s="6" t="s">
        <v>50358</v>
      </c>
      <c r="M9753" s="6" t="s">
        <v>22755</v>
      </c>
      <c r="N9753" s="6" t="s">
        <v>90</v>
      </c>
      <c r="O9753" s="6" t="s">
        <v>75828</v>
      </c>
    </row>
    <row r="9754" spans="9:15" x14ac:dyDescent="0.25">
      <c r="I9754">
        <v>9752</v>
      </c>
      <c r="J9754" s="6" t="s">
        <v>22756</v>
      </c>
      <c r="K9754" s="6" t="s">
        <v>49558</v>
      </c>
      <c r="L9754" s="6" t="s">
        <v>49515</v>
      </c>
      <c r="M9754" s="6" t="s">
        <v>22757</v>
      </c>
      <c r="N9754" s="6" t="s">
        <v>59188</v>
      </c>
      <c r="O9754" s="6" t="s">
        <v>75829</v>
      </c>
    </row>
    <row r="9755" spans="9:15" x14ac:dyDescent="0.25">
      <c r="I9755">
        <v>9753</v>
      </c>
      <c r="J9755" s="6" t="s">
        <v>22758</v>
      </c>
      <c r="K9755" s="6" t="s">
        <v>52106</v>
      </c>
      <c r="L9755" s="6" t="s">
        <v>90</v>
      </c>
      <c r="M9755" s="6" t="s">
        <v>22759</v>
      </c>
      <c r="N9755" s="6" t="s">
        <v>59189</v>
      </c>
      <c r="O9755" s="6" t="s">
        <v>75830</v>
      </c>
    </row>
    <row r="9756" spans="9:15" x14ac:dyDescent="0.25">
      <c r="I9756">
        <v>9754</v>
      </c>
      <c r="J9756" s="6" t="s">
        <v>22760</v>
      </c>
      <c r="K9756" s="6" t="s">
        <v>52230</v>
      </c>
      <c r="L9756" s="6" t="s">
        <v>90</v>
      </c>
      <c r="M9756" s="6" t="s">
        <v>22761</v>
      </c>
      <c r="N9756" s="6" t="s">
        <v>59190</v>
      </c>
      <c r="O9756" s="6" t="s">
        <v>75831</v>
      </c>
    </row>
    <row r="9757" spans="9:15" x14ac:dyDescent="0.25">
      <c r="I9757">
        <v>9755</v>
      </c>
      <c r="J9757" s="6" t="s">
        <v>22762</v>
      </c>
      <c r="K9757" s="6" t="s">
        <v>52204</v>
      </c>
      <c r="L9757" s="6" t="s">
        <v>50766</v>
      </c>
      <c r="M9757" s="6" t="s">
        <v>22763</v>
      </c>
      <c r="N9757" s="6" t="s">
        <v>59191</v>
      </c>
      <c r="O9757" s="6" t="s">
        <v>75832</v>
      </c>
    </row>
    <row r="9758" spans="9:15" x14ac:dyDescent="0.25">
      <c r="I9758">
        <v>9756</v>
      </c>
      <c r="J9758" s="6" t="s">
        <v>22764</v>
      </c>
      <c r="K9758" s="6" t="s">
        <v>51874</v>
      </c>
      <c r="L9758" s="6" t="s">
        <v>90</v>
      </c>
      <c r="M9758" s="6" t="s">
        <v>22765</v>
      </c>
      <c r="N9758" s="6" t="s">
        <v>59192</v>
      </c>
      <c r="O9758" s="6" t="s">
        <v>75833</v>
      </c>
    </row>
    <row r="9759" spans="9:15" x14ac:dyDescent="0.25">
      <c r="I9759">
        <v>9757</v>
      </c>
      <c r="J9759" s="6" t="s">
        <v>22766</v>
      </c>
      <c r="K9759" s="6" t="s">
        <v>50544</v>
      </c>
      <c r="L9759" s="6" t="s">
        <v>90</v>
      </c>
      <c r="M9759" s="6" t="s">
        <v>22767</v>
      </c>
      <c r="N9759" s="6" t="s">
        <v>57142</v>
      </c>
      <c r="O9759" s="6" t="s">
        <v>75834</v>
      </c>
    </row>
    <row r="9760" spans="9:15" x14ac:dyDescent="0.25">
      <c r="I9760">
        <v>9758</v>
      </c>
      <c r="J9760" s="6" t="s">
        <v>22768</v>
      </c>
      <c r="K9760" s="6" t="s">
        <v>49302</v>
      </c>
      <c r="L9760" s="6" t="s">
        <v>50324</v>
      </c>
      <c r="M9760" s="6" t="s">
        <v>22769</v>
      </c>
      <c r="N9760" s="6" t="s">
        <v>59193</v>
      </c>
      <c r="O9760" s="6" t="s">
        <v>75835</v>
      </c>
    </row>
    <row r="9761" spans="9:15" x14ac:dyDescent="0.25">
      <c r="I9761">
        <v>9759</v>
      </c>
      <c r="J9761" s="6" t="s">
        <v>22770</v>
      </c>
      <c r="K9761" s="6" t="s">
        <v>51935</v>
      </c>
      <c r="L9761" s="6" t="s">
        <v>52292</v>
      </c>
      <c r="M9761" s="6" t="s">
        <v>22771</v>
      </c>
      <c r="N9761" s="6" t="s">
        <v>59194</v>
      </c>
      <c r="O9761" s="6" t="s">
        <v>75836</v>
      </c>
    </row>
    <row r="9762" spans="9:15" x14ac:dyDescent="0.25">
      <c r="I9762">
        <v>9760</v>
      </c>
      <c r="J9762" s="6" t="s">
        <v>22772</v>
      </c>
      <c r="K9762" s="6" t="s">
        <v>51688</v>
      </c>
      <c r="L9762" s="6" t="s">
        <v>90</v>
      </c>
      <c r="M9762" s="6" t="s">
        <v>22773</v>
      </c>
      <c r="N9762" s="6" t="s">
        <v>90</v>
      </c>
      <c r="O9762" s="6" t="s">
        <v>75837</v>
      </c>
    </row>
    <row r="9763" spans="9:15" x14ac:dyDescent="0.25">
      <c r="I9763">
        <v>9761</v>
      </c>
      <c r="J9763" s="6" t="s">
        <v>22774</v>
      </c>
      <c r="K9763" s="6" t="s">
        <v>51885</v>
      </c>
      <c r="L9763" s="6" t="s">
        <v>90</v>
      </c>
      <c r="M9763" s="6" t="s">
        <v>22775</v>
      </c>
      <c r="N9763" s="6" t="s">
        <v>59195</v>
      </c>
      <c r="O9763" s="6" t="s">
        <v>75838</v>
      </c>
    </row>
    <row r="9764" spans="9:15" x14ac:dyDescent="0.25">
      <c r="I9764">
        <v>9762</v>
      </c>
      <c r="J9764" s="6" t="s">
        <v>22776</v>
      </c>
      <c r="K9764" s="6" t="s">
        <v>52349</v>
      </c>
      <c r="L9764" s="6" t="s">
        <v>90</v>
      </c>
      <c r="M9764" s="6" t="s">
        <v>22777</v>
      </c>
      <c r="N9764" s="6" t="s">
        <v>90</v>
      </c>
      <c r="O9764" s="6" t="s">
        <v>75839</v>
      </c>
    </row>
    <row r="9765" spans="9:15" x14ac:dyDescent="0.25">
      <c r="I9765">
        <v>9763</v>
      </c>
      <c r="J9765" s="6" t="s">
        <v>22778</v>
      </c>
      <c r="K9765" s="6" t="s">
        <v>52531</v>
      </c>
      <c r="L9765" s="6" t="s">
        <v>52441</v>
      </c>
      <c r="M9765" s="6" t="s">
        <v>22779</v>
      </c>
      <c r="N9765" s="6" t="s">
        <v>90</v>
      </c>
      <c r="O9765" s="6" t="s">
        <v>75840</v>
      </c>
    </row>
    <row r="9766" spans="9:15" x14ac:dyDescent="0.25">
      <c r="I9766">
        <v>9764</v>
      </c>
      <c r="J9766" s="6" t="s">
        <v>22780</v>
      </c>
      <c r="K9766" s="6" t="s">
        <v>52452</v>
      </c>
      <c r="L9766" s="6" t="s">
        <v>90</v>
      </c>
      <c r="M9766" s="6" t="s">
        <v>22781</v>
      </c>
      <c r="N9766" s="6" t="s">
        <v>53599</v>
      </c>
      <c r="O9766" s="6" t="s">
        <v>75841</v>
      </c>
    </row>
    <row r="9767" spans="9:15" x14ac:dyDescent="0.25">
      <c r="I9767">
        <v>9765</v>
      </c>
      <c r="J9767" s="6" t="s">
        <v>22782</v>
      </c>
      <c r="K9767" s="6" t="s">
        <v>52092</v>
      </c>
      <c r="L9767" s="6" t="s">
        <v>90</v>
      </c>
      <c r="M9767" s="6" t="s">
        <v>22783</v>
      </c>
      <c r="N9767" s="6" t="s">
        <v>59196</v>
      </c>
      <c r="O9767" s="6" t="s">
        <v>75842</v>
      </c>
    </row>
    <row r="9768" spans="9:15" x14ac:dyDescent="0.25">
      <c r="I9768">
        <v>9766</v>
      </c>
      <c r="J9768" s="6" t="s">
        <v>22784</v>
      </c>
      <c r="K9768" s="6" t="s">
        <v>49572</v>
      </c>
      <c r="L9768" s="6" t="s">
        <v>90</v>
      </c>
      <c r="M9768" s="6" t="s">
        <v>22785</v>
      </c>
      <c r="N9768" s="6" t="s">
        <v>90</v>
      </c>
      <c r="O9768" s="6" t="s">
        <v>75843</v>
      </c>
    </row>
    <row r="9769" spans="9:15" x14ac:dyDescent="0.25">
      <c r="I9769">
        <v>9767</v>
      </c>
      <c r="J9769" s="6" t="s">
        <v>22786</v>
      </c>
      <c r="K9769" s="6" t="s">
        <v>50591</v>
      </c>
      <c r="L9769" s="6" t="s">
        <v>50588</v>
      </c>
      <c r="M9769" s="6" t="s">
        <v>22787</v>
      </c>
      <c r="N9769" s="6" t="s">
        <v>59197</v>
      </c>
      <c r="O9769" s="6" t="s">
        <v>75844</v>
      </c>
    </row>
    <row r="9770" spans="9:15" x14ac:dyDescent="0.25">
      <c r="I9770">
        <v>9768</v>
      </c>
      <c r="J9770" s="6" t="s">
        <v>22788</v>
      </c>
      <c r="K9770" s="6" t="s">
        <v>50734</v>
      </c>
      <c r="L9770" s="6" t="s">
        <v>50743</v>
      </c>
      <c r="M9770" s="6" t="s">
        <v>22789</v>
      </c>
      <c r="N9770" s="6" t="s">
        <v>54262</v>
      </c>
      <c r="O9770" s="6" t="s">
        <v>75845</v>
      </c>
    </row>
    <row r="9771" spans="9:15" x14ac:dyDescent="0.25">
      <c r="I9771">
        <v>9769</v>
      </c>
      <c r="J9771" s="6" t="s">
        <v>22790</v>
      </c>
      <c r="K9771" s="6" t="s">
        <v>52112</v>
      </c>
      <c r="L9771" s="6" t="s">
        <v>90</v>
      </c>
      <c r="M9771" s="6" t="s">
        <v>22791</v>
      </c>
      <c r="N9771" s="6" t="s">
        <v>90</v>
      </c>
      <c r="O9771" s="6" t="s">
        <v>75846</v>
      </c>
    </row>
    <row r="9772" spans="9:15" x14ac:dyDescent="0.25">
      <c r="I9772">
        <v>9770</v>
      </c>
      <c r="J9772" s="6" t="s">
        <v>22792</v>
      </c>
      <c r="K9772" s="6" t="s">
        <v>51004</v>
      </c>
      <c r="L9772" s="6" t="s">
        <v>90</v>
      </c>
      <c r="M9772" s="6" t="s">
        <v>22793</v>
      </c>
      <c r="N9772" s="6" t="s">
        <v>54951</v>
      </c>
      <c r="O9772" s="6" t="s">
        <v>75847</v>
      </c>
    </row>
    <row r="9773" spans="9:15" x14ac:dyDescent="0.25">
      <c r="I9773">
        <v>9771</v>
      </c>
      <c r="J9773" s="6" t="s">
        <v>22794</v>
      </c>
      <c r="K9773" s="6" t="s">
        <v>52536</v>
      </c>
      <c r="L9773" s="6" t="s">
        <v>49449</v>
      </c>
      <c r="M9773" s="6" t="s">
        <v>22795</v>
      </c>
      <c r="N9773" s="6" t="s">
        <v>59198</v>
      </c>
      <c r="O9773" s="6" t="s">
        <v>75848</v>
      </c>
    </row>
    <row r="9774" spans="9:15" x14ac:dyDescent="0.25">
      <c r="I9774">
        <v>9772</v>
      </c>
      <c r="J9774" s="6" t="s">
        <v>22796</v>
      </c>
      <c r="K9774" s="6" t="s">
        <v>50290</v>
      </c>
      <c r="L9774" s="6" t="s">
        <v>90</v>
      </c>
      <c r="M9774" s="6" t="s">
        <v>22797</v>
      </c>
      <c r="N9774" s="6" t="s">
        <v>59199</v>
      </c>
      <c r="O9774" s="6" t="s">
        <v>75849</v>
      </c>
    </row>
    <row r="9775" spans="9:15" x14ac:dyDescent="0.25">
      <c r="I9775">
        <v>9773</v>
      </c>
      <c r="J9775" s="6" t="s">
        <v>22798</v>
      </c>
      <c r="K9775" s="6" t="s">
        <v>48656</v>
      </c>
      <c r="L9775" s="6" t="s">
        <v>48676</v>
      </c>
      <c r="M9775" s="6" t="s">
        <v>22799</v>
      </c>
      <c r="N9775" s="6" t="s">
        <v>59200</v>
      </c>
      <c r="O9775" s="6" t="s">
        <v>75850</v>
      </c>
    </row>
    <row r="9776" spans="9:15" x14ac:dyDescent="0.25">
      <c r="I9776">
        <v>9774</v>
      </c>
      <c r="J9776" s="6" t="s">
        <v>22800</v>
      </c>
      <c r="K9776" s="6" t="s">
        <v>49517</v>
      </c>
      <c r="L9776" s="6" t="s">
        <v>49590</v>
      </c>
      <c r="M9776" s="6" t="s">
        <v>22801</v>
      </c>
      <c r="N9776" s="6" t="s">
        <v>59201</v>
      </c>
      <c r="O9776" s="6" t="s">
        <v>75851</v>
      </c>
    </row>
    <row r="9777" spans="9:15" x14ac:dyDescent="0.25">
      <c r="I9777">
        <v>9775</v>
      </c>
      <c r="J9777" s="6" t="s">
        <v>22802</v>
      </c>
      <c r="K9777" s="6" t="s">
        <v>49611</v>
      </c>
      <c r="L9777" s="6" t="s">
        <v>51499</v>
      </c>
      <c r="M9777" s="6" t="s">
        <v>22803</v>
      </c>
      <c r="N9777" s="6" t="s">
        <v>59202</v>
      </c>
      <c r="O9777" s="6" t="s">
        <v>75852</v>
      </c>
    </row>
    <row r="9778" spans="9:15" x14ac:dyDescent="0.25">
      <c r="I9778">
        <v>9776</v>
      </c>
      <c r="J9778" s="6" t="s">
        <v>22804</v>
      </c>
      <c r="K9778" s="6" t="s">
        <v>50049</v>
      </c>
      <c r="L9778" s="6" t="s">
        <v>50059</v>
      </c>
      <c r="M9778" s="6" t="s">
        <v>22805</v>
      </c>
      <c r="N9778" s="6" t="s">
        <v>53429</v>
      </c>
      <c r="O9778" s="6" t="s">
        <v>75853</v>
      </c>
    </row>
    <row r="9779" spans="9:15" x14ac:dyDescent="0.25">
      <c r="I9779">
        <v>9777</v>
      </c>
      <c r="J9779" s="6" t="s">
        <v>22806</v>
      </c>
      <c r="K9779" s="6" t="s">
        <v>52470</v>
      </c>
      <c r="L9779" s="6" t="s">
        <v>90</v>
      </c>
      <c r="M9779" s="6" t="s">
        <v>22807</v>
      </c>
      <c r="N9779" s="6" t="s">
        <v>59203</v>
      </c>
      <c r="O9779" s="6" t="s">
        <v>75854</v>
      </c>
    </row>
    <row r="9780" spans="9:15" x14ac:dyDescent="0.25">
      <c r="I9780">
        <v>9778</v>
      </c>
      <c r="J9780" s="6" t="s">
        <v>22808</v>
      </c>
      <c r="K9780" s="6" t="s">
        <v>50871</v>
      </c>
      <c r="L9780" s="6" t="s">
        <v>90</v>
      </c>
      <c r="M9780" s="6" t="s">
        <v>22809</v>
      </c>
      <c r="N9780" s="6" t="s">
        <v>59204</v>
      </c>
      <c r="O9780" s="6" t="s">
        <v>75855</v>
      </c>
    </row>
    <row r="9781" spans="9:15" x14ac:dyDescent="0.25">
      <c r="I9781">
        <v>9779</v>
      </c>
      <c r="J9781" s="6" t="s">
        <v>22810</v>
      </c>
      <c r="K9781" s="6" t="s">
        <v>48823</v>
      </c>
      <c r="L9781" s="6" t="s">
        <v>50494</v>
      </c>
      <c r="M9781" s="6" t="s">
        <v>22811</v>
      </c>
      <c r="N9781" s="6" t="s">
        <v>90</v>
      </c>
      <c r="O9781" s="6" t="s">
        <v>75856</v>
      </c>
    </row>
    <row r="9782" spans="9:15" x14ac:dyDescent="0.25">
      <c r="I9782">
        <v>9780</v>
      </c>
      <c r="J9782" s="6" t="s">
        <v>22812</v>
      </c>
      <c r="K9782" s="6" t="s">
        <v>51084</v>
      </c>
      <c r="L9782" s="6" t="s">
        <v>90</v>
      </c>
      <c r="M9782" s="6" t="s">
        <v>22813</v>
      </c>
      <c r="N9782" s="6" t="s">
        <v>55017</v>
      </c>
      <c r="O9782" s="6" t="s">
        <v>75857</v>
      </c>
    </row>
    <row r="9783" spans="9:15" x14ac:dyDescent="0.25">
      <c r="I9783">
        <v>9781</v>
      </c>
      <c r="J9783" s="6" t="s">
        <v>22814</v>
      </c>
      <c r="K9783" s="6" t="s">
        <v>49205</v>
      </c>
      <c r="L9783" s="6" t="s">
        <v>90</v>
      </c>
      <c r="M9783" s="6" t="s">
        <v>22815</v>
      </c>
      <c r="N9783" s="6" t="s">
        <v>59205</v>
      </c>
      <c r="O9783" s="6" t="s">
        <v>75858</v>
      </c>
    </row>
    <row r="9784" spans="9:15" x14ac:dyDescent="0.25">
      <c r="I9784">
        <v>9782</v>
      </c>
      <c r="J9784" s="6" t="s">
        <v>22816</v>
      </c>
      <c r="K9784" s="6" t="s">
        <v>51444</v>
      </c>
      <c r="L9784" s="6" t="s">
        <v>51410</v>
      </c>
      <c r="M9784" s="6" t="s">
        <v>22817</v>
      </c>
      <c r="N9784" s="6" t="s">
        <v>59206</v>
      </c>
      <c r="O9784" s="6" t="s">
        <v>75859</v>
      </c>
    </row>
    <row r="9785" spans="9:15" x14ac:dyDescent="0.25">
      <c r="I9785">
        <v>9783</v>
      </c>
      <c r="J9785" s="6" t="s">
        <v>22818</v>
      </c>
      <c r="K9785" s="6" t="s">
        <v>50599</v>
      </c>
      <c r="L9785" s="6" t="s">
        <v>90</v>
      </c>
      <c r="M9785" s="6" t="s">
        <v>22819</v>
      </c>
      <c r="N9785" s="6" t="s">
        <v>59207</v>
      </c>
      <c r="O9785" s="6" t="s">
        <v>75860</v>
      </c>
    </row>
    <row r="9786" spans="9:15" x14ac:dyDescent="0.25">
      <c r="I9786">
        <v>9784</v>
      </c>
      <c r="J9786" s="6" t="s">
        <v>22820</v>
      </c>
      <c r="K9786" s="6" t="s">
        <v>51853</v>
      </c>
      <c r="L9786" s="6" t="s">
        <v>90</v>
      </c>
      <c r="M9786" s="6" t="s">
        <v>22821</v>
      </c>
      <c r="N9786" s="6" t="s">
        <v>56897</v>
      </c>
      <c r="O9786" s="6" t="s">
        <v>75861</v>
      </c>
    </row>
    <row r="9787" spans="9:15" x14ac:dyDescent="0.25">
      <c r="I9787">
        <v>9785</v>
      </c>
      <c r="J9787" s="6" t="s">
        <v>22822</v>
      </c>
      <c r="K9787" s="6" t="s">
        <v>50856</v>
      </c>
      <c r="L9787" s="6" t="s">
        <v>90</v>
      </c>
      <c r="M9787" s="6" t="s">
        <v>22823</v>
      </c>
      <c r="N9787" s="6" t="s">
        <v>90</v>
      </c>
      <c r="O9787" s="6" t="s">
        <v>75862</v>
      </c>
    </row>
    <row r="9788" spans="9:15" x14ac:dyDescent="0.25">
      <c r="I9788">
        <v>9786</v>
      </c>
      <c r="J9788" s="6" t="s">
        <v>22824</v>
      </c>
      <c r="K9788" s="6" t="s">
        <v>49013</v>
      </c>
      <c r="L9788" s="6" t="s">
        <v>48887</v>
      </c>
      <c r="M9788" s="6" t="s">
        <v>22825</v>
      </c>
      <c r="N9788" s="6" t="s">
        <v>59208</v>
      </c>
      <c r="O9788" s="6" t="s">
        <v>75863</v>
      </c>
    </row>
    <row r="9789" spans="9:15" x14ac:dyDescent="0.25">
      <c r="I9789">
        <v>9787</v>
      </c>
      <c r="J9789" s="6" t="s">
        <v>22826</v>
      </c>
      <c r="K9789" s="6" t="s">
        <v>50051</v>
      </c>
      <c r="L9789" s="6" t="s">
        <v>49872</v>
      </c>
      <c r="M9789" s="6" t="s">
        <v>22827</v>
      </c>
      <c r="N9789" s="6" t="s">
        <v>59209</v>
      </c>
      <c r="O9789" s="6" t="s">
        <v>75864</v>
      </c>
    </row>
    <row r="9790" spans="9:15" x14ac:dyDescent="0.25">
      <c r="I9790">
        <v>9788</v>
      </c>
      <c r="J9790" s="6" t="s">
        <v>22828</v>
      </c>
      <c r="K9790" s="6" t="s">
        <v>52192</v>
      </c>
      <c r="L9790" s="6" t="s">
        <v>90</v>
      </c>
      <c r="M9790" s="6" t="s">
        <v>22829</v>
      </c>
      <c r="N9790" s="6" t="s">
        <v>90</v>
      </c>
      <c r="O9790" s="6" t="s">
        <v>71632</v>
      </c>
    </row>
    <row r="9791" spans="9:15" x14ac:dyDescent="0.25">
      <c r="I9791">
        <v>9789</v>
      </c>
      <c r="J9791" s="6" t="s">
        <v>22830</v>
      </c>
      <c r="K9791" s="6" t="s">
        <v>51274</v>
      </c>
      <c r="L9791" s="6" t="s">
        <v>52509</v>
      </c>
      <c r="M9791" s="6" t="s">
        <v>22831</v>
      </c>
      <c r="N9791" s="6" t="s">
        <v>57029</v>
      </c>
      <c r="O9791" s="6" t="s">
        <v>75865</v>
      </c>
    </row>
    <row r="9792" spans="9:15" x14ac:dyDescent="0.25">
      <c r="I9792">
        <v>9790</v>
      </c>
      <c r="J9792" s="6" t="s">
        <v>22832</v>
      </c>
      <c r="K9792" s="6" t="s">
        <v>50917</v>
      </c>
      <c r="L9792" s="6" t="s">
        <v>90</v>
      </c>
      <c r="M9792" s="6" t="s">
        <v>22833</v>
      </c>
      <c r="N9792" s="6" t="s">
        <v>90</v>
      </c>
      <c r="O9792" s="6" t="s">
        <v>75866</v>
      </c>
    </row>
    <row r="9793" spans="9:15" x14ac:dyDescent="0.25">
      <c r="I9793">
        <v>9791</v>
      </c>
      <c r="J9793" s="6" t="s">
        <v>22834</v>
      </c>
      <c r="K9793" s="6" t="s">
        <v>49582</v>
      </c>
      <c r="L9793" s="6" t="s">
        <v>50508</v>
      </c>
      <c r="M9793" s="6" t="s">
        <v>22835</v>
      </c>
      <c r="N9793" s="6" t="s">
        <v>56790</v>
      </c>
      <c r="O9793" s="6" t="s">
        <v>75867</v>
      </c>
    </row>
    <row r="9794" spans="9:15" x14ac:dyDescent="0.25">
      <c r="I9794">
        <v>9792</v>
      </c>
      <c r="J9794" s="6" t="s">
        <v>22836</v>
      </c>
      <c r="K9794" s="6" t="s">
        <v>51847</v>
      </c>
      <c r="L9794" s="6" t="s">
        <v>90</v>
      </c>
      <c r="M9794" s="6" t="s">
        <v>22837</v>
      </c>
      <c r="N9794" s="6" t="s">
        <v>90</v>
      </c>
      <c r="O9794" s="6" t="s">
        <v>75868</v>
      </c>
    </row>
    <row r="9795" spans="9:15" x14ac:dyDescent="0.25">
      <c r="I9795">
        <v>9793</v>
      </c>
      <c r="J9795" s="6" t="s">
        <v>22838</v>
      </c>
      <c r="K9795" s="6" t="s">
        <v>51684</v>
      </c>
      <c r="L9795" s="6" t="s">
        <v>50079</v>
      </c>
      <c r="M9795" s="6" t="s">
        <v>22839</v>
      </c>
      <c r="N9795" s="6" t="s">
        <v>58262</v>
      </c>
      <c r="O9795" s="6" t="s">
        <v>75869</v>
      </c>
    </row>
    <row r="9796" spans="9:15" x14ac:dyDescent="0.25">
      <c r="I9796">
        <v>9794</v>
      </c>
      <c r="J9796" s="6" t="s">
        <v>22840</v>
      </c>
      <c r="K9796" s="6" t="s">
        <v>52249</v>
      </c>
      <c r="L9796" s="6" t="s">
        <v>50460</v>
      </c>
      <c r="M9796" s="6" t="s">
        <v>22841</v>
      </c>
      <c r="N9796" s="6" t="s">
        <v>54062</v>
      </c>
      <c r="O9796" s="6" t="s">
        <v>75870</v>
      </c>
    </row>
    <row r="9797" spans="9:15" x14ac:dyDescent="0.25">
      <c r="I9797">
        <v>9795</v>
      </c>
      <c r="J9797" s="6" t="s">
        <v>22842</v>
      </c>
      <c r="K9797" s="6" t="s">
        <v>50263</v>
      </c>
      <c r="L9797" s="6" t="s">
        <v>90</v>
      </c>
      <c r="M9797" s="6" t="s">
        <v>22843</v>
      </c>
      <c r="N9797" s="6" t="s">
        <v>59210</v>
      </c>
      <c r="O9797" s="6" t="s">
        <v>75871</v>
      </c>
    </row>
    <row r="9798" spans="9:15" x14ac:dyDescent="0.25">
      <c r="I9798">
        <v>9796</v>
      </c>
      <c r="J9798" s="6" t="s">
        <v>22844</v>
      </c>
      <c r="K9798" s="6" t="s">
        <v>49641</v>
      </c>
      <c r="L9798" s="6" t="s">
        <v>90</v>
      </c>
      <c r="M9798" s="6" t="s">
        <v>22845</v>
      </c>
      <c r="N9798" s="6" t="s">
        <v>59211</v>
      </c>
      <c r="O9798" s="6" t="s">
        <v>75872</v>
      </c>
    </row>
    <row r="9799" spans="9:15" x14ac:dyDescent="0.25">
      <c r="I9799">
        <v>9797</v>
      </c>
      <c r="J9799" s="6" t="s">
        <v>22846</v>
      </c>
      <c r="K9799" s="6" t="s">
        <v>52507</v>
      </c>
      <c r="L9799" s="6" t="s">
        <v>52506</v>
      </c>
      <c r="M9799" s="6" t="s">
        <v>22847</v>
      </c>
      <c r="N9799" s="6" t="s">
        <v>90</v>
      </c>
      <c r="O9799" s="6" t="s">
        <v>75873</v>
      </c>
    </row>
    <row r="9800" spans="9:15" x14ac:dyDescent="0.25">
      <c r="I9800">
        <v>9798</v>
      </c>
      <c r="J9800" s="6" t="s">
        <v>22848</v>
      </c>
      <c r="K9800" s="6" t="s">
        <v>52414</v>
      </c>
      <c r="L9800" s="6" t="s">
        <v>90</v>
      </c>
      <c r="M9800" s="6" t="s">
        <v>22849</v>
      </c>
      <c r="N9800" s="6" t="s">
        <v>90</v>
      </c>
      <c r="O9800" s="6" t="s">
        <v>75874</v>
      </c>
    </row>
    <row r="9801" spans="9:15" x14ac:dyDescent="0.25">
      <c r="I9801">
        <v>9799</v>
      </c>
      <c r="J9801" s="6" t="s">
        <v>22850</v>
      </c>
      <c r="K9801" s="6" t="s">
        <v>50588</v>
      </c>
      <c r="L9801" s="6" t="s">
        <v>90</v>
      </c>
      <c r="M9801" s="6" t="s">
        <v>22851</v>
      </c>
      <c r="N9801" s="6" t="s">
        <v>90</v>
      </c>
      <c r="O9801" s="6" t="s">
        <v>75875</v>
      </c>
    </row>
    <row r="9802" spans="9:15" x14ac:dyDescent="0.25">
      <c r="I9802">
        <v>9800</v>
      </c>
      <c r="J9802" s="6" t="s">
        <v>22852</v>
      </c>
      <c r="K9802" s="6" t="s">
        <v>52369</v>
      </c>
      <c r="L9802" s="6" t="s">
        <v>90</v>
      </c>
      <c r="M9802" s="6" t="s">
        <v>22853</v>
      </c>
      <c r="N9802" s="6" t="s">
        <v>90</v>
      </c>
      <c r="O9802" s="6" t="s">
        <v>70424</v>
      </c>
    </row>
    <row r="9803" spans="9:15" x14ac:dyDescent="0.25">
      <c r="I9803">
        <v>9801</v>
      </c>
      <c r="J9803" s="6" t="s">
        <v>22854</v>
      </c>
      <c r="K9803" s="6" t="s">
        <v>51499</v>
      </c>
      <c r="L9803" s="6" t="s">
        <v>90</v>
      </c>
      <c r="M9803" s="6" t="s">
        <v>22855</v>
      </c>
      <c r="N9803" s="6" t="s">
        <v>56179</v>
      </c>
      <c r="O9803" s="6" t="s">
        <v>75876</v>
      </c>
    </row>
    <row r="9804" spans="9:15" x14ac:dyDescent="0.25">
      <c r="I9804">
        <v>9802</v>
      </c>
      <c r="J9804" s="6" t="s">
        <v>22856</v>
      </c>
      <c r="K9804" s="6" t="s">
        <v>49417</v>
      </c>
      <c r="L9804" s="6" t="s">
        <v>90</v>
      </c>
      <c r="M9804" s="6" t="s">
        <v>22857</v>
      </c>
      <c r="N9804" s="6" t="s">
        <v>90</v>
      </c>
      <c r="O9804" s="6" t="s">
        <v>75877</v>
      </c>
    </row>
    <row r="9805" spans="9:15" x14ac:dyDescent="0.25">
      <c r="I9805">
        <v>9803</v>
      </c>
      <c r="J9805" s="6" t="s">
        <v>22858</v>
      </c>
      <c r="K9805" s="6" t="s">
        <v>51217</v>
      </c>
      <c r="L9805" s="6" t="s">
        <v>90</v>
      </c>
      <c r="M9805" s="6" t="s">
        <v>22859</v>
      </c>
      <c r="N9805" s="6" t="s">
        <v>59212</v>
      </c>
      <c r="O9805" s="6" t="s">
        <v>75878</v>
      </c>
    </row>
    <row r="9806" spans="9:15" x14ac:dyDescent="0.25">
      <c r="I9806">
        <v>9804</v>
      </c>
      <c r="J9806" s="6" t="s">
        <v>22860</v>
      </c>
      <c r="K9806" s="6" t="s">
        <v>48964</v>
      </c>
      <c r="L9806" s="6" t="s">
        <v>90</v>
      </c>
      <c r="M9806" s="6" t="s">
        <v>22861</v>
      </c>
      <c r="N9806" s="6" t="s">
        <v>90</v>
      </c>
      <c r="O9806" s="6" t="s">
        <v>75879</v>
      </c>
    </row>
    <row r="9807" spans="9:15" x14ac:dyDescent="0.25">
      <c r="I9807">
        <v>9805</v>
      </c>
      <c r="J9807" s="6" t="s">
        <v>22862</v>
      </c>
      <c r="K9807" s="6" t="s">
        <v>51373</v>
      </c>
      <c r="L9807" s="6" t="s">
        <v>52150</v>
      </c>
      <c r="M9807" s="6" t="s">
        <v>22863</v>
      </c>
      <c r="N9807" s="6" t="s">
        <v>90</v>
      </c>
      <c r="O9807" s="6" t="s">
        <v>75880</v>
      </c>
    </row>
    <row r="9808" spans="9:15" x14ac:dyDescent="0.25">
      <c r="I9808">
        <v>9806</v>
      </c>
      <c r="J9808" s="6" t="s">
        <v>22864</v>
      </c>
      <c r="K9808" s="6" t="s">
        <v>50028</v>
      </c>
      <c r="L9808" s="6" t="s">
        <v>90</v>
      </c>
      <c r="M9808" s="6" t="s">
        <v>22865</v>
      </c>
      <c r="N9808" s="6" t="s">
        <v>59213</v>
      </c>
      <c r="O9808" s="6" t="s">
        <v>75881</v>
      </c>
    </row>
    <row r="9809" spans="9:15" x14ac:dyDescent="0.25">
      <c r="I9809">
        <v>9807</v>
      </c>
      <c r="J9809" s="6" t="s">
        <v>22866</v>
      </c>
      <c r="K9809" s="6" t="s">
        <v>51923</v>
      </c>
      <c r="L9809" s="6" t="s">
        <v>51972</v>
      </c>
      <c r="M9809" s="6" t="s">
        <v>22867</v>
      </c>
      <c r="N9809" s="6" t="s">
        <v>59214</v>
      </c>
      <c r="O9809" s="6" t="s">
        <v>75882</v>
      </c>
    </row>
    <row r="9810" spans="9:15" x14ac:dyDescent="0.25">
      <c r="I9810">
        <v>9808</v>
      </c>
      <c r="J9810" s="6" t="s">
        <v>22868</v>
      </c>
      <c r="K9810" s="6" t="s">
        <v>52033</v>
      </c>
      <c r="L9810" s="6" t="s">
        <v>51373</v>
      </c>
      <c r="M9810" s="6" t="s">
        <v>22869</v>
      </c>
      <c r="N9810" s="6" t="s">
        <v>90</v>
      </c>
      <c r="O9810" s="6" t="s">
        <v>75883</v>
      </c>
    </row>
    <row r="9811" spans="9:15" x14ac:dyDescent="0.25">
      <c r="I9811">
        <v>9809</v>
      </c>
      <c r="J9811" s="6" t="s">
        <v>22870</v>
      </c>
      <c r="K9811" s="6" t="s">
        <v>48660</v>
      </c>
      <c r="L9811" s="6" t="s">
        <v>90</v>
      </c>
      <c r="M9811" s="6" t="s">
        <v>22871</v>
      </c>
      <c r="N9811" s="6" t="s">
        <v>59215</v>
      </c>
      <c r="O9811" s="6" t="s">
        <v>75884</v>
      </c>
    </row>
    <row r="9812" spans="9:15" x14ac:dyDescent="0.25">
      <c r="I9812">
        <v>9810</v>
      </c>
      <c r="J9812" s="6" t="s">
        <v>22872</v>
      </c>
      <c r="K9812" s="6" t="s">
        <v>49940</v>
      </c>
      <c r="L9812" s="6" t="s">
        <v>90</v>
      </c>
      <c r="M9812" s="6" t="s">
        <v>22873</v>
      </c>
      <c r="N9812" s="6" t="s">
        <v>59216</v>
      </c>
      <c r="O9812" s="6" t="s">
        <v>75885</v>
      </c>
    </row>
    <row r="9813" spans="9:15" x14ac:dyDescent="0.25">
      <c r="I9813">
        <v>9811</v>
      </c>
      <c r="J9813" s="6" t="s">
        <v>22874</v>
      </c>
      <c r="K9813" s="6" t="s">
        <v>49203</v>
      </c>
      <c r="L9813" s="6" t="s">
        <v>49209</v>
      </c>
      <c r="M9813" s="6" t="s">
        <v>22875</v>
      </c>
      <c r="N9813" s="6" t="s">
        <v>59217</v>
      </c>
      <c r="O9813" s="6" t="s">
        <v>75886</v>
      </c>
    </row>
    <row r="9814" spans="9:15" x14ac:dyDescent="0.25">
      <c r="I9814">
        <v>9812</v>
      </c>
      <c r="J9814" s="6" t="s">
        <v>22876</v>
      </c>
      <c r="K9814" s="6" t="s">
        <v>49910</v>
      </c>
      <c r="L9814" s="6" t="s">
        <v>90</v>
      </c>
      <c r="M9814" s="6" t="s">
        <v>22877</v>
      </c>
      <c r="N9814" s="6" t="s">
        <v>59218</v>
      </c>
      <c r="O9814" s="6" t="s">
        <v>75887</v>
      </c>
    </row>
    <row r="9815" spans="9:15" x14ac:dyDescent="0.25">
      <c r="I9815">
        <v>9813</v>
      </c>
      <c r="J9815" s="6" t="s">
        <v>22878</v>
      </c>
      <c r="K9815" s="6" t="s">
        <v>50259</v>
      </c>
      <c r="L9815" s="6" t="s">
        <v>90</v>
      </c>
      <c r="M9815" s="6" t="s">
        <v>22879</v>
      </c>
      <c r="N9815" s="6" t="s">
        <v>58201</v>
      </c>
      <c r="O9815" s="6" t="s">
        <v>75888</v>
      </c>
    </row>
    <row r="9816" spans="9:15" x14ac:dyDescent="0.25">
      <c r="I9816">
        <v>9814</v>
      </c>
      <c r="J9816" s="6" t="s">
        <v>22880</v>
      </c>
      <c r="K9816" s="6" t="s">
        <v>52516</v>
      </c>
      <c r="L9816" s="6" t="s">
        <v>52540</v>
      </c>
      <c r="M9816" s="6" t="s">
        <v>22881</v>
      </c>
      <c r="N9816" s="6" t="s">
        <v>59219</v>
      </c>
      <c r="O9816" s="6" t="s">
        <v>75889</v>
      </c>
    </row>
    <row r="9817" spans="9:15" x14ac:dyDescent="0.25">
      <c r="I9817">
        <v>9815</v>
      </c>
      <c r="J9817" s="6" t="s">
        <v>22882</v>
      </c>
      <c r="K9817" s="6" t="s">
        <v>50408</v>
      </c>
      <c r="L9817" s="6" t="s">
        <v>49882</v>
      </c>
      <c r="M9817" s="6" t="s">
        <v>22883</v>
      </c>
      <c r="N9817" s="6" t="s">
        <v>59220</v>
      </c>
      <c r="O9817" s="6" t="s">
        <v>75890</v>
      </c>
    </row>
    <row r="9818" spans="9:15" x14ac:dyDescent="0.25">
      <c r="I9818">
        <v>9816</v>
      </c>
      <c r="J9818" s="6" t="s">
        <v>22884</v>
      </c>
      <c r="K9818" s="6" t="s">
        <v>49129</v>
      </c>
      <c r="L9818" s="6" t="s">
        <v>90</v>
      </c>
      <c r="M9818" s="6" t="s">
        <v>22885</v>
      </c>
      <c r="N9818" s="6" t="s">
        <v>90</v>
      </c>
      <c r="O9818" s="6" t="s">
        <v>75891</v>
      </c>
    </row>
    <row r="9819" spans="9:15" x14ac:dyDescent="0.25">
      <c r="I9819">
        <v>9817</v>
      </c>
      <c r="J9819" s="6" t="s">
        <v>22886</v>
      </c>
      <c r="K9819" s="6" t="s">
        <v>52551</v>
      </c>
      <c r="L9819" s="6" t="s">
        <v>90</v>
      </c>
      <c r="M9819" s="6" t="s">
        <v>22887</v>
      </c>
      <c r="N9819" s="6" t="s">
        <v>59221</v>
      </c>
      <c r="O9819" s="6" t="s">
        <v>75892</v>
      </c>
    </row>
    <row r="9820" spans="9:15" x14ac:dyDescent="0.25">
      <c r="I9820">
        <v>9818</v>
      </c>
      <c r="J9820" s="6" t="s">
        <v>22888</v>
      </c>
      <c r="K9820" s="6" t="s">
        <v>49769</v>
      </c>
      <c r="L9820" s="6" t="s">
        <v>90</v>
      </c>
      <c r="M9820" s="6" t="s">
        <v>22889</v>
      </c>
      <c r="N9820" s="6" t="s">
        <v>59222</v>
      </c>
      <c r="O9820" s="6" t="s">
        <v>75893</v>
      </c>
    </row>
    <row r="9821" spans="9:15" x14ac:dyDescent="0.25">
      <c r="I9821">
        <v>9819</v>
      </c>
      <c r="J9821" s="6" t="s">
        <v>22890</v>
      </c>
      <c r="K9821" s="6" t="s">
        <v>48670</v>
      </c>
      <c r="L9821" s="6" t="s">
        <v>90</v>
      </c>
      <c r="M9821" s="6" t="s">
        <v>22891</v>
      </c>
      <c r="N9821" s="6" t="s">
        <v>59223</v>
      </c>
      <c r="O9821" s="6" t="s">
        <v>75894</v>
      </c>
    </row>
    <row r="9822" spans="9:15" x14ac:dyDescent="0.25">
      <c r="I9822">
        <v>9820</v>
      </c>
      <c r="J9822" s="6" t="s">
        <v>22892</v>
      </c>
      <c r="K9822" s="6" t="s">
        <v>52283</v>
      </c>
      <c r="L9822" s="6" t="s">
        <v>90</v>
      </c>
      <c r="M9822" s="6" t="s">
        <v>22893</v>
      </c>
      <c r="N9822" s="6" t="s">
        <v>90</v>
      </c>
      <c r="O9822" s="6" t="s">
        <v>75895</v>
      </c>
    </row>
    <row r="9823" spans="9:15" x14ac:dyDescent="0.25">
      <c r="I9823">
        <v>9821</v>
      </c>
      <c r="J9823" s="6" t="s">
        <v>22894</v>
      </c>
      <c r="K9823" s="6" t="s">
        <v>49857</v>
      </c>
      <c r="L9823" s="6" t="s">
        <v>90</v>
      </c>
      <c r="M9823" s="6" t="s">
        <v>22895</v>
      </c>
      <c r="N9823" s="6" t="s">
        <v>59224</v>
      </c>
      <c r="O9823" s="6" t="s">
        <v>75896</v>
      </c>
    </row>
    <row r="9824" spans="9:15" x14ac:dyDescent="0.25">
      <c r="I9824">
        <v>9822</v>
      </c>
      <c r="J9824" s="6" t="s">
        <v>22896</v>
      </c>
      <c r="K9824" s="6" t="s">
        <v>52450</v>
      </c>
      <c r="L9824" s="6" t="s">
        <v>90</v>
      </c>
      <c r="M9824" s="6" t="s">
        <v>22897</v>
      </c>
      <c r="N9824" s="6" t="s">
        <v>59225</v>
      </c>
      <c r="O9824" s="6" t="s">
        <v>75897</v>
      </c>
    </row>
    <row r="9825" spans="9:15" x14ac:dyDescent="0.25">
      <c r="I9825">
        <v>9823</v>
      </c>
      <c r="J9825" s="6" t="s">
        <v>22898</v>
      </c>
      <c r="K9825" s="6" t="s">
        <v>49666</v>
      </c>
      <c r="L9825" s="6" t="s">
        <v>90</v>
      </c>
      <c r="M9825" s="6" t="s">
        <v>22899</v>
      </c>
      <c r="N9825" s="6" t="s">
        <v>57756</v>
      </c>
      <c r="O9825" s="6" t="s">
        <v>75898</v>
      </c>
    </row>
    <row r="9826" spans="9:15" x14ac:dyDescent="0.25">
      <c r="I9826">
        <v>9824</v>
      </c>
      <c r="J9826" s="6" t="s">
        <v>22900</v>
      </c>
      <c r="K9826" s="6" t="s">
        <v>52438</v>
      </c>
      <c r="L9826" s="6" t="s">
        <v>50457</v>
      </c>
      <c r="M9826" s="6" t="s">
        <v>22901</v>
      </c>
      <c r="N9826" s="6" t="s">
        <v>90</v>
      </c>
      <c r="O9826" s="6" t="s">
        <v>75899</v>
      </c>
    </row>
    <row r="9827" spans="9:15" x14ac:dyDescent="0.25">
      <c r="I9827">
        <v>9825</v>
      </c>
      <c r="J9827" s="6" t="s">
        <v>22902</v>
      </c>
      <c r="K9827" s="6" t="s">
        <v>50405</v>
      </c>
      <c r="L9827" s="6" t="s">
        <v>50391</v>
      </c>
      <c r="M9827" s="6" t="s">
        <v>22903</v>
      </c>
      <c r="N9827" s="6" t="s">
        <v>90</v>
      </c>
      <c r="O9827" s="6" t="s">
        <v>75900</v>
      </c>
    </row>
    <row r="9828" spans="9:15" x14ac:dyDescent="0.25">
      <c r="I9828">
        <v>9826</v>
      </c>
      <c r="J9828" s="6" t="s">
        <v>22904</v>
      </c>
      <c r="K9828" s="6" t="s">
        <v>52496</v>
      </c>
      <c r="L9828" s="6" t="s">
        <v>52478</v>
      </c>
      <c r="M9828" s="6" t="s">
        <v>22905</v>
      </c>
      <c r="N9828" s="6" t="s">
        <v>90</v>
      </c>
      <c r="O9828" s="6" t="s">
        <v>75901</v>
      </c>
    </row>
    <row r="9829" spans="9:15" x14ac:dyDescent="0.25">
      <c r="I9829">
        <v>9827</v>
      </c>
      <c r="J9829" s="6" t="s">
        <v>22906</v>
      </c>
      <c r="K9829" s="6" t="s">
        <v>50280</v>
      </c>
      <c r="L9829" s="6" t="s">
        <v>90</v>
      </c>
      <c r="M9829" s="6" t="s">
        <v>22907</v>
      </c>
      <c r="N9829" s="6" t="s">
        <v>59226</v>
      </c>
      <c r="O9829" s="6" t="s">
        <v>75902</v>
      </c>
    </row>
    <row r="9830" spans="9:15" x14ac:dyDescent="0.25">
      <c r="I9830">
        <v>9828</v>
      </c>
      <c r="J9830" s="6" t="s">
        <v>22908</v>
      </c>
      <c r="K9830" s="6" t="s">
        <v>51710</v>
      </c>
      <c r="L9830" s="6" t="s">
        <v>90</v>
      </c>
      <c r="M9830" s="6" t="s">
        <v>22909</v>
      </c>
      <c r="N9830" s="6" t="s">
        <v>90</v>
      </c>
      <c r="O9830" s="6" t="s">
        <v>75903</v>
      </c>
    </row>
    <row r="9831" spans="9:15" x14ac:dyDescent="0.25">
      <c r="I9831">
        <v>9829</v>
      </c>
      <c r="J9831" s="6" t="s">
        <v>22910</v>
      </c>
      <c r="K9831" s="6" t="s">
        <v>50402</v>
      </c>
      <c r="L9831" s="6" t="s">
        <v>49898</v>
      </c>
      <c r="M9831" s="6" t="s">
        <v>22911</v>
      </c>
      <c r="N9831" s="6" t="s">
        <v>54838</v>
      </c>
      <c r="O9831" s="6" t="s">
        <v>75904</v>
      </c>
    </row>
    <row r="9832" spans="9:15" x14ac:dyDescent="0.25">
      <c r="I9832">
        <v>9830</v>
      </c>
      <c r="J9832" s="6" t="s">
        <v>22912</v>
      </c>
      <c r="K9832" s="6" t="s">
        <v>52045</v>
      </c>
      <c r="L9832" s="6" t="s">
        <v>51701</v>
      </c>
      <c r="M9832" s="6" t="s">
        <v>22913</v>
      </c>
      <c r="N9832" s="6" t="s">
        <v>59227</v>
      </c>
      <c r="O9832" s="6" t="s">
        <v>75905</v>
      </c>
    </row>
    <row r="9833" spans="9:15" x14ac:dyDescent="0.25">
      <c r="I9833">
        <v>9831</v>
      </c>
      <c r="J9833" s="6" t="s">
        <v>22914</v>
      </c>
      <c r="K9833" s="6" t="s">
        <v>52470</v>
      </c>
      <c r="L9833" s="6" t="s">
        <v>90</v>
      </c>
      <c r="M9833" s="6" t="s">
        <v>22915</v>
      </c>
      <c r="N9833" s="6" t="s">
        <v>59228</v>
      </c>
      <c r="O9833" s="6" t="s">
        <v>75906</v>
      </c>
    </row>
    <row r="9834" spans="9:15" x14ac:dyDescent="0.25">
      <c r="I9834">
        <v>9832</v>
      </c>
      <c r="J9834" s="6" t="s">
        <v>22916</v>
      </c>
      <c r="K9834" s="6" t="s">
        <v>52433</v>
      </c>
      <c r="L9834" s="6" t="s">
        <v>90</v>
      </c>
      <c r="M9834" s="6" t="s">
        <v>22917</v>
      </c>
      <c r="N9834" s="6" t="s">
        <v>54848</v>
      </c>
      <c r="O9834" s="6" t="s">
        <v>75907</v>
      </c>
    </row>
    <row r="9835" spans="9:15" x14ac:dyDescent="0.25">
      <c r="I9835">
        <v>9833</v>
      </c>
      <c r="J9835" s="6" t="s">
        <v>22918</v>
      </c>
      <c r="K9835" s="6" t="s">
        <v>49566</v>
      </c>
      <c r="L9835" s="6" t="s">
        <v>49572</v>
      </c>
      <c r="M9835" s="6" t="s">
        <v>22919</v>
      </c>
      <c r="N9835" s="6" t="s">
        <v>58320</v>
      </c>
      <c r="O9835" s="6" t="s">
        <v>68498</v>
      </c>
    </row>
    <row r="9836" spans="9:15" x14ac:dyDescent="0.25">
      <c r="I9836">
        <v>9834</v>
      </c>
      <c r="J9836" s="6" t="s">
        <v>22920</v>
      </c>
      <c r="K9836" s="6" t="s">
        <v>49876</v>
      </c>
      <c r="L9836" s="6" t="s">
        <v>49967</v>
      </c>
      <c r="M9836" s="6" t="s">
        <v>22921</v>
      </c>
      <c r="N9836" s="6" t="s">
        <v>59229</v>
      </c>
      <c r="O9836" s="6" t="s">
        <v>75908</v>
      </c>
    </row>
    <row r="9837" spans="9:15" x14ac:dyDescent="0.25">
      <c r="I9837">
        <v>9835</v>
      </c>
      <c r="J9837" s="6" t="s">
        <v>22922</v>
      </c>
      <c r="K9837" s="6" t="s">
        <v>51025</v>
      </c>
      <c r="L9837" s="6" t="s">
        <v>51029</v>
      </c>
      <c r="M9837" s="6" t="s">
        <v>22923</v>
      </c>
      <c r="N9837" s="6" t="s">
        <v>59230</v>
      </c>
      <c r="O9837" s="6" t="s">
        <v>72935</v>
      </c>
    </row>
    <row r="9838" spans="9:15" x14ac:dyDescent="0.25">
      <c r="I9838">
        <v>9836</v>
      </c>
      <c r="J9838" s="6" t="s">
        <v>22924</v>
      </c>
      <c r="K9838" s="6" t="s">
        <v>48889</v>
      </c>
      <c r="L9838" s="6" t="s">
        <v>90</v>
      </c>
      <c r="M9838" s="6" t="s">
        <v>22925</v>
      </c>
      <c r="N9838" s="6" t="s">
        <v>90</v>
      </c>
      <c r="O9838" s="6" t="s">
        <v>75909</v>
      </c>
    </row>
    <row r="9839" spans="9:15" x14ac:dyDescent="0.25">
      <c r="I9839">
        <v>9837</v>
      </c>
      <c r="J9839" s="6" t="s">
        <v>22926</v>
      </c>
      <c r="K9839" s="6" t="s">
        <v>50201</v>
      </c>
      <c r="L9839" s="6" t="s">
        <v>90</v>
      </c>
      <c r="M9839" s="6" t="s">
        <v>22927</v>
      </c>
      <c r="N9839" s="6" t="s">
        <v>59231</v>
      </c>
      <c r="O9839" s="6" t="s">
        <v>75910</v>
      </c>
    </row>
    <row r="9840" spans="9:15" x14ac:dyDescent="0.25">
      <c r="I9840">
        <v>9838</v>
      </c>
      <c r="J9840" s="6" t="s">
        <v>22928</v>
      </c>
      <c r="K9840" s="6" t="s">
        <v>52361</v>
      </c>
      <c r="L9840" s="6" t="s">
        <v>90</v>
      </c>
      <c r="M9840" s="6" t="s">
        <v>22929</v>
      </c>
      <c r="N9840" s="6" t="s">
        <v>90</v>
      </c>
      <c r="O9840" s="6" t="s">
        <v>75911</v>
      </c>
    </row>
    <row r="9841" spans="9:15" x14ac:dyDescent="0.25">
      <c r="I9841">
        <v>9839</v>
      </c>
      <c r="J9841" s="6" t="s">
        <v>22930</v>
      </c>
      <c r="K9841" s="6" t="s">
        <v>51897</v>
      </c>
      <c r="L9841" s="6" t="s">
        <v>90</v>
      </c>
      <c r="M9841" s="6" t="s">
        <v>22931</v>
      </c>
      <c r="N9841" s="6" t="s">
        <v>59232</v>
      </c>
      <c r="O9841" s="6" t="s">
        <v>69706</v>
      </c>
    </row>
    <row r="9842" spans="9:15" x14ac:dyDescent="0.25">
      <c r="I9842">
        <v>9840</v>
      </c>
      <c r="J9842" s="6" t="s">
        <v>22932</v>
      </c>
      <c r="K9842" s="6" t="s">
        <v>50018</v>
      </c>
      <c r="L9842" s="6" t="s">
        <v>49926</v>
      </c>
      <c r="M9842" s="6" t="s">
        <v>22933</v>
      </c>
      <c r="N9842" s="6" t="s">
        <v>59233</v>
      </c>
      <c r="O9842" s="6" t="s">
        <v>75912</v>
      </c>
    </row>
    <row r="9843" spans="9:15" x14ac:dyDescent="0.25">
      <c r="I9843">
        <v>9841</v>
      </c>
      <c r="J9843" s="6" t="s">
        <v>22934</v>
      </c>
      <c r="K9843" s="6" t="s">
        <v>51913</v>
      </c>
      <c r="L9843" s="6" t="s">
        <v>51913</v>
      </c>
      <c r="M9843" s="6" t="s">
        <v>22935</v>
      </c>
      <c r="N9843" s="6" t="s">
        <v>59234</v>
      </c>
      <c r="O9843" s="6" t="s">
        <v>75913</v>
      </c>
    </row>
    <row r="9844" spans="9:15" x14ac:dyDescent="0.25">
      <c r="I9844">
        <v>9842</v>
      </c>
      <c r="J9844" s="6" t="s">
        <v>22936</v>
      </c>
      <c r="K9844" s="6" t="s">
        <v>50932</v>
      </c>
      <c r="L9844" s="6" t="s">
        <v>90</v>
      </c>
      <c r="M9844" s="6" t="s">
        <v>22937</v>
      </c>
      <c r="N9844" s="6" t="s">
        <v>56920</v>
      </c>
      <c r="O9844" s="6" t="s">
        <v>75914</v>
      </c>
    </row>
    <row r="9845" spans="9:15" x14ac:dyDescent="0.25">
      <c r="I9845">
        <v>9843</v>
      </c>
      <c r="J9845" s="6" t="s">
        <v>22938</v>
      </c>
      <c r="K9845" s="6" t="s">
        <v>50445</v>
      </c>
      <c r="L9845" s="6" t="s">
        <v>49431</v>
      </c>
      <c r="M9845" s="6" t="s">
        <v>22939</v>
      </c>
      <c r="N9845" s="6" t="s">
        <v>59235</v>
      </c>
      <c r="O9845" s="6" t="s">
        <v>75915</v>
      </c>
    </row>
    <row r="9846" spans="9:15" x14ac:dyDescent="0.25">
      <c r="I9846">
        <v>9844</v>
      </c>
      <c r="J9846" s="6" t="s">
        <v>22940</v>
      </c>
      <c r="K9846" s="6" t="s">
        <v>49374</v>
      </c>
      <c r="L9846" s="6" t="s">
        <v>90</v>
      </c>
      <c r="M9846" s="6" t="s">
        <v>22941</v>
      </c>
      <c r="N9846" s="6" t="s">
        <v>59236</v>
      </c>
      <c r="O9846" s="6" t="s">
        <v>75916</v>
      </c>
    </row>
    <row r="9847" spans="9:15" x14ac:dyDescent="0.25">
      <c r="I9847">
        <v>9845</v>
      </c>
      <c r="J9847" s="6" t="s">
        <v>22942</v>
      </c>
      <c r="K9847" s="6" t="s">
        <v>51913</v>
      </c>
      <c r="L9847" s="6" t="s">
        <v>51913</v>
      </c>
      <c r="M9847" s="6" t="s">
        <v>22943</v>
      </c>
      <c r="N9847" s="6" t="s">
        <v>90</v>
      </c>
      <c r="O9847" s="6" t="s">
        <v>75917</v>
      </c>
    </row>
    <row r="9848" spans="9:15" x14ac:dyDescent="0.25">
      <c r="I9848">
        <v>9846</v>
      </c>
      <c r="J9848" s="6" t="s">
        <v>22944</v>
      </c>
      <c r="K9848" s="6" t="s">
        <v>49619</v>
      </c>
      <c r="L9848" s="6" t="s">
        <v>50030</v>
      </c>
      <c r="M9848" s="6" t="s">
        <v>22945</v>
      </c>
      <c r="N9848" s="6" t="s">
        <v>59237</v>
      </c>
      <c r="O9848" s="6" t="s">
        <v>70674</v>
      </c>
    </row>
    <row r="9849" spans="9:15" x14ac:dyDescent="0.25">
      <c r="I9849">
        <v>9847</v>
      </c>
      <c r="J9849" s="6" t="s">
        <v>22946</v>
      </c>
      <c r="K9849" s="6" t="s">
        <v>48891</v>
      </c>
      <c r="L9849" s="6" t="s">
        <v>48895</v>
      </c>
      <c r="M9849" s="6" t="s">
        <v>22947</v>
      </c>
      <c r="N9849" s="6" t="s">
        <v>59238</v>
      </c>
      <c r="O9849" s="6" t="s">
        <v>75918</v>
      </c>
    </row>
    <row r="9850" spans="9:15" x14ac:dyDescent="0.25">
      <c r="I9850">
        <v>9848</v>
      </c>
      <c r="J9850" s="6" t="s">
        <v>22948</v>
      </c>
      <c r="K9850" s="6" t="s">
        <v>50486</v>
      </c>
      <c r="L9850" s="6" t="s">
        <v>90</v>
      </c>
      <c r="M9850" s="6" t="s">
        <v>22949</v>
      </c>
      <c r="N9850" s="6" t="s">
        <v>59239</v>
      </c>
      <c r="O9850" s="6" t="s">
        <v>75919</v>
      </c>
    </row>
    <row r="9851" spans="9:15" x14ac:dyDescent="0.25">
      <c r="I9851">
        <v>9849</v>
      </c>
      <c r="J9851" s="6" t="s">
        <v>22950</v>
      </c>
      <c r="K9851" s="6" t="s">
        <v>52302</v>
      </c>
      <c r="L9851" s="6" t="s">
        <v>90</v>
      </c>
      <c r="M9851" s="6" t="s">
        <v>22951</v>
      </c>
      <c r="N9851" s="6" t="s">
        <v>59240</v>
      </c>
      <c r="O9851" s="6" t="s">
        <v>75920</v>
      </c>
    </row>
    <row r="9852" spans="9:15" x14ac:dyDescent="0.25">
      <c r="I9852">
        <v>9850</v>
      </c>
      <c r="J9852" s="6" t="s">
        <v>22952</v>
      </c>
      <c r="K9852" s="6" t="s">
        <v>52487</v>
      </c>
      <c r="L9852" s="6" t="s">
        <v>90</v>
      </c>
      <c r="M9852" s="6" t="s">
        <v>22953</v>
      </c>
      <c r="N9852" s="6" t="s">
        <v>59241</v>
      </c>
      <c r="O9852" s="6" t="s">
        <v>75921</v>
      </c>
    </row>
    <row r="9853" spans="9:15" x14ac:dyDescent="0.25">
      <c r="I9853">
        <v>9851</v>
      </c>
      <c r="J9853" s="6" t="s">
        <v>22954</v>
      </c>
      <c r="K9853" s="6" t="s">
        <v>50112</v>
      </c>
      <c r="L9853" s="6" t="s">
        <v>49851</v>
      </c>
      <c r="M9853" s="6" t="s">
        <v>22955</v>
      </c>
      <c r="N9853" s="6" t="s">
        <v>59242</v>
      </c>
      <c r="O9853" s="6" t="s">
        <v>75922</v>
      </c>
    </row>
    <row r="9854" spans="9:15" x14ac:dyDescent="0.25">
      <c r="I9854">
        <v>9852</v>
      </c>
      <c r="J9854" s="6" t="s">
        <v>22956</v>
      </c>
      <c r="K9854" s="6" t="s">
        <v>50486</v>
      </c>
      <c r="L9854" s="6" t="s">
        <v>90</v>
      </c>
      <c r="M9854" s="6" t="s">
        <v>22957</v>
      </c>
      <c r="N9854" s="6" t="s">
        <v>59243</v>
      </c>
      <c r="O9854" s="6" t="s">
        <v>75923</v>
      </c>
    </row>
    <row r="9855" spans="9:15" x14ac:dyDescent="0.25">
      <c r="I9855">
        <v>9853</v>
      </c>
      <c r="J9855" s="6" t="s">
        <v>22958</v>
      </c>
      <c r="K9855" s="6" t="s">
        <v>50310</v>
      </c>
      <c r="L9855" s="6" t="s">
        <v>52493</v>
      </c>
      <c r="M9855" s="6" t="s">
        <v>22959</v>
      </c>
      <c r="N9855" s="6" t="s">
        <v>90</v>
      </c>
      <c r="O9855" s="6" t="s">
        <v>75924</v>
      </c>
    </row>
    <row r="9856" spans="9:15" x14ac:dyDescent="0.25">
      <c r="I9856">
        <v>9854</v>
      </c>
      <c r="J9856" s="6" t="s">
        <v>22960</v>
      </c>
      <c r="K9856" s="6" t="s">
        <v>49226</v>
      </c>
      <c r="L9856" s="6" t="s">
        <v>52056</v>
      </c>
      <c r="M9856" s="6" t="s">
        <v>22961</v>
      </c>
      <c r="N9856" s="6" t="s">
        <v>59244</v>
      </c>
      <c r="O9856" s="6" t="s">
        <v>75925</v>
      </c>
    </row>
    <row r="9857" spans="9:15" x14ac:dyDescent="0.25">
      <c r="I9857">
        <v>9855</v>
      </c>
      <c r="J9857" s="6" t="s">
        <v>22962</v>
      </c>
      <c r="K9857" s="6" t="s">
        <v>51237</v>
      </c>
      <c r="L9857" s="6" t="s">
        <v>51235</v>
      </c>
      <c r="M9857" s="6" t="s">
        <v>22963</v>
      </c>
      <c r="N9857" s="6" t="s">
        <v>56282</v>
      </c>
      <c r="O9857" s="6" t="s">
        <v>75926</v>
      </c>
    </row>
    <row r="9858" spans="9:15" x14ac:dyDescent="0.25">
      <c r="I9858">
        <v>9856</v>
      </c>
      <c r="J9858" s="6" t="s">
        <v>22964</v>
      </c>
      <c r="K9858" s="6" t="s">
        <v>51600</v>
      </c>
      <c r="L9858" s="6" t="s">
        <v>51473</v>
      </c>
      <c r="M9858" s="6" t="s">
        <v>22965</v>
      </c>
      <c r="N9858" s="6" t="s">
        <v>59245</v>
      </c>
      <c r="O9858" s="6" t="s">
        <v>75927</v>
      </c>
    </row>
    <row r="9859" spans="9:15" x14ac:dyDescent="0.25">
      <c r="I9859">
        <v>9857</v>
      </c>
      <c r="J9859" s="6" t="s">
        <v>22966</v>
      </c>
      <c r="K9859" s="6" t="s">
        <v>50445</v>
      </c>
      <c r="L9859" s="6" t="s">
        <v>90</v>
      </c>
      <c r="M9859" s="6" t="s">
        <v>22967</v>
      </c>
      <c r="N9859" s="6" t="s">
        <v>59246</v>
      </c>
      <c r="O9859" s="6" t="s">
        <v>75928</v>
      </c>
    </row>
    <row r="9860" spans="9:15" x14ac:dyDescent="0.25">
      <c r="I9860">
        <v>9858</v>
      </c>
      <c r="J9860" s="6" t="s">
        <v>22968</v>
      </c>
      <c r="K9860" s="6" t="s">
        <v>49878</v>
      </c>
      <c r="L9860" s="6" t="s">
        <v>90</v>
      </c>
      <c r="M9860" s="6" t="s">
        <v>22969</v>
      </c>
      <c r="N9860" s="6" t="s">
        <v>59247</v>
      </c>
      <c r="O9860" s="6" t="s">
        <v>75929</v>
      </c>
    </row>
    <row r="9861" spans="9:15" x14ac:dyDescent="0.25">
      <c r="I9861">
        <v>9859</v>
      </c>
      <c r="J9861" s="6" t="s">
        <v>22970</v>
      </c>
      <c r="K9861" s="6" t="s">
        <v>51592</v>
      </c>
      <c r="L9861" s="6" t="s">
        <v>51373</v>
      </c>
      <c r="M9861" s="6" t="s">
        <v>22971</v>
      </c>
      <c r="N9861" s="6" t="s">
        <v>59248</v>
      </c>
      <c r="O9861" s="6" t="s">
        <v>75930</v>
      </c>
    </row>
    <row r="9862" spans="9:15" x14ac:dyDescent="0.25">
      <c r="I9862">
        <v>9860</v>
      </c>
      <c r="J9862" s="6" t="s">
        <v>22972</v>
      </c>
      <c r="K9862" s="6" t="s">
        <v>50225</v>
      </c>
      <c r="L9862" s="6" t="s">
        <v>50221</v>
      </c>
      <c r="M9862" s="6" t="s">
        <v>22973</v>
      </c>
      <c r="N9862" s="6" t="s">
        <v>59249</v>
      </c>
      <c r="O9862" s="6" t="s">
        <v>75931</v>
      </c>
    </row>
    <row r="9863" spans="9:15" x14ac:dyDescent="0.25">
      <c r="I9863">
        <v>9861</v>
      </c>
      <c r="J9863" s="6" t="s">
        <v>22974</v>
      </c>
      <c r="K9863" s="6" t="s">
        <v>49250</v>
      </c>
      <c r="L9863" s="6" t="s">
        <v>50468</v>
      </c>
      <c r="M9863" s="6" t="s">
        <v>22975</v>
      </c>
      <c r="N9863" s="6" t="s">
        <v>59250</v>
      </c>
      <c r="O9863" s="6" t="s">
        <v>75932</v>
      </c>
    </row>
    <row r="9864" spans="9:15" x14ac:dyDescent="0.25">
      <c r="I9864">
        <v>9862</v>
      </c>
      <c r="J9864" s="6" t="s">
        <v>22976</v>
      </c>
      <c r="K9864" s="6" t="s">
        <v>51891</v>
      </c>
      <c r="L9864" s="6" t="s">
        <v>90</v>
      </c>
      <c r="M9864" s="6" t="s">
        <v>22977</v>
      </c>
      <c r="N9864" s="6" t="s">
        <v>90</v>
      </c>
      <c r="O9864" s="6" t="s">
        <v>75933</v>
      </c>
    </row>
    <row r="9865" spans="9:15" x14ac:dyDescent="0.25">
      <c r="I9865">
        <v>9863</v>
      </c>
      <c r="J9865" s="6" t="s">
        <v>22978</v>
      </c>
      <c r="K9865" s="6" t="s">
        <v>51672</v>
      </c>
      <c r="L9865" s="6" t="s">
        <v>90</v>
      </c>
      <c r="M9865" s="6" t="s">
        <v>22979</v>
      </c>
      <c r="N9865" s="6" t="s">
        <v>90</v>
      </c>
      <c r="O9865" s="6" t="s">
        <v>75934</v>
      </c>
    </row>
    <row r="9866" spans="9:15" x14ac:dyDescent="0.25">
      <c r="I9866">
        <v>9864</v>
      </c>
      <c r="J9866" s="6" t="s">
        <v>22980</v>
      </c>
      <c r="K9866" s="6" t="s">
        <v>49940</v>
      </c>
      <c r="L9866" s="6" t="s">
        <v>90</v>
      </c>
      <c r="M9866" s="6" t="s">
        <v>22981</v>
      </c>
      <c r="N9866" s="6" t="s">
        <v>59251</v>
      </c>
      <c r="O9866" s="6" t="s">
        <v>75935</v>
      </c>
    </row>
    <row r="9867" spans="9:15" x14ac:dyDescent="0.25">
      <c r="I9867">
        <v>9865</v>
      </c>
      <c r="J9867" s="6" t="s">
        <v>22982</v>
      </c>
      <c r="K9867" s="6" t="s">
        <v>50866</v>
      </c>
      <c r="L9867" s="6" t="s">
        <v>90</v>
      </c>
      <c r="M9867" s="6" t="s">
        <v>22983</v>
      </c>
      <c r="N9867" s="6" t="s">
        <v>59252</v>
      </c>
      <c r="O9867" s="6" t="s">
        <v>75936</v>
      </c>
    </row>
    <row r="9868" spans="9:15" x14ac:dyDescent="0.25">
      <c r="I9868">
        <v>9866</v>
      </c>
      <c r="J9868" s="6" t="s">
        <v>22984</v>
      </c>
      <c r="K9868" s="6" t="s">
        <v>49515</v>
      </c>
      <c r="L9868" s="6" t="s">
        <v>49501</v>
      </c>
      <c r="M9868" s="6" t="s">
        <v>22985</v>
      </c>
      <c r="N9868" s="6" t="s">
        <v>55414</v>
      </c>
      <c r="O9868" s="6" t="s">
        <v>75937</v>
      </c>
    </row>
    <row r="9869" spans="9:15" x14ac:dyDescent="0.25">
      <c r="I9869">
        <v>9867</v>
      </c>
      <c r="J9869" s="6" t="s">
        <v>22986</v>
      </c>
      <c r="K9869" s="6" t="s">
        <v>51596</v>
      </c>
      <c r="L9869" s="6" t="s">
        <v>51579</v>
      </c>
      <c r="M9869" s="6" t="s">
        <v>22987</v>
      </c>
      <c r="N9869" s="6" t="s">
        <v>59253</v>
      </c>
      <c r="O9869" s="6" t="s">
        <v>75938</v>
      </c>
    </row>
    <row r="9870" spans="9:15" x14ac:dyDescent="0.25">
      <c r="I9870">
        <v>9868</v>
      </c>
      <c r="J9870" s="6" t="s">
        <v>22988</v>
      </c>
      <c r="K9870" s="6" t="s">
        <v>49568</v>
      </c>
      <c r="L9870" s="6" t="s">
        <v>90</v>
      </c>
      <c r="M9870" s="6" t="s">
        <v>22989</v>
      </c>
      <c r="N9870" s="6" t="s">
        <v>59254</v>
      </c>
      <c r="O9870" s="6" t="s">
        <v>75939</v>
      </c>
    </row>
    <row r="9871" spans="9:15" x14ac:dyDescent="0.25">
      <c r="I9871">
        <v>9869</v>
      </c>
      <c r="J9871" s="6" t="s">
        <v>22990</v>
      </c>
      <c r="K9871" s="6" t="s">
        <v>51058</v>
      </c>
      <c r="L9871" s="6" t="s">
        <v>51070</v>
      </c>
      <c r="M9871" s="6" t="s">
        <v>22991</v>
      </c>
      <c r="N9871" s="6" t="s">
        <v>59255</v>
      </c>
      <c r="O9871" s="6" t="s">
        <v>75940</v>
      </c>
    </row>
    <row r="9872" spans="9:15" x14ac:dyDescent="0.25">
      <c r="I9872">
        <v>9870</v>
      </c>
      <c r="J9872" s="6" t="s">
        <v>22992</v>
      </c>
      <c r="K9872" s="6" t="s">
        <v>52414</v>
      </c>
      <c r="L9872" s="6" t="s">
        <v>90</v>
      </c>
      <c r="M9872" s="6" t="s">
        <v>22993</v>
      </c>
      <c r="N9872" s="6" t="s">
        <v>90</v>
      </c>
      <c r="O9872" s="6" t="s">
        <v>75941</v>
      </c>
    </row>
    <row r="9873" spans="9:15" x14ac:dyDescent="0.25">
      <c r="I9873">
        <v>9871</v>
      </c>
      <c r="J9873" s="6" t="s">
        <v>22994</v>
      </c>
      <c r="K9873" s="6" t="s">
        <v>51622</v>
      </c>
      <c r="L9873" s="6" t="s">
        <v>90</v>
      </c>
      <c r="M9873" s="6" t="s">
        <v>22995</v>
      </c>
      <c r="N9873" s="6" t="s">
        <v>58680</v>
      </c>
      <c r="O9873" s="6" t="s">
        <v>71947</v>
      </c>
    </row>
    <row r="9874" spans="9:15" x14ac:dyDescent="0.25">
      <c r="I9874">
        <v>9872</v>
      </c>
      <c r="J9874" s="6" t="s">
        <v>22996</v>
      </c>
      <c r="K9874" s="6" t="s">
        <v>50791</v>
      </c>
      <c r="L9874" s="6" t="s">
        <v>90</v>
      </c>
      <c r="M9874" s="6" t="s">
        <v>22997</v>
      </c>
      <c r="N9874" s="6" t="s">
        <v>59256</v>
      </c>
      <c r="O9874" s="6" t="s">
        <v>75942</v>
      </c>
    </row>
    <row r="9875" spans="9:15" x14ac:dyDescent="0.25">
      <c r="I9875">
        <v>9873</v>
      </c>
      <c r="J9875" s="6" t="s">
        <v>22998</v>
      </c>
      <c r="K9875" s="6" t="s">
        <v>52117</v>
      </c>
      <c r="L9875" s="6" t="s">
        <v>90</v>
      </c>
      <c r="M9875" s="6" t="s">
        <v>22999</v>
      </c>
      <c r="N9875" s="6" t="s">
        <v>90</v>
      </c>
      <c r="O9875" s="6" t="s">
        <v>75943</v>
      </c>
    </row>
    <row r="9876" spans="9:15" x14ac:dyDescent="0.25">
      <c r="I9876">
        <v>9874</v>
      </c>
      <c r="J9876" s="6" t="s">
        <v>23000</v>
      </c>
      <c r="K9876" s="6" t="s">
        <v>52204</v>
      </c>
      <c r="L9876" s="6" t="s">
        <v>90</v>
      </c>
      <c r="M9876" s="6" t="s">
        <v>23001</v>
      </c>
      <c r="N9876" s="6" t="s">
        <v>90</v>
      </c>
      <c r="O9876" s="6" t="s">
        <v>75944</v>
      </c>
    </row>
    <row r="9877" spans="9:15" x14ac:dyDescent="0.25">
      <c r="I9877">
        <v>9875</v>
      </c>
      <c r="J9877" s="6" t="s">
        <v>23002</v>
      </c>
      <c r="K9877" s="6" t="s">
        <v>52283</v>
      </c>
      <c r="L9877" s="6" t="s">
        <v>51489</v>
      </c>
      <c r="M9877" s="6" t="s">
        <v>23003</v>
      </c>
      <c r="N9877" s="6" t="s">
        <v>59257</v>
      </c>
      <c r="O9877" s="6" t="s">
        <v>75945</v>
      </c>
    </row>
    <row r="9878" spans="9:15" x14ac:dyDescent="0.25">
      <c r="I9878">
        <v>9876</v>
      </c>
      <c r="J9878" s="6" t="s">
        <v>23004</v>
      </c>
      <c r="K9878" s="6" t="s">
        <v>49296</v>
      </c>
      <c r="L9878" s="6" t="s">
        <v>90</v>
      </c>
      <c r="M9878" s="6" t="s">
        <v>23005</v>
      </c>
      <c r="N9878" s="6" t="s">
        <v>90</v>
      </c>
      <c r="O9878" s="6" t="s">
        <v>75946</v>
      </c>
    </row>
    <row r="9879" spans="9:15" x14ac:dyDescent="0.25">
      <c r="I9879">
        <v>9877</v>
      </c>
      <c r="J9879" s="6" t="s">
        <v>23006</v>
      </c>
      <c r="K9879" s="6" t="s">
        <v>52092</v>
      </c>
      <c r="L9879" s="6" t="s">
        <v>90</v>
      </c>
      <c r="M9879" s="6" t="s">
        <v>23007</v>
      </c>
      <c r="N9879" s="6" t="s">
        <v>59258</v>
      </c>
      <c r="O9879" s="6" t="s">
        <v>75947</v>
      </c>
    </row>
    <row r="9880" spans="9:15" x14ac:dyDescent="0.25">
      <c r="I9880">
        <v>9878</v>
      </c>
      <c r="J9880" s="6" t="s">
        <v>23008</v>
      </c>
      <c r="K9880" s="6" t="s">
        <v>50524</v>
      </c>
      <c r="L9880" s="6" t="s">
        <v>50324</v>
      </c>
      <c r="M9880" s="6" t="s">
        <v>23009</v>
      </c>
      <c r="N9880" s="6" t="s">
        <v>59259</v>
      </c>
      <c r="O9880" s="6" t="s">
        <v>75948</v>
      </c>
    </row>
    <row r="9881" spans="9:15" x14ac:dyDescent="0.25">
      <c r="I9881">
        <v>9879</v>
      </c>
      <c r="J9881" s="6" t="s">
        <v>23010</v>
      </c>
      <c r="K9881" s="6" t="s">
        <v>48616</v>
      </c>
      <c r="L9881" s="6" t="s">
        <v>48624</v>
      </c>
      <c r="M9881" s="6" t="s">
        <v>23011</v>
      </c>
      <c r="N9881" s="6" t="s">
        <v>90</v>
      </c>
      <c r="O9881" s="6" t="s">
        <v>75949</v>
      </c>
    </row>
    <row r="9882" spans="9:15" x14ac:dyDescent="0.25">
      <c r="I9882">
        <v>9880</v>
      </c>
      <c r="J9882" s="6" t="s">
        <v>23012</v>
      </c>
      <c r="K9882" s="6" t="s">
        <v>52281</v>
      </c>
      <c r="L9882" s="6" t="s">
        <v>51579</v>
      </c>
      <c r="M9882" s="6" t="s">
        <v>23013</v>
      </c>
      <c r="N9882" s="6" t="s">
        <v>59260</v>
      </c>
      <c r="O9882" s="6" t="s">
        <v>75950</v>
      </c>
    </row>
    <row r="9883" spans="9:15" x14ac:dyDescent="0.25">
      <c r="I9883">
        <v>9881</v>
      </c>
      <c r="J9883" s="6" t="s">
        <v>23014</v>
      </c>
      <c r="K9883" s="6" t="s">
        <v>48696</v>
      </c>
      <c r="L9883" s="6" t="s">
        <v>48620</v>
      </c>
      <c r="M9883" s="6" t="s">
        <v>23015</v>
      </c>
      <c r="N9883" s="6" t="s">
        <v>90</v>
      </c>
      <c r="O9883" s="6" t="s">
        <v>75951</v>
      </c>
    </row>
    <row r="9884" spans="9:15" x14ac:dyDescent="0.25">
      <c r="I9884">
        <v>9882</v>
      </c>
      <c r="J9884" s="6" t="s">
        <v>23016</v>
      </c>
      <c r="K9884" s="6" t="s">
        <v>49898</v>
      </c>
      <c r="L9884" s="6" t="s">
        <v>90</v>
      </c>
      <c r="M9884" s="6" t="s">
        <v>23017</v>
      </c>
      <c r="N9884" s="6" t="s">
        <v>59261</v>
      </c>
      <c r="O9884" s="6" t="s">
        <v>75952</v>
      </c>
    </row>
    <row r="9885" spans="9:15" x14ac:dyDescent="0.25">
      <c r="I9885">
        <v>9883</v>
      </c>
      <c r="J9885" s="6" t="s">
        <v>23018</v>
      </c>
      <c r="K9885" s="6" t="s">
        <v>52329</v>
      </c>
      <c r="L9885" s="6" t="s">
        <v>90</v>
      </c>
      <c r="M9885" s="6" t="s">
        <v>23019</v>
      </c>
      <c r="N9885" s="6" t="s">
        <v>90</v>
      </c>
      <c r="O9885" s="6" t="s">
        <v>75953</v>
      </c>
    </row>
    <row r="9886" spans="9:15" x14ac:dyDescent="0.25">
      <c r="I9886">
        <v>9884</v>
      </c>
      <c r="J9886" s="6" t="s">
        <v>23020</v>
      </c>
      <c r="K9886" s="6" t="s">
        <v>52037</v>
      </c>
      <c r="L9886" s="6" t="s">
        <v>52341</v>
      </c>
      <c r="M9886" s="6" t="s">
        <v>23021</v>
      </c>
      <c r="N9886" s="6" t="s">
        <v>59262</v>
      </c>
      <c r="O9886" s="6" t="s">
        <v>75954</v>
      </c>
    </row>
    <row r="9887" spans="9:15" x14ac:dyDescent="0.25">
      <c r="I9887">
        <v>9885</v>
      </c>
      <c r="J9887" s="6" t="s">
        <v>23022</v>
      </c>
      <c r="K9887" s="6" t="s">
        <v>50380</v>
      </c>
      <c r="L9887" s="6" t="s">
        <v>90</v>
      </c>
      <c r="M9887" s="6" t="s">
        <v>23023</v>
      </c>
      <c r="N9887" s="6" t="s">
        <v>56724</v>
      </c>
      <c r="O9887" s="6" t="s">
        <v>75955</v>
      </c>
    </row>
    <row r="9888" spans="9:15" x14ac:dyDescent="0.25">
      <c r="I9888">
        <v>9886</v>
      </c>
      <c r="J9888" s="6" t="s">
        <v>23024</v>
      </c>
      <c r="K9888" s="6" t="s">
        <v>51255</v>
      </c>
      <c r="L9888" s="6" t="s">
        <v>51475</v>
      </c>
      <c r="M9888" s="6" t="s">
        <v>23025</v>
      </c>
      <c r="N9888" s="6" t="s">
        <v>59263</v>
      </c>
      <c r="O9888" s="6" t="s">
        <v>75956</v>
      </c>
    </row>
    <row r="9889" spans="9:15" x14ac:dyDescent="0.25">
      <c r="I9889">
        <v>9887</v>
      </c>
      <c r="J9889" s="6" t="s">
        <v>23026</v>
      </c>
      <c r="K9889" s="6" t="s">
        <v>51194</v>
      </c>
      <c r="L9889" s="6" t="s">
        <v>51089</v>
      </c>
      <c r="M9889" s="6" t="s">
        <v>23027</v>
      </c>
      <c r="N9889" s="6" t="s">
        <v>59264</v>
      </c>
      <c r="O9889" s="6" t="s">
        <v>75957</v>
      </c>
    </row>
    <row r="9890" spans="9:15" x14ac:dyDescent="0.25">
      <c r="I9890">
        <v>9888</v>
      </c>
      <c r="J9890" s="6" t="s">
        <v>23028</v>
      </c>
      <c r="K9890" s="6" t="s">
        <v>51342</v>
      </c>
      <c r="L9890" s="6" t="s">
        <v>50257</v>
      </c>
      <c r="M9890" s="6" t="s">
        <v>23029</v>
      </c>
      <c r="N9890" s="6" t="s">
        <v>59265</v>
      </c>
      <c r="O9890" s="6" t="s">
        <v>68298</v>
      </c>
    </row>
    <row r="9891" spans="9:15" x14ac:dyDescent="0.25">
      <c r="I9891">
        <v>9889</v>
      </c>
      <c r="J9891" s="6" t="s">
        <v>23030</v>
      </c>
      <c r="K9891" s="6" t="s">
        <v>50116</v>
      </c>
      <c r="L9891" s="6" t="s">
        <v>49706</v>
      </c>
      <c r="M9891" s="6" t="s">
        <v>23031</v>
      </c>
      <c r="N9891" s="6" t="s">
        <v>90</v>
      </c>
      <c r="O9891" s="6" t="s">
        <v>75958</v>
      </c>
    </row>
    <row r="9892" spans="9:15" x14ac:dyDescent="0.25">
      <c r="I9892">
        <v>9890</v>
      </c>
      <c r="J9892" s="6" t="s">
        <v>23032</v>
      </c>
      <c r="K9892" s="6" t="s">
        <v>49655</v>
      </c>
      <c r="L9892" s="6" t="s">
        <v>50221</v>
      </c>
      <c r="M9892" s="6" t="s">
        <v>23033</v>
      </c>
      <c r="N9892" s="6" t="s">
        <v>90</v>
      </c>
      <c r="O9892" s="6" t="s">
        <v>75959</v>
      </c>
    </row>
    <row r="9893" spans="9:15" x14ac:dyDescent="0.25">
      <c r="I9893">
        <v>9891</v>
      </c>
      <c r="J9893" s="6" t="s">
        <v>23034</v>
      </c>
      <c r="K9893" s="6" t="s">
        <v>48630</v>
      </c>
      <c r="L9893" s="6" t="s">
        <v>48638</v>
      </c>
      <c r="M9893" s="6" t="s">
        <v>23035</v>
      </c>
      <c r="N9893" s="6" t="s">
        <v>59266</v>
      </c>
      <c r="O9893" s="6" t="s">
        <v>75960</v>
      </c>
    </row>
    <row r="9894" spans="9:15" x14ac:dyDescent="0.25">
      <c r="I9894">
        <v>9892</v>
      </c>
      <c r="J9894" s="6" t="s">
        <v>23036</v>
      </c>
      <c r="K9894" s="6" t="s">
        <v>50188</v>
      </c>
      <c r="L9894" s="6" t="s">
        <v>50182</v>
      </c>
      <c r="M9894" s="6" t="s">
        <v>23037</v>
      </c>
      <c r="N9894" s="6" t="s">
        <v>59267</v>
      </c>
      <c r="O9894" s="6" t="s">
        <v>75961</v>
      </c>
    </row>
    <row r="9895" spans="9:15" x14ac:dyDescent="0.25">
      <c r="I9895">
        <v>9893</v>
      </c>
      <c r="J9895" s="6" t="s">
        <v>23038</v>
      </c>
      <c r="K9895" s="6" t="s">
        <v>50699</v>
      </c>
      <c r="L9895" s="6" t="s">
        <v>50516</v>
      </c>
      <c r="M9895" s="6" t="s">
        <v>23039</v>
      </c>
      <c r="N9895" s="6" t="s">
        <v>54423</v>
      </c>
      <c r="O9895" s="6" t="s">
        <v>68759</v>
      </c>
    </row>
    <row r="9896" spans="9:15" x14ac:dyDescent="0.25">
      <c r="I9896">
        <v>9894</v>
      </c>
      <c r="J9896" s="6" t="s">
        <v>23040</v>
      </c>
      <c r="K9896" s="6" t="s">
        <v>49318</v>
      </c>
      <c r="L9896" s="6" t="s">
        <v>90</v>
      </c>
      <c r="M9896" s="6" t="s">
        <v>23041</v>
      </c>
      <c r="N9896" s="6" t="s">
        <v>90</v>
      </c>
      <c r="O9896" s="6" t="s">
        <v>72541</v>
      </c>
    </row>
    <row r="9897" spans="9:15" x14ac:dyDescent="0.25">
      <c r="I9897">
        <v>9895</v>
      </c>
      <c r="J9897" s="6" t="s">
        <v>23042</v>
      </c>
      <c r="K9897" s="6" t="s">
        <v>49262</v>
      </c>
      <c r="L9897" s="6" t="s">
        <v>90</v>
      </c>
      <c r="M9897" s="6" t="s">
        <v>23043</v>
      </c>
      <c r="N9897" s="6" t="s">
        <v>59268</v>
      </c>
      <c r="O9897" s="6" t="s">
        <v>75962</v>
      </c>
    </row>
    <row r="9898" spans="9:15" x14ac:dyDescent="0.25">
      <c r="I9898">
        <v>9896</v>
      </c>
      <c r="J9898" s="6" t="s">
        <v>23044</v>
      </c>
      <c r="K9898" s="6" t="s">
        <v>49987</v>
      </c>
      <c r="L9898" s="6" t="s">
        <v>90</v>
      </c>
      <c r="M9898" s="6" t="s">
        <v>23045</v>
      </c>
      <c r="N9898" s="6" t="s">
        <v>59269</v>
      </c>
      <c r="O9898" s="6" t="s">
        <v>75963</v>
      </c>
    </row>
    <row r="9899" spans="9:15" x14ac:dyDescent="0.25">
      <c r="I9899">
        <v>9897</v>
      </c>
      <c r="J9899" s="6" t="s">
        <v>23046</v>
      </c>
      <c r="K9899" s="6" t="s">
        <v>51473</v>
      </c>
      <c r="L9899" s="6" t="s">
        <v>90</v>
      </c>
      <c r="M9899" s="6" t="s">
        <v>23047</v>
      </c>
      <c r="N9899" s="6" t="s">
        <v>56263</v>
      </c>
      <c r="O9899" s="6" t="s">
        <v>75964</v>
      </c>
    </row>
    <row r="9900" spans="9:15" x14ac:dyDescent="0.25">
      <c r="I9900">
        <v>9898</v>
      </c>
      <c r="J9900" s="6" t="s">
        <v>23048</v>
      </c>
      <c r="K9900" s="6" t="s">
        <v>52305</v>
      </c>
      <c r="L9900" s="6" t="s">
        <v>90</v>
      </c>
      <c r="M9900" s="6" t="s">
        <v>23049</v>
      </c>
      <c r="N9900" s="6" t="s">
        <v>90</v>
      </c>
      <c r="O9900" s="6" t="s">
        <v>75965</v>
      </c>
    </row>
    <row r="9901" spans="9:15" x14ac:dyDescent="0.25">
      <c r="I9901">
        <v>9899</v>
      </c>
      <c r="J9901" s="6" t="s">
        <v>23050</v>
      </c>
      <c r="K9901" s="6" t="s">
        <v>50560</v>
      </c>
      <c r="L9901" s="6" t="s">
        <v>51178</v>
      </c>
      <c r="M9901" s="6" t="s">
        <v>23051</v>
      </c>
      <c r="N9901" s="6" t="s">
        <v>59270</v>
      </c>
      <c r="O9901" s="6" t="s">
        <v>75966</v>
      </c>
    </row>
    <row r="9902" spans="9:15" x14ac:dyDescent="0.25">
      <c r="I9902">
        <v>9900</v>
      </c>
      <c r="J9902" s="6" t="s">
        <v>23052</v>
      </c>
      <c r="K9902" s="6" t="s">
        <v>50468</v>
      </c>
      <c r="L9902" s="6" t="s">
        <v>50465</v>
      </c>
      <c r="M9902" s="6" t="s">
        <v>23053</v>
      </c>
      <c r="N9902" s="6" t="s">
        <v>90</v>
      </c>
      <c r="O9902" s="6" t="s">
        <v>75967</v>
      </c>
    </row>
    <row r="9903" spans="9:15" x14ac:dyDescent="0.25">
      <c r="I9903">
        <v>9901</v>
      </c>
      <c r="J9903" s="6" t="s">
        <v>23054</v>
      </c>
      <c r="K9903" s="6" t="s">
        <v>48887</v>
      </c>
      <c r="L9903" s="6" t="s">
        <v>48895</v>
      </c>
      <c r="M9903" s="6" t="s">
        <v>23055</v>
      </c>
      <c r="N9903" s="6" t="s">
        <v>59271</v>
      </c>
      <c r="O9903" s="6" t="s">
        <v>75968</v>
      </c>
    </row>
    <row r="9904" spans="9:15" x14ac:dyDescent="0.25">
      <c r="I9904">
        <v>9902</v>
      </c>
      <c r="J9904" s="6" t="s">
        <v>23056</v>
      </c>
      <c r="K9904" s="6" t="s">
        <v>52430</v>
      </c>
      <c r="L9904" s="6" t="s">
        <v>52506</v>
      </c>
      <c r="M9904" s="6" t="s">
        <v>23057</v>
      </c>
      <c r="N9904" s="6" t="s">
        <v>90</v>
      </c>
      <c r="O9904" s="6" t="s">
        <v>75969</v>
      </c>
    </row>
    <row r="9905" spans="9:15" x14ac:dyDescent="0.25">
      <c r="I9905">
        <v>9903</v>
      </c>
      <c r="J9905" s="6" t="s">
        <v>23058</v>
      </c>
      <c r="K9905" s="6" t="s">
        <v>48885</v>
      </c>
      <c r="L9905" s="6" t="s">
        <v>49096</v>
      </c>
      <c r="M9905" s="6" t="s">
        <v>23059</v>
      </c>
      <c r="N9905" s="6" t="s">
        <v>59272</v>
      </c>
      <c r="O9905" s="6" t="s">
        <v>75970</v>
      </c>
    </row>
    <row r="9906" spans="9:15" x14ac:dyDescent="0.25">
      <c r="I9906">
        <v>9904</v>
      </c>
      <c r="J9906" s="6" t="s">
        <v>23060</v>
      </c>
      <c r="K9906" s="6" t="s">
        <v>52224</v>
      </c>
      <c r="L9906" s="6" t="s">
        <v>90</v>
      </c>
      <c r="M9906" s="6" t="s">
        <v>23061</v>
      </c>
      <c r="N9906" s="6" t="s">
        <v>59273</v>
      </c>
      <c r="O9906" s="6" t="s">
        <v>75971</v>
      </c>
    </row>
    <row r="9907" spans="9:15" x14ac:dyDescent="0.25">
      <c r="I9907">
        <v>9905</v>
      </c>
      <c r="J9907" s="6" t="s">
        <v>23062</v>
      </c>
      <c r="K9907" s="6" t="s">
        <v>49013</v>
      </c>
      <c r="L9907" s="6" t="s">
        <v>49019</v>
      </c>
      <c r="M9907" s="6" t="s">
        <v>23063</v>
      </c>
      <c r="N9907" s="6" t="s">
        <v>56960</v>
      </c>
      <c r="O9907" s="6" t="s">
        <v>73030</v>
      </c>
    </row>
    <row r="9908" spans="9:15" x14ac:dyDescent="0.25">
      <c r="I9908">
        <v>9906</v>
      </c>
      <c r="J9908" s="6" t="s">
        <v>23064</v>
      </c>
      <c r="K9908" s="6" t="s">
        <v>49590</v>
      </c>
      <c r="L9908" s="6" t="s">
        <v>49480</v>
      </c>
      <c r="M9908" s="6" t="s">
        <v>23065</v>
      </c>
      <c r="N9908" s="6" t="s">
        <v>54400</v>
      </c>
      <c r="O9908" s="6" t="s">
        <v>68726</v>
      </c>
    </row>
    <row r="9909" spans="9:15" x14ac:dyDescent="0.25">
      <c r="I9909">
        <v>9907</v>
      </c>
      <c r="J9909" s="6" t="s">
        <v>23066</v>
      </c>
      <c r="K9909" s="6" t="s">
        <v>49279</v>
      </c>
      <c r="L9909" s="6" t="s">
        <v>90</v>
      </c>
      <c r="M9909" s="6" t="s">
        <v>23067</v>
      </c>
      <c r="N9909" s="6" t="s">
        <v>59274</v>
      </c>
      <c r="O9909" s="6" t="s">
        <v>74665</v>
      </c>
    </row>
    <row r="9910" spans="9:15" x14ac:dyDescent="0.25">
      <c r="I9910">
        <v>9908</v>
      </c>
      <c r="J9910" s="6" t="s">
        <v>23068</v>
      </c>
      <c r="K9910" s="6" t="s">
        <v>50508</v>
      </c>
      <c r="L9910" s="6" t="s">
        <v>50505</v>
      </c>
      <c r="M9910" s="6" t="s">
        <v>23069</v>
      </c>
      <c r="N9910" s="6" t="s">
        <v>90</v>
      </c>
      <c r="O9910" s="6" t="s">
        <v>75972</v>
      </c>
    </row>
    <row r="9911" spans="9:15" x14ac:dyDescent="0.25">
      <c r="I9911">
        <v>9909</v>
      </c>
      <c r="J9911" s="6" t="s">
        <v>23070</v>
      </c>
      <c r="K9911" s="6" t="s">
        <v>50973</v>
      </c>
      <c r="L9911" s="6" t="s">
        <v>50822</v>
      </c>
      <c r="M9911" s="6" t="s">
        <v>23071</v>
      </c>
      <c r="N9911" s="6" t="s">
        <v>59275</v>
      </c>
      <c r="O9911" s="6" t="s">
        <v>75973</v>
      </c>
    </row>
    <row r="9912" spans="9:15" x14ac:dyDescent="0.25">
      <c r="I9912">
        <v>9910</v>
      </c>
      <c r="J9912" s="6" t="s">
        <v>23072</v>
      </c>
      <c r="K9912" s="6" t="s">
        <v>50538</v>
      </c>
      <c r="L9912" s="6" t="s">
        <v>50477</v>
      </c>
      <c r="M9912" s="6" t="s">
        <v>23073</v>
      </c>
      <c r="N9912" s="6" t="s">
        <v>90</v>
      </c>
      <c r="O9912" s="6" t="s">
        <v>75974</v>
      </c>
    </row>
    <row r="9913" spans="9:15" x14ac:dyDescent="0.25">
      <c r="I9913">
        <v>9911</v>
      </c>
      <c r="J9913" s="6" t="s">
        <v>23074</v>
      </c>
      <c r="K9913" s="6" t="s">
        <v>51465</v>
      </c>
      <c r="L9913" s="6" t="s">
        <v>51136</v>
      </c>
      <c r="M9913" s="6" t="s">
        <v>23075</v>
      </c>
      <c r="N9913" s="6" t="s">
        <v>59276</v>
      </c>
      <c r="O9913" s="6" t="s">
        <v>75975</v>
      </c>
    </row>
    <row r="9914" spans="9:15" x14ac:dyDescent="0.25">
      <c r="I9914">
        <v>9912</v>
      </c>
      <c r="J9914" s="6" t="s">
        <v>23076</v>
      </c>
      <c r="K9914" s="6" t="s">
        <v>52553</v>
      </c>
      <c r="L9914" s="6" t="s">
        <v>90</v>
      </c>
      <c r="M9914" s="6" t="s">
        <v>23077</v>
      </c>
      <c r="N9914" s="6" t="s">
        <v>54423</v>
      </c>
      <c r="O9914" s="6" t="s">
        <v>68759</v>
      </c>
    </row>
    <row r="9915" spans="9:15" x14ac:dyDescent="0.25">
      <c r="I9915">
        <v>9913</v>
      </c>
      <c r="J9915" s="6" t="s">
        <v>23078</v>
      </c>
      <c r="K9915" s="6" t="s">
        <v>48616</v>
      </c>
      <c r="L9915" s="6" t="s">
        <v>48712</v>
      </c>
      <c r="M9915" s="6" t="s">
        <v>23079</v>
      </c>
      <c r="N9915" s="6" t="s">
        <v>90</v>
      </c>
      <c r="O9915" s="6" t="s">
        <v>75976</v>
      </c>
    </row>
    <row r="9916" spans="9:15" x14ac:dyDescent="0.25">
      <c r="I9916">
        <v>9914</v>
      </c>
      <c r="J9916" s="6" t="s">
        <v>23080</v>
      </c>
      <c r="K9916" s="6" t="s">
        <v>52436</v>
      </c>
      <c r="L9916" s="6" t="s">
        <v>90</v>
      </c>
      <c r="M9916" s="6" t="s">
        <v>23081</v>
      </c>
      <c r="N9916" s="6" t="s">
        <v>90</v>
      </c>
      <c r="O9916" s="6" t="s">
        <v>75977</v>
      </c>
    </row>
    <row r="9917" spans="9:15" x14ac:dyDescent="0.25">
      <c r="I9917">
        <v>9915</v>
      </c>
      <c r="J9917" s="6" t="s">
        <v>23082</v>
      </c>
      <c r="K9917" s="6" t="s">
        <v>51656</v>
      </c>
      <c r="L9917" s="6" t="s">
        <v>90</v>
      </c>
      <c r="M9917" s="6" t="s">
        <v>23083</v>
      </c>
      <c r="N9917" s="6" t="s">
        <v>59277</v>
      </c>
      <c r="O9917" s="6" t="s">
        <v>75978</v>
      </c>
    </row>
    <row r="9918" spans="9:15" x14ac:dyDescent="0.25">
      <c r="I9918">
        <v>9916</v>
      </c>
      <c r="J9918" s="6" t="s">
        <v>23084</v>
      </c>
      <c r="K9918" s="6" t="s">
        <v>51050</v>
      </c>
      <c r="L9918" s="6" t="s">
        <v>90</v>
      </c>
      <c r="M9918" s="6" t="s">
        <v>23085</v>
      </c>
      <c r="N9918" s="6" t="s">
        <v>90</v>
      </c>
      <c r="O9918" s="6" t="s">
        <v>75979</v>
      </c>
    </row>
    <row r="9919" spans="9:15" x14ac:dyDescent="0.25">
      <c r="I9919">
        <v>9917</v>
      </c>
      <c r="J9919" s="6" t="s">
        <v>23086</v>
      </c>
      <c r="K9919" s="6" t="s">
        <v>51930</v>
      </c>
      <c r="L9919" s="6" t="s">
        <v>90</v>
      </c>
      <c r="M9919" s="6" t="s">
        <v>23087</v>
      </c>
      <c r="N9919" s="6" t="s">
        <v>59278</v>
      </c>
      <c r="O9919" s="6" t="s">
        <v>75980</v>
      </c>
    </row>
    <row r="9920" spans="9:15" x14ac:dyDescent="0.25">
      <c r="I9920">
        <v>9918</v>
      </c>
      <c r="J9920" s="6" t="s">
        <v>23088</v>
      </c>
      <c r="K9920" s="6" t="s">
        <v>49898</v>
      </c>
      <c r="L9920" s="6" t="s">
        <v>50399</v>
      </c>
      <c r="M9920" s="6" t="s">
        <v>23089</v>
      </c>
      <c r="N9920" s="6" t="s">
        <v>90</v>
      </c>
      <c r="O9920" s="6" t="s">
        <v>75981</v>
      </c>
    </row>
    <row r="9921" spans="9:15" x14ac:dyDescent="0.25">
      <c r="I9921">
        <v>9919</v>
      </c>
      <c r="J9921" s="6" t="s">
        <v>23090</v>
      </c>
      <c r="K9921" s="6" t="s">
        <v>52387</v>
      </c>
      <c r="L9921" s="6" t="s">
        <v>90</v>
      </c>
      <c r="M9921" s="6" t="s">
        <v>23091</v>
      </c>
      <c r="N9921" s="6" t="s">
        <v>90</v>
      </c>
      <c r="O9921" s="6" t="s">
        <v>75982</v>
      </c>
    </row>
    <row r="9922" spans="9:15" x14ac:dyDescent="0.25">
      <c r="I9922">
        <v>9920</v>
      </c>
      <c r="J9922" s="6" t="s">
        <v>23092</v>
      </c>
      <c r="K9922" s="6" t="s">
        <v>50602</v>
      </c>
      <c r="L9922" s="6" t="s">
        <v>50529</v>
      </c>
      <c r="M9922" s="6" t="s">
        <v>23093</v>
      </c>
      <c r="N9922" s="6" t="s">
        <v>59279</v>
      </c>
      <c r="O9922" s="6" t="s">
        <v>75983</v>
      </c>
    </row>
    <row r="9923" spans="9:15" x14ac:dyDescent="0.25">
      <c r="I9923">
        <v>9921</v>
      </c>
      <c r="J9923" s="6" t="s">
        <v>23094</v>
      </c>
      <c r="K9923" s="6" t="s">
        <v>51194</v>
      </c>
      <c r="L9923" s="6" t="s">
        <v>90</v>
      </c>
      <c r="M9923" s="6" t="s">
        <v>23095</v>
      </c>
      <c r="N9923" s="6" t="s">
        <v>59280</v>
      </c>
      <c r="O9923" s="6" t="s">
        <v>75984</v>
      </c>
    </row>
    <row r="9924" spans="9:15" x14ac:dyDescent="0.25">
      <c r="I9924">
        <v>9922</v>
      </c>
      <c r="J9924" s="6" t="s">
        <v>23096</v>
      </c>
      <c r="K9924" s="6" t="s">
        <v>51656</v>
      </c>
      <c r="L9924" s="6" t="s">
        <v>51479</v>
      </c>
      <c r="M9924" s="6" t="s">
        <v>23097</v>
      </c>
      <c r="N9924" s="6" t="s">
        <v>59281</v>
      </c>
      <c r="O9924" s="6" t="s">
        <v>75985</v>
      </c>
    </row>
    <row r="9925" spans="9:15" x14ac:dyDescent="0.25">
      <c r="I9925">
        <v>9923</v>
      </c>
      <c r="J9925" s="6" t="s">
        <v>23098</v>
      </c>
      <c r="K9925" s="6" t="s">
        <v>50227</v>
      </c>
      <c r="L9925" s="6" t="s">
        <v>50238</v>
      </c>
      <c r="M9925" s="6" t="s">
        <v>23099</v>
      </c>
      <c r="N9925" s="6" t="s">
        <v>59282</v>
      </c>
      <c r="O9925" s="6" t="s">
        <v>75986</v>
      </c>
    </row>
    <row r="9926" spans="9:15" x14ac:dyDescent="0.25">
      <c r="I9926">
        <v>9924</v>
      </c>
      <c r="J9926" s="6" t="s">
        <v>23100</v>
      </c>
      <c r="K9926" s="6" t="s">
        <v>52442</v>
      </c>
      <c r="L9926" s="6" t="s">
        <v>49175</v>
      </c>
      <c r="M9926" s="6" t="s">
        <v>23101</v>
      </c>
      <c r="N9926" s="6" t="s">
        <v>55077</v>
      </c>
      <c r="O9926" s="6" t="s">
        <v>69719</v>
      </c>
    </row>
    <row r="9927" spans="9:15" x14ac:dyDescent="0.25">
      <c r="I9927">
        <v>9925</v>
      </c>
      <c r="J9927" s="6" t="s">
        <v>23102</v>
      </c>
      <c r="K9927" s="6" t="s">
        <v>50388</v>
      </c>
      <c r="L9927" s="6" t="s">
        <v>49815</v>
      </c>
      <c r="M9927" s="6" t="s">
        <v>23103</v>
      </c>
      <c r="N9927" s="6" t="s">
        <v>59283</v>
      </c>
      <c r="O9927" s="6" t="s">
        <v>75987</v>
      </c>
    </row>
    <row r="9928" spans="9:15" x14ac:dyDescent="0.25">
      <c r="I9928">
        <v>9926</v>
      </c>
      <c r="J9928" s="6" t="s">
        <v>23104</v>
      </c>
      <c r="K9928" s="6" t="s">
        <v>50366</v>
      </c>
      <c r="L9928" s="6" t="s">
        <v>90</v>
      </c>
      <c r="M9928" s="6" t="s">
        <v>23105</v>
      </c>
      <c r="N9928" s="6" t="s">
        <v>54214</v>
      </c>
      <c r="O9928" s="6" t="s">
        <v>68463</v>
      </c>
    </row>
    <row r="9929" spans="9:15" x14ac:dyDescent="0.25">
      <c r="I9929">
        <v>9927</v>
      </c>
      <c r="J9929" s="6" t="s">
        <v>23106</v>
      </c>
      <c r="K9929" s="6" t="s">
        <v>50712</v>
      </c>
      <c r="L9929" s="6" t="s">
        <v>90</v>
      </c>
      <c r="M9929" s="6" t="s">
        <v>23107</v>
      </c>
      <c r="N9929" s="6" t="s">
        <v>59284</v>
      </c>
      <c r="O9929" s="6" t="s">
        <v>75988</v>
      </c>
    </row>
    <row r="9930" spans="9:15" x14ac:dyDescent="0.25">
      <c r="I9930">
        <v>9928</v>
      </c>
      <c r="J9930" s="6" t="s">
        <v>23108</v>
      </c>
      <c r="K9930" s="6" t="s">
        <v>49421</v>
      </c>
      <c r="L9930" s="6" t="s">
        <v>51084</v>
      </c>
      <c r="M9930" s="6" t="s">
        <v>23109</v>
      </c>
      <c r="N9930" s="6" t="s">
        <v>56698</v>
      </c>
      <c r="O9930" s="6" t="s">
        <v>75989</v>
      </c>
    </row>
    <row r="9931" spans="9:15" x14ac:dyDescent="0.25">
      <c r="I9931">
        <v>9929</v>
      </c>
      <c r="J9931" s="6" t="s">
        <v>23110</v>
      </c>
      <c r="K9931" s="6" t="s">
        <v>52026</v>
      </c>
      <c r="L9931" s="6" t="s">
        <v>90</v>
      </c>
      <c r="M9931" s="6" t="s">
        <v>23111</v>
      </c>
      <c r="N9931" s="6" t="s">
        <v>59285</v>
      </c>
      <c r="O9931" s="6" t="s">
        <v>75990</v>
      </c>
    </row>
    <row r="9932" spans="9:15" x14ac:dyDescent="0.25">
      <c r="I9932">
        <v>9930</v>
      </c>
      <c r="J9932" s="6" t="s">
        <v>23112</v>
      </c>
      <c r="K9932" s="6" t="s">
        <v>49443</v>
      </c>
      <c r="L9932" s="6" t="s">
        <v>90</v>
      </c>
      <c r="M9932" s="6" t="s">
        <v>23113</v>
      </c>
      <c r="N9932" s="6" t="s">
        <v>59286</v>
      </c>
      <c r="O9932" s="6" t="s">
        <v>75991</v>
      </c>
    </row>
    <row r="9933" spans="9:15" x14ac:dyDescent="0.25">
      <c r="I9933">
        <v>9931</v>
      </c>
      <c r="J9933" s="6" t="s">
        <v>23114</v>
      </c>
      <c r="K9933" s="6" t="s">
        <v>49230</v>
      </c>
      <c r="L9933" s="6" t="s">
        <v>90</v>
      </c>
      <c r="M9933" s="6" t="s">
        <v>23115</v>
      </c>
      <c r="N9933" s="6" t="s">
        <v>59287</v>
      </c>
      <c r="O9933" s="6" t="s">
        <v>75992</v>
      </c>
    </row>
    <row r="9934" spans="9:15" x14ac:dyDescent="0.25">
      <c r="I9934">
        <v>9932</v>
      </c>
      <c r="J9934" s="6" t="s">
        <v>23116</v>
      </c>
      <c r="K9934" s="6" t="s">
        <v>49940</v>
      </c>
      <c r="L9934" s="6" t="s">
        <v>49775</v>
      </c>
      <c r="M9934" s="6" t="s">
        <v>23117</v>
      </c>
      <c r="N9934" s="6" t="s">
        <v>59288</v>
      </c>
      <c r="O9934" s="6" t="s">
        <v>75993</v>
      </c>
    </row>
    <row r="9935" spans="9:15" x14ac:dyDescent="0.25">
      <c r="I9935">
        <v>9933</v>
      </c>
      <c r="J9935" s="6" t="s">
        <v>23118</v>
      </c>
      <c r="K9935" s="6" t="s">
        <v>52230</v>
      </c>
      <c r="L9935" s="6" t="s">
        <v>90</v>
      </c>
      <c r="M9935" s="6" t="s">
        <v>23119</v>
      </c>
      <c r="N9935" s="6" t="s">
        <v>59289</v>
      </c>
      <c r="O9935" s="6" t="s">
        <v>75994</v>
      </c>
    </row>
    <row r="9936" spans="9:15" x14ac:dyDescent="0.25">
      <c r="I9936">
        <v>9934</v>
      </c>
      <c r="J9936" s="6" t="s">
        <v>23120</v>
      </c>
      <c r="K9936" s="6" t="s">
        <v>51175</v>
      </c>
      <c r="L9936" s="6" t="s">
        <v>90</v>
      </c>
      <c r="M9936" s="6" t="s">
        <v>23121</v>
      </c>
      <c r="N9936" s="6" t="s">
        <v>90</v>
      </c>
      <c r="O9936" s="6" t="s">
        <v>75995</v>
      </c>
    </row>
    <row r="9937" spans="9:15" x14ac:dyDescent="0.25">
      <c r="I9937">
        <v>9935</v>
      </c>
      <c r="J9937" s="6" t="s">
        <v>23122</v>
      </c>
      <c r="K9937" s="6" t="s">
        <v>48972</v>
      </c>
      <c r="L9937" s="6" t="s">
        <v>90</v>
      </c>
      <c r="M9937" s="6" t="s">
        <v>23123</v>
      </c>
      <c r="N9937" s="6" t="s">
        <v>59290</v>
      </c>
      <c r="O9937" s="6" t="s">
        <v>75996</v>
      </c>
    </row>
    <row r="9938" spans="9:15" x14ac:dyDescent="0.25">
      <c r="I9938">
        <v>9936</v>
      </c>
      <c r="J9938" s="6" t="s">
        <v>23124</v>
      </c>
      <c r="K9938" s="6" t="s">
        <v>52052</v>
      </c>
      <c r="L9938" s="6" t="s">
        <v>90</v>
      </c>
      <c r="M9938" s="6" t="s">
        <v>23125</v>
      </c>
      <c r="N9938" s="6" t="s">
        <v>53416</v>
      </c>
      <c r="O9938" s="6" t="s">
        <v>75997</v>
      </c>
    </row>
    <row r="9939" spans="9:15" x14ac:dyDescent="0.25">
      <c r="I9939">
        <v>9937</v>
      </c>
      <c r="J9939" s="6" t="s">
        <v>23126</v>
      </c>
      <c r="K9939" s="6" t="s">
        <v>50695</v>
      </c>
      <c r="L9939" s="6" t="s">
        <v>50612</v>
      </c>
      <c r="M9939" s="6" t="s">
        <v>23127</v>
      </c>
      <c r="N9939" s="6" t="s">
        <v>59291</v>
      </c>
      <c r="O9939" s="6" t="s">
        <v>75998</v>
      </c>
    </row>
    <row r="9940" spans="9:15" x14ac:dyDescent="0.25">
      <c r="I9940">
        <v>9938</v>
      </c>
      <c r="J9940" s="6" t="s">
        <v>23128</v>
      </c>
      <c r="K9940" s="6" t="s">
        <v>49959</v>
      </c>
      <c r="L9940" s="6" t="s">
        <v>50147</v>
      </c>
      <c r="M9940" s="6" t="s">
        <v>23129</v>
      </c>
      <c r="N9940" s="6" t="s">
        <v>59292</v>
      </c>
      <c r="O9940" s="6" t="s">
        <v>75999</v>
      </c>
    </row>
    <row r="9941" spans="9:15" x14ac:dyDescent="0.25">
      <c r="I9941">
        <v>9939</v>
      </c>
      <c r="J9941" s="6" t="s">
        <v>23130</v>
      </c>
      <c r="K9941" s="6" t="s">
        <v>50053</v>
      </c>
      <c r="L9941" s="6" t="s">
        <v>51367</v>
      </c>
      <c r="M9941" s="6" t="s">
        <v>23131</v>
      </c>
      <c r="N9941" s="6" t="s">
        <v>59293</v>
      </c>
      <c r="O9941" s="6" t="s">
        <v>76000</v>
      </c>
    </row>
    <row r="9942" spans="9:15" x14ac:dyDescent="0.25">
      <c r="I9942">
        <v>9940</v>
      </c>
      <c r="J9942" s="6" t="s">
        <v>23132</v>
      </c>
      <c r="K9942" s="6" t="s">
        <v>51039</v>
      </c>
      <c r="L9942" s="6" t="s">
        <v>52494</v>
      </c>
      <c r="M9942" s="6" t="s">
        <v>23133</v>
      </c>
      <c r="N9942" s="6" t="s">
        <v>90</v>
      </c>
      <c r="O9942" s="6" t="s">
        <v>76001</v>
      </c>
    </row>
    <row r="9943" spans="9:15" x14ac:dyDescent="0.25">
      <c r="I9943">
        <v>9941</v>
      </c>
      <c r="J9943" s="6" t="s">
        <v>23134</v>
      </c>
      <c r="K9943" s="6" t="s">
        <v>49957</v>
      </c>
      <c r="L9943" s="6" t="s">
        <v>49641</v>
      </c>
      <c r="M9943" s="6" t="s">
        <v>23135</v>
      </c>
      <c r="N9943" s="6" t="s">
        <v>59294</v>
      </c>
      <c r="O9943" s="6" t="s">
        <v>76002</v>
      </c>
    </row>
    <row r="9944" spans="9:15" x14ac:dyDescent="0.25">
      <c r="I9944">
        <v>9942</v>
      </c>
      <c r="J9944" s="6" t="s">
        <v>23136</v>
      </c>
      <c r="K9944" s="6" t="s">
        <v>50335</v>
      </c>
      <c r="L9944" s="6" t="s">
        <v>50329</v>
      </c>
      <c r="M9944" s="6" t="s">
        <v>23137</v>
      </c>
      <c r="N9944" s="6" t="s">
        <v>59295</v>
      </c>
      <c r="O9944" s="6" t="s">
        <v>76003</v>
      </c>
    </row>
    <row r="9945" spans="9:15" x14ac:dyDescent="0.25">
      <c r="I9945">
        <v>9943</v>
      </c>
      <c r="J9945" s="6" t="s">
        <v>23138</v>
      </c>
      <c r="K9945" s="6" t="s">
        <v>50268</v>
      </c>
      <c r="L9945" s="6" t="s">
        <v>51084</v>
      </c>
      <c r="M9945" s="6" t="s">
        <v>23139</v>
      </c>
      <c r="N9945" s="6" t="s">
        <v>56816</v>
      </c>
      <c r="O9945" s="6" t="s">
        <v>72276</v>
      </c>
    </row>
    <row r="9946" spans="9:15" x14ac:dyDescent="0.25">
      <c r="I9946">
        <v>9944</v>
      </c>
      <c r="J9946" s="6" t="s">
        <v>23140</v>
      </c>
      <c r="K9946" s="6" t="s">
        <v>50069</v>
      </c>
      <c r="L9946" s="6" t="s">
        <v>50073</v>
      </c>
      <c r="M9946" s="6" t="s">
        <v>23141</v>
      </c>
      <c r="N9946" s="6" t="s">
        <v>59296</v>
      </c>
      <c r="O9946" s="6" t="s">
        <v>76004</v>
      </c>
    </row>
    <row r="9947" spans="9:15" x14ac:dyDescent="0.25">
      <c r="I9947">
        <v>9945</v>
      </c>
      <c r="J9947" s="6" t="s">
        <v>23142</v>
      </c>
      <c r="K9947" s="6" t="s">
        <v>51391</v>
      </c>
      <c r="L9947" s="6" t="s">
        <v>51248</v>
      </c>
      <c r="M9947" s="6" t="s">
        <v>23143</v>
      </c>
      <c r="N9947" s="6" t="s">
        <v>90</v>
      </c>
      <c r="O9947" s="6" t="s">
        <v>76005</v>
      </c>
    </row>
    <row r="9948" spans="9:15" x14ac:dyDescent="0.25">
      <c r="I9948">
        <v>9946</v>
      </c>
      <c r="J9948" s="6" t="s">
        <v>23144</v>
      </c>
      <c r="K9948" s="6" t="s">
        <v>51084</v>
      </c>
      <c r="L9948" s="6" t="s">
        <v>90</v>
      </c>
      <c r="M9948" s="6" t="s">
        <v>23145</v>
      </c>
      <c r="N9948" s="6" t="s">
        <v>90</v>
      </c>
      <c r="O9948" s="6" t="s">
        <v>76006</v>
      </c>
    </row>
    <row r="9949" spans="9:15" x14ac:dyDescent="0.25">
      <c r="I9949">
        <v>9947</v>
      </c>
      <c r="J9949" s="6" t="s">
        <v>23146</v>
      </c>
      <c r="K9949" s="6" t="s">
        <v>50818</v>
      </c>
      <c r="L9949" s="6" t="s">
        <v>50822</v>
      </c>
      <c r="M9949" s="6" t="s">
        <v>23147</v>
      </c>
      <c r="N9949" s="6" t="s">
        <v>59297</v>
      </c>
      <c r="O9949" s="6" t="s">
        <v>76007</v>
      </c>
    </row>
    <row r="9950" spans="9:15" x14ac:dyDescent="0.25">
      <c r="I9950">
        <v>9948</v>
      </c>
      <c r="J9950" s="6" t="s">
        <v>23148</v>
      </c>
      <c r="K9950" s="6" t="s">
        <v>48700</v>
      </c>
      <c r="L9950" s="6" t="s">
        <v>48612</v>
      </c>
      <c r="M9950" s="6" t="s">
        <v>23149</v>
      </c>
      <c r="N9950" s="6" t="s">
        <v>59129</v>
      </c>
      <c r="O9950" s="6" t="s">
        <v>76008</v>
      </c>
    </row>
    <row r="9951" spans="9:15" x14ac:dyDescent="0.25">
      <c r="I9951">
        <v>9949</v>
      </c>
      <c r="J9951" s="6" t="s">
        <v>23150</v>
      </c>
      <c r="K9951" s="6" t="s">
        <v>51537</v>
      </c>
      <c r="L9951" s="6" t="s">
        <v>90</v>
      </c>
      <c r="M9951" s="6" t="s">
        <v>23151</v>
      </c>
      <c r="N9951" s="6" t="s">
        <v>90</v>
      </c>
      <c r="O9951" s="6" t="s">
        <v>76009</v>
      </c>
    </row>
    <row r="9952" spans="9:15" x14ac:dyDescent="0.25">
      <c r="I9952">
        <v>9950</v>
      </c>
      <c r="J9952" s="6" t="s">
        <v>23152</v>
      </c>
      <c r="K9952" s="6" t="s">
        <v>49266</v>
      </c>
      <c r="L9952" s="6" t="s">
        <v>49113</v>
      </c>
      <c r="M9952" s="6" t="s">
        <v>23153</v>
      </c>
      <c r="N9952" s="6" t="s">
        <v>59298</v>
      </c>
      <c r="O9952" s="6" t="s">
        <v>76010</v>
      </c>
    </row>
    <row r="9953" spans="9:15" x14ac:dyDescent="0.25">
      <c r="I9953">
        <v>9951</v>
      </c>
      <c r="J9953" s="6" t="s">
        <v>23154</v>
      </c>
      <c r="K9953" s="6" t="s">
        <v>50471</v>
      </c>
      <c r="L9953" s="6" t="s">
        <v>90</v>
      </c>
      <c r="M9953" s="6" t="s">
        <v>23155</v>
      </c>
      <c r="N9953" s="6" t="s">
        <v>59299</v>
      </c>
      <c r="O9953" s="6" t="s">
        <v>76011</v>
      </c>
    </row>
    <row r="9954" spans="9:15" x14ac:dyDescent="0.25">
      <c r="I9954">
        <v>9952</v>
      </c>
      <c r="J9954" s="6" t="s">
        <v>23156</v>
      </c>
      <c r="K9954" s="6" t="s">
        <v>52442</v>
      </c>
      <c r="L9954" s="6" t="s">
        <v>49175</v>
      </c>
      <c r="M9954" s="6" t="s">
        <v>23157</v>
      </c>
      <c r="N9954" s="6" t="s">
        <v>55077</v>
      </c>
      <c r="O9954" s="6" t="s">
        <v>69719</v>
      </c>
    </row>
    <row r="9955" spans="9:15" x14ac:dyDescent="0.25">
      <c r="I9955">
        <v>9953</v>
      </c>
      <c r="J9955" s="6" t="s">
        <v>23158</v>
      </c>
      <c r="K9955" s="6" t="s">
        <v>51243</v>
      </c>
      <c r="L9955" s="6" t="s">
        <v>51243</v>
      </c>
      <c r="M9955" s="6" t="s">
        <v>23159</v>
      </c>
      <c r="N9955" s="6" t="s">
        <v>59300</v>
      </c>
      <c r="O9955" s="6" t="s">
        <v>76012</v>
      </c>
    </row>
    <row r="9956" spans="9:15" x14ac:dyDescent="0.25">
      <c r="I9956">
        <v>9954</v>
      </c>
      <c r="J9956" s="6" t="s">
        <v>23160</v>
      </c>
      <c r="K9956" s="6" t="s">
        <v>52476</v>
      </c>
      <c r="L9956" s="6" t="s">
        <v>51004</v>
      </c>
      <c r="M9956" s="6" t="s">
        <v>23161</v>
      </c>
      <c r="N9956" s="6" t="s">
        <v>90</v>
      </c>
      <c r="O9956" s="6" t="s">
        <v>76013</v>
      </c>
    </row>
    <row r="9957" spans="9:15" x14ac:dyDescent="0.25">
      <c r="I9957">
        <v>9955</v>
      </c>
      <c r="J9957" s="6" t="s">
        <v>23162</v>
      </c>
      <c r="K9957" s="6" t="s">
        <v>50014</v>
      </c>
      <c r="L9957" s="6" t="s">
        <v>51114</v>
      </c>
      <c r="M9957" s="6" t="s">
        <v>23163</v>
      </c>
      <c r="N9957" s="6" t="s">
        <v>58476</v>
      </c>
      <c r="O9957" s="6" t="s">
        <v>68020</v>
      </c>
    </row>
    <row r="9958" spans="9:15" x14ac:dyDescent="0.25">
      <c r="I9958">
        <v>9956</v>
      </c>
      <c r="J9958" s="6" t="s">
        <v>23164</v>
      </c>
      <c r="K9958" s="6" t="s">
        <v>52483</v>
      </c>
      <c r="L9958" s="6" t="s">
        <v>90</v>
      </c>
      <c r="M9958" s="6" t="s">
        <v>23165</v>
      </c>
      <c r="N9958" s="6" t="s">
        <v>59301</v>
      </c>
      <c r="O9958" s="6" t="s">
        <v>76014</v>
      </c>
    </row>
    <row r="9959" spans="9:15" x14ac:dyDescent="0.25">
      <c r="I9959">
        <v>9957</v>
      </c>
      <c r="J9959" s="6" t="s">
        <v>23166</v>
      </c>
      <c r="K9959" s="6" t="s">
        <v>50014</v>
      </c>
      <c r="L9959" s="6" t="s">
        <v>50000</v>
      </c>
      <c r="M9959" s="6" t="s">
        <v>23167</v>
      </c>
      <c r="N9959" s="6" t="s">
        <v>59302</v>
      </c>
      <c r="O9959" s="6" t="s">
        <v>76015</v>
      </c>
    </row>
    <row r="9960" spans="9:15" x14ac:dyDescent="0.25">
      <c r="I9960">
        <v>9958</v>
      </c>
      <c r="J9960" s="6" t="s">
        <v>23168</v>
      </c>
      <c r="K9960" s="6" t="s">
        <v>51808</v>
      </c>
      <c r="L9960" s="6" t="s">
        <v>51756</v>
      </c>
      <c r="M9960" s="6" t="s">
        <v>23169</v>
      </c>
      <c r="N9960" s="6" t="s">
        <v>59303</v>
      </c>
      <c r="O9960" s="6" t="s">
        <v>76016</v>
      </c>
    </row>
    <row r="9961" spans="9:15" x14ac:dyDescent="0.25">
      <c r="I9961">
        <v>9959</v>
      </c>
      <c r="J9961" s="6" t="s">
        <v>23170</v>
      </c>
      <c r="K9961" s="6" t="s">
        <v>51039</v>
      </c>
      <c r="L9961" s="6" t="s">
        <v>90</v>
      </c>
      <c r="M9961" s="6" t="s">
        <v>23171</v>
      </c>
      <c r="N9961" s="6" t="s">
        <v>57614</v>
      </c>
      <c r="O9961" s="6" t="s">
        <v>76017</v>
      </c>
    </row>
    <row r="9962" spans="9:15" x14ac:dyDescent="0.25">
      <c r="I9962">
        <v>9960</v>
      </c>
      <c r="J9962" s="6" t="s">
        <v>23172</v>
      </c>
      <c r="K9962" s="6" t="s">
        <v>48638</v>
      </c>
      <c r="L9962" s="6" t="s">
        <v>90</v>
      </c>
      <c r="M9962" s="6" t="s">
        <v>23173</v>
      </c>
      <c r="N9962" s="6" t="s">
        <v>59304</v>
      </c>
      <c r="O9962" s="6" t="s">
        <v>76018</v>
      </c>
    </row>
    <row r="9963" spans="9:15" x14ac:dyDescent="0.25">
      <c r="I9963">
        <v>9961</v>
      </c>
      <c r="J9963" s="6" t="s">
        <v>23174</v>
      </c>
      <c r="K9963" s="6" t="s">
        <v>49019</v>
      </c>
      <c r="L9963" s="6" t="s">
        <v>90</v>
      </c>
      <c r="M9963" s="6" t="s">
        <v>23175</v>
      </c>
      <c r="N9963" s="6" t="s">
        <v>59305</v>
      </c>
      <c r="O9963" s="6" t="s">
        <v>76019</v>
      </c>
    </row>
    <row r="9964" spans="9:15" x14ac:dyDescent="0.25">
      <c r="I9964">
        <v>9962</v>
      </c>
      <c r="J9964" s="6" t="s">
        <v>23176</v>
      </c>
      <c r="K9964" s="6" t="s">
        <v>49443</v>
      </c>
      <c r="L9964" s="6" t="s">
        <v>50346</v>
      </c>
      <c r="M9964" s="6" t="s">
        <v>23177</v>
      </c>
      <c r="N9964" s="6" t="s">
        <v>59306</v>
      </c>
      <c r="O9964" s="6" t="s">
        <v>76020</v>
      </c>
    </row>
    <row r="9965" spans="9:15" x14ac:dyDescent="0.25">
      <c r="I9965">
        <v>9963</v>
      </c>
      <c r="J9965" s="6" t="s">
        <v>23178</v>
      </c>
      <c r="K9965" s="6" t="s">
        <v>50862</v>
      </c>
      <c r="L9965" s="6" t="s">
        <v>50856</v>
      </c>
      <c r="M9965" s="6" t="s">
        <v>23179</v>
      </c>
      <c r="N9965" s="6" t="s">
        <v>59307</v>
      </c>
      <c r="O9965" s="6" t="s">
        <v>76021</v>
      </c>
    </row>
    <row r="9966" spans="9:15" x14ac:dyDescent="0.25">
      <c r="I9966">
        <v>9964</v>
      </c>
      <c r="J9966" s="6" t="s">
        <v>23180</v>
      </c>
      <c r="K9966" s="6" t="s">
        <v>51567</v>
      </c>
      <c r="L9966" s="6" t="s">
        <v>90</v>
      </c>
      <c r="M9966" s="6" t="s">
        <v>23181</v>
      </c>
      <c r="N9966" s="6" t="s">
        <v>90</v>
      </c>
      <c r="O9966" s="6" t="s">
        <v>76022</v>
      </c>
    </row>
    <row r="9967" spans="9:15" x14ac:dyDescent="0.25">
      <c r="I9967">
        <v>9965</v>
      </c>
      <c r="J9967" s="6" t="s">
        <v>23182</v>
      </c>
      <c r="K9967" s="6" t="s">
        <v>50623</v>
      </c>
      <c r="L9967" s="6" t="s">
        <v>90</v>
      </c>
      <c r="M9967" s="6" t="s">
        <v>23183</v>
      </c>
      <c r="N9967" s="6" t="s">
        <v>90</v>
      </c>
      <c r="O9967" s="6" t="s">
        <v>76023</v>
      </c>
    </row>
    <row r="9968" spans="9:15" x14ac:dyDescent="0.25">
      <c r="I9968">
        <v>9967</v>
      </c>
      <c r="J9968" s="6" t="s">
        <v>23184</v>
      </c>
      <c r="K9968" s="6" t="s">
        <v>49401</v>
      </c>
      <c r="L9968" s="6" t="s">
        <v>90</v>
      </c>
      <c r="M9968" s="6" t="s">
        <v>23185</v>
      </c>
      <c r="N9968" s="6" t="s">
        <v>59308</v>
      </c>
      <c r="O9968" s="6" t="s">
        <v>76024</v>
      </c>
    </row>
    <row r="9969" spans="9:15" x14ac:dyDescent="0.25">
      <c r="I9969">
        <v>9968</v>
      </c>
      <c r="J9969" s="6" t="s">
        <v>23186</v>
      </c>
      <c r="K9969" s="6" t="s">
        <v>52243</v>
      </c>
      <c r="L9969" s="6" t="s">
        <v>90</v>
      </c>
      <c r="M9969" s="6" t="s">
        <v>23187</v>
      </c>
      <c r="N9969" s="6" t="s">
        <v>55592</v>
      </c>
      <c r="O9969" s="6" t="s">
        <v>72811</v>
      </c>
    </row>
    <row r="9970" spans="9:15" x14ac:dyDescent="0.25">
      <c r="I9970">
        <v>9969</v>
      </c>
      <c r="J9970" s="6" t="s">
        <v>23188</v>
      </c>
      <c r="K9970" s="6" t="s">
        <v>52469</v>
      </c>
      <c r="L9970" s="6" t="s">
        <v>52469</v>
      </c>
      <c r="M9970" s="6" t="s">
        <v>23189</v>
      </c>
      <c r="N9970" s="6" t="s">
        <v>59309</v>
      </c>
      <c r="O9970" s="6" t="s">
        <v>76025</v>
      </c>
    </row>
    <row r="9971" spans="9:15" x14ac:dyDescent="0.25">
      <c r="I9971">
        <v>9970</v>
      </c>
      <c r="J9971" s="6" t="s">
        <v>23190</v>
      </c>
      <c r="K9971" s="6" t="s">
        <v>50847</v>
      </c>
      <c r="L9971" s="6" t="s">
        <v>90</v>
      </c>
      <c r="M9971" s="6" t="s">
        <v>23191</v>
      </c>
      <c r="N9971" s="6" t="s">
        <v>59310</v>
      </c>
      <c r="O9971" s="6" t="s">
        <v>76026</v>
      </c>
    </row>
    <row r="9972" spans="9:15" x14ac:dyDescent="0.25">
      <c r="I9972">
        <v>9971</v>
      </c>
      <c r="J9972" s="6" t="s">
        <v>23192</v>
      </c>
      <c r="K9972" s="6" t="s">
        <v>49904</v>
      </c>
      <c r="L9972" s="6" t="s">
        <v>52539</v>
      </c>
      <c r="M9972" s="6" t="s">
        <v>23193</v>
      </c>
      <c r="N9972" s="6" t="s">
        <v>90</v>
      </c>
      <c r="O9972" s="6" t="s">
        <v>76027</v>
      </c>
    </row>
    <row r="9973" spans="9:15" x14ac:dyDescent="0.25">
      <c r="I9973">
        <v>9972</v>
      </c>
      <c r="J9973" s="6" t="s">
        <v>23194</v>
      </c>
      <c r="K9973" s="6" t="s">
        <v>49374</v>
      </c>
      <c r="L9973" s="6" t="s">
        <v>49376</v>
      </c>
      <c r="M9973" s="6" t="s">
        <v>23195</v>
      </c>
      <c r="N9973" s="6" t="s">
        <v>57435</v>
      </c>
      <c r="O9973" s="6" t="s">
        <v>73204</v>
      </c>
    </row>
    <row r="9974" spans="9:15" x14ac:dyDescent="0.25">
      <c r="I9974">
        <v>9973</v>
      </c>
      <c r="J9974" s="6" t="s">
        <v>23196</v>
      </c>
      <c r="K9974" s="6" t="s">
        <v>48696</v>
      </c>
      <c r="L9974" s="6" t="s">
        <v>90</v>
      </c>
      <c r="M9974" s="6" t="s">
        <v>23197</v>
      </c>
      <c r="N9974" s="6" t="s">
        <v>90</v>
      </c>
      <c r="O9974" s="6" t="s">
        <v>76028</v>
      </c>
    </row>
    <row r="9975" spans="9:15" x14ac:dyDescent="0.25">
      <c r="I9975">
        <v>9974</v>
      </c>
      <c r="J9975" s="6" t="s">
        <v>23198</v>
      </c>
      <c r="K9975" s="6" t="s">
        <v>49250</v>
      </c>
      <c r="L9975" s="6" t="s">
        <v>90</v>
      </c>
      <c r="M9975" s="6" t="s">
        <v>23199</v>
      </c>
      <c r="N9975" s="6" t="s">
        <v>90</v>
      </c>
      <c r="O9975" s="6" t="s">
        <v>76029</v>
      </c>
    </row>
    <row r="9976" spans="9:15" x14ac:dyDescent="0.25">
      <c r="I9976">
        <v>9975</v>
      </c>
      <c r="J9976" s="6" t="s">
        <v>23200</v>
      </c>
      <c r="K9976" s="6" t="s">
        <v>52132</v>
      </c>
      <c r="L9976" s="6" t="s">
        <v>52212</v>
      </c>
      <c r="M9976" s="6" t="s">
        <v>23201</v>
      </c>
      <c r="N9976" s="6" t="s">
        <v>59311</v>
      </c>
      <c r="O9976" s="6" t="s">
        <v>76030</v>
      </c>
    </row>
    <row r="9977" spans="9:15" x14ac:dyDescent="0.25">
      <c r="I9977">
        <v>9976</v>
      </c>
      <c r="J9977" s="6" t="s">
        <v>23202</v>
      </c>
      <c r="K9977" s="6" t="s">
        <v>51928</v>
      </c>
      <c r="L9977" s="6" t="s">
        <v>90</v>
      </c>
      <c r="M9977" s="6" t="s">
        <v>23203</v>
      </c>
      <c r="N9977" s="6" t="s">
        <v>55354</v>
      </c>
      <c r="O9977" s="6" t="s">
        <v>70112</v>
      </c>
    </row>
    <row r="9978" spans="9:15" x14ac:dyDescent="0.25">
      <c r="I9978">
        <v>9977</v>
      </c>
      <c r="J9978" s="6" t="s">
        <v>23204</v>
      </c>
      <c r="K9978" s="6" t="s">
        <v>50980</v>
      </c>
      <c r="L9978" s="6" t="s">
        <v>90</v>
      </c>
      <c r="M9978" s="6" t="s">
        <v>23205</v>
      </c>
      <c r="N9978" s="6" t="s">
        <v>90</v>
      </c>
      <c r="O9978" s="6" t="s">
        <v>76031</v>
      </c>
    </row>
    <row r="9979" spans="9:15" x14ac:dyDescent="0.25">
      <c r="I9979">
        <v>9978</v>
      </c>
      <c r="J9979" s="6" t="s">
        <v>23206</v>
      </c>
      <c r="K9979" s="6" t="s">
        <v>50480</v>
      </c>
      <c r="L9979" s="6" t="s">
        <v>90</v>
      </c>
      <c r="M9979" s="6" t="s">
        <v>23207</v>
      </c>
      <c r="N9979" s="6" t="s">
        <v>90</v>
      </c>
      <c r="O9979" s="6" t="s">
        <v>76032</v>
      </c>
    </row>
    <row r="9980" spans="9:15" x14ac:dyDescent="0.25">
      <c r="I9980">
        <v>9979</v>
      </c>
      <c r="J9980" s="6" t="s">
        <v>23208</v>
      </c>
      <c r="K9980" s="6" t="s">
        <v>51808</v>
      </c>
      <c r="L9980" s="6" t="s">
        <v>90</v>
      </c>
      <c r="M9980" s="6" t="s">
        <v>23209</v>
      </c>
      <c r="N9980" s="6" t="s">
        <v>59312</v>
      </c>
      <c r="O9980" s="6" t="s">
        <v>76033</v>
      </c>
    </row>
    <row r="9981" spans="9:15" x14ac:dyDescent="0.25">
      <c r="I9981">
        <v>9980</v>
      </c>
      <c r="J9981" s="6" t="s">
        <v>23210</v>
      </c>
      <c r="K9981" s="6" t="s">
        <v>51928</v>
      </c>
      <c r="L9981" s="6" t="s">
        <v>90</v>
      </c>
      <c r="M9981" s="6" t="s">
        <v>23211</v>
      </c>
      <c r="N9981" s="6" t="s">
        <v>59313</v>
      </c>
      <c r="O9981" s="6" t="s">
        <v>76034</v>
      </c>
    </row>
    <row r="9982" spans="9:15" x14ac:dyDescent="0.25">
      <c r="I9982">
        <v>9981</v>
      </c>
      <c r="J9982" s="6" t="s">
        <v>23212</v>
      </c>
      <c r="K9982" s="6" t="s">
        <v>50057</v>
      </c>
      <c r="L9982" s="6" t="s">
        <v>90</v>
      </c>
      <c r="M9982" s="6" t="s">
        <v>23213</v>
      </c>
      <c r="N9982" s="6" t="s">
        <v>57529</v>
      </c>
      <c r="O9982" s="6" t="s">
        <v>76035</v>
      </c>
    </row>
    <row r="9983" spans="9:15" x14ac:dyDescent="0.25">
      <c r="I9983">
        <v>9982</v>
      </c>
      <c r="J9983" s="6" t="s">
        <v>23214</v>
      </c>
      <c r="K9983" s="6" t="s">
        <v>50388</v>
      </c>
      <c r="L9983" s="6" t="s">
        <v>90</v>
      </c>
      <c r="M9983" s="6" t="s">
        <v>23215</v>
      </c>
      <c r="N9983" s="6" t="s">
        <v>59314</v>
      </c>
      <c r="O9983" s="6" t="s">
        <v>76036</v>
      </c>
    </row>
    <row r="9984" spans="9:15" x14ac:dyDescent="0.25">
      <c r="I9984">
        <v>9983</v>
      </c>
      <c r="J9984" s="6" t="s">
        <v>23216</v>
      </c>
      <c r="K9984" s="6" t="s">
        <v>49482</v>
      </c>
      <c r="L9984" s="6" t="s">
        <v>49527</v>
      </c>
      <c r="M9984" s="6" t="s">
        <v>23217</v>
      </c>
      <c r="N9984" s="6" t="s">
        <v>59315</v>
      </c>
      <c r="O9984" s="6" t="s">
        <v>68415</v>
      </c>
    </row>
    <row r="9985" spans="9:15" x14ac:dyDescent="0.25">
      <c r="I9985">
        <v>9984</v>
      </c>
      <c r="J9985" s="6" t="s">
        <v>23218</v>
      </c>
      <c r="K9985" s="6" t="s">
        <v>51919</v>
      </c>
      <c r="L9985" s="6" t="s">
        <v>90</v>
      </c>
      <c r="M9985" s="6" t="s">
        <v>23219</v>
      </c>
      <c r="N9985" s="6" t="s">
        <v>90</v>
      </c>
      <c r="O9985" s="6" t="s">
        <v>76037</v>
      </c>
    </row>
    <row r="9986" spans="9:15" x14ac:dyDescent="0.25">
      <c r="I9986">
        <v>9985</v>
      </c>
      <c r="J9986" s="6" t="s">
        <v>23220</v>
      </c>
      <c r="K9986" s="6" t="s">
        <v>48999</v>
      </c>
      <c r="L9986" s="6" t="s">
        <v>49019</v>
      </c>
      <c r="M9986" s="6" t="s">
        <v>23221</v>
      </c>
      <c r="N9986" s="6" t="s">
        <v>90</v>
      </c>
      <c r="O9986" s="6" t="s">
        <v>76038</v>
      </c>
    </row>
    <row r="9987" spans="9:15" x14ac:dyDescent="0.25">
      <c r="I9987">
        <v>9986</v>
      </c>
      <c r="J9987" s="6" t="s">
        <v>23222</v>
      </c>
      <c r="K9987" s="6" t="s">
        <v>51499</v>
      </c>
      <c r="L9987" s="6" t="s">
        <v>50059</v>
      </c>
      <c r="M9987" s="6" t="s">
        <v>23223</v>
      </c>
      <c r="N9987" s="6" t="s">
        <v>58055</v>
      </c>
      <c r="O9987" s="6" t="s">
        <v>76039</v>
      </c>
    </row>
    <row r="9988" spans="9:15" x14ac:dyDescent="0.25">
      <c r="I9988">
        <v>9987</v>
      </c>
      <c r="J9988" s="6" t="s">
        <v>23224</v>
      </c>
      <c r="K9988" s="6" t="s">
        <v>49044</v>
      </c>
      <c r="L9988" s="6" t="s">
        <v>49033</v>
      </c>
      <c r="M9988" s="6" t="s">
        <v>23225</v>
      </c>
      <c r="N9988" s="6" t="s">
        <v>59316</v>
      </c>
      <c r="O9988" s="6" t="s">
        <v>76040</v>
      </c>
    </row>
    <row r="9989" spans="9:15" x14ac:dyDescent="0.25">
      <c r="I9989">
        <v>9988</v>
      </c>
      <c r="J9989" s="6" t="s">
        <v>23226</v>
      </c>
      <c r="K9989" s="6" t="s">
        <v>49250</v>
      </c>
      <c r="L9989" s="6" t="s">
        <v>49230</v>
      </c>
      <c r="M9989" s="6" t="s">
        <v>23227</v>
      </c>
      <c r="N9989" s="6" t="s">
        <v>54329</v>
      </c>
      <c r="O9989" s="6" t="s">
        <v>68619</v>
      </c>
    </row>
    <row r="9990" spans="9:15" x14ac:dyDescent="0.25">
      <c r="I9990">
        <v>9989</v>
      </c>
      <c r="J9990" s="6" t="s">
        <v>23228</v>
      </c>
      <c r="K9990" s="6" t="s">
        <v>50758</v>
      </c>
      <c r="L9990" s="6" t="s">
        <v>50324</v>
      </c>
      <c r="M9990" s="6" t="s">
        <v>23229</v>
      </c>
      <c r="N9990" s="6" t="s">
        <v>59317</v>
      </c>
      <c r="O9990" s="6" t="s">
        <v>76041</v>
      </c>
    </row>
    <row r="9991" spans="9:15" x14ac:dyDescent="0.25">
      <c r="I9991">
        <v>9990</v>
      </c>
      <c r="J9991" s="6" t="s">
        <v>23230</v>
      </c>
      <c r="K9991" s="6" t="s">
        <v>49975</v>
      </c>
      <c r="L9991" s="6" t="s">
        <v>90</v>
      </c>
      <c r="M9991" s="6" t="s">
        <v>23231</v>
      </c>
      <c r="N9991" s="6" t="s">
        <v>59318</v>
      </c>
      <c r="O9991" s="6" t="s">
        <v>76042</v>
      </c>
    </row>
    <row r="9992" spans="9:15" x14ac:dyDescent="0.25">
      <c r="I9992">
        <v>9991</v>
      </c>
      <c r="J9992" s="6" t="s">
        <v>23232</v>
      </c>
      <c r="K9992" s="6" t="s">
        <v>50321</v>
      </c>
      <c r="L9992" s="6" t="s">
        <v>52464</v>
      </c>
      <c r="M9992" s="6" t="s">
        <v>23233</v>
      </c>
      <c r="N9992" s="6" t="s">
        <v>90</v>
      </c>
      <c r="O9992" s="6" t="s">
        <v>76043</v>
      </c>
    </row>
    <row r="9993" spans="9:15" x14ac:dyDescent="0.25">
      <c r="I9993">
        <v>9992</v>
      </c>
      <c r="J9993" s="6" t="s">
        <v>23234</v>
      </c>
      <c r="K9993" s="6" t="s">
        <v>51237</v>
      </c>
      <c r="L9993" s="6" t="s">
        <v>90</v>
      </c>
      <c r="M9993" s="6" t="s">
        <v>23235</v>
      </c>
      <c r="N9993" s="6" t="s">
        <v>59319</v>
      </c>
      <c r="O9993" s="6" t="s">
        <v>76044</v>
      </c>
    </row>
    <row r="9994" spans="9:15" x14ac:dyDescent="0.25">
      <c r="I9994">
        <v>9993</v>
      </c>
      <c r="J9994" s="6" t="s">
        <v>23236</v>
      </c>
      <c r="K9994" s="6" t="s">
        <v>50647</v>
      </c>
      <c r="L9994" s="6" t="s">
        <v>50332</v>
      </c>
      <c r="M9994" s="6" t="s">
        <v>23237</v>
      </c>
      <c r="N9994" s="6" t="s">
        <v>59320</v>
      </c>
      <c r="O9994" s="6" t="s">
        <v>76045</v>
      </c>
    </row>
    <row r="9995" spans="9:15" x14ac:dyDescent="0.25">
      <c r="I9995">
        <v>9994</v>
      </c>
      <c r="J9995" s="6" t="s">
        <v>23238</v>
      </c>
      <c r="K9995" s="6" t="s">
        <v>49489</v>
      </c>
      <c r="L9995" s="6" t="s">
        <v>90</v>
      </c>
      <c r="M9995" s="6" t="s">
        <v>23239</v>
      </c>
      <c r="N9995" s="6" t="s">
        <v>53472</v>
      </c>
      <c r="O9995" s="6" t="s">
        <v>76046</v>
      </c>
    </row>
    <row r="9996" spans="9:15" x14ac:dyDescent="0.25">
      <c r="I9996">
        <v>9995</v>
      </c>
      <c r="J9996" s="6" t="s">
        <v>23240</v>
      </c>
      <c r="K9996" s="6" t="s">
        <v>52168</v>
      </c>
      <c r="L9996" s="6" t="s">
        <v>90</v>
      </c>
      <c r="M9996" s="6" t="s">
        <v>23241</v>
      </c>
      <c r="N9996" s="6" t="s">
        <v>59321</v>
      </c>
      <c r="O9996" s="6" t="s">
        <v>76047</v>
      </c>
    </row>
    <row r="9997" spans="9:15" x14ac:dyDescent="0.25">
      <c r="I9997">
        <v>9996</v>
      </c>
      <c r="J9997" s="6" t="s">
        <v>23242</v>
      </c>
      <c r="K9997" s="6" t="s">
        <v>52458</v>
      </c>
      <c r="L9997" s="6" t="s">
        <v>52459</v>
      </c>
      <c r="M9997" s="6" t="s">
        <v>23243</v>
      </c>
      <c r="N9997" s="6" t="s">
        <v>59322</v>
      </c>
      <c r="O9997" s="6" t="s">
        <v>76048</v>
      </c>
    </row>
    <row r="9998" spans="9:15" x14ac:dyDescent="0.25">
      <c r="I9998">
        <v>9997</v>
      </c>
      <c r="J9998" s="6" t="s">
        <v>23244</v>
      </c>
      <c r="K9998" s="6" t="s">
        <v>51634</v>
      </c>
      <c r="L9998" s="6" t="s">
        <v>90</v>
      </c>
      <c r="M9998" s="6" t="s">
        <v>23245</v>
      </c>
      <c r="N9998" s="6" t="s">
        <v>90</v>
      </c>
      <c r="O9998" s="6" t="s">
        <v>76049</v>
      </c>
    </row>
    <row r="9999" spans="9:15" x14ac:dyDescent="0.25">
      <c r="I9999">
        <v>9998</v>
      </c>
      <c r="J9999" s="6" t="s">
        <v>23246</v>
      </c>
      <c r="K9999" s="6" t="s">
        <v>49215</v>
      </c>
      <c r="L9999" s="6" t="s">
        <v>52152</v>
      </c>
      <c r="M9999" s="6" t="s">
        <v>23247</v>
      </c>
      <c r="N9999" s="6" t="s">
        <v>90</v>
      </c>
      <c r="O9999" s="6" t="s">
        <v>76050</v>
      </c>
    </row>
    <row r="10000" spans="9:15" x14ac:dyDescent="0.25">
      <c r="I10000">
        <v>9999</v>
      </c>
      <c r="J10000" s="6" t="s">
        <v>23248</v>
      </c>
      <c r="K10000" s="6" t="s">
        <v>51479</v>
      </c>
      <c r="L10000" s="6" t="s">
        <v>90</v>
      </c>
      <c r="M10000" s="6" t="s">
        <v>23249</v>
      </c>
      <c r="N10000" s="6" t="s">
        <v>59323</v>
      </c>
      <c r="O10000" s="6" t="s">
        <v>76051</v>
      </c>
    </row>
    <row r="10001" spans="9:15" x14ac:dyDescent="0.25">
      <c r="I10001">
        <v>10000</v>
      </c>
      <c r="J10001" s="6" t="s">
        <v>23250</v>
      </c>
      <c r="K10001" s="6" t="s">
        <v>49376</v>
      </c>
      <c r="L10001" s="6" t="s">
        <v>49507</v>
      </c>
      <c r="M10001" s="6" t="s">
        <v>23251</v>
      </c>
      <c r="N10001" s="6" t="s">
        <v>59324</v>
      </c>
      <c r="O10001" s="6" t="s">
        <v>76052</v>
      </c>
    </row>
    <row r="10002" spans="9:15" x14ac:dyDescent="0.25">
      <c r="I10002">
        <v>10001</v>
      </c>
      <c r="J10002" s="6" t="s">
        <v>23252</v>
      </c>
      <c r="K10002" s="6" t="s">
        <v>49586</v>
      </c>
      <c r="L10002" s="6" t="s">
        <v>90</v>
      </c>
      <c r="M10002" s="6" t="s">
        <v>23253</v>
      </c>
      <c r="N10002" s="6" t="s">
        <v>90</v>
      </c>
      <c r="O10002" s="6" t="s">
        <v>69123</v>
      </c>
    </row>
    <row r="10003" spans="9:15" x14ac:dyDescent="0.25">
      <c r="I10003">
        <v>10002</v>
      </c>
      <c r="J10003" s="6" t="s">
        <v>23254</v>
      </c>
      <c r="K10003" s="6" t="s">
        <v>49917</v>
      </c>
      <c r="L10003" s="6" t="s">
        <v>90</v>
      </c>
      <c r="M10003" s="6" t="s">
        <v>23255</v>
      </c>
      <c r="N10003" s="6" t="s">
        <v>59325</v>
      </c>
      <c r="O10003" s="6" t="s">
        <v>76053</v>
      </c>
    </row>
    <row r="10004" spans="9:15" x14ac:dyDescent="0.25">
      <c r="I10004">
        <v>10003</v>
      </c>
      <c r="J10004" s="6" t="s">
        <v>23256</v>
      </c>
      <c r="K10004" s="6" t="s">
        <v>49505</v>
      </c>
      <c r="L10004" s="6" t="s">
        <v>90</v>
      </c>
      <c r="M10004" s="6" t="s">
        <v>23257</v>
      </c>
      <c r="N10004" s="6" t="s">
        <v>59326</v>
      </c>
      <c r="O10004" s="6" t="s">
        <v>76054</v>
      </c>
    </row>
    <row r="10005" spans="9:15" x14ac:dyDescent="0.25">
      <c r="I10005">
        <v>10004</v>
      </c>
      <c r="J10005" s="6" t="s">
        <v>23258</v>
      </c>
      <c r="K10005" s="6" t="s">
        <v>52375</v>
      </c>
      <c r="L10005" s="6" t="s">
        <v>90</v>
      </c>
      <c r="M10005" s="6" t="s">
        <v>23259</v>
      </c>
      <c r="N10005" s="6" t="s">
        <v>90</v>
      </c>
      <c r="O10005" s="6" t="s">
        <v>76055</v>
      </c>
    </row>
    <row r="10006" spans="9:15" x14ac:dyDescent="0.25">
      <c r="I10006">
        <v>10005</v>
      </c>
      <c r="J10006" s="6" t="s">
        <v>23260</v>
      </c>
      <c r="K10006" s="6" t="s">
        <v>51885</v>
      </c>
      <c r="L10006" s="6" t="s">
        <v>90</v>
      </c>
      <c r="M10006" s="6" t="s">
        <v>23261</v>
      </c>
      <c r="N10006" s="6" t="s">
        <v>55146</v>
      </c>
      <c r="O10006" s="6" t="s">
        <v>76056</v>
      </c>
    </row>
    <row r="10007" spans="9:15" x14ac:dyDescent="0.25">
      <c r="I10007">
        <v>10006</v>
      </c>
      <c r="J10007" s="6" t="s">
        <v>23262</v>
      </c>
      <c r="K10007" s="6" t="s">
        <v>50486</v>
      </c>
      <c r="L10007" s="6" t="s">
        <v>90</v>
      </c>
      <c r="M10007" s="6" t="s">
        <v>23263</v>
      </c>
      <c r="N10007" s="6" t="s">
        <v>59327</v>
      </c>
      <c r="O10007" s="6" t="s">
        <v>76057</v>
      </c>
    </row>
    <row r="10008" spans="9:15" x14ac:dyDescent="0.25">
      <c r="I10008">
        <v>10007</v>
      </c>
      <c r="J10008" s="6" t="s">
        <v>23264</v>
      </c>
      <c r="K10008" s="6" t="s">
        <v>51294</v>
      </c>
      <c r="L10008" s="6" t="s">
        <v>90</v>
      </c>
      <c r="M10008" s="6" t="s">
        <v>23265</v>
      </c>
      <c r="N10008" s="6" t="s">
        <v>59328</v>
      </c>
      <c r="O10008" s="6" t="s">
        <v>76058</v>
      </c>
    </row>
    <row r="10009" spans="9:15" x14ac:dyDescent="0.25">
      <c r="I10009">
        <v>10008</v>
      </c>
      <c r="J10009" s="6" t="s">
        <v>23266</v>
      </c>
      <c r="K10009" s="6" t="s">
        <v>49209</v>
      </c>
      <c r="L10009" s="6" t="s">
        <v>90</v>
      </c>
      <c r="M10009" s="6" t="s">
        <v>23267</v>
      </c>
      <c r="N10009" s="6" t="s">
        <v>90</v>
      </c>
      <c r="O10009" s="6" t="s">
        <v>76059</v>
      </c>
    </row>
    <row r="10010" spans="9:15" x14ac:dyDescent="0.25">
      <c r="I10010">
        <v>10009</v>
      </c>
      <c r="J10010" s="6" t="s">
        <v>13463</v>
      </c>
      <c r="K10010" s="6" t="s">
        <v>48974</v>
      </c>
      <c r="L10010" s="6" t="s">
        <v>90</v>
      </c>
      <c r="M10010" s="6" t="s">
        <v>23268</v>
      </c>
      <c r="N10010" s="6" t="s">
        <v>59329</v>
      </c>
      <c r="O10010" s="6" t="s">
        <v>76060</v>
      </c>
    </row>
    <row r="10011" spans="9:15" x14ac:dyDescent="0.25">
      <c r="I10011">
        <v>10010</v>
      </c>
      <c r="J10011" s="6" t="s">
        <v>23269</v>
      </c>
      <c r="K10011" s="6" t="s">
        <v>50980</v>
      </c>
      <c r="L10011" s="6" t="s">
        <v>50895</v>
      </c>
      <c r="M10011" s="6" t="s">
        <v>23270</v>
      </c>
      <c r="N10011" s="6" t="s">
        <v>90</v>
      </c>
      <c r="O10011" s="6" t="s">
        <v>76061</v>
      </c>
    </row>
    <row r="10012" spans="9:15" x14ac:dyDescent="0.25">
      <c r="I10012">
        <v>10011</v>
      </c>
      <c r="J10012" s="6" t="s">
        <v>23271</v>
      </c>
      <c r="K10012" s="6" t="s">
        <v>52521</v>
      </c>
      <c r="L10012" s="6" t="s">
        <v>50310</v>
      </c>
      <c r="M10012" s="6" t="s">
        <v>23272</v>
      </c>
      <c r="N10012" s="6" t="s">
        <v>54218</v>
      </c>
      <c r="O10012" s="6" t="s">
        <v>68628</v>
      </c>
    </row>
    <row r="10013" spans="9:15" x14ac:dyDescent="0.25">
      <c r="I10013">
        <v>10012</v>
      </c>
      <c r="J10013" s="6" t="s">
        <v>23273</v>
      </c>
      <c r="K10013" s="6" t="s">
        <v>51596</v>
      </c>
      <c r="L10013" s="6" t="s">
        <v>90</v>
      </c>
      <c r="M10013" s="6" t="s">
        <v>23274</v>
      </c>
      <c r="N10013" s="6" t="s">
        <v>59330</v>
      </c>
      <c r="O10013" s="6" t="s">
        <v>76062</v>
      </c>
    </row>
    <row r="10014" spans="9:15" x14ac:dyDescent="0.25">
      <c r="I10014">
        <v>10013</v>
      </c>
      <c r="J10014" s="6" t="s">
        <v>23275</v>
      </c>
      <c r="K10014" s="6" t="s">
        <v>49664</v>
      </c>
      <c r="L10014" s="6" t="s">
        <v>90</v>
      </c>
      <c r="M10014" s="6" t="s">
        <v>23276</v>
      </c>
      <c r="N10014" s="6" t="s">
        <v>59331</v>
      </c>
      <c r="O10014" s="6" t="s">
        <v>76063</v>
      </c>
    </row>
    <row r="10015" spans="9:15" x14ac:dyDescent="0.25">
      <c r="I10015">
        <v>10014</v>
      </c>
      <c r="J10015" s="6" t="s">
        <v>23277</v>
      </c>
      <c r="K10015" s="6" t="s">
        <v>51600</v>
      </c>
      <c r="L10015" s="6" t="s">
        <v>90</v>
      </c>
      <c r="M10015" s="6" t="s">
        <v>23278</v>
      </c>
      <c r="N10015" s="6" t="s">
        <v>90</v>
      </c>
      <c r="O10015" s="6" t="s">
        <v>76064</v>
      </c>
    </row>
    <row r="10016" spans="9:15" x14ac:dyDescent="0.25">
      <c r="I10016">
        <v>10015</v>
      </c>
      <c r="J10016" s="6" t="s">
        <v>23279</v>
      </c>
      <c r="K10016" s="6" t="s">
        <v>49558</v>
      </c>
      <c r="L10016" s="6" t="s">
        <v>90</v>
      </c>
      <c r="M10016" s="6" t="s">
        <v>23280</v>
      </c>
      <c r="N10016" s="6" t="s">
        <v>59332</v>
      </c>
      <c r="O10016" s="6" t="s">
        <v>76065</v>
      </c>
    </row>
    <row r="10017" spans="9:15" x14ac:dyDescent="0.25">
      <c r="I10017">
        <v>10016</v>
      </c>
      <c r="J10017" s="6" t="s">
        <v>23281</v>
      </c>
      <c r="K10017" s="6" t="s">
        <v>50296</v>
      </c>
      <c r="L10017" s="6" t="s">
        <v>90</v>
      </c>
      <c r="M10017" s="6" t="s">
        <v>23282</v>
      </c>
      <c r="N10017" s="6" t="s">
        <v>90</v>
      </c>
      <c r="O10017" s="6" t="s">
        <v>76066</v>
      </c>
    </row>
    <row r="10018" spans="9:15" x14ac:dyDescent="0.25">
      <c r="I10018">
        <v>10017</v>
      </c>
      <c r="J10018" s="6" t="s">
        <v>23283</v>
      </c>
      <c r="K10018" s="6" t="s">
        <v>52526</v>
      </c>
      <c r="L10018" s="6" t="s">
        <v>90</v>
      </c>
      <c r="M10018" s="6" t="s">
        <v>23284</v>
      </c>
      <c r="N10018" s="6" t="s">
        <v>90</v>
      </c>
      <c r="O10018" s="6" t="s">
        <v>76067</v>
      </c>
    </row>
    <row r="10019" spans="9:15" x14ac:dyDescent="0.25">
      <c r="I10019">
        <v>10018</v>
      </c>
      <c r="J10019" s="6" t="s">
        <v>23285</v>
      </c>
      <c r="K10019" s="6" t="s">
        <v>50529</v>
      </c>
      <c r="L10019" s="6" t="s">
        <v>49501</v>
      </c>
      <c r="M10019" s="6" t="s">
        <v>23286</v>
      </c>
      <c r="N10019" s="6" t="s">
        <v>59333</v>
      </c>
      <c r="O10019" s="6" t="s">
        <v>76068</v>
      </c>
    </row>
    <row r="10020" spans="9:15" x14ac:dyDescent="0.25">
      <c r="I10020">
        <v>10019</v>
      </c>
      <c r="J10020" s="6" t="s">
        <v>23287</v>
      </c>
      <c r="K10020" s="6" t="s">
        <v>52269</v>
      </c>
      <c r="L10020" s="6" t="s">
        <v>90</v>
      </c>
      <c r="M10020" s="6" t="s">
        <v>23288</v>
      </c>
      <c r="N10020" s="6" t="s">
        <v>90</v>
      </c>
      <c r="O10020" s="6" t="s">
        <v>76069</v>
      </c>
    </row>
    <row r="10021" spans="9:15" x14ac:dyDescent="0.25">
      <c r="I10021">
        <v>10020</v>
      </c>
      <c r="J10021" s="6" t="s">
        <v>23289</v>
      </c>
      <c r="K10021" s="6" t="s">
        <v>51513</v>
      </c>
      <c r="L10021" s="6" t="s">
        <v>90</v>
      </c>
      <c r="M10021" s="6" t="s">
        <v>23290</v>
      </c>
      <c r="N10021" s="6" t="s">
        <v>59334</v>
      </c>
      <c r="O10021" s="6" t="s">
        <v>76070</v>
      </c>
    </row>
    <row r="10022" spans="9:15" x14ac:dyDescent="0.25">
      <c r="I10022">
        <v>10021</v>
      </c>
      <c r="J10022" s="6" t="s">
        <v>23291</v>
      </c>
      <c r="K10022" s="6" t="s">
        <v>49447</v>
      </c>
      <c r="L10022" s="6" t="s">
        <v>90</v>
      </c>
      <c r="M10022" s="6" t="s">
        <v>23292</v>
      </c>
      <c r="N10022" s="6" t="s">
        <v>90</v>
      </c>
      <c r="O10022" s="6" t="s">
        <v>76071</v>
      </c>
    </row>
    <row r="10023" spans="9:15" x14ac:dyDescent="0.25">
      <c r="I10023">
        <v>10022</v>
      </c>
      <c r="J10023" s="6" t="s">
        <v>23293</v>
      </c>
      <c r="K10023" s="6" t="s">
        <v>49279</v>
      </c>
      <c r="L10023" s="6" t="s">
        <v>90</v>
      </c>
      <c r="M10023" s="6" t="s">
        <v>23294</v>
      </c>
      <c r="N10023" s="6" t="s">
        <v>57041</v>
      </c>
      <c r="O10023" s="6" t="s">
        <v>72612</v>
      </c>
    </row>
    <row r="10024" spans="9:15" x14ac:dyDescent="0.25">
      <c r="I10024">
        <v>10023</v>
      </c>
      <c r="J10024" s="6" t="s">
        <v>23295</v>
      </c>
      <c r="K10024" s="6" t="s">
        <v>48664</v>
      </c>
      <c r="L10024" s="6" t="s">
        <v>48648</v>
      </c>
      <c r="M10024" s="6" t="s">
        <v>23296</v>
      </c>
      <c r="N10024" s="6" t="s">
        <v>90</v>
      </c>
      <c r="O10024" s="6" t="s">
        <v>67671</v>
      </c>
    </row>
    <row r="10025" spans="9:15" x14ac:dyDescent="0.25">
      <c r="I10025">
        <v>10024</v>
      </c>
      <c r="J10025" s="6" t="s">
        <v>23297</v>
      </c>
      <c r="K10025" s="6" t="s">
        <v>50391</v>
      </c>
      <c r="L10025" s="6" t="s">
        <v>49056</v>
      </c>
      <c r="M10025" s="6" t="s">
        <v>23298</v>
      </c>
      <c r="N10025" s="6" t="s">
        <v>90</v>
      </c>
      <c r="O10025" s="6" t="s">
        <v>76072</v>
      </c>
    </row>
    <row r="10026" spans="9:15" x14ac:dyDescent="0.25">
      <c r="I10026">
        <v>10025</v>
      </c>
      <c r="J10026" s="6" t="s">
        <v>23299</v>
      </c>
      <c r="K10026" s="6" t="s">
        <v>51277</v>
      </c>
      <c r="L10026" s="6" t="s">
        <v>90</v>
      </c>
      <c r="M10026" s="6" t="s">
        <v>23300</v>
      </c>
      <c r="N10026" s="6" t="s">
        <v>59335</v>
      </c>
      <c r="O10026" s="6" t="s">
        <v>76073</v>
      </c>
    </row>
    <row r="10027" spans="9:15" x14ac:dyDescent="0.25">
      <c r="I10027">
        <v>10026</v>
      </c>
      <c r="J10027" s="6" t="s">
        <v>23301</v>
      </c>
      <c r="K10027" s="6" t="s">
        <v>50232</v>
      </c>
      <c r="L10027" s="6" t="s">
        <v>50236</v>
      </c>
      <c r="M10027" s="6" t="s">
        <v>23302</v>
      </c>
      <c r="N10027" s="6" t="s">
        <v>59336</v>
      </c>
      <c r="O10027" s="6" t="s">
        <v>76074</v>
      </c>
    </row>
    <row r="10028" spans="9:15" x14ac:dyDescent="0.25">
      <c r="I10028">
        <v>10027</v>
      </c>
      <c r="J10028" s="6" t="s">
        <v>23303</v>
      </c>
      <c r="K10028" s="6" t="s">
        <v>52498</v>
      </c>
      <c r="L10028" s="6" t="s">
        <v>50083</v>
      </c>
      <c r="M10028" s="6" t="s">
        <v>23304</v>
      </c>
      <c r="N10028" s="6" t="s">
        <v>59337</v>
      </c>
      <c r="O10028" s="6" t="s">
        <v>76075</v>
      </c>
    </row>
    <row r="10029" spans="9:15" x14ac:dyDescent="0.25">
      <c r="I10029">
        <v>10028</v>
      </c>
      <c r="J10029" s="6" t="s">
        <v>23305</v>
      </c>
      <c r="K10029" s="6" t="s">
        <v>49838</v>
      </c>
      <c r="L10029" s="6" t="s">
        <v>49794</v>
      </c>
      <c r="M10029" s="6" t="s">
        <v>23306</v>
      </c>
      <c r="N10029" s="6" t="s">
        <v>56026</v>
      </c>
      <c r="O10029" s="6" t="s">
        <v>71143</v>
      </c>
    </row>
    <row r="10030" spans="9:15" x14ac:dyDescent="0.25">
      <c r="I10030">
        <v>10029</v>
      </c>
      <c r="J10030" s="6" t="s">
        <v>23307</v>
      </c>
      <c r="K10030" s="6" t="s">
        <v>50631</v>
      </c>
      <c r="L10030" s="6" t="s">
        <v>90</v>
      </c>
      <c r="M10030" s="6" t="s">
        <v>23308</v>
      </c>
      <c r="N10030" s="6" t="s">
        <v>90</v>
      </c>
      <c r="O10030" s="6" t="s">
        <v>76076</v>
      </c>
    </row>
    <row r="10031" spans="9:15" x14ac:dyDescent="0.25">
      <c r="I10031">
        <v>10030</v>
      </c>
      <c r="J10031" s="6" t="s">
        <v>23309</v>
      </c>
      <c r="K10031" s="6" t="s">
        <v>51640</v>
      </c>
      <c r="L10031" s="6" t="s">
        <v>90</v>
      </c>
      <c r="M10031" s="6" t="s">
        <v>23310</v>
      </c>
      <c r="N10031" s="6" t="s">
        <v>59338</v>
      </c>
      <c r="O10031" s="6" t="s">
        <v>76077</v>
      </c>
    </row>
    <row r="10032" spans="9:15" x14ac:dyDescent="0.25">
      <c r="I10032">
        <v>10031</v>
      </c>
      <c r="J10032" s="6" t="s">
        <v>23311</v>
      </c>
      <c r="K10032" s="6" t="s">
        <v>51054</v>
      </c>
      <c r="L10032" s="6" t="s">
        <v>51993</v>
      </c>
      <c r="M10032" s="6" t="s">
        <v>23312</v>
      </c>
      <c r="N10032" s="6" t="s">
        <v>54533</v>
      </c>
      <c r="O10032" s="6" t="s">
        <v>68920</v>
      </c>
    </row>
    <row r="10033" spans="9:15" x14ac:dyDescent="0.25">
      <c r="I10033">
        <v>10032</v>
      </c>
      <c r="J10033" s="6" t="s">
        <v>23313</v>
      </c>
      <c r="K10033" s="6" t="s">
        <v>51737</v>
      </c>
      <c r="L10033" s="6" t="s">
        <v>48961</v>
      </c>
      <c r="M10033" s="6" t="s">
        <v>23314</v>
      </c>
      <c r="N10033" s="6" t="s">
        <v>59339</v>
      </c>
      <c r="O10033" s="6" t="s">
        <v>76078</v>
      </c>
    </row>
    <row r="10034" spans="9:15" x14ac:dyDescent="0.25">
      <c r="I10034">
        <v>10033</v>
      </c>
      <c r="J10034" s="6" t="s">
        <v>23315</v>
      </c>
      <c r="K10034" s="6" t="s">
        <v>50263</v>
      </c>
      <c r="L10034" s="6" t="s">
        <v>90</v>
      </c>
      <c r="M10034" s="6" t="s">
        <v>23316</v>
      </c>
      <c r="N10034" s="6" t="s">
        <v>59340</v>
      </c>
      <c r="O10034" s="6" t="s">
        <v>76079</v>
      </c>
    </row>
    <row r="10035" spans="9:15" x14ac:dyDescent="0.25">
      <c r="I10035">
        <v>10034</v>
      </c>
      <c r="J10035" s="6" t="s">
        <v>23317</v>
      </c>
      <c r="K10035" s="6" t="s">
        <v>51201</v>
      </c>
      <c r="L10035" s="6" t="s">
        <v>51217</v>
      </c>
      <c r="M10035" s="6" t="s">
        <v>23318</v>
      </c>
      <c r="N10035" s="6" t="s">
        <v>59341</v>
      </c>
      <c r="O10035" s="6" t="s">
        <v>76080</v>
      </c>
    </row>
    <row r="10036" spans="9:15" x14ac:dyDescent="0.25">
      <c r="I10036">
        <v>10035</v>
      </c>
      <c r="J10036" s="6" t="s">
        <v>23319</v>
      </c>
      <c r="K10036" s="6" t="s">
        <v>52524</v>
      </c>
      <c r="L10036" s="6" t="s">
        <v>90</v>
      </c>
      <c r="M10036" s="6" t="s">
        <v>23320</v>
      </c>
      <c r="N10036" s="6" t="s">
        <v>90</v>
      </c>
      <c r="O10036" s="6" t="s">
        <v>66921</v>
      </c>
    </row>
    <row r="10037" spans="9:15" x14ac:dyDescent="0.25">
      <c r="I10037">
        <v>10036</v>
      </c>
      <c r="J10037" s="6" t="s">
        <v>23321</v>
      </c>
      <c r="K10037" s="6" t="s">
        <v>50922</v>
      </c>
      <c r="L10037" s="6" t="s">
        <v>50722</v>
      </c>
      <c r="M10037" s="6" t="s">
        <v>23322</v>
      </c>
      <c r="N10037" s="6" t="s">
        <v>59342</v>
      </c>
      <c r="O10037" s="6" t="s">
        <v>76081</v>
      </c>
    </row>
    <row r="10038" spans="9:15" x14ac:dyDescent="0.25">
      <c r="I10038">
        <v>10037</v>
      </c>
      <c r="J10038" s="6" t="s">
        <v>23323</v>
      </c>
      <c r="K10038" s="6" t="s">
        <v>51288</v>
      </c>
      <c r="L10038" s="6" t="s">
        <v>51114</v>
      </c>
      <c r="M10038" s="6" t="s">
        <v>23324</v>
      </c>
      <c r="N10038" s="6" t="s">
        <v>59343</v>
      </c>
      <c r="O10038" s="6" t="s">
        <v>76082</v>
      </c>
    </row>
    <row r="10039" spans="9:15" x14ac:dyDescent="0.25">
      <c r="I10039">
        <v>10038</v>
      </c>
      <c r="J10039" s="6" t="s">
        <v>23325</v>
      </c>
      <c r="K10039" s="6" t="s">
        <v>50038</v>
      </c>
      <c r="L10039" s="6" t="s">
        <v>50118</v>
      </c>
      <c r="M10039" s="6" t="s">
        <v>23326</v>
      </c>
      <c r="N10039" s="6" t="s">
        <v>56152</v>
      </c>
      <c r="O10039" s="6" t="s">
        <v>76083</v>
      </c>
    </row>
    <row r="10040" spans="9:15" x14ac:dyDescent="0.25">
      <c r="I10040">
        <v>10039</v>
      </c>
      <c r="J10040" s="6" t="s">
        <v>23327</v>
      </c>
      <c r="K10040" s="6" t="s">
        <v>49431</v>
      </c>
      <c r="L10040" s="6" t="s">
        <v>49425</v>
      </c>
      <c r="M10040" s="6" t="s">
        <v>23328</v>
      </c>
      <c r="N10040" s="6" t="s">
        <v>90</v>
      </c>
      <c r="O10040" s="6" t="s">
        <v>76084</v>
      </c>
    </row>
    <row r="10041" spans="9:15" x14ac:dyDescent="0.25">
      <c r="I10041">
        <v>10040</v>
      </c>
      <c r="J10041" s="6" t="s">
        <v>23329</v>
      </c>
      <c r="K10041" s="6" t="s">
        <v>49230</v>
      </c>
      <c r="L10041" s="6" t="s">
        <v>49153</v>
      </c>
      <c r="M10041" s="6" t="s">
        <v>23330</v>
      </c>
      <c r="N10041" s="6" t="s">
        <v>59344</v>
      </c>
      <c r="O10041" s="6" t="s">
        <v>76085</v>
      </c>
    </row>
    <row r="10042" spans="9:15" x14ac:dyDescent="0.25">
      <c r="I10042">
        <v>10041</v>
      </c>
      <c r="J10042" s="6" t="s">
        <v>23331</v>
      </c>
      <c r="K10042" s="6" t="s">
        <v>51243</v>
      </c>
      <c r="L10042" s="6" t="s">
        <v>51263</v>
      </c>
      <c r="M10042" s="6" t="s">
        <v>23332</v>
      </c>
      <c r="N10042" s="6" t="s">
        <v>59345</v>
      </c>
      <c r="O10042" s="6" t="s">
        <v>76086</v>
      </c>
    </row>
    <row r="10043" spans="9:15" x14ac:dyDescent="0.25">
      <c r="I10043">
        <v>10042</v>
      </c>
      <c r="J10043" s="6" t="s">
        <v>23333</v>
      </c>
      <c r="K10043" s="6" t="s">
        <v>51808</v>
      </c>
      <c r="L10043" s="6" t="s">
        <v>51513</v>
      </c>
      <c r="M10043" s="6" t="s">
        <v>23334</v>
      </c>
      <c r="N10043" s="6" t="s">
        <v>59346</v>
      </c>
      <c r="O10043" s="6" t="s">
        <v>76087</v>
      </c>
    </row>
    <row r="10044" spans="9:15" x14ac:dyDescent="0.25">
      <c r="I10044">
        <v>10043</v>
      </c>
      <c r="J10044" s="6" t="s">
        <v>23335</v>
      </c>
      <c r="K10044" s="6" t="s">
        <v>49431</v>
      </c>
      <c r="L10044" s="6" t="s">
        <v>90</v>
      </c>
      <c r="M10044" s="6" t="s">
        <v>23336</v>
      </c>
      <c r="N10044" s="6" t="s">
        <v>59347</v>
      </c>
      <c r="O10044" s="6" t="s">
        <v>76088</v>
      </c>
    </row>
    <row r="10045" spans="9:15" x14ac:dyDescent="0.25">
      <c r="I10045">
        <v>10044</v>
      </c>
      <c r="J10045" s="6" t="s">
        <v>23337</v>
      </c>
      <c r="K10045" s="6" t="s">
        <v>52396</v>
      </c>
      <c r="L10045" s="6" t="s">
        <v>90</v>
      </c>
      <c r="M10045" s="6" t="s">
        <v>23338</v>
      </c>
      <c r="N10045" s="6" t="s">
        <v>90</v>
      </c>
      <c r="O10045" s="6" t="s">
        <v>76089</v>
      </c>
    </row>
    <row r="10046" spans="9:15" x14ac:dyDescent="0.25">
      <c r="I10046">
        <v>10045</v>
      </c>
      <c r="J10046" s="6" t="s">
        <v>23339</v>
      </c>
      <c r="K10046" s="6" t="s">
        <v>49476</v>
      </c>
      <c r="L10046" s="6" t="s">
        <v>49527</v>
      </c>
      <c r="M10046" s="6" t="s">
        <v>23340</v>
      </c>
      <c r="N10046" s="6" t="s">
        <v>90</v>
      </c>
      <c r="O10046" s="6" t="s">
        <v>76090</v>
      </c>
    </row>
    <row r="10047" spans="9:15" x14ac:dyDescent="0.25">
      <c r="I10047">
        <v>10046</v>
      </c>
      <c r="J10047" s="6" t="s">
        <v>23341</v>
      </c>
      <c r="K10047" s="6" t="s">
        <v>49987</v>
      </c>
      <c r="L10047" s="6" t="s">
        <v>49935</v>
      </c>
      <c r="M10047" s="6" t="s">
        <v>23342</v>
      </c>
      <c r="N10047" s="6" t="s">
        <v>59348</v>
      </c>
      <c r="O10047" s="6" t="s">
        <v>76091</v>
      </c>
    </row>
    <row r="10048" spans="9:15" x14ac:dyDescent="0.25">
      <c r="I10048">
        <v>10047</v>
      </c>
      <c r="J10048" s="6" t="s">
        <v>23343</v>
      </c>
      <c r="K10048" s="6" t="s">
        <v>52200</v>
      </c>
      <c r="L10048" s="6" t="s">
        <v>90</v>
      </c>
      <c r="M10048" s="6" t="s">
        <v>23344</v>
      </c>
      <c r="N10048" s="6" t="s">
        <v>90</v>
      </c>
      <c r="O10048" s="6" t="s">
        <v>76092</v>
      </c>
    </row>
    <row r="10049" spans="9:15" x14ac:dyDescent="0.25">
      <c r="I10049">
        <v>10048</v>
      </c>
      <c r="J10049" s="6" t="s">
        <v>23345</v>
      </c>
      <c r="K10049" s="6" t="s">
        <v>52112</v>
      </c>
      <c r="L10049" s="6" t="s">
        <v>90</v>
      </c>
      <c r="M10049" s="6" t="s">
        <v>23346</v>
      </c>
      <c r="N10049" s="6" t="s">
        <v>90</v>
      </c>
      <c r="O10049" s="6" t="s">
        <v>76093</v>
      </c>
    </row>
    <row r="10050" spans="9:15" x14ac:dyDescent="0.25">
      <c r="I10050">
        <v>10049</v>
      </c>
      <c r="J10050" s="6" t="s">
        <v>23347</v>
      </c>
      <c r="K10050" s="6" t="s">
        <v>49175</v>
      </c>
      <c r="L10050" s="6" t="s">
        <v>50471</v>
      </c>
      <c r="M10050" s="6" t="s">
        <v>23348</v>
      </c>
      <c r="N10050" s="6" t="s">
        <v>59349</v>
      </c>
      <c r="O10050" s="6" t="s">
        <v>68269</v>
      </c>
    </row>
    <row r="10051" spans="9:15" x14ac:dyDescent="0.25">
      <c r="I10051">
        <v>10050</v>
      </c>
      <c r="J10051" s="6" t="s">
        <v>23349</v>
      </c>
      <c r="K10051" s="6" t="s">
        <v>52222</v>
      </c>
      <c r="L10051" s="6" t="s">
        <v>49659</v>
      </c>
      <c r="M10051" s="6" t="s">
        <v>23350</v>
      </c>
      <c r="N10051" s="6" t="s">
        <v>59350</v>
      </c>
      <c r="O10051" s="6" t="s">
        <v>76094</v>
      </c>
    </row>
    <row r="10052" spans="9:15" x14ac:dyDescent="0.25">
      <c r="I10052">
        <v>10051</v>
      </c>
      <c r="J10052" s="6" t="s">
        <v>23351</v>
      </c>
      <c r="K10052" s="6" t="s">
        <v>51461</v>
      </c>
      <c r="L10052" s="6" t="s">
        <v>51463</v>
      </c>
      <c r="M10052" s="6" t="s">
        <v>23352</v>
      </c>
      <c r="N10052" s="6" t="s">
        <v>90</v>
      </c>
      <c r="O10052" s="6" t="s">
        <v>76095</v>
      </c>
    </row>
    <row r="10053" spans="9:15" x14ac:dyDescent="0.25">
      <c r="I10053">
        <v>10052</v>
      </c>
      <c r="J10053" s="6" t="s">
        <v>23353</v>
      </c>
      <c r="K10053" s="6" t="s">
        <v>51422</v>
      </c>
      <c r="L10053" s="6" t="s">
        <v>90</v>
      </c>
      <c r="M10053" s="6" t="s">
        <v>23354</v>
      </c>
      <c r="N10053" s="6" t="s">
        <v>59351</v>
      </c>
      <c r="O10053" s="6" t="s">
        <v>76096</v>
      </c>
    </row>
    <row r="10054" spans="9:15" x14ac:dyDescent="0.25">
      <c r="I10054">
        <v>10053</v>
      </c>
      <c r="J10054" s="6" t="s">
        <v>23355</v>
      </c>
      <c r="K10054" s="6" t="s">
        <v>50513</v>
      </c>
      <c r="L10054" s="6" t="s">
        <v>50516</v>
      </c>
      <c r="M10054" s="6" t="s">
        <v>23356</v>
      </c>
      <c r="N10054" s="6" t="s">
        <v>59352</v>
      </c>
      <c r="O10054" s="6" t="s">
        <v>76097</v>
      </c>
    </row>
    <row r="10055" spans="9:15" x14ac:dyDescent="0.25">
      <c r="I10055">
        <v>10054</v>
      </c>
      <c r="J10055" s="6" t="s">
        <v>23357</v>
      </c>
      <c r="K10055" s="6" t="s">
        <v>50366</v>
      </c>
      <c r="L10055" s="6" t="s">
        <v>90</v>
      </c>
      <c r="M10055" s="6" t="s">
        <v>23358</v>
      </c>
      <c r="N10055" s="6" t="s">
        <v>59353</v>
      </c>
      <c r="O10055" s="6" t="s">
        <v>76098</v>
      </c>
    </row>
    <row r="10056" spans="9:15" x14ac:dyDescent="0.25">
      <c r="I10056">
        <v>10055</v>
      </c>
      <c r="J10056" s="6" t="s">
        <v>23359</v>
      </c>
      <c r="K10056" s="6" t="s">
        <v>49078</v>
      </c>
      <c r="L10056" s="6" t="s">
        <v>49074</v>
      </c>
      <c r="M10056" s="6" t="s">
        <v>23360</v>
      </c>
      <c r="N10056" s="6" t="s">
        <v>59354</v>
      </c>
      <c r="O10056" s="6" t="s">
        <v>76099</v>
      </c>
    </row>
    <row r="10057" spans="9:15" x14ac:dyDescent="0.25">
      <c r="I10057">
        <v>10056</v>
      </c>
      <c r="J10057" s="6" t="s">
        <v>23361</v>
      </c>
      <c r="K10057" s="6" t="s">
        <v>49203</v>
      </c>
      <c r="L10057" s="6" t="s">
        <v>90</v>
      </c>
      <c r="M10057" s="6" t="s">
        <v>23362</v>
      </c>
      <c r="N10057" s="6" t="s">
        <v>54060</v>
      </c>
      <c r="O10057" s="6" t="s">
        <v>68214</v>
      </c>
    </row>
    <row r="10058" spans="9:15" x14ac:dyDescent="0.25">
      <c r="I10058">
        <v>10057</v>
      </c>
      <c r="J10058" s="6" t="s">
        <v>23363</v>
      </c>
      <c r="K10058" s="6" t="s">
        <v>51879</v>
      </c>
      <c r="L10058" s="6" t="s">
        <v>51928</v>
      </c>
      <c r="M10058" s="6" t="s">
        <v>23364</v>
      </c>
      <c r="N10058" s="6" t="s">
        <v>59355</v>
      </c>
      <c r="O10058" s="6" t="s">
        <v>76100</v>
      </c>
    </row>
    <row r="10059" spans="9:15" x14ac:dyDescent="0.25">
      <c r="I10059">
        <v>10058</v>
      </c>
      <c r="J10059" s="6" t="s">
        <v>23365</v>
      </c>
      <c r="K10059" s="6" t="s">
        <v>52326</v>
      </c>
      <c r="L10059" s="6" t="s">
        <v>90</v>
      </c>
      <c r="M10059" s="6" t="s">
        <v>23366</v>
      </c>
      <c r="N10059" s="6" t="s">
        <v>90</v>
      </c>
      <c r="O10059" s="6" t="s">
        <v>76101</v>
      </c>
    </row>
    <row r="10060" spans="9:15" x14ac:dyDescent="0.25">
      <c r="I10060">
        <v>10059</v>
      </c>
      <c r="J10060" s="6" t="s">
        <v>23367</v>
      </c>
      <c r="K10060" s="6" t="s">
        <v>49056</v>
      </c>
      <c r="L10060" s="6" t="s">
        <v>50516</v>
      </c>
      <c r="M10060" s="6" t="s">
        <v>23368</v>
      </c>
      <c r="N10060" s="6" t="s">
        <v>59356</v>
      </c>
      <c r="O10060" s="6" t="s">
        <v>76102</v>
      </c>
    </row>
    <row r="10061" spans="9:15" x14ac:dyDescent="0.25">
      <c r="I10061">
        <v>10060</v>
      </c>
      <c r="J10061" s="6" t="s">
        <v>23369</v>
      </c>
      <c r="K10061" s="6" t="s">
        <v>52520</v>
      </c>
      <c r="L10061" s="6" t="s">
        <v>90</v>
      </c>
      <c r="M10061" s="6" t="s">
        <v>23370</v>
      </c>
      <c r="N10061" s="6" t="s">
        <v>59357</v>
      </c>
      <c r="O10061" s="6" t="s">
        <v>76103</v>
      </c>
    </row>
    <row r="10062" spans="9:15" x14ac:dyDescent="0.25">
      <c r="I10062">
        <v>10061</v>
      </c>
      <c r="J10062" s="6" t="s">
        <v>23371</v>
      </c>
      <c r="K10062" s="6" t="s">
        <v>48961</v>
      </c>
      <c r="L10062" s="6" t="s">
        <v>90</v>
      </c>
      <c r="M10062" s="6" t="s">
        <v>23372</v>
      </c>
      <c r="N10062" s="6" t="s">
        <v>59358</v>
      </c>
      <c r="O10062" s="6" t="s">
        <v>76104</v>
      </c>
    </row>
    <row r="10063" spans="9:15" x14ac:dyDescent="0.25">
      <c r="I10063">
        <v>10062</v>
      </c>
      <c r="J10063" s="6" t="s">
        <v>23373</v>
      </c>
      <c r="K10063" s="6" t="s">
        <v>51479</v>
      </c>
      <c r="L10063" s="6" t="s">
        <v>90</v>
      </c>
      <c r="M10063" s="6" t="s">
        <v>23374</v>
      </c>
      <c r="N10063" s="6" t="s">
        <v>59359</v>
      </c>
      <c r="O10063" s="6" t="s">
        <v>76105</v>
      </c>
    </row>
    <row r="10064" spans="9:15" x14ac:dyDescent="0.25">
      <c r="I10064">
        <v>10063</v>
      </c>
      <c r="J10064" s="6" t="s">
        <v>23375</v>
      </c>
      <c r="K10064" s="6" t="s">
        <v>52524</v>
      </c>
      <c r="L10064" s="6" t="s">
        <v>52212</v>
      </c>
      <c r="M10064" s="6" t="s">
        <v>23376</v>
      </c>
      <c r="N10064" s="6" t="s">
        <v>59360</v>
      </c>
      <c r="O10064" s="6" t="s">
        <v>66921</v>
      </c>
    </row>
    <row r="10065" spans="9:15" x14ac:dyDescent="0.25">
      <c r="I10065">
        <v>10064</v>
      </c>
      <c r="J10065" s="6" t="s">
        <v>23377</v>
      </c>
      <c r="K10065" s="6" t="s">
        <v>51503</v>
      </c>
      <c r="L10065" s="6" t="s">
        <v>90</v>
      </c>
      <c r="M10065" s="6" t="s">
        <v>23378</v>
      </c>
      <c r="N10065" s="6" t="s">
        <v>59361</v>
      </c>
      <c r="O10065" s="6" t="s">
        <v>76106</v>
      </c>
    </row>
    <row r="10066" spans="9:15" x14ac:dyDescent="0.25">
      <c r="I10066">
        <v>10065</v>
      </c>
      <c r="J10066" s="6" t="s">
        <v>23379</v>
      </c>
      <c r="K10066" s="6" t="s">
        <v>49546</v>
      </c>
      <c r="L10066" s="6" t="s">
        <v>90</v>
      </c>
      <c r="M10066" s="6" t="s">
        <v>23380</v>
      </c>
      <c r="N10066" s="6" t="s">
        <v>59362</v>
      </c>
      <c r="O10066" s="6" t="s">
        <v>76107</v>
      </c>
    </row>
    <row r="10067" spans="9:15" x14ac:dyDescent="0.25">
      <c r="I10067">
        <v>10066</v>
      </c>
      <c r="J10067" s="6" t="s">
        <v>23381</v>
      </c>
      <c r="K10067" s="6" t="s">
        <v>49205</v>
      </c>
      <c r="L10067" s="6" t="s">
        <v>49203</v>
      </c>
      <c r="M10067" s="6" t="s">
        <v>23382</v>
      </c>
      <c r="N10067" s="6" t="s">
        <v>59363</v>
      </c>
      <c r="O10067" s="6" t="s">
        <v>76108</v>
      </c>
    </row>
    <row r="10068" spans="9:15" x14ac:dyDescent="0.25">
      <c r="I10068">
        <v>10067</v>
      </c>
      <c r="J10068" s="6" t="s">
        <v>23383</v>
      </c>
      <c r="K10068" s="6" t="s">
        <v>52453</v>
      </c>
      <c r="L10068" s="6" t="s">
        <v>90</v>
      </c>
      <c r="M10068" s="6" t="s">
        <v>23384</v>
      </c>
      <c r="N10068" s="6" t="s">
        <v>59364</v>
      </c>
      <c r="O10068" s="6" t="s">
        <v>76109</v>
      </c>
    </row>
    <row r="10069" spans="9:15" x14ac:dyDescent="0.25">
      <c r="I10069">
        <v>10068</v>
      </c>
      <c r="J10069" s="6" t="s">
        <v>23385</v>
      </c>
      <c r="K10069" s="6" t="s">
        <v>52560</v>
      </c>
      <c r="L10069" s="6" t="s">
        <v>52431</v>
      </c>
      <c r="M10069" s="6" t="s">
        <v>23386</v>
      </c>
      <c r="N10069" s="6" t="s">
        <v>90</v>
      </c>
      <c r="O10069" s="6" t="s">
        <v>76110</v>
      </c>
    </row>
    <row r="10070" spans="9:15" x14ac:dyDescent="0.25">
      <c r="I10070">
        <v>10069</v>
      </c>
      <c r="J10070" s="6" t="s">
        <v>23387</v>
      </c>
      <c r="K10070" s="6" t="s">
        <v>49236</v>
      </c>
      <c r="L10070" s="6" t="s">
        <v>49234</v>
      </c>
      <c r="M10070" s="6" t="s">
        <v>23388</v>
      </c>
      <c r="N10070" s="6" t="s">
        <v>58754</v>
      </c>
      <c r="O10070" s="6" t="s">
        <v>76111</v>
      </c>
    </row>
    <row r="10071" spans="9:15" x14ac:dyDescent="0.25">
      <c r="I10071">
        <v>10070</v>
      </c>
      <c r="J10071" s="6" t="s">
        <v>23389</v>
      </c>
      <c r="K10071" s="6" t="s">
        <v>51770</v>
      </c>
      <c r="L10071" s="6" t="s">
        <v>51590</v>
      </c>
      <c r="M10071" s="6" t="s">
        <v>23390</v>
      </c>
      <c r="N10071" s="6" t="s">
        <v>59365</v>
      </c>
      <c r="O10071" s="6" t="s">
        <v>76112</v>
      </c>
    </row>
    <row r="10072" spans="9:15" x14ac:dyDescent="0.25">
      <c r="I10072">
        <v>10071</v>
      </c>
      <c r="J10072" s="6" t="s">
        <v>23391</v>
      </c>
      <c r="K10072" s="6" t="s">
        <v>49070</v>
      </c>
      <c r="L10072" s="6" t="s">
        <v>90</v>
      </c>
      <c r="M10072" s="6" t="s">
        <v>23392</v>
      </c>
      <c r="N10072" s="6" t="s">
        <v>90</v>
      </c>
      <c r="O10072" s="6" t="s">
        <v>76113</v>
      </c>
    </row>
    <row r="10073" spans="9:15" x14ac:dyDescent="0.25">
      <c r="I10073">
        <v>10072</v>
      </c>
      <c r="J10073" s="6" t="s">
        <v>23393</v>
      </c>
      <c r="K10073" s="6" t="s">
        <v>49407</v>
      </c>
      <c r="L10073" s="6" t="s">
        <v>90</v>
      </c>
      <c r="M10073" s="6" t="s">
        <v>23394</v>
      </c>
      <c r="N10073" s="6" t="s">
        <v>90</v>
      </c>
      <c r="O10073" s="6" t="s">
        <v>76114</v>
      </c>
    </row>
    <row r="10074" spans="9:15" x14ac:dyDescent="0.25">
      <c r="I10074">
        <v>10073</v>
      </c>
      <c r="J10074" s="6" t="s">
        <v>23395</v>
      </c>
      <c r="K10074" s="6" t="s">
        <v>50092</v>
      </c>
      <c r="L10074" s="6" t="s">
        <v>50038</v>
      </c>
      <c r="M10074" s="6" t="s">
        <v>23396</v>
      </c>
      <c r="N10074" s="6" t="s">
        <v>59366</v>
      </c>
      <c r="O10074" s="6" t="s">
        <v>76115</v>
      </c>
    </row>
    <row r="10075" spans="9:15" x14ac:dyDescent="0.25">
      <c r="I10075">
        <v>10074</v>
      </c>
      <c r="J10075" s="6" t="s">
        <v>23397</v>
      </c>
      <c r="K10075" s="6" t="s">
        <v>49823</v>
      </c>
      <c r="L10075" s="6" t="s">
        <v>90</v>
      </c>
      <c r="M10075" s="6" t="s">
        <v>23398</v>
      </c>
      <c r="N10075" s="6" t="s">
        <v>59367</v>
      </c>
      <c r="O10075" s="6" t="s">
        <v>76116</v>
      </c>
    </row>
    <row r="10076" spans="9:15" x14ac:dyDescent="0.25">
      <c r="I10076">
        <v>10075</v>
      </c>
      <c r="J10076" s="6" t="s">
        <v>23399</v>
      </c>
      <c r="K10076" s="6" t="s">
        <v>50544</v>
      </c>
      <c r="L10076" s="6" t="s">
        <v>90</v>
      </c>
      <c r="M10076" s="6" t="s">
        <v>23400</v>
      </c>
      <c r="N10076" s="6" t="s">
        <v>59368</v>
      </c>
      <c r="O10076" s="6" t="s">
        <v>76117</v>
      </c>
    </row>
    <row r="10077" spans="9:15" x14ac:dyDescent="0.25">
      <c r="I10077">
        <v>10076</v>
      </c>
      <c r="J10077" s="6" t="s">
        <v>23401</v>
      </c>
      <c r="K10077" s="6" t="s">
        <v>51650</v>
      </c>
      <c r="L10077" s="6" t="s">
        <v>90</v>
      </c>
      <c r="M10077" s="6" t="s">
        <v>23402</v>
      </c>
      <c r="N10077" s="6" t="s">
        <v>53291</v>
      </c>
      <c r="O10077" s="6" t="s">
        <v>76118</v>
      </c>
    </row>
    <row r="10078" spans="9:15" x14ac:dyDescent="0.25">
      <c r="I10078">
        <v>10077</v>
      </c>
      <c r="J10078" s="6" t="s">
        <v>23403</v>
      </c>
      <c r="K10078" s="6" t="s">
        <v>51640</v>
      </c>
      <c r="L10078" s="6" t="s">
        <v>90</v>
      </c>
      <c r="M10078" s="6" t="s">
        <v>23404</v>
      </c>
      <c r="N10078" s="6" t="s">
        <v>90</v>
      </c>
      <c r="O10078" s="6" t="s">
        <v>76119</v>
      </c>
    </row>
    <row r="10079" spans="9:15" x14ac:dyDescent="0.25">
      <c r="I10079">
        <v>10078</v>
      </c>
      <c r="J10079" s="6" t="s">
        <v>23405</v>
      </c>
      <c r="K10079" s="6" t="s">
        <v>51845</v>
      </c>
      <c r="L10079" s="6" t="s">
        <v>90</v>
      </c>
      <c r="M10079" s="6" t="s">
        <v>23406</v>
      </c>
      <c r="N10079" s="6" t="s">
        <v>59369</v>
      </c>
      <c r="O10079" s="6" t="s">
        <v>76120</v>
      </c>
    </row>
    <row r="10080" spans="9:15" x14ac:dyDescent="0.25">
      <c r="I10080">
        <v>10079</v>
      </c>
      <c r="J10080" s="6" t="s">
        <v>23407</v>
      </c>
      <c r="K10080" s="6" t="s">
        <v>51340</v>
      </c>
      <c r="L10080" s="6" t="s">
        <v>50656</v>
      </c>
      <c r="M10080" s="6" t="s">
        <v>23408</v>
      </c>
      <c r="N10080" s="6" t="s">
        <v>59370</v>
      </c>
      <c r="O10080" s="6" t="s">
        <v>76121</v>
      </c>
    </row>
    <row r="10081" spans="9:15" x14ac:dyDescent="0.25">
      <c r="I10081">
        <v>10080</v>
      </c>
      <c r="J10081" s="6" t="s">
        <v>23409</v>
      </c>
      <c r="K10081" s="6" t="s">
        <v>50055</v>
      </c>
      <c r="L10081" s="6" t="s">
        <v>50045</v>
      </c>
      <c r="M10081" s="6" t="s">
        <v>23410</v>
      </c>
      <c r="N10081" s="6" t="s">
        <v>59371</v>
      </c>
      <c r="O10081" s="6" t="s">
        <v>76122</v>
      </c>
    </row>
    <row r="10082" spans="9:15" x14ac:dyDescent="0.25">
      <c r="I10082">
        <v>10081</v>
      </c>
      <c r="J10082" s="6" t="s">
        <v>23411</v>
      </c>
      <c r="K10082" s="6" t="s">
        <v>52072</v>
      </c>
      <c r="L10082" s="6" t="s">
        <v>90</v>
      </c>
      <c r="M10082" s="6" t="s">
        <v>23412</v>
      </c>
      <c r="N10082" s="6" t="s">
        <v>59372</v>
      </c>
      <c r="O10082" s="6" t="s">
        <v>76123</v>
      </c>
    </row>
    <row r="10083" spans="9:15" x14ac:dyDescent="0.25">
      <c r="I10083">
        <v>10082</v>
      </c>
      <c r="J10083" s="6" t="s">
        <v>23413</v>
      </c>
      <c r="K10083" s="6" t="s">
        <v>52305</v>
      </c>
      <c r="L10083" s="6" t="s">
        <v>52518</v>
      </c>
      <c r="M10083" s="6" t="s">
        <v>23414</v>
      </c>
      <c r="N10083" s="6" t="s">
        <v>59373</v>
      </c>
      <c r="O10083" s="6" t="s">
        <v>76124</v>
      </c>
    </row>
    <row r="10084" spans="9:15" x14ac:dyDescent="0.25">
      <c r="I10084">
        <v>10083</v>
      </c>
      <c r="J10084" s="6" t="s">
        <v>23415</v>
      </c>
      <c r="K10084" s="6" t="s">
        <v>49769</v>
      </c>
      <c r="L10084" s="6" t="s">
        <v>90</v>
      </c>
      <c r="M10084" s="6" t="s">
        <v>23416</v>
      </c>
      <c r="N10084" s="6" t="s">
        <v>59374</v>
      </c>
      <c r="O10084" s="6" t="s">
        <v>76125</v>
      </c>
    </row>
    <row r="10085" spans="9:15" x14ac:dyDescent="0.25">
      <c r="I10085">
        <v>10084</v>
      </c>
      <c r="J10085" s="6" t="s">
        <v>23417</v>
      </c>
      <c r="K10085" s="6" t="s">
        <v>50951</v>
      </c>
      <c r="L10085" s="6" t="s">
        <v>90</v>
      </c>
      <c r="M10085" s="6" t="s">
        <v>23418</v>
      </c>
      <c r="N10085" s="6" t="s">
        <v>59375</v>
      </c>
      <c r="O10085" s="6" t="s">
        <v>76126</v>
      </c>
    </row>
    <row r="10086" spans="9:15" x14ac:dyDescent="0.25">
      <c r="I10086">
        <v>10085</v>
      </c>
      <c r="J10086" s="6" t="s">
        <v>23419</v>
      </c>
      <c r="K10086" s="6" t="s">
        <v>52072</v>
      </c>
      <c r="L10086" s="6" t="s">
        <v>90</v>
      </c>
      <c r="M10086" s="6" t="s">
        <v>23420</v>
      </c>
      <c r="N10086" s="6" t="s">
        <v>59376</v>
      </c>
      <c r="O10086" s="6" t="s">
        <v>76127</v>
      </c>
    </row>
    <row r="10087" spans="9:15" x14ac:dyDescent="0.25">
      <c r="I10087">
        <v>10086</v>
      </c>
      <c r="J10087" s="6" t="s">
        <v>23421</v>
      </c>
      <c r="K10087" s="6" t="s">
        <v>49874</v>
      </c>
      <c r="L10087" s="6" t="s">
        <v>50408</v>
      </c>
      <c r="M10087" s="6" t="s">
        <v>23422</v>
      </c>
      <c r="N10087" s="6" t="s">
        <v>59377</v>
      </c>
      <c r="O10087" s="6" t="s">
        <v>76128</v>
      </c>
    </row>
    <row r="10088" spans="9:15" x14ac:dyDescent="0.25">
      <c r="I10088">
        <v>10087</v>
      </c>
      <c r="J10088" s="6" t="s">
        <v>23423</v>
      </c>
      <c r="K10088" s="6" t="s">
        <v>52476</v>
      </c>
      <c r="L10088" s="6" t="s">
        <v>52439</v>
      </c>
      <c r="M10088" s="6" t="s">
        <v>23424</v>
      </c>
      <c r="N10088" s="6" t="s">
        <v>90</v>
      </c>
      <c r="O10088" s="6" t="s">
        <v>76129</v>
      </c>
    </row>
    <row r="10089" spans="9:15" x14ac:dyDescent="0.25">
      <c r="I10089">
        <v>10088</v>
      </c>
      <c r="J10089" s="6" t="s">
        <v>23425</v>
      </c>
      <c r="K10089" s="6" t="s">
        <v>51919</v>
      </c>
      <c r="L10089" s="6" t="s">
        <v>90</v>
      </c>
      <c r="M10089" s="6" t="s">
        <v>23426</v>
      </c>
      <c r="N10089" s="6" t="s">
        <v>59378</v>
      </c>
      <c r="O10089" s="6" t="s">
        <v>76130</v>
      </c>
    </row>
    <row r="10090" spans="9:15" x14ac:dyDescent="0.25">
      <c r="I10090">
        <v>10089</v>
      </c>
      <c r="J10090" s="6" t="s">
        <v>23427</v>
      </c>
      <c r="K10090" s="6" t="s">
        <v>51957</v>
      </c>
      <c r="L10090" s="6" t="s">
        <v>51977</v>
      </c>
      <c r="M10090" s="6" t="s">
        <v>23428</v>
      </c>
      <c r="N10090" s="6" t="s">
        <v>59379</v>
      </c>
      <c r="O10090" s="6" t="s">
        <v>76131</v>
      </c>
    </row>
    <row r="10091" spans="9:15" x14ac:dyDescent="0.25">
      <c r="I10091">
        <v>10090</v>
      </c>
      <c r="J10091" s="6" t="s">
        <v>23429</v>
      </c>
      <c r="K10091" s="6" t="s">
        <v>48648</v>
      </c>
      <c r="L10091" s="6" t="s">
        <v>49159</v>
      </c>
      <c r="M10091" s="6" t="s">
        <v>23430</v>
      </c>
      <c r="N10091" s="6" t="s">
        <v>59380</v>
      </c>
      <c r="O10091" s="6" t="s">
        <v>76132</v>
      </c>
    </row>
    <row r="10092" spans="9:15" x14ac:dyDescent="0.25">
      <c r="I10092">
        <v>10091</v>
      </c>
      <c r="J10092" s="6" t="s">
        <v>23431</v>
      </c>
      <c r="K10092" s="6" t="s">
        <v>51328</v>
      </c>
      <c r="L10092" s="6" t="s">
        <v>90</v>
      </c>
      <c r="M10092" s="6" t="s">
        <v>23432</v>
      </c>
      <c r="N10092" s="6" t="s">
        <v>90</v>
      </c>
      <c r="O10092" s="6" t="s">
        <v>76133</v>
      </c>
    </row>
    <row r="10093" spans="9:15" x14ac:dyDescent="0.25">
      <c r="I10093">
        <v>10092</v>
      </c>
      <c r="J10093" s="6" t="s">
        <v>23433</v>
      </c>
      <c r="K10093" s="6" t="s">
        <v>50259</v>
      </c>
      <c r="L10093" s="6" t="s">
        <v>90</v>
      </c>
      <c r="M10093" s="6" t="s">
        <v>23434</v>
      </c>
      <c r="N10093" s="6" t="s">
        <v>59381</v>
      </c>
      <c r="O10093" s="6" t="s">
        <v>76134</v>
      </c>
    </row>
    <row r="10094" spans="9:15" x14ac:dyDescent="0.25">
      <c r="I10094">
        <v>10093</v>
      </c>
      <c r="J10094" s="6" t="s">
        <v>23435</v>
      </c>
      <c r="K10094" s="6" t="s">
        <v>49497</v>
      </c>
      <c r="L10094" s="6" t="s">
        <v>90</v>
      </c>
      <c r="M10094" s="6" t="s">
        <v>23436</v>
      </c>
      <c r="N10094" s="6" t="s">
        <v>90</v>
      </c>
      <c r="O10094" s="6" t="s">
        <v>76135</v>
      </c>
    </row>
    <row r="10095" spans="9:15" x14ac:dyDescent="0.25">
      <c r="I10095">
        <v>10094</v>
      </c>
      <c r="J10095" s="6" t="s">
        <v>23437</v>
      </c>
      <c r="K10095" s="6" t="s">
        <v>51732</v>
      </c>
      <c r="L10095" s="6" t="s">
        <v>90</v>
      </c>
      <c r="M10095" s="6" t="s">
        <v>23438</v>
      </c>
      <c r="N10095" s="6" t="s">
        <v>57184</v>
      </c>
      <c r="O10095" s="6" t="s">
        <v>76136</v>
      </c>
    </row>
    <row r="10096" spans="9:15" x14ac:dyDescent="0.25">
      <c r="I10096">
        <v>10095</v>
      </c>
      <c r="J10096" s="6" t="s">
        <v>23439</v>
      </c>
      <c r="K10096" s="6" t="s">
        <v>50941</v>
      </c>
      <c r="L10096" s="6" t="s">
        <v>51214</v>
      </c>
      <c r="M10096" s="6" t="s">
        <v>23440</v>
      </c>
      <c r="N10096" s="6" t="s">
        <v>59382</v>
      </c>
      <c r="O10096" s="6" t="s">
        <v>76137</v>
      </c>
    </row>
    <row r="10097" spans="9:15" x14ac:dyDescent="0.25">
      <c r="I10097">
        <v>10096</v>
      </c>
      <c r="J10097" s="6" t="s">
        <v>23441</v>
      </c>
      <c r="K10097" s="6" t="s">
        <v>50866</v>
      </c>
      <c r="L10097" s="6" t="s">
        <v>90</v>
      </c>
      <c r="M10097" s="6" t="s">
        <v>23442</v>
      </c>
      <c r="N10097" s="6" t="s">
        <v>59383</v>
      </c>
      <c r="O10097" s="6" t="s">
        <v>76138</v>
      </c>
    </row>
    <row r="10098" spans="9:15" x14ac:dyDescent="0.25">
      <c r="I10098">
        <v>10097</v>
      </c>
      <c r="J10098" s="6" t="s">
        <v>23443</v>
      </c>
      <c r="K10098" s="6" t="s">
        <v>50602</v>
      </c>
      <c r="L10098" s="6" t="s">
        <v>51680</v>
      </c>
      <c r="M10098" s="6" t="s">
        <v>23444</v>
      </c>
      <c r="N10098" s="6" t="s">
        <v>59384</v>
      </c>
      <c r="O10098" s="6" t="s">
        <v>76139</v>
      </c>
    </row>
    <row r="10099" spans="9:15" x14ac:dyDescent="0.25">
      <c r="I10099">
        <v>10098</v>
      </c>
      <c r="J10099" s="6" t="s">
        <v>23445</v>
      </c>
      <c r="K10099" s="6" t="s">
        <v>49944</v>
      </c>
      <c r="L10099" s="6" t="s">
        <v>48909</v>
      </c>
      <c r="M10099" s="6" t="s">
        <v>23446</v>
      </c>
      <c r="N10099" s="6" t="s">
        <v>59385</v>
      </c>
      <c r="O10099" s="6" t="s">
        <v>76140</v>
      </c>
    </row>
    <row r="10100" spans="9:15" x14ac:dyDescent="0.25">
      <c r="I10100">
        <v>10099</v>
      </c>
      <c r="J10100" s="6" t="s">
        <v>23447</v>
      </c>
      <c r="K10100" s="6" t="s">
        <v>51879</v>
      </c>
      <c r="L10100" s="6" t="s">
        <v>51579</v>
      </c>
      <c r="M10100" s="6" t="s">
        <v>23448</v>
      </c>
      <c r="N10100" s="6" t="s">
        <v>59386</v>
      </c>
      <c r="O10100" s="6" t="s">
        <v>76141</v>
      </c>
    </row>
    <row r="10101" spans="9:15" x14ac:dyDescent="0.25">
      <c r="I10101">
        <v>10100</v>
      </c>
      <c r="J10101" s="6" t="s">
        <v>23449</v>
      </c>
      <c r="K10101" s="6" t="s">
        <v>50516</v>
      </c>
      <c r="L10101" s="6" t="s">
        <v>50936</v>
      </c>
      <c r="M10101" s="6" t="s">
        <v>23450</v>
      </c>
      <c r="N10101" s="6" t="s">
        <v>59387</v>
      </c>
      <c r="O10101" s="6" t="s">
        <v>76142</v>
      </c>
    </row>
    <row r="10102" spans="9:15" x14ac:dyDescent="0.25">
      <c r="I10102">
        <v>10101</v>
      </c>
      <c r="J10102" s="6" t="s">
        <v>23451</v>
      </c>
      <c r="K10102" s="6" t="s">
        <v>52408</v>
      </c>
      <c r="L10102" s="6" t="s">
        <v>90</v>
      </c>
      <c r="M10102" s="6" t="s">
        <v>23452</v>
      </c>
      <c r="N10102" s="6" t="s">
        <v>90</v>
      </c>
      <c r="O10102" s="6" t="s">
        <v>76143</v>
      </c>
    </row>
    <row r="10103" spans="9:15" x14ac:dyDescent="0.25">
      <c r="I10103">
        <v>10102</v>
      </c>
      <c r="J10103" s="6" t="s">
        <v>23453</v>
      </c>
      <c r="K10103" s="6" t="s">
        <v>51967</v>
      </c>
      <c r="L10103" s="6" t="s">
        <v>90</v>
      </c>
      <c r="M10103" s="6" t="s">
        <v>23454</v>
      </c>
      <c r="N10103" s="6" t="s">
        <v>59388</v>
      </c>
      <c r="O10103" s="6" t="s">
        <v>76144</v>
      </c>
    </row>
    <row r="10104" spans="9:15" x14ac:dyDescent="0.25">
      <c r="I10104">
        <v>10103</v>
      </c>
      <c r="J10104" s="6" t="s">
        <v>23455</v>
      </c>
      <c r="K10104" s="6" t="s">
        <v>49288</v>
      </c>
      <c r="L10104" s="6" t="s">
        <v>90</v>
      </c>
      <c r="M10104" s="6" t="s">
        <v>23456</v>
      </c>
      <c r="N10104" s="6" t="s">
        <v>59389</v>
      </c>
      <c r="O10104" s="6" t="s">
        <v>76145</v>
      </c>
    </row>
    <row r="10105" spans="9:15" x14ac:dyDescent="0.25">
      <c r="I10105">
        <v>10104</v>
      </c>
      <c r="J10105" s="6" t="s">
        <v>23457</v>
      </c>
      <c r="K10105" s="6" t="s">
        <v>50728</v>
      </c>
      <c r="L10105" s="6" t="s">
        <v>90</v>
      </c>
      <c r="M10105" s="6" t="s">
        <v>23458</v>
      </c>
      <c r="N10105" s="6" t="s">
        <v>59390</v>
      </c>
      <c r="O10105" s="6" t="s">
        <v>76146</v>
      </c>
    </row>
    <row r="10106" spans="9:15" x14ac:dyDescent="0.25">
      <c r="I10106">
        <v>10105</v>
      </c>
      <c r="J10106" s="6" t="s">
        <v>23459</v>
      </c>
      <c r="K10106" s="6" t="s">
        <v>48829</v>
      </c>
      <c r="L10106" s="6" t="s">
        <v>49242</v>
      </c>
      <c r="M10106" s="6" t="s">
        <v>23460</v>
      </c>
      <c r="N10106" s="6" t="s">
        <v>90</v>
      </c>
      <c r="O10106" s="6" t="s">
        <v>68666</v>
      </c>
    </row>
    <row r="10107" spans="9:15" x14ac:dyDescent="0.25">
      <c r="I10107">
        <v>10106</v>
      </c>
      <c r="J10107" s="6" t="s">
        <v>23461</v>
      </c>
      <c r="K10107" s="6" t="s">
        <v>50321</v>
      </c>
      <c r="L10107" s="6" t="s">
        <v>50352</v>
      </c>
      <c r="M10107" s="6" t="s">
        <v>23462</v>
      </c>
      <c r="N10107" s="6" t="s">
        <v>59391</v>
      </c>
      <c r="O10107" s="6" t="s">
        <v>76147</v>
      </c>
    </row>
    <row r="10108" spans="9:15" x14ac:dyDescent="0.25">
      <c r="I10108">
        <v>10107</v>
      </c>
      <c r="J10108" s="6" t="s">
        <v>23463</v>
      </c>
      <c r="K10108" s="6" t="s">
        <v>51997</v>
      </c>
      <c r="L10108" s="6" t="s">
        <v>90</v>
      </c>
      <c r="M10108" s="6" t="s">
        <v>23464</v>
      </c>
      <c r="N10108" s="6" t="s">
        <v>59392</v>
      </c>
      <c r="O10108" s="6" t="s">
        <v>76148</v>
      </c>
    </row>
    <row r="10109" spans="9:15" x14ac:dyDescent="0.25">
      <c r="I10109">
        <v>10108</v>
      </c>
      <c r="J10109" s="6" t="s">
        <v>23465</v>
      </c>
      <c r="K10109" s="6" t="s">
        <v>51398</v>
      </c>
      <c r="L10109" s="6" t="s">
        <v>90</v>
      </c>
      <c r="M10109" s="6" t="s">
        <v>23466</v>
      </c>
      <c r="N10109" s="6" t="s">
        <v>59393</v>
      </c>
      <c r="O10109" s="6" t="s">
        <v>76149</v>
      </c>
    </row>
    <row r="10110" spans="9:15" x14ac:dyDescent="0.25">
      <c r="I10110">
        <v>10109</v>
      </c>
      <c r="J10110" s="6" t="s">
        <v>23467</v>
      </c>
      <c r="K10110" s="6" t="s">
        <v>51477</v>
      </c>
      <c r="L10110" s="6" t="s">
        <v>90</v>
      </c>
      <c r="M10110" s="6" t="s">
        <v>23468</v>
      </c>
      <c r="N10110" s="6" t="s">
        <v>59394</v>
      </c>
      <c r="O10110" s="6" t="s">
        <v>76150</v>
      </c>
    </row>
    <row r="10111" spans="9:15" x14ac:dyDescent="0.25">
      <c r="I10111">
        <v>10110</v>
      </c>
      <c r="J10111" s="6" t="s">
        <v>23469</v>
      </c>
      <c r="K10111" s="6" t="s">
        <v>52467</v>
      </c>
      <c r="L10111" s="6" t="s">
        <v>90</v>
      </c>
      <c r="M10111" s="6" t="s">
        <v>23470</v>
      </c>
      <c r="N10111" s="6" t="s">
        <v>90</v>
      </c>
      <c r="O10111" s="6" t="s">
        <v>76151</v>
      </c>
    </row>
    <row r="10112" spans="9:15" x14ac:dyDescent="0.25">
      <c r="I10112">
        <v>10111</v>
      </c>
      <c r="J10112" s="6" t="s">
        <v>23471</v>
      </c>
      <c r="K10112" s="6" t="s">
        <v>50932</v>
      </c>
      <c r="L10112" s="6" t="s">
        <v>90</v>
      </c>
      <c r="M10112" s="6" t="s">
        <v>23472</v>
      </c>
      <c r="N10112" s="6" t="s">
        <v>59395</v>
      </c>
      <c r="O10112" s="6" t="s">
        <v>76152</v>
      </c>
    </row>
    <row r="10113" spans="9:15" x14ac:dyDescent="0.25">
      <c r="I10113">
        <v>10112</v>
      </c>
      <c r="J10113" s="6" t="s">
        <v>23473</v>
      </c>
      <c r="K10113" s="6" t="s">
        <v>52378</v>
      </c>
      <c r="L10113" s="6" t="s">
        <v>90</v>
      </c>
      <c r="M10113" s="6" t="s">
        <v>23474</v>
      </c>
      <c r="N10113" s="6" t="s">
        <v>59396</v>
      </c>
      <c r="O10113" s="6" t="s">
        <v>76153</v>
      </c>
    </row>
    <row r="10114" spans="9:15" x14ac:dyDescent="0.25">
      <c r="I10114">
        <v>10113</v>
      </c>
      <c r="J10114" s="6" t="s">
        <v>23475</v>
      </c>
      <c r="K10114" s="6" t="s">
        <v>48891</v>
      </c>
      <c r="L10114" s="6" t="s">
        <v>49680</v>
      </c>
      <c r="M10114" s="6" t="s">
        <v>23476</v>
      </c>
      <c r="N10114" s="6" t="s">
        <v>56237</v>
      </c>
      <c r="O10114" s="6" t="s">
        <v>76154</v>
      </c>
    </row>
    <row r="10115" spans="9:15" x14ac:dyDescent="0.25">
      <c r="I10115">
        <v>10114</v>
      </c>
      <c r="J10115" s="6" t="s">
        <v>23477</v>
      </c>
      <c r="K10115" s="6" t="s">
        <v>48684</v>
      </c>
      <c r="L10115" s="6" t="s">
        <v>48638</v>
      </c>
      <c r="M10115" s="6" t="s">
        <v>23478</v>
      </c>
      <c r="N10115" s="6" t="s">
        <v>90</v>
      </c>
      <c r="O10115" s="6" t="s">
        <v>76155</v>
      </c>
    </row>
    <row r="10116" spans="9:15" x14ac:dyDescent="0.25">
      <c r="I10116">
        <v>10115</v>
      </c>
      <c r="J10116" s="6" t="s">
        <v>23479</v>
      </c>
      <c r="K10116" s="6" t="s">
        <v>49566</v>
      </c>
      <c r="L10116" s="6" t="s">
        <v>49447</v>
      </c>
      <c r="M10116" s="6" t="s">
        <v>23480</v>
      </c>
      <c r="N10116" s="6" t="s">
        <v>59397</v>
      </c>
      <c r="O10116" s="6" t="s">
        <v>76156</v>
      </c>
    </row>
    <row r="10117" spans="9:15" x14ac:dyDescent="0.25">
      <c r="I10117">
        <v>10116</v>
      </c>
      <c r="J10117" s="6" t="s">
        <v>23481</v>
      </c>
      <c r="K10117" s="6" t="s">
        <v>52290</v>
      </c>
      <c r="L10117" s="6" t="s">
        <v>90</v>
      </c>
      <c r="M10117" s="6" t="s">
        <v>23482</v>
      </c>
      <c r="N10117" s="6" t="s">
        <v>59398</v>
      </c>
      <c r="O10117" s="6" t="s">
        <v>76157</v>
      </c>
    </row>
    <row r="10118" spans="9:15" x14ac:dyDescent="0.25">
      <c r="I10118">
        <v>10117</v>
      </c>
      <c r="J10118" s="6" t="s">
        <v>23483</v>
      </c>
      <c r="K10118" s="6" t="s">
        <v>52551</v>
      </c>
      <c r="L10118" s="6" t="s">
        <v>51701</v>
      </c>
      <c r="M10118" s="6" t="s">
        <v>23484</v>
      </c>
      <c r="N10118" s="6" t="s">
        <v>53848</v>
      </c>
      <c r="O10118" s="6" t="s">
        <v>76158</v>
      </c>
    </row>
    <row r="10119" spans="9:15" x14ac:dyDescent="0.25">
      <c r="I10119">
        <v>10118</v>
      </c>
      <c r="J10119" s="6" t="s">
        <v>23485</v>
      </c>
      <c r="K10119" s="6" t="s">
        <v>49710</v>
      </c>
      <c r="L10119" s="6" t="s">
        <v>49387</v>
      </c>
      <c r="M10119" s="6" t="s">
        <v>23486</v>
      </c>
      <c r="N10119" s="6" t="s">
        <v>59399</v>
      </c>
      <c r="O10119" s="6" t="s">
        <v>76159</v>
      </c>
    </row>
    <row r="10120" spans="9:15" x14ac:dyDescent="0.25">
      <c r="I10120">
        <v>10119</v>
      </c>
      <c r="J10120" s="6" t="s">
        <v>23487</v>
      </c>
      <c r="K10120" s="6" t="s">
        <v>50557</v>
      </c>
      <c r="L10120" s="6" t="s">
        <v>90</v>
      </c>
      <c r="M10120" s="6" t="s">
        <v>23488</v>
      </c>
      <c r="N10120" s="6" t="s">
        <v>56739</v>
      </c>
      <c r="O10120" s="6" t="s">
        <v>76160</v>
      </c>
    </row>
    <row r="10121" spans="9:15" x14ac:dyDescent="0.25">
      <c r="I10121">
        <v>10120</v>
      </c>
      <c r="J10121" s="6" t="s">
        <v>23489</v>
      </c>
      <c r="K10121" s="6" t="s">
        <v>49226</v>
      </c>
      <c r="L10121" s="6" t="s">
        <v>50489</v>
      </c>
      <c r="M10121" s="6" t="s">
        <v>23490</v>
      </c>
      <c r="N10121" s="6" t="s">
        <v>59400</v>
      </c>
      <c r="O10121" s="6" t="s">
        <v>76161</v>
      </c>
    </row>
    <row r="10122" spans="9:15" x14ac:dyDescent="0.25">
      <c r="I10122">
        <v>10121</v>
      </c>
      <c r="J10122" s="6" t="s">
        <v>23491</v>
      </c>
      <c r="K10122" s="6" t="s">
        <v>50612</v>
      </c>
      <c r="L10122" s="6" t="s">
        <v>50695</v>
      </c>
      <c r="M10122" s="6" t="s">
        <v>23492</v>
      </c>
      <c r="N10122" s="6" t="s">
        <v>59401</v>
      </c>
      <c r="O10122" s="6" t="s">
        <v>72793</v>
      </c>
    </row>
    <row r="10123" spans="9:15" x14ac:dyDescent="0.25">
      <c r="I10123">
        <v>10122</v>
      </c>
      <c r="J10123" s="6" t="s">
        <v>23493</v>
      </c>
      <c r="K10123" s="6" t="s">
        <v>51533</v>
      </c>
      <c r="L10123" s="6" t="s">
        <v>90</v>
      </c>
      <c r="M10123" s="6" t="s">
        <v>23494</v>
      </c>
      <c r="N10123" s="6" t="s">
        <v>59402</v>
      </c>
      <c r="O10123" s="6" t="s">
        <v>76162</v>
      </c>
    </row>
    <row r="10124" spans="9:15" x14ac:dyDescent="0.25">
      <c r="I10124">
        <v>10123</v>
      </c>
      <c r="J10124" s="6" t="s">
        <v>23495</v>
      </c>
      <c r="K10124" s="6" t="s">
        <v>49171</v>
      </c>
      <c r="L10124" s="6" t="s">
        <v>90</v>
      </c>
      <c r="M10124" s="6" t="s">
        <v>23496</v>
      </c>
      <c r="N10124" s="6" t="s">
        <v>90</v>
      </c>
      <c r="O10124" s="6" t="s">
        <v>76163</v>
      </c>
    </row>
    <row r="10125" spans="9:15" x14ac:dyDescent="0.25">
      <c r="I10125">
        <v>10124</v>
      </c>
      <c r="J10125" s="6" t="s">
        <v>23497</v>
      </c>
      <c r="K10125" s="6" t="s">
        <v>49201</v>
      </c>
      <c r="L10125" s="6" t="s">
        <v>52447</v>
      </c>
      <c r="M10125" s="6" t="s">
        <v>23498</v>
      </c>
      <c r="N10125" s="6" t="s">
        <v>59403</v>
      </c>
      <c r="O10125" s="6" t="s">
        <v>76164</v>
      </c>
    </row>
    <row r="10126" spans="9:15" x14ac:dyDescent="0.25">
      <c r="I10126">
        <v>10125</v>
      </c>
      <c r="J10126" s="6" t="s">
        <v>23499</v>
      </c>
      <c r="K10126" s="6" t="s">
        <v>50088</v>
      </c>
      <c r="L10126" s="6" t="s">
        <v>50092</v>
      </c>
      <c r="M10126" s="6" t="s">
        <v>23500</v>
      </c>
      <c r="N10126" s="6" t="s">
        <v>53549</v>
      </c>
      <c r="O10126" s="6" t="s">
        <v>68404</v>
      </c>
    </row>
    <row r="10127" spans="9:15" x14ac:dyDescent="0.25">
      <c r="I10127">
        <v>10126</v>
      </c>
      <c r="J10127" s="6" t="s">
        <v>23501</v>
      </c>
      <c r="K10127" s="6" t="s">
        <v>51235</v>
      </c>
      <c r="L10127" s="6" t="s">
        <v>51239</v>
      </c>
      <c r="M10127" s="6" t="s">
        <v>23502</v>
      </c>
      <c r="N10127" s="6" t="s">
        <v>59404</v>
      </c>
      <c r="O10127" s="6" t="s">
        <v>76165</v>
      </c>
    </row>
    <row r="10128" spans="9:15" x14ac:dyDescent="0.25">
      <c r="I10128">
        <v>10127</v>
      </c>
      <c r="J10128" s="6" t="s">
        <v>23503</v>
      </c>
      <c r="K10128" s="6" t="s">
        <v>51961</v>
      </c>
      <c r="L10128" s="6" t="s">
        <v>90</v>
      </c>
      <c r="M10128" s="6" t="s">
        <v>23504</v>
      </c>
      <c r="N10128" s="6" t="s">
        <v>59405</v>
      </c>
      <c r="O10128" s="6" t="s">
        <v>76166</v>
      </c>
    </row>
    <row r="10129" spans="9:15" x14ac:dyDescent="0.25">
      <c r="I10129">
        <v>10128</v>
      </c>
      <c r="J10129" s="6" t="s">
        <v>23505</v>
      </c>
      <c r="K10129" s="6" t="s">
        <v>48737</v>
      </c>
      <c r="L10129" s="6" t="s">
        <v>90</v>
      </c>
      <c r="M10129" s="6" t="s">
        <v>23506</v>
      </c>
      <c r="N10129" s="6" t="s">
        <v>90</v>
      </c>
      <c r="O10129" s="6" t="s">
        <v>76167</v>
      </c>
    </row>
    <row r="10130" spans="9:15" x14ac:dyDescent="0.25">
      <c r="I10130">
        <v>10129</v>
      </c>
      <c r="J10130" s="6" t="s">
        <v>23507</v>
      </c>
      <c r="K10130" s="6" t="s">
        <v>52408</v>
      </c>
      <c r="L10130" s="6" t="s">
        <v>90</v>
      </c>
      <c r="M10130" s="6" t="s">
        <v>23508</v>
      </c>
      <c r="N10130" s="6" t="s">
        <v>90</v>
      </c>
      <c r="O10130" s="6" t="s">
        <v>76168</v>
      </c>
    </row>
    <row r="10131" spans="9:15" x14ac:dyDescent="0.25">
      <c r="I10131">
        <v>10130</v>
      </c>
      <c r="J10131" s="6" t="s">
        <v>23509</v>
      </c>
      <c r="K10131" s="6" t="s">
        <v>50845</v>
      </c>
      <c r="L10131" s="6" t="s">
        <v>90</v>
      </c>
      <c r="M10131" s="6" t="s">
        <v>23510</v>
      </c>
      <c r="N10131" s="6" t="s">
        <v>90</v>
      </c>
      <c r="O10131" s="6" t="s">
        <v>76169</v>
      </c>
    </row>
    <row r="10132" spans="9:15" x14ac:dyDescent="0.25">
      <c r="I10132">
        <v>10131</v>
      </c>
      <c r="J10132" s="6" t="s">
        <v>23511</v>
      </c>
      <c r="K10132" s="6" t="s">
        <v>48984</v>
      </c>
      <c r="L10132" s="6" t="s">
        <v>90</v>
      </c>
      <c r="M10132" s="6" t="s">
        <v>23512</v>
      </c>
      <c r="N10132" s="6" t="s">
        <v>59406</v>
      </c>
      <c r="O10132" s="6" t="s">
        <v>76170</v>
      </c>
    </row>
    <row r="10133" spans="9:15" x14ac:dyDescent="0.25">
      <c r="I10133">
        <v>10132</v>
      </c>
      <c r="J10133" s="6" t="s">
        <v>23513</v>
      </c>
      <c r="K10133" s="6" t="s">
        <v>50118</v>
      </c>
      <c r="L10133" s="6" t="s">
        <v>50043</v>
      </c>
      <c r="M10133" s="6" t="s">
        <v>23514</v>
      </c>
      <c r="N10133" s="6" t="s">
        <v>59407</v>
      </c>
      <c r="O10133" s="6" t="s">
        <v>76171</v>
      </c>
    </row>
    <row r="10134" spans="9:15" x14ac:dyDescent="0.25">
      <c r="I10134">
        <v>10133</v>
      </c>
      <c r="J10134" s="6" t="s">
        <v>23515</v>
      </c>
      <c r="K10134" s="6" t="s">
        <v>50947</v>
      </c>
      <c r="L10134" s="6" t="s">
        <v>90</v>
      </c>
      <c r="M10134" s="6" t="s">
        <v>23516</v>
      </c>
      <c r="N10134" s="6" t="s">
        <v>59408</v>
      </c>
      <c r="O10134" s="6" t="s">
        <v>76172</v>
      </c>
    </row>
    <row r="10135" spans="9:15" x14ac:dyDescent="0.25">
      <c r="I10135">
        <v>10134</v>
      </c>
      <c r="J10135" s="6" t="s">
        <v>23517</v>
      </c>
      <c r="K10135" s="6" t="s">
        <v>51644</v>
      </c>
      <c r="L10135" s="6" t="s">
        <v>90</v>
      </c>
      <c r="M10135" s="6" t="s">
        <v>23518</v>
      </c>
      <c r="N10135" s="6" t="s">
        <v>90</v>
      </c>
      <c r="O10135" s="6" t="s">
        <v>76173</v>
      </c>
    </row>
    <row r="10136" spans="9:15" x14ac:dyDescent="0.25">
      <c r="I10136">
        <v>10135</v>
      </c>
      <c r="J10136" s="6" t="s">
        <v>23519</v>
      </c>
      <c r="K10136" s="6" t="s">
        <v>51837</v>
      </c>
      <c r="L10136" s="6" t="s">
        <v>90</v>
      </c>
      <c r="M10136" s="6" t="s">
        <v>23520</v>
      </c>
      <c r="N10136" s="6" t="s">
        <v>90</v>
      </c>
      <c r="O10136" s="6" t="s">
        <v>76174</v>
      </c>
    </row>
    <row r="10137" spans="9:15" x14ac:dyDescent="0.25">
      <c r="I10137">
        <v>10136</v>
      </c>
      <c r="J10137" s="6" t="s">
        <v>23521</v>
      </c>
      <c r="K10137" s="6" t="s">
        <v>48871</v>
      </c>
      <c r="L10137" s="6" t="s">
        <v>48871</v>
      </c>
      <c r="M10137" s="6" t="s">
        <v>23522</v>
      </c>
      <c r="N10137" s="6" t="s">
        <v>59409</v>
      </c>
      <c r="O10137" s="6" t="s">
        <v>76175</v>
      </c>
    </row>
    <row r="10138" spans="9:15" x14ac:dyDescent="0.25">
      <c r="I10138">
        <v>10137</v>
      </c>
      <c r="J10138" s="6" t="s">
        <v>23523</v>
      </c>
      <c r="K10138" s="6" t="s">
        <v>52450</v>
      </c>
      <c r="L10138" s="6" t="s">
        <v>50822</v>
      </c>
      <c r="M10138" s="6" t="s">
        <v>23524</v>
      </c>
      <c r="N10138" s="6" t="s">
        <v>90</v>
      </c>
      <c r="O10138" s="6" t="s">
        <v>76176</v>
      </c>
    </row>
    <row r="10139" spans="9:15" x14ac:dyDescent="0.25">
      <c r="I10139">
        <v>10138</v>
      </c>
      <c r="J10139" s="6" t="s">
        <v>23525</v>
      </c>
      <c r="K10139" s="6" t="s">
        <v>49252</v>
      </c>
      <c r="L10139" s="6" t="s">
        <v>49153</v>
      </c>
      <c r="M10139" s="6" t="s">
        <v>23526</v>
      </c>
      <c r="N10139" s="6" t="s">
        <v>90</v>
      </c>
      <c r="O10139" s="6" t="s">
        <v>76177</v>
      </c>
    </row>
    <row r="10140" spans="9:15" x14ac:dyDescent="0.25">
      <c r="I10140">
        <v>10139</v>
      </c>
      <c r="J10140" s="6" t="s">
        <v>23527</v>
      </c>
      <c r="K10140" s="6" t="s">
        <v>48636</v>
      </c>
      <c r="L10140" s="6" t="s">
        <v>50486</v>
      </c>
      <c r="M10140" s="6" t="s">
        <v>23528</v>
      </c>
      <c r="N10140" s="6" t="s">
        <v>90</v>
      </c>
      <c r="O10140" s="6" t="s">
        <v>76178</v>
      </c>
    </row>
    <row r="10141" spans="9:15" x14ac:dyDescent="0.25">
      <c r="I10141">
        <v>10140</v>
      </c>
      <c r="J10141" s="6" t="s">
        <v>23529</v>
      </c>
      <c r="K10141" s="6" t="s">
        <v>48927</v>
      </c>
      <c r="L10141" s="6" t="s">
        <v>90</v>
      </c>
      <c r="M10141" s="6" t="s">
        <v>23530</v>
      </c>
      <c r="N10141" s="6" t="s">
        <v>59410</v>
      </c>
      <c r="O10141" s="6" t="s">
        <v>76179</v>
      </c>
    </row>
    <row r="10142" spans="9:15" x14ac:dyDescent="0.25">
      <c r="I10142">
        <v>10141</v>
      </c>
      <c r="J10142" s="6" t="s">
        <v>23531</v>
      </c>
      <c r="K10142" s="6" t="s">
        <v>51596</v>
      </c>
      <c r="L10142" s="6" t="s">
        <v>51590</v>
      </c>
      <c r="M10142" s="6" t="s">
        <v>23532</v>
      </c>
      <c r="N10142" s="6" t="s">
        <v>57876</v>
      </c>
      <c r="O10142" s="6" t="s">
        <v>76180</v>
      </c>
    </row>
    <row r="10143" spans="9:15" x14ac:dyDescent="0.25">
      <c r="I10143">
        <v>10142</v>
      </c>
      <c r="J10143" s="6" t="s">
        <v>23533</v>
      </c>
      <c r="K10143" s="6" t="s">
        <v>52414</v>
      </c>
      <c r="L10143" s="6" t="s">
        <v>90</v>
      </c>
      <c r="M10143" s="6" t="s">
        <v>23534</v>
      </c>
      <c r="N10143" s="6" t="s">
        <v>90</v>
      </c>
      <c r="O10143" s="6" t="s">
        <v>76181</v>
      </c>
    </row>
    <row r="10144" spans="9:15" x14ac:dyDescent="0.25">
      <c r="I10144">
        <v>10143</v>
      </c>
      <c r="J10144" s="6" t="s">
        <v>23535</v>
      </c>
      <c r="K10144" s="6" t="s">
        <v>50822</v>
      </c>
      <c r="L10144" s="6" t="s">
        <v>51328</v>
      </c>
      <c r="M10144" s="6" t="s">
        <v>23536</v>
      </c>
      <c r="N10144" s="6" t="s">
        <v>56747</v>
      </c>
      <c r="O10144" s="6" t="s">
        <v>72167</v>
      </c>
    </row>
    <row r="10145" spans="9:15" x14ac:dyDescent="0.25">
      <c r="I10145">
        <v>10144</v>
      </c>
      <c r="J10145" s="6" t="s">
        <v>23537</v>
      </c>
      <c r="K10145" s="6" t="s">
        <v>49700</v>
      </c>
      <c r="L10145" s="6" t="s">
        <v>90</v>
      </c>
      <c r="M10145" s="6" t="s">
        <v>23538</v>
      </c>
      <c r="N10145" s="6" t="s">
        <v>54339</v>
      </c>
      <c r="O10145" s="6" t="s">
        <v>76182</v>
      </c>
    </row>
    <row r="10146" spans="9:15" x14ac:dyDescent="0.25">
      <c r="I10146">
        <v>10145</v>
      </c>
      <c r="J10146" s="6" t="s">
        <v>23539</v>
      </c>
      <c r="K10146" s="6" t="s">
        <v>52266</v>
      </c>
      <c r="L10146" s="6" t="s">
        <v>90</v>
      </c>
      <c r="M10146" s="6" t="s">
        <v>23540</v>
      </c>
      <c r="N10146" s="6" t="s">
        <v>56066</v>
      </c>
      <c r="O10146" s="6" t="s">
        <v>71816</v>
      </c>
    </row>
    <row r="10147" spans="9:15" x14ac:dyDescent="0.25">
      <c r="I10147">
        <v>10146</v>
      </c>
      <c r="J10147" s="6" t="s">
        <v>23541</v>
      </c>
      <c r="K10147" s="6" t="s">
        <v>50023</v>
      </c>
      <c r="L10147" s="6" t="s">
        <v>50010</v>
      </c>
      <c r="M10147" s="6" t="s">
        <v>23542</v>
      </c>
      <c r="N10147" s="6" t="s">
        <v>90</v>
      </c>
      <c r="O10147" s="6" t="s">
        <v>76183</v>
      </c>
    </row>
    <row r="10148" spans="9:15" x14ac:dyDescent="0.25">
      <c r="I10148">
        <v>10147</v>
      </c>
      <c r="J10148" s="6" t="s">
        <v>23543</v>
      </c>
      <c r="K10148" s="6" t="s">
        <v>49135</v>
      </c>
      <c r="L10148" s="6" t="s">
        <v>90</v>
      </c>
      <c r="M10148" s="6" t="s">
        <v>23544</v>
      </c>
      <c r="N10148" s="6" t="s">
        <v>59411</v>
      </c>
      <c r="O10148" s="6" t="s">
        <v>76184</v>
      </c>
    </row>
    <row r="10149" spans="9:15" x14ac:dyDescent="0.25">
      <c r="I10149">
        <v>10148</v>
      </c>
      <c r="J10149" s="6" t="s">
        <v>23545</v>
      </c>
      <c r="K10149" s="6" t="s">
        <v>49179</v>
      </c>
      <c r="L10149" s="6" t="s">
        <v>90</v>
      </c>
      <c r="M10149" s="6" t="s">
        <v>23546</v>
      </c>
      <c r="N10149" s="6" t="s">
        <v>59412</v>
      </c>
      <c r="O10149" s="6" t="s">
        <v>76185</v>
      </c>
    </row>
    <row r="10150" spans="9:15" x14ac:dyDescent="0.25">
      <c r="I10150">
        <v>10149</v>
      </c>
      <c r="J10150" s="6" t="s">
        <v>23547</v>
      </c>
      <c r="K10150" s="6" t="s">
        <v>49944</v>
      </c>
      <c r="L10150" s="6" t="s">
        <v>49919</v>
      </c>
      <c r="M10150" s="6" t="s">
        <v>23548</v>
      </c>
      <c r="N10150" s="6" t="s">
        <v>90</v>
      </c>
      <c r="O10150" s="6" t="s">
        <v>76186</v>
      </c>
    </row>
    <row r="10151" spans="9:15" x14ac:dyDescent="0.25">
      <c r="I10151">
        <v>10150</v>
      </c>
      <c r="J10151" s="6" t="s">
        <v>23549</v>
      </c>
      <c r="K10151" s="6" t="s">
        <v>52469</v>
      </c>
      <c r="L10151" s="6" t="s">
        <v>52469</v>
      </c>
      <c r="M10151" s="6" t="s">
        <v>23550</v>
      </c>
      <c r="N10151" s="6" t="s">
        <v>90</v>
      </c>
      <c r="O10151" s="6" t="s">
        <v>76187</v>
      </c>
    </row>
    <row r="10152" spans="9:15" x14ac:dyDescent="0.25">
      <c r="I10152">
        <v>10151</v>
      </c>
      <c r="J10152" s="6" t="s">
        <v>23551</v>
      </c>
      <c r="K10152" s="6" t="s">
        <v>49845</v>
      </c>
      <c r="L10152" s="6" t="s">
        <v>90</v>
      </c>
      <c r="M10152" s="6" t="s">
        <v>23552</v>
      </c>
      <c r="N10152" s="6" t="s">
        <v>59413</v>
      </c>
      <c r="O10152" s="6" t="s">
        <v>76188</v>
      </c>
    </row>
    <row r="10153" spans="9:15" x14ac:dyDescent="0.25">
      <c r="I10153">
        <v>10152</v>
      </c>
      <c r="J10153" s="6" t="s">
        <v>23553</v>
      </c>
      <c r="K10153" s="6" t="s">
        <v>51923</v>
      </c>
      <c r="L10153" s="6" t="s">
        <v>90</v>
      </c>
      <c r="M10153" s="6" t="s">
        <v>23554</v>
      </c>
      <c r="N10153" s="6" t="s">
        <v>90</v>
      </c>
      <c r="O10153" s="6" t="s">
        <v>76189</v>
      </c>
    </row>
    <row r="10154" spans="9:15" x14ac:dyDescent="0.25">
      <c r="I10154">
        <v>10153</v>
      </c>
      <c r="J10154" s="6" t="s">
        <v>23555</v>
      </c>
      <c r="K10154" s="6" t="s">
        <v>52136</v>
      </c>
      <c r="L10154" s="6" t="s">
        <v>90</v>
      </c>
      <c r="M10154" s="6" t="s">
        <v>23556</v>
      </c>
      <c r="N10154" s="6" t="s">
        <v>58617</v>
      </c>
      <c r="O10154" s="6" t="s">
        <v>76190</v>
      </c>
    </row>
    <row r="10155" spans="9:15" x14ac:dyDescent="0.25">
      <c r="I10155">
        <v>10154</v>
      </c>
      <c r="J10155" s="6" t="s">
        <v>23557</v>
      </c>
      <c r="K10155" s="6" t="s">
        <v>50394</v>
      </c>
      <c r="L10155" s="6" t="s">
        <v>90</v>
      </c>
      <c r="M10155" s="6" t="s">
        <v>23558</v>
      </c>
      <c r="N10155" s="6" t="s">
        <v>90</v>
      </c>
      <c r="O10155" s="6" t="s">
        <v>76191</v>
      </c>
    </row>
    <row r="10156" spans="9:15" x14ac:dyDescent="0.25">
      <c r="I10156">
        <v>10155</v>
      </c>
      <c r="J10156" s="6" t="s">
        <v>23559</v>
      </c>
      <c r="K10156" s="6" t="s">
        <v>49975</v>
      </c>
      <c r="L10156" s="6" t="s">
        <v>90</v>
      </c>
      <c r="M10156" s="6" t="s">
        <v>23560</v>
      </c>
      <c r="N10156" s="6" t="s">
        <v>59414</v>
      </c>
      <c r="O10156" s="6" t="s">
        <v>67710</v>
      </c>
    </row>
    <row r="10157" spans="9:15" x14ac:dyDescent="0.25">
      <c r="I10157">
        <v>10156</v>
      </c>
      <c r="J10157" s="6" t="s">
        <v>23561</v>
      </c>
      <c r="K10157" s="6" t="s">
        <v>51161</v>
      </c>
      <c r="L10157" s="6" t="s">
        <v>51175</v>
      </c>
      <c r="M10157" s="6" t="s">
        <v>23562</v>
      </c>
      <c r="N10157" s="6" t="s">
        <v>54657</v>
      </c>
      <c r="O10157" s="6" t="s">
        <v>76192</v>
      </c>
    </row>
    <row r="10158" spans="9:15" x14ac:dyDescent="0.25">
      <c r="I10158">
        <v>10157</v>
      </c>
      <c r="J10158" s="6" t="s">
        <v>23563</v>
      </c>
      <c r="K10158" s="6" t="s">
        <v>52449</v>
      </c>
      <c r="L10158" s="6" t="s">
        <v>50489</v>
      </c>
      <c r="M10158" s="6" t="s">
        <v>23564</v>
      </c>
      <c r="N10158" s="6" t="s">
        <v>59415</v>
      </c>
      <c r="O10158" s="6" t="s">
        <v>76193</v>
      </c>
    </row>
    <row r="10159" spans="9:15" x14ac:dyDescent="0.25">
      <c r="I10159">
        <v>10158</v>
      </c>
      <c r="J10159" s="6" t="s">
        <v>23565</v>
      </c>
      <c r="K10159" s="6" t="s">
        <v>50631</v>
      </c>
      <c r="L10159" s="6" t="s">
        <v>50746</v>
      </c>
      <c r="M10159" s="6" t="s">
        <v>23566</v>
      </c>
      <c r="N10159" s="6" t="s">
        <v>59416</v>
      </c>
      <c r="O10159" s="6" t="s">
        <v>76194</v>
      </c>
    </row>
    <row r="10160" spans="9:15" x14ac:dyDescent="0.25">
      <c r="I10160">
        <v>10159</v>
      </c>
      <c r="J10160" s="6" t="s">
        <v>23567</v>
      </c>
      <c r="K10160" s="6" t="s">
        <v>48612</v>
      </c>
      <c r="L10160" s="6" t="s">
        <v>90</v>
      </c>
      <c r="M10160" s="6" t="s">
        <v>23568</v>
      </c>
      <c r="N10160" s="6" t="s">
        <v>59417</v>
      </c>
      <c r="O10160" s="6" t="s">
        <v>76195</v>
      </c>
    </row>
    <row r="10161" spans="9:15" x14ac:dyDescent="0.25">
      <c r="I10161">
        <v>10160</v>
      </c>
      <c r="J10161" s="6" t="s">
        <v>23569</v>
      </c>
      <c r="K10161" s="6" t="s">
        <v>52500</v>
      </c>
      <c r="L10161" s="6" t="s">
        <v>90</v>
      </c>
      <c r="M10161" s="6" t="s">
        <v>23570</v>
      </c>
      <c r="N10161" s="6" t="s">
        <v>90</v>
      </c>
      <c r="O10161" s="6" t="s">
        <v>76196</v>
      </c>
    </row>
    <row r="10162" spans="9:15" x14ac:dyDescent="0.25">
      <c r="I10162">
        <v>10161</v>
      </c>
      <c r="J10162" s="6" t="s">
        <v>23571</v>
      </c>
      <c r="K10162" s="6" t="s">
        <v>52364</v>
      </c>
      <c r="L10162" s="6" t="s">
        <v>90</v>
      </c>
      <c r="M10162" s="6" t="s">
        <v>23572</v>
      </c>
      <c r="N10162" s="6" t="s">
        <v>90</v>
      </c>
      <c r="O10162" s="6" t="s">
        <v>76197</v>
      </c>
    </row>
    <row r="10163" spans="9:15" x14ac:dyDescent="0.25">
      <c r="I10163">
        <v>10162</v>
      </c>
      <c r="J10163" s="6" t="s">
        <v>23573</v>
      </c>
      <c r="K10163" s="6" t="s">
        <v>50661</v>
      </c>
      <c r="L10163" s="6" t="s">
        <v>50667</v>
      </c>
      <c r="M10163" s="6" t="s">
        <v>23574</v>
      </c>
      <c r="N10163" s="6" t="s">
        <v>59418</v>
      </c>
      <c r="O10163" s="6" t="s">
        <v>76198</v>
      </c>
    </row>
    <row r="10164" spans="9:15" x14ac:dyDescent="0.25">
      <c r="I10164">
        <v>10163</v>
      </c>
      <c r="J10164" s="6" t="s">
        <v>23575</v>
      </c>
      <c r="K10164" s="6" t="s">
        <v>49944</v>
      </c>
      <c r="L10164" s="6" t="s">
        <v>49864</v>
      </c>
      <c r="M10164" s="6" t="s">
        <v>23576</v>
      </c>
      <c r="N10164" s="6" t="s">
        <v>59419</v>
      </c>
      <c r="O10164" s="6" t="s">
        <v>76199</v>
      </c>
    </row>
    <row r="10165" spans="9:15" x14ac:dyDescent="0.25">
      <c r="I10165">
        <v>10164</v>
      </c>
      <c r="J10165" s="6" t="s">
        <v>23577</v>
      </c>
      <c r="K10165" s="6" t="s">
        <v>51721</v>
      </c>
      <c r="L10165" s="6" t="s">
        <v>50818</v>
      </c>
      <c r="M10165" s="6" t="s">
        <v>23578</v>
      </c>
      <c r="N10165" s="6" t="s">
        <v>59420</v>
      </c>
      <c r="O10165" s="6" t="s">
        <v>76200</v>
      </c>
    </row>
    <row r="10166" spans="9:15" x14ac:dyDescent="0.25">
      <c r="I10166">
        <v>10165</v>
      </c>
      <c r="J10166" s="6" t="s">
        <v>23579</v>
      </c>
      <c r="K10166" s="6" t="s">
        <v>49919</v>
      </c>
      <c r="L10166" s="6" t="s">
        <v>49908</v>
      </c>
      <c r="M10166" s="6" t="s">
        <v>23580</v>
      </c>
      <c r="N10166" s="6" t="s">
        <v>59421</v>
      </c>
      <c r="O10166" s="6" t="s">
        <v>74440</v>
      </c>
    </row>
    <row r="10167" spans="9:15" x14ac:dyDescent="0.25">
      <c r="I10167">
        <v>10166</v>
      </c>
      <c r="J10167" s="6" t="s">
        <v>23581</v>
      </c>
      <c r="K10167" s="6" t="s">
        <v>49480</v>
      </c>
      <c r="L10167" s="6" t="s">
        <v>50516</v>
      </c>
      <c r="M10167" s="6" t="s">
        <v>23582</v>
      </c>
      <c r="N10167" s="6" t="s">
        <v>59422</v>
      </c>
      <c r="O10167" s="6" t="s">
        <v>76201</v>
      </c>
    </row>
    <row r="10168" spans="9:15" x14ac:dyDescent="0.25">
      <c r="I10168">
        <v>10167</v>
      </c>
      <c r="J10168" s="6" t="s">
        <v>23583</v>
      </c>
      <c r="K10168" s="6" t="s">
        <v>50834</v>
      </c>
      <c r="L10168" s="6" t="s">
        <v>50822</v>
      </c>
      <c r="M10168" s="6" t="s">
        <v>23584</v>
      </c>
      <c r="N10168" s="6" t="s">
        <v>54421</v>
      </c>
      <c r="O10168" s="6" t="s">
        <v>76202</v>
      </c>
    </row>
    <row r="10169" spans="9:15" x14ac:dyDescent="0.25">
      <c r="I10169">
        <v>10168</v>
      </c>
      <c r="J10169" s="6" t="s">
        <v>23585</v>
      </c>
      <c r="K10169" s="6" t="s">
        <v>51930</v>
      </c>
      <c r="L10169" s="6" t="s">
        <v>51308</v>
      </c>
      <c r="M10169" s="6" t="s">
        <v>23586</v>
      </c>
      <c r="N10169" s="6" t="s">
        <v>59423</v>
      </c>
      <c r="O10169" s="6" t="s">
        <v>76203</v>
      </c>
    </row>
    <row r="10170" spans="9:15" x14ac:dyDescent="0.25">
      <c r="I10170">
        <v>10169</v>
      </c>
      <c r="J10170" s="6" t="s">
        <v>23587</v>
      </c>
      <c r="K10170" s="6" t="s">
        <v>50073</v>
      </c>
      <c r="L10170" s="6" t="s">
        <v>50118</v>
      </c>
      <c r="M10170" s="6" t="s">
        <v>23588</v>
      </c>
      <c r="N10170" s="6" t="s">
        <v>59424</v>
      </c>
      <c r="O10170" s="6" t="s">
        <v>76204</v>
      </c>
    </row>
    <row r="10171" spans="9:15" x14ac:dyDescent="0.25">
      <c r="I10171">
        <v>10170</v>
      </c>
      <c r="J10171" s="6" t="s">
        <v>23589</v>
      </c>
      <c r="K10171" s="6" t="s">
        <v>52124</v>
      </c>
      <c r="L10171" s="6" t="s">
        <v>90</v>
      </c>
      <c r="M10171" s="6" t="s">
        <v>23590</v>
      </c>
      <c r="N10171" s="6" t="s">
        <v>59425</v>
      </c>
      <c r="O10171" s="6" t="s">
        <v>76205</v>
      </c>
    </row>
    <row r="10172" spans="9:15" x14ac:dyDescent="0.25">
      <c r="I10172">
        <v>10171</v>
      </c>
      <c r="J10172" s="6" t="s">
        <v>23591</v>
      </c>
      <c r="K10172" s="6" t="s">
        <v>51930</v>
      </c>
      <c r="L10172" s="6" t="s">
        <v>90</v>
      </c>
      <c r="M10172" s="6" t="s">
        <v>23592</v>
      </c>
      <c r="N10172" s="6" t="s">
        <v>59426</v>
      </c>
      <c r="O10172" s="6" t="s">
        <v>76206</v>
      </c>
    </row>
    <row r="10173" spans="9:15" x14ac:dyDescent="0.25">
      <c r="I10173">
        <v>10172</v>
      </c>
      <c r="J10173" s="6" t="s">
        <v>23593</v>
      </c>
      <c r="K10173" s="6" t="s">
        <v>50188</v>
      </c>
      <c r="L10173" s="6" t="s">
        <v>49886</v>
      </c>
      <c r="M10173" s="6" t="s">
        <v>23594</v>
      </c>
      <c r="N10173" s="6" t="s">
        <v>59427</v>
      </c>
      <c r="O10173" s="6" t="s">
        <v>76207</v>
      </c>
    </row>
    <row r="10174" spans="9:15" x14ac:dyDescent="0.25">
      <c r="I10174">
        <v>10173</v>
      </c>
      <c r="J10174" s="6" t="s">
        <v>23595</v>
      </c>
      <c r="K10174" s="6" t="s">
        <v>50038</v>
      </c>
      <c r="L10174" s="6" t="s">
        <v>90</v>
      </c>
      <c r="M10174" s="6" t="s">
        <v>23596</v>
      </c>
      <c r="N10174" s="6" t="s">
        <v>90</v>
      </c>
      <c r="O10174" s="6" t="s">
        <v>76208</v>
      </c>
    </row>
    <row r="10175" spans="9:15" x14ac:dyDescent="0.25">
      <c r="I10175">
        <v>10174</v>
      </c>
      <c r="J10175" s="6" t="s">
        <v>23597</v>
      </c>
      <c r="K10175" s="6" t="s">
        <v>51847</v>
      </c>
      <c r="L10175" s="6" t="s">
        <v>90</v>
      </c>
      <c r="M10175" s="6" t="s">
        <v>23598</v>
      </c>
      <c r="N10175" s="6" t="s">
        <v>90</v>
      </c>
      <c r="O10175" s="6" t="s">
        <v>76209</v>
      </c>
    </row>
    <row r="10176" spans="9:15" x14ac:dyDescent="0.25">
      <c r="I10176">
        <v>10175</v>
      </c>
      <c r="J10176" s="6" t="s">
        <v>23599</v>
      </c>
      <c r="K10176" s="6" t="s">
        <v>48762</v>
      </c>
      <c r="L10176" s="6" t="s">
        <v>49107</v>
      </c>
      <c r="M10176" s="6" t="s">
        <v>23600</v>
      </c>
      <c r="N10176" s="6" t="s">
        <v>59428</v>
      </c>
      <c r="O10176" s="6" t="s">
        <v>76210</v>
      </c>
    </row>
    <row r="10177" spans="9:15" x14ac:dyDescent="0.25">
      <c r="I10177">
        <v>10176</v>
      </c>
      <c r="J10177" s="6" t="s">
        <v>23601</v>
      </c>
      <c r="K10177" s="6" t="s">
        <v>48889</v>
      </c>
      <c r="L10177" s="6" t="s">
        <v>50332</v>
      </c>
      <c r="M10177" s="6" t="s">
        <v>23602</v>
      </c>
      <c r="N10177" s="6" t="s">
        <v>59429</v>
      </c>
      <c r="O10177" s="6" t="s">
        <v>76211</v>
      </c>
    </row>
    <row r="10178" spans="9:15" x14ac:dyDescent="0.25">
      <c r="I10178">
        <v>10177</v>
      </c>
      <c r="J10178" s="6" t="s">
        <v>23603</v>
      </c>
      <c r="K10178" s="6" t="s">
        <v>50038</v>
      </c>
      <c r="L10178" s="6" t="s">
        <v>49845</v>
      </c>
      <c r="M10178" s="6" t="s">
        <v>23604</v>
      </c>
      <c r="N10178" s="6" t="s">
        <v>59430</v>
      </c>
      <c r="O10178" s="6" t="s">
        <v>76212</v>
      </c>
    </row>
    <row r="10179" spans="9:15" x14ac:dyDescent="0.25">
      <c r="I10179">
        <v>10178</v>
      </c>
      <c r="J10179" s="6" t="s">
        <v>23605</v>
      </c>
      <c r="K10179" s="6" t="s">
        <v>49501</v>
      </c>
      <c r="L10179" s="6" t="s">
        <v>90</v>
      </c>
      <c r="M10179" s="6" t="s">
        <v>23606</v>
      </c>
      <c r="N10179" s="6" t="s">
        <v>59431</v>
      </c>
      <c r="O10179" s="6" t="s">
        <v>76213</v>
      </c>
    </row>
    <row r="10180" spans="9:15" x14ac:dyDescent="0.25">
      <c r="I10180">
        <v>10179</v>
      </c>
      <c r="J10180" s="6" t="s">
        <v>23607</v>
      </c>
      <c r="K10180" s="6" t="s">
        <v>50789</v>
      </c>
      <c r="L10180" s="6" t="s">
        <v>90</v>
      </c>
      <c r="M10180" s="6" t="s">
        <v>23608</v>
      </c>
      <c r="N10180" s="6" t="s">
        <v>59432</v>
      </c>
      <c r="O10180" s="6" t="s">
        <v>76214</v>
      </c>
    </row>
    <row r="10181" spans="9:15" x14ac:dyDescent="0.25">
      <c r="I10181">
        <v>10180</v>
      </c>
      <c r="J10181" s="6" t="s">
        <v>23609</v>
      </c>
      <c r="K10181" s="6" t="s">
        <v>51400</v>
      </c>
      <c r="L10181" s="6" t="s">
        <v>51178</v>
      </c>
      <c r="M10181" s="6" t="s">
        <v>23610</v>
      </c>
      <c r="N10181" s="6" t="s">
        <v>58756</v>
      </c>
      <c r="O10181" s="6" t="s">
        <v>75152</v>
      </c>
    </row>
    <row r="10182" spans="9:15" x14ac:dyDescent="0.25">
      <c r="I10182">
        <v>10181</v>
      </c>
      <c r="J10182" s="6" t="s">
        <v>23611</v>
      </c>
      <c r="K10182" s="6" t="s">
        <v>52292</v>
      </c>
      <c r="L10182" s="6" t="s">
        <v>90</v>
      </c>
      <c r="M10182" s="6" t="s">
        <v>23612</v>
      </c>
      <c r="N10182" s="6" t="s">
        <v>59433</v>
      </c>
      <c r="O10182" s="6" t="s">
        <v>76215</v>
      </c>
    </row>
    <row r="10183" spans="9:15" x14ac:dyDescent="0.25">
      <c r="I10183">
        <v>10182</v>
      </c>
      <c r="J10183" s="6" t="s">
        <v>23613</v>
      </c>
      <c r="K10183" s="6" t="s">
        <v>52479</v>
      </c>
      <c r="L10183" s="6" t="s">
        <v>90</v>
      </c>
      <c r="M10183" s="6" t="s">
        <v>23614</v>
      </c>
      <c r="N10183" s="6" t="s">
        <v>90</v>
      </c>
      <c r="O10183" s="6" t="s">
        <v>76216</v>
      </c>
    </row>
    <row r="10184" spans="9:15" x14ac:dyDescent="0.25">
      <c r="I10184">
        <v>10183</v>
      </c>
      <c r="J10184" s="6" t="s">
        <v>23615</v>
      </c>
      <c r="K10184" s="6" t="s">
        <v>50856</v>
      </c>
      <c r="L10184" s="6" t="s">
        <v>90</v>
      </c>
      <c r="M10184" s="6" t="s">
        <v>23616</v>
      </c>
      <c r="N10184" s="6" t="s">
        <v>90</v>
      </c>
      <c r="O10184" s="6" t="s">
        <v>76217</v>
      </c>
    </row>
    <row r="10185" spans="9:15" x14ac:dyDescent="0.25">
      <c r="I10185">
        <v>10184</v>
      </c>
      <c r="J10185" s="6" t="s">
        <v>23617</v>
      </c>
      <c r="K10185" s="6" t="s">
        <v>51359</v>
      </c>
      <c r="L10185" s="6" t="s">
        <v>50405</v>
      </c>
      <c r="M10185" s="6" t="s">
        <v>23618</v>
      </c>
      <c r="N10185" s="6" t="s">
        <v>55908</v>
      </c>
      <c r="O10185" s="6" t="s">
        <v>76218</v>
      </c>
    </row>
    <row r="10186" spans="9:15" x14ac:dyDescent="0.25">
      <c r="I10186">
        <v>10185</v>
      </c>
      <c r="J10186" s="6" t="s">
        <v>23619</v>
      </c>
      <c r="K10186" s="6" t="s">
        <v>50053</v>
      </c>
      <c r="L10186" s="6" t="s">
        <v>90</v>
      </c>
      <c r="M10186" s="6" t="s">
        <v>23620</v>
      </c>
      <c r="N10186" s="6" t="s">
        <v>59434</v>
      </c>
      <c r="O10186" s="6" t="s">
        <v>76219</v>
      </c>
    </row>
    <row r="10187" spans="9:15" x14ac:dyDescent="0.25">
      <c r="I10187">
        <v>10186</v>
      </c>
      <c r="J10187" s="6" t="s">
        <v>23621</v>
      </c>
      <c r="K10187" s="6" t="s">
        <v>50268</v>
      </c>
      <c r="L10187" s="6" t="s">
        <v>49670</v>
      </c>
      <c r="M10187" s="6" t="s">
        <v>23622</v>
      </c>
      <c r="N10187" s="6" t="s">
        <v>59435</v>
      </c>
      <c r="O10187" s="6" t="s">
        <v>76220</v>
      </c>
    </row>
    <row r="10188" spans="9:15" x14ac:dyDescent="0.25">
      <c r="I10188">
        <v>10187</v>
      </c>
      <c r="J10188" s="6" t="s">
        <v>23623</v>
      </c>
      <c r="K10188" s="6" t="s">
        <v>50130</v>
      </c>
      <c r="L10188" s="6" t="s">
        <v>90</v>
      </c>
      <c r="M10188" s="6" t="s">
        <v>23624</v>
      </c>
      <c r="N10188" s="6" t="s">
        <v>59436</v>
      </c>
      <c r="O10188" s="6" t="s">
        <v>76221</v>
      </c>
    </row>
    <row r="10189" spans="9:15" x14ac:dyDescent="0.25">
      <c r="I10189">
        <v>10188</v>
      </c>
      <c r="J10189" s="6" t="s">
        <v>23625</v>
      </c>
      <c r="K10189" s="6" t="s">
        <v>51402</v>
      </c>
      <c r="L10189" s="6" t="s">
        <v>90</v>
      </c>
      <c r="M10189" s="6" t="s">
        <v>23626</v>
      </c>
      <c r="N10189" s="6" t="s">
        <v>59437</v>
      </c>
      <c r="O10189" s="6" t="s">
        <v>76222</v>
      </c>
    </row>
    <row r="10190" spans="9:15" x14ac:dyDescent="0.25">
      <c r="I10190">
        <v>10189</v>
      </c>
      <c r="J10190" s="6" t="s">
        <v>23627</v>
      </c>
      <c r="K10190" s="6" t="s">
        <v>52235</v>
      </c>
      <c r="L10190" s="6" t="s">
        <v>50412</v>
      </c>
      <c r="M10190" s="6" t="s">
        <v>23628</v>
      </c>
      <c r="N10190" s="6" t="s">
        <v>59438</v>
      </c>
      <c r="O10190" s="6" t="s">
        <v>76223</v>
      </c>
    </row>
    <row r="10191" spans="9:15" x14ac:dyDescent="0.25">
      <c r="I10191">
        <v>10190</v>
      </c>
      <c r="J10191" s="6" t="s">
        <v>23629</v>
      </c>
      <c r="K10191" s="6" t="s">
        <v>49696</v>
      </c>
      <c r="L10191" s="6" t="s">
        <v>49501</v>
      </c>
      <c r="M10191" s="6" t="s">
        <v>23630</v>
      </c>
      <c r="N10191" s="6" t="s">
        <v>59439</v>
      </c>
      <c r="O10191" s="6" t="s">
        <v>76224</v>
      </c>
    </row>
    <row r="10192" spans="9:15" x14ac:dyDescent="0.25">
      <c r="I10192">
        <v>10191</v>
      </c>
      <c r="J10192" s="6" t="s">
        <v>23631</v>
      </c>
      <c r="K10192" s="6" t="s">
        <v>49159</v>
      </c>
      <c r="L10192" s="6" t="s">
        <v>49242</v>
      </c>
      <c r="M10192" s="6" t="s">
        <v>23632</v>
      </c>
      <c r="N10192" s="6" t="s">
        <v>54846</v>
      </c>
      <c r="O10192" s="6" t="s">
        <v>70646</v>
      </c>
    </row>
    <row r="10193" spans="9:15" x14ac:dyDescent="0.25">
      <c r="I10193">
        <v>10192</v>
      </c>
      <c r="J10193" s="6" t="s">
        <v>23633</v>
      </c>
      <c r="K10193" s="6" t="s">
        <v>49716</v>
      </c>
      <c r="L10193" s="6" t="s">
        <v>49659</v>
      </c>
      <c r="M10193" s="6" t="s">
        <v>23634</v>
      </c>
      <c r="N10193" s="6" t="s">
        <v>90</v>
      </c>
      <c r="O10193" s="6" t="s">
        <v>76225</v>
      </c>
    </row>
    <row r="10194" spans="9:15" x14ac:dyDescent="0.25">
      <c r="I10194">
        <v>10193</v>
      </c>
      <c r="J10194" s="6" t="s">
        <v>23635</v>
      </c>
      <c r="K10194" s="6" t="s">
        <v>51475</v>
      </c>
      <c r="L10194" s="6" t="s">
        <v>90</v>
      </c>
      <c r="M10194" s="6" t="s">
        <v>23636</v>
      </c>
      <c r="N10194" s="6" t="s">
        <v>59263</v>
      </c>
      <c r="O10194" s="6" t="s">
        <v>76226</v>
      </c>
    </row>
    <row r="10195" spans="9:15" x14ac:dyDescent="0.25">
      <c r="I10195">
        <v>10194</v>
      </c>
      <c r="J10195" s="6" t="s">
        <v>23637</v>
      </c>
      <c r="K10195" s="6" t="s">
        <v>51438</v>
      </c>
      <c r="L10195" s="6" t="s">
        <v>51473</v>
      </c>
      <c r="M10195" s="6" t="s">
        <v>23638</v>
      </c>
      <c r="N10195" s="6" t="s">
        <v>90</v>
      </c>
      <c r="O10195" s="6" t="s">
        <v>76227</v>
      </c>
    </row>
    <row r="10196" spans="9:15" x14ac:dyDescent="0.25">
      <c r="I10196">
        <v>10195</v>
      </c>
      <c r="J10196" s="6" t="s">
        <v>23639</v>
      </c>
      <c r="K10196" s="6" t="s">
        <v>51808</v>
      </c>
      <c r="L10196" s="6" t="s">
        <v>90</v>
      </c>
      <c r="M10196" s="6" t="s">
        <v>23640</v>
      </c>
      <c r="N10196" s="6" t="s">
        <v>59440</v>
      </c>
      <c r="O10196" s="6" t="s">
        <v>76228</v>
      </c>
    </row>
    <row r="10197" spans="9:15" x14ac:dyDescent="0.25">
      <c r="I10197">
        <v>10196</v>
      </c>
      <c r="J10197" s="6" t="s">
        <v>23641</v>
      </c>
      <c r="K10197" s="6" t="s">
        <v>50259</v>
      </c>
      <c r="L10197" s="6" t="s">
        <v>90</v>
      </c>
      <c r="M10197" s="6" t="s">
        <v>23642</v>
      </c>
      <c r="N10197" s="6" t="s">
        <v>59441</v>
      </c>
      <c r="O10197" s="6" t="s">
        <v>76229</v>
      </c>
    </row>
    <row r="10198" spans="9:15" x14ac:dyDescent="0.25">
      <c r="I10198">
        <v>10197</v>
      </c>
      <c r="J10198" s="6" t="s">
        <v>23643</v>
      </c>
      <c r="K10198" s="6" t="s">
        <v>52495</v>
      </c>
      <c r="L10198" s="6" t="s">
        <v>50385</v>
      </c>
      <c r="M10198" s="6" t="s">
        <v>23644</v>
      </c>
      <c r="N10198" s="6" t="s">
        <v>90</v>
      </c>
      <c r="O10198" s="6" t="s">
        <v>76230</v>
      </c>
    </row>
    <row r="10199" spans="9:15" x14ac:dyDescent="0.25">
      <c r="I10199">
        <v>10198</v>
      </c>
      <c r="J10199" s="6" t="s">
        <v>23645</v>
      </c>
      <c r="K10199" s="6" t="s">
        <v>51993</v>
      </c>
      <c r="L10199" s="6" t="s">
        <v>51291</v>
      </c>
      <c r="M10199" s="6" t="s">
        <v>23646</v>
      </c>
      <c r="N10199" s="6" t="s">
        <v>59442</v>
      </c>
      <c r="O10199" s="6" t="s">
        <v>76231</v>
      </c>
    </row>
    <row r="10200" spans="9:15" x14ac:dyDescent="0.25">
      <c r="I10200">
        <v>10199</v>
      </c>
      <c r="J10200" s="6" t="s">
        <v>23647</v>
      </c>
      <c r="K10200" s="6" t="s">
        <v>51363</v>
      </c>
      <c r="L10200" s="6" t="s">
        <v>51359</v>
      </c>
      <c r="M10200" s="6" t="s">
        <v>23648</v>
      </c>
      <c r="N10200" s="6" t="s">
        <v>59443</v>
      </c>
      <c r="O10200" s="6" t="s">
        <v>76232</v>
      </c>
    </row>
    <row r="10201" spans="9:15" x14ac:dyDescent="0.25">
      <c r="I10201">
        <v>10200</v>
      </c>
      <c r="J10201" s="6" t="s">
        <v>23649</v>
      </c>
      <c r="K10201" s="6" t="s">
        <v>50276</v>
      </c>
      <c r="L10201" s="6" t="s">
        <v>90</v>
      </c>
      <c r="M10201" s="6" t="s">
        <v>23650</v>
      </c>
      <c r="N10201" s="6" t="s">
        <v>59444</v>
      </c>
      <c r="O10201" s="6" t="s">
        <v>76233</v>
      </c>
    </row>
    <row r="10202" spans="9:15" x14ac:dyDescent="0.25">
      <c r="I10202">
        <v>10201</v>
      </c>
      <c r="J10202" s="6" t="s">
        <v>23651</v>
      </c>
      <c r="K10202" s="6" t="s">
        <v>52246</v>
      </c>
      <c r="L10202" s="6" t="s">
        <v>90</v>
      </c>
      <c r="M10202" s="6" t="s">
        <v>23652</v>
      </c>
      <c r="N10202" s="6" t="s">
        <v>59445</v>
      </c>
      <c r="O10202" s="6" t="s">
        <v>76234</v>
      </c>
    </row>
    <row r="10203" spans="9:15" x14ac:dyDescent="0.25">
      <c r="I10203">
        <v>10202</v>
      </c>
      <c r="J10203" s="6" t="s">
        <v>23653</v>
      </c>
      <c r="K10203" s="6" t="s">
        <v>51497</v>
      </c>
      <c r="L10203" s="6" t="s">
        <v>90</v>
      </c>
      <c r="M10203" s="6" t="s">
        <v>23654</v>
      </c>
      <c r="N10203" s="6" t="s">
        <v>59446</v>
      </c>
      <c r="O10203" s="6" t="s">
        <v>76235</v>
      </c>
    </row>
    <row r="10204" spans="9:15" x14ac:dyDescent="0.25">
      <c r="I10204">
        <v>10203</v>
      </c>
      <c r="J10204" s="6" t="s">
        <v>1126</v>
      </c>
      <c r="K10204" s="6" t="s">
        <v>51288</v>
      </c>
      <c r="L10204" s="6" t="s">
        <v>90</v>
      </c>
      <c r="M10204" s="6" t="s">
        <v>23655</v>
      </c>
      <c r="N10204" s="6" t="s">
        <v>90</v>
      </c>
      <c r="O10204" s="6" t="s">
        <v>76236</v>
      </c>
    </row>
    <row r="10205" spans="9:15" x14ac:dyDescent="0.25">
      <c r="I10205">
        <v>10204</v>
      </c>
      <c r="J10205" s="6" t="s">
        <v>23656</v>
      </c>
      <c r="K10205" s="6" t="s">
        <v>51288</v>
      </c>
      <c r="L10205" s="6" t="s">
        <v>51308</v>
      </c>
      <c r="M10205" s="6" t="s">
        <v>23657</v>
      </c>
      <c r="N10205" s="6" t="s">
        <v>59447</v>
      </c>
      <c r="O10205" s="6" t="s">
        <v>76237</v>
      </c>
    </row>
    <row r="10206" spans="9:15" x14ac:dyDescent="0.25">
      <c r="I10206">
        <v>10205</v>
      </c>
      <c r="J10206" s="6" t="s">
        <v>23658</v>
      </c>
      <c r="K10206" s="6" t="s">
        <v>51719</v>
      </c>
      <c r="L10206" s="6" t="s">
        <v>51481</v>
      </c>
      <c r="M10206" s="6" t="s">
        <v>23659</v>
      </c>
      <c r="N10206" s="6" t="s">
        <v>56618</v>
      </c>
      <c r="O10206" s="6" t="s">
        <v>76238</v>
      </c>
    </row>
    <row r="10207" spans="9:15" x14ac:dyDescent="0.25">
      <c r="I10207">
        <v>10206</v>
      </c>
      <c r="J10207" s="6" t="s">
        <v>23660</v>
      </c>
      <c r="K10207" s="6" t="s">
        <v>51475</v>
      </c>
      <c r="L10207" s="6" t="s">
        <v>51217</v>
      </c>
      <c r="M10207" s="6" t="s">
        <v>23661</v>
      </c>
      <c r="N10207" s="6" t="s">
        <v>59448</v>
      </c>
      <c r="O10207" s="6" t="s">
        <v>76239</v>
      </c>
    </row>
    <row r="10208" spans="9:15" x14ac:dyDescent="0.25">
      <c r="I10208">
        <v>10207</v>
      </c>
      <c r="J10208" s="6" t="s">
        <v>23662</v>
      </c>
      <c r="K10208" s="6" t="s">
        <v>49542</v>
      </c>
      <c r="L10208" s="6" t="s">
        <v>49544</v>
      </c>
      <c r="M10208" s="6" t="s">
        <v>23663</v>
      </c>
      <c r="N10208" s="6" t="s">
        <v>59449</v>
      </c>
      <c r="O10208" s="6" t="s">
        <v>76240</v>
      </c>
    </row>
    <row r="10209" spans="9:15" x14ac:dyDescent="0.25">
      <c r="I10209">
        <v>10208</v>
      </c>
      <c r="J10209" s="6" t="s">
        <v>23664</v>
      </c>
      <c r="K10209" s="6" t="s">
        <v>52488</v>
      </c>
      <c r="L10209" s="6" t="s">
        <v>52478</v>
      </c>
      <c r="M10209" s="6" t="s">
        <v>23665</v>
      </c>
      <c r="N10209" s="6" t="s">
        <v>90</v>
      </c>
      <c r="O10209" s="6" t="s">
        <v>76241</v>
      </c>
    </row>
    <row r="10210" spans="9:15" x14ac:dyDescent="0.25">
      <c r="I10210">
        <v>10209</v>
      </c>
      <c r="J10210" s="6" t="s">
        <v>23666</v>
      </c>
      <c r="K10210" s="6" t="s">
        <v>51499</v>
      </c>
      <c r="L10210" s="6" t="s">
        <v>90</v>
      </c>
      <c r="M10210" s="6" t="s">
        <v>23667</v>
      </c>
      <c r="N10210" s="6" t="s">
        <v>59450</v>
      </c>
      <c r="O10210" s="6" t="s">
        <v>76242</v>
      </c>
    </row>
    <row r="10211" spans="9:15" x14ac:dyDescent="0.25">
      <c r="I10211">
        <v>10210</v>
      </c>
      <c r="J10211" s="6" t="s">
        <v>23668</v>
      </c>
      <c r="K10211" s="6" t="s">
        <v>48827</v>
      </c>
      <c r="L10211" s="6" t="s">
        <v>90</v>
      </c>
      <c r="M10211" s="6" t="s">
        <v>23669</v>
      </c>
      <c r="N10211" s="6" t="s">
        <v>90</v>
      </c>
      <c r="O10211" s="6" t="s">
        <v>76243</v>
      </c>
    </row>
    <row r="10212" spans="9:15" x14ac:dyDescent="0.25">
      <c r="I10212">
        <v>10211</v>
      </c>
      <c r="J10212" s="6" t="s">
        <v>23670</v>
      </c>
      <c r="K10212" s="6" t="s">
        <v>50069</v>
      </c>
      <c r="L10212" s="6" t="s">
        <v>50071</v>
      </c>
      <c r="M10212" s="6" t="s">
        <v>23671</v>
      </c>
      <c r="N10212" s="6" t="s">
        <v>53362</v>
      </c>
      <c r="O10212" s="6" t="s">
        <v>74255</v>
      </c>
    </row>
    <row r="10213" spans="9:15" x14ac:dyDescent="0.25">
      <c r="I10213">
        <v>10212</v>
      </c>
      <c r="J10213" s="6" t="s">
        <v>23672</v>
      </c>
      <c r="K10213" s="6" t="s">
        <v>52479</v>
      </c>
      <c r="L10213" s="6" t="s">
        <v>50332</v>
      </c>
      <c r="M10213" s="6" t="s">
        <v>23673</v>
      </c>
      <c r="N10213" s="6" t="s">
        <v>90</v>
      </c>
      <c r="O10213" s="6" t="s">
        <v>76244</v>
      </c>
    </row>
    <row r="10214" spans="9:15" x14ac:dyDescent="0.25">
      <c r="I10214">
        <v>10213</v>
      </c>
      <c r="J10214" s="6" t="s">
        <v>23674</v>
      </c>
      <c r="K10214" s="6" t="s">
        <v>52553</v>
      </c>
      <c r="L10214" s="6" t="s">
        <v>90</v>
      </c>
      <c r="M10214" s="6" t="s">
        <v>23675</v>
      </c>
      <c r="N10214" s="6" t="s">
        <v>54423</v>
      </c>
      <c r="O10214" s="6" t="s">
        <v>68759</v>
      </c>
    </row>
    <row r="10215" spans="9:15" x14ac:dyDescent="0.25">
      <c r="I10215">
        <v>10214</v>
      </c>
      <c r="J10215" s="6" t="s">
        <v>23676</v>
      </c>
      <c r="K10215" s="6" t="s">
        <v>51338</v>
      </c>
      <c r="L10215" s="6" t="s">
        <v>52507</v>
      </c>
      <c r="M10215" s="6" t="s">
        <v>23677</v>
      </c>
      <c r="N10215" s="6" t="s">
        <v>90</v>
      </c>
      <c r="O10215" s="6" t="s">
        <v>76245</v>
      </c>
    </row>
    <row r="10216" spans="9:15" x14ac:dyDescent="0.25">
      <c r="I10216">
        <v>10215</v>
      </c>
      <c r="J10216" s="6" t="s">
        <v>23678</v>
      </c>
      <c r="K10216" s="6" t="s">
        <v>50789</v>
      </c>
      <c r="L10216" s="6" t="s">
        <v>90</v>
      </c>
      <c r="M10216" s="6" t="s">
        <v>23679</v>
      </c>
      <c r="N10216" s="6" t="s">
        <v>54773</v>
      </c>
      <c r="O10216" s="6" t="s">
        <v>69278</v>
      </c>
    </row>
    <row r="10217" spans="9:15" x14ac:dyDescent="0.25">
      <c r="I10217">
        <v>10216</v>
      </c>
      <c r="J10217" s="6" t="s">
        <v>23680</v>
      </c>
      <c r="K10217" s="6" t="s">
        <v>49493</v>
      </c>
      <c r="L10217" s="6" t="s">
        <v>90</v>
      </c>
      <c r="M10217" s="6" t="s">
        <v>23681</v>
      </c>
      <c r="N10217" s="6" t="s">
        <v>59451</v>
      </c>
      <c r="O10217" s="6" t="s">
        <v>76246</v>
      </c>
    </row>
    <row r="10218" spans="9:15" x14ac:dyDescent="0.25">
      <c r="I10218">
        <v>10217</v>
      </c>
      <c r="J10218" s="6" t="s">
        <v>23682</v>
      </c>
      <c r="K10218" s="6" t="s">
        <v>52076</v>
      </c>
      <c r="L10218" s="6" t="s">
        <v>90</v>
      </c>
      <c r="M10218" s="6" t="s">
        <v>23683</v>
      </c>
      <c r="N10218" s="6" t="s">
        <v>90</v>
      </c>
      <c r="O10218" s="6" t="s">
        <v>76247</v>
      </c>
    </row>
    <row r="10219" spans="9:15" x14ac:dyDescent="0.25">
      <c r="I10219">
        <v>10218</v>
      </c>
      <c r="J10219" s="6" t="s">
        <v>23684</v>
      </c>
      <c r="K10219" s="6" t="s">
        <v>49876</v>
      </c>
      <c r="L10219" s="6" t="s">
        <v>90</v>
      </c>
      <c r="M10219" s="6" t="s">
        <v>23685</v>
      </c>
      <c r="N10219" s="6" t="s">
        <v>59452</v>
      </c>
      <c r="O10219" s="6" t="s">
        <v>76248</v>
      </c>
    </row>
    <row r="10220" spans="9:15" x14ac:dyDescent="0.25">
      <c r="I10220">
        <v>10219</v>
      </c>
      <c r="J10220" s="6" t="s">
        <v>23686</v>
      </c>
      <c r="K10220" s="6" t="s">
        <v>49546</v>
      </c>
      <c r="L10220" s="6" t="s">
        <v>90</v>
      </c>
      <c r="M10220" s="6" t="s">
        <v>23687</v>
      </c>
      <c r="N10220" s="6" t="s">
        <v>90</v>
      </c>
      <c r="O10220" s="6" t="s">
        <v>76249</v>
      </c>
    </row>
    <row r="10221" spans="9:15" x14ac:dyDescent="0.25">
      <c r="I10221">
        <v>10220</v>
      </c>
      <c r="J10221" s="6" t="s">
        <v>23688</v>
      </c>
      <c r="K10221" s="6" t="s">
        <v>50876</v>
      </c>
      <c r="L10221" s="6" t="s">
        <v>90</v>
      </c>
      <c r="M10221" s="6" t="s">
        <v>23689</v>
      </c>
      <c r="N10221" s="6" t="s">
        <v>54970</v>
      </c>
      <c r="O10221" s="6" t="s">
        <v>76250</v>
      </c>
    </row>
    <row r="10222" spans="9:15" x14ac:dyDescent="0.25">
      <c r="I10222">
        <v>10221</v>
      </c>
      <c r="J10222" s="6" t="s">
        <v>23690</v>
      </c>
      <c r="K10222" s="6" t="s">
        <v>49425</v>
      </c>
      <c r="L10222" s="6" t="s">
        <v>49421</v>
      </c>
      <c r="M10222" s="6" t="s">
        <v>23691</v>
      </c>
      <c r="N10222" s="6" t="s">
        <v>59453</v>
      </c>
      <c r="O10222" s="6" t="s">
        <v>76251</v>
      </c>
    </row>
    <row r="10223" spans="9:15" x14ac:dyDescent="0.25">
      <c r="I10223">
        <v>10222</v>
      </c>
      <c r="J10223" s="6" t="s">
        <v>23692</v>
      </c>
      <c r="K10223" s="6" t="s">
        <v>50588</v>
      </c>
      <c r="L10223" s="6" t="s">
        <v>50591</v>
      </c>
      <c r="M10223" s="6" t="s">
        <v>23693</v>
      </c>
      <c r="N10223" s="6" t="s">
        <v>59454</v>
      </c>
      <c r="O10223" s="6" t="s">
        <v>76252</v>
      </c>
    </row>
    <row r="10224" spans="9:15" x14ac:dyDescent="0.25">
      <c r="I10224">
        <v>10223</v>
      </c>
      <c r="J10224" s="6" t="s">
        <v>23694</v>
      </c>
      <c r="K10224" s="6" t="s">
        <v>48796</v>
      </c>
      <c r="L10224" s="6" t="s">
        <v>90</v>
      </c>
      <c r="M10224" s="6" t="s">
        <v>23695</v>
      </c>
      <c r="N10224" s="6" t="s">
        <v>59455</v>
      </c>
      <c r="O10224" s="6" t="s">
        <v>76253</v>
      </c>
    </row>
    <row r="10225" spans="9:15" x14ac:dyDescent="0.25">
      <c r="I10225">
        <v>10224</v>
      </c>
      <c r="J10225" s="6" t="s">
        <v>23696</v>
      </c>
      <c r="K10225" s="6" t="s">
        <v>50895</v>
      </c>
      <c r="L10225" s="6" t="s">
        <v>90</v>
      </c>
      <c r="M10225" s="6" t="s">
        <v>23697</v>
      </c>
      <c r="N10225" s="6" t="s">
        <v>90</v>
      </c>
      <c r="O10225" s="6" t="s">
        <v>76254</v>
      </c>
    </row>
    <row r="10226" spans="9:15" x14ac:dyDescent="0.25">
      <c r="I10226">
        <v>10225</v>
      </c>
      <c r="J10226" s="6" t="s">
        <v>23698</v>
      </c>
      <c r="K10226" s="6" t="s">
        <v>52174</v>
      </c>
      <c r="L10226" s="6" t="s">
        <v>90</v>
      </c>
      <c r="M10226" s="6" t="s">
        <v>23699</v>
      </c>
      <c r="N10226" s="6" t="s">
        <v>59456</v>
      </c>
      <c r="O10226" s="6" t="s">
        <v>76255</v>
      </c>
    </row>
    <row r="10227" spans="9:15" x14ac:dyDescent="0.25">
      <c r="I10227">
        <v>10226</v>
      </c>
      <c r="J10227" s="6" t="s">
        <v>23700</v>
      </c>
      <c r="K10227" s="6" t="s">
        <v>51231</v>
      </c>
      <c r="L10227" s="6" t="s">
        <v>90</v>
      </c>
      <c r="M10227" s="6" t="s">
        <v>23701</v>
      </c>
      <c r="N10227" s="6" t="s">
        <v>54284</v>
      </c>
      <c r="O10227" s="6" t="s">
        <v>68564</v>
      </c>
    </row>
    <row r="10228" spans="9:15" x14ac:dyDescent="0.25">
      <c r="I10228">
        <v>10227</v>
      </c>
      <c r="J10228" s="6" t="s">
        <v>23702</v>
      </c>
      <c r="K10228" s="6" t="s">
        <v>48749</v>
      </c>
      <c r="L10228" s="6" t="s">
        <v>90</v>
      </c>
      <c r="M10228" s="6" t="s">
        <v>23703</v>
      </c>
      <c r="N10228" s="6" t="s">
        <v>90</v>
      </c>
      <c r="O10228" s="6" t="s">
        <v>76256</v>
      </c>
    </row>
    <row r="10229" spans="9:15" x14ac:dyDescent="0.25">
      <c r="I10229">
        <v>10228</v>
      </c>
      <c r="J10229" s="6" t="s">
        <v>23704</v>
      </c>
      <c r="K10229" s="6" t="s">
        <v>49092</v>
      </c>
      <c r="L10229" s="6" t="s">
        <v>51729</v>
      </c>
      <c r="M10229" s="6" t="s">
        <v>23705</v>
      </c>
      <c r="N10229" s="6" t="s">
        <v>90</v>
      </c>
      <c r="O10229" s="6" t="s">
        <v>73110</v>
      </c>
    </row>
    <row r="10230" spans="9:15" x14ac:dyDescent="0.25">
      <c r="I10230">
        <v>10229</v>
      </c>
      <c r="J10230" s="6" t="s">
        <v>23706</v>
      </c>
      <c r="K10230" s="6" t="s">
        <v>50380</v>
      </c>
      <c r="L10230" s="6" t="s">
        <v>50346</v>
      </c>
      <c r="M10230" s="6" t="s">
        <v>23707</v>
      </c>
      <c r="N10230" s="6" t="s">
        <v>59457</v>
      </c>
      <c r="O10230" s="6" t="s">
        <v>72699</v>
      </c>
    </row>
    <row r="10231" spans="9:15" x14ac:dyDescent="0.25">
      <c r="I10231">
        <v>10230</v>
      </c>
      <c r="J10231" s="6" t="s">
        <v>23708</v>
      </c>
      <c r="K10231" s="6" t="s">
        <v>49447</v>
      </c>
      <c r="L10231" s="6" t="s">
        <v>49421</v>
      </c>
      <c r="M10231" s="6" t="s">
        <v>23709</v>
      </c>
      <c r="N10231" s="6" t="s">
        <v>59458</v>
      </c>
      <c r="O10231" s="6" t="s">
        <v>76257</v>
      </c>
    </row>
    <row r="10232" spans="9:15" x14ac:dyDescent="0.25">
      <c r="I10232">
        <v>10231</v>
      </c>
      <c r="J10232" s="6" t="s">
        <v>23710</v>
      </c>
      <c r="K10232" s="6" t="s">
        <v>52006</v>
      </c>
      <c r="L10232" s="6" t="s">
        <v>90</v>
      </c>
      <c r="M10232" s="6" t="s">
        <v>23711</v>
      </c>
      <c r="N10232" s="6" t="s">
        <v>59459</v>
      </c>
      <c r="O10232" s="6" t="s">
        <v>76258</v>
      </c>
    </row>
    <row r="10233" spans="9:15" x14ac:dyDescent="0.25">
      <c r="I10233">
        <v>10232</v>
      </c>
      <c r="J10233" s="6" t="s">
        <v>23712</v>
      </c>
      <c r="K10233" s="6" t="s">
        <v>52311</v>
      </c>
      <c r="L10233" s="6" t="s">
        <v>52033</v>
      </c>
      <c r="M10233" s="6" t="s">
        <v>23713</v>
      </c>
      <c r="N10233" s="6" t="s">
        <v>59460</v>
      </c>
      <c r="O10233" s="6" t="s">
        <v>76259</v>
      </c>
    </row>
    <row r="10234" spans="9:15" x14ac:dyDescent="0.25">
      <c r="I10234">
        <v>10233</v>
      </c>
      <c r="J10234" s="6" t="s">
        <v>23714</v>
      </c>
      <c r="K10234" s="6" t="s">
        <v>52132</v>
      </c>
      <c r="L10234" s="6" t="s">
        <v>90</v>
      </c>
      <c r="M10234" s="6" t="s">
        <v>23715</v>
      </c>
      <c r="N10234" s="6" t="s">
        <v>59461</v>
      </c>
      <c r="O10234" s="6" t="s">
        <v>76260</v>
      </c>
    </row>
    <row r="10235" spans="9:15" x14ac:dyDescent="0.25">
      <c r="I10235">
        <v>10234</v>
      </c>
      <c r="J10235" s="6" t="s">
        <v>23716</v>
      </c>
      <c r="K10235" s="6" t="s">
        <v>51280</v>
      </c>
      <c r="L10235" s="6" t="s">
        <v>90</v>
      </c>
      <c r="M10235" s="6" t="s">
        <v>23717</v>
      </c>
      <c r="N10235" s="6" t="s">
        <v>59462</v>
      </c>
      <c r="O10235" s="6" t="s">
        <v>69146</v>
      </c>
    </row>
    <row r="10236" spans="9:15" x14ac:dyDescent="0.25">
      <c r="I10236">
        <v>10235</v>
      </c>
      <c r="J10236" s="6" t="s">
        <v>23718</v>
      </c>
      <c r="K10236" s="6" t="s">
        <v>50195</v>
      </c>
      <c r="L10236" s="6" t="s">
        <v>50941</v>
      </c>
      <c r="M10236" s="6" t="s">
        <v>23719</v>
      </c>
      <c r="N10236" s="6" t="s">
        <v>58647</v>
      </c>
      <c r="O10236" s="6" t="s">
        <v>76261</v>
      </c>
    </row>
    <row r="10237" spans="9:15" x14ac:dyDescent="0.25">
      <c r="I10237">
        <v>10236</v>
      </c>
      <c r="J10237" s="6" t="s">
        <v>23720</v>
      </c>
      <c r="K10237" s="6" t="s">
        <v>50454</v>
      </c>
      <c r="L10237" s="6" t="s">
        <v>50405</v>
      </c>
      <c r="M10237" s="6" t="s">
        <v>23721</v>
      </c>
      <c r="N10237" s="6" t="s">
        <v>59463</v>
      </c>
      <c r="O10237" s="6" t="s">
        <v>76262</v>
      </c>
    </row>
    <row r="10238" spans="9:15" x14ac:dyDescent="0.25">
      <c r="I10238">
        <v>10237</v>
      </c>
      <c r="J10238" s="6" t="s">
        <v>23722</v>
      </c>
      <c r="K10238" s="6" t="s">
        <v>49350</v>
      </c>
      <c r="L10238" s="6" t="s">
        <v>90</v>
      </c>
      <c r="M10238" s="6" t="s">
        <v>23723</v>
      </c>
      <c r="N10238" s="6" t="s">
        <v>59464</v>
      </c>
      <c r="O10238" s="6" t="s">
        <v>76263</v>
      </c>
    </row>
    <row r="10239" spans="9:15" x14ac:dyDescent="0.25">
      <c r="I10239">
        <v>10238</v>
      </c>
      <c r="J10239" s="6" t="s">
        <v>23724</v>
      </c>
      <c r="K10239" s="6" t="s">
        <v>50489</v>
      </c>
      <c r="L10239" s="6" t="s">
        <v>49203</v>
      </c>
      <c r="M10239" s="6" t="s">
        <v>23725</v>
      </c>
      <c r="N10239" s="6" t="s">
        <v>59465</v>
      </c>
      <c r="O10239" s="6" t="s">
        <v>76264</v>
      </c>
    </row>
    <row r="10240" spans="9:15" x14ac:dyDescent="0.25">
      <c r="I10240">
        <v>10239</v>
      </c>
      <c r="J10240" s="6" t="s">
        <v>23726</v>
      </c>
      <c r="K10240" s="6" t="s">
        <v>49817</v>
      </c>
      <c r="L10240" s="6" t="s">
        <v>49629</v>
      </c>
      <c r="M10240" s="6" t="s">
        <v>23727</v>
      </c>
      <c r="N10240" s="6" t="s">
        <v>59466</v>
      </c>
      <c r="O10240" s="6" t="s">
        <v>76265</v>
      </c>
    </row>
    <row r="10241" spans="9:15" x14ac:dyDescent="0.25">
      <c r="I10241">
        <v>10240</v>
      </c>
      <c r="J10241" s="6" t="s">
        <v>23728</v>
      </c>
      <c r="K10241" s="6" t="s">
        <v>50951</v>
      </c>
      <c r="L10241" s="6" t="s">
        <v>51008</v>
      </c>
      <c r="M10241" s="6" t="s">
        <v>23729</v>
      </c>
      <c r="N10241" s="6" t="s">
        <v>90</v>
      </c>
      <c r="O10241" s="6" t="s">
        <v>76266</v>
      </c>
    </row>
    <row r="10242" spans="9:15" x14ac:dyDescent="0.25">
      <c r="I10242">
        <v>10241</v>
      </c>
      <c r="J10242" s="6" t="s">
        <v>23730</v>
      </c>
      <c r="K10242" s="6" t="s">
        <v>48714</v>
      </c>
      <c r="L10242" s="6" t="s">
        <v>90</v>
      </c>
      <c r="M10242" s="6" t="s">
        <v>23731</v>
      </c>
      <c r="N10242" s="6" t="s">
        <v>59467</v>
      </c>
      <c r="O10242" s="6" t="s">
        <v>76267</v>
      </c>
    </row>
    <row r="10243" spans="9:15" x14ac:dyDescent="0.25">
      <c r="I10243">
        <v>10242</v>
      </c>
      <c r="J10243" s="6" t="s">
        <v>23732</v>
      </c>
      <c r="K10243" s="6" t="s">
        <v>49800</v>
      </c>
      <c r="L10243" s="6" t="s">
        <v>90</v>
      </c>
      <c r="M10243" s="6" t="s">
        <v>23733</v>
      </c>
      <c r="N10243" s="6" t="s">
        <v>90</v>
      </c>
      <c r="O10243" s="6" t="s">
        <v>76268</v>
      </c>
    </row>
    <row r="10244" spans="9:15" x14ac:dyDescent="0.25">
      <c r="I10244">
        <v>10243</v>
      </c>
      <c r="J10244" s="6" t="s">
        <v>23734</v>
      </c>
      <c r="K10244" s="6" t="s">
        <v>50257</v>
      </c>
      <c r="L10244" s="6" t="s">
        <v>90</v>
      </c>
      <c r="M10244" s="6" t="s">
        <v>23735</v>
      </c>
      <c r="N10244" s="6" t="s">
        <v>59468</v>
      </c>
      <c r="O10244" s="6" t="s">
        <v>68298</v>
      </c>
    </row>
    <row r="10245" spans="9:15" x14ac:dyDescent="0.25">
      <c r="I10245">
        <v>10244</v>
      </c>
      <c r="J10245" s="6" t="s">
        <v>23736</v>
      </c>
      <c r="K10245" s="6" t="s">
        <v>50151</v>
      </c>
      <c r="L10245" s="6" t="s">
        <v>90</v>
      </c>
      <c r="M10245" s="6" t="s">
        <v>23737</v>
      </c>
      <c r="N10245" s="6" t="s">
        <v>59072</v>
      </c>
      <c r="O10245" s="6" t="s">
        <v>76269</v>
      </c>
    </row>
    <row r="10246" spans="9:15" x14ac:dyDescent="0.25">
      <c r="I10246">
        <v>10245</v>
      </c>
      <c r="J10246" s="6" t="s">
        <v>23738</v>
      </c>
      <c r="K10246" s="6" t="s">
        <v>49862</v>
      </c>
      <c r="L10246" s="6" t="s">
        <v>52192</v>
      </c>
      <c r="M10246" s="6" t="s">
        <v>23739</v>
      </c>
      <c r="N10246" s="6" t="s">
        <v>90</v>
      </c>
      <c r="O10246" s="6" t="s">
        <v>76270</v>
      </c>
    </row>
    <row r="10247" spans="9:15" x14ac:dyDescent="0.25">
      <c r="I10247">
        <v>10246</v>
      </c>
      <c r="J10247" s="6" t="s">
        <v>23740</v>
      </c>
      <c r="K10247" s="6" t="s">
        <v>49125</v>
      </c>
      <c r="L10247" s="6" t="s">
        <v>49175</v>
      </c>
      <c r="M10247" s="6" t="s">
        <v>23741</v>
      </c>
      <c r="N10247" s="6" t="s">
        <v>53681</v>
      </c>
      <c r="O10247" s="6" t="s">
        <v>67665</v>
      </c>
    </row>
    <row r="10248" spans="9:15" x14ac:dyDescent="0.25">
      <c r="I10248">
        <v>10247</v>
      </c>
      <c r="J10248" s="6" t="s">
        <v>23742</v>
      </c>
      <c r="K10248" s="6" t="s">
        <v>51943</v>
      </c>
      <c r="L10248" s="6" t="s">
        <v>90</v>
      </c>
      <c r="M10248" s="6" t="s">
        <v>23743</v>
      </c>
      <c r="N10248" s="6" t="s">
        <v>59469</v>
      </c>
      <c r="O10248" s="6" t="s">
        <v>76271</v>
      </c>
    </row>
    <row r="10249" spans="9:15" x14ac:dyDescent="0.25">
      <c r="I10249">
        <v>10248</v>
      </c>
      <c r="J10249" s="6" t="s">
        <v>23744</v>
      </c>
      <c r="K10249" s="6" t="s">
        <v>52136</v>
      </c>
      <c r="L10249" s="6" t="s">
        <v>52461</v>
      </c>
      <c r="M10249" s="6" t="s">
        <v>23745</v>
      </c>
      <c r="N10249" s="6" t="s">
        <v>55817</v>
      </c>
      <c r="O10249" s="6" t="s">
        <v>70853</v>
      </c>
    </row>
    <row r="10250" spans="9:15" x14ac:dyDescent="0.25">
      <c r="I10250">
        <v>10249</v>
      </c>
      <c r="J10250" s="6" t="s">
        <v>23746</v>
      </c>
      <c r="K10250" s="6" t="s">
        <v>52150</v>
      </c>
      <c r="L10250" s="6" t="s">
        <v>49203</v>
      </c>
      <c r="M10250" s="6" t="s">
        <v>23747</v>
      </c>
      <c r="N10250" s="6" t="s">
        <v>59470</v>
      </c>
      <c r="O10250" s="6" t="s">
        <v>76272</v>
      </c>
    </row>
    <row r="10251" spans="9:15" x14ac:dyDescent="0.25">
      <c r="I10251">
        <v>10250</v>
      </c>
      <c r="J10251" s="6" t="s">
        <v>23748</v>
      </c>
      <c r="K10251" s="6" t="s">
        <v>49374</v>
      </c>
      <c r="L10251" s="6" t="s">
        <v>49383</v>
      </c>
      <c r="M10251" s="6" t="s">
        <v>23749</v>
      </c>
      <c r="N10251" s="6" t="s">
        <v>55035</v>
      </c>
      <c r="O10251" s="6" t="s">
        <v>76273</v>
      </c>
    </row>
    <row r="10252" spans="9:15" x14ac:dyDescent="0.25">
      <c r="I10252">
        <v>10251</v>
      </c>
      <c r="J10252" s="6" t="s">
        <v>23750</v>
      </c>
      <c r="K10252" s="6" t="s">
        <v>50207</v>
      </c>
      <c r="L10252" s="6" t="s">
        <v>49809</v>
      </c>
      <c r="M10252" s="6" t="s">
        <v>23751</v>
      </c>
      <c r="N10252" s="6" t="s">
        <v>59471</v>
      </c>
      <c r="O10252" s="6" t="s">
        <v>76274</v>
      </c>
    </row>
    <row r="10253" spans="9:15" x14ac:dyDescent="0.25">
      <c r="I10253">
        <v>10252</v>
      </c>
      <c r="J10253" s="6" t="s">
        <v>23752</v>
      </c>
      <c r="K10253" s="6" t="s">
        <v>52462</v>
      </c>
      <c r="L10253" s="6" t="s">
        <v>90</v>
      </c>
      <c r="M10253" s="6" t="s">
        <v>23753</v>
      </c>
      <c r="N10253" s="6" t="s">
        <v>90</v>
      </c>
      <c r="O10253" s="6" t="s">
        <v>76275</v>
      </c>
    </row>
    <row r="10254" spans="9:15" x14ac:dyDescent="0.25">
      <c r="I10254">
        <v>10253</v>
      </c>
      <c r="J10254" s="6" t="s">
        <v>23754</v>
      </c>
      <c r="K10254" s="6" t="s">
        <v>52230</v>
      </c>
      <c r="L10254" s="6" t="s">
        <v>50442</v>
      </c>
      <c r="M10254" s="6" t="s">
        <v>23755</v>
      </c>
      <c r="N10254" s="6" t="s">
        <v>59472</v>
      </c>
      <c r="O10254" s="6" t="s">
        <v>76276</v>
      </c>
    </row>
    <row r="10255" spans="9:15" x14ac:dyDescent="0.25">
      <c r="I10255">
        <v>10254</v>
      </c>
      <c r="J10255" s="6" t="s">
        <v>23756</v>
      </c>
      <c r="K10255" s="6" t="s">
        <v>50468</v>
      </c>
      <c r="L10255" s="6" t="s">
        <v>50445</v>
      </c>
      <c r="M10255" s="6" t="s">
        <v>23757</v>
      </c>
      <c r="N10255" s="6" t="s">
        <v>59473</v>
      </c>
      <c r="O10255" s="6" t="s">
        <v>75932</v>
      </c>
    </row>
    <row r="10256" spans="9:15" x14ac:dyDescent="0.25">
      <c r="I10256">
        <v>10255</v>
      </c>
      <c r="J10256" s="6" t="s">
        <v>23758</v>
      </c>
      <c r="K10256" s="6" t="s">
        <v>48762</v>
      </c>
      <c r="L10256" s="6" t="s">
        <v>90</v>
      </c>
      <c r="M10256" s="6" t="s">
        <v>23759</v>
      </c>
      <c r="N10256" s="6" t="s">
        <v>59474</v>
      </c>
      <c r="O10256" s="6" t="s">
        <v>76277</v>
      </c>
    </row>
    <row r="10257" spans="9:15" x14ac:dyDescent="0.25">
      <c r="I10257">
        <v>10256</v>
      </c>
      <c r="J10257" s="6" t="s">
        <v>23760</v>
      </c>
      <c r="K10257" s="6" t="s">
        <v>50217</v>
      </c>
      <c r="L10257" s="6" t="s">
        <v>90</v>
      </c>
      <c r="M10257" s="6" t="s">
        <v>23761</v>
      </c>
      <c r="N10257" s="6" t="s">
        <v>90</v>
      </c>
      <c r="O10257" s="6" t="s">
        <v>67320</v>
      </c>
    </row>
    <row r="10258" spans="9:15" x14ac:dyDescent="0.25">
      <c r="I10258">
        <v>10257</v>
      </c>
      <c r="J10258" s="6" t="s">
        <v>23762</v>
      </c>
      <c r="K10258" s="6" t="s">
        <v>51342</v>
      </c>
      <c r="L10258" s="6" t="s">
        <v>90</v>
      </c>
      <c r="M10258" s="6" t="s">
        <v>23763</v>
      </c>
      <c r="N10258" s="6" t="s">
        <v>59475</v>
      </c>
      <c r="O10258" s="6" t="s">
        <v>76278</v>
      </c>
    </row>
    <row r="10259" spans="9:15" x14ac:dyDescent="0.25">
      <c r="I10259">
        <v>10258</v>
      </c>
      <c r="J10259" s="6" t="s">
        <v>23764</v>
      </c>
      <c r="K10259" s="6" t="s">
        <v>50248</v>
      </c>
      <c r="L10259" s="6" t="s">
        <v>49318</v>
      </c>
      <c r="M10259" s="6" t="s">
        <v>23765</v>
      </c>
      <c r="N10259" s="6" t="s">
        <v>59476</v>
      </c>
      <c r="O10259" s="6" t="s">
        <v>76279</v>
      </c>
    </row>
    <row r="10260" spans="9:15" x14ac:dyDescent="0.25">
      <c r="I10260">
        <v>10259</v>
      </c>
      <c r="J10260" s="6" t="s">
        <v>23766</v>
      </c>
      <c r="K10260" s="6" t="s">
        <v>50083</v>
      </c>
      <c r="L10260" s="6" t="s">
        <v>50079</v>
      </c>
      <c r="M10260" s="6" t="s">
        <v>23767</v>
      </c>
      <c r="N10260" s="6" t="s">
        <v>59477</v>
      </c>
      <c r="O10260" s="6" t="s">
        <v>76280</v>
      </c>
    </row>
    <row r="10261" spans="9:15" x14ac:dyDescent="0.25">
      <c r="I10261">
        <v>10260</v>
      </c>
      <c r="J10261" s="6" t="s">
        <v>23768</v>
      </c>
      <c r="K10261" s="6" t="s">
        <v>49019</v>
      </c>
      <c r="L10261" s="6" t="s">
        <v>49013</v>
      </c>
      <c r="M10261" s="6" t="s">
        <v>23769</v>
      </c>
      <c r="N10261" s="6" t="s">
        <v>90</v>
      </c>
      <c r="O10261" s="6" t="s">
        <v>76281</v>
      </c>
    </row>
    <row r="10262" spans="9:15" x14ac:dyDescent="0.25">
      <c r="I10262">
        <v>10261</v>
      </c>
      <c r="J10262" s="6" t="s">
        <v>23770</v>
      </c>
      <c r="K10262" s="6" t="s">
        <v>51708</v>
      </c>
      <c r="L10262" s="6" t="s">
        <v>90</v>
      </c>
      <c r="M10262" s="6" t="s">
        <v>23771</v>
      </c>
      <c r="N10262" s="6" t="s">
        <v>56618</v>
      </c>
      <c r="O10262" s="6" t="s">
        <v>71987</v>
      </c>
    </row>
    <row r="10263" spans="9:15" x14ac:dyDescent="0.25">
      <c r="I10263">
        <v>10262</v>
      </c>
      <c r="J10263" s="6" t="s">
        <v>23772</v>
      </c>
      <c r="K10263" s="6" t="s">
        <v>51596</v>
      </c>
      <c r="L10263" s="6" t="s">
        <v>51590</v>
      </c>
      <c r="M10263" s="6" t="s">
        <v>23773</v>
      </c>
      <c r="N10263" s="6" t="s">
        <v>59478</v>
      </c>
      <c r="O10263" s="6" t="s">
        <v>76062</v>
      </c>
    </row>
    <row r="10264" spans="9:15" x14ac:dyDescent="0.25">
      <c r="I10264">
        <v>10263</v>
      </c>
      <c r="J10264" s="6" t="s">
        <v>23774</v>
      </c>
      <c r="K10264" s="6" t="s">
        <v>50069</v>
      </c>
      <c r="L10264" s="6" t="s">
        <v>50651</v>
      </c>
      <c r="M10264" s="6" t="s">
        <v>23775</v>
      </c>
      <c r="N10264" s="6" t="s">
        <v>59479</v>
      </c>
      <c r="O10264" s="6" t="s">
        <v>76282</v>
      </c>
    </row>
    <row r="10265" spans="9:15" x14ac:dyDescent="0.25">
      <c r="I10265">
        <v>10264</v>
      </c>
      <c r="J10265" s="6" t="s">
        <v>23776</v>
      </c>
      <c r="K10265" s="6" t="s">
        <v>51400</v>
      </c>
      <c r="L10265" s="6" t="s">
        <v>51600</v>
      </c>
      <c r="M10265" s="6" t="s">
        <v>23777</v>
      </c>
      <c r="N10265" s="6" t="s">
        <v>59480</v>
      </c>
      <c r="O10265" s="6" t="s">
        <v>76283</v>
      </c>
    </row>
    <row r="10266" spans="9:15" x14ac:dyDescent="0.25">
      <c r="I10266">
        <v>10265</v>
      </c>
      <c r="J10266" s="6" t="s">
        <v>23778</v>
      </c>
      <c r="K10266" s="6" t="s">
        <v>49186</v>
      </c>
      <c r="L10266" s="6" t="s">
        <v>90</v>
      </c>
      <c r="M10266" s="6" t="s">
        <v>23779</v>
      </c>
      <c r="N10266" s="6" t="s">
        <v>59481</v>
      </c>
      <c r="O10266" s="6" t="s">
        <v>76284</v>
      </c>
    </row>
    <row r="10267" spans="9:15" x14ac:dyDescent="0.25">
      <c r="I10267">
        <v>10266</v>
      </c>
      <c r="J10267" s="6" t="s">
        <v>23780</v>
      </c>
      <c r="K10267" s="6" t="s">
        <v>51923</v>
      </c>
      <c r="L10267" s="6" t="s">
        <v>51579</v>
      </c>
      <c r="M10267" s="6" t="s">
        <v>23781</v>
      </c>
      <c r="N10267" s="6" t="s">
        <v>59482</v>
      </c>
      <c r="O10267" s="6" t="s">
        <v>76285</v>
      </c>
    </row>
    <row r="10268" spans="9:15" x14ac:dyDescent="0.25">
      <c r="I10268">
        <v>10267</v>
      </c>
      <c r="J10268" s="6" t="s">
        <v>23782</v>
      </c>
      <c r="K10268" s="6" t="s">
        <v>52102</v>
      </c>
      <c r="L10268" s="6" t="s">
        <v>51373</v>
      </c>
      <c r="M10268" s="6" t="s">
        <v>23783</v>
      </c>
      <c r="N10268" s="6" t="s">
        <v>59483</v>
      </c>
      <c r="O10268" s="6" t="s">
        <v>76286</v>
      </c>
    </row>
    <row r="10269" spans="9:15" x14ac:dyDescent="0.25">
      <c r="I10269">
        <v>10268</v>
      </c>
      <c r="J10269" s="6" t="s">
        <v>23784</v>
      </c>
      <c r="K10269" s="6" t="s">
        <v>50338</v>
      </c>
      <c r="L10269" s="6" t="s">
        <v>50366</v>
      </c>
      <c r="M10269" s="6" t="s">
        <v>23785</v>
      </c>
      <c r="N10269" s="6" t="s">
        <v>59484</v>
      </c>
      <c r="O10269" s="6" t="s">
        <v>76287</v>
      </c>
    </row>
    <row r="10270" spans="9:15" x14ac:dyDescent="0.25">
      <c r="I10270">
        <v>10269</v>
      </c>
      <c r="J10270" s="6" t="s">
        <v>23786</v>
      </c>
      <c r="K10270" s="6" t="s">
        <v>52514</v>
      </c>
      <c r="L10270" s="6" t="s">
        <v>50248</v>
      </c>
      <c r="M10270" s="6" t="s">
        <v>23787</v>
      </c>
      <c r="N10270" s="6" t="s">
        <v>90</v>
      </c>
      <c r="O10270" s="6" t="s">
        <v>76288</v>
      </c>
    </row>
    <row r="10271" spans="9:15" x14ac:dyDescent="0.25">
      <c r="I10271">
        <v>10270</v>
      </c>
      <c r="J10271" s="6" t="s">
        <v>23788</v>
      </c>
      <c r="K10271" s="6" t="s">
        <v>52456</v>
      </c>
      <c r="L10271" s="6" t="s">
        <v>90</v>
      </c>
      <c r="M10271" s="6" t="s">
        <v>23789</v>
      </c>
      <c r="N10271" s="6" t="s">
        <v>59485</v>
      </c>
      <c r="O10271" s="6" t="s">
        <v>76289</v>
      </c>
    </row>
    <row r="10272" spans="9:15" x14ac:dyDescent="0.25">
      <c r="I10272">
        <v>10271</v>
      </c>
      <c r="J10272" s="6" t="s">
        <v>23790</v>
      </c>
      <c r="K10272" s="6" t="s">
        <v>50508</v>
      </c>
      <c r="L10272" s="6" t="s">
        <v>90</v>
      </c>
      <c r="M10272" s="6" t="s">
        <v>23791</v>
      </c>
      <c r="N10272" s="6" t="s">
        <v>55604</v>
      </c>
      <c r="O10272" s="6" t="s">
        <v>76290</v>
      </c>
    </row>
    <row r="10273" spans="9:15" x14ac:dyDescent="0.25">
      <c r="I10273">
        <v>10272</v>
      </c>
      <c r="J10273" s="6" t="s">
        <v>23792</v>
      </c>
      <c r="K10273" s="6" t="s">
        <v>52145</v>
      </c>
      <c r="L10273" s="6" t="s">
        <v>52150</v>
      </c>
      <c r="M10273" s="6" t="s">
        <v>23793</v>
      </c>
      <c r="N10273" s="6" t="s">
        <v>59486</v>
      </c>
      <c r="O10273" s="6" t="s">
        <v>76291</v>
      </c>
    </row>
    <row r="10274" spans="9:15" x14ac:dyDescent="0.25">
      <c r="I10274">
        <v>10273</v>
      </c>
      <c r="J10274" s="6" t="s">
        <v>23794</v>
      </c>
      <c r="K10274" s="6" t="s">
        <v>49882</v>
      </c>
      <c r="L10274" s="6" t="s">
        <v>90</v>
      </c>
      <c r="M10274" s="6" t="s">
        <v>23795</v>
      </c>
      <c r="N10274" s="6" t="s">
        <v>56176</v>
      </c>
      <c r="O10274" s="6" t="s">
        <v>76292</v>
      </c>
    </row>
    <row r="10275" spans="9:15" x14ac:dyDescent="0.25">
      <c r="I10275">
        <v>10274</v>
      </c>
      <c r="J10275" s="6" t="s">
        <v>23796</v>
      </c>
      <c r="K10275" s="6" t="s">
        <v>49759</v>
      </c>
      <c r="L10275" s="6" t="s">
        <v>90</v>
      </c>
      <c r="M10275" s="6" t="s">
        <v>23797</v>
      </c>
      <c r="N10275" s="6" t="s">
        <v>90</v>
      </c>
      <c r="O10275" s="6" t="s">
        <v>76293</v>
      </c>
    </row>
    <row r="10276" spans="9:15" x14ac:dyDescent="0.25">
      <c r="I10276">
        <v>10275</v>
      </c>
      <c r="J10276" s="6" t="s">
        <v>23798</v>
      </c>
      <c r="K10276" s="6" t="s">
        <v>49809</v>
      </c>
      <c r="L10276" s="6" t="s">
        <v>90</v>
      </c>
      <c r="M10276" s="6" t="s">
        <v>23799</v>
      </c>
      <c r="N10276" s="6" t="s">
        <v>54814</v>
      </c>
      <c r="O10276" s="6" t="s">
        <v>67087</v>
      </c>
    </row>
    <row r="10277" spans="9:15" x14ac:dyDescent="0.25">
      <c r="I10277">
        <v>10276</v>
      </c>
      <c r="J10277" s="6" t="s">
        <v>23800</v>
      </c>
      <c r="K10277" s="6" t="s">
        <v>50549</v>
      </c>
      <c r="L10277" s="6" t="s">
        <v>50560</v>
      </c>
      <c r="M10277" s="6" t="s">
        <v>23801</v>
      </c>
      <c r="N10277" s="6" t="s">
        <v>59487</v>
      </c>
      <c r="O10277" s="6" t="s">
        <v>76294</v>
      </c>
    </row>
    <row r="10278" spans="9:15" x14ac:dyDescent="0.25">
      <c r="I10278">
        <v>10277</v>
      </c>
      <c r="J10278" s="6" t="s">
        <v>23802</v>
      </c>
      <c r="K10278" s="6" t="s">
        <v>48604</v>
      </c>
      <c r="L10278" s="6" t="s">
        <v>90</v>
      </c>
      <c r="M10278" s="6" t="s">
        <v>23803</v>
      </c>
      <c r="N10278" s="6" t="s">
        <v>90</v>
      </c>
      <c r="O10278" s="6" t="s">
        <v>76295</v>
      </c>
    </row>
    <row r="10279" spans="9:15" x14ac:dyDescent="0.25">
      <c r="I10279">
        <v>10278</v>
      </c>
      <c r="J10279" s="6" t="s">
        <v>23804</v>
      </c>
      <c r="K10279" s="6" t="s">
        <v>50284</v>
      </c>
      <c r="L10279" s="6" t="s">
        <v>90</v>
      </c>
      <c r="M10279" s="6" t="s">
        <v>23805</v>
      </c>
      <c r="N10279" s="6" t="s">
        <v>90</v>
      </c>
      <c r="O10279" s="6" t="s">
        <v>76296</v>
      </c>
    </row>
    <row r="10280" spans="9:15" x14ac:dyDescent="0.25">
      <c r="I10280">
        <v>10279</v>
      </c>
      <c r="J10280" s="6" t="s">
        <v>23806</v>
      </c>
      <c r="K10280" s="6" t="s">
        <v>49123</v>
      </c>
      <c r="L10280" s="6" t="s">
        <v>90</v>
      </c>
      <c r="M10280" s="6" t="s">
        <v>23807</v>
      </c>
      <c r="N10280" s="6" t="s">
        <v>59488</v>
      </c>
      <c r="O10280" s="6" t="s">
        <v>76297</v>
      </c>
    </row>
    <row r="10281" spans="9:15" x14ac:dyDescent="0.25">
      <c r="I10281">
        <v>10280</v>
      </c>
      <c r="J10281" s="6" t="s">
        <v>23808</v>
      </c>
      <c r="K10281" s="6" t="s">
        <v>51308</v>
      </c>
      <c r="L10281" s="6" t="s">
        <v>52545</v>
      </c>
      <c r="M10281" s="6" t="s">
        <v>23809</v>
      </c>
      <c r="N10281" s="6" t="s">
        <v>59489</v>
      </c>
      <c r="O10281" s="6" t="s">
        <v>76298</v>
      </c>
    </row>
    <row r="10282" spans="9:15" x14ac:dyDescent="0.25">
      <c r="I10282">
        <v>10281</v>
      </c>
      <c r="J10282" s="6" t="s">
        <v>23810</v>
      </c>
      <c r="K10282" s="6" t="s">
        <v>49173</v>
      </c>
      <c r="L10282" s="6" t="s">
        <v>90</v>
      </c>
      <c r="M10282" s="6" t="s">
        <v>23811</v>
      </c>
      <c r="N10282" s="6" t="s">
        <v>59490</v>
      </c>
      <c r="O10282" s="6" t="s">
        <v>76299</v>
      </c>
    </row>
    <row r="10283" spans="9:15" x14ac:dyDescent="0.25">
      <c r="I10283">
        <v>10282</v>
      </c>
      <c r="J10283" s="6" t="s">
        <v>23812</v>
      </c>
      <c r="K10283" s="6" t="s">
        <v>50959</v>
      </c>
      <c r="L10283" s="6" t="s">
        <v>90</v>
      </c>
      <c r="M10283" s="6" t="s">
        <v>23813</v>
      </c>
      <c r="N10283" s="6" t="s">
        <v>56638</v>
      </c>
      <c r="O10283" s="6" t="s">
        <v>76300</v>
      </c>
    </row>
    <row r="10284" spans="9:15" x14ac:dyDescent="0.25">
      <c r="I10284">
        <v>10283</v>
      </c>
      <c r="J10284" s="6" t="s">
        <v>23814</v>
      </c>
      <c r="K10284" s="6" t="s">
        <v>50489</v>
      </c>
      <c r="L10284" s="6" t="s">
        <v>50468</v>
      </c>
      <c r="M10284" s="6" t="s">
        <v>23815</v>
      </c>
      <c r="N10284" s="6" t="s">
        <v>59491</v>
      </c>
      <c r="O10284" s="6" t="s">
        <v>75923</v>
      </c>
    </row>
    <row r="10285" spans="9:15" x14ac:dyDescent="0.25">
      <c r="I10285">
        <v>10284</v>
      </c>
      <c r="J10285" s="6" t="s">
        <v>23816</v>
      </c>
      <c r="K10285" s="6" t="s">
        <v>49070</v>
      </c>
      <c r="L10285" s="6" t="s">
        <v>51676</v>
      </c>
      <c r="M10285" s="6" t="s">
        <v>23817</v>
      </c>
      <c r="N10285" s="6" t="s">
        <v>58098</v>
      </c>
      <c r="O10285" s="6" t="s">
        <v>74158</v>
      </c>
    </row>
    <row r="10286" spans="9:15" x14ac:dyDescent="0.25">
      <c r="I10286">
        <v>10285</v>
      </c>
      <c r="J10286" s="6" t="s">
        <v>23818</v>
      </c>
      <c r="K10286" s="6" t="s">
        <v>51054</v>
      </c>
      <c r="L10286" s="6" t="s">
        <v>90</v>
      </c>
      <c r="M10286" s="6" t="s">
        <v>23819</v>
      </c>
      <c r="N10286" s="6" t="s">
        <v>59492</v>
      </c>
      <c r="O10286" s="6" t="s">
        <v>76301</v>
      </c>
    </row>
    <row r="10287" spans="9:15" x14ac:dyDescent="0.25">
      <c r="I10287">
        <v>10286</v>
      </c>
      <c r="J10287" s="6" t="s">
        <v>23820</v>
      </c>
      <c r="K10287" s="6" t="s">
        <v>50500</v>
      </c>
      <c r="L10287" s="6" t="s">
        <v>50494</v>
      </c>
      <c r="M10287" s="6" t="s">
        <v>23821</v>
      </c>
      <c r="N10287" s="6" t="s">
        <v>58052</v>
      </c>
      <c r="O10287" s="6" t="s">
        <v>76302</v>
      </c>
    </row>
    <row r="10288" spans="9:15" x14ac:dyDescent="0.25">
      <c r="I10288">
        <v>10287</v>
      </c>
      <c r="J10288" s="6" t="s">
        <v>23822</v>
      </c>
      <c r="K10288" s="6" t="s">
        <v>49115</v>
      </c>
      <c r="L10288" s="6" t="s">
        <v>50494</v>
      </c>
      <c r="M10288" s="6" t="s">
        <v>23823</v>
      </c>
      <c r="N10288" s="6" t="s">
        <v>59493</v>
      </c>
      <c r="O10288" s="6" t="s">
        <v>76303</v>
      </c>
    </row>
    <row r="10289" spans="9:15" x14ac:dyDescent="0.25">
      <c r="I10289">
        <v>10288</v>
      </c>
      <c r="J10289" s="6" t="s">
        <v>23824</v>
      </c>
      <c r="K10289" s="6" t="s">
        <v>52297</v>
      </c>
      <c r="L10289" s="6" t="s">
        <v>90</v>
      </c>
      <c r="M10289" s="6" t="s">
        <v>23825</v>
      </c>
      <c r="N10289" s="6" t="s">
        <v>59494</v>
      </c>
      <c r="O10289" s="6" t="s">
        <v>76304</v>
      </c>
    </row>
    <row r="10290" spans="9:15" x14ac:dyDescent="0.25">
      <c r="I10290">
        <v>10289</v>
      </c>
      <c r="J10290" s="6" t="s">
        <v>23826</v>
      </c>
      <c r="K10290" s="6" t="s">
        <v>50969</v>
      </c>
      <c r="L10290" s="6" t="s">
        <v>90</v>
      </c>
      <c r="M10290" s="6" t="s">
        <v>23827</v>
      </c>
      <c r="N10290" s="6" t="s">
        <v>90</v>
      </c>
      <c r="O10290" s="6" t="s">
        <v>76305</v>
      </c>
    </row>
    <row r="10291" spans="9:15" x14ac:dyDescent="0.25">
      <c r="I10291">
        <v>10290</v>
      </c>
      <c r="J10291" s="6" t="s">
        <v>23828</v>
      </c>
      <c r="K10291" s="6" t="s">
        <v>52525</v>
      </c>
      <c r="L10291" s="6" t="s">
        <v>52513</v>
      </c>
      <c r="M10291" s="6" t="s">
        <v>23829</v>
      </c>
      <c r="N10291" s="6" t="s">
        <v>59495</v>
      </c>
      <c r="O10291" s="6" t="s">
        <v>76306</v>
      </c>
    </row>
    <row r="10292" spans="9:15" x14ac:dyDescent="0.25">
      <c r="I10292">
        <v>10291</v>
      </c>
      <c r="J10292" s="6" t="s">
        <v>23830</v>
      </c>
      <c r="K10292" s="6" t="s">
        <v>48871</v>
      </c>
      <c r="L10292" s="6" t="s">
        <v>48875</v>
      </c>
      <c r="M10292" s="6" t="s">
        <v>23831</v>
      </c>
      <c r="N10292" s="6" t="s">
        <v>90</v>
      </c>
      <c r="O10292" s="6" t="s">
        <v>76307</v>
      </c>
    </row>
    <row r="10293" spans="9:15" x14ac:dyDescent="0.25">
      <c r="I10293">
        <v>10292</v>
      </c>
      <c r="J10293" s="6" t="s">
        <v>23832</v>
      </c>
      <c r="K10293" s="6" t="s">
        <v>52460</v>
      </c>
      <c r="L10293" s="6" t="s">
        <v>52182</v>
      </c>
      <c r="M10293" s="6" t="s">
        <v>23833</v>
      </c>
      <c r="N10293" s="6" t="s">
        <v>90</v>
      </c>
      <c r="O10293" s="6" t="s">
        <v>76308</v>
      </c>
    </row>
    <row r="10294" spans="9:15" x14ac:dyDescent="0.25">
      <c r="I10294">
        <v>10293</v>
      </c>
      <c r="J10294" s="6" t="s">
        <v>23834</v>
      </c>
      <c r="K10294" s="6" t="s">
        <v>49729</v>
      </c>
      <c r="L10294" s="6" t="s">
        <v>50223</v>
      </c>
      <c r="M10294" s="6" t="s">
        <v>23835</v>
      </c>
      <c r="N10294" s="6" t="s">
        <v>90</v>
      </c>
      <c r="O10294" s="6" t="s">
        <v>76309</v>
      </c>
    </row>
    <row r="10295" spans="9:15" x14ac:dyDescent="0.25">
      <c r="I10295">
        <v>10294</v>
      </c>
      <c r="J10295" s="6" t="s">
        <v>23836</v>
      </c>
      <c r="K10295" s="6" t="s">
        <v>51291</v>
      </c>
      <c r="L10295" s="6" t="s">
        <v>51288</v>
      </c>
      <c r="M10295" s="6" t="s">
        <v>23837</v>
      </c>
      <c r="N10295" s="6" t="s">
        <v>59496</v>
      </c>
      <c r="O10295" s="6" t="s">
        <v>74065</v>
      </c>
    </row>
    <row r="10296" spans="9:15" x14ac:dyDescent="0.25">
      <c r="I10296">
        <v>10295</v>
      </c>
      <c r="J10296" s="6" t="s">
        <v>23838</v>
      </c>
      <c r="K10296" s="6" t="s">
        <v>50112</v>
      </c>
      <c r="L10296" s="6" t="s">
        <v>50118</v>
      </c>
      <c r="M10296" s="6" t="s">
        <v>23839</v>
      </c>
      <c r="N10296" s="6" t="s">
        <v>53362</v>
      </c>
      <c r="O10296" s="6" t="s">
        <v>68460</v>
      </c>
    </row>
    <row r="10297" spans="9:15" x14ac:dyDescent="0.25">
      <c r="I10297">
        <v>10296</v>
      </c>
      <c r="J10297" s="6" t="s">
        <v>23840</v>
      </c>
      <c r="K10297" s="6" t="s">
        <v>50516</v>
      </c>
      <c r="L10297" s="6" t="s">
        <v>50529</v>
      </c>
      <c r="M10297" s="6" t="s">
        <v>23841</v>
      </c>
      <c r="N10297" s="6" t="s">
        <v>59497</v>
      </c>
      <c r="O10297" s="6" t="s">
        <v>76310</v>
      </c>
    </row>
    <row r="10298" spans="9:15" x14ac:dyDescent="0.25">
      <c r="I10298">
        <v>10297</v>
      </c>
      <c r="J10298" s="6" t="s">
        <v>23842</v>
      </c>
      <c r="K10298" s="6" t="s">
        <v>50532</v>
      </c>
      <c r="L10298" s="6" t="s">
        <v>50544</v>
      </c>
      <c r="M10298" s="6" t="s">
        <v>23843</v>
      </c>
      <c r="N10298" s="6" t="s">
        <v>59498</v>
      </c>
      <c r="O10298" s="6" t="s">
        <v>76311</v>
      </c>
    </row>
    <row r="10299" spans="9:15" x14ac:dyDescent="0.25">
      <c r="I10299">
        <v>10298</v>
      </c>
      <c r="J10299" s="6" t="s">
        <v>23844</v>
      </c>
      <c r="K10299" s="6" t="s">
        <v>50866</v>
      </c>
      <c r="L10299" s="6" t="s">
        <v>90</v>
      </c>
      <c r="M10299" s="6" t="s">
        <v>23845</v>
      </c>
      <c r="N10299" s="6" t="s">
        <v>59499</v>
      </c>
      <c r="O10299" s="6" t="s">
        <v>76312</v>
      </c>
    </row>
    <row r="10300" spans="9:15" x14ac:dyDescent="0.25">
      <c r="I10300">
        <v>10299</v>
      </c>
      <c r="J10300" s="6" t="s">
        <v>23846</v>
      </c>
      <c r="K10300" s="6" t="s">
        <v>50557</v>
      </c>
      <c r="L10300" s="6" t="s">
        <v>50310</v>
      </c>
      <c r="M10300" s="6" t="s">
        <v>23847</v>
      </c>
      <c r="N10300" s="6" t="s">
        <v>90</v>
      </c>
      <c r="O10300" s="6" t="s">
        <v>76313</v>
      </c>
    </row>
    <row r="10301" spans="9:15" x14ac:dyDescent="0.25">
      <c r="I10301">
        <v>10300</v>
      </c>
      <c r="J10301" s="6" t="s">
        <v>23848</v>
      </c>
      <c r="K10301" s="6" t="s">
        <v>50471</v>
      </c>
      <c r="L10301" s="6" t="s">
        <v>49169</v>
      </c>
      <c r="M10301" s="6" t="s">
        <v>23849</v>
      </c>
      <c r="N10301" s="6" t="s">
        <v>57678</v>
      </c>
      <c r="O10301" s="6" t="s">
        <v>76314</v>
      </c>
    </row>
    <row r="10302" spans="9:15" x14ac:dyDescent="0.25">
      <c r="I10302">
        <v>10301</v>
      </c>
      <c r="J10302" s="6" t="s">
        <v>23850</v>
      </c>
      <c r="K10302" s="6" t="s">
        <v>52512</v>
      </c>
      <c r="L10302" s="6" t="s">
        <v>50500</v>
      </c>
      <c r="M10302" s="6" t="s">
        <v>23851</v>
      </c>
      <c r="N10302" s="6" t="s">
        <v>59500</v>
      </c>
      <c r="O10302" s="6" t="s">
        <v>76315</v>
      </c>
    </row>
    <row r="10303" spans="9:15" x14ac:dyDescent="0.25">
      <c r="I10303">
        <v>10302</v>
      </c>
      <c r="J10303" s="6" t="s">
        <v>23852</v>
      </c>
      <c r="K10303" s="6" t="s">
        <v>48972</v>
      </c>
      <c r="L10303" s="6" t="s">
        <v>90</v>
      </c>
      <c r="M10303" s="6" t="s">
        <v>23853</v>
      </c>
      <c r="N10303" s="6" t="s">
        <v>59501</v>
      </c>
      <c r="O10303" s="6" t="s">
        <v>68780</v>
      </c>
    </row>
    <row r="10304" spans="9:15" x14ac:dyDescent="0.25">
      <c r="I10304">
        <v>10303</v>
      </c>
      <c r="J10304" s="6" t="s">
        <v>23854</v>
      </c>
      <c r="K10304" s="6" t="s">
        <v>52182</v>
      </c>
      <c r="L10304" s="6" t="s">
        <v>50557</v>
      </c>
      <c r="M10304" s="6" t="s">
        <v>23855</v>
      </c>
      <c r="N10304" s="6" t="s">
        <v>59502</v>
      </c>
      <c r="O10304" s="6" t="s">
        <v>76316</v>
      </c>
    </row>
    <row r="10305" spans="9:15" x14ac:dyDescent="0.25">
      <c r="I10305">
        <v>10304</v>
      </c>
      <c r="J10305" s="6" t="s">
        <v>23856</v>
      </c>
      <c r="K10305" s="6" t="s">
        <v>49714</v>
      </c>
      <c r="L10305" s="6" t="s">
        <v>90</v>
      </c>
      <c r="M10305" s="6" t="s">
        <v>23857</v>
      </c>
      <c r="N10305" s="6" t="s">
        <v>59503</v>
      </c>
      <c r="O10305" s="6" t="s">
        <v>76317</v>
      </c>
    </row>
    <row r="10306" spans="9:15" x14ac:dyDescent="0.25">
      <c r="I10306">
        <v>10305</v>
      </c>
      <c r="J10306" s="6" t="s">
        <v>23858</v>
      </c>
      <c r="K10306" s="6" t="s">
        <v>51732</v>
      </c>
      <c r="L10306" s="6" t="s">
        <v>90</v>
      </c>
      <c r="M10306" s="6" t="s">
        <v>23859</v>
      </c>
      <c r="N10306" s="6" t="s">
        <v>90</v>
      </c>
      <c r="O10306" s="6" t="s">
        <v>67339</v>
      </c>
    </row>
    <row r="10307" spans="9:15" x14ac:dyDescent="0.25">
      <c r="I10307">
        <v>10306</v>
      </c>
      <c r="J10307" s="6" t="s">
        <v>23860</v>
      </c>
      <c r="K10307" s="6" t="s">
        <v>49086</v>
      </c>
      <c r="L10307" s="6" t="s">
        <v>49629</v>
      </c>
      <c r="M10307" s="6" t="s">
        <v>23861</v>
      </c>
      <c r="N10307" s="6" t="s">
        <v>59504</v>
      </c>
      <c r="O10307" s="6" t="s">
        <v>76318</v>
      </c>
    </row>
    <row r="10308" spans="9:15" x14ac:dyDescent="0.25">
      <c r="I10308">
        <v>10307</v>
      </c>
      <c r="J10308" s="6" t="s">
        <v>23862</v>
      </c>
      <c r="K10308" s="6" t="s">
        <v>50818</v>
      </c>
      <c r="L10308" s="6" t="s">
        <v>90</v>
      </c>
      <c r="M10308" s="6" t="s">
        <v>23863</v>
      </c>
      <c r="N10308" s="6" t="s">
        <v>59505</v>
      </c>
      <c r="O10308" s="6" t="s">
        <v>76319</v>
      </c>
    </row>
    <row r="10309" spans="9:15" x14ac:dyDescent="0.25">
      <c r="I10309">
        <v>10308</v>
      </c>
      <c r="J10309" s="6" t="s">
        <v>23864</v>
      </c>
      <c r="K10309" s="6" t="s">
        <v>51701</v>
      </c>
      <c r="L10309" s="6" t="s">
        <v>90</v>
      </c>
      <c r="M10309" s="6" t="s">
        <v>23865</v>
      </c>
      <c r="N10309" s="6" t="s">
        <v>59506</v>
      </c>
      <c r="O10309" s="6" t="s">
        <v>76320</v>
      </c>
    </row>
    <row r="10310" spans="9:15" x14ac:dyDescent="0.25">
      <c r="I10310">
        <v>10309</v>
      </c>
      <c r="J10310" s="6" t="s">
        <v>23866</v>
      </c>
      <c r="K10310" s="6" t="s">
        <v>49800</v>
      </c>
      <c r="L10310" s="6" t="s">
        <v>90</v>
      </c>
      <c r="M10310" s="6" t="s">
        <v>23867</v>
      </c>
      <c r="N10310" s="6" t="s">
        <v>59507</v>
      </c>
      <c r="O10310" s="6" t="s">
        <v>76321</v>
      </c>
    </row>
    <row r="10311" spans="9:15" x14ac:dyDescent="0.25">
      <c r="I10311">
        <v>10310</v>
      </c>
      <c r="J10311" s="6" t="s">
        <v>23868</v>
      </c>
      <c r="K10311" s="6" t="s">
        <v>48958</v>
      </c>
      <c r="L10311" s="6" t="s">
        <v>48961</v>
      </c>
      <c r="M10311" s="6" t="s">
        <v>23869</v>
      </c>
      <c r="N10311" s="6" t="s">
        <v>90</v>
      </c>
      <c r="O10311" s="6" t="s">
        <v>74713</v>
      </c>
    </row>
    <row r="10312" spans="9:15" x14ac:dyDescent="0.25">
      <c r="I10312">
        <v>10311</v>
      </c>
      <c r="J10312" s="6" t="s">
        <v>23870</v>
      </c>
      <c r="K10312" s="6" t="s">
        <v>49866</v>
      </c>
      <c r="L10312" s="6" t="s">
        <v>50366</v>
      </c>
      <c r="M10312" s="6" t="s">
        <v>23871</v>
      </c>
      <c r="N10312" s="6" t="s">
        <v>59508</v>
      </c>
      <c r="O10312" s="6" t="s">
        <v>76322</v>
      </c>
    </row>
    <row r="10313" spans="9:15" x14ac:dyDescent="0.25">
      <c r="I10313">
        <v>10312</v>
      </c>
      <c r="J10313" s="6" t="s">
        <v>23872</v>
      </c>
      <c r="K10313" s="6" t="s">
        <v>50731</v>
      </c>
      <c r="L10313" s="6" t="s">
        <v>50656</v>
      </c>
      <c r="M10313" s="6" t="s">
        <v>23873</v>
      </c>
      <c r="N10313" s="6" t="s">
        <v>59509</v>
      </c>
      <c r="O10313" s="6" t="s">
        <v>76323</v>
      </c>
    </row>
    <row r="10314" spans="9:15" x14ac:dyDescent="0.25">
      <c r="I10314">
        <v>10313</v>
      </c>
      <c r="J10314" s="6" t="s">
        <v>23874</v>
      </c>
      <c r="K10314" s="6" t="s">
        <v>51837</v>
      </c>
      <c r="L10314" s="6" t="s">
        <v>51817</v>
      </c>
      <c r="M10314" s="6" t="s">
        <v>23875</v>
      </c>
      <c r="N10314" s="6" t="s">
        <v>59510</v>
      </c>
      <c r="O10314" s="6" t="s">
        <v>76324</v>
      </c>
    </row>
    <row r="10315" spans="9:15" x14ac:dyDescent="0.25">
      <c r="I10315">
        <v>10314</v>
      </c>
      <c r="J10315" s="6" t="s">
        <v>23876</v>
      </c>
      <c r="K10315" s="6" t="s">
        <v>52335</v>
      </c>
      <c r="L10315" s="6" t="s">
        <v>90</v>
      </c>
      <c r="M10315" s="6" t="s">
        <v>23877</v>
      </c>
      <c r="N10315" s="6" t="s">
        <v>59511</v>
      </c>
      <c r="O10315" s="6" t="s">
        <v>76325</v>
      </c>
    </row>
    <row r="10316" spans="9:15" x14ac:dyDescent="0.25">
      <c r="I10316">
        <v>10315</v>
      </c>
      <c r="J10316" s="6" t="s">
        <v>23878</v>
      </c>
      <c r="K10316" s="6" t="s">
        <v>50324</v>
      </c>
      <c r="L10316" s="6" t="s">
        <v>90</v>
      </c>
      <c r="M10316" s="6" t="s">
        <v>23879</v>
      </c>
      <c r="N10316" s="6" t="s">
        <v>59512</v>
      </c>
      <c r="O10316" s="6" t="s">
        <v>76326</v>
      </c>
    </row>
    <row r="10317" spans="9:15" x14ac:dyDescent="0.25">
      <c r="I10317">
        <v>10316</v>
      </c>
      <c r="J10317" s="6" t="s">
        <v>23880</v>
      </c>
      <c r="K10317" s="6" t="s">
        <v>52461</v>
      </c>
      <c r="L10317" s="6" t="s">
        <v>90</v>
      </c>
      <c r="M10317" s="6" t="s">
        <v>23881</v>
      </c>
      <c r="N10317" s="6" t="s">
        <v>90</v>
      </c>
      <c r="O10317" s="6" t="s">
        <v>76327</v>
      </c>
    </row>
    <row r="10318" spans="9:15" x14ac:dyDescent="0.25">
      <c r="I10318">
        <v>10317</v>
      </c>
      <c r="J10318" s="6" t="s">
        <v>23882</v>
      </c>
      <c r="K10318" s="6" t="s">
        <v>52462</v>
      </c>
      <c r="L10318" s="6" t="s">
        <v>50415</v>
      </c>
      <c r="M10318" s="6" t="s">
        <v>23883</v>
      </c>
      <c r="N10318" s="6" t="s">
        <v>90</v>
      </c>
      <c r="O10318" s="6" t="s">
        <v>76328</v>
      </c>
    </row>
    <row r="10319" spans="9:15" x14ac:dyDescent="0.25">
      <c r="I10319">
        <v>10318</v>
      </c>
      <c r="J10319" s="6" t="s">
        <v>23884</v>
      </c>
      <c r="K10319" s="6" t="s">
        <v>51762</v>
      </c>
      <c r="L10319" s="6" t="s">
        <v>90</v>
      </c>
      <c r="M10319" s="6" t="s">
        <v>23885</v>
      </c>
      <c r="N10319" s="6" t="s">
        <v>90</v>
      </c>
      <c r="O10319" s="6" t="s">
        <v>76329</v>
      </c>
    </row>
    <row r="10320" spans="9:15" x14ac:dyDescent="0.25">
      <c r="I10320">
        <v>10319</v>
      </c>
      <c r="J10320" s="6" t="s">
        <v>23886</v>
      </c>
      <c r="K10320" s="6" t="s">
        <v>52488</v>
      </c>
      <c r="L10320" s="6" t="s">
        <v>90</v>
      </c>
      <c r="M10320" s="6" t="s">
        <v>23887</v>
      </c>
      <c r="N10320" s="6" t="s">
        <v>90</v>
      </c>
      <c r="O10320" s="6" t="s">
        <v>76330</v>
      </c>
    </row>
    <row r="10321" spans="9:15" x14ac:dyDescent="0.25">
      <c r="I10321">
        <v>10320</v>
      </c>
      <c r="J10321" s="6" t="s">
        <v>23888</v>
      </c>
      <c r="K10321" s="6" t="s">
        <v>49188</v>
      </c>
      <c r="L10321" s="6" t="s">
        <v>90</v>
      </c>
      <c r="M10321" s="6" t="s">
        <v>23889</v>
      </c>
      <c r="N10321" s="6" t="s">
        <v>90</v>
      </c>
      <c r="O10321" s="6" t="s">
        <v>76331</v>
      </c>
    </row>
    <row r="10322" spans="9:15" x14ac:dyDescent="0.25">
      <c r="I10322">
        <v>10321</v>
      </c>
      <c r="J10322" s="6" t="s">
        <v>23890</v>
      </c>
      <c r="K10322" s="6" t="s">
        <v>50599</v>
      </c>
      <c r="L10322" s="6" t="s">
        <v>50399</v>
      </c>
      <c r="M10322" s="6" t="s">
        <v>23891</v>
      </c>
      <c r="N10322" s="6" t="s">
        <v>59513</v>
      </c>
      <c r="O10322" s="6" t="s">
        <v>76332</v>
      </c>
    </row>
    <row r="10323" spans="9:15" x14ac:dyDescent="0.25">
      <c r="I10323">
        <v>10322</v>
      </c>
      <c r="J10323" s="6" t="s">
        <v>23892</v>
      </c>
      <c r="K10323" s="6" t="s">
        <v>49179</v>
      </c>
      <c r="L10323" s="6" t="s">
        <v>49186</v>
      </c>
      <c r="M10323" s="6" t="s">
        <v>23893</v>
      </c>
      <c r="N10323" s="6" t="s">
        <v>59514</v>
      </c>
      <c r="O10323" s="6" t="s">
        <v>76333</v>
      </c>
    </row>
    <row r="10324" spans="9:15" x14ac:dyDescent="0.25">
      <c r="I10324">
        <v>10323</v>
      </c>
      <c r="J10324" s="6" t="s">
        <v>23894</v>
      </c>
      <c r="K10324" s="6" t="s">
        <v>52450</v>
      </c>
      <c r="L10324" s="6" t="s">
        <v>90</v>
      </c>
      <c r="M10324" s="6" t="s">
        <v>23895</v>
      </c>
      <c r="N10324" s="6" t="s">
        <v>59515</v>
      </c>
      <c r="O10324" s="6" t="s">
        <v>76334</v>
      </c>
    </row>
    <row r="10325" spans="9:15" x14ac:dyDescent="0.25">
      <c r="I10325">
        <v>10324</v>
      </c>
      <c r="J10325" s="6" t="s">
        <v>23896</v>
      </c>
      <c r="K10325" s="6" t="s">
        <v>49898</v>
      </c>
      <c r="L10325" s="6" t="s">
        <v>49953</v>
      </c>
      <c r="M10325" s="6" t="s">
        <v>23897</v>
      </c>
      <c r="N10325" s="6" t="s">
        <v>53309</v>
      </c>
      <c r="O10325" s="6" t="s">
        <v>76335</v>
      </c>
    </row>
    <row r="10326" spans="9:15" x14ac:dyDescent="0.25">
      <c r="I10326">
        <v>10325</v>
      </c>
      <c r="J10326" s="6" t="s">
        <v>23898</v>
      </c>
      <c r="K10326" s="6" t="s">
        <v>48823</v>
      </c>
      <c r="L10326" s="6" t="s">
        <v>90</v>
      </c>
      <c r="M10326" s="6" t="s">
        <v>23899</v>
      </c>
      <c r="N10326" s="6" t="s">
        <v>59516</v>
      </c>
      <c r="O10326" s="6" t="s">
        <v>76336</v>
      </c>
    </row>
    <row r="10327" spans="9:15" x14ac:dyDescent="0.25">
      <c r="I10327">
        <v>10326</v>
      </c>
      <c r="J10327" s="6" t="s">
        <v>23900</v>
      </c>
      <c r="K10327" s="6" t="s">
        <v>51857</v>
      </c>
      <c r="L10327" s="6" t="s">
        <v>90</v>
      </c>
      <c r="M10327" s="6" t="s">
        <v>23901</v>
      </c>
      <c r="N10327" s="6" t="s">
        <v>90</v>
      </c>
      <c r="O10327" s="6" t="s">
        <v>76337</v>
      </c>
    </row>
    <row r="10328" spans="9:15" x14ac:dyDescent="0.25">
      <c r="I10328">
        <v>10327</v>
      </c>
      <c r="J10328" s="6" t="s">
        <v>23902</v>
      </c>
      <c r="K10328" s="6" t="s">
        <v>49184</v>
      </c>
      <c r="L10328" s="6" t="s">
        <v>48712</v>
      </c>
      <c r="M10328" s="6" t="s">
        <v>23903</v>
      </c>
      <c r="N10328" s="6" t="s">
        <v>55686</v>
      </c>
      <c r="O10328" s="6" t="s">
        <v>76338</v>
      </c>
    </row>
    <row r="10329" spans="9:15" x14ac:dyDescent="0.25">
      <c r="I10329">
        <v>10328</v>
      </c>
      <c r="J10329" s="6" t="s">
        <v>23904</v>
      </c>
      <c r="K10329" s="6" t="s">
        <v>51684</v>
      </c>
      <c r="L10329" s="6" t="s">
        <v>49096</v>
      </c>
      <c r="M10329" s="6" t="s">
        <v>23905</v>
      </c>
      <c r="N10329" s="6" t="s">
        <v>58262</v>
      </c>
      <c r="O10329" s="6" t="s">
        <v>76339</v>
      </c>
    </row>
    <row r="10330" spans="9:15" x14ac:dyDescent="0.25">
      <c r="I10330">
        <v>10329</v>
      </c>
      <c r="J10330" s="6" t="s">
        <v>23906</v>
      </c>
      <c r="K10330" s="6" t="s">
        <v>52528</v>
      </c>
      <c r="L10330" s="6" t="s">
        <v>50349</v>
      </c>
      <c r="M10330" s="6" t="s">
        <v>23907</v>
      </c>
      <c r="N10330" s="6" t="s">
        <v>90</v>
      </c>
      <c r="O10330" s="6" t="s">
        <v>76340</v>
      </c>
    </row>
    <row r="10331" spans="9:15" x14ac:dyDescent="0.25">
      <c r="I10331">
        <v>10330</v>
      </c>
      <c r="J10331" s="6" t="s">
        <v>23908</v>
      </c>
      <c r="K10331" s="6" t="s">
        <v>48958</v>
      </c>
      <c r="L10331" s="6" t="s">
        <v>90</v>
      </c>
      <c r="M10331" s="6" t="s">
        <v>23909</v>
      </c>
      <c r="N10331" s="6" t="s">
        <v>90</v>
      </c>
      <c r="O10331" s="6" t="s">
        <v>76341</v>
      </c>
    </row>
    <row r="10332" spans="9:15" x14ac:dyDescent="0.25">
      <c r="I10332">
        <v>10331</v>
      </c>
      <c r="J10332" s="6" t="s">
        <v>23910</v>
      </c>
      <c r="K10332" s="6" t="s">
        <v>51837</v>
      </c>
      <c r="L10332" s="6" t="s">
        <v>90</v>
      </c>
      <c r="M10332" s="6" t="s">
        <v>23911</v>
      </c>
      <c r="N10332" s="6" t="s">
        <v>90</v>
      </c>
      <c r="O10332" s="6" t="s">
        <v>76342</v>
      </c>
    </row>
    <row r="10333" spans="9:15" x14ac:dyDescent="0.25">
      <c r="I10333">
        <v>10332</v>
      </c>
      <c r="J10333" s="6" t="s">
        <v>23912</v>
      </c>
      <c r="K10333" s="6" t="s">
        <v>52092</v>
      </c>
      <c r="L10333" s="6" t="s">
        <v>52297</v>
      </c>
      <c r="M10333" s="6" t="s">
        <v>23913</v>
      </c>
      <c r="N10333" s="6" t="s">
        <v>90</v>
      </c>
      <c r="O10333" s="6" t="s">
        <v>76343</v>
      </c>
    </row>
    <row r="10334" spans="9:15" x14ac:dyDescent="0.25">
      <c r="I10334">
        <v>10333</v>
      </c>
      <c r="J10334" s="6" t="s">
        <v>23914</v>
      </c>
      <c r="K10334" s="6" t="s">
        <v>50110</v>
      </c>
      <c r="L10334" s="6" t="s">
        <v>49723</v>
      </c>
      <c r="M10334" s="6" t="s">
        <v>23915</v>
      </c>
      <c r="N10334" s="6" t="s">
        <v>59517</v>
      </c>
      <c r="O10334" s="6" t="s">
        <v>69480</v>
      </c>
    </row>
    <row r="10335" spans="9:15" x14ac:dyDescent="0.25">
      <c r="I10335">
        <v>10334</v>
      </c>
      <c r="J10335" s="6" t="s">
        <v>23916</v>
      </c>
      <c r="K10335" s="6" t="s">
        <v>49792</v>
      </c>
      <c r="L10335" s="6" t="s">
        <v>50175</v>
      </c>
      <c r="M10335" s="6" t="s">
        <v>23917</v>
      </c>
      <c r="N10335" s="6" t="s">
        <v>59518</v>
      </c>
      <c r="O10335" s="6" t="s">
        <v>76344</v>
      </c>
    </row>
    <row r="10336" spans="9:15" x14ac:dyDescent="0.25">
      <c r="I10336">
        <v>10335</v>
      </c>
      <c r="J10336" s="6" t="s">
        <v>23918</v>
      </c>
      <c r="K10336" s="6" t="s">
        <v>52174</v>
      </c>
      <c r="L10336" s="6" t="s">
        <v>49670</v>
      </c>
      <c r="M10336" s="6" t="s">
        <v>23919</v>
      </c>
      <c r="N10336" s="6" t="s">
        <v>53419</v>
      </c>
      <c r="O10336" s="6" t="s">
        <v>72777</v>
      </c>
    </row>
    <row r="10337" spans="9:15" x14ac:dyDescent="0.25">
      <c r="I10337">
        <v>10336</v>
      </c>
      <c r="J10337" s="6" t="s">
        <v>23920</v>
      </c>
      <c r="K10337" s="6" t="s">
        <v>49751</v>
      </c>
      <c r="L10337" s="6" t="s">
        <v>49635</v>
      </c>
      <c r="M10337" s="6" t="s">
        <v>23921</v>
      </c>
      <c r="N10337" s="6" t="s">
        <v>59519</v>
      </c>
      <c r="O10337" s="6" t="s">
        <v>76345</v>
      </c>
    </row>
    <row r="10338" spans="9:15" x14ac:dyDescent="0.25">
      <c r="I10338">
        <v>10337</v>
      </c>
      <c r="J10338" s="6" t="s">
        <v>21969</v>
      </c>
      <c r="K10338" s="6" t="s">
        <v>49884</v>
      </c>
      <c r="L10338" s="6" t="s">
        <v>50059</v>
      </c>
      <c r="M10338" s="6" t="s">
        <v>23922</v>
      </c>
      <c r="N10338" s="6" t="s">
        <v>90</v>
      </c>
      <c r="O10338" s="6" t="s">
        <v>76346</v>
      </c>
    </row>
    <row r="10339" spans="9:15" x14ac:dyDescent="0.25">
      <c r="I10339">
        <v>10338</v>
      </c>
      <c r="J10339" s="6" t="s">
        <v>23923</v>
      </c>
      <c r="K10339" s="6" t="s">
        <v>48911</v>
      </c>
      <c r="L10339" s="6" t="s">
        <v>50890</v>
      </c>
      <c r="M10339" s="6" t="s">
        <v>23924</v>
      </c>
      <c r="N10339" s="6" t="s">
        <v>59520</v>
      </c>
      <c r="O10339" s="6" t="s">
        <v>76347</v>
      </c>
    </row>
    <row r="10340" spans="9:15" x14ac:dyDescent="0.25">
      <c r="I10340">
        <v>10339</v>
      </c>
      <c r="J10340" s="6" t="s">
        <v>23925</v>
      </c>
      <c r="K10340" s="6" t="s">
        <v>51885</v>
      </c>
      <c r="L10340" s="6" t="s">
        <v>90</v>
      </c>
      <c r="M10340" s="6" t="s">
        <v>23926</v>
      </c>
      <c r="N10340" s="6" t="s">
        <v>90</v>
      </c>
      <c r="O10340" s="6" t="s">
        <v>76348</v>
      </c>
    </row>
    <row r="10341" spans="9:15" x14ac:dyDescent="0.25">
      <c r="I10341">
        <v>10340</v>
      </c>
      <c r="J10341" s="6" t="s">
        <v>23927</v>
      </c>
      <c r="K10341" s="6" t="s">
        <v>52251</v>
      </c>
      <c r="L10341" s="6" t="s">
        <v>90</v>
      </c>
      <c r="M10341" s="6" t="s">
        <v>23928</v>
      </c>
      <c r="N10341" s="6" t="s">
        <v>59521</v>
      </c>
      <c r="O10341" s="6" t="s">
        <v>76349</v>
      </c>
    </row>
    <row r="10342" spans="9:15" x14ac:dyDescent="0.25">
      <c r="I10342">
        <v>10341</v>
      </c>
      <c r="J10342" s="6" t="s">
        <v>23929</v>
      </c>
      <c r="K10342" s="6" t="s">
        <v>49201</v>
      </c>
      <c r="L10342" s="6" t="s">
        <v>90</v>
      </c>
      <c r="M10342" s="6" t="s">
        <v>23930</v>
      </c>
      <c r="N10342" s="6" t="s">
        <v>59522</v>
      </c>
      <c r="O10342" s="6" t="s">
        <v>76350</v>
      </c>
    </row>
    <row r="10343" spans="9:15" x14ac:dyDescent="0.25">
      <c r="I10343">
        <v>10342</v>
      </c>
      <c r="J10343" s="6" t="s">
        <v>23931</v>
      </c>
      <c r="K10343" s="6" t="s">
        <v>50973</v>
      </c>
      <c r="L10343" s="6" t="s">
        <v>90</v>
      </c>
      <c r="M10343" s="6" t="s">
        <v>23932</v>
      </c>
      <c r="N10343" s="6" t="s">
        <v>54397</v>
      </c>
      <c r="O10343" s="6" t="s">
        <v>76351</v>
      </c>
    </row>
    <row r="10344" spans="9:15" x14ac:dyDescent="0.25">
      <c r="I10344">
        <v>10343</v>
      </c>
      <c r="J10344" s="6" t="s">
        <v>23933</v>
      </c>
      <c r="K10344" s="6" t="s">
        <v>48827</v>
      </c>
      <c r="L10344" s="6" t="s">
        <v>90</v>
      </c>
      <c r="M10344" s="6" t="s">
        <v>23934</v>
      </c>
      <c r="N10344" s="6" t="s">
        <v>90</v>
      </c>
      <c r="O10344" s="6" t="s">
        <v>76352</v>
      </c>
    </row>
    <row r="10345" spans="9:15" x14ac:dyDescent="0.25">
      <c r="I10345">
        <v>10344</v>
      </c>
      <c r="J10345" s="6" t="s">
        <v>23935</v>
      </c>
      <c r="K10345" s="6" t="s">
        <v>51889</v>
      </c>
      <c r="L10345" s="6" t="s">
        <v>90</v>
      </c>
      <c r="M10345" s="6" t="s">
        <v>23936</v>
      </c>
      <c r="N10345" s="6" t="s">
        <v>59523</v>
      </c>
      <c r="O10345" s="6" t="s">
        <v>76353</v>
      </c>
    </row>
    <row r="10346" spans="9:15" x14ac:dyDescent="0.25">
      <c r="I10346">
        <v>10345</v>
      </c>
      <c r="J10346" s="6" t="s">
        <v>23937</v>
      </c>
      <c r="K10346" s="6" t="s">
        <v>49431</v>
      </c>
      <c r="L10346" s="6" t="s">
        <v>90</v>
      </c>
      <c r="M10346" s="6" t="s">
        <v>23938</v>
      </c>
      <c r="N10346" s="6" t="s">
        <v>53662</v>
      </c>
      <c r="O10346" s="6" t="s">
        <v>67635</v>
      </c>
    </row>
    <row r="10347" spans="9:15" x14ac:dyDescent="0.25">
      <c r="I10347">
        <v>10346</v>
      </c>
      <c r="J10347" s="6" t="s">
        <v>23939</v>
      </c>
      <c r="K10347" s="6" t="s">
        <v>50298</v>
      </c>
      <c r="L10347" s="6" t="s">
        <v>49590</v>
      </c>
      <c r="M10347" s="6" t="s">
        <v>23940</v>
      </c>
      <c r="N10347" s="6" t="s">
        <v>53307</v>
      </c>
      <c r="O10347" s="6" t="s">
        <v>73718</v>
      </c>
    </row>
    <row r="10348" spans="9:15" x14ac:dyDescent="0.25">
      <c r="I10348">
        <v>10347</v>
      </c>
      <c r="J10348" s="6" t="s">
        <v>23941</v>
      </c>
      <c r="K10348" s="6" t="s">
        <v>49876</v>
      </c>
      <c r="L10348" s="6" t="s">
        <v>49627</v>
      </c>
      <c r="M10348" s="6" t="s">
        <v>23942</v>
      </c>
      <c r="N10348" s="6" t="s">
        <v>53594</v>
      </c>
      <c r="O10348" s="6" t="s">
        <v>67545</v>
      </c>
    </row>
    <row r="10349" spans="9:15" x14ac:dyDescent="0.25">
      <c r="I10349">
        <v>10348</v>
      </c>
      <c r="J10349" s="6" t="s">
        <v>23943</v>
      </c>
      <c r="K10349" s="6" t="s">
        <v>50321</v>
      </c>
      <c r="L10349" s="6" t="s">
        <v>90</v>
      </c>
      <c r="M10349" s="6" t="s">
        <v>23944</v>
      </c>
      <c r="N10349" s="6" t="s">
        <v>59524</v>
      </c>
      <c r="O10349" s="6" t="s">
        <v>76354</v>
      </c>
    </row>
    <row r="10350" spans="9:15" x14ac:dyDescent="0.25">
      <c r="I10350">
        <v>10349</v>
      </c>
      <c r="J10350" s="6" t="s">
        <v>23945</v>
      </c>
      <c r="K10350" s="6" t="s">
        <v>49607</v>
      </c>
      <c r="L10350" s="6" t="s">
        <v>90</v>
      </c>
      <c r="M10350" s="6" t="s">
        <v>23946</v>
      </c>
      <c r="N10350" s="6" t="s">
        <v>59099</v>
      </c>
      <c r="O10350" s="6" t="s">
        <v>76355</v>
      </c>
    </row>
    <row r="10351" spans="9:15" x14ac:dyDescent="0.25">
      <c r="I10351">
        <v>10350</v>
      </c>
      <c r="J10351" s="6" t="s">
        <v>23947</v>
      </c>
      <c r="K10351" s="6" t="s">
        <v>51477</v>
      </c>
      <c r="L10351" s="6" t="s">
        <v>90</v>
      </c>
      <c r="M10351" s="6" t="s">
        <v>23948</v>
      </c>
      <c r="N10351" s="6" t="s">
        <v>59525</v>
      </c>
      <c r="O10351" s="6" t="s">
        <v>76356</v>
      </c>
    </row>
    <row r="10352" spans="9:15" x14ac:dyDescent="0.25">
      <c r="I10352">
        <v>10351</v>
      </c>
      <c r="J10352" s="6" t="s">
        <v>23949</v>
      </c>
      <c r="K10352" s="6" t="s">
        <v>51533</v>
      </c>
      <c r="L10352" s="6" t="s">
        <v>90</v>
      </c>
      <c r="M10352" s="6" t="s">
        <v>23950</v>
      </c>
      <c r="N10352" s="6" t="s">
        <v>90</v>
      </c>
      <c r="O10352" s="6" t="s">
        <v>76357</v>
      </c>
    </row>
    <row r="10353" spans="9:15" x14ac:dyDescent="0.25">
      <c r="I10353">
        <v>10352</v>
      </c>
      <c r="J10353" s="6" t="s">
        <v>23951</v>
      </c>
      <c r="K10353" s="6" t="s">
        <v>51626</v>
      </c>
      <c r="L10353" s="6" t="s">
        <v>90</v>
      </c>
      <c r="M10353" s="6" t="s">
        <v>23952</v>
      </c>
      <c r="N10353" s="6" t="s">
        <v>59526</v>
      </c>
      <c r="O10353" s="6" t="s">
        <v>76358</v>
      </c>
    </row>
    <row r="10354" spans="9:15" x14ac:dyDescent="0.25">
      <c r="I10354">
        <v>10353</v>
      </c>
      <c r="J10354" s="6" t="s">
        <v>23953</v>
      </c>
      <c r="K10354" s="6" t="s">
        <v>49586</v>
      </c>
      <c r="L10354" s="6" t="s">
        <v>90</v>
      </c>
      <c r="M10354" s="6" t="s">
        <v>23954</v>
      </c>
      <c r="N10354" s="6" t="s">
        <v>59527</v>
      </c>
      <c r="O10354" s="6" t="s">
        <v>76359</v>
      </c>
    </row>
    <row r="10355" spans="9:15" x14ac:dyDescent="0.25">
      <c r="I10355">
        <v>10354</v>
      </c>
      <c r="J10355" s="6" t="s">
        <v>23955</v>
      </c>
      <c r="K10355" s="6" t="s">
        <v>49670</v>
      </c>
      <c r="L10355" s="6" t="s">
        <v>90</v>
      </c>
      <c r="M10355" s="6" t="s">
        <v>23956</v>
      </c>
      <c r="N10355" s="6" t="s">
        <v>59528</v>
      </c>
      <c r="O10355" s="6" t="s">
        <v>76360</v>
      </c>
    </row>
    <row r="10356" spans="9:15" x14ac:dyDescent="0.25">
      <c r="I10356">
        <v>10355</v>
      </c>
      <c r="J10356" s="6" t="s">
        <v>23957</v>
      </c>
      <c r="K10356" s="6" t="s">
        <v>49288</v>
      </c>
      <c r="L10356" s="6" t="s">
        <v>90</v>
      </c>
      <c r="M10356" s="6" t="s">
        <v>23958</v>
      </c>
      <c r="N10356" s="6" t="s">
        <v>59529</v>
      </c>
      <c r="O10356" s="6" t="s">
        <v>76361</v>
      </c>
    </row>
    <row r="10357" spans="9:15" x14ac:dyDescent="0.25">
      <c r="I10357">
        <v>10356</v>
      </c>
      <c r="J10357" s="6" t="s">
        <v>23959</v>
      </c>
      <c r="K10357" s="6" t="s">
        <v>48810</v>
      </c>
      <c r="L10357" s="6" t="s">
        <v>90</v>
      </c>
      <c r="M10357" s="6" t="s">
        <v>23960</v>
      </c>
      <c r="N10357" s="6" t="s">
        <v>90</v>
      </c>
      <c r="O10357" s="6" t="s">
        <v>76362</v>
      </c>
    </row>
    <row r="10358" spans="9:15" x14ac:dyDescent="0.25">
      <c r="I10358">
        <v>10357</v>
      </c>
      <c r="J10358" s="6" t="s">
        <v>23961</v>
      </c>
      <c r="K10358" s="6" t="s">
        <v>52488</v>
      </c>
      <c r="L10358" s="6" t="s">
        <v>90</v>
      </c>
      <c r="M10358" s="6" t="s">
        <v>23962</v>
      </c>
      <c r="N10358" s="6" t="s">
        <v>54072</v>
      </c>
      <c r="O10358" s="6" t="s">
        <v>76363</v>
      </c>
    </row>
    <row r="10359" spans="9:15" x14ac:dyDescent="0.25">
      <c r="I10359">
        <v>10358</v>
      </c>
      <c r="J10359" s="6" t="s">
        <v>23963</v>
      </c>
      <c r="K10359" s="6" t="s">
        <v>50544</v>
      </c>
      <c r="L10359" s="6" t="s">
        <v>90</v>
      </c>
      <c r="M10359" s="6" t="s">
        <v>23964</v>
      </c>
      <c r="N10359" s="6" t="s">
        <v>90</v>
      </c>
      <c r="O10359" s="6" t="s">
        <v>76364</v>
      </c>
    </row>
    <row r="10360" spans="9:15" x14ac:dyDescent="0.25">
      <c r="I10360">
        <v>10359</v>
      </c>
      <c r="J10360" s="6" t="s">
        <v>23965</v>
      </c>
      <c r="K10360" s="6" t="s">
        <v>51543</v>
      </c>
      <c r="L10360" s="6" t="s">
        <v>51217</v>
      </c>
      <c r="M10360" s="6" t="s">
        <v>23966</v>
      </c>
      <c r="N10360" s="6" t="s">
        <v>59530</v>
      </c>
      <c r="O10360" s="6" t="s">
        <v>76365</v>
      </c>
    </row>
    <row r="10361" spans="9:15" x14ac:dyDescent="0.25">
      <c r="I10361">
        <v>10360</v>
      </c>
      <c r="J10361" s="6" t="s">
        <v>23967</v>
      </c>
      <c r="K10361" s="6" t="s">
        <v>49082</v>
      </c>
      <c r="L10361" s="6" t="s">
        <v>49041</v>
      </c>
      <c r="M10361" s="6" t="s">
        <v>23968</v>
      </c>
      <c r="N10361" s="6" t="s">
        <v>90</v>
      </c>
      <c r="O10361" s="6" t="s">
        <v>76366</v>
      </c>
    </row>
    <row r="10362" spans="9:15" x14ac:dyDescent="0.25">
      <c r="I10362">
        <v>10361</v>
      </c>
      <c r="J10362" s="6" t="s">
        <v>23969</v>
      </c>
      <c r="K10362" s="6" t="s">
        <v>49030</v>
      </c>
      <c r="L10362" s="6" t="s">
        <v>48988</v>
      </c>
      <c r="M10362" s="6" t="s">
        <v>23970</v>
      </c>
      <c r="N10362" s="6" t="s">
        <v>90</v>
      </c>
      <c r="O10362" s="6" t="s">
        <v>76367</v>
      </c>
    </row>
    <row r="10363" spans="9:15" x14ac:dyDescent="0.25">
      <c r="I10363">
        <v>10362</v>
      </c>
      <c r="J10363" s="6" t="s">
        <v>23971</v>
      </c>
      <c r="K10363" s="6" t="s">
        <v>50471</v>
      </c>
      <c r="L10363" s="6" t="s">
        <v>49173</v>
      </c>
      <c r="M10363" s="6" t="s">
        <v>23972</v>
      </c>
      <c r="N10363" s="6" t="s">
        <v>59531</v>
      </c>
      <c r="O10363" s="6" t="s">
        <v>76368</v>
      </c>
    </row>
    <row r="10364" spans="9:15" x14ac:dyDescent="0.25">
      <c r="I10364">
        <v>10363</v>
      </c>
      <c r="J10364" s="6" t="s">
        <v>23973</v>
      </c>
      <c r="K10364" s="6" t="s">
        <v>50532</v>
      </c>
      <c r="L10364" s="6" t="s">
        <v>90</v>
      </c>
      <c r="M10364" s="6" t="s">
        <v>23974</v>
      </c>
      <c r="N10364" s="6" t="s">
        <v>59532</v>
      </c>
      <c r="O10364" s="6" t="s">
        <v>76369</v>
      </c>
    </row>
    <row r="10365" spans="9:15" x14ac:dyDescent="0.25">
      <c r="I10365">
        <v>10364</v>
      </c>
      <c r="J10365" s="6" t="s">
        <v>23975</v>
      </c>
      <c r="K10365" s="6" t="s">
        <v>52204</v>
      </c>
      <c r="L10365" s="6" t="s">
        <v>52532</v>
      </c>
      <c r="M10365" s="6" t="s">
        <v>23976</v>
      </c>
      <c r="N10365" s="6" t="s">
        <v>90</v>
      </c>
      <c r="O10365" s="6" t="s">
        <v>76370</v>
      </c>
    </row>
    <row r="10366" spans="9:15" x14ac:dyDescent="0.25">
      <c r="I10366">
        <v>10365</v>
      </c>
      <c r="J10366" s="6" t="s">
        <v>23977</v>
      </c>
      <c r="K10366" s="6" t="s">
        <v>49831</v>
      </c>
      <c r="L10366" s="6" t="s">
        <v>90</v>
      </c>
      <c r="M10366" s="6" t="s">
        <v>23978</v>
      </c>
      <c r="N10366" s="6" t="s">
        <v>59533</v>
      </c>
      <c r="O10366" s="6" t="s">
        <v>76371</v>
      </c>
    </row>
    <row r="10367" spans="9:15" x14ac:dyDescent="0.25">
      <c r="I10367">
        <v>10366</v>
      </c>
      <c r="J10367" s="6" t="s">
        <v>23979</v>
      </c>
      <c r="K10367" s="6" t="s">
        <v>51277</v>
      </c>
      <c r="L10367" s="6" t="s">
        <v>51473</v>
      </c>
      <c r="M10367" s="6" t="s">
        <v>23980</v>
      </c>
      <c r="N10367" s="6" t="s">
        <v>59534</v>
      </c>
      <c r="O10367" s="6" t="s">
        <v>76372</v>
      </c>
    </row>
    <row r="10368" spans="9:15" x14ac:dyDescent="0.25">
      <c r="I10368">
        <v>10367</v>
      </c>
      <c r="J10368" s="6" t="s">
        <v>23981</v>
      </c>
      <c r="K10368" s="6" t="s">
        <v>49501</v>
      </c>
      <c r="L10368" s="6" t="s">
        <v>90</v>
      </c>
      <c r="M10368" s="6" t="s">
        <v>23982</v>
      </c>
      <c r="N10368" s="6" t="s">
        <v>90</v>
      </c>
      <c r="O10368" s="6" t="s">
        <v>68774</v>
      </c>
    </row>
    <row r="10369" spans="9:15" x14ac:dyDescent="0.25">
      <c r="I10369">
        <v>10368</v>
      </c>
      <c r="J10369" s="6" t="s">
        <v>23983</v>
      </c>
      <c r="K10369" s="6" t="s">
        <v>49775</v>
      </c>
      <c r="L10369" s="6" t="s">
        <v>49779</v>
      </c>
      <c r="M10369" s="6" t="s">
        <v>23984</v>
      </c>
      <c r="N10369" s="6" t="s">
        <v>59535</v>
      </c>
      <c r="O10369" s="6" t="s">
        <v>76373</v>
      </c>
    </row>
    <row r="10370" spans="9:15" x14ac:dyDescent="0.25">
      <c r="I10370">
        <v>10369</v>
      </c>
      <c r="J10370" s="6" t="s">
        <v>23985</v>
      </c>
      <c r="K10370" s="6" t="s">
        <v>52355</v>
      </c>
      <c r="L10370" s="6" t="s">
        <v>90</v>
      </c>
      <c r="M10370" s="6" t="s">
        <v>23986</v>
      </c>
      <c r="N10370" s="6" t="s">
        <v>90</v>
      </c>
      <c r="O10370" s="6" t="s">
        <v>76374</v>
      </c>
    </row>
    <row r="10371" spans="9:15" x14ac:dyDescent="0.25">
      <c r="I10371">
        <v>10370</v>
      </c>
      <c r="J10371" s="6" t="s">
        <v>23987</v>
      </c>
      <c r="K10371" s="6" t="s">
        <v>51351</v>
      </c>
      <c r="L10371" s="6" t="s">
        <v>90</v>
      </c>
      <c r="M10371" s="6" t="s">
        <v>23988</v>
      </c>
      <c r="N10371" s="6" t="s">
        <v>59536</v>
      </c>
      <c r="O10371" s="6" t="s">
        <v>76375</v>
      </c>
    </row>
    <row r="10372" spans="9:15" x14ac:dyDescent="0.25">
      <c r="I10372">
        <v>10371</v>
      </c>
      <c r="J10372" s="6" t="s">
        <v>23989</v>
      </c>
      <c r="K10372" s="6" t="s">
        <v>50338</v>
      </c>
      <c r="L10372" s="6" t="s">
        <v>90</v>
      </c>
      <c r="M10372" s="6" t="s">
        <v>23990</v>
      </c>
      <c r="N10372" s="6" t="s">
        <v>59537</v>
      </c>
      <c r="O10372" s="6" t="s">
        <v>76376</v>
      </c>
    </row>
    <row r="10373" spans="9:15" x14ac:dyDescent="0.25">
      <c r="I10373">
        <v>10372</v>
      </c>
      <c r="J10373" s="6" t="s">
        <v>23991</v>
      </c>
      <c r="K10373" s="6" t="s">
        <v>51178</v>
      </c>
      <c r="L10373" s="6" t="s">
        <v>90</v>
      </c>
      <c r="M10373" s="6" t="s">
        <v>23992</v>
      </c>
      <c r="N10373" s="6" t="s">
        <v>59538</v>
      </c>
      <c r="O10373" s="6" t="s">
        <v>76377</v>
      </c>
    </row>
    <row r="10374" spans="9:15" x14ac:dyDescent="0.25">
      <c r="I10374">
        <v>10373</v>
      </c>
      <c r="J10374" s="6" t="s">
        <v>23993</v>
      </c>
      <c r="K10374" s="6" t="s">
        <v>51795</v>
      </c>
      <c r="L10374" s="6" t="s">
        <v>90</v>
      </c>
      <c r="M10374" s="6" t="s">
        <v>23994</v>
      </c>
      <c r="N10374" s="6" t="s">
        <v>59539</v>
      </c>
      <c r="O10374" s="6" t="s">
        <v>76378</v>
      </c>
    </row>
    <row r="10375" spans="9:15" x14ac:dyDescent="0.25">
      <c r="I10375">
        <v>10374</v>
      </c>
      <c r="J10375" s="6" t="s">
        <v>23995</v>
      </c>
      <c r="K10375" s="6" t="s">
        <v>52192</v>
      </c>
      <c r="L10375" s="6" t="s">
        <v>50973</v>
      </c>
      <c r="M10375" s="6" t="s">
        <v>23996</v>
      </c>
      <c r="N10375" s="6" t="s">
        <v>59540</v>
      </c>
      <c r="O10375" s="6" t="s">
        <v>76379</v>
      </c>
    </row>
    <row r="10376" spans="9:15" x14ac:dyDescent="0.25">
      <c r="I10376">
        <v>10375</v>
      </c>
      <c r="J10376" s="6" t="s">
        <v>23997</v>
      </c>
      <c r="K10376" s="6" t="s">
        <v>51422</v>
      </c>
      <c r="L10376" s="6" t="s">
        <v>90</v>
      </c>
      <c r="M10376" s="6" t="s">
        <v>23998</v>
      </c>
      <c r="N10376" s="6" t="s">
        <v>59541</v>
      </c>
      <c r="O10376" s="6" t="s">
        <v>76380</v>
      </c>
    </row>
    <row r="10377" spans="9:15" x14ac:dyDescent="0.25">
      <c r="I10377">
        <v>10376</v>
      </c>
      <c r="J10377" s="6" t="s">
        <v>23999</v>
      </c>
      <c r="K10377" s="6" t="s">
        <v>52358</v>
      </c>
      <c r="L10377" s="6" t="s">
        <v>52355</v>
      </c>
      <c r="M10377" s="6" t="s">
        <v>24000</v>
      </c>
      <c r="N10377" s="6" t="s">
        <v>59542</v>
      </c>
      <c r="O10377" s="6" t="s">
        <v>76381</v>
      </c>
    </row>
    <row r="10378" spans="9:15" x14ac:dyDescent="0.25">
      <c r="I10378">
        <v>10377</v>
      </c>
      <c r="J10378" s="6" t="s">
        <v>24001</v>
      </c>
      <c r="K10378" s="6" t="s">
        <v>51475</v>
      </c>
      <c r="L10378" s="6" t="s">
        <v>90</v>
      </c>
      <c r="M10378" s="6" t="s">
        <v>24002</v>
      </c>
      <c r="N10378" s="6" t="s">
        <v>59543</v>
      </c>
      <c r="O10378" s="6" t="s">
        <v>76382</v>
      </c>
    </row>
    <row r="10379" spans="9:15" x14ac:dyDescent="0.25">
      <c r="I10379">
        <v>10378</v>
      </c>
      <c r="J10379" s="6" t="s">
        <v>24003</v>
      </c>
      <c r="K10379" s="6" t="s">
        <v>49262</v>
      </c>
      <c r="L10379" s="6" t="s">
        <v>90</v>
      </c>
      <c r="M10379" s="6" t="s">
        <v>24004</v>
      </c>
      <c r="N10379" s="6" t="s">
        <v>59544</v>
      </c>
      <c r="O10379" s="6" t="s">
        <v>76383</v>
      </c>
    </row>
    <row r="10380" spans="9:15" x14ac:dyDescent="0.25">
      <c r="I10380">
        <v>10379</v>
      </c>
      <c r="J10380" s="6" t="s">
        <v>24005</v>
      </c>
      <c r="K10380" s="6" t="s">
        <v>49971</v>
      </c>
      <c r="L10380" s="6" t="s">
        <v>90</v>
      </c>
      <c r="M10380" s="6" t="s">
        <v>24006</v>
      </c>
      <c r="N10380" s="6" t="s">
        <v>59545</v>
      </c>
      <c r="O10380" s="6" t="s">
        <v>76384</v>
      </c>
    </row>
    <row r="10381" spans="9:15" x14ac:dyDescent="0.25">
      <c r="I10381">
        <v>10380</v>
      </c>
      <c r="J10381" s="6" t="s">
        <v>24007</v>
      </c>
      <c r="K10381" s="6" t="s">
        <v>49292</v>
      </c>
      <c r="L10381" s="6" t="s">
        <v>90</v>
      </c>
      <c r="M10381" s="6" t="s">
        <v>24008</v>
      </c>
      <c r="N10381" s="6" t="s">
        <v>90</v>
      </c>
      <c r="O10381" s="6" t="s">
        <v>76385</v>
      </c>
    </row>
    <row r="10382" spans="9:15" x14ac:dyDescent="0.25">
      <c r="I10382">
        <v>10381</v>
      </c>
      <c r="J10382" s="6" t="s">
        <v>24009</v>
      </c>
      <c r="K10382" s="6" t="s">
        <v>50034</v>
      </c>
      <c r="L10382" s="6" t="s">
        <v>50110</v>
      </c>
      <c r="M10382" s="6" t="s">
        <v>24010</v>
      </c>
      <c r="N10382" s="6" t="s">
        <v>59546</v>
      </c>
      <c r="O10382" s="6" t="s">
        <v>76386</v>
      </c>
    </row>
    <row r="10383" spans="9:15" x14ac:dyDescent="0.25">
      <c r="I10383">
        <v>10382</v>
      </c>
      <c r="J10383" s="6" t="s">
        <v>24011</v>
      </c>
      <c r="K10383" s="6" t="s">
        <v>49383</v>
      </c>
      <c r="L10383" s="6" t="s">
        <v>50329</v>
      </c>
      <c r="M10383" s="6" t="s">
        <v>24012</v>
      </c>
      <c r="N10383" s="6" t="s">
        <v>59547</v>
      </c>
      <c r="O10383" s="6" t="s">
        <v>76387</v>
      </c>
    </row>
    <row r="10384" spans="9:15" x14ac:dyDescent="0.25">
      <c r="I10384">
        <v>10383</v>
      </c>
      <c r="J10384" s="6" t="s">
        <v>24013</v>
      </c>
      <c r="K10384" s="6" t="s">
        <v>50038</v>
      </c>
      <c r="L10384" s="6" t="s">
        <v>50147</v>
      </c>
      <c r="M10384" s="6" t="s">
        <v>24014</v>
      </c>
      <c r="N10384" s="6" t="s">
        <v>59548</v>
      </c>
      <c r="O10384" s="6" t="s">
        <v>76388</v>
      </c>
    </row>
    <row r="10385" spans="9:15" x14ac:dyDescent="0.25">
      <c r="I10385">
        <v>10384</v>
      </c>
      <c r="J10385" s="6" t="s">
        <v>24015</v>
      </c>
      <c r="K10385" s="6" t="s">
        <v>49838</v>
      </c>
      <c r="L10385" s="6" t="s">
        <v>49975</v>
      </c>
      <c r="M10385" s="6" t="s">
        <v>24016</v>
      </c>
      <c r="N10385" s="6" t="s">
        <v>59549</v>
      </c>
      <c r="O10385" s="6" t="s">
        <v>76389</v>
      </c>
    </row>
    <row r="10386" spans="9:15" x14ac:dyDescent="0.25">
      <c r="I10386">
        <v>10385</v>
      </c>
      <c r="J10386" s="6" t="s">
        <v>24017</v>
      </c>
      <c r="K10386" s="6" t="s">
        <v>51829</v>
      </c>
      <c r="L10386" s="6" t="s">
        <v>90</v>
      </c>
      <c r="M10386" s="6" t="s">
        <v>24018</v>
      </c>
      <c r="N10386" s="6" t="s">
        <v>90</v>
      </c>
      <c r="O10386" s="6" t="s">
        <v>76390</v>
      </c>
    </row>
    <row r="10387" spans="9:15" x14ac:dyDescent="0.25">
      <c r="I10387">
        <v>10386</v>
      </c>
      <c r="J10387" s="6" t="s">
        <v>24019</v>
      </c>
      <c r="K10387" s="6" t="s">
        <v>50186</v>
      </c>
      <c r="L10387" s="6" t="s">
        <v>90</v>
      </c>
      <c r="M10387" s="6" t="s">
        <v>24020</v>
      </c>
      <c r="N10387" s="6" t="s">
        <v>59550</v>
      </c>
      <c r="O10387" s="6" t="s">
        <v>76391</v>
      </c>
    </row>
    <row r="10388" spans="9:15" x14ac:dyDescent="0.25">
      <c r="I10388">
        <v>10387</v>
      </c>
      <c r="J10388" s="6" t="s">
        <v>24021</v>
      </c>
      <c r="K10388" s="6" t="s">
        <v>49155</v>
      </c>
      <c r="L10388" s="6" t="s">
        <v>49163</v>
      </c>
      <c r="M10388" s="6" t="s">
        <v>24022</v>
      </c>
      <c r="N10388" s="6" t="s">
        <v>56764</v>
      </c>
      <c r="O10388" s="6" t="s">
        <v>72195</v>
      </c>
    </row>
    <row r="10389" spans="9:15" x14ac:dyDescent="0.25">
      <c r="I10389">
        <v>10388</v>
      </c>
      <c r="J10389" s="6" t="s">
        <v>24023</v>
      </c>
      <c r="K10389" s="6" t="s">
        <v>49696</v>
      </c>
      <c r="L10389" s="6" t="s">
        <v>90</v>
      </c>
      <c r="M10389" s="6" t="s">
        <v>24024</v>
      </c>
      <c r="N10389" s="6" t="s">
        <v>58511</v>
      </c>
      <c r="O10389" s="6" t="s">
        <v>76392</v>
      </c>
    </row>
    <row r="10390" spans="9:15" x14ac:dyDescent="0.25">
      <c r="I10390">
        <v>10389</v>
      </c>
      <c r="J10390" s="6" t="s">
        <v>24025</v>
      </c>
      <c r="K10390" s="6" t="s">
        <v>50667</v>
      </c>
      <c r="L10390" s="6" t="s">
        <v>90</v>
      </c>
      <c r="M10390" s="6" t="s">
        <v>24026</v>
      </c>
      <c r="N10390" s="6" t="s">
        <v>53286</v>
      </c>
      <c r="O10390" s="6" t="s">
        <v>67140</v>
      </c>
    </row>
    <row r="10391" spans="9:15" x14ac:dyDescent="0.25">
      <c r="I10391">
        <v>10390</v>
      </c>
      <c r="J10391" s="6" t="s">
        <v>24027</v>
      </c>
      <c r="K10391" s="6" t="s">
        <v>50155</v>
      </c>
      <c r="L10391" s="6" t="s">
        <v>50310</v>
      </c>
      <c r="M10391" s="6" t="s">
        <v>24028</v>
      </c>
      <c r="N10391" s="6" t="s">
        <v>59551</v>
      </c>
      <c r="O10391" s="6" t="s">
        <v>76393</v>
      </c>
    </row>
    <row r="10392" spans="9:15" x14ac:dyDescent="0.25">
      <c r="I10392">
        <v>10391</v>
      </c>
      <c r="J10392" s="6" t="s">
        <v>24029</v>
      </c>
      <c r="K10392" s="6" t="s">
        <v>50822</v>
      </c>
      <c r="L10392" s="6" t="s">
        <v>50973</v>
      </c>
      <c r="M10392" s="6" t="s">
        <v>24030</v>
      </c>
      <c r="N10392" s="6" t="s">
        <v>59552</v>
      </c>
      <c r="O10392" s="6" t="s">
        <v>76394</v>
      </c>
    </row>
    <row r="10393" spans="9:15" x14ac:dyDescent="0.25">
      <c r="I10393">
        <v>10392</v>
      </c>
      <c r="J10393" s="6" t="s">
        <v>24031</v>
      </c>
      <c r="K10393" s="6" t="s">
        <v>50000</v>
      </c>
      <c r="L10393" s="6" t="s">
        <v>90</v>
      </c>
      <c r="M10393" s="6" t="s">
        <v>24032</v>
      </c>
      <c r="N10393" s="6" t="s">
        <v>90</v>
      </c>
      <c r="O10393" s="6" t="s">
        <v>76395</v>
      </c>
    </row>
    <row r="10394" spans="9:15" x14ac:dyDescent="0.25">
      <c r="I10394">
        <v>10393</v>
      </c>
      <c r="J10394" s="6" t="s">
        <v>24033</v>
      </c>
      <c r="K10394" s="6" t="s">
        <v>48952</v>
      </c>
      <c r="L10394" s="6" t="s">
        <v>50895</v>
      </c>
      <c r="M10394" s="6" t="s">
        <v>24034</v>
      </c>
      <c r="N10394" s="6" t="s">
        <v>90</v>
      </c>
      <c r="O10394" s="6" t="s">
        <v>76396</v>
      </c>
    </row>
    <row r="10395" spans="9:15" x14ac:dyDescent="0.25">
      <c r="I10395">
        <v>10394</v>
      </c>
      <c r="J10395" s="6" t="s">
        <v>24035</v>
      </c>
      <c r="K10395" s="6" t="s">
        <v>52498</v>
      </c>
      <c r="L10395" s="6" t="s">
        <v>49627</v>
      </c>
      <c r="M10395" s="6" t="s">
        <v>24036</v>
      </c>
      <c r="N10395" s="6" t="s">
        <v>59553</v>
      </c>
      <c r="O10395" s="6" t="s">
        <v>76397</v>
      </c>
    </row>
    <row r="10396" spans="9:15" x14ac:dyDescent="0.25">
      <c r="I10396">
        <v>10395</v>
      </c>
      <c r="J10396" s="6" t="s">
        <v>24037</v>
      </c>
      <c r="K10396" s="6" t="s">
        <v>51058</v>
      </c>
      <c r="L10396" s="6" t="s">
        <v>51025</v>
      </c>
      <c r="M10396" s="6" t="s">
        <v>24038</v>
      </c>
      <c r="N10396" s="6" t="s">
        <v>59554</v>
      </c>
      <c r="O10396" s="6" t="s">
        <v>76398</v>
      </c>
    </row>
    <row r="10397" spans="9:15" x14ac:dyDescent="0.25">
      <c r="I10397">
        <v>10396</v>
      </c>
      <c r="J10397" s="6" t="s">
        <v>24039</v>
      </c>
      <c r="K10397" s="6" t="s">
        <v>51147</v>
      </c>
      <c r="L10397" s="6" t="s">
        <v>90</v>
      </c>
      <c r="M10397" s="6" t="s">
        <v>24040</v>
      </c>
      <c r="N10397" s="6" t="s">
        <v>59555</v>
      </c>
      <c r="O10397" s="6" t="s">
        <v>76399</v>
      </c>
    </row>
    <row r="10398" spans="9:15" x14ac:dyDescent="0.25">
      <c r="I10398">
        <v>10397</v>
      </c>
      <c r="J10398" s="6" t="s">
        <v>24041</v>
      </c>
      <c r="K10398" s="6" t="s">
        <v>51935</v>
      </c>
      <c r="L10398" s="6" t="s">
        <v>90</v>
      </c>
      <c r="M10398" s="6" t="s">
        <v>24042</v>
      </c>
      <c r="N10398" s="6" t="s">
        <v>59556</v>
      </c>
      <c r="O10398" s="6" t="s">
        <v>76400</v>
      </c>
    </row>
    <row r="10399" spans="9:15" x14ac:dyDescent="0.25">
      <c r="I10399">
        <v>10398</v>
      </c>
      <c r="J10399" s="6" t="s">
        <v>24043</v>
      </c>
      <c r="K10399" s="6" t="s">
        <v>51919</v>
      </c>
      <c r="L10399" s="6" t="s">
        <v>90</v>
      </c>
      <c r="M10399" s="6" t="s">
        <v>24044</v>
      </c>
      <c r="N10399" s="6" t="s">
        <v>54866</v>
      </c>
      <c r="O10399" s="6" t="s">
        <v>76401</v>
      </c>
    </row>
    <row r="10400" spans="9:15" x14ac:dyDescent="0.25">
      <c r="I10400">
        <v>10399</v>
      </c>
      <c r="J10400" s="6" t="s">
        <v>24045</v>
      </c>
      <c r="K10400" s="6" t="s">
        <v>50936</v>
      </c>
      <c r="L10400" s="6" t="s">
        <v>90</v>
      </c>
      <c r="M10400" s="6" t="s">
        <v>24046</v>
      </c>
      <c r="N10400" s="6" t="s">
        <v>59557</v>
      </c>
      <c r="O10400" s="6" t="s">
        <v>76402</v>
      </c>
    </row>
    <row r="10401" spans="9:15" x14ac:dyDescent="0.25">
      <c r="I10401">
        <v>10400</v>
      </c>
      <c r="J10401" s="6" t="s">
        <v>24047</v>
      </c>
      <c r="K10401" s="6" t="s">
        <v>52238</v>
      </c>
      <c r="L10401" s="6" t="s">
        <v>52235</v>
      </c>
      <c r="M10401" s="6" t="s">
        <v>24048</v>
      </c>
      <c r="N10401" s="6" t="s">
        <v>90</v>
      </c>
      <c r="O10401" s="6" t="s">
        <v>76403</v>
      </c>
    </row>
    <row r="10402" spans="9:15" x14ac:dyDescent="0.25">
      <c r="I10402">
        <v>10401</v>
      </c>
      <c r="J10402" s="6" t="s">
        <v>24049</v>
      </c>
      <c r="K10402" s="6" t="s">
        <v>52489</v>
      </c>
      <c r="L10402" s="6" t="s">
        <v>90</v>
      </c>
      <c r="M10402" s="6" t="s">
        <v>24050</v>
      </c>
      <c r="N10402" s="6" t="s">
        <v>59558</v>
      </c>
      <c r="O10402" s="6" t="s">
        <v>76404</v>
      </c>
    </row>
    <row r="10403" spans="9:15" x14ac:dyDescent="0.25">
      <c r="I10403">
        <v>10402</v>
      </c>
      <c r="J10403" s="6" t="s">
        <v>24051</v>
      </c>
      <c r="K10403" s="6" t="s">
        <v>51553</v>
      </c>
      <c r="L10403" s="6" t="s">
        <v>90</v>
      </c>
      <c r="M10403" s="6" t="s">
        <v>24052</v>
      </c>
      <c r="N10403" s="6" t="s">
        <v>59559</v>
      </c>
      <c r="O10403" s="6" t="s">
        <v>76405</v>
      </c>
    </row>
    <row r="10404" spans="9:15" x14ac:dyDescent="0.25">
      <c r="I10404">
        <v>10403</v>
      </c>
      <c r="J10404" s="6" t="s">
        <v>24053</v>
      </c>
      <c r="K10404" s="6" t="s">
        <v>52503</v>
      </c>
      <c r="L10404" s="6" t="s">
        <v>50565</v>
      </c>
      <c r="M10404" s="6" t="s">
        <v>24054</v>
      </c>
      <c r="N10404" s="6" t="s">
        <v>90</v>
      </c>
      <c r="O10404" s="6" t="s">
        <v>76406</v>
      </c>
    </row>
    <row r="10405" spans="9:15" x14ac:dyDescent="0.25">
      <c r="I10405">
        <v>10404</v>
      </c>
      <c r="J10405" s="6" t="s">
        <v>24055</v>
      </c>
      <c r="K10405" s="6" t="s">
        <v>49807</v>
      </c>
      <c r="L10405" s="6" t="s">
        <v>90</v>
      </c>
      <c r="M10405" s="6" t="s">
        <v>24056</v>
      </c>
      <c r="N10405" s="6" t="s">
        <v>90</v>
      </c>
      <c r="O10405" s="6" t="s">
        <v>76407</v>
      </c>
    </row>
    <row r="10406" spans="9:15" x14ac:dyDescent="0.25">
      <c r="I10406">
        <v>10405</v>
      </c>
      <c r="J10406" s="6" t="s">
        <v>24057</v>
      </c>
      <c r="K10406" s="6" t="s">
        <v>50649</v>
      </c>
      <c r="L10406" s="6" t="s">
        <v>50647</v>
      </c>
      <c r="M10406" s="6" t="s">
        <v>24058</v>
      </c>
      <c r="N10406" s="6" t="s">
        <v>59560</v>
      </c>
      <c r="O10406" s="6" t="s">
        <v>76408</v>
      </c>
    </row>
    <row r="10407" spans="9:15" x14ac:dyDescent="0.25">
      <c r="I10407">
        <v>10406</v>
      </c>
      <c r="J10407" s="6" t="s">
        <v>24059</v>
      </c>
      <c r="K10407" s="6" t="s">
        <v>50221</v>
      </c>
      <c r="L10407" s="6" t="s">
        <v>49409</v>
      </c>
      <c r="M10407" s="6" t="s">
        <v>24060</v>
      </c>
      <c r="N10407" s="6" t="s">
        <v>59561</v>
      </c>
      <c r="O10407" s="6" t="s">
        <v>76409</v>
      </c>
    </row>
    <row r="10408" spans="9:15" x14ac:dyDescent="0.25">
      <c r="I10408">
        <v>10407</v>
      </c>
      <c r="J10408" s="6" t="s">
        <v>24061</v>
      </c>
      <c r="K10408" s="6" t="s">
        <v>52269</v>
      </c>
      <c r="L10408" s="6" t="s">
        <v>90</v>
      </c>
      <c r="M10408" s="6" t="s">
        <v>24062</v>
      </c>
      <c r="N10408" s="6" t="s">
        <v>90</v>
      </c>
      <c r="O10408" s="6" t="s">
        <v>76410</v>
      </c>
    </row>
    <row r="10409" spans="9:15" x14ac:dyDescent="0.25">
      <c r="I10409">
        <v>10408</v>
      </c>
      <c r="J10409" s="6" t="s">
        <v>24063</v>
      </c>
      <c r="K10409" s="6" t="s">
        <v>51509</v>
      </c>
      <c r="L10409" s="6" t="s">
        <v>90</v>
      </c>
      <c r="M10409" s="6" t="s">
        <v>24064</v>
      </c>
      <c r="N10409" s="6" t="s">
        <v>59562</v>
      </c>
      <c r="O10409" s="6" t="s">
        <v>76411</v>
      </c>
    </row>
    <row r="10410" spans="9:15" x14ac:dyDescent="0.25">
      <c r="I10410">
        <v>10409</v>
      </c>
      <c r="J10410" s="6" t="s">
        <v>24065</v>
      </c>
      <c r="K10410" s="6" t="s">
        <v>51640</v>
      </c>
      <c r="L10410" s="6" t="s">
        <v>90</v>
      </c>
      <c r="M10410" s="6" t="s">
        <v>24066</v>
      </c>
      <c r="N10410" s="6" t="s">
        <v>59563</v>
      </c>
      <c r="O10410" s="6" t="s">
        <v>76412</v>
      </c>
    </row>
    <row r="10411" spans="9:15" x14ac:dyDescent="0.25">
      <c r="I10411">
        <v>10410</v>
      </c>
      <c r="J10411" s="6" t="s">
        <v>24067</v>
      </c>
      <c r="K10411" s="6" t="s">
        <v>49989</v>
      </c>
      <c r="L10411" s="6" t="s">
        <v>50159</v>
      </c>
      <c r="M10411" s="6" t="s">
        <v>24068</v>
      </c>
      <c r="N10411" s="6" t="s">
        <v>59564</v>
      </c>
      <c r="O10411" s="6" t="s">
        <v>76413</v>
      </c>
    </row>
    <row r="10412" spans="9:15" x14ac:dyDescent="0.25">
      <c r="I10412">
        <v>10411</v>
      </c>
      <c r="J10412" s="6" t="s">
        <v>24069</v>
      </c>
      <c r="K10412" s="6" t="s">
        <v>48656</v>
      </c>
      <c r="L10412" s="6" t="s">
        <v>48638</v>
      </c>
      <c r="M10412" s="6" t="s">
        <v>24070</v>
      </c>
      <c r="N10412" s="6" t="s">
        <v>90</v>
      </c>
      <c r="O10412" s="6" t="s">
        <v>76414</v>
      </c>
    </row>
    <row r="10413" spans="9:15" x14ac:dyDescent="0.25">
      <c r="I10413">
        <v>10412</v>
      </c>
      <c r="J10413" s="6" t="s">
        <v>24071</v>
      </c>
      <c r="K10413" s="6" t="s">
        <v>49306</v>
      </c>
      <c r="L10413" s="6" t="s">
        <v>90</v>
      </c>
      <c r="M10413" s="6" t="s">
        <v>24072</v>
      </c>
      <c r="N10413" s="6" t="s">
        <v>53235</v>
      </c>
      <c r="O10413" s="6" t="s">
        <v>76415</v>
      </c>
    </row>
    <row r="10414" spans="9:15" x14ac:dyDescent="0.25">
      <c r="I10414">
        <v>10413</v>
      </c>
      <c r="J10414" s="6" t="s">
        <v>24073</v>
      </c>
      <c r="K10414" s="6" t="s">
        <v>50494</v>
      </c>
      <c r="L10414" s="6" t="s">
        <v>51012</v>
      </c>
      <c r="M10414" s="6" t="s">
        <v>24074</v>
      </c>
      <c r="N10414" s="6" t="s">
        <v>59565</v>
      </c>
      <c r="O10414" s="6" t="s">
        <v>76416</v>
      </c>
    </row>
    <row r="10415" spans="9:15" x14ac:dyDescent="0.25">
      <c r="I10415">
        <v>10414</v>
      </c>
      <c r="J10415" s="6" t="s">
        <v>24075</v>
      </c>
      <c r="K10415" s="6" t="s">
        <v>50199</v>
      </c>
      <c r="L10415" s="6" t="s">
        <v>90</v>
      </c>
      <c r="M10415" s="6" t="s">
        <v>24076</v>
      </c>
      <c r="N10415" s="6" t="s">
        <v>90</v>
      </c>
      <c r="O10415" s="6" t="s">
        <v>66775</v>
      </c>
    </row>
    <row r="10416" spans="9:15" x14ac:dyDescent="0.25">
      <c r="I10416">
        <v>10415</v>
      </c>
      <c r="J10416" s="6" t="s">
        <v>24077</v>
      </c>
      <c r="K10416" s="6" t="s">
        <v>51525</v>
      </c>
      <c r="L10416" s="6" t="s">
        <v>51461</v>
      </c>
      <c r="M10416" s="6" t="s">
        <v>24078</v>
      </c>
      <c r="N10416" s="6" t="s">
        <v>59566</v>
      </c>
      <c r="O10416" s="6" t="s">
        <v>76417</v>
      </c>
    </row>
    <row r="10417" spans="9:15" x14ac:dyDescent="0.25">
      <c r="I10417">
        <v>10416</v>
      </c>
      <c r="J10417" s="6" t="s">
        <v>24079</v>
      </c>
      <c r="K10417" s="6" t="s">
        <v>49123</v>
      </c>
      <c r="L10417" s="6" t="s">
        <v>90</v>
      </c>
      <c r="M10417" s="6" t="s">
        <v>24080</v>
      </c>
      <c r="N10417" s="6" t="s">
        <v>59567</v>
      </c>
      <c r="O10417" s="6" t="s">
        <v>76418</v>
      </c>
    </row>
    <row r="10418" spans="9:15" x14ac:dyDescent="0.25">
      <c r="I10418">
        <v>10417</v>
      </c>
      <c r="J10418" s="6" t="s">
        <v>24081</v>
      </c>
      <c r="K10418" s="6" t="s">
        <v>51610</v>
      </c>
      <c r="L10418" s="6" t="s">
        <v>51114</v>
      </c>
      <c r="M10418" s="6" t="s">
        <v>24082</v>
      </c>
      <c r="N10418" s="6" t="s">
        <v>59568</v>
      </c>
      <c r="O10418" s="6" t="s">
        <v>76419</v>
      </c>
    </row>
    <row r="10419" spans="9:15" x14ac:dyDescent="0.25">
      <c r="I10419">
        <v>10418</v>
      </c>
      <c r="J10419" s="6" t="s">
        <v>24083</v>
      </c>
      <c r="K10419" s="6" t="s">
        <v>50412</v>
      </c>
      <c r="L10419" s="6" t="s">
        <v>90</v>
      </c>
      <c r="M10419" s="6" t="s">
        <v>24084</v>
      </c>
      <c r="N10419" s="6" t="s">
        <v>59569</v>
      </c>
      <c r="O10419" s="6" t="s">
        <v>76420</v>
      </c>
    </row>
    <row r="10420" spans="9:15" x14ac:dyDescent="0.25">
      <c r="I10420">
        <v>10419</v>
      </c>
      <c r="J10420" s="6" t="s">
        <v>24085</v>
      </c>
      <c r="K10420" s="6" t="s">
        <v>49590</v>
      </c>
      <c r="L10420" s="6" t="s">
        <v>49493</v>
      </c>
      <c r="M10420" s="6" t="s">
        <v>24086</v>
      </c>
      <c r="N10420" s="6" t="s">
        <v>59570</v>
      </c>
      <c r="O10420" s="6" t="s">
        <v>76421</v>
      </c>
    </row>
    <row r="10421" spans="9:15" x14ac:dyDescent="0.25">
      <c r="I10421">
        <v>10420</v>
      </c>
      <c r="J10421" s="6" t="s">
        <v>24087</v>
      </c>
      <c r="K10421" s="6" t="s">
        <v>49578</v>
      </c>
      <c r="L10421" s="6" t="s">
        <v>90</v>
      </c>
      <c r="M10421" s="6" t="s">
        <v>24088</v>
      </c>
      <c r="N10421" s="6" t="s">
        <v>59571</v>
      </c>
      <c r="O10421" s="6" t="s">
        <v>76422</v>
      </c>
    </row>
    <row r="10422" spans="9:15" x14ac:dyDescent="0.25">
      <c r="I10422">
        <v>10421</v>
      </c>
      <c r="J10422" s="6" t="s">
        <v>24089</v>
      </c>
      <c r="K10422" s="6" t="s">
        <v>49033</v>
      </c>
      <c r="L10422" s="6" t="s">
        <v>49027</v>
      </c>
      <c r="M10422" s="6" t="s">
        <v>24090</v>
      </c>
      <c r="N10422" s="6" t="s">
        <v>59572</v>
      </c>
      <c r="O10422" s="6" t="s">
        <v>76423</v>
      </c>
    </row>
    <row r="10423" spans="9:15" x14ac:dyDescent="0.25">
      <c r="I10423">
        <v>10422</v>
      </c>
      <c r="J10423" s="6" t="s">
        <v>24091</v>
      </c>
      <c r="K10423" s="6" t="s">
        <v>51016</v>
      </c>
      <c r="L10423" s="6" t="s">
        <v>90</v>
      </c>
      <c r="M10423" s="6" t="s">
        <v>24092</v>
      </c>
      <c r="N10423" s="6" t="s">
        <v>59573</v>
      </c>
      <c r="O10423" s="6" t="s">
        <v>76424</v>
      </c>
    </row>
    <row r="10424" spans="9:15" x14ac:dyDescent="0.25">
      <c r="I10424">
        <v>10423</v>
      </c>
      <c r="J10424" s="6" t="s">
        <v>24093</v>
      </c>
      <c r="K10424" s="6" t="s">
        <v>48875</v>
      </c>
      <c r="L10424" s="6" t="s">
        <v>90</v>
      </c>
      <c r="M10424" s="6" t="s">
        <v>24094</v>
      </c>
      <c r="N10424" s="6" t="s">
        <v>90</v>
      </c>
      <c r="O10424" s="6" t="s">
        <v>76425</v>
      </c>
    </row>
    <row r="10425" spans="9:15" x14ac:dyDescent="0.25">
      <c r="I10425">
        <v>10424</v>
      </c>
      <c r="J10425" s="6" t="s">
        <v>24095</v>
      </c>
      <c r="K10425" s="6" t="s">
        <v>49767</v>
      </c>
      <c r="L10425" s="6" t="s">
        <v>49926</v>
      </c>
      <c r="M10425" s="6" t="s">
        <v>24096</v>
      </c>
      <c r="N10425" s="6" t="s">
        <v>59574</v>
      </c>
      <c r="O10425" s="6" t="s">
        <v>76426</v>
      </c>
    </row>
    <row r="10426" spans="9:15" x14ac:dyDescent="0.25">
      <c r="I10426">
        <v>10425</v>
      </c>
      <c r="J10426" s="6" t="s">
        <v>24097</v>
      </c>
      <c r="K10426" s="6" t="s">
        <v>51387</v>
      </c>
      <c r="L10426" s="6" t="s">
        <v>51383</v>
      </c>
      <c r="M10426" s="6" t="s">
        <v>24098</v>
      </c>
      <c r="N10426" s="6" t="s">
        <v>59575</v>
      </c>
      <c r="O10426" s="6" t="s">
        <v>76427</v>
      </c>
    </row>
    <row r="10427" spans="9:15" x14ac:dyDescent="0.25">
      <c r="I10427">
        <v>10426</v>
      </c>
      <c r="J10427" s="6" t="s">
        <v>24099</v>
      </c>
      <c r="K10427" s="6" t="s">
        <v>50789</v>
      </c>
      <c r="L10427" s="6" t="s">
        <v>50941</v>
      </c>
      <c r="M10427" s="6" t="s">
        <v>24100</v>
      </c>
      <c r="N10427" s="6" t="s">
        <v>59576</v>
      </c>
      <c r="O10427" s="6" t="s">
        <v>76428</v>
      </c>
    </row>
    <row r="10428" spans="9:15" x14ac:dyDescent="0.25">
      <c r="I10428">
        <v>10427</v>
      </c>
      <c r="J10428" s="6" t="s">
        <v>24101</v>
      </c>
      <c r="K10428" s="6" t="s">
        <v>51147</v>
      </c>
      <c r="L10428" s="6" t="s">
        <v>90</v>
      </c>
      <c r="M10428" s="6" t="s">
        <v>24102</v>
      </c>
      <c r="N10428" s="6" t="s">
        <v>55270</v>
      </c>
      <c r="O10428" s="6" t="s">
        <v>71977</v>
      </c>
    </row>
    <row r="10429" spans="9:15" x14ac:dyDescent="0.25">
      <c r="I10429">
        <v>10428</v>
      </c>
      <c r="J10429" s="6" t="s">
        <v>24103</v>
      </c>
      <c r="K10429" s="6" t="s">
        <v>49401</v>
      </c>
      <c r="L10429" s="6" t="s">
        <v>49401</v>
      </c>
      <c r="M10429" s="6" t="s">
        <v>24104</v>
      </c>
      <c r="N10429" s="6" t="s">
        <v>90</v>
      </c>
      <c r="O10429" s="6" t="s">
        <v>76429</v>
      </c>
    </row>
    <row r="10430" spans="9:15" x14ac:dyDescent="0.25">
      <c r="I10430">
        <v>10429</v>
      </c>
      <c r="J10430" s="6" t="s">
        <v>24105</v>
      </c>
      <c r="K10430" s="6" t="s">
        <v>51644</v>
      </c>
      <c r="L10430" s="6" t="s">
        <v>90</v>
      </c>
      <c r="M10430" s="6" t="s">
        <v>24106</v>
      </c>
      <c r="N10430" s="6" t="s">
        <v>90</v>
      </c>
      <c r="O10430" s="6" t="s">
        <v>76430</v>
      </c>
    </row>
    <row r="10431" spans="9:15" x14ac:dyDescent="0.25">
      <c r="I10431">
        <v>10430</v>
      </c>
      <c r="J10431" s="6" t="s">
        <v>24107</v>
      </c>
      <c r="K10431" s="6" t="s">
        <v>48831</v>
      </c>
      <c r="L10431" s="6" t="s">
        <v>90</v>
      </c>
      <c r="M10431" s="6" t="s">
        <v>24108</v>
      </c>
      <c r="N10431" s="6" t="s">
        <v>90</v>
      </c>
      <c r="O10431" s="6" t="s">
        <v>76431</v>
      </c>
    </row>
    <row r="10432" spans="9:15" x14ac:dyDescent="0.25">
      <c r="I10432">
        <v>10431</v>
      </c>
      <c r="J10432" s="6" t="s">
        <v>24109</v>
      </c>
      <c r="K10432" s="6" t="s">
        <v>49362</v>
      </c>
      <c r="L10432" s="6" t="s">
        <v>49367</v>
      </c>
      <c r="M10432" s="6" t="s">
        <v>24110</v>
      </c>
      <c r="N10432" s="6" t="s">
        <v>90</v>
      </c>
      <c r="O10432" s="6" t="s">
        <v>68653</v>
      </c>
    </row>
    <row r="10433" spans="9:15" x14ac:dyDescent="0.25">
      <c r="I10433">
        <v>10432</v>
      </c>
      <c r="J10433" s="6" t="s">
        <v>24111</v>
      </c>
      <c r="K10433" s="6" t="s">
        <v>51404</v>
      </c>
      <c r="L10433" s="6" t="s">
        <v>51473</v>
      </c>
      <c r="M10433" s="6" t="s">
        <v>24112</v>
      </c>
      <c r="N10433" s="6" t="s">
        <v>90</v>
      </c>
      <c r="O10433" s="6" t="s">
        <v>76432</v>
      </c>
    </row>
    <row r="10434" spans="9:15" x14ac:dyDescent="0.25">
      <c r="I10434">
        <v>10433</v>
      </c>
      <c r="J10434" s="6" t="s">
        <v>24113</v>
      </c>
      <c r="K10434" s="6" t="s">
        <v>48737</v>
      </c>
      <c r="L10434" s="6" t="s">
        <v>90</v>
      </c>
      <c r="M10434" s="6" t="s">
        <v>24114</v>
      </c>
      <c r="N10434" s="6" t="s">
        <v>90</v>
      </c>
      <c r="O10434" s="6" t="s">
        <v>76433</v>
      </c>
    </row>
    <row r="10435" spans="9:15" x14ac:dyDescent="0.25">
      <c r="I10435">
        <v>10434</v>
      </c>
      <c r="J10435" s="6" t="s">
        <v>24115</v>
      </c>
      <c r="K10435" s="6" t="s">
        <v>51016</v>
      </c>
      <c r="L10435" s="6" t="s">
        <v>51701</v>
      </c>
      <c r="M10435" s="6" t="s">
        <v>24116</v>
      </c>
      <c r="N10435" s="6" t="s">
        <v>59577</v>
      </c>
      <c r="O10435" s="6" t="s">
        <v>76434</v>
      </c>
    </row>
    <row r="10436" spans="9:15" x14ac:dyDescent="0.25">
      <c r="I10436">
        <v>10435</v>
      </c>
      <c r="J10436" s="6" t="s">
        <v>24117</v>
      </c>
      <c r="K10436" s="6" t="s">
        <v>51012</v>
      </c>
      <c r="L10436" s="6" t="s">
        <v>51308</v>
      </c>
      <c r="M10436" s="6" t="s">
        <v>24118</v>
      </c>
      <c r="N10436" s="6" t="s">
        <v>90</v>
      </c>
      <c r="O10436" s="6" t="s">
        <v>76435</v>
      </c>
    </row>
    <row r="10437" spans="9:15" x14ac:dyDescent="0.25">
      <c r="I10437">
        <v>10436</v>
      </c>
      <c r="J10437" s="6" t="s">
        <v>24119</v>
      </c>
      <c r="K10437" s="6" t="s">
        <v>49566</v>
      </c>
      <c r="L10437" s="6" t="s">
        <v>49542</v>
      </c>
      <c r="M10437" s="6" t="s">
        <v>24120</v>
      </c>
      <c r="N10437" s="6" t="s">
        <v>59578</v>
      </c>
      <c r="O10437" s="6" t="s">
        <v>76436</v>
      </c>
    </row>
    <row r="10438" spans="9:15" x14ac:dyDescent="0.25">
      <c r="I10438">
        <v>10437</v>
      </c>
      <c r="J10438" s="6" t="s">
        <v>24121</v>
      </c>
      <c r="K10438" s="6" t="s">
        <v>52208</v>
      </c>
      <c r="L10438" s="6" t="s">
        <v>50704</v>
      </c>
      <c r="M10438" s="6" t="s">
        <v>24122</v>
      </c>
      <c r="N10438" s="6" t="s">
        <v>59579</v>
      </c>
      <c r="O10438" s="6" t="s">
        <v>76437</v>
      </c>
    </row>
    <row r="10439" spans="9:15" x14ac:dyDescent="0.25">
      <c r="I10439">
        <v>10438</v>
      </c>
      <c r="J10439" s="6" t="s">
        <v>24123</v>
      </c>
      <c r="K10439" s="6" t="s">
        <v>51274</v>
      </c>
      <c r="L10439" s="6" t="s">
        <v>90</v>
      </c>
      <c r="M10439" s="6" t="s">
        <v>24124</v>
      </c>
      <c r="N10439" s="6" t="s">
        <v>59580</v>
      </c>
      <c r="O10439" s="6" t="s">
        <v>76438</v>
      </c>
    </row>
    <row r="10440" spans="9:15" x14ac:dyDescent="0.25">
      <c r="I10440">
        <v>10439</v>
      </c>
      <c r="J10440" s="6" t="s">
        <v>24125</v>
      </c>
      <c r="K10440" s="6" t="s">
        <v>50292</v>
      </c>
      <c r="L10440" s="6" t="s">
        <v>90</v>
      </c>
      <c r="M10440" s="6" t="s">
        <v>24126</v>
      </c>
      <c r="N10440" s="6" t="s">
        <v>59581</v>
      </c>
      <c r="O10440" s="6" t="s">
        <v>76439</v>
      </c>
    </row>
    <row r="10441" spans="9:15" x14ac:dyDescent="0.25">
      <c r="I10441">
        <v>10440</v>
      </c>
      <c r="J10441" s="6" t="s">
        <v>24127</v>
      </c>
      <c r="K10441" s="6" t="s">
        <v>51008</v>
      </c>
      <c r="L10441" s="6" t="s">
        <v>90</v>
      </c>
      <c r="M10441" s="6" t="s">
        <v>24128</v>
      </c>
      <c r="N10441" s="6" t="s">
        <v>59582</v>
      </c>
      <c r="O10441" s="6" t="s">
        <v>71727</v>
      </c>
    </row>
    <row r="10442" spans="9:15" x14ac:dyDescent="0.25">
      <c r="I10442">
        <v>10441</v>
      </c>
      <c r="J10442" s="6" t="s">
        <v>24129</v>
      </c>
      <c r="K10442" s="6" t="s">
        <v>49946</v>
      </c>
      <c r="L10442" s="6" t="s">
        <v>49944</v>
      </c>
      <c r="M10442" s="6" t="s">
        <v>24130</v>
      </c>
      <c r="N10442" s="6" t="s">
        <v>59583</v>
      </c>
      <c r="O10442" s="6" t="s">
        <v>76440</v>
      </c>
    </row>
    <row r="10443" spans="9:15" x14ac:dyDescent="0.25">
      <c r="I10443">
        <v>10442</v>
      </c>
      <c r="J10443" s="6" t="s">
        <v>24131</v>
      </c>
      <c r="K10443" s="6" t="s">
        <v>49129</v>
      </c>
      <c r="L10443" s="6" t="s">
        <v>90</v>
      </c>
      <c r="M10443" s="6" t="s">
        <v>24132</v>
      </c>
      <c r="N10443" s="6" t="s">
        <v>59584</v>
      </c>
      <c r="O10443" s="6" t="s">
        <v>76441</v>
      </c>
    </row>
    <row r="10444" spans="9:15" x14ac:dyDescent="0.25">
      <c r="I10444">
        <v>10443</v>
      </c>
      <c r="J10444" s="6" t="s">
        <v>24133</v>
      </c>
      <c r="K10444" s="6" t="s">
        <v>48831</v>
      </c>
      <c r="L10444" s="6" t="s">
        <v>90</v>
      </c>
      <c r="M10444" s="6" t="s">
        <v>24134</v>
      </c>
      <c r="N10444" s="6" t="s">
        <v>59585</v>
      </c>
      <c r="O10444" s="6" t="s">
        <v>76442</v>
      </c>
    </row>
    <row r="10445" spans="9:15" x14ac:dyDescent="0.25">
      <c r="I10445">
        <v>10444</v>
      </c>
      <c r="J10445" s="6" t="s">
        <v>24135</v>
      </c>
      <c r="K10445" s="6" t="s">
        <v>51612</v>
      </c>
      <c r="L10445" s="6" t="s">
        <v>90</v>
      </c>
      <c r="M10445" s="6" t="s">
        <v>24136</v>
      </c>
      <c r="N10445" s="6" t="s">
        <v>90</v>
      </c>
      <c r="O10445" s="6" t="s">
        <v>76443</v>
      </c>
    </row>
    <row r="10446" spans="9:15" x14ac:dyDescent="0.25">
      <c r="I10446">
        <v>10445</v>
      </c>
      <c r="J10446" s="6" t="s">
        <v>24137</v>
      </c>
      <c r="K10446" s="6" t="s">
        <v>52072</v>
      </c>
      <c r="L10446" s="6" t="s">
        <v>52072</v>
      </c>
      <c r="M10446" s="6" t="s">
        <v>24138</v>
      </c>
      <c r="N10446" s="6" t="s">
        <v>59586</v>
      </c>
      <c r="O10446" s="6" t="s">
        <v>76444</v>
      </c>
    </row>
    <row r="10447" spans="9:15" x14ac:dyDescent="0.25">
      <c r="I10447">
        <v>10446</v>
      </c>
      <c r="J10447" s="6" t="s">
        <v>24139</v>
      </c>
      <c r="K10447" s="6" t="s">
        <v>50135</v>
      </c>
      <c r="L10447" s="6" t="s">
        <v>51719</v>
      </c>
      <c r="M10447" s="6" t="s">
        <v>24140</v>
      </c>
      <c r="N10447" s="6" t="s">
        <v>59587</v>
      </c>
      <c r="O10447" s="6" t="s">
        <v>76445</v>
      </c>
    </row>
    <row r="10448" spans="9:15" x14ac:dyDescent="0.25">
      <c r="I10448">
        <v>10447</v>
      </c>
      <c r="J10448" s="6" t="s">
        <v>24141</v>
      </c>
      <c r="K10448" s="6" t="s">
        <v>50497</v>
      </c>
      <c r="L10448" s="6" t="s">
        <v>90</v>
      </c>
      <c r="M10448" s="6" t="s">
        <v>24142</v>
      </c>
      <c r="N10448" s="6" t="s">
        <v>59588</v>
      </c>
      <c r="O10448" s="6" t="s">
        <v>76446</v>
      </c>
    </row>
    <row r="10449" spans="9:15" x14ac:dyDescent="0.25">
      <c r="I10449">
        <v>10448</v>
      </c>
      <c r="J10449" s="6" t="s">
        <v>24143</v>
      </c>
      <c r="K10449" s="6" t="s">
        <v>49433</v>
      </c>
      <c r="L10449" s="6" t="s">
        <v>90</v>
      </c>
      <c r="M10449" s="6" t="s">
        <v>24144</v>
      </c>
      <c r="N10449" s="6" t="s">
        <v>90</v>
      </c>
      <c r="O10449" s="6" t="s">
        <v>76447</v>
      </c>
    </row>
    <row r="10450" spans="9:15" x14ac:dyDescent="0.25">
      <c r="I10450">
        <v>10449</v>
      </c>
      <c r="J10450" s="6" t="s">
        <v>24145</v>
      </c>
      <c r="K10450" s="6" t="s">
        <v>51344</v>
      </c>
      <c r="L10450" s="6" t="s">
        <v>50722</v>
      </c>
      <c r="M10450" s="6" t="s">
        <v>24146</v>
      </c>
      <c r="N10450" s="6" t="s">
        <v>59589</v>
      </c>
      <c r="O10450" s="6" t="s">
        <v>76448</v>
      </c>
    </row>
    <row r="10451" spans="9:15" x14ac:dyDescent="0.25">
      <c r="I10451">
        <v>10450</v>
      </c>
      <c r="J10451" s="6" t="s">
        <v>24147</v>
      </c>
      <c r="K10451" s="6" t="s">
        <v>48727</v>
      </c>
      <c r="L10451" s="6" t="s">
        <v>48838</v>
      </c>
      <c r="M10451" s="6" t="s">
        <v>24148</v>
      </c>
      <c r="N10451" s="6" t="s">
        <v>59590</v>
      </c>
      <c r="O10451" s="6" t="s">
        <v>76449</v>
      </c>
    </row>
    <row r="10452" spans="9:15" x14ac:dyDescent="0.25">
      <c r="I10452">
        <v>10451</v>
      </c>
      <c r="J10452" s="6" t="s">
        <v>24149</v>
      </c>
      <c r="K10452" s="6" t="s">
        <v>51387</v>
      </c>
      <c r="L10452" s="6" t="s">
        <v>90</v>
      </c>
      <c r="M10452" s="6" t="s">
        <v>24150</v>
      </c>
      <c r="N10452" s="6" t="s">
        <v>59591</v>
      </c>
      <c r="O10452" s="6" t="s">
        <v>76450</v>
      </c>
    </row>
    <row r="10453" spans="9:15" x14ac:dyDescent="0.25">
      <c r="I10453">
        <v>10452</v>
      </c>
      <c r="J10453" s="6" t="s">
        <v>24151</v>
      </c>
      <c r="K10453" s="6" t="s">
        <v>51569</v>
      </c>
      <c r="L10453" s="6" t="s">
        <v>90</v>
      </c>
      <c r="M10453" s="6" t="s">
        <v>24152</v>
      </c>
      <c r="N10453" s="6" t="s">
        <v>55934</v>
      </c>
      <c r="O10453" s="6" t="s">
        <v>71023</v>
      </c>
    </row>
    <row r="10454" spans="9:15" x14ac:dyDescent="0.25">
      <c r="I10454">
        <v>10453</v>
      </c>
      <c r="J10454" s="6" t="s">
        <v>24153</v>
      </c>
      <c r="K10454" s="6" t="s">
        <v>51693</v>
      </c>
      <c r="L10454" s="6" t="s">
        <v>90</v>
      </c>
      <c r="M10454" s="6" t="s">
        <v>24154</v>
      </c>
      <c r="N10454" s="6" t="s">
        <v>90</v>
      </c>
      <c r="O10454" s="6" t="s">
        <v>76451</v>
      </c>
    </row>
    <row r="10455" spans="9:15" x14ac:dyDescent="0.25">
      <c r="I10455">
        <v>10454</v>
      </c>
      <c r="J10455" s="6" t="s">
        <v>24155</v>
      </c>
      <c r="K10455" s="6" t="s">
        <v>51029</v>
      </c>
      <c r="L10455" s="6" t="s">
        <v>90</v>
      </c>
      <c r="M10455" s="6" t="s">
        <v>24156</v>
      </c>
      <c r="N10455" s="6" t="s">
        <v>55719</v>
      </c>
      <c r="O10455" s="6" t="s">
        <v>76452</v>
      </c>
    </row>
    <row r="10456" spans="9:15" x14ac:dyDescent="0.25">
      <c r="I10456">
        <v>10455</v>
      </c>
      <c r="J10456" s="6" t="s">
        <v>24157</v>
      </c>
      <c r="K10456" s="6" t="s">
        <v>49362</v>
      </c>
      <c r="L10456" s="6" t="s">
        <v>52454</v>
      </c>
      <c r="M10456" s="6" t="s">
        <v>24158</v>
      </c>
      <c r="N10456" s="6" t="s">
        <v>59592</v>
      </c>
      <c r="O10456" s="6" t="s">
        <v>76453</v>
      </c>
    </row>
    <row r="10457" spans="9:15" x14ac:dyDescent="0.25">
      <c r="I10457">
        <v>10456</v>
      </c>
      <c r="J10457" s="6" t="s">
        <v>24159</v>
      </c>
      <c r="K10457" s="6" t="s">
        <v>50445</v>
      </c>
      <c r="L10457" s="6" t="s">
        <v>50508</v>
      </c>
      <c r="M10457" s="6" t="s">
        <v>24160</v>
      </c>
      <c r="N10457" s="6" t="s">
        <v>90</v>
      </c>
      <c r="O10457" s="6" t="s">
        <v>76454</v>
      </c>
    </row>
    <row r="10458" spans="9:15" x14ac:dyDescent="0.25">
      <c r="I10458">
        <v>10457</v>
      </c>
      <c r="J10458" s="6" t="s">
        <v>24161</v>
      </c>
      <c r="K10458" s="6" t="s">
        <v>50139</v>
      </c>
      <c r="L10458" s="6" t="s">
        <v>50141</v>
      </c>
      <c r="M10458" s="6" t="s">
        <v>24162</v>
      </c>
      <c r="N10458" s="6" t="s">
        <v>59593</v>
      </c>
      <c r="O10458" s="6" t="s">
        <v>76455</v>
      </c>
    </row>
    <row r="10459" spans="9:15" x14ac:dyDescent="0.25">
      <c r="I10459">
        <v>10458</v>
      </c>
      <c r="J10459" s="6" t="s">
        <v>24163</v>
      </c>
      <c r="K10459" s="6" t="s">
        <v>49862</v>
      </c>
      <c r="L10459" s="6" t="s">
        <v>49767</v>
      </c>
      <c r="M10459" s="6" t="s">
        <v>24164</v>
      </c>
      <c r="N10459" s="6" t="s">
        <v>59594</v>
      </c>
      <c r="O10459" s="6" t="s">
        <v>76456</v>
      </c>
    </row>
    <row r="10460" spans="9:15" x14ac:dyDescent="0.25">
      <c r="I10460">
        <v>10459</v>
      </c>
      <c r="J10460" s="6" t="s">
        <v>24165</v>
      </c>
      <c r="K10460" s="6" t="s">
        <v>49983</v>
      </c>
      <c r="L10460" s="6" t="s">
        <v>50090</v>
      </c>
      <c r="M10460" s="6" t="s">
        <v>24166</v>
      </c>
      <c r="N10460" s="6" t="s">
        <v>59595</v>
      </c>
      <c r="O10460" s="6" t="s">
        <v>76457</v>
      </c>
    </row>
    <row r="10461" spans="9:15" x14ac:dyDescent="0.25">
      <c r="I10461">
        <v>10460</v>
      </c>
      <c r="J10461" s="6" t="s">
        <v>24167</v>
      </c>
      <c r="K10461" s="6" t="s">
        <v>49463</v>
      </c>
      <c r="L10461" s="6" t="s">
        <v>49455</v>
      </c>
      <c r="M10461" s="6" t="s">
        <v>24168</v>
      </c>
      <c r="N10461" s="6" t="s">
        <v>59596</v>
      </c>
      <c r="O10461" s="6" t="s">
        <v>75788</v>
      </c>
    </row>
    <row r="10462" spans="9:15" x14ac:dyDescent="0.25">
      <c r="I10462">
        <v>10461</v>
      </c>
      <c r="J10462" s="6" t="s">
        <v>24169</v>
      </c>
      <c r="K10462" s="6" t="s">
        <v>49161</v>
      </c>
      <c r="L10462" s="6" t="s">
        <v>49234</v>
      </c>
      <c r="M10462" s="6" t="s">
        <v>24170</v>
      </c>
      <c r="N10462" s="6" t="s">
        <v>59597</v>
      </c>
      <c r="O10462" s="6" t="s">
        <v>76458</v>
      </c>
    </row>
    <row r="10463" spans="9:15" x14ac:dyDescent="0.25">
      <c r="I10463">
        <v>10462</v>
      </c>
      <c r="J10463" s="6" t="s">
        <v>24171</v>
      </c>
      <c r="K10463" s="6" t="s">
        <v>52520</v>
      </c>
      <c r="L10463" s="6" t="s">
        <v>52438</v>
      </c>
      <c r="M10463" s="6" t="s">
        <v>24172</v>
      </c>
      <c r="N10463" s="6" t="s">
        <v>59598</v>
      </c>
      <c r="O10463" s="6" t="s">
        <v>76459</v>
      </c>
    </row>
    <row r="10464" spans="9:15" x14ac:dyDescent="0.25">
      <c r="I10464">
        <v>10463</v>
      </c>
      <c r="J10464" s="6" t="s">
        <v>24173</v>
      </c>
      <c r="K10464" s="6" t="s">
        <v>52092</v>
      </c>
      <c r="L10464" s="6" t="s">
        <v>90</v>
      </c>
      <c r="M10464" s="6" t="s">
        <v>24174</v>
      </c>
      <c r="N10464" s="6" t="s">
        <v>59599</v>
      </c>
      <c r="O10464" s="6" t="s">
        <v>76460</v>
      </c>
    </row>
    <row r="10465" spans="9:15" x14ac:dyDescent="0.25">
      <c r="I10465">
        <v>10464</v>
      </c>
      <c r="J10465" s="6" t="s">
        <v>24175</v>
      </c>
      <c r="K10465" s="6" t="s">
        <v>51775</v>
      </c>
      <c r="L10465" s="6" t="s">
        <v>90</v>
      </c>
      <c r="M10465" s="6" t="s">
        <v>24176</v>
      </c>
      <c r="N10465" s="6" t="s">
        <v>59600</v>
      </c>
      <c r="O10465" s="6" t="s">
        <v>76461</v>
      </c>
    </row>
    <row r="10466" spans="9:15" x14ac:dyDescent="0.25">
      <c r="I10466">
        <v>10465</v>
      </c>
      <c r="J10466" s="6" t="s">
        <v>24177</v>
      </c>
      <c r="K10466" s="6" t="s">
        <v>51885</v>
      </c>
      <c r="L10466" s="6" t="s">
        <v>51701</v>
      </c>
      <c r="M10466" s="6" t="s">
        <v>24178</v>
      </c>
      <c r="N10466" s="6" t="s">
        <v>59601</v>
      </c>
      <c r="O10466" s="6" t="s">
        <v>75838</v>
      </c>
    </row>
    <row r="10467" spans="9:15" x14ac:dyDescent="0.25">
      <c r="I10467">
        <v>10466</v>
      </c>
      <c r="J10467" s="6" t="s">
        <v>24179</v>
      </c>
      <c r="K10467" s="6" t="s">
        <v>52308</v>
      </c>
      <c r="L10467" s="6" t="s">
        <v>90</v>
      </c>
      <c r="M10467" s="6" t="s">
        <v>24180</v>
      </c>
      <c r="N10467" s="6" t="s">
        <v>59602</v>
      </c>
      <c r="O10467" s="6" t="s">
        <v>76462</v>
      </c>
    </row>
    <row r="10468" spans="9:15" x14ac:dyDescent="0.25">
      <c r="I10468">
        <v>10467</v>
      </c>
      <c r="J10468" s="6" t="s">
        <v>24181</v>
      </c>
      <c r="K10468" s="6" t="s">
        <v>51861</v>
      </c>
      <c r="L10468" s="6" t="s">
        <v>90</v>
      </c>
      <c r="M10468" s="6" t="s">
        <v>24182</v>
      </c>
      <c r="N10468" s="6" t="s">
        <v>59603</v>
      </c>
      <c r="O10468" s="6" t="s">
        <v>76463</v>
      </c>
    </row>
    <row r="10469" spans="9:15" x14ac:dyDescent="0.25">
      <c r="I10469">
        <v>10468</v>
      </c>
      <c r="J10469" s="6" t="s">
        <v>24183</v>
      </c>
      <c r="K10469" s="6" t="s">
        <v>52314</v>
      </c>
      <c r="L10469" s="6" t="s">
        <v>90</v>
      </c>
      <c r="M10469" s="6" t="s">
        <v>24184</v>
      </c>
      <c r="N10469" s="6" t="s">
        <v>59604</v>
      </c>
      <c r="O10469" s="6" t="s">
        <v>76464</v>
      </c>
    </row>
    <row r="10470" spans="9:15" x14ac:dyDescent="0.25">
      <c r="I10470">
        <v>10469</v>
      </c>
      <c r="J10470" s="6" t="s">
        <v>24185</v>
      </c>
      <c r="K10470" s="6" t="s">
        <v>50980</v>
      </c>
      <c r="L10470" s="6" t="s">
        <v>51004</v>
      </c>
      <c r="M10470" s="6" t="s">
        <v>24186</v>
      </c>
      <c r="N10470" s="6" t="s">
        <v>59605</v>
      </c>
      <c r="O10470" s="6" t="s">
        <v>76465</v>
      </c>
    </row>
    <row r="10471" spans="9:15" x14ac:dyDescent="0.25">
      <c r="I10471">
        <v>10470</v>
      </c>
      <c r="J10471" s="6" t="s">
        <v>24187</v>
      </c>
      <c r="K10471" s="6" t="s">
        <v>51438</v>
      </c>
      <c r="L10471" s="6" t="s">
        <v>51499</v>
      </c>
      <c r="M10471" s="6" t="s">
        <v>24188</v>
      </c>
      <c r="N10471" s="6" t="s">
        <v>59606</v>
      </c>
      <c r="O10471" s="6" t="s">
        <v>69230</v>
      </c>
    </row>
    <row r="10472" spans="9:15" x14ac:dyDescent="0.25">
      <c r="I10472">
        <v>10471</v>
      </c>
      <c r="J10472" s="6" t="s">
        <v>24189</v>
      </c>
      <c r="K10472" s="6" t="s">
        <v>51756</v>
      </c>
      <c r="L10472" s="6" t="s">
        <v>90</v>
      </c>
      <c r="M10472" s="6" t="s">
        <v>24190</v>
      </c>
      <c r="N10472" s="6" t="s">
        <v>59607</v>
      </c>
      <c r="O10472" s="6" t="s">
        <v>76466</v>
      </c>
    </row>
    <row r="10473" spans="9:15" x14ac:dyDescent="0.25">
      <c r="I10473">
        <v>10472</v>
      </c>
      <c r="J10473" s="6" t="s">
        <v>24191</v>
      </c>
      <c r="K10473" s="6" t="s">
        <v>49706</v>
      </c>
      <c r="L10473" s="6" t="s">
        <v>90</v>
      </c>
      <c r="M10473" s="6" t="s">
        <v>24192</v>
      </c>
      <c r="N10473" s="6" t="s">
        <v>59608</v>
      </c>
      <c r="O10473" s="6" t="s">
        <v>76467</v>
      </c>
    </row>
    <row r="10474" spans="9:15" x14ac:dyDescent="0.25">
      <c r="I10474">
        <v>10473</v>
      </c>
      <c r="J10474" s="6" t="s">
        <v>24193</v>
      </c>
      <c r="K10474" s="6" t="s">
        <v>51612</v>
      </c>
      <c r="L10474" s="6" t="s">
        <v>90</v>
      </c>
      <c r="M10474" s="6" t="s">
        <v>24194</v>
      </c>
      <c r="N10474" s="6" t="s">
        <v>59609</v>
      </c>
      <c r="O10474" s="6" t="s">
        <v>76468</v>
      </c>
    </row>
    <row r="10475" spans="9:15" x14ac:dyDescent="0.25">
      <c r="I10475">
        <v>10474</v>
      </c>
      <c r="J10475" s="6" t="s">
        <v>24195</v>
      </c>
      <c r="K10475" s="6" t="s">
        <v>52178</v>
      </c>
      <c r="L10475" s="6" t="s">
        <v>90</v>
      </c>
      <c r="M10475" s="6" t="s">
        <v>24196</v>
      </c>
      <c r="N10475" s="6" t="s">
        <v>57063</v>
      </c>
      <c r="O10475" s="6" t="s">
        <v>76469</v>
      </c>
    </row>
    <row r="10476" spans="9:15" x14ac:dyDescent="0.25">
      <c r="I10476">
        <v>10475</v>
      </c>
      <c r="J10476" s="6" t="s">
        <v>24197</v>
      </c>
      <c r="K10476" s="6" t="s">
        <v>49145</v>
      </c>
      <c r="L10476" s="6" t="s">
        <v>49141</v>
      </c>
      <c r="M10476" s="6" t="s">
        <v>24198</v>
      </c>
      <c r="N10476" s="6" t="s">
        <v>90</v>
      </c>
      <c r="O10476" s="6" t="s">
        <v>76470</v>
      </c>
    </row>
    <row r="10477" spans="9:15" x14ac:dyDescent="0.25">
      <c r="I10477">
        <v>10476</v>
      </c>
      <c r="J10477" s="6" t="s">
        <v>24199</v>
      </c>
      <c r="K10477" s="6" t="s">
        <v>50069</v>
      </c>
      <c r="L10477" s="6" t="s">
        <v>50088</v>
      </c>
      <c r="M10477" s="6" t="s">
        <v>24200</v>
      </c>
      <c r="N10477" s="6" t="s">
        <v>59610</v>
      </c>
      <c r="O10477" s="6" t="s">
        <v>76471</v>
      </c>
    </row>
    <row r="10478" spans="9:15" x14ac:dyDescent="0.25">
      <c r="I10478">
        <v>10477</v>
      </c>
      <c r="J10478" s="6" t="s">
        <v>24201</v>
      </c>
      <c r="K10478" s="6" t="s">
        <v>51444</v>
      </c>
      <c r="L10478" s="6" t="s">
        <v>90</v>
      </c>
      <c r="M10478" s="6" t="s">
        <v>24202</v>
      </c>
      <c r="N10478" s="6" t="s">
        <v>59611</v>
      </c>
      <c r="O10478" s="6" t="s">
        <v>76472</v>
      </c>
    </row>
    <row r="10479" spans="9:15" x14ac:dyDescent="0.25">
      <c r="I10479">
        <v>10478</v>
      </c>
      <c r="J10479" s="6" t="s">
        <v>24203</v>
      </c>
      <c r="K10479" s="6" t="s">
        <v>48762</v>
      </c>
      <c r="L10479" s="6" t="s">
        <v>49195</v>
      </c>
      <c r="M10479" s="6" t="s">
        <v>24204</v>
      </c>
      <c r="N10479" s="6" t="s">
        <v>56451</v>
      </c>
      <c r="O10479" s="6" t="s">
        <v>71745</v>
      </c>
    </row>
    <row r="10480" spans="9:15" x14ac:dyDescent="0.25">
      <c r="I10480">
        <v>10479</v>
      </c>
      <c r="J10480" s="6" t="s">
        <v>24205</v>
      </c>
      <c r="K10480" s="6" t="s">
        <v>52563</v>
      </c>
      <c r="L10480" s="6" t="s">
        <v>90</v>
      </c>
      <c r="M10480" s="6" t="s">
        <v>24206</v>
      </c>
      <c r="N10480" s="6" t="s">
        <v>90</v>
      </c>
      <c r="O10480" s="6" t="s">
        <v>76473</v>
      </c>
    </row>
    <row r="10481" spans="9:15" x14ac:dyDescent="0.25">
      <c r="I10481">
        <v>10480</v>
      </c>
      <c r="J10481" s="6" t="s">
        <v>24207</v>
      </c>
      <c r="K10481" s="6" t="s">
        <v>49431</v>
      </c>
      <c r="L10481" s="6" t="s">
        <v>50445</v>
      </c>
      <c r="M10481" s="6" t="s">
        <v>24208</v>
      </c>
      <c r="N10481" s="6" t="s">
        <v>54646</v>
      </c>
      <c r="O10481" s="6" t="s">
        <v>76474</v>
      </c>
    </row>
    <row r="10482" spans="9:15" x14ac:dyDescent="0.25">
      <c r="I10482">
        <v>10481</v>
      </c>
      <c r="J10482" s="6" t="s">
        <v>24209</v>
      </c>
      <c r="K10482" s="6" t="s">
        <v>52335</v>
      </c>
      <c r="L10482" s="6" t="s">
        <v>90</v>
      </c>
      <c r="M10482" s="6" t="s">
        <v>24210</v>
      </c>
      <c r="N10482" s="6" t="s">
        <v>59612</v>
      </c>
      <c r="O10482" s="6" t="s">
        <v>76475</v>
      </c>
    </row>
    <row r="10483" spans="9:15" x14ac:dyDescent="0.25">
      <c r="I10483">
        <v>10482</v>
      </c>
      <c r="J10483" s="6" t="s">
        <v>24211</v>
      </c>
      <c r="K10483" s="6" t="s">
        <v>50847</v>
      </c>
      <c r="L10483" s="6" t="s">
        <v>90</v>
      </c>
      <c r="M10483" s="6" t="s">
        <v>24212</v>
      </c>
      <c r="N10483" s="6" t="s">
        <v>59613</v>
      </c>
      <c r="O10483" s="6" t="s">
        <v>76476</v>
      </c>
    </row>
    <row r="10484" spans="9:15" x14ac:dyDescent="0.25">
      <c r="I10484">
        <v>10483</v>
      </c>
      <c r="J10484" s="6" t="s">
        <v>24213</v>
      </c>
      <c r="K10484" s="6" t="s">
        <v>52438</v>
      </c>
      <c r="L10484" s="6" t="s">
        <v>52437</v>
      </c>
      <c r="M10484" s="6" t="s">
        <v>24214</v>
      </c>
      <c r="N10484" s="6" t="s">
        <v>59614</v>
      </c>
      <c r="O10484" s="6" t="s">
        <v>76477</v>
      </c>
    </row>
    <row r="10485" spans="9:15" x14ac:dyDescent="0.25">
      <c r="I10485">
        <v>10484</v>
      </c>
      <c r="J10485" s="6" t="s">
        <v>24215</v>
      </c>
      <c r="K10485" s="6" t="s">
        <v>51154</v>
      </c>
      <c r="L10485" s="6" t="s">
        <v>90</v>
      </c>
      <c r="M10485" s="6" t="s">
        <v>24216</v>
      </c>
      <c r="N10485" s="6" t="s">
        <v>59615</v>
      </c>
      <c r="O10485" s="6" t="s">
        <v>76478</v>
      </c>
    </row>
    <row r="10486" spans="9:15" x14ac:dyDescent="0.25">
      <c r="I10486">
        <v>10485</v>
      </c>
      <c r="J10486" s="6" t="s">
        <v>24217</v>
      </c>
      <c r="K10486" s="6" t="s">
        <v>51367</v>
      </c>
      <c r="L10486" s="6" t="s">
        <v>90</v>
      </c>
      <c r="M10486" s="6" t="s">
        <v>24218</v>
      </c>
      <c r="N10486" s="6" t="s">
        <v>59616</v>
      </c>
      <c r="O10486" s="6" t="s">
        <v>76479</v>
      </c>
    </row>
    <row r="10487" spans="9:15" x14ac:dyDescent="0.25">
      <c r="I10487">
        <v>10486</v>
      </c>
      <c r="J10487" s="6" t="s">
        <v>24219</v>
      </c>
      <c r="K10487" s="6" t="s">
        <v>49113</v>
      </c>
      <c r="L10487" s="6" t="s">
        <v>90</v>
      </c>
      <c r="M10487" s="6" t="s">
        <v>24220</v>
      </c>
      <c r="N10487" s="6" t="s">
        <v>90</v>
      </c>
      <c r="O10487" s="6" t="s">
        <v>76480</v>
      </c>
    </row>
    <row r="10488" spans="9:15" x14ac:dyDescent="0.25">
      <c r="I10488">
        <v>10487</v>
      </c>
      <c r="J10488" s="6" t="s">
        <v>24221</v>
      </c>
      <c r="K10488" s="6" t="s">
        <v>50257</v>
      </c>
      <c r="L10488" s="6" t="s">
        <v>90</v>
      </c>
      <c r="M10488" s="6" t="s">
        <v>24222</v>
      </c>
      <c r="N10488" s="6" t="s">
        <v>59617</v>
      </c>
      <c r="O10488" s="6" t="s">
        <v>76481</v>
      </c>
    </row>
    <row r="10489" spans="9:15" x14ac:dyDescent="0.25">
      <c r="I10489">
        <v>10488</v>
      </c>
      <c r="J10489" s="6" t="s">
        <v>24223</v>
      </c>
      <c r="K10489" s="6" t="s">
        <v>49590</v>
      </c>
      <c r="L10489" s="6" t="s">
        <v>50055</v>
      </c>
      <c r="M10489" s="6" t="s">
        <v>24224</v>
      </c>
      <c r="N10489" s="6" t="s">
        <v>59618</v>
      </c>
      <c r="O10489" s="6" t="s">
        <v>76482</v>
      </c>
    </row>
    <row r="10490" spans="9:15" x14ac:dyDescent="0.25">
      <c r="I10490">
        <v>10489</v>
      </c>
      <c r="J10490" s="6" t="s">
        <v>24225</v>
      </c>
      <c r="K10490" s="6" t="s">
        <v>51039</v>
      </c>
      <c r="L10490" s="6" t="s">
        <v>51410</v>
      </c>
      <c r="M10490" s="6" t="s">
        <v>24226</v>
      </c>
      <c r="N10490" s="6" t="s">
        <v>59619</v>
      </c>
      <c r="O10490" s="6" t="s">
        <v>76483</v>
      </c>
    </row>
    <row r="10491" spans="9:15" x14ac:dyDescent="0.25">
      <c r="I10491">
        <v>10490</v>
      </c>
      <c r="J10491" s="6" t="s">
        <v>24227</v>
      </c>
      <c r="K10491" s="6" t="s">
        <v>51322</v>
      </c>
      <c r="L10491" s="6" t="s">
        <v>51324</v>
      </c>
      <c r="M10491" s="6" t="s">
        <v>24228</v>
      </c>
      <c r="N10491" s="6" t="s">
        <v>59620</v>
      </c>
      <c r="O10491" s="6" t="s">
        <v>67191</v>
      </c>
    </row>
    <row r="10492" spans="9:15" x14ac:dyDescent="0.25">
      <c r="I10492">
        <v>10491</v>
      </c>
      <c r="J10492" s="6" t="s">
        <v>24229</v>
      </c>
      <c r="K10492" s="6" t="s">
        <v>50284</v>
      </c>
      <c r="L10492" s="6" t="s">
        <v>90</v>
      </c>
      <c r="M10492" s="6" t="s">
        <v>24230</v>
      </c>
      <c r="N10492" s="6" t="s">
        <v>59621</v>
      </c>
      <c r="O10492" s="6" t="s">
        <v>76484</v>
      </c>
    </row>
    <row r="10493" spans="9:15" x14ac:dyDescent="0.25">
      <c r="I10493">
        <v>10492</v>
      </c>
      <c r="J10493" s="6" t="s">
        <v>24231</v>
      </c>
      <c r="K10493" s="6" t="s">
        <v>49568</v>
      </c>
      <c r="L10493" s="6" t="s">
        <v>49501</v>
      </c>
      <c r="M10493" s="6" t="s">
        <v>24232</v>
      </c>
      <c r="N10493" s="6" t="s">
        <v>59622</v>
      </c>
      <c r="O10493" s="6" t="s">
        <v>76485</v>
      </c>
    </row>
    <row r="10494" spans="9:15" x14ac:dyDescent="0.25">
      <c r="I10494">
        <v>10493</v>
      </c>
      <c r="J10494" s="6" t="s">
        <v>24233</v>
      </c>
      <c r="K10494" s="6" t="s">
        <v>51322</v>
      </c>
      <c r="L10494" s="6" t="s">
        <v>51324</v>
      </c>
      <c r="M10494" s="6" t="s">
        <v>24234</v>
      </c>
      <c r="N10494" s="6" t="s">
        <v>53327</v>
      </c>
      <c r="O10494" s="6" t="s">
        <v>67191</v>
      </c>
    </row>
    <row r="10495" spans="9:15" x14ac:dyDescent="0.25">
      <c r="I10495">
        <v>10494</v>
      </c>
      <c r="J10495" s="6" t="s">
        <v>24235</v>
      </c>
      <c r="K10495" s="6" t="s">
        <v>48684</v>
      </c>
      <c r="L10495" s="6" t="s">
        <v>48620</v>
      </c>
      <c r="M10495" s="6" t="s">
        <v>24236</v>
      </c>
      <c r="N10495" s="6" t="s">
        <v>59623</v>
      </c>
      <c r="O10495" s="6" t="s">
        <v>76486</v>
      </c>
    </row>
    <row r="10496" spans="9:15" x14ac:dyDescent="0.25">
      <c r="I10496">
        <v>10495</v>
      </c>
      <c r="J10496" s="6" t="s">
        <v>24237</v>
      </c>
      <c r="K10496" s="6" t="s">
        <v>49324</v>
      </c>
      <c r="L10496" s="6" t="s">
        <v>49629</v>
      </c>
      <c r="M10496" s="6" t="s">
        <v>24238</v>
      </c>
      <c r="N10496" s="6" t="s">
        <v>59624</v>
      </c>
      <c r="O10496" s="6" t="s">
        <v>76487</v>
      </c>
    </row>
    <row r="10497" spans="9:15" x14ac:dyDescent="0.25">
      <c r="I10497">
        <v>10496</v>
      </c>
      <c r="J10497" s="6" t="s">
        <v>24239</v>
      </c>
      <c r="K10497" s="6" t="s">
        <v>52436</v>
      </c>
      <c r="L10497" s="6" t="s">
        <v>90</v>
      </c>
      <c r="M10497" s="6" t="s">
        <v>24240</v>
      </c>
      <c r="N10497" s="6" t="s">
        <v>90</v>
      </c>
      <c r="O10497" s="6" t="s">
        <v>76488</v>
      </c>
    </row>
    <row r="10498" spans="9:15" x14ac:dyDescent="0.25">
      <c r="I10498">
        <v>10497</v>
      </c>
      <c r="J10498" s="6" t="s">
        <v>24241</v>
      </c>
      <c r="K10498" s="6" t="s">
        <v>49582</v>
      </c>
      <c r="L10498" s="6" t="s">
        <v>50508</v>
      </c>
      <c r="M10498" s="6" t="s">
        <v>24242</v>
      </c>
      <c r="N10498" s="6" t="s">
        <v>59625</v>
      </c>
      <c r="O10498" s="6" t="s">
        <v>76489</v>
      </c>
    </row>
    <row r="10499" spans="9:15" x14ac:dyDescent="0.25">
      <c r="I10499">
        <v>10498</v>
      </c>
      <c r="J10499" s="6" t="s">
        <v>24243</v>
      </c>
      <c r="K10499" s="6" t="s">
        <v>50505</v>
      </c>
      <c r="L10499" s="6" t="s">
        <v>90</v>
      </c>
      <c r="M10499" s="6" t="s">
        <v>24244</v>
      </c>
      <c r="N10499" s="6" t="s">
        <v>59626</v>
      </c>
      <c r="O10499" s="6" t="s">
        <v>76490</v>
      </c>
    </row>
    <row r="10500" spans="9:15" x14ac:dyDescent="0.25">
      <c r="I10500">
        <v>10499</v>
      </c>
      <c r="J10500" s="6" t="s">
        <v>24245</v>
      </c>
      <c r="K10500" s="6" t="s">
        <v>51164</v>
      </c>
      <c r="L10500" s="6" t="s">
        <v>90</v>
      </c>
      <c r="M10500" s="6" t="s">
        <v>24246</v>
      </c>
      <c r="N10500" s="6" t="s">
        <v>90</v>
      </c>
      <c r="O10500" s="6" t="s">
        <v>76491</v>
      </c>
    </row>
    <row r="10501" spans="9:15" x14ac:dyDescent="0.25">
      <c r="I10501">
        <v>10500</v>
      </c>
      <c r="J10501" s="6" t="s">
        <v>24247</v>
      </c>
      <c r="K10501" s="6" t="s">
        <v>51951</v>
      </c>
      <c r="L10501" s="6" t="s">
        <v>51479</v>
      </c>
      <c r="M10501" s="6" t="s">
        <v>24248</v>
      </c>
      <c r="N10501" s="6" t="s">
        <v>59627</v>
      </c>
      <c r="O10501" s="6" t="s">
        <v>76492</v>
      </c>
    </row>
    <row r="10502" spans="9:15" x14ac:dyDescent="0.25">
      <c r="I10502">
        <v>10501</v>
      </c>
      <c r="J10502" s="6" t="s">
        <v>24249</v>
      </c>
      <c r="K10502" s="6" t="s">
        <v>50205</v>
      </c>
      <c r="L10502" s="6" t="s">
        <v>50175</v>
      </c>
      <c r="M10502" s="6" t="s">
        <v>24250</v>
      </c>
      <c r="N10502" s="6" t="s">
        <v>59628</v>
      </c>
      <c r="O10502" s="6" t="s">
        <v>76493</v>
      </c>
    </row>
    <row r="10503" spans="9:15" x14ac:dyDescent="0.25">
      <c r="I10503">
        <v>10502</v>
      </c>
      <c r="J10503" s="6" t="s">
        <v>24251</v>
      </c>
      <c r="K10503" s="6" t="s">
        <v>49985</v>
      </c>
      <c r="L10503" s="6" t="s">
        <v>90</v>
      </c>
      <c r="M10503" s="6" t="s">
        <v>24252</v>
      </c>
      <c r="N10503" s="6" t="s">
        <v>59629</v>
      </c>
      <c r="O10503" s="6" t="s">
        <v>76494</v>
      </c>
    </row>
    <row r="10504" spans="9:15" x14ac:dyDescent="0.25">
      <c r="I10504">
        <v>10503</v>
      </c>
      <c r="J10504" s="6" t="s">
        <v>24253</v>
      </c>
      <c r="K10504" s="6" t="s">
        <v>52224</v>
      </c>
      <c r="L10504" s="6" t="s">
        <v>90</v>
      </c>
      <c r="M10504" s="6" t="s">
        <v>24254</v>
      </c>
      <c r="N10504" s="6" t="s">
        <v>59630</v>
      </c>
      <c r="O10504" s="6" t="s">
        <v>76495</v>
      </c>
    </row>
    <row r="10505" spans="9:15" x14ac:dyDescent="0.25">
      <c r="I10505">
        <v>10504</v>
      </c>
      <c r="J10505" s="6" t="s">
        <v>24255</v>
      </c>
      <c r="K10505" s="6" t="s">
        <v>50457</v>
      </c>
      <c r="L10505" s="6" t="s">
        <v>50460</v>
      </c>
      <c r="M10505" s="6" t="s">
        <v>24256</v>
      </c>
      <c r="N10505" s="6" t="s">
        <v>59631</v>
      </c>
      <c r="O10505" s="6" t="s">
        <v>76496</v>
      </c>
    </row>
    <row r="10506" spans="9:15" x14ac:dyDescent="0.25">
      <c r="I10506">
        <v>10505</v>
      </c>
      <c r="J10506" s="6" t="s">
        <v>24257</v>
      </c>
      <c r="K10506" s="6" t="s">
        <v>52369</v>
      </c>
      <c r="L10506" s="6" t="s">
        <v>90</v>
      </c>
      <c r="M10506" s="6" t="s">
        <v>24258</v>
      </c>
      <c r="N10506" s="6" t="s">
        <v>90</v>
      </c>
      <c r="O10506" s="6" t="s">
        <v>76497</v>
      </c>
    </row>
    <row r="10507" spans="9:15" x14ac:dyDescent="0.25">
      <c r="I10507">
        <v>10506</v>
      </c>
      <c r="J10507" s="6" t="s">
        <v>24259</v>
      </c>
      <c r="K10507" s="6" t="s">
        <v>50034</v>
      </c>
      <c r="L10507" s="6" t="s">
        <v>50106</v>
      </c>
      <c r="M10507" s="6" t="s">
        <v>24260</v>
      </c>
      <c r="N10507" s="6" t="s">
        <v>59632</v>
      </c>
      <c r="O10507" s="6" t="s">
        <v>76498</v>
      </c>
    </row>
    <row r="10508" spans="9:15" x14ac:dyDescent="0.25">
      <c r="I10508">
        <v>10507</v>
      </c>
      <c r="J10508" s="6" t="s">
        <v>24261</v>
      </c>
      <c r="K10508" s="6" t="s">
        <v>49078</v>
      </c>
      <c r="L10508" s="6" t="s">
        <v>49074</v>
      </c>
      <c r="M10508" s="6" t="s">
        <v>24262</v>
      </c>
      <c r="N10508" s="6" t="s">
        <v>90</v>
      </c>
      <c r="O10508" s="6" t="s">
        <v>76499</v>
      </c>
    </row>
    <row r="10509" spans="9:15" x14ac:dyDescent="0.25">
      <c r="I10509">
        <v>10508</v>
      </c>
      <c r="J10509" s="6" t="s">
        <v>24263</v>
      </c>
      <c r="K10509" s="6" t="s">
        <v>51732</v>
      </c>
      <c r="L10509" s="6" t="s">
        <v>90</v>
      </c>
      <c r="M10509" s="6" t="s">
        <v>24264</v>
      </c>
      <c r="N10509" s="6" t="s">
        <v>59633</v>
      </c>
      <c r="O10509" s="6" t="s">
        <v>76500</v>
      </c>
    </row>
    <row r="10510" spans="9:15" x14ac:dyDescent="0.25">
      <c r="I10510">
        <v>10509</v>
      </c>
      <c r="J10510" s="6" t="s">
        <v>24265</v>
      </c>
      <c r="K10510" s="6" t="s">
        <v>51248</v>
      </c>
      <c r="L10510" s="6" t="s">
        <v>51383</v>
      </c>
      <c r="M10510" s="6" t="s">
        <v>24266</v>
      </c>
      <c r="N10510" s="6" t="s">
        <v>90</v>
      </c>
      <c r="O10510" s="6" t="s">
        <v>76501</v>
      </c>
    </row>
    <row r="10511" spans="9:15" x14ac:dyDescent="0.25">
      <c r="I10511">
        <v>10510</v>
      </c>
      <c r="J10511" s="6" t="s">
        <v>24267</v>
      </c>
      <c r="K10511" s="6" t="s">
        <v>48784</v>
      </c>
      <c r="L10511" s="6" t="s">
        <v>48833</v>
      </c>
      <c r="M10511" s="6" t="s">
        <v>24268</v>
      </c>
      <c r="N10511" s="6" t="s">
        <v>56572</v>
      </c>
      <c r="O10511" s="6" t="s">
        <v>76502</v>
      </c>
    </row>
    <row r="10512" spans="9:15" x14ac:dyDescent="0.25">
      <c r="I10512">
        <v>10511</v>
      </c>
      <c r="J10512" s="6" t="s">
        <v>24269</v>
      </c>
      <c r="K10512" s="6" t="s">
        <v>49601</v>
      </c>
      <c r="L10512" s="6" t="s">
        <v>51569</v>
      </c>
      <c r="M10512" s="6" t="s">
        <v>24270</v>
      </c>
      <c r="N10512" s="6" t="s">
        <v>59634</v>
      </c>
      <c r="O10512" s="6" t="s">
        <v>76503</v>
      </c>
    </row>
    <row r="10513" spans="9:15" x14ac:dyDescent="0.25">
      <c r="I10513">
        <v>10512</v>
      </c>
      <c r="J10513" s="6" t="s">
        <v>24271</v>
      </c>
      <c r="K10513" s="6" t="s">
        <v>49357</v>
      </c>
      <c r="L10513" s="6" t="s">
        <v>49463</v>
      </c>
      <c r="M10513" s="6" t="s">
        <v>24272</v>
      </c>
      <c r="N10513" s="6" t="s">
        <v>59635</v>
      </c>
      <c r="O10513" s="6" t="s">
        <v>76504</v>
      </c>
    </row>
    <row r="10514" spans="9:15" x14ac:dyDescent="0.25">
      <c r="I10514">
        <v>10513</v>
      </c>
      <c r="J10514" s="6" t="s">
        <v>24273</v>
      </c>
      <c r="K10514" s="6" t="s">
        <v>51693</v>
      </c>
      <c r="L10514" s="6" t="s">
        <v>90</v>
      </c>
      <c r="M10514" s="6" t="s">
        <v>24274</v>
      </c>
      <c r="N10514" s="6" t="s">
        <v>59636</v>
      </c>
      <c r="O10514" s="6" t="s">
        <v>76505</v>
      </c>
    </row>
    <row r="10515" spans="9:15" x14ac:dyDescent="0.25">
      <c r="I10515">
        <v>10514</v>
      </c>
      <c r="J10515" s="6" t="s">
        <v>24275</v>
      </c>
      <c r="K10515" s="6" t="s">
        <v>51891</v>
      </c>
      <c r="L10515" s="6" t="s">
        <v>90</v>
      </c>
      <c r="M10515" s="6" t="s">
        <v>24276</v>
      </c>
      <c r="N10515" s="6" t="s">
        <v>90</v>
      </c>
      <c r="O10515" s="6" t="s">
        <v>76506</v>
      </c>
    </row>
    <row r="10516" spans="9:15" x14ac:dyDescent="0.25">
      <c r="I10516">
        <v>10515</v>
      </c>
      <c r="J10516" s="6" t="s">
        <v>24277</v>
      </c>
      <c r="K10516" s="6" t="s">
        <v>52537</v>
      </c>
      <c r="L10516" s="6" t="s">
        <v>90</v>
      </c>
      <c r="M10516" s="6" t="s">
        <v>24278</v>
      </c>
      <c r="N10516" s="6" t="s">
        <v>59637</v>
      </c>
      <c r="O10516" s="6" t="s">
        <v>76507</v>
      </c>
    </row>
    <row r="10517" spans="9:15" x14ac:dyDescent="0.25">
      <c r="I10517">
        <v>10516</v>
      </c>
      <c r="J10517" s="6" t="s">
        <v>24279</v>
      </c>
      <c r="K10517" s="6" t="s">
        <v>49615</v>
      </c>
      <c r="L10517" s="6" t="s">
        <v>90</v>
      </c>
      <c r="M10517" s="6" t="s">
        <v>24280</v>
      </c>
      <c r="N10517" s="6" t="s">
        <v>59638</v>
      </c>
      <c r="O10517" s="6" t="s">
        <v>76508</v>
      </c>
    </row>
    <row r="10518" spans="9:15" x14ac:dyDescent="0.25">
      <c r="I10518">
        <v>10517</v>
      </c>
      <c r="J10518" s="6" t="s">
        <v>24281</v>
      </c>
      <c r="K10518" s="6" t="s">
        <v>50513</v>
      </c>
      <c r="L10518" s="6" t="s">
        <v>50695</v>
      </c>
      <c r="M10518" s="6" t="s">
        <v>24282</v>
      </c>
      <c r="N10518" s="6" t="s">
        <v>59639</v>
      </c>
      <c r="O10518" s="6" t="s">
        <v>76509</v>
      </c>
    </row>
    <row r="10519" spans="9:15" x14ac:dyDescent="0.25">
      <c r="I10519">
        <v>10518</v>
      </c>
      <c r="J10519" s="6" t="s">
        <v>24283</v>
      </c>
      <c r="K10519" s="6" t="s">
        <v>52224</v>
      </c>
      <c r="L10519" s="6" t="s">
        <v>90</v>
      </c>
      <c r="M10519" s="6" t="s">
        <v>24284</v>
      </c>
      <c r="N10519" s="6" t="s">
        <v>59640</v>
      </c>
      <c r="O10519" s="6" t="s">
        <v>76510</v>
      </c>
    </row>
    <row r="10520" spans="9:15" x14ac:dyDescent="0.25">
      <c r="I10520">
        <v>10519</v>
      </c>
      <c r="J10520" s="6" t="s">
        <v>24285</v>
      </c>
      <c r="K10520" s="6" t="s">
        <v>51622</v>
      </c>
      <c r="L10520" s="6" t="s">
        <v>90</v>
      </c>
      <c r="M10520" s="6" t="s">
        <v>24286</v>
      </c>
      <c r="N10520" s="6" t="s">
        <v>58680</v>
      </c>
      <c r="O10520" s="6" t="s">
        <v>76511</v>
      </c>
    </row>
    <row r="10521" spans="9:15" x14ac:dyDescent="0.25">
      <c r="I10521">
        <v>10520</v>
      </c>
      <c r="J10521" s="6" t="s">
        <v>24287</v>
      </c>
      <c r="K10521" s="6" t="s">
        <v>52490</v>
      </c>
      <c r="L10521" s="6" t="s">
        <v>51701</v>
      </c>
      <c r="M10521" s="6" t="s">
        <v>24288</v>
      </c>
      <c r="N10521" s="6" t="s">
        <v>59641</v>
      </c>
      <c r="O10521" s="6" t="s">
        <v>76512</v>
      </c>
    </row>
    <row r="10522" spans="9:15" x14ac:dyDescent="0.25">
      <c r="I10522">
        <v>10521</v>
      </c>
      <c r="J10522" s="6" t="s">
        <v>24289</v>
      </c>
      <c r="K10522" s="6" t="s">
        <v>52180</v>
      </c>
      <c r="L10522" s="6" t="s">
        <v>90</v>
      </c>
      <c r="M10522" s="6" t="s">
        <v>24290</v>
      </c>
      <c r="N10522" s="6" t="s">
        <v>59642</v>
      </c>
      <c r="O10522" s="6" t="s">
        <v>76513</v>
      </c>
    </row>
    <row r="10523" spans="9:15" x14ac:dyDescent="0.25">
      <c r="I10523">
        <v>10522</v>
      </c>
      <c r="J10523" s="6" t="s">
        <v>24291</v>
      </c>
      <c r="K10523" s="6" t="s">
        <v>52006</v>
      </c>
      <c r="L10523" s="6" t="s">
        <v>90</v>
      </c>
      <c r="M10523" s="6" t="s">
        <v>24292</v>
      </c>
      <c r="N10523" s="6" t="s">
        <v>59643</v>
      </c>
      <c r="O10523" s="6" t="s">
        <v>76514</v>
      </c>
    </row>
    <row r="10524" spans="9:15" x14ac:dyDescent="0.25">
      <c r="I10524">
        <v>10523</v>
      </c>
      <c r="J10524" s="6" t="s">
        <v>24293</v>
      </c>
      <c r="K10524" s="6" t="s">
        <v>51967</v>
      </c>
      <c r="L10524" s="6" t="s">
        <v>51729</v>
      </c>
      <c r="M10524" s="6" t="s">
        <v>24294</v>
      </c>
      <c r="N10524" s="6" t="s">
        <v>59644</v>
      </c>
      <c r="O10524" s="6" t="s">
        <v>76515</v>
      </c>
    </row>
    <row r="10525" spans="9:15" x14ac:dyDescent="0.25">
      <c r="I10525">
        <v>10524</v>
      </c>
      <c r="J10525" s="6" t="s">
        <v>24295</v>
      </c>
      <c r="K10525" s="6" t="s">
        <v>52521</v>
      </c>
      <c r="L10525" s="6" t="s">
        <v>52504</v>
      </c>
      <c r="M10525" s="6" t="s">
        <v>24296</v>
      </c>
      <c r="N10525" s="6" t="s">
        <v>55868</v>
      </c>
      <c r="O10525" s="6" t="s">
        <v>76516</v>
      </c>
    </row>
    <row r="10526" spans="9:15" x14ac:dyDescent="0.25">
      <c r="I10526">
        <v>10525</v>
      </c>
      <c r="J10526" s="6" t="s">
        <v>24297</v>
      </c>
      <c r="K10526" s="6" t="s">
        <v>52140</v>
      </c>
      <c r="L10526" s="6" t="s">
        <v>51676</v>
      </c>
      <c r="M10526" s="6" t="s">
        <v>24298</v>
      </c>
      <c r="N10526" s="6" t="s">
        <v>59645</v>
      </c>
      <c r="O10526" s="6" t="s">
        <v>76517</v>
      </c>
    </row>
    <row r="10527" spans="9:15" x14ac:dyDescent="0.25">
      <c r="I10527">
        <v>10526</v>
      </c>
      <c r="J10527" s="6" t="s">
        <v>24299</v>
      </c>
      <c r="K10527" s="6" t="s">
        <v>52305</v>
      </c>
      <c r="L10527" s="6" t="s">
        <v>90</v>
      </c>
      <c r="M10527" s="6" t="s">
        <v>24300</v>
      </c>
      <c r="N10527" s="6" t="s">
        <v>90</v>
      </c>
      <c r="O10527" s="6" t="s">
        <v>71618</v>
      </c>
    </row>
    <row r="10528" spans="9:15" x14ac:dyDescent="0.25">
      <c r="I10528">
        <v>10527</v>
      </c>
      <c r="J10528" s="6" t="s">
        <v>24301</v>
      </c>
      <c r="K10528" s="6" t="s">
        <v>50955</v>
      </c>
      <c r="L10528" s="6" t="s">
        <v>90</v>
      </c>
      <c r="M10528" s="6" t="s">
        <v>24302</v>
      </c>
      <c r="N10528" s="6" t="s">
        <v>90</v>
      </c>
      <c r="O10528" s="6" t="s">
        <v>74116</v>
      </c>
    </row>
    <row r="10529" spans="9:15" x14ac:dyDescent="0.25">
      <c r="I10529">
        <v>10528</v>
      </c>
      <c r="J10529" s="6" t="s">
        <v>24303</v>
      </c>
      <c r="K10529" s="6" t="s">
        <v>49433</v>
      </c>
      <c r="L10529" s="6" t="s">
        <v>49435</v>
      </c>
      <c r="M10529" s="6" t="s">
        <v>24304</v>
      </c>
      <c r="N10529" s="6" t="s">
        <v>59646</v>
      </c>
      <c r="O10529" s="6" t="s">
        <v>76518</v>
      </c>
    </row>
    <row r="10530" spans="9:15" x14ac:dyDescent="0.25">
      <c r="I10530">
        <v>10529</v>
      </c>
      <c r="J10530" s="6" t="s">
        <v>24305</v>
      </c>
      <c r="K10530" s="6" t="s">
        <v>49910</v>
      </c>
      <c r="L10530" s="6" t="s">
        <v>50405</v>
      </c>
      <c r="M10530" s="6" t="s">
        <v>24306</v>
      </c>
      <c r="N10530" s="6" t="s">
        <v>59647</v>
      </c>
      <c r="O10530" s="6" t="s">
        <v>76519</v>
      </c>
    </row>
    <row r="10531" spans="9:15" x14ac:dyDescent="0.25">
      <c r="I10531">
        <v>10530</v>
      </c>
      <c r="J10531" s="6" t="s">
        <v>24307</v>
      </c>
      <c r="K10531" s="6" t="s">
        <v>48688</v>
      </c>
      <c r="L10531" s="6" t="s">
        <v>52446</v>
      </c>
      <c r="M10531" s="6" t="s">
        <v>24308</v>
      </c>
      <c r="N10531" s="6" t="s">
        <v>55292</v>
      </c>
      <c r="O10531" s="6" t="s">
        <v>70030</v>
      </c>
    </row>
    <row r="10532" spans="9:15" x14ac:dyDescent="0.25">
      <c r="I10532">
        <v>10531</v>
      </c>
      <c r="J10532" s="6" t="s">
        <v>24309</v>
      </c>
      <c r="K10532" s="6" t="s">
        <v>50978</v>
      </c>
      <c r="L10532" s="6" t="s">
        <v>50973</v>
      </c>
      <c r="M10532" s="6" t="s">
        <v>24310</v>
      </c>
      <c r="N10532" s="6" t="s">
        <v>59648</v>
      </c>
      <c r="O10532" s="6" t="s">
        <v>76520</v>
      </c>
    </row>
    <row r="10533" spans="9:15" x14ac:dyDescent="0.25">
      <c r="I10533">
        <v>10532</v>
      </c>
      <c r="J10533" s="6" t="s">
        <v>24311</v>
      </c>
      <c r="K10533" s="6" t="s">
        <v>48660</v>
      </c>
      <c r="L10533" s="6" t="s">
        <v>90</v>
      </c>
      <c r="M10533" s="6" t="s">
        <v>24312</v>
      </c>
      <c r="N10533" s="6" t="s">
        <v>59649</v>
      </c>
      <c r="O10533" s="6" t="s">
        <v>76521</v>
      </c>
    </row>
    <row r="10534" spans="9:15" x14ac:dyDescent="0.25">
      <c r="I10534">
        <v>10533</v>
      </c>
      <c r="J10534" s="6" t="s">
        <v>24313</v>
      </c>
      <c r="K10534" s="6" t="s">
        <v>52559</v>
      </c>
      <c r="L10534" s="6" t="s">
        <v>50480</v>
      </c>
      <c r="M10534" s="6" t="s">
        <v>24314</v>
      </c>
      <c r="N10534" s="6" t="s">
        <v>56451</v>
      </c>
      <c r="O10534" s="6" t="s">
        <v>71745</v>
      </c>
    </row>
    <row r="10535" spans="9:15" x14ac:dyDescent="0.25">
      <c r="I10535">
        <v>10534</v>
      </c>
      <c r="J10535" s="6" t="s">
        <v>24315</v>
      </c>
      <c r="K10535" s="6" t="s">
        <v>50750</v>
      </c>
      <c r="L10535" s="6" t="s">
        <v>90</v>
      </c>
      <c r="M10535" s="6" t="s">
        <v>24316</v>
      </c>
      <c r="N10535" s="6" t="s">
        <v>59650</v>
      </c>
      <c r="O10535" s="6" t="s">
        <v>76522</v>
      </c>
    </row>
    <row r="10536" spans="9:15" x14ac:dyDescent="0.25">
      <c r="I10536">
        <v>10535</v>
      </c>
      <c r="J10536" s="6" t="s">
        <v>24317</v>
      </c>
      <c r="K10536" s="6" t="s">
        <v>51324</v>
      </c>
      <c r="L10536" s="6" t="s">
        <v>90</v>
      </c>
      <c r="M10536" s="6" t="s">
        <v>24318</v>
      </c>
      <c r="N10536" s="6" t="s">
        <v>59651</v>
      </c>
      <c r="O10536" s="6" t="s">
        <v>76523</v>
      </c>
    </row>
    <row r="10537" spans="9:15" x14ac:dyDescent="0.25">
      <c r="I10537">
        <v>10536</v>
      </c>
      <c r="J10537" s="6" t="s">
        <v>24319</v>
      </c>
      <c r="K10537" s="6" t="s">
        <v>49027</v>
      </c>
      <c r="L10537" s="6" t="s">
        <v>90</v>
      </c>
      <c r="M10537" s="6" t="s">
        <v>24320</v>
      </c>
      <c r="N10537" s="6" t="s">
        <v>59652</v>
      </c>
      <c r="O10537" s="6" t="s">
        <v>76524</v>
      </c>
    </row>
    <row r="10538" spans="9:15" x14ac:dyDescent="0.25">
      <c r="I10538">
        <v>10537</v>
      </c>
      <c r="J10538" s="6" t="s">
        <v>24321</v>
      </c>
      <c r="K10538" s="6" t="s">
        <v>50818</v>
      </c>
      <c r="L10538" s="6" t="s">
        <v>90</v>
      </c>
      <c r="M10538" s="6" t="s">
        <v>24322</v>
      </c>
      <c r="N10538" s="6" t="s">
        <v>59653</v>
      </c>
      <c r="O10538" s="6" t="s">
        <v>76525</v>
      </c>
    </row>
    <row r="10539" spans="9:15" x14ac:dyDescent="0.25">
      <c r="I10539">
        <v>10538</v>
      </c>
      <c r="J10539" s="6" t="s">
        <v>24323</v>
      </c>
      <c r="K10539" s="6" t="s">
        <v>51288</v>
      </c>
      <c r="L10539" s="6" t="s">
        <v>90</v>
      </c>
      <c r="M10539" s="6" t="s">
        <v>24324</v>
      </c>
      <c r="N10539" s="6" t="s">
        <v>59654</v>
      </c>
      <c r="O10539" s="6" t="s">
        <v>76526</v>
      </c>
    </row>
    <row r="10540" spans="9:15" x14ac:dyDescent="0.25">
      <c r="I10540">
        <v>10539</v>
      </c>
      <c r="J10540" s="6" t="s">
        <v>24325</v>
      </c>
      <c r="K10540" s="6" t="s">
        <v>50088</v>
      </c>
      <c r="L10540" s="6" t="s">
        <v>90</v>
      </c>
      <c r="M10540" s="6" t="s">
        <v>24326</v>
      </c>
      <c r="N10540" s="6" t="s">
        <v>55331</v>
      </c>
      <c r="O10540" s="6" t="s">
        <v>76527</v>
      </c>
    </row>
    <row r="10541" spans="9:15" x14ac:dyDescent="0.25">
      <c r="I10541">
        <v>10540</v>
      </c>
      <c r="J10541" s="6" t="s">
        <v>24327</v>
      </c>
      <c r="K10541" s="6" t="s">
        <v>52251</v>
      </c>
      <c r="L10541" s="6" t="s">
        <v>52249</v>
      </c>
      <c r="M10541" s="6" t="s">
        <v>24328</v>
      </c>
      <c r="N10541" s="6" t="s">
        <v>59655</v>
      </c>
      <c r="O10541" s="6" t="s">
        <v>76528</v>
      </c>
    </row>
    <row r="10542" spans="9:15" x14ac:dyDescent="0.25">
      <c r="I10542">
        <v>10541</v>
      </c>
      <c r="J10542" s="6" t="s">
        <v>24329</v>
      </c>
      <c r="K10542" s="6" t="s">
        <v>50225</v>
      </c>
      <c r="L10542" s="6" t="s">
        <v>50272</v>
      </c>
      <c r="M10542" s="6" t="s">
        <v>24330</v>
      </c>
      <c r="N10542" s="6" t="s">
        <v>59656</v>
      </c>
      <c r="O10542" s="6" t="s">
        <v>76529</v>
      </c>
    </row>
    <row r="10543" spans="9:15" x14ac:dyDescent="0.25">
      <c r="I10543">
        <v>10542</v>
      </c>
      <c r="J10543" s="6" t="s">
        <v>24331</v>
      </c>
      <c r="K10543" s="6" t="s">
        <v>51664</v>
      </c>
      <c r="L10543" s="6" t="s">
        <v>90</v>
      </c>
      <c r="M10543" s="6" t="s">
        <v>24332</v>
      </c>
      <c r="N10543" s="6" t="s">
        <v>59657</v>
      </c>
      <c r="O10543" s="6" t="s">
        <v>76530</v>
      </c>
    </row>
    <row r="10544" spans="9:15" x14ac:dyDescent="0.25">
      <c r="I10544">
        <v>10543</v>
      </c>
      <c r="J10544" s="6" t="s">
        <v>24333</v>
      </c>
      <c r="K10544" s="6" t="s">
        <v>48733</v>
      </c>
      <c r="L10544" s="6" t="s">
        <v>49242</v>
      </c>
      <c r="M10544" s="6" t="s">
        <v>24334</v>
      </c>
      <c r="N10544" s="6" t="s">
        <v>55627</v>
      </c>
      <c r="O10544" s="6" t="s">
        <v>70548</v>
      </c>
    </row>
    <row r="10545" spans="9:15" x14ac:dyDescent="0.25">
      <c r="I10545">
        <v>10544</v>
      </c>
      <c r="J10545" s="6" t="s">
        <v>24335</v>
      </c>
      <c r="K10545" s="6" t="s">
        <v>51387</v>
      </c>
      <c r="L10545" s="6" t="s">
        <v>51383</v>
      </c>
      <c r="M10545" s="6" t="s">
        <v>24336</v>
      </c>
      <c r="N10545" s="6" t="s">
        <v>59658</v>
      </c>
      <c r="O10545" s="6" t="s">
        <v>76531</v>
      </c>
    </row>
    <row r="10546" spans="9:15" x14ac:dyDescent="0.25">
      <c r="I10546">
        <v>10545</v>
      </c>
      <c r="J10546" s="6" t="s">
        <v>24337</v>
      </c>
      <c r="K10546" s="6" t="s">
        <v>51529</v>
      </c>
      <c r="L10546" s="6" t="s">
        <v>90</v>
      </c>
      <c r="M10546" s="6" t="s">
        <v>24338</v>
      </c>
      <c r="N10546" s="6" t="s">
        <v>59659</v>
      </c>
      <c r="O10546" s="6" t="s">
        <v>76532</v>
      </c>
    </row>
    <row r="10547" spans="9:15" x14ac:dyDescent="0.25">
      <c r="I10547">
        <v>10546</v>
      </c>
      <c r="J10547" s="6" t="s">
        <v>24339</v>
      </c>
      <c r="K10547" s="6" t="s">
        <v>51012</v>
      </c>
      <c r="L10547" s="6" t="s">
        <v>48712</v>
      </c>
      <c r="M10547" s="6" t="s">
        <v>24340</v>
      </c>
      <c r="N10547" s="6" t="s">
        <v>59660</v>
      </c>
      <c r="O10547" s="6" t="s">
        <v>76533</v>
      </c>
    </row>
    <row r="10548" spans="9:15" x14ac:dyDescent="0.25">
      <c r="I10548">
        <v>10547</v>
      </c>
      <c r="J10548" s="6" t="s">
        <v>24341</v>
      </c>
      <c r="K10548" s="6" t="s">
        <v>51610</v>
      </c>
      <c r="L10548" s="6" t="s">
        <v>90</v>
      </c>
      <c r="M10548" s="6" t="s">
        <v>24342</v>
      </c>
      <c r="N10548" s="6" t="s">
        <v>59661</v>
      </c>
      <c r="O10548" s="6" t="s">
        <v>76534</v>
      </c>
    </row>
    <row r="10549" spans="9:15" x14ac:dyDescent="0.25">
      <c r="I10549">
        <v>10548</v>
      </c>
      <c r="J10549" s="6" t="s">
        <v>24343</v>
      </c>
      <c r="K10549" s="6" t="s">
        <v>49809</v>
      </c>
      <c r="L10549" s="6" t="s">
        <v>49931</v>
      </c>
      <c r="M10549" s="6" t="s">
        <v>24344</v>
      </c>
      <c r="N10549" s="6" t="s">
        <v>90</v>
      </c>
      <c r="O10549" s="6" t="s">
        <v>76535</v>
      </c>
    </row>
    <row r="10550" spans="9:15" x14ac:dyDescent="0.25">
      <c r="I10550">
        <v>10549</v>
      </c>
      <c r="J10550" s="6" t="s">
        <v>24345</v>
      </c>
      <c r="K10550" s="6" t="s">
        <v>51456</v>
      </c>
      <c r="L10550" s="6" t="s">
        <v>90</v>
      </c>
      <c r="M10550" s="6" t="s">
        <v>24346</v>
      </c>
      <c r="N10550" s="6" t="s">
        <v>53848</v>
      </c>
      <c r="O10550" s="6" t="s">
        <v>67902</v>
      </c>
    </row>
    <row r="10551" spans="9:15" x14ac:dyDescent="0.25">
      <c r="I10551">
        <v>10550</v>
      </c>
      <c r="J10551" s="6" t="s">
        <v>24347</v>
      </c>
      <c r="K10551" s="6" t="s">
        <v>50460</v>
      </c>
      <c r="L10551" s="6" t="s">
        <v>50460</v>
      </c>
      <c r="M10551" s="6" t="s">
        <v>24348</v>
      </c>
      <c r="N10551" s="6" t="s">
        <v>59662</v>
      </c>
      <c r="O10551" s="6" t="s">
        <v>70591</v>
      </c>
    </row>
    <row r="10552" spans="9:15" x14ac:dyDescent="0.25">
      <c r="I10552">
        <v>10551</v>
      </c>
      <c r="J10552" s="6" t="s">
        <v>24349</v>
      </c>
      <c r="K10552" s="6" t="s">
        <v>49807</v>
      </c>
      <c r="L10552" s="6" t="s">
        <v>49629</v>
      </c>
      <c r="M10552" s="6" t="s">
        <v>24350</v>
      </c>
      <c r="N10552" s="6" t="s">
        <v>59663</v>
      </c>
      <c r="O10552" s="6" t="s">
        <v>76536</v>
      </c>
    </row>
    <row r="10553" spans="9:15" x14ac:dyDescent="0.25">
      <c r="I10553">
        <v>10552</v>
      </c>
      <c r="J10553" s="6" t="s">
        <v>24351</v>
      </c>
      <c r="K10553" s="6" t="s">
        <v>50454</v>
      </c>
      <c r="L10553" s="6" t="s">
        <v>90</v>
      </c>
      <c r="M10553" s="6" t="s">
        <v>24352</v>
      </c>
      <c r="N10553" s="6" t="s">
        <v>59664</v>
      </c>
      <c r="O10553" s="6" t="s">
        <v>76537</v>
      </c>
    </row>
    <row r="10554" spans="9:15" x14ac:dyDescent="0.25">
      <c r="I10554">
        <v>10553</v>
      </c>
      <c r="J10554" s="6" t="s">
        <v>24353</v>
      </c>
      <c r="K10554" s="6" t="s">
        <v>50544</v>
      </c>
      <c r="L10554" s="6" t="s">
        <v>49431</v>
      </c>
      <c r="M10554" s="6" t="s">
        <v>24354</v>
      </c>
      <c r="N10554" s="6" t="s">
        <v>59665</v>
      </c>
      <c r="O10554" s="6" t="s">
        <v>76538</v>
      </c>
    </row>
    <row r="10555" spans="9:15" x14ac:dyDescent="0.25">
      <c r="I10555">
        <v>10554</v>
      </c>
      <c r="J10555" s="6" t="s">
        <v>24355</v>
      </c>
      <c r="K10555" s="6" t="s">
        <v>50544</v>
      </c>
      <c r="L10555" s="6" t="s">
        <v>90</v>
      </c>
      <c r="M10555" s="6" t="s">
        <v>24356</v>
      </c>
      <c r="N10555" s="6" t="s">
        <v>90</v>
      </c>
      <c r="O10555" s="6" t="s">
        <v>76539</v>
      </c>
    </row>
    <row r="10556" spans="9:15" x14ac:dyDescent="0.25">
      <c r="I10556">
        <v>10555</v>
      </c>
      <c r="J10556" s="6" t="s">
        <v>24357</v>
      </c>
      <c r="K10556" s="6" t="s">
        <v>50746</v>
      </c>
      <c r="L10556" s="6" t="s">
        <v>90</v>
      </c>
      <c r="M10556" s="6" t="s">
        <v>24358</v>
      </c>
      <c r="N10556" s="6" t="s">
        <v>56794</v>
      </c>
      <c r="O10556" s="6" t="s">
        <v>76540</v>
      </c>
    </row>
    <row r="10557" spans="9:15" x14ac:dyDescent="0.25">
      <c r="I10557">
        <v>10556</v>
      </c>
      <c r="J10557" s="6" t="s">
        <v>24359</v>
      </c>
      <c r="K10557" s="6" t="s">
        <v>50284</v>
      </c>
      <c r="L10557" s="6" t="s">
        <v>90</v>
      </c>
      <c r="M10557" s="6" t="s">
        <v>24360</v>
      </c>
      <c r="N10557" s="6" t="s">
        <v>90</v>
      </c>
      <c r="O10557" s="6" t="s">
        <v>76541</v>
      </c>
    </row>
    <row r="10558" spans="9:15" x14ac:dyDescent="0.25">
      <c r="I10558">
        <v>10557</v>
      </c>
      <c r="J10558" s="6" t="s">
        <v>24361</v>
      </c>
      <c r="K10558" s="6" t="s">
        <v>49742</v>
      </c>
      <c r="L10558" s="6" t="s">
        <v>50366</v>
      </c>
      <c r="M10558" s="6" t="s">
        <v>24362</v>
      </c>
      <c r="N10558" s="6" t="s">
        <v>59666</v>
      </c>
      <c r="O10558" s="6" t="s">
        <v>76542</v>
      </c>
    </row>
    <row r="10559" spans="9:15" x14ac:dyDescent="0.25">
      <c r="I10559">
        <v>10558</v>
      </c>
      <c r="J10559" s="6" t="s">
        <v>24363</v>
      </c>
      <c r="K10559" s="6" t="s">
        <v>52502</v>
      </c>
      <c r="L10559" s="6" t="s">
        <v>90</v>
      </c>
      <c r="M10559" s="6" t="s">
        <v>24364</v>
      </c>
      <c r="N10559" s="6" t="s">
        <v>90</v>
      </c>
      <c r="O10559" s="6" t="s">
        <v>76543</v>
      </c>
    </row>
    <row r="10560" spans="9:15" x14ac:dyDescent="0.25">
      <c r="I10560">
        <v>10559</v>
      </c>
      <c r="J10560" s="6" t="s">
        <v>24365</v>
      </c>
      <c r="K10560" s="6" t="s">
        <v>52439</v>
      </c>
      <c r="L10560" s="6" t="s">
        <v>52486</v>
      </c>
      <c r="M10560" s="6" t="s">
        <v>24366</v>
      </c>
      <c r="N10560" s="6" t="s">
        <v>90</v>
      </c>
      <c r="O10560" s="6" t="s">
        <v>76544</v>
      </c>
    </row>
    <row r="10561" spans="9:15" x14ac:dyDescent="0.25">
      <c r="I10561">
        <v>10560</v>
      </c>
      <c r="J10561" s="6" t="s">
        <v>24367</v>
      </c>
      <c r="K10561" s="6" t="s">
        <v>52182</v>
      </c>
      <c r="L10561" s="6" t="s">
        <v>52021</v>
      </c>
      <c r="M10561" s="6" t="s">
        <v>24368</v>
      </c>
      <c r="N10561" s="6" t="s">
        <v>59667</v>
      </c>
      <c r="O10561" s="6" t="s">
        <v>76545</v>
      </c>
    </row>
    <row r="10562" spans="9:15" x14ac:dyDescent="0.25">
      <c r="I10562">
        <v>10561</v>
      </c>
      <c r="J10562" s="6" t="s">
        <v>24369</v>
      </c>
      <c r="K10562" s="6" t="s">
        <v>52502</v>
      </c>
      <c r="L10562" s="6" t="s">
        <v>90</v>
      </c>
      <c r="M10562" s="6" t="s">
        <v>24370</v>
      </c>
      <c r="N10562" s="6" t="s">
        <v>90</v>
      </c>
      <c r="O10562" s="6" t="s">
        <v>76546</v>
      </c>
    </row>
    <row r="10563" spans="9:15" x14ac:dyDescent="0.25">
      <c r="I10563">
        <v>10562</v>
      </c>
      <c r="J10563" s="6" t="s">
        <v>24371</v>
      </c>
      <c r="K10563" s="6" t="s">
        <v>51251</v>
      </c>
      <c r="L10563" s="6" t="s">
        <v>90</v>
      </c>
      <c r="M10563" s="6" t="s">
        <v>24372</v>
      </c>
      <c r="N10563" s="6" t="s">
        <v>59668</v>
      </c>
      <c r="O10563" s="6" t="s">
        <v>76547</v>
      </c>
    </row>
    <row r="10564" spans="9:15" x14ac:dyDescent="0.25">
      <c r="I10564">
        <v>10563</v>
      </c>
      <c r="J10564" s="6" t="s">
        <v>24373</v>
      </c>
      <c r="K10564" s="6" t="s">
        <v>52524</v>
      </c>
      <c r="L10564" s="6" t="s">
        <v>90</v>
      </c>
      <c r="M10564" s="6" t="s">
        <v>24374</v>
      </c>
      <c r="N10564" s="6" t="s">
        <v>59669</v>
      </c>
      <c r="O10564" s="6" t="s">
        <v>76548</v>
      </c>
    </row>
    <row r="10565" spans="9:15" x14ac:dyDescent="0.25">
      <c r="I10565">
        <v>10564</v>
      </c>
      <c r="J10565" s="6" t="s">
        <v>24375</v>
      </c>
      <c r="K10565" s="6" t="s">
        <v>50399</v>
      </c>
      <c r="L10565" s="6" t="s">
        <v>90</v>
      </c>
      <c r="M10565" s="6" t="s">
        <v>24376</v>
      </c>
      <c r="N10565" s="6" t="s">
        <v>54491</v>
      </c>
      <c r="O10565" s="6" t="s">
        <v>76549</v>
      </c>
    </row>
    <row r="10566" spans="9:15" x14ac:dyDescent="0.25">
      <c r="I10566">
        <v>10565</v>
      </c>
      <c r="J10566" s="6" t="s">
        <v>24377</v>
      </c>
      <c r="K10566" s="6" t="s">
        <v>51127</v>
      </c>
      <c r="L10566" s="6" t="s">
        <v>51116</v>
      </c>
      <c r="M10566" s="6" t="s">
        <v>24378</v>
      </c>
      <c r="N10566" s="6" t="s">
        <v>59670</v>
      </c>
      <c r="O10566" s="6" t="s">
        <v>76550</v>
      </c>
    </row>
    <row r="10567" spans="9:15" x14ac:dyDescent="0.25">
      <c r="I10567">
        <v>10566</v>
      </c>
      <c r="J10567" s="6" t="s">
        <v>24379</v>
      </c>
      <c r="K10567" s="6" t="s">
        <v>49755</v>
      </c>
      <c r="L10567" s="6" t="s">
        <v>50106</v>
      </c>
      <c r="M10567" s="6" t="s">
        <v>24380</v>
      </c>
      <c r="N10567" s="6" t="s">
        <v>59671</v>
      </c>
      <c r="O10567" s="6" t="s">
        <v>71906</v>
      </c>
    </row>
    <row r="10568" spans="9:15" x14ac:dyDescent="0.25">
      <c r="I10568">
        <v>10567</v>
      </c>
      <c r="J10568" s="6" t="s">
        <v>24381</v>
      </c>
      <c r="K10568" s="6" t="s">
        <v>49851</v>
      </c>
      <c r="L10568" s="6" t="s">
        <v>90</v>
      </c>
      <c r="M10568" s="6" t="s">
        <v>24382</v>
      </c>
      <c r="N10568" s="6" t="s">
        <v>56562</v>
      </c>
      <c r="O10568" s="6" t="s">
        <v>76551</v>
      </c>
    </row>
    <row r="10569" spans="9:15" x14ac:dyDescent="0.25">
      <c r="I10569">
        <v>10568</v>
      </c>
      <c r="J10569" s="6" t="s">
        <v>24383</v>
      </c>
      <c r="K10569" s="6" t="s">
        <v>49509</v>
      </c>
      <c r="L10569" s="6" t="s">
        <v>49568</v>
      </c>
      <c r="M10569" s="6" t="s">
        <v>24384</v>
      </c>
      <c r="N10569" s="6" t="s">
        <v>59672</v>
      </c>
      <c r="O10569" s="6" t="s">
        <v>76552</v>
      </c>
    </row>
    <row r="10570" spans="9:15" x14ac:dyDescent="0.25">
      <c r="I10570">
        <v>10569</v>
      </c>
      <c r="J10570" s="6" t="s">
        <v>24385</v>
      </c>
      <c r="K10570" s="6" t="s">
        <v>51626</v>
      </c>
      <c r="L10570" s="6" t="s">
        <v>90</v>
      </c>
      <c r="M10570" s="6" t="s">
        <v>24386</v>
      </c>
      <c r="N10570" s="6" t="s">
        <v>59673</v>
      </c>
      <c r="O10570" s="6" t="s">
        <v>76553</v>
      </c>
    </row>
    <row r="10571" spans="9:15" x14ac:dyDescent="0.25">
      <c r="I10571">
        <v>10570</v>
      </c>
      <c r="J10571" s="6" t="s">
        <v>24387</v>
      </c>
      <c r="K10571" s="6" t="s">
        <v>48899</v>
      </c>
      <c r="L10571" s="6" t="s">
        <v>49710</v>
      </c>
      <c r="M10571" s="6" t="s">
        <v>24388</v>
      </c>
      <c r="N10571" s="6" t="s">
        <v>55459</v>
      </c>
      <c r="O10571" s="6" t="s">
        <v>76554</v>
      </c>
    </row>
    <row r="10572" spans="9:15" x14ac:dyDescent="0.25">
      <c r="I10572">
        <v>10571</v>
      </c>
      <c r="J10572" s="6" t="s">
        <v>24389</v>
      </c>
      <c r="K10572" s="6" t="s">
        <v>49965</v>
      </c>
      <c r="L10572" s="6" t="s">
        <v>90</v>
      </c>
      <c r="M10572" s="6" t="s">
        <v>24390</v>
      </c>
      <c r="N10572" s="6" t="s">
        <v>59674</v>
      </c>
      <c r="O10572" s="6" t="s">
        <v>76555</v>
      </c>
    </row>
    <row r="10573" spans="9:15" x14ac:dyDescent="0.25">
      <c r="I10573">
        <v>10572</v>
      </c>
      <c r="J10573" s="6" t="s">
        <v>24391</v>
      </c>
      <c r="K10573" s="6" t="s">
        <v>51344</v>
      </c>
      <c r="L10573" s="6" t="s">
        <v>51373</v>
      </c>
      <c r="M10573" s="6" t="s">
        <v>24392</v>
      </c>
      <c r="N10573" s="6" t="s">
        <v>59675</v>
      </c>
      <c r="O10573" s="6" t="s">
        <v>76556</v>
      </c>
    </row>
    <row r="10574" spans="9:15" x14ac:dyDescent="0.25">
      <c r="I10574">
        <v>10573</v>
      </c>
      <c r="J10574" s="6" t="s">
        <v>24393</v>
      </c>
      <c r="K10574" s="6" t="s">
        <v>50465</v>
      </c>
      <c r="L10574" s="6" t="s">
        <v>50609</v>
      </c>
      <c r="M10574" s="6" t="s">
        <v>24394</v>
      </c>
      <c r="N10574" s="6" t="s">
        <v>59676</v>
      </c>
      <c r="O10574" s="6" t="s">
        <v>76557</v>
      </c>
    </row>
    <row r="10575" spans="9:15" x14ac:dyDescent="0.25">
      <c r="I10575">
        <v>10574</v>
      </c>
      <c r="J10575" s="6" t="s">
        <v>24395</v>
      </c>
      <c r="K10575" s="6" t="s">
        <v>49944</v>
      </c>
      <c r="L10575" s="6" t="s">
        <v>90</v>
      </c>
      <c r="M10575" s="6" t="s">
        <v>24396</v>
      </c>
      <c r="N10575" s="6" t="s">
        <v>90</v>
      </c>
      <c r="O10575" s="6" t="s">
        <v>76558</v>
      </c>
    </row>
    <row r="10576" spans="9:15" x14ac:dyDescent="0.25">
      <c r="I10576">
        <v>10575</v>
      </c>
      <c r="J10576" s="6" t="s">
        <v>24397</v>
      </c>
      <c r="K10576" s="6" t="s">
        <v>49977</v>
      </c>
      <c r="L10576" s="6" t="s">
        <v>49904</v>
      </c>
      <c r="M10576" s="6" t="s">
        <v>24398</v>
      </c>
      <c r="N10576" s="6" t="s">
        <v>59677</v>
      </c>
      <c r="O10576" s="6" t="s">
        <v>76559</v>
      </c>
    </row>
    <row r="10577" spans="9:15" x14ac:dyDescent="0.25">
      <c r="I10577">
        <v>10576</v>
      </c>
      <c r="J10577" s="6" t="s">
        <v>24399</v>
      </c>
      <c r="K10577" s="6" t="s">
        <v>50445</v>
      </c>
      <c r="L10577" s="6" t="s">
        <v>50508</v>
      </c>
      <c r="M10577" s="6" t="s">
        <v>24400</v>
      </c>
      <c r="N10577" s="6" t="s">
        <v>90</v>
      </c>
      <c r="O10577" s="6" t="s">
        <v>76560</v>
      </c>
    </row>
    <row r="10578" spans="9:15" x14ac:dyDescent="0.25">
      <c r="I10578">
        <v>10577</v>
      </c>
      <c r="J10578" s="6" t="s">
        <v>24401</v>
      </c>
      <c r="K10578" s="6" t="s">
        <v>49944</v>
      </c>
      <c r="L10578" s="6" t="s">
        <v>50405</v>
      </c>
      <c r="M10578" s="6" t="s">
        <v>24402</v>
      </c>
      <c r="N10578" s="6" t="s">
        <v>59678</v>
      </c>
      <c r="O10578" s="6" t="s">
        <v>76561</v>
      </c>
    </row>
    <row r="10579" spans="9:15" x14ac:dyDescent="0.25">
      <c r="I10579">
        <v>10578</v>
      </c>
      <c r="J10579" s="6" t="s">
        <v>24403</v>
      </c>
      <c r="K10579" s="6" t="s">
        <v>50358</v>
      </c>
      <c r="L10579" s="6" t="s">
        <v>90</v>
      </c>
      <c r="M10579" s="6" t="s">
        <v>24404</v>
      </c>
      <c r="N10579" s="6" t="s">
        <v>59679</v>
      </c>
      <c r="O10579" s="6" t="s">
        <v>76562</v>
      </c>
    </row>
    <row r="10580" spans="9:15" x14ac:dyDescent="0.25">
      <c r="I10580">
        <v>10579</v>
      </c>
      <c r="J10580" s="6" t="s">
        <v>24405</v>
      </c>
      <c r="K10580" s="6" t="s">
        <v>51777</v>
      </c>
      <c r="L10580" s="6" t="s">
        <v>90</v>
      </c>
      <c r="M10580" s="6" t="s">
        <v>24406</v>
      </c>
      <c r="N10580" s="6" t="s">
        <v>59680</v>
      </c>
      <c r="O10580" s="6" t="s">
        <v>76563</v>
      </c>
    </row>
    <row r="10581" spans="9:15" x14ac:dyDescent="0.25">
      <c r="I10581">
        <v>10580</v>
      </c>
      <c r="J10581" s="6" t="s">
        <v>24407</v>
      </c>
      <c r="K10581" s="6" t="s">
        <v>52355</v>
      </c>
      <c r="L10581" s="6" t="s">
        <v>90</v>
      </c>
      <c r="M10581" s="6" t="s">
        <v>24408</v>
      </c>
      <c r="N10581" s="6" t="s">
        <v>59681</v>
      </c>
      <c r="O10581" s="6" t="s">
        <v>76564</v>
      </c>
    </row>
    <row r="10582" spans="9:15" x14ac:dyDescent="0.25">
      <c r="I10582">
        <v>10581</v>
      </c>
      <c r="J10582" s="6" t="s">
        <v>24409</v>
      </c>
      <c r="K10582" s="6" t="s">
        <v>50257</v>
      </c>
      <c r="L10582" s="6" t="s">
        <v>50255</v>
      </c>
      <c r="M10582" s="6" t="s">
        <v>24410</v>
      </c>
      <c r="N10582" s="6" t="s">
        <v>59682</v>
      </c>
      <c r="O10582" s="6" t="s">
        <v>76565</v>
      </c>
    </row>
    <row r="10583" spans="9:15" x14ac:dyDescent="0.25">
      <c r="I10583">
        <v>10582</v>
      </c>
      <c r="J10583" s="6" t="s">
        <v>24411</v>
      </c>
      <c r="K10583" s="6" t="s">
        <v>51334</v>
      </c>
      <c r="L10583" s="6" t="s">
        <v>51363</v>
      </c>
      <c r="M10583" s="6" t="s">
        <v>24412</v>
      </c>
      <c r="N10583" s="6" t="s">
        <v>59683</v>
      </c>
      <c r="O10583" s="6" t="s">
        <v>76566</v>
      </c>
    </row>
    <row r="10584" spans="9:15" x14ac:dyDescent="0.25">
      <c r="I10584">
        <v>10583</v>
      </c>
      <c r="J10584" s="6" t="s">
        <v>24413</v>
      </c>
      <c r="K10584" s="6" t="s">
        <v>50715</v>
      </c>
      <c r="L10584" s="6" t="s">
        <v>50544</v>
      </c>
      <c r="M10584" s="6" t="s">
        <v>24414</v>
      </c>
      <c r="N10584" s="6" t="s">
        <v>59684</v>
      </c>
      <c r="O10584" s="6" t="s">
        <v>76567</v>
      </c>
    </row>
    <row r="10585" spans="9:15" x14ac:dyDescent="0.25">
      <c r="I10585">
        <v>10584</v>
      </c>
      <c r="J10585" s="6" t="s">
        <v>24415</v>
      </c>
      <c r="K10585" s="6" t="s">
        <v>49690</v>
      </c>
      <c r="L10585" s="6" t="s">
        <v>49684</v>
      </c>
      <c r="M10585" s="6" t="s">
        <v>24416</v>
      </c>
      <c r="N10585" s="6" t="s">
        <v>55390</v>
      </c>
      <c r="O10585" s="6" t="s">
        <v>76568</v>
      </c>
    </row>
    <row r="10586" spans="9:15" x14ac:dyDescent="0.25">
      <c r="I10586">
        <v>10585</v>
      </c>
      <c r="J10586" s="6" t="s">
        <v>24417</v>
      </c>
      <c r="K10586" s="6" t="s">
        <v>50159</v>
      </c>
      <c r="L10586" s="6" t="s">
        <v>90</v>
      </c>
      <c r="M10586" s="6" t="s">
        <v>24418</v>
      </c>
      <c r="N10586" s="6" t="s">
        <v>57567</v>
      </c>
      <c r="O10586" s="6" t="s">
        <v>73397</v>
      </c>
    </row>
    <row r="10587" spans="9:15" x14ac:dyDescent="0.25">
      <c r="I10587">
        <v>10586</v>
      </c>
      <c r="J10587" s="6" t="s">
        <v>24419</v>
      </c>
      <c r="K10587" s="6" t="s">
        <v>52454</v>
      </c>
      <c r="L10587" s="6" t="s">
        <v>52454</v>
      </c>
      <c r="M10587" s="6" t="s">
        <v>24420</v>
      </c>
      <c r="N10587" s="6" t="s">
        <v>59685</v>
      </c>
      <c r="O10587" s="6" t="s">
        <v>76569</v>
      </c>
    </row>
    <row r="10588" spans="9:15" x14ac:dyDescent="0.25">
      <c r="I10588">
        <v>10587</v>
      </c>
      <c r="J10588" s="6" t="s">
        <v>24421</v>
      </c>
      <c r="K10588" s="6" t="s">
        <v>49425</v>
      </c>
      <c r="L10588" s="6" t="s">
        <v>49449</v>
      </c>
      <c r="M10588" s="6" t="s">
        <v>24422</v>
      </c>
      <c r="N10588" s="6" t="s">
        <v>59686</v>
      </c>
      <c r="O10588" s="6" t="s">
        <v>76570</v>
      </c>
    </row>
    <row r="10589" spans="9:15" x14ac:dyDescent="0.25">
      <c r="I10589">
        <v>10588</v>
      </c>
      <c r="J10589" s="6" t="s">
        <v>24423</v>
      </c>
      <c r="K10589" s="6" t="s">
        <v>50284</v>
      </c>
      <c r="L10589" s="6" t="s">
        <v>50432</v>
      </c>
      <c r="M10589" s="6" t="s">
        <v>24424</v>
      </c>
      <c r="N10589" s="6" t="s">
        <v>90</v>
      </c>
      <c r="O10589" s="6" t="s">
        <v>76571</v>
      </c>
    </row>
    <row r="10590" spans="9:15" x14ac:dyDescent="0.25">
      <c r="I10590">
        <v>10589</v>
      </c>
      <c r="J10590" s="6" t="s">
        <v>24425</v>
      </c>
      <c r="K10590" s="6" t="s">
        <v>52556</v>
      </c>
      <c r="L10590" s="6" t="s">
        <v>90</v>
      </c>
      <c r="M10590" s="6" t="s">
        <v>24426</v>
      </c>
      <c r="N10590" s="6" t="s">
        <v>59687</v>
      </c>
      <c r="O10590" s="6" t="s">
        <v>76572</v>
      </c>
    </row>
    <row r="10591" spans="9:15" x14ac:dyDescent="0.25">
      <c r="I10591">
        <v>10590</v>
      </c>
      <c r="J10591" s="6" t="s">
        <v>24427</v>
      </c>
      <c r="K10591" s="6" t="s">
        <v>51481</v>
      </c>
      <c r="L10591" s="6" t="s">
        <v>90</v>
      </c>
      <c r="M10591" s="6" t="s">
        <v>24428</v>
      </c>
      <c r="N10591" s="6" t="s">
        <v>59688</v>
      </c>
      <c r="O10591" s="6" t="s">
        <v>76573</v>
      </c>
    </row>
    <row r="10592" spans="9:15" x14ac:dyDescent="0.25">
      <c r="I10592">
        <v>10591</v>
      </c>
      <c r="J10592" s="6" t="s">
        <v>24429</v>
      </c>
      <c r="K10592" s="6" t="s">
        <v>52112</v>
      </c>
      <c r="L10592" s="6" t="s">
        <v>52150</v>
      </c>
      <c r="M10592" s="6" t="s">
        <v>24430</v>
      </c>
      <c r="N10592" s="6" t="s">
        <v>59689</v>
      </c>
      <c r="O10592" s="6" t="s">
        <v>76574</v>
      </c>
    </row>
    <row r="10593" spans="9:15" x14ac:dyDescent="0.25">
      <c r="I10593">
        <v>10592</v>
      </c>
      <c r="J10593" s="6" t="s">
        <v>24431</v>
      </c>
      <c r="K10593" s="6" t="s">
        <v>51046</v>
      </c>
      <c r="L10593" s="6" t="s">
        <v>90</v>
      </c>
      <c r="M10593" s="6" t="s">
        <v>24432</v>
      </c>
      <c r="N10593" s="6" t="s">
        <v>59690</v>
      </c>
      <c r="O10593" s="6" t="s">
        <v>76575</v>
      </c>
    </row>
    <row r="10594" spans="9:15" x14ac:dyDescent="0.25">
      <c r="I10594">
        <v>10593</v>
      </c>
      <c r="J10594" s="6" t="s">
        <v>24433</v>
      </c>
      <c r="K10594" s="6" t="s">
        <v>51824</v>
      </c>
      <c r="L10594" s="6" t="s">
        <v>51579</v>
      </c>
      <c r="M10594" s="6" t="s">
        <v>24434</v>
      </c>
      <c r="N10594" s="6" t="s">
        <v>90</v>
      </c>
      <c r="O10594" s="6" t="s">
        <v>76576</v>
      </c>
    </row>
    <row r="10595" spans="9:15" x14ac:dyDescent="0.25">
      <c r="I10595">
        <v>10594</v>
      </c>
      <c r="J10595" s="6" t="s">
        <v>24435</v>
      </c>
      <c r="K10595" s="6" t="s">
        <v>49279</v>
      </c>
      <c r="L10595" s="6" t="s">
        <v>90</v>
      </c>
      <c r="M10595" s="6" t="s">
        <v>24436</v>
      </c>
      <c r="N10595" s="6" t="s">
        <v>54765</v>
      </c>
      <c r="O10595" s="6" t="s">
        <v>69270</v>
      </c>
    </row>
    <row r="10596" spans="9:15" x14ac:dyDescent="0.25">
      <c r="I10596">
        <v>10595</v>
      </c>
      <c r="J10596" s="6" t="s">
        <v>24437</v>
      </c>
      <c r="K10596" s="6" t="s">
        <v>52329</v>
      </c>
      <c r="L10596" s="6" t="s">
        <v>90</v>
      </c>
      <c r="M10596" s="6" t="s">
        <v>24438</v>
      </c>
      <c r="N10596" s="6" t="s">
        <v>90</v>
      </c>
      <c r="O10596" s="6" t="s">
        <v>76577</v>
      </c>
    </row>
    <row r="10597" spans="9:15" x14ac:dyDescent="0.25">
      <c r="I10597">
        <v>10596</v>
      </c>
      <c r="J10597" s="6" t="s">
        <v>24439</v>
      </c>
      <c r="K10597" s="6" t="s">
        <v>52467</v>
      </c>
      <c r="L10597" s="6" t="s">
        <v>51509</v>
      </c>
      <c r="M10597" s="6" t="s">
        <v>24440</v>
      </c>
      <c r="N10597" s="6" t="s">
        <v>59691</v>
      </c>
      <c r="O10597" s="6" t="s">
        <v>76578</v>
      </c>
    </row>
    <row r="10598" spans="9:15" x14ac:dyDescent="0.25">
      <c r="I10598">
        <v>10597</v>
      </c>
      <c r="J10598" s="6" t="s">
        <v>24441</v>
      </c>
      <c r="K10598" s="6" t="s">
        <v>49480</v>
      </c>
      <c r="L10598" s="6" t="s">
        <v>90</v>
      </c>
      <c r="M10598" s="6" t="s">
        <v>24442</v>
      </c>
      <c r="N10598" s="6" t="s">
        <v>59692</v>
      </c>
      <c r="O10598" s="6" t="s">
        <v>76579</v>
      </c>
    </row>
    <row r="10599" spans="9:15" x14ac:dyDescent="0.25">
      <c r="I10599">
        <v>10598</v>
      </c>
      <c r="J10599" s="6" t="s">
        <v>24443</v>
      </c>
      <c r="K10599" s="6" t="s">
        <v>49655</v>
      </c>
      <c r="L10599" s="6" t="s">
        <v>50223</v>
      </c>
      <c r="M10599" s="6" t="s">
        <v>24444</v>
      </c>
      <c r="N10599" s="6" t="s">
        <v>59693</v>
      </c>
      <c r="O10599" s="6" t="s">
        <v>76580</v>
      </c>
    </row>
    <row r="10600" spans="9:15" x14ac:dyDescent="0.25">
      <c r="I10600">
        <v>10599</v>
      </c>
      <c r="J10600" s="6" t="s">
        <v>24445</v>
      </c>
      <c r="K10600" s="6" t="s">
        <v>51897</v>
      </c>
      <c r="L10600" s="6" t="s">
        <v>90</v>
      </c>
      <c r="M10600" s="6" t="s">
        <v>24446</v>
      </c>
      <c r="N10600" s="6" t="s">
        <v>59694</v>
      </c>
      <c r="O10600" s="6" t="s">
        <v>75674</v>
      </c>
    </row>
    <row r="10601" spans="9:15" x14ac:dyDescent="0.25">
      <c r="I10601">
        <v>10600</v>
      </c>
      <c r="J10601" s="6" t="s">
        <v>24447</v>
      </c>
      <c r="K10601" s="6" t="s">
        <v>50139</v>
      </c>
      <c r="L10601" s="6" t="s">
        <v>52172</v>
      </c>
      <c r="M10601" s="6" t="s">
        <v>24448</v>
      </c>
      <c r="N10601" s="6" t="s">
        <v>59695</v>
      </c>
      <c r="O10601" s="6" t="s">
        <v>76581</v>
      </c>
    </row>
    <row r="10602" spans="9:15" x14ac:dyDescent="0.25">
      <c r="I10602">
        <v>10601</v>
      </c>
      <c r="J10602" s="6" t="s">
        <v>24449</v>
      </c>
      <c r="K10602" s="6" t="s">
        <v>52182</v>
      </c>
      <c r="L10602" s="6" t="s">
        <v>50175</v>
      </c>
      <c r="M10602" s="6" t="s">
        <v>24450</v>
      </c>
      <c r="N10602" s="6" t="s">
        <v>59696</v>
      </c>
      <c r="O10602" s="6" t="s">
        <v>76582</v>
      </c>
    </row>
    <row r="10603" spans="9:15" x14ac:dyDescent="0.25">
      <c r="I10603">
        <v>10602</v>
      </c>
      <c r="J10603" s="6" t="s">
        <v>24451</v>
      </c>
      <c r="K10603" s="6" t="s">
        <v>49910</v>
      </c>
      <c r="L10603" s="6" t="s">
        <v>90</v>
      </c>
      <c r="M10603" s="6" t="s">
        <v>24452</v>
      </c>
      <c r="N10603" s="6" t="s">
        <v>59697</v>
      </c>
      <c r="O10603" s="6" t="s">
        <v>76583</v>
      </c>
    </row>
    <row r="10604" spans="9:15" x14ac:dyDescent="0.25">
      <c r="I10604">
        <v>10603</v>
      </c>
      <c r="J10604" s="6" t="s">
        <v>24453</v>
      </c>
      <c r="K10604" s="6" t="s">
        <v>49955</v>
      </c>
      <c r="L10604" s="6" t="s">
        <v>50135</v>
      </c>
      <c r="M10604" s="6" t="s">
        <v>24454</v>
      </c>
      <c r="N10604" s="6" t="s">
        <v>90</v>
      </c>
      <c r="O10604" s="6" t="s">
        <v>76584</v>
      </c>
    </row>
    <row r="10605" spans="9:15" x14ac:dyDescent="0.25">
      <c r="I10605">
        <v>10604</v>
      </c>
      <c r="J10605" s="6" t="s">
        <v>24455</v>
      </c>
      <c r="K10605" s="6" t="s">
        <v>51737</v>
      </c>
      <c r="L10605" s="6" t="s">
        <v>90</v>
      </c>
      <c r="M10605" s="6" t="s">
        <v>24456</v>
      </c>
      <c r="N10605" s="6" t="s">
        <v>90</v>
      </c>
      <c r="O10605" s="6" t="s">
        <v>76585</v>
      </c>
    </row>
    <row r="10606" spans="9:15" x14ac:dyDescent="0.25">
      <c r="I10606">
        <v>10605</v>
      </c>
      <c r="J10606" s="6" t="s">
        <v>24457</v>
      </c>
      <c r="K10606" s="6" t="s">
        <v>50673</v>
      </c>
      <c r="L10606" s="6" t="s">
        <v>90</v>
      </c>
      <c r="M10606" s="6" t="s">
        <v>24458</v>
      </c>
      <c r="N10606" s="6" t="s">
        <v>53286</v>
      </c>
      <c r="O10606" s="6" t="s">
        <v>67140</v>
      </c>
    </row>
    <row r="10607" spans="9:15" x14ac:dyDescent="0.25">
      <c r="I10607">
        <v>10606</v>
      </c>
      <c r="J10607" s="6" t="s">
        <v>24459</v>
      </c>
      <c r="K10607" s="6" t="s">
        <v>52297</v>
      </c>
      <c r="L10607" s="6" t="s">
        <v>90</v>
      </c>
      <c r="M10607" s="6" t="s">
        <v>24460</v>
      </c>
      <c r="N10607" s="6" t="s">
        <v>59698</v>
      </c>
      <c r="O10607" s="6" t="s">
        <v>76586</v>
      </c>
    </row>
    <row r="10608" spans="9:15" x14ac:dyDescent="0.25">
      <c r="I10608">
        <v>10607</v>
      </c>
      <c r="J10608" s="6" t="s">
        <v>24461</v>
      </c>
      <c r="K10608" s="6" t="s">
        <v>49027</v>
      </c>
      <c r="L10608" s="6" t="s">
        <v>90</v>
      </c>
      <c r="M10608" s="6" t="s">
        <v>24462</v>
      </c>
      <c r="N10608" s="6" t="s">
        <v>59699</v>
      </c>
      <c r="O10608" s="6" t="s">
        <v>76587</v>
      </c>
    </row>
    <row r="10609" spans="9:15" x14ac:dyDescent="0.25">
      <c r="I10609">
        <v>10608</v>
      </c>
      <c r="J10609" s="6" t="s">
        <v>24463</v>
      </c>
      <c r="K10609" s="6" t="s">
        <v>52494</v>
      </c>
      <c r="L10609" s="6" t="s">
        <v>52269</v>
      </c>
      <c r="M10609" s="6" t="s">
        <v>24464</v>
      </c>
      <c r="N10609" s="6" t="s">
        <v>59700</v>
      </c>
      <c r="O10609" s="6" t="s">
        <v>76588</v>
      </c>
    </row>
    <row r="10610" spans="9:15" x14ac:dyDescent="0.25">
      <c r="I10610">
        <v>10609</v>
      </c>
      <c r="J10610" s="6" t="s">
        <v>24465</v>
      </c>
      <c r="K10610" s="6" t="s">
        <v>50244</v>
      </c>
      <c r="L10610" s="6" t="s">
        <v>90</v>
      </c>
      <c r="M10610" s="6" t="s">
        <v>24466</v>
      </c>
      <c r="N10610" s="6" t="s">
        <v>90</v>
      </c>
      <c r="O10610" s="6" t="s">
        <v>68643</v>
      </c>
    </row>
    <row r="10611" spans="9:15" x14ac:dyDescent="0.25">
      <c r="I10611">
        <v>10610</v>
      </c>
      <c r="J10611" s="6" t="s">
        <v>24467</v>
      </c>
      <c r="K10611" s="6" t="s">
        <v>48995</v>
      </c>
      <c r="L10611" s="6" t="s">
        <v>51434</v>
      </c>
      <c r="M10611" s="6" t="s">
        <v>24468</v>
      </c>
      <c r="N10611" s="6" t="s">
        <v>59701</v>
      </c>
      <c r="O10611" s="6" t="s">
        <v>76589</v>
      </c>
    </row>
    <row r="10612" spans="9:15" x14ac:dyDescent="0.25">
      <c r="I10612">
        <v>10611</v>
      </c>
      <c r="J10612" s="6" t="s">
        <v>24469</v>
      </c>
      <c r="K10612" s="6" t="s">
        <v>51351</v>
      </c>
      <c r="L10612" s="6" t="s">
        <v>90</v>
      </c>
      <c r="M10612" s="6" t="s">
        <v>24470</v>
      </c>
      <c r="N10612" s="6" t="s">
        <v>59702</v>
      </c>
      <c r="O10612" s="6" t="s">
        <v>76590</v>
      </c>
    </row>
    <row r="10613" spans="9:15" x14ac:dyDescent="0.25">
      <c r="I10613">
        <v>10612</v>
      </c>
      <c r="J10613" s="6" t="s">
        <v>24471</v>
      </c>
      <c r="K10613" s="6" t="s">
        <v>48875</v>
      </c>
      <c r="L10613" s="6" t="s">
        <v>90</v>
      </c>
      <c r="M10613" s="6" t="s">
        <v>24472</v>
      </c>
      <c r="N10613" s="6" t="s">
        <v>59703</v>
      </c>
      <c r="O10613" s="6" t="s">
        <v>76591</v>
      </c>
    </row>
    <row r="10614" spans="9:15" x14ac:dyDescent="0.25">
      <c r="I10614">
        <v>10613</v>
      </c>
      <c r="J10614" s="6" t="s">
        <v>24473</v>
      </c>
      <c r="K10614" s="6" t="s">
        <v>51735</v>
      </c>
      <c r="L10614" s="6" t="s">
        <v>51438</v>
      </c>
      <c r="M10614" s="6" t="s">
        <v>24474</v>
      </c>
      <c r="N10614" s="6" t="s">
        <v>59704</v>
      </c>
      <c r="O10614" s="6" t="s">
        <v>76592</v>
      </c>
    </row>
    <row r="10615" spans="9:15" x14ac:dyDescent="0.25">
      <c r="I10615">
        <v>10614</v>
      </c>
      <c r="J10615" s="6" t="s">
        <v>24475</v>
      </c>
      <c r="K10615" s="6" t="s">
        <v>50263</v>
      </c>
      <c r="L10615" s="6" t="s">
        <v>50259</v>
      </c>
      <c r="M10615" s="6" t="s">
        <v>24476</v>
      </c>
      <c r="N10615" s="6" t="s">
        <v>59705</v>
      </c>
      <c r="O10615" s="6" t="s">
        <v>76593</v>
      </c>
    </row>
    <row r="10616" spans="9:15" x14ac:dyDescent="0.25">
      <c r="I10616">
        <v>10615</v>
      </c>
      <c r="J10616" s="6" t="s">
        <v>24477</v>
      </c>
      <c r="K10616" s="6" t="s">
        <v>50399</v>
      </c>
      <c r="L10616" s="6" t="s">
        <v>49908</v>
      </c>
      <c r="M10616" s="6" t="s">
        <v>24478</v>
      </c>
      <c r="N10616" s="6" t="s">
        <v>59706</v>
      </c>
      <c r="O10616" s="6" t="s">
        <v>76594</v>
      </c>
    </row>
    <row r="10617" spans="9:15" x14ac:dyDescent="0.25">
      <c r="I10617">
        <v>10616</v>
      </c>
      <c r="J10617" s="6" t="s">
        <v>24479</v>
      </c>
      <c r="K10617" s="6" t="s">
        <v>50023</v>
      </c>
      <c r="L10617" s="6" t="s">
        <v>90</v>
      </c>
      <c r="M10617" s="6" t="s">
        <v>24480</v>
      </c>
      <c r="N10617" s="6" t="s">
        <v>90</v>
      </c>
      <c r="O10617" s="6" t="s">
        <v>76595</v>
      </c>
    </row>
    <row r="10618" spans="9:15" x14ac:dyDescent="0.25">
      <c r="I10618">
        <v>10617</v>
      </c>
      <c r="J10618" s="6" t="s">
        <v>24481</v>
      </c>
      <c r="K10618" s="6" t="s">
        <v>50088</v>
      </c>
      <c r="L10618" s="6" t="s">
        <v>90</v>
      </c>
      <c r="M10618" s="6" t="s">
        <v>24482</v>
      </c>
      <c r="N10618" s="6" t="s">
        <v>54456</v>
      </c>
      <c r="O10618" s="6" t="s">
        <v>71492</v>
      </c>
    </row>
    <row r="10619" spans="9:15" x14ac:dyDescent="0.25">
      <c r="I10619">
        <v>10618</v>
      </c>
      <c r="J10619" s="6" t="s">
        <v>24483</v>
      </c>
      <c r="K10619" s="6" t="s">
        <v>49324</v>
      </c>
      <c r="L10619" s="6" t="s">
        <v>90</v>
      </c>
      <c r="M10619" s="6" t="s">
        <v>24484</v>
      </c>
      <c r="N10619" s="6" t="s">
        <v>59707</v>
      </c>
      <c r="O10619" s="6" t="s">
        <v>76596</v>
      </c>
    </row>
    <row r="10620" spans="9:15" x14ac:dyDescent="0.25">
      <c r="I10620">
        <v>10619</v>
      </c>
      <c r="J10620" s="6" t="s">
        <v>24485</v>
      </c>
      <c r="K10620" s="6" t="s">
        <v>49746</v>
      </c>
      <c r="L10620" s="6" t="s">
        <v>90</v>
      </c>
      <c r="M10620" s="6" t="s">
        <v>24486</v>
      </c>
      <c r="N10620" s="6" t="s">
        <v>90</v>
      </c>
      <c r="O10620" s="6" t="s">
        <v>76597</v>
      </c>
    </row>
    <row r="10621" spans="9:15" x14ac:dyDescent="0.25">
      <c r="I10621">
        <v>10620</v>
      </c>
      <c r="J10621" s="6" t="s">
        <v>24487</v>
      </c>
      <c r="K10621" s="6" t="s">
        <v>50782</v>
      </c>
      <c r="L10621" s="6" t="s">
        <v>90</v>
      </c>
      <c r="M10621" s="6" t="s">
        <v>24488</v>
      </c>
      <c r="N10621" s="6" t="s">
        <v>90</v>
      </c>
      <c r="O10621" s="6" t="s">
        <v>76598</v>
      </c>
    </row>
    <row r="10622" spans="9:15" x14ac:dyDescent="0.25">
      <c r="I10622">
        <v>10621</v>
      </c>
      <c r="J10622" s="6" t="s">
        <v>24489</v>
      </c>
      <c r="K10622" s="6" t="s">
        <v>51357</v>
      </c>
      <c r="L10622" s="6" t="s">
        <v>50784</v>
      </c>
      <c r="M10622" s="6" t="s">
        <v>24490</v>
      </c>
      <c r="N10622" s="6" t="s">
        <v>90</v>
      </c>
      <c r="O10622" s="6" t="s">
        <v>76599</v>
      </c>
    </row>
    <row r="10623" spans="9:15" x14ac:dyDescent="0.25">
      <c r="I10623">
        <v>10622</v>
      </c>
      <c r="J10623" s="6" t="s">
        <v>24491</v>
      </c>
      <c r="K10623" s="6" t="s">
        <v>49779</v>
      </c>
      <c r="L10623" s="6" t="s">
        <v>90</v>
      </c>
      <c r="M10623" s="6" t="s">
        <v>24492</v>
      </c>
      <c r="N10623" s="6" t="s">
        <v>90</v>
      </c>
      <c r="O10623" s="6" t="s">
        <v>76600</v>
      </c>
    </row>
    <row r="10624" spans="9:15" x14ac:dyDescent="0.25">
      <c r="I10624">
        <v>10623</v>
      </c>
      <c r="J10624" s="6" t="s">
        <v>24493</v>
      </c>
      <c r="K10624" s="6" t="s">
        <v>52475</v>
      </c>
      <c r="L10624" s="6" t="s">
        <v>52538</v>
      </c>
      <c r="M10624" s="6" t="s">
        <v>24494</v>
      </c>
      <c r="N10624" s="6" t="s">
        <v>59708</v>
      </c>
      <c r="O10624" s="6" t="s">
        <v>76601</v>
      </c>
    </row>
    <row r="10625" spans="9:15" x14ac:dyDescent="0.25">
      <c r="I10625">
        <v>10624</v>
      </c>
      <c r="J10625" s="6" t="s">
        <v>24495</v>
      </c>
      <c r="K10625" s="6" t="s">
        <v>50505</v>
      </c>
      <c r="L10625" s="6" t="s">
        <v>49629</v>
      </c>
      <c r="M10625" s="6" t="s">
        <v>24496</v>
      </c>
      <c r="N10625" s="6" t="s">
        <v>90</v>
      </c>
      <c r="O10625" s="6" t="s">
        <v>76602</v>
      </c>
    </row>
    <row r="10626" spans="9:15" x14ac:dyDescent="0.25">
      <c r="I10626">
        <v>10625</v>
      </c>
      <c r="J10626" s="6" t="s">
        <v>24497</v>
      </c>
      <c r="K10626" s="6" t="s">
        <v>51509</v>
      </c>
      <c r="L10626" s="6" t="s">
        <v>51477</v>
      </c>
      <c r="M10626" s="6" t="s">
        <v>24498</v>
      </c>
      <c r="N10626" s="6" t="s">
        <v>59709</v>
      </c>
      <c r="O10626" s="6" t="s">
        <v>74526</v>
      </c>
    </row>
    <row r="10627" spans="9:15" x14ac:dyDescent="0.25">
      <c r="I10627">
        <v>10626</v>
      </c>
      <c r="J10627" s="6" t="s">
        <v>24499</v>
      </c>
      <c r="K10627" s="6" t="s">
        <v>51398</v>
      </c>
      <c r="L10627" s="6" t="s">
        <v>90</v>
      </c>
      <c r="M10627" s="6" t="s">
        <v>24500</v>
      </c>
      <c r="N10627" s="6" t="s">
        <v>59710</v>
      </c>
      <c r="O10627" s="6" t="s">
        <v>76603</v>
      </c>
    </row>
    <row r="10628" spans="9:15" x14ac:dyDescent="0.25">
      <c r="I10628">
        <v>10627</v>
      </c>
      <c r="J10628" s="6" t="s">
        <v>24501</v>
      </c>
      <c r="K10628" s="6" t="s">
        <v>50147</v>
      </c>
      <c r="L10628" s="6" t="s">
        <v>49890</v>
      </c>
      <c r="M10628" s="6" t="s">
        <v>24502</v>
      </c>
      <c r="N10628" s="6" t="s">
        <v>59711</v>
      </c>
      <c r="O10628" s="6" t="s">
        <v>76604</v>
      </c>
    </row>
    <row r="10629" spans="9:15" x14ac:dyDescent="0.25">
      <c r="I10629">
        <v>10628</v>
      </c>
      <c r="J10629" s="6" t="s">
        <v>24503</v>
      </c>
      <c r="K10629" s="6" t="s">
        <v>51547</v>
      </c>
      <c r="L10629" s="6" t="s">
        <v>90</v>
      </c>
      <c r="M10629" s="6" t="s">
        <v>24504</v>
      </c>
      <c r="N10629" s="6" t="s">
        <v>59712</v>
      </c>
      <c r="O10629" s="6" t="s">
        <v>76605</v>
      </c>
    </row>
    <row r="10630" spans="9:15" x14ac:dyDescent="0.25">
      <c r="I10630">
        <v>10629</v>
      </c>
      <c r="J10630" s="6" t="s">
        <v>24505</v>
      </c>
      <c r="K10630" s="6" t="s">
        <v>51517</v>
      </c>
      <c r="L10630" s="6" t="s">
        <v>51509</v>
      </c>
      <c r="M10630" s="6" t="s">
        <v>24506</v>
      </c>
      <c r="N10630" s="6" t="s">
        <v>59713</v>
      </c>
      <c r="O10630" s="6" t="s">
        <v>76606</v>
      </c>
    </row>
    <row r="10631" spans="9:15" x14ac:dyDescent="0.25">
      <c r="I10631">
        <v>10630</v>
      </c>
      <c r="J10631" s="6" t="s">
        <v>24507</v>
      </c>
      <c r="K10631" s="6" t="s">
        <v>50941</v>
      </c>
      <c r="L10631" s="6" t="s">
        <v>90</v>
      </c>
      <c r="M10631" s="6" t="s">
        <v>24508</v>
      </c>
      <c r="N10631" s="6" t="s">
        <v>59714</v>
      </c>
      <c r="O10631" s="6" t="s">
        <v>76607</v>
      </c>
    </row>
    <row r="10632" spans="9:15" x14ac:dyDescent="0.25">
      <c r="I10632">
        <v>10631</v>
      </c>
      <c r="J10632" s="6" t="s">
        <v>24509</v>
      </c>
      <c r="K10632" s="6" t="s">
        <v>49175</v>
      </c>
      <c r="L10632" s="6" t="s">
        <v>49129</v>
      </c>
      <c r="M10632" s="6" t="s">
        <v>24510</v>
      </c>
      <c r="N10632" s="6" t="s">
        <v>59715</v>
      </c>
      <c r="O10632" s="6" t="s">
        <v>76608</v>
      </c>
    </row>
    <row r="10633" spans="9:15" x14ac:dyDescent="0.25">
      <c r="I10633">
        <v>10632</v>
      </c>
      <c r="J10633" s="6" t="s">
        <v>24511</v>
      </c>
      <c r="K10633" s="6" t="s">
        <v>51616</v>
      </c>
      <c r="L10633" s="6" t="s">
        <v>90</v>
      </c>
      <c r="M10633" s="6" t="s">
        <v>24512</v>
      </c>
      <c r="N10633" s="6" t="s">
        <v>59716</v>
      </c>
      <c r="O10633" s="6" t="s">
        <v>76609</v>
      </c>
    </row>
    <row r="10634" spans="9:15" x14ac:dyDescent="0.25">
      <c r="I10634">
        <v>10633</v>
      </c>
      <c r="J10634" s="6" t="s">
        <v>24513</v>
      </c>
      <c r="K10634" s="6" t="s">
        <v>50588</v>
      </c>
      <c r="L10634" s="6" t="s">
        <v>50585</v>
      </c>
      <c r="M10634" s="6" t="s">
        <v>24514</v>
      </c>
      <c r="N10634" s="6" t="s">
        <v>59717</v>
      </c>
      <c r="O10634" s="6" t="s">
        <v>76610</v>
      </c>
    </row>
    <row r="10635" spans="9:15" x14ac:dyDescent="0.25">
      <c r="I10635">
        <v>10634</v>
      </c>
      <c r="J10635" s="6" t="s">
        <v>24515</v>
      </c>
      <c r="K10635" s="6" t="s">
        <v>49940</v>
      </c>
      <c r="L10635" s="6" t="s">
        <v>90</v>
      </c>
      <c r="M10635" s="6" t="s">
        <v>24516</v>
      </c>
      <c r="N10635" s="6" t="s">
        <v>90</v>
      </c>
      <c r="O10635" s="6" t="s">
        <v>76611</v>
      </c>
    </row>
    <row r="10636" spans="9:15" x14ac:dyDescent="0.25">
      <c r="I10636">
        <v>10635</v>
      </c>
      <c r="J10636" s="6" t="s">
        <v>24517</v>
      </c>
      <c r="K10636" s="6" t="s">
        <v>51338</v>
      </c>
      <c r="L10636" s="6" t="s">
        <v>52246</v>
      </c>
      <c r="M10636" s="6" t="s">
        <v>24518</v>
      </c>
      <c r="N10636" s="6" t="s">
        <v>59718</v>
      </c>
      <c r="O10636" s="6" t="s">
        <v>76612</v>
      </c>
    </row>
    <row r="10637" spans="9:15" x14ac:dyDescent="0.25">
      <c r="I10637">
        <v>10636</v>
      </c>
      <c r="J10637" s="6" t="s">
        <v>24519</v>
      </c>
      <c r="K10637" s="6" t="s">
        <v>52438</v>
      </c>
      <c r="L10637" s="6" t="s">
        <v>52451</v>
      </c>
      <c r="M10637" s="6" t="s">
        <v>24520</v>
      </c>
      <c r="N10637" s="6" t="s">
        <v>58767</v>
      </c>
      <c r="O10637" s="6" t="s">
        <v>75177</v>
      </c>
    </row>
    <row r="10638" spans="9:15" x14ac:dyDescent="0.25">
      <c r="I10638">
        <v>10637</v>
      </c>
      <c r="J10638" s="6" t="s">
        <v>24521</v>
      </c>
      <c r="K10638" s="6" t="s">
        <v>49971</v>
      </c>
      <c r="L10638" s="6" t="s">
        <v>52212</v>
      </c>
      <c r="M10638" s="6" t="s">
        <v>24522</v>
      </c>
      <c r="N10638" s="6" t="s">
        <v>59719</v>
      </c>
      <c r="O10638" s="6" t="s">
        <v>70178</v>
      </c>
    </row>
    <row r="10639" spans="9:15" x14ac:dyDescent="0.25">
      <c r="I10639">
        <v>10638</v>
      </c>
      <c r="J10639" s="6" t="s">
        <v>24523</v>
      </c>
      <c r="K10639" s="6" t="s">
        <v>51175</v>
      </c>
      <c r="L10639" s="6" t="s">
        <v>51367</v>
      </c>
      <c r="M10639" s="6" t="s">
        <v>24524</v>
      </c>
      <c r="N10639" s="6" t="s">
        <v>59720</v>
      </c>
      <c r="O10639" s="6" t="s">
        <v>76613</v>
      </c>
    </row>
    <row r="10640" spans="9:15" x14ac:dyDescent="0.25">
      <c r="I10640">
        <v>10639</v>
      </c>
      <c r="J10640" s="6" t="s">
        <v>24525</v>
      </c>
      <c r="K10640" s="6" t="s">
        <v>49013</v>
      </c>
      <c r="L10640" s="6" t="s">
        <v>48984</v>
      </c>
      <c r="M10640" s="6" t="s">
        <v>24526</v>
      </c>
      <c r="N10640" s="6" t="s">
        <v>90</v>
      </c>
      <c r="O10640" s="6" t="s">
        <v>76614</v>
      </c>
    </row>
    <row r="10641" spans="9:15" x14ac:dyDescent="0.25">
      <c r="I10641">
        <v>10640</v>
      </c>
      <c r="J10641" s="6" t="s">
        <v>24527</v>
      </c>
      <c r="K10641" s="6" t="s">
        <v>50557</v>
      </c>
      <c r="L10641" s="6" t="s">
        <v>50175</v>
      </c>
      <c r="M10641" s="6" t="s">
        <v>24528</v>
      </c>
      <c r="N10641" s="6" t="s">
        <v>58372</v>
      </c>
      <c r="O10641" s="6" t="s">
        <v>74563</v>
      </c>
    </row>
    <row r="10642" spans="9:15" x14ac:dyDescent="0.25">
      <c r="I10642">
        <v>10641</v>
      </c>
      <c r="J10642" s="6" t="s">
        <v>24529</v>
      </c>
      <c r="K10642" s="6" t="s">
        <v>48903</v>
      </c>
      <c r="L10642" s="6" t="s">
        <v>49501</v>
      </c>
      <c r="M10642" s="6" t="s">
        <v>24530</v>
      </c>
      <c r="N10642" s="6" t="s">
        <v>59721</v>
      </c>
      <c r="O10642" s="6" t="s">
        <v>76615</v>
      </c>
    </row>
    <row r="10643" spans="9:15" x14ac:dyDescent="0.25">
      <c r="I10643">
        <v>10642</v>
      </c>
      <c r="J10643" s="6" t="s">
        <v>24531</v>
      </c>
      <c r="K10643" s="6" t="s">
        <v>50505</v>
      </c>
      <c r="L10643" s="6" t="s">
        <v>90</v>
      </c>
      <c r="M10643" s="6" t="s">
        <v>24532</v>
      </c>
      <c r="N10643" s="6" t="s">
        <v>59722</v>
      </c>
      <c r="O10643" s="6" t="s">
        <v>76616</v>
      </c>
    </row>
    <row r="10644" spans="9:15" x14ac:dyDescent="0.25">
      <c r="I10644">
        <v>10643</v>
      </c>
      <c r="J10644" s="6" t="s">
        <v>24533</v>
      </c>
      <c r="K10644" s="6" t="s">
        <v>48762</v>
      </c>
      <c r="L10644" s="6" t="s">
        <v>90</v>
      </c>
      <c r="M10644" s="6" t="s">
        <v>24534</v>
      </c>
      <c r="N10644" s="6" t="s">
        <v>90</v>
      </c>
      <c r="O10644" s="6" t="s">
        <v>76617</v>
      </c>
    </row>
    <row r="10645" spans="9:15" x14ac:dyDescent="0.25">
      <c r="I10645">
        <v>10644</v>
      </c>
      <c r="J10645" s="6" t="s">
        <v>24535</v>
      </c>
      <c r="K10645" s="6" t="s">
        <v>51923</v>
      </c>
      <c r="L10645" s="6" t="s">
        <v>90</v>
      </c>
      <c r="M10645" s="6" t="s">
        <v>24536</v>
      </c>
      <c r="N10645" s="6" t="s">
        <v>90</v>
      </c>
      <c r="O10645" s="6" t="s">
        <v>76618</v>
      </c>
    </row>
    <row r="10646" spans="9:15" x14ac:dyDescent="0.25">
      <c r="I10646">
        <v>10645</v>
      </c>
      <c r="J10646" s="6" t="s">
        <v>24537</v>
      </c>
      <c r="K10646" s="6" t="s">
        <v>52290</v>
      </c>
      <c r="L10646" s="6" t="s">
        <v>52518</v>
      </c>
      <c r="M10646" s="6" t="s">
        <v>24538</v>
      </c>
      <c r="N10646" s="6" t="s">
        <v>59723</v>
      </c>
      <c r="O10646" s="6" t="s">
        <v>76619</v>
      </c>
    </row>
    <row r="10647" spans="9:15" x14ac:dyDescent="0.25">
      <c r="I10647">
        <v>10646</v>
      </c>
      <c r="J10647" s="6" t="s">
        <v>24539</v>
      </c>
      <c r="K10647" s="6" t="s">
        <v>51874</v>
      </c>
      <c r="L10647" s="6" t="s">
        <v>90</v>
      </c>
      <c r="M10647" s="6" t="s">
        <v>24540</v>
      </c>
      <c r="N10647" s="6" t="s">
        <v>90</v>
      </c>
      <c r="O10647" s="6" t="s">
        <v>76620</v>
      </c>
    </row>
    <row r="10648" spans="9:15" x14ac:dyDescent="0.25">
      <c r="I10648">
        <v>10647</v>
      </c>
      <c r="J10648" s="6" t="s">
        <v>24541</v>
      </c>
      <c r="K10648" s="6" t="s">
        <v>49779</v>
      </c>
      <c r="L10648" s="6" t="s">
        <v>90</v>
      </c>
      <c r="M10648" s="6" t="s">
        <v>24542</v>
      </c>
      <c r="N10648" s="6" t="s">
        <v>90</v>
      </c>
      <c r="O10648" s="6" t="s">
        <v>76621</v>
      </c>
    </row>
    <row r="10649" spans="9:15" x14ac:dyDescent="0.25">
      <c r="I10649">
        <v>10648</v>
      </c>
      <c r="J10649" s="6" t="s">
        <v>24543</v>
      </c>
      <c r="K10649" s="6" t="s">
        <v>48978</v>
      </c>
      <c r="L10649" s="6" t="s">
        <v>48974</v>
      </c>
      <c r="M10649" s="6" t="s">
        <v>24544</v>
      </c>
      <c r="N10649" s="6" t="s">
        <v>54758</v>
      </c>
      <c r="O10649" s="6" t="s">
        <v>76622</v>
      </c>
    </row>
    <row r="10650" spans="9:15" x14ac:dyDescent="0.25">
      <c r="I10650">
        <v>10649</v>
      </c>
      <c r="J10650" s="6" t="s">
        <v>24545</v>
      </c>
      <c r="K10650" s="6" t="s">
        <v>49957</v>
      </c>
      <c r="L10650" s="6" t="s">
        <v>49060</v>
      </c>
      <c r="M10650" s="6" t="s">
        <v>24546</v>
      </c>
      <c r="N10650" s="6" t="s">
        <v>55486</v>
      </c>
      <c r="O10650" s="6" t="s">
        <v>76623</v>
      </c>
    </row>
    <row r="10651" spans="9:15" x14ac:dyDescent="0.25">
      <c r="I10651">
        <v>10650</v>
      </c>
      <c r="J10651" s="6" t="s">
        <v>24547</v>
      </c>
      <c r="K10651" s="6" t="s">
        <v>51182</v>
      </c>
      <c r="L10651" s="6" t="s">
        <v>51201</v>
      </c>
      <c r="M10651" s="6" t="s">
        <v>24548</v>
      </c>
      <c r="N10651" s="6" t="s">
        <v>59724</v>
      </c>
      <c r="O10651" s="6" t="s">
        <v>76624</v>
      </c>
    </row>
    <row r="10652" spans="9:15" x14ac:dyDescent="0.25">
      <c r="I10652">
        <v>10651</v>
      </c>
      <c r="J10652" s="6" t="s">
        <v>24549</v>
      </c>
      <c r="K10652" s="6" t="s">
        <v>49474</v>
      </c>
      <c r="L10652" s="6" t="s">
        <v>49680</v>
      </c>
      <c r="M10652" s="6" t="s">
        <v>24550</v>
      </c>
      <c r="N10652" s="6" t="s">
        <v>59725</v>
      </c>
      <c r="O10652" s="6" t="s">
        <v>70663</v>
      </c>
    </row>
    <row r="10653" spans="9:15" x14ac:dyDescent="0.25">
      <c r="I10653">
        <v>10652</v>
      </c>
      <c r="J10653" s="6" t="s">
        <v>24551</v>
      </c>
      <c r="K10653" s="6" t="s">
        <v>50261</v>
      </c>
      <c r="L10653" s="6" t="s">
        <v>50358</v>
      </c>
      <c r="M10653" s="6" t="s">
        <v>24552</v>
      </c>
      <c r="N10653" s="6" t="s">
        <v>59726</v>
      </c>
      <c r="O10653" s="6" t="s">
        <v>76625</v>
      </c>
    </row>
    <row r="10654" spans="9:15" x14ac:dyDescent="0.25">
      <c r="I10654">
        <v>10653</v>
      </c>
      <c r="J10654" s="6" t="s">
        <v>24553</v>
      </c>
      <c r="K10654" s="6" t="s">
        <v>49175</v>
      </c>
      <c r="L10654" s="6" t="s">
        <v>49171</v>
      </c>
      <c r="M10654" s="6" t="s">
        <v>24554</v>
      </c>
      <c r="N10654" s="6" t="s">
        <v>90</v>
      </c>
      <c r="O10654" s="6" t="s">
        <v>76626</v>
      </c>
    </row>
    <row r="10655" spans="9:15" x14ac:dyDescent="0.25">
      <c r="I10655">
        <v>10654</v>
      </c>
      <c r="J10655" s="6" t="s">
        <v>24555</v>
      </c>
      <c r="K10655" s="6" t="s">
        <v>50171</v>
      </c>
      <c r="L10655" s="6" t="s">
        <v>49794</v>
      </c>
      <c r="M10655" s="6" t="s">
        <v>24556</v>
      </c>
      <c r="N10655" s="6" t="s">
        <v>59727</v>
      </c>
      <c r="O10655" s="6" t="s">
        <v>76627</v>
      </c>
    </row>
    <row r="10656" spans="9:15" x14ac:dyDescent="0.25">
      <c r="I10656">
        <v>10655</v>
      </c>
      <c r="J10656" s="6" t="s">
        <v>24557</v>
      </c>
      <c r="K10656" s="6" t="s">
        <v>51650</v>
      </c>
      <c r="L10656" s="6" t="s">
        <v>51640</v>
      </c>
      <c r="M10656" s="6" t="s">
        <v>24558</v>
      </c>
      <c r="N10656" s="6" t="s">
        <v>90</v>
      </c>
      <c r="O10656" s="6" t="s">
        <v>76628</v>
      </c>
    </row>
    <row r="10657" spans="9:15" x14ac:dyDescent="0.25">
      <c r="I10657">
        <v>10656</v>
      </c>
      <c r="J10657" s="6" t="s">
        <v>24559</v>
      </c>
      <c r="K10657" s="6" t="s">
        <v>48660</v>
      </c>
      <c r="L10657" s="6" t="s">
        <v>90</v>
      </c>
      <c r="M10657" s="6" t="s">
        <v>24560</v>
      </c>
      <c r="N10657" s="6" t="s">
        <v>59728</v>
      </c>
      <c r="O10657" s="6" t="s">
        <v>76629</v>
      </c>
    </row>
    <row r="10658" spans="9:15" x14ac:dyDescent="0.25">
      <c r="I10658">
        <v>10657</v>
      </c>
      <c r="J10658" s="6" t="s">
        <v>24561</v>
      </c>
      <c r="K10658" s="6" t="s">
        <v>51306</v>
      </c>
      <c r="L10658" s="6" t="s">
        <v>90</v>
      </c>
      <c r="M10658" s="6" t="s">
        <v>24562</v>
      </c>
      <c r="N10658" s="6" t="s">
        <v>59729</v>
      </c>
      <c r="O10658" s="6" t="s">
        <v>76630</v>
      </c>
    </row>
    <row r="10659" spans="9:15" x14ac:dyDescent="0.25">
      <c r="I10659">
        <v>10658</v>
      </c>
      <c r="J10659" s="6" t="s">
        <v>24563</v>
      </c>
      <c r="K10659" s="6" t="s">
        <v>50263</v>
      </c>
      <c r="L10659" s="6" t="s">
        <v>90</v>
      </c>
      <c r="M10659" s="6" t="s">
        <v>24564</v>
      </c>
      <c r="N10659" s="6" t="s">
        <v>59730</v>
      </c>
      <c r="O10659" s="6" t="s">
        <v>76631</v>
      </c>
    </row>
    <row r="10660" spans="9:15" x14ac:dyDescent="0.25">
      <c r="I10660">
        <v>10659</v>
      </c>
      <c r="J10660" s="6" t="s">
        <v>24565</v>
      </c>
      <c r="K10660" s="6" t="s">
        <v>50649</v>
      </c>
      <c r="L10660" s="6" t="s">
        <v>90</v>
      </c>
      <c r="M10660" s="6" t="s">
        <v>24566</v>
      </c>
      <c r="N10660" s="6" t="s">
        <v>59731</v>
      </c>
      <c r="O10660" s="6" t="s">
        <v>76632</v>
      </c>
    </row>
    <row r="10661" spans="9:15" x14ac:dyDescent="0.25">
      <c r="I10661">
        <v>10660</v>
      </c>
      <c r="J10661" s="6" t="s">
        <v>24567</v>
      </c>
      <c r="K10661" s="6" t="s">
        <v>51618</v>
      </c>
      <c r="L10661" s="6" t="s">
        <v>52230</v>
      </c>
      <c r="M10661" s="6" t="s">
        <v>24568</v>
      </c>
      <c r="N10661" s="6" t="s">
        <v>90</v>
      </c>
      <c r="O10661" s="6" t="s">
        <v>76633</v>
      </c>
    </row>
    <row r="10662" spans="9:15" x14ac:dyDescent="0.25">
      <c r="I10662">
        <v>10661</v>
      </c>
      <c r="J10662" s="6" t="s">
        <v>24569</v>
      </c>
      <c r="K10662" s="6" t="s">
        <v>49035</v>
      </c>
      <c r="L10662" s="6" t="s">
        <v>51418</v>
      </c>
      <c r="M10662" s="6" t="s">
        <v>24570</v>
      </c>
      <c r="N10662" s="6" t="s">
        <v>59732</v>
      </c>
      <c r="O10662" s="6" t="s">
        <v>76634</v>
      </c>
    </row>
    <row r="10663" spans="9:15" x14ac:dyDescent="0.25">
      <c r="I10663">
        <v>10662</v>
      </c>
      <c r="J10663" s="6" t="s">
        <v>24571</v>
      </c>
      <c r="K10663" s="6" t="s">
        <v>50155</v>
      </c>
      <c r="L10663" s="6" t="s">
        <v>49935</v>
      </c>
      <c r="M10663" s="6" t="s">
        <v>24572</v>
      </c>
      <c r="N10663" s="6" t="s">
        <v>59733</v>
      </c>
      <c r="O10663" s="6" t="s">
        <v>76635</v>
      </c>
    </row>
    <row r="10664" spans="9:15" x14ac:dyDescent="0.25">
      <c r="I10664">
        <v>10663</v>
      </c>
      <c r="J10664" s="6" t="s">
        <v>24573</v>
      </c>
      <c r="K10664" s="6" t="s">
        <v>50486</v>
      </c>
      <c r="L10664" s="6" t="s">
        <v>50978</v>
      </c>
      <c r="M10664" s="6" t="s">
        <v>24574</v>
      </c>
      <c r="N10664" s="6" t="s">
        <v>59734</v>
      </c>
      <c r="O10664" s="6" t="s">
        <v>76636</v>
      </c>
    </row>
    <row r="10665" spans="9:15" x14ac:dyDescent="0.25">
      <c r="I10665">
        <v>10664</v>
      </c>
      <c r="J10665" s="6" t="s">
        <v>24575</v>
      </c>
      <c r="K10665" s="6" t="s">
        <v>48829</v>
      </c>
      <c r="L10665" s="6" t="s">
        <v>90</v>
      </c>
      <c r="M10665" s="6" t="s">
        <v>24576</v>
      </c>
      <c r="N10665" s="6" t="s">
        <v>59735</v>
      </c>
      <c r="O10665" s="6" t="s">
        <v>76637</v>
      </c>
    </row>
    <row r="10666" spans="9:15" x14ac:dyDescent="0.25">
      <c r="I10666">
        <v>10665</v>
      </c>
      <c r="J10666" s="6" t="s">
        <v>24577</v>
      </c>
      <c r="K10666" s="6" t="s">
        <v>49985</v>
      </c>
      <c r="L10666" s="6" t="s">
        <v>90</v>
      </c>
      <c r="M10666" s="6" t="s">
        <v>24578</v>
      </c>
      <c r="N10666" s="6" t="s">
        <v>59736</v>
      </c>
      <c r="O10666" s="6" t="s">
        <v>76638</v>
      </c>
    </row>
    <row r="10667" spans="9:15" x14ac:dyDescent="0.25">
      <c r="I10667">
        <v>10666</v>
      </c>
      <c r="J10667" s="6" t="s">
        <v>24579</v>
      </c>
      <c r="K10667" s="6" t="s">
        <v>52476</v>
      </c>
      <c r="L10667" s="6" t="s">
        <v>50010</v>
      </c>
      <c r="M10667" s="6" t="s">
        <v>24580</v>
      </c>
      <c r="N10667" s="6" t="s">
        <v>59737</v>
      </c>
      <c r="O10667" s="6" t="s">
        <v>76639</v>
      </c>
    </row>
    <row r="10668" spans="9:15" x14ac:dyDescent="0.25">
      <c r="I10668">
        <v>10667</v>
      </c>
      <c r="J10668" s="6" t="s">
        <v>24581</v>
      </c>
      <c r="K10668" s="6" t="s">
        <v>50221</v>
      </c>
      <c r="L10668" s="6" t="s">
        <v>90</v>
      </c>
      <c r="M10668" s="6" t="s">
        <v>24582</v>
      </c>
      <c r="N10668" s="6" t="s">
        <v>90</v>
      </c>
      <c r="O10668" s="6" t="s">
        <v>76640</v>
      </c>
    </row>
    <row r="10669" spans="9:15" x14ac:dyDescent="0.25">
      <c r="I10669">
        <v>10668</v>
      </c>
      <c r="J10669" s="6" t="s">
        <v>24583</v>
      </c>
      <c r="K10669" s="6" t="s">
        <v>52178</v>
      </c>
      <c r="L10669" s="6" t="s">
        <v>90</v>
      </c>
      <c r="M10669" s="6" t="s">
        <v>24584</v>
      </c>
      <c r="N10669" s="6" t="s">
        <v>57063</v>
      </c>
      <c r="O10669" s="6" t="s">
        <v>76641</v>
      </c>
    </row>
    <row r="10670" spans="9:15" x14ac:dyDescent="0.25">
      <c r="I10670">
        <v>10669</v>
      </c>
      <c r="J10670" s="6" t="s">
        <v>24585</v>
      </c>
      <c r="K10670" s="6" t="s">
        <v>50932</v>
      </c>
      <c r="L10670" s="6" t="s">
        <v>50784</v>
      </c>
      <c r="M10670" s="6" t="s">
        <v>24586</v>
      </c>
      <c r="N10670" s="6" t="s">
        <v>90</v>
      </c>
      <c r="O10670" s="6" t="s">
        <v>76642</v>
      </c>
    </row>
    <row r="10671" spans="9:15" x14ac:dyDescent="0.25">
      <c r="I10671">
        <v>10670</v>
      </c>
      <c r="J10671" s="6" t="s">
        <v>24587</v>
      </c>
      <c r="K10671" s="6" t="s">
        <v>49680</v>
      </c>
      <c r="L10671" s="6" t="s">
        <v>90</v>
      </c>
      <c r="M10671" s="6" t="s">
        <v>24588</v>
      </c>
      <c r="N10671" s="6" t="s">
        <v>55226</v>
      </c>
      <c r="O10671" s="6" t="s">
        <v>76643</v>
      </c>
    </row>
    <row r="10672" spans="9:15" x14ac:dyDescent="0.25">
      <c r="I10672">
        <v>10671</v>
      </c>
      <c r="J10672" s="6" t="s">
        <v>24589</v>
      </c>
      <c r="K10672" s="6" t="s">
        <v>51473</v>
      </c>
      <c r="L10672" s="6" t="s">
        <v>51214</v>
      </c>
      <c r="M10672" s="6" t="s">
        <v>24590</v>
      </c>
      <c r="N10672" s="6" t="s">
        <v>59738</v>
      </c>
      <c r="O10672" s="6" t="s">
        <v>76644</v>
      </c>
    </row>
    <row r="10673" spans="9:15" x14ac:dyDescent="0.25">
      <c r="I10673">
        <v>10672</v>
      </c>
      <c r="J10673" s="6" t="s">
        <v>24591</v>
      </c>
      <c r="K10673" s="6" t="s">
        <v>51777</v>
      </c>
      <c r="L10673" s="6" t="s">
        <v>90</v>
      </c>
      <c r="M10673" s="6" t="s">
        <v>24592</v>
      </c>
      <c r="N10673" s="6" t="s">
        <v>90</v>
      </c>
      <c r="O10673" s="6" t="s">
        <v>76645</v>
      </c>
    </row>
    <row r="10674" spans="9:15" x14ac:dyDescent="0.25">
      <c r="I10674">
        <v>10673</v>
      </c>
      <c r="J10674" s="6" t="s">
        <v>24593</v>
      </c>
      <c r="K10674" s="6" t="s">
        <v>51847</v>
      </c>
      <c r="L10674" s="6" t="s">
        <v>90</v>
      </c>
      <c r="M10674" s="6" t="s">
        <v>24594</v>
      </c>
      <c r="N10674" s="6" t="s">
        <v>90</v>
      </c>
      <c r="O10674" s="6" t="s">
        <v>76646</v>
      </c>
    </row>
    <row r="10675" spans="9:15" x14ac:dyDescent="0.25">
      <c r="I10675">
        <v>10674</v>
      </c>
      <c r="J10675" s="6" t="s">
        <v>24595</v>
      </c>
      <c r="K10675" s="6" t="s">
        <v>51461</v>
      </c>
      <c r="L10675" s="6" t="s">
        <v>52525</v>
      </c>
      <c r="M10675" s="6" t="s">
        <v>24596</v>
      </c>
      <c r="N10675" s="6" t="s">
        <v>59739</v>
      </c>
      <c r="O10675" s="6" t="s">
        <v>76647</v>
      </c>
    </row>
    <row r="10676" spans="9:15" x14ac:dyDescent="0.25">
      <c r="I10676">
        <v>10675</v>
      </c>
      <c r="J10676" s="6" t="s">
        <v>24597</v>
      </c>
      <c r="K10676" s="6" t="s">
        <v>51947</v>
      </c>
      <c r="L10676" s="6" t="s">
        <v>51579</v>
      </c>
      <c r="M10676" s="6" t="s">
        <v>24598</v>
      </c>
      <c r="N10676" s="6" t="s">
        <v>59740</v>
      </c>
      <c r="O10676" s="6" t="s">
        <v>76648</v>
      </c>
    </row>
    <row r="10677" spans="9:15" x14ac:dyDescent="0.25">
      <c r="I10677">
        <v>10676</v>
      </c>
      <c r="J10677" s="6" t="s">
        <v>24599</v>
      </c>
      <c r="K10677" s="6" t="s">
        <v>52314</v>
      </c>
      <c r="L10677" s="6" t="s">
        <v>90</v>
      </c>
      <c r="M10677" s="6" t="s">
        <v>24600</v>
      </c>
      <c r="N10677" s="6" t="s">
        <v>59741</v>
      </c>
      <c r="O10677" s="6" t="s">
        <v>76649</v>
      </c>
    </row>
    <row r="10678" spans="9:15" x14ac:dyDescent="0.25">
      <c r="I10678">
        <v>10677</v>
      </c>
      <c r="J10678" s="6" t="s">
        <v>24601</v>
      </c>
      <c r="K10678" s="6" t="s">
        <v>49729</v>
      </c>
      <c r="L10678" s="6" t="s">
        <v>49746</v>
      </c>
      <c r="M10678" s="6" t="s">
        <v>24602</v>
      </c>
      <c r="N10678" s="6" t="s">
        <v>59742</v>
      </c>
      <c r="O10678" s="6" t="s">
        <v>76650</v>
      </c>
    </row>
    <row r="10679" spans="9:15" x14ac:dyDescent="0.25">
      <c r="I10679">
        <v>10678</v>
      </c>
      <c r="J10679" s="6" t="s">
        <v>24603</v>
      </c>
      <c r="K10679" s="6" t="s">
        <v>50822</v>
      </c>
      <c r="L10679" s="6" t="s">
        <v>51004</v>
      </c>
      <c r="M10679" s="6" t="s">
        <v>24604</v>
      </c>
      <c r="N10679" s="6" t="s">
        <v>59743</v>
      </c>
      <c r="O10679" s="6" t="s">
        <v>76651</v>
      </c>
    </row>
    <row r="10680" spans="9:15" x14ac:dyDescent="0.25">
      <c r="I10680">
        <v>10679</v>
      </c>
      <c r="J10680" s="6" t="s">
        <v>24605</v>
      </c>
      <c r="K10680" s="6" t="s">
        <v>50521</v>
      </c>
      <c r="L10680" s="6" t="s">
        <v>50465</v>
      </c>
      <c r="M10680" s="6" t="s">
        <v>24606</v>
      </c>
      <c r="N10680" s="6" t="s">
        <v>59744</v>
      </c>
      <c r="O10680" s="6" t="s">
        <v>76652</v>
      </c>
    </row>
    <row r="10681" spans="9:15" x14ac:dyDescent="0.25">
      <c r="I10681">
        <v>10680</v>
      </c>
      <c r="J10681" s="6" t="s">
        <v>24607</v>
      </c>
      <c r="K10681" s="6" t="s">
        <v>52260</v>
      </c>
      <c r="L10681" s="6" t="s">
        <v>51547</v>
      </c>
      <c r="M10681" s="6" t="s">
        <v>24608</v>
      </c>
      <c r="N10681" s="6" t="s">
        <v>90</v>
      </c>
      <c r="O10681" s="6" t="s">
        <v>76653</v>
      </c>
    </row>
    <row r="10682" spans="9:15" x14ac:dyDescent="0.25">
      <c r="I10682">
        <v>10681</v>
      </c>
      <c r="J10682" s="6" t="s">
        <v>24609</v>
      </c>
      <c r="K10682" s="6" t="s">
        <v>51779</v>
      </c>
      <c r="L10682" s="6" t="s">
        <v>90</v>
      </c>
      <c r="M10682" s="6" t="s">
        <v>24610</v>
      </c>
      <c r="N10682" s="6" t="s">
        <v>59745</v>
      </c>
      <c r="O10682" s="6" t="s">
        <v>76654</v>
      </c>
    </row>
    <row r="10683" spans="9:15" x14ac:dyDescent="0.25">
      <c r="I10683">
        <v>10682</v>
      </c>
      <c r="J10683" s="6" t="s">
        <v>24611</v>
      </c>
      <c r="K10683" s="6" t="s">
        <v>51824</v>
      </c>
      <c r="L10683" s="6" t="s">
        <v>90</v>
      </c>
      <c r="M10683" s="6" t="s">
        <v>24612</v>
      </c>
      <c r="N10683" s="6" t="s">
        <v>59746</v>
      </c>
      <c r="O10683" s="6" t="s">
        <v>76655</v>
      </c>
    </row>
    <row r="10684" spans="9:15" x14ac:dyDescent="0.25">
      <c r="I10684">
        <v>10683</v>
      </c>
      <c r="J10684" s="6" t="s">
        <v>24613</v>
      </c>
      <c r="K10684" s="6" t="s">
        <v>48796</v>
      </c>
      <c r="L10684" s="6" t="s">
        <v>90</v>
      </c>
      <c r="M10684" s="6" t="s">
        <v>24614</v>
      </c>
      <c r="N10684" s="6" t="s">
        <v>59747</v>
      </c>
      <c r="O10684" s="6" t="s">
        <v>76656</v>
      </c>
    </row>
    <row r="10685" spans="9:15" x14ac:dyDescent="0.25">
      <c r="I10685">
        <v>10684</v>
      </c>
      <c r="J10685" s="6" t="s">
        <v>24615</v>
      </c>
      <c r="K10685" s="6" t="s">
        <v>51351</v>
      </c>
      <c r="L10685" s="6" t="s">
        <v>90</v>
      </c>
      <c r="M10685" s="6" t="s">
        <v>24616</v>
      </c>
      <c r="N10685" s="6" t="s">
        <v>59748</v>
      </c>
      <c r="O10685" s="6" t="s">
        <v>76657</v>
      </c>
    </row>
    <row r="10686" spans="9:15" x14ac:dyDescent="0.25">
      <c r="I10686">
        <v>10685</v>
      </c>
      <c r="J10686" s="6" t="s">
        <v>24617</v>
      </c>
      <c r="K10686" s="6" t="s">
        <v>50917</v>
      </c>
      <c r="L10686" s="6" t="s">
        <v>90</v>
      </c>
      <c r="M10686" s="6" t="s">
        <v>24618</v>
      </c>
      <c r="N10686" s="6" t="s">
        <v>59749</v>
      </c>
      <c r="O10686" s="6" t="s">
        <v>76658</v>
      </c>
    </row>
    <row r="10687" spans="9:15" x14ac:dyDescent="0.25">
      <c r="I10687">
        <v>10686</v>
      </c>
      <c r="J10687" s="6" t="s">
        <v>24619</v>
      </c>
      <c r="K10687" s="6" t="s">
        <v>49425</v>
      </c>
      <c r="L10687" s="6" t="s">
        <v>90</v>
      </c>
      <c r="M10687" s="6" t="s">
        <v>24620</v>
      </c>
      <c r="N10687" s="6" t="s">
        <v>59750</v>
      </c>
      <c r="O10687" s="6" t="s">
        <v>76659</v>
      </c>
    </row>
    <row r="10688" spans="9:15" x14ac:dyDescent="0.25">
      <c r="I10688">
        <v>10687</v>
      </c>
      <c r="J10688" s="6" t="s">
        <v>24621</v>
      </c>
      <c r="K10688" s="6" t="s">
        <v>51485</v>
      </c>
      <c r="L10688" s="6" t="s">
        <v>51418</v>
      </c>
      <c r="M10688" s="6" t="s">
        <v>24622</v>
      </c>
      <c r="N10688" s="6" t="s">
        <v>59751</v>
      </c>
      <c r="O10688" s="6" t="s">
        <v>68683</v>
      </c>
    </row>
    <row r="10689" spans="9:15" x14ac:dyDescent="0.25">
      <c r="I10689">
        <v>10688</v>
      </c>
      <c r="J10689" s="6" t="s">
        <v>24623</v>
      </c>
      <c r="K10689" s="6" t="s">
        <v>48766</v>
      </c>
      <c r="L10689" s="6" t="s">
        <v>90</v>
      </c>
      <c r="M10689" s="6" t="s">
        <v>24624</v>
      </c>
      <c r="N10689" s="6" t="s">
        <v>90</v>
      </c>
      <c r="O10689" s="6" t="s">
        <v>76660</v>
      </c>
    </row>
    <row r="10690" spans="9:15" x14ac:dyDescent="0.25">
      <c r="I10690">
        <v>10689</v>
      </c>
      <c r="J10690" s="6" t="s">
        <v>24625</v>
      </c>
      <c r="K10690" s="6" t="s">
        <v>52427</v>
      </c>
      <c r="L10690" s="6" t="s">
        <v>90</v>
      </c>
      <c r="M10690" s="6" t="s">
        <v>24626</v>
      </c>
      <c r="N10690" s="6" t="s">
        <v>56025</v>
      </c>
      <c r="O10690" s="6" t="s">
        <v>70534</v>
      </c>
    </row>
    <row r="10691" spans="9:15" x14ac:dyDescent="0.25">
      <c r="I10691">
        <v>10690</v>
      </c>
      <c r="J10691" s="6" t="s">
        <v>24627</v>
      </c>
      <c r="K10691" s="6" t="s">
        <v>51606</v>
      </c>
      <c r="L10691" s="6" t="s">
        <v>90</v>
      </c>
      <c r="M10691" s="6" t="s">
        <v>24628</v>
      </c>
      <c r="N10691" s="6" t="s">
        <v>59752</v>
      </c>
      <c r="O10691" s="6" t="s">
        <v>76661</v>
      </c>
    </row>
    <row r="10692" spans="9:15" x14ac:dyDescent="0.25">
      <c r="I10692">
        <v>10691</v>
      </c>
      <c r="J10692" s="6" t="s">
        <v>24629</v>
      </c>
      <c r="K10692" s="6" t="s">
        <v>49805</v>
      </c>
      <c r="L10692" s="6" t="s">
        <v>49813</v>
      </c>
      <c r="M10692" s="6" t="s">
        <v>24630</v>
      </c>
      <c r="N10692" s="6" t="s">
        <v>59753</v>
      </c>
      <c r="O10692" s="6" t="s">
        <v>76662</v>
      </c>
    </row>
    <row r="10693" spans="9:15" x14ac:dyDescent="0.25">
      <c r="I10693">
        <v>10692</v>
      </c>
      <c r="J10693" s="6" t="s">
        <v>24631</v>
      </c>
      <c r="K10693" s="6" t="s">
        <v>48891</v>
      </c>
      <c r="L10693" s="6" t="s">
        <v>90</v>
      </c>
      <c r="M10693" s="6" t="s">
        <v>24632</v>
      </c>
      <c r="N10693" s="6" t="s">
        <v>90</v>
      </c>
      <c r="O10693" s="6" t="s">
        <v>76663</v>
      </c>
    </row>
    <row r="10694" spans="9:15" x14ac:dyDescent="0.25">
      <c r="I10694">
        <v>10693</v>
      </c>
      <c r="J10694" s="6" t="s">
        <v>24633</v>
      </c>
      <c r="K10694" s="6" t="s">
        <v>49955</v>
      </c>
      <c r="L10694" s="6" t="s">
        <v>90</v>
      </c>
      <c r="M10694" s="6" t="s">
        <v>24634</v>
      </c>
      <c r="N10694" s="6" t="s">
        <v>54814</v>
      </c>
      <c r="O10694" s="6" t="s">
        <v>76664</v>
      </c>
    </row>
    <row r="10695" spans="9:15" x14ac:dyDescent="0.25">
      <c r="I10695">
        <v>10694</v>
      </c>
      <c r="J10695" s="6" t="s">
        <v>24635</v>
      </c>
      <c r="K10695" s="6" t="s">
        <v>48801</v>
      </c>
      <c r="L10695" s="6" t="s">
        <v>49395</v>
      </c>
      <c r="M10695" s="6" t="s">
        <v>24636</v>
      </c>
      <c r="N10695" s="6" t="s">
        <v>59754</v>
      </c>
      <c r="O10695" s="6" t="s">
        <v>76665</v>
      </c>
    </row>
    <row r="10696" spans="9:15" x14ac:dyDescent="0.25">
      <c r="I10696">
        <v>10695</v>
      </c>
      <c r="J10696" s="6" t="s">
        <v>24637</v>
      </c>
      <c r="K10696" s="6" t="s">
        <v>52238</v>
      </c>
      <c r="L10696" s="6" t="s">
        <v>52238</v>
      </c>
      <c r="M10696" s="6" t="s">
        <v>24638</v>
      </c>
      <c r="N10696" s="6" t="s">
        <v>59438</v>
      </c>
      <c r="O10696" s="6" t="s">
        <v>76666</v>
      </c>
    </row>
    <row r="10697" spans="9:15" x14ac:dyDescent="0.25">
      <c r="I10697">
        <v>10696</v>
      </c>
      <c r="J10697" s="6" t="s">
        <v>24639</v>
      </c>
      <c r="K10697" s="6" t="s">
        <v>51857</v>
      </c>
      <c r="L10697" s="6" t="s">
        <v>90</v>
      </c>
      <c r="M10697" s="6" t="s">
        <v>24640</v>
      </c>
      <c r="N10697" s="6" t="s">
        <v>59755</v>
      </c>
      <c r="O10697" s="6" t="s">
        <v>76667</v>
      </c>
    </row>
    <row r="10698" spans="9:15" x14ac:dyDescent="0.25">
      <c r="I10698">
        <v>10697</v>
      </c>
      <c r="J10698" s="6" t="s">
        <v>24641</v>
      </c>
      <c r="K10698" s="6" t="s">
        <v>52166</v>
      </c>
      <c r="L10698" s="6" t="s">
        <v>50579</v>
      </c>
      <c r="M10698" s="6" t="s">
        <v>24642</v>
      </c>
      <c r="N10698" s="6" t="s">
        <v>59756</v>
      </c>
      <c r="O10698" s="6" t="s">
        <v>76668</v>
      </c>
    </row>
    <row r="10699" spans="9:15" x14ac:dyDescent="0.25">
      <c r="I10699">
        <v>10698</v>
      </c>
      <c r="J10699" s="6" t="s">
        <v>24643</v>
      </c>
      <c r="K10699" s="6" t="s">
        <v>52540</v>
      </c>
      <c r="L10699" s="6" t="s">
        <v>90</v>
      </c>
      <c r="M10699" s="6" t="s">
        <v>24644</v>
      </c>
      <c r="N10699" s="6" t="s">
        <v>59757</v>
      </c>
      <c r="O10699" s="6" t="s">
        <v>71235</v>
      </c>
    </row>
    <row r="10700" spans="9:15" x14ac:dyDescent="0.25">
      <c r="I10700">
        <v>10699</v>
      </c>
      <c r="J10700" s="6" t="s">
        <v>24645</v>
      </c>
      <c r="K10700" s="6" t="s">
        <v>50366</v>
      </c>
      <c r="L10700" s="6" t="s">
        <v>50505</v>
      </c>
      <c r="M10700" s="6" t="s">
        <v>24646</v>
      </c>
      <c r="N10700" s="6" t="s">
        <v>54214</v>
      </c>
      <c r="O10700" s="6" t="s">
        <v>68463</v>
      </c>
    </row>
    <row r="10701" spans="9:15" x14ac:dyDescent="0.25">
      <c r="I10701">
        <v>10700</v>
      </c>
      <c r="J10701" s="6" t="s">
        <v>24647</v>
      </c>
      <c r="K10701" s="6" t="s">
        <v>51658</v>
      </c>
      <c r="L10701" s="6" t="s">
        <v>52266</v>
      </c>
      <c r="M10701" s="6" t="s">
        <v>24648</v>
      </c>
      <c r="N10701" s="6" t="s">
        <v>56864</v>
      </c>
      <c r="O10701" s="6" t="s">
        <v>72353</v>
      </c>
    </row>
    <row r="10702" spans="9:15" x14ac:dyDescent="0.25">
      <c r="I10702">
        <v>10701</v>
      </c>
      <c r="J10702" s="6" t="s">
        <v>24649</v>
      </c>
      <c r="K10702" s="6" t="s">
        <v>51799</v>
      </c>
      <c r="L10702" s="6" t="s">
        <v>51808</v>
      </c>
      <c r="M10702" s="6" t="s">
        <v>24650</v>
      </c>
      <c r="N10702" s="6" t="s">
        <v>90</v>
      </c>
      <c r="O10702" s="6" t="s">
        <v>76669</v>
      </c>
    </row>
    <row r="10703" spans="9:15" x14ac:dyDescent="0.25">
      <c r="I10703">
        <v>10702</v>
      </c>
      <c r="J10703" s="6" t="s">
        <v>24651</v>
      </c>
      <c r="K10703" s="6" t="s">
        <v>50167</v>
      </c>
      <c r="L10703" s="6" t="s">
        <v>50155</v>
      </c>
      <c r="M10703" s="6" t="s">
        <v>24652</v>
      </c>
      <c r="N10703" s="6" t="s">
        <v>59758</v>
      </c>
      <c r="O10703" s="6" t="s">
        <v>76670</v>
      </c>
    </row>
    <row r="10704" spans="9:15" x14ac:dyDescent="0.25">
      <c r="I10704">
        <v>10703</v>
      </c>
      <c r="J10704" s="6" t="s">
        <v>24653</v>
      </c>
      <c r="K10704" s="6" t="s">
        <v>51795</v>
      </c>
      <c r="L10704" s="6" t="s">
        <v>51553</v>
      </c>
      <c r="M10704" s="6" t="s">
        <v>24654</v>
      </c>
      <c r="N10704" s="6" t="s">
        <v>59759</v>
      </c>
      <c r="O10704" s="6" t="s">
        <v>76671</v>
      </c>
    </row>
    <row r="10705" spans="9:15" x14ac:dyDescent="0.25">
      <c r="I10705">
        <v>10704</v>
      </c>
      <c r="J10705" s="6" t="s">
        <v>24655</v>
      </c>
      <c r="K10705" s="6" t="s">
        <v>49588</v>
      </c>
      <c r="L10705" s="6" t="s">
        <v>90</v>
      </c>
      <c r="M10705" s="6" t="s">
        <v>24656</v>
      </c>
      <c r="N10705" s="6" t="s">
        <v>90</v>
      </c>
      <c r="O10705" s="6" t="s">
        <v>76672</v>
      </c>
    </row>
    <row r="10706" spans="9:15" x14ac:dyDescent="0.25">
      <c r="I10706">
        <v>10705</v>
      </c>
      <c r="J10706" s="6" t="s">
        <v>24657</v>
      </c>
      <c r="K10706" s="6" t="s">
        <v>50997</v>
      </c>
      <c r="L10706" s="6" t="s">
        <v>50969</v>
      </c>
      <c r="M10706" s="6" t="s">
        <v>24658</v>
      </c>
      <c r="N10706" s="6" t="s">
        <v>59760</v>
      </c>
      <c r="O10706" s="6" t="s">
        <v>76673</v>
      </c>
    </row>
    <row r="10707" spans="9:15" x14ac:dyDescent="0.25">
      <c r="I10707">
        <v>10706</v>
      </c>
      <c r="J10707" s="6" t="s">
        <v>24659</v>
      </c>
      <c r="K10707" s="6" t="s">
        <v>49542</v>
      </c>
      <c r="L10707" s="6" t="s">
        <v>90</v>
      </c>
      <c r="M10707" s="6" t="s">
        <v>24660</v>
      </c>
      <c r="N10707" s="6" t="s">
        <v>59761</v>
      </c>
      <c r="O10707" s="6" t="s">
        <v>76674</v>
      </c>
    </row>
    <row r="10708" spans="9:15" x14ac:dyDescent="0.25">
      <c r="I10708">
        <v>10707</v>
      </c>
      <c r="J10708" s="6" t="s">
        <v>17887</v>
      </c>
      <c r="K10708" s="6" t="s">
        <v>52275</v>
      </c>
      <c r="L10708" s="6" t="s">
        <v>51951</v>
      </c>
      <c r="M10708" s="6" t="s">
        <v>24661</v>
      </c>
      <c r="N10708" s="6" t="s">
        <v>59762</v>
      </c>
      <c r="O10708" s="6" t="s">
        <v>76675</v>
      </c>
    </row>
    <row r="10709" spans="9:15" x14ac:dyDescent="0.25">
      <c r="I10709">
        <v>10708</v>
      </c>
      <c r="J10709" s="6" t="s">
        <v>24662</v>
      </c>
      <c r="K10709" s="6" t="s">
        <v>52228</v>
      </c>
      <c r="L10709" s="6" t="s">
        <v>90</v>
      </c>
      <c r="M10709" s="6" t="s">
        <v>24663</v>
      </c>
      <c r="N10709" s="6" t="s">
        <v>90</v>
      </c>
      <c r="O10709" s="6" t="s">
        <v>76676</v>
      </c>
    </row>
    <row r="10710" spans="9:15" x14ac:dyDescent="0.25">
      <c r="I10710">
        <v>10709</v>
      </c>
      <c r="J10710" s="6" t="s">
        <v>24664</v>
      </c>
      <c r="K10710" s="6" t="s">
        <v>50941</v>
      </c>
      <c r="L10710" s="6" t="s">
        <v>90</v>
      </c>
      <c r="M10710" s="6" t="s">
        <v>24665</v>
      </c>
      <c r="N10710" s="6" t="s">
        <v>53003</v>
      </c>
      <c r="O10710" s="6" t="s">
        <v>76677</v>
      </c>
    </row>
    <row r="10711" spans="9:15" x14ac:dyDescent="0.25">
      <c r="I10711">
        <v>10710</v>
      </c>
      <c r="J10711" s="6" t="s">
        <v>24666</v>
      </c>
      <c r="K10711" s="6" t="s">
        <v>52152</v>
      </c>
      <c r="L10711" s="6" t="s">
        <v>51579</v>
      </c>
      <c r="M10711" s="6" t="s">
        <v>24667</v>
      </c>
      <c r="N10711" s="6" t="s">
        <v>57826</v>
      </c>
      <c r="O10711" s="6" t="s">
        <v>76678</v>
      </c>
    </row>
    <row r="10712" spans="9:15" x14ac:dyDescent="0.25">
      <c r="I10712">
        <v>10711</v>
      </c>
      <c r="J10712" s="6" t="s">
        <v>24668</v>
      </c>
      <c r="K10712" s="6" t="s">
        <v>51444</v>
      </c>
      <c r="L10712" s="6" t="s">
        <v>51410</v>
      </c>
      <c r="M10712" s="6" t="s">
        <v>24669</v>
      </c>
      <c r="N10712" s="6" t="s">
        <v>59763</v>
      </c>
      <c r="O10712" s="6" t="s">
        <v>76679</v>
      </c>
    </row>
    <row r="10713" spans="9:15" x14ac:dyDescent="0.25">
      <c r="I10713">
        <v>10712</v>
      </c>
      <c r="J10713" s="6" t="s">
        <v>24670</v>
      </c>
      <c r="K10713" s="6" t="s">
        <v>51596</v>
      </c>
      <c r="L10713" s="6" t="s">
        <v>51373</v>
      </c>
      <c r="M10713" s="6" t="s">
        <v>24671</v>
      </c>
      <c r="N10713" s="6" t="s">
        <v>59764</v>
      </c>
      <c r="O10713" s="6" t="s">
        <v>76680</v>
      </c>
    </row>
    <row r="10714" spans="9:15" x14ac:dyDescent="0.25">
      <c r="I10714">
        <v>10713</v>
      </c>
      <c r="J10714" s="6" t="s">
        <v>24672</v>
      </c>
      <c r="K10714" s="6" t="s">
        <v>50614</v>
      </c>
      <c r="L10714" s="6" t="s">
        <v>90</v>
      </c>
      <c r="M10714" s="6" t="s">
        <v>24673</v>
      </c>
      <c r="N10714" s="6" t="s">
        <v>90</v>
      </c>
      <c r="O10714" s="6" t="s">
        <v>76681</v>
      </c>
    </row>
    <row r="10715" spans="9:15" x14ac:dyDescent="0.25">
      <c r="I10715">
        <v>10714</v>
      </c>
      <c r="J10715" s="6" t="s">
        <v>24674</v>
      </c>
      <c r="K10715" s="6" t="s">
        <v>51777</v>
      </c>
      <c r="L10715" s="6" t="s">
        <v>51499</v>
      </c>
      <c r="M10715" s="6" t="s">
        <v>24675</v>
      </c>
      <c r="N10715" s="6" t="s">
        <v>90</v>
      </c>
      <c r="O10715" s="6" t="s">
        <v>76682</v>
      </c>
    </row>
    <row r="10716" spans="9:15" x14ac:dyDescent="0.25">
      <c r="I10716">
        <v>10715</v>
      </c>
      <c r="J10716" s="6" t="s">
        <v>24676</v>
      </c>
      <c r="K10716" s="6" t="s">
        <v>49381</v>
      </c>
      <c r="L10716" s="6" t="s">
        <v>49383</v>
      </c>
      <c r="M10716" s="6" t="s">
        <v>24677</v>
      </c>
      <c r="N10716" s="6" t="s">
        <v>59765</v>
      </c>
      <c r="O10716" s="6" t="s">
        <v>76683</v>
      </c>
    </row>
    <row r="10717" spans="9:15" x14ac:dyDescent="0.25">
      <c r="I10717">
        <v>10716</v>
      </c>
      <c r="J10717" s="6" t="s">
        <v>24678</v>
      </c>
      <c r="K10717" s="6" t="s">
        <v>49070</v>
      </c>
      <c r="L10717" s="6" t="s">
        <v>90</v>
      </c>
      <c r="M10717" s="6" t="s">
        <v>24679</v>
      </c>
      <c r="N10717" s="6" t="s">
        <v>59766</v>
      </c>
      <c r="O10717" s="6" t="s">
        <v>76684</v>
      </c>
    </row>
    <row r="10718" spans="9:15" x14ac:dyDescent="0.25">
      <c r="I10718">
        <v>10717</v>
      </c>
      <c r="J10718" s="6" t="s">
        <v>24680</v>
      </c>
      <c r="K10718" s="6" t="s">
        <v>48838</v>
      </c>
      <c r="L10718" s="6" t="s">
        <v>48745</v>
      </c>
      <c r="M10718" s="6" t="s">
        <v>24681</v>
      </c>
      <c r="N10718" s="6" t="s">
        <v>59767</v>
      </c>
      <c r="O10718" s="6" t="s">
        <v>76685</v>
      </c>
    </row>
    <row r="10719" spans="9:15" x14ac:dyDescent="0.25">
      <c r="I10719">
        <v>10718</v>
      </c>
      <c r="J10719" s="6" t="s">
        <v>24682</v>
      </c>
      <c r="K10719" s="6" t="s">
        <v>51547</v>
      </c>
      <c r="L10719" s="6" t="s">
        <v>51078</v>
      </c>
      <c r="M10719" s="6" t="s">
        <v>24683</v>
      </c>
      <c r="N10719" s="6" t="s">
        <v>53440</v>
      </c>
      <c r="O10719" s="6" t="s">
        <v>76686</v>
      </c>
    </row>
    <row r="10720" spans="9:15" x14ac:dyDescent="0.25">
      <c r="I10720">
        <v>10719</v>
      </c>
      <c r="J10720" s="6" t="s">
        <v>24684</v>
      </c>
      <c r="K10720" s="6" t="s">
        <v>52204</v>
      </c>
      <c r="L10720" s="6" t="s">
        <v>50830</v>
      </c>
      <c r="M10720" s="6" t="s">
        <v>24685</v>
      </c>
      <c r="N10720" s="6" t="s">
        <v>59768</v>
      </c>
      <c r="O10720" s="6" t="s">
        <v>76687</v>
      </c>
    </row>
    <row r="10721" spans="9:15" x14ac:dyDescent="0.25">
      <c r="I10721">
        <v>10720</v>
      </c>
      <c r="J10721" s="6" t="s">
        <v>24686</v>
      </c>
      <c r="K10721" s="6" t="s">
        <v>50941</v>
      </c>
      <c r="L10721" s="6" t="s">
        <v>51367</v>
      </c>
      <c r="M10721" s="6" t="s">
        <v>24687</v>
      </c>
      <c r="N10721" s="6" t="s">
        <v>59769</v>
      </c>
      <c r="O10721" s="6" t="s">
        <v>76688</v>
      </c>
    </row>
    <row r="10722" spans="9:15" x14ac:dyDescent="0.25">
      <c r="I10722">
        <v>10721</v>
      </c>
      <c r="J10722" s="6" t="s">
        <v>24688</v>
      </c>
      <c r="K10722" s="6" t="s">
        <v>50631</v>
      </c>
      <c r="L10722" s="6" t="s">
        <v>90</v>
      </c>
      <c r="M10722" s="6" t="s">
        <v>24689</v>
      </c>
      <c r="N10722" s="6" t="s">
        <v>90</v>
      </c>
      <c r="O10722" s="6" t="s">
        <v>76689</v>
      </c>
    </row>
    <row r="10723" spans="9:15" x14ac:dyDescent="0.25">
      <c r="I10723">
        <v>10722</v>
      </c>
      <c r="J10723" s="6" t="s">
        <v>24690</v>
      </c>
      <c r="K10723" s="6" t="s">
        <v>49226</v>
      </c>
      <c r="L10723" s="6" t="s">
        <v>49226</v>
      </c>
      <c r="M10723" s="6" t="s">
        <v>24691</v>
      </c>
      <c r="N10723" s="6" t="s">
        <v>59770</v>
      </c>
      <c r="O10723" s="6" t="s">
        <v>76690</v>
      </c>
    </row>
    <row r="10724" spans="9:15" x14ac:dyDescent="0.25">
      <c r="I10724">
        <v>10723</v>
      </c>
      <c r="J10724" s="6" t="s">
        <v>24692</v>
      </c>
      <c r="K10724" s="6" t="s">
        <v>48652</v>
      </c>
      <c r="L10724" s="6" t="s">
        <v>50585</v>
      </c>
      <c r="M10724" s="6" t="s">
        <v>24693</v>
      </c>
      <c r="N10724" s="6" t="s">
        <v>90</v>
      </c>
      <c r="O10724" s="6" t="s">
        <v>76691</v>
      </c>
    </row>
    <row r="10725" spans="9:15" x14ac:dyDescent="0.25">
      <c r="I10725">
        <v>10724</v>
      </c>
      <c r="J10725" s="6" t="s">
        <v>24694</v>
      </c>
      <c r="K10725" s="6" t="s">
        <v>49457</v>
      </c>
      <c r="L10725" s="6" t="s">
        <v>90</v>
      </c>
      <c r="M10725" s="6" t="s">
        <v>24695</v>
      </c>
      <c r="N10725" s="6" t="s">
        <v>90</v>
      </c>
      <c r="O10725" s="6" t="s">
        <v>76692</v>
      </c>
    </row>
    <row r="10726" spans="9:15" x14ac:dyDescent="0.25">
      <c r="I10726">
        <v>10725</v>
      </c>
      <c r="J10726" s="6" t="s">
        <v>12197</v>
      </c>
      <c r="K10726" s="6" t="s">
        <v>50761</v>
      </c>
      <c r="L10726" s="6" t="s">
        <v>90</v>
      </c>
      <c r="M10726" s="6" t="s">
        <v>24696</v>
      </c>
      <c r="N10726" s="6" t="s">
        <v>55003</v>
      </c>
      <c r="O10726" s="6" t="s">
        <v>76693</v>
      </c>
    </row>
    <row r="10727" spans="9:15" x14ac:dyDescent="0.25">
      <c r="I10727">
        <v>10726</v>
      </c>
      <c r="J10727" s="6" t="s">
        <v>24697</v>
      </c>
      <c r="K10727" s="6" t="s">
        <v>48727</v>
      </c>
      <c r="L10727" s="6" t="s">
        <v>90</v>
      </c>
      <c r="M10727" s="6" t="s">
        <v>24698</v>
      </c>
      <c r="N10727" s="6" t="s">
        <v>59771</v>
      </c>
      <c r="O10727" s="6" t="s">
        <v>76694</v>
      </c>
    </row>
    <row r="10728" spans="9:15" x14ac:dyDescent="0.25">
      <c r="I10728">
        <v>10727</v>
      </c>
      <c r="J10728" s="6" t="s">
        <v>24699</v>
      </c>
      <c r="K10728" s="6" t="s">
        <v>50163</v>
      </c>
      <c r="L10728" s="6" t="s">
        <v>90</v>
      </c>
      <c r="M10728" s="6" t="s">
        <v>24700</v>
      </c>
      <c r="N10728" s="6" t="s">
        <v>59772</v>
      </c>
      <c r="O10728" s="6" t="s">
        <v>76695</v>
      </c>
    </row>
    <row r="10729" spans="9:15" x14ac:dyDescent="0.25">
      <c r="I10729">
        <v>10728</v>
      </c>
      <c r="J10729" s="6" t="s">
        <v>24701</v>
      </c>
      <c r="K10729" s="6" t="s">
        <v>51489</v>
      </c>
      <c r="L10729" s="6" t="s">
        <v>90</v>
      </c>
      <c r="M10729" s="6" t="s">
        <v>24702</v>
      </c>
      <c r="N10729" s="6" t="s">
        <v>90</v>
      </c>
      <c r="O10729" s="6" t="s">
        <v>76696</v>
      </c>
    </row>
    <row r="10730" spans="9:15" x14ac:dyDescent="0.25">
      <c r="I10730">
        <v>10729</v>
      </c>
      <c r="J10730" s="6" t="s">
        <v>24703</v>
      </c>
      <c r="K10730" s="6" t="s">
        <v>50917</v>
      </c>
      <c r="L10730" s="6" t="s">
        <v>50799</v>
      </c>
      <c r="M10730" s="6" t="s">
        <v>24704</v>
      </c>
      <c r="N10730" s="6" t="s">
        <v>90</v>
      </c>
      <c r="O10730" s="6" t="s">
        <v>76697</v>
      </c>
    </row>
    <row r="10731" spans="9:15" x14ac:dyDescent="0.25">
      <c r="I10731">
        <v>10730</v>
      </c>
      <c r="J10731" s="6" t="s">
        <v>24705</v>
      </c>
      <c r="K10731" s="6" t="s">
        <v>49578</v>
      </c>
      <c r="L10731" s="6" t="s">
        <v>90</v>
      </c>
      <c r="M10731" s="6" t="s">
        <v>24706</v>
      </c>
      <c r="N10731" s="6" t="s">
        <v>59773</v>
      </c>
      <c r="O10731" s="6" t="s">
        <v>76698</v>
      </c>
    </row>
    <row r="10732" spans="9:15" x14ac:dyDescent="0.25">
      <c r="I10732">
        <v>10731</v>
      </c>
      <c r="J10732" s="6" t="s">
        <v>24707</v>
      </c>
      <c r="K10732" s="6" t="s">
        <v>52283</v>
      </c>
      <c r="L10732" s="6" t="s">
        <v>90</v>
      </c>
      <c r="M10732" s="6" t="s">
        <v>24708</v>
      </c>
      <c r="N10732" s="6" t="s">
        <v>90</v>
      </c>
      <c r="O10732" s="6" t="s">
        <v>76699</v>
      </c>
    </row>
    <row r="10733" spans="9:15" x14ac:dyDescent="0.25">
      <c r="I10733">
        <v>10732</v>
      </c>
      <c r="J10733" s="6" t="s">
        <v>24709</v>
      </c>
      <c r="K10733" s="6" t="s">
        <v>49686</v>
      </c>
      <c r="L10733" s="6" t="s">
        <v>90</v>
      </c>
      <c r="M10733" s="6" t="s">
        <v>24710</v>
      </c>
      <c r="N10733" s="6" t="s">
        <v>59774</v>
      </c>
      <c r="O10733" s="6" t="s">
        <v>76700</v>
      </c>
    </row>
    <row r="10734" spans="9:15" x14ac:dyDescent="0.25">
      <c r="I10734">
        <v>10733</v>
      </c>
      <c r="J10734" s="6" t="s">
        <v>24711</v>
      </c>
      <c r="K10734" s="6" t="s">
        <v>50069</v>
      </c>
      <c r="L10734" s="6" t="s">
        <v>50073</v>
      </c>
      <c r="M10734" s="6" t="s">
        <v>24712</v>
      </c>
      <c r="N10734" s="6" t="s">
        <v>59775</v>
      </c>
      <c r="O10734" s="6" t="s">
        <v>76701</v>
      </c>
    </row>
    <row r="10735" spans="9:15" x14ac:dyDescent="0.25">
      <c r="I10735">
        <v>10734</v>
      </c>
      <c r="J10735" s="6" t="s">
        <v>24713</v>
      </c>
      <c r="K10735" s="6" t="s">
        <v>52349</v>
      </c>
      <c r="L10735" s="6" t="s">
        <v>90</v>
      </c>
      <c r="M10735" s="6" t="s">
        <v>24714</v>
      </c>
      <c r="N10735" s="6" t="s">
        <v>90</v>
      </c>
      <c r="O10735" s="6" t="s">
        <v>76702</v>
      </c>
    </row>
    <row r="10736" spans="9:15" x14ac:dyDescent="0.25">
      <c r="I10736">
        <v>10735</v>
      </c>
      <c r="J10736" s="6" t="s">
        <v>24715</v>
      </c>
      <c r="K10736" s="6" t="s">
        <v>51664</v>
      </c>
      <c r="L10736" s="6" t="s">
        <v>50380</v>
      </c>
      <c r="M10736" s="6" t="s">
        <v>24716</v>
      </c>
      <c r="N10736" s="6" t="s">
        <v>90</v>
      </c>
      <c r="O10736" s="6" t="s">
        <v>71348</v>
      </c>
    </row>
    <row r="10737" spans="9:15" x14ac:dyDescent="0.25">
      <c r="I10737">
        <v>10736</v>
      </c>
      <c r="J10737" s="6" t="s">
        <v>24717</v>
      </c>
      <c r="K10737" s="6" t="s">
        <v>52516</v>
      </c>
      <c r="L10737" s="6" t="s">
        <v>52534</v>
      </c>
      <c r="M10737" s="6" t="s">
        <v>24718</v>
      </c>
      <c r="N10737" s="6" t="s">
        <v>59776</v>
      </c>
      <c r="O10737" s="6" t="s">
        <v>76703</v>
      </c>
    </row>
    <row r="10738" spans="9:15" x14ac:dyDescent="0.25">
      <c r="I10738">
        <v>10737</v>
      </c>
      <c r="J10738" s="6" t="s">
        <v>24719</v>
      </c>
      <c r="K10738" s="6" t="s">
        <v>51833</v>
      </c>
      <c r="L10738" s="6" t="s">
        <v>90</v>
      </c>
      <c r="M10738" s="6" t="s">
        <v>24720</v>
      </c>
      <c r="N10738" s="6" t="s">
        <v>59777</v>
      </c>
      <c r="O10738" s="6" t="s">
        <v>76704</v>
      </c>
    </row>
    <row r="10739" spans="9:15" x14ac:dyDescent="0.25">
      <c r="I10739">
        <v>10738</v>
      </c>
      <c r="J10739" s="6" t="s">
        <v>24721</v>
      </c>
      <c r="K10739" s="6" t="s">
        <v>48911</v>
      </c>
      <c r="L10739" s="6" t="s">
        <v>90</v>
      </c>
      <c r="M10739" s="6" t="s">
        <v>24722</v>
      </c>
      <c r="N10739" s="6" t="s">
        <v>56191</v>
      </c>
      <c r="O10739" s="6" t="s">
        <v>76705</v>
      </c>
    </row>
    <row r="10740" spans="9:15" x14ac:dyDescent="0.25">
      <c r="I10740">
        <v>10739</v>
      </c>
      <c r="J10740" s="6" t="s">
        <v>24723</v>
      </c>
      <c r="K10740" s="6" t="s">
        <v>50036</v>
      </c>
      <c r="L10740" s="6" t="s">
        <v>50053</v>
      </c>
      <c r="M10740" s="6" t="s">
        <v>24724</v>
      </c>
      <c r="N10740" s="6" t="s">
        <v>59778</v>
      </c>
      <c r="O10740" s="6" t="s">
        <v>76706</v>
      </c>
    </row>
    <row r="10741" spans="9:15" x14ac:dyDescent="0.25">
      <c r="I10741">
        <v>10740</v>
      </c>
      <c r="J10741" s="6" t="s">
        <v>24725</v>
      </c>
      <c r="K10741" s="6" t="s">
        <v>50090</v>
      </c>
      <c r="L10741" s="6" t="s">
        <v>50405</v>
      </c>
      <c r="M10741" s="6" t="s">
        <v>24726</v>
      </c>
      <c r="N10741" s="6" t="s">
        <v>59105</v>
      </c>
      <c r="O10741" s="6" t="s">
        <v>76707</v>
      </c>
    </row>
    <row r="10742" spans="9:15" x14ac:dyDescent="0.25">
      <c r="I10742">
        <v>10741</v>
      </c>
      <c r="J10742" s="6" t="s">
        <v>24727</v>
      </c>
      <c r="K10742" s="6" t="s">
        <v>48838</v>
      </c>
      <c r="L10742" s="6" t="s">
        <v>90</v>
      </c>
      <c r="M10742" s="6" t="s">
        <v>24728</v>
      </c>
      <c r="N10742" s="6" t="s">
        <v>59779</v>
      </c>
      <c r="O10742" s="6" t="s">
        <v>76708</v>
      </c>
    </row>
    <row r="10743" spans="9:15" x14ac:dyDescent="0.25">
      <c r="I10743">
        <v>10742</v>
      </c>
      <c r="J10743" s="6" t="s">
        <v>24729</v>
      </c>
      <c r="K10743" s="6" t="s">
        <v>50568</v>
      </c>
      <c r="L10743" s="6" t="s">
        <v>52431</v>
      </c>
      <c r="M10743" s="6" t="s">
        <v>24730</v>
      </c>
      <c r="N10743" s="6" t="s">
        <v>59780</v>
      </c>
      <c r="O10743" s="6" t="s">
        <v>76709</v>
      </c>
    </row>
    <row r="10744" spans="9:15" x14ac:dyDescent="0.25">
      <c r="I10744">
        <v>10743</v>
      </c>
      <c r="J10744" s="6" t="s">
        <v>24731</v>
      </c>
      <c r="K10744" s="6" t="s">
        <v>50349</v>
      </c>
      <c r="L10744" s="6" t="s">
        <v>50023</v>
      </c>
      <c r="M10744" s="6" t="s">
        <v>24732</v>
      </c>
      <c r="N10744" s="6" t="s">
        <v>59781</v>
      </c>
      <c r="O10744" s="6" t="s">
        <v>76710</v>
      </c>
    </row>
    <row r="10745" spans="9:15" x14ac:dyDescent="0.25">
      <c r="I10745">
        <v>10744</v>
      </c>
      <c r="J10745" s="6" t="s">
        <v>24733</v>
      </c>
      <c r="K10745" s="6" t="s">
        <v>51315</v>
      </c>
      <c r="L10745" s="6" t="s">
        <v>90</v>
      </c>
      <c r="M10745" s="6" t="s">
        <v>24734</v>
      </c>
      <c r="N10745" s="6" t="s">
        <v>59782</v>
      </c>
      <c r="O10745" s="6" t="s">
        <v>76711</v>
      </c>
    </row>
    <row r="10746" spans="9:15" x14ac:dyDescent="0.25">
      <c r="I10746">
        <v>10745</v>
      </c>
      <c r="J10746" s="6" t="s">
        <v>24735</v>
      </c>
      <c r="K10746" s="6" t="s">
        <v>50576</v>
      </c>
      <c r="L10746" s="6" t="s">
        <v>50310</v>
      </c>
      <c r="M10746" s="6" t="s">
        <v>24736</v>
      </c>
      <c r="N10746" s="6" t="s">
        <v>59783</v>
      </c>
      <c r="O10746" s="6" t="s">
        <v>76712</v>
      </c>
    </row>
    <row r="10747" spans="9:15" x14ac:dyDescent="0.25">
      <c r="I10747">
        <v>10746</v>
      </c>
      <c r="J10747" s="6" t="s">
        <v>24737</v>
      </c>
      <c r="K10747" s="6" t="s">
        <v>49729</v>
      </c>
      <c r="L10747" s="6" t="s">
        <v>90</v>
      </c>
      <c r="M10747" s="6" t="s">
        <v>24738</v>
      </c>
      <c r="N10747" s="6" t="s">
        <v>59784</v>
      </c>
      <c r="O10747" s="6" t="s">
        <v>76713</v>
      </c>
    </row>
    <row r="10748" spans="9:15" x14ac:dyDescent="0.25">
      <c r="I10748">
        <v>10747</v>
      </c>
      <c r="J10748" s="6" t="s">
        <v>24739</v>
      </c>
      <c r="K10748" s="6" t="s">
        <v>49459</v>
      </c>
      <c r="L10748" s="6" t="s">
        <v>49463</v>
      </c>
      <c r="M10748" s="6" t="s">
        <v>24740</v>
      </c>
      <c r="N10748" s="6" t="s">
        <v>59785</v>
      </c>
      <c r="O10748" s="6" t="s">
        <v>76714</v>
      </c>
    </row>
    <row r="10749" spans="9:15" x14ac:dyDescent="0.25">
      <c r="I10749">
        <v>10748</v>
      </c>
      <c r="J10749" s="6" t="s">
        <v>24741</v>
      </c>
      <c r="K10749" s="6" t="s">
        <v>52538</v>
      </c>
      <c r="L10749" s="6" t="s">
        <v>51867</v>
      </c>
      <c r="M10749" s="6" t="s">
        <v>24742</v>
      </c>
      <c r="N10749" s="6" t="s">
        <v>90</v>
      </c>
      <c r="O10749" s="6" t="s">
        <v>76715</v>
      </c>
    </row>
    <row r="10750" spans="9:15" x14ac:dyDescent="0.25">
      <c r="I10750">
        <v>10749</v>
      </c>
      <c r="J10750" s="6" t="s">
        <v>24743</v>
      </c>
      <c r="K10750" s="6" t="s">
        <v>50199</v>
      </c>
      <c r="L10750" s="6" t="s">
        <v>90</v>
      </c>
      <c r="M10750" s="6" t="s">
        <v>24744</v>
      </c>
      <c r="N10750" s="6" t="s">
        <v>59786</v>
      </c>
      <c r="O10750" s="6" t="s">
        <v>76716</v>
      </c>
    </row>
    <row r="10751" spans="9:15" x14ac:dyDescent="0.25">
      <c r="I10751">
        <v>10750</v>
      </c>
      <c r="J10751" s="6" t="s">
        <v>24745</v>
      </c>
      <c r="K10751" s="6" t="s">
        <v>49700</v>
      </c>
      <c r="L10751" s="6" t="s">
        <v>50280</v>
      </c>
      <c r="M10751" s="6" t="s">
        <v>24746</v>
      </c>
      <c r="N10751" s="6" t="s">
        <v>59787</v>
      </c>
      <c r="O10751" s="6" t="s">
        <v>76717</v>
      </c>
    </row>
    <row r="10752" spans="9:15" x14ac:dyDescent="0.25">
      <c r="I10752">
        <v>10751</v>
      </c>
      <c r="J10752" s="6" t="s">
        <v>24747</v>
      </c>
      <c r="K10752" s="6" t="s">
        <v>50321</v>
      </c>
      <c r="L10752" s="6" t="s">
        <v>90</v>
      </c>
      <c r="M10752" s="6" t="s">
        <v>24748</v>
      </c>
      <c r="N10752" s="6" t="s">
        <v>59788</v>
      </c>
      <c r="O10752" s="6" t="s">
        <v>76718</v>
      </c>
    </row>
    <row r="10753" spans="9:15" x14ac:dyDescent="0.25">
      <c r="I10753">
        <v>10752</v>
      </c>
      <c r="J10753" s="6" t="s">
        <v>24749</v>
      </c>
      <c r="K10753" s="6" t="s">
        <v>52550</v>
      </c>
      <c r="L10753" s="6" t="s">
        <v>52562</v>
      </c>
      <c r="M10753" s="6" t="s">
        <v>24750</v>
      </c>
      <c r="N10753" s="6" t="s">
        <v>59789</v>
      </c>
      <c r="O10753" s="6" t="s">
        <v>76719</v>
      </c>
    </row>
    <row r="10754" spans="9:15" x14ac:dyDescent="0.25">
      <c r="I10754">
        <v>10753</v>
      </c>
      <c r="J10754" s="6" t="s">
        <v>24751</v>
      </c>
      <c r="K10754" s="6" t="s">
        <v>50901</v>
      </c>
      <c r="L10754" s="6" t="s">
        <v>90</v>
      </c>
      <c r="M10754" s="6" t="s">
        <v>24752</v>
      </c>
      <c r="N10754" s="6" t="s">
        <v>59790</v>
      </c>
      <c r="O10754" s="6" t="s">
        <v>76720</v>
      </c>
    </row>
    <row r="10755" spans="9:15" x14ac:dyDescent="0.25">
      <c r="I10755">
        <v>10754</v>
      </c>
      <c r="J10755" s="6" t="s">
        <v>24753</v>
      </c>
      <c r="K10755" s="6" t="s">
        <v>52396</v>
      </c>
      <c r="L10755" s="6" t="s">
        <v>90</v>
      </c>
      <c r="M10755" s="6" t="s">
        <v>24754</v>
      </c>
      <c r="N10755" s="6" t="s">
        <v>90</v>
      </c>
      <c r="O10755" s="6" t="s">
        <v>76721</v>
      </c>
    </row>
    <row r="10756" spans="9:15" x14ac:dyDescent="0.25">
      <c r="I10756">
        <v>10755</v>
      </c>
      <c r="J10756" s="6" t="s">
        <v>24755</v>
      </c>
      <c r="K10756" s="6" t="s">
        <v>49767</v>
      </c>
      <c r="L10756" s="6" t="s">
        <v>90</v>
      </c>
      <c r="M10756" s="6" t="s">
        <v>24756</v>
      </c>
      <c r="N10756" s="6" t="s">
        <v>59791</v>
      </c>
      <c r="O10756" s="6" t="s">
        <v>67704</v>
      </c>
    </row>
    <row r="10757" spans="9:15" x14ac:dyDescent="0.25">
      <c r="I10757">
        <v>10756</v>
      </c>
      <c r="J10757" s="6" t="s">
        <v>24757</v>
      </c>
      <c r="K10757" s="6" t="s">
        <v>52396</v>
      </c>
      <c r="L10757" s="6" t="s">
        <v>90</v>
      </c>
      <c r="M10757" s="6" t="s">
        <v>24758</v>
      </c>
      <c r="N10757" s="6" t="s">
        <v>90</v>
      </c>
      <c r="O10757" s="6" t="s">
        <v>76722</v>
      </c>
    </row>
    <row r="10758" spans="9:15" x14ac:dyDescent="0.25">
      <c r="I10758">
        <v>10757</v>
      </c>
      <c r="J10758" s="6" t="s">
        <v>24759</v>
      </c>
      <c r="K10758" s="6" t="s">
        <v>51497</v>
      </c>
      <c r="L10758" s="6" t="s">
        <v>50449</v>
      </c>
      <c r="M10758" s="6" t="s">
        <v>24760</v>
      </c>
      <c r="N10758" s="6" t="s">
        <v>59792</v>
      </c>
      <c r="O10758" s="6" t="s">
        <v>76723</v>
      </c>
    </row>
    <row r="10759" spans="9:15" x14ac:dyDescent="0.25">
      <c r="I10759">
        <v>10758</v>
      </c>
      <c r="J10759" s="6" t="s">
        <v>24761</v>
      </c>
      <c r="K10759" s="6" t="s">
        <v>51391</v>
      </c>
      <c r="L10759" s="6" t="s">
        <v>51301</v>
      </c>
      <c r="M10759" s="6" t="s">
        <v>24762</v>
      </c>
      <c r="N10759" s="6" t="s">
        <v>59793</v>
      </c>
      <c r="O10759" s="6" t="s">
        <v>76724</v>
      </c>
    </row>
    <row r="10760" spans="9:15" x14ac:dyDescent="0.25">
      <c r="I10760">
        <v>10759</v>
      </c>
      <c r="J10760" s="6" t="s">
        <v>24763</v>
      </c>
      <c r="K10760" s="6" t="s">
        <v>52439</v>
      </c>
      <c r="L10760" s="6" t="s">
        <v>90</v>
      </c>
      <c r="M10760" s="6" t="s">
        <v>24764</v>
      </c>
      <c r="N10760" s="6" t="s">
        <v>54347</v>
      </c>
      <c r="O10760" s="6" t="s">
        <v>68646</v>
      </c>
    </row>
    <row r="10761" spans="9:15" x14ac:dyDescent="0.25">
      <c r="I10761">
        <v>10760</v>
      </c>
      <c r="J10761" s="6" t="s">
        <v>24765</v>
      </c>
      <c r="K10761" s="6" t="s">
        <v>49627</v>
      </c>
      <c r="L10761" s="6" t="s">
        <v>90</v>
      </c>
      <c r="M10761" s="6" t="s">
        <v>24766</v>
      </c>
      <c r="N10761" s="6" t="s">
        <v>59794</v>
      </c>
      <c r="O10761" s="6" t="s">
        <v>76725</v>
      </c>
    </row>
    <row r="10762" spans="9:15" x14ac:dyDescent="0.25">
      <c r="I10762">
        <v>10761</v>
      </c>
      <c r="J10762" s="6" t="s">
        <v>24767</v>
      </c>
      <c r="K10762" s="6" t="s">
        <v>50346</v>
      </c>
      <c r="L10762" s="6" t="s">
        <v>90</v>
      </c>
      <c r="M10762" s="6" t="s">
        <v>24768</v>
      </c>
      <c r="N10762" s="6" t="s">
        <v>90</v>
      </c>
      <c r="O10762" s="6" t="s">
        <v>76726</v>
      </c>
    </row>
    <row r="10763" spans="9:15" x14ac:dyDescent="0.25">
      <c r="I10763">
        <v>10762</v>
      </c>
      <c r="J10763" s="6" t="s">
        <v>24769</v>
      </c>
      <c r="K10763" s="6" t="s">
        <v>49884</v>
      </c>
      <c r="L10763" s="6" t="s">
        <v>49647</v>
      </c>
      <c r="M10763" s="6" t="s">
        <v>24770</v>
      </c>
      <c r="N10763" s="6" t="s">
        <v>90</v>
      </c>
      <c r="O10763" s="6" t="s">
        <v>70009</v>
      </c>
    </row>
    <row r="10764" spans="9:15" x14ac:dyDescent="0.25">
      <c r="I10764">
        <v>10763</v>
      </c>
      <c r="J10764" s="6" t="s">
        <v>24771</v>
      </c>
      <c r="K10764" s="6" t="s">
        <v>49505</v>
      </c>
      <c r="L10764" s="6" t="s">
        <v>90</v>
      </c>
      <c r="M10764" s="6" t="s">
        <v>24772</v>
      </c>
      <c r="N10764" s="6" t="s">
        <v>59795</v>
      </c>
      <c r="O10764" s="6" t="s">
        <v>76727</v>
      </c>
    </row>
    <row r="10765" spans="9:15" x14ac:dyDescent="0.25">
      <c r="I10765">
        <v>10764</v>
      </c>
      <c r="J10765" s="6" t="s">
        <v>24773</v>
      </c>
      <c r="K10765" s="6" t="s">
        <v>50106</v>
      </c>
      <c r="L10765" s="6" t="s">
        <v>90</v>
      </c>
      <c r="M10765" s="6" t="s">
        <v>24774</v>
      </c>
      <c r="N10765" s="6" t="s">
        <v>59796</v>
      </c>
      <c r="O10765" s="6" t="s">
        <v>76728</v>
      </c>
    </row>
    <row r="10766" spans="9:15" x14ac:dyDescent="0.25">
      <c r="I10766">
        <v>10765</v>
      </c>
      <c r="J10766" s="6" t="s">
        <v>24775</v>
      </c>
      <c r="K10766" s="6" t="s">
        <v>50766</v>
      </c>
      <c r="L10766" s="6" t="s">
        <v>90</v>
      </c>
      <c r="M10766" s="6" t="s">
        <v>24776</v>
      </c>
      <c r="N10766" s="6" t="s">
        <v>59797</v>
      </c>
      <c r="O10766" s="6" t="s">
        <v>76729</v>
      </c>
    </row>
    <row r="10767" spans="9:15" x14ac:dyDescent="0.25">
      <c r="I10767">
        <v>10766</v>
      </c>
      <c r="J10767" s="6" t="s">
        <v>24777</v>
      </c>
      <c r="K10767" s="6" t="s">
        <v>52279</v>
      </c>
      <c r="L10767" s="6" t="s">
        <v>90</v>
      </c>
      <c r="M10767" s="6" t="s">
        <v>24778</v>
      </c>
      <c r="N10767" s="6" t="s">
        <v>59798</v>
      </c>
      <c r="O10767" s="6" t="s">
        <v>76730</v>
      </c>
    </row>
    <row r="10768" spans="9:15" x14ac:dyDescent="0.25">
      <c r="I10768">
        <v>10767</v>
      </c>
      <c r="J10768" s="6" t="s">
        <v>24779</v>
      </c>
      <c r="K10768" s="6" t="s">
        <v>50053</v>
      </c>
      <c r="L10768" s="6" t="s">
        <v>90</v>
      </c>
      <c r="M10768" s="6" t="s">
        <v>24780</v>
      </c>
      <c r="N10768" s="6" t="s">
        <v>59799</v>
      </c>
      <c r="O10768" s="6" t="s">
        <v>76731</v>
      </c>
    </row>
    <row r="10769" spans="9:15" x14ac:dyDescent="0.25">
      <c r="I10769">
        <v>10768</v>
      </c>
      <c r="J10769" s="6" t="s">
        <v>24781</v>
      </c>
      <c r="K10769" s="6" t="s">
        <v>49125</v>
      </c>
      <c r="L10769" s="6" t="s">
        <v>49242</v>
      </c>
      <c r="M10769" s="6" t="s">
        <v>24782</v>
      </c>
      <c r="N10769" s="6" t="s">
        <v>55678</v>
      </c>
      <c r="O10769" s="6" t="s">
        <v>70628</v>
      </c>
    </row>
    <row r="10770" spans="9:15" x14ac:dyDescent="0.25">
      <c r="I10770">
        <v>10769</v>
      </c>
      <c r="J10770" s="6" t="s">
        <v>24783</v>
      </c>
      <c r="K10770" s="6" t="s">
        <v>50801</v>
      </c>
      <c r="L10770" s="6" t="s">
        <v>50973</v>
      </c>
      <c r="M10770" s="6" t="s">
        <v>24784</v>
      </c>
      <c r="N10770" s="6" t="s">
        <v>90</v>
      </c>
      <c r="O10770" s="6" t="s">
        <v>76732</v>
      </c>
    </row>
    <row r="10771" spans="9:15" x14ac:dyDescent="0.25">
      <c r="I10771">
        <v>10770</v>
      </c>
      <c r="J10771" s="6" t="s">
        <v>24785</v>
      </c>
      <c r="K10771" s="6" t="s">
        <v>50090</v>
      </c>
      <c r="L10771" s="6" t="s">
        <v>49967</v>
      </c>
      <c r="M10771" s="6" t="s">
        <v>24786</v>
      </c>
      <c r="N10771" s="6" t="s">
        <v>59800</v>
      </c>
      <c r="O10771" s="6" t="s">
        <v>76733</v>
      </c>
    </row>
    <row r="10772" spans="9:15" x14ac:dyDescent="0.25">
      <c r="I10772">
        <v>10771</v>
      </c>
      <c r="J10772" s="6" t="s">
        <v>24787</v>
      </c>
      <c r="K10772" s="6" t="s">
        <v>49242</v>
      </c>
      <c r="L10772" s="6" t="s">
        <v>90</v>
      </c>
      <c r="M10772" s="6" t="s">
        <v>24788</v>
      </c>
      <c r="N10772" s="6" t="s">
        <v>59801</v>
      </c>
      <c r="O10772" s="6" t="s">
        <v>76734</v>
      </c>
    </row>
    <row r="10773" spans="9:15" x14ac:dyDescent="0.25">
      <c r="I10773">
        <v>10772</v>
      </c>
      <c r="J10773" s="6" t="s">
        <v>24789</v>
      </c>
      <c r="K10773" s="6" t="s">
        <v>48630</v>
      </c>
      <c r="L10773" s="6" t="s">
        <v>50529</v>
      </c>
      <c r="M10773" s="6" t="s">
        <v>24790</v>
      </c>
      <c r="N10773" s="6" t="s">
        <v>90</v>
      </c>
      <c r="O10773" s="6" t="s">
        <v>76735</v>
      </c>
    </row>
    <row r="10774" spans="9:15" x14ac:dyDescent="0.25">
      <c r="I10774">
        <v>10773</v>
      </c>
      <c r="J10774" s="6" t="s">
        <v>24791</v>
      </c>
      <c r="K10774" s="6" t="s">
        <v>49807</v>
      </c>
      <c r="L10774" s="6" t="s">
        <v>49030</v>
      </c>
      <c r="M10774" s="6" t="s">
        <v>24792</v>
      </c>
      <c r="N10774" s="6" t="s">
        <v>59802</v>
      </c>
      <c r="O10774" s="6" t="s">
        <v>76736</v>
      </c>
    </row>
    <row r="10775" spans="9:15" x14ac:dyDescent="0.25">
      <c r="I10775">
        <v>10774</v>
      </c>
      <c r="J10775" s="6" t="s">
        <v>24793</v>
      </c>
      <c r="K10775" s="6" t="s">
        <v>49155</v>
      </c>
      <c r="L10775" s="6" t="s">
        <v>90</v>
      </c>
      <c r="M10775" s="6" t="s">
        <v>24794</v>
      </c>
      <c r="N10775" s="6" t="s">
        <v>57728</v>
      </c>
      <c r="O10775" s="6" t="s">
        <v>76737</v>
      </c>
    </row>
    <row r="10776" spans="9:15" x14ac:dyDescent="0.25">
      <c r="I10776">
        <v>10775</v>
      </c>
      <c r="J10776" s="6" t="s">
        <v>24795</v>
      </c>
      <c r="K10776" s="6" t="s">
        <v>49800</v>
      </c>
      <c r="L10776" s="6" t="s">
        <v>50175</v>
      </c>
      <c r="M10776" s="6" t="s">
        <v>24796</v>
      </c>
      <c r="N10776" s="6" t="s">
        <v>90</v>
      </c>
      <c r="O10776" s="6" t="s">
        <v>76738</v>
      </c>
    </row>
    <row r="10777" spans="9:15" x14ac:dyDescent="0.25">
      <c r="I10777">
        <v>10776</v>
      </c>
      <c r="J10777" s="6" t="s">
        <v>24797</v>
      </c>
      <c r="K10777" s="6" t="s">
        <v>51315</v>
      </c>
      <c r="L10777" s="6" t="s">
        <v>52112</v>
      </c>
      <c r="M10777" s="6" t="s">
        <v>24798</v>
      </c>
      <c r="N10777" s="6" t="s">
        <v>59803</v>
      </c>
      <c r="O10777" s="6" t="s">
        <v>76739</v>
      </c>
    </row>
    <row r="10778" spans="9:15" x14ac:dyDescent="0.25">
      <c r="I10778">
        <v>10777</v>
      </c>
      <c r="J10778" s="6" t="s">
        <v>24799</v>
      </c>
      <c r="K10778" s="6" t="s">
        <v>50163</v>
      </c>
      <c r="L10778" s="6" t="s">
        <v>90</v>
      </c>
      <c r="M10778" s="6" t="s">
        <v>24800</v>
      </c>
      <c r="N10778" s="6" t="s">
        <v>54431</v>
      </c>
      <c r="O10778" s="6" t="s">
        <v>68771</v>
      </c>
    </row>
    <row r="10779" spans="9:15" x14ac:dyDescent="0.25">
      <c r="I10779">
        <v>10778</v>
      </c>
      <c r="J10779" s="6" t="s">
        <v>24801</v>
      </c>
      <c r="K10779" s="6" t="s">
        <v>49882</v>
      </c>
      <c r="L10779" s="6" t="s">
        <v>51164</v>
      </c>
      <c r="M10779" s="6" t="s">
        <v>24802</v>
      </c>
      <c r="N10779" s="6" t="s">
        <v>59804</v>
      </c>
      <c r="O10779" s="6" t="s">
        <v>76740</v>
      </c>
    </row>
    <row r="10780" spans="9:15" x14ac:dyDescent="0.25">
      <c r="I10780">
        <v>10779</v>
      </c>
      <c r="J10780" s="6" t="s">
        <v>24803</v>
      </c>
      <c r="K10780" s="6" t="s">
        <v>50399</v>
      </c>
      <c r="L10780" s="6" t="s">
        <v>50405</v>
      </c>
      <c r="M10780" s="6" t="s">
        <v>24804</v>
      </c>
      <c r="N10780" s="6" t="s">
        <v>59805</v>
      </c>
      <c r="O10780" s="6" t="s">
        <v>76741</v>
      </c>
    </row>
    <row r="10781" spans="9:15" x14ac:dyDescent="0.25">
      <c r="I10781">
        <v>10780</v>
      </c>
      <c r="J10781" s="6" t="s">
        <v>24805</v>
      </c>
      <c r="K10781" s="6" t="s">
        <v>51935</v>
      </c>
      <c r="L10781" s="6" t="s">
        <v>51867</v>
      </c>
      <c r="M10781" s="6" t="s">
        <v>24806</v>
      </c>
      <c r="N10781" s="6" t="s">
        <v>59806</v>
      </c>
      <c r="O10781" s="6" t="s">
        <v>76742</v>
      </c>
    </row>
    <row r="10782" spans="9:15" x14ac:dyDescent="0.25">
      <c r="I10782">
        <v>10781</v>
      </c>
      <c r="J10782" s="6" t="s">
        <v>24807</v>
      </c>
      <c r="K10782" s="6" t="s">
        <v>50361</v>
      </c>
      <c r="L10782" s="6" t="s">
        <v>49921</v>
      </c>
      <c r="M10782" s="6" t="s">
        <v>24808</v>
      </c>
      <c r="N10782" s="6" t="s">
        <v>59807</v>
      </c>
      <c r="O10782" s="6" t="s">
        <v>76743</v>
      </c>
    </row>
    <row r="10783" spans="9:15" x14ac:dyDescent="0.25">
      <c r="I10783">
        <v>10782</v>
      </c>
      <c r="J10783" s="6" t="s">
        <v>24809</v>
      </c>
      <c r="K10783" s="6" t="s">
        <v>52172</v>
      </c>
      <c r="L10783" s="6" t="s">
        <v>90</v>
      </c>
      <c r="M10783" s="6" t="s">
        <v>24810</v>
      </c>
      <c r="N10783" s="6" t="s">
        <v>90</v>
      </c>
      <c r="O10783" s="6" t="s">
        <v>76744</v>
      </c>
    </row>
    <row r="10784" spans="9:15" x14ac:dyDescent="0.25">
      <c r="I10784">
        <v>10783</v>
      </c>
      <c r="J10784" s="6" t="s">
        <v>24811</v>
      </c>
      <c r="K10784" s="6" t="s">
        <v>49078</v>
      </c>
      <c r="L10784" s="6" t="s">
        <v>49074</v>
      </c>
      <c r="M10784" s="6" t="s">
        <v>24812</v>
      </c>
      <c r="N10784" s="6" t="s">
        <v>59808</v>
      </c>
      <c r="O10784" s="6" t="s">
        <v>76745</v>
      </c>
    </row>
    <row r="10785" spans="9:15" x14ac:dyDescent="0.25">
      <c r="I10785">
        <v>10784</v>
      </c>
      <c r="J10785" s="6" t="s">
        <v>24813</v>
      </c>
      <c r="K10785" s="6" t="s">
        <v>49864</v>
      </c>
      <c r="L10785" s="6" t="s">
        <v>49866</v>
      </c>
      <c r="M10785" s="6" t="s">
        <v>24814</v>
      </c>
      <c r="N10785" s="6" t="s">
        <v>59809</v>
      </c>
      <c r="O10785" s="6" t="s">
        <v>76746</v>
      </c>
    </row>
    <row r="10786" spans="9:15" x14ac:dyDescent="0.25">
      <c r="I10786">
        <v>10785</v>
      </c>
      <c r="J10786" s="6" t="s">
        <v>24815</v>
      </c>
      <c r="K10786" s="6" t="s">
        <v>51891</v>
      </c>
      <c r="L10786" s="6" t="s">
        <v>90</v>
      </c>
      <c r="M10786" s="6" t="s">
        <v>24816</v>
      </c>
      <c r="N10786" s="6" t="s">
        <v>59810</v>
      </c>
      <c r="O10786" s="6" t="s">
        <v>76747</v>
      </c>
    </row>
    <row r="10787" spans="9:15" x14ac:dyDescent="0.25">
      <c r="I10787">
        <v>10786</v>
      </c>
      <c r="J10787" s="6" t="s">
        <v>24817</v>
      </c>
      <c r="K10787" s="6" t="s">
        <v>49292</v>
      </c>
      <c r="L10787" s="6" t="s">
        <v>90</v>
      </c>
      <c r="M10787" s="6" t="s">
        <v>24818</v>
      </c>
      <c r="N10787" s="6" t="s">
        <v>59085</v>
      </c>
      <c r="O10787" s="6" t="s">
        <v>75664</v>
      </c>
    </row>
    <row r="10788" spans="9:15" x14ac:dyDescent="0.25">
      <c r="I10788">
        <v>10787</v>
      </c>
      <c r="J10788" s="6" t="s">
        <v>24819</v>
      </c>
      <c r="K10788" s="6" t="s">
        <v>50090</v>
      </c>
      <c r="L10788" s="6" t="s">
        <v>50059</v>
      </c>
      <c r="M10788" s="6" t="s">
        <v>24820</v>
      </c>
      <c r="N10788" s="6" t="s">
        <v>57857</v>
      </c>
      <c r="O10788" s="6" t="s">
        <v>76748</v>
      </c>
    </row>
    <row r="10789" spans="9:15" x14ac:dyDescent="0.25">
      <c r="I10789">
        <v>10788</v>
      </c>
      <c r="J10789" s="6" t="s">
        <v>24821</v>
      </c>
      <c r="K10789" s="6" t="s">
        <v>50369</v>
      </c>
      <c r="L10789" s="6" t="s">
        <v>90</v>
      </c>
      <c r="M10789" s="6" t="s">
        <v>24822</v>
      </c>
      <c r="N10789" s="6" t="s">
        <v>54801</v>
      </c>
      <c r="O10789" s="6" t="s">
        <v>69179</v>
      </c>
    </row>
    <row r="10790" spans="9:15" x14ac:dyDescent="0.25">
      <c r="I10790">
        <v>10789</v>
      </c>
      <c r="J10790" s="6" t="s">
        <v>24823</v>
      </c>
      <c r="K10790" s="6" t="s">
        <v>50521</v>
      </c>
      <c r="L10790" s="6" t="s">
        <v>49258</v>
      </c>
      <c r="M10790" s="6" t="s">
        <v>24824</v>
      </c>
      <c r="N10790" s="6" t="s">
        <v>54599</v>
      </c>
      <c r="O10790" s="6" t="s">
        <v>69020</v>
      </c>
    </row>
    <row r="10791" spans="9:15" x14ac:dyDescent="0.25">
      <c r="I10791">
        <v>10790</v>
      </c>
      <c r="J10791" s="6" t="s">
        <v>24825</v>
      </c>
      <c r="K10791" s="6" t="s">
        <v>49991</v>
      </c>
      <c r="L10791" s="6" t="s">
        <v>49874</v>
      </c>
      <c r="M10791" s="6" t="s">
        <v>24826</v>
      </c>
      <c r="N10791" s="6" t="s">
        <v>59811</v>
      </c>
      <c r="O10791" s="6" t="s">
        <v>76749</v>
      </c>
    </row>
    <row r="10792" spans="9:15" x14ac:dyDescent="0.25">
      <c r="I10792">
        <v>10791</v>
      </c>
      <c r="J10792" s="6" t="s">
        <v>24827</v>
      </c>
      <c r="K10792" s="6" t="s">
        <v>50588</v>
      </c>
      <c r="L10792" s="6" t="s">
        <v>49554</v>
      </c>
      <c r="M10792" s="6" t="s">
        <v>24828</v>
      </c>
      <c r="N10792" s="6" t="s">
        <v>90</v>
      </c>
      <c r="O10792" s="6" t="s">
        <v>76750</v>
      </c>
    </row>
    <row r="10793" spans="9:15" x14ac:dyDescent="0.25">
      <c r="I10793">
        <v>10792</v>
      </c>
      <c r="J10793" s="6" t="s">
        <v>24829</v>
      </c>
      <c r="K10793" s="6" t="s">
        <v>51301</v>
      </c>
      <c r="L10793" s="6" t="s">
        <v>51701</v>
      </c>
      <c r="M10793" s="6" t="s">
        <v>24830</v>
      </c>
      <c r="N10793" s="6" t="s">
        <v>90</v>
      </c>
      <c r="O10793" s="6" t="s">
        <v>76751</v>
      </c>
    </row>
    <row r="10794" spans="9:15" x14ac:dyDescent="0.25">
      <c r="I10794">
        <v>10793</v>
      </c>
      <c r="J10794" s="6" t="s">
        <v>24831</v>
      </c>
      <c r="K10794" s="6" t="s">
        <v>51961</v>
      </c>
      <c r="L10794" s="6" t="s">
        <v>51867</v>
      </c>
      <c r="M10794" s="6" t="s">
        <v>24832</v>
      </c>
      <c r="N10794" s="6" t="s">
        <v>59812</v>
      </c>
      <c r="O10794" s="6" t="s">
        <v>76752</v>
      </c>
    </row>
    <row r="10795" spans="9:15" x14ac:dyDescent="0.25">
      <c r="I10795">
        <v>10794</v>
      </c>
      <c r="J10795" s="6" t="s">
        <v>24833</v>
      </c>
      <c r="K10795" s="6" t="s">
        <v>51961</v>
      </c>
      <c r="L10795" s="6" t="s">
        <v>90</v>
      </c>
      <c r="M10795" s="6" t="s">
        <v>24834</v>
      </c>
      <c r="N10795" s="6" t="s">
        <v>90</v>
      </c>
      <c r="O10795" s="6" t="s">
        <v>76753</v>
      </c>
    </row>
    <row r="10796" spans="9:15" x14ac:dyDescent="0.25">
      <c r="I10796">
        <v>10795</v>
      </c>
      <c r="J10796" s="6" t="s">
        <v>24835</v>
      </c>
      <c r="K10796" s="6" t="s">
        <v>49794</v>
      </c>
      <c r="L10796" s="6" t="s">
        <v>49851</v>
      </c>
      <c r="M10796" s="6" t="s">
        <v>24836</v>
      </c>
      <c r="N10796" s="6" t="s">
        <v>90</v>
      </c>
      <c r="O10796" s="6" t="s">
        <v>76754</v>
      </c>
    </row>
    <row r="10797" spans="9:15" x14ac:dyDescent="0.25">
      <c r="I10797">
        <v>10796</v>
      </c>
      <c r="J10797" s="6" t="s">
        <v>24837</v>
      </c>
      <c r="K10797" s="6" t="s">
        <v>49919</v>
      </c>
      <c r="L10797" s="6" t="s">
        <v>90</v>
      </c>
      <c r="M10797" s="6" t="s">
        <v>24838</v>
      </c>
      <c r="N10797" s="6" t="s">
        <v>59813</v>
      </c>
      <c r="O10797" s="6" t="s">
        <v>76755</v>
      </c>
    </row>
    <row r="10798" spans="9:15" x14ac:dyDescent="0.25">
      <c r="I10798">
        <v>10797</v>
      </c>
      <c r="J10798" s="6" t="s">
        <v>24839</v>
      </c>
      <c r="K10798" s="6" t="s">
        <v>49086</v>
      </c>
      <c r="L10798" s="6" t="s">
        <v>49815</v>
      </c>
      <c r="M10798" s="6" t="s">
        <v>24840</v>
      </c>
      <c r="N10798" s="6" t="s">
        <v>59814</v>
      </c>
      <c r="O10798" s="6" t="s">
        <v>76756</v>
      </c>
    </row>
    <row r="10799" spans="9:15" x14ac:dyDescent="0.25">
      <c r="I10799">
        <v>10798</v>
      </c>
      <c r="J10799" s="6" t="s">
        <v>24841</v>
      </c>
      <c r="K10799" s="6" t="s">
        <v>51274</v>
      </c>
      <c r="L10799" s="6" t="s">
        <v>90</v>
      </c>
      <c r="M10799" s="6" t="s">
        <v>24842</v>
      </c>
      <c r="N10799" s="6" t="s">
        <v>90</v>
      </c>
      <c r="O10799" s="6" t="s">
        <v>76757</v>
      </c>
    </row>
    <row r="10800" spans="9:15" x14ac:dyDescent="0.25">
      <c r="I10800">
        <v>10799</v>
      </c>
      <c r="J10800" s="6" t="s">
        <v>24843</v>
      </c>
      <c r="K10800" s="6" t="s">
        <v>49517</v>
      </c>
      <c r="L10800" s="6" t="s">
        <v>90</v>
      </c>
      <c r="M10800" s="6" t="s">
        <v>24844</v>
      </c>
      <c r="N10800" s="6" t="s">
        <v>90</v>
      </c>
      <c r="O10800" s="6" t="s">
        <v>76758</v>
      </c>
    </row>
    <row r="10801" spans="9:15" x14ac:dyDescent="0.25">
      <c r="I10801">
        <v>10800</v>
      </c>
      <c r="J10801" s="6" t="s">
        <v>24845</v>
      </c>
      <c r="K10801" s="6" t="s">
        <v>52200</v>
      </c>
      <c r="L10801" s="6" t="s">
        <v>90</v>
      </c>
      <c r="M10801" s="6" t="s">
        <v>24846</v>
      </c>
      <c r="N10801" s="6" t="s">
        <v>90</v>
      </c>
      <c r="O10801" s="6" t="s">
        <v>76759</v>
      </c>
    </row>
    <row r="10802" spans="9:15" x14ac:dyDescent="0.25">
      <c r="I10802">
        <v>10801</v>
      </c>
      <c r="J10802" s="6" t="s">
        <v>24847</v>
      </c>
      <c r="K10802" s="6" t="s">
        <v>52480</v>
      </c>
      <c r="L10802" s="6" t="s">
        <v>90</v>
      </c>
      <c r="M10802" s="6" t="s">
        <v>24848</v>
      </c>
      <c r="N10802" s="6" t="s">
        <v>59815</v>
      </c>
      <c r="O10802" s="6" t="s">
        <v>76760</v>
      </c>
    </row>
    <row r="10803" spans="9:15" x14ac:dyDescent="0.25">
      <c r="I10803">
        <v>10802</v>
      </c>
      <c r="J10803" s="6" t="s">
        <v>24849</v>
      </c>
      <c r="K10803" s="6" t="s">
        <v>49544</v>
      </c>
      <c r="L10803" s="6" t="s">
        <v>90</v>
      </c>
      <c r="M10803" s="6" t="s">
        <v>24850</v>
      </c>
      <c r="N10803" s="6" t="s">
        <v>59816</v>
      </c>
      <c r="O10803" s="6" t="s">
        <v>76761</v>
      </c>
    </row>
    <row r="10804" spans="9:15" x14ac:dyDescent="0.25">
      <c r="I10804">
        <v>10803</v>
      </c>
      <c r="J10804" s="6" t="s">
        <v>24851</v>
      </c>
      <c r="K10804" s="6" t="s">
        <v>51723</v>
      </c>
      <c r="L10804" s="6" t="s">
        <v>90</v>
      </c>
      <c r="M10804" s="6" t="s">
        <v>24852</v>
      </c>
      <c r="N10804" s="6" t="s">
        <v>59817</v>
      </c>
      <c r="O10804" s="6" t="s">
        <v>76762</v>
      </c>
    </row>
    <row r="10805" spans="9:15" x14ac:dyDescent="0.25">
      <c r="I10805">
        <v>10804</v>
      </c>
      <c r="J10805" s="6" t="s">
        <v>24853</v>
      </c>
      <c r="K10805" s="6" t="s">
        <v>49641</v>
      </c>
      <c r="L10805" s="6" t="s">
        <v>49517</v>
      </c>
      <c r="M10805" s="6" t="s">
        <v>24854</v>
      </c>
      <c r="N10805" s="6" t="s">
        <v>90</v>
      </c>
      <c r="O10805" s="6" t="s">
        <v>76763</v>
      </c>
    </row>
    <row r="10806" spans="9:15" x14ac:dyDescent="0.25">
      <c r="I10806">
        <v>10805</v>
      </c>
      <c r="J10806" s="6" t="s">
        <v>24855</v>
      </c>
      <c r="K10806" s="6" t="s">
        <v>51308</v>
      </c>
      <c r="L10806" s="6" t="s">
        <v>51288</v>
      </c>
      <c r="M10806" s="6" t="s">
        <v>24856</v>
      </c>
      <c r="N10806" s="6" t="s">
        <v>59818</v>
      </c>
      <c r="O10806" s="6" t="s">
        <v>76764</v>
      </c>
    </row>
    <row r="10807" spans="9:15" x14ac:dyDescent="0.25">
      <c r="I10807">
        <v>10806</v>
      </c>
      <c r="J10807" s="6" t="s">
        <v>24857</v>
      </c>
      <c r="K10807" s="6" t="s">
        <v>51779</v>
      </c>
      <c r="L10807" s="6" t="s">
        <v>90</v>
      </c>
      <c r="M10807" s="6" t="s">
        <v>24858</v>
      </c>
      <c r="N10807" s="6" t="s">
        <v>59819</v>
      </c>
      <c r="O10807" s="6" t="s">
        <v>76765</v>
      </c>
    </row>
    <row r="10808" spans="9:15" x14ac:dyDescent="0.25">
      <c r="I10808">
        <v>10807</v>
      </c>
      <c r="J10808" s="6" t="s">
        <v>24859</v>
      </c>
      <c r="K10808" s="6" t="s">
        <v>51640</v>
      </c>
      <c r="L10808" s="6" t="s">
        <v>51136</v>
      </c>
      <c r="M10808" s="6" t="s">
        <v>24860</v>
      </c>
      <c r="N10808" s="6" t="s">
        <v>59820</v>
      </c>
      <c r="O10808" s="6" t="s">
        <v>76766</v>
      </c>
    </row>
    <row r="10809" spans="9:15" x14ac:dyDescent="0.25">
      <c r="I10809">
        <v>10808</v>
      </c>
      <c r="J10809" s="6" t="s">
        <v>24861</v>
      </c>
      <c r="K10809" s="6" t="s">
        <v>52424</v>
      </c>
      <c r="L10809" s="6" t="s">
        <v>90</v>
      </c>
      <c r="M10809" s="6" t="s">
        <v>24862</v>
      </c>
      <c r="N10809" s="6" t="s">
        <v>90</v>
      </c>
      <c r="O10809" s="6" t="s">
        <v>76767</v>
      </c>
    </row>
    <row r="10810" spans="9:15" x14ac:dyDescent="0.25">
      <c r="I10810">
        <v>10809</v>
      </c>
      <c r="J10810" s="6" t="s">
        <v>24863</v>
      </c>
      <c r="K10810" s="6" t="s">
        <v>51644</v>
      </c>
      <c r="L10810" s="6" t="s">
        <v>90</v>
      </c>
      <c r="M10810" s="6" t="s">
        <v>24864</v>
      </c>
      <c r="N10810" s="6" t="s">
        <v>59821</v>
      </c>
      <c r="O10810" s="6" t="s">
        <v>76768</v>
      </c>
    </row>
    <row r="10811" spans="9:15" x14ac:dyDescent="0.25">
      <c r="I10811">
        <v>10810</v>
      </c>
      <c r="J10811" s="6" t="s">
        <v>24865</v>
      </c>
      <c r="K10811" s="6" t="s">
        <v>50004</v>
      </c>
      <c r="L10811" s="6" t="s">
        <v>52525</v>
      </c>
      <c r="M10811" s="6" t="s">
        <v>24866</v>
      </c>
      <c r="N10811" s="6" t="s">
        <v>90</v>
      </c>
      <c r="O10811" s="6" t="s">
        <v>76769</v>
      </c>
    </row>
    <row r="10812" spans="9:15" x14ac:dyDescent="0.25">
      <c r="I10812">
        <v>10811</v>
      </c>
      <c r="J10812" s="6" t="s">
        <v>24867</v>
      </c>
      <c r="K10812" s="6" t="s">
        <v>50034</v>
      </c>
      <c r="L10812" s="6" t="s">
        <v>90</v>
      </c>
      <c r="M10812" s="6" t="s">
        <v>24868</v>
      </c>
      <c r="N10812" s="6" t="s">
        <v>59822</v>
      </c>
      <c r="O10812" s="6" t="s">
        <v>76770</v>
      </c>
    </row>
    <row r="10813" spans="9:15" x14ac:dyDescent="0.25">
      <c r="I10813">
        <v>10812</v>
      </c>
      <c r="J10813" s="6" t="s">
        <v>24869</v>
      </c>
      <c r="K10813" s="6" t="s">
        <v>49874</v>
      </c>
      <c r="L10813" s="6" t="s">
        <v>90</v>
      </c>
      <c r="M10813" s="6" t="s">
        <v>24870</v>
      </c>
      <c r="N10813" s="6" t="s">
        <v>57486</v>
      </c>
      <c r="O10813" s="6" t="s">
        <v>76771</v>
      </c>
    </row>
    <row r="10814" spans="9:15" x14ac:dyDescent="0.25">
      <c r="I10814">
        <v>10813</v>
      </c>
      <c r="J10814" s="6" t="s">
        <v>24871</v>
      </c>
      <c r="K10814" s="6" t="s">
        <v>50912</v>
      </c>
      <c r="L10814" s="6" t="s">
        <v>90</v>
      </c>
      <c r="M10814" s="6" t="s">
        <v>24872</v>
      </c>
      <c r="N10814" s="6" t="s">
        <v>59823</v>
      </c>
      <c r="O10814" s="6" t="s">
        <v>76772</v>
      </c>
    </row>
    <row r="10815" spans="9:15" x14ac:dyDescent="0.25">
      <c r="I10815">
        <v>10814</v>
      </c>
      <c r="J10815" s="6" t="s">
        <v>24873</v>
      </c>
      <c r="K10815" s="6" t="s">
        <v>49145</v>
      </c>
      <c r="L10815" s="6" t="s">
        <v>52551</v>
      </c>
      <c r="M10815" s="6" t="s">
        <v>24874</v>
      </c>
      <c r="N10815" s="6" t="s">
        <v>59824</v>
      </c>
      <c r="O10815" s="6" t="s">
        <v>76773</v>
      </c>
    </row>
    <row r="10816" spans="9:15" x14ac:dyDescent="0.25">
      <c r="I10816">
        <v>10815</v>
      </c>
      <c r="J10816" s="6" t="s">
        <v>24875</v>
      </c>
      <c r="K10816" s="6" t="s">
        <v>50090</v>
      </c>
      <c r="L10816" s="6" t="s">
        <v>90</v>
      </c>
      <c r="M10816" s="6" t="s">
        <v>24876</v>
      </c>
      <c r="N10816" s="6" t="s">
        <v>56356</v>
      </c>
      <c r="O10816" s="6" t="s">
        <v>71606</v>
      </c>
    </row>
    <row r="10817" spans="9:15" x14ac:dyDescent="0.25">
      <c r="I10817">
        <v>10816</v>
      </c>
      <c r="J10817" s="6" t="s">
        <v>24877</v>
      </c>
      <c r="K10817" s="6" t="s">
        <v>51618</v>
      </c>
      <c r="L10817" s="6" t="s">
        <v>90</v>
      </c>
      <c r="M10817" s="6" t="s">
        <v>24878</v>
      </c>
      <c r="N10817" s="6" t="s">
        <v>90</v>
      </c>
      <c r="O10817" s="6" t="s">
        <v>76774</v>
      </c>
    </row>
    <row r="10818" spans="9:15" x14ac:dyDescent="0.25">
      <c r="I10818">
        <v>10817</v>
      </c>
      <c r="J10818" s="6" t="s">
        <v>24879</v>
      </c>
      <c r="K10818" s="6" t="s">
        <v>50071</v>
      </c>
      <c r="L10818" s="6" t="s">
        <v>90</v>
      </c>
      <c r="M10818" s="6" t="s">
        <v>24880</v>
      </c>
      <c r="N10818" s="6" t="s">
        <v>59825</v>
      </c>
      <c r="O10818" s="6" t="s">
        <v>76775</v>
      </c>
    </row>
    <row r="10819" spans="9:15" x14ac:dyDescent="0.25">
      <c r="I10819">
        <v>10818</v>
      </c>
      <c r="J10819" s="6" t="s">
        <v>24881</v>
      </c>
      <c r="K10819" s="6" t="s">
        <v>50947</v>
      </c>
      <c r="L10819" s="6" t="s">
        <v>51315</v>
      </c>
      <c r="M10819" s="6" t="s">
        <v>24882</v>
      </c>
      <c r="N10819" s="6" t="s">
        <v>90</v>
      </c>
      <c r="O10819" s="6" t="s">
        <v>76776</v>
      </c>
    </row>
    <row r="10820" spans="9:15" x14ac:dyDescent="0.25">
      <c r="I10820">
        <v>10819</v>
      </c>
      <c r="J10820" s="6" t="s">
        <v>24883</v>
      </c>
      <c r="K10820" s="6" t="s">
        <v>50824</v>
      </c>
      <c r="L10820" s="6" t="s">
        <v>50969</v>
      </c>
      <c r="M10820" s="6" t="s">
        <v>24884</v>
      </c>
      <c r="N10820" s="6" t="s">
        <v>55569</v>
      </c>
      <c r="O10820" s="6" t="s">
        <v>76777</v>
      </c>
    </row>
    <row r="10821" spans="9:15" x14ac:dyDescent="0.25">
      <c r="I10821">
        <v>10820</v>
      </c>
      <c r="J10821" s="6" t="s">
        <v>24885</v>
      </c>
      <c r="K10821" s="6" t="s">
        <v>48999</v>
      </c>
      <c r="L10821" s="6" t="s">
        <v>90</v>
      </c>
      <c r="M10821" s="6" t="s">
        <v>24886</v>
      </c>
      <c r="N10821" s="6" t="s">
        <v>59826</v>
      </c>
      <c r="O10821" s="6" t="s">
        <v>76778</v>
      </c>
    </row>
    <row r="10822" spans="9:15" x14ac:dyDescent="0.25">
      <c r="I10822">
        <v>10821</v>
      </c>
      <c r="J10822" s="6" t="s">
        <v>24887</v>
      </c>
      <c r="K10822" s="6" t="s">
        <v>50280</v>
      </c>
      <c r="L10822" s="6" t="s">
        <v>90</v>
      </c>
      <c r="M10822" s="6" t="s">
        <v>24888</v>
      </c>
      <c r="N10822" s="6" t="s">
        <v>59827</v>
      </c>
      <c r="O10822" s="6" t="s">
        <v>76779</v>
      </c>
    </row>
    <row r="10823" spans="9:15" x14ac:dyDescent="0.25">
      <c r="I10823">
        <v>10822</v>
      </c>
      <c r="J10823" s="6" t="s">
        <v>24889</v>
      </c>
      <c r="K10823" s="6" t="s">
        <v>49044</v>
      </c>
      <c r="L10823" s="6" t="s">
        <v>90</v>
      </c>
      <c r="M10823" s="6" t="s">
        <v>24890</v>
      </c>
      <c r="N10823" s="6" t="s">
        <v>59828</v>
      </c>
      <c r="O10823" s="6" t="s">
        <v>76780</v>
      </c>
    </row>
    <row r="10824" spans="9:15" x14ac:dyDescent="0.25">
      <c r="I10824">
        <v>10823</v>
      </c>
      <c r="J10824" s="6" t="s">
        <v>24891</v>
      </c>
      <c r="K10824" s="6" t="s">
        <v>49169</v>
      </c>
      <c r="L10824" s="6" t="s">
        <v>49179</v>
      </c>
      <c r="M10824" s="6" t="s">
        <v>24892</v>
      </c>
      <c r="N10824" s="6" t="s">
        <v>59829</v>
      </c>
      <c r="O10824" s="6" t="s">
        <v>76781</v>
      </c>
    </row>
    <row r="10825" spans="9:15" x14ac:dyDescent="0.25">
      <c r="I10825">
        <v>10824</v>
      </c>
      <c r="J10825" s="6" t="s">
        <v>24893</v>
      </c>
      <c r="K10825" s="6" t="s">
        <v>51833</v>
      </c>
      <c r="L10825" s="6" t="s">
        <v>90</v>
      </c>
      <c r="M10825" s="6" t="s">
        <v>24894</v>
      </c>
      <c r="N10825" s="6" t="s">
        <v>59830</v>
      </c>
      <c r="O10825" s="6" t="s">
        <v>76782</v>
      </c>
    </row>
    <row r="10826" spans="9:15" x14ac:dyDescent="0.25">
      <c r="I10826">
        <v>10825</v>
      </c>
      <c r="J10826" s="6" t="s">
        <v>24895</v>
      </c>
      <c r="K10826" s="6" t="s">
        <v>48850</v>
      </c>
      <c r="L10826" s="6" t="s">
        <v>90</v>
      </c>
      <c r="M10826" s="6" t="s">
        <v>24896</v>
      </c>
      <c r="N10826" s="6" t="s">
        <v>59831</v>
      </c>
      <c r="O10826" s="6" t="s">
        <v>72466</v>
      </c>
    </row>
    <row r="10827" spans="9:15" x14ac:dyDescent="0.25">
      <c r="I10827">
        <v>10826</v>
      </c>
      <c r="J10827" s="6" t="s">
        <v>24897</v>
      </c>
      <c r="K10827" s="6" t="s">
        <v>51666</v>
      </c>
      <c r="L10827" s="6" t="s">
        <v>90</v>
      </c>
      <c r="M10827" s="6" t="s">
        <v>24898</v>
      </c>
      <c r="N10827" s="6" t="s">
        <v>90</v>
      </c>
      <c r="O10827" s="6" t="s">
        <v>76783</v>
      </c>
    </row>
    <row r="10828" spans="9:15" x14ac:dyDescent="0.25">
      <c r="I10828">
        <v>10827</v>
      </c>
      <c r="J10828" s="6" t="s">
        <v>24899</v>
      </c>
      <c r="K10828" s="6" t="s">
        <v>48911</v>
      </c>
      <c r="L10828" s="6" t="s">
        <v>90</v>
      </c>
      <c r="M10828" s="6" t="s">
        <v>24900</v>
      </c>
      <c r="N10828" s="6" t="s">
        <v>59751</v>
      </c>
      <c r="O10828" s="6" t="s">
        <v>76784</v>
      </c>
    </row>
    <row r="10829" spans="9:15" x14ac:dyDescent="0.25">
      <c r="I10829">
        <v>10828</v>
      </c>
      <c r="J10829" s="6" t="s">
        <v>24901</v>
      </c>
      <c r="K10829" s="6" t="s">
        <v>50184</v>
      </c>
      <c r="L10829" s="6" t="s">
        <v>90</v>
      </c>
      <c r="M10829" s="6" t="s">
        <v>24902</v>
      </c>
      <c r="N10829" s="6" t="s">
        <v>59832</v>
      </c>
      <c r="O10829" s="6" t="s">
        <v>76785</v>
      </c>
    </row>
    <row r="10830" spans="9:15" x14ac:dyDescent="0.25">
      <c r="I10830">
        <v>10829</v>
      </c>
      <c r="J10830" s="6" t="s">
        <v>24903</v>
      </c>
      <c r="K10830" s="6" t="s">
        <v>51513</v>
      </c>
      <c r="L10830" s="6" t="s">
        <v>52021</v>
      </c>
      <c r="M10830" s="6" t="s">
        <v>24904</v>
      </c>
      <c r="N10830" s="6" t="s">
        <v>90</v>
      </c>
      <c r="O10830" s="6" t="s">
        <v>69023</v>
      </c>
    </row>
    <row r="10831" spans="9:15" x14ac:dyDescent="0.25">
      <c r="I10831">
        <v>10830</v>
      </c>
      <c r="J10831" s="6" t="s">
        <v>24905</v>
      </c>
      <c r="K10831" s="6" t="s">
        <v>48776</v>
      </c>
      <c r="L10831" s="6" t="s">
        <v>51306</v>
      </c>
      <c r="M10831" s="6" t="s">
        <v>24906</v>
      </c>
      <c r="N10831" s="6" t="s">
        <v>59833</v>
      </c>
      <c r="O10831" s="6" t="s">
        <v>76786</v>
      </c>
    </row>
    <row r="10832" spans="9:15" x14ac:dyDescent="0.25">
      <c r="I10832">
        <v>10831</v>
      </c>
      <c r="J10832" s="6" t="s">
        <v>24907</v>
      </c>
      <c r="K10832" s="6" t="s">
        <v>49242</v>
      </c>
      <c r="L10832" s="6" t="s">
        <v>90</v>
      </c>
      <c r="M10832" s="6" t="s">
        <v>24908</v>
      </c>
      <c r="N10832" s="6" t="s">
        <v>59834</v>
      </c>
      <c r="O10832" s="6" t="s">
        <v>76787</v>
      </c>
    </row>
    <row r="10833" spans="9:15" x14ac:dyDescent="0.25">
      <c r="I10833">
        <v>10832</v>
      </c>
      <c r="J10833" s="6" t="s">
        <v>24909</v>
      </c>
      <c r="K10833" s="6" t="s">
        <v>52387</v>
      </c>
      <c r="L10833" s="6" t="s">
        <v>90</v>
      </c>
      <c r="M10833" s="6" t="s">
        <v>24910</v>
      </c>
      <c r="N10833" s="6" t="s">
        <v>90</v>
      </c>
      <c r="O10833" s="6" t="s">
        <v>76788</v>
      </c>
    </row>
    <row r="10834" spans="9:15" x14ac:dyDescent="0.25">
      <c r="I10834">
        <v>10833</v>
      </c>
      <c r="J10834" s="6" t="s">
        <v>24911</v>
      </c>
      <c r="K10834" s="6" t="s">
        <v>49367</v>
      </c>
      <c r="L10834" s="6" t="s">
        <v>49350</v>
      </c>
      <c r="M10834" s="6" t="s">
        <v>24912</v>
      </c>
      <c r="N10834" s="6" t="s">
        <v>59835</v>
      </c>
      <c r="O10834" s="6" t="s">
        <v>76789</v>
      </c>
    </row>
    <row r="10835" spans="9:15" x14ac:dyDescent="0.25">
      <c r="I10835">
        <v>10834</v>
      </c>
      <c r="J10835" s="6" t="s">
        <v>24913</v>
      </c>
      <c r="K10835" s="6" t="s">
        <v>49627</v>
      </c>
      <c r="L10835" s="6" t="s">
        <v>90</v>
      </c>
      <c r="M10835" s="6" t="s">
        <v>24914</v>
      </c>
      <c r="N10835" s="6" t="s">
        <v>59836</v>
      </c>
      <c r="O10835" s="6" t="s">
        <v>76790</v>
      </c>
    </row>
    <row r="10836" spans="9:15" x14ac:dyDescent="0.25">
      <c r="I10836">
        <v>10835</v>
      </c>
      <c r="J10836" s="6" t="s">
        <v>24915</v>
      </c>
      <c r="K10836" s="6" t="s">
        <v>49272</v>
      </c>
      <c r="L10836" s="6" t="s">
        <v>50538</v>
      </c>
      <c r="M10836" s="6" t="s">
        <v>24916</v>
      </c>
      <c r="N10836" s="6" t="s">
        <v>59837</v>
      </c>
      <c r="O10836" s="6" t="s">
        <v>76791</v>
      </c>
    </row>
    <row r="10837" spans="9:15" x14ac:dyDescent="0.25">
      <c r="I10837">
        <v>10836</v>
      </c>
      <c r="J10837" s="6" t="s">
        <v>24917</v>
      </c>
      <c r="K10837" s="6" t="s">
        <v>50773</v>
      </c>
      <c r="L10837" s="6" t="s">
        <v>50936</v>
      </c>
      <c r="M10837" s="6" t="s">
        <v>24918</v>
      </c>
      <c r="N10837" s="6" t="s">
        <v>90</v>
      </c>
      <c r="O10837" s="6" t="s">
        <v>72041</v>
      </c>
    </row>
    <row r="10838" spans="9:15" x14ac:dyDescent="0.25">
      <c r="I10838">
        <v>10837</v>
      </c>
      <c r="J10838" s="6" t="s">
        <v>24919</v>
      </c>
      <c r="K10838" s="6" t="s">
        <v>51853</v>
      </c>
      <c r="L10838" s="6" t="s">
        <v>90</v>
      </c>
      <c r="M10838" s="6" t="s">
        <v>24920</v>
      </c>
      <c r="N10838" s="6" t="s">
        <v>90</v>
      </c>
      <c r="O10838" s="6" t="s">
        <v>76792</v>
      </c>
    </row>
    <row r="10839" spans="9:15" x14ac:dyDescent="0.25">
      <c r="I10839">
        <v>10838</v>
      </c>
      <c r="J10839" s="6" t="s">
        <v>24921</v>
      </c>
      <c r="K10839" s="6" t="s">
        <v>52487</v>
      </c>
      <c r="L10839" s="6" t="s">
        <v>90</v>
      </c>
      <c r="M10839" s="6" t="s">
        <v>24922</v>
      </c>
      <c r="N10839" s="6" t="s">
        <v>54668</v>
      </c>
      <c r="O10839" s="6" t="s">
        <v>69122</v>
      </c>
    </row>
    <row r="10840" spans="9:15" x14ac:dyDescent="0.25">
      <c r="I10840">
        <v>10839</v>
      </c>
      <c r="J10840" s="6" t="s">
        <v>24923</v>
      </c>
      <c r="K10840" s="6" t="s">
        <v>52140</v>
      </c>
      <c r="L10840" s="6" t="s">
        <v>90</v>
      </c>
      <c r="M10840" s="6" t="s">
        <v>24924</v>
      </c>
      <c r="N10840" s="6" t="s">
        <v>59838</v>
      </c>
      <c r="O10840" s="6" t="s">
        <v>76793</v>
      </c>
    </row>
    <row r="10841" spans="9:15" x14ac:dyDescent="0.25">
      <c r="I10841">
        <v>10840</v>
      </c>
      <c r="J10841" s="6" t="s">
        <v>24925</v>
      </c>
      <c r="K10841" s="6" t="s">
        <v>49328</v>
      </c>
      <c r="L10841" s="6" t="s">
        <v>90</v>
      </c>
      <c r="M10841" s="6" t="s">
        <v>24926</v>
      </c>
      <c r="N10841" s="6" t="s">
        <v>59839</v>
      </c>
      <c r="O10841" s="6" t="s">
        <v>76794</v>
      </c>
    </row>
    <row r="10842" spans="9:15" x14ac:dyDescent="0.25">
      <c r="I10842">
        <v>10841</v>
      </c>
      <c r="J10842" s="6" t="s">
        <v>24927</v>
      </c>
      <c r="K10842" s="6" t="s">
        <v>48796</v>
      </c>
      <c r="L10842" s="6" t="s">
        <v>90</v>
      </c>
      <c r="M10842" s="6" t="s">
        <v>24928</v>
      </c>
      <c r="N10842" s="6" t="s">
        <v>59840</v>
      </c>
      <c r="O10842" s="6" t="s">
        <v>76795</v>
      </c>
    </row>
    <row r="10843" spans="9:15" x14ac:dyDescent="0.25">
      <c r="I10843">
        <v>10842</v>
      </c>
      <c r="J10843" s="6" t="s">
        <v>24929</v>
      </c>
      <c r="K10843" s="6" t="s">
        <v>51463</v>
      </c>
      <c r="L10843" s="6" t="s">
        <v>51612</v>
      </c>
      <c r="M10843" s="6" t="s">
        <v>24930</v>
      </c>
      <c r="N10843" s="6" t="s">
        <v>58582</v>
      </c>
      <c r="O10843" s="6" t="s">
        <v>74877</v>
      </c>
    </row>
    <row r="10844" spans="9:15" x14ac:dyDescent="0.25">
      <c r="I10844">
        <v>10843</v>
      </c>
      <c r="J10844" s="6" t="s">
        <v>24931</v>
      </c>
      <c r="K10844" s="6" t="s">
        <v>48913</v>
      </c>
      <c r="L10844" s="6" t="s">
        <v>90</v>
      </c>
      <c r="M10844" s="6" t="s">
        <v>24932</v>
      </c>
      <c r="N10844" s="6" t="s">
        <v>58398</v>
      </c>
      <c r="O10844" s="6" t="s">
        <v>68905</v>
      </c>
    </row>
    <row r="10845" spans="9:15" x14ac:dyDescent="0.25">
      <c r="I10845">
        <v>10844</v>
      </c>
      <c r="J10845" s="6" t="s">
        <v>24933</v>
      </c>
      <c r="K10845" s="6" t="s">
        <v>52329</v>
      </c>
      <c r="L10845" s="6" t="s">
        <v>90</v>
      </c>
      <c r="M10845" s="6" t="s">
        <v>24934</v>
      </c>
      <c r="N10845" s="6" t="s">
        <v>90</v>
      </c>
      <c r="O10845" s="6" t="s">
        <v>76796</v>
      </c>
    </row>
    <row r="10846" spans="9:15" x14ac:dyDescent="0.25">
      <c r="I10846">
        <v>10845</v>
      </c>
      <c r="J10846" s="6" t="s">
        <v>24935</v>
      </c>
      <c r="K10846" s="6" t="s">
        <v>49955</v>
      </c>
      <c r="L10846" s="6" t="s">
        <v>90</v>
      </c>
      <c r="M10846" s="6" t="s">
        <v>24936</v>
      </c>
      <c r="N10846" s="6" t="s">
        <v>59841</v>
      </c>
      <c r="O10846" s="6" t="s">
        <v>76797</v>
      </c>
    </row>
    <row r="10847" spans="9:15" x14ac:dyDescent="0.25">
      <c r="I10847">
        <v>10846</v>
      </c>
      <c r="J10847" s="6" t="s">
        <v>24937</v>
      </c>
      <c r="K10847" s="6" t="s">
        <v>48909</v>
      </c>
      <c r="L10847" s="6" t="s">
        <v>90</v>
      </c>
      <c r="M10847" s="6" t="s">
        <v>24938</v>
      </c>
      <c r="N10847" s="6" t="s">
        <v>59842</v>
      </c>
      <c r="O10847" s="6" t="s">
        <v>76798</v>
      </c>
    </row>
    <row r="10848" spans="9:15" x14ac:dyDescent="0.25">
      <c r="I10848">
        <v>10847</v>
      </c>
      <c r="J10848" s="6" t="s">
        <v>24939</v>
      </c>
      <c r="K10848" s="6" t="s">
        <v>51306</v>
      </c>
      <c r="L10848" s="6" t="s">
        <v>51288</v>
      </c>
      <c r="M10848" s="6" t="s">
        <v>24940</v>
      </c>
      <c r="N10848" s="6" t="s">
        <v>90</v>
      </c>
      <c r="O10848" s="6" t="s">
        <v>76799</v>
      </c>
    </row>
    <row r="10849" spans="9:15" x14ac:dyDescent="0.25">
      <c r="I10849">
        <v>10848</v>
      </c>
      <c r="J10849" s="6" t="s">
        <v>24941</v>
      </c>
      <c r="K10849" s="6" t="s">
        <v>49769</v>
      </c>
      <c r="L10849" s="6" t="s">
        <v>90</v>
      </c>
      <c r="M10849" s="6" t="s">
        <v>24942</v>
      </c>
      <c r="N10849" s="6" t="s">
        <v>54133</v>
      </c>
      <c r="O10849" s="6" t="s">
        <v>76800</v>
      </c>
    </row>
    <row r="10850" spans="9:15" x14ac:dyDescent="0.25">
      <c r="I10850">
        <v>10849</v>
      </c>
      <c r="J10850" s="6" t="s">
        <v>24943</v>
      </c>
      <c r="K10850" s="6" t="s">
        <v>48952</v>
      </c>
      <c r="L10850" s="6" t="s">
        <v>48947</v>
      </c>
      <c r="M10850" s="6" t="s">
        <v>24944</v>
      </c>
      <c r="N10850" s="6" t="s">
        <v>59843</v>
      </c>
      <c r="O10850" s="6" t="s">
        <v>76801</v>
      </c>
    </row>
    <row r="10851" spans="9:15" x14ac:dyDescent="0.25">
      <c r="I10851">
        <v>10850</v>
      </c>
      <c r="J10851" s="6" t="s">
        <v>24945</v>
      </c>
      <c r="K10851" s="6" t="s">
        <v>50591</v>
      </c>
      <c r="L10851" s="6" t="s">
        <v>50602</v>
      </c>
      <c r="M10851" s="6" t="s">
        <v>24946</v>
      </c>
      <c r="N10851" s="6" t="s">
        <v>59844</v>
      </c>
      <c r="O10851" s="6" t="s">
        <v>76802</v>
      </c>
    </row>
    <row r="10852" spans="9:15" x14ac:dyDescent="0.25">
      <c r="I10852">
        <v>10851</v>
      </c>
      <c r="J10852" s="6" t="s">
        <v>24947</v>
      </c>
      <c r="K10852" s="6" t="s">
        <v>49733</v>
      </c>
      <c r="L10852" s="6" t="s">
        <v>90</v>
      </c>
      <c r="M10852" s="6" t="s">
        <v>24948</v>
      </c>
      <c r="N10852" s="6" t="s">
        <v>59845</v>
      </c>
      <c r="O10852" s="6" t="s">
        <v>76803</v>
      </c>
    </row>
    <row r="10853" spans="9:15" x14ac:dyDescent="0.25">
      <c r="I10853">
        <v>10852</v>
      </c>
      <c r="J10853" s="6" t="s">
        <v>24949</v>
      </c>
      <c r="K10853" s="6" t="s">
        <v>49060</v>
      </c>
      <c r="L10853" s="6" t="s">
        <v>90</v>
      </c>
      <c r="M10853" s="6" t="s">
        <v>24950</v>
      </c>
      <c r="N10853" s="6" t="s">
        <v>59846</v>
      </c>
      <c r="O10853" s="6" t="s">
        <v>76804</v>
      </c>
    </row>
    <row r="10854" spans="9:15" x14ac:dyDescent="0.25">
      <c r="I10854">
        <v>10853</v>
      </c>
      <c r="J10854" s="6" t="s">
        <v>24951</v>
      </c>
      <c r="K10854" s="6" t="s">
        <v>48875</v>
      </c>
      <c r="L10854" s="6" t="s">
        <v>49723</v>
      </c>
      <c r="M10854" s="6" t="s">
        <v>24952</v>
      </c>
      <c r="N10854" s="6" t="s">
        <v>59847</v>
      </c>
      <c r="O10854" s="6" t="s">
        <v>76805</v>
      </c>
    </row>
    <row r="10855" spans="9:15" x14ac:dyDescent="0.25">
      <c r="I10855">
        <v>10854</v>
      </c>
      <c r="J10855" s="6" t="s">
        <v>24953</v>
      </c>
      <c r="K10855" s="6" t="s">
        <v>50457</v>
      </c>
      <c r="L10855" s="6" t="s">
        <v>50454</v>
      </c>
      <c r="M10855" s="6" t="s">
        <v>24954</v>
      </c>
      <c r="N10855" s="6" t="s">
        <v>59848</v>
      </c>
      <c r="O10855" s="6" t="s">
        <v>76806</v>
      </c>
    </row>
    <row r="10856" spans="9:15" x14ac:dyDescent="0.25">
      <c r="I10856">
        <v>10855</v>
      </c>
      <c r="J10856" s="6" t="s">
        <v>24955</v>
      </c>
      <c r="K10856" s="6" t="s">
        <v>52523</v>
      </c>
      <c r="L10856" s="6" t="s">
        <v>49497</v>
      </c>
      <c r="M10856" s="6" t="s">
        <v>24956</v>
      </c>
      <c r="N10856" s="6" t="s">
        <v>59849</v>
      </c>
      <c r="O10856" s="6" t="s">
        <v>76807</v>
      </c>
    </row>
    <row r="10857" spans="9:15" x14ac:dyDescent="0.25">
      <c r="I10857">
        <v>10856</v>
      </c>
      <c r="J10857" s="6" t="s">
        <v>24957</v>
      </c>
      <c r="K10857" s="6" t="s">
        <v>51762</v>
      </c>
      <c r="L10857" s="6" t="s">
        <v>90</v>
      </c>
      <c r="M10857" s="6" t="s">
        <v>24958</v>
      </c>
      <c r="N10857" s="6" t="s">
        <v>59850</v>
      </c>
      <c r="O10857" s="6" t="s">
        <v>76808</v>
      </c>
    </row>
    <row r="10858" spans="9:15" x14ac:dyDescent="0.25">
      <c r="I10858">
        <v>10857</v>
      </c>
      <c r="J10858" s="6" t="s">
        <v>24959</v>
      </c>
      <c r="K10858" s="6" t="s">
        <v>50104</v>
      </c>
      <c r="L10858" s="6" t="s">
        <v>90</v>
      </c>
      <c r="M10858" s="6" t="s">
        <v>24960</v>
      </c>
      <c r="N10858" s="6" t="s">
        <v>90</v>
      </c>
      <c r="O10858" s="6" t="s">
        <v>76809</v>
      </c>
    </row>
    <row r="10859" spans="9:15" x14ac:dyDescent="0.25">
      <c r="I10859">
        <v>10858</v>
      </c>
      <c r="J10859" s="6" t="s">
        <v>24961</v>
      </c>
      <c r="K10859" s="6" t="s">
        <v>50408</v>
      </c>
      <c r="L10859" s="6" t="s">
        <v>90</v>
      </c>
      <c r="M10859" s="6" t="s">
        <v>24962</v>
      </c>
      <c r="N10859" s="6" t="s">
        <v>90</v>
      </c>
      <c r="O10859" s="6" t="s">
        <v>76810</v>
      </c>
    </row>
    <row r="10860" spans="9:15" x14ac:dyDescent="0.25">
      <c r="I10860">
        <v>10859</v>
      </c>
      <c r="J10860" s="6" t="s">
        <v>9605</v>
      </c>
      <c r="K10860" s="6" t="s">
        <v>51913</v>
      </c>
      <c r="L10860" s="6" t="s">
        <v>51913</v>
      </c>
      <c r="M10860" s="6" t="s">
        <v>24963</v>
      </c>
      <c r="N10860" s="6" t="s">
        <v>55110</v>
      </c>
      <c r="O10860" s="6" t="s">
        <v>76811</v>
      </c>
    </row>
    <row r="10861" spans="9:15" x14ac:dyDescent="0.25">
      <c r="I10861">
        <v>10860</v>
      </c>
      <c r="J10861" s="6" t="s">
        <v>24964</v>
      </c>
      <c r="K10861" s="6" t="s">
        <v>51735</v>
      </c>
      <c r="L10861" s="6" t="s">
        <v>49056</v>
      </c>
      <c r="M10861" s="6" t="s">
        <v>24965</v>
      </c>
      <c r="N10861" s="6" t="s">
        <v>59851</v>
      </c>
      <c r="O10861" s="6" t="s">
        <v>76812</v>
      </c>
    </row>
    <row r="10862" spans="9:15" x14ac:dyDescent="0.25">
      <c r="I10862">
        <v>10861</v>
      </c>
      <c r="J10862" s="6" t="s">
        <v>24966</v>
      </c>
      <c r="K10862" s="6" t="s">
        <v>49121</v>
      </c>
      <c r="L10862" s="6" t="s">
        <v>90</v>
      </c>
      <c r="M10862" s="6" t="s">
        <v>24967</v>
      </c>
      <c r="N10862" s="6" t="s">
        <v>90</v>
      </c>
      <c r="O10862" s="6" t="s">
        <v>76813</v>
      </c>
    </row>
    <row r="10863" spans="9:15" x14ac:dyDescent="0.25">
      <c r="I10863">
        <v>10862</v>
      </c>
      <c r="J10863" s="6" t="s">
        <v>24968</v>
      </c>
      <c r="K10863" s="6" t="s">
        <v>49716</v>
      </c>
      <c r="L10863" s="6" t="s">
        <v>90</v>
      </c>
      <c r="M10863" s="6" t="s">
        <v>24969</v>
      </c>
      <c r="N10863" s="6" t="s">
        <v>59852</v>
      </c>
      <c r="O10863" s="6" t="s">
        <v>76814</v>
      </c>
    </row>
    <row r="10864" spans="9:15" x14ac:dyDescent="0.25">
      <c r="I10864">
        <v>10863</v>
      </c>
      <c r="J10864" s="6" t="s">
        <v>24970</v>
      </c>
      <c r="K10864" s="6" t="s">
        <v>49105</v>
      </c>
      <c r="L10864" s="6" t="s">
        <v>50489</v>
      </c>
      <c r="M10864" s="6" t="s">
        <v>24971</v>
      </c>
      <c r="N10864" s="6" t="s">
        <v>59853</v>
      </c>
      <c r="O10864" s="6" t="s">
        <v>76815</v>
      </c>
    </row>
    <row r="10865" spans="9:15" x14ac:dyDescent="0.25">
      <c r="I10865">
        <v>10864</v>
      </c>
      <c r="J10865" s="6" t="s">
        <v>24972</v>
      </c>
      <c r="K10865" s="6" t="s">
        <v>50516</v>
      </c>
      <c r="L10865" s="6" t="s">
        <v>90</v>
      </c>
      <c r="M10865" s="6" t="s">
        <v>24973</v>
      </c>
      <c r="N10865" s="6" t="s">
        <v>59854</v>
      </c>
      <c r="O10865" s="6" t="s">
        <v>76816</v>
      </c>
    </row>
    <row r="10866" spans="9:15" x14ac:dyDescent="0.25">
      <c r="I10866">
        <v>10865</v>
      </c>
      <c r="J10866" s="6" t="s">
        <v>24974</v>
      </c>
      <c r="K10866" s="6" t="s">
        <v>50151</v>
      </c>
      <c r="L10866" s="6" t="s">
        <v>50310</v>
      </c>
      <c r="M10866" s="6" t="s">
        <v>24975</v>
      </c>
      <c r="N10866" s="6" t="s">
        <v>58394</v>
      </c>
      <c r="O10866" s="6" t="s">
        <v>76817</v>
      </c>
    </row>
    <row r="10867" spans="9:15" x14ac:dyDescent="0.25">
      <c r="I10867">
        <v>10866</v>
      </c>
      <c r="J10867" s="6" t="s">
        <v>24976</v>
      </c>
      <c r="K10867" s="6" t="s">
        <v>50497</v>
      </c>
      <c r="L10867" s="6" t="s">
        <v>90</v>
      </c>
      <c r="M10867" s="6" t="s">
        <v>24977</v>
      </c>
      <c r="N10867" s="6" t="s">
        <v>59855</v>
      </c>
      <c r="O10867" s="6" t="s">
        <v>76818</v>
      </c>
    </row>
    <row r="10868" spans="9:15" x14ac:dyDescent="0.25">
      <c r="I10868">
        <v>10867</v>
      </c>
      <c r="J10868" s="6" t="s">
        <v>24978</v>
      </c>
      <c r="K10868" s="6" t="s">
        <v>52488</v>
      </c>
      <c r="L10868" s="6" t="s">
        <v>52510</v>
      </c>
      <c r="M10868" s="6" t="s">
        <v>24979</v>
      </c>
      <c r="N10868" s="6" t="s">
        <v>59856</v>
      </c>
      <c r="O10868" s="6" t="s">
        <v>76819</v>
      </c>
    </row>
    <row r="10869" spans="9:15" x14ac:dyDescent="0.25">
      <c r="I10869">
        <v>10868</v>
      </c>
      <c r="J10869" s="6" t="s">
        <v>24980</v>
      </c>
      <c r="K10869" s="6" t="s">
        <v>50965</v>
      </c>
      <c r="L10869" s="6" t="s">
        <v>90</v>
      </c>
      <c r="M10869" s="6" t="s">
        <v>24981</v>
      </c>
      <c r="N10869" s="6" t="s">
        <v>59857</v>
      </c>
      <c r="O10869" s="6" t="s">
        <v>76820</v>
      </c>
    </row>
    <row r="10870" spans="9:15" x14ac:dyDescent="0.25">
      <c r="I10870">
        <v>10869</v>
      </c>
      <c r="J10870" s="6" t="s">
        <v>24982</v>
      </c>
      <c r="K10870" s="6" t="s">
        <v>49641</v>
      </c>
      <c r="L10870" s="6" t="s">
        <v>49874</v>
      </c>
      <c r="M10870" s="6" t="s">
        <v>24983</v>
      </c>
      <c r="N10870" s="6" t="s">
        <v>53549</v>
      </c>
      <c r="O10870" s="6" t="s">
        <v>76821</v>
      </c>
    </row>
    <row r="10871" spans="9:15" x14ac:dyDescent="0.25">
      <c r="I10871">
        <v>10870</v>
      </c>
      <c r="J10871" s="6" t="s">
        <v>24984</v>
      </c>
      <c r="K10871" s="6" t="s">
        <v>50951</v>
      </c>
      <c r="L10871" s="6" t="s">
        <v>50941</v>
      </c>
      <c r="M10871" s="6" t="s">
        <v>24985</v>
      </c>
      <c r="N10871" s="6" t="s">
        <v>59858</v>
      </c>
      <c r="O10871" s="6" t="s">
        <v>76822</v>
      </c>
    </row>
    <row r="10872" spans="9:15" x14ac:dyDescent="0.25">
      <c r="I10872">
        <v>10871</v>
      </c>
      <c r="J10872" s="6" t="s">
        <v>24986</v>
      </c>
      <c r="K10872" s="6" t="s">
        <v>50280</v>
      </c>
      <c r="L10872" s="6" t="s">
        <v>49558</v>
      </c>
      <c r="M10872" s="6" t="s">
        <v>24987</v>
      </c>
      <c r="N10872" s="6" t="s">
        <v>59859</v>
      </c>
      <c r="O10872" s="6" t="s">
        <v>76823</v>
      </c>
    </row>
    <row r="10873" spans="9:15" x14ac:dyDescent="0.25">
      <c r="I10873">
        <v>10872</v>
      </c>
      <c r="J10873" s="6" t="s">
        <v>24988</v>
      </c>
      <c r="K10873" s="6" t="s">
        <v>52375</v>
      </c>
      <c r="L10873" s="6" t="s">
        <v>90</v>
      </c>
      <c r="M10873" s="6" t="s">
        <v>24989</v>
      </c>
      <c r="N10873" s="6" t="s">
        <v>90</v>
      </c>
      <c r="O10873" s="6" t="s">
        <v>76824</v>
      </c>
    </row>
    <row r="10874" spans="9:15" x14ac:dyDescent="0.25">
      <c r="I10874">
        <v>10873</v>
      </c>
      <c r="J10874" s="6" t="s">
        <v>24990</v>
      </c>
      <c r="K10874" s="6" t="s">
        <v>49292</v>
      </c>
      <c r="L10874" s="6" t="s">
        <v>50454</v>
      </c>
      <c r="M10874" s="6" t="s">
        <v>24991</v>
      </c>
      <c r="N10874" s="6" t="s">
        <v>59860</v>
      </c>
      <c r="O10874" s="6" t="s">
        <v>76825</v>
      </c>
    </row>
    <row r="10875" spans="9:15" x14ac:dyDescent="0.25">
      <c r="I10875">
        <v>10874</v>
      </c>
      <c r="J10875" s="6" t="s">
        <v>24992</v>
      </c>
      <c r="K10875" s="6" t="s">
        <v>52502</v>
      </c>
      <c r="L10875" s="6" t="s">
        <v>90</v>
      </c>
      <c r="M10875" s="6" t="s">
        <v>24993</v>
      </c>
      <c r="N10875" s="6" t="s">
        <v>90</v>
      </c>
      <c r="O10875" s="6" t="s">
        <v>76826</v>
      </c>
    </row>
    <row r="10876" spans="9:15" x14ac:dyDescent="0.25">
      <c r="I10876">
        <v>10875</v>
      </c>
      <c r="J10876" s="6" t="s">
        <v>24994</v>
      </c>
      <c r="K10876" s="6" t="s">
        <v>52543</v>
      </c>
      <c r="L10876" s="6" t="s">
        <v>52551</v>
      </c>
      <c r="M10876" s="6" t="s">
        <v>24995</v>
      </c>
      <c r="N10876" s="6" t="s">
        <v>58061</v>
      </c>
      <c r="O10876" s="6" t="s">
        <v>74114</v>
      </c>
    </row>
    <row r="10877" spans="9:15" x14ac:dyDescent="0.25">
      <c r="I10877">
        <v>10876</v>
      </c>
      <c r="J10877" s="6" t="s">
        <v>24996</v>
      </c>
      <c r="K10877" s="6" t="s">
        <v>52396</v>
      </c>
      <c r="L10877" s="6" t="s">
        <v>90</v>
      </c>
      <c r="M10877" s="6" t="s">
        <v>24997</v>
      </c>
      <c r="N10877" s="6" t="s">
        <v>90</v>
      </c>
      <c r="O10877" s="6" t="s">
        <v>76827</v>
      </c>
    </row>
    <row r="10878" spans="9:15" x14ac:dyDescent="0.25">
      <c r="I10878">
        <v>10877</v>
      </c>
      <c r="J10878" s="6" t="s">
        <v>24998</v>
      </c>
      <c r="K10878" s="6" t="s">
        <v>51808</v>
      </c>
      <c r="L10878" s="6" t="s">
        <v>51461</v>
      </c>
      <c r="M10878" s="6" t="s">
        <v>24999</v>
      </c>
      <c r="N10878" s="6" t="s">
        <v>59861</v>
      </c>
      <c r="O10878" s="6" t="s">
        <v>76828</v>
      </c>
    </row>
    <row r="10879" spans="9:15" x14ac:dyDescent="0.25">
      <c r="I10879">
        <v>10878</v>
      </c>
      <c r="J10879" s="6" t="s">
        <v>25000</v>
      </c>
      <c r="K10879" s="6" t="s">
        <v>51404</v>
      </c>
      <c r="L10879" s="6" t="s">
        <v>51400</v>
      </c>
      <c r="M10879" s="6" t="s">
        <v>25001</v>
      </c>
      <c r="N10879" s="6" t="s">
        <v>59862</v>
      </c>
      <c r="O10879" s="6" t="s">
        <v>76829</v>
      </c>
    </row>
    <row r="10880" spans="9:15" x14ac:dyDescent="0.25">
      <c r="I10880">
        <v>10879</v>
      </c>
      <c r="J10880" s="6" t="s">
        <v>25002</v>
      </c>
      <c r="K10880" s="6" t="s">
        <v>51324</v>
      </c>
      <c r="L10880" s="6" t="s">
        <v>51322</v>
      </c>
      <c r="M10880" s="6" t="s">
        <v>25003</v>
      </c>
      <c r="N10880" s="6" t="s">
        <v>90</v>
      </c>
      <c r="O10880" s="6" t="s">
        <v>67191</v>
      </c>
    </row>
    <row r="10881" spans="9:15" x14ac:dyDescent="0.25">
      <c r="I10881">
        <v>10880</v>
      </c>
      <c r="J10881" s="6" t="s">
        <v>25004</v>
      </c>
      <c r="K10881" s="6" t="s">
        <v>51235</v>
      </c>
      <c r="L10881" s="6" t="s">
        <v>51229</v>
      </c>
      <c r="M10881" s="6" t="s">
        <v>25005</v>
      </c>
      <c r="N10881" s="6" t="s">
        <v>59863</v>
      </c>
      <c r="O10881" s="6" t="s">
        <v>76830</v>
      </c>
    </row>
    <row r="10882" spans="9:15" x14ac:dyDescent="0.25">
      <c r="I10882">
        <v>10881</v>
      </c>
      <c r="J10882" s="6" t="s">
        <v>25006</v>
      </c>
      <c r="K10882" s="6" t="s">
        <v>49965</v>
      </c>
      <c r="L10882" s="6" t="s">
        <v>90</v>
      </c>
      <c r="M10882" s="6" t="s">
        <v>25007</v>
      </c>
      <c r="N10882" s="6" t="s">
        <v>90</v>
      </c>
      <c r="O10882" s="6" t="s">
        <v>76831</v>
      </c>
    </row>
    <row r="10883" spans="9:15" x14ac:dyDescent="0.25">
      <c r="I10883">
        <v>10882</v>
      </c>
      <c r="J10883" s="6" t="s">
        <v>25008</v>
      </c>
      <c r="K10883" s="6" t="s">
        <v>49948</v>
      </c>
      <c r="L10883" s="6" t="s">
        <v>49851</v>
      </c>
      <c r="M10883" s="6" t="s">
        <v>25009</v>
      </c>
      <c r="N10883" s="6" t="s">
        <v>90</v>
      </c>
      <c r="O10883" s="6" t="s">
        <v>76832</v>
      </c>
    </row>
    <row r="10884" spans="9:15" x14ac:dyDescent="0.25">
      <c r="I10884">
        <v>10883</v>
      </c>
      <c r="J10884" s="6" t="s">
        <v>25010</v>
      </c>
      <c r="K10884" s="6" t="s">
        <v>49582</v>
      </c>
      <c r="L10884" s="6" t="s">
        <v>49590</v>
      </c>
      <c r="M10884" s="6" t="s">
        <v>25011</v>
      </c>
      <c r="N10884" s="6" t="s">
        <v>90</v>
      </c>
      <c r="O10884" s="6" t="s">
        <v>76833</v>
      </c>
    </row>
    <row r="10885" spans="9:15" x14ac:dyDescent="0.25">
      <c r="I10885">
        <v>10884</v>
      </c>
      <c r="J10885" s="6" t="s">
        <v>25012</v>
      </c>
      <c r="K10885" s="6" t="s">
        <v>52459</v>
      </c>
      <c r="L10885" s="6" t="s">
        <v>51473</v>
      </c>
      <c r="M10885" s="6" t="s">
        <v>25013</v>
      </c>
      <c r="N10885" s="6" t="s">
        <v>59864</v>
      </c>
      <c r="O10885" s="6" t="s">
        <v>76834</v>
      </c>
    </row>
    <row r="10886" spans="9:15" x14ac:dyDescent="0.25">
      <c r="I10886">
        <v>10885</v>
      </c>
      <c r="J10886" s="6" t="s">
        <v>25014</v>
      </c>
      <c r="K10886" s="6" t="s">
        <v>51475</v>
      </c>
      <c r="L10886" s="6" t="s">
        <v>90</v>
      </c>
      <c r="M10886" s="6" t="s">
        <v>25015</v>
      </c>
      <c r="N10886" s="6" t="s">
        <v>90</v>
      </c>
      <c r="O10886" s="6" t="s">
        <v>76835</v>
      </c>
    </row>
    <row r="10887" spans="9:15" x14ac:dyDescent="0.25">
      <c r="I10887">
        <v>10886</v>
      </c>
      <c r="J10887" s="6" t="s">
        <v>25016</v>
      </c>
      <c r="K10887" s="6" t="s">
        <v>49845</v>
      </c>
      <c r="L10887" s="6" t="s">
        <v>49866</v>
      </c>
      <c r="M10887" s="6" t="s">
        <v>25017</v>
      </c>
      <c r="N10887" s="6" t="s">
        <v>59865</v>
      </c>
      <c r="O10887" s="6" t="s">
        <v>76836</v>
      </c>
    </row>
    <row r="10888" spans="9:15" x14ac:dyDescent="0.25">
      <c r="I10888">
        <v>10887</v>
      </c>
      <c r="J10888" s="6" t="s">
        <v>25018</v>
      </c>
      <c r="K10888" s="6" t="s">
        <v>52220</v>
      </c>
      <c r="L10888" s="6" t="s">
        <v>90</v>
      </c>
      <c r="M10888" s="6" t="s">
        <v>25019</v>
      </c>
      <c r="N10888" s="6" t="s">
        <v>58116</v>
      </c>
      <c r="O10888" s="6" t="s">
        <v>76837</v>
      </c>
    </row>
    <row r="10889" spans="9:15" x14ac:dyDescent="0.25">
      <c r="I10889">
        <v>10888</v>
      </c>
      <c r="J10889" s="6" t="s">
        <v>25020</v>
      </c>
      <c r="K10889" s="6" t="s">
        <v>48961</v>
      </c>
      <c r="L10889" s="6" t="s">
        <v>48958</v>
      </c>
      <c r="M10889" s="6" t="s">
        <v>25021</v>
      </c>
      <c r="N10889" s="6" t="s">
        <v>59866</v>
      </c>
      <c r="O10889" s="6" t="s">
        <v>76838</v>
      </c>
    </row>
    <row r="10890" spans="9:15" x14ac:dyDescent="0.25">
      <c r="I10890">
        <v>10889</v>
      </c>
      <c r="J10890" s="6" t="s">
        <v>25022</v>
      </c>
      <c r="K10890" s="6" t="s">
        <v>52145</v>
      </c>
      <c r="L10890" s="6" t="s">
        <v>52150</v>
      </c>
      <c r="M10890" s="6" t="s">
        <v>25023</v>
      </c>
      <c r="N10890" s="6" t="s">
        <v>59867</v>
      </c>
      <c r="O10890" s="6" t="s">
        <v>76839</v>
      </c>
    </row>
    <row r="10891" spans="9:15" x14ac:dyDescent="0.25">
      <c r="I10891">
        <v>10890</v>
      </c>
      <c r="J10891" s="6" t="s">
        <v>25024</v>
      </c>
      <c r="K10891" s="6" t="s">
        <v>48933</v>
      </c>
      <c r="L10891" s="6" t="s">
        <v>90</v>
      </c>
      <c r="M10891" s="6" t="s">
        <v>25025</v>
      </c>
      <c r="N10891" s="6" t="s">
        <v>59868</v>
      </c>
      <c r="O10891" s="6" t="s">
        <v>76840</v>
      </c>
    </row>
    <row r="10892" spans="9:15" x14ac:dyDescent="0.25">
      <c r="I10892">
        <v>10891</v>
      </c>
      <c r="J10892" s="6" t="s">
        <v>25026</v>
      </c>
      <c r="K10892" s="6" t="s">
        <v>51398</v>
      </c>
      <c r="L10892" s="6" t="s">
        <v>90</v>
      </c>
      <c r="M10892" s="6" t="s">
        <v>25027</v>
      </c>
      <c r="N10892" s="6" t="s">
        <v>59869</v>
      </c>
      <c r="O10892" s="6" t="s">
        <v>76841</v>
      </c>
    </row>
    <row r="10893" spans="9:15" x14ac:dyDescent="0.25">
      <c r="I10893">
        <v>10892</v>
      </c>
      <c r="J10893" s="6" t="s">
        <v>25028</v>
      </c>
      <c r="K10893" s="6" t="s">
        <v>49800</v>
      </c>
      <c r="L10893" s="6" t="s">
        <v>50049</v>
      </c>
      <c r="M10893" s="6" t="s">
        <v>25029</v>
      </c>
      <c r="N10893" s="6" t="s">
        <v>59870</v>
      </c>
      <c r="O10893" s="6" t="s">
        <v>76842</v>
      </c>
    </row>
    <row r="10894" spans="9:15" x14ac:dyDescent="0.25">
      <c r="I10894">
        <v>10893</v>
      </c>
      <c r="J10894" s="6" t="s">
        <v>25030</v>
      </c>
      <c r="K10894" s="6" t="s">
        <v>51977</v>
      </c>
      <c r="L10894" s="6" t="s">
        <v>90</v>
      </c>
      <c r="M10894" s="6" t="s">
        <v>25031</v>
      </c>
      <c r="N10894" s="6" t="s">
        <v>59871</v>
      </c>
      <c r="O10894" s="6" t="s">
        <v>76843</v>
      </c>
    </row>
    <row r="10895" spans="9:15" x14ac:dyDescent="0.25">
      <c r="I10895">
        <v>10894</v>
      </c>
      <c r="J10895" s="6" t="s">
        <v>25032</v>
      </c>
      <c r="K10895" s="6" t="s">
        <v>50822</v>
      </c>
      <c r="L10895" s="6" t="s">
        <v>50969</v>
      </c>
      <c r="M10895" s="6" t="s">
        <v>25033</v>
      </c>
      <c r="N10895" s="6" t="s">
        <v>59872</v>
      </c>
      <c r="O10895" s="6" t="s">
        <v>76844</v>
      </c>
    </row>
    <row r="10896" spans="9:15" x14ac:dyDescent="0.25">
      <c r="I10896">
        <v>10895</v>
      </c>
      <c r="J10896" s="6" t="s">
        <v>25034</v>
      </c>
      <c r="K10896" s="6" t="s">
        <v>49383</v>
      </c>
      <c r="L10896" s="6" t="s">
        <v>49374</v>
      </c>
      <c r="M10896" s="6" t="s">
        <v>25035</v>
      </c>
      <c r="N10896" s="6" t="s">
        <v>90</v>
      </c>
      <c r="O10896" s="6" t="s">
        <v>76845</v>
      </c>
    </row>
    <row r="10897" spans="9:15" x14ac:dyDescent="0.25">
      <c r="I10897">
        <v>10896</v>
      </c>
      <c r="J10897" s="6" t="s">
        <v>25036</v>
      </c>
      <c r="K10897" s="6" t="s">
        <v>51618</v>
      </c>
      <c r="L10897" s="6" t="s">
        <v>90</v>
      </c>
      <c r="M10897" s="6" t="s">
        <v>25037</v>
      </c>
      <c r="N10897" s="6" t="s">
        <v>59873</v>
      </c>
      <c r="O10897" s="6" t="s">
        <v>76846</v>
      </c>
    </row>
    <row r="10898" spans="9:15" x14ac:dyDescent="0.25">
      <c r="I10898">
        <v>10897</v>
      </c>
      <c r="J10898" s="6" t="s">
        <v>25038</v>
      </c>
      <c r="K10898" s="6" t="s">
        <v>49886</v>
      </c>
      <c r="L10898" s="6" t="s">
        <v>90</v>
      </c>
      <c r="M10898" s="6" t="s">
        <v>25039</v>
      </c>
      <c r="N10898" s="6" t="s">
        <v>58738</v>
      </c>
      <c r="O10898" s="6" t="s">
        <v>76847</v>
      </c>
    </row>
    <row r="10899" spans="9:15" x14ac:dyDescent="0.25">
      <c r="I10899">
        <v>10898</v>
      </c>
      <c r="J10899" s="6" t="s">
        <v>25040</v>
      </c>
      <c r="K10899" s="6" t="s">
        <v>49729</v>
      </c>
      <c r="L10899" s="6" t="s">
        <v>90</v>
      </c>
      <c r="M10899" s="6" t="s">
        <v>25041</v>
      </c>
      <c r="N10899" s="6" t="s">
        <v>55052</v>
      </c>
      <c r="O10899" s="6" t="s">
        <v>69684</v>
      </c>
    </row>
    <row r="10900" spans="9:15" x14ac:dyDescent="0.25">
      <c r="I10900">
        <v>10899</v>
      </c>
      <c r="J10900" s="6" t="s">
        <v>25042</v>
      </c>
      <c r="K10900" s="6" t="s">
        <v>50045</v>
      </c>
      <c r="L10900" s="6" t="s">
        <v>49874</v>
      </c>
      <c r="M10900" s="6" t="s">
        <v>25043</v>
      </c>
      <c r="N10900" s="6" t="s">
        <v>59874</v>
      </c>
      <c r="O10900" s="6" t="s">
        <v>76848</v>
      </c>
    </row>
    <row r="10901" spans="9:15" x14ac:dyDescent="0.25">
      <c r="I10901">
        <v>10900</v>
      </c>
      <c r="J10901" s="6" t="s">
        <v>25044</v>
      </c>
      <c r="K10901" s="6" t="s">
        <v>49792</v>
      </c>
      <c r="L10901" s="6" t="s">
        <v>50366</v>
      </c>
      <c r="M10901" s="6" t="s">
        <v>25045</v>
      </c>
      <c r="N10901" s="6" t="s">
        <v>59875</v>
      </c>
      <c r="O10901" s="6" t="s">
        <v>76849</v>
      </c>
    </row>
    <row r="10902" spans="9:15" x14ac:dyDescent="0.25">
      <c r="I10902">
        <v>10901</v>
      </c>
      <c r="J10902" s="6" t="s">
        <v>25046</v>
      </c>
      <c r="K10902" s="6" t="s">
        <v>52458</v>
      </c>
      <c r="L10902" s="6" t="s">
        <v>52459</v>
      </c>
      <c r="M10902" s="6" t="s">
        <v>25047</v>
      </c>
      <c r="N10902" s="6" t="s">
        <v>59876</v>
      </c>
      <c r="O10902" s="6" t="s">
        <v>76850</v>
      </c>
    </row>
    <row r="10903" spans="9:15" x14ac:dyDescent="0.25">
      <c r="I10903">
        <v>10902</v>
      </c>
      <c r="J10903" s="6" t="s">
        <v>25048</v>
      </c>
      <c r="K10903" s="6" t="s">
        <v>49740</v>
      </c>
      <c r="L10903" s="6" t="s">
        <v>49527</v>
      </c>
      <c r="M10903" s="6" t="s">
        <v>25049</v>
      </c>
      <c r="N10903" s="6" t="s">
        <v>59877</v>
      </c>
      <c r="O10903" s="6" t="s">
        <v>76851</v>
      </c>
    </row>
    <row r="10904" spans="9:15" x14ac:dyDescent="0.25">
      <c r="I10904">
        <v>10903</v>
      </c>
      <c r="J10904" s="6" t="s">
        <v>25050</v>
      </c>
      <c r="K10904" s="6" t="s">
        <v>49357</v>
      </c>
      <c r="L10904" s="6" t="s">
        <v>90</v>
      </c>
      <c r="M10904" s="6" t="s">
        <v>25051</v>
      </c>
      <c r="N10904" s="6" t="s">
        <v>59878</v>
      </c>
      <c r="O10904" s="6" t="s">
        <v>76852</v>
      </c>
    </row>
    <row r="10905" spans="9:15" x14ac:dyDescent="0.25">
      <c r="I10905">
        <v>10904</v>
      </c>
      <c r="J10905" s="6" t="s">
        <v>25052</v>
      </c>
      <c r="K10905" s="6" t="s">
        <v>48889</v>
      </c>
      <c r="L10905" s="6" t="s">
        <v>90</v>
      </c>
      <c r="M10905" s="6" t="s">
        <v>25053</v>
      </c>
      <c r="N10905" s="6" t="s">
        <v>59879</v>
      </c>
      <c r="O10905" s="6" t="s">
        <v>76853</v>
      </c>
    </row>
    <row r="10906" spans="9:15" x14ac:dyDescent="0.25">
      <c r="I10906">
        <v>10905</v>
      </c>
      <c r="J10906" s="6" t="s">
        <v>25054</v>
      </c>
      <c r="K10906" s="6" t="s">
        <v>48772</v>
      </c>
      <c r="L10906" s="6" t="s">
        <v>90</v>
      </c>
      <c r="M10906" s="6" t="s">
        <v>25055</v>
      </c>
      <c r="N10906" s="6" t="s">
        <v>90</v>
      </c>
      <c r="O10906" s="6" t="s">
        <v>76854</v>
      </c>
    </row>
    <row r="10907" spans="9:15" x14ac:dyDescent="0.25">
      <c r="I10907">
        <v>10906</v>
      </c>
      <c r="J10907" s="6" t="s">
        <v>25056</v>
      </c>
      <c r="K10907" s="6" t="s">
        <v>52110</v>
      </c>
      <c r="L10907" s="6" t="s">
        <v>90</v>
      </c>
      <c r="M10907" s="6" t="s">
        <v>25057</v>
      </c>
      <c r="N10907" s="6" t="s">
        <v>59880</v>
      </c>
      <c r="O10907" s="6" t="s">
        <v>76855</v>
      </c>
    </row>
    <row r="10908" spans="9:15" x14ac:dyDescent="0.25">
      <c r="I10908">
        <v>10907</v>
      </c>
      <c r="J10908" s="6" t="s">
        <v>25058</v>
      </c>
      <c r="K10908" s="6" t="s">
        <v>51902</v>
      </c>
      <c r="L10908" s="6" t="s">
        <v>90</v>
      </c>
      <c r="M10908" s="6" t="s">
        <v>25059</v>
      </c>
      <c r="N10908" s="6" t="s">
        <v>90</v>
      </c>
      <c r="O10908" s="6" t="s">
        <v>69723</v>
      </c>
    </row>
    <row r="10909" spans="9:15" x14ac:dyDescent="0.25">
      <c r="I10909">
        <v>10908</v>
      </c>
      <c r="J10909" s="6" t="s">
        <v>25060</v>
      </c>
      <c r="K10909" s="6" t="s">
        <v>48999</v>
      </c>
      <c r="L10909" s="6" t="s">
        <v>48995</v>
      </c>
      <c r="M10909" s="6" t="s">
        <v>25061</v>
      </c>
      <c r="N10909" s="6" t="s">
        <v>59305</v>
      </c>
      <c r="O10909" s="6" t="s">
        <v>76856</v>
      </c>
    </row>
    <row r="10910" spans="9:15" x14ac:dyDescent="0.25">
      <c r="I10910">
        <v>10909</v>
      </c>
      <c r="J10910" s="6" t="s">
        <v>25062</v>
      </c>
      <c r="K10910" s="6" t="s">
        <v>52537</v>
      </c>
      <c r="L10910" s="6" t="s">
        <v>90</v>
      </c>
      <c r="M10910" s="6" t="s">
        <v>25063</v>
      </c>
      <c r="N10910" s="6" t="s">
        <v>59881</v>
      </c>
      <c r="O10910" s="6" t="s">
        <v>76857</v>
      </c>
    </row>
    <row r="10911" spans="9:15" x14ac:dyDescent="0.25">
      <c r="I10911">
        <v>10910</v>
      </c>
      <c r="J10911" s="6" t="s">
        <v>25064</v>
      </c>
      <c r="K10911" s="6" t="s">
        <v>49041</v>
      </c>
      <c r="L10911" s="6" t="s">
        <v>49476</v>
      </c>
      <c r="M10911" s="6" t="s">
        <v>25065</v>
      </c>
      <c r="N10911" s="6" t="s">
        <v>59882</v>
      </c>
      <c r="O10911" s="6" t="s">
        <v>76858</v>
      </c>
    </row>
    <row r="10912" spans="9:15" x14ac:dyDescent="0.25">
      <c r="I10912">
        <v>10911</v>
      </c>
      <c r="J10912" s="6" t="s">
        <v>25066</v>
      </c>
      <c r="K10912" s="6" t="s">
        <v>51147</v>
      </c>
      <c r="L10912" s="6" t="s">
        <v>51521</v>
      </c>
      <c r="M10912" s="6" t="s">
        <v>25067</v>
      </c>
      <c r="N10912" s="6" t="s">
        <v>59883</v>
      </c>
      <c r="O10912" s="6" t="s">
        <v>76859</v>
      </c>
    </row>
    <row r="10913" spans="9:15" x14ac:dyDescent="0.25">
      <c r="I10913">
        <v>10912</v>
      </c>
      <c r="J10913" s="6" t="s">
        <v>25068</v>
      </c>
      <c r="K10913" s="6" t="s">
        <v>50346</v>
      </c>
      <c r="L10913" s="6" t="s">
        <v>50380</v>
      </c>
      <c r="M10913" s="6" t="s">
        <v>25069</v>
      </c>
      <c r="N10913" s="6" t="s">
        <v>59884</v>
      </c>
      <c r="O10913" s="6" t="s">
        <v>76860</v>
      </c>
    </row>
    <row r="10914" spans="9:15" x14ac:dyDescent="0.25">
      <c r="I10914">
        <v>10913</v>
      </c>
      <c r="J10914" s="6" t="s">
        <v>25070</v>
      </c>
      <c r="K10914" s="6" t="s">
        <v>50936</v>
      </c>
      <c r="L10914" s="6" t="s">
        <v>90</v>
      </c>
      <c r="M10914" s="6" t="s">
        <v>25071</v>
      </c>
      <c r="N10914" s="6" t="s">
        <v>59751</v>
      </c>
      <c r="O10914" s="6" t="s">
        <v>76861</v>
      </c>
    </row>
    <row r="10915" spans="9:15" x14ac:dyDescent="0.25">
      <c r="I10915">
        <v>10914</v>
      </c>
      <c r="J10915" s="6" t="s">
        <v>25072</v>
      </c>
      <c r="K10915" s="6" t="s">
        <v>49215</v>
      </c>
      <c r="L10915" s="6" t="s">
        <v>90</v>
      </c>
      <c r="M10915" s="6" t="s">
        <v>25073</v>
      </c>
      <c r="N10915" s="6" t="s">
        <v>90</v>
      </c>
      <c r="O10915" s="6" t="s">
        <v>76862</v>
      </c>
    </row>
    <row r="10916" spans="9:15" x14ac:dyDescent="0.25">
      <c r="I10916">
        <v>10915</v>
      </c>
      <c r="J10916" s="6" t="s">
        <v>25074</v>
      </c>
      <c r="K10916" s="6" t="s">
        <v>48644</v>
      </c>
      <c r="L10916" s="6" t="s">
        <v>48664</v>
      </c>
      <c r="M10916" s="6" t="s">
        <v>25075</v>
      </c>
      <c r="N10916" s="6" t="s">
        <v>90</v>
      </c>
      <c r="O10916" s="6" t="s">
        <v>76863</v>
      </c>
    </row>
    <row r="10917" spans="9:15" x14ac:dyDescent="0.25">
      <c r="I10917">
        <v>10916</v>
      </c>
      <c r="J10917" s="6" t="s">
        <v>25076</v>
      </c>
      <c r="K10917" s="6" t="s">
        <v>52453</v>
      </c>
      <c r="L10917" s="6" t="s">
        <v>90</v>
      </c>
      <c r="M10917" s="6" t="s">
        <v>25077</v>
      </c>
      <c r="N10917" s="6" t="s">
        <v>90</v>
      </c>
      <c r="O10917" s="6" t="s">
        <v>76864</v>
      </c>
    </row>
    <row r="10918" spans="9:15" x14ac:dyDescent="0.25">
      <c r="I10918">
        <v>10917</v>
      </c>
      <c r="J10918" s="6" t="s">
        <v>25078</v>
      </c>
      <c r="K10918" s="6" t="s">
        <v>50288</v>
      </c>
      <c r="L10918" s="6" t="s">
        <v>49629</v>
      </c>
      <c r="M10918" s="6" t="s">
        <v>25079</v>
      </c>
      <c r="N10918" s="6" t="s">
        <v>59885</v>
      </c>
      <c r="O10918" s="6" t="s">
        <v>76865</v>
      </c>
    </row>
    <row r="10919" spans="9:15" x14ac:dyDescent="0.25">
      <c r="I10919">
        <v>10918</v>
      </c>
      <c r="J10919" s="6" t="s">
        <v>25080</v>
      </c>
      <c r="K10919" s="6" t="s">
        <v>49096</v>
      </c>
      <c r="L10919" s="6" t="s">
        <v>48988</v>
      </c>
      <c r="M10919" s="6" t="s">
        <v>25081</v>
      </c>
      <c r="N10919" s="6" t="s">
        <v>59886</v>
      </c>
      <c r="O10919" s="6" t="s">
        <v>76866</v>
      </c>
    </row>
    <row r="10920" spans="9:15" x14ac:dyDescent="0.25">
      <c r="I10920">
        <v>10919</v>
      </c>
      <c r="J10920" s="6" t="s">
        <v>25082</v>
      </c>
      <c r="K10920" s="6" t="s">
        <v>52119</v>
      </c>
      <c r="L10920" s="6" t="s">
        <v>90</v>
      </c>
      <c r="M10920" s="6" t="s">
        <v>25083</v>
      </c>
      <c r="N10920" s="6" t="s">
        <v>59887</v>
      </c>
      <c r="O10920" s="6" t="s">
        <v>76867</v>
      </c>
    </row>
    <row r="10921" spans="9:15" x14ac:dyDescent="0.25">
      <c r="I10921">
        <v>10920</v>
      </c>
      <c r="J10921" s="6" t="s">
        <v>25084</v>
      </c>
      <c r="K10921" s="6" t="s">
        <v>50579</v>
      </c>
      <c r="L10921" s="6" t="s">
        <v>90</v>
      </c>
      <c r="M10921" s="6" t="s">
        <v>25085</v>
      </c>
      <c r="N10921" s="6" t="s">
        <v>59888</v>
      </c>
      <c r="O10921" s="6" t="s">
        <v>76868</v>
      </c>
    </row>
    <row r="10922" spans="9:15" x14ac:dyDescent="0.25">
      <c r="I10922">
        <v>10921</v>
      </c>
      <c r="J10922" s="6" t="s">
        <v>25086</v>
      </c>
      <c r="K10922" s="6" t="s">
        <v>52228</v>
      </c>
      <c r="L10922" s="6" t="s">
        <v>90</v>
      </c>
      <c r="M10922" s="6" t="s">
        <v>25087</v>
      </c>
      <c r="N10922" s="6" t="s">
        <v>55578</v>
      </c>
      <c r="O10922" s="6" t="s">
        <v>76869</v>
      </c>
    </row>
    <row r="10923" spans="9:15" x14ac:dyDescent="0.25">
      <c r="I10923">
        <v>10922</v>
      </c>
      <c r="J10923" s="6" t="s">
        <v>25088</v>
      </c>
      <c r="K10923" s="6" t="s">
        <v>49292</v>
      </c>
      <c r="L10923" s="6" t="s">
        <v>49330</v>
      </c>
      <c r="M10923" s="6" t="s">
        <v>25089</v>
      </c>
      <c r="N10923" s="6" t="s">
        <v>59889</v>
      </c>
      <c r="O10923" s="6" t="s">
        <v>76870</v>
      </c>
    </row>
    <row r="10924" spans="9:15" x14ac:dyDescent="0.25">
      <c r="I10924">
        <v>10923</v>
      </c>
      <c r="J10924" s="6" t="s">
        <v>25090</v>
      </c>
      <c r="K10924" s="6" t="s">
        <v>50232</v>
      </c>
      <c r="L10924" s="6" t="s">
        <v>50238</v>
      </c>
      <c r="M10924" s="6" t="s">
        <v>25091</v>
      </c>
      <c r="N10924" s="6" t="s">
        <v>57438</v>
      </c>
      <c r="O10924" s="6" t="s">
        <v>76871</v>
      </c>
    </row>
    <row r="10925" spans="9:15" x14ac:dyDescent="0.25">
      <c r="I10925">
        <v>10924</v>
      </c>
      <c r="J10925" s="6" t="s">
        <v>25092</v>
      </c>
      <c r="K10925" s="6" t="s">
        <v>49566</v>
      </c>
      <c r="L10925" s="6" t="s">
        <v>49590</v>
      </c>
      <c r="M10925" s="6" t="s">
        <v>25093</v>
      </c>
      <c r="N10925" s="6" t="s">
        <v>59890</v>
      </c>
      <c r="O10925" s="6" t="s">
        <v>76872</v>
      </c>
    </row>
    <row r="10926" spans="9:15" x14ac:dyDescent="0.25">
      <c r="I10926">
        <v>10925</v>
      </c>
      <c r="J10926" s="6" t="s">
        <v>25094</v>
      </c>
      <c r="K10926" s="6" t="s">
        <v>50445</v>
      </c>
      <c r="L10926" s="6" t="s">
        <v>50489</v>
      </c>
      <c r="M10926" s="6" t="s">
        <v>25095</v>
      </c>
      <c r="N10926" s="6" t="s">
        <v>90</v>
      </c>
      <c r="O10926" s="6" t="s">
        <v>76873</v>
      </c>
    </row>
    <row r="10927" spans="9:15" x14ac:dyDescent="0.25">
      <c r="I10927">
        <v>10926</v>
      </c>
      <c r="J10927" s="6" t="s">
        <v>25096</v>
      </c>
      <c r="K10927" s="6" t="s">
        <v>50722</v>
      </c>
      <c r="L10927" s="6" t="s">
        <v>50704</v>
      </c>
      <c r="M10927" s="6" t="s">
        <v>25097</v>
      </c>
      <c r="N10927" s="6" t="s">
        <v>53835</v>
      </c>
      <c r="O10927" s="6" t="s">
        <v>76874</v>
      </c>
    </row>
    <row r="10928" spans="9:15" x14ac:dyDescent="0.25">
      <c r="I10928">
        <v>10927</v>
      </c>
      <c r="J10928" s="6" t="s">
        <v>25098</v>
      </c>
      <c r="K10928" s="6" t="s">
        <v>51819</v>
      </c>
      <c r="L10928" s="6" t="s">
        <v>51902</v>
      </c>
      <c r="M10928" s="6" t="s">
        <v>25099</v>
      </c>
      <c r="N10928" s="6" t="s">
        <v>59891</v>
      </c>
      <c r="O10928" s="6" t="s">
        <v>76875</v>
      </c>
    </row>
    <row r="10929" spans="9:15" x14ac:dyDescent="0.25">
      <c r="I10929">
        <v>10928</v>
      </c>
      <c r="J10929" s="6" t="s">
        <v>25100</v>
      </c>
      <c r="K10929" s="6" t="s">
        <v>48927</v>
      </c>
      <c r="L10929" s="6" t="s">
        <v>90</v>
      </c>
      <c r="M10929" s="6" t="s">
        <v>25101</v>
      </c>
      <c r="N10929" s="6" t="s">
        <v>90</v>
      </c>
      <c r="O10929" s="6" t="s">
        <v>76876</v>
      </c>
    </row>
    <row r="10930" spans="9:15" x14ac:dyDescent="0.25">
      <c r="I10930">
        <v>10929</v>
      </c>
      <c r="J10930" s="6" t="s">
        <v>25102</v>
      </c>
      <c r="K10930" s="6" t="s">
        <v>52260</v>
      </c>
      <c r="L10930" s="6" t="s">
        <v>90</v>
      </c>
      <c r="M10930" s="6" t="s">
        <v>25103</v>
      </c>
      <c r="N10930" s="6" t="s">
        <v>57097</v>
      </c>
      <c r="O10930" s="6" t="s">
        <v>76877</v>
      </c>
    </row>
    <row r="10931" spans="9:15" x14ac:dyDescent="0.25">
      <c r="I10931">
        <v>10930</v>
      </c>
      <c r="J10931" s="6" t="s">
        <v>25104</v>
      </c>
      <c r="K10931" s="6" t="s">
        <v>48714</v>
      </c>
      <c r="L10931" s="6" t="s">
        <v>90</v>
      </c>
      <c r="M10931" s="6" t="s">
        <v>25105</v>
      </c>
      <c r="N10931" s="6" t="s">
        <v>90</v>
      </c>
      <c r="O10931" s="6" t="s">
        <v>76878</v>
      </c>
    </row>
    <row r="10932" spans="9:15" x14ac:dyDescent="0.25">
      <c r="I10932">
        <v>10931</v>
      </c>
      <c r="J10932" s="6" t="s">
        <v>25106</v>
      </c>
      <c r="K10932" s="6" t="s">
        <v>51178</v>
      </c>
      <c r="L10932" s="6" t="s">
        <v>90</v>
      </c>
      <c r="M10932" s="6" t="s">
        <v>25107</v>
      </c>
      <c r="N10932" s="6" t="s">
        <v>59892</v>
      </c>
      <c r="O10932" s="6" t="s">
        <v>68814</v>
      </c>
    </row>
    <row r="10933" spans="9:15" x14ac:dyDescent="0.25">
      <c r="I10933">
        <v>10932</v>
      </c>
      <c r="J10933" s="6" t="s">
        <v>25108</v>
      </c>
      <c r="K10933" s="6" t="s">
        <v>49655</v>
      </c>
      <c r="L10933" s="6" t="s">
        <v>50355</v>
      </c>
      <c r="M10933" s="6" t="s">
        <v>25109</v>
      </c>
      <c r="N10933" s="6" t="s">
        <v>90</v>
      </c>
      <c r="O10933" s="6" t="s">
        <v>76879</v>
      </c>
    </row>
    <row r="10934" spans="9:15" x14ac:dyDescent="0.25">
      <c r="I10934">
        <v>10933</v>
      </c>
      <c r="J10934" s="6" t="s">
        <v>25110</v>
      </c>
      <c r="K10934" s="6" t="s">
        <v>52249</v>
      </c>
      <c r="L10934" s="6" t="s">
        <v>52246</v>
      </c>
      <c r="M10934" s="6" t="s">
        <v>25111</v>
      </c>
      <c r="N10934" s="6" t="s">
        <v>59893</v>
      </c>
      <c r="O10934" s="6" t="s">
        <v>76880</v>
      </c>
    </row>
    <row r="10935" spans="9:15" x14ac:dyDescent="0.25">
      <c r="I10935">
        <v>10934</v>
      </c>
      <c r="J10935" s="6" t="s">
        <v>25112</v>
      </c>
      <c r="K10935" s="6" t="s">
        <v>50661</v>
      </c>
      <c r="L10935" s="6" t="s">
        <v>90</v>
      </c>
      <c r="M10935" s="6" t="s">
        <v>25113</v>
      </c>
      <c r="N10935" s="6" t="s">
        <v>58672</v>
      </c>
      <c r="O10935" s="6" t="s">
        <v>76881</v>
      </c>
    </row>
    <row r="10936" spans="9:15" x14ac:dyDescent="0.25">
      <c r="I10936">
        <v>10935</v>
      </c>
      <c r="J10936" s="6" t="s">
        <v>25114</v>
      </c>
      <c r="K10936" s="6" t="s">
        <v>51191</v>
      </c>
      <c r="L10936" s="6" t="s">
        <v>90</v>
      </c>
      <c r="M10936" s="6" t="s">
        <v>25115</v>
      </c>
      <c r="N10936" s="6" t="s">
        <v>59894</v>
      </c>
      <c r="O10936" s="6" t="s">
        <v>76882</v>
      </c>
    </row>
    <row r="10937" spans="9:15" x14ac:dyDescent="0.25">
      <c r="I10937">
        <v>10936</v>
      </c>
      <c r="J10937" s="6" t="s">
        <v>25116</v>
      </c>
      <c r="K10937" s="6" t="s">
        <v>51154</v>
      </c>
      <c r="L10937" s="6" t="s">
        <v>90</v>
      </c>
      <c r="M10937" s="6" t="s">
        <v>25117</v>
      </c>
      <c r="N10937" s="6" t="s">
        <v>59895</v>
      </c>
      <c r="O10937" s="6" t="s">
        <v>76883</v>
      </c>
    </row>
    <row r="10938" spans="9:15" x14ac:dyDescent="0.25">
      <c r="I10938">
        <v>10937</v>
      </c>
      <c r="J10938" s="6" t="s">
        <v>2811</v>
      </c>
      <c r="K10938" s="6" t="s">
        <v>51161</v>
      </c>
      <c r="L10938" s="6" t="s">
        <v>51191</v>
      </c>
      <c r="M10938" s="6" t="s">
        <v>25118</v>
      </c>
      <c r="N10938" s="6" t="s">
        <v>59896</v>
      </c>
      <c r="O10938" s="6" t="s">
        <v>71912</v>
      </c>
    </row>
    <row r="10939" spans="9:15" x14ac:dyDescent="0.25">
      <c r="I10939">
        <v>10938</v>
      </c>
      <c r="J10939" s="6" t="s">
        <v>25119</v>
      </c>
      <c r="K10939" s="6" t="s">
        <v>49615</v>
      </c>
      <c r="L10939" s="6" t="s">
        <v>90</v>
      </c>
      <c r="M10939" s="6" t="s">
        <v>25120</v>
      </c>
      <c r="N10939" s="6" t="s">
        <v>59897</v>
      </c>
      <c r="O10939" s="6" t="s">
        <v>76884</v>
      </c>
    </row>
    <row r="10940" spans="9:15" x14ac:dyDescent="0.25">
      <c r="I10940">
        <v>10939</v>
      </c>
      <c r="J10940" s="6" t="s">
        <v>25121</v>
      </c>
      <c r="K10940" s="6" t="s">
        <v>50679</v>
      </c>
      <c r="L10940" s="6" t="s">
        <v>90</v>
      </c>
      <c r="M10940" s="6" t="s">
        <v>25122</v>
      </c>
      <c r="N10940" s="6" t="s">
        <v>59898</v>
      </c>
      <c r="O10940" s="6" t="s">
        <v>69829</v>
      </c>
    </row>
    <row r="10941" spans="9:15" x14ac:dyDescent="0.25">
      <c r="I10941">
        <v>10940</v>
      </c>
      <c r="J10941" s="6" t="s">
        <v>25123</v>
      </c>
      <c r="K10941" s="6" t="s">
        <v>50529</v>
      </c>
      <c r="L10941" s="6" t="s">
        <v>90</v>
      </c>
      <c r="M10941" s="6" t="s">
        <v>25124</v>
      </c>
      <c r="N10941" s="6" t="s">
        <v>59899</v>
      </c>
      <c r="O10941" s="6" t="s">
        <v>76885</v>
      </c>
    </row>
    <row r="10942" spans="9:15" x14ac:dyDescent="0.25">
      <c r="I10942">
        <v>10941</v>
      </c>
      <c r="J10942" s="6" t="s">
        <v>25125</v>
      </c>
      <c r="K10942" s="6" t="s">
        <v>52200</v>
      </c>
      <c r="L10942" s="6" t="s">
        <v>49056</v>
      </c>
      <c r="M10942" s="6" t="s">
        <v>25126</v>
      </c>
      <c r="N10942" s="6" t="s">
        <v>59900</v>
      </c>
      <c r="O10942" s="6" t="s">
        <v>76886</v>
      </c>
    </row>
    <row r="10943" spans="9:15" x14ac:dyDescent="0.25">
      <c r="I10943">
        <v>10942</v>
      </c>
      <c r="J10943" s="6" t="s">
        <v>25127</v>
      </c>
      <c r="K10943" s="6" t="s">
        <v>49627</v>
      </c>
      <c r="L10943" s="6" t="s">
        <v>50594</v>
      </c>
      <c r="M10943" s="6" t="s">
        <v>25128</v>
      </c>
      <c r="N10943" s="6" t="s">
        <v>59794</v>
      </c>
      <c r="O10943" s="6" t="s">
        <v>74055</v>
      </c>
    </row>
    <row r="10944" spans="9:15" x14ac:dyDescent="0.25">
      <c r="I10944">
        <v>10943</v>
      </c>
      <c r="J10944" s="6" t="s">
        <v>25129</v>
      </c>
      <c r="K10944" s="6" t="s">
        <v>51220</v>
      </c>
      <c r="L10944" s="6" t="s">
        <v>90</v>
      </c>
      <c r="M10944" s="6" t="s">
        <v>25130</v>
      </c>
      <c r="N10944" s="6" t="s">
        <v>59901</v>
      </c>
      <c r="O10944" s="6" t="s">
        <v>76887</v>
      </c>
    </row>
    <row r="10945" spans="9:15" x14ac:dyDescent="0.25">
      <c r="I10945">
        <v>10944</v>
      </c>
      <c r="J10945" s="6" t="s">
        <v>25131</v>
      </c>
      <c r="K10945" s="6" t="s">
        <v>48692</v>
      </c>
      <c r="L10945" s="6" t="s">
        <v>90</v>
      </c>
      <c r="M10945" s="6" t="s">
        <v>25132</v>
      </c>
      <c r="N10945" s="6" t="s">
        <v>90</v>
      </c>
      <c r="O10945" s="6" t="s">
        <v>76888</v>
      </c>
    </row>
    <row r="10946" spans="9:15" x14ac:dyDescent="0.25">
      <c r="I10946">
        <v>10945</v>
      </c>
      <c r="J10946" s="6" t="s">
        <v>25133</v>
      </c>
      <c r="K10946" s="6" t="s">
        <v>51402</v>
      </c>
      <c r="L10946" s="6" t="s">
        <v>51475</v>
      </c>
      <c r="M10946" s="6" t="s">
        <v>25134</v>
      </c>
      <c r="N10946" s="6" t="s">
        <v>59902</v>
      </c>
      <c r="O10946" s="6" t="s">
        <v>76889</v>
      </c>
    </row>
    <row r="10947" spans="9:15" x14ac:dyDescent="0.25">
      <c r="I10947">
        <v>10946</v>
      </c>
      <c r="J10947" s="6" t="s">
        <v>25135</v>
      </c>
      <c r="K10947" s="6" t="s">
        <v>49767</v>
      </c>
      <c r="L10947" s="6" t="s">
        <v>49845</v>
      </c>
      <c r="M10947" s="6" t="s">
        <v>25136</v>
      </c>
      <c r="N10947" s="6" t="s">
        <v>59903</v>
      </c>
      <c r="O10947" s="6" t="s">
        <v>76890</v>
      </c>
    </row>
    <row r="10948" spans="9:15" x14ac:dyDescent="0.25">
      <c r="I10948">
        <v>10947</v>
      </c>
      <c r="J10948" s="6" t="s">
        <v>25137</v>
      </c>
      <c r="K10948" s="6" t="s">
        <v>50329</v>
      </c>
      <c r="L10948" s="6" t="s">
        <v>90</v>
      </c>
      <c r="M10948" s="6" t="s">
        <v>25138</v>
      </c>
      <c r="N10948" s="6" t="s">
        <v>59904</v>
      </c>
      <c r="O10948" s="6" t="s">
        <v>76891</v>
      </c>
    </row>
    <row r="10949" spans="9:15" x14ac:dyDescent="0.25">
      <c r="I10949">
        <v>10948</v>
      </c>
      <c r="J10949" s="6" t="s">
        <v>25139</v>
      </c>
      <c r="K10949" s="6" t="s">
        <v>49985</v>
      </c>
      <c r="L10949" s="6" t="s">
        <v>90</v>
      </c>
      <c r="M10949" s="6" t="s">
        <v>25140</v>
      </c>
      <c r="N10949" s="6" t="s">
        <v>90</v>
      </c>
      <c r="O10949" s="6" t="s">
        <v>76892</v>
      </c>
    </row>
    <row r="10950" spans="9:15" x14ac:dyDescent="0.25">
      <c r="I10950">
        <v>10949</v>
      </c>
      <c r="J10950" s="6" t="s">
        <v>25141</v>
      </c>
      <c r="K10950" s="6" t="s">
        <v>52329</v>
      </c>
      <c r="L10950" s="6" t="s">
        <v>90</v>
      </c>
      <c r="M10950" s="6" t="s">
        <v>25142</v>
      </c>
      <c r="N10950" s="6" t="s">
        <v>90</v>
      </c>
      <c r="O10950" s="6" t="s">
        <v>76893</v>
      </c>
    </row>
    <row r="10951" spans="9:15" x14ac:dyDescent="0.25">
      <c r="I10951">
        <v>10950</v>
      </c>
      <c r="J10951" s="6" t="s">
        <v>25143</v>
      </c>
      <c r="K10951" s="6" t="s">
        <v>49374</v>
      </c>
      <c r="L10951" s="6" t="s">
        <v>50834</v>
      </c>
      <c r="M10951" s="6" t="s">
        <v>25144</v>
      </c>
      <c r="N10951" s="6" t="s">
        <v>59905</v>
      </c>
      <c r="O10951" s="6" t="s">
        <v>76894</v>
      </c>
    </row>
    <row r="10952" spans="9:15" x14ac:dyDescent="0.25">
      <c r="I10952">
        <v>10951</v>
      </c>
      <c r="J10952" s="6" t="s">
        <v>25145</v>
      </c>
      <c r="K10952" s="6" t="s">
        <v>49985</v>
      </c>
      <c r="L10952" s="6" t="s">
        <v>90</v>
      </c>
      <c r="M10952" s="6" t="s">
        <v>25146</v>
      </c>
      <c r="N10952" s="6" t="s">
        <v>59906</v>
      </c>
      <c r="O10952" s="6" t="s">
        <v>76895</v>
      </c>
    </row>
    <row r="10953" spans="9:15" x14ac:dyDescent="0.25">
      <c r="I10953">
        <v>10952</v>
      </c>
      <c r="J10953" s="6" t="s">
        <v>25147</v>
      </c>
      <c r="K10953" s="6" t="s">
        <v>48889</v>
      </c>
      <c r="L10953" s="6" t="s">
        <v>51680</v>
      </c>
      <c r="M10953" s="6" t="s">
        <v>25148</v>
      </c>
      <c r="N10953" s="6" t="s">
        <v>59907</v>
      </c>
      <c r="O10953" s="6" t="s">
        <v>76896</v>
      </c>
    </row>
    <row r="10954" spans="9:15" x14ac:dyDescent="0.25">
      <c r="I10954">
        <v>10953</v>
      </c>
      <c r="J10954" s="6" t="s">
        <v>25149</v>
      </c>
      <c r="K10954" s="6" t="s">
        <v>51340</v>
      </c>
      <c r="L10954" s="6" t="s">
        <v>51029</v>
      </c>
      <c r="M10954" s="6" t="s">
        <v>25150</v>
      </c>
      <c r="N10954" s="6" t="s">
        <v>90</v>
      </c>
      <c r="O10954" s="6" t="s">
        <v>76897</v>
      </c>
    </row>
    <row r="10955" spans="9:15" x14ac:dyDescent="0.25">
      <c r="I10955">
        <v>10954</v>
      </c>
      <c r="J10955" s="6" t="s">
        <v>25151</v>
      </c>
      <c r="K10955" s="6" t="s">
        <v>51537</v>
      </c>
      <c r="L10955" s="6" t="s">
        <v>50439</v>
      </c>
      <c r="M10955" s="6" t="s">
        <v>25152</v>
      </c>
      <c r="N10955" s="6" t="s">
        <v>59908</v>
      </c>
      <c r="O10955" s="6" t="s">
        <v>76898</v>
      </c>
    </row>
    <row r="10956" spans="9:15" x14ac:dyDescent="0.25">
      <c r="I10956">
        <v>10955</v>
      </c>
      <c r="J10956" s="6" t="s">
        <v>25153</v>
      </c>
      <c r="K10956" s="6" t="s">
        <v>49931</v>
      </c>
      <c r="L10956" s="6" t="s">
        <v>49967</v>
      </c>
      <c r="M10956" s="6" t="s">
        <v>25154</v>
      </c>
      <c r="N10956" s="6" t="s">
        <v>54472</v>
      </c>
      <c r="O10956" s="6" t="s">
        <v>76899</v>
      </c>
    </row>
    <row r="10957" spans="9:15" x14ac:dyDescent="0.25">
      <c r="I10957">
        <v>10956</v>
      </c>
      <c r="J10957" s="6" t="s">
        <v>25155</v>
      </c>
      <c r="K10957" s="6" t="s">
        <v>51889</v>
      </c>
      <c r="L10957" s="6" t="s">
        <v>90</v>
      </c>
      <c r="M10957" s="6" t="s">
        <v>25156</v>
      </c>
      <c r="N10957" s="6" t="s">
        <v>90</v>
      </c>
      <c r="O10957" s="6" t="s">
        <v>76900</v>
      </c>
    </row>
    <row r="10958" spans="9:15" x14ac:dyDescent="0.25">
      <c r="I10958">
        <v>10957</v>
      </c>
      <c r="J10958" s="6" t="s">
        <v>25157</v>
      </c>
      <c r="K10958" s="6" t="s">
        <v>50557</v>
      </c>
      <c r="L10958" s="6" t="s">
        <v>52166</v>
      </c>
      <c r="M10958" s="6" t="s">
        <v>25158</v>
      </c>
      <c r="N10958" s="6" t="s">
        <v>56851</v>
      </c>
      <c r="O10958" s="6" t="s">
        <v>76901</v>
      </c>
    </row>
    <row r="10959" spans="9:15" x14ac:dyDescent="0.25">
      <c r="I10959">
        <v>10958</v>
      </c>
      <c r="J10959" s="6" t="s">
        <v>25159</v>
      </c>
      <c r="K10959" s="6" t="s">
        <v>52525</v>
      </c>
      <c r="L10959" s="6" t="s">
        <v>51136</v>
      </c>
      <c r="M10959" s="6" t="s">
        <v>25160</v>
      </c>
      <c r="N10959" s="6" t="s">
        <v>90</v>
      </c>
      <c r="O10959" s="6" t="s">
        <v>76902</v>
      </c>
    </row>
    <row r="10960" spans="9:15" x14ac:dyDescent="0.25">
      <c r="I10960">
        <v>10959</v>
      </c>
      <c r="J10960" s="6" t="s">
        <v>25161</v>
      </c>
      <c r="K10960" s="6" t="s">
        <v>51781</v>
      </c>
      <c r="L10960" s="6" t="s">
        <v>49052</v>
      </c>
      <c r="M10960" s="6" t="s">
        <v>25162</v>
      </c>
      <c r="N10960" s="6" t="s">
        <v>59909</v>
      </c>
      <c r="O10960" s="6" t="s">
        <v>76903</v>
      </c>
    </row>
    <row r="10961" spans="9:15" x14ac:dyDescent="0.25">
      <c r="I10961">
        <v>10960</v>
      </c>
      <c r="J10961" s="6" t="s">
        <v>25163</v>
      </c>
      <c r="K10961" s="6" t="s">
        <v>50791</v>
      </c>
      <c r="L10961" s="6" t="s">
        <v>90</v>
      </c>
      <c r="M10961" s="6" t="s">
        <v>25164</v>
      </c>
      <c r="N10961" s="6" t="s">
        <v>59910</v>
      </c>
      <c r="O10961" s="6" t="s">
        <v>76904</v>
      </c>
    </row>
    <row r="10962" spans="9:15" x14ac:dyDescent="0.25">
      <c r="I10962">
        <v>10961</v>
      </c>
      <c r="J10962" s="6" t="s">
        <v>25165</v>
      </c>
      <c r="K10962" s="6" t="s">
        <v>49346</v>
      </c>
      <c r="L10962" s="6" t="s">
        <v>49346</v>
      </c>
      <c r="M10962" s="6" t="s">
        <v>25166</v>
      </c>
      <c r="N10962" s="6" t="s">
        <v>59911</v>
      </c>
      <c r="O10962" s="6" t="s">
        <v>76905</v>
      </c>
    </row>
    <row r="10963" spans="9:15" x14ac:dyDescent="0.25">
      <c r="I10963">
        <v>10962</v>
      </c>
      <c r="J10963" s="6" t="s">
        <v>25167</v>
      </c>
      <c r="K10963" s="6" t="s">
        <v>48638</v>
      </c>
      <c r="L10963" s="6" t="s">
        <v>48648</v>
      </c>
      <c r="M10963" s="6" t="s">
        <v>25168</v>
      </c>
      <c r="N10963" s="6" t="s">
        <v>59912</v>
      </c>
      <c r="O10963" s="6" t="s">
        <v>76906</v>
      </c>
    </row>
    <row r="10964" spans="9:15" x14ac:dyDescent="0.25">
      <c r="I10964">
        <v>10963</v>
      </c>
      <c r="J10964" s="6" t="s">
        <v>25169</v>
      </c>
      <c r="K10964" s="6" t="s">
        <v>50049</v>
      </c>
      <c r="L10964" s="6" t="s">
        <v>90</v>
      </c>
      <c r="M10964" s="6" t="s">
        <v>25170</v>
      </c>
      <c r="N10964" s="6" t="s">
        <v>90</v>
      </c>
      <c r="O10964" s="6" t="s">
        <v>76907</v>
      </c>
    </row>
    <row r="10965" spans="9:15" x14ac:dyDescent="0.25">
      <c r="I10965">
        <v>10964</v>
      </c>
      <c r="J10965" s="6" t="s">
        <v>25171</v>
      </c>
      <c r="K10965" s="6" t="s">
        <v>49376</v>
      </c>
      <c r="L10965" s="6" t="s">
        <v>50329</v>
      </c>
      <c r="M10965" s="6" t="s">
        <v>25172</v>
      </c>
      <c r="N10965" s="6" t="s">
        <v>59913</v>
      </c>
      <c r="O10965" s="6" t="s">
        <v>76908</v>
      </c>
    </row>
    <row r="10966" spans="9:15" x14ac:dyDescent="0.25">
      <c r="I10966">
        <v>10965</v>
      </c>
      <c r="J10966" s="6" t="s">
        <v>25173</v>
      </c>
      <c r="K10966" s="6" t="s">
        <v>49597</v>
      </c>
      <c r="L10966" s="6" t="s">
        <v>49935</v>
      </c>
      <c r="M10966" s="6" t="s">
        <v>25174</v>
      </c>
      <c r="N10966" s="6" t="s">
        <v>59914</v>
      </c>
      <c r="O10966" s="6" t="s">
        <v>76909</v>
      </c>
    </row>
    <row r="10967" spans="9:15" x14ac:dyDescent="0.25">
      <c r="I10967">
        <v>10966</v>
      </c>
      <c r="J10967" s="6" t="s">
        <v>25175</v>
      </c>
      <c r="K10967" s="6" t="s">
        <v>50272</v>
      </c>
      <c r="L10967" s="6" t="s">
        <v>90</v>
      </c>
      <c r="M10967" s="6" t="s">
        <v>25176</v>
      </c>
      <c r="N10967" s="6" t="s">
        <v>59915</v>
      </c>
      <c r="O10967" s="6" t="s">
        <v>76910</v>
      </c>
    </row>
    <row r="10968" spans="9:15" x14ac:dyDescent="0.25">
      <c r="I10968">
        <v>10967</v>
      </c>
      <c r="J10968" s="6" t="s">
        <v>25177</v>
      </c>
      <c r="K10968" s="6" t="s">
        <v>49946</v>
      </c>
      <c r="L10968" s="6" t="s">
        <v>90</v>
      </c>
      <c r="M10968" s="6" t="s">
        <v>25178</v>
      </c>
      <c r="N10968" s="6" t="s">
        <v>59916</v>
      </c>
      <c r="O10968" s="6" t="s">
        <v>76911</v>
      </c>
    </row>
    <row r="10969" spans="9:15" x14ac:dyDescent="0.25">
      <c r="I10969">
        <v>10968</v>
      </c>
      <c r="J10969" s="6" t="s">
        <v>25179</v>
      </c>
      <c r="K10969" s="6" t="s">
        <v>49568</v>
      </c>
      <c r="L10969" s="6" t="s">
        <v>49480</v>
      </c>
      <c r="M10969" s="6" t="s">
        <v>25180</v>
      </c>
      <c r="N10969" s="6" t="s">
        <v>59917</v>
      </c>
      <c r="O10969" s="6" t="s">
        <v>76912</v>
      </c>
    </row>
    <row r="10970" spans="9:15" x14ac:dyDescent="0.25">
      <c r="I10970">
        <v>10969</v>
      </c>
      <c r="J10970" s="6" t="s">
        <v>25181</v>
      </c>
      <c r="K10970" s="6" t="s">
        <v>50248</v>
      </c>
      <c r="L10970" s="6" t="s">
        <v>49706</v>
      </c>
      <c r="M10970" s="6" t="s">
        <v>25182</v>
      </c>
      <c r="N10970" s="6" t="s">
        <v>59918</v>
      </c>
      <c r="O10970" s="6" t="s">
        <v>76913</v>
      </c>
    </row>
    <row r="10971" spans="9:15" x14ac:dyDescent="0.25">
      <c r="I10971">
        <v>10970</v>
      </c>
      <c r="J10971" s="6" t="s">
        <v>25183</v>
      </c>
      <c r="K10971" s="6" t="s">
        <v>48927</v>
      </c>
      <c r="L10971" s="6" t="s">
        <v>51301</v>
      </c>
      <c r="M10971" s="6" t="s">
        <v>25184</v>
      </c>
      <c r="N10971" s="6" t="s">
        <v>59919</v>
      </c>
      <c r="O10971" s="6" t="s">
        <v>76914</v>
      </c>
    </row>
    <row r="10972" spans="9:15" x14ac:dyDescent="0.25">
      <c r="I10972">
        <v>10971</v>
      </c>
      <c r="J10972" s="6" t="s">
        <v>25185</v>
      </c>
      <c r="K10972" s="6" t="s">
        <v>50565</v>
      </c>
      <c r="L10972" s="6" t="s">
        <v>90</v>
      </c>
      <c r="M10972" s="6" t="s">
        <v>25186</v>
      </c>
      <c r="N10972" s="6" t="s">
        <v>90</v>
      </c>
      <c r="O10972" s="6" t="s">
        <v>76915</v>
      </c>
    </row>
    <row r="10973" spans="9:15" x14ac:dyDescent="0.25">
      <c r="I10973">
        <v>10972</v>
      </c>
      <c r="J10973" s="6" t="s">
        <v>25187</v>
      </c>
      <c r="K10973" s="6" t="s">
        <v>50100</v>
      </c>
      <c r="L10973" s="6" t="s">
        <v>50073</v>
      </c>
      <c r="M10973" s="6" t="s">
        <v>25188</v>
      </c>
      <c r="N10973" s="6" t="s">
        <v>59920</v>
      </c>
      <c r="O10973" s="6" t="s">
        <v>76916</v>
      </c>
    </row>
    <row r="10974" spans="9:15" x14ac:dyDescent="0.25">
      <c r="I10974">
        <v>10973</v>
      </c>
      <c r="J10974" s="6" t="s">
        <v>25189</v>
      </c>
      <c r="K10974" s="6" t="s">
        <v>49033</v>
      </c>
      <c r="L10974" s="6" t="s">
        <v>49843</v>
      </c>
      <c r="M10974" s="6" t="s">
        <v>25190</v>
      </c>
      <c r="N10974" s="6" t="s">
        <v>90</v>
      </c>
      <c r="O10974" s="6" t="s">
        <v>76917</v>
      </c>
    </row>
    <row r="10975" spans="9:15" x14ac:dyDescent="0.25">
      <c r="I10975">
        <v>10974</v>
      </c>
      <c r="J10975" s="6" t="s">
        <v>25191</v>
      </c>
      <c r="K10975" s="6" t="s">
        <v>48672</v>
      </c>
      <c r="L10975" s="6" t="s">
        <v>90</v>
      </c>
      <c r="M10975" s="6" t="s">
        <v>25192</v>
      </c>
      <c r="N10975" s="6" t="s">
        <v>59921</v>
      </c>
      <c r="O10975" s="6" t="s">
        <v>76918</v>
      </c>
    </row>
    <row r="10976" spans="9:15" x14ac:dyDescent="0.25">
      <c r="I10976">
        <v>10975</v>
      </c>
      <c r="J10976" s="6" t="s">
        <v>25193</v>
      </c>
      <c r="K10976" s="6" t="s">
        <v>52249</v>
      </c>
      <c r="L10976" s="6" t="s">
        <v>90</v>
      </c>
      <c r="M10976" s="6" t="s">
        <v>25194</v>
      </c>
      <c r="N10976" s="6" t="s">
        <v>90</v>
      </c>
      <c r="O10976" s="6" t="s">
        <v>76919</v>
      </c>
    </row>
    <row r="10977" spans="9:15" x14ac:dyDescent="0.25">
      <c r="I10977">
        <v>10976</v>
      </c>
      <c r="J10977" s="6" t="s">
        <v>25195</v>
      </c>
      <c r="K10977" s="6" t="s">
        <v>49121</v>
      </c>
      <c r="L10977" s="6" t="s">
        <v>90</v>
      </c>
      <c r="M10977" s="6" t="s">
        <v>25196</v>
      </c>
      <c r="N10977" s="6" t="s">
        <v>59922</v>
      </c>
      <c r="O10977" s="6" t="s">
        <v>76920</v>
      </c>
    </row>
    <row r="10978" spans="9:15" x14ac:dyDescent="0.25">
      <c r="I10978">
        <v>10977</v>
      </c>
      <c r="J10978" s="6" t="s">
        <v>25197</v>
      </c>
      <c r="K10978" s="6" t="s">
        <v>49944</v>
      </c>
      <c r="L10978" s="6" t="s">
        <v>50053</v>
      </c>
      <c r="M10978" s="6" t="s">
        <v>25198</v>
      </c>
      <c r="N10978" s="6" t="s">
        <v>52992</v>
      </c>
      <c r="O10978" s="6" t="s">
        <v>76921</v>
      </c>
    </row>
    <row r="10979" spans="9:15" x14ac:dyDescent="0.25">
      <c r="I10979">
        <v>10978</v>
      </c>
      <c r="J10979" s="6" t="s">
        <v>25199</v>
      </c>
      <c r="K10979" s="6" t="s">
        <v>49843</v>
      </c>
      <c r="L10979" s="6" t="s">
        <v>49800</v>
      </c>
      <c r="M10979" s="6" t="s">
        <v>25200</v>
      </c>
      <c r="N10979" s="6" t="s">
        <v>59923</v>
      </c>
      <c r="O10979" s="6" t="s">
        <v>76922</v>
      </c>
    </row>
    <row r="10980" spans="9:15" x14ac:dyDescent="0.25">
      <c r="I10980">
        <v>10979</v>
      </c>
      <c r="J10980" s="6" t="s">
        <v>25201</v>
      </c>
      <c r="K10980" s="6" t="s">
        <v>51306</v>
      </c>
      <c r="L10980" s="6" t="s">
        <v>52102</v>
      </c>
      <c r="M10980" s="6" t="s">
        <v>25202</v>
      </c>
      <c r="N10980" s="6" t="s">
        <v>59924</v>
      </c>
      <c r="O10980" s="6" t="s">
        <v>76923</v>
      </c>
    </row>
    <row r="10981" spans="9:15" x14ac:dyDescent="0.25">
      <c r="I10981">
        <v>10980</v>
      </c>
      <c r="J10981" s="6" t="s">
        <v>25203</v>
      </c>
      <c r="K10981" s="6" t="s">
        <v>52486</v>
      </c>
      <c r="L10981" s="6" t="s">
        <v>90</v>
      </c>
      <c r="M10981" s="6" t="s">
        <v>25204</v>
      </c>
      <c r="N10981" s="6" t="s">
        <v>59925</v>
      </c>
      <c r="O10981" s="6" t="s">
        <v>76924</v>
      </c>
    </row>
    <row r="10982" spans="9:15" x14ac:dyDescent="0.25">
      <c r="I10982">
        <v>10981</v>
      </c>
      <c r="J10982" s="6" t="s">
        <v>25205</v>
      </c>
      <c r="K10982" s="6" t="s">
        <v>49790</v>
      </c>
      <c r="L10982" s="6" t="s">
        <v>90</v>
      </c>
      <c r="M10982" s="6" t="s">
        <v>25206</v>
      </c>
      <c r="N10982" s="6" t="s">
        <v>90</v>
      </c>
      <c r="O10982" s="6" t="s">
        <v>76925</v>
      </c>
    </row>
    <row r="10983" spans="9:15" x14ac:dyDescent="0.25">
      <c r="I10983">
        <v>10982</v>
      </c>
      <c r="J10983" s="6" t="s">
        <v>25207</v>
      </c>
      <c r="K10983" s="6" t="s">
        <v>51404</v>
      </c>
      <c r="L10983" s="6" t="s">
        <v>51473</v>
      </c>
      <c r="M10983" s="6" t="s">
        <v>25208</v>
      </c>
      <c r="N10983" s="6" t="s">
        <v>59926</v>
      </c>
      <c r="O10983" s="6" t="s">
        <v>76926</v>
      </c>
    </row>
    <row r="10984" spans="9:15" x14ac:dyDescent="0.25">
      <c r="I10984">
        <v>10983</v>
      </c>
      <c r="J10984" s="6" t="s">
        <v>25209</v>
      </c>
      <c r="K10984" s="6" t="s">
        <v>48984</v>
      </c>
      <c r="L10984" s="6" t="s">
        <v>49019</v>
      </c>
      <c r="M10984" s="6" t="s">
        <v>25210</v>
      </c>
      <c r="N10984" s="6" t="s">
        <v>59927</v>
      </c>
      <c r="O10984" s="6" t="s">
        <v>76927</v>
      </c>
    </row>
    <row r="10985" spans="9:15" x14ac:dyDescent="0.25">
      <c r="I10985">
        <v>10984</v>
      </c>
      <c r="J10985" s="6" t="s">
        <v>25211</v>
      </c>
      <c r="K10985" s="6" t="s">
        <v>51041</v>
      </c>
      <c r="L10985" s="6" t="s">
        <v>90</v>
      </c>
      <c r="M10985" s="6" t="s">
        <v>25212</v>
      </c>
      <c r="N10985" s="6" t="s">
        <v>59928</v>
      </c>
      <c r="O10985" s="6" t="s">
        <v>76928</v>
      </c>
    </row>
    <row r="10986" spans="9:15" x14ac:dyDescent="0.25">
      <c r="I10986">
        <v>10985</v>
      </c>
      <c r="J10986" s="6" t="s">
        <v>25213</v>
      </c>
      <c r="K10986" s="6" t="s">
        <v>50959</v>
      </c>
      <c r="L10986" s="6" t="s">
        <v>49866</v>
      </c>
      <c r="M10986" s="6" t="s">
        <v>25214</v>
      </c>
      <c r="N10986" s="6" t="s">
        <v>59929</v>
      </c>
      <c r="O10986" s="6" t="s">
        <v>76929</v>
      </c>
    </row>
    <row r="10987" spans="9:15" x14ac:dyDescent="0.25">
      <c r="I10987">
        <v>10986</v>
      </c>
      <c r="J10987" s="6" t="s">
        <v>25215</v>
      </c>
      <c r="K10987" s="6" t="s">
        <v>52411</v>
      </c>
      <c r="L10987" s="6" t="s">
        <v>90</v>
      </c>
      <c r="M10987" s="6" t="s">
        <v>25216</v>
      </c>
      <c r="N10987" s="6" t="s">
        <v>90</v>
      </c>
      <c r="O10987" s="6" t="s">
        <v>76930</v>
      </c>
    </row>
    <row r="10988" spans="9:15" x14ac:dyDescent="0.25">
      <c r="I10988">
        <v>10987</v>
      </c>
      <c r="J10988" s="6" t="s">
        <v>25217</v>
      </c>
      <c r="K10988" s="6" t="s">
        <v>50801</v>
      </c>
      <c r="L10988" s="6" t="s">
        <v>90</v>
      </c>
      <c r="M10988" s="6" t="s">
        <v>25218</v>
      </c>
      <c r="N10988" s="6" t="s">
        <v>59930</v>
      </c>
      <c r="O10988" s="6" t="s">
        <v>76931</v>
      </c>
    </row>
    <row r="10989" spans="9:15" x14ac:dyDescent="0.25">
      <c r="I10989">
        <v>10988</v>
      </c>
      <c r="J10989" s="6" t="s">
        <v>25219</v>
      </c>
      <c r="K10989" s="6" t="s">
        <v>49092</v>
      </c>
      <c r="L10989" s="6" t="s">
        <v>49027</v>
      </c>
      <c r="M10989" s="6" t="s">
        <v>25220</v>
      </c>
      <c r="N10989" s="6" t="s">
        <v>59931</v>
      </c>
      <c r="O10989" s="6" t="s">
        <v>76932</v>
      </c>
    </row>
    <row r="10990" spans="9:15" x14ac:dyDescent="0.25">
      <c r="I10990">
        <v>10989</v>
      </c>
      <c r="J10990" s="6" t="s">
        <v>25221</v>
      </c>
      <c r="K10990" s="6" t="s">
        <v>49983</v>
      </c>
      <c r="L10990" s="6" t="s">
        <v>50090</v>
      </c>
      <c r="M10990" s="6" t="s">
        <v>25222</v>
      </c>
      <c r="N10990" s="6" t="s">
        <v>59932</v>
      </c>
      <c r="O10990" s="6" t="s">
        <v>75713</v>
      </c>
    </row>
    <row r="10991" spans="9:15" x14ac:dyDescent="0.25">
      <c r="I10991">
        <v>10990</v>
      </c>
      <c r="J10991" s="6" t="s">
        <v>25223</v>
      </c>
      <c r="K10991" s="6" t="s">
        <v>49505</v>
      </c>
      <c r="L10991" s="6" t="s">
        <v>90</v>
      </c>
      <c r="M10991" s="6" t="s">
        <v>25224</v>
      </c>
      <c r="N10991" s="6" t="s">
        <v>59933</v>
      </c>
      <c r="O10991" s="6" t="s">
        <v>76933</v>
      </c>
    </row>
    <row r="10992" spans="9:15" x14ac:dyDescent="0.25">
      <c r="I10992">
        <v>10991</v>
      </c>
      <c r="J10992" s="6" t="s">
        <v>25225</v>
      </c>
      <c r="K10992" s="6" t="s">
        <v>51373</v>
      </c>
      <c r="L10992" s="6" t="s">
        <v>52102</v>
      </c>
      <c r="M10992" s="6" t="s">
        <v>25226</v>
      </c>
      <c r="N10992" s="6" t="s">
        <v>59880</v>
      </c>
      <c r="O10992" s="6" t="s">
        <v>76934</v>
      </c>
    </row>
    <row r="10993" spans="9:15" x14ac:dyDescent="0.25">
      <c r="I10993">
        <v>10992</v>
      </c>
      <c r="J10993" s="6" t="s">
        <v>25227</v>
      </c>
      <c r="K10993" s="6" t="s">
        <v>50535</v>
      </c>
      <c r="L10993" s="6" t="s">
        <v>50602</v>
      </c>
      <c r="M10993" s="6" t="s">
        <v>25228</v>
      </c>
      <c r="N10993" s="6" t="s">
        <v>59934</v>
      </c>
      <c r="O10993" s="6" t="s">
        <v>76935</v>
      </c>
    </row>
    <row r="10994" spans="9:15" x14ac:dyDescent="0.25">
      <c r="I10994">
        <v>10993</v>
      </c>
      <c r="J10994" s="6" t="s">
        <v>25229</v>
      </c>
      <c r="K10994" s="6" t="s">
        <v>52507</v>
      </c>
      <c r="L10994" s="6" t="s">
        <v>90</v>
      </c>
      <c r="M10994" s="6" t="s">
        <v>25230</v>
      </c>
      <c r="N10994" s="6" t="s">
        <v>59935</v>
      </c>
      <c r="O10994" s="6" t="s">
        <v>76936</v>
      </c>
    </row>
    <row r="10995" spans="9:15" x14ac:dyDescent="0.25">
      <c r="I10995">
        <v>10994</v>
      </c>
      <c r="J10995" s="6" t="s">
        <v>25231</v>
      </c>
      <c r="K10995" s="6" t="s">
        <v>48630</v>
      </c>
      <c r="L10995" s="6" t="s">
        <v>48620</v>
      </c>
      <c r="M10995" s="6" t="s">
        <v>25232</v>
      </c>
      <c r="N10995" s="6" t="s">
        <v>59936</v>
      </c>
      <c r="O10995" s="6" t="s">
        <v>76937</v>
      </c>
    </row>
    <row r="10996" spans="9:15" x14ac:dyDescent="0.25">
      <c r="I10996">
        <v>10995</v>
      </c>
      <c r="J10996" s="6" t="s">
        <v>25233</v>
      </c>
      <c r="K10996" s="6" t="s">
        <v>51967</v>
      </c>
      <c r="L10996" s="6" t="s">
        <v>90</v>
      </c>
      <c r="M10996" s="6" t="s">
        <v>25234</v>
      </c>
      <c r="N10996" s="6" t="s">
        <v>59937</v>
      </c>
      <c r="O10996" s="6" t="s">
        <v>76938</v>
      </c>
    </row>
    <row r="10997" spans="9:15" x14ac:dyDescent="0.25">
      <c r="I10997">
        <v>10996</v>
      </c>
      <c r="J10997" s="6" t="s">
        <v>25235</v>
      </c>
      <c r="K10997" s="6" t="s">
        <v>51178</v>
      </c>
      <c r="L10997" s="6" t="s">
        <v>90</v>
      </c>
      <c r="M10997" s="6" t="s">
        <v>25236</v>
      </c>
      <c r="N10997" s="6" t="s">
        <v>54245</v>
      </c>
      <c r="O10997" s="6" t="s">
        <v>76939</v>
      </c>
    </row>
    <row r="10998" spans="9:15" x14ac:dyDescent="0.25">
      <c r="I10998">
        <v>10997</v>
      </c>
      <c r="J10998" s="6" t="s">
        <v>25237</v>
      </c>
      <c r="K10998" s="6" t="s">
        <v>50100</v>
      </c>
      <c r="L10998" s="6" t="s">
        <v>50063</v>
      </c>
      <c r="M10998" s="6" t="s">
        <v>25238</v>
      </c>
      <c r="N10998" s="6" t="s">
        <v>59938</v>
      </c>
      <c r="O10998" s="6" t="s">
        <v>76940</v>
      </c>
    </row>
    <row r="10999" spans="9:15" x14ac:dyDescent="0.25">
      <c r="I10999">
        <v>10998</v>
      </c>
      <c r="J10999" s="6" t="s">
        <v>25239</v>
      </c>
      <c r="K10999" s="6" t="s">
        <v>51328</v>
      </c>
      <c r="L10999" s="6" t="s">
        <v>51294</v>
      </c>
      <c r="M10999" s="6" t="s">
        <v>25240</v>
      </c>
      <c r="N10999" s="6" t="s">
        <v>54951</v>
      </c>
      <c r="O10999" s="6" t="s">
        <v>76941</v>
      </c>
    </row>
    <row r="11000" spans="9:15" x14ac:dyDescent="0.25">
      <c r="I11000">
        <v>10999</v>
      </c>
      <c r="J11000" s="6" t="s">
        <v>25241</v>
      </c>
      <c r="K11000" s="6" t="s">
        <v>48670</v>
      </c>
      <c r="L11000" s="6" t="s">
        <v>90</v>
      </c>
      <c r="M11000" s="6" t="s">
        <v>25242</v>
      </c>
      <c r="N11000" s="6" t="s">
        <v>59939</v>
      </c>
      <c r="O11000" s="6" t="s">
        <v>76942</v>
      </c>
    </row>
    <row r="11001" spans="9:15" x14ac:dyDescent="0.25">
      <c r="I11001">
        <v>11000</v>
      </c>
      <c r="J11001" s="6" t="s">
        <v>25243</v>
      </c>
      <c r="K11001" s="6" t="s">
        <v>49284</v>
      </c>
      <c r="L11001" s="6" t="s">
        <v>90</v>
      </c>
      <c r="M11001" s="6" t="s">
        <v>25244</v>
      </c>
      <c r="N11001" s="6" t="s">
        <v>59940</v>
      </c>
      <c r="O11001" s="6" t="s">
        <v>68380</v>
      </c>
    </row>
    <row r="11002" spans="9:15" x14ac:dyDescent="0.25">
      <c r="I11002">
        <v>11001</v>
      </c>
      <c r="J11002" s="6" t="s">
        <v>25245</v>
      </c>
      <c r="K11002" s="6" t="s">
        <v>52352</v>
      </c>
      <c r="L11002" s="6" t="s">
        <v>90</v>
      </c>
      <c r="M11002" s="6" t="s">
        <v>25246</v>
      </c>
      <c r="N11002" s="6" t="s">
        <v>90</v>
      </c>
      <c r="O11002" s="6" t="s">
        <v>76943</v>
      </c>
    </row>
    <row r="11003" spans="9:15" x14ac:dyDescent="0.25">
      <c r="I11003">
        <v>11002</v>
      </c>
      <c r="J11003" s="6" t="s">
        <v>25247</v>
      </c>
      <c r="K11003" s="6" t="s">
        <v>50135</v>
      </c>
      <c r="L11003" s="6" t="s">
        <v>50307</v>
      </c>
      <c r="M11003" s="6" t="s">
        <v>25248</v>
      </c>
      <c r="N11003" s="6" t="s">
        <v>59941</v>
      </c>
      <c r="O11003" s="6" t="s">
        <v>69898</v>
      </c>
    </row>
    <row r="11004" spans="9:15" x14ac:dyDescent="0.25">
      <c r="I11004">
        <v>11003</v>
      </c>
      <c r="J11004" s="6" t="s">
        <v>25249</v>
      </c>
      <c r="K11004" s="6" t="s">
        <v>51737</v>
      </c>
      <c r="L11004" s="6" t="s">
        <v>51485</v>
      </c>
      <c r="M11004" s="6" t="s">
        <v>25250</v>
      </c>
      <c r="N11004" s="6" t="s">
        <v>90</v>
      </c>
      <c r="O11004" s="6" t="s">
        <v>76944</v>
      </c>
    </row>
    <row r="11005" spans="9:15" x14ac:dyDescent="0.25">
      <c r="I11005">
        <v>11004</v>
      </c>
      <c r="J11005" s="6" t="s">
        <v>25251</v>
      </c>
      <c r="K11005" s="6" t="s">
        <v>50856</v>
      </c>
      <c r="L11005" s="6" t="s">
        <v>50876</v>
      </c>
      <c r="M11005" s="6" t="s">
        <v>25252</v>
      </c>
      <c r="N11005" s="6" t="s">
        <v>59942</v>
      </c>
      <c r="O11005" s="6" t="s">
        <v>76945</v>
      </c>
    </row>
    <row r="11006" spans="9:15" x14ac:dyDescent="0.25">
      <c r="I11006">
        <v>11005</v>
      </c>
      <c r="J11006" s="6" t="s">
        <v>25253</v>
      </c>
      <c r="K11006" s="6" t="s">
        <v>52500</v>
      </c>
      <c r="L11006" s="6" t="s">
        <v>90</v>
      </c>
      <c r="M11006" s="6" t="s">
        <v>25254</v>
      </c>
      <c r="N11006" s="6" t="s">
        <v>59943</v>
      </c>
      <c r="O11006" s="6" t="s">
        <v>67805</v>
      </c>
    </row>
    <row r="11007" spans="9:15" x14ac:dyDescent="0.25">
      <c r="I11007">
        <v>11006</v>
      </c>
      <c r="J11007" s="6" t="s">
        <v>25255</v>
      </c>
      <c r="K11007" s="6" t="s">
        <v>52411</v>
      </c>
      <c r="L11007" s="6" t="s">
        <v>90</v>
      </c>
      <c r="M11007" s="6" t="s">
        <v>25256</v>
      </c>
      <c r="N11007" s="6" t="s">
        <v>90</v>
      </c>
      <c r="O11007" s="6" t="s">
        <v>76930</v>
      </c>
    </row>
    <row r="11008" spans="9:15" x14ac:dyDescent="0.25">
      <c r="I11008">
        <v>11007</v>
      </c>
      <c r="J11008" s="6" t="s">
        <v>25257</v>
      </c>
      <c r="K11008" s="6" t="s">
        <v>50112</v>
      </c>
      <c r="L11008" s="6" t="s">
        <v>90</v>
      </c>
      <c r="M11008" s="6" t="s">
        <v>25258</v>
      </c>
      <c r="N11008" s="6" t="s">
        <v>59944</v>
      </c>
      <c r="O11008" s="6" t="s">
        <v>76946</v>
      </c>
    </row>
    <row r="11009" spans="9:15" x14ac:dyDescent="0.25">
      <c r="I11009">
        <v>11008</v>
      </c>
      <c r="J11009" s="6" t="s">
        <v>25259</v>
      </c>
      <c r="K11009" s="6" t="s">
        <v>51016</v>
      </c>
      <c r="L11009" s="6" t="s">
        <v>50895</v>
      </c>
      <c r="M11009" s="6" t="s">
        <v>25260</v>
      </c>
      <c r="N11009" s="6" t="s">
        <v>90</v>
      </c>
      <c r="O11009" s="6" t="s">
        <v>76947</v>
      </c>
    </row>
    <row r="11010" spans="9:15" x14ac:dyDescent="0.25">
      <c r="I11010">
        <v>11009</v>
      </c>
      <c r="J11010" s="6" t="s">
        <v>25261</v>
      </c>
      <c r="K11010" s="6" t="s">
        <v>50620</v>
      </c>
      <c r="L11010" s="6" t="s">
        <v>48829</v>
      </c>
      <c r="M11010" s="6" t="s">
        <v>25262</v>
      </c>
      <c r="N11010" s="6" t="s">
        <v>90</v>
      </c>
      <c r="O11010" s="6" t="s">
        <v>76948</v>
      </c>
    </row>
    <row r="11011" spans="9:15" x14ac:dyDescent="0.25">
      <c r="I11011">
        <v>11010</v>
      </c>
      <c r="J11011" s="6" t="s">
        <v>25263</v>
      </c>
      <c r="K11011" s="6" t="s">
        <v>49759</v>
      </c>
      <c r="L11011" s="6" t="s">
        <v>90</v>
      </c>
      <c r="M11011" s="6" t="s">
        <v>25264</v>
      </c>
      <c r="N11011" s="6" t="s">
        <v>59945</v>
      </c>
      <c r="O11011" s="6" t="s">
        <v>76949</v>
      </c>
    </row>
    <row r="11012" spans="9:15" x14ac:dyDescent="0.25">
      <c r="I11012">
        <v>11011</v>
      </c>
      <c r="J11012" s="6" t="s">
        <v>25265</v>
      </c>
      <c r="K11012" s="6" t="s">
        <v>51214</v>
      </c>
      <c r="L11012" s="6" t="s">
        <v>51194</v>
      </c>
      <c r="M11012" s="6" t="s">
        <v>25266</v>
      </c>
      <c r="N11012" s="6" t="s">
        <v>59946</v>
      </c>
      <c r="O11012" s="6" t="s">
        <v>76950</v>
      </c>
    </row>
    <row r="11013" spans="9:15" x14ac:dyDescent="0.25">
      <c r="I11013">
        <v>11012</v>
      </c>
      <c r="J11013" s="6" t="s">
        <v>25267</v>
      </c>
      <c r="K11013" s="6" t="s">
        <v>52358</v>
      </c>
      <c r="L11013" s="6" t="s">
        <v>52355</v>
      </c>
      <c r="M11013" s="6" t="s">
        <v>25268</v>
      </c>
      <c r="N11013" s="6" t="s">
        <v>59947</v>
      </c>
      <c r="O11013" s="6" t="s">
        <v>76951</v>
      </c>
    </row>
    <row r="11014" spans="9:15" x14ac:dyDescent="0.25">
      <c r="I11014">
        <v>11013</v>
      </c>
      <c r="J11014" s="6" t="s">
        <v>25269</v>
      </c>
      <c r="K11014" s="6" t="s">
        <v>51315</v>
      </c>
      <c r="L11014" s="6" t="s">
        <v>49008</v>
      </c>
      <c r="M11014" s="6" t="s">
        <v>25270</v>
      </c>
      <c r="N11014" s="6" t="s">
        <v>59948</v>
      </c>
      <c r="O11014" s="6" t="s">
        <v>76952</v>
      </c>
    </row>
    <row r="11015" spans="9:15" x14ac:dyDescent="0.25">
      <c r="I11015">
        <v>11014</v>
      </c>
      <c r="J11015" s="6" t="s">
        <v>25271</v>
      </c>
      <c r="K11015" s="6" t="s">
        <v>48887</v>
      </c>
      <c r="L11015" s="6" t="s">
        <v>90</v>
      </c>
      <c r="M11015" s="6" t="s">
        <v>25272</v>
      </c>
      <c r="N11015" s="6" t="s">
        <v>59949</v>
      </c>
      <c r="O11015" s="6" t="s">
        <v>76953</v>
      </c>
    </row>
    <row r="11016" spans="9:15" x14ac:dyDescent="0.25">
      <c r="I11016">
        <v>11015</v>
      </c>
      <c r="J11016" s="6" t="s">
        <v>25273</v>
      </c>
      <c r="K11016" s="6" t="s">
        <v>51288</v>
      </c>
      <c r="L11016" s="6" t="s">
        <v>90</v>
      </c>
      <c r="M11016" s="6" t="s">
        <v>25274</v>
      </c>
      <c r="N11016" s="6" t="s">
        <v>59950</v>
      </c>
      <c r="O11016" s="6" t="s">
        <v>66980</v>
      </c>
    </row>
    <row r="11017" spans="9:15" x14ac:dyDescent="0.25">
      <c r="I11017">
        <v>11016</v>
      </c>
      <c r="J11017" s="6" t="s">
        <v>25275</v>
      </c>
      <c r="K11017" s="6" t="s">
        <v>50186</v>
      </c>
      <c r="L11017" s="6" t="s">
        <v>51473</v>
      </c>
      <c r="M11017" s="6" t="s">
        <v>25276</v>
      </c>
      <c r="N11017" s="6" t="s">
        <v>90</v>
      </c>
      <c r="O11017" s="6" t="s">
        <v>68986</v>
      </c>
    </row>
    <row r="11018" spans="9:15" x14ac:dyDescent="0.25">
      <c r="I11018">
        <v>11017</v>
      </c>
      <c r="J11018" s="6" t="s">
        <v>25277</v>
      </c>
      <c r="K11018" s="6" t="s">
        <v>49940</v>
      </c>
      <c r="L11018" s="6" t="s">
        <v>90</v>
      </c>
      <c r="M11018" s="6" t="s">
        <v>25278</v>
      </c>
      <c r="N11018" s="6" t="s">
        <v>59951</v>
      </c>
      <c r="O11018" s="6" t="s">
        <v>76954</v>
      </c>
    </row>
    <row r="11019" spans="9:15" x14ac:dyDescent="0.25">
      <c r="I11019">
        <v>11018</v>
      </c>
      <c r="J11019" s="6" t="s">
        <v>25279</v>
      </c>
      <c r="K11019" s="6" t="s">
        <v>50568</v>
      </c>
      <c r="L11019" s="6" t="s">
        <v>50565</v>
      </c>
      <c r="M11019" s="6" t="s">
        <v>25280</v>
      </c>
      <c r="N11019" s="6" t="s">
        <v>59780</v>
      </c>
      <c r="O11019" s="6" t="s">
        <v>70758</v>
      </c>
    </row>
    <row r="11020" spans="9:15" x14ac:dyDescent="0.25">
      <c r="I11020">
        <v>11019</v>
      </c>
      <c r="J11020" s="6" t="s">
        <v>25281</v>
      </c>
      <c r="K11020" s="6" t="s">
        <v>51935</v>
      </c>
      <c r="L11020" s="6" t="s">
        <v>90</v>
      </c>
      <c r="M11020" s="6" t="s">
        <v>25282</v>
      </c>
      <c r="N11020" s="6" t="s">
        <v>90</v>
      </c>
      <c r="O11020" s="6" t="s">
        <v>76955</v>
      </c>
    </row>
    <row r="11021" spans="9:15" x14ac:dyDescent="0.25">
      <c r="I11021">
        <v>11020</v>
      </c>
      <c r="J11021" s="6" t="s">
        <v>25283</v>
      </c>
      <c r="K11021" s="6" t="s">
        <v>48850</v>
      </c>
      <c r="L11021" s="6" t="s">
        <v>49470</v>
      </c>
      <c r="M11021" s="6" t="s">
        <v>25284</v>
      </c>
      <c r="N11021" s="6" t="s">
        <v>90</v>
      </c>
      <c r="O11021" s="6" t="s">
        <v>76956</v>
      </c>
    </row>
    <row r="11022" spans="9:15" x14ac:dyDescent="0.25">
      <c r="I11022">
        <v>11021</v>
      </c>
      <c r="J11022" s="6" t="s">
        <v>25285</v>
      </c>
      <c r="K11022" s="6" t="s">
        <v>49582</v>
      </c>
      <c r="L11022" s="6" t="s">
        <v>90</v>
      </c>
      <c r="M11022" s="6" t="s">
        <v>25286</v>
      </c>
      <c r="N11022" s="6" t="s">
        <v>59952</v>
      </c>
      <c r="O11022" s="6" t="s">
        <v>76957</v>
      </c>
    </row>
    <row r="11023" spans="9:15" x14ac:dyDescent="0.25">
      <c r="I11023">
        <v>11022</v>
      </c>
      <c r="J11023" s="6" t="s">
        <v>25287</v>
      </c>
      <c r="K11023" s="6" t="s">
        <v>52411</v>
      </c>
      <c r="L11023" s="6" t="s">
        <v>90</v>
      </c>
      <c r="M11023" s="6" t="s">
        <v>25288</v>
      </c>
      <c r="N11023" s="6" t="s">
        <v>90</v>
      </c>
      <c r="O11023" s="6" t="s">
        <v>76930</v>
      </c>
    </row>
    <row r="11024" spans="9:15" x14ac:dyDescent="0.25">
      <c r="I11024">
        <v>11023</v>
      </c>
      <c r="J11024" s="6" t="s">
        <v>25289</v>
      </c>
      <c r="K11024" s="6" t="s">
        <v>49623</v>
      </c>
      <c r="L11024" s="6" t="s">
        <v>90</v>
      </c>
      <c r="M11024" s="6" t="s">
        <v>25290</v>
      </c>
      <c r="N11024" s="6" t="s">
        <v>59953</v>
      </c>
      <c r="O11024" s="6" t="s">
        <v>76958</v>
      </c>
    </row>
    <row r="11025" spans="9:15" x14ac:dyDescent="0.25">
      <c r="I11025">
        <v>11024</v>
      </c>
      <c r="J11025" s="6" t="s">
        <v>25291</v>
      </c>
      <c r="K11025" s="6" t="s">
        <v>49700</v>
      </c>
      <c r="L11025" s="6" t="s">
        <v>90</v>
      </c>
      <c r="M11025" s="6" t="s">
        <v>25292</v>
      </c>
      <c r="N11025" s="6" t="s">
        <v>55127</v>
      </c>
      <c r="O11025" s="6" t="s">
        <v>76959</v>
      </c>
    </row>
    <row r="11026" spans="9:15" x14ac:dyDescent="0.25">
      <c r="I11026">
        <v>11025</v>
      </c>
      <c r="J11026" s="6" t="s">
        <v>25293</v>
      </c>
      <c r="K11026" s="6" t="s">
        <v>50186</v>
      </c>
      <c r="L11026" s="6" t="s">
        <v>50182</v>
      </c>
      <c r="M11026" s="6" t="s">
        <v>25294</v>
      </c>
      <c r="N11026" s="6" t="s">
        <v>90</v>
      </c>
      <c r="O11026" s="6" t="s">
        <v>76960</v>
      </c>
    </row>
    <row r="11027" spans="9:15" x14ac:dyDescent="0.25">
      <c r="I11027">
        <v>11026</v>
      </c>
      <c r="J11027" s="6" t="s">
        <v>25295</v>
      </c>
      <c r="K11027" s="6" t="s">
        <v>49664</v>
      </c>
      <c r="L11027" s="6" t="s">
        <v>90</v>
      </c>
      <c r="M11027" s="6" t="s">
        <v>25296</v>
      </c>
      <c r="N11027" s="6" t="s">
        <v>90</v>
      </c>
      <c r="O11027" s="6" t="s">
        <v>76961</v>
      </c>
    </row>
    <row r="11028" spans="9:15" x14ac:dyDescent="0.25">
      <c r="I11028">
        <v>11027</v>
      </c>
      <c r="J11028" s="6" t="s">
        <v>25297</v>
      </c>
      <c r="K11028" s="6" t="s">
        <v>50182</v>
      </c>
      <c r="L11028" s="6" t="s">
        <v>49851</v>
      </c>
      <c r="M11028" s="6" t="s">
        <v>25298</v>
      </c>
      <c r="N11028" s="6" t="s">
        <v>59954</v>
      </c>
      <c r="O11028" s="6" t="s">
        <v>76962</v>
      </c>
    </row>
    <row r="11029" spans="9:15" x14ac:dyDescent="0.25">
      <c r="I11029">
        <v>11028</v>
      </c>
      <c r="J11029" s="6" t="s">
        <v>25299</v>
      </c>
      <c r="K11029" s="6" t="s">
        <v>51426</v>
      </c>
      <c r="L11029" s="6" t="s">
        <v>51473</v>
      </c>
      <c r="M11029" s="6" t="s">
        <v>25300</v>
      </c>
      <c r="N11029" s="6" t="s">
        <v>59955</v>
      </c>
      <c r="O11029" s="6" t="s">
        <v>76963</v>
      </c>
    </row>
    <row r="11030" spans="9:15" x14ac:dyDescent="0.25">
      <c r="I11030">
        <v>11029</v>
      </c>
      <c r="J11030" s="6" t="s">
        <v>25301</v>
      </c>
      <c r="K11030" s="6" t="s">
        <v>51824</v>
      </c>
      <c r="L11030" s="6" t="s">
        <v>90</v>
      </c>
      <c r="M11030" s="6" t="s">
        <v>25302</v>
      </c>
      <c r="N11030" s="6" t="s">
        <v>59956</v>
      </c>
      <c r="O11030" s="6" t="s">
        <v>76964</v>
      </c>
    </row>
    <row r="11031" spans="9:15" x14ac:dyDescent="0.25">
      <c r="I11031">
        <v>11030</v>
      </c>
      <c r="J11031" s="6" t="s">
        <v>25303</v>
      </c>
      <c r="K11031" s="6" t="s">
        <v>49155</v>
      </c>
      <c r="L11031" s="6" t="s">
        <v>90</v>
      </c>
      <c r="M11031" s="6" t="s">
        <v>25304</v>
      </c>
      <c r="N11031" s="6" t="s">
        <v>59957</v>
      </c>
      <c r="O11031" s="6" t="s">
        <v>67734</v>
      </c>
    </row>
    <row r="11032" spans="9:15" x14ac:dyDescent="0.25">
      <c r="I11032">
        <v>11031</v>
      </c>
      <c r="J11032" s="6" t="s">
        <v>25305</v>
      </c>
      <c r="K11032" s="6" t="s">
        <v>51248</v>
      </c>
      <c r="L11032" s="6" t="s">
        <v>51231</v>
      </c>
      <c r="M11032" s="6" t="s">
        <v>25306</v>
      </c>
      <c r="N11032" s="6" t="s">
        <v>57366</v>
      </c>
      <c r="O11032" s="6" t="s">
        <v>76965</v>
      </c>
    </row>
    <row r="11033" spans="9:15" x14ac:dyDescent="0.25">
      <c r="I11033">
        <v>11032</v>
      </c>
      <c r="J11033" s="6" t="s">
        <v>25307</v>
      </c>
      <c r="K11033" s="6" t="s">
        <v>50483</v>
      </c>
      <c r="L11033" s="6" t="s">
        <v>50468</v>
      </c>
      <c r="M11033" s="6" t="s">
        <v>25308</v>
      </c>
      <c r="N11033" s="6" t="s">
        <v>59958</v>
      </c>
      <c r="O11033" s="6" t="s">
        <v>76966</v>
      </c>
    </row>
    <row r="11034" spans="9:15" x14ac:dyDescent="0.25">
      <c r="I11034">
        <v>11033</v>
      </c>
      <c r="J11034" s="6" t="s">
        <v>25309</v>
      </c>
      <c r="K11034" s="6" t="s">
        <v>50163</v>
      </c>
      <c r="L11034" s="6" t="s">
        <v>49813</v>
      </c>
      <c r="M11034" s="6" t="s">
        <v>25310</v>
      </c>
      <c r="N11034" s="6" t="s">
        <v>59959</v>
      </c>
      <c r="O11034" s="6" t="s">
        <v>76967</v>
      </c>
    </row>
    <row r="11035" spans="9:15" x14ac:dyDescent="0.25">
      <c r="I11035">
        <v>11034</v>
      </c>
      <c r="J11035" s="6" t="s">
        <v>25311</v>
      </c>
      <c r="K11035" s="6" t="s">
        <v>49744</v>
      </c>
      <c r="L11035" s="6" t="s">
        <v>90</v>
      </c>
      <c r="M11035" s="6" t="s">
        <v>25312</v>
      </c>
      <c r="N11035" s="6" t="s">
        <v>59960</v>
      </c>
      <c r="O11035" s="6" t="s">
        <v>76968</v>
      </c>
    </row>
    <row r="11036" spans="9:15" x14ac:dyDescent="0.25">
      <c r="I11036">
        <v>11035</v>
      </c>
      <c r="J11036" s="6" t="s">
        <v>25313</v>
      </c>
      <c r="K11036" s="6" t="s">
        <v>49078</v>
      </c>
      <c r="L11036" s="6" t="s">
        <v>90</v>
      </c>
      <c r="M11036" s="6" t="s">
        <v>25314</v>
      </c>
      <c r="N11036" s="6" t="s">
        <v>59961</v>
      </c>
      <c r="O11036" s="6" t="s">
        <v>76969</v>
      </c>
    </row>
    <row r="11037" spans="9:15" x14ac:dyDescent="0.25">
      <c r="I11037">
        <v>11036</v>
      </c>
      <c r="J11037" s="6" t="s">
        <v>25315</v>
      </c>
      <c r="K11037" s="6" t="s">
        <v>50856</v>
      </c>
      <c r="L11037" s="6" t="s">
        <v>90</v>
      </c>
      <c r="M11037" s="6" t="s">
        <v>25316</v>
      </c>
      <c r="N11037" s="6" t="s">
        <v>59962</v>
      </c>
      <c r="O11037" s="6" t="s">
        <v>76970</v>
      </c>
    </row>
    <row r="11038" spans="9:15" x14ac:dyDescent="0.25">
      <c r="I11038">
        <v>11037</v>
      </c>
      <c r="J11038" s="6" t="s">
        <v>25317</v>
      </c>
      <c r="K11038" s="6" t="s">
        <v>49195</v>
      </c>
      <c r="L11038" s="6" t="s">
        <v>90</v>
      </c>
      <c r="M11038" s="6" t="s">
        <v>25318</v>
      </c>
      <c r="N11038" s="6" t="s">
        <v>59963</v>
      </c>
      <c r="O11038" s="6" t="s">
        <v>76971</v>
      </c>
    </row>
    <row r="11039" spans="9:15" x14ac:dyDescent="0.25">
      <c r="I11039">
        <v>11038</v>
      </c>
      <c r="J11039" s="6" t="s">
        <v>25319</v>
      </c>
      <c r="K11039" s="6" t="s">
        <v>52212</v>
      </c>
      <c r="L11039" s="6" t="s">
        <v>90</v>
      </c>
      <c r="M11039" s="6" t="s">
        <v>25320</v>
      </c>
      <c r="N11039" s="6" t="s">
        <v>59964</v>
      </c>
      <c r="O11039" s="6" t="s">
        <v>76972</v>
      </c>
    </row>
    <row r="11040" spans="9:15" x14ac:dyDescent="0.25">
      <c r="I11040">
        <v>11039</v>
      </c>
      <c r="J11040" s="6" t="s">
        <v>25321</v>
      </c>
      <c r="K11040" s="6" t="s">
        <v>49482</v>
      </c>
      <c r="L11040" s="6" t="s">
        <v>90</v>
      </c>
      <c r="M11040" s="6" t="s">
        <v>25322</v>
      </c>
      <c r="N11040" s="6" t="s">
        <v>90</v>
      </c>
      <c r="O11040" s="6" t="s">
        <v>76973</v>
      </c>
    </row>
    <row r="11041" spans="9:15" x14ac:dyDescent="0.25">
      <c r="I11041">
        <v>11040</v>
      </c>
      <c r="J11041" s="6" t="s">
        <v>25323</v>
      </c>
      <c r="K11041" s="6" t="s">
        <v>50560</v>
      </c>
      <c r="L11041" s="6" t="s">
        <v>51322</v>
      </c>
      <c r="M11041" s="6" t="s">
        <v>25324</v>
      </c>
      <c r="N11041" s="6" t="s">
        <v>90</v>
      </c>
      <c r="O11041" s="6" t="s">
        <v>76974</v>
      </c>
    </row>
    <row r="11042" spans="9:15" x14ac:dyDescent="0.25">
      <c r="I11042">
        <v>11041</v>
      </c>
      <c r="J11042" s="6" t="s">
        <v>25325</v>
      </c>
      <c r="K11042" s="6" t="s">
        <v>50106</v>
      </c>
      <c r="L11042" s="6" t="s">
        <v>90</v>
      </c>
      <c r="M11042" s="6" t="s">
        <v>25326</v>
      </c>
      <c r="N11042" s="6" t="s">
        <v>59965</v>
      </c>
      <c r="O11042" s="6" t="s">
        <v>76975</v>
      </c>
    </row>
    <row r="11043" spans="9:15" x14ac:dyDescent="0.25">
      <c r="I11043">
        <v>11042</v>
      </c>
      <c r="J11043" s="6" t="s">
        <v>25327</v>
      </c>
      <c r="K11043" s="6" t="s">
        <v>48941</v>
      </c>
      <c r="L11043" s="6" t="s">
        <v>90</v>
      </c>
      <c r="M11043" s="6" t="s">
        <v>25328</v>
      </c>
      <c r="N11043" s="6" t="s">
        <v>59966</v>
      </c>
      <c r="O11043" s="6" t="s">
        <v>76976</v>
      </c>
    </row>
    <row r="11044" spans="9:15" x14ac:dyDescent="0.25">
      <c r="I11044">
        <v>11043</v>
      </c>
      <c r="J11044" s="6" t="s">
        <v>25329</v>
      </c>
      <c r="K11044" s="6" t="s">
        <v>49250</v>
      </c>
      <c r="L11044" s="6" t="s">
        <v>49230</v>
      </c>
      <c r="M11044" s="6" t="s">
        <v>25330</v>
      </c>
      <c r="N11044" s="6" t="s">
        <v>59967</v>
      </c>
      <c r="O11044" s="6" t="s">
        <v>76977</v>
      </c>
    </row>
    <row r="11045" spans="9:15" x14ac:dyDescent="0.25">
      <c r="I11045">
        <v>11044</v>
      </c>
      <c r="J11045" s="6" t="s">
        <v>25331</v>
      </c>
      <c r="K11045" s="6" t="s">
        <v>49008</v>
      </c>
      <c r="L11045" s="6" t="s">
        <v>90</v>
      </c>
      <c r="M11045" s="6" t="s">
        <v>25332</v>
      </c>
      <c r="N11045" s="6" t="s">
        <v>90</v>
      </c>
      <c r="O11045" s="6" t="s">
        <v>76978</v>
      </c>
    </row>
    <row r="11046" spans="9:15" x14ac:dyDescent="0.25">
      <c r="I11046">
        <v>11045</v>
      </c>
      <c r="J11046" s="6" t="s">
        <v>25333</v>
      </c>
      <c r="K11046" s="6" t="s">
        <v>52411</v>
      </c>
      <c r="L11046" s="6" t="s">
        <v>90</v>
      </c>
      <c r="M11046" s="6" t="s">
        <v>25334</v>
      </c>
      <c r="N11046" s="6" t="s">
        <v>90</v>
      </c>
      <c r="O11046" s="6" t="s">
        <v>76979</v>
      </c>
    </row>
    <row r="11047" spans="9:15" x14ac:dyDescent="0.25">
      <c r="I11047">
        <v>11046</v>
      </c>
      <c r="J11047" s="6" t="s">
        <v>25335</v>
      </c>
      <c r="K11047" s="6" t="s">
        <v>52174</v>
      </c>
      <c r="L11047" s="6" t="s">
        <v>50594</v>
      </c>
      <c r="M11047" s="6" t="s">
        <v>25336</v>
      </c>
      <c r="N11047" s="6" t="s">
        <v>59968</v>
      </c>
      <c r="O11047" s="6" t="s">
        <v>76980</v>
      </c>
    </row>
    <row r="11048" spans="9:15" x14ac:dyDescent="0.25">
      <c r="I11048">
        <v>11047</v>
      </c>
      <c r="J11048" s="6" t="s">
        <v>25337</v>
      </c>
      <c r="K11048" s="6" t="s">
        <v>49917</v>
      </c>
      <c r="L11048" s="6" t="s">
        <v>50030</v>
      </c>
      <c r="M11048" s="6" t="s">
        <v>25338</v>
      </c>
      <c r="N11048" s="6" t="s">
        <v>59969</v>
      </c>
      <c r="O11048" s="6" t="s">
        <v>76981</v>
      </c>
    </row>
    <row r="11049" spans="9:15" x14ac:dyDescent="0.25">
      <c r="I11049">
        <v>11048</v>
      </c>
      <c r="J11049" s="6" t="s">
        <v>25339</v>
      </c>
      <c r="K11049" s="6" t="s">
        <v>52249</v>
      </c>
      <c r="L11049" s="6" t="s">
        <v>52246</v>
      </c>
      <c r="M11049" s="6" t="s">
        <v>25340</v>
      </c>
      <c r="N11049" s="6" t="s">
        <v>90</v>
      </c>
      <c r="O11049" s="6" t="s">
        <v>76982</v>
      </c>
    </row>
    <row r="11050" spans="9:15" x14ac:dyDescent="0.25">
      <c r="I11050">
        <v>11049</v>
      </c>
      <c r="J11050" s="6" t="s">
        <v>25341</v>
      </c>
      <c r="K11050" s="6" t="s">
        <v>49074</v>
      </c>
      <c r="L11050" s="6" t="s">
        <v>51688</v>
      </c>
      <c r="M11050" s="6" t="s">
        <v>25342</v>
      </c>
      <c r="N11050" s="6" t="s">
        <v>59970</v>
      </c>
      <c r="O11050" s="6" t="s">
        <v>76983</v>
      </c>
    </row>
    <row r="11051" spans="9:15" x14ac:dyDescent="0.25">
      <c r="I11051">
        <v>11050</v>
      </c>
      <c r="J11051" s="6" t="s">
        <v>25343</v>
      </c>
      <c r="K11051" s="6" t="s">
        <v>52539</v>
      </c>
      <c r="L11051" s="6" t="s">
        <v>90</v>
      </c>
      <c r="M11051" s="6" t="s">
        <v>25344</v>
      </c>
      <c r="N11051" s="6" t="s">
        <v>54277</v>
      </c>
      <c r="O11051" s="6" t="s">
        <v>73659</v>
      </c>
    </row>
    <row r="11052" spans="9:15" x14ac:dyDescent="0.25">
      <c r="I11052">
        <v>11051</v>
      </c>
      <c r="J11052" s="6" t="s">
        <v>25345</v>
      </c>
      <c r="K11052" s="6" t="s">
        <v>50259</v>
      </c>
      <c r="L11052" s="6" t="s">
        <v>90</v>
      </c>
      <c r="M11052" s="6" t="s">
        <v>25346</v>
      </c>
      <c r="N11052" s="6" t="s">
        <v>59971</v>
      </c>
      <c r="O11052" s="6" t="s">
        <v>76984</v>
      </c>
    </row>
    <row r="11053" spans="9:15" x14ac:dyDescent="0.25">
      <c r="I11053">
        <v>11052</v>
      </c>
      <c r="J11053" s="6" t="s">
        <v>25347</v>
      </c>
      <c r="K11053" s="6" t="s">
        <v>48718</v>
      </c>
      <c r="L11053" s="6" t="s">
        <v>90</v>
      </c>
      <c r="M11053" s="6" t="s">
        <v>25348</v>
      </c>
      <c r="N11053" s="6" t="s">
        <v>59349</v>
      </c>
      <c r="O11053" s="6" t="s">
        <v>76985</v>
      </c>
    </row>
    <row r="11054" spans="9:15" x14ac:dyDescent="0.25">
      <c r="I11054">
        <v>11053</v>
      </c>
      <c r="J11054" s="6" t="s">
        <v>25349</v>
      </c>
      <c r="K11054" s="6" t="s">
        <v>50755</v>
      </c>
      <c r="L11054" s="6" t="s">
        <v>50355</v>
      </c>
      <c r="M11054" s="6" t="s">
        <v>25350</v>
      </c>
      <c r="N11054" s="6" t="s">
        <v>55213</v>
      </c>
      <c r="O11054" s="6" t="s">
        <v>76986</v>
      </c>
    </row>
    <row r="11055" spans="9:15" x14ac:dyDescent="0.25">
      <c r="I11055">
        <v>11054</v>
      </c>
      <c r="J11055" s="6" t="s">
        <v>25351</v>
      </c>
      <c r="K11055" s="6" t="s">
        <v>52468</v>
      </c>
      <c r="L11055" s="6" t="s">
        <v>90</v>
      </c>
      <c r="M11055" s="6" t="s">
        <v>25352</v>
      </c>
      <c r="N11055" s="6" t="s">
        <v>59776</v>
      </c>
      <c r="O11055" s="6" t="s">
        <v>76987</v>
      </c>
    </row>
    <row r="11056" spans="9:15" x14ac:dyDescent="0.25">
      <c r="I11056">
        <v>11055</v>
      </c>
      <c r="J11056" s="6" t="s">
        <v>25353</v>
      </c>
      <c r="K11056" s="6" t="s">
        <v>51503</v>
      </c>
      <c r="L11056" s="6" t="s">
        <v>90</v>
      </c>
      <c r="M11056" s="6" t="s">
        <v>25354</v>
      </c>
      <c r="N11056" s="6" t="s">
        <v>59972</v>
      </c>
      <c r="O11056" s="6" t="s">
        <v>76988</v>
      </c>
    </row>
    <row r="11057" spans="9:15" x14ac:dyDescent="0.25">
      <c r="I11057">
        <v>11056</v>
      </c>
      <c r="J11057" s="6" t="s">
        <v>25355</v>
      </c>
      <c r="K11057" s="6" t="s">
        <v>52251</v>
      </c>
      <c r="L11057" s="6" t="s">
        <v>52249</v>
      </c>
      <c r="M11057" s="6" t="s">
        <v>25356</v>
      </c>
      <c r="N11057" s="6" t="s">
        <v>90</v>
      </c>
      <c r="O11057" s="6" t="s">
        <v>76989</v>
      </c>
    </row>
    <row r="11058" spans="9:15" x14ac:dyDescent="0.25">
      <c r="I11058">
        <v>11057</v>
      </c>
      <c r="J11058" s="6" t="s">
        <v>25357</v>
      </c>
      <c r="K11058" s="6" t="s">
        <v>52537</v>
      </c>
      <c r="L11058" s="6" t="s">
        <v>52561</v>
      </c>
      <c r="M11058" s="6" t="s">
        <v>25358</v>
      </c>
      <c r="N11058" s="6" t="s">
        <v>59973</v>
      </c>
      <c r="O11058" s="6" t="s">
        <v>76990</v>
      </c>
    </row>
    <row r="11059" spans="9:15" x14ac:dyDescent="0.25">
      <c r="I11059">
        <v>11058</v>
      </c>
      <c r="J11059" s="6" t="s">
        <v>25359</v>
      </c>
      <c r="K11059" s="6" t="s">
        <v>52507</v>
      </c>
      <c r="L11059" s="6" t="s">
        <v>90</v>
      </c>
      <c r="M11059" s="6" t="s">
        <v>25360</v>
      </c>
      <c r="N11059" s="6" t="s">
        <v>90</v>
      </c>
      <c r="O11059" s="6" t="s">
        <v>73690</v>
      </c>
    </row>
    <row r="11060" spans="9:15" x14ac:dyDescent="0.25">
      <c r="I11060">
        <v>11059</v>
      </c>
      <c r="J11060" s="6" t="s">
        <v>25361</v>
      </c>
      <c r="K11060" s="6" t="s">
        <v>52441</v>
      </c>
      <c r="L11060" s="6" t="s">
        <v>50516</v>
      </c>
      <c r="M11060" s="6" t="s">
        <v>25362</v>
      </c>
      <c r="N11060" s="6" t="s">
        <v>90</v>
      </c>
      <c r="O11060" s="6" t="s">
        <v>76991</v>
      </c>
    </row>
    <row r="11061" spans="9:15" x14ac:dyDescent="0.25">
      <c r="I11061">
        <v>11060</v>
      </c>
      <c r="J11061" s="6" t="s">
        <v>25363</v>
      </c>
      <c r="K11061" s="6" t="s">
        <v>48927</v>
      </c>
      <c r="L11061" s="6" t="s">
        <v>90</v>
      </c>
      <c r="M11061" s="6" t="s">
        <v>25364</v>
      </c>
      <c r="N11061" s="6" t="s">
        <v>59974</v>
      </c>
      <c r="O11061" s="6" t="s">
        <v>72746</v>
      </c>
    </row>
    <row r="11062" spans="9:15" x14ac:dyDescent="0.25">
      <c r="I11062">
        <v>11061</v>
      </c>
      <c r="J11062" s="6" t="s">
        <v>25365</v>
      </c>
      <c r="K11062" s="6" t="s">
        <v>50676</v>
      </c>
      <c r="L11062" s="6" t="s">
        <v>49572</v>
      </c>
      <c r="M11062" s="6" t="s">
        <v>25366</v>
      </c>
      <c r="N11062" s="6" t="s">
        <v>59975</v>
      </c>
      <c r="O11062" s="6" t="s">
        <v>74736</v>
      </c>
    </row>
    <row r="11063" spans="9:15" x14ac:dyDescent="0.25">
      <c r="I11063">
        <v>11062</v>
      </c>
      <c r="J11063" s="6" t="s">
        <v>25367</v>
      </c>
      <c r="K11063" s="6" t="s">
        <v>50497</v>
      </c>
      <c r="L11063" s="6" t="s">
        <v>90</v>
      </c>
      <c r="M11063" s="6" t="s">
        <v>25368</v>
      </c>
      <c r="N11063" s="6" t="s">
        <v>59976</v>
      </c>
      <c r="O11063" s="6" t="s">
        <v>76992</v>
      </c>
    </row>
    <row r="11064" spans="9:15" x14ac:dyDescent="0.25">
      <c r="I11064">
        <v>11063</v>
      </c>
      <c r="J11064" s="6" t="s">
        <v>25369</v>
      </c>
      <c r="K11064" s="6" t="s">
        <v>49362</v>
      </c>
      <c r="L11064" s="6" t="s">
        <v>49362</v>
      </c>
      <c r="M11064" s="6" t="s">
        <v>25370</v>
      </c>
      <c r="N11064" s="6" t="s">
        <v>59977</v>
      </c>
      <c r="O11064" s="6" t="s">
        <v>76993</v>
      </c>
    </row>
    <row r="11065" spans="9:15" x14ac:dyDescent="0.25">
      <c r="I11065">
        <v>11064</v>
      </c>
      <c r="J11065" s="6" t="s">
        <v>25371</v>
      </c>
      <c r="K11065" s="6" t="s">
        <v>51308</v>
      </c>
      <c r="L11065" s="6" t="s">
        <v>90</v>
      </c>
      <c r="M11065" s="6" t="s">
        <v>25372</v>
      </c>
      <c r="N11065" s="6" t="s">
        <v>59978</v>
      </c>
      <c r="O11065" s="6" t="s">
        <v>76994</v>
      </c>
    </row>
    <row r="11066" spans="9:15" x14ac:dyDescent="0.25">
      <c r="I11066">
        <v>11065</v>
      </c>
      <c r="J11066" s="6" t="s">
        <v>25373</v>
      </c>
      <c r="K11066" s="6" t="s">
        <v>50408</v>
      </c>
      <c r="L11066" s="6" t="s">
        <v>50508</v>
      </c>
      <c r="M11066" s="6" t="s">
        <v>25374</v>
      </c>
      <c r="N11066" s="6" t="s">
        <v>59979</v>
      </c>
      <c r="O11066" s="6" t="s">
        <v>76995</v>
      </c>
    </row>
    <row r="11067" spans="9:15" x14ac:dyDescent="0.25">
      <c r="I11067">
        <v>11066</v>
      </c>
      <c r="J11067" s="6" t="s">
        <v>25375</v>
      </c>
      <c r="K11067" s="6" t="s">
        <v>51509</v>
      </c>
      <c r="L11067" s="6" t="s">
        <v>51525</v>
      </c>
      <c r="M11067" s="6" t="s">
        <v>25376</v>
      </c>
      <c r="N11067" s="6" t="s">
        <v>59980</v>
      </c>
      <c r="O11067" s="6" t="s">
        <v>76996</v>
      </c>
    </row>
    <row r="11068" spans="9:15" x14ac:dyDescent="0.25">
      <c r="I11068">
        <v>11067</v>
      </c>
      <c r="J11068" s="6" t="s">
        <v>25377</v>
      </c>
      <c r="K11068" s="6" t="s">
        <v>49019</v>
      </c>
      <c r="L11068" s="6" t="s">
        <v>49013</v>
      </c>
      <c r="M11068" s="6" t="s">
        <v>25378</v>
      </c>
      <c r="N11068" s="6" t="s">
        <v>57034</v>
      </c>
      <c r="O11068" s="6" t="s">
        <v>76997</v>
      </c>
    </row>
    <row r="11069" spans="9:15" x14ac:dyDescent="0.25">
      <c r="I11069">
        <v>11068</v>
      </c>
      <c r="J11069" s="6" t="s">
        <v>25379</v>
      </c>
      <c r="K11069" s="6" t="s">
        <v>49890</v>
      </c>
      <c r="L11069" s="6" t="s">
        <v>48984</v>
      </c>
      <c r="M11069" s="6" t="s">
        <v>25380</v>
      </c>
      <c r="N11069" s="6" t="s">
        <v>59981</v>
      </c>
      <c r="O11069" s="6" t="s">
        <v>76998</v>
      </c>
    </row>
    <row r="11070" spans="9:15" x14ac:dyDescent="0.25">
      <c r="I11070">
        <v>11069</v>
      </c>
      <c r="J11070" s="6" t="s">
        <v>25381</v>
      </c>
      <c r="K11070" s="6" t="s">
        <v>49220</v>
      </c>
      <c r="L11070" s="6" t="s">
        <v>48829</v>
      </c>
      <c r="M11070" s="6" t="s">
        <v>25382</v>
      </c>
      <c r="N11070" s="6" t="s">
        <v>59982</v>
      </c>
      <c r="O11070" s="6" t="s">
        <v>76999</v>
      </c>
    </row>
    <row r="11071" spans="9:15" x14ac:dyDescent="0.25">
      <c r="I11071">
        <v>11070</v>
      </c>
      <c r="J11071" s="6" t="s">
        <v>25383</v>
      </c>
      <c r="K11071" s="6" t="s">
        <v>50261</v>
      </c>
      <c r="L11071" s="6" t="s">
        <v>50257</v>
      </c>
      <c r="M11071" s="6" t="s">
        <v>25384</v>
      </c>
      <c r="N11071" s="6" t="s">
        <v>59983</v>
      </c>
      <c r="O11071" s="6" t="s">
        <v>77000</v>
      </c>
    </row>
    <row r="11072" spans="9:15" x14ac:dyDescent="0.25">
      <c r="I11072">
        <v>11071</v>
      </c>
      <c r="J11072" s="6" t="s">
        <v>25385</v>
      </c>
      <c r="K11072" s="6" t="s">
        <v>52464</v>
      </c>
      <c r="L11072" s="6" t="s">
        <v>90</v>
      </c>
      <c r="M11072" s="6" t="s">
        <v>25386</v>
      </c>
      <c r="N11072" s="6" t="s">
        <v>90</v>
      </c>
      <c r="O11072" s="6" t="s">
        <v>77001</v>
      </c>
    </row>
    <row r="11073" spans="9:15" x14ac:dyDescent="0.25">
      <c r="I11073">
        <v>11072</v>
      </c>
      <c r="J11073" s="6" t="s">
        <v>25387</v>
      </c>
      <c r="K11073" s="6" t="s">
        <v>49686</v>
      </c>
      <c r="L11073" s="6" t="s">
        <v>90</v>
      </c>
      <c r="M11073" s="6" t="s">
        <v>25388</v>
      </c>
      <c r="N11073" s="6" t="s">
        <v>90</v>
      </c>
      <c r="O11073" s="6" t="s">
        <v>77002</v>
      </c>
    </row>
    <row r="11074" spans="9:15" x14ac:dyDescent="0.25">
      <c r="I11074">
        <v>11073</v>
      </c>
      <c r="J11074" s="6" t="s">
        <v>25389</v>
      </c>
      <c r="K11074" s="6" t="s">
        <v>50159</v>
      </c>
      <c r="L11074" s="6" t="s">
        <v>50171</v>
      </c>
      <c r="M11074" s="6" t="s">
        <v>25390</v>
      </c>
      <c r="N11074" s="6" t="s">
        <v>59984</v>
      </c>
      <c r="O11074" s="6" t="s">
        <v>77003</v>
      </c>
    </row>
    <row r="11075" spans="9:15" x14ac:dyDescent="0.25">
      <c r="I11075">
        <v>11074</v>
      </c>
      <c r="J11075" s="6" t="s">
        <v>25391</v>
      </c>
      <c r="K11075" s="6" t="s">
        <v>49107</v>
      </c>
      <c r="L11075" s="6" t="s">
        <v>90</v>
      </c>
      <c r="M11075" s="6" t="s">
        <v>25392</v>
      </c>
      <c r="N11075" s="6" t="s">
        <v>59853</v>
      </c>
      <c r="O11075" s="6" t="s">
        <v>77004</v>
      </c>
    </row>
    <row r="11076" spans="9:15" x14ac:dyDescent="0.25">
      <c r="I11076">
        <v>11075</v>
      </c>
      <c r="J11076" s="6" t="s">
        <v>25393</v>
      </c>
      <c r="K11076" s="6" t="s">
        <v>50167</v>
      </c>
      <c r="L11076" s="6" t="s">
        <v>49619</v>
      </c>
      <c r="M11076" s="6" t="s">
        <v>25394</v>
      </c>
      <c r="N11076" s="6" t="s">
        <v>59985</v>
      </c>
      <c r="O11076" s="6" t="s">
        <v>77005</v>
      </c>
    </row>
    <row r="11077" spans="9:15" x14ac:dyDescent="0.25">
      <c r="I11077">
        <v>11076</v>
      </c>
      <c r="J11077" s="6" t="s">
        <v>25395</v>
      </c>
      <c r="K11077" s="6" t="s">
        <v>48885</v>
      </c>
      <c r="L11077" s="6" t="s">
        <v>90</v>
      </c>
      <c r="M11077" s="6" t="s">
        <v>25396</v>
      </c>
      <c r="N11077" s="6" t="s">
        <v>58511</v>
      </c>
      <c r="O11077" s="6" t="s">
        <v>77006</v>
      </c>
    </row>
    <row r="11078" spans="9:15" x14ac:dyDescent="0.25">
      <c r="I11078">
        <v>11077</v>
      </c>
      <c r="J11078" s="6" t="s">
        <v>25397</v>
      </c>
      <c r="K11078" s="6" t="s">
        <v>49843</v>
      </c>
      <c r="L11078" s="6" t="s">
        <v>90</v>
      </c>
      <c r="M11078" s="6" t="s">
        <v>25398</v>
      </c>
      <c r="N11078" s="6" t="s">
        <v>59986</v>
      </c>
      <c r="O11078" s="6" t="s">
        <v>77007</v>
      </c>
    </row>
    <row r="11079" spans="9:15" x14ac:dyDescent="0.25">
      <c r="I11079">
        <v>11078</v>
      </c>
      <c r="J11079" s="6" t="s">
        <v>25399</v>
      </c>
      <c r="K11079" s="6" t="s">
        <v>49641</v>
      </c>
      <c r="L11079" s="6" t="s">
        <v>49647</v>
      </c>
      <c r="M11079" s="6" t="s">
        <v>25400</v>
      </c>
      <c r="N11079" s="6" t="s">
        <v>59987</v>
      </c>
      <c r="O11079" s="6" t="s">
        <v>77008</v>
      </c>
    </row>
    <row r="11080" spans="9:15" x14ac:dyDescent="0.25">
      <c r="I11080">
        <v>11079</v>
      </c>
      <c r="J11080" s="6" t="s">
        <v>25401</v>
      </c>
      <c r="K11080" s="6" t="s">
        <v>51161</v>
      </c>
      <c r="L11080" s="6" t="s">
        <v>51178</v>
      </c>
      <c r="M11080" s="6" t="s">
        <v>25402</v>
      </c>
      <c r="N11080" s="6" t="s">
        <v>59988</v>
      </c>
      <c r="O11080" s="6" t="s">
        <v>77009</v>
      </c>
    </row>
    <row r="11081" spans="9:15" x14ac:dyDescent="0.25">
      <c r="I11081">
        <v>11080</v>
      </c>
      <c r="J11081" s="6" t="s">
        <v>25403</v>
      </c>
      <c r="K11081" s="6" t="s">
        <v>52456</v>
      </c>
      <c r="L11081" s="6" t="s">
        <v>52539</v>
      </c>
      <c r="M11081" s="6" t="s">
        <v>25404</v>
      </c>
      <c r="N11081" s="6" t="s">
        <v>58683</v>
      </c>
      <c r="O11081" s="6" t="s">
        <v>75031</v>
      </c>
    </row>
    <row r="11082" spans="9:15" x14ac:dyDescent="0.25">
      <c r="I11082">
        <v>11081</v>
      </c>
      <c r="J11082" s="6" t="s">
        <v>25405</v>
      </c>
      <c r="K11082" s="6" t="s">
        <v>49710</v>
      </c>
      <c r="L11082" s="6" t="s">
        <v>48885</v>
      </c>
      <c r="M11082" s="6" t="s">
        <v>25406</v>
      </c>
      <c r="N11082" s="6" t="s">
        <v>59989</v>
      </c>
      <c r="O11082" s="6" t="s">
        <v>77010</v>
      </c>
    </row>
    <row r="11083" spans="9:15" x14ac:dyDescent="0.25">
      <c r="I11083">
        <v>11082</v>
      </c>
      <c r="J11083" s="6" t="s">
        <v>25407</v>
      </c>
      <c r="K11083" s="6" t="s">
        <v>52467</v>
      </c>
      <c r="L11083" s="6" t="s">
        <v>90</v>
      </c>
      <c r="M11083" s="6" t="s">
        <v>25408</v>
      </c>
      <c r="N11083" s="6" t="s">
        <v>90</v>
      </c>
      <c r="O11083" s="6" t="s">
        <v>77011</v>
      </c>
    </row>
    <row r="11084" spans="9:15" x14ac:dyDescent="0.25">
      <c r="I11084">
        <v>11083</v>
      </c>
      <c r="J11084" s="6" t="s">
        <v>25409</v>
      </c>
      <c r="K11084" s="6" t="s">
        <v>49955</v>
      </c>
      <c r="L11084" s="6" t="s">
        <v>49328</v>
      </c>
      <c r="M11084" s="6" t="s">
        <v>25410</v>
      </c>
      <c r="N11084" s="6" t="s">
        <v>90</v>
      </c>
      <c r="O11084" s="6" t="s">
        <v>77012</v>
      </c>
    </row>
    <row r="11085" spans="9:15" x14ac:dyDescent="0.25">
      <c r="I11085">
        <v>11084</v>
      </c>
      <c r="J11085" s="6" t="s">
        <v>25411</v>
      </c>
      <c r="K11085" s="6" t="s">
        <v>50656</v>
      </c>
      <c r="L11085" s="6" t="s">
        <v>50656</v>
      </c>
      <c r="M11085" s="6" t="s">
        <v>25412</v>
      </c>
      <c r="N11085" s="6" t="s">
        <v>55674</v>
      </c>
      <c r="O11085" s="6" t="s">
        <v>77013</v>
      </c>
    </row>
    <row r="11086" spans="9:15" x14ac:dyDescent="0.25">
      <c r="I11086">
        <v>11085</v>
      </c>
      <c r="J11086" s="6" t="s">
        <v>25413</v>
      </c>
      <c r="K11086" s="6" t="s">
        <v>49459</v>
      </c>
      <c r="L11086" s="6" t="s">
        <v>49463</v>
      </c>
      <c r="M11086" s="6" t="s">
        <v>25414</v>
      </c>
      <c r="N11086" s="6" t="s">
        <v>59990</v>
      </c>
      <c r="O11086" s="6" t="s">
        <v>77014</v>
      </c>
    </row>
    <row r="11087" spans="9:15" x14ac:dyDescent="0.25">
      <c r="I11087">
        <v>11086</v>
      </c>
      <c r="J11087" s="6" t="s">
        <v>25415</v>
      </c>
      <c r="K11087" s="6" t="s">
        <v>52479</v>
      </c>
      <c r="L11087" s="6" t="s">
        <v>90</v>
      </c>
      <c r="M11087" s="6" t="s">
        <v>25416</v>
      </c>
      <c r="N11087" s="6" t="s">
        <v>90</v>
      </c>
      <c r="O11087" s="6" t="s">
        <v>77015</v>
      </c>
    </row>
    <row r="11088" spans="9:15" x14ac:dyDescent="0.25">
      <c r="I11088">
        <v>11087</v>
      </c>
      <c r="J11088" s="6" t="s">
        <v>25417</v>
      </c>
      <c r="K11088" s="6" t="s">
        <v>51084</v>
      </c>
      <c r="L11088" s="6" t="s">
        <v>90</v>
      </c>
      <c r="M11088" s="6" t="s">
        <v>25418</v>
      </c>
      <c r="N11088" s="6" t="s">
        <v>59991</v>
      </c>
      <c r="O11088" s="6" t="s">
        <v>77016</v>
      </c>
    </row>
    <row r="11089" spans="9:15" x14ac:dyDescent="0.25">
      <c r="I11089">
        <v>11088</v>
      </c>
      <c r="J11089" s="6" t="s">
        <v>25419</v>
      </c>
      <c r="K11089" s="6" t="s">
        <v>49942</v>
      </c>
      <c r="L11089" s="6" t="s">
        <v>90</v>
      </c>
      <c r="M11089" s="6" t="s">
        <v>25420</v>
      </c>
      <c r="N11089" s="6" t="s">
        <v>59992</v>
      </c>
      <c r="O11089" s="6" t="s">
        <v>77017</v>
      </c>
    </row>
    <row r="11090" spans="9:15" x14ac:dyDescent="0.25">
      <c r="I11090">
        <v>11089</v>
      </c>
      <c r="J11090" s="6" t="s">
        <v>25421</v>
      </c>
      <c r="K11090" s="6" t="s">
        <v>51889</v>
      </c>
      <c r="L11090" s="6" t="s">
        <v>90</v>
      </c>
      <c r="M11090" s="6" t="s">
        <v>25422</v>
      </c>
      <c r="N11090" s="6" t="s">
        <v>59993</v>
      </c>
      <c r="O11090" s="6" t="s">
        <v>77018</v>
      </c>
    </row>
    <row r="11091" spans="9:15" x14ac:dyDescent="0.25">
      <c r="I11091">
        <v>11090</v>
      </c>
      <c r="J11091" s="6" t="s">
        <v>25423</v>
      </c>
      <c r="K11091" s="6" t="s">
        <v>50978</v>
      </c>
      <c r="L11091" s="6" t="s">
        <v>90</v>
      </c>
      <c r="M11091" s="6" t="s">
        <v>25424</v>
      </c>
      <c r="N11091" s="6" t="s">
        <v>90</v>
      </c>
      <c r="O11091" s="6" t="s">
        <v>77019</v>
      </c>
    </row>
    <row r="11092" spans="9:15" x14ac:dyDescent="0.25">
      <c r="I11092">
        <v>11091</v>
      </c>
      <c r="J11092" s="6" t="s">
        <v>25425</v>
      </c>
      <c r="K11092" s="6" t="s">
        <v>50059</v>
      </c>
      <c r="L11092" s="6" t="s">
        <v>90</v>
      </c>
      <c r="M11092" s="6" t="s">
        <v>25426</v>
      </c>
      <c r="N11092" s="6" t="s">
        <v>59994</v>
      </c>
      <c r="O11092" s="6" t="s">
        <v>77020</v>
      </c>
    </row>
    <row r="11093" spans="9:15" x14ac:dyDescent="0.25">
      <c r="I11093">
        <v>11092</v>
      </c>
      <c r="J11093" s="6" t="s">
        <v>25427</v>
      </c>
      <c r="K11093" s="6" t="s">
        <v>52527</v>
      </c>
      <c r="L11093" s="6" t="s">
        <v>90</v>
      </c>
      <c r="M11093" s="6" t="s">
        <v>25428</v>
      </c>
      <c r="N11093" s="6" t="s">
        <v>59995</v>
      </c>
      <c r="O11093" s="6" t="s">
        <v>77021</v>
      </c>
    </row>
    <row r="11094" spans="9:15" x14ac:dyDescent="0.25">
      <c r="I11094">
        <v>11093</v>
      </c>
      <c r="J11094" s="6" t="s">
        <v>25429</v>
      </c>
      <c r="K11094" s="6" t="s">
        <v>52102</v>
      </c>
      <c r="L11094" s="6" t="s">
        <v>90</v>
      </c>
      <c r="M11094" s="6" t="s">
        <v>25430</v>
      </c>
      <c r="N11094" s="6" t="s">
        <v>56295</v>
      </c>
      <c r="O11094" s="6" t="s">
        <v>77022</v>
      </c>
    </row>
    <row r="11095" spans="9:15" x14ac:dyDescent="0.25">
      <c r="I11095">
        <v>11094</v>
      </c>
      <c r="J11095" s="6" t="s">
        <v>25431</v>
      </c>
      <c r="K11095" s="6" t="s">
        <v>49872</v>
      </c>
      <c r="L11095" s="6" t="s">
        <v>49921</v>
      </c>
      <c r="M11095" s="6" t="s">
        <v>25432</v>
      </c>
      <c r="N11095" s="6" t="s">
        <v>56531</v>
      </c>
      <c r="O11095" s="6" t="s">
        <v>77023</v>
      </c>
    </row>
    <row r="11096" spans="9:15" x14ac:dyDescent="0.25">
      <c r="I11096">
        <v>11095</v>
      </c>
      <c r="J11096" s="6" t="s">
        <v>25433</v>
      </c>
      <c r="K11096" s="6" t="s">
        <v>51485</v>
      </c>
      <c r="L11096" s="6" t="s">
        <v>51485</v>
      </c>
      <c r="M11096" s="6" t="s">
        <v>25434</v>
      </c>
      <c r="N11096" s="6" t="s">
        <v>56149</v>
      </c>
      <c r="O11096" s="6" t="s">
        <v>71310</v>
      </c>
    </row>
    <row r="11097" spans="9:15" x14ac:dyDescent="0.25">
      <c r="I11097">
        <v>11096</v>
      </c>
      <c r="J11097" s="6" t="s">
        <v>25435</v>
      </c>
      <c r="K11097" s="6" t="s">
        <v>49597</v>
      </c>
      <c r="L11097" s="6" t="s">
        <v>50609</v>
      </c>
      <c r="M11097" s="6" t="s">
        <v>25436</v>
      </c>
      <c r="N11097" s="6" t="s">
        <v>59996</v>
      </c>
      <c r="O11097" s="6" t="s">
        <v>77024</v>
      </c>
    </row>
    <row r="11098" spans="9:15" x14ac:dyDescent="0.25">
      <c r="I11098">
        <v>11097</v>
      </c>
      <c r="J11098" s="6" t="s">
        <v>25437</v>
      </c>
      <c r="K11098" s="6" t="s">
        <v>49948</v>
      </c>
      <c r="L11098" s="6" t="s">
        <v>49946</v>
      </c>
      <c r="M11098" s="6" t="s">
        <v>25438</v>
      </c>
      <c r="N11098" s="6" t="s">
        <v>59997</v>
      </c>
      <c r="O11098" s="6" t="s">
        <v>77025</v>
      </c>
    </row>
    <row r="11099" spans="9:15" x14ac:dyDescent="0.25">
      <c r="I11099">
        <v>11098</v>
      </c>
      <c r="J11099" s="6" t="s">
        <v>25439</v>
      </c>
      <c r="K11099" s="6" t="s">
        <v>50083</v>
      </c>
      <c r="L11099" s="6" t="s">
        <v>49809</v>
      </c>
      <c r="M11099" s="6" t="s">
        <v>25440</v>
      </c>
      <c r="N11099" s="6" t="s">
        <v>59998</v>
      </c>
      <c r="O11099" s="6" t="s">
        <v>77026</v>
      </c>
    </row>
    <row r="11100" spans="9:15" x14ac:dyDescent="0.25">
      <c r="I11100">
        <v>11099</v>
      </c>
      <c r="J11100" s="6" t="s">
        <v>25441</v>
      </c>
      <c r="K11100" s="6" t="s">
        <v>50402</v>
      </c>
      <c r="L11100" s="6" t="s">
        <v>90</v>
      </c>
      <c r="M11100" s="6" t="s">
        <v>25442</v>
      </c>
      <c r="N11100" s="6" t="s">
        <v>59129</v>
      </c>
      <c r="O11100" s="6" t="s">
        <v>77027</v>
      </c>
    </row>
    <row r="11101" spans="9:15" x14ac:dyDescent="0.25">
      <c r="I11101">
        <v>11100</v>
      </c>
      <c r="J11101" s="6" t="s">
        <v>25443</v>
      </c>
      <c r="K11101" s="6" t="s">
        <v>48676</v>
      </c>
      <c r="L11101" s="6" t="s">
        <v>90</v>
      </c>
      <c r="M11101" s="6" t="s">
        <v>25444</v>
      </c>
      <c r="N11101" s="6" t="s">
        <v>90</v>
      </c>
      <c r="O11101" s="6" t="s">
        <v>77028</v>
      </c>
    </row>
    <row r="11102" spans="9:15" x14ac:dyDescent="0.25">
      <c r="I11102">
        <v>11101</v>
      </c>
      <c r="J11102" s="6" t="s">
        <v>25445</v>
      </c>
      <c r="K11102" s="6" t="s">
        <v>50335</v>
      </c>
      <c r="L11102" s="6" t="s">
        <v>90</v>
      </c>
      <c r="M11102" s="6" t="s">
        <v>25446</v>
      </c>
      <c r="N11102" s="6" t="s">
        <v>59999</v>
      </c>
      <c r="O11102" s="6" t="s">
        <v>77029</v>
      </c>
    </row>
    <row r="11103" spans="9:15" x14ac:dyDescent="0.25">
      <c r="I11103">
        <v>11102</v>
      </c>
      <c r="J11103" s="6" t="s">
        <v>25447</v>
      </c>
      <c r="K11103" s="6" t="s">
        <v>50217</v>
      </c>
      <c r="L11103" s="6" t="s">
        <v>49449</v>
      </c>
      <c r="M11103" s="6" t="s">
        <v>25448</v>
      </c>
      <c r="N11103" s="6" t="s">
        <v>60000</v>
      </c>
      <c r="O11103" s="6" t="s">
        <v>77030</v>
      </c>
    </row>
    <row r="11104" spans="9:15" x14ac:dyDescent="0.25">
      <c r="I11104">
        <v>11103</v>
      </c>
      <c r="J11104" s="6" t="s">
        <v>25449</v>
      </c>
      <c r="K11104" s="6" t="s">
        <v>49190</v>
      </c>
      <c r="L11104" s="6" t="s">
        <v>90</v>
      </c>
      <c r="M11104" s="6" t="s">
        <v>25450</v>
      </c>
      <c r="N11104" s="6" t="s">
        <v>56552</v>
      </c>
      <c r="O11104" s="6" t="s">
        <v>71891</v>
      </c>
    </row>
    <row r="11105" spans="9:15" x14ac:dyDescent="0.25">
      <c r="I11105">
        <v>11104</v>
      </c>
      <c r="J11105" s="6" t="s">
        <v>25451</v>
      </c>
      <c r="K11105" s="6" t="s">
        <v>49292</v>
      </c>
      <c r="L11105" s="6" t="s">
        <v>90</v>
      </c>
      <c r="M11105" s="6" t="s">
        <v>25452</v>
      </c>
      <c r="N11105" s="6" t="s">
        <v>90</v>
      </c>
      <c r="O11105" s="6" t="s">
        <v>77031</v>
      </c>
    </row>
    <row r="11106" spans="9:15" x14ac:dyDescent="0.25">
      <c r="I11106">
        <v>11105</v>
      </c>
      <c r="J11106" s="6" t="s">
        <v>25453</v>
      </c>
      <c r="K11106" s="6" t="s">
        <v>49805</v>
      </c>
      <c r="L11106" s="6" t="s">
        <v>90</v>
      </c>
      <c r="M11106" s="6" t="s">
        <v>25454</v>
      </c>
      <c r="N11106" s="6" t="s">
        <v>90</v>
      </c>
      <c r="O11106" s="6" t="s">
        <v>77032</v>
      </c>
    </row>
    <row r="11107" spans="9:15" x14ac:dyDescent="0.25">
      <c r="I11107">
        <v>11106</v>
      </c>
      <c r="J11107" s="6" t="s">
        <v>25455</v>
      </c>
      <c r="K11107" s="6" t="s">
        <v>52112</v>
      </c>
      <c r="L11107" s="6" t="s">
        <v>90</v>
      </c>
      <c r="M11107" s="6" t="s">
        <v>25456</v>
      </c>
      <c r="N11107" s="6" t="s">
        <v>56493</v>
      </c>
      <c r="O11107" s="6" t="s">
        <v>77033</v>
      </c>
    </row>
    <row r="11108" spans="9:15" x14ac:dyDescent="0.25">
      <c r="I11108">
        <v>11107</v>
      </c>
      <c r="J11108" s="6" t="s">
        <v>25457</v>
      </c>
      <c r="K11108" s="6" t="s">
        <v>50932</v>
      </c>
      <c r="L11108" s="6" t="s">
        <v>50969</v>
      </c>
      <c r="M11108" s="6" t="s">
        <v>25458</v>
      </c>
      <c r="N11108" s="6" t="s">
        <v>60001</v>
      </c>
      <c r="O11108" s="6" t="s">
        <v>77034</v>
      </c>
    </row>
    <row r="11109" spans="9:15" x14ac:dyDescent="0.25">
      <c r="I11109">
        <v>11108</v>
      </c>
      <c r="J11109" s="6" t="s">
        <v>25459</v>
      </c>
      <c r="K11109" s="6" t="s">
        <v>49904</v>
      </c>
      <c r="L11109" s="6" t="s">
        <v>50090</v>
      </c>
      <c r="M11109" s="6" t="s">
        <v>25460</v>
      </c>
      <c r="N11109" s="6" t="s">
        <v>60002</v>
      </c>
      <c r="O11109" s="6" t="s">
        <v>77035</v>
      </c>
    </row>
    <row r="11110" spans="9:15" x14ac:dyDescent="0.25">
      <c r="I11110">
        <v>11109</v>
      </c>
      <c r="J11110" s="6" t="s">
        <v>25461</v>
      </c>
      <c r="K11110" s="6" t="s">
        <v>49337</v>
      </c>
      <c r="L11110" s="6" t="s">
        <v>90</v>
      </c>
      <c r="M11110" s="6" t="s">
        <v>25462</v>
      </c>
      <c r="N11110" s="6" t="s">
        <v>60003</v>
      </c>
      <c r="O11110" s="6" t="s">
        <v>77036</v>
      </c>
    </row>
    <row r="11111" spans="9:15" x14ac:dyDescent="0.25">
      <c r="I11111">
        <v>11110</v>
      </c>
      <c r="J11111" s="6" t="s">
        <v>25463</v>
      </c>
      <c r="K11111" s="6" t="s">
        <v>51391</v>
      </c>
      <c r="L11111" s="6" t="s">
        <v>90</v>
      </c>
      <c r="M11111" s="6" t="s">
        <v>25464</v>
      </c>
      <c r="N11111" s="6" t="s">
        <v>60004</v>
      </c>
      <c r="O11111" s="6" t="s">
        <v>77037</v>
      </c>
    </row>
    <row r="11112" spans="9:15" x14ac:dyDescent="0.25">
      <c r="I11112">
        <v>11111</v>
      </c>
      <c r="J11112" s="6" t="s">
        <v>25465</v>
      </c>
      <c r="K11112" s="6" t="s">
        <v>49910</v>
      </c>
      <c r="L11112" s="6" t="s">
        <v>49908</v>
      </c>
      <c r="M11112" s="6" t="s">
        <v>25466</v>
      </c>
      <c r="N11112" s="6" t="s">
        <v>60005</v>
      </c>
      <c r="O11112" s="6" t="s">
        <v>77038</v>
      </c>
    </row>
    <row r="11113" spans="9:15" x14ac:dyDescent="0.25">
      <c r="I11113">
        <v>11112</v>
      </c>
      <c r="J11113" s="6" t="s">
        <v>25467</v>
      </c>
      <c r="K11113" s="6" t="s">
        <v>49740</v>
      </c>
      <c r="L11113" s="6" t="s">
        <v>49376</v>
      </c>
      <c r="M11113" s="6" t="s">
        <v>25468</v>
      </c>
      <c r="N11113" s="6" t="s">
        <v>90</v>
      </c>
      <c r="O11113" s="6" t="s">
        <v>77039</v>
      </c>
    </row>
    <row r="11114" spans="9:15" x14ac:dyDescent="0.25">
      <c r="I11114">
        <v>11113</v>
      </c>
      <c r="J11114" s="6" t="s">
        <v>25469</v>
      </c>
      <c r="K11114" s="6" t="s">
        <v>49497</v>
      </c>
      <c r="L11114" s="6" t="s">
        <v>49554</v>
      </c>
      <c r="M11114" s="6" t="s">
        <v>25470</v>
      </c>
      <c r="N11114" s="6" t="s">
        <v>60006</v>
      </c>
      <c r="O11114" s="6" t="s">
        <v>77040</v>
      </c>
    </row>
    <row r="11115" spans="9:15" x14ac:dyDescent="0.25">
      <c r="I11115">
        <v>11114</v>
      </c>
      <c r="J11115" s="6" t="s">
        <v>25471</v>
      </c>
      <c r="K11115" s="6" t="s">
        <v>52429</v>
      </c>
      <c r="L11115" s="6" t="s">
        <v>90</v>
      </c>
      <c r="M11115" s="6" t="s">
        <v>25472</v>
      </c>
      <c r="N11115" s="6" t="s">
        <v>90</v>
      </c>
      <c r="O11115" s="6" t="s">
        <v>77041</v>
      </c>
    </row>
    <row r="11116" spans="9:15" x14ac:dyDescent="0.25">
      <c r="I11116">
        <v>11115</v>
      </c>
      <c r="J11116" s="6" t="s">
        <v>25473</v>
      </c>
      <c r="K11116" s="6" t="s">
        <v>52489</v>
      </c>
      <c r="L11116" s="6" t="s">
        <v>50429</v>
      </c>
      <c r="M11116" s="6" t="s">
        <v>25474</v>
      </c>
      <c r="N11116" s="6" t="s">
        <v>60007</v>
      </c>
      <c r="O11116" s="6" t="s">
        <v>77042</v>
      </c>
    </row>
    <row r="11117" spans="9:15" x14ac:dyDescent="0.25">
      <c r="I11117">
        <v>11116</v>
      </c>
      <c r="J11117" s="6" t="s">
        <v>25475</v>
      </c>
      <c r="K11117" s="6" t="s">
        <v>49973</v>
      </c>
      <c r="L11117" s="6" t="s">
        <v>49060</v>
      </c>
      <c r="M11117" s="6" t="s">
        <v>25476</v>
      </c>
      <c r="N11117" s="6" t="s">
        <v>60008</v>
      </c>
      <c r="O11117" s="6" t="s">
        <v>77043</v>
      </c>
    </row>
    <row r="11118" spans="9:15" x14ac:dyDescent="0.25">
      <c r="I11118">
        <v>11117</v>
      </c>
      <c r="J11118" s="6" t="s">
        <v>25477</v>
      </c>
      <c r="K11118" s="6" t="s">
        <v>52208</v>
      </c>
      <c r="L11118" s="6" t="s">
        <v>52208</v>
      </c>
      <c r="M11118" s="6" t="s">
        <v>25478</v>
      </c>
      <c r="N11118" s="6" t="s">
        <v>90</v>
      </c>
      <c r="O11118" s="6" t="s">
        <v>77044</v>
      </c>
    </row>
    <row r="11119" spans="9:15" x14ac:dyDescent="0.25">
      <c r="I11119">
        <v>11118</v>
      </c>
      <c r="J11119" s="6" t="s">
        <v>25479</v>
      </c>
      <c r="K11119" s="6" t="s">
        <v>52246</v>
      </c>
      <c r="L11119" s="6" t="s">
        <v>52246</v>
      </c>
      <c r="M11119" s="6" t="s">
        <v>25480</v>
      </c>
      <c r="N11119" s="6" t="s">
        <v>60009</v>
      </c>
      <c r="O11119" s="6" t="s">
        <v>77045</v>
      </c>
    </row>
    <row r="11120" spans="9:15" x14ac:dyDescent="0.25">
      <c r="I11120">
        <v>11119</v>
      </c>
      <c r="J11120" s="6" t="s">
        <v>25481</v>
      </c>
      <c r="K11120" s="6" t="s">
        <v>51127</v>
      </c>
      <c r="L11120" s="6" t="s">
        <v>51025</v>
      </c>
      <c r="M11120" s="6" t="s">
        <v>25482</v>
      </c>
      <c r="N11120" s="6" t="s">
        <v>58563</v>
      </c>
      <c r="O11120" s="6" t="s">
        <v>77046</v>
      </c>
    </row>
    <row r="11121" spans="9:15" x14ac:dyDescent="0.25">
      <c r="I11121">
        <v>11120</v>
      </c>
      <c r="J11121" s="6" t="s">
        <v>25483</v>
      </c>
      <c r="K11121" s="6" t="s">
        <v>52297</v>
      </c>
      <c r="L11121" s="6" t="s">
        <v>51404</v>
      </c>
      <c r="M11121" s="6" t="s">
        <v>25484</v>
      </c>
      <c r="N11121" s="6" t="s">
        <v>90</v>
      </c>
      <c r="O11121" s="6" t="s">
        <v>77047</v>
      </c>
    </row>
    <row r="11122" spans="9:15" x14ac:dyDescent="0.25">
      <c r="I11122">
        <v>11121</v>
      </c>
      <c r="J11122" s="6" t="s">
        <v>25485</v>
      </c>
      <c r="K11122" s="6" t="s">
        <v>51025</v>
      </c>
      <c r="L11122" s="6" t="s">
        <v>51106</v>
      </c>
      <c r="M11122" s="6" t="s">
        <v>25486</v>
      </c>
      <c r="N11122" s="6" t="s">
        <v>60010</v>
      </c>
      <c r="O11122" s="6" t="s">
        <v>70407</v>
      </c>
    </row>
    <row r="11123" spans="9:15" x14ac:dyDescent="0.25">
      <c r="I11123">
        <v>11122</v>
      </c>
      <c r="J11123" s="6" t="s">
        <v>25487</v>
      </c>
      <c r="K11123" s="6" t="s">
        <v>51865</v>
      </c>
      <c r="L11123" s="6" t="s">
        <v>51913</v>
      </c>
      <c r="M11123" s="6" t="s">
        <v>25488</v>
      </c>
      <c r="N11123" s="6" t="s">
        <v>60011</v>
      </c>
      <c r="O11123" s="6" t="s">
        <v>77048</v>
      </c>
    </row>
    <row r="11124" spans="9:15" x14ac:dyDescent="0.25">
      <c r="I11124">
        <v>11123</v>
      </c>
      <c r="J11124" s="6" t="s">
        <v>25489</v>
      </c>
      <c r="K11124" s="6" t="s">
        <v>51004</v>
      </c>
      <c r="L11124" s="6" t="s">
        <v>51373</v>
      </c>
      <c r="M11124" s="6" t="s">
        <v>25490</v>
      </c>
      <c r="N11124" s="6" t="s">
        <v>90</v>
      </c>
      <c r="O11124" s="6" t="s">
        <v>77049</v>
      </c>
    </row>
    <row r="11125" spans="9:15" x14ac:dyDescent="0.25">
      <c r="I11125">
        <v>11124</v>
      </c>
      <c r="J11125" s="6" t="s">
        <v>25491</v>
      </c>
      <c r="K11125" s="6" t="s">
        <v>49833</v>
      </c>
      <c r="L11125" s="6" t="s">
        <v>49855</v>
      </c>
      <c r="M11125" s="6" t="s">
        <v>25492</v>
      </c>
      <c r="N11125" s="6" t="s">
        <v>90</v>
      </c>
      <c r="O11125" s="6" t="s">
        <v>77050</v>
      </c>
    </row>
    <row r="11126" spans="9:15" x14ac:dyDescent="0.25">
      <c r="I11126">
        <v>11125</v>
      </c>
      <c r="J11126" s="6" t="s">
        <v>25493</v>
      </c>
      <c r="K11126" s="6" t="s">
        <v>49476</v>
      </c>
      <c r="L11126" s="6" t="s">
        <v>49590</v>
      </c>
      <c r="M11126" s="6" t="s">
        <v>25494</v>
      </c>
      <c r="N11126" s="6" t="s">
        <v>53281</v>
      </c>
      <c r="O11126" s="6" t="s">
        <v>77051</v>
      </c>
    </row>
    <row r="11127" spans="9:15" x14ac:dyDescent="0.25">
      <c r="I11127">
        <v>11126</v>
      </c>
      <c r="J11127" s="6" t="s">
        <v>25495</v>
      </c>
      <c r="K11127" s="6" t="s">
        <v>51426</v>
      </c>
      <c r="L11127" s="6" t="s">
        <v>90</v>
      </c>
      <c r="M11127" s="6" t="s">
        <v>25496</v>
      </c>
      <c r="N11127" s="6" t="s">
        <v>60012</v>
      </c>
      <c r="O11127" s="6" t="s">
        <v>77052</v>
      </c>
    </row>
    <row r="11128" spans="9:15" x14ac:dyDescent="0.25">
      <c r="I11128">
        <v>11127</v>
      </c>
      <c r="J11128" s="6" t="s">
        <v>25497</v>
      </c>
      <c r="K11128" s="6" t="s">
        <v>49171</v>
      </c>
      <c r="L11128" s="6" t="s">
        <v>49175</v>
      </c>
      <c r="M11128" s="6" t="s">
        <v>25498</v>
      </c>
      <c r="N11128" s="6" t="s">
        <v>60013</v>
      </c>
      <c r="O11128" s="6" t="s">
        <v>77053</v>
      </c>
    </row>
    <row r="11129" spans="9:15" x14ac:dyDescent="0.25">
      <c r="I11129">
        <v>11128</v>
      </c>
      <c r="J11129" s="6" t="s">
        <v>25499</v>
      </c>
      <c r="K11129" s="6" t="s">
        <v>50110</v>
      </c>
      <c r="L11129" s="6" t="s">
        <v>49794</v>
      </c>
      <c r="M11129" s="6" t="s">
        <v>25500</v>
      </c>
      <c r="N11129" s="6" t="s">
        <v>90</v>
      </c>
      <c r="O11129" s="6" t="s">
        <v>77054</v>
      </c>
    </row>
    <row r="11130" spans="9:15" x14ac:dyDescent="0.25">
      <c r="I11130">
        <v>11129</v>
      </c>
      <c r="J11130" s="6" t="s">
        <v>25501</v>
      </c>
      <c r="K11130" s="6" t="s">
        <v>50284</v>
      </c>
      <c r="L11130" s="6" t="s">
        <v>51701</v>
      </c>
      <c r="M11130" s="6" t="s">
        <v>25502</v>
      </c>
      <c r="N11130" s="6" t="s">
        <v>60014</v>
      </c>
      <c r="O11130" s="6" t="s">
        <v>77055</v>
      </c>
    </row>
    <row r="11131" spans="9:15" x14ac:dyDescent="0.25">
      <c r="I11131">
        <v>11130</v>
      </c>
      <c r="J11131" s="6" t="s">
        <v>25503</v>
      </c>
      <c r="K11131" s="6" t="s">
        <v>50073</v>
      </c>
      <c r="L11131" s="6" t="s">
        <v>50043</v>
      </c>
      <c r="M11131" s="6" t="s">
        <v>25504</v>
      </c>
      <c r="N11131" s="6" t="s">
        <v>56984</v>
      </c>
      <c r="O11131" s="6" t="s">
        <v>77056</v>
      </c>
    </row>
    <row r="11132" spans="9:15" x14ac:dyDescent="0.25">
      <c r="I11132">
        <v>11131</v>
      </c>
      <c r="J11132" s="6" t="s">
        <v>25505</v>
      </c>
      <c r="K11132" s="6" t="s">
        <v>49113</v>
      </c>
      <c r="L11132" s="6" t="s">
        <v>49203</v>
      </c>
      <c r="M11132" s="6" t="s">
        <v>25506</v>
      </c>
      <c r="N11132" s="6" t="s">
        <v>60015</v>
      </c>
      <c r="O11132" s="6" t="s">
        <v>77057</v>
      </c>
    </row>
    <row r="11133" spans="9:15" x14ac:dyDescent="0.25">
      <c r="I11133">
        <v>11132</v>
      </c>
      <c r="J11133" s="6" t="s">
        <v>25507</v>
      </c>
      <c r="K11133" s="6" t="s">
        <v>51120</v>
      </c>
      <c r="L11133" s="6" t="s">
        <v>90</v>
      </c>
      <c r="M11133" s="6" t="s">
        <v>25508</v>
      </c>
      <c r="N11133" s="6" t="s">
        <v>90</v>
      </c>
      <c r="O11133" s="6" t="s">
        <v>77058</v>
      </c>
    </row>
    <row r="11134" spans="9:15" x14ac:dyDescent="0.25">
      <c r="I11134">
        <v>11133</v>
      </c>
      <c r="J11134" s="6" t="s">
        <v>25509</v>
      </c>
      <c r="K11134" s="6" t="s">
        <v>51467</v>
      </c>
      <c r="L11134" s="6" t="s">
        <v>90</v>
      </c>
      <c r="M11134" s="6" t="s">
        <v>25510</v>
      </c>
      <c r="N11134" s="6" t="s">
        <v>90</v>
      </c>
      <c r="O11134" s="6" t="s">
        <v>77059</v>
      </c>
    </row>
    <row r="11135" spans="9:15" x14ac:dyDescent="0.25">
      <c r="I11135">
        <v>11134</v>
      </c>
      <c r="J11135" s="6" t="s">
        <v>25511</v>
      </c>
      <c r="K11135" s="6" t="s">
        <v>50871</v>
      </c>
      <c r="L11135" s="6" t="s">
        <v>90</v>
      </c>
      <c r="M11135" s="6" t="s">
        <v>25512</v>
      </c>
      <c r="N11135" s="6" t="s">
        <v>60016</v>
      </c>
      <c r="O11135" s="6" t="s">
        <v>77060</v>
      </c>
    </row>
    <row r="11136" spans="9:15" x14ac:dyDescent="0.25">
      <c r="I11136">
        <v>11135</v>
      </c>
      <c r="J11136" s="6" t="s">
        <v>25513</v>
      </c>
      <c r="K11136" s="6" t="s">
        <v>50018</v>
      </c>
      <c r="L11136" s="6" t="s">
        <v>50023</v>
      </c>
      <c r="M11136" s="6" t="s">
        <v>25514</v>
      </c>
      <c r="N11136" s="6" t="s">
        <v>90</v>
      </c>
      <c r="O11136" s="6" t="s">
        <v>67849</v>
      </c>
    </row>
    <row r="11137" spans="9:15" x14ac:dyDescent="0.25">
      <c r="I11137">
        <v>11136</v>
      </c>
      <c r="J11137" s="6" t="s">
        <v>25515</v>
      </c>
      <c r="K11137" s="6" t="s">
        <v>51188</v>
      </c>
      <c r="L11137" s="6" t="s">
        <v>90</v>
      </c>
      <c r="M11137" s="6" t="s">
        <v>25516</v>
      </c>
      <c r="N11137" s="6" t="s">
        <v>90</v>
      </c>
      <c r="O11137" s="6" t="s">
        <v>77061</v>
      </c>
    </row>
    <row r="11138" spans="9:15" x14ac:dyDescent="0.25">
      <c r="I11138">
        <v>11137</v>
      </c>
      <c r="J11138" s="6" t="s">
        <v>25517</v>
      </c>
      <c r="K11138" s="6" t="s">
        <v>51373</v>
      </c>
      <c r="L11138" s="6" t="s">
        <v>51322</v>
      </c>
      <c r="M11138" s="6" t="s">
        <v>25518</v>
      </c>
      <c r="N11138" s="6" t="s">
        <v>56555</v>
      </c>
      <c r="O11138" s="6" t="s">
        <v>67191</v>
      </c>
    </row>
    <row r="11139" spans="9:15" x14ac:dyDescent="0.25">
      <c r="I11139">
        <v>11138</v>
      </c>
      <c r="J11139" s="6" t="s">
        <v>25519</v>
      </c>
      <c r="K11139" s="6" t="s">
        <v>49645</v>
      </c>
      <c r="L11139" s="6" t="s">
        <v>49647</v>
      </c>
      <c r="M11139" s="6" t="s">
        <v>25520</v>
      </c>
      <c r="N11139" s="6" t="s">
        <v>60017</v>
      </c>
      <c r="O11139" s="6" t="s">
        <v>77062</v>
      </c>
    </row>
    <row r="11140" spans="9:15" x14ac:dyDescent="0.25">
      <c r="I11140">
        <v>11139</v>
      </c>
      <c r="J11140" s="6" t="s">
        <v>25521</v>
      </c>
      <c r="K11140" s="6" t="s">
        <v>49509</v>
      </c>
      <c r="L11140" s="6" t="s">
        <v>49501</v>
      </c>
      <c r="M11140" s="6" t="s">
        <v>25522</v>
      </c>
      <c r="N11140" s="6" t="s">
        <v>60018</v>
      </c>
      <c r="O11140" s="6" t="s">
        <v>77063</v>
      </c>
    </row>
    <row r="11141" spans="9:15" x14ac:dyDescent="0.25">
      <c r="I11141">
        <v>11140</v>
      </c>
      <c r="J11141" s="6" t="s">
        <v>25523</v>
      </c>
      <c r="K11141" s="6" t="s">
        <v>51867</v>
      </c>
      <c r="L11141" s="6" t="s">
        <v>90</v>
      </c>
      <c r="M11141" s="6" t="s">
        <v>25524</v>
      </c>
      <c r="N11141" s="6" t="s">
        <v>58224</v>
      </c>
      <c r="O11141" s="6" t="s">
        <v>74345</v>
      </c>
    </row>
    <row r="11142" spans="9:15" x14ac:dyDescent="0.25">
      <c r="I11142">
        <v>11141</v>
      </c>
      <c r="J11142" s="6" t="s">
        <v>25525</v>
      </c>
      <c r="K11142" s="6" t="s">
        <v>49645</v>
      </c>
      <c r="L11142" s="6" t="s">
        <v>49629</v>
      </c>
      <c r="M11142" s="6" t="s">
        <v>25526</v>
      </c>
      <c r="N11142" s="6" t="s">
        <v>60019</v>
      </c>
      <c r="O11142" s="6" t="s">
        <v>77064</v>
      </c>
    </row>
    <row r="11143" spans="9:15" x14ac:dyDescent="0.25">
      <c r="I11143">
        <v>11142</v>
      </c>
      <c r="J11143" s="6" t="s">
        <v>25527</v>
      </c>
      <c r="K11143" s="6" t="s">
        <v>50871</v>
      </c>
      <c r="L11143" s="6" t="s">
        <v>90</v>
      </c>
      <c r="M11143" s="6" t="s">
        <v>25528</v>
      </c>
      <c r="N11143" s="6" t="s">
        <v>60020</v>
      </c>
      <c r="O11143" s="6" t="s">
        <v>77065</v>
      </c>
    </row>
    <row r="11144" spans="9:15" x14ac:dyDescent="0.25">
      <c r="I11144">
        <v>11143</v>
      </c>
      <c r="J11144" s="6" t="s">
        <v>25529</v>
      </c>
      <c r="K11144" s="6" t="s">
        <v>52491</v>
      </c>
      <c r="L11144" s="6" t="s">
        <v>90</v>
      </c>
      <c r="M11144" s="6" t="s">
        <v>25530</v>
      </c>
      <c r="N11144" s="6" t="s">
        <v>60021</v>
      </c>
      <c r="O11144" s="6" t="s">
        <v>77066</v>
      </c>
    </row>
    <row r="11145" spans="9:15" x14ac:dyDescent="0.25">
      <c r="I11145">
        <v>11144</v>
      </c>
      <c r="J11145" s="6" t="s">
        <v>25531</v>
      </c>
      <c r="K11145" s="6" t="s">
        <v>50292</v>
      </c>
      <c r="L11145" s="6" t="s">
        <v>90</v>
      </c>
      <c r="M11145" s="6" t="s">
        <v>25532</v>
      </c>
      <c r="N11145" s="6" t="s">
        <v>60022</v>
      </c>
      <c r="O11145" s="6" t="s">
        <v>77067</v>
      </c>
    </row>
    <row r="11146" spans="9:15" x14ac:dyDescent="0.25">
      <c r="I11146">
        <v>11145</v>
      </c>
      <c r="J11146" s="6" t="s">
        <v>25533</v>
      </c>
      <c r="K11146" s="6" t="s">
        <v>48688</v>
      </c>
      <c r="L11146" s="6" t="s">
        <v>48704</v>
      </c>
      <c r="M11146" s="6" t="s">
        <v>25534</v>
      </c>
      <c r="N11146" s="6" t="s">
        <v>60023</v>
      </c>
      <c r="O11146" s="6" t="s">
        <v>77068</v>
      </c>
    </row>
    <row r="11147" spans="9:15" x14ac:dyDescent="0.25">
      <c r="I11147">
        <v>11146</v>
      </c>
      <c r="J11147" s="6" t="s">
        <v>25535</v>
      </c>
      <c r="K11147" s="6" t="s">
        <v>49314</v>
      </c>
      <c r="L11147" s="6" t="s">
        <v>90</v>
      </c>
      <c r="M11147" s="6" t="s">
        <v>25536</v>
      </c>
      <c r="N11147" s="6" t="s">
        <v>60024</v>
      </c>
      <c r="O11147" s="6" t="s">
        <v>66685</v>
      </c>
    </row>
    <row r="11148" spans="9:15" x14ac:dyDescent="0.25">
      <c r="I11148">
        <v>11147</v>
      </c>
      <c r="J11148" s="6" t="s">
        <v>25537</v>
      </c>
      <c r="K11148" s="6" t="s">
        <v>49405</v>
      </c>
      <c r="L11148" s="6" t="s">
        <v>90</v>
      </c>
      <c r="M11148" s="6" t="s">
        <v>25538</v>
      </c>
      <c r="N11148" s="6" t="s">
        <v>60025</v>
      </c>
      <c r="O11148" s="6" t="s">
        <v>77069</v>
      </c>
    </row>
    <row r="11149" spans="9:15" x14ac:dyDescent="0.25">
      <c r="I11149">
        <v>11148</v>
      </c>
      <c r="J11149" s="6" t="s">
        <v>25539</v>
      </c>
      <c r="K11149" s="6" t="s">
        <v>49714</v>
      </c>
      <c r="L11149" s="6" t="s">
        <v>90</v>
      </c>
      <c r="M11149" s="6" t="s">
        <v>25540</v>
      </c>
      <c r="N11149" s="6" t="s">
        <v>90</v>
      </c>
      <c r="O11149" s="6" t="s">
        <v>77070</v>
      </c>
    </row>
    <row r="11150" spans="9:15" x14ac:dyDescent="0.25">
      <c r="I11150">
        <v>11149</v>
      </c>
      <c r="J11150" s="6" t="s">
        <v>25541</v>
      </c>
      <c r="K11150" s="6" t="s">
        <v>51231</v>
      </c>
      <c r="L11150" s="6" t="s">
        <v>90</v>
      </c>
      <c r="M11150" s="6" t="s">
        <v>25542</v>
      </c>
      <c r="N11150" s="6" t="s">
        <v>60026</v>
      </c>
      <c r="O11150" s="6" t="s">
        <v>77071</v>
      </c>
    </row>
    <row r="11151" spans="9:15" x14ac:dyDescent="0.25">
      <c r="I11151">
        <v>11150</v>
      </c>
      <c r="J11151" s="6" t="s">
        <v>25543</v>
      </c>
      <c r="K11151" s="6" t="s">
        <v>49710</v>
      </c>
      <c r="L11151" s="6" t="s">
        <v>49892</v>
      </c>
      <c r="M11151" s="6" t="s">
        <v>25544</v>
      </c>
      <c r="N11151" s="6" t="s">
        <v>60027</v>
      </c>
      <c r="O11151" s="6" t="s">
        <v>73065</v>
      </c>
    </row>
    <row r="11152" spans="9:15" x14ac:dyDescent="0.25">
      <c r="I11152">
        <v>11151</v>
      </c>
      <c r="J11152" s="6" t="s">
        <v>25545</v>
      </c>
      <c r="K11152" s="6" t="s">
        <v>51947</v>
      </c>
      <c r="L11152" s="6" t="s">
        <v>90</v>
      </c>
      <c r="M11152" s="6" t="s">
        <v>25546</v>
      </c>
      <c r="N11152" s="6" t="s">
        <v>60028</v>
      </c>
      <c r="O11152" s="6" t="s">
        <v>77072</v>
      </c>
    </row>
    <row r="11153" spans="9:15" x14ac:dyDescent="0.25">
      <c r="I11153">
        <v>11152</v>
      </c>
      <c r="J11153" s="6" t="s">
        <v>25547</v>
      </c>
      <c r="K11153" s="6" t="s">
        <v>49013</v>
      </c>
      <c r="L11153" s="6" t="s">
        <v>48999</v>
      </c>
      <c r="M11153" s="6" t="s">
        <v>25548</v>
      </c>
      <c r="N11153" s="6" t="s">
        <v>53074</v>
      </c>
      <c r="O11153" s="6" t="s">
        <v>77073</v>
      </c>
    </row>
    <row r="11154" spans="9:15" x14ac:dyDescent="0.25">
      <c r="I11154">
        <v>11153</v>
      </c>
      <c r="J11154" s="6" t="s">
        <v>25549</v>
      </c>
      <c r="K11154" s="6" t="s">
        <v>52136</v>
      </c>
      <c r="L11154" s="6" t="s">
        <v>90</v>
      </c>
      <c r="M11154" s="6" t="s">
        <v>25550</v>
      </c>
      <c r="N11154" s="6" t="s">
        <v>60029</v>
      </c>
      <c r="O11154" s="6" t="s">
        <v>77074</v>
      </c>
    </row>
    <row r="11155" spans="9:15" x14ac:dyDescent="0.25">
      <c r="I11155">
        <v>11154</v>
      </c>
      <c r="J11155" s="6" t="s">
        <v>25551</v>
      </c>
      <c r="K11155" s="6" t="s">
        <v>50761</v>
      </c>
      <c r="L11155" s="6" t="s">
        <v>90</v>
      </c>
      <c r="M11155" s="6" t="s">
        <v>25552</v>
      </c>
      <c r="N11155" s="6" t="s">
        <v>54542</v>
      </c>
      <c r="O11155" s="6" t="s">
        <v>77075</v>
      </c>
    </row>
    <row r="11156" spans="9:15" x14ac:dyDescent="0.25">
      <c r="I11156">
        <v>11155</v>
      </c>
      <c r="J11156" s="6" t="s">
        <v>25553</v>
      </c>
      <c r="K11156" s="6" t="s">
        <v>49866</v>
      </c>
      <c r="L11156" s="6" t="s">
        <v>90</v>
      </c>
      <c r="M11156" s="6" t="s">
        <v>25554</v>
      </c>
      <c r="N11156" s="6" t="s">
        <v>60030</v>
      </c>
      <c r="O11156" s="6" t="s">
        <v>69977</v>
      </c>
    </row>
    <row r="11157" spans="9:15" x14ac:dyDescent="0.25">
      <c r="I11157">
        <v>11156</v>
      </c>
      <c r="J11157" s="6" t="s">
        <v>25555</v>
      </c>
      <c r="K11157" s="6" t="s">
        <v>49993</v>
      </c>
      <c r="L11157" s="6" t="s">
        <v>50032</v>
      </c>
      <c r="M11157" s="6" t="s">
        <v>25556</v>
      </c>
      <c r="N11157" s="6" t="s">
        <v>60031</v>
      </c>
      <c r="O11157" s="6" t="s">
        <v>77076</v>
      </c>
    </row>
    <row r="11158" spans="9:15" x14ac:dyDescent="0.25">
      <c r="I11158">
        <v>11157</v>
      </c>
      <c r="J11158" s="6" t="s">
        <v>25557</v>
      </c>
      <c r="K11158" s="6" t="s">
        <v>52550</v>
      </c>
      <c r="L11158" s="6" t="s">
        <v>90</v>
      </c>
      <c r="M11158" s="6" t="s">
        <v>25558</v>
      </c>
      <c r="N11158" s="6" t="s">
        <v>60032</v>
      </c>
      <c r="O11158" s="6" t="s">
        <v>77077</v>
      </c>
    </row>
    <row r="11159" spans="9:15" x14ac:dyDescent="0.25">
      <c r="I11159">
        <v>11158</v>
      </c>
      <c r="J11159" s="6" t="s">
        <v>25559</v>
      </c>
      <c r="K11159" s="6" t="s">
        <v>48945</v>
      </c>
      <c r="L11159" s="6" t="s">
        <v>90</v>
      </c>
      <c r="M11159" s="6" t="s">
        <v>25560</v>
      </c>
      <c r="N11159" s="6" t="s">
        <v>60033</v>
      </c>
      <c r="O11159" s="6" t="s">
        <v>77078</v>
      </c>
    </row>
    <row r="11160" spans="9:15" x14ac:dyDescent="0.25">
      <c r="I11160">
        <v>11159</v>
      </c>
      <c r="J11160" s="6" t="s">
        <v>25561</v>
      </c>
      <c r="K11160" s="6" t="s">
        <v>51509</v>
      </c>
      <c r="L11160" s="6" t="s">
        <v>51513</v>
      </c>
      <c r="M11160" s="6" t="s">
        <v>25562</v>
      </c>
      <c r="N11160" s="6" t="s">
        <v>60034</v>
      </c>
      <c r="O11160" s="6" t="s">
        <v>70315</v>
      </c>
    </row>
    <row r="11161" spans="9:15" x14ac:dyDescent="0.25">
      <c r="I11161">
        <v>11160</v>
      </c>
      <c r="J11161" s="6" t="s">
        <v>25563</v>
      </c>
      <c r="K11161" s="6" t="s">
        <v>52408</v>
      </c>
      <c r="L11161" s="6" t="s">
        <v>90</v>
      </c>
      <c r="M11161" s="6" t="s">
        <v>25564</v>
      </c>
      <c r="N11161" s="6" t="s">
        <v>90</v>
      </c>
      <c r="O11161" s="6" t="s">
        <v>77079</v>
      </c>
    </row>
    <row r="11162" spans="9:15" x14ac:dyDescent="0.25">
      <c r="I11162">
        <v>11161</v>
      </c>
      <c r="J11162" s="6" t="s">
        <v>25565</v>
      </c>
      <c r="K11162" s="6" t="s">
        <v>51479</v>
      </c>
      <c r="L11162" s="6" t="s">
        <v>90</v>
      </c>
      <c r="M11162" s="6" t="s">
        <v>25566</v>
      </c>
      <c r="N11162" s="6" t="s">
        <v>60035</v>
      </c>
      <c r="O11162" s="6" t="s">
        <v>77080</v>
      </c>
    </row>
    <row r="11163" spans="9:15" x14ac:dyDescent="0.25">
      <c r="I11163">
        <v>11162</v>
      </c>
      <c r="J11163" s="6" t="s">
        <v>25567</v>
      </c>
      <c r="K11163" s="6" t="s">
        <v>50529</v>
      </c>
      <c r="L11163" s="6" t="s">
        <v>50310</v>
      </c>
      <c r="M11163" s="6" t="s">
        <v>25568</v>
      </c>
      <c r="N11163" s="6" t="s">
        <v>90</v>
      </c>
      <c r="O11163" s="6" t="s">
        <v>77081</v>
      </c>
    </row>
    <row r="11164" spans="9:15" x14ac:dyDescent="0.25">
      <c r="I11164">
        <v>11163</v>
      </c>
      <c r="J11164" s="6" t="s">
        <v>25569</v>
      </c>
      <c r="K11164" s="6" t="s">
        <v>52269</v>
      </c>
      <c r="L11164" s="6" t="s">
        <v>90</v>
      </c>
      <c r="M11164" s="6" t="s">
        <v>25570</v>
      </c>
      <c r="N11164" s="6" t="s">
        <v>60036</v>
      </c>
      <c r="O11164" s="6" t="s">
        <v>77082</v>
      </c>
    </row>
    <row r="11165" spans="9:15" x14ac:dyDescent="0.25">
      <c r="I11165">
        <v>11164</v>
      </c>
      <c r="J11165" s="6" t="s">
        <v>25571</v>
      </c>
      <c r="K11165" s="6" t="s">
        <v>51050</v>
      </c>
      <c r="L11165" s="6" t="s">
        <v>51509</v>
      </c>
      <c r="M11165" s="6" t="s">
        <v>25572</v>
      </c>
      <c r="N11165" s="6" t="s">
        <v>60037</v>
      </c>
      <c r="O11165" s="6" t="s">
        <v>77083</v>
      </c>
    </row>
    <row r="11166" spans="9:15" x14ac:dyDescent="0.25">
      <c r="I11166">
        <v>11165</v>
      </c>
      <c r="J11166" s="6" t="s">
        <v>25573</v>
      </c>
      <c r="K11166" s="6" t="s">
        <v>51161</v>
      </c>
      <c r="L11166" s="6" t="s">
        <v>90</v>
      </c>
      <c r="M11166" s="6" t="s">
        <v>25574</v>
      </c>
      <c r="N11166" s="6" t="s">
        <v>60038</v>
      </c>
      <c r="O11166" s="6" t="s">
        <v>77084</v>
      </c>
    </row>
    <row r="11167" spans="9:15" x14ac:dyDescent="0.25">
      <c r="I11167">
        <v>11166</v>
      </c>
      <c r="J11167" s="6" t="s">
        <v>25575</v>
      </c>
      <c r="K11167" s="6" t="s">
        <v>51897</v>
      </c>
      <c r="L11167" s="6" t="s">
        <v>90</v>
      </c>
      <c r="M11167" s="6" t="s">
        <v>25576</v>
      </c>
      <c r="N11167" s="6" t="s">
        <v>90</v>
      </c>
      <c r="O11167" s="6" t="s">
        <v>77085</v>
      </c>
    </row>
    <row r="11168" spans="9:15" x14ac:dyDescent="0.25">
      <c r="I11168">
        <v>11167</v>
      </c>
      <c r="J11168" s="6" t="s">
        <v>25577</v>
      </c>
      <c r="K11168" s="6" t="s">
        <v>52249</v>
      </c>
      <c r="L11168" s="6" t="s">
        <v>52246</v>
      </c>
      <c r="M11168" s="6" t="s">
        <v>25578</v>
      </c>
      <c r="N11168" s="6" t="s">
        <v>60039</v>
      </c>
      <c r="O11168" s="6" t="s">
        <v>77086</v>
      </c>
    </row>
    <row r="11169" spans="9:15" x14ac:dyDescent="0.25">
      <c r="I11169">
        <v>11168</v>
      </c>
      <c r="J11169" s="6" t="s">
        <v>25579</v>
      </c>
      <c r="K11169" s="6" t="s">
        <v>51058</v>
      </c>
      <c r="L11169" s="6" t="s">
        <v>90</v>
      </c>
      <c r="M11169" s="6" t="s">
        <v>25580</v>
      </c>
      <c r="N11169" s="6" t="s">
        <v>90</v>
      </c>
      <c r="O11169" s="6" t="s">
        <v>77087</v>
      </c>
    </row>
    <row r="11170" spans="9:15" x14ac:dyDescent="0.25">
      <c r="I11170">
        <v>11169</v>
      </c>
      <c r="J11170" s="6" t="s">
        <v>25581</v>
      </c>
      <c r="K11170" s="6" t="s">
        <v>51579</v>
      </c>
      <c r="L11170" s="6" t="s">
        <v>51410</v>
      </c>
      <c r="M11170" s="6" t="s">
        <v>25582</v>
      </c>
      <c r="N11170" s="6" t="s">
        <v>90</v>
      </c>
      <c r="O11170" s="6" t="s">
        <v>77088</v>
      </c>
    </row>
    <row r="11171" spans="9:15" x14ac:dyDescent="0.25">
      <c r="I11171">
        <v>11170</v>
      </c>
      <c r="J11171" s="6" t="s">
        <v>25583</v>
      </c>
      <c r="K11171" s="6" t="s">
        <v>48911</v>
      </c>
      <c r="L11171" s="6" t="s">
        <v>49507</v>
      </c>
      <c r="M11171" s="6" t="s">
        <v>25584</v>
      </c>
      <c r="N11171" s="6" t="s">
        <v>56788</v>
      </c>
      <c r="O11171" s="6" t="s">
        <v>77089</v>
      </c>
    </row>
    <row r="11172" spans="9:15" x14ac:dyDescent="0.25">
      <c r="I11172">
        <v>11171</v>
      </c>
      <c r="J11172" s="6" t="s">
        <v>25585</v>
      </c>
      <c r="K11172" s="6" t="s">
        <v>52338</v>
      </c>
      <c r="L11172" s="6" t="s">
        <v>90</v>
      </c>
      <c r="M11172" s="6" t="s">
        <v>25586</v>
      </c>
      <c r="N11172" s="6" t="s">
        <v>90</v>
      </c>
      <c r="O11172" s="6" t="s">
        <v>77090</v>
      </c>
    </row>
    <row r="11173" spans="9:15" x14ac:dyDescent="0.25">
      <c r="I11173">
        <v>11172</v>
      </c>
      <c r="J11173" s="6" t="s">
        <v>25587</v>
      </c>
      <c r="K11173" s="6" t="s">
        <v>51729</v>
      </c>
      <c r="L11173" s="6" t="s">
        <v>51569</v>
      </c>
      <c r="M11173" s="6" t="s">
        <v>25588</v>
      </c>
      <c r="N11173" s="6" t="s">
        <v>90</v>
      </c>
      <c r="O11173" s="6" t="s">
        <v>77091</v>
      </c>
    </row>
    <row r="11174" spans="9:15" x14ac:dyDescent="0.25">
      <c r="I11174">
        <v>11173</v>
      </c>
      <c r="J11174" s="6" t="s">
        <v>25589</v>
      </c>
      <c r="K11174" s="6" t="s">
        <v>50038</v>
      </c>
      <c r="L11174" s="6" t="s">
        <v>90</v>
      </c>
      <c r="M11174" s="6" t="s">
        <v>25590</v>
      </c>
      <c r="N11174" s="6" t="s">
        <v>60040</v>
      </c>
      <c r="O11174" s="6" t="s">
        <v>77092</v>
      </c>
    </row>
    <row r="11175" spans="9:15" x14ac:dyDescent="0.25">
      <c r="I11175">
        <v>11174</v>
      </c>
      <c r="J11175" s="6" t="s">
        <v>25591</v>
      </c>
      <c r="K11175" s="6" t="s">
        <v>51533</v>
      </c>
      <c r="L11175" s="6" t="s">
        <v>51529</v>
      </c>
      <c r="M11175" s="6" t="s">
        <v>25592</v>
      </c>
      <c r="N11175" s="6" t="s">
        <v>60041</v>
      </c>
      <c r="O11175" s="6" t="s">
        <v>77093</v>
      </c>
    </row>
    <row r="11176" spans="9:15" x14ac:dyDescent="0.25">
      <c r="I11176">
        <v>11175</v>
      </c>
      <c r="J11176" s="6" t="s">
        <v>25593</v>
      </c>
      <c r="K11176" s="6" t="s">
        <v>48608</v>
      </c>
      <c r="L11176" s="6" t="s">
        <v>90</v>
      </c>
      <c r="M11176" s="6" t="s">
        <v>25594</v>
      </c>
      <c r="N11176" s="6" t="s">
        <v>90</v>
      </c>
      <c r="O11176" s="6" t="s">
        <v>77094</v>
      </c>
    </row>
    <row r="11177" spans="9:15" x14ac:dyDescent="0.25">
      <c r="I11177">
        <v>11176</v>
      </c>
      <c r="J11177" s="6" t="s">
        <v>25595</v>
      </c>
      <c r="K11177" s="6" t="s">
        <v>49457</v>
      </c>
      <c r="L11177" s="6" t="s">
        <v>49864</v>
      </c>
      <c r="M11177" s="6" t="s">
        <v>25596</v>
      </c>
      <c r="N11177" s="6" t="s">
        <v>60042</v>
      </c>
      <c r="O11177" s="6" t="s">
        <v>77095</v>
      </c>
    </row>
    <row r="11178" spans="9:15" x14ac:dyDescent="0.25">
      <c r="I11178">
        <v>11177</v>
      </c>
      <c r="J11178" s="6" t="s">
        <v>25597</v>
      </c>
      <c r="K11178" s="6" t="s">
        <v>48766</v>
      </c>
      <c r="L11178" s="6" t="s">
        <v>90</v>
      </c>
      <c r="M11178" s="6" t="s">
        <v>25598</v>
      </c>
      <c r="N11178" s="6" t="s">
        <v>90</v>
      </c>
      <c r="O11178" s="6" t="s">
        <v>77096</v>
      </c>
    </row>
    <row r="11179" spans="9:15" x14ac:dyDescent="0.25">
      <c r="I11179">
        <v>11178</v>
      </c>
      <c r="J11179" s="6" t="s">
        <v>25599</v>
      </c>
      <c r="K11179" s="6" t="s">
        <v>49993</v>
      </c>
      <c r="L11179" s="6" t="s">
        <v>50408</v>
      </c>
      <c r="M11179" s="6" t="s">
        <v>25600</v>
      </c>
      <c r="N11179" s="6" t="s">
        <v>60043</v>
      </c>
      <c r="O11179" s="6" t="s">
        <v>77097</v>
      </c>
    </row>
    <row r="11180" spans="9:15" x14ac:dyDescent="0.25">
      <c r="I11180">
        <v>11179</v>
      </c>
      <c r="J11180" s="6" t="s">
        <v>25601</v>
      </c>
      <c r="K11180" s="6" t="s">
        <v>51497</v>
      </c>
      <c r="L11180" s="6" t="s">
        <v>90</v>
      </c>
      <c r="M11180" s="6" t="s">
        <v>25602</v>
      </c>
      <c r="N11180" s="6" t="s">
        <v>60044</v>
      </c>
      <c r="O11180" s="6" t="s">
        <v>77098</v>
      </c>
    </row>
    <row r="11181" spans="9:15" x14ac:dyDescent="0.25">
      <c r="I11181">
        <v>11180</v>
      </c>
      <c r="J11181" s="6" t="s">
        <v>25603</v>
      </c>
      <c r="K11181" s="6" t="s">
        <v>50830</v>
      </c>
      <c r="L11181" s="6" t="s">
        <v>50822</v>
      </c>
      <c r="M11181" s="6" t="s">
        <v>25604</v>
      </c>
      <c r="N11181" s="6" t="s">
        <v>60045</v>
      </c>
      <c r="O11181" s="6" t="s">
        <v>77099</v>
      </c>
    </row>
    <row r="11182" spans="9:15" x14ac:dyDescent="0.25">
      <c r="I11182">
        <v>11181</v>
      </c>
      <c r="J11182" s="6" t="s">
        <v>25605</v>
      </c>
      <c r="K11182" s="6" t="s">
        <v>51656</v>
      </c>
      <c r="L11182" s="6" t="s">
        <v>90</v>
      </c>
      <c r="M11182" s="6" t="s">
        <v>25606</v>
      </c>
      <c r="N11182" s="6" t="s">
        <v>54083</v>
      </c>
      <c r="O11182" s="6" t="s">
        <v>77100</v>
      </c>
    </row>
    <row r="11183" spans="9:15" x14ac:dyDescent="0.25">
      <c r="I11183">
        <v>11182</v>
      </c>
      <c r="J11183" s="6" t="s">
        <v>25607</v>
      </c>
      <c r="K11183" s="6" t="s">
        <v>48964</v>
      </c>
      <c r="L11183" s="6" t="s">
        <v>51089</v>
      </c>
      <c r="M11183" s="6" t="s">
        <v>25608</v>
      </c>
      <c r="N11183" s="6" t="s">
        <v>55033</v>
      </c>
      <c r="O11183" s="6" t="s">
        <v>77101</v>
      </c>
    </row>
    <row r="11184" spans="9:15" x14ac:dyDescent="0.25">
      <c r="I11184">
        <v>11183</v>
      </c>
      <c r="J11184" s="6" t="s">
        <v>25609</v>
      </c>
      <c r="K11184" s="6" t="s">
        <v>50764</v>
      </c>
      <c r="L11184" s="6" t="s">
        <v>90</v>
      </c>
      <c r="M11184" s="6" t="s">
        <v>25610</v>
      </c>
      <c r="N11184" s="6" t="s">
        <v>60046</v>
      </c>
      <c r="O11184" s="6" t="s">
        <v>77102</v>
      </c>
    </row>
    <row r="11185" spans="9:15" x14ac:dyDescent="0.25">
      <c r="I11185">
        <v>11184</v>
      </c>
      <c r="J11185" s="6" t="s">
        <v>25611</v>
      </c>
      <c r="K11185" s="6" t="s">
        <v>49449</v>
      </c>
      <c r="L11185" s="6" t="s">
        <v>50284</v>
      </c>
      <c r="M11185" s="6" t="s">
        <v>25612</v>
      </c>
      <c r="N11185" s="6" t="s">
        <v>90</v>
      </c>
      <c r="O11185" s="6" t="s">
        <v>70910</v>
      </c>
    </row>
    <row r="11186" spans="9:15" x14ac:dyDescent="0.25">
      <c r="I11186">
        <v>11185</v>
      </c>
      <c r="J11186" s="6" t="s">
        <v>25613</v>
      </c>
      <c r="K11186" s="6" t="s">
        <v>49735</v>
      </c>
      <c r="L11186" s="6" t="s">
        <v>90</v>
      </c>
      <c r="M11186" s="6" t="s">
        <v>25614</v>
      </c>
      <c r="N11186" s="6" t="s">
        <v>60047</v>
      </c>
      <c r="O11186" s="6" t="s">
        <v>77103</v>
      </c>
    </row>
    <row r="11187" spans="9:15" x14ac:dyDescent="0.25">
      <c r="I11187">
        <v>11186</v>
      </c>
      <c r="J11187" s="6" t="s">
        <v>25615</v>
      </c>
      <c r="K11187" s="6" t="s">
        <v>52222</v>
      </c>
      <c r="L11187" s="6" t="s">
        <v>52547</v>
      </c>
      <c r="M11187" s="6" t="s">
        <v>25616</v>
      </c>
      <c r="N11187" s="6" t="s">
        <v>60048</v>
      </c>
      <c r="O11187" s="6" t="s">
        <v>77104</v>
      </c>
    </row>
    <row r="11188" spans="9:15" x14ac:dyDescent="0.25">
      <c r="I11188">
        <v>11187</v>
      </c>
      <c r="J11188" s="6" t="s">
        <v>25617</v>
      </c>
      <c r="K11188" s="6" t="s">
        <v>48648</v>
      </c>
      <c r="L11188" s="6" t="s">
        <v>48676</v>
      </c>
      <c r="M11188" s="6" t="s">
        <v>25618</v>
      </c>
      <c r="N11188" s="6" t="s">
        <v>60049</v>
      </c>
      <c r="O11188" s="6" t="s">
        <v>77105</v>
      </c>
    </row>
    <row r="11189" spans="9:15" x14ac:dyDescent="0.25">
      <c r="I11189">
        <v>11188</v>
      </c>
      <c r="J11189" s="6" t="s">
        <v>25619</v>
      </c>
      <c r="K11189" s="6" t="s">
        <v>49019</v>
      </c>
      <c r="L11189" s="6" t="s">
        <v>90</v>
      </c>
      <c r="M11189" s="6" t="s">
        <v>25620</v>
      </c>
      <c r="N11189" s="6" t="s">
        <v>60050</v>
      </c>
      <c r="O11189" s="6" t="s">
        <v>69360</v>
      </c>
    </row>
    <row r="11190" spans="9:15" x14ac:dyDescent="0.25">
      <c r="I11190">
        <v>11189</v>
      </c>
      <c r="J11190" s="6" t="s">
        <v>25621</v>
      </c>
      <c r="K11190" s="6" t="s">
        <v>51229</v>
      </c>
      <c r="L11190" s="6" t="s">
        <v>51231</v>
      </c>
      <c r="M11190" s="6" t="s">
        <v>25622</v>
      </c>
      <c r="N11190" s="6" t="s">
        <v>60051</v>
      </c>
      <c r="O11190" s="6" t="s">
        <v>77106</v>
      </c>
    </row>
    <row r="11191" spans="9:15" x14ac:dyDescent="0.25">
      <c r="I11191">
        <v>11190</v>
      </c>
      <c r="J11191" s="6" t="s">
        <v>25623</v>
      </c>
      <c r="K11191" s="6" t="s">
        <v>50139</v>
      </c>
      <c r="L11191" s="6" t="s">
        <v>50141</v>
      </c>
      <c r="M11191" s="6" t="s">
        <v>25624</v>
      </c>
      <c r="N11191" s="6" t="s">
        <v>60052</v>
      </c>
      <c r="O11191" s="6" t="s">
        <v>77107</v>
      </c>
    </row>
    <row r="11192" spans="9:15" x14ac:dyDescent="0.25">
      <c r="I11192">
        <v>11191</v>
      </c>
      <c r="J11192" s="6" t="s">
        <v>25625</v>
      </c>
      <c r="K11192" s="6" t="s">
        <v>48654</v>
      </c>
      <c r="L11192" s="6" t="s">
        <v>52150</v>
      </c>
      <c r="M11192" s="6" t="s">
        <v>25626</v>
      </c>
      <c r="N11192" s="6" t="s">
        <v>60053</v>
      </c>
      <c r="O11192" s="6" t="s">
        <v>77108</v>
      </c>
    </row>
    <row r="11193" spans="9:15" x14ac:dyDescent="0.25">
      <c r="I11193">
        <v>11192</v>
      </c>
      <c r="J11193" s="6" t="s">
        <v>25627</v>
      </c>
      <c r="K11193" s="6" t="s">
        <v>49805</v>
      </c>
      <c r="L11193" s="6" t="s">
        <v>90</v>
      </c>
      <c r="M11193" s="6" t="s">
        <v>25628</v>
      </c>
      <c r="N11193" s="6" t="s">
        <v>60054</v>
      </c>
      <c r="O11193" s="6" t="s">
        <v>77109</v>
      </c>
    </row>
    <row r="11194" spans="9:15" x14ac:dyDescent="0.25">
      <c r="I11194">
        <v>11193</v>
      </c>
      <c r="J11194" s="6" t="s">
        <v>25629</v>
      </c>
      <c r="K11194" s="6" t="s">
        <v>49070</v>
      </c>
      <c r="L11194" s="6" t="s">
        <v>48988</v>
      </c>
      <c r="M11194" s="6" t="s">
        <v>25630</v>
      </c>
      <c r="N11194" s="6" t="s">
        <v>90</v>
      </c>
      <c r="O11194" s="6" t="s">
        <v>77110</v>
      </c>
    </row>
    <row r="11195" spans="9:15" x14ac:dyDescent="0.25">
      <c r="I11195">
        <v>11194</v>
      </c>
      <c r="J11195" s="6" t="s">
        <v>25631</v>
      </c>
      <c r="K11195" s="6" t="s">
        <v>50838</v>
      </c>
      <c r="L11195" s="6" t="s">
        <v>90</v>
      </c>
      <c r="M11195" s="6" t="s">
        <v>25632</v>
      </c>
      <c r="N11195" s="6" t="s">
        <v>60055</v>
      </c>
      <c r="O11195" s="6" t="s">
        <v>77111</v>
      </c>
    </row>
    <row r="11196" spans="9:15" x14ac:dyDescent="0.25">
      <c r="I11196">
        <v>11195</v>
      </c>
      <c r="J11196" s="6" t="s">
        <v>25633</v>
      </c>
      <c r="K11196" s="6" t="s">
        <v>48903</v>
      </c>
      <c r="L11196" s="6" t="s">
        <v>90</v>
      </c>
      <c r="M11196" s="6" t="s">
        <v>25634</v>
      </c>
      <c r="N11196" s="6" t="s">
        <v>60056</v>
      </c>
      <c r="O11196" s="6" t="s">
        <v>77112</v>
      </c>
    </row>
    <row r="11197" spans="9:15" x14ac:dyDescent="0.25">
      <c r="I11197">
        <v>11196</v>
      </c>
      <c r="J11197" s="6" t="s">
        <v>25635</v>
      </c>
      <c r="K11197" s="6" t="s">
        <v>51861</v>
      </c>
      <c r="L11197" s="6" t="s">
        <v>90</v>
      </c>
      <c r="M11197" s="6" t="s">
        <v>25636</v>
      </c>
      <c r="N11197" s="6" t="s">
        <v>90</v>
      </c>
      <c r="O11197" s="6" t="s">
        <v>77113</v>
      </c>
    </row>
    <row r="11198" spans="9:15" x14ac:dyDescent="0.25">
      <c r="I11198">
        <v>11197</v>
      </c>
      <c r="J11198" s="6" t="s">
        <v>25637</v>
      </c>
      <c r="K11198" s="6" t="s">
        <v>51857</v>
      </c>
      <c r="L11198" s="6" t="s">
        <v>51817</v>
      </c>
      <c r="M11198" s="6" t="s">
        <v>25638</v>
      </c>
      <c r="N11198" s="6" t="s">
        <v>60057</v>
      </c>
      <c r="O11198" s="6" t="s">
        <v>77114</v>
      </c>
    </row>
    <row r="11199" spans="9:15" x14ac:dyDescent="0.25">
      <c r="I11199">
        <v>11198</v>
      </c>
      <c r="J11199" s="6" t="s">
        <v>25639</v>
      </c>
      <c r="K11199" s="6" t="s">
        <v>49288</v>
      </c>
      <c r="L11199" s="6" t="s">
        <v>90</v>
      </c>
      <c r="M11199" s="6" t="s">
        <v>25640</v>
      </c>
      <c r="N11199" s="6" t="s">
        <v>60058</v>
      </c>
      <c r="O11199" s="6" t="s">
        <v>77115</v>
      </c>
    </row>
    <row r="11200" spans="9:15" x14ac:dyDescent="0.25">
      <c r="I11200">
        <v>11199</v>
      </c>
      <c r="J11200" s="6" t="s">
        <v>25641</v>
      </c>
      <c r="K11200" s="6" t="s">
        <v>52486</v>
      </c>
      <c r="L11200" s="6" t="s">
        <v>50535</v>
      </c>
      <c r="M11200" s="6" t="s">
        <v>25642</v>
      </c>
      <c r="N11200" s="6" t="s">
        <v>60059</v>
      </c>
      <c r="O11200" s="6" t="s">
        <v>77116</v>
      </c>
    </row>
    <row r="11201" spans="9:15" x14ac:dyDescent="0.25">
      <c r="I11201">
        <v>11200</v>
      </c>
      <c r="J11201" s="6" t="s">
        <v>25643</v>
      </c>
      <c r="K11201" s="6" t="s">
        <v>49041</v>
      </c>
      <c r="L11201" s="6" t="s">
        <v>90</v>
      </c>
      <c r="M11201" s="6" t="s">
        <v>25644</v>
      </c>
      <c r="N11201" s="6" t="s">
        <v>60060</v>
      </c>
      <c r="O11201" s="6" t="s">
        <v>77117</v>
      </c>
    </row>
    <row r="11202" spans="9:15" x14ac:dyDescent="0.25">
      <c r="I11202">
        <v>11201</v>
      </c>
      <c r="J11202" s="6" t="s">
        <v>25645</v>
      </c>
      <c r="K11202" s="6" t="s">
        <v>48825</v>
      </c>
      <c r="L11202" s="6" t="s">
        <v>90</v>
      </c>
      <c r="M11202" s="6" t="s">
        <v>25646</v>
      </c>
      <c r="N11202" s="6" t="s">
        <v>60061</v>
      </c>
      <c r="O11202" s="6" t="s">
        <v>77118</v>
      </c>
    </row>
    <row r="11203" spans="9:15" x14ac:dyDescent="0.25">
      <c r="I11203">
        <v>11202</v>
      </c>
      <c r="J11203" s="6" t="s">
        <v>25647</v>
      </c>
      <c r="K11203" s="6" t="s">
        <v>50004</v>
      </c>
      <c r="L11203" s="6" t="s">
        <v>52494</v>
      </c>
      <c r="M11203" s="6" t="s">
        <v>25648</v>
      </c>
      <c r="N11203" s="6" t="s">
        <v>54848</v>
      </c>
      <c r="O11203" s="6" t="s">
        <v>77119</v>
      </c>
    </row>
    <row r="11204" spans="9:15" x14ac:dyDescent="0.25">
      <c r="I11204">
        <v>11203</v>
      </c>
      <c r="J11204" s="6" t="s">
        <v>25649</v>
      </c>
      <c r="K11204" s="6" t="s">
        <v>49220</v>
      </c>
      <c r="L11204" s="6" t="s">
        <v>49141</v>
      </c>
      <c r="M11204" s="6" t="s">
        <v>25650</v>
      </c>
      <c r="N11204" s="6" t="s">
        <v>90</v>
      </c>
      <c r="O11204" s="6" t="s">
        <v>77120</v>
      </c>
    </row>
    <row r="11205" spans="9:15" x14ac:dyDescent="0.25">
      <c r="I11205">
        <v>11204</v>
      </c>
      <c r="J11205" s="6" t="s">
        <v>25651</v>
      </c>
      <c r="K11205" s="6" t="s">
        <v>52405</v>
      </c>
      <c r="L11205" s="6" t="s">
        <v>90</v>
      </c>
      <c r="M11205" s="6" t="s">
        <v>25652</v>
      </c>
      <c r="N11205" s="6" t="s">
        <v>90</v>
      </c>
      <c r="O11205" s="6" t="s">
        <v>77121</v>
      </c>
    </row>
    <row r="11206" spans="9:15" x14ac:dyDescent="0.25">
      <c r="I11206">
        <v>11205</v>
      </c>
      <c r="J11206" s="6" t="s">
        <v>25653</v>
      </c>
      <c r="K11206" s="6" t="s">
        <v>51919</v>
      </c>
      <c r="L11206" s="6" t="s">
        <v>90</v>
      </c>
      <c r="M11206" s="6" t="s">
        <v>25654</v>
      </c>
      <c r="N11206" s="6" t="s">
        <v>60062</v>
      </c>
      <c r="O11206" s="6" t="s">
        <v>77122</v>
      </c>
    </row>
    <row r="11207" spans="9:15" x14ac:dyDescent="0.25">
      <c r="I11207">
        <v>11206</v>
      </c>
      <c r="J11207" s="6" t="s">
        <v>25655</v>
      </c>
      <c r="K11207" s="6" t="s">
        <v>50489</v>
      </c>
      <c r="L11207" s="6" t="s">
        <v>50465</v>
      </c>
      <c r="M11207" s="6" t="s">
        <v>25656</v>
      </c>
      <c r="N11207" s="6" t="s">
        <v>54707</v>
      </c>
      <c r="O11207" s="6" t="s">
        <v>77123</v>
      </c>
    </row>
    <row r="11208" spans="9:15" x14ac:dyDescent="0.25">
      <c r="I11208">
        <v>11207</v>
      </c>
      <c r="J11208" s="6" t="s">
        <v>25657</v>
      </c>
      <c r="K11208" s="6" t="s">
        <v>48712</v>
      </c>
      <c r="L11208" s="6" t="s">
        <v>48850</v>
      </c>
      <c r="M11208" s="6" t="s">
        <v>25658</v>
      </c>
      <c r="N11208" s="6" t="s">
        <v>90</v>
      </c>
      <c r="O11208" s="6" t="s">
        <v>77124</v>
      </c>
    </row>
    <row r="11209" spans="9:15" x14ac:dyDescent="0.25">
      <c r="I11209">
        <v>11208</v>
      </c>
      <c r="J11209" s="6" t="s">
        <v>25659</v>
      </c>
      <c r="K11209" s="6" t="s">
        <v>49179</v>
      </c>
      <c r="L11209" s="6" t="s">
        <v>49203</v>
      </c>
      <c r="M11209" s="6" t="s">
        <v>25660</v>
      </c>
      <c r="N11209" s="6" t="s">
        <v>60063</v>
      </c>
      <c r="O11209" s="6" t="s">
        <v>77125</v>
      </c>
    </row>
    <row r="11210" spans="9:15" x14ac:dyDescent="0.25">
      <c r="I11210">
        <v>11209</v>
      </c>
      <c r="J11210" s="6" t="s">
        <v>25661</v>
      </c>
      <c r="K11210" s="6" t="s">
        <v>49003</v>
      </c>
      <c r="L11210" s="6" t="s">
        <v>49052</v>
      </c>
      <c r="M11210" s="6" t="s">
        <v>25662</v>
      </c>
      <c r="N11210" s="6" t="s">
        <v>60064</v>
      </c>
      <c r="O11210" s="6" t="s">
        <v>77126</v>
      </c>
    </row>
    <row r="11211" spans="9:15" x14ac:dyDescent="0.25">
      <c r="I11211">
        <v>11210</v>
      </c>
      <c r="J11211" s="6" t="s">
        <v>25663</v>
      </c>
      <c r="K11211" s="6" t="s">
        <v>49845</v>
      </c>
      <c r="L11211" s="6" t="s">
        <v>49857</v>
      </c>
      <c r="M11211" s="6" t="s">
        <v>25664</v>
      </c>
      <c r="N11211" s="6" t="s">
        <v>60065</v>
      </c>
      <c r="O11211" s="6" t="s">
        <v>77127</v>
      </c>
    </row>
    <row r="11212" spans="9:15" x14ac:dyDescent="0.25">
      <c r="I11212">
        <v>11211</v>
      </c>
      <c r="J11212" s="6" t="s">
        <v>25665</v>
      </c>
      <c r="K11212" s="6" t="s">
        <v>51795</v>
      </c>
      <c r="L11212" s="6" t="s">
        <v>90</v>
      </c>
      <c r="M11212" s="6" t="s">
        <v>25666</v>
      </c>
      <c r="N11212" s="6" t="s">
        <v>60066</v>
      </c>
      <c r="O11212" s="6" t="s">
        <v>77128</v>
      </c>
    </row>
    <row r="11213" spans="9:15" x14ac:dyDescent="0.25">
      <c r="I11213">
        <v>11212</v>
      </c>
      <c r="J11213" s="6" t="s">
        <v>25667</v>
      </c>
      <c r="K11213" s="6" t="s">
        <v>49953</v>
      </c>
      <c r="L11213" s="6" t="s">
        <v>90</v>
      </c>
      <c r="M11213" s="6" t="s">
        <v>25668</v>
      </c>
      <c r="N11213" s="6" t="s">
        <v>54820</v>
      </c>
      <c r="O11213" s="6" t="s">
        <v>77129</v>
      </c>
    </row>
    <row r="11214" spans="9:15" x14ac:dyDescent="0.25">
      <c r="I11214">
        <v>11213</v>
      </c>
      <c r="J11214" s="6" t="s">
        <v>25669</v>
      </c>
      <c r="K11214" s="6" t="s">
        <v>48620</v>
      </c>
      <c r="L11214" s="6" t="s">
        <v>90</v>
      </c>
      <c r="M11214" s="6" t="s">
        <v>25670</v>
      </c>
      <c r="N11214" s="6" t="s">
        <v>90</v>
      </c>
      <c r="O11214" s="6" t="s">
        <v>77130</v>
      </c>
    </row>
    <row r="11215" spans="9:15" x14ac:dyDescent="0.25">
      <c r="I11215">
        <v>11214</v>
      </c>
      <c r="J11215" s="6" t="s">
        <v>25671</v>
      </c>
      <c r="K11215" s="6" t="s">
        <v>51182</v>
      </c>
      <c r="L11215" s="6" t="s">
        <v>90</v>
      </c>
      <c r="M11215" s="6" t="s">
        <v>25672</v>
      </c>
      <c r="N11215" s="6" t="s">
        <v>60067</v>
      </c>
      <c r="O11215" s="6" t="s">
        <v>77131</v>
      </c>
    </row>
    <row r="11216" spans="9:15" x14ac:dyDescent="0.25">
      <c r="I11216">
        <v>11215</v>
      </c>
      <c r="J11216" s="6" t="s">
        <v>25673</v>
      </c>
      <c r="K11216" s="6" t="s">
        <v>50810</v>
      </c>
      <c r="L11216" s="6" t="s">
        <v>90</v>
      </c>
      <c r="M11216" s="6" t="s">
        <v>25674</v>
      </c>
      <c r="N11216" s="6" t="s">
        <v>60068</v>
      </c>
      <c r="O11216" s="6" t="s">
        <v>77132</v>
      </c>
    </row>
    <row r="11217" spans="9:15" x14ac:dyDescent="0.25">
      <c r="I11217">
        <v>11216</v>
      </c>
      <c r="J11217" s="6" t="s">
        <v>25675</v>
      </c>
      <c r="K11217" s="6" t="s">
        <v>49955</v>
      </c>
      <c r="L11217" s="6" t="s">
        <v>90</v>
      </c>
      <c r="M11217" s="6" t="s">
        <v>25676</v>
      </c>
      <c r="N11217" s="6" t="s">
        <v>60069</v>
      </c>
      <c r="O11217" s="6" t="s">
        <v>77133</v>
      </c>
    </row>
    <row r="11218" spans="9:15" x14ac:dyDescent="0.25">
      <c r="I11218">
        <v>11217</v>
      </c>
      <c r="J11218" s="6" t="s">
        <v>25677</v>
      </c>
      <c r="K11218" s="6" t="s">
        <v>49493</v>
      </c>
      <c r="L11218" s="6" t="s">
        <v>90</v>
      </c>
      <c r="M11218" s="6" t="s">
        <v>25678</v>
      </c>
      <c r="N11218" s="6" t="s">
        <v>60070</v>
      </c>
      <c r="O11218" s="6" t="s">
        <v>77134</v>
      </c>
    </row>
    <row r="11219" spans="9:15" x14ac:dyDescent="0.25">
      <c r="I11219">
        <v>11218</v>
      </c>
      <c r="J11219" s="6" t="s">
        <v>25679</v>
      </c>
      <c r="K11219" s="6" t="s">
        <v>51985</v>
      </c>
      <c r="L11219" s="6" t="s">
        <v>90</v>
      </c>
      <c r="M11219" s="6" t="s">
        <v>25680</v>
      </c>
      <c r="N11219" s="6" t="s">
        <v>60071</v>
      </c>
      <c r="O11219" s="6" t="s">
        <v>77135</v>
      </c>
    </row>
    <row r="11220" spans="9:15" x14ac:dyDescent="0.25">
      <c r="I11220">
        <v>11219</v>
      </c>
      <c r="J11220" s="6" t="s">
        <v>25681</v>
      </c>
      <c r="K11220" s="6" t="s">
        <v>51777</v>
      </c>
      <c r="L11220" s="6" t="s">
        <v>90</v>
      </c>
      <c r="M11220" s="6" t="s">
        <v>25682</v>
      </c>
      <c r="N11220" s="6" t="s">
        <v>60072</v>
      </c>
      <c r="O11220" s="6" t="s">
        <v>77136</v>
      </c>
    </row>
    <row r="11221" spans="9:15" x14ac:dyDescent="0.25">
      <c r="I11221">
        <v>11220</v>
      </c>
      <c r="J11221" s="6" t="s">
        <v>11751</v>
      </c>
      <c r="K11221" s="6" t="s">
        <v>52541</v>
      </c>
      <c r="L11221" s="6" t="s">
        <v>90</v>
      </c>
      <c r="M11221" s="6" t="s">
        <v>25683</v>
      </c>
      <c r="N11221" s="6" t="s">
        <v>60073</v>
      </c>
      <c r="O11221" s="6" t="s">
        <v>77137</v>
      </c>
    </row>
    <row r="11222" spans="9:15" x14ac:dyDescent="0.25">
      <c r="I11222">
        <v>11221</v>
      </c>
      <c r="J11222" s="6" t="s">
        <v>25684</v>
      </c>
      <c r="K11222" s="6" t="s">
        <v>50789</v>
      </c>
      <c r="L11222" s="6" t="s">
        <v>50941</v>
      </c>
      <c r="M11222" s="6" t="s">
        <v>25685</v>
      </c>
      <c r="N11222" s="6" t="s">
        <v>60074</v>
      </c>
      <c r="O11222" s="6" t="s">
        <v>77138</v>
      </c>
    </row>
    <row r="11223" spans="9:15" x14ac:dyDescent="0.25">
      <c r="I11223">
        <v>11222</v>
      </c>
      <c r="J11223" s="6" t="s">
        <v>25686</v>
      </c>
      <c r="K11223" s="6" t="s">
        <v>49851</v>
      </c>
      <c r="L11223" s="6" t="s">
        <v>90</v>
      </c>
      <c r="M11223" s="6" t="s">
        <v>25687</v>
      </c>
      <c r="N11223" s="6" t="s">
        <v>90</v>
      </c>
      <c r="O11223" s="6" t="s">
        <v>77139</v>
      </c>
    </row>
    <row r="11224" spans="9:15" x14ac:dyDescent="0.25">
      <c r="I11224">
        <v>11223</v>
      </c>
      <c r="J11224" s="6" t="s">
        <v>25688</v>
      </c>
      <c r="K11224" s="6" t="s">
        <v>49121</v>
      </c>
      <c r="L11224" s="6" t="s">
        <v>49509</v>
      </c>
      <c r="M11224" s="6" t="s">
        <v>25689</v>
      </c>
      <c r="N11224" s="6" t="s">
        <v>60075</v>
      </c>
      <c r="O11224" s="6" t="s">
        <v>77140</v>
      </c>
    </row>
    <row r="11225" spans="9:15" x14ac:dyDescent="0.25">
      <c r="I11225">
        <v>11224</v>
      </c>
      <c r="J11225" s="6" t="s">
        <v>25690</v>
      </c>
      <c r="K11225" s="6" t="s">
        <v>51656</v>
      </c>
      <c r="L11225" s="6" t="s">
        <v>52513</v>
      </c>
      <c r="M11225" s="6" t="s">
        <v>25691</v>
      </c>
      <c r="N11225" s="6" t="s">
        <v>60076</v>
      </c>
      <c r="O11225" s="6" t="s">
        <v>77141</v>
      </c>
    </row>
    <row r="11226" spans="9:15" x14ac:dyDescent="0.25">
      <c r="I11226">
        <v>11225</v>
      </c>
      <c r="J11226" s="6" t="s">
        <v>25692</v>
      </c>
      <c r="K11226" s="6" t="s">
        <v>51913</v>
      </c>
      <c r="L11226" s="6" t="s">
        <v>51930</v>
      </c>
      <c r="M11226" s="6" t="s">
        <v>25693</v>
      </c>
      <c r="N11226" s="6" t="s">
        <v>60077</v>
      </c>
      <c r="O11226" s="6" t="s">
        <v>77142</v>
      </c>
    </row>
    <row r="11227" spans="9:15" x14ac:dyDescent="0.25">
      <c r="I11227">
        <v>11226</v>
      </c>
      <c r="J11227" s="6" t="s">
        <v>25694</v>
      </c>
      <c r="K11227" s="6" t="s">
        <v>50201</v>
      </c>
      <c r="L11227" s="6" t="s">
        <v>90</v>
      </c>
      <c r="M11227" s="6" t="s">
        <v>25695</v>
      </c>
      <c r="N11227" s="6" t="s">
        <v>60078</v>
      </c>
      <c r="O11227" s="6" t="s">
        <v>77143</v>
      </c>
    </row>
    <row r="11228" spans="9:15" x14ac:dyDescent="0.25">
      <c r="I11228">
        <v>11227</v>
      </c>
      <c r="J11228" s="6" t="s">
        <v>25696</v>
      </c>
      <c r="K11228" s="6" t="s">
        <v>52174</v>
      </c>
      <c r="L11228" s="6" t="s">
        <v>49670</v>
      </c>
      <c r="M11228" s="6" t="s">
        <v>25697</v>
      </c>
      <c r="N11228" s="6" t="s">
        <v>60079</v>
      </c>
      <c r="O11228" s="6" t="s">
        <v>77144</v>
      </c>
    </row>
    <row r="11229" spans="9:15" x14ac:dyDescent="0.25">
      <c r="I11229">
        <v>11228</v>
      </c>
      <c r="J11229" s="6" t="s">
        <v>25698</v>
      </c>
      <c r="K11229" s="6" t="s">
        <v>49831</v>
      </c>
      <c r="L11229" s="6" t="s">
        <v>90</v>
      </c>
      <c r="M11229" s="6" t="s">
        <v>25699</v>
      </c>
      <c r="N11229" s="6" t="s">
        <v>59533</v>
      </c>
      <c r="O11229" s="6" t="s">
        <v>76371</v>
      </c>
    </row>
    <row r="11230" spans="9:15" x14ac:dyDescent="0.25">
      <c r="I11230">
        <v>11229</v>
      </c>
      <c r="J11230" s="6" t="s">
        <v>25700</v>
      </c>
      <c r="K11230" s="6" t="s">
        <v>51344</v>
      </c>
      <c r="L11230" s="6" t="s">
        <v>52150</v>
      </c>
      <c r="M11230" s="6" t="s">
        <v>25701</v>
      </c>
      <c r="N11230" s="6" t="s">
        <v>90</v>
      </c>
      <c r="O11230" s="6" t="s">
        <v>77145</v>
      </c>
    </row>
    <row r="11231" spans="9:15" x14ac:dyDescent="0.25">
      <c r="I11231">
        <v>11230</v>
      </c>
      <c r="J11231" s="6" t="s">
        <v>25702</v>
      </c>
      <c r="K11231" s="6" t="s">
        <v>50791</v>
      </c>
      <c r="L11231" s="6" t="s">
        <v>90</v>
      </c>
      <c r="M11231" s="6" t="s">
        <v>25703</v>
      </c>
      <c r="N11231" s="6" t="s">
        <v>60080</v>
      </c>
      <c r="O11231" s="6" t="s">
        <v>77146</v>
      </c>
    </row>
    <row r="11232" spans="9:15" x14ac:dyDescent="0.25">
      <c r="I11232">
        <v>11231</v>
      </c>
      <c r="J11232" s="6" t="s">
        <v>25704</v>
      </c>
      <c r="K11232" s="6" t="s">
        <v>52457</v>
      </c>
      <c r="L11232" s="6" t="s">
        <v>52192</v>
      </c>
      <c r="M11232" s="6" t="s">
        <v>25705</v>
      </c>
      <c r="N11232" s="6" t="s">
        <v>60081</v>
      </c>
      <c r="O11232" s="6" t="s">
        <v>77147</v>
      </c>
    </row>
    <row r="11233" spans="9:15" x14ac:dyDescent="0.25">
      <c r="I11233">
        <v>11232</v>
      </c>
      <c r="J11233" s="6" t="s">
        <v>25706</v>
      </c>
      <c r="K11233" s="6" t="s">
        <v>49684</v>
      </c>
      <c r="L11233" s="6" t="s">
        <v>49680</v>
      </c>
      <c r="M11233" s="6" t="s">
        <v>25707</v>
      </c>
      <c r="N11233" s="6" t="s">
        <v>60082</v>
      </c>
      <c r="O11233" s="6" t="s">
        <v>77148</v>
      </c>
    </row>
    <row r="11234" spans="9:15" x14ac:dyDescent="0.25">
      <c r="I11234">
        <v>11233</v>
      </c>
      <c r="J11234" s="6" t="s">
        <v>25708</v>
      </c>
      <c r="K11234" s="6" t="s">
        <v>52525</v>
      </c>
      <c r="L11234" s="6" t="s">
        <v>51461</v>
      </c>
      <c r="M11234" s="6" t="s">
        <v>25709</v>
      </c>
      <c r="N11234" s="6" t="s">
        <v>60083</v>
      </c>
      <c r="O11234" s="6" t="s">
        <v>77149</v>
      </c>
    </row>
    <row r="11235" spans="9:15" x14ac:dyDescent="0.25">
      <c r="I11235">
        <v>11234</v>
      </c>
      <c r="J11235" s="6" t="s">
        <v>25710</v>
      </c>
      <c r="K11235" s="6" t="s">
        <v>52460</v>
      </c>
      <c r="L11235" s="6" t="s">
        <v>90</v>
      </c>
      <c r="M11235" s="6" t="s">
        <v>25711</v>
      </c>
      <c r="N11235" s="6" t="s">
        <v>90</v>
      </c>
      <c r="O11235" s="6" t="s">
        <v>73037</v>
      </c>
    </row>
    <row r="11236" spans="9:15" x14ac:dyDescent="0.25">
      <c r="I11236">
        <v>11235</v>
      </c>
      <c r="J11236" s="6" t="s">
        <v>25712</v>
      </c>
      <c r="K11236" s="6" t="s">
        <v>49035</v>
      </c>
      <c r="L11236" s="6" t="s">
        <v>90</v>
      </c>
      <c r="M11236" s="6" t="s">
        <v>25713</v>
      </c>
      <c r="N11236" s="6" t="s">
        <v>60084</v>
      </c>
      <c r="O11236" s="6" t="s">
        <v>77150</v>
      </c>
    </row>
    <row r="11237" spans="9:15" x14ac:dyDescent="0.25">
      <c r="I11237">
        <v>11236</v>
      </c>
      <c r="J11237" s="6" t="s">
        <v>25714</v>
      </c>
      <c r="K11237" s="6" t="s">
        <v>51025</v>
      </c>
      <c r="L11237" s="6" t="s">
        <v>51029</v>
      </c>
      <c r="M11237" s="6" t="s">
        <v>25715</v>
      </c>
      <c r="N11237" s="6" t="s">
        <v>60085</v>
      </c>
      <c r="O11237" s="6" t="s">
        <v>77151</v>
      </c>
    </row>
    <row r="11238" spans="9:15" x14ac:dyDescent="0.25">
      <c r="I11238">
        <v>11237</v>
      </c>
      <c r="J11238" s="6" t="s">
        <v>25716</v>
      </c>
      <c r="K11238" s="6" t="s">
        <v>49531</v>
      </c>
      <c r="L11238" s="6" t="s">
        <v>90</v>
      </c>
      <c r="M11238" s="6" t="s">
        <v>25717</v>
      </c>
      <c r="N11238" s="6" t="s">
        <v>90</v>
      </c>
      <c r="O11238" s="6" t="s">
        <v>77152</v>
      </c>
    </row>
    <row r="11239" spans="9:15" x14ac:dyDescent="0.25">
      <c r="I11239">
        <v>11238</v>
      </c>
      <c r="J11239" s="6" t="s">
        <v>25718</v>
      </c>
      <c r="K11239" s="6" t="s">
        <v>50137</v>
      </c>
      <c r="L11239" s="6" t="s">
        <v>90</v>
      </c>
      <c r="M11239" s="6" t="s">
        <v>25719</v>
      </c>
      <c r="N11239" s="6" t="s">
        <v>60086</v>
      </c>
      <c r="O11239" s="6" t="s">
        <v>76133</v>
      </c>
    </row>
    <row r="11240" spans="9:15" x14ac:dyDescent="0.25">
      <c r="I11240">
        <v>11239</v>
      </c>
      <c r="J11240" s="6" t="s">
        <v>25720</v>
      </c>
      <c r="K11240" s="6" t="s">
        <v>52454</v>
      </c>
      <c r="L11240" s="6" t="s">
        <v>52478</v>
      </c>
      <c r="M11240" s="6" t="s">
        <v>25721</v>
      </c>
      <c r="N11240" s="6" t="s">
        <v>90</v>
      </c>
      <c r="O11240" s="6" t="s">
        <v>77153</v>
      </c>
    </row>
    <row r="11241" spans="9:15" x14ac:dyDescent="0.25">
      <c r="I11241">
        <v>11240</v>
      </c>
      <c r="J11241" s="6" t="s">
        <v>25722</v>
      </c>
      <c r="K11241" s="6" t="s">
        <v>51463</v>
      </c>
      <c r="L11241" s="6" t="s">
        <v>90</v>
      </c>
      <c r="M11241" s="6" t="s">
        <v>25723</v>
      </c>
      <c r="N11241" s="6" t="s">
        <v>90</v>
      </c>
      <c r="O11241" s="6" t="s">
        <v>77154</v>
      </c>
    </row>
    <row r="11242" spans="9:15" x14ac:dyDescent="0.25">
      <c r="I11242">
        <v>11241</v>
      </c>
      <c r="J11242" s="6" t="s">
        <v>25724</v>
      </c>
      <c r="K11242" s="6" t="s">
        <v>50631</v>
      </c>
      <c r="L11242" s="6" t="s">
        <v>90</v>
      </c>
      <c r="M11242" s="6" t="s">
        <v>25725</v>
      </c>
      <c r="N11242" s="6" t="s">
        <v>60087</v>
      </c>
      <c r="O11242" s="6" t="s">
        <v>77155</v>
      </c>
    </row>
    <row r="11243" spans="9:15" x14ac:dyDescent="0.25">
      <c r="I11243">
        <v>11242</v>
      </c>
      <c r="J11243" s="6" t="s">
        <v>25726</v>
      </c>
      <c r="K11243" s="6" t="s">
        <v>51461</v>
      </c>
      <c r="L11243" s="6" t="s">
        <v>90</v>
      </c>
      <c r="M11243" s="6" t="s">
        <v>25727</v>
      </c>
      <c r="N11243" s="6" t="s">
        <v>90</v>
      </c>
      <c r="O11243" s="6" t="s">
        <v>77156</v>
      </c>
    </row>
    <row r="11244" spans="9:15" x14ac:dyDescent="0.25">
      <c r="I11244">
        <v>11243</v>
      </c>
      <c r="J11244" s="6" t="s">
        <v>25728</v>
      </c>
      <c r="K11244" s="6" t="s">
        <v>52476</v>
      </c>
      <c r="L11244" s="6" t="s">
        <v>52439</v>
      </c>
      <c r="M11244" s="6" t="s">
        <v>25729</v>
      </c>
      <c r="N11244" s="6" t="s">
        <v>60088</v>
      </c>
      <c r="O11244" s="6" t="s">
        <v>77157</v>
      </c>
    </row>
    <row r="11245" spans="9:15" x14ac:dyDescent="0.25">
      <c r="I11245">
        <v>11244</v>
      </c>
      <c r="J11245" s="6" t="s">
        <v>25730</v>
      </c>
      <c r="K11245" s="6" t="s">
        <v>52375</v>
      </c>
      <c r="L11245" s="6" t="s">
        <v>90</v>
      </c>
      <c r="M11245" s="6" t="s">
        <v>25731</v>
      </c>
      <c r="N11245" s="6" t="s">
        <v>90</v>
      </c>
      <c r="O11245" s="6" t="s">
        <v>70683</v>
      </c>
    </row>
    <row r="11246" spans="9:15" x14ac:dyDescent="0.25">
      <c r="I11246">
        <v>11245</v>
      </c>
      <c r="J11246" s="6" t="s">
        <v>25732</v>
      </c>
      <c r="K11246" s="6" t="s">
        <v>50750</v>
      </c>
      <c r="L11246" s="6" t="s">
        <v>51972</v>
      </c>
      <c r="M11246" s="6" t="s">
        <v>25733</v>
      </c>
      <c r="N11246" s="6" t="s">
        <v>60089</v>
      </c>
      <c r="O11246" s="6" t="s">
        <v>77158</v>
      </c>
    </row>
    <row r="11247" spans="9:15" x14ac:dyDescent="0.25">
      <c r="I11247">
        <v>11246</v>
      </c>
      <c r="J11247" s="6" t="s">
        <v>25734</v>
      </c>
      <c r="K11247" s="6" t="s">
        <v>50599</v>
      </c>
      <c r="L11247" s="6" t="s">
        <v>50766</v>
      </c>
      <c r="M11247" s="6" t="s">
        <v>25735</v>
      </c>
      <c r="N11247" s="6" t="s">
        <v>60090</v>
      </c>
      <c r="O11247" s="6" t="s">
        <v>77159</v>
      </c>
    </row>
    <row r="11248" spans="9:15" x14ac:dyDescent="0.25">
      <c r="I11248">
        <v>11247</v>
      </c>
      <c r="J11248" s="6" t="s">
        <v>25736</v>
      </c>
      <c r="K11248" s="6" t="s">
        <v>50292</v>
      </c>
      <c r="L11248" s="6" t="s">
        <v>90</v>
      </c>
      <c r="M11248" s="6" t="s">
        <v>25737</v>
      </c>
      <c r="N11248" s="6" t="s">
        <v>60091</v>
      </c>
      <c r="O11248" s="6" t="s">
        <v>77160</v>
      </c>
    </row>
    <row r="11249" spans="9:15" x14ac:dyDescent="0.25">
      <c r="I11249">
        <v>11248</v>
      </c>
      <c r="J11249" s="6" t="s">
        <v>25738</v>
      </c>
      <c r="K11249" s="6" t="s">
        <v>52519</v>
      </c>
      <c r="L11249" s="6" t="s">
        <v>50175</v>
      </c>
      <c r="M11249" s="6" t="s">
        <v>25739</v>
      </c>
      <c r="N11249" s="6" t="s">
        <v>90</v>
      </c>
      <c r="O11249" s="6" t="s">
        <v>77161</v>
      </c>
    </row>
    <row r="11250" spans="9:15" x14ac:dyDescent="0.25">
      <c r="I11250">
        <v>11249</v>
      </c>
      <c r="J11250" s="6" t="s">
        <v>25740</v>
      </c>
      <c r="K11250" s="6" t="s">
        <v>50535</v>
      </c>
      <c r="L11250" s="6" t="s">
        <v>90</v>
      </c>
      <c r="M11250" s="6" t="s">
        <v>25741</v>
      </c>
      <c r="N11250" s="6" t="s">
        <v>90</v>
      </c>
      <c r="O11250" s="6" t="s">
        <v>77162</v>
      </c>
    </row>
    <row r="11251" spans="9:15" x14ac:dyDescent="0.25">
      <c r="I11251">
        <v>11250</v>
      </c>
      <c r="J11251" s="6" t="s">
        <v>25742</v>
      </c>
      <c r="K11251" s="6" t="s">
        <v>49769</v>
      </c>
      <c r="L11251" s="6" t="s">
        <v>49779</v>
      </c>
      <c r="M11251" s="6" t="s">
        <v>25743</v>
      </c>
      <c r="N11251" s="6" t="s">
        <v>60092</v>
      </c>
      <c r="O11251" s="6" t="s">
        <v>77163</v>
      </c>
    </row>
    <row r="11252" spans="9:15" x14ac:dyDescent="0.25">
      <c r="I11252">
        <v>11251</v>
      </c>
      <c r="J11252" s="6" t="s">
        <v>25744</v>
      </c>
      <c r="K11252" s="6" t="s">
        <v>48784</v>
      </c>
      <c r="L11252" s="6" t="s">
        <v>90</v>
      </c>
      <c r="M11252" s="6" t="s">
        <v>25745</v>
      </c>
      <c r="N11252" s="6" t="s">
        <v>60093</v>
      </c>
      <c r="O11252" s="6" t="s">
        <v>77164</v>
      </c>
    </row>
    <row r="11253" spans="9:15" x14ac:dyDescent="0.25">
      <c r="I11253">
        <v>11252</v>
      </c>
      <c r="J11253" s="6" t="s">
        <v>25746</v>
      </c>
      <c r="K11253" s="6" t="s">
        <v>49038</v>
      </c>
      <c r="L11253" s="6" t="s">
        <v>90</v>
      </c>
      <c r="M11253" s="6" t="s">
        <v>25747</v>
      </c>
      <c r="N11253" s="6" t="s">
        <v>60094</v>
      </c>
      <c r="O11253" s="6" t="s">
        <v>77165</v>
      </c>
    </row>
    <row r="11254" spans="9:15" x14ac:dyDescent="0.25">
      <c r="I11254">
        <v>11253</v>
      </c>
      <c r="J11254" s="6" t="s">
        <v>25748</v>
      </c>
      <c r="K11254" s="6" t="s">
        <v>52102</v>
      </c>
      <c r="L11254" s="6" t="s">
        <v>90</v>
      </c>
      <c r="M11254" s="6" t="s">
        <v>25749</v>
      </c>
      <c r="N11254" s="6" t="s">
        <v>90</v>
      </c>
      <c r="O11254" s="6" t="s">
        <v>77166</v>
      </c>
    </row>
    <row r="11255" spans="9:15" x14ac:dyDescent="0.25">
      <c r="I11255">
        <v>11254</v>
      </c>
      <c r="J11255" s="6" t="s">
        <v>25750</v>
      </c>
      <c r="K11255" s="6" t="s">
        <v>49056</v>
      </c>
      <c r="L11255" s="6" t="s">
        <v>90</v>
      </c>
      <c r="M11255" s="6" t="s">
        <v>25751</v>
      </c>
      <c r="N11255" s="6" t="s">
        <v>56078</v>
      </c>
      <c r="O11255" s="6" t="s">
        <v>77167</v>
      </c>
    </row>
    <row r="11256" spans="9:15" x14ac:dyDescent="0.25">
      <c r="I11256">
        <v>11255</v>
      </c>
      <c r="J11256" s="6" t="s">
        <v>25752</v>
      </c>
      <c r="K11256" s="6" t="s">
        <v>49723</v>
      </c>
      <c r="L11256" s="6" t="s">
        <v>49733</v>
      </c>
      <c r="M11256" s="6" t="s">
        <v>25753</v>
      </c>
      <c r="N11256" s="6" t="s">
        <v>60095</v>
      </c>
      <c r="O11256" s="6" t="s">
        <v>77168</v>
      </c>
    </row>
    <row r="11257" spans="9:15" x14ac:dyDescent="0.25">
      <c r="I11257">
        <v>11256</v>
      </c>
      <c r="J11257" s="6" t="s">
        <v>25754</v>
      </c>
      <c r="K11257" s="6" t="s">
        <v>49857</v>
      </c>
      <c r="L11257" s="6" t="s">
        <v>49983</v>
      </c>
      <c r="M11257" s="6" t="s">
        <v>25755</v>
      </c>
      <c r="N11257" s="6" t="s">
        <v>58539</v>
      </c>
      <c r="O11257" s="6" t="s">
        <v>77169</v>
      </c>
    </row>
    <row r="11258" spans="9:15" x14ac:dyDescent="0.25">
      <c r="I11258">
        <v>11257</v>
      </c>
      <c r="J11258" s="6" t="s">
        <v>25756</v>
      </c>
      <c r="K11258" s="6" t="s">
        <v>50808</v>
      </c>
      <c r="L11258" s="6" t="s">
        <v>50199</v>
      </c>
      <c r="M11258" s="6" t="s">
        <v>25757</v>
      </c>
      <c r="N11258" s="6" t="s">
        <v>58274</v>
      </c>
      <c r="O11258" s="6" t="s">
        <v>69450</v>
      </c>
    </row>
    <row r="11259" spans="9:15" x14ac:dyDescent="0.25">
      <c r="I11259">
        <v>11258</v>
      </c>
      <c r="J11259" s="6" t="s">
        <v>25758</v>
      </c>
      <c r="K11259" s="6" t="s">
        <v>50866</v>
      </c>
      <c r="L11259" s="6" t="s">
        <v>51373</v>
      </c>
      <c r="M11259" s="6" t="s">
        <v>25759</v>
      </c>
      <c r="N11259" s="6" t="s">
        <v>60096</v>
      </c>
      <c r="O11259" s="6" t="s">
        <v>77170</v>
      </c>
    </row>
    <row r="11260" spans="9:15" x14ac:dyDescent="0.25">
      <c r="I11260">
        <v>11259</v>
      </c>
      <c r="J11260" s="6" t="s">
        <v>25760</v>
      </c>
      <c r="K11260" s="6" t="s">
        <v>51770</v>
      </c>
      <c r="L11260" s="6" t="s">
        <v>90</v>
      </c>
      <c r="M11260" s="6" t="s">
        <v>25761</v>
      </c>
      <c r="N11260" s="6" t="s">
        <v>59365</v>
      </c>
      <c r="O11260" s="6" t="s">
        <v>76112</v>
      </c>
    </row>
    <row r="11261" spans="9:15" x14ac:dyDescent="0.25">
      <c r="I11261">
        <v>11260</v>
      </c>
      <c r="J11261" s="6" t="s">
        <v>25762</v>
      </c>
      <c r="K11261" s="6" t="s">
        <v>49517</v>
      </c>
      <c r="L11261" s="6" t="s">
        <v>49521</v>
      </c>
      <c r="M11261" s="6" t="s">
        <v>25763</v>
      </c>
      <c r="N11261" s="6" t="s">
        <v>60097</v>
      </c>
      <c r="O11261" s="6" t="s">
        <v>77171</v>
      </c>
    </row>
    <row r="11262" spans="9:15" x14ac:dyDescent="0.25">
      <c r="I11262">
        <v>11261</v>
      </c>
      <c r="J11262" s="6" t="s">
        <v>25764</v>
      </c>
      <c r="K11262" s="6" t="s">
        <v>50002</v>
      </c>
      <c r="L11262" s="6" t="s">
        <v>51461</v>
      </c>
      <c r="M11262" s="6" t="s">
        <v>25765</v>
      </c>
      <c r="N11262" s="6" t="s">
        <v>90</v>
      </c>
      <c r="O11262" s="6" t="s">
        <v>77172</v>
      </c>
    </row>
    <row r="11263" spans="9:15" x14ac:dyDescent="0.25">
      <c r="I11263">
        <v>11262</v>
      </c>
      <c r="J11263" s="6" t="s">
        <v>25766</v>
      </c>
      <c r="K11263" s="6" t="s">
        <v>49931</v>
      </c>
      <c r="L11263" s="6" t="s">
        <v>49501</v>
      </c>
      <c r="M11263" s="6" t="s">
        <v>25767</v>
      </c>
      <c r="N11263" s="6" t="s">
        <v>57269</v>
      </c>
      <c r="O11263" s="6" t="s">
        <v>77173</v>
      </c>
    </row>
    <row r="11264" spans="9:15" x14ac:dyDescent="0.25">
      <c r="I11264">
        <v>11263</v>
      </c>
      <c r="J11264" s="6" t="s">
        <v>25768</v>
      </c>
      <c r="K11264" s="6" t="s">
        <v>52332</v>
      </c>
      <c r="L11264" s="6" t="s">
        <v>90</v>
      </c>
      <c r="M11264" s="6" t="s">
        <v>25769</v>
      </c>
      <c r="N11264" s="6" t="s">
        <v>90</v>
      </c>
      <c r="O11264" s="6" t="s">
        <v>77174</v>
      </c>
    </row>
    <row r="11265" spans="9:15" x14ac:dyDescent="0.25">
      <c r="I11265">
        <v>11264</v>
      </c>
      <c r="J11265" s="6" t="s">
        <v>25770</v>
      </c>
      <c r="K11265" s="6" t="s">
        <v>51143</v>
      </c>
      <c r="L11265" s="6" t="s">
        <v>50734</v>
      </c>
      <c r="M11265" s="6" t="s">
        <v>25771</v>
      </c>
      <c r="N11265" s="6" t="s">
        <v>60098</v>
      </c>
      <c r="O11265" s="6" t="s">
        <v>77175</v>
      </c>
    </row>
    <row r="11266" spans="9:15" x14ac:dyDescent="0.25">
      <c r="I11266">
        <v>11265</v>
      </c>
      <c r="J11266" s="6" t="s">
        <v>25772</v>
      </c>
      <c r="K11266" s="6" t="s">
        <v>52275</v>
      </c>
      <c r="L11266" s="6" t="s">
        <v>51791</v>
      </c>
      <c r="M11266" s="6" t="s">
        <v>25773</v>
      </c>
      <c r="N11266" s="6" t="s">
        <v>60099</v>
      </c>
      <c r="O11266" s="6" t="s">
        <v>77176</v>
      </c>
    </row>
    <row r="11267" spans="9:15" x14ac:dyDescent="0.25">
      <c r="I11267">
        <v>11266</v>
      </c>
      <c r="J11267" s="6" t="s">
        <v>25774</v>
      </c>
      <c r="K11267" s="6" t="s">
        <v>52477</v>
      </c>
      <c r="L11267" s="6" t="s">
        <v>90</v>
      </c>
      <c r="M11267" s="6" t="s">
        <v>25775</v>
      </c>
      <c r="N11267" s="6" t="s">
        <v>90</v>
      </c>
      <c r="O11267" s="6" t="s">
        <v>77177</v>
      </c>
    </row>
    <row r="11268" spans="9:15" x14ac:dyDescent="0.25">
      <c r="I11268">
        <v>11267</v>
      </c>
      <c r="J11268" s="6" t="s">
        <v>25776</v>
      </c>
      <c r="K11268" s="6" t="s">
        <v>52026</v>
      </c>
      <c r="L11268" s="6" t="s">
        <v>52308</v>
      </c>
      <c r="M11268" s="6" t="s">
        <v>25777</v>
      </c>
      <c r="N11268" s="6" t="s">
        <v>60100</v>
      </c>
      <c r="O11268" s="6" t="s">
        <v>77178</v>
      </c>
    </row>
    <row r="11269" spans="9:15" x14ac:dyDescent="0.25">
      <c r="I11269">
        <v>11268</v>
      </c>
      <c r="J11269" s="6" t="s">
        <v>25778</v>
      </c>
      <c r="K11269" s="6" t="s">
        <v>51344</v>
      </c>
      <c r="L11269" s="6" t="s">
        <v>90</v>
      </c>
      <c r="M11269" s="6" t="s">
        <v>25779</v>
      </c>
      <c r="N11269" s="6" t="s">
        <v>90</v>
      </c>
      <c r="O11269" s="6" t="s">
        <v>77179</v>
      </c>
    </row>
    <row r="11270" spans="9:15" x14ac:dyDescent="0.25">
      <c r="I11270">
        <v>11269</v>
      </c>
      <c r="J11270" s="6" t="s">
        <v>25780</v>
      </c>
      <c r="K11270" s="6" t="s">
        <v>49751</v>
      </c>
      <c r="L11270" s="6" t="s">
        <v>90</v>
      </c>
      <c r="M11270" s="6" t="s">
        <v>25781</v>
      </c>
      <c r="N11270" s="6" t="s">
        <v>90</v>
      </c>
      <c r="O11270" s="6" t="s">
        <v>77180</v>
      </c>
    </row>
    <row r="11271" spans="9:15" x14ac:dyDescent="0.25">
      <c r="I11271">
        <v>11270</v>
      </c>
      <c r="J11271" s="6" t="s">
        <v>25782</v>
      </c>
      <c r="K11271" s="6" t="s">
        <v>51737</v>
      </c>
      <c r="L11271" s="6" t="s">
        <v>51584</v>
      </c>
      <c r="M11271" s="6" t="s">
        <v>25783</v>
      </c>
      <c r="N11271" s="6" t="s">
        <v>60101</v>
      </c>
      <c r="O11271" s="6" t="s">
        <v>77181</v>
      </c>
    </row>
    <row r="11272" spans="9:15" x14ac:dyDescent="0.25">
      <c r="I11272">
        <v>11271</v>
      </c>
      <c r="J11272" s="6" t="s">
        <v>25784</v>
      </c>
      <c r="K11272" s="6" t="s">
        <v>52004</v>
      </c>
      <c r="L11272" s="6" t="s">
        <v>90</v>
      </c>
      <c r="M11272" s="6" t="s">
        <v>25785</v>
      </c>
      <c r="N11272" s="6" t="s">
        <v>60102</v>
      </c>
      <c r="O11272" s="6" t="s">
        <v>77182</v>
      </c>
    </row>
    <row r="11273" spans="9:15" x14ac:dyDescent="0.25">
      <c r="I11273">
        <v>11272</v>
      </c>
      <c r="J11273" s="6" t="s">
        <v>25786</v>
      </c>
      <c r="K11273" s="6" t="s">
        <v>49572</v>
      </c>
      <c r="L11273" s="6" t="s">
        <v>49564</v>
      </c>
      <c r="M11273" s="6" t="s">
        <v>25787</v>
      </c>
      <c r="N11273" s="6" t="s">
        <v>60103</v>
      </c>
      <c r="O11273" s="6" t="s">
        <v>77183</v>
      </c>
    </row>
    <row r="11274" spans="9:15" x14ac:dyDescent="0.25">
      <c r="I11274">
        <v>11273</v>
      </c>
      <c r="J11274" s="6" t="s">
        <v>25788</v>
      </c>
      <c r="K11274" s="6" t="s">
        <v>49874</v>
      </c>
      <c r="L11274" s="6" t="s">
        <v>90</v>
      </c>
      <c r="M11274" s="6" t="s">
        <v>25789</v>
      </c>
      <c r="N11274" s="6" t="s">
        <v>90</v>
      </c>
      <c r="O11274" s="6" t="s">
        <v>77184</v>
      </c>
    </row>
    <row r="11275" spans="9:15" x14ac:dyDescent="0.25">
      <c r="I11275">
        <v>11274</v>
      </c>
      <c r="J11275" s="6" t="s">
        <v>25790</v>
      </c>
      <c r="K11275" s="6" t="s">
        <v>52341</v>
      </c>
      <c r="L11275" s="6" t="s">
        <v>90</v>
      </c>
      <c r="M11275" s="6" t="s">
        <v>25791</v>
      </c>
      <c r="N11275" s="6" t="s">
        <v>90</v>
      </c>
      <c r="O11275" s="6" t="s">
        <v>77185</v>
      </c>
    </row>
    <row r="11276" spans="9:15" x14ac:dyDescent="0.25">
      <c r="I11276">
        <v>11275</v>
      </c>
      <c r="J11276" s="6" t="s">
        <v>25792</v>
      </c>
      <c r="K11276" s="6" t="s">
        <v>49362</v>
      </c>
      <c r="L11276" s="6" t="s">
        <v>52454</v>
      </c>
      <c r="M11276" s="6" t="s">
        <v>25793</v>
      </c>
      <c r="N11276" s="6" t="s">
        <v>60104</v>
      </c>
      <c r="O11276" s="6" t="s">
        <v>77186</v>
      </c>
    </row>
    <row r="11277" spans="9:15" x14ac:dyDescent="0.25">
      <c r="I11277">
        <v>11276</v>
      </c>
      <c r="J11277" s="6" t="s">
        <v>25794</v>
      </c>
      <c r="K11277" s="6" t="s">
        <v>50497</v>
      </c>
      <c r="L11277" s="6" t="s">
        <v>90</v>
      </c>
      <c r="M11277" s="6" t="s">
        <v>25795</v>
      </c>
      <c r="N11277" s="6" t="s">
        <v>60105</v>
      </c>
      <c r="O11277" s="6" t="s">
        <v>77187</v>
      </c>
    </row>
    <row r="11278" spans="9:15" x14ac:dyDescent="0.25">
      <c r="I11278">
        <v>11277</v>
      </c>
      <c r="J11278" s="6" t="s">
        <v>25796</v>
      </c>
      <c r="K11278" s="6" t="s">
        <v>49188</v>
      </c>
      <c r="L11278" s="6" t="s">
        <v>90</v>
      </c>
      <c r="M11278" s="6" t="s">
        <v>25797</v>
      </c>
      <c r="N11278" s="6" t="s">
        <v>60106</v>
      </c>
      <c r="O11278" s="6" t="s">
        <v>77188</v>
      </c>
    </row>
    <row r="11279" spans="9:15" x14ac:dyDescent="0.25">
      <c r="I11279">
        <v>11278</v>
      </c>
      <c r="J11279" s="6" t="s">
        <v>25798</v>
      </c>
      <c r="K11279" s="6" t="s">
        <v>50513</v>
      </c>
      <c r="L11279" s="6" t="s">
        <v>50901</v>
      </c>
      <c r="M11279" s="6" t="s">
        <v>25799</v>
      </c>
      <c r="N11279" s="6" t="s">
        <v>60107</v>
      </c>
      <c r="O11279" s="6" t="s">
        <v>70259</v>
      </c>
    </row>
    <row r="11280" spans="9:15" x14ac:dyDescent="0.25">
      <c r="I11280">
        <v>11279</v>
      </c>
      <c r="J11280" s="6" t="s">
        <v>25800</v>
      </c>
      <c r="K11280" s="6" t="s">
        <v>50883</v>
      </c>
      <c r="L11280" s="6" t="s">
        <v>90</v>
      </c>
      <c r="M11280" s="6" t="s">
        <v>25801</v>
      </c>
      <c r="N11280" s="6" t="s">
        <v>90</v>
      </c>
      <c r="O11280" s="6" t="s">
        <v>77189</v>
      </c>
    </row>
    <row r="11281" spans="9:15" x14ac:dyDescent="0.25">
      <c r="I11281">
        <v>11280</v>
      </c>
      <c r="J11281" s="6" t="s">
        <v>25802</v>
      </c>
      <c r="K11281" s="6" t="s">
        <v>49105</v>
      </c>
      <c r="L11281" s="6" t="s">
        <v>90</v>
      </c>
      <c r="M11281" s="6" t="s">
        <v>25803</v>
      </c>
      <c r="N11281" s="6" t="s">
        <v>60108</v>
      </c>
      <c r="O11281" s="6" t="s">
        <v>77190</v>
      </c>
    </row>
    <row r="11282" spans="9:15" x14ac:dyDescent="0.25">
      <c r="I11282">
        <v>11281</v>
      </c>
      <c r="J11282" s="6" t="s">
        <v>25804</v>
      </c>
      <c r="K11282" s="6" t="s">
        <v>49033</v>
      </c>
      <c r="L11282" s="6" t="s">
        <v>49038</v>
      </c>
      <c r="M11282" s="6" t="s">
        <v>25805</v>
      </c>
      <c r="N11282" s="6" t="s">
        <v>90</v>
      </c>
      <c r="O11282" s="6" t="s">
        <v>77191</v>
      </c>
    </row>
    <row r="11283" spans="9:15" x14ac:dyDescent="0.25">
      <c r="I11283">
        <v>11282</v>
      </c>
      <c r="J11283" s="6" t="s">
        <v>25806</v>
      </c>
      <c r="K11283" s="6" t="s">
        <v>51306</v>
      </c>
      <c r="L11283" s="6" t="s">
        <v>51288</v>
      </c>
      <c r="M11283" s="6" t="s">
        <v>25807</v>
      </c>
      <c r="N11283" s="6" t="s">
        <v>90</v>
      </c>
      <c r="O11283" s="6" t="s">
        <v>77192</v>
      </c>
    </row>
    <row r="11284" spans="9:15" x14ac:dyDescent="0.25">
      <c r="I11284">
        <v>11283</v>
      </c>
      <c r="J11284" s="6" t="s">
        <v>25808</v>
      </c>
      <c r="K11284" s="6" t="s">
        <v>52460</v>
      </c>
      <c r="L11284" s="6" t="s">
        <v>50313</v>
      </c>
      <c r="M11284" s="6" t="s">
        <v>25809</v>
      </c>
      <c r="N11284" s="6" t="s">
        <v>60109</v>
      </c>
      <c r="O11284" s="6" t="s">
        <v>77193</v>
      </c>
    </row>
    <row r="11285" spans="9:15" x14ac:dyDescent="0.25">
      <c r="I11285">
        <v>11284</v>
      </c>
      <c r="J11285" s="6" t="s">
        <v>25810</v>
      </c>
      <c r="K11285" s="6" t="s">
        <v>51328</v>
      </c>
      <c r="L11285" s="6" t="s">
        <v>51175</v>
      </c>
      <c r="M11285" s="6" t="s">
        <v>25811</v>
      </c>
      <c r="N11285" s="6" t="s">
        <v>60110</v>
      </c>
      <c r="O11285" s="6" t="s">
        <v>77194</v>
      </c>
    </row>
    <row r="11286" spans="9:15" x14ac:dyDescent="0.25">
      <c r="I11286">
        <v>11285</v>
      </c>
      <c r="J11286" s="6" t="s">
        <v>25812</v>
      </c>
      <c r="K11286" s="6" t="s">
        <v>52411</v>
      </c>
      <c r="L11286" s="6" t="s">
        <v>90</v>
      </c>
      <c r="M11286" s="6" t="s">
        <v>25813</v>
      </c>
      <c r="N11286" s="6" t="s">
        <v>90</v>
      </c>
      <c r="O11286" s="6" t="s">
        <v>76979</v>
      </c>
    </row>
    <row r="11287" spans="9:15" x14ac:dyDescent="0.25">
      <c r="I11287">
        <v>11286</v>
      </c>
      <c r="J11287" s="6" t="s">
        <v>25814</v>
      </c>
      <c r="K11287" s="6" t="s">
        <v>52455</v>
      </c>
      <c r="L11287" s="6" t="s">
        <v>90</v>
      </c>
      <c r="M11287" s="6" t="s">
        <v>25815</v>
      </c>
      <c r="N11287" s="6" t="s">
        <v>59684</v>
      </c>
      <c r="O11287" s="6" t="s">
        <v>76567</v>
      </c>
    </row>
    <row r="11288" spans="9:15" x14ac:dyDescent="0.25">
      <c r="I11288">
        <v>11287</v>
      </c>
      <c r="J11288" s="6" t="s">
        <v>25816</v>
      </c>
      <c r="K11288" s="6" t="s">
        <v>49706</v>
      </c>
      <c r="L11288" s="6" t="s">
        <v>90</v>
      </c>
      <c r="M11288" s="6" t="s">
        <v>25817</v>
      </c>
      <c r="N11288" s="6" t="s">
        <v>60111</v>
      </c>
      <c r="O11288" s="6" t="s">
        <v>77195</v>
      </c>
    </row>
    <row r="11289" spans="9:15" x14ac:dyDescent="0.25">
      <c r="I11289">
        <v>11288</v>
      </c>
      <c r="J11289" s="6" t="s">
        <v>25818</v>
      </c>
      <c r="K11289" s="6" t="s">
        <v>51191</v>
      </c>
      <c r="L11289" s="6" t="s">
        <v>90</v>
      </c>
      <c r="M11289" s="6" t="s">
        <v>25819</v>
      </c>
      <c r="N11289" s="6" t="s">
        <v>60112</v>
      </c>
      <c r="O11289" s="6" t="s">
        <v>77196</v>
      </c>
    </row>
    <row r="11290" spans="9:15" x14ac:dyDescent="0.25">
      <c r="I11290">
        <v>11289</v>
      </c>
      <c r="J11290" s="6" t="s">
        <v>25820</v>
      </c>
      <c r="K11290" s="6" t="s">
        <v>50876</v>
      </c>
      <c r="L11290" s="6" t="s">
        <v>90</v>
      </c>
      <c r="M11290" s="6" t="s">
        <v>25821</v>
      </c>
      <c r="N11290" s="6" t="s">
        <v>60113</v>
      </c>
      <c r="O11290" s="6" t="s">
        <v>77197</v>
      </c>
    </row>
    <row r="11291" spans="9:15" x14ac:dyDescent="0.25">
      <c r="I11291">
        <v>11290</v>
      </c>
      <c r="J11291" s="6" t="s">
        <v>25822</v>
      </c>
      <c r="K11291" s="6" t="s">
        <v>50532</v>
      </c>
      <c r="L11291" s="6" t="s">
        <v>50609</v>
      </c>
      <c r="M11291" s="6" t="s">
        <v>25823</v>
      </c>
      <c r="N11291" s="6" t="s">
        <v>60114</v>
      </c>
      <c r="O11291" s="6" t="s">
        <v>77198</v>
      </c>
    </row>
    <row r="11292" spans="9:15" x14ac:dyDescent="0.25">
      <c r="I11292">
        <v>11291</v>
      </c>
      <c r="J11292" s="6" t="s">
        <v>25824</v>
      </c>
      <c r="K11292" s="6" t="s">
        <v>51467</v>
      </c>
      <c r="L11292" s="6" t="s">
        <v>51463</v>
      </c>
      <c r="M11292" s="6" t="s">
        <v>25825</v>
      </c>
      <c r="N11292" s="6" t="s">
        <v>60115</v>
      </c>
      <c r="O11292" s="6" t="s">
        <v>77199</v>
      </c>
    </row>
    <row r="11293" spans="9:15" x14ac:dyDescent="0.25">
      <c r="I11293">
        <v>11292</v>
      </c>
      <c r="J11293" s="6" t="s">
        <v>25826</v>
      </c>
      <c r="K11293" s="6" t="s">
        <v>51025</v>
      </c>
      <c r="L11293" s="6" t="s">
        <v>50432</v>
      </c>
      <c r="M11293" s="6" t="s">
        <v>25827</v>
      </c>
      <c r="N11293" s="6" t="s">
        <v>54633</v>
      </c>
      <c r="O11293" s="6" t="s">
        <v>77200</v>
      </c>
    </row>
    <row r="11294" spans="9:15" x14ac:dyDescent="0.25">
      <c r="I11294">
        <v>11293</v>
      </c>
      <c r="J11294" s="6" t="s">
        <v>25828</v>
      </c>
      <c r="K11294" s="6" t="s">
        <v>50141</v>
      </c>
      <c r="L11294" s="6" t="s">
        <v>90</v>
      </c>
      <c r="M11294" s="6" t="s">
        <v>25829</v>
      </c>
      <c r="N11294" s="6" t="s">
        <v>90</v>
      </c>
      <c r="O11294" s="6" t="s">
        <v>77201</v>
      </c>
    </row>
    <row r="11295" spans="9:15" x14ac:dyDescent="0.25">
      <c r="I11295">
        <v>11294</v>
      </c>
      <c r="J11295" s="6" t="s">
        <v>25830</v>
      </c>
      <c r="K11295" s="6" t="s">
        <v>50565</v>
      </c>
      <c r="L11295" s="6" t="s">
        <v>50766</v>
      </c>
      <c r="M11295" s="6" t="s">
        <v>25831</v>
      </c>
      <c r="N11295" s="6" t="s">
        <v>60116</v>
      </c>
      <c r="O11295" s="6" t="s">
        <v>77202</v>
      </c>
    </row>
    <row r="11296" spans="9:15" x14ac:dyDescent="0.25">
      <c r="I11296">
        <v>11295</v>
      </c>
      <c r="J11296" s="6" t="s">
        <v>25832</v>
      </c>
      <c r="K11296" s="6" t="s">
        <v>52411</v>
      </c>
      <c r="L11296" s="6" t="s">
        <v>90</v>
      </c>
      <c r="M11296" s="6" t="s">
        <v>25833</v>
      </c>
      <c r="N11296" s="6" t="s">
        <v>90</v>
      </c>
      <c r="O11296" s="6" t="s">
        <v>76930</v>
      </c>
    </row>
    <row r="11297" spans="9:15" x14ac:dyDescent="0.25">
      <c r="I11297">
        <v>11296</v>
      </c>
      <c r="J11297" s="6" t="s">
        <v>25834</v>
      </c>
      <c r="K11297" s="6" t="s">
        <v>48974</v>
      </c>
      <c r="L11297" s="6" t="s">
        <v>90</v>
      </c>
      <c r="M11297" s="6" t="s">
        <v>25835</v>
      </c>
      <c r="N11297" s="6" t="s">
        <v>58958</v>
      </c>
      <c r="O11297" s="6" t="s">
        <v>77203</v>
      </c>
    </row>
    <row r="11298" spans="9:15" x14ac:dyDescent="0.25">
      <c r="I11298">
        <v>11297</v>
      </c>
      <c r="J11298" s="6" t="s">
        <v>25836</v>
      </c>
      <c r="K11298" s="6" t="s">
        <v>49690</v>
      </c>
      <c r="L11298" s="6" t="s">
        <v>49676</v>
      </c>
      <c r="M11298" s="6" t="s">
        <v>25837</v>
      </c>
      <c r="N11298" s="6" t="s">
        <v>57326</v>
      </c>
      <c r="O11298" s="6" t="s">
        <v>76225</v>
      </c>
    </row>
    <row r="11299" spans="9:15" x14ac:dyDescent="0.25">
      <c r="I11299">
        <v>11298</v>
      </c>
      <c r="J11299" s="6" t="s">
        <v>25838</v>
      </c>
      <c r="K11299" s="6" t="s">
        <v>52341</v>
      </c>
      <c r="L11299" s="6" t="s">
        <v>90</v>
      </c>
      <c r="M11299" s="6" t="s">
        <v>25839</v>
      </c>
      <c r="N11299" s="6" t="s">
        <v>90</v>
      </c>
      <c r="O11299" s="6" t="s">
        <v>77204</v>
      </c>
    </row>
    <row r="11300" spans="9:15" x14ac:dyDescent="0.25">
      <c r="I11300">
        <v>11299</v>
      </c>
      <c r="J11300" s="6" t="s">
        <v>25840</v>
      </c>
      <c r="K11300" s="6" t="s">
        <v>50063</v>
      </c>
      <c r="L11300" s="6" t="s">
        <v>90</v>
      </c>
      <c r="M11300" s="6" t="s">
        <v>25841</v>
      </c>
      <c r="N11300" s="6" t="s">
        <v>53852</v>
      </c>
      <c r="O11300" s="6" t="s">
        <v>75060</v>
      </c>
    </row>
    <row r="11301" spans="9:15" x14ac:dyDescent="0.25">
      <c r="I11301">
        <v>11300</v>
      </c>
      <c r="J11301" s="6" t="s">
        <v>25842</v>
      </c>
      <c r="K11301" s="6" t="s">
        <v>50063</v>
      </c>
      <c r="L11301" s="6" t="s">
        <v>90</v>
      </c>
      <c r="M11301" s="6" t="s">
        <v>25843</v>
      </c>
      <c r="N11301" s="6" t="s">
        <v>60117</v>
      </c>
      <c r="O11301" s="6" t="s">
        <v>73021</v>
      </c>
    </row>
    <row r="11302" spans="9:15" x14ac:dyDescent="0.25">
      <c r="I11302">
        <v>11301</v>
      </c>
      <c r="J11302" s="6" t="s">
        <v>25844</v>
      </c>
      <c r="K11302" s="6" t="s">
        <v>52012</v>
      </c>
      <c r="L11302" s="6" t="s">
        <v>90</v>
      </c>
      <c r="M11302" s="6" t="s">
        <v>25845</v>
      </c>
      <c r="N11302" s="6" t="s">
        <v>60118</v>
      </c>
      <c r="O11302" s="6" t="s">
        <v>77205</v>
      </c>
    </row>
    <row r="11303" spans="9:15" x14ac:dyDescent="0.25">
      <c r="I11303">
        <v>11302</v>
      </c>
      <c r="J11303" s="6" t="s">
        <v>25846</v>
      </c>
      <c r="K11303" s="6" t="s">
        <v>49973</v>
      </c>
      <c r="L11303" s="6" t="s">
        <v>49944</v>
      </c>
      <c r="M11303" s="6" t="s">
        <v>25847</v>
      </c>
      <c r="N11303" s="6" t="s">
        <v>60119</v>
      </c>
      <c r="O11303" s="6" t="s">
        <v>77206</v>
      </c>
    </row>
    <row r="11304" spans="9:15" x14ac:dyDescent="0.25">
      <c r="I11304">
        <v>11303</v>
      </c>
      <c r="J11304" s="6" t="s">
        <v>25848</v>
      </c>
      <c r="K11304" s="6" t="s">
        <v>52275</v>
      </c>
      <c r="L11304" s="6" t="s">
        <v>90</v>
      </c>
      <c r="M11304" s="6" t="s">
        <v>25849</v>
      </c>
      <c r="N11304" s="6" t="s">
        <v>60120</v>
      </c>
      <c r="O11304" s="6" t="s">
        <v>77207</v>
      </c>
    </row>
    <row r="11305" spans="9:15" x14ac:dyDescent="0.25">
      <c r="I11305">
        <v>11304</v>
      </c>
      <c r="J11305" s="6" t="s">
        <v>25850</v>
      </c>
      <c r="K11305" s="6" t="s">
        <v>52364</v>
      </c>
      <c r="L11305" s="6" t="s">
        <v>90</v>
      </c>
      <c r="M11305" s="6" t="s">
        <v>25851</v>
      </c>
      <c r="N11305" s="6" t="s">
        <v>90</v>
      </c>
      <c r="O11305" s="6" t="s">
        <v>77208</v>
      </c>
    </row>
    <row r="11306" spans="9:15" x14ac:dyDescent="0.25">
      <c r="I11306">
        <v>11305</v>
      </c>
      <c r="J11306" s="6" t="s">
        <v>25852</v>
      </c>
      <c r="K11306" s="6" t="s">
        <v>51737</v>
      </c>
      <c r="L11306" s="6" t="s">
        <v>90</v>
      </c>
      <c r="M11306" s="6" t="s">
        <v>25853</v>
      </c>
      <c r="N11306" s="6" t="s">
        <v>60121</v>
      </c>
      <c r="O11306" s="6" t="s">
        <v>77209</v>
      </c>
    </row>
    <row r="11307" spans="9:15" x14ac:dyDescent="0.25">
      <c r="I11307">
        <v>11306</v>
      </c>
      <c r="J11307" s="6" t="s">
        <v>25854</v>
      </c>
      <c r="K11307" s="6" t="s">
        <v>52066</v>
      </c>
      <c r="L11307" s="6" t="s">
        <v>90</v>
      </c>
      <c r="M11307" s="6" t="s">
        <v>25855</v>
      </c>
      <c r="N11307" s="6" t="s">
        <v>60122</v>
      </c>
      <c r="O11307" s="6" t="s">
        <v>77210</v>
      </c>
    </row>
    <row r="11308" spans="9:15" x14ac:dyDescent="0.25">
      <c r="I11308">
        <v>11307</v>
      </c>
      <c r="J11308" s="6" t="s">
        <v>25856</v>
      </c>
      <c r="K11308" s="6" t="s">
        <v>52470</v>
      </c>
      <c r="L11308" s="6" t="s">
        <v>90</v>
      </c>
      <c r="M11308" s="6" t="s">
        <v>25857</v>
      </c>
      <c r="N11308" s="6" t="s">
        <v>60123</v>
      </c>
      <c r="O11308" s="6" t="s">
        <v>77211</v>
      </c>
    </row>
    <row r="11309" spans="9:15" x14ac:dyDescent="0.25">
      <c r="I11309">
        <v>11308</v>
      </c>
      <c r="J11309" s="6" t="s">
        <v>25858</v>
      </c>
      <c r="K11309" s="6" t="s">
        <v>48917</v>
      </c>
      <c r="L11309" s="6" t="s">
        <v>90</v>
      </c>
      <c r="M11309" s="6" t="s">
        <v>25859</v>
      </c>
      <c r="N11309" s="6" t="s">
        <v>60124</v>
      </c>
      <c r="O11309" s="6" t="s">
        <v>77212</v>
      </c>
    </row>
    <row r="11310" spans="9:15" x14ac:dyDescent="0.25">
      <c r="I11310">
        <v>11309</v>
      </c>
      <c r="J11310" s="6" t="s">
        <v>25860</v>
      </c>
      <c r="K11310" s="6" t="s">
        <v>51342</v>
      </c>
      <c r="L11310" s="6" t="s">
        <v>50684</v>
      </c>
      <c r="M11310" s="6" t="s">
        <v>25861</v>
      </c>
      <c r="N11310" s="6" t="s">
        <v>60125</v>
      </c>
      <c r="O11310" s="6" t="s">
        <v>77213</v>
      </c>
    </row>
    <row r="11311" spans="9:15" x14ac:dyDescent="0.25">
      <c r="I11311">
        <v>11310</v>
      </c>
      <c r="J11311" s="6" t="s">
        <v>25862</v>
      </c>
      <c r="K11311" s="6" t="s">
        <v>52180</v>
      </c>
      <c r="L11311" s="6" t="s">
        <v>90</v>
      </c>
      <c r="M11311" s="6" t="s">
        <v>25863</v>
      </c>
      <c r="N11311" s="6" t="s">
        <v>60126</v>
      </c>
      <c r="O11311" s="6" t="s">
        <v>77214</v>
      </c>
    </row>
    <row r="11312" spans="9:15" x14ac:dyDescent="0.25">
      <c r="I11312">
        <v>11311</v>
      </c>
      <c r="J11312" s="6" t="s">
        <v>25864</v>
      </c>
      <c r="K11312" s="6" t="s">
        <v>51201</v>
      </c>
      <c r="L11312" s="6" t="s">
        <v>51248</v>
      </c>
      <c r="M11312" s="6" t="s">
        <v>25865</v>
      </c>
      <c r="N11312" s="6" t="s">
        <v>59876</v>
      </c>
      <c r="O11312" s="6" t="s">
        <v>77215</v>
      </c>
    </row>
    <row r="11313" spans="9:15" x14ac:dyDescent="0.25">
      <c r="I11313">
        <v>11312</v>
      </c>
      <c r="J11313" s="6" t="s">
        <v>25866</v>
      </c>
      <c r="K11313" s="6" t="s">
        <v>52411</v>
      </c>
      <c r="L11313" s="6" t="s">
        <v>90</v>
      </c>
      <c r="M11313" s="6" t="s">
        <v>25867</v>
      </c>
      <c r="N11313" s="6" t="s">
        <v>90</v>
      </c>
      <c r="O11313" s="6" t="s">
        <v>76930</v>
      </c>
    </row>
    <row r="11314" spans="9:15" x14ac:dyDescent="0.25">
      <c r="I11314">
        <v>11313</v>
      </c>
      <c r="J11314" s="6" t="s">
        <v>25868</v>
      </c>
      <c r="K11314" s="6" t="s">
        <v>51039</v>
      </c>
      <c r="L11314" s="6" t="s">
        <v>90</v>
      </c>
      <c r="M11314" s="6" t="s">
        <v>25869</v>
      </c>
      <c r="N11314" s="6" t="s">
        <v>90</v>
      </c>
      <c r="O11314" s="6" t="s">
        <v>77216</v>
      </c>
    </row>
    <row r="11315" spans="9:15" x14ac:dyDescent="0.25">
      <c r="I11315">
        <v>11314</v>
      </c>
      <c r="J11315" s="6" t="s">
        <v>25870</v>
      </c>
      <c r="K11315" s="6" t="s">
        <v>52436</v>
      </c>
      <c r="L11315" s="6" t="s">
        <v>49572</v>
      </c>
      <c r="M11315" s="6" t="s">
        <v>25871</v>
      </c>
      <c r="N11315" s="6" t="s">
        <v>90</v>
      </c>
      <c r="O11315" s="6" t="s">
        <v>77217</v>
      </c>
    </row>
    <row r="11316" spans="9:15" x14ac:dyDescent="0.25">
      <c r="I11316">
        <v>11315</v>
      </c>
      <c r="J11316" s="6" t="s">
        <v>25872</v>
      </c>
      <c r="K11316" s="6" t="s">
        <v>49723</v>
      </c>
      <c r="L11316" s="6" t="s">
        <v>49807</v>
      </c>
      <c r="M11316" s="6" t="s">
        <v>25873</v>
      </c>
      <c r="N11316" s="6" t="s">
        <v>59753</v>
      </c>
      <c r="O11316" s="6" t="s">
        <v>77218</v>
      </c>
    </row>
    <row r="11317" spans="9:15" x14ac:dyDescent="0.25">
      <c r="I11317">
        <v>11316</v>
      </c>
      <c r="J11317" s="6" t="s">
        <v>25874</v>
      </c>
      <c r="K11317" s="6" t="s">
        <v>50862</v>
      </c>
      <c r="L11317" s="6" t="s">
        <v>50883</v>
      </c>
      <c r="M11317" s="6" t="s">
        <v>25875</v>
      </c>
      <c r="N11317" s="6" t="s">
        <v>60127</v>
      </c>
      <c r="O11317" s="6" t="s">
        <v>77219</v>
      </c>
    </row>
    <row r="11318" spans="9:15" x14ac:dyDescent="0.25">
      <c r="I11318">
        <v>11317</v>
      </c>
      <c r="J11318" s="6" t="s">
        <v>25876</v>
      </c>
      <c r="K11318" s="6" t="s">
        <v>48808</v>
      </c>
      <c r="L11318" s="6" t="s">
        <v>90</v>
      </c>
      <c r="M11318" s="6" t="s">
        <v>25877</v>
      </c>
      <c r="N11318" s="6" t="s">
        <v>60128</v>
      </c>
      <c r="O11318" s="6" t="s">
        <v>77220</v>
      </c>
    </row>
    <row r="11319" spans="9:15" x14ac:dyDescent="0.25">
      <c r="I11319">
        <v>11318</v>
      </c>
      <c r="J11319" s="6" t="s">
        <v>25878</v>
      </c>
      <c r="K11319" s="6" t="s">
        <v>51180</v>
      </c>
      <c r="L11319" s="6" t="s">
        <v>90</v>
      </c>
      <c r="M11319" s="6" t="s">
        <v>25879</v>
      </c>
      <c r="N11319" s="6" t="s">
        <v>60129</v>
      </c>
      <c r="O11319" s="6" t="s">
        <v>77221</v>
      </c>
    </row>
    <row r="11320" spans="9:15" x14ac:dyDescent="0.25">
      <c r="I11320">
        <v>11319</v>
      </c>
      <c r="J11320" s="6" t="s">
        <v>25880</v>
      </c>
      <c r="K11320" s="6" t="s">
        <v>50263</v>
      </c>
      <c r="L11320" s="6" t="s">
        <v>90</v>
      </c>
      <c r="M11320" s="6" t="s">
        <v>25881</v>
      </c>
      <c r="N11320" s="6" t="s">
        <v>60130</v>
      </c>
      <c r="O11320" s="6" t="s">
        <v>77222</v>
      </c>
    </row>
    <row r="11321" spans="9:15" x14ac:dyDescent="0.25">
      <c r="I11321">
        <v>11320</v>
      </c>
      <c r="J11321" s="6" t="s">
        <v>25882</v>
      </c>
      <c r="K11321" s="6" t="s">
        <v>52547</v>
      </c>
      <c r="L11321" s="6" t="s">
        <v>90</v>
      </c>
      <c r="M11321" s="6" t="s">
        <v>25883</v>
      </c>
      <c r="N11321" s="6" t="s">
        <v>60131</v>
      </c>
      <c r="O11321" s="6" t="s">
        <v>77223</v>
      </c>
    </row>
    <row r="11322" spans="9:15" x14ac:dyDescent="0.25">
      <c r="I11322">
        <v>11321</v>
      </c>
      <c r="J11322" s="6" t="s">
        <v>25884</v>
      </c>
      <c r="K11322" s="6" t="s">
        <v>52463</v>
      </c>
      <c r="L11322" s="6" t="s">
        <v>90</v>
      </c>
      <c r="M11322" s="6" t="s">
        <v>25885</v>
      </c>
      <c r="N11322" s="6" t="s">
        <v>90</v>
      </c>
      <c r="O11322" s="6" t="s">
        <v>73021</v>
      </c>
    </row>
    <row r="11323" spans="9:15" x14ac:dyDescent="0.25">
      <c r="I11323">
        <v>11322</v>
      </c>
      <c r="J11323" s="6" t="s">
        <v>25886</v>
      </c>
      <c r="K11323" s="6" t="s">
        <v>49833</v>
      </c>
      <c r="L11323" s="6" t="s">
        <v>50288</v>
      </c>
      <c r="M11323" s="6" t="s">
        <v>25887</v>
      </c>
      <c r="N11323" s="6" t="s">
        <v>90</v>
      </c>
      <c r="O11323" s="6" t="s">
        <v>77224</v>
      </c>
    </row>
    <row r="11324" spans="9:15" x14ac:dyDescent="0.25">
      <c r="I11324">
        <v>11323</v>
      </c>
      <c r="J11324" s="6" t="s">
        <v>25888</v>
      </c>
      <c r="K11324" s="6" t="s">
        <v>51253</v>
      </c>
      <c r="L11324" s="6" t="s">
        <v>90</v>
      </c>
      <c r="M11324" s="6" t="s">
        <v>25889</v>
      </c>
      <c r="N11324" s="6" t="s">
        <v>90</v>
      </c>
      <c r="O11324" s="6" t="s">
        <v>77225</v>
      </c>
    </row>
    <row r="11325" spans="9:15" x14ac:dyDescent="0.25">
      <c r="I11325">
        <v>11324</v>
      </c>
      <c r="J11325" s="6" t="s">
        <v>25890</v>
      </c>
      <c r="K11325" s="6" t="s">
        <v>48911</v>
      </c>
      <c r="L11325" s="6" t="s">
        <v>51418</v>
      </c>
      <c r="M11325" s="6" t="s">
        <v>25891</v>
      </c>
      <c r="N11325" s="6" t="s">
        <v>60132</v>
      </c>
      <c r="O11325" s="6" t="s">
        <v>77226</v>
      </c>
    </row>
    <row r="11326" spans="9:15" x14ac:dyDescent="0.25">
      <c r="I11326">
        <v>11325</v>
      </c>
      <c r="J11326" s="6" t="s">
        <v>25892</v>
      </c>
      <c r="K11326" s="6" t="s">
        <v>50232</v>
      </c>
      <c r="L11326" s="6" t="s">
        <v>50236</v>
      </c>
      <c r="M11326" s="6" t="s">
        <v>25893</v>
      </c>
      <c r="N11326" s="6" t="s">
        <v>53017</v>
      </c>
      <c r="O11326" s="6" t="s">
        <v>66762</v>
      </c>
    </row>
    <row r="11327" spans="9:15" x14ac:dyDescent="0.25">
      <c r="I11327">
        <v>11326</v>
      </c>
      <c r="J11327" s="6" t="s">
        <v>25894</v>
      </c>
      <c r="K11327" s="6" t="s">
        <v>51180</v>
      </c>
      <c r="L11327" s="6" t="s">
        <v>51161</v>
      </c>
      <c r="M11327" s="6" t="s">
        <v>25895</v>
      </c>
      <c r="N11327" s="6" t="s">
        <v>57760</v>
      </c>
      <c r="O11327" s="6" t="s">
        <v>77227</v>
      </c>
    </row>
    <row r="11328" spans="9:15" x14ac:dyDescent="0.25">
      <c r="I11328">
        <v>11327</v>
      </c>
      <c r="J11328" s="6" t="s">
        <v>25896</v>
      </c>
      <c r="K11328" s="6" t="s">
        <v>48891</v>
      </c>
      <c r="L11328" s="6" t="s">
        <v>90</v>
      </c>
      <c r="M11328" s="6" t="s">
        <v>25897</v>
      </c>
      <c r="N11328" s="6" t="s">
        <v>60133</v>
      </c>
      <c r="O11328" s="6" t="s">
        <v>77228</v>
      </c>
    </row>
    <row r="11329" spans="9:15" x14ac:dyDescent="0.25">
      <c r="I11329">
        <v>11328</v>
      </c>
      <c r="J11329" s="6" t="s">
        <v>25898</v>
      </c>
      <c r="K11329" s="6" t="s">
        <v>49252</v>
      </c>
      <c r="L11329" s="6" t="s">
        <v>90</v>
      </c>
      <c r="M11329" s="6" t="s">
        <v>25899</v>
      </c>
      <c r="N11329" s="6" t="s">
        <v>59244</v>
      </c>
      <c r="O11329" s="6" t="s">
        <v>75925</v>
      </c>
    </row>
    <row r="11330" spans="9:15" x14ac:dyDescent="0.25">
      <c r="I11330">
        <v>11329</v>
      </c>
      <c r="J11330" s="6" t="s">
        <v>25900</v>
      </c>
      <c r="K11330" s="6" t="s">
        <v>51426</v>
      </c>
      <c r="L11330" s="6" t="s">
        <v>90</v>
      </c>
      <c r="M11330" s="6" t="s">
        <v>25901</v>
      </c>
      <c r="N11330" s="6" t="s">
        <v>90</v>
      </c>
      <c r="O11330" s="6" t="s">
        <v>77229</v>
      </c>
    </row>
    <row r="11331" spans="9:15" x14ac:dyDescent="0.25">
      <c r="I11331">
        <v>11330</v>
      </c>
      <c r="J11331" s="6" t="s">
        <v>25902</v>
      </c>
      <c r="K11331" s="6" t="s">
        <v>51204</v>
      </c>
      <c r="L11331" s="6" t="s">
        <v>90</v>
      </c>
      <c r="M11331" s="6" t="s">
        <v>25903</v>
      </c>
      <c r="N11331" s="6" t="s">
        <v>57373</v>
      </c>
      <c r="O11331" s="6" t="s">
        <v>75721</v>
      </c>
    </row>
    <row r="11332" spans="9:15" x14ac:dyDescent="0.25">
      <c r="I11332">
        <v>11331</v>
      </c>
      <c r="J11332" s="6" t="s">
        <v>25904</v>
      </c>
      <c r="K11332" s="6" t="s">
        <v>49186</v>
      </c>
      <c r="L11332" s="6" t="s">
        <v>90</v>
      </c>
      <c r="M11332" s="6" t="s">
        <v>25905</v>
      </c>
      <c r="N11332" s="6" t="s">
        <v>60134</v>
      </c>
      <c r="O11332" s="6" t="s">
        <v>77230</v>
      </c>
    </row>
    <row r="11333" spans="9:15" x14ac:dyDescent="0.25">
      <c r="I11333">
        <v>11332</v>
      </c>
      <c r="J11333" s="6" t="s">
        <v>25906</v>
      </c>
      <c r="K11333" s="6" t="s">
        <v>52411</v>
      </c>
      <c r="L11333" s="6" t="s">
        <v>90</v>
      </c>
      <c r="M11333" s="6" t="s">
        <v>25907</v>
      </c>
      <c r="N11333" s="6" t="s">
        <v>90</v>
      </c>
      <c r="O11333" s="6" t="s">
        <v>76930</v>
      </c>
    </row>
    <row r="11334" spans="9:15" x14ac:dyDescent="0.25">
      <c r="I11334">
        <v>11333</v>
      </c>
      <c r="J11334" s="6" t="s">
        <v>25908</v>
      </c>
      <c r="K11334" s="6" t="s">
        <v>52503</v>
      </c>
      <c r="L11334" s="6" t="s">
        <v>51879</v>
      </c>
      <c r="M11334" s="6" t="s">
        <v>25909</v>
      </c>
      <c r="N11334" s="6" t="s">
        <v>90</v>
      </c>
      <c r="O11334" s="6" t="s">
        <v>77231</v>
      </c>
    </row>
    <row r="11335" spans="9:15" x14ac:dyDescent="0.25">
      <c r="I11335">
        <v>11334</v>
      </c>
      <c r="J11335" s="6" t="s">
        <v>25910</v>
      </c>
      <c r="K11335" s="6" t="s">
        <v>50263</v>
      </c>
      <c r="L11335" s="6" t="s">
        <v>51824</v>
      </c>
      <c r="M11335" s="6" t="s">
        <v>25911</v>
      </c>
      <c r="N11335" s="6" t="s">
        <v>90</v>
      </c>
      <c r="O11335" s="6" t="s">
        <v>77232</v>
      </c>
    </row>
    <row r="11336" spans="9:15" x14ac:dyDescent="0.25">
      <c r="I11336">
        <v>11335</v>
      </c>
      <c r="J11336" s="6" t="s">
        <v>25912</v>
      </c>
      <c r="K11336" s="6" t="s">
        <v>52405</v>
      </c>
      <c r="L11336" s="6" t="s">
        <v>90</v>
      </c>
      <c r="M11336" s="6" t="s">
        <v>25913</v>
      </c>
      <c r="N11336" s="6" t="s">
        <v>90</v>
      </c>
      <c r="O11336" s="6" t="s">
        <v>77233</v>
      </c>
    </row>
    <row r="11337" spans="9:15" x14ac:dyDescent="0.25">
      <c r="I11337">
        <v>11336</v>
      </c>
      <c r="J11337" s="6" t="s">
        <v>25914</v>
      </c>
      <c r="K11337" s="6" t="s">
        <v>51775</v>
      </c>
      <c r="L11337" s="6" t="s">
        <v>90</v>
      </c>
      <c r="M11337" s="6" t="s">
        <v>25915</v>
      </c>
      <c r="N11337" s="6" t="s">
        <v>60135</v>
      </c>
      <c r="O11337" s="6" t="s">
        <v>77234</v>
      </c>
    </row>
    <row r="11338" spans="9:15" x14ac:dyDescent="0.25">
      <c r="I11338">
        <v>11337</v>
      </c>
      <c r="J11338" s="6" t="s">
        <v>25916</v>
      </c>
      <c r="K11338" s="6" t="s">
        <v>50167</v>
      </c>
      <c r="L11338" s="6" t="s">
        <v>50184</v>
      </c>
      <c r="M11338" s="6" t="s">
        <v>25917</v>
      </c>
      <c r="N11338" s="6" t="s">
        <v>57378</v>
      </c>
      <c r="O11338" s="6" t="s">
        <v>77235</v>
      </c>
    </row>
    <row r="11339" spans="9:15" x14ac:dyDescent="0.25">
      <c r="I11339">
        <v>11338</v>
      </c>
      <c r="J11339" s="6" t="s">
        <v>25918</v>
      </c>
      <c r="K11339" s="6" t="s">
        <v>52168</v>
      </c>
      <c r="L11339" s="6" t="s">
        <v>50137</v>
      </c>
      <c r="M11339" s="6" t="s">
        <v>25919</v>
      </c>
      <c r="N11339" s="6" t="s">
        <v>60136</v>
      </c>
      <c r="O11339" s="6" t="s">
        <v>77236</v>
      </c>
    </row>
    <row r="11340" spans="9:15" x14ac:dyDescent="0.25">
      <c r="I11340">
        <v>11339</v>
      </c>
      <c r="J11340" s="6" t="s">
        <v>25920</v>
      </c>
      <c r="K11340" s="6" t="s">
        <v>51398</v>
      </c>
      <c r="L11340" s="6" t="s">
        <v>90</v>
      </c>
      <c r="M11340" s="6" t="s">
        <v>25921</v>
      </c>
      <c r="N11340" s="6" t="s">
        <v>60137</v>
      </c>
      <c r="O11340" s="6" t="s">
        <v>77237</v>
      </c>
    </row>
    <row r="11341" spans="9:15" x14ac:dyDescent="0.25">
      <c r="I11341">
        <v>11340</v>
      </c>
      <c r="J11341" s="6" t="s">
        <v>25922</v>
      </c>
      <c r="K11341" s="6" t="s">
        <v>51766</v>
      </c>
      <c r="L11341" s="6" t="s">
        <v>90</v>
      </c>
      <c r="M11341" s="6" t="s">
        <v>25923</v>
      </c>
      <c r="N11341" s="6" t="s">
        <v>60138</v>
      </c>
      <c r="O11341" s="6" t="s">
        <v>77238</v>
      </c>
    </row>
    <row r="11342" spans="9:15" x14ac:dyDescent="0.25">
      <c r="I11342">
        <v>11341</v>
      </c>
      <c r="J11342" s="6" t="s">
        <v>25924</v>
      </c>
      <c r="K11342" s="6" t="s">
        <v>48688</v>
      </c>
      <c r="L11342" s="6" t="s">
        <v>48829</v>
      </c>
      <c r="M11342" s="6" t="s">
        <v>25925</v>
      </c>
      <c r="N11342" s="6" t="s">
        <v>90</v>
      </c>
      <c r="O11342" s="6" t="s">
        <v>77239</v>
      </c>
    </row>
    <row r="11343" spans="9:15" x14ac:dyDescent="0.25">
      <c r="I11343">
        <v>11342</v>
      </c>
      <c r="J11343" s="6" t="s">
        <v>25926</v>
      </c>
      <c r="K11343" s="6" t="s">
        <v>50922</v>
      </c>
      <c r="L11343" s="6" t="s">
        <v>52150</v>
      </c>
      <c r="M11343" s="6" t="s">
        <v>25927</v>
      </c>
      <c r="N11343" s="6" t="s">
        <v>60139</v>
      </c>
      <c r="O11343" s="6" t="s">
        <v>77240</v>
      </c>
    </row>
    <row r="11344" spans="9:15" x14ac:dyDescent="0.25">
      <c r="I11344">
        <v>11343</v>
      </c>
      <c r="J11344" s="6" t="s">
        <v>25928</v>
      </c>
      <c r="K11344" s="6" t="s">
        <v>50059</v>
      </c>
      <c r="L11344" s="6" t="s">
        <v>90</v>
      </c>
      <c r="M11344" s="6" t="s">
        <v>25929</v>
      </c>
      <c r="N11344" s="6" t="s">
        <v>60140</v>
      </c>
      <c r="O11344" s="6" t="s">
        <v>77241</v>
      </c>
    </row>
    <row r="11345" spans="9:15" x14ac:dyDescent="0.25">
      <c r="I11345">
        <v>11344</v>
      </c>
      <c r="J11345" s="6" t="s">
        <v>25930</v>
      </c>
      <c r="K11345" s="6" t="s">
        <v>50366</v>
      </c>
      <c r="L11345" s="6" t="s">
        <v>50429</v>
      </c>
      <c r="M11345" s="6" t="s">
        <v>25931</v>
      </c>
      <c r="N11345" s="6" t="s">
        <v>58634</v>
      </c>
      <c r="O11345" s="6" t="s">
        <v>74955</v>
      </c>
    </row>
    <row r="11346" spans="9:15" x14ac:dyDescent="0.25">
      <c r="I11346">
        <v>11345</v>
      </c>
      <c r="J11346" s="6" t="s">
        <v>25932</v>
      </c>
      <c r="K11346" s="6" t="s">
        <v>50494</v>
      </c>
      <c r="L11346" s="6" t="s">
        <v>90</v>
      </c>
      <c r="M11346" s="6" t="s">
        <v>25933</v>
      </c>
      <c r="N11346" s="6" t="s">
        <v>60141</v>
      </c>
      <c r="O11346" s="6" t="s">
        <v>77242</v>
      </c>
    </row>
    <row r="11347" spans="9:15" x14ac:dyDescent="0.25">
      <c r="I11347">
        <v>11346</v>
      </c>
      <c r="J11347" s="6" t="s">
        <v>25934</v>
      </c>
      <c r="K11347" s="6" t="s">
        <v>52510</v>
      </c>
      <c r="L11347" s="6" t="s">
        <v>52466</v>
      </c>
      <c r="M11347" s="6" t="s">
        <v>25935</v>
      </c>
      <c r="N11347" s="6" t="s">
        <v>60142</v>
      </c>
      <c r="O11347" s="6" t="s">
        <v>77243</v>
      </c>
    </row>
    <row r="11348" spans="9:15" x14ac:dyDescent="0.25">
      <c r="I11348">
        <v>11347</v>
      </c>
      <c r="J11348" s="6" t="s">
        <v>25936</v>
      </c>
      <c r="K11348" s="6" t="s">
        <v>50965</v>
      </c>
      <c r="L11348" s="6" t="s">
        <v>90</v>
      </c>
      <c r="M11348" s="6" t="s">
        <v>25937</v>
      </c>
      <c r="N11348" s="6" t="s">
        <v>60143</v>
      </c>
      <c r="O11348" s="6" t="s">
        <v>77244</v>
      </c>
    </row>
    <row r="11349" spans="9:15" x14ac:dyDescent="0.25">
      <c r="I11349">
        <v>11348</v>
      </c>
      <c r="J11349" s="6" t="s">
        <v>25938</v>
      </c>
      <c r="K11349" s="6" t="s">
        <v>49601</v>
      </c>
      <c r="L11349" s="6" t="s">
        <v>49898</v>
      </c>
      <c r="M11349" s="6" t="s">
        <v>25939</v>
      </c>
      <c r="N11349" s="6" t="s">
        <v>60144</v>
      </c>
      <c r="O11349" s="6" t="s">
        <v>77245</v>
      </c>
    </row>
    <row r="11350" spans="9:15" x14ac:dyDescent="0.25">
      <c r="I11350">
        <v>11349</v>
      </c>
      <c r="J11350" s="6" t="s">
        <v>25940</v>
      </c>
      <c r="K11350" s="6" t="s">
        <v>49003</v>
      </c>
      <c r="L11350" s="6" t="s">
        <v>51473</v>
      </c>
      <c r="M11350" s="6" t="s">
        <v>25941</v>
      </c>
      <c r="N11350" s="6" t="s">
        <v>60145</v>
      </c>
      <c r="O11350" s="6" t="s">
        <v>77246</v>
      </c>
    </row>
    <row r="11351" spans="9:15" x14ac:dyDescent="0.25">
      <c r="I11351">
        <v>11350</v>
      </c>
      <c r="J11351" s="6" t="s">
        <v>25942</v>
      </c>
      <c r="K11351" s="6" t="s">
        <v>50163</v>
      </c>
      <c r="L11351" s="6" t="s">
        <v>90</v>
      </c>
      <c r="M11351" s="6" t="s">
        <v>25943</v>
      </c>
      <c r="N11351" s="6" t="s">
        <v>53158</v>
      </c>
      <c r="O11351" s="6" t="s">
        <v>66956</v>
      </c>
    </row>
    <row r="11352" spans="9:15" x14ac:dyDescent="0.25">
      <c r="I11352">
        <v>11351</v>
      </c>
      <c r="J11352" s="6" t="s">
        <v>25944</v>
      </c>
      <c r="K11352" s="6" t="s">
        <v>52507</v>
      </c>
      <c r="L11352" s="6" t="s">
        <v>52506</v>
      </c>
      <c r="M11352" s="6" t="s">
        <v>25945</v>
      </c>
      <c r="N11352" s="6" t="s">
        <v>56083</v>
      </c>
      <c r="O11352" s="6" t="s">
        <v>71215</v>
      </c>
    </row>
    <row r="11353" spans="9:15" x14ac:dyDescent="0.25">
      <c r="I11353">
        <v>11352</v>
      </c>
      <c r="J11353" s="6" t="s">
        <v>25946</v>
      </c>
      <c r="K11353" s="6" t="s">
        <v>49374</v>
      </c>
      <c r="L11353" s="6" t="s">
        <v>49383</v>
      </c>
      <c r="M11353" s="6" t="s">
        <v>25947</v>
      </c>
      <c r="N11353" s="6" t="s">
        <v>90</v>
      </c>
      <c r="O11353" s="6" t="s">
        <v>77247</v>
      </c>
    </row>
    <row r="11354" spans="9:15" x14ac:dyDescent="0.25">
      <c r="I11354">
        <v>11353</v>
      </c>
      <c r="J11354" s="6" t="s">
        <v>25948</v>
      </c>
      <c r="K11354" s="6" t="s">
        <v>49838</v>
      </c>
      <c r="L11354" s="6" t="s">
        <v>90</v>
      </c>
      <c r="M11354" s="6" t="s">
        <v>25949</v>
      </c>
      <c r="N11354" s="6" t="s">
        <v>60146</v>
      </c>
      <c r="O11354" s="6" t="s">
        <v>77248</v>
      </c>
    </row>
    <row r="11355" spans="9:15" x14ac:dyDescent="0.25">
      <c r="I11355">
        <v>11354</v>
      </c>
      <c r="J11355" s="6" t="s">
        <v>25950</v>
      </c>
      <c r="K11355" s="6" t="s">
        <v>49203</v>
      </c>
      <c r="L11355" s="6" t="s">
        <v>90</v>
      </c>
      <c r="M11355" s="6" t="s">
        <v>25951</v>
      </c>
      <c r="N11355" s="6" t="s">
        <v>55563</v>
      </c>
      <c r="O11355" s="6" t="s">
        <v>77249</v>
      </c>
    </row>
    <row r="11356" spans="9:15" x14ac:dyDescent="0.25">
      <c r="I11356">
        <v>11355</v>
      </c>
      <c r="J11356" s="6" t="s">
        <v>25952</v>
      </c>
      <c r="K11356" s="6" t="s">
        <v>50272</v>
      </c>
      <c r="L11356" s="6" t="s">
        <v>50227</v>
      </c>
      <c r="M11356" s="6" t="s">
        <v>25953</v>
      </c>
      <c r="N11356" s="6" t="s">
        <v>60147</v>
      </c>
      <c r="O11356" s="6" t="s">
        <v>77250</v>
      </c>
    </row>
    <row r="11357" spans="9:15" x14ac:dyDescent="0.25">
      <c r="I11357">
        <v>11356</v>
      </c>
      <c r="J11357" s="6" t="s">
        <v>25954</v>
      </c>
      <c r="K11357" s="6" t="s">
        <v>51817</v>
      </c>
      <c r="L11357" s="6" t="s">
        <v>90</v>
      </c>
      <c r="M11357" s="6" t="s">
        <v>25955</v>
      </c>
      <c r="N11357" s="6" t="s">
        <v>90</v>
      </c>
      <c r="O11357" s="6" t="s">
        <v>77251</v>
      </c>
    </row>
    <row r="11358" spans="9:15" x14ac:dyDescent="0.25">
      <c r="I11358">
        <v>11357</v>
      </c>
      <c r="J11358" s="6" t="s">
        <v>25956</v>
      </c>
      <c r="K11358" s="6" t="s">
        <v>52352</v>
      </c>
      <c r="L11358" s="6" t="s">
        <v>90</v>
      </c>
      <c r="M11358" s="6" t="s">
        <v>25957</v>
      </c>
      <c r="N11358" s="6" t="s">
        <v>90</v>
      </c>
      <c r="O11358" s="6" t="s">
        <v>77252</v>
      </c>
    </row>
    <row r="11359" spans="9:15" x14ac:dyDescent="0.25">
      <c r="I11359">
        <v>11358</v>
      </c>
      <c r="J11359" s="6" t="s">
        <v>25958</v>
      </c>
      <c r="K11359" s="6" t="s">
        <v>50524</v>
      </c>
      <c r="L11359" s="6" t="s">
        <v>90</v>
      </c>
      <c r="M11359" s="6" t="s">
        <v>25959</v>
      </c>
      <c r="N11359" s="6" t="s">
        <v>53254</v>
      </c>
      <c r="O11359" s="6" t="s">
        <v>77253</v>
      </c>
    </row>
    <row r="11360" spans="9:15" x14ac:dyDescent="0.25">
      <c r="I11360">
        <v>11359</v>
      </c>
      <c r="J11360" s="6" t="s">
        <v>25960</v>
      </c>
      <c r="K11360" s="6" t="s">
        <v>49203</v>
      </c>
      <c r="L11360" s="6" t="s">
        <v>49209</v>
      </c>
      <c r="M11360" s="6" t="s">
        <v>25961</v>
      </c>
      <c r="N11360" s="6" t="s">
        <v>60148</v>
      </c>
      <c r="O11360" s="6" t="s">
        <v>68340</v>
      </c>
    </row>
    <row r="11361" spans="9:15" x14ac:dyDescent="0.25">
      <c r="I11361">
        <v>11360</v>
      </c>
      <c r="J11361" s="6" t="s">
        <v>25962</v>
      </c>
      <c r="K11361" s="6" t="s">
        <v>50830</v>
      </c>
      <c r="L11361" s="6" t="s">
        <v>50830</v>
      </c>
      <c r="M11361" s="6" t="s">
        <v>25963</v>
      </c>
      <c r="N11361" s="6" t="s">
        <v>57656</v>
      </c>
      <c r="O11361" s="6" t="s">
        <v>77254</v>
      </c>
    </row>
    <row r="11362" spans="9:15" x14ac:dyDescent="0.25">
      <c r="I11362">
        <v>11361</v>
      </c>
      <c r="J11362" s="6" t="s">
        <v>25964</v>
      </c>
      <c r="K11362" s="6" t="s">
        <v>51422</v>
      </c>
      <c r="L11362" s="6" t="s">
        <v>90</v>
      </c>
      <c r="M11362" s="6" t="s">
        <v>25965</v>
      </c>
      <c r="N11362" s="6" t="s">
        <v>60149</v>
      </c>
      <c r="O11362" s="6" t="s">
        <v>77255</v>
      </c>
    </row>
    <row r="11363" spans="9:15" x14ac:dyDescent="0.25">
      <c r="I11363">
        <v>11362</v>
      </c>
      <c r="J11363" s="6" t="s">
        <v>25966</v>
      </c>
      <c r="K11363" s="6" t="s">
        <v>51756</v>
      </c>
      <c r="L11363" s="6" t="s">
        <v>90</v>
      </c>
      <c r="M11363" s="6" t="s">
        <v>25967</v>
      </c>
      <c r="N11363" s="6" t="s">
        <v>60150</v>
      </c>
      <c r="O11363" s="6" t="s">
        <v>77256</v>
      </c>
    </row>
    <row r="11364" spans="9:15" x14ac:dyDescent="0.25">
      <c r="I11364">
        <v>11363</v>
      </c>
      <c r="J11364" s="6" t="s">
        <v>25968</v>
      </c>
      <c r="K11364" s="6" t="s">
        <v>49977</v>
      </c>
      <c r="L11364" s="6" t="s">
        <v>50135</v>
      </c>
      <c r="M11364" s="6" t="s">
        <v>25969</v>
      </c>
      <c r="N11364" s="6" t="s">
        <v>54116</v>
      </c>
      <c r="O11364" s="6" t="s">
        <v>77257</v>
      </c>
    </row>
    <row r="11365" spans="9:15" x14ac:dyDescent="0.25">
      <c r="I11365">
        <v>11364</v>
      </c>
      <c r="J11365" s="6" t="s">
        <v>25970</v>
      </c>
      <c r="K11365" s="6" t="s">
        <v>51383</v>
      </c>
      <c r="L11365" s="6" t="s">
        <v>90</v>
      </c>
      <c r="M11365" s="6" t="s">
        <v>25971</v>
      </c>
      <c r="N11365" s="6" t="s">
        <v>60151</v>
      </c>
      <c r="O11365" s="6" t="s">
        <v>77258</v>
      </c>
    </row>
    <row r="11366" spans="9:15" x14ac:dyDescent="0.25">
      <c r="I11366">
        <v>11365</v>
      </c>
      <c r="J11366" s="6" t="s">
        <v>25972</v>
      </c>
      <c r="K11366" s="6" t="s">
        <v>50182</v>
      </c>
      <c r="L11366" s="6" t="s">
        <v>49851</v>
      </c>
      <c r="M11366" s="6" t="s">
        <v>25973</v>
      </c>
      <c r="N11366" s="6" t="s">
        <v>90</v>
      </c>
      <c r="O11366" s="6" t="s">
        <v>69596</v>
      </c>
    </row>
    <row r="11367" spans="9:15" x14ac:dyDescent="0.25">
      <c r="I11367">
        <v>11366</v>
      </c>
      <c r="J11367" s="6" t="s">
        <v>25974</v>
      </c>
      <c r="K11367" s="6" t="s">
        <v>50997</v>
      </c>
      <c r="L11367" s="6" t="s">
        <v>90</v>
      </c>
      <c r="M11367" s="6" t="s">
        <v>25975</v>
      </c>
      <c r="N11367" s="6" t="s">
        <v>60152</v>
      </c>
      <c r="O11367" s="6" t="s">
        <v>77259</v>
      </c>
    </row>
    <row r="11368" spans="9:15" x14ac:dyDescent="0.25">
      <c r="I11368">
        <v>11367</v>
      </c>
      <c r="J11368" s="6" t="s">
        <v>25976</v>
      </c>
      <c r="K11368" s="6" t="s">
        <v>49989</v>
      </c>
      <c r="L11368" s="6" t="s">
        <v>49874</v>
      </c>
      <c r="M11368" s="6" t="s">
        <v>25977</v>
      </c>
      <c r="N11368" s="6" t="s">
        <v>60153</v>
      </c>
      <c r="O11368" s="6" t="s">
        <v>77260</v>
      </c>
    </row>
    <row r="11369" spans="9:15" x14ac:dyDescent="0.25">
      <c r="I11369">
        <v>11368</v>
      </c>
      <c r="J11369" s="6" t="s">
        <v>25978</v>
      </c>
      <c r="K11369" s="6" t="s">
        <v>51845</v>
      </c>
      <c r="L11369" s="6" t="s">
        <v>90</v>
      </c>
      <c r="M11369" s="6" t="s">
        <v>25979</v>
      </c>
      <c r="N11369" s="6" t="s">
        <v>90</v>
      </c>
      <c r="O11369" s="6" t="s">
        <v>77261</v>
      </c>
    </row>
    <row r="11370" spans="9:15" x14ac:dyDescent="0.25">
      <c r="I11370">
        <v>11369</v>
      </c>
      <c r="J11370" s="6" t="s">
        <v>25980</v>
      </c>
      <c r="K11370" s="6" t="s">
        <v>49874</v>
      </c>
      <c r="L11370" s="6" t="s">
        <v>50184</v>
      </c>
      <c r="M11370" s="6" t="s">
        <v>25981</v>
      </c>
      <c r="N11370" s="6" t="s">
        <v>90</v>
      </c>
      <c r="O11370" s="6" t="s">
        <v>77262</v>
      </c>
    </row>
    <row r="11371" spans="9:15" x14ac:dyDescent="0.25">
      <c r="I11371">
        <v>11370</v>
      </c>
      <c r="J11371" s="6" t="s">
        <v>25982</v>
      </c>
      <c r="K11371" s="6" t="s">
        <v>52555</v>
      </c>
      <c r="L11371" s="6" t="s">
        <v>49455</v>
      </c>
      <c r="M11371" s="6" t="s">
        <v>25983</v>
      </c>
      <c r="N11371" s="6" t="s">
        <v>90</v>
      </c>
      <c r="O11371" s="6" t="s">
        <v>77263</v>
      </c>
    </row>
    <row r="11372" spans="9:15" x14ac:dyDescent="0.25">
      <c r="I11372">
        <v>11371</v>
      </c>
      <c r="J11372" s="6" t="s">
        <v>25984</v>
      </c>
      <c r="K11372" s="6" t="s">
        <v>49292</v>
      </c>
      <c r="L11372" s="6" t="s">
        <v>90</v>
      </c>
      <c r="M11372" s="6" t="s">
        <v>25985</v>
      </c>
      <c r="N11372" s="6" t="s">
        <v>60154</v>
      </c>
      <c r="O11372" s="6" t="s">
        <v>77264</v>
      </c>
    </row>
    <row r="11373" spans="9:15" x14ac:dyDescent="0.25">
      <c r="I11373">
        <v>11372</v>
      </c>
      <c r="J11373" s="6" t="s">
        <v>25986</v>
      </c>
      <c r="K11373" s="6" t="s">
        <v>50405</v>
      </c>
      <c r="L11373" s="6" t="s">
        <v>50399</v>
      </c>
      <c r="M11373" s="6" t="s">
        <v>25987</v>
      </c>
      <c r="N11373" s="6" t="s">
        <v>55933</v>
      </c>
      <c r="O11373" s="6" t="s">
        <v>69340</v>
      </c>
    </row>
    <row r="11374" spans="9:15" x14ac:dyDescent="0.25">
      <c r="I11374">
        <v>11373</v>
      </c>
      <c r="J11374" s="6" t="s">
        <v>25988</v>
      </c>
      <c r="K11374" s="6" t="s">
        <v>51204</v>
      </c>
      <c r="L11374" s="6" t="s">
        <v>90</v>
      </c>
      <c r="M11374" s="6" t="s">
        <v>25989</v>
      </c>
      <c r="N11374" s="6" t="s">
        <v>60155</v>
      </c>
      <c r="O11374" s="6" t="s">
        <v>77265</v>
      </c>
    </row>
    <row r="11375" spans="9:15" x14ac:dyDescent="0.25">
      <c r="I11375">
        <v>11374</v>
      </c>
      <c r="J11375" s="6" t="s">
        <v>25990</v>
      </c>
      <c r="K11375" s="6" t="s">
        <v>50454</v>
      </c>
      <c r="L11375" s="6" t="s">
        <v>49284</v>
      </c>
      <c r="M11375" s="6" t="s">
        <v>25991</v>
      </c>
      <c r="N11375" s="6" t="s">
        <v>60156</v>
      </c>
      <c r="O11375" s="6" t="s">
        <v>77266</v>
      </c>
    </row>
    <row r="11376" spans="9:15" x14ac:dyDescent="0.25">
      <c r="I11376">
        <v>11375</v>
      </c>
      <c r="J11376" s="6" t="s">
        <v>25992</v>
      </c>
      <c r="K11376" s="6" t="s">
        <v>52520</v>
      </c>
      <c r="L11376" s="6" t="s">
        <v>90</v>
      </c>
      <c r="M11376" s="6" t="s">
        <v>25993</v>
      </c>
      <c r="N11376" s="6" t="s">
        <v>60157</v>
      </c>
      <c r="O11376" s="6" t="s">
        <v>76103</v>
      </c>
    </row>
    <row r="11377" spans="9:15" x14ac:dyDescent="0.25">
      <c r="I11377">
        <v>11376</v>
      </c>
      <c r="J11377" s="6" t="s">
        <v>25994</v>
      </c>
      <c r="K11377" s="6" t="s">
        <v>51344</v>
      </c>
      <c r="L11377" s="6" t="s">
        <v>50951</v>
      </c>
      <c r="M11377" s="6" t="s">
        <v>25995</v>
      </c>
      <c r="N11377" s="6" t="s">
        <v>90</v>
      </c>
      <c r="O11377" s="6" t="s">
        <v>77267</v>
      </c>
    </row>
    <row r="11378" spans="9:15" x14ac:dyDescent="0.25">
      <c r="I11378">
        <v>11377</v>
      </c>
      <c r="J11378" s="6" t="s">
        <v>25996</v>
      </c>
      <c r="K11378" s="6" t="s">
        <v>49733</v>
      </c>
      <c r="L11378" s="6" t="s">
        <v>49723</v>
      </c>
      <c r="M11378" s="6" t="s">
        <v>25997</v>
      </c>
      <c r="N11378" s="6" t="s">
        <v>60158</v>
      </c>
      <c r="O11378" s="6" t="s">
        <v>77268</v>
      </c>
    </row>
    <row r="11379" spans="9:15" x14ac:dyDescent="0.25">
      <c r="I11379">
        <v>11378</v>
      </c>
      <c r="J11379" s="6" t="s">
        <v>25998</v>
      </c>
      <c r="K11379" s="6" t="s">
        <v>48974</v>
      </c>
      <c r="L11379" s="6" t="s">
        <v>90</v>
      </c>
      <c r="M11379" s="6" t="s">
        <v>25999</v>
      </c>
      <c r="N11379" s="6" t="s">
        <v>90</v>
      </c>
      <c r="O11379" s="6" t="s">
        <v>77269</v>
      </c>
    </row>
    <row r="11380" spans="9:15" x14ac:dyDescent="0.25">
      <c r="I11380">
        <v>11379</v>
      </c>
      <c r="J11380" s="6" t="s">
        <v>26000</v>
      </c>
      <c r="K11380" s="6" t="s">
        <v>50973</v>
      </c>
      <c r="L11380" s="6" t="s">
        <v>51664</v>
      </c>
      <c r="M11380" s="6" t="s">
        <v>26001</v>
      </c>
      <c r="N11380" s="6" t="s">
        <v>60159</v>
      </c>
      <c r="O11380" s="6" t="s">
        <v>77270</v>
      </c>
    </row>
    <row r="11381" spans="9:15" x14ac:dyDescent="0.25">
      <c r="I11381">
        <v>11380</v>
      </c>
      <c r="J11381" s="6" t="s">
        <v>26002</v>
      </c>
      <c r="K11381" s="6" t="s">
        <v>49786</v>
      </c>
      <c r="L11381" s="6" t="s">
        <v>50163</v>
      </c>
      <c r="M11381" s="6" t="s">
        <v>26003</v>
      </c>
      <c r="N11381" s="6" t="s">
        <v>90</v>
      </c>
      <c r="O11381" s="6" t="s">
        <v>72459</v>
      </c>
    </row>
    <row r="11382" spans="9:15" x14ac:dyDescent="0.25">
      <c r="I11382">
        <v>11381</v>
      </c>
      <c r="J11382" s="6" t="s">
        <v>26004</v>
      </c>
      <c r="K11382" s="6" t="s">
        <v>49222</v>
      </c>
      <c r="L11382" s="6" t="s">
        <v>49209</v>
      </c>
      <c r="M11382" s="6" t="s">
        <v>26005</v>
      </c>
      <c r="N11382" s="6" t="s">
        <v>60160</v>
      </c>
      <c r="O11382" s="6" t="s">
        <v>68432</v>
      </c>
    </row>
    <row r="11383" spans="9:15" x14ac:dyDescent="0.25">
      <c r="I11383">
        <v>11382</v>
      </c>
      <c r="J11383" s="6" t="s">
        <v>26006</v>
      </c>
      <c r="K11383" s="6" t="s">
        <v>50377</v>
      </c>
      <c r="L11383" s="6" t="s">
        <v>90</v>
      </c>
      <c r="M11383" s="6" t="s">
        <v>26007</v>
      </c>
      <c r="N11383" s="6" t="s">
        <v>60161</v>
      </c>
      <c r="O11383" s="6" t="s">
        <v>77271</v>
      </c>
    </row>
    <row r="11384" spans="9:15" x14ac:dyDescent="0.25">
      <c r="I11384">
        <v>11383</v>
      </c>
      <c r="J11384" s="6" t="s">
        <v>26008</v>
      </c>
      <c r="K11384" s="6" t="s">
        <v>51434</v>
      </c>
      <c r="L11384" s="6" t="s">
        <v>90</v>
      </c>
      <c r="M11384" s="6" t="s">
        <v>26009</v>
      </c>
      <c r="N11384" s="6" t="s">
        <v>90</v>
      </c>
      <c r="O11384" s="6" t="s">
        <v>77272</v>
      </c>
    </row>
    <row r="11385" spans="9:15" x14ac:dyDescent="0.25">
      <c r="I11385">
        <v>11384</v>
      </c>
      <c r="J11385" s="6" t="s">
        <v>26010</v>
      </c>
      <c r="K11385" s="6" t="s">
        <v>50644</v>
      </c>
      <c r="L11385" s="6" t="s">
        <v>90</v>
      </c>
      <c r="M11385" s="6" t="s">
        <v>26011</v>
      </c>
      <c r="N11385" s="6" t="s">
        <v>60162</v>
      </c>
      <c r="O11385" s="6" t="s">
        <v>77273</v>
      </c>
    </row>
    <row r="11386" spans="9:15" x14ac:dyDescent="0.25">
      <c r="I11386">
        <v>11385</v>
      </c>
      <c r="J11386" s="6" t="s">
        <v>26012</v>
      </c>
      <c r="K11386" s="6" t="s">
        <v>52498</v>
      </c>
      <c r="L11386" s="6" t="s">
        <v>49252</v>
      </c>
      <c r="M11386" s="6" t="s">
        <v>26013</v>
      </c>
      <c r="N11386" s="6" t="s">
        <v>90</v>
      </c>
      <c r="O11386" s="6" t="s">
        <v>77274</v>
      </c>
    </row>
    <row r="11387" spans="9:15" x14ac:dyDescent="0.25">
      <c r="I11387">
        <v>11386</v>
      </c>
      <c r="J11387" s="6" t="s">
        <v>26014</v>
      </c>
      <c r="K11387" s="6" t="s">
        <v>51650</v>
      </c>
      <c r="L11387" s="6" t="s">
        <v>51147</v>
      </c>
      <c r="M11387" s="6" t="s">
        <v>26015</v>
      </c>
      <c r="N11387" s="6" t="s">
        <v>60163</v>
      </c>
      <c r="O11387" s="6" t="s">
        <v>77275</v>
      </c>
    </row>
    <row r="11388" spans="9:15" x14ac:dyDescent="0.25">
      <c r="I11388">
        <v>11387</v>
      </c>
      <c r="J11388" s="6" t="s">
        <v>26016</v>
      </c>
      <c r="K11388" s="6" t="s">
        <v>50549</v>
      </c>
      <c r="L11388" s="6" t="s">
        <v>90</v>
      </c>
      <c r="M11388" s="6" t="s">
        <v>26017</v>
      </c>
      <c r="N11388" s="6" t="s">
        <v>60164</v>
      </c>
      <c r="O11388" s="6" t="s">
        <v>77276</v>
      </c>
    </row>
    <row r="11389" spans="9:15" x14ac:dyDescent="0.25">
      <c r="I11389">
        <v>11388</v>
      </c>
      <c r="J11389" s="6" t="s">
        <v>26018</v>
      </c>
      <c r="K11389" s="6" t="s">
        <v>51885</v>
      </c>
      <c r="L11389" s="6" t="s">
        <v>90</v>
      </c>
      <c r="M11389" s="6" t="s">
        <v>26019</v>
      </c>
      <c r="N11389" s="6" t="s">
        <v>60165</v>
      </c>
      <c r="O11389" s="6" t="s">
        <v>77277</v>
      </c>
    </row>
    <row r="11390" spans="9:15" x14ac:dyDescent="0.25">
      <c r="I11390">
        <v>11389</v>
      </c>
      <c r="J11390" s="6" t="s">
        <v>26020</v>
      </c>
      <c r="K11390" s="6" t="s">
        <v>50535</v>
      </c>
      <c r="L11390" s="6" t="s">
        <v>50298</v>
      </c>
      <c r="M11390" s="6" t="s">
        <v>26021</v>
      </c>
      <c r="N11390" s="6" t="s">
        <v>60166</v>
      </c>
      <c r="O11390" s="6" t="s">
        <v>69301</v>
      </c>
    </row>
    <row r="11391" spans="9:15" x14ac:dyDescent="0.25">
      <c r="I11391">
        <v>11390</v>
      </c>
      <c r="J11391" s="6" t="s">
        <v>26022</v>
      </c>
      <c r="K11391" s="6" t="s">
        <v>48630</v>
      </c>
      <c r="L11391" s="6" t="s">
        <v>50494</v>
      </c>
      <c r="M11391" s="6" t="s">
        <v>26023</v>
      </c>
      <c r="N11391" s="6" t="s">
        <v>60167</v>
      </c>
      <c r="O11391" s="6" t="s">
        <v>77278</v>
      </c>
    </row>
    <row r="11392" spans="9:15" x14ac:dyDescent="0.25">
      <c r="I11392">
        <v>11391</v>
      </c>
      <c r="J11392" s="6" t="s">
        <v>26024</v>
      </c>
      <c r="K11392" s="6" t="s">
        <v>52393</v>
      </c>
      <c r="L11392" s="6" t="s">
        <v>90</v>
      </c>
      <c r="M11392" s="6" t="s">
        <v>26025</v>
      </c>
      <c r="N11392" s="6" t="s">
        <v>90</v>
      </c>
      <c r="O11392" s="6" t="s">
        <v>77279</v>
      </c>
    </row>
    <row r="11393" spans="9:15" x14ac:dyDescent="0.25">
      <c r="I11393">
        <v>11392</v>
      </c>
      <c r="J11393" s="6" t="s">
        <v>26026</v>
      </c>
      <c r="K11393" s="6" t="s">
        <v>51456</v>
      </c>
      <c r="L11393" s="6" t="s">
        <v>90</v>
      </c>
      <c r="M11393" s="6" t="s">
        <v>26027</v>
      </c>
      <c r="N11393" s="6" t="s">
        <v>60168</v>
      </c>
      <c r="O11393" s="6" t="s">
        <v>77280</v>
      </c>
    </row>
    <row r="11394" spans="9:15" x14ac:dyDescent="0.25">
      <c r="I11394">
        <v>11393</v>
      </c>
      <c r="J11394" s="6" t="s">
        <v>26028</v>
      </c>
      <c r="K11394" s="6" t="s">
        <v>49254</v>
      </c>
      <c r="L11394" s="6" t="s">
        <v>90</v>
      </c>
      <c r="M11394" s="6" t="s">
        <v>26029</v>
      </c>
      <c r="N11394" s="6" t="s">
        <v>90</v>
      </c>
      <c r="O11394" s="6" t="s">
        <v>77281</v>
      </c>
    </row>
    <row r="11395" spans="9:15" x14ac:dyDescent="0.25">
      <c r="I11395">
        <v>11394</v>
      </c>
      <c r="J11395" s="6" t="s">
        <v>26030</v>
      </c>
      <c r="K11395" s="6" t="s">
        <v>49030</v>
      </c>
      <c r="L11395" s="6" t="s">
        <v>90</v>
      </c>
      <c r="M11395" s="6" t="s">
        <v>26031</v>
      </c>
      <c r="N11395" s="6" t="s">
        <v>90</v>
      </c>
      <c r="O11395" s="6" t="s">
        <v>77282</v>
      </c>
    </row>
    <row r="11396" spans="9:15" x14ac:dyDescent="0.25">
      <c r="I11396">
        <v>11395</v>
      </c>
      <c r="J11396" s="6" t="s">
        <v>26032</v>
      </c>
      <c r="K11396" s="6" t="s">
        <v>50205</v>
      </c>
      <c r="L11396" s="6" t="s">
        <v>90</v>
      </c>
      <c r="M11396" s="6" t="s">
        <v>26033</v>
      </c>
      <c r="N11396" s="6" t="s">
        <v>60169</v>
      </c>
      <c r="O11396" s="6" t="s">
        <v>77283</v>
      </c>
    </row>
    <row r="11397" spans="9:15" x14ac:dyDescent="0.25">
      <c r="I11397">
        <v>11396</v>
      </c>
      <c r="J11397" s="6" t="s">
        <v>26034</v>
      </c>
      <c r="K11397" s="6" t="s">
        <v>52222</v>
      </c>
      <c r="L11397" s="6" t="s">
        <v>52547</v>
      </c>
      <c r="M11397" s="6" t="s">
        <v>26035</v>
      </c>
      <c r="N11397" s="6" t="s">
        <v>60170</v>
      </c>
      <c r="O11397" s="6" t="s">
        <v>77284</v>
      </c>
    </row>
    <row r="11398" spans="9:15" x14ac:dyDescent="0.25">
      <c r="I11398">
        <v>11397</v>
      </c>
      <c r="J11398" s="6" t="s">
        <v>26036</v>
      </c>
      <c r="K11398" s="6" t="s">
        <v>51626</v>
      </c>
      <c r="L11398" s="6" t="s">
        <v>51217</v>
      </c>
      <c r="M11398" s="6" t="s">
        <v>26037</v>
      </c>
      <c r="N11398" s="6" t="s">
        <v>60171</v>
      </c>
      <c r="O11398" s="6" t="s">
        <v>77285</v>
      </c>
    </row>
    <row r="11399" spans="9:15" x14ac:dyDescent="0.25">
      <c r="I11399">
        <v>11398</v>
      </c>
      <c r="J11399" s="6" t="s">
        <v>26038</v>
      </c>
      <c r="K11399" s="6" t="s">
        <v>48999</v>
      </c>
      <c r="L11399" s="6" t="s">
        <v>90</v>
      </c>
      <c r="M11399" s="6" t="s">
        <v>26039</v>
      </c>
      <c r="N11399" s="6" t="s">
        <v>60172</v>
      </c>
      <c r="O11399" s="6" t="s">
        <v>77286</v>
      </c>
    </row>
    <row r="11400" spans="9:15" x14ac:dyDescent="0.25">
      <c r="I11400">
        <v>11399</v>
      </c>
      <c r="J11400" s="6" t="s">
        <v>26040</v>
      </c>
      <c r="K11400" s="6" t="s">
        <v>52012</v>
      </c>
      <c r="L11400" s="6" t="s">
        <v>51997</v>
      </c>
      <c r="M11400" s="6" t="s">
        <v>26041</v>
      </c>
      <c r="N11400" s="6" t="s">
        <v>60173</v>
      </c>
      <c r="O11400" s="6" t="s">
        <v>77287</v>
      </c>
    </row>
    <row r="11401" spans="9:15" x14ac:dyDescent="0.25">
      <c r="I11401">
        <v>11400</v>
      </c>
      <c r="J11401" s="6" t="s">
        <v>26042</v>
      </c>
      <c r="K11401" s="6" t="s">
        <v>50629</v>
      </c>
      <c r="L11401" s="6" t="s">
        <v>52152</v>
      </c>
      <c r="M11401" s="6" t="s">
        <v>26043</v>
      </c>
      <c r="N11401" s="6" t="s">
        <v>90</v>
      </c>
      <c r="O11401" s="6" t="s">
        <v>69544</v>
      </c>
    </row>
    <row r="11402" spans="9:15" x14ac:dyDescent="0.25">
      <c r="I11402">
        <v>11401</v>
      </c>
      <c r="J11402" s="6" t="s">
        <v>26044</v>
      </c>
      <c r="K11402" s="6" t="s">
        <v>49288</v>
      </c>
      <c r="L11402" s="6" t="s">
        <v>90</v>
      </c>
      <c r="M11402" s="6" t="s">
        <v>26045</v>
      </c>
      <c r="N11402" s="6" t="s">
        <v>60174</v>
      </c>
      <c r="O11402" s="6" t="s">
        <v>77288</v>
      </c>
    </row>
    <row r="11403" spans="9:15" x14ac:dyDescent="0.25">
      <c r="I11403">
        <v>11402</v>
      </c>
      <c r="J11403" s="6" t="s">
        <v>26046</v>
      </c>
      <c r="K11403" s="6" t="s">
        <v>51058</v>
      </c>
      <c r="L11403" s="6" t="s">
        <v>51509</v>
      </c>
      <c r="M11403" s="6" t="s">
        <v>26047</v>
      </c>
      <c r="N11403" s="6" t="s">
        <v>60175</v>
      </c>
      <c r="O11403" s="6" t="s">
        <v>77289</v>
      </c>
    </row>
    <row r="11404" spans="9:15" x14ac:dyDescent="0.25">
      <c r="I11404">
        <v>11403</v>
      </c>
      <c r="J11404" s="6" t="s">
        <v>26048</v>
      </c>
      <c r="K11404" s="6" t="s">
        <v>49948</v>
      </c>
      <c r="L11404" s="6" t="s">
        <v>50032</v>
      </c>
      <c r="M11404" s="6" t="s">
        <v>26049</v>
      </c>
      <c r="N11404" s="6" t="s">
        <v>60176</v>
      </c>
      <c r="O11404" s="6" t="s">
        <v>77290</v>
      </c>
    </row>
    <row r="11405" spans="9:15" x14ac:dyDescent="0.25">
      <c r="I11405">
        <v>11404</v>
      </c>
      <c r="J11405" s="6" t="s">
        <v>26050</v>
      </c>
      <c r="K11405" s="6" t="s">
        <v>49981</v>
      </c>
      <c r="L11405" s="6" t="s">
        <v>51418</v>
      </c>
      <c r="M11405" s="6" t="s">
        <v>26051</v>
      </c>
      <c r="N11405" s="6" t="s">
        <v>59129</v>
      </c>
      <c r="O11405" s="6" t="s">
        <v>77291</v>
      </c>
    </row>
    <row r="11406" spans="9:15" x14ac:dyDescent="0.25">
      <c r="I11406">
        <v>11405</v>
      </c>
      <c r="J11406" s="6" t="s">
        <v>26052</v>
      </c>
      <c r="K11406" s="6" t="s">
        <v>51050</v>
      </c>
      <c r="L11406" s="6" t="s">
        <v>51025</v>
      </c>
      <c r="M11406" s="6" t="s">
        <v>26053</v>
      </c>
      <c r="N11406" s="6" t="s">
        <v>90</v>
      </c>
      <c r="O11406" s="6" t="s">
        <v>77292</v>
      </c>
    </row>
    <row r="11407" spans="9:15" x14ac:dyDescent="0.25">
      <c r="I11407">
        <v>11406</v>
      </c>
      <c r="J11407" s="6" t="s">
        <v>26054</v>
      </c>
      <c r="K11407" s="6" t="s">
        <v>50849</v>
      </c>
      <c r="L11407" s="6" t="s">
        <v>90</v>
      </c>
      <c r="M11407" s="6" t="s">
        <v>26055</v>
      </c>
      <c r="N11407" s="6" t="s">
        <v>60177</v>
      </c>
      <c r="O11407" s="6" t="s">
        <v>77293</v>
      </c>
    </row>
    <row r="11408" spans="9:15" x14ac:dyDescent="0.25">
      <c r="I11408">
        <v>11407</v>
      </c>
      <c r="J11408" s="6" t="s">
        <v>26056</v>
      </c>
      <c r="K11408" s="6" t="s">
        <v>51913</v>
      </c>
      <c r="L11408" s="6" t="s">
        <v>90</v>
      </c>
      <c r="M11408" s="6" t="s">
        <v>26057</v>
      </c>
      <c r="N11408" s="6" t="s">
        <v>90</v>
      </c>
      <c r="O11408" s="6" t="s">
        <v>77294</v>
      </c>
    </row>
    <row r="11409" spans="9:15" x14ac:dyDescent="0.25">
      <c r="I11409">
        <v>11408</v>
      </c>
      <c r="J11409" s="6" t="s">
        <v>26058</v>
      </c>
      <c r="K11409" s="6" t="s">
        <v>49798</v>
      </c>
      <c r="L11409" s="6" t="s">
        <v>49572</v>
      </c>
      <c r="M11409" s="6" t="s">
        <v>26059</v>
      </c>
      <c r="N11409" s="6" t="s">
        <v>60178</v>
      </c>
      <c r="O11409" s="6" t="s">
        <v>77295</v>
      </c>
    </row>
    <row r="11410" spans="9:15" x14ac:dyDescent="0.25">
      <c r="I11410">
        <v>11409</v>
      </c>
      <c r="J11410" s="6" t="s">
        <v>26060</v>
      </c>
      <c r="K11410" s="6" t="s">
        <v>51993</v>
      </c>
      <c r="L11410" s="6" t="s">
        <v>90</v>
      </c>
      <c r="M11410" s="6" t="s">
        <v>26061</v>
      </c>
      <c r="N11410" s="6" t="s">
        <v>60179</v>
      </c>
      <c r="O11410" s="6" t="s">
        <v>77296</v>
      </c>
    </row>
    <row r="11411" spans="9:15" x14ac:dyDescent="0.25">
      <c r="I11411">
        <v>11410</v>
      </c>
      <c r="J11411" s="6" t="s">
        <v>26062</v>
      </c>
      <c r="K11411" s="6" t="s">
        <v>49611</v>
      </c>
      <c r="L11411" s="6" t="s">
        <v>90</v>
      </c>
      <c r="M11411" s="6" t="s">
        <v>26063</v>
      </c>
      <c r="N11411" s="6" t="s">
        <v>60180</v>
      </c>
      <c r="O11411" s="6" t="s">
        <v>77297</v>
      </c>
    </row>
    <row r="11412" spans="9:15" x14ac:dyDescent="0.25">
      <c r="I11412">
        <v>11411</v>
      </c>
      <c r="J11412" s="6" t="s">
        <v>26064</v>
      </c>
      <c r="K11412" s="6" t="s">
        <v>48624</v>
      </c>
      <c r="L11412" s="6" t="s">
        <v>90</v>
      </c>
      <c r="M11412" s="6" t="s">
        <v>26065</v>
      </c>
      <c r="N11412" s="6" t="s">
        <v>90</v>
      </c>
      <c r="O11412" s="6" t="s">
        <v>77298</v>
      </c>
    </row>
    <row r="11413" spans="9:15" x14ac:dyDescent="0.25">
      <c r="I11413">
        <v>11412</v>
      </c>
      <c r="J11413" s="6" t="s">
        <v>26066</v>
      </c>
      <c r="K11413" s="6" t="s">
        <v>52439</v>
      </c>
      <c r="L11413" s="6" t="s">
        <v>90</v>
      </c>
      <c r="M11413" s="6" t="s">
        <v>26067</v>
      </c>
      <c r="N11413" s="6" t="s">
        <v>90</v>
      </c>
      <c r="O11413" s="6" t="s">
        <v>77299</v>
      </c>
    </row>
    <row r="11414" spans="9:15" x14ac:dyDescent="0.25">
      <c r="I11414">
        <v>11413</v>
      </c>
      <c r="J11414" s="6" t="s">
        <v>26068</v>
      </c>
      <c r="K11414" s="6" t="s">
        <v>49226</v>
      </c>
      <c r="L11414" s="6" t="s">
        <v>50489</v>
      </c>
      <c r="M11414" s="6" t="s">
        <v>26069</v>
      </c>
      <c r="N11414" s="6" t="s">
        <v>60181</v>
      </c>
      <c r="O11414" s="6" t="s">
        <v>77300</v>
      </c>
    </row>
    <row r="11415" spans="9:15" x14ac:dyDescent="0.25">
      <c r="I11415">
        <v>11414</v>
      </c>
      <c r="J11415" s="6" t="s">
        <v>26070</v>
      </c>
      <c r="K11415" s="6" t="s">
        <v>51473</v>
      </c>
      <c r="L11415" s="6" t="s">
        <v>51398</v>
      </c>
      <c r="M11415" s="6" t="s">
        <v>26071</v>
      </c>
      <c r="N11415" s="6" t="s">
        <v>56803</v>
      </c>
      <c r="O11415" s="6" t="s">
        <v>77301</v>
      </c>
    </row>
    <row r="11416" spans="9:15" x14ac:dyDescent="0.25">
      <c r="I11416">
        <v>11415</v>
      </c>
      <c r="J11416" s="6" t="s">
        <v>26072</v>
      </c>
      <c r="K11416" s="6" t="s">
        <v>50818</v>
      </c>
      <c r="L11416" s="6" t="s">
        <v>90</v>
      </c>
      <c r="M11416" s="6" t="s">
        <v>26073</v>
      </c>
      <c r="N11416" s="6" t="s">
        <v>60182</v>
      </c>
      <c r="O11416" s="6" t="s">
        <v>77302</v>
      </c>
    </row>
    <row r="11417" spans="9:15" x14ac:dyDescent="0.25">
      <c r="I11417">
        <v>11416</v>
      </c>
      <c r="J11417" s="6" t="s">
        <v>26074</v>
      </c>
      <c r="K11417" s="6" t="s">
        <v>51499</v>
      </c>
      <c r="L11417" s="6" t="s">
        <v>90</v>
      </c>
      <c r="M11417" s="6" t="s">
        <v>26075</v>
      </c>
      <c r="N11417" s="6" t="s">
        <v>60183</v>
      </c>
      <c r="O11417" s="6" t="s">
        <v>77303</v>
      </c>
    </row>
    <row r="11418" spans="9:15" x14ac:dyDescent="0.25">
      <c r="I11418">
        <v>11417</v>
      </c>
      <c r="J11418" s="6" t="s">
        <v>26076</v>
      </c>
      <c r="K11418" s="6" t="s">
        <v>52297</v>
      </c>
      <c r="L11418" s="6" t="s">
        <v>90</v>
      </c>
      <c r="M11418" s="6" t="s">
        <v>26077</v>
      </c>
      <c r="N11418" s="6" t="s">
        <v>90</v>
      </c>
      <c r="O11418" s="6" t="s">
        <v>77304</v>
      </c>
    </row>
    <row r="11419" spans="9:15" x14ac:dyDescent="0.25">
      <c r="I11419">
        <v>11418</v>
      </c>
      <c r="J11419" s="6" t="s">
        <v>26078</v>
      </c>
      <c r="K11419" s="6" t="s">
        <v>52552</v>
      </c>
      <c r="L11419" s="6" t="s">
        <v>90</v>
      </c>
      <c r="M11419" s="6" t="s">
        <v>26079</v>
      </c>
      <c r="N11419" s="6" t="s">
        <v>60184</v>
      </c>
      <c r="O11419" s="6" t="s">
        <v>77305</v>
      </c>
    </row>
    <row r="11420" spans="9:15" x14ac:dyDescent="0.25">
      <c r="I11420">
        <v>11419</v>
      </c>
      <c r="J11420" s="6" t="s">
        <v>26080</v>
      </c>
      <c r="K11420" s="6" t="s">
        <v>49700</v>
      </c>
      <c r="L11420" s="6" t="s">
        <v>50329</v>
      </c>
      <c r="M11420" s="6" t="s">
        <v>26081</v>
      </c>
      <c r="N11420" s="6" t="s">
        <v>90</v>
      </c>
      <c r="O11420" s="6" t="s">
        <v>77306</v>
      </c>
    </row>
    <row r="11421" spans="9:15" x14ac:dyDescent="0.25">
      <c r="I11421">
        <v>11420</v>
      </c>
      <c r="J11421" s="6" t="s">
        <v>26082</v>
      </c>
      <c r="K11421" s="6" t="s">
        <v>52408</v>
      </c>
      <c r="L11421" s="6" t="s">
        <v>90</v>
      </c>
      <c r="M11421" s="6" t="s">
        <v>26083</v>
      </c>
      <c r="N11421" s="6" t="s">
        <v>90</v>
      </c>
      <c r="O11421" s="6" t="s">
        <v>77307</v>
      </c>
    </row>
    <row r="11422" spans="9:15" x14ac:dyDescent="0.25">
      <c r="I11422">
        <v>11421</v>
      </c>
      <c r="J11422" s="6" t="s">
        <v>26084</v>
      </c>
      <c r="K11422" s="6" t="s">
        <v>49884</v>
      </c>
      <c r="L11422" s="6" t="s">
        <v>49921</v>
      </c>
      <c r="M11422" s="6" t="s">
        <v>26085</v>
      </c>
      <c r="N11422" s="6" t="s">
        <v>60185</v>
      </c>
      <c r="O11422" s="6" t="s">
        <v>77308</v>
      </c>
    </row>
    <row r="11423" spans="9:15" x14ac:dyDescent="0.25">
      <c r="I11423">
        <v>11422</v>
      </c>
      <c r="J11423" s="6" t="s">
        <v>26086</v>
      </c>
      <c r="K11423" s="6" t="s">
        <v>50738</v>
      </c>
      <c r="L11423" s="6" t="s">
        <v>50602</v>
      </c>
      <c r="M11423" s="6" t="s">
        <v>26087</v>
      </c>
      <c r="N11423" s="6" t="s">
        <v>60186</v>
      </c>
      <c r="O11423" s="6" t="s">
        <v>77309</v>
      </c>
    </row>
    <row r="11424" spans="9:15" x14ac:dyDescent="0.25">
      <c r="I11424">
        <v>11423</v>
      </c>
      <c r="J11424" s="6" t="s">
        <v>26088</v>
      </c>
      <c r="K11424" s="6" t="s">
        <v>50358</v>
      </c>
      <c r="L11424" s="6" t="s">
        <v>90</v>
      </c>
      <c r="M11424" s="6" t="s">
        <v>26089</v>
      </c>
      <c r="N11424" s="6" t="s">
        <v>60187</v>
      </c>
      <c r="O11424" s="6" t="s">
        <v>77310</v>
      </c>
    </row>
    <row r="11425" spans="9:15" x14ac:dyDescent="0.25">
      <c r="I11425">
        <v>11424</v>
      </c>
      <c r="J11425" s="6" t="s">
        <v>26090</v>
      </c>
      <c r="K11425" s="6" t="s">
        <v>52441</v>
      </c>
      <c r="L11425" s="6" t="s">
        <v>90</v>
      </c>
      <c r="M11425" s="6" t="s">
        <v>26091</v>
      </c>
      <c r="N11425" s="6" t="s">
        <v>90</v>
      </c>
      <c r="O11425" s="6" t="s">
        <v>77311</v>
      </c>
    </row>
    <row r="11426" spans="9:15" x14ac:dyDescent="0.25">
      <c r="I11426">
        <v>11425</v>
      </c>
      <c r="J11426" s="6" t="s">
        <v>26092</v>
      </c>
      <c r="K11426" s="6" t="s">
        <v>50474</v>
      </c>
      <c r="L11426" s="6" t="s">
        <v>50486</v>
      </c>
      <c r="M11426" s="6" t="s">
        <v>26093</v>
      </c>
      <c r="N11426" s="6" t="s">
        <v>60188</v>
      </c>
      <c r="O11426" s="6" t="s">
        <v>77312</v>
      </c>
    </row>
    <row r="11427" spans="9:15" x14ac:dyDescent="0.25">
      <c r="I11427">
        <v>11426</v>
      </c>
      <c r="J11427" s="6" t="s">
        <v>26094</v>
      </c>
      <c r="K11427" s="6" t="s">
        <v>52026</v>
      </c>
      <c r="L11427" s="6" t="s">
        <v>51579</v>
      </c>
      <c r="M11427" s="6" t="s">
        <v>26095</v>
      </c>
      <c r="N11427" s="6" t="s">
        <v>60189</v>
      </c>
      <c r="O11427" s="6" t="s">
        <v>77313</v>
      </c>
    </row>
    <row r="11428" spans="9:15" x14ac:dyDescent="0.25">
      <c r="I11428">
        <v>11427</v>
      </c>
      <c r="J11428" s="6" t="s">
        <v>26096</v>
      </c>
      <c r="K11428" s="6" t="s">
        <v>51194</v>
      </c>
      <c r="L11428" s="6" t="s">
        <v>51660</v>
      </c>
      <c r="M11428" s="6" t="s">
        <v>26097</v>
      </c>
      <c r="N11428" s="6" t="s">
        <v>53511</v>
      </c>
      <c r="O11428" s="6" t="s">
        <v>77314</v>
      </c>
    </row>
    <row r="11429" spans="9:15" x14ac:dyDescent="0.25">
      <c r="I11429">
        <v>11428</v>
      </c>
      <c r="J11429" s="6" t="s">
        <v>26098</v>
      </c>
      <c r="K11429" s="6" t="s">
        <v>49409</v>
      </c>
      <c r="L11429" s="6" t="s">
        <v>50399</v>
      </c>
      <c r="M11429" s="6" t="s">
        <v>26099</v>
      </c>
      <c r="N11429" s="6" t="s">
        <v>60190</v>
      </c>
      <c r="O11429" s="6" t="s">
        <v>77315</v>
      </c>
    </row>
    <row r="11430" spans="9:15" x14ac:dyDescent="0.25">
      <c r="I11430">
        <v>11429</v>
      </c>
      <c r="J11430" s="6" t="s">
        <v>26100</v>
      </c>
      <c r="K11430" s="6" t="s">
        <v>49222</v>
      </c>
      <c r="L11430" s="6" t="s">
        <v>90</v>
      </c>
      <c r="M11430" s="6" t="s">
        <v>26101</v>
      </c>
      <c r="N11430" s="6" t="s">
        <v>56203</v>
      </c>
      <c r="O11430" s="6" t="s">
        <v>71379</v>
      </c>
    </row>
    <row r="11431" spans="9:15" x14ac:dyDescent="0.25">
      <c r="I11431">
        <v>11430</v>
      </c>
      <c r="J11431" s="6" t="s">
        <v>26102</v>
      </c>
      <c r="K11431" s="6" t="s">
        <v>50000</v>
      </c>
      <c r="L11431" s="6" t="s">
        <v>90</v>
      </c>
      <c r="M11431" s="6" t="s">
        <v>26103</v>
      </c>
      <c r="N11431" s="6" t="s">
        <v>60191</v>
      </c>
      <c r="O11431" s="6" t="s">
        <v>77316</v>
      </c>
    </row>
    <row r="11432" spans="9:15" x14ac:dyDescent="0.25">
      <c r="I11432">
        <v>11431</v>
      </c>
      <c r="J11432" s="6" t="s">
        <v>26104</v>
      </c>
      <c r="K11432" s="6" t="s">
        <v>48891</v>
      </c>
      <c r="L11432" s="6" t="s">
        <v>50338</v>
      </c>
      <c r="M11432" s="6" t="s">
        <v>26105</v>
      </c>
      <c r="N11432" s="6" t="s">
        <v>60192</v>
      </c>
      <c r="O11432" s="6" t="s">
        <v>77317</v>
      </c>
    </row>
    <row r="11433" spans="9:15" x14ac:dyDescent="0.25">
      <c r="I11433">
        <v>11432</v>
      </c>
      <c r="J11433" s="6" t="s">
        <v>26106</v>
      </c>
      <c r="K11433" s="6" t="s">
        <v>51930</v>
      </c>
      <c r="L11433" s="6" t="s">
        <v>90</v>
      </c>
      <c r="M11433" s="6" t="s">
        <v>26107</v>
      </c>
      <c r="N11433" s="6" t="s">
        <v>60193</v>
      </c>
      <c r="O11433" s="6" t="s">
        <v>77318</v>
      </c>
    </row>
    <row r="11434" spans="9:15" x14ac:dyDescent="0.25">
      <c r="I11434">
        <v>11433</v>
      </c>
      <c r="J11434" s="6" t="s">
        <v>26108</v>
      </c>
      <c r="K11434" s="6" t="s">
        <v>48670</v>
      </c>
      <c r="L11434" s="6" t="s">
        <v>90</v>
      </c>
      <c r="M11434" s="6" t="s">
        <v>26109</v>
      </c>
      <c r="N11434" s="6" t="s">
        <v>58819</v>
      </c>
      <c r="O11434" s="6" t="s">
        <v>75604</v>
      </c>
    </row>
    <row r="11435" spans="9:15" x14ac:dyDescent="0.25">
      <c r="I11435">
        <v>11434</v>
      </c>
      <c r="J11435" s="6" t="s">
        <v>26110</v>
      </c>
      <c r="K11435" s="6" t="s">
        <v>51448</v>
      </c>
      <c r="L11435" s="6" t="s">
        <v>90</v>
      </c>
      <c r="M11435" s="6" t="s">
        <v>26111</v>
      </c>
      <c r="N11435" s="6" t="s">
        <v>60194</v>
      </c>
      <c r="O11435" s="6" t="s">
        <v>77319</v>
      </c>
    </row>
    <row r="11436" spans="9:15" x14ac:dyDescent="0.25">
      <c r="I11436">
        <v>11435</v>
      </c>
      <c r="J11436" s="6" t="s">
        <v>26112</v>
      </c>
      <c r="K11436" s="6" t="s">
        <v>48913</v>
      </c>
      <c r="L11436" s="6" t="s">
        <v>90</v>
      </c>
      <c r="M11436" s="6" t="s">
        <v>26113</v>
      </c>
      <c r="N11436" s="6" t="s">
        <v>58398</v>
      </c>
      <c r="O11436" s="6" t="s">
        <v>77320</v>
      </c>
    </row>
    <row r="11437" spans="9:15" x14ac:dyDescent="0.25">
      <c r="I11437">
        <v>11436</v>
      </c>
      <c r="J11437" s="6" t="s">
        <v>26114</v>
      </c>
      <c r="K11437" s="6" t="s">
        <v>49447</v>
      </c>
      <c r="L11437" s="6" t="s">
        <v>90</v>
      </c>
      <c r="M11437" s="6" t="s">
        <v>26115</v>
      </c>
      <c r="N11437" s="6" t="s">
        <v>58414</v>
      </c>
      <c r="O11437" s="6" t="s">
        <v>77321</v>
      </c>
    </row>
    <row r="11438" spans="9:15" x14ac:dyDescent="0.25">
      <c r="I11438">
        <v>11437</v>
      </c>
      <c r="J11438" s="6" t="s">
        <v>26116</v>
      </c>
      <c r="K11438" s="6" t="s">
        <v>50000</v>
      </c>
      <c r="L11438" s="6" t="s">
        <v>50023</v>
      </c>
      <c r="M11438" s="6" t="s">
        <v>26117</v>
      </c>
      <c r="N11438" s="6" t="s">
        <v>60195</v>
      </c>
      <c r="O11438" s="6" t="s">
        <v>77322</v>
      </c>
    </row>
    <row r="11439" spans="9:15" x14ac:dyDescent="0.25">
      <c r="I11439">
        <v>11438</v>
      </c>
      <c r="J11439" s="6" t="s">
        <v>26118</v>
      </c>
      <c r="K11439" s="6" t="s">
        <v>51533</v>
      </c>
      <c r="L11439" s="6" t="s">
        <v>51529</v>
      </c>
      <c r="M11439" s="6" t="s">
        <v>26119</v>
      </c>
      <c r="N11439" s="6" t="s">
        <v>60196</v>
      </c>
      <c r="O11439" s="6" t="s">
        <v>77323</v>
      </c>
    </row>
    <row r="11440" spans="9:15" x14ac:dyDescent="0.25">
      <c r="I11440">
        <v>11439</v>
      </c>
      <c r="J11440" s="6" t="s">
        <v>26120</v>
      </c>
      <c r="K11440" s="6" t="s">
        <v>48823</v>
      </c>
      <c r="L11440" s="6" t="s">
        <v>90</v>
      </c>
      <c r="M11440" s="6" t="s">
        <v>26121</v>
      </c>
      <c r="N11440" s="6" t="s">
        <v>90</v>
      </c>
      <c r="O11440" s="6" t="s">
        <v>77324</v>
      </c>
    </row>
    <row r="11441" spans="9:15" x14ac:dyDescent="0.25">
      <c r="I11441">
        <v>11440</v>
      </c>
      <c r="J11441" s="6" t="s">
        <v>26122</v>
      </c>
      <c r="K11441" s="6" t="s">
        <v>50238</v>
      </c>
      <c r="L11441" s="6" t="s">
        <v>49807</v>
      </c>
      <c r="M11441" s="6" t="s">
        <v>26123</v>
      </c>
      <c r="N11441" s="6" t="s">
        <v>90</v>
      </c>
      <c r="O11441" s="6" t="s">
        <v>77325</v>
      </c>
    </row>
    <row r="11442" spans="9:15" x14ac:dyDescent="0.25">
      <c r="I11442">
        <v>11441</v>
      </c>
      <c r="J11442" s="6" t="s">
        <v>26124</v>
      </c>
      <c r="K11442" s="6" t="s">
        <v>49908</v>
      </c>
      <c r="L11442" s="6" t="s">
        <v>52187</v>
      </c>
      <c r="M11442" s="6" t="s">
        <v>26125</v>
      </c>
      <c r="N11442" s="6" t="s">
        <v>54491</v>
      </c>
      <c r="O11442" s="6" t="s">
        <v>77326</v>
      </c>
    </row>
    <row r="11443" spans="9:15" x14ac:dyDescent="0.25">
      <c r="I11443">
        <v>11442</v>
      </c>
      <c r="J11443" s="6" t="s">
        <v>26126</v>
      </c>
      <c r="K11443" s="6" t="s">
        <v>51648</v>
      </c>
      <c r="L11443" s="6" t="s">
        <v>90</v>
      </c>
      <c r="M11443" s="6" t="s">
        <v>26127</v>
      </c>
      <c r="N11443" s="6" t="s">
        <v>90</v>
      </c>
      <c r="O11443" s="6" t="s">
        <v>77327</v>
      </c>
    </row>
    <row r="11444" spans="9:15" x14ac:dyDescent="0.25">
      <c r="I11444">
        <v>11443</v>
      </c>
      <c r="J11444" s="6" t="s">
        <v>26128</v>
      </c>
      <c r="K11444" s="6" t="s">
        <v>52553</v>
      </c>
      <c r="L11444" s="6" t="s">
        <v>90</v>
      </c>
      <c r="M11444" s="6" t="s">
        <v>26129</v>
      </c>
      <c r="N11444" s="6" t="s">
        <v>57464</v>
      </c>
      <c r="O11444" s="6" t="s">
        <v>77328</v>
      </c>
    </row>
    <row r="11445" spans="9:15" x14ac:dyDescent="0.25">
      <c r="I11445">
        <v>11444</v>
      </c>
      <c r="J11445" s="6" t="s">
        <v>26130</v>
      </c>
      <c r="K11445" s="6" t="s">
        <v>50449</v>
      </c>
      <c r="L11445" s="6" t="s">
        <v>49572</v>
      </c>
      <c r="M11445" s="6" t="s">
        <v>26131</v>
      </c>
      <c r="N11445" s="6" t="s">
        <v>59491</v>
      </c>
      <c r="O11445" s="6" t="s">
        <v>77329</v>
      </c>
    </row>
    <row r="11446" spans="9:15" x14ac:dyDescent="0.25">
      <c r="I11446">
        <v>11445</v>
      </c>
      <c r="J11446" s="6" t="s">
        <v>26132</v>
      </c>
      <c r="K11446" s="6" t="s">
        <v>50442</v>
      </c>
      <c r="L11446" s="6" t="s">
        <v>90</v>
      </c>
      <c r="M11446" s="6" t="s">
        <v>26133</v>
      </c>
      <c r="N11446" s="6" t="s">
        <v>60197</v>
      </c>
      <c r="O11446" s="6" t="s">
        <v>77330</v>
      </c>
    </row>
    <row r="11447" spans="9:15" x14ac:dyDescent="0.25">
      <c r="I11447">
        <v>11446</v>
      </c>
      <c r="J11447" s="6" t="s">
        <v>26134</v>
      </c>
      <c r="K11447" s="6" t="s">
        <v>49527</v>
      </c>
      <c r="L11447" s="6" t="s">
        <v>90</v>
      </c>
      <c r="M11447" s="6" t="s">
        <v>26135</v>
      </c>
      <c r="N11447" s="6" t="s">
        <v>60198</v>
      </c>
      <c r="O11447" s="6" t="s">
        <v>77331</v>
      </c>
    </row>
    <row r="11448" spans="9:15" x14ac:dyDescent="0.25">
      <c r="I11448">
        <v>11447</v>
      </c>
      <c r="J11448" s="6" t="s">
        <v>26136</v>
      </c>
      <c r="K11448" s="6" t="s">
        <v>50225</v>
      </c>
      <c r="L11448" s="6" t="s">
        <v>49641</v>
      </c>
      <c r="M11448" s="6" t="s">
        <v>26137</v>
      </c>
      <c r="N11448" s="6" t="s">
        <v>60199</v>
      </c>
      <c r="O11448" s="6" t="s">
        <v>77332</v>
      </c>
    </row>
    <row r="11449" spans="9:15" x14ac:dyDescent="0.25">
      <c r="I11449">
        <v>11448</v>
      </c>
      <c r="J11449" s="6" t="s">
        <v>26138</v>
      </c>
      <c r="K11449" s="6" t="s">
        <v>49908</v>
      </c>
      <c r="L11449" s="6" t="s">
        <v>90</v>
      </c>
      <c r="M11449" s="6" t="s">
        <v>26139</v>
      </c>
      <c r="N11449" s="6" t="s">
        <v>90</v>
      </c>
      <c r="O11449" s="6" t="s">
        <v>69955</v>
      </c>
    </row>
    <row r="11450" spans="9:15" x14ac:dyDescent="0.25">
      <c r="I11450">
        <v>11449</v>
      </c>
      <c r="J11450" s="6" t="s">
        <v>26140</v>
      </c>
      <c r="K11450" s="6" t="s">
        <v>50201</v>
      </c>
      <c r="L11450" s="6" t="s">
        <v>90</v>
      </c>
      <c r="M11450" s="6" t="s">
        <v>26141</v>
      </c>
      <c r="N11450" s="6" t="s">
        <v>60200</v>
      </c>
      <c r="O11450" s="6" t="s">
        <v>77333</v>
      </c>
    </row>
    <row r="11451" spans="9:15" x14ac:dyDescent="0.25">
      <c r="I11451">
        <v>11450</v>
      </c>
      <c r="J11451" s="6" t="s">
        <v>26142</v>
      </c>
      <c r="K11451" s="6" t="s">
        <v>49314</v>
      </c>
      <c r="L11451" s="6" t="s">
        <v>90</v>
      </c>
      <c r="M11451" s="6" t="s">
        <v>26143</v>
      </c>
      <c r="N11451" s="6" t="s">
        <v>90</v>
      </c>
      <c r="O11451" s="6" t="s">
        <v>77334</v>
      </c>
    </row>
    <row r="11452" spans="9:15" x14ac:dyDescent="0.25">
      <c r="I11452">
        <v>11451</v>
      </c>
      <c r="J11452" s="6" t="s">
        <v>26144</v>
      </c>
      <c r="K11452" s="6" t="s">
        <v>50276</v>
      </c>
      <c r="L11452" s="6" t="s">
        <v>90</v>
      </c>
      <c r="M11452" s="6" t="s">
        <v>26145</v>
      </c>
      <c r="N11452" s="6" t="s">
        <v>90</v>
      </c>
      <c r="O11452" s="6" t="s">
        <v>77335</v>
      </c>
    </row>
    <row r="11453" spans="9:15" x14ac:dyDescent="0.25">
      <c r="I11453">
        <v>11452</v>
      </c>
      <c r="J11453" s="6" t="s">
        <v>26146</v>
      </c>
      <c r="K11453" s="6" t="s">
        <v>52249</v>
      </c>
      <c r="L11453" s="6" t="s">
        <v>90</v>
      </c>
      <c r="M11453" s="6" t="s">
        <v>26147</v>
      </c>
      <c r="N11453" s="6" t="s">
        <v>60039</v>
      </c>
      <c r="O11453" s="6" t="s">
        <v>76982</v>
      </c>
    </row>
    <row r="11454" spans="9:15" x14ac:dyDescent="0.25">
      <c r="I11454">
        <v>11453</v>
      </c>
      <c r="J11454" s="6" t="s">
        <v>26148</v>
      </c>
      <c r="K11454" s="6" t="s">
        <v>49908</v>
      </c>
      <c r="L11454" s="6" t="s">
        <v>90</v>
      </c>
      <c r="M11454" s="6" t="s">
        <v>26149</v>
      </c>
      <c r="N11454" s="6" t="s">
        <v>60201</v>
      </c>
      <c r="O11454" s="6" t="s">
        <v>77336</v>
      </c>
    </row>
    <row r="11455" spans="9:15" x14ac:dyDescent="0.25">
      <c r="I11455">
        <v>11454</v>
      </c>
      <c r="J11455" s="6" t="s">
        <v>26150</v>
      </c>
      <c r="K11455" s="6" t="s">
        <v>51907</v>
      </c>
      <c r="L11455" s="6" t="s">
        <v>51913</v>
      </c>
      <c r="M11455" s="6" t="s">
        <v>26151</v>
      </c>
      <c r="N11455" s="6" t="s">
        <v>90</v>
      </c>
      <c r="O11455" s="6" t="s">
        <v>72849</v>
      </c>
    </row>
    <row r="11456" spans="9:15" x14ac:dyDescent="0.25">
      <c r="I11456">
        <v>11455</v>
      </c>
      <c r="J11456" s="6" t="s">
        <v>26152</v>
      </c>
      <c r="K11456" s="6" t="s">
        <v>48612</v>
      </c>
      <c r="L11456" s="6" t="s">
        <v>48712</v>
      </c>
      <c r="M11456" s="6" t="s">
        <v>26153</v>
      </c>
      <c r="N11456" s="6" t="s">
        <v>60202</v>
      </c>
      <c r="O11456" s="6" t="s">
        <v>77337</v>
      </c>
    </row>
    <row r="11457" spans="9:15" x14ac:dyDescent="0.25">
      <c r="I11457">
        <v>11456</v>
      </c>
      <c r="J11457" s="6" t="s">
        <v>26154</v>
      </c>
      <c r="K11457" s="6" t="s">
        <v>52483</v>
      </c>
      <c r="L11457" s="6" t="s">
        <v>90</v>
      </c>
      <c r="M11457" s="6" t="s">
        <v>26155</v>
      </c>
      <c r="N11457" s="6" t="s">
        <v>60203</v>
      </c>
      <c r="O11457" s="6" t="s">
        <v>77338</v>
      </c>
    </row>
    <row r="11458" spans="9:15" x14ac:dyDescent="0.25">
      <c r="I11458">
        <v>11457</v>
      </c>
      <c r="J11458" s="6" t="s">
        <v>26156</v>
      </c>
      <c r="K11458" s="6" t="s">
        <v>51517</v>
      </c>
      <c r="L11458" s="6" t="s">
        <v>90</v>
      </c>
      <c r="M11458" s="6" t="s">
        <v>26157</v>
      </c>
      <c r="N11458" s="6" t="s">
        <v>90</v>
      </c>
      <c r="O11458" s="6" t="s">
        <v>77339</v>
      </c>
    </row>
    <row r="11459" spans="9:15" x14ac:dyDescent="0.25">
      <c r="I11459">
        <v>11458</v>
      </c>
      <c r="J11459" s="6" t="s">
        <v>26158</v>
      </c>
      <c r="K11459" s="6" t="s">
        <v>48817</v>
      </c>
      <c r="L11459" s="6" t="s">
        <v>90</v>
      </c>
      <c r="M11459" s="6" t="s">
        <v>26159</v>
      </c>
      <c r="N11459" s="6" t="s">
        <v>60204</v>
      </c>
      <c r="O11459" s="6" t="s">
        <v>77340</v>
      </c>
    </row>
    <row r="11460" spans="9:15" x14ac:dyDescent="0.25">
      <c r="I11460">
        <v>11459</v>
      </c>
      <c r="J11460" s="6" t="s">
        <v>26160</v>
      </c>
      <c r="K11460" s="6" t="s">
        <v>49357</v>
      </c>
      <c r="L11460" s="6" t="s">
        <v>90</v>
      </c>
      <c r="M11460" s="6" t="s">
        <v>26161</v>
      </c>
      <c r="N11460" s="6" t="s">
        <v>60205</v>
      </c>
      <c r="O11460" s="6" t="s">
        <v>77341</v>
      </c>
    </row>
    <row r="11461" spans="9:15" x14ac:dyDescent="0.25">
      <c r="I11461">
        <v>11460</v>
      </c>
      <c r="J11461" s="6" t="s">
        <v>26162</v>
      </c>
      <c r="K11461" s="6" t="s">
        <v>50223</v>
      </c>
      <c r="L11461" s="6" t="s">
        <v>50221</v>
      </c>
      <c r="M11461" s="6" t="s">
        <v>26163</v>
      </c>
      <c r="N11461" s="6" t="s">
        <v>60206</v>
      </c>
      <c r="O11461" s="6" t="s">
        <v>70708</v>
      </c>
    </row>
    <row r="11462" spans="9:15" x14ac:dyDescent="0.25">
      <c r="I11462">
        <v>11461</v>
      </c>
      <c r="J11462" s="6" t="s">
        <v>26164</v>
      </c>
      <c r="K11462" s="6" t="s">
        <v>50445</v>
      </c>
      <c r="L11462" s="6" t="s">
        <v>50544</v>
      </c>
      <c r="M11462" s="6" t="s">
        <v>26165</v>
      </c>
      <c r="N11462" s="6" t="s">
        <v>90</v>
      </c>
      <c r="O11462" s="6" t="s">
        <v>77342</v>
      </c>
    </row>
    <row r="11463" spans="9:15" x14ac:dyDescent="0.25">
      <c r="I11463">
        <v>11462</v>
      </c>
      <c r="J11463" s="6" t="s">
        <v>26166</v>
      </c>
      <c r="K11463" s="6" t="s">
        <v>52438</v>
      </c>
      <c r="L11463" s="6" t="s">
        <v>50457</v>
      </c>
      <c r="M11463" s="6" t="s">
        <v>26167</v>
      </c>
      <c r="N11463" s="6" t="s">
        <v>60207</v>
      </c>
      <c r="O11463" s="6" t="s">
        <v>77343</v>
      </c>
    </row>
    <row r="11464" spans="9:15" x14ac:dyDescent="0.25">
      <c r="I11464">
        <v>11463</v>
      </c>
      <c r="J11464" s="6" t="s">
        <v>26168</v>
      </c>
      <c r="K11464" s="6" t="s">
        <v>52283</v>
      </c>
      <c r="L11464" s="6" t="s">
        <v>90</v>
      </c>
      <c r="M11464" s="6" t="s">
        <v>26169</v>
      </c>
      <c r="N11464" s="6" t="s">
        <v>60208</v>
      </c>
      <c r="O11464" s="6" t="s">
        <v>77344</v>
      </c>
    </row>
    <row r="11465" spans="9:15" x14ac:dyDescent="0.25">
      <c r="I11465">
        <v>11464</v>
      </c>
      <c r="J11465" s="6" t="s">
        <v>26170</v>
      </c>
      <c r="K11465" s="6" t="s">
        <v>49957</v>
      </c>
      <c r="L11465" s="6" t="s">
        <v>90</v>
      </c>
      <c r="M11465" s="6" t="s">
        <v>26171</v>
      </c>
      <c r="N11465" s="6" t="s">
        <v>60209</v>
      </c>
      <c r="O11465" s="6" t="s">
        <v>77345</v>
      </c>
    </row>
    <row r="11466" spans="9:15" x14ac:dyDescent="0.25">
      <c r="I11466">
        <v>11465</v>
      </c>
      <c r="J11466" s="6" t="s">
        <v>26172</v>
      </c>
      <c r="K11466" s="6" t="s">
        <v>52564</v>
      </c>
      <c r="L11466" s="6" t="s">
        <v>90</v>
      </c>
      <c r="M11466" s="6" t="s">
        <v>26173</v>
      </c>
      <c r="N11466" s="6" t="s">
        <v>60210</v>
      </c>
      <c r="O11466" s="6" t="s">
        <v>77346</v>
      </c>
    </row>
    <row r="11467" spans="9:15" x14ac:dyDescent="0.25">
      <c r="I11467">
        <v>11466</v>
      </c>
      <c r="J11467" s="6" t="s">
        <v>26174</v>
      </c>
      <c r="K11467" s="6" t="s">
        <v>51101</v>
      </c>
      <c r="L11467" s="6" t="s">
        <v>51106</v>
      </c>
      <c r="M11467" s="6" t="s">
        <v>26175</v>
      </c>
      <c r="N11467" s="6" t="s">
        <v>58361</v>
      </c>
      <c r="O11467" s="6" t="s">
        <v>69440</v>
      </c>
    </row>
    <row r="11468" spans="9:15" x14ac:dyDescent="0.25">
      <c r="I11468">
        <v>11467</v>
      </c>
      <c r="J11468" s="6" t="s">
        <v>26176</v>
      </c>
      <c r="K11468" s="6" t="s">
        <v>50141</v>
      </c>
      <c r="L11468" s="6" t="s">
        <v>90</v>
      </c>
      <c r="M11468" s="6" t="s">
        <v>26177</v>
      </c>
      <c r="N11468" s="6" t="s">
        <v>60211</v>
      </c>
      <c r="O11468" s="6" t="s">
        <v>77347</v>
      </c>
    </row>
    <row r="11469" spans="9:15" x14ac:dyDescent="0.25">
      <c r="I11469">
        <v>11468</v>
      </c>
      <c r="J11469" s="6" t="s">
        <v>26178</v>
      </c>
      <c r="K11469" s="6" t="s">
        <v>51517</v>
      </c>
      <c r="L11469" s="6" t="s">
        <v>90</v>
      </c>
      <c r="M11469" s="6" t="s">
        <v>26179</v>
      </c>
      <c r="N11469" s="6" t="s">
        <v>60212</v>
      </c>
      <c r="O11469" s="6" t="s">
        <v>73166</v>
      </c>
    </row>
    <row r="11470" spans="9:15" x14ac:dyDescent="0.25">
      <c r="I11470">
        <v>11469</v>
      </c>
      <c r="J11470" s="6" t="s">
        <v>26180</v>
      </c>
      <c r="K11470" s="6" t="s">
        <v>50423</v>
      </c>
      <c r="L11470" s="6" t="s">
        <v>90</v>
      </c>
      <c r="M11470" s="6" t="s">
        <v>26181</v>
      </c>
      <c r="N11470" s="6" t="s">
        <v>90</v>
      </c>
      <c r="O11470" s="6" t="s">
        <v>77348</v>
      </c>
    </row>
    <row r="11471" spans="9:15" x14ac:dyDescent="0.25">
      <c r="I11471">
        <v>11470</v>
      </c>
      <c r="J11471" s="6" t="s">
        <v>26182</v>
      </c>
      <c r="K11471" s="6" t="s">
        <v>51217</v>
      </c>
      <c r="L11471" s="6" t="s">
        <v>51222</v>
      </c>
      <c r="M11471" s="6" t="s">
        <v>26183</v>
      </c>
      <c r="N11471" s="6" t="s">
        <v>60213</v>
      </c>
      <c r="O11471" s="6" t="s">
        <v>77349</v>
      </c>
    </row>
    <row r="11472" spans="9:15" x14ac:dyDescent="0.25">
      <c r="I11472">
        <v>11471</v>
      </c>
      <c r="J11472" s="6" t="s">
        <v>26184</v>
      </c>
      <c r="K11472" s="6" t="s">
        <v>52510</v>
      </c>
      <c r="L11472" s="6" t="s">
        <v>90</v>
      </c>
      <c r="M11472" s="6" t="s">
        <v>26185</v>
      </c>
      <c r="N11472" s="6" t="s">
        <v>60214</v>
      </c>
      <c r="O11472" s="6" t="s">
        <v>77350</v>
      </c>
    </row>
    <row r="11473" spans="9:15" x14ac:dyDescent="0.25">
      <c r="I11473">
        <v>11472</v>
      </c>
      <c r="J11473" s="6" t="s">
        <v>26186</v>
      </c>
      <c r="K11473" s="6" t="s">
        <v>50167</v>
      </c>
      <c r="L11473" s="6" t="s">
        <v>90</v>
      </c>
      <c r="M11473" s="6" t="s">
        <v>26187</v>
      </c>
      <c r="N11473" s="6" t="s">
        <v>90</v>
      </c>
      <c r="O11473" s="6" t="s">
        <v>71862</v>
      </c>
    </row>
    <row r="11474" spans="9:15" x14ac:dyDescent="0.25">
      <c r="I11474">
        <v>11473</v>
      </c>
      <c r="J11474" s="6" t="s">
        <v>26188</v>
      </c>
      <c r="K11474" s="6" t="s">
        <v>51078</v>
      </c>
      <c r="L11474" s="6" t="s">
        <v>51143</v>
      </c>
      <c r="M11474" s="6" t="s">
        <v>26189</v>
      </c>
      <c r="N11474" s="6" t="s">
        <v>60215</v>
      </c>
      <c r="O11474" s="6" t="s">
        <v>77351</v>
      </c>
    </row>
    <row r="11475" spans="9:15" x14ac:dyDescent="0.25">
      <c r="I11475">
        <v>11474</v>
      </c>
      <c r="J11475" s="6" t="s">
        <v>26190</v>
      </c>
      <c r="K11475" s="6" t="s">
        <v>50352</v>
      </c>
      <c r="L11475" s="6" t="s">
        <v>90</v>
      </c>
      <c r="M11475" s="6" t="s">
        <v>26191</v>
      </c>
      <c r="N11475" s="6" t="s">
        <v>60216</v>
      </c>
      <c r="O11475" s="6" t="s">
        <v>77352</v>
      </c>
    </row>
    <row r="11476" spans="9:15" x14ac:dyDescent="0.25">
      <c r="I11476">
        <v>11475</v>
      </c>
      <c r="J11476" s="6" t="s">
        <v>26192</v>
      </c>
      <c r="K11476" s="6" t="s">
        <v>51070</v>
      </c>
      <c r="L11476" s="6" t="s">
        <v>90</v>
      </c>
      <c r="M11476" s="6" t="s">
        <v>26193</v>
      </c>
      <c r="N11476" s="6" t="s">
        <v>60217</v>
      </c>
      <c r="O11476" s="6" t="s">
        <v>69638</v>
      </c>
    </row>
    <row r="11477" spans="9:15" x14ac:dyDescent="0.25">
      <c r="I11477">
        <v>11476</v>
      </c>
      <c r="J11477" s="6" t="s">
        <v>26194</v>
      </c>
      <c r="K11477" s="6" t="s">
        <v>52152</v>
      </c>
      <c r="L11477" s="6" t="s">
        <v>52145</v>
      </c>
      <c r="M11477" s="6" t="s">
        <v>26195</v>
      </c>
      <c r="N11477" s="6" t="s">
        <v>56295</v>
      </c>
      <c r="O11477" s="6" t="s">
        <v>68648</v>
      </c>
    </row>
    <row r="11478" spans="9:15" x14ac:dyDescent="0.25">
      <c r="I11478">
        <v>11477</v>
      </c>
      <c r="J11478" s="6" t="s">
        <v>26196</v>
      </c>
      <c r="K11478" s="6" t="s">
        <v>49546</v>
      </c>
      <c r="L11478" s="6" t="s">
        <v>50055</v>
      </c>
      <c r="M11478" s="6" t="s">
        <v>26197</v>
      </c>
      <c r="N11478" s="6" t="s">
        <v>60218</v>
      </c>
      <c r="O11478" s="6" t="s">
        <v>77353</v>
      </c>
    </row>
    <row r="11479" spans="9:15" x14ac:dyDescent="0.25">
      <c r="I11479">
        <v>11478</v>
      </c>
      <c r="J11479" s="6" t="s">
        <v>26198</v>
      </c>
      <c r="K11479" s="6" t="s">
        <v>49798</v>
      </c>
      <c r="L11479" s="6" t="s">
        <v>90</v>
      </c>
      <c r="M11479" s="6" t="s">
        <v>26199</v>
      </c>
      <c r="N11479" s="6" t="s">
        <v>90</v>
      </c>
      <c r="O11479" s="6" t="s">
        <v>77354</v>
      </c>
    </row>
    <row r="11480" spans="9:15" x14ac:dyDescent="0.25">
      <c r="I11480">
        <v>11479</v>
      </c>
      <c r="J11480" s="6" t="s">
        <v>26200</v>
      </c>
      <c r="K11480" s="6" t="s">
        <v>52062</v>
      </c>
      <c r="L11480" s="6" t="s">
        <v>90</v>
      </c>
      <c r="M11480" s="6" t="s">
        <v>26201</v>
      </c>
      <c r="N11480" s="6" t="s">
        <v>60219</v>
      </c>
      <c r="O11480" s="6" t="s">
        <v>77355</v>
      </c>
    </row>
    <row r="11481" spans="9:15" x14ac:dyDescent="0.25">
      <c r="I11481">
        <v>11480</v>
      </c>
      <c r="J11481" s="6" t="s">
        <v>26202</v>
      </c>
      <c r="K11481" s="6" t="s">
        <v>51434</v>
      </c>
      <c r="L11481" s="6" t="s">
        <v>51461</v>
      </c>
      <c r="M11481" s="6" t="s">
        <v>26203</v>
      </c>
      <c r="N11481" s="6" t="s">
        <v>60220</v>
      </c>
      <c r="O11481" s="6" t="s">
        <v>77356</v>
      </c>
    </row>
    <row r="11482" spans="9:15" x14ac:dyDescent="0.25">
      <c r="I11482">
        <v>11481</v>
      </c>
      <c r="J11482" s="6" t="s">
        <v>26204</v>
      </c>
      <c r="K11482" s="6" t="s">
        <v>48976</v>
      </c>
      <c r="L11482" s="6" t="s">
        <v>90</v>
      </c>
      <c r="M11482" s="6" t="s">
        <v>26205</v>
      </c>
      <c r="N11482" s="6" t="s">
        <v>60221</v>
      </c>
      <c r="O11482" s="6" t="s">
        <v>77357</v>
      </c>
    </row>
    <row r="11483" spans="9:15" x14ac:dyDescent="0.25">
      <c r="I11483">
        <v>11482</v>
      </c>
      <c r="J11483" s="6" t="s">
        <v>26206</v>
      </c>
      <c r="K11483" s="6" t="s">
        <v>49872</v>
      </c>
      <c r="L11483" s="6" t="s">
        <v>49874</v>
      </c>
      <c r="M11483" s="6" t="s">
        <v>26207</v>
      </c>
      <c r="N11483" s="6" t="s">
        <v>60222</v>
      </c>
      <c r="O11483" s="6" t="s">
        <v>77358</v>
      </c>
    </row>
    <row r="11484" spans="9:15" x14ac:dyDescent="0.25">
      <c r="I11484">
        <v>11483</v>
      </c>
      <c r="J11484" s="6" t="s">
        <v>26208</v>
      </c>
      <c r="K11484" s="6" t="s">
        <v>49125</v>
      </c>
      <c r="L11484" s="6" t="s">
        <v>51817</v>
      </c>
      <c r="M11484" s="6" t="s">
        <v>26209</v>
      </c>
      <c r="N11484" s="6" t="s">
        <v>60223</v>
      </c>
      <c r="O11484" s="6" t="s">
        <v>77359</v>
      </c>
    </row>
    <row r="11485" spans="9:15" x14ac:dyDescent="0.25">
      <c r="I11485">
        <v>11484</v>
      </c>
      <c r="J11485" s="6" t="s">
        <v>26210</v>
      </c>
      <c r="K11485" s="6" t="s">
        <v>49147</v>
      </c>
      <c r="L11485" s="6" t="s">
        <v>50631</v>
      </c>
      <c r="M11485" s="6" t="s">
        <v>26211</v>
      </c>
      <c r="N11485" s="6" t="s">
        <v>60224</v>
      </c>
      <c r="O11485" s="6" t="s">
        <v>77360</v>
      </c>
    </row>
    <row r="11486" spans="9:15" x14ac:dyDescent="0.25">
      <c r="I11486">
        <v>11485</v>
      </c>
      <c r="J11486" s="6" t="s">
        <v>26212</v>
      </c>
      <c r="K11486" s="6" t="s">
        <v>51328</v>
      </c>
      <c r="L11486" s="6" t="s">
        <v>90</v>
      </c>
      <c r="M11486" s="6" t="s">
        <v>26213</v>
      </c>
      <c r="N11486" s="6" t="s">
        <v>60225</v>
      </c>
      <c r="O11486" s="6" t="s">
        <v>74737</v>
      </c>
    </row>
    <row r="11487" spans="9:15" x14ac:dyDescent="0.25">
      <c r="I11487">
        <v>11486</v>
      </c>
      <c r="J11487" s="6" t="s">
        <v>26214</v>
      </c>
      <c r="K11487" s="6" t="s">
        <v>50973</v>
      </c>
      <c r="L11487" s="6" t="s">
        <v>90</v>
      </c>
      <c r="M11487" s="6" t="s">
        <v>26215</v>
      </c>
      <c r="N11487" s="6" t="s">
        <v>90</v>
      </c>
      <c r="O11487" s="6" t="s">
        <v>70834</v>
      </c>
    </row>
    <row r="11488" spans="9:15" x14ac:dyDescent="0.25">
      <c r="I11488">
        <v>11487</v>
      </c>
      <c r="J11488" s="6" t="s">
        <v>26216</v>
      </c>
      <c r="K11488" s="6" t="s">
        <v>50307</v>
      </c>
      <c r="L11488" s="6" t="s">
        <v>51328</v>
      </c>
      <c r="M11488" s="6" t="s">
        <v>26217</v>
      </c>
      <c r="N11488" s="6" t="s">
        <v>60226</v>
      </c>
      <c r="O11488" s="6" t="s">
        <v>77361</v>
      </c>
    </row>
    <row r="11489" spans="9:15" x14ac:dyDescent="0.25">
      <c r="I11489">
        <v>11488</v>
      </c>
      <c r="J11489" s="6" t="s">
        <v>26218</v>
      </c>
      <c r="K11489" s="6" t="s">
        <v>50439</v>
      </c>
      <c r="L11489" s="6" t="s">
        <v>90</v>
      </c>
      <c r="M11489" s="6" t="s">
        <v>26219</v>
      </c>
      <c r="N11489" s="6" t="s">
        <v>90</v>
      </c>
      <c r="O11489" s="6" t="s">
        <v>77362</v>
      </c>
    </row>
    <row r="11490" spans="9:15" x14ac:dyDescent="0.25">
      <c r="I11490">
        <v>11489</v>
      </c>
      <c r="J11490" s="6" t="s">
        <v>26220</v>
      </c>
      <c r="K11490" s="6" t="s">
        <v>49588</v>
      </c>
      <c r="L11490" s="6" t="s">
        <v>90</v>
      </c>
      <c r="M11490" s="6" t="s">
        <v>26221</v>
      </c>
      <c r="N11490" s="6" t="s">
        <v>90</v>
      </c>
      <c r="O11490" s="6" t="s">
        <v>77363</v>
      </c>
    </row>
    <row r="11491" spans="9:15" x14ac:dyDescent="0.25">
      <c r="I11491">
        <v>11490</v>
      </c>
      <c r="J11491" s="6" t="s">
        <v>26222</v>
      </c>
      <c r="K11491" s="6" t="s">
        <v>51630</v>
      </c>
      <c r="L11491" s="6" t="s">
        <v>90</v>
      </c>
      <c r="M11491" s="6" t="s">
        <v>26223</v>
      </c>
      <c r="N11491" s="6" t="s">
        <v>90</v>
      </c>
      <c r="O11491" s="6" t="s">
        <v>77364</v>
      </c>
    </row>
    <row r="11492" spans="9:15" x14ac:dyDescent="0.25">
      <c r="I11492">
        <v>11491</v>
      </c>
      <c r="J11492" s="6" t="s">
        <v>26224</v>
      </c>
      <c r="K11492" s="6" t="s">
        <v>49234</v>
      </c>
      <c r="L11492" s="6" t="s">
        <v>90</v>
      </c>
      <c r="M11492" s="6" t="s">
        <v>26225</v>
      </c>
      <c r="N11492" s="6" t="s">
        <v>90</v>
      </c>
      <c r="O11492" s="6" t="s">
        <v>77365</v>
      </c>
    </row>
    <row r="11493" spans="9:15" x14ac:dyDescent="0.25">
      <c r="I11493">
        <v>11492</v>
      </c>
      <c r="J11493" s="6" t="s">
        <v>26226</v>
      </c>
      <c r="K11493" s="6" t="s">
        <v>50497</v>
      </c>
      <c r="L11493" s="6" t="s">
        <v>90</v>
      </c>
      <c r="M11493" s="6" t="s">
        <v>26227</v>
      </c>
      <c r="N11493" s="6" t="s">
        <v>60227</v>
      </c>
      <c r="O11493" s="6" t="s">
        <v>77366</v>
      </c>
    </row>
    <row r="11494" spans="9:15" x14ac:dyDescent="0.25">
      <c r="I11494">
        <v>11493</v>
      </c>
      <c r="J11494" s="6" t="s">
        <v>26228</v>
      </c>
      <c r="K11494" s="6" t="s">
        <v>52088</v>
      </c>
      <c r="L11494" s="6" t="s">
        <v>51579</v>
      </c>
      <c r="M11494" s="6" t="s">
        <v>26229</v>
      </c>
      <c r="N11494" s="6" t="s">
        <v>90</v>
      </c>
      <c r="O11494" s="6" t="s">
        <v>77367</v>
      </c>
    </row>
    <row r="11495" spans="9:15" x14ac:dyDescent="0.25">
      <c r="I11495">
        <v>11494</v>
      </c>
      <c r="J11495" s="6" t="s">
        <v>26230</v>
      </c>
      <c r="K11495" s="6" t="s">
        <v>49497</v>
      </c>
      <c r="L11495" s="6" t="s">
        <v>90</v>
      </c>
      <c r="M11495" s="6" t="s">
        <v>26231</v>
      </c>
      <c r="N11495" s="6" t="s">
        <v>60228</v>
      </c>
      <c r="O11495" s="6" t="s">
        <v>77368</v>
      </c>
    </row>
    <row r="11496" spans="9:15" x14ac:dyDescent="0.25">
      <c r="I11496">
        <v>11495</v>
      </c>
      <c r="J11496" s="6" t="s">
        <v>26232</v>
      </c>
      <c r="K11496" s="6" t="s">
        <v>52562</v>
      </c>
      <c r="L11496" s="6" t="s">
        <v>50118</v>
      </c>
      <c r="M11496" s="6" t="s">
        <v>26233</v>
      </c>
      <c r="N11496" s="6" t="s">
        <v>60229</v>
      </c>
      <c r="O11496" s="6" t="s">
        <v>77369</v>
      </c>
    </row>
    <row r="11497" spans="9:15" x14ac:dyDescent="0.25">
      <c r="I11497">
        <v>11496</v>
      </c>
      <c r="J11497" s="6" t="s">
        <v>26234</v>
      </c>
      <c r="K11497" s="6" t="s">
        <v>51046</v>
      </c>
      <c r="L11497" s="6" t="s">
        <v>90</v>
      </c>
      <c r="M11497" s="6" t="s">
        <v>26235</v>
      </c>
      <c r="N11497" s="6" t="s">
        <v>60230</v>
      </c>
      <c r="O11497" s="6" t="s">
        <v>77370</v>
      </c>
    </row>
    <row r="11498" spans="9:15" x14ac:dyDescent="0.25">
      <c r="I11498">
        <v>11497</v>
      </c>
      <c r="J11498" s="6" t="s">
        <v>26236</v>
      </c>
      <c r="K11498" s="6" t="s">
        <v>50973</v>
      </c>
      <c r="L11498" s="6" t="s">
        <v>50797</v>
      </c>
      <c r="M11498" s="6" t="s">
        <v>26237</v>
      </c>
      <c r="N11498" s="6" t="s">
        <v>90</v>
      </c>
      <c r="O11498" s="6" t="s">
        <v>77371</v>
      </c>
    </row>
    <row r="11499" spans="9:15" x14ac:dyDescent="0.25">
      <c r="I11499">
        <v>11498</v>
      </c>
      <c r="J11499" s="6" t="s">
        <v>26238</v>
      </c>
      <c r="K11499" s="6" t="s">
        <v>49746</v>
      </c>
      <c r="L11499" s="6" t="s">
        <v>90</v>
      </c>
      <c r="M11499" s="6" t="s">
        <v>26239</v>
      </c>
      <c r="N11499" s="6" t="s">
        <v>60231</v>
      </c>
      <c r="O11499" s="6" t="s">
        <v>77372</v>
      </c>
    </row>
    <row r="11500" spans="9:15" x14ac:dyDescent="0.25">
      <c r="I11500">
        <v>11499</v>
      </c>
      <c r="J11500" s="6" t="s">
        <v>26240</v>
      </c>
      <c r="K11500" s="6" t="s">
        <v>48850</v>
      </c>
      <c r="L11500" s="6" t="s">
        <v>90</v>
      </c>
      <c r="M11500" s="6" t="s">
        <v>26241</v>
      </c>
      <c r="N11500" s="6" t="s">
        <v>59738</v>
      </c>
      <c r="O11500" s="6" t="s">
        <v>77373</v>
      </c>
    </row>
    <row r="11501" spans="9:15" x14ac:dyDescent="0.25">
      <c r="I11501">
        <v>11500</v>
      </c>
      <c r="J11501" s="6" t="s">
        <v>26242</v>
      </c>
      <c r="K11501" s="6" t="s">
        <v>51463</v>
      </c>
      <c r="L11501" s="6" t="s">
        <v>90</v>
      </c>
      <c r="M11501" s="6" t="s">
        <v>26243</v>
      </c>
      <c r="N11501" s="6" t="s">
        <v>60232</v>
      </c>
      <c r="O11501" s="6" t="s">
        <v>77374</v>
      </c>
    </row>
    <row r="11502" spans="9:15" x14ac:dyDescent="0.25">
      <c r="I11502">
        <v>11501</v>
      </c>
      <c r="J11502" s="6" t="s">
        <v>26244</v>
      </c>
      <c r="K11502" s="6" t="s">
        <v>49759</v>
      </c>
      <c r="L11502" s="6" t="s">
        <v>90</v>
      </c>
      <c r="M11502" s="6" t="s">
        <v>26245</v>
      </c>
      <c r="N11502" s="6" t="s">
        <v>60233</v>
      </c>
      <c r="O11502" s="6" t="s">
        <v>77375</v>
      </c>
    </row>
    <row r="11503" spans="9:15" x14ac:dyDescent="0.25">
      <c r="I11503">
        <v>11502</v>
      </c>
      <c r="J11503" s="6" t="s">
        <v>26246</v>
      </c>
      <c r="K11503" s="6" t="s">
        <v>51650</v>
      </c>
      <c r="L11503" s="6" t="s">
        <v>90</v>
      </c>
      <c r="M11503" s="6" t="s">
        <v>26247</v>
      </c>
      <c r="N11503" s="6" t="s">
        <v>60234</v>
      </c>
      <c r="O11503" s="6" t="s">
        <v>77376</v>
      </c>
    </row>
    <row r="11504" spans="9:15" x14ac:dyDescent="0.25">
      <c r="I11504">
        <v>11503</v>
      </c>
      <c r="J11504" s="6" t="s">
        <v>26248</v>
      </c>
      <c r="K11504" s="6" t="s">
        <v>49038</v>
      </c>
      <c r="L11504" s="6" t="s">
        <v>90</v>
      </c>
      <c r="M11504" s="6" t="s">
        <v>26249</v>
      </c>
      <c r="N11504" s="6" t="s">
        <v>60235</v>
      </c>
      <c r="O11504" s="6" t="s">
        <v>77377</v>
      </c>
    </row>
    <row r="11505" spans="9:15" x14ac:dyDescent="0.25">
      <c r="I11505">
        <v>11504</v>
      </c>
      <c r="J11505" s="6" t="s">
        <v>26250</v>
      </c>
      <c r="K11505" s="6" t="s">
        <v>52430</v>
      </c>
      <c r="L11505" s="6" t="s">
        <v>52455</v>
      </c>
      <c r="M11505" s="6" t="s">
        <v>26251</v>
      </c>
      <c r="N11505" s="6" t="s">
        <v>90</v>
      </c>
      <c r="O11505" s="6" t="s">
        <v>77378</v>
      </c>
    </row>
    <row r="11506" spans="9:15" x14ac:dyDescent="0.25">
      <c r="I11506">
        <v>11505</v>
      </c>
      <c r="J11506" s="6" t="s">
        <v>26252</v>
      </c>
      <c r="K11506" s="6" t="s">
        <v>52292</v>
      </c>
      <c r="L11506" s="6" t="s">
        <v>90</v>
      </c>
      <c r="M11506" s="6" t="s">
        <v>26253</v>
      </c>
      <c r="N11506" s="6" t="s">
        <v>60236</v>
      </c>
      <c r="O11506" s="6" t="s">
        <v>77379</v>
      </c>
    </row>
    <row r="11507" spans="9:15" x14ac:dyDescent="0.25">
      <c r="I11507">
        <v>11506</v>
      </c>
      <c r="J11507" s="6" t="s">
        <v>26254</v>
      </c>
      <c r="K11507" s="6" t="s">
        <v>50018</v>
      </c>
      <c r="L11507" s="6" t="s">
        <v>50030</v>
      </c>
      <c r="M11507" s="6" t="s">
        <v>26255</v>
      </c>
      <c r="N11507" s="6" t="s">
        <v>60237</v>
      </c>
      <c r="O11507" s="6" t="s">
        <v>77380</v>
      </c>
    </row>
    <row r="11508" spans="9:15" x14ac:dyDescent="0.25">
      <c r="I11508">
        <v>11507</v>
      </c>
      <c r="J11508" s="6" t="s">
        <v>26256</v>
      </c>
      <c r="K11508" s="6" t="s">
        <v>50489</v>
      </c>
      <c r="L11508" s="6" t="s">
        <v>51579</v>
      </c>
      <c r="M11508" s="6" t="s">
        <v>26257</v>
      </c>
      <c r="N11508" s="6" t="s">
        <v>60238</v>
      </c>
      <c r="O11508" s="6" t="s">
        <v>68324</v>
      </c>
    </row>
    <row r="11509" spans="9:15" x14ac:dyDescent="0.25">
      <c r="I11509">
        <v>11508</v>
      </c>
      <c r="J11509" s="6" t="s">
        <v>26258</v>
      </c>
      <c r="K11509" s="6" t="s">
        <v>52002</v>
      </c>
      <c r="L11509" s="6" t="s">
        <v>90</v>
      </c>
      <c r="M11509" s="6" t="s">
        <v>26259</v>
      </c>
      <c r="N11509" s="6" t="s">
        <v>90</v>
      </c>
      <c r="O11509" s="6" t="s">
        <v>77381</v>
      </c>
    </row>
    <row r="11510" spans="9:15" x14ac:dyDescent="0.25">
      <c r="I11510">
        <v>11509</v>
      </c>
      <c r="J11510" s="6" t="s">
        <v>26260</v>
      </c>
      <c r="K11510" s="6" t="s">
        <v>52534</v>
      </c>
      <c r="L11510" s="6" t="s">
        <v>90</v>
      </c>
      <c r="M11510" s="6" t="s">
        <v>26261</v>
      </c>
      <c r="N11510" s="6" t="s">
        <v>56804</v>
      </c>
      <c r="O11510" s="6" t="s">
        <v>77382</v>
      </c>
    </row>
    <row r="11511" spans="9:15" x14ac:dyDescent="0.25">
      <c r="I11511">
        <v>11510</v>
      </c>
      <c r="J11511" s="6" t="s">
        <v>26262</v>
      </c>
      <c r="K11511" s="6" t="s">
        <v>48702</v>
      </c>
      <c r="L11511" s="6" t="s">
        <v>90</v>
      </c>
      <c r="M11511" s="6" t="s">
        <v>26263</v>
      </c>
      <c r="N11511" s="6" t="s">
        <v>60239</v>
      </c>
      <c r="O11511" s="6" t="s">
        <v>77383</v>
      </c>
    </row>
    <row r="11512" spans="9:15" x14ac:dyDescent="0.25">
      <c r="I11512">
        <v>11511</v>
      </c>
      <c r="J11512" s="6" t="s">
        <v>26264</v>
      </c>
      <c r="K11512" s="6" t="s">
        <v>48961</v>
      </c>
      <c r="L11512" s="6" t="s">
        <v>90</v>
      </c>
      <c r="M11512" s="6" t="s">
        <v>26265</v>
      </c>
      <c r="N11512" s="6" t="s">
        <v>60240</v>
      </c>
      <c r="O11512" s="6" t="s">
        <v>77384</v>
      </c>
    </row>
    <row r="11513" spans="9:15" x14ac:dyDescent="0.25">
      <c r="I11513">
        <v>11512</v>
      </c>
      <c r="J11513" s="6" t="s">
        <v>26266</v>
      </c>
      <c r="K11513" s="6" t="s">
        <v>51801</v>
      </c>
      <c r="L11513" s="6" t="s">
        <v>90</v>
      </c>
      <c r="M11513" s="6" t="s">
        <v>26267</v>
      </c>
      <c r="N11513" s="6" t="s">
        <v>60241</v>
      </c>
      <c r="O11513" s="6" t="s">
        <v>77385</v>
      </c>
    </row>
    <row r="11514" spans="9:15" x14ac:dyDescent="0.25">
      <c r="I11514">
        <v>11513</v>
      </c>
      <c r="J11514" s="6" t="s">
        <v>26268</v>
      </c>
      <c r="K11514" s="6" t="s">
        <v>50773</v>
      </c>
      <c r="L11514" s="6" t="s">
        <v>90</v>
      </c>
      <c r="M11514" s="6" t="s">
        <v>26269</v>
      </c>
      <c r="N11514" s="6" t="s">
        <v>60242</v>
      </c>
      <c r="O11514" s="6" t="s">
        <v>77386</v>
      </c>
    </row>
    <row r="11515" spans="9:15" x14ac:dyDescent="0.25">
      <c r="I11515">
        <v>11514</v>
      </c>
      <c r="J11515" s="6" t="s">
        <v>26270</v>
      </c>
      <c r="K11515" s="6" t="s">
        <v>51255</v>
      </c>
      <c r="L11515" s="6" t="s">
        <v>90</v>
      </c>
      <c r="M11515" s="6" t="s">
        <v>26271</v>
      </c>
      <c r="N11515" s="6" t="s">
        <v>60243</v>
      </c>
      <c r="O11515" s="6" t="s">
        <v>77387</v>
      </c>
    </row>
    <row r="11516" spans="9:15" x14ac:dyDescent="0.25">
      <c r="I11516">
        <v>11515</v>
      </c>
      <c r="J11516" s="6" t="s">
        <v>26272</v>
      </c>
      <c r="K11516" s="6" t="s">
        <v>52302</v>
      </c>
      <c r="L11516" s="6" t="s">
        <v>90</v>
      </c>
      <c r="M11516" s="6" t="s">
        <v>26273</v>
      </c>
      <c r="N11516" s="6" t="s">
        <v>60244</v>
      </c>
      <c r="O11516" s="6" t="s">
        <v>77388</v>
      </c>
    </row>
    <row r="11517" spans="9:15" x14ac:dyDescent="0.25">
      <c r="I11517">
        <v>11516</v>
      </c>
      <c r="J11517" s="6" t="s">
        <v>26274</v>
      </c>
      <c r="K11517" s="6" t="s">
        <v>51248</v>
      </c>
      <c r="L11517" s="6" t="s">
        <v>90</v>
      </c>
      <c r="M11517" s="6" t="s">
        <v>26275</v>
      </c>
      <c r="N11517" s="6" t="s">
        <v>90</v>
      </c>
      <c r="O11517" s="6" t="s">
        <v>77389</v>
      </c>
    </row>
    <row r="11518" spans="9:15" x14ac:dyDescent="0.25">
      <c r="I11518">
        <v>11517</v>
      </c>
      <c r="J11518" s="6" t="s">
        <v>26276</v>
      </c>
      <c r="K11518" s="6" t="s">
        <v>52257</v>
      </c>
      <c r="L11518" s="6" t="s">
        <v>51808</v>
      </c>
      <c r="M11518" s="6" t="s">
        <v>26277</v>
      </c>
      <c r="N11518" s="6" t="s">
        <v>60245</v>
      </c>
      <c r="O11518" s="6" t="s">
        <v>77390</v>
      </c>
    </row>
    <row r="11519" spans="9:15" x14ac:dyDescent="0.25">
      <c r="I11519">
        <v>11518</v>
      </c>
      <c r="J11519" s="6" t="s">
        <v>26278</v>
      </c>
      <c r="K11519" s="6" t="s">
        <v>49578</v>
      </c>
      <c r="L11519" s="6" t="s">
        <v>90</v>
      </c>
      <c r="M11519" s="6" t="s">
        <v>26279</v>
      </c>
      <c r="N11519" s="6" t="s">
        <v>60246</v>
      </c>
      <c r="O11519" s="6" t="s">
        <v>77391</v>
      </c>
    </row>
    <row r="11520" spans="9:15" x14ac:dyDescent="0.25">
      <c r="I11520">
        <v>11519</v>
      </c>
      <c r="J11520" s="6" t="s">
        <v>26280</v>
      </c>
      <c r="K11520" s="6" t="s">
        <v>48937</v>
      </c>
      <c r="L11520" s="6" t="s">
        <v>52495</v>
      </c>
      <c r="M11520" s="6" t="s">
        <v>26281</v>
      </c>
      <c r="N11520" s="6" t="s">
        <v>90</v>
      </c>
      <c r="O11520" s="6" t="s">
        <v>77392</v>
      </c>
    </row>
    <row r="11521" spans="9:15" x14ac:dyDescent="0.25">
      <c r="I11521">
        <v>11520</v>
      </c>
      <c r="J11521" s="6" t="s">
        <v>26282</v>
      </c>
      <c r="K11521" s="6" t="s">
        <v>49376</v>
      </c>
      <c r="L11521" s="6" t="s">
        <v>49401</v>
      </c>
      <c r="M11521" s="6" t="s">
        <v>26283</v>
      </c>
      <c r="N11521" s="6" t="s">
        <v>56229</v>
      </c>
      <c r="O11521" s="6" t="s">
        <v>77393</v>
      </c>
    </row>
    <row r="11522" spans="9:15" x14ac:dyDescent="0.25">
      <c r="I11522">
        <v>11521</v>
      </c>
      <c r="J11522" s="6" t="s">
        <v>26284</v>
      </c>
      <c r="K11522" s="6" t="s">
        <v>51029</v>
      </c>
      <c r="L11522" s="6" t="s">
        <v>90</v>
      </c>
      <c r="M11522" s="6" t="s">
        <v>26285</v>
      </c>
      <c r="N11522" s="6" t="s">
        <v>90</v>
      </c>
      <c r="O11522" s="6" t="s">
        <v>77394</v>
      </c>
    </row>
    <row r="11523" spans="9:15" x14ac:dyDescent="0.25">
      <c r="I11523">
        <v>11522</v>
      </c>
      <c r="J11523" s="6" t="s">
        <v>26286</v>
      </c>
      <c r="K11523" s="6" t="s">
        <v>50090</v>
      </c>
      <c r="L11523" s="6" t="s">
        <v>49991</v>
      </c>
      <c r="M11523" s="6" t="s">
        <v>26287</v>
      </c>
      <c r="N11523" s="6" t="s">
        <v>90</v>
      </c>
      <c r="O11523" s="6" t="s">
        <v>77395</v>
      </c>
    </row>
    <row r="11524" spans="9:15" x14ac:dyDescent="0.25">
      <c r="I11524">
        <v>11523</v>
      </c>
      <c r="J11524" s="6" t="s">
        <v>26288</v>
      </c>
      <c r="K11524" s="6" t="s">
        <v>50294</v>
      </c>
      <c r="L11524" s="6" t="s">
        <v>49566</v>
      </c>
      <c r="M11524" s="6" t="s">
        <v>26289</v>
      </c>
      <c r="N11524" s="6" t="s">
        <v>90</v>
      </c>
      <c r="O11524" s="6" t="s">
        <v>77396</v>
      </c>
    </row>
    <row r="11525" spans="9:15" x14ac:dyDescent="0.25">
      <c r="I11525">
        <v>11524</v>
      </c>
      <c r="J11525" s="6" t="s">
        <v>26290</v>
      </c>
      <c r="K11525" s="6" t="s">
        <v>51235</v>
      </c>
      <c r="L11525" s="6" t="s">
        <v>51229</v>
      </c>
      <c r="M11525" s="6" t="s">
        <v>26291</v>
      </c>
      <c r="N11525" s="6" t="s">
        <v>60243</v>
      </c>
      <c r="O11525" s="6" t="s">
        <v>77387</v>
      </c>
    </row>
    <row r="11526" spans="9:15" x14ac:dyDescent="0.25">
      <c r="I11526">
        <v>11525</v>
      </c>
      <c r="J11526" s="6" t="s">
        <v>26292</v>
      </c>
      <c r="K11526" s="6" t="s">
        <v>51963</v>
      </c>
      <c r="L11526" s="6" t="s">
        <v>90</v>
      </c>
      <c r="M11526" s="6" t="s">
        <v>26293</v>
      </c>
      <c r="N11526" s="6" t="s">
        <v>60247</v>
      </c>
      <c r="O11526" s="6" t="s">
        <v>77397</v>
      </c>
    </row>
    <row r="11527" spans="9:15" x14ac:dyDescent="0.25">
      <c r="I11527">
        <v>11526</v>
      </c>
      <c r="J11527" s="6" t="s">
        <v>26294</v>
      </c>
      <c r="K11527" s="6" t="s">
        <v>49266</v>
      </c>
      <c r="L11527" s="6" t="s">
        <v>90</v>
      </c>
      <c r="M11527" s="6" t="s">
        <v>26295</v>
      </c>
      <c r="N11527" s="6" t="s">
        <v>60248</v>
      </c>
      <c r="O11527" s="6" t="s">
        <v>77398</v>
      </c>
    </row>
    <row r="11528" spans="9:15" x14ac:dyDescent="0.25">
      <c r="I11528">
        <v>11527</v>
      </c>
      <c r="J11528" s="6" t="s">
        <v>26296</v>
      </c>
      <c r="K11528" s="6" t="s">
        <v>49033</v>
      </c>
      <c r="L11528" s="6" t="s">
        <v>90</v>
      </c>
      <c r="M11528" s="6" t="s">
        <v>26297</v>
      </c>
      <c r="N11528" s="6" t="s">
        <v>90</v>
      </c>
      <c r="O11528" s="6" t="s">
        <v>77399</v>
      </c>
    </row>
    <row r="11529" spans="9:15" x14ac:dyDescent="0.25">
      <c r="I11529">
        <v>11528</v>
      </c>
      <c r="J11529" s="6" t="s">
        <v>26298</v>
      </c>
      <c r="K11529" s="6" t="s">
        <v>51340</v>
      </c>
      <c r="L11529" s="6" t="s">
        <v>90</v>
      </c>
      <c r="M11529" s="6" t="s">
        <v>26299</v>
      </c>
      <c r="N11529" s="6" t="s">
        <v>90</v>
      </c>
      <c r="O11529" s="6" t="s">
        <v>77400</v>
      </c>
    </row>
    <row r="11530" spans="9:15" x14ac:dyDescent="0.25">
      <c r="I11530">
        <v>11529</v>
      </c>
      <c r="J11530" s="6" t="s">
        <v>26300</v>
      </c>
      <c r="K11530" s="6" t="s">
        <v>52560</v>
      </c>
      <c r="L11530" s="6" t="s">
        <v>49357</v>
      </c>
      <c r="M11530" s="6" t="s">
        <v>26301</v>
      </c>
      <c r="N11530" s="6" t="s">
        <v>90</v>
      </c>
      <c r="O11530" s="6" t="s">
        <v>77401</v>
      </c>
    </row>
    <row r="11531" spans="9:15" x14ac:dyDescent="0.25">
      <c r="I11531">
        <v>11530</v>
      </c>
      <c r="J11531" s="6" t="s">
        <v>26302</v>
      </c>
      <c r="K11531" s="6" t="s">
        <v>51274</v>
      </c>
      <c r="L11531" s="6" t="s">
        <v>51693</v>
      </c>
      <c r="M11531" s="6" t="s">
        <v>26303</v>
      </c>
      <c r="N11531" s="6" t="s">
        <v>60249</v>
      </c>
      <c r="O11531" s="6" t="s">
        <v>77402</v>
      </c>
    </row>
    <row r="11532" spans="9:15" x14ac:dyDescent="0.25">
      <c r="I11532">
        <v>11531</v>
      </c>
      <c r="J11532" s="6" t="s">
        <v>26304</v>
      </c>
      <c r="K11532" s="6" t="s">
        <v>52450</v>
      </c>
      <c r="L11532" s="6" t="s">
        <v>49876</v>
      </c>
      <c r="M11532" s="6" t="s">
        <v>26305</v>
      </c>
      <c r="N11532" s="6" t="s">
        <v>60250</v>
      </c>
      <c r="O11532" s="6" t="s">
        <v>77403</v>
      </c>
    </row>
    <row r="11533" spans="9:15" x14ac:dyDescent="0.25">
      <c r="I11533">
        <v>11532</v>
      </c>
      <c r="J11533" s="6" t="s">
        <v>26306</v>
      </c>
      <c r="K11533" s="6" t="s">
        <v>50557</v>
      </c>
      <c r="L11533" s="6" t="s">
        <v>90</v>
      </c>
      <c r="M11533" s="6" t="s">
        <v>26307</v>
      </c>
      <c r="N11533" s="6" t="s">
        <v>90</v>
      </c>
      <c r="O11533" s="6" t="s">
        <v>77404</v>
      </c>
    </row>
    <row r="11534" spans="9:15" x14ac:dyDescent="0.25">
      <c r="I11534">
        <v>11533</v>
      </c>
      <c r="J11534" s="6" t="s">
        <v>26308</v>
      </c>
      <c r="K11534" s="6" t="s">
        <v>49521</v>
      </c>
      <c r="L11534" s="6" t="s">
        <v>49330</v>
      </c>
      <c r="M11534" s="6" t="s">
        <v>26309</v>
      </c>
      <c r="N11534" s="6" t="s">
        <v>90</v>
      </c>
      <c r="O11534" s="6" t="s">
        <v>77405</v>
      </c>
    </row>
    <row r="11535" spans="9:15" x14ac:dyDescent="0.25">
      <c r="I11535">
        <v>11534</v>
      </c>
      <c r="J11535" s="6" t="s">
        <v>26310</v>
      </c>
      <c r="K11535" s="6" t="s">
        <v>50454</v>
      </c>
      <c r="L11535" s="6" t="s">
        <v>90</v>
      </c>
      <c r="M11535" s="6" t="s">
        <v>26311</v>
      </c>
      <c r="N11535" s="6" t="s">
        <v>90</v>
      </c>
      <c r="O11535" s="6" t="s">
        <v>77406</v>
      </c>
    </row>
    <row r="11536" spans="9:15" x14ac:dyDescent="0.25">
      <c r="I11536">
        <v>11535</v>
      </c>
      <c r="J11536" s="6" t="s">
        <v>26312</v>
      </c>
      <c r="K11536" s="6" t="s">
        <v>50890</v>
      </c>
      <c r="L11536" s="6" t="s">
        <v>50901</v>
      </c>
      <c r="M11536" s="6" t="s">
        <v>26313</v>
      </c>
      <c r="N11536" s="6" t="s">
        <v>60251</v>
      </c>
      <c r="O11536" s="6" t="s">
        <v>77407</v>
      </c>
    </row>
    <row r="11537" spans="9:15" x14ac:dyDescent="0.25">
      <c r="I11537">
        <v>11536</v>
      </c>
      <c r="J11537" s="6" t="s">
        <v>26314</v>
      </c>
      <c r="K11537" s="6" t="s">
        <v>49919</v>
      </c>
      <c r="L11537" s="6" t="s">
        <v>90</v>
      </c>
      <c r="M11537" s="6" t="s">
        <v>26315</v>
      </c>
      <c r="N11537" s="6" t="s">
        <v>60252</v>
      </c>
      <c r="O11537" s="6" t="s">
        <v>77408</v>
      </c>
    </row>
    <row r="11538" spans="9:15" x14ac:dyDescent="0.25">
      <c r="I11538">
        <v>11537</v>
      </c>
      <c r="J11538" s="6" t="s">
        <v>26316</v>
      </c>
      <c r="K11538" s="6" t="s">
        <v>50332</v>
      </c>
      <c r="L11538" s="6" t="s">
        <v>90</v>
      </c>
      <c r="M11538" s="6" t="s">
        <v>26317</v>
      </c>
      <c r="N11538" s="6" t="s">
        <v>90</v>
      </c>
      <c r="O11538" s="6" t="s">
        <v>77409</v>
      </c>
    </row>
    <row r="11539" spans="9:15" x14ac:dyDescent="0.25">
      <c r="I11539">
        <v>11538</v>
      </c>
      <c r="J11539" s="6" t="s">
        <v>26318</v>
      </c>
      <c r="K11539" s="6" t="s">
        <v>52462</v>
      </c>
      <c r="L11539" s="6" t="s">
        <v>90</v>
      </c>
      <c r="M11539" s="6" t="s">
        <v>26319</v>
      </c>
      <c r="N11539" s="6" t="s">
        <v>90</v>
      </c>
      <c r="O11539" s="6" t="s">
        <v>77410</v>
      </c>
    </row>
    <row r="11540" spans="9:15" x14ac:dyDescent="0.25">
      <c r="I11540">
        <v>11539</v>
      </c>
      <c r="J11540" s="6" t="s">
        <v>26320</v>
      </c>
      <c r="K11540" s="6" t="s">
        <v>51237</v>
      </c>
      <c r="L11540" s="6" t="s">
        <v>90</v>
      </c>
      <c r="M11540" s="6" t="s">
        <v>26321</v>
      </c>
      <c r="N11540" s="6" t="s">
        <v>60253</v>
      </c>
      <c r="O11540" s="6" t="s">
        <v>77411</v>
      </c>
    </row>
    <row r="11541" spans="9:15" x14ac:dyDescent="0.25">
      <c r="I11541">
        <v>11540</v>
      </c>
      <c r="J11541" s="6" t="s">
        <v>26322</v>
      </c>
      <c r="K11541" s="6" t="s">
        <v>49531</v>
      </c>
      <c r="L11541" s="6" t="s">
        <v>49107</v>
      </c>
      <c r="M11541" s="6" t="s">
        <v>26323</v>
      </c>
      <c r="N11541" s="6" t="s">
        <v>60254</v>
      </c>
      <c r="O11541" s="6" t="s">
        <v>77412</v>
      </c>
    </row>
    <row r="11542" spans="9:15" x14ac:dyDescent="0.25">
      <c r="I11542">
        <v>11541</v>
      </c>
      <c r="J11542" s="6" t="s">
        <v>26324</v>
      </c>
      <c r="K11542" s="6" t="s">
        <v>50232</v>
      </c>
      <c r="L11542" s="6" t="s">
        <v>50236</v>
      </c>
      <c r="M11542" s="6" t="s">
        <v>26325</v>
      </c>
      <c r="N11542" s="6" t="s">
        <v>60255</v>
      </c>
      <c r="O11542" s="6" t="s">
        <v>77413</v>
      </c>
    </row>
    <row r="11543" spans="9:15" x14ac:dyDescent="0.25">
      <c r="I11543">
        <v>11542</v>
      </c>
      <c r="J11543" s="6" t="s">
        <v>26326</v>
      </c>
      <c r="K11543" s="6" t="s">
        <v>49381</v>
      </c>
      <c r="L11543" s="6" t="s">
        <v>90</v>
      </c>
      <c r="M11543" s="6" t="s">
        <v>26327</v>
      </c>
      <c r="N11543" s="6" t="s">
        <v>60256</v>
      </c>
      <c r="O11543" s="6" t="s">
        <v>77414</v>
      </c>
    </row>
    <row r="11544" spans="9:15" x14ac:dyDescent="0.25">
      <c r="I11544">
        <v>11543</v>
      </c>
      <c r="J11544" s="6" t="s">
        <v>26328</v>
      </c>
      <c r="K11544" s="6" t="s">
        <v>50973</v>
      </c>
      <c r="L11544" s="6" t="s">
        <v>90</v>
      </c>
      <c r="M11544" s="6" t="s">
        <v>26329</v>
      </c>
      <c r="N11544" s="6" t="s">
        <v>60257</v>
      </c>
      <c r="O11544" s="6" t="s">
        <v>77415</v>
      </c>
    </row>
    <row r="11545" spans="9:15" x14ac:dyDescent="0.25">
      <c r="I11545">
        <v>11544</v>
      </c>
      <c r="J11545" s="6" t="s">
        <v>26330</v>
      </c>
      <c r="K11545" s="6" t="s">
        <v>50731</v>
      </c>
      <c r="L11545" s="6" t="s">
        <v>90</v>
      </c>
      <c r="M11545" s="6" t="s">
        <v>26331</v>
      </c>
      <c r="N11545" s="6" t="s">
        <v>60258</v>
      </c>
      <c r="O11545" s="6" t="s">
        <v>77416</v>
      </c>
    </row>
    <row r="11546" spans="9:15" x14ac:dyDescent="0.25">
      <c r="I11546">
        <v>11545</v>
      </c>
      <c r="J11546" s="6" t="s">
        <v>26332</v>
      </c>
      <c r="K11546" s="6" t="s">
        <v>49497</v>
      </c>
      <c r="L11546" s="6" t="s">
        <v>49554</v>
      </c>
      <c r="M11546" s="6" t="s">
        <v>26333</v>
      </c>
      <c r="N11546" s="6" t="s">
        <v>60259</v>
      </c>
      <c r="O11546" s="6" t="s">
        <v>77417</v>
      </c>
    </row>
    <row r="11547" spans="9:15" x14ac:dyDescent="0.25">
      <c r="I11547">
        <v>11546</v>
      </c>
      <c r="J11547" s="6" t="s">
        <v>26334</v>
      </c>
      <c r="K11547" s="6" t="s">
        <v>49983</v>
      </c>
      <c r="L11547" s="6" t="s">
        <v>90</v>
      </c>
      <c r="M11547" s="6" t="s">
        <v>26335</v>
      </c>
      <c r="N11547" s="6" t="s">
        <v>55018</v>
      </c>
      <c r="O11547" s="6" t="s">
        <v>77418</v>
      </c>
    </row>
    <row r="11548" spans="9:15" x14ac:dyDescent="0.25">
      <c r="I11548">
        <v>11547</v>
      </c>
      <c r="J11548" s="6" t="s">
        <v>26336</v>
      </c>
      <c r="K11548" s="6" t="s">
        <v>52500</v>
      </c>
      <c r="L11548" s="6" t="s">
        <v>90</v>
      </c>
      <c r="M11548" s="6" t="s">
        <v>26337</v>
      </c>
      <c r="N11548" s="6" t="s">
        <v>90</v>
      </c>
      <c r="O11548" s="6" t="s">
        <v>69948</v>
      </c>
    </row>
    <row r="11549" spans="9:15" x14ac:dyDescent="0.25">
      <c r="I11549">
        <v>11548</v>
      </c>
      <c r="J11549" s="6" t="s">
        <v>26338</v>
      </c>
      <c r="K11549" s="6" t="s">
        <v>52466</v>
      </c>
      <c r="L11549" s="6" t="s">
        <v>52557</v>
      </c>
      <c r="M11549" s="6" t="s">
        <v>26339</v>
      </c>
      <c r="N11549" s="6" t="s">
        <v>60260</v>
      </c>
      <c r="O11549" s="6" t="s">
        <v>77419</v>
      </c>
    </row>
    <row r="11550" spans="9:15" x14ac:dyDescent="0.25">
      <c r="I11550">
        <v>11549</v>
      </c>
      <c r="J11550" s="6" t="s">
        <v>26340</v>
      </c>
      <c r="K11550" s="6" t="s">
        <v>52178</v>
      </c>
      <c r="L11550" s="6" t="s">
        <v>90</v>
      </c>
      <c r="M11550" s="6" t="s">
        <v>26341</v>
      </c>
      <c r="N11550" s="6" t="s">
        <v>60261</v>
      </c>
      <c r="O11550" s="6" t="s">
        <v>77420</v>
      </c>
    </row>
    <row r="11551" spans="9:15" x14ac:dyDescent="0.25">
      <c r="I11551">
        <v>11550</v>
      </c>
      <c r="J11551" s="6" t="s">
        <v>26342</v>
      </c>
      <c r="K11551" s="6" t="s">
        <v>50468</v>
      </c>
      <c r="L11551" s="6" t="s">
        <v>50465</v>
      </c>
      <c r="M11551" s="6" t="s">
        <v>26343</v>
      </c>
      <c r="N11551" s="6" t="s">
        <v>90</v>
      </c>
      <c r="O11551" s="6" t="s">
        <v>77421</v>
      </c>
    </row>
    <row r="11552" spans="9:15" x14ac:dyDescent="0.25">
      <c r="I11552">
        <v>11551</v>
      </c>
      <c r="J11552" s="6" t="s">
        <v>26344</v>
      </c>
      <c r="K11552" s="6" t="s">
        <v>49601</v>
      </c>
      <c r="L11552" s="6" t="s">
        <v>50822</v>
      </c>
      <c r="M11552" s="6" t="s">
        <v>26345</v>
      </c>
      <c r="N11552" s="6" t="s">
        <v>60262</v>
      </c>
      <c r="O11552" s="6" t="s">
        <v>77422</v>
      </c>
    </row>
    <row r="11553" spans="9:15" x14ac:dyDescent="0.25">
      <c r="I11553">
        <v>11552</v>
      </c>
      <c r="J11553" s="6" t="s">
        <v>26346</v>
      </c>
      <c r="K11553" s="6" t="s">
        <v>52349</v>
      </c>
      <c r="L11553" s="6" t="s">
        <v>90</v>
      </c>
      <c r="M11553" s="6" t="s">
        <v>26347</v>
      </c>
      <c r="N11553" s="6" t="s">
        <v>90</v>
      </c>
      <c r="O11553" s="6" t="s">
        <v>77423</v>
      </c>
    </row>
    <row r="11554" spans="9:15" x14ac:dyDescent="0.25">
      <c r="I11554">
        <v>11553</v>
      </c>
      <c r="J11554" s="6" t="s">
        <v>26348</v>
      </c>
      <c r="K11554" s="6" t="s">
        <v>50692</v>
      </c>
      <c r="L11554" s="6" t="s">
        <v>51288</v>
      </c>
      <c r="M11554" s="6" t="s">
        <v>26349</v>
      </c>
      <c r="N11554" s="6" t="s">
        <v>60263</v>
      </c>
      <c r="O11554" s="6" t="s">
        <v>77424</v>
      </c>
    </row>
    <row r="11555" spans="9:15" x14ac:dyDescent="0.25">
      <c r="I11555">
        <v>11554</v>
      </c>
      <c r="J11555" s="6" t="s">
        <v>26350</v>
      </c>
      <c r="K11555" s="6" t="s">
        <v>49771</v>
      </c>
      <c r="L11555" s="6" t="s">
        <v>49767</v>
      </c>
      <c r="M11555" s="6" t="s">
        <v>26351</v>
      </c>
      <c r="N11555" s="6" t="s">
        <v>60264</v>
      </c>
      <c r="O11555" s="6" t="s">
        <v>76890</v>
      </c>
    </row>
    <row r="11556" spans="9:15" x14ac:dyDescent="0.25">
      <c r="I11556">
        <v>11555</v>
      </c>
      <c r="J11556" s="6" t="s">
        <v>26352</v>
      </c>
      <c r="K11556" s="6" t="s">
        <v>49457</v>
      </c>
      <c r="L11556" s="6" t="s">
        <v>51634</v>
      </c>
      <c r="M11556" s="6" t="s">
        <v>26353</v>
      </c>
      <c r="N11556" s="6" t="s">
        <v>60265</v>
      </c>
      <c r="O11556" s="6" t="s">
        <v>77425</v>
      </c>
    </row>
    <row r="11557" spans="9:15" x14ac:dyDescent="0.25">
      <c r="I11557">
        <v>11556</v>
      </c>
      <c r="J11557" s="6" t="s">
        <v>26354</v>
      </c>
      <c r="K11557" s="6" t="s">
        <v>49888</v>
      </c>
      <c r="L11557" s="6" t="s">
        <v>90</v>
      </c>
      <c r="M11557" s="6" t="s">
        <v>26355</v>
      </c>
      <c r="N11557" s="6" t="s">
        <v>58341</v>
      </c>
      <c r="O11557" s="6" t="s">
        <v>74522</v>
      </c>
    </row>
    <row r="11558" spans="9:15" x14ac:dyDescent="0.25">
      <c r="I11558">
        <v>11557</v>
      </c>
      <c r="J11558" s="6" t="s">
        <v>26356</v>
      </c>
      <c r="K11558" s="6" t="s">
        <v>48827</v>
      </c>
      <c r="L11558" s="6" t="s">
        <v>90</v>
      </c>
      <c r="M11558" s="6" t="s">
        <v>26357</v>
      </c>
      <c r="N11558" s="6" t="s">
        <v>60266</v>
      </c>
      <c r="O11558" s="6" t="s">
        <v>77426</v>
      </c>
    </row>
    <row r="11559" spans="9:15" x14ac:dyDescent="0.25">
      <c r="I11559">
        <v>11558</v>
      </c>
      <c r="J11559" s="6" t="s">
        <v>26358</v>
      </c>
      <c r="K11559" s="6" t="s">
        <v>50845</v>
      </c>
      <c r="L11559" s="6" t="s">
        <v>90</v>
      </c>
      <c r="M11559" s="6" t="s">
        <v>26359</v>
      </c>
      <c r="N11559" s="6" t="s">
        <v>60267</v>
      </c>
      <c r="O11559" s="6" t="s">
        <v>77427</v>
      </c>
    </row>
    <row r="11560" spans="9:15" x14ac:dyDescent="0.25">
      <c r="I11560">
        <v>11559</v>
      </c>
      <c r="J11560" s="6" t="s">
        <v>26360</v>
      </c>
      <c r="K11560" s="6" t="s">
        <v>52072</v>
      </c>
      <c r="L11560" s="6" t="s">
        <v>90</v>
      </c>
      <c r="M11560" s="6" t="s">
        <v>26361</v>
      </c>
      <c r="N11560" s="6" t="s">
        <v>60268</v>
      </c>
      <c r="O11560" s="6" t="s">
        <v>77428</v>
      </c>
    </row>
    <row r="11561" spans="9:15" x14ac:dyDescent="0.25">
      <c r="I11561">
        <v>11560</v>
      </c>
      <c r="J11561" s="6" t="s">
        <v>26362</v>
      </c>
      <c r="K11561" s="6" t="s">
        <v>52332</v>
      </c>
      <c r="L11561" s="6" t="s">
        <v>90</v>
      </c>
      <c r="M11561" s="6" t="s">
        <v>26363</v>
      </c>
      <c r="N11561" s="6" t="s">
        <v>90</v>
      </c>
      <c r="O11561" s="6" t="s">
        <v>77429</v>
      </c>
    </row>
    <row r="11562" spans="9:15" x14ac:dyDescent="0.25">
      <c r="I11562">
        <v>11561</v>
      </c>
      <c r="J11562" s="6" t="s">
        <v>26364</v>
      </c>
      <c r="K11562" s="6" t="s">
        <v>49878</v>
      </c>
      <c r="L11562" s="6" t="s">
        <v>50175</v>
      </c>
      <c r="M11562" s="6" t="s">
        <v>26365</v>
      </c>
      <c r="N11562" s="6" t="s">
        <v>60269</v>
      </c>
      <c r="O11562" s="6" t="s">
        <v>77430</v>
      </c>
    </row>
    <row r="11563" spans="9:15" x14ac:dyDescent="0.25">
      <c r="I11563">
        <v>11562</v>
      </c>
      <c r="J11563" s="6" t="s">
        <v>26366</v>
      </c>
      <c r="K11563" s="6" t="s">
        <v>49155</v>
      </c>
      <c r="L11563" s="6" t="s">
        <v>49234</v>
      </c>
      <c r="M11563" s="6" t="s">
        <v>26367</v>
      </c>
      <c r="N11563" s="6" t="s">
        <v>54196</v>
      </c>
      <c r="O11563" s="6" t="s">
        <v>77431</v>
      </c>
    </row>
    <row r="11564" spans="9:15" x14ac:dyDescent="0.25">
      <c r="I11564">
        <v>11563</v>
      </c>
      <c r="J11564" s="6" t="s">
        <v>26368</v>
      </c>
      <c r="K11564" s="6" t="s">
        <v>51359</v>
      </c>
      <c r="L11564" s="6" t="s">
        <v>51596</v>
      </c>
      <c r="M11564" s="6" t="s">
        <v>26369</v>
      </c>
      <c r="N11564" s="6" t="s">
        <v>60270</v>
      </c>
      <c r="O11564" s="6" t="s">
        <v>77432</v>
      </c>
    </row>
    <row r="11565" spans="9:15" x14ac:dyDescent="0.25">
      <c r="I11565">
        <v>11564</v>
      </c>
      <c r="J11565" s="6" t="s">
        <v>26370</v>
      </c>
      <c r="K11565" s="6" t="s">
        <v>50890</v>
      </c>
      <c r="L11565" s="6" t="s">
        <v>51701</v>
      </c>
      <c r="M11565" s="6" t="s">
        <v>26371</v>
      </c>
      <c r="N11565" s="6" t="s">
        <v>60271</v>
      </c>
      <c r="O11565" s="6" t="s">
        <v>77433</v>
      </c>
    </row>
    <row r="11566" spans="9:15" x14ac:dyDescent="0.25">
      <c r="I11566">
        <v>11565</v>
      </c>
      <c r="J11566" s="6" t="s">
        <v>26372</v>
      </c>
      <c r="K11566" s="6" t="s">
        <v>48764</v>
      </c>
      <c r="L11566" s="6" t="s">
        <v>49195</v>
      </c>
      <c r="M11566" s="6" t="s">
        <v>26373</v>
      </c>
      <c r="N11566" s="6" t="s">
        <v>60272</v>
      </c>
      <c r="O11566" s="6" t="s">
        <v>77434</v>
      </c>
    </row>
    <row r="11567" spans="9:15" x14ac:dyDescent="0.25">
      <c r="I11567">
        <v>11566</v>
      </c>
      <c r="J11567" s="6" t="s">
        <v>26374</v>
      </c>
      <c r="K11567" s="6" t="s">
        <v>49056</v>
      </c>
      <c r="L11567" s="6" t="s">
        <v>49052</v>
      </c>
      <c r="M11567" s="6" t="s">
        <v>26375</v>
      </c>
      <c r="N11567" s="6" t="s">
        <v>60273</v>
      </c>
      <c r="O11567" s="6" t="s">
        <v>77435</v>
      </c>
    </row>
    <row r="11568" spans="9:15" x14ac:dyDescent="0.25">
      <c r="I11568">
        <v>11567</v>
      </c>
      <c r="J11568" s="6" t="s">
        <v>26376</v>
      </c>
      <c r="K11568" s="6" t="s">
        <v>52200</v>
      </c>
      <c r="L11568" s="6" t="s">
        <v>90</v>
      </c>
      <c r="M11568" s="6" t="s">
        <v>26377</v>
      </c>
      <c r="N11568" s="6" t="s">
        <v>90</v>
      </c>
      <c r="O11568" s="6" t="s">
        <v>77436</v>
      </c>
    </row>
    <row r="11569" spans="9:15" x14ac:dyDescent="0.25">
      <c r="I11569">
        <v>11568</v>
      </c>
      <c r="J11569" s="6" t="s">
        <v>26378</v>
      </c>
      <c r="K11569" s="6" t="s">
        <v>50576</v>
      </c>
      <c r="L11569" s="6" t="s">
        <v>50695</v>
      </c>
      <c r="M11569" s="6" t="s">
        <v>26379</v>
      </c>
      <c r="N11569" s="6" t="s">
        <v>60274</v>
      </c>
      <c r="O11569" s="6" t="s">
        <v>75523</v>
      </c>
    </row>
    <row r="11570" spans="9:15" x14ac:dyDescent="0.25">
      <c r="I11570">
        <v>11569</v>
      </c>
      <c r="J11570" s="6" t="s">
        <v>26380</v>
      </c>
      <c r="K11570" s="6" t="s">
        <v>50620</v>
      </c>
      <c r="L11570" s="6" t="s">
        <v>52473</v>
      </c>
      <c r="M11570" s="6" t="s">
        <v>26381</v>
      </c>
      <c r="N11570" s="6" t="s">
        <v>90</v>
      </c>
      <c r="O11570" s="6" t="s">
        <v>77437</v>
      </c>
    </row>
    <row r="11571" spans="9:15" x14ac:dyDescent="0.25">
      <c r="I11571">
        <v>11570</v>
      </c>
      <c r="J11571" s="6" t="s">
        <v>26382</v>
      </c>
      <c r="K11571" s="6" t="s">
        <v>49314</v>
      </c>
      <c r="L11571" s="6" t="s">
        <v>49330</v>
      </c>
      <c r="M11571" s="6" t="s">
        <v>26383</v>
      </c>
      <c r="N11571" s="6" t="s">
        <v>60275</v>
      </c>
      <c r="O11571" s="6" t="s">
        <v>77438</v>
      </c>
    </row>
    <row r="11572" spans="9:15" x14ac:dyDescent="0.25">
      <c r="I11572">
        <v>11571</v>
      </c>
      <c r="J11572" s="6" t="s">
        <v>26384</v>
      </c>
      <c r="K11572" s="6" t="s">
        <v>49817</v>
      </c>
      <c r="L11572" s="6" t="s">
        <v>50366</v>
      </c>
      <c r="M11572" s="6" t="s">
        <v>26385</v>
      </c>
      <c r="N11572" s="6" t="s">
        <v>60276</v>
      </c>
      <c r="O11572" s="6" t="s">
        <v>77439</v>
      </c>
    </row>
    <row r="11573" spans="9:15" x14ac:dyDescent="0.25">
      <c r="I11573">
        <v>11572</v>
      </c>
      <c r="J11573" s="6" t="s">
        <v>26386</v>
      </c>
      <c r="K11573" s="6" t="s">
        <v>52269</v>
      </c>
      <c r="L11573" s="6" t="s">
        <v>51136</v>
      </c>
      <c r="M11573" s="6" t="s">
        <v>26387</v>
      </c>
      <c r="N11573" s="6" t="s">
        <v>90</v>
      </c>
      <c r="O11573" s="6" t="s">
        <v>77440</v>
      </c>
    </row>
    <row r="11574" spans="9:15" x14ac:dyDescent="0.25">
      <c r="I11574">
        <v>11573</v>
      </c>
      <c r="J11574" s="6" t="s">
        <v>26388</v>
      </c>
      <c r="K11574" s="6" t="s">
        <v>51902</v>
      </c>
      <c r="L11574" s="6" t="s">
        <v>51891</v>
      </c>
      <c r="M11574" s="6" t="s">
        <v>26389</v>
      </c>
      <c r="N11574" s="6" t="s">
        <v>60277</v>
      </c>
      <c r="O11574" s="6" t="s">
        <v>77441</v>
      </c>
    </row>
    <row r="11575" spans="9:15" x14ac:dyDescent="0.25">
      <c r="I11575">
        <v>11574</v>
      </c>
      <c r="J11575" s="6" t="s">
        <v>26390</v>
      </c>
      <c r="K11575" s="6" t="s">
        <v>50755</v>
      </c>
      <c r="L11575" s="6" t="s">
        <v>90</v>
      </c>
      <c r="M11575" s="6" t="s">
        <v>26391</v>
      </c>
      <c r="N11575" s="6" t="s">
        <v>60278</v>
      </c>
      <c r="O11575" s="6" t="s">
        <v>77442</v>
      </c>
    </row>
    <row r="11576" spans="9:15" x14ac:dyDescent="0.25">
      <c r="I11576">
        <v>11575</v>
      </c>
      <c r="J11576" s="6" t="s">
        <v>26392</v>
      </c>
      <c r="K11576" s="6" t="s">
        <v>49262</v>
      </c>
      <c r="L11576" s="6" t="s">
        <v>90</v>
      </c>
      <c r="M11576" s="6" t="s">
        <v>26393</v>
      </c>
      <c r="N11576" s="6" t="s">
        <v>58924</v>
      </c>
      <c r="O11576" s="6" t="s">
        <v>77443</v>
      </c>
    </row>
    <row r="11577" spans="9:15" x14ac:dyDescent="0.25">
      <c r="I11577">
        <v>11576</v>
      </c>
      <c r="J11577" s="6" t="s">
        <v>26394</v>
      </c>
      <c r="K11577" s="6" t="s">
        <v>49201</v>
      </c>
      <c r="L11577" s="6" t="s">
        <v>90</v>
      </c>
      <c r="M11577" s="6" t="s">
        <v>26395</v>
      </c>
      <c r="N11577" s="6" t="s">
        <v>90</v>
      </c>
      <c r="O11577" s="6" t="s">
        <v>77444</v>
      </c>
    </row>
    <row r="11578" spans="9:15" x14ac:dyDescent="0.25">
      <c r="I11578">
        <v>11577</v>
      </c>
      <c r="J11578" s="6" t="s">
        <v>26396</v>
      </c>
      <c r="K11578" s="6" t="s">
        <v>51229</v>
      </c>
      <c r="L11578" s="6" t="s">
        <v>51255</v>
      </c>
      <c r="M11578" s="6" t="s">
        <v>26397</v>
      </c>
      <c r="N11578" s="6" t="s">
        <v>60243</v>
      </c>
      <c r="O11578" s="6" t="s">
        <v>77387</v>
      </c>
    </row>
    <row r="11579" spans="9:15" x14ac:dyDescent="0.25">
      <c r="I11579">
        <v>11578</v>
      </c>
      <c r="J11579" s="6" t="s">
        <v>26398</v>
      </c>
      <c r="K11579" s="6" t="s">
        <v>50092</v>
      </c>
      <c r="L11579" s="6" t="s">
        <v>90</v>
      </c>
      <c r="M11579" s="6" t="s">
        <v>26399</v>
      </c>
      <c r="N11579" s="6" t="s">
        <v>60279</v>
      </c>
      <c r="O11579" s="6" t="s">
        <v>77445</v>
      </c>
    </row>
    <row r="11580" spans="9:15" x14ac:dyDescent="0.25">
      <c r="I11580">
        <v>11579</v>
      </c>
      <c r="J11580" s="6" t="s">
        <v>26400</v>
      </c>
      <c r="K11580" s="6" t="s">
        <v>51708</v>
      </c>
      <c r="L11580" s="6" t="s">
        <v>90</v>
      </c>
      <c r="M11580" s="6" t="s">
        <v>26401</v>
      </c>
      <c r="N11580" s="6" t="s">
        <v>60280</v>
      </c>
      <c r="O11580" s="6" t="s">
        <v>77446</v>
      </c>
    </row>
    <row r="11581" spans="9:15" x14ac:dyDescent="0.25">
      <c r="I11581">
        <v>11580</v>
      </c>
      <c r="J11581" s="6" t="s">
        <v>26402</v>
      </c>
      <c r="K11581" s="6" t="s">
        <v>51402</v>
      </c>
      <c r="L11581" s="6" t="s">
        <v>90</v>
      </c>
      <c r="M11581" s="6" t="s">
        <v>26403</v>
      </c>
      <c r="N11581" s="6" t="s">
        <v>60281</v>
      </c>
      <c r="O11581" s="6" t="s">
        <v>77447</v>
      </c>
    </row>
    <row r="11582" spans="9:15" x14ac:dyDescent="0.25">
      <c r="I11582">
        <v>11581</v>
      </c>
      <c r="J11582" s="6" t="s">
        <v>26404</v>
      </c>
      <c r="K11582" s="6" t="s">
        <v>52004</v>
      </c>
      <c r="L11582" s="6" t="s">
        <v>90</v>
      </c>
      <c r="M11582" s="6" t="s">
        <v>26405</v>
      </c>
      <c r="N11582" s="6" t="s">
        <v>60282</v>
      </c>
      <c r="O11582" s="6" t="s">
        <v>74745</v>
      </c>
    </row>
    <row r="11583" spans="9:15" x14ac:dyDescent="0.25">
      <c r="I11583">
        <v>11582</v>
      </c>
      <c r="J11583" s="6" t="s">
        <v>26406</v>
      </c>
      <c r="K11583" s="6" t="s">
        <v>51497</v>
      </c>
      <c r="L11583" s="6" t="s">
        <v>90</v>
      </c>
      <c r="M11583" s="6" t="s">
        <v>26407</v>
      </c>
      <c r="N11583" s="6" t="s">
        <v>60283</v>
      </c>
      <c r="O11583" s="6" t="s">
        <v>77448</v>
      </c>
    </row>
    <row r="11584" spans="9:15" x14ac:dyDescent="0.25">
      <c r="I11584">
        <v>11583</v>
      </c>
      <c r="J11584" s="6" t="s">
        <v>26408</v>
      </c>
      <c r="K11584" s="6" t="s">
        <v>51533</v>
      </c>
      <c r="L11584" s="6" t="s">
        <v>49455</v>
      </c>
      <c r="M11584" s="6" t="s">
        <v>26409</v>
      </c>
      <c r="N11584" s="6" t="s">
        <v>60284</v>
      </c>
      <c r="O11584" s="6" t="s">
        <v>77449</v>
      </c>
    </row>
    <row r="11585" spans="9:15" x14ac:dyDescent="0.25">
      <c r="I11585">
        <v>11584</v>
      </c>
      <c r="J11585" s="6" t="s">
        <v>26410</v>
      </c>
      <c r="K11585" s="6" t="s">
        <v>51334</v>
      </c>
      <c r="L11585" s="6" t="s">
        <v>90</v>
      </c>
      <c r="M11585" s="6" t="s">
        <v>26411</v>
      </c>
      <c r="N11585" s="6" t="s">
        <v>90</v>
      </c>
      <c r="O11585" s="6" t="s">
        <v>77450</v>
      </c>
    </row>
    <row r="11586" spans="9:15" x14ac:dyDescent="0.25">
      <c r="I11586">
        <v>11585</v>
      </c>
      <c r="J11586" s="6" t="s">
        <v>26412</v>
      </c>
      <c r="K11586" s="6" t="s">
        <v>51322</v>
      </c>
      <c r="L11586" s="6" t="s">
        <v>90</v>
      </c>
      <c r="M11586" s="6" t="s">
        <v>26413</v>
      </c>
      <c r="N11586" s="6" t="s">
        <v>90</v>
      </c>
      <c r="O11586" s="6" t="s">
        <v>67781</v>
      </c>
    </row>
    <row r="11587" spans="9:15" x14ac:dyDescent="0.25">
      <c r="I11587">
        <v>11586</v>
      </c>
      <c r="J11587" s="6" t="s">
        <v>26414</v>
      </c>
      <c r="K11587" s="6" t="s">
        <v>51041</v>
      </c>
      <c r="L11587" s="6" t="s">
        <v>50023</v>
      </c>
      <c r="M11587" s="6" t="s">
        <v>26415</v>
      </c>
      <c r="N11587" s="6" t="s">
        <v>60285</v>
      </c>
      <c r="O11587" s="6" t="s">
        <v>77451</v>
      </c>
    </row>
    <row r="11588" spans="9:15" x14ac:dyDescent="0.25">
      <c r="I11588">
        <v>11587</v>
      </c>
      <c r="J11588" s="6" t="s">
        <v>26416</v>
      </c>
      <c r="K11588" s="6" t="s">
        <v>49686</v>
      </c>
      <c r="L11588" s="6" t="s">
        <v>90</v>
      </c>
      <c r="M11588" s="6" t="s">
        <v>26417</v>
      </c>
      <c r="N11588" s="6" t="s">
        <v>60286</v>
      </c>
      <c r="O11588" s="6" t="s">
        <v>77452</v>
      </c>
    </row>
    <row r="11589" spans="9:15" x14ac:dyDescent="0.25">
      <c r="I11589">
        <v>11588</v>
      </c>
      <c r="J11589" s="6" t="s">
        <v>26418</v>
      </c>
      <c r="K11589" s="6" t="s">
        <v>49211</v>
      </c>
      <c r="L11589" s="6" t="s">
        <v>49205</v>
      </c>
      <c r="M11589" s="6" t="s">
        <v>26419</v>
      </c>
      <c r="N11589" s="6" t="s">
        <v>60287</v>
      </c>
      <c r="O11589" s="6" t="s">
        <v>77453</v>
      </c>
    </row>
    <row r="11590" spans="9:15" x14ac:dyDescent="0.25">
      <c r="I11590">
        <v>11589</v>
      </c>
      <c r="J11590" s="6" t="s">
        <v>26420</v>
      </c>
      <c r="K11590" s="6" t="s">
        <v>49258</v>
      </c>
      <c r="L11590" s="6" t="s">
        <v>52150</v>
      </c>
      <c r="M11590" s="6" t="s">
        <v>26421</v>
      </c>
      <c r="N11590" s="6" t="s">
        <v>60288</v>
      </c>
      <c r="O11590" s="6" t="s">
        <v>77454</v>
      </c>
    </row>
    <row r="11591" spans="9:15" x14ac:dyDescent="0.25">
      <c r="I11591">
        <v>11590</v>
      </c>
      <c r="J11591" s="6" t="s">
        <v>26422</v>
      </c>
      <c r="K11591" s="6" t="s">
        <v>49981</v>
      </c>
      <c r="L11591" s="6" t="s">
        <v>50141</v>
      </c>
      <c r="M11591" s="6" t="s">
        <v>26423</v>
      </c>
      <c r="N11591" s="6" t="s">
        <v>60289</v>
      </c>
      <c r="O11591" s="6" t="s">
        <v>77455</v>
      </c>
    </row>
    <row r="11592" spans="9:15" x14ac:dyDescent="0.25">
      <c r="I11592">
        <v>11591</v>
      </c>
      <c r="J11592" s="6" t="s">
        <v>26424</v>
      </c>
      <c r="K11592" s="6" t="s">
        <v>52269</v>
      </c>
      <c r="L11592" s="6" t="s">
        <v>51543</v>
      </c>
      <c r="M11592" s="6" t="s">
        <v>26425</v>
      </c>
      <c r="N11592" s="6" t="s">
        <v>60290</v>
      </c>
      <c r="O11592" s="6" t="s">
        <v>69299</v>
      </c>
    </row>
    <row r="11593" spans="9:15" x14ac:dyDescent="0.25">
      <c r="I11593">
        <v>11592</v>
      </c>
      <c r="J11593" s="6" t="s">
        <v>26426</v>
      </c>
      <c r="K11593" s="6" t="s">
        <v>51872</v>
      </c>
      <c r="L11593" s="6" t="s">
        <v>51438</v>
      </c>
      <c r="M11593" s="6" t="s">
        <v>26427</v>
      </c>
      <c r="N11593" s="6" t="s">
        <v>60291</v>
      </c>
      <c r="O11593" s="6" t="s">
        <v>77456</v>
      </c>
    </row>
    <row r="11594" spans="9:15" x14ac:dyDescent="0.25">
      <c r="I11594">
        <v>11593</v>
      </c>
      <c r="J11594" s="6" t="s">
        <v>26428</v>
      </c>
      <c r="K11594" s="6" t="s">
        <v>49845</v>
      </c>
      <c r="L11594" s="6" t="s">
        <v>50106</v>
      </c>
      <c r="M11594" s="6" t="s">
        <v>26429</v>
      </c>
      <c r="N11594" s="6" t="s">
        <v>60292</v>
      </c>
      <c r="O11594" s="6" t="s">
        <v>77457</v>
      </c>
    </row>
    <row r="11595" spans="9:15" x14ac:dyDescent="0.25">
      <c r="I11595">
        <v>11594</v>
      </c>
      <c r="J11595" s="6" t="s">
        <v>26430</v>
      </c>
      <c r="K11595" s="6" t="s">
        <v>49965</v>
      </c>
      <c r="L11595" s="6" t="s">
        <v>90</v>
      </c>
      <c r="M11595" s="6" t="s">
        <v>26431</v>
      </c>
      <c r="N11595" s="6" t="s">
        <v>60293</v>
      </c>
      <c r="O11595" s="6" t="s">
        <v>77458</v>
      </c>
    </row>
    <row r="11596" spans="9:15" x14ac:dyDescent="0.25">
      <c r="I11596">
        <v>11595</v>
      </c>
      <c r="J11596" s="6" t="s">
        <v>26432</v>
      </c>
      <c r="K11596" s="6" t="s">
        <v>50377</v>
      </c>
      <c r="L11596" s="6" t="s">
        <v>90</v>
      </c>
      <c r="M11596" s="6" t="s">
        <v>26433</v>
      </c>
      <c r="N11596" s="6" t="s">
        <v>90</v>
      </c>
      <c r="O11596" s="6" t="s">
        <v>77459</v>
      </c>
    </row>
    <row r="11597" spans="9:15" x14ac:dyDescent="0.25">
      <c r="I11597">
        <v>11596</v>
      </c>
      <c r="J11597" s="6" t="s">
        <v>26434</v>
      </c>
      <c r="K11597" s="6" t="s">
        <v>51977</v>
      </c>
      <c r="L11597" s="6" t="s">
        <v>90</v>
      </c>
      <c r="M11597" s="6" t="s">
        <v>26435</v>
      </c>
      <c r="N11597" s="6" t="s">
        <v>60294</v>
      </c>
      <c r="O11597" s="6" t="s">
        <v>77460</v>
      </c>
    </row>
    <row r="11598" spans="9:15" x14ac:dyDescent="0.25">
      <c r="I11598">
        <v>11597</v>
      </c>
      <c r="J11598" s="6" t="s">
        <v>26436</v>
      </c>
      <c r="K11598" s="6" t="s">
        <v>48825</v>
      </c>
      <c r="L11598" s="6" t="s">
        <v>50695</v>
      </c>
      <c r="M11598" s="6" t="s">
        <v>26437</v>
      </c>
      <c r="N11598" s="6" t="s">
        <v>60295</v>
      </c>
      <c r="O11598" s="6" t="s">
        <v>77461</v>
      </c>
    </row>
    <row r="11599" spans="9:15" x14ac:dyDescent="0.25">
      <c r="I11599">
        <v>11598</v>
      </c>
      <c r="J11599" s="6" t="s">
        <v>26438</v>
      </c>
      <c r="K11599" s="6" t="s">
        <v>50361</v>
      </c>
      <c r="L11599" s="6" t="s">
        <v>90</v>
      </c>
      <c r="M11599" s="6" t="s">
        <v>26439</v>
      </c>
      <c r="N11599" s="6" t="s">
        <v>90</v>
      </c>
      <c r="O11599" s="6" t="s">
        <v>77462</v>
      </c>
    </row>
    <row r="11600" spans="9:15" x14ac:dyDescent="0.25">
      <c r="I11600">
        <v>11599</v>
      </c>
      <c r="J11600" s="6" t="s">
        <v>26440</v>
      </c>
      <c r="K11600" s="6" t="s">
        <v>48867</v>
      </c>
      <c r="L11600" s="6" t="s">
        <v>90</v>
      </c>
      <c r="M11600" s="6" t="s">
        <v>26441</v>
      </c>
      <c r="N11600" s="6" t="s">
        <v>60296</v>
      </c>
      <c r="O11600" s="6" t="s">
        <v>75726</v>
      </c>
    </row>
    <row r="11601" spans="9:15" x14ac:dyDescent="0.25">
      <c r="I11601">
        <v>11600</v>
      </c>
      <c r="J11601" s="6" t="s">
        <v>26442</v>
      </c>
      <c r="K11601" s="6" t="s">
        <v>50529</v>
      </c>
      <c r="L11601" s="6" t="s">
        <v>90</v>
      </c>
      <c r="M11601" s="6" t="s">
        <v>26443</v>
      </c>
      <c r="N11601" s="6" t="s">
        <v>60297</v>
      </c>
      <c r="O11601" s="6" t="s">
        <v>77463</v>
      </c>
    </row>
    <row r="11602" spans="9:15" x14ac:dyDescent="0.25">
      <c r="I11602">
        <v>11601</v>
      </c>
      <c r="J11602" s="6" t="s">
        <v>26444</v>
      </c>
      <c r="K11602" s="6" t="s">
        <v>51033</v>
      </c>
      <c r="L11602" s="6" t="s">
        <v>90</v>
      </c>
      <c r="M11602" s="6" t="s">
        <v>26445</v>
      </c>
      <c r="N11602" s="6" t="s">
        <v>60298</v>
      </c>
      <c r="O11602" s="6" t="s">
        <v>77464</v>
      </c>
    </row>
    <row r="11603" spans="9:15" x14ac:dyDescent="0.25">
      <c r="I11603">
        <v>11602</v>
      </c>
      <c r="J11603" s="6" t="s">
        <v>26446</v>
      </c>
      <c r="K11603" s="6" t="s">
        <v>51489</v>
      </c>
      <c r="L11603" s="6" t="s">
        <v>90</v>
      </c>
      <c r="M11603" s="6" t="s">
        <v>26447</v>
      </c>
      <c r="N11603" s="6" t="s">
        <v>60299</v>
      </c>
      <c r="O11603" s="6" t="s">
        <v>77465</v>
      </c>
    </row>
    <row r="11604" spans="9:15" x14ac:dyDescent="0.25">
      <c r="I11604">
        <v>11603</v>
      </c>
      <c r="J11604" s="6" t="s">
        <v>26448</v>
      </c>
      <c r="K11604" s="6" t="s">
        <v>52246</v>
      </c>
      <c r="L11604" s="6" t="s">
        <v>52246</v>
      </c>
      <c r="M11604" s="6" t="s">
        <v>26449</v>
      </c>
      <c r="N11604" s="6" t="s">
        <v>60300</v>
      </c>
      <c r="O11604" s="6" t="s">
        <v>77466</v>
      </c>
    </row>
    <row r="11605" spans="9:15" x14ac:dyDescent="0.25">
      <c r="I11605">
        <v>11604</v>
      </c>
      <c r="J11605" s="6" t="s">
        <v>26450</v>
      </c>
      <c r="K11605" s="6" t="s">
        <v>50100</v>
      </c>
      <c r="L11605" s="6" t="s">
        <v>50092</v>
      </c>
      <c r="M11605" s="6" t="s">
        <v>26451</v>
      </c>
      <c r="N11605" s="6" t="s">
        <v>60301</v>
      </c>
      <c r="O11605" s="6" t="s">
        <v>77467</v>
      </c>
    </row>
    <row r="11606" spans="9:15" x14ac:dyDescent="0.25">
      <c r="I11606">
        <v>11605</v>
      </c>
      <c r="J11606" s="6" t="s">
        <v>26452</v>
      </c>
      <c r="K11606" s="6" t="s">
        <v>51841</v>
      </c>
      <c r="L11606" s="6" t="s">
        <v>90</v>
      </c>
      <c r="M11606" s="6" t="s">
        <v>26453</v>
      </c>
      <c r="N11606" s="6" t="s">
        <v>60302</v>
      </c>
      <c r="O11606" s="6" t="s">
        <v>77468</v>
      </c>
    </row>
    <row r="11607" spans="9:15" x14ac:dyDescent="0.25">
      <c r="I11607">
        <v>11606</v>
      </c>
      <c r="J11607" s="6" t="s">
        <v>26454</v>
      </c>
      <c r="K11607" s="6" t="s">
        <v>49330</v>
      </c>
      <c r="L11607" s="6" t="s">
        <v>90</v>
      </c>
      <c r="M11607" s="6" t="s">
        <v>26455</v>
      </c>
      <c r="N11607" s="6" t="s">
        <v>60303</v>
      </c>
      <c r="O11607" s="6" t="s">
        <v>77469</v>
      </c>
    </row>
    <row r="11608" spans="9:15" x14ac:dyDescent="0.25">
      <c r="I11608">
        <v>11607</v>
      </c>
      <c r="J11608" s="6" t="s">
        <v>26456</v>
      </c>
      <c r="K11608" s="6" t="s">
        <v>51033</v>
      </c>
      <c r="L11608" s="6" t="s">
        <v>90</v>
      </c>
      <c r="M11608" s="6" t="s">
        <v>26457</v>
      </c>
      <c r="N11608" s="6" t="s">
        <v>60304</v>
      </c>
      <c r="O11608" s="6" t="s">
        <v>77470</v>
      </c>
    </row>
    <row r="11609" spans="9:15" x14ac:dyDescent="0.25">
      <c r="I11609">
        <v>11608</v>
      </c>
      <c r="J11609" s="6" t="s">
        <v>26458</v>
      </c>
      <c r="K11609" s="6" t="s">
        <v>52341</v>
      </c>
      <c r="L11609" s="6" t="s">
        <v>90</v>
      </c>
      <c r="M11609" s="6" t="s">
        <v>26459</v>
      </c>
      <c r="N11609" s="6" t="s">
        <v>90</v>
      </c>
      <c r="O11609" s="6" t="s">
        <v>77471</v>
      </c>
    </row>
    <row r="11610" spans="9:15" x14ac:dyDescent="0.25">
      <c r="I11610">
        <v>11609</v>
      </c>
      <c r="J11610" s="6" t="s">
        <v>26460</v>
      </c>
      <c r="K11610" s="6" t="s">
        <v>49655</v>
      </c>
      <c r="L11610" s="6" t="s">
        <v>49892</v>
      </c>
      <c r="M11610" s="6" t="s">
        <v>26461</v>
      </c>
      <c r="N11610" s="6" t="s">
        <v>60305</v>
      </c>
      <c r="O11610" s="6" t="s">
        <v>77472</v>
      </c>
    </row>
    <row r="11611" spans="9:15" x14ac:dyDescent="0.25">
      <c r="I11611">
        <v>11610</v>
      </c>
      <c r="J11611" s="6" t="s">
        <v>26462</v>
      </c>
      <c r="K11611" s="6" t="s">
        <v>49971</v>
      </c>
      <c r="L11611" s="6" t="s">
        <v>90</v>
      </c>
      <c r="M11611" s="6" t="s">
        <v>26463</v>
      </c>
      <c r="N11611" s="6" t="s">
        <v>90</v>
      </c>
      <c r="O11611" s="6" t="s">
        <v>77473</v>
      </c>
    </row>
    <row r="11612" spans="9:15" x14ac:dyDescent="0.25">
      <c r="I11612">
        <v>11611</v>
      </c>
      <c r="J11612" s="6" t="s">
        <v>26464</v>
      </c>
      <c r="K11612" s="6" t="s">
        <v>49521</v>
      </c>
      <c r="L11612" s="6" t="s">
        <v>49489</v>
      </c>
      <c r="M11612" s="6" t="s">
        <v>26465</v>
      </c>
      <c r="N11612" s="6" t="s">
        <v>60306</v>
      </c>
      <c r="O11612" s="6" t="s">
        <v>77474</v>
      </c>
    </row>
    <row r="11613" spans="9:15" x14ac:dyDescent="0.25">
      <c r="I11613">
        <v>11612</v>
      </c>
      <c r="J11613" s="6" t="s">
        <v>26466</v>
      </c>
      <c r="K11613" s="6" t="s">
        <v>51824</v>
      </c>
      <c r="L11613" s="6" t="s">
        <v>50263</v>
      </c>
      <c r="M11613" s="6" t="s">
        <v>26467</v>
      </c>
      <c r="N11613" s="6" t="s">
        <v>60307</v>
      </c>
      <c r="O11613" s="6" t="s">
        <v>77475</v>
      </c>
    </row>
    <row r="11614" spans="9:15" x14ac:dyDescent="0.25">
      <c r="I11614">
        <v>11613</v>
      </c>
      <c r="J11614" s="6" t="s">
        <v>26468</v>
      </c>
      <c r="K11614" s="6" t="s">
        <v>50290</v>
      </c>
      <c r="L11614" s="6" t="s">
        <v>90</v>
      </c>
      <c r="M11614" s="6" t="s">
        <v>26469</v>
      </c>
      <c r="N11614" s="6" t="s">
        <v>60308</v>
      </c>
      <c r="O11614" s="6" t="s">
        <v>77476</v>
      </c>
    </row>
    <row r="11615" spans="9:15" x14ac:dyDescent="0.25">
      <c r="I11615">
        <v>11614</v>
      </c>
      <c r="J11615" s="6" t="s">
        <v>26470</v>
      </c>
      <c r="K11615" s="6" t="s">
        <v>50147</v>
      </c>
      <c r="L11615" s="6" t="s">
        <v>90</v>
      </c>
      <c r="M11615" s="6" t="s">
        <v>26471</v>
      </c>
      <c r="N11615" s="6" t="s">
        <v>60309</v>
      </c>
      <c r="O11615" s="6" t="s">
        <v>67459</v>
      </c>
    </row>
    <row r="11616" spans="9:15" x14ac:dyDescent="0.25">
      <c r="I11616">
        <v>11615</v>
      </c>
      <c r="J11616" s="6" t="s">
        <v>26472</v>
      </c>
      <c r="K11616" s="6" t="s">
        <v>49242</v>
      </c>
      <c r="L11616" s="6" t="s">
        <v>90</v>
      </c>
      <c r="M11616" s="6" t="s">
        <v>26473</v>
      </c>
      <c r="N11616" s="6" t="s">
        <v>90</v>
      </c>
      <c r="O11616" s="6" t="s">
        <v>77477</v>
      </c>
    </row>
    <row r="11617" spans="9:15" x14ac:dyDescent="0.25">
      <c r="I11617">
        <v>11616</v>
      </c>
      <c r="J11617" s="6" t="s">
        <v>26474</v>
      </c>
      <c r="K11617" s="6" t="s">
        <v>52457</v>
      </c>
      <c r="L11617" s="6" t="s">
        <v>52456</v>
      </c>
      <c r="M11617" s="6" t="s">
        <v>26475</v>
      </c>
      <c r="N11617" s="6" t="s">
        <v>90</v>
      </c>
      <c r="O11617" s="6" t="s">
        <v>77478</v>
      </c>
    </row>
    <row r="11618" spans="9:15" x14ac:dyDescent="0.25">
      <c r="I11618">
        <v>11617</v>
      </c>
      <c r="J11618" s="6" t="s">
        <v>26476</v>
      </c>
      <c r="K11618" s="6" t="s">
        <v>51907</v>
      </c>
      <c r="L11618" s="6" t="s">
        <v>90</v>
      </c>
      <c r="M11618" s="6" t="s">
        <v>26477</v>
      </c>
      <c r="N11618" s="6" t="s">
        <v>60310</v>
      </c>
      <c r="O11618" s="6" t="s">
        <v>77479</v>
      </c>
    </row>
    <row r="11619" spans="9:15" x14ac:dyDescent="0.25">
      <c r="I11619">
        <v>11618</v>
      </c>
      <c r="J11619" s="6" t="s">
        <v>26478</v>
      </c>
      <c r="K11619" s="6" t="s">
        <v>48958</v>
      </c>
      <c r="L11619" s="6" t="s">
        <v>90</v>
      </c>
      <c r="M11619" s="6" t="s">
        <v>26479</v>
      </c>
      <c r="N11619" s="6" t="s">
        <v>60311</v>
      </c>
      <c r="O11619" s="6" t="s">
        <v>77480</v>
      </c>
    </row>
    <row r="11620" spans="9:15" x14ac:dyDescent="0.25">
      <c r="I11620">
        <v>11619</v>
      </c>
      <c r="J11620" s="6" t="s">
        <v>26480</v>
      </c>
      <c r="K11620" s="6" t="s">
        <v>50014</v>
      </c>
      <c r="L11620" s="6" t="s">
        <v>52445</v>
      </c>
      <c r="M11620" s="6" t="s">
        <v>26481</v>
      </c>
      <c r="N11620" s="6" t="s">
        <v>90</v>
      </c>
      <c r="O11620" s="6" t="s">
        <v>77481</v>
      </c>
    </row>
    <row r="11621" spans="9:15" x14ac:dyDescent="0.25">
      <c r="I11621">
        <v>11620</v>
      </c>
      <c r="J11621" s="6" t="s">
        <v>26482</v>
      </c>
      <c r="K11621" s="6" t="s">
        <v>49537</v>
      </c>
      <c r="L11621" s="6" t="s">
        <v>49544</v>
      </c>
      <c r="M11621" s="6" t="s">
        <v>26483</v>
      </c>
      <c r="N11621" s="6" t="s">
        <v>90</v>
      </c>
      <c r="O11621" s="6" t="s">
        <v>74144</v>
      </c>
    </row>
    <row r="11622" spans="9:15" x14ac:dyDescent="0.25">
      <c r="I11622">
        <v>11621</v>
      </c>
      <c r="J11622" s="6" t="s">
        <v>26484</v>
      </c>
      <c r="K11622" s="6" t="s">
        <v>52088</v>
      </c>
      <c r="L11622" s="6" t="s">
        <v>90</v>
      </c>
      <c r="M11622" s="6" t="s">
        <v>26485</v>
      </c>
      <c r="N11622" s="6" t="s">
        <v>90</v>
      </c>
      <c r="O11622" s="6" t="s">
        <v>77482</v>
      </c>
    </row>
    <row r="11623" spans="9:15" x14ac:dyDescent="0.25">
      <c r="I11623">
        <v>11622</v>
      </c>
      <c r="J11623" s="6" t="s">
        <v>26486</v>
      </c>
      <c r="K11623" s="6" t="s">
        <v>52490</v>
      </c>
      <c r="L11623" s="6" t="s">
        <v>90</v>
      </c>
      <c r="M11623" s="6" t="s">
        <v>26487</v>
      </c>
      <c r="N11623" s="6" t="s">
        <v>90</v>
      </c>
      <c r="O11623" s="6" t="s">
        <v>77483</v>
      </c>
    </row>
    <row r="11624" spans="9:15" x14ac:dyDescent="0.25">
      <c r="I11624">
        <v>11623</v>
      </c>
      <c r="J11624" s="6" t="s">
        <v>26488</v>
      </c>
      <c r="K11624" s="6" t="s">
        <v>52458</v>
      </c>
      <c r="L11624" s="6" t="s">
        <v>90</v>
      </c>
      <c r="M11624" s="6" t="s">
        <v>26489</v>
      </c>
      <c r="N11624" s="6" t="s">
        <v>60312</v>
      </c>
      <c r="O11624" s="6" t="s">
        <v>77484</v>
      </c>
    </row>
    <row r="11625" spans="9:15" x14ac:dyDescent="0.25">
      <c r="I11625">
        <v>11624</v>
      </c>
      <c r="J11625" s="6" t="s">
        <v>26490</v>
      </c>
      <c r="K11625" s="6" t="s">
        <v>51775</v>
      </c>
      <c r="L11625" s="6" t="s">
        <v>90</v>
      </c>
      <c r="M11625" s="6" t="s">
        <v>26491</v>
      </c>
      <c r="N11625" s="6" t="s">
        <v>60313</v>
      </c>
      <c r="O11625" s="6" t="s">
        <v>77485</v>
      </c>
    </row>
    <row r="11626" spans="9:15" x14ac:dyDescent="0.25">
      <c r="I11626">
        <v>11625</v>
      </c>
      <c r="J11626" s="6" t="s">
        <v>26492</v>
      </c>
      <c r="K11626" s="6" t="s">
        <v>50508</v>
      </c>
      <c r="L11626" s="6" t="s">
        <v>50361</v>
      </c>
      <c r="M11626" s="6" t="s">
        <v>26493</v>
      </c>
      <c r="N11626" s="6" t="s">
        <v>60314</v>
      </c>
      <c r="O11626" s="6" t="s">
        <v>75363</v>
      </c>
    </row>
    <row r="11627" spans="9:15" x14ac:dyDescent="0.25">
      <c r="I11627">
        <v>11626</v>
      </c>
      <c r="J11627" s="6" t="s">
        <v>26494</v>
      </c>
      <c r="K11627" s="6" t="s">
        <v>49529</v>
      </c>
      <c r="L11627" s="6" t="s">
        <v>48903</v>
      </c>
      <c r="M11627" s="6" t="s">
        <v>26495</v>
      </c>
      <c r="N11627" s="6" t="s">
        <v>90</v>
      </c>
      <c r="O11627" s="6" t="s">
        <v>77486</v>
      </c>
    </row>
    <row r="11628" spans="9:15" x14ac:dyDescent="0.25">
      <c r="I11628">
        <v>11627</v>
      </c>
      <c r="J11628" s="6" t="s">
        <v>26496</v>
      </c>
      <c r="K11628" s="6" t="s">
        <v>49817</v>
      </c>
      <c r="L11628" s="6" t="s">
        <v>90</v>
      </c>
      <c r="M11628" s="6" t="s">
        <v>26497</v>
      </c>
      <c r="N11628" s="6" t="s">
        <v>60315</v>
      </c>
      <c r="O11628" s="6" t="s">
        <v>77487</v>
      </c>
    </row>
    <row r="11629" spans="9:15" x14ac:dyDescent="0.25">
      <c r="I11629">
        <v>11628</v>
      </c>
      <c r="J11629" s="6" t="s">
        <v>26498</v>
      </c>
      <c r="K11629" s="6" t="s">
        <v>50207</v>
      </c>
      <c r="L11629" s="6" t="s">
        <v>51359</v>
      </c>
      <c r="M11629" s="6" t="s">
        <v>26499</v>
      </c>
      <c r="N11629" s="6" t="s">
        <v>60316</v>
      </c>
      <c r="O11629" s="6" t="s">
        <v>77488</v>
      </c>
    </row>
    <row r="11630" spans="9:15" x14ac:dyDescent="0.25">
      <c r="I11630">
        <v>11629</v>
      </c>
      <c r="J11630" s="6" t="s">
        <v>26500</v>
      </c>
      <c r="K11630" s="6" t="s">
        <v>49330</v>
      </c>
      <c r="L11630" s="6" t="s">
        <v>50324</v>
      </c>
      <c r="M11630" s="6" t="s">
        <v>26501</v>
      </c>
      <c r="N11630" s="6" t="s">
        <v>90</v>
      </c>
      <c r="O11630" s="6" t="s">
        <v>77489</v>
      </c>
    </row>
    <row r="11631" spans="9:15" x14ac:dyDescent="0.25">
      <c r="I11631">
        <v>11630</v>
      </c>
      <c r="J11631" s="6" t="s">
        <v>26502</v>
      </c>
      <c r="K11631" s="6" t="s">
        <v>50764</v>
      </c>
      <c r="L11631" s="6" t="s">
        <v>90</v>
      </c>
      <c r="M11631" s="6" t="s">
        <v>26503</v>
      </c>
      <c r="N11631" s="6" t="s">
        <v>90</v>
      </c>
      <c r="O11631" s="6" t="s">
        <v>77490</v>
      </c>
    </row>
    <row r="11632" spans="9:15" x14ac:dyDescent="0.25">
      <c r="I11632">
        <v>11631</v>
      </c>
      <c r="J11632" s="6" t="s">
        <v>26504</v>
      </c>
      <c r="K11632" s="6" t="s">
        <v>50782</v>
      </c>
      <c r="L11632" s="6" t="s">
        <v>51569</v>
      </c>
      <c r="M11632" s="6" t="s">
        <v>26505</v>
      </c>
      <c r="N11632" s="6" t="s">
        <v>60317</v>
      </c>
      <c r="O11632" s="6" t="s">
        <v>77491</v>
      </c>
    </row>
    <row r="11633" spans="9:15" x14ac:dyDescent="0.25">
      <c r="I11633">
        <v>11632</v>
      </c>
      <c r="J11633" s="6" t="s">
        <v>26506</v>
      </c>
      <c r="K11633" s="6" t="s">
        <v>50092</v>
      </c>
      <c r="L11633" s="6" t="s">
        <v>50118</v>
      </c>
      <c r="M11633" s="6" t="s">
        <v>26507</v>
      </c>
      <c r="N11633" s="6" t="s">
        <v>53549</v>
      </c>
      <c r="O11633" s="6" t="s">
        <v>77492</v>
      </c>
    </row>
    <row r="11634" spans="9:15" x14ac:dyDescent="0.25">
      <c r="I11634">
        <v>11633</v>
      </c>
      <c r="J11634" s="6" t="s">
        <v>26508</v>
      </c>
      <c r="K11634" s="6" t="s">
        <v>49823</v>
      </c>
      <c r="L11634" s="6" t="s">
        <v>50175</v>
      </c>
      <c r="M11634" s="6" t="s">
        <v>26509</v>
      </c>
      <c r="N11634" s="6" t="s">
        <v>58420</v>
      </c>
      <c r="O11634" s="6" t="s">
        <v>77493</v>
      </c>
    </row>
    <row r="11635" spans="9:15" x14ac:dyDescent="0.25">
      <c r="I11635">
        <v>11634</v>
      </c>
      <c r="J11635" s="6" t="s">
        <v>26510</v>
      </c>
      <c r="K11635" s="6" t="s">
        <v>49186</v>
      </c>
      <c r="L11635" s="6" t="s">
        <v>49190</v>
      </c>
      <c r="M11635" s="6" t="s">
        <v>26511</v>
      </c>
      <c r="N11635" s="6" t="s">
        <v>90</v>
      </c>
      <c r="O11635" s="6" t="s">
        <v>77494</v>
      </c>
    </row>
    <row r="11636" spans="9:15" x14ac:dyDescent="0.25">
      <c r="I11636">
        <v>11635</v>
      </c>
      <c r="J11636" s="6" t="s">
        <v>26512</v>
      </c>
      <c r="K11636" s="6" t="s">
        <v>51513</v>
      </c>
      <c r="L11636" s="6" t="s">
        <v>50284</v>
      </c>
      <c r="M11636" s="6" t="s">
        <v>26513</v>
      </c>
      <c r="N11636" s="6" t="s">
        <v>60041</v>
      </c>
      <c r="O11636" s="6" t="s">
        <v>77093</v>
      </c>
    </row>
    <row r="11637" spans="9:15" x14ac:dyDescent="0.25">
      <c r="I11637">
        <v>11636</v>
      </c>
      <c r="J11637" s="6" t="s">
        <v>26514</v>
      </c>
      <c r="K11637" s="6" t="s">
        <v>50232</v>
      </c>
      <c r="L11637" s="6" t="s">
        <v>90</v>
      </c>
      <c r="M11637" s="6" t="s">
        <v>26515</v>
      </c>
      <c r="N11637" s="6" t="s">
        <v>60318</v>
      </c>
      <c r="O11637" s="6" t="s">
        <v>74885</v>
      </c>
    </row>
    <row r="11638" spans="9:15" x14ac:dyDescent="0.25">
      <c r="I11638">
        <v>11637</v>
      </c>
      <c r="J11638" s="6" t="s">
        <v>26516</v>
      </c>
      <c r="K11638" s="6" t="s">
        <v>49696</v>
      </c>
      <c r="L11638" s="6" t="s">
        <v>90</v>
      </c>
      <c r="M11638" s="6" t="s">
        <v>26517</v>
      </c>
      <c r="N11638" s="6" t="s">
        <v>90</v>
      </c>
      <c r="O11638" s="6" t="s">
        <v>77495</v>
      </c>
    </row>
    <row r="11639" spans="9:15" x14ac:dyDescent="0.25">
      <c r="I11639">
        <v>11638</v>
      </c>
      <c r="J11639" s="6" t="s">
        <v>26518</v>
      </c>
      <c r="K11639" s="6" t="s">
        <v>50055</v>
      </c>
      <c r="L11639" s="6" t="s">
        <v>50043</v>
      </c>
      <c r="M11639" s="6" t="s">
        <v>26519</v>
      </c>
      <c r="N11639" s="6" t="s">
        <v>57178</v>
      </c>
      <c r="O11639" s="6" t="s">
        <v>77496</v>
      </c>
    </row>
    <row r="11640" spans="9:15" x14ac:dyDescent="0.25">
      <c r="I11640">
        <v>11639</v>
      </c>
      <c r="J11640" s="6" t="s">
        <v>26520</v>
      </c>
      <c r="K11640" s="6" t="s">
        <v>52168</v>
      </c>
      <c r="L11640" s="6" t="s">
        <v>50175</v>
      </c>
      <c r="M11640" s="6" t="s">
        <v>26521</v>
      </c>
      <c r="N11640" s="6" t="s">
        <v>60319</v>
      </c>
      <c r="O11640" s="6" t="s">
        <v>77497</v>
      </c>
    </row>
    <row r="11641" spans="9:15" x14ac:dyDescent="0.25">
      <c r="I11641">
        <v>11640</v>
      </c>
      <c r="J11641" s="6" t="s">
        <v>26522</v>
      </c>
      <c r="K11641" s="6" t="s">
        <v>49262</v>
      </c>
      <c r="L11641" s="6" t="s">
        <v>48654</v>
      </c>
      <c r="M11641" s="6" t="s">
        <v>26523</v>
      </c>
      <c r="N11641" s="6" t="s">
        <v>60320</v>
      </c>
      <c r="O11641" s="6" t="s">
        <v>77498</v>
      </c>
    </row>
    <row r="11642" spans="9:15" x14ac:dyDescent="0.25">
      <c r="I11642">
        <v>11641</v>
      </c>
      <c r="J11642" s="6" t="s">
        <v>26524</v>
      </c>
      <c r="K11642" s="6" t="s">
        <v>51237</v>
      </c>
      <c r="L11642" s="6" t="s">
        <v>90</v>
      </c>
      <c r="M11642" s="6" t="s">
        <v>26525</v>
      </c>
      <c r="N11642" s="6" t="s">
        <v>60321</v>
      </c>
      <c r="O11642" s="6" t="s">
        <v>77499</v>
      </c>
    </row>
    <row r="11643" spans="9:15" x14ac:dyDescent="0.25">
      <c r="I11643">
        <v>11642</v>
      </c>
      <c r="J11643" s="6" t="s">
        <v>26526</v>
      </c>
      <c r="K11643" s="6" t="s">
        <v>51154</v>
      </c>
      <c r="L11643" s="6" t="s">
        <v>90</v>
      </c>
      <c r="M11643" s="6" t="s">
        <v>26527</v>
      </c>
      <c r="N11643" s="6" t="s">
        <v>60322</v>
      </c>
      <c r="O11643" s="6" t="s">
        <v>77500</v>
      </c>
    </row>
    <row r="11644" spans="9:15" x14ac:dyDescent="0.25">
      <c r="I11644">
        <v>11643</v>
      </c>
      <c r="J11644" s="6" t="s">
        <v>26528</v>
      </c>
      <c r="K11644" s="6" t="s">
        <v>49831</v>
      </c>
      <c r="L11644" s="6" t="s">
        <v>90</v>
      </c>
      <c r="M11644" s="6" t="s">
        <v>26529</v>
      </c>
      <c r="N11644" s="6" t="s">
        <v>60323</v>
      </c>
      <c r="O11644" s="6" t="s">
        <v>77501</v>
      </c>
    </row>
    <row r="11645" spans="9:15" x14ac:dyDescent="0.25">
      <c r="I11645">
        <v>11644</v>
      </c>
      <c r="J11645" s="6" t="s">
        <v>26530</v>
      </c>
      <c r="K11645" s="6" t="s">
        <v>49252</v>
      </c>
      <c r="L11645" s="6" t="s">
        <v>90</v>
      </c>
      <c r="M11645" s="6" t="s">
        <v>26531</v>
      </c>
      <c r="N11645" s="6" t="s">
        <v>58743</v>
      </c>
      <c r="O11645" s="6" t="s">
        <v>77502</v>
      </c>
    </row>
    <row r="11646" spans="9:15" x14ac:dyDescent="0.25">
      <c r="I11646">
        <v>11645</v>
      </c>
      <c r="J11646" s="6" t="s">
        <v>26532</v>
      </c>
      <c r="K11646" s="6" t="s">
        <v>48684</v>
      </c>
      <c r="L11646" s="6" t="s">
        <v>49272</v>
      </c>
      <c r="M11646" s="6" t="s">
        <v>26533</v>
      </c>
      <c r="N11646" s="6" t="s">
        <v>90</v>
      </c>
      <c r="O11646" s="6" t="s">
        <v>77503</v>
      </c>
    </row>
    <row r="11647" spans="9:15" x14ac:dyDescent="0.25">
      <c r="I11647">
        <v>11646</v>
      </c>
      <c r="J11647" s="6" t="s">
        <v>26534</v>
      </c>
      <c r="K11647" s="6" t="s">
        <v>52446</v>
      </c>
      <c r="L11647" s="6" t="s">
        <v>51404</v>
      </c>
      <c r="M11647" s="6" t="s">
        <v>26535</v>
      </c>
      <c r="N11647" s="6" t="s">
        <v>55248</v>
      </c>
      <c r="O11647" s="6" t="s">
        <v>75069</v>
      </c>
    </row>
    <row r="11648" spans="9:15" x14ac:dyDescent="0.25">
      <c r="I11648">
        <v>11647</v>
      </c>
      <c r="J11648" s="6" t="s">
        <v>26536</v>
      </c>
      <c r="K11648" s="6" t="s">
        <v>49813</v>
      </c>
      <c r="L11648" s="6" t="s">
        <v>49629</v>
      </c>
      <c r="M11648" s="6" t="s">
        <v>26537</v>
      </c>
      <c r="N11648" s="6" t="s">
        <v>60324</v>
      </c>
      <c r="O11648" s="6" t="s">
        <v>77504</v>
      </c>
    </row>
    <row r="11649" spans="9:15" x14ac:dyDescent="0.25">
      <c r="I11649">
        <v>11648</v>
      </c>
      <c r="J11649" s="6" t="s">
        <v>26538</v>
      </c>
      <c r="K11649" s="6" t="s">
        <v>50296</v>
      </c>
      <c r="L11649" s="6" t="s">
        <v>90</v>
      </c>
      <c r="M11649" s="6" t="s">
        <v>26539</v>
      </c>
      <c r="N11649" s="6" t="s">
        <v>60325</v>
      </c>
      <c r="O11649" s="6" t="s">
        <v>77505</v>
      </c>
    </row>
    <row r="11650" spans="9:15" x14ac:dyDescent="0.25">
      <c r="I11650">
        <v>11649</v>
      </c>
      <c r="J11650" s="6" t="s">
        <v>26540</v>
      </c>
      <c r="K11650" s="6" t="s">
        <v>52066</v>
      </c>
      <c r="L11650" s="6" t="s">
        <v>52150</v>
      </c>
      <c r="M11650" s="6" t="s">
        <v>26541</v>
      </c>
      <c r="N11650" s="6" t="s">
        <v>60326</v>
      </c>
      <c r="O11650" s="6" t="s">
        <v>77506</v>
      </c>
    </row>
    <row r="11651" spans="9:15" x14ac:dyDescent="0.25">
      <c r="I11651">
        <v>11650</v>
      </c>
      <c r="J11651" s="6" t="s">
        <v>26542</v>
      </c>
      <c r="K11651" s="6" t="s">
        <v>52445</v>
      </c>
      <c r="L11651" s="6" t="s">
        <v>90</v>
      </c>
      <c r="M11651" s="6" t="s">
        <v>26543</v>
      </c>
      <c r="N11651" s="6" t="s">
        <v>90</v>
      </c>
      <c r="O11651" s="6" t="s">
        <v>77507</v>
      </c>
    </row>
    <row r="11652" spans="9:15" x14ac:dyDescent="0.25">
      <c r="I11652">
        <v>11651</v>
      </c>
      <c r="J11652" s="6" t="s">
        <v>26544</v>
      </c>
      <c r="K11652" s="6" t="s">
        <v>50474</v>
      </c>
      <c r="L11652" s="6" t="s">
        <v>50483</v>
      </c>
      <c r="M11652" s="6" t="s">
        <v>26545</v>
      </c>
      <c r="N11652" s="6" t="s">
        <v>60327</v>
      </c>
      <c r="O11652" s="6" t="s">
        <v>75767</v>
      </c>
    </row>
    <row r="11653" spans="9:15" x14ac:dyDescent="0.25">
      <c r="I11653">
        <v>11652</v>
      </c>
      <c r="J11653" s="6" t="s">
        <v>26546</v>
      </c>
      <c r="K11653" s="6" t="s">
        <v>50951</v>
      </c>
      <c r="L11653" s="6" t="s">
        <v>90</v>
      </c>
      <c r="M11653" s="6" t="s">
        <v>26547</v>
      </c>
      <c r="N11653" s="6" t="s">
        <v>60328</v>
      </c>
      <c r="O11653" s="6" t="s">
        <v>77508</v>
      </c>
    </row>
    <row r="11654" spans="9:15" x14ac:dyDescent="0.25">
      <c r="I11654">
        <v>11653</v>
      </c>
      <c r="J11654" s="6" t="s">
        <v>26548</v>
      </c>
      <c r="K11654" s="6" t="s">
        <v>52346</v>
      </c>
      <c r="L11654" s="6" t="s">
        <v>90</v>
      </c>
      <c r="M11654" s="6" t="s">
        <v>26549</v>
      </c>
      <c r="N11654" s="6" t="s">
        <v>90</v>
      </c>
      <c r="O11654" s="6" t="s">
        <v>77509</v>
      </c>
    </row>
    <row r="11655" spans="9:15" x14ac:dyDescent="0.25">
      <c r="I11655">
        <v>11654</v>
      </c>
      <c r="J11655" s="6" t="s">
        <v>26550</v>
      </c>
      <c r="K11655" s="6" t="s">
        <v>52467</v>
      </c>
      <c r="L11655" s="6" t="s">
        <v>90</v>
      </c>
      <c r="M11655" s="6" t="s">
        <v>26551</v>
      </c>
      <c r="N11655" s="6" t="s">
        <v>90</v>
      </c>
      <c r="O11655" s="6" t="s">
        <v>77510</v>
      </c>
    </row>
    <row r="11656" spans="9:15" x14ac:dyDescent="0.25">
      <c r="I11656">
        <v>11655</v>
      </c>
      <c r="J11656" s="6" t="s">
        <v>26552</v>
      </c>
      <c r="K11656" s="6" t="s">
        <v>51841</v>
      </c>
      <c r="L11656" s="6" t="s">
        <v>90</v>
      </c>
      <c r="M11656" s="6" t="s">
        <v>26553</v>
      </c>
      <c r="N11656" s="6" t="s">
        <v>60329</v>
      </c>
      <c r="O11656" s="6" t="s">
        <v>77511</v>
      </c>
    </row>
    <row r="11657" spans="9:15" x14ac:dyDescent="0.25">
      <c r="I11657">
        <v>11656</v>
      </c>
      <c r="J11657" s="6" t="s">
        <v>26554</v>
      </c>
      <c r="K11657" s="6" t="s">
        <v>49529</v>
      </c>
      <c r="L11657" s="6" t="s">
        <v>90</v>
      </c>
      <c r="M11657" s="6" t="s">
        <v>26555</v>
      </c>
      <c r="N11657" s="6" t="s">
        <v>90</v>
      </c>
      <c r="O11657" s="6" t="s">
        <v>77512</v>
      </c>
    </row>
    <row r="11658" spans="9:15" x14ac:dyDescent="0.25">
      <c r="I11658">
        <v>11657</v>
      </c>
      <c r="J11658" s="6" t="s">
        <v>26556</v>
      </c>
      <c r="K11658" s="6" t="s">
        <v>52560</v>
      </c>
      <c r="L11658" s="6" t="s">
        <v>90</v>
      </c>
      <c r="M11658" s="6" t="s">
        <v>26557</v>
      </c>
      <c r="N11658" s="6" t="s">
        <v>90</v>
      </c>
      <c r="O11658" s="6" t="s">
        <v>77513</v>
      </c>
    </row>
    <row r="11659" spans="9:15" x14ac:dyDescent="0.25">
      <c r="I11659">
        <v>11658</v>
      </c>
      <c r="J11659" s="6" t="s">
        <v>26558</v>
      </c>
      <c r="K11659" s="6" t="s">
        <v>51050</v>
      </c>
      <c r="L11659" s="6" t="s">
        <v>51452</v>
      </c>
      <c r="M11659" s="6" t="s">
        <v>26559</v>
      </c>
      <c r="N11659" s="6" t="s">
        <v>60330</v>
      </c>
      <c r="O11659" s="6" t="s">
        <v>77514</v>
      </c>
    </row>
    <row r="11660" spans="9:15" x14ac:dyDescent="0.25">
      <c r="I11660">
        <v>11659</v>
      </c>
      <c r="J11660" s="6" t="s">
        <v>26560</v>
      </c>
      <c r="K11660" s="6" t="s">
        <v>52473</v>
      </c>
      <c r="L11660" s="6" t="s">
        <v>50609</v>
      </c>
      <c r="M11660" s="6" t="s">
        <v>26561</v>
      </c>
      <c r="N11660" s="6" t="s">
        <v>90</v>
      </c>
      <c r="O11660" s="6" t="s">
        <v>77515</v>
      </c>
    </row>
    <row r="11661" spans="9:15" x14ac:dyDescent="0.25">
      <c r="I11661">
        <v>11660</v>
      </c>
      <c r="J11661" s="6" t="s">
        <v>26562</v>
      </c>
      <c r="K11661" s="6" t="s">
        <v>50588</v>
      </c>
      <c r="L11661" s="6" t="s">
        <v>50541</v>
      </c>
      <c r="M11661" s="6" t="s">
        <v>26563</v>
      </c>
      <c r="N11661" s="6" t="s">
        <v>60331</v>
      </c>
      <c r="O11661" s="6" t="s">
        <v>77516</v>
      </c>
    </row>
    <row r="11662" spans="9:15" x14ac:dyDescent="0.25">
      <c r="I11662">
        <v>11661</v>
      </c>
      <c r="J11662" s="6" t="s">
        <v>26564</v>
      </c>
      <c r="K11662" s="6" t="s">
        <v>51658</v>
      </c>
      <c r="L11662" s="6" t="s">
        <v>90</v>
      </c>
      <c r="M11662" s="6" t="s">
        <v>26565</v>
      </c>
      <c r="N11662" s="6" t="s">
        <v>90</v>
      </c>
      <c r="O11662" s="6" t="s">
        <v>77517</v>
      </c>
    </row>
    <row r="11663" spans="9:15" x14ac:dyDescent="0.25">
      <c r="I11663">
        <v>11662</v>
      </c>
      <c r="J11663" s="6" t="s">
        <v>26566</v>
      </c>
      <c r="K11663" s="6" t="s">
        <v>52358</v>
      </c>
      <c r="L11663" s="6" t="s">
        <v>52355</v>
      </c>
      <c r="M11663" s="6" t="s">
        <v>26567</v>
      </c>
      <c r="N11663" s="6" t="s">
        <v>60332</v>
      </c>
      <c r="O11663" s="6" t="s">
        <v>77518</v>
      </c>
    </row>
    <row r="11664" spans="9:15" x14ac:dyDescent="0.25">
      <c r="I11664">
        <v>11663</v>
      </c>
      <c r="J11664" s="6" t="s">
        <v>26568</v>
      </c>
      <c r="K11664" s="6" t="s">
        <v>48727</v>
      </c>
      <c r="L11664" s="6" t="s">
        <v>49184</v>
      </c>
      <c r="M11664" s="6" t="s">
        <v>26569</v>
      </c>
      <c r="N11664" s="6" t="s">
        <v>60333</v>
      </c>
      <c r="O11664" s="6" t="s">
        <v>77519</v>
      </c>
    </row>
    <row r="11665" spans="9:15" x14ac:dyDescent="0.25">
      <c r="I11665">
        <v>11664</v>
      </c>
      <c r="J11665" s="6" t="s">
        <v>26570</v>
      </c>
      <c r="K11665" s="6" t="s">
        <v>48961</v>
      </c>
      <c r="L11665" s="6" t="s">
        <v>90</v>
      </c>
      <c r="M11665" s="6" t="s">
        <v>26571</v>
      </c>
      <c r="N11665" s="6" t="s">
        <v>60334</v>
      </c>
      <c r="O11665" s="6" t="s">
        <v>77520</v>
      </c>
    </row>
    <row r="11666" spans="9:15" x14ac:dyDescent="0.25">
      <c r="I11666">
        <v>11665</v>
      </c>
      <c r="J11666" s="6" t="s">
        <v>26572</v>
      </c>
      <c r="K11666" s="6" t="s">
        <v>49655</v>
      </c>
      <c r="L11666" s="6" t="s">
        <v>49876</v>
      </c>
      <c r="M11666" s="6" t="s">
        <v>26573</v>
      </c>
      <c r="N11666" s="6" t="s">
        <v>60335</v>
      </c>
      <c r="O11666" s="6" t="s">
        <v>77521</v>
      </c>
    </row>
    <row r="11667" spans="9:15" x14ac:dyDescent="0.25">
      <c r="I11667">
        <v>11666</v>
      </c>
      <c r="J11667" s="6" t="s">
        <v>26574</v>
      </c>
      <c r="K11667" s="6" t="s">
        <v>50629</v>
      </c>
      <c r="L11667" s="6" t="s">
        <v>52056</v>
      </c>
      <c r="M11667" s="6" t="s">
        <v>26575</v>
      </c>
      <c r="N11667" s="6" t="s">
        <v>54104</v>
      </c>
      <c r="O11667" s="6" t="s">
        <v>77522</v>
      </c>
    </row>
    <row r="11668" spans="9:15" x14ac:dyDescent="0.25">
      <c r="I11668">
        <v>11667</v>
      </c>
      <c r="J11668" s="6" t="s">
        <v>26576</v>
      </c>
      <c r="K11668" s="6" t="s">
        <v>48945</v>
      </c>
      <c r="L11668" s="6" t="s">
        <v>90</v>
      </c>
      <c r="M11668" s="6" t="s">
        <v>26577</v>
      </c>
      <c r="N11668" s="6" t="s">
        <v>60336</v>
      </c>
      <c r="O11668" s="6" t="s">
        <v>77523</v>
      </c>
    </row>
    <row r="11669" spans="9:15" x14ac:dyDescent="0.25">
      <c r="I11669">
        <v>11668</v>
      </c>
      <c r="J11669" s="6" t="s">
        <v>26578</v>
      </c>
      <c r="K11669" s="6" t="s">
        <v>48889</v>
      </c>
      <c r="L11669" s="6" t="s">
        <v>51701</v>
      </c>
      <c r="M11669" s="6" t="s">
        <v>26579</v>
      </c>
      <c r="N11669" s="6" t="s">
        <v>60337</v>
      </c>
      <c r="O11669" s="6" t="s">
        <v>77524</v>
      </c>
    </row>
    <row r="11670" spans="9:15" x14ac:dyDescent="0.25">
      <c r="I11670">
        <v>11669</v>
      </c>
      <c r="J11670" s="6" t="s">
        <v>26580</v>
      </c>
      <c r="K11670" s="6" t="s">
        <v>52192</v>
      </c>
      <c r="L11670" s="6" t="s">
        <v>49946</v>
      </c>
      <c r="M11670" s="6" t="s">
        <v>26581</v>
      </c>
      <c r="N11670" s="6" t="s">
        <v>60338</v>
      </c>
      <c r="O11670" s="6" t="s">
        <v>70479</v>
      </c>
    </row>
    <row r="11671" spans="9:15" x14ac:dyDescent="0.25">
      <c r="I11671">
        <v>11670</v>
      </c>
      <c r="J11671" s="6" t="s">
        <v>26582</v>
      </c>
      <c r="K11671" s="6" t="s">
        <v>51277</v>
      </c>
      <c r="L11671" s="6" t="s">
        <v>90</v>
      </c>
      <c r="M11671" s="6" t="s">
        <v>26583</v>
      </c>
      <c r="N11671" s="6" t="s">
        <v>60339</v>
      </c>
      <c r="O11671" s="6" t="s">
        <v>77525</v>
      </c>
    </row>
    <row r="11672" spans="9:15" x14ac:dyDescent="0.25">
      <c r="I11672">
        <v>11671</v>
      </c>
      <c r="J11672" s="6" t="s">
        <v>26584</v>
      </c>
      <c r="K11672" s="6" t="s">
        <v>49919</v>
      </c>
      <c r="L11672" s="6" t="s">
        <v>49898</v>
      </c>
      <c r="M11672" s="6" t="s">
        <v>26585</v>
      </c>
      <c r="N11672" s="6" t="s">
        <v>56014</v>
      </c>
      <c r="O11672" s="6" t="s">
        <v>74815</v>
      </c>
    </row>
    <row r="11673" spans="9:15" x14ac:dyDescent="0.25">
      <c r="I11673">
        <v>11672</v>
      </c>
      <c r="J11673" s="6" t="s">
        <v>26586</v>
      </c>
      <c r="K11673" s="6" t="s">
        <v>50018</v>
      </c>
      <c r="L11673" s="6" t="s">
        <v>50415</v>
      </c>
      <c r="M11673" s="6" t="s">
        <v>26587</v>
      </c>
      <c r="N11673" s="6" t="s">
        <v>59359</v>
      </c>
      <c r="O11673" s="6" t="s">
        <v>77526</v>
      </c>
    </row>
    <row r="11674" spans="9:15" x14ac:dyDescent="0.25">
      <c r="I11674">
        <v>11673</v>
      </c>
      <c r="J11674" s="6" t="s">
        <v>26588</v>
      </c>
      <c r="K11674" s="6" t="s">
        <v>52437</v>
      </c>
      <c r="L11674" s="6" t="s">
        <v>52438</v>
      </c>
      <c r="M11674" s="6" t="s">
        <v>26589</v>
      </c>
      <c r="N11674" s="6" t="s">
        <v>90</v>
      </c>
      <c r="O11674" s="6" t="s">
        <v>77527</v>
      </c>
    </row>
    <row r="11675" spans="9:15" x14ac:dyDescent="0.25">
      <c r="I11675">
        <v>11674</v>
      </c>
      <c r="J11675" s="6" t="s">
        <v>26590</v>
      </c>
      <c r="K11675" s="6" t="s">
        <v>50391</v>
      </c>
      <c r="L11675" s="6" t="s">
        <v>49823</v>
      </c>
      <c r="M11675" s="6" t="s">
        <v>26591</v>
      </c>
      <c r="N11675" s="6" t="s">
        <v>60340</v>
      </c>
      <c r="O11675" s="6" t="s">
        <v>77528</v>
      </c>
    </row>
    <row r="11676" spans="9:15" x14ac:dyDescent="0.25">
      <c r="I11676">
        <v>11675</v>
      </c>
      <c r="J11676" s="6" t="s">
        <v>26592</v>
      </c>
      <c r="K11676" s="6" t="s">
        <v>51404</v>
      </c>
      <c r="L11676" s="6" t="s">
        <v>90</v>
      </c>
      <c r="M11676" s="6" t="s">
        <v>26593</v>
      </c>
      <c r="N11676" s="6" t="s">
        <v>90</v>
      </c>
      <c r="O11676" s="6" t="s">
        <v>77529</v>
      </c>
    </row>
    <row r="11677" spans="9:15" x14ac:dyDescent="0.25">
      <c r="I11677">
        <v>11676</v>
      </c>
      <c r="J11677" s="6" t="s">
        <v>26594</v>
      </c>
      <c r="K11677" s="6" t="s">
        <v>52486</v>
      </c>
      <c r="L11677" s="6" t="s">
        <v>90</v>
      </c>
      <c r="M11677" s="6" t="s">
        <v>26595</v>
      </c>
      <c r="N11677" s="6" t="s">
        <v>54723</v>
      </c>
      <c r="O11677" s="6" t="s">
        <v>69207</v>
      </c>
    </row>
    <row r="11678" spans="9:15" x14ac:dyDescent="0.25">
      <c r="I11678">
        <v>11677</v>
      </c>
      <c r="J11678" s="6" t="s">
        <v>26596</v>
      </c>
      <c r="K11678" s="6" t="s">
        <v>49878</v>
      </c>
      <c r="L11678" s="6" t="s">
        <v>49872</v>
      </c>
      <c r="M11678" s="6" t="s">
        <v>26597</v>
      </c>
      <c r="N11678" s="6" t="s">
        <v>56165</v>
      </c>
      <c r="O11678" s="6" t="s">
        <v>71330</v>
      </c>
    </row>
    <row r="11679" spans="9:15" x14ac:dyDescent="0.25">
      <c r="I11679">
        <v>11678</v>
      </c>
      <c r="J11679" s="6" t="s">
        <v>26598</v>
      </c>
      <c r="K11679" s="6" t="s">
        <v>50412</v>
      </c>
      <c r="L11679" s="6" t="s">
        <v>49056</v>
      </c>
      <c r="M11679" s="6" t="s">
        <v>26599</v>
      </c>
      <c r="N11679" s="6" t="s">
        <v>53285</v>
      </c>
      <c r="O11679" s="6" t="s">
        <v>73092</v>
      </c>
    </row>
    <row r="11680" spans="9:15" x14ac:dyDescent="0.25">
      <c r="I11680">
        <v>11679</v>
      </c>
      <c r="J11680" s="6" t="s">
        <v>26600</v>
      </c>
      <c r="K11680" s="6" t="s">
        <v>48766</v>
      </c>
      <c r="L11680" s="6" t="s">
        <v>49195</v>
      </c>
      <c r="M11680" s="6" t="s">
        <v>26601</v>
      </c>
      <c r="N11680" s="6" t="s">
        <v>60341</v>
      </c>
      <c r="O11680" s="6" t="s">
        <v>77530</v>
      </c>
    </row>
    <row r="11681" spans="9:15" x14ac:dyDescent="0.25">
      <c r="I11681">
        <v>11680</v>
      </c>
      <c r="J11681" s="6" t="s">
        <v>26602</v>
      </c>
      <c r="K11681" s="6" t="s">
        <v>51400</v>
      </c>
      <c r="L11681" s="6" t="s">
        <v>50766</v>
      </c>
      <c r="M11681" s="6" t="s">
        <v>26603</v>
      </c>
      <c r="N11681" s="6" t="s">
        <v>60342</v>
      </c>
      <c r="O11681" s="6" t="s">
        <v>77531</v>
      </c>
    </row>
    <row r="11682" spans="9:15" x14ac:dyDescent="0.25">
      <c r="I11682">
        <v>11681</v>
      </c>
      <c r="J11682" s="6" t="s">
        <v>26604</v>
      </c>
      <c r="K11682" s="6" t="s">
        <v>51012</v>
      </c>
      <c r="L11682" s="6" t="s">
        <v>48823</v>
      </c>
      <c r="M11682" s="6" t="s">
        <v>26605</v>
      </c>
      <c r="N11682" s="6" t="s">
        <v>90</v>
      </c>
      <c r="O11682" s="6" t="s">
        <v>77532</v>
      </c>
    </row>
    <row r="11683" spans="9:15" x14ac:dyDescent="0.25">
      <c r="I11683">
        <v>11682</v>
      </c>
      <c r="J11683" s="6" t="s">
        <v>26606</v>
      </c>
      <c r="K11683" s="6" t="s">
        <v>50746</v>
      </c>
      <c r="L11683" s="6" t="s">
        <v>50734</v>
      </c>
      <c r="M11683" s="6" t="s">
        <v>26607</v>
      </c>
      <c r="N11683" s="6" t="s">
        <v>60343</v>
      </c>
      <c r="O11683" s="6" t="s">
        <v>77533</v>
      </c>
    </row>
    <row r="11684" spans="9:15" x14ac:dyDescent="0.25">
      <c r="I11684">
        <v>11683</v>
      </c>
      <c r="J11684" s="6" t="s">
        <v>26608</v>
      </c>
      <c r="K11684" s="6" t="s">
        <v>50263</v>
      </c>
      <c r="L11684" s="6" t="s">
        <v>90</v>
      </c>
      <c r="M11684" s="6" t="s">
        <v>26609</v>
      </c>
      <c r="N11684" s="6" t="s">
        <v>60344</v>
      </c>
      <c r="O11684" s="6" t="s">
        <v>77534</v>
      </c>
    </row>
    <row r="11685" spans="9:15" x14ac:dyDescent="0.25">
      <c r="I11685">
        <v>11684</v>
      </c>
      <c r="J11685" s="6" t="s">
        <v>26610</v>
      </c>
      <c r="K11685" s="6" t="s">
        <v>50184</v>
      </c>
      <c r="L11685" s="6" t="s">
        <v>50415</v>
      </c>
      <c r="M11685" s="6" t="s">
        <v>26611</v>
      </c>
      <c r="N11685" s="6" t="s">
        <v>60345</v>
      </c>
      <c r="O11685" s="6" t="s">
        <v>77535</v>
      </c>
    </row>
    <row r="11686" spans="9:15" x14ac:dyDescent="0.25">
      <c r="I11686">
        <v>11685</v>
      </c>
      <c r="J11686" s="6" t="s">
        <v>26612</v>
      </c>
      <c r="K11686" s="6" t="s">
        <v>52464</v>
      </c>
      <c r="L11686" s="6" t="s">
        <v>90</v>
      </c>
      <c r="M11686" s="6" t="s">
        <v>26613</v>
      </c>
      <c r="N11686" s="6" t="s">
        <v>60346</v>
      </c>
      <c r="O11686" s="6" t="s">
        <v>77001</v>
      </c>
    </row>
    <row r="11687" spans="9:15" x14ac:dyDescent="0.25">
      <c r="I11687">
        <v>11686</v>
      </c>
      <c r="J11687" s="6" t="s">
        <v>26614</v>
      </c>
      <c r="K11687" s="6" t="s">
        <v>52432</v>
      </c>
      <c r="L11687" s="6" t="s">
        <v>90</v>
      </c>
      <c r="M11687" s="6" t="s">
        <v>26615</v>
      </c>
      <c r="N11687" s="6" t="s">
        <v>60347</v>
      </c>
      <c r="O11687" s="6" t="s">
        <v>77536</v>
      </c>
    </row>
    <row r="11688" spans="9:15" x14ac:dyDescent="0.25">
      <c r="I11688">
        <v>11687</v>
      </c>
      <c r="J11688" s="6" t="s">
        <v>26616</v>
      </c>
      <c r="K11688" s="6" t="s">
        <v>49813</v>
      </c>
      <c r="L11688" s="6" t="s">
        <v>49664</v>
      </c>
      <c r="M11688" s="6" t="s">
        <v>26617</v>
      </c>
      <c r="N11688" s="6" t="s">
        <v>90</v>
      </c>
      <c r="O11688" s="6" t="s">
        <v>77537</v>
      </c>
    </row>
    <row r="11689" spans="9:15" x14ac:dyDescent="0.25">
      <c r="I11689">
        <v>11688</v>
      </c>
      <c r="J11689" s="6" t="s">
        <v>26618</v>
      </c>
      <c r="K11689" s="6" t="s">
        <v>52440</v>
      </c>
      <c r="L11689" s="6" t="s">
        <v>50544</v>
      </c>
      <c r="M11689" s="6" t="s">
        <v>26619</v>
      </c>
      <c r="N11689" s="6" t="s">
        <v>90</v>
      </c>
      <c r="O11689" s="6" t="s">
        <v>77538</v>
      </c>
    </row>
    <row r="11690" spans="9:15" x14ac:dyDescent="0.25">
      <c r="I11690">
        <v>11689</v>
      </c>
      <c r="J11690" s="6" t="s">
        <v>26620</v>
      </c>
      <c r="K11690" s="6" t="s">
        <v>49786</v>
      </c>
      <c r="L11690" s="6" t="s">
        <v>90</v>
      </c>
      <c r="M11690" s="6" t="s">
        <v>26621</v>
      </c>
      <c r="N11690" s="6" t="s">
        <v>60348</v>
      </c>
      <c r="O11690" s="6" t="s">
        <v>77539</v>
      </c>
    </row>
    <row r="11691" spans="9:15" x14ac:dyDescent="0.25">
      <c r="I11691">
        <v>11690</v>
      </c>
      <c r="J11691" s="6" t="s">
        <v>26622</v>
      </c>
      <c r="K11691" s="6" t="s">
        <v>49357</v>
      </c>
      <c r="L11691" s="6" t="s">
        <v>90</v>
      </c>
      <c r="M11691" s="6" t="s">
        <v>26623</v>
      </c>
      <c r="N11691" s="6" t="s">
        <v>60349</v>
      </c>
      <c r="O11691" s="6" t="s">
        <v>77540</v>
      </c>
    </row>
    <row r="11692" spans="9:15" x14ac:dyDescent="0.25">
      <c r="I11692">
        <v>11691</v>
      </c>
      <c r="J11692" s="6" t="s">
        <v>26624</v>
      </c>
      <c r="K11692" s="6" t="s">
        <v>51808</v>
      </c>
      <c r="L11692" s="6" t="s">
        <v>90</v>
      </c>
      <c r="M11692" s="6" t="s">
        <v>26625</v>
      </c>
      <c r="N11692" s="6" t="s">
        <v>60350</v>
      </c>
      <c r="O11692" s="6" t="s">
        <v>77541</v>
      </c>
    </row>
    <row r="11693" spans="9:15" x14ac:dyDescent="0.25">
      <c r="I11693">
        <v>11692</v>
      </c>
      <c r="J11693" s="6" t="s">
        <v>26626</v>
      </c>
      <c r="K11693" s="6" t="s">
        <v>52056</v>
      </c>
      <c r="L11693" s="6" t="s">
        <v>90</v>
      </c>
      <c r="M11693" s="6" t="s">
        <v>26627</v>
      </c>
      <c r="N11693" s="6" t="s">
        <v>90</v>
      </c>
      <c r="O11693" s="6" t="s">
        <v>77542</v>
      </c>
    </row>
    <row r="11694" spans="9:15" x14ac:dyDescent="0.25">
      <c r="I11694">
        <v>11693</v>
      </c>
      <c r="J11694" s="6" t="s">
        <v>26628</v>
      </c>
      <c r="K11694" s="6" t="s">
        <v>52494</v>
      </c>
      <c r="L11694" s="6" t="s">
        <v>49771</v>
      </c>
      <c r="M11694" s="6" t="s">
        <v>26629</v>
      </c>
      <c r="N11694" s="6" t="s">
        <v>90</v>
      </c>
      <c r="O11694" s="6" t="s">
        <v>77543</v>
      </c>
    </row>
    <row r="11695" spans="9:15" x14ac:dyDescent="0.25">
      <c r="I11695">
        <v>11694</v>
      </c>
      <c r="J11695" s="6" t="s">
        <v>26630</v>
      </c>
      <c r="K11695" s="6" t="s">
        <v>51058</v>
      </c>
      <c r="L11695" s="6" t="s">
        <v>52026</v>
      </c>
      <c r="M11695" s="6" t="s">
        <v>26631</v>
      </c>
      <c r="N11695" s="6" t="s">
        <v>60351</v>
      </c>
      <c r="O11695" s="6" t="s">
        <v>77544</v>
      </c>
    </row>
    <row r="11696" spans="9:15" x14ac:dyDescent="0.25">
      <c r="I11696">
        <v>11695</v>
      </c>
      <c r="J11696" s="6" t="s">
        <v>26632</v>
      </c>
      <c r="K11696" s="6" t="s">
        <v>52145</v>
      </c>
      <c r="L11696" s="6" t="s">
        <v>90</v>
      </c>
      <c r="M11696" s="6" t="s">
        <v>26633</v>
      </c>
      <c r="N11696" s="6" t="s">
        <v>90</v>
      </c>
      <c r="O11696" s="6" t="s">
        <v>77545</v>
      </c>
    </row>
    <row r="11697" spans="9:15" x14ac:dyDescent="0.25">
      <c r="I11697">
        <v>11696</v>
      </c>
      <c r="J11697" s="6" t="s">
        <v>26634</v>
      </c>
      <c r="K11697" s="6" t="s">
        <v>51650</v>
      </c>
      <c r="L11697" s="6" t="s">
        <v>90</v>
      </c>
      <c r="M11697" s="6" t="s">
        <v>26635</v>
      </c>
      <c r="N11697" s="6" t="s">
        <v>60352</v>
      </c>
      <c r="O11697" s="6" t="s">
        <v>77546</v>
      </c>
    </row>
    <row r="11698" spans="9:15" x14ac:dyDescent="0.25">
      <c r="I11698">
        <v>11697</v>
      </c>
      <c r="J11698" s="6" t="s">
        <v>26636</v>
      </c>
      <c r="K11698" s="6" t="s">
        <v>52497</v>
      </c>
      <c r="L11698" s="6" t="s">
        <v>49013</v>
      </c>
      <c r="M11698" s="6" t="s">
        <v>26637</v>
      </c>
      <c r="N11698" s="6" t="s">
        <v>60353</v>
      </c>
      <c r="O11698" s="6" t="s">
        <v>77547</v>
      </c>
    </row>
    <row r="11699" spans="9:15" x14ac:dyDescent="0.25">
      <c r="I11699">
        <v>11698</v>
      </c>
      <c r="J11699" s="6" t="s">
        <v>26638</v>
      </c>
      <c r="K11699" s="6" t="s">
        <v>48604</v>
      </c>
      <c r="L11699" s="6" t="s">
        <v>48616</v>
      </c>
      <c r="M11699" s="6" t="s">
        <v>26639</v>
      </c>
      <c r="N11699" s="6" t="s">
        <v>60354</v>
      </c>
      <c r="O11699" s="6" t="s">
        <v>77548</v>
      </c>
    </row>
    <row r="11700" spans="9:15" x14ac:dyDescent="0.25">
      <c r="I11700">
        <v>11699</v>
      </c>
      <c r="J11700" s="6" t="s">
        <v>26640</v>
      </c>
      <c r="K11700" s="6" t="s">
        <v>50195</v>
      </c>
      <c r="L11700" s="6" t="s">
        <v>49845</v>
      </c>
      <c r="M11700" s="6" t="s">
        <v>26641</v>
      </c>
      <c r="N11700" s="6" t="s">
        <v>60355</v>
      </c>
      <c r="O11700" s="6" t="s">
        <v>77549</v>
      </c>
    </row>
    <row r="11701" spans="9:15" x14ac:dyDescent="0.25">
      <c r="I11701">
        <v>11700</v>
      </c>
      <c r="J11701" s="6" t="s">
        <v>26642</v>
      </c>
      <c r="K11701" s="6" t="s">
        <v>49188</v>
      </c>
      <c r="L11701" s="6" t="s">
        <v>49125</v>
      </c>
      <c r="M11701" s="6" t="s">
        <v>26643</v>
      </c>
      <c r="N11701" s="6" t="s">
        <v>90</v>
      </c>
      <c r="O11701" s="6" t="s">
        <v>77550</v>
      </c>
    </row>
    <row r="11702" spans="9:15" x14ac:dyDescent="0.25">
      <c r="I11702">
        <v>11701</v>
      </c>
      <c r="J11702" s="6" t="s">
        <v>26644</v>
      </c>
      <c r="K11702" s="6" t="s">
        <v>52443</v>
      </c>
      <c r="L11702" s="6" t="s">
        <v>52470</v>
      </c>
      <c r="M11702" s="6" t="s">
        <v>26645</v>
      </c>
      <c r="N11702" s="6" t="s">
        <v>54657</v>
      </c>
      <c r="O11702" s="6" t="s">
        <v>77551</v>
      </c>
    </row>
    <row r="11703" spans="9:15" x14ac:dyDescent="0.25">
      <c r="I11703">
        <v>11702</v>
      </c>
      <c r="J11703" s="6" t="s">
        <v>26646</v>
      </c>
      <c r="K11703" s="6" t="s">
        <v>49328</v>
      </c>
      <c r="L11703" s="6" t="s">
        <v>90</v>
      </c>
      <c r="M11703" s="6" t="s">
        <v>26647</v>
      </c>
      <c r="N11703" s="6" t="s">
        <v>60356</v>
      </c>
      <c r="O11703" s="6" t="s">
        <v>77552</v>
      </c>
    </row>
    <row r="11704" spans="9:15" x14ac:dyDescent="0.25">
      <c r="I11704">
        <v>11703</v>
      </c>
      <c r="J11704" s="6" t="s">
        <v>26648</v>
      </c>
      <c r="K11704" s="6" t="s">
        <v>50429</v>
      </c>
      <c r="L11704" s="6" t="s">
        <v>50366</v>
      </c>
      <c r="M11704" s="6" t="s">
        <v>26649</v>
      </c>
      <c r="N11704" s="6" t="s">
        <v>90</v>
      </c>
      <c r="O11704" s="6" t="s">
        <v>77553</v>
      </c>
    </row>
    <row r="11705" spans="9:15" x14ac:dyDescent="0.25">
      <c r="I11705">
        <v>11704</v>
      </c>
      <c r="J11705" s="6" t="s">
        <v>26650</v>
      </c>
      <c r="K11705" s="6" t="s">
        <v>52290</v>
      </c>
      <c r="L11705" s="6" t="s">
        <v>48838</v>
      </c>
      <c r="M11705" s="6" t="s">
        <v>26651</v>
      </c>
      <c r="N11705" s="6" t="s">
        <v>60357</v>
      </c>
      <c r="O11705" s="6" t="s">
        <v>77554</v>
      </c>
    </row>
    <row r="11706" spans="9:15" x14ac:dyDescent="0.25">
      <c r="I11706">
        <v>11705</v>
      </c>
      <c r="J11706" s="6" t="s">
        <v>26652</v>
      </c>
      <c r="K11706" s="6" t="s">
        <v>49771</v>
      </c>
      <c r="L11706" s="6" t="s">
        <v>90</v>
      </c>
      <c r="M11706" s="6" t="s">
        <v>26653</v>
      </c>
      <c r="N11706" s="6" t="s">
        <v>90</v>
      </c>
      <c r="O11706" s="6" t="s">
        <v>77555</v>
      </c>
    </row>
    <row r="11707" spans="9:15" x14ac:dyDescent="0.25">
      <c r="I11707">
        <v>11706</v>
      </c>
      <c r="J11707" s="6" t="s">
        <v>26654</v>
      </c>
      <c r="K11707" s="6" t="s">
        <v>51116</v>
      </c>
      <c r="L11707" s="6" t="s">
        <v>50656</v>
      </c>
      <c r="M11707" s="6" t="s">
        <v>26655</v>
      </c>
      <c r="N11707" s="6" t="s">
        <v>56046</v>
      </c>
      <c r="O11707" s="6" t="s">
        <v>77556</v>
      </c>
    </row>
    <row r="11708" spans="9:15" x14ac:dyDescent="0.25">
      <c r="I11708">
        <v>11707</v>
      </c>
      <c r="J11708" s="6" t="s">
        <v>26656</v>
      </c>
      <c r="K11708" s="6" t="s">
        <v>48745</v>
      </c>
      <c r="L11708" s="6" t="s">
        <v>90</v>
      </c>
      <c r="M11708" s="6" t="s">
        <v>26657</v>
      </c>
      <c r="N11708" s="6" t="s">
        <v>90</v>
      </c>
      <c r="O11708" s="6" t="s">
        <v>77557</v>
      </c>
    </row>
    <row r="11709" spans="9:15" x14ac:dyDescent="0.25">
      <c r="I11709">
        <v>11708</v>
      </c>
      <c r="J11709" s="6" t="s">
        <v>26658</v>
      </c>
      <c r="K11709" s="6" t="s">
        <v>52505</v>
      </c>
      <c r="L11709" s="6" t="s">
        <v>52439</v>
      </c>
      <c r="M11709" s="6" t="s">
        <v>26659</v>
      </c>
      <c r="N11709" s="6" t="s">
        <v>60358</v>
      </c>
      <c r="O11709" s="6" t="s">
        <v>77558</v>
      </c>
    </row>
    <row r="11710" spans="9:15" x14ac:dyDescent="0.25">
      <c r="I11710">
        <v>11709</v>
      </c>
      <c r="J11710" s="6" t="s">
        <v>26660</v>
      </c>
      <c r="K11710" s="6" t="s">
        <v>49082</v>
      </c>
      <c r="L11710" s="6" t="s">
        <v>90</v>
      </c>
      <c r="M11710" s="6" t="s">
        <v>26661</v>
      </c>
      <c r="N11710" s="6" t="s">
        <v>60359</v>
      </c>
      <c r="O11710" s="6" t="s">
        <v>77559</v>
      </c>
    </row>
    <row r="11711" spans="9:15" x14ac:dyDescent="0.25">
      <c r="I11711">
        <v>11710</v>
      </c>
      <c r="J11711" s="6" t="s">
        <v>26662</v>
      </c>
      <c r="K11711" s="6" t="s">
        <v>52468</v>
      </c>
      <c r="L11711" s="6" t="s">
        <v>90</v>
      </c>
      <c r="M11711" s="6" t="s">
        <v>26663</v>
      </c>
      <c r="N11711" s="6" t="s">
        <v>60360</v>
      </c>
      <c r="O11711" s="6" t="s">
        <v>77560</v>
      </c>
    </row>
    <row r="11712" spans="9:15" x14ac:dyDescent="0.25">
      <c r="I11712">
        <v>11711</v>
      </c>
      <c r="J11712" s="6" t="s">
        <v>26664</v>
      </c>
      <c r="K11712" s="6" t="s">
        <v>49627</v>
      </c>
      <c r="L11712" s="6" t="s">
        <v>90</v>
      </c>
      <c r="M11712" s="6" t="s">
        <v>26665</v>
      </c>
      <c r="N11712" s="6" t="s">
        <v>60361</v>
      </c>
      <c r="O11712" s="6" t="s">
        <v>77561</v>
      </c>
    </row>
    <row r="11713" spans="9:15" x14ac:dyDescent="0.25">
      <c r="I11713">
        <v>11712</v>
      </c>
      <c r="J11713" s="6" t="s">
        <v>26666</v>
      </c>
      <c r="K11713" s="6" t="s">
        <v>50186</v>
      </c>
      <c r="L11713" s="6" t="s">
        <v>51481</v>
      </c>
      <c r="M11713" s="6" t="s">
        <v>26667</v>
      </c>
      <c r="N11713" s="6" t="s">
        <v>60362</v>
      </c>
      <c r="O11713" s="6" t="s">
        <v>77562</v>
      </c>
    </row>
    <row r="11714" spans="9:15" x14ac:dyDescent="0.25">
      <c r="I11714">
        <v>11713</v>
      </c>
      <c r="J11714" s="6" t="s">
        <v>26668</v>
      </c>
      <c r="K11714" s="6" t="s">
        <v>50890</v>
      </c>
      <c r="L11714" s="6" t="s">
        <v>50901</v>
      </c>
      <c r="M11714" s="6" t="s">
        <v>26669</v>
      </c>
      <c r="N11714" s="6" t="s">
        <v>54073</v>
      </c>
      <c r="O11714" s="6" t="s">
        <v>77563</v>
      </c>
    </row>
    <row r="11715" spans="9:15" x14ac:dyDescent="0.25">
      <c r="I11715">
        <v>11714</v>
      </c>
      <c r="J11715" s="6" t="s">
        <v>26670</v>
      </c>
      <c r="K11715" s="6" t="s">
        <v>51547</v>
      </c>
      <c r="L11715" s="6" t="s">
        <v>90</v>
      </c>
      <c r="M11715" s="6" t="s">
        <v>26671</v>
      </c>
      <c r="N11715" s="6" t="s">
        <v>90</v>
      </c>
      <c r="O11715" s="6" t="s">
        <v>77564</v>
      </c>
    </row>
    <row r="11716" spans="9:15" x14ac:dyDescent="0.25">
      <c r="I11716">
        <v>11715</v>
      </c>
      <c r="J11716" s="6" t="s">
        <v>26672</v>
      </c>
      <c r="K11716" s="6" t="s">
        <v>48941</v>
      </c>
      <c r="L11716" s="6" t="s">
        <v>48952</v>
      </c>
      <c r="M11716" s="6" t="s">
        <v>26673</v>
      </c>
      <c r="N11716" s="6" t="s">
        <v>56943</v>
      </c>
      <c r="O11716" s="6" t="s">
        <v>72474</v>
      </c>
    </row>
    <row r="11717" spans="9:15" x14ac:dyDescent="0.25">
      <c r="I11717">
        <v>11716</v>
      </c>
      <c r="J11717" s="6" t="s">
        <v>26674</v>
      </c>
      <c r="K11717" s="6" t="s">
        <v>51266</v>
      </c>
      <c r="L11717" s="6" t="s">
        <v>90</v>
      </c>
      <c r="M11717" s="6" t="s">
        <v>26675</v>
      </c>
      <c r="N11717" s="6" t="s">
        <v>60363</v>
      </c>
      <c r="O11717" s="6" t="s">
        <v>77565</v>
      </c>
    </row>
    <row r="11718" spans="9:15" x14ac:dyDescent="0.25">
      <c r="I11718">
        <v>11717</v>
      </c>
      <c r="J11718" s="6" t="s">
        <v>26676</v>
      </c>
      <c r="K11718" s="6" t="s">
        <v>51640</v>
      </c>
      <c r="L11718" s="6" t="s">
        <v>50773</v>
      </c>
      <c r="M11718" s="6" t="s">
        <v>26677</v>
      </c>
      <c r="N11718" s="6" t="s">
        <v>60364</v>
      </c>
      <c r="O11718" s="6" t="s">
        <v>77566</v>
      </c>
    </row>
    <row r="11719" spans="9:15" x14ac:dyDescent="0.25">
      <c r="I11719">
        <v>11718</v>
      </c>
      <c r="J11719" s="6" t="s">
        <v>26678</v>
      </c>
      <c r="K11719" s="6" t="s">
        <v>50782</v>
      </c>
      <c r="L11719" s="6" t="s">
        <v>50516</v>
      </c>
      <c r="M11719" s="6" t="s">
        <v>26679</v>
      </c>
      <c r="N11719" s="6" t="s">
        <v>60365</v>
      </c>
      <c r="O11719" s="6" t="s">
        <v>77567</v>
      </c>
    </row>
    <row r="11720" spans="9:15" x14ac:dyDescent="0.25">
      <c r="I11720">
        <v>11719</v>
      </c>
      <c r="J11720" s="6" t="s">
        <v>26680</v>
      </c>
      <c r="K11720" s="6" t="s">
        <v>51833</v>
      </c>
      <c r="L11720" s="6" t="s">
        <v>90</v>
      </c>
      <c r="M11720" s="6" t="s">
        <v>26681</v>
      </c>
      <c r="N11720" s="6" t="s">
        <v>60366</v>
      </c>
      <c r="O11720" s="6" t="s">
        <v>77568</v>
      </c>
    </row>
    <row r="11721" spans="9:15" x14ac:dyDescent="0.25">
      <c r="I11721">
        <v>11720</v>
      </c>
      <c r="J11721" s="6" t="s">
        <v>26682</v>
      </c>
      <c r="K11721" s="6" t="s">
        <v>49041</v>
      </c>
      <c r="L11721" s="6" t="s">
        <v>90</v>
      </c>
      <c r="M11721" s="6" t="s">
        <v>26683</v>
      </c>
      <c r="N11721" s="6" t="s">
        <v>90</v>
      </c>
      <c r="O11721" s="6" t="s">
        <v>77569</v>
      </c>
    </row>
    <row r="11722" spans="9:15" x14ac:dyDescent="0.25">
      <c r="I11722">
        <v>11721</v>
      </c>
      <c r="J11722" s="6" t="s">
        <v>26684</v>
      </c>
      <c r="K11722" s="6" t="s">
        <v>52384</v>
      </c>
      <c r="L11722" s="6" t="s">
        <v>90</v>
      </c>
      <c r="M11722" s="6" t="s">
        <v>26685</v>
      </c>
      <c r="N11722" s="6" t="s">
        <v>90</v>
      </c>
      <c r="O11722" s="6" t="s">
        <v>77570</v>
      </c>
    </row>
    <row r="11723" spans="9:15" x14ac:dyDescent="0.25">
      <c r="I11723">
        <v>11722</v>
      </c>
      <c r="J11723" s="6" t="s">
        <v>26686</v>
      </c>
      <c r="K11723" s="6" t="s">
        <v>49387</v>
      </c>
      <c r="L11723" s="6" t="s">
        <v>50335</v>
      </c>
      <c r="M11723" s="6" t="s">
        <v>26687</v>
      </c>
      <c r="N11723" s="6" t="s">
        <v>60367</v>
      </c>
      <c r="O11723" s="6" t="s">
        <v>77571</v>
      </c>
    </row>
    <row r="11724" spans="9:15" x14ac:dyDescent="0.25">
      <c r="I11724">
        <v>11723</v>
      </c>
      <c r="J11724" s="6" t="s">
        <v>26688</v>
      </c>
      <c r="K11724" s="6" t="s">
        <v>51248</v>
      </c>
      <c r="L11724" s="6" t="s">
        <v>51229</v>
      </c>
      <c r="M11724" s="6" t="s">
        <v>26689</v>
      </c>
      <c r="N11724" s="6" t="s">
        <v>58105</v>
      </c>
      <c r="O11724" s="6" t="s">
        <v>74173</v>
      </c>
    </row>
    <row r="11725" spans="9:15" x14ac:dyDescent="0.25">
      <c r="I11725">
        <v>11724</v>
      </c>
      <c r="J11725" s="6" t="s">
        <v>26690</v>
      </c>
      <c r="K11725" s="6" t="s">
        <v>52369</v>
      </c>
      <c r="L11725" s="6" t="s">
        <v>90</v>
      </c>
      <c r="M11725" s="6" t="s">
        <v>26691</v>
      </c>
      <c r="N11725" s="6" t="s">
        <v>90</v>
      </c>
      <c r="O11725" s="6" t="s">
        <v>77572</v>
      </c>
    </row>
    <row r="11726" spans="9:15" x14ac:dyDescent="0.25">
      <c r="I11726">
        <v>11725</v>
      </c>
      <c r="J11726" s="6" t="s">
        <v>26692</v>
      </c>
      <c r="K11726" s="6" t="s">
        <v>49209</v>
      </c>
      <c r="L11726" s="6" t="s">
        <v>90</v>
      </c>
      <c r="M11726" s="6" t="s">
        <v>26693</v>
      </c>
      <c r="N11726" s="6" t="s">
        <v>90</v>
      </c>
      <c r="O11726" s="6" t="s">
        <v>77573</v>
      </c>
    </row>
    <row r="11727" spans="9:15" x14ac:dyDescent="0.25">
      <c r="I11727">
        <v>11726</v>
      </c>
      <c r="J11727" s="6" t="s">
        <v>26694</v>
      </c>
      <c r="K11727" s="6" t="s">
        <v>50199</v>
      </c>
      <c r="L11727" s="6" t="s">
        <v>51418</v>
      </c>
      <c r="M11727" s="6" t="s">
        <v>26695</v>
      </c>
      <c r="N11727" s="6" t="s">
        <v>60368</v>
      </c>
      <c r="O11727" s="6" t="s">
        <v>77574</v>
      </c>
    </row>
    <row r="11728" spans="9:15" x14ac:dyDescent="0.25">
      <c r="I11728">
        <v>11727</v>
      </c>
      <c r="J11728" s="6" t="s">
        <v>26696</v>
      </c>
      <c r="K11728" s="6" t="s">
        <v>50883</v>
      </c>
      <c r="L11728" s="6" t="s">
        <v>50849</v>
      </c>
      <c r="M11728" s="6" t="s">
        <v>26697</v>
      </c>
      <c r="N11728" s="6" t="s">
        <v>90</v>
      </c>
      <c r="O11728" s="6" t="s">
        <v>77575</v>
      </c>
    </row>
    <row r="11729" spans="9:15" x14ac:dyDescent="0.25">
      <c r="I11729">
        <v>11728</v>
      </c>
      <c r="J11729" s="6" t="s">
        <v>26698</v>
      </c>
      <c r="K11729" s="6" t="s">
        <v>49457</v>
      </c>
      <c r="L11729" s="6" t="s">
        <v>49515</v>
      </c>
      <c r="M11729" s="6" t="s">
        <v>26699</v>
      </c>
      <c r="N11729" s="6" t="s">
        <v>90</v>
      </c>
      <c r="O11729" s="6" t="s">
        <v>77576</v>
      </c>
    </row>
    <row r="11730" spans="9:15" x14ac:dyDescent="0.25">
      <c r="I11730">
        <v>11729</v>
      </c>
      <c r="J11730" s="6" t="s">
        <v>26700</v>
      </c>
      <c r="K11730" s="6" t="s">
        <v>51266</v>
      </c>
      <c r="L11730" s="6" t="s">
        <v>90</v>
      </c>
      <c r="M11730" s="6" t="s">
        <v>26701</v>
      </c>
      <c r="N11730" s="6" t="s">
        <v>90</v>
      </c>
      <c r="O11730" s="6" t="s">
        <v>77577</v>
      </c>
    </row>
    <row r="11731" spans="9:15" x14ac:dyDescent="0.25">
      <c r="I11731">
        <v>11730</v>
      </c>
      <c r="J11731" s="6" t="s">
        <v>26702</v>
      </c>
      <c r="K11731" s="6" t="s">
        <v>49775</v>
      </c>
      <c r="L11731" s="6" t="s">
        <v>90</v>
      </c>
      <c r="M11731" s="6" t="s">
        <v>26703</v>
      </c>
      <c r="N11731" s="6" t="s">
        <v>60369</v>
      </c>
      <c r="O11731" s="6" t="s">
        <v>73053</v>
      </c>
    </row>
    <row r="11732" spans="9:15" x14ac:dyDescent="0.25">
      <c r="I11732">
        <v>11731</v>
      </c>
      <c r="J11732" s="6" t="s">
        <v>26704</v>
      </c>
      <c r="K11732" s="6" t="s">
        <v>50830</v>
      </c>
      <c r="L11732" s="6" t="s">
        <v>50830</v>
      </c>
      <c r="M11732" s="6" t="s">
        <v>26705</v>
      </c>
      <c r="N11732" s="6" t="s">
        <v>90</v>
      </c>
      <c r="O11732" s="6" t="s">
        <v>77578</v>
      </c>
    </row>
    <row r="11733" spans="9:15" x14ac:dyDescent="0.25">
      <c r="I11733">
        <v>11732</v>
      </c>
      <c r="J11733" s="6" t="s">
        <v>26706</v>
      </c>
      <c r="K11733" s="6" t="s">
        <v>51701</v>
      </c>
      <c r="L11733" s="6" t="s">
        <v>51025</v>
      </c>
      <c r="M11733" s="6" t="s">
        <v>26707</v>
      </c>
      <c r="N11733" s="6" t="s">
        <v>90</v>
      </c>
      <c r="O11733" s="6" t="s">
        <v>73180</v>
      </c>
    </row>
    <row r="11734" spans="9:15" x14ac:dyDescent="0.25">
      <c r="I11734">
        <v>11733</v>
      </c>
      <c r="J11734" s="6" t="s">
        <v>26708</v>
      </c>
      <c r="K11734" s="6" t="s">
        <v>48676</v>
      </c>
      <c r="L11734" s="6" t="s">
        <v>90</v>
      </c>
      <c r="M11734" s="6" t="s">
        <v>26709</v>
      </c>
      <c r="N11734" s="6" t="s">
        <v>60370</v>
      </c>
      <c r="O11734" s="6" t="s">
        <v>77579</v>
      </c>
    </row>
    <row r="11735" spans="9:15" x14ac:dyDescent="0.25">
      <c r="I11735">
        <v>11734</v>
      </c>
      <c r="J11735" s="6" t="s">
        <v>26710</v>
      </c>
      <c r="K11735" s="6" t="s">
        <v>49155</v>
      </c>
      <c r="L11735" s="6" t="s">
        <v>49186</v>
      </c>
      <c r="M11735" s="6" t="s">
        <v>26711</v>
      </c>
      <c r="N11735" s="6" t="s">
        <v>54196</v>
      </c>
      <c r="O11735" s="6" t="s">
        <v>70107</v>
      </c>
    </row>
    <row r="11736" spans="9:15" x14ac:dyDescent="0.25">
      <c r="I11736">
        <v>11735</v>
      </c>
      <c r="J11736" s="6" t="s">
        <v>26712</v>
      </c>
      <c r="K11736" s="6" t="s">
        <v>50217</v>
      </c>
      <c r="L11736" s="6" t="s">
        <v>90</v>
      </c>
      <c r="M11736" s="6" t="s">
        <v>26713</v>
      </c>
      <c r="N11736" s="6" t="s">
        <v>90</v>
      </c>
      <c r="O11736" s="6" t="s">
        <v>77580</v>
      </c>
    </row>
    <row r="11737" spans="9:15" x14ac:dyDescent="0.25">
      <c r="I11737">
        <v>11736</v>
      </c>
      <c r="J11737" s="6" t="s">
        <v>26714</v>
      </c>
      <c r="K11737" s="6" t="s">
        <v>48995</v>
      </c>
      <c r="L11737" s="6" t="s">
        <v>49027</v>
      </c>
      <c r="M11737" s="6" t="s">
        <v>26715</v>
      </c>
      <c r="N11737" s="6" t="s">
        <v>60371</v>
      </c>
      <c r="O11737" s="6" t="s">
        <v>77581</v>
      </c>
    </row>
    <row r="11738" spans="9:15" x14ac:dyDescent="0.25">
      <c r="I11738">
        <v>11737</v>
      </c>
      <c r="J11738" s="6" t="s">
        <v>26716</v>
      </c>
      <c r="K11738" s="6" t="s">
        <v>49137</v>
      </c>
      <c r="L11738" s="6" t="s">
        <v>90</v>
      </c>
      <c r="M11738" s="6" t="s">
        <v>26717</v>
      </c>
      <c r="N11738" s="6" t="s">
        <v>56238</v>
      </c>
      <c r="O11738" s="6" t="s">
        <v>75800</v>
      </c>
    </row>
    <row r="11739" spans="9:15" x14ac:dyDescent="0.25">
      <c r="I11739">
        <v>11738</v>
      </c>
      <c r="J11739" s="6" t="s">
        <v>26718</v>
      </c>
      <c r="K11739" s="6" t="s">
        <v>51775</v>
      </c>
      <c r="L11739" s="6" t="s">
        <v>90</v>
      </c>
      <c r="M11739" s="6" t="s">
        <v>26719</v>
      </c>
      <c r="N11739" s="6" t="s">
        <v>90</v>
      </c>
      <c r="O11739" s="6" t="s">
        <v>77582</v>
      </c>
    </row>
    <row r="11740" spans="9:15" x14ac:dyDescent="0.25">
      <c r="I11740">
        <v>11739</v>
      </c>
      <c r="J11740" s="6" t="s">
        <v>26720</v>
      </c>
      <c r="K11740" s="6" t="s">
        <v>50130</v>
      </c>
      <c r="L11740" s="6" t="s">
        <v>50175</v>
      </c>
      <c r="M11740" s="6" t="s">
        <v>26721</v>
      </c>
      <c r="N11740" s="6" t="s">
        <v>60372</v>
      </c>
      <c r="O11740" s="6" t="s">
        <v>77583</v>
      </c>
    </row>
    <row r="11741" spans="9:15" x14ac:dyDescent="0.25">
      <c r="I11741">
        <v>11740</v>
      </c>
      <c r="J11741" s="6" t="s">
        <v>26722</v>
      </c>
      <c r="K11741" s="6" t="s">
        <v>52478</v>
      </c>
      <c r="L11741" s="6" t="s">
        <v>52478</v>
      </c>
      <c r="M11741" s="6" t="s">
        <v>26723</v>
      </c>
      <c r="N11741" s="6" t="s">
        <v>90</v>
      </c>
      <c r="O11741" s="6" t="s">
        <v>77584</v>
      </c>
    </row>
    <row r="11742" spans="9:15" x14ac:dyDescent="0.25">
      <c r="I11742">
        <v>11741</v>
      </c>
      <c r="J11742" s="6" t="s">
        <v>26724</v>
      </c>
      <c r="K11742" s="6" t="s">
        <v>50402</v>
      </c>
      <c r="L11742" s="6" t="s">
        <v>90</v>
      </c>
      <c r="M11742" s="6" t="s">
        <v>26725</v>
      </c>
      <c r="N11742" s="6" t="s">
        <v>90</v>
      </c>
      <c r="O11742" s="6" t="s">
        <v>77585</v>
      </c>
    </row>
    <row r="11743" spans="9:15" x14ac:dyDescent="0.25">
      <c r="I11743">
        <v>11742</v>
      </c>
      <c r="J11743" s="6" t="s">
        <v>26726</v>
      </c>
      <c r="K11743" s="6" t="s">
        <v>52062</v>
      </c>
      <c r="L11743" s="6" t="s">
        <v>52106</v>
      </c>
      <c r="M11743" s="6" t="s">
        <v>26727</v>
      </c>
      <c r="N11743" s="6" t="s">
        <v>60373</v>
      </c>
      <c r="O11743" s="6" t="s">
        <v>77586</v>
      </c>
    </row>
    <row r="11744" spans="9:15" x14ac:dyDescent="0.25">
      <c r="I11744">
        <v>11743</v>
      </c>
      <c r="J11744" s="6" t="s">
        <v>26728</v>
      </c>
      <c r="K11744" s="6" t="s">
        <v>50489</v>
      </c>
      <c r="L11744" s="6" t="s">
        <v>50449</v>
      </c>
      <c r="M11744" s="6" t="s">
        <v>26729</v>
      </c>
      <c r="N11744" s="6" t="s">
        <v>60374</v>
      </c>
      <c r="O11744" s="6" t="s">
        <v>77587</v>
      </c>
    </row>
    <row r="11745" spans="9:15" x14ac:dyDescent="0.25">
      <c r="I11745">
        <v>11744</v>
      </c>
      <c r="J11745" s="6" t="s">
        <v>26730</v>
      </c>
      <c r="K11745" s="6" t="s">
        <v>48749</v>
      </c>
      <c r="L11745" s="6" t="s">
        <v>48838</v>
      </c>
      <c r="M11745" s="6" t="s">
        <v>26731</v>
      </c>
      <c r="N11745" s="6" t="s">
        <v>60375</v>
      </c>
      <c r="O11745" s="6" t="s">
        <v>77588</v>
      </c>
    </row>
    <row r="11746" spans="9:15" x14ac:dyDescent="0.25">
      <c r="I11746">
        <v>11745</v>
      </c>
      <c r="J11746" s="6" t="s">
        <v>26732</v>
      </c>
      <c r="K11746" s="6" t="s">
        <v>52405</v>
      </c>
      <c r="L11746" s="6" t="s">
        <v>90</v>
      </c>
      <c r="M11746" s="6" t="s">
        <v>26733</v>
      </c>
      <c r="N11746" s="6" t="s">
        <v>90</v>
      </c>
      <c r="O11746" s="6" t="s">
        <v>71304</v>
      </c>
    </row>
    <row r="11747" spans="9:15" x14ac:dyDescent="0.25">
      <c r="I11747">
        <v>11746</v>
      </c>
      <c r="J11747" s="6" t="s">
        <v>26734</v>
      </c>
      <c r="K11747" s="6" t="s">
        <v>50541</v>
      </c>
      <c r="L11747" s="6" t="s">
        <v>50588</v>
      </c>
      <c r="M11747" s="6" t="s">
        <v>26735</v>
      </c>
      <c r="N11747" s="6" t="s">
        <v>60376</v>
      </c>
      <c r="O11747" s="6" t="s">
        <v>77589</v>
      </c>
    </row>
    <row r="11748" spans="9:15" x14ac:dyDescent="0.25">
      <c r="I11748">
        <v>11747</v>
      </c>
      <c r="J11748" s="6" t="s">
        <v>26736</v>
      </c>
      <c r="K11748" s="6" t="s">
        <v>52297</v>
      </c>
      <c r="L11748" s="6" t="s">
        <v>90</v>
      </c>
      <c r="M11748" s="6" t="s">
        <v>26737</v>
      </c>
      <c r="N11748" s="6" t="s">
        <v>90</v>
      </c>
      <c r="O11748" s="6" t="s">
        <v>77590</v>
      </c>
    </row>
    <row r="11749" spans="9:15" x14ac:dyDescent="0.25">
      <c r="I11749">
        <v>11748</v>
      </c>
      <c r="J11749" s="6" t="s">
        <v>26738</v>
      </c>
      <c r="K11749" s="6" t="s">
        <v>51616</v>
      </c>
      <c r="L11749" s="6" t="s">
        <v>51373</v>
      </c>
      <c r="M11749" s="6" t="s">
        <v>26739</v>
      </c>
      <c r="N11749" s="6" t="s">
        <v>90</v>
      </c>
      <c r="O11749" s="6" t="s">
        <v>77591</v>
      </c>
    </row>
    <row r="11750" spans="9:15" x14ac:dyDescent="0.25">
      <c r="I11750">
        <v>11749</v>
      </c>
      <c r="J11750" s="6" t="s">
        <v>26740</v>
      </c>
      <c r="K11750" s="6" t="s">
        <v>48704</v>
      </c>
      <c r="L11750" s="6" t="s">
        <v>90</v>
      </c>
      <c r="M11750" s="6" t="s">
        <v>26741</v>
      </c>
      <c r="N11750" s="6" t="s">
        <v>90</v>
      </c>
      <c r="O11750" s="6" t="s">
        <v>77592</v>
      </c>
    </row>
    <row r="11751" spans="9:15" x14ac:dyDescent="0.25">
      <c r="I11751">
        <v>11750</v>
      </c>
      <c r="J11751" s="6" t="s">
        <v>26742</v>
      </c>
      <c r="K11751" s="6" t="s">
        <v>50195</v>
      </c>
      <c r="L11751" s="6" t="s">
        <v>50941</v>
      </c>
      <c r="M11751" s="6" t="s">
        <v>26743</v>
      </c>
      <c r="N11751" s="6" t="s">
        <v>54841</v>
      </c>
      <c r="O11751" s="6" t="s">
        <v>77593</v>
      </c>
    </row>
    <row r="11752" spans="9:15" x14ac:dyDescent="0.25">
      <c r="I11752">
        <v>11751</v>
      </c>
      <c r="J11752" s="6" t="s">
        <v>26744</v>
      </c>
      <c r="K11752" s="6" t="s">
        <v>49746</v>
      </c>
      <c r="L11752" s="6" t="s">
        <v>90</v>
      </c>
      <c r="M11752" s="6" t="s">
        <v>26745</v>
      </c>
      <c r="N11752" s="6" t="s">
        <v>60377</v>
      </c>
      <c r="O11752" s="6" t="s">
        <v>77594</v>
      </c>
    </row>
    <row r="11753" spans="9:15" x14ac:dyDescent="0.25">
      <c r="I11753">
        <v>11752</v>
      </c>
      <c r="J11753" s="6" t="s">
        <v>26746</v>
      </c>
      <c r="K11753" s="6" t="s">
        <v>50402</v>
      </c>
      <c r="L11753" s="6" t="s">
        <v>50399</v>
      </c>
      <c r="M11753" s="6" t="s">
        <v>26747</v>
      </c>
      <c r="N11753" s="6" t="s">
        <v>60378</v>
      </c>
      <c r="O11753" s="6" t="s">
        <v>77595</v>
      </c>
    </row>
    <row r="11754" spans="9:15" x14ac:dyDescent="0.25">
      <c r="I11754">
        <v>11753</v>
      </c>
      <c r="J11754" s="6" t="s">
        <v>26748</v>
      </c>
      <c r="K11754" s="6" t="s">
        <v>50329</v>
      </c>
      <c r="L11754" s="6" t="s">
        <v>90</v>
      </c>
      <c r="M11754" s="6" t="s">
        <v>26749</v>
      </c>
      <c r="N11754" s="6" t="s">
        <v>55519</v>
      </c>
      <c r="O11754" s="6" t="s">
        <v>77596</v>
      </c>
    </row>
    <row r="11755" spans="9:15" x14ac:dyDescent="0.25">
      <c r="I11755">
        <v>11754</v>
      </c>
      <c r="J11755" s="6" t="s">
        <v>26750</v>
      </c>
      <c r="K11755" s="6" t="s">
        <v>50549</v>
      </c>
      <c r="L11755" s="6" t="s">
        <v>90</v>
      </c>
      <c r="M11755" s="6" t="s">
        <v>26751</v>
      </c>
      <c r="N11755" s="6" t="s">
        <v>90</v>
      </c>
      <c r="O11755" s="6" t="s">
        <v>77597</v>
      </c>
    </row>
    <row r="11756" spans="9:15" x14ac:dyDescent="0.25">
      <c r="I11756">
        <v>11755</v>
      </c>
      <c r="J11756" s="6" t="s">
        <v>26752</v>
      </c>
      <c r="K11756" s="6" t="s">
        <v>49226</v>
      </c>
      <c r="L11756" s="6" t="s">
        <v>50489</v>
      </c>
      <c r="M11756" s="6" t="s">
        <v>26753</v>
      </c>
      <c r="N11756" s="6" t="s">
        <v>90</v>
      </c>
      <c r="O11756" s="6" t="s">
        <v>77598</v>
      </c>
    </row>
    <row r="11757" spans="9:15" x14ac:dyDescent="0.25">
      <c r="I11757">
        <v>11756</v>
      </c>
      <c r="J11757" s="6" t="s">
        <v>26754</v>
      </c>
      <c r="K11757" s="6" t="s">
        <v>52533</v>
      </c>
      <c r="L11757" s="6" t="s">
        <v>90</v>
      </c>
      <c r="M11757" s="6" t="s">
        <v>26755</v>
      </c>
      <c r="N11757" s="6" t="s">
        <v>90</v>
      </c>
      <c r="O11757" s="6" t="s">
        <v>77112</v>
      </c>
    </row>
    <row r="11758" spans="9:15" x14ac:dyDescent="0.25">
      <c r="I11758">
        <v>11757</v>
      </c>
      <c r="J11758" s="6" t="s">
        <v>26756</v>
      </c>
      <c r="K11758" s="6" t="s">
        <v>52174</v>
      </c>
      <c r="L11758" s="6" t="s">
        <v>51373</v>
      </c>
      <c r="M11758" s="6" t="s">
        <v>26757</v>
      </c>
      <c r="N11758" s="6" t="s">
        <v>60379</v>
      </c>
      <c r="O11758" s="6" t="s">
        <v>77599</v>
      </c>
    </row>
    <row r="11759" spans="9:15" x14ac:dyDescent="0.25">
      <c r="I11759">
        <v>11758</v>
      </c>
      <c r="J11759" s="6" t="s">
        <v>26758</v>
      </c>
      <c r="K11759" s="6" t="s">
        <v>50568</v>
      </c>
      <c r="L11759" s="6" t="s">
        <v>90</v>
      </c>
      <c r="M11759" s="6" t="s">
        <v>26759</v>
      </c>
      <c r="N11759" s="6" t="s">
        <v>60380</v>
      </c>
      <c r="O11759" s="6" t="s">
        <v>77600</v>
      </c>
    </row>
    <row r="11760" spans="9:15" x14ac:dyDescent="0.25">
      <c r="I11760">
        <v>11759</v>
      </c>
      <c r="J11760" s="6" t="s">
        <v>26760</v>
      </c>
      <c r="K11760" s="6" t="s">
        <v>52440</v>
      </c>
      <c r="L11760" s="6" t="s">
        <v>50321</v>
      </c>
      <c r="M11760" s="6" t="s">
        <v>26761</v>
      </c>
      <c r="N11760" s="6" t="s">
        <v>57495</v>
      </c>
      <c r="O11760" s="6" t="s">
        <v>73294</v>
      </c>
    </row>
    <row r="11761" spans="9:15" x14ac:dyDescent="0.25">
      <c r="I11761">
        <v>11760</v>
      </c>
      <c r="J11761" s="6" t="s">
        <v>26762</v>
      </c>
      <c r="K11761" s="6" t="s">
        <v>48903</v>
      </c>
      <c r="L11761" s="6" t="s">
        <v>49712</v>
      </c>
      <c r="M11761" s="6" t="s">
        <v>26763</v>
      </c>
      <c r="N11761" s="6" t="s">
        <v>54510</v>
      </c>
      <c r="O11761" s="6" t="s">
        <v>77601</v>
      </c>
    </row>
    <row r="11762" spans="9:15" x14ac:dyDescent="0.25">
      <c r="I11762">
        <v>11761</v>
      </c>
      <c r="J11762" s="6" t="s">
        <v>26764</v>
      </c>
      <c r="K11762" s="6" t="s">
        <v>52479</v>
      </c>
      <c r="L11762" s="6" t="s">
        <v>49060</v>
      </c>
      <c r="M11762" s="6" t="s">
        <v>26765</v>
      </c>
      <c r="N11762" s="6" t="s">
        <v>90</v>
      </c>
      <c r="O11762" s="6" t="s">
        <v>77602</v>
      </c>
    </row>
    <row r="11763" spans="9:15" x14ac:dyDescent="0.25">
      <c r="I11763">
        <v>11762</v>
      </c>
      <c r="J11763" s="6" t="s">
        <v>26766</v>
      </c>
      <c r="K11763" s="6" t="s">
        <v>52405</v>
      </c>
      <c r="L11763" s="6" t="s">
        <v>90</v>
      </c>
      <c r="M11763" s="6" t="s">
        <v>26767</v>
      </c>
      <c r="N11763" s="6" t="s">
        <v>90</v>
      </c>
      <c r="O11763" s="6" t="s">
        <v>77603</v>
      </c>
    </row>
    <row r="11764" spans="9:15" x14ac:dyDescent="0.25">
      <c r="I11764">
        <v>11763</v>
      </c>
      <c r="J11764" s="6" t="s">
        <v>26768</v>
      </c>
      <c r="K11764" s="6" t="s">
        <v>48978</v>
      </c>
      <c r="L11764" s="6" t="s">
        <v>90</v>
      </c>
      <c r="M11764" s="6" t="s">
        <v>26769</v>
      </c>
      <c r="N11764" s="6" t="s">
        <v>60381</v>
      </c>
      <c r="O11764" s="6" t="s">
        <v>77604</v>
      </c>
    </row>
    <row r="11765" spans="9:15" x14ac:dyDescent="0.25">
      <c r="I11765">
        <v>11764</v>
      </c>
      <c r="J11765" s="6" t="s">
        <v>26770</v>
      </c>
      <c r="K11765" s="6" t="s">
        <v>49670</v>
      </c>
      <c r="L11765" s="6" t="s">
        <v>49813</v>
      </c>
      <c r="M11765" s="6" t="s">
        <v>26771</v>
      </c>
      <c r="N11765" s="6" t="s">
        <v>90</v>
      </c>
      <c r="O11765" s="6" t="s">
        <v>77605</v>
      </c>
    </row>
    <row r="11766" spans="9:15" x14ac:dyDescent="0.25">
      <c r="I11766">
        <v>11765</v>
      </c>
      <c r="J11766" s="6" t="s">
        <v>26772</v>
      </c>
      <c r="K11766" s="6" t="s">
        <v>51650</v>
      </c>
      <c r="L11766" s="6" t="s">
        <v>90</v>
      </c>
      <c r="M11766" s="6" t="s">
        <v>26773</v>
      </c>
      <c r="N11766" s="6" t="s">
        <v>60382</v>
      </c>
      <c r="O11766" s="6" t="s">
        <v>77606</v>
      </c>
    </row>
    <row r="11767" spans="9:15" x14ac:dyDescent="0.25">
      <c r="I11767">
        <v>11766</v>
      </c>
      <c r="J11767" s="6" t="s">
        <v>26774</v>
      </c>
      <c r="K11767" s="6" t="s">
        <v>51253</v>
      </c>
      <c r="L11767" s="6" t="s">
        <v>90</v>
      </c>
      <c r="M11767" s="6" t="s">
        <v>26775</v>
      </c>
      <c r="N11767" s="6" t="s">
        <v>60383</v>
      </c>
      <c r="O11767" s="6" t="s">
        <v>77607</v>
      </c>
    </row>
    <row r="11768" spans="9:15" x14ac:dyDescent="0.25">
      <c r="I11768">
        <v>11767</v>
      </c>
      <c r="J11768" s="6" t="s">
        <v>26776</v>
      </c>
      <c r="K11768" s="6" t="s">
        <v>51735</v>
      </c>
      <c r="L11768" s="6" t="s">
        <v>90</v>
      </c>
      <c r="M11768" s="6" t="s">
        <v>26777</v>
      </c>
      <c r="N11768" s="6" t="s">
        <v>60384</v>
      </c>
      <c r="O11768" s="6" t="s">
        <v>77608</v>
      </c>
    </row>
    <row r="11769" spans="9:15" x14ac:dyDescent="0.25">
      <c r="I11769">
        <v>11768</v>
      </c>
      <c r="J11769" s="6" t="s">
        <v>26778</v>
      </c>
      <c r="K11769" s="6" t="s">
        <v>49493</v>
      </c>
      <c r="L11769" s="6" t="s">
        <v>90</v>
      </c>
      <c r="M11769" s="6" t="s">
        <v>26779</v>
      </c>
      <c r="N11769" s="6" t="s">
        <v>60385</v>
      </c>
      <c r="O11769" s="6" t="s">
        <v>77609</v>
      </c>
    </row>
    <row r="11770" spans="9:15" x14ac:dyDescent="0.25">
      <c r="I11770">
        <v>11769</v>
      </c>
      <c r="J11770" s="6" t="s">
        <v>26780</v>
      </c>
      <c r="K11770" s="6" t="s">
        <v>51465</v>
      </c>
      <c r="L11770" s="6" t="s">
        <v>51461</v>
      </c>
      <c r="M11770" s="6" t="s">
        <v>26781</v>
      </c>
      <c r="N11770" s="6" t="s">
        <v>60386</v>
      </c>
      <c r="O11770" s="6" t="s">
        <v>77610</v>
      </c>
    </row>
    <row r="11771" spans="9:15" x14ac:dyDescent="0.25">
      <c r="I11771">
        <v>11770</v>
      </c>
      <c r="J11771" s="6" t="s">
        <v>26782</v>
      </c>
      <c r="K11771" s="6" t="s">
        <v>48733</v>
      </c>
      <c r="L11771" s="6" t="s">
        <v>50529</v>
      </c>
      <c r="M11771" s="6" t="s">
        <v>26783</v>
      </c>
      <c r="N11771" s="6" t="s">
        <v>60387</v>
      </c>
      <c r="O11771" s="6" t="s">
        <v>77611</v>
      </c>
    </row>
    <row r="11772" spans="9:15" x14ac:dyDescent="0.25">
      <c r="I11772">
        <v>11771</v>
      </c>
      <c r="J11772" s="6" t="s">
        <v>26784</v>
      </c>
      <c r="K11772" s="6" t="s">
        <v>49517</v>
      </c>
      <c r="L11772" s="6" t="s">
        <v>90</v>
      </c>
      <c r="M11772" s="6" t="s">
        <v>26785</v>
      </c>
      <c r="N11772" s="6" t="s">
        <v>90</v>
      </c>
      <c r="O11772" s="6" t="s">
        <v>77612</v>
      </c>
    </row>
    <row r="11773" spans="9:15" x14ac:dyDescent="0.25">
      <c r="I11773">
        <v>11772</v>
      </c>
      <c r="J11773" s="6" t="s">
        <v>26786</v>
      </c>
      <c r="K11773" s="6" t="s">
        <v>48952</v>
      </c>
      <c r="L11773" s="6" t="s">
        <v>50895</v>
      </c>
      <c r="M11773" s="6" t="s">
        <v>26787</v>
      </c>
      <c r="N11773" s="6" t="s">
        <v>60388</v>
      </c>
      <c r="O11773" s="6" t="s">
        <v>77613</v>
      </c>
    </row>
    <row r="11774" spans="9:15" x14ac:dyDescent="0.25">
      <c r="I11774">
        <v>11773</v>
      </c>
      <c r="J11774" s="6" t="s">
        <v>26788</v>
      </c>
      <c r="K11774" s="6" t="s">
        <v>50612</v>
      </c>
      <c r="L11774" s="6" t="s">
        <v>50633</v>
      </c>
      <c r="M11774" s="6" t="s">
        <v>26789</v>
      </c>
      <c r="N11774" s="6" t="s">
        <v>57838</v>
      </c>
      <c r="O11774" s="6" t="s">
        <v>77614</v>
      </c>
    </row>
    <row r="11775" spans="9:15" x14ac:dyDescent="0.25">
      <c r="I11775">
        <v>11774</v>
      </c>
      <c r="J11775" s="6" t="s">
        <v>26790</v>
      </c>
      <c r="K11775" s="6" t="s">
        <v>50238</v>
      </c>
      <c r="L11775" s="6" t="s">
        <v>49838</v>
      </c>
      <c r="M11775" s="6" t="s">
        <v>26791</v>
      </c>
      <c r="N11775" s="6" t="s">
        <v>60389</v>
      </c>
      <c r="O11775" s="6" t="s">
        <v>77615</v>
      </c>
    </row>
    <row r="11776" spans="9:15" x14ac:dyDescent="0.25">
      <c r="I11776">
        <v>11775</v>
      </c>
      <c r="J11776" s="6" t="s">
        <v>26792</v>
      </c>
      <c r="K11776" s="6" t="s">
        <v>49175</v>
      </c>
      <c r="L11776" s="6" t="s">
        <v>90</v>
      </c>
      <c r="M11776" s="6" t="s">
        <v>26793</v>
      </c>
      <c r="N11776" s="6" t="s">
        <v>90</v>
      </c>
      <c r="O11776" s="6" t="s">
        <v>77616</v>
      </c>
    </row>
    <row r="11777" spans="9:15" x14ac:dyDescent="0.25">
      <c r="I11777">
        <v>11776</v>
      </c>
      <c r="J11777" s="6" t="s">
        <v>26794</v>
      </c>
      <c r="K11777" s="6" t="s">
        <v>48867</v>
      </c>
      <c r="L11777" s="6" t="s">
        <v>90</v>
      </c>
      <c r="M11777" s="6" t="s">
        <v>26795</v>
      </c>
      <c r="N11777" s="6" t="s">
        <v>90</v>
      </c>
      <c r="O11777" s="6" t="s">
        <v>77617</v>
      </c>
    </row>
    <row r="11778" spans="9:15" x14ac:dyDescent="0.25">
      <c r="I11778">
        <v>11777</v>
      </c>
      <c r="J11778" s="6" t="s">
        <v>26796</v>
      </c>
      <c r="K11778" s="6" t="s">
        <v>50063</v>
      </c>
      <c r="L11778" s="6" t="s">
        <v>90</v>
      </c>
      <c r="M11778" s="6" t="s">
        <v>26797</v>
      </c>
      <c r="N11778" s="6" t="s">
        <v>60390</v>
      </c>
      <c r="O11778" s="6" t="s">
        <v>77618</v>
      </c>
    </row>
    <row r="11779" spans="9:15" x14ac:dyDescent="0.25">
      <c r="I11779">
        <v>11778</v>
      </c>
      <c r="J11779" s="6" t="s">
        <v>26798</v>
      </c>
      <c r="K11779" s="6" t="s">
        <v>51035</v>
      </c>
      <c r="L11779" s="6" t="s">
        <v>51033</v>
      </c>
      <c r="M11779" s="6" t="s">
        <v>26799</v>
      </c>
      <c r="N11779" s="6" t="s">
        <v>60391</v>
      </c>
      <c r="O11779" s="6" t="s">
        <v>77619</v>
      </c>
    </row>
    <row r="11780" spans="9:15" x14ac:dyDescent="0.25">
      <c r="I11780">
        <v>11779</v>
      </c>
      <c r="J11780" s="6" t="s">
        <v>26800</v>
      </c>
      <c r="K11780" s="6" t="s">
        <v>51237</v>
      </c>
      <c r="L11780" s="6" t="s">
        <v>51434</v>
      </c>
      <c r="M11780" s="6" t="s">
        <v>26801</v>
      </c>
      <c r="N11780" s="6" t="s">
        <v>52997</v>
      </c>
      <c r="O11780" s="6" t="s">
        <v>77620</v>
      </c>
    </row>
    <row r="11781" spans="9:15" x14ac:dyDescent="0.25">
      <c r="I11781">
        <v>11780</v>
      </c>
      <c r="J11781" s="6" t="s">
        <v>26802</v>
      </c>
      <c r="K11781" s="6" t="s">
        <v>50936</v>
      </c>
      <c r="L11781" s="6" t="s">
        <v>50182</v>
      </c>
      <c r="M11781" s="6" t="s">
        <v>26803</v>
      </c>
      <c r="N11781" s="6" t="s">
        <v>60392</v>
      </c>
      <c r="O11781" s="6" t="s">
        <v>77621</v>
      </c>
    </row>
    <row r="11782" spans="9:15" x14ac:dyDescent="0.25">
      <c r="I11782">
        <v>11781</v>
      </c>
      <c r="J11782" s="6" t="s">
        <v>26804</v>
      </c>
      <c r="K11782" s="6" t="s">
        <v>51463</v>
      </c>
      <c r="L11782" s="6" t="s">
        <v>51612</v>
      </c>
      <c r="M11782" s="6" t="s">
        <v>26805</v>
      </c>
      <c r="N11782" s="6" t="s">
        <v>58582</v>
      </c>
      <c r="O11782" s="6" t="s">
        <v>74877</v>
      </c>
    </row>
    <row r="11783" spans="9:15" x14ac:dyDescent="0.25">
      <c r="I11783">
        <v>11782</v>
      </c>
      <c r="J11783" s="6" t="s">
        <v>26806</v>
      </c>
      <c r="K11783" s="6" t="s">
        <v>49250</v>
      </c>
      <c r="L11783" s="6" t="s">
        <v>90</v>
      </c>
      <c r="M11783" s="6" t="s">
        <v>26807</v>
      </c>
      <c r="N11783" s="6" t="s">
        <v>90</v>
      </c>
      <c r="O11783" s="6" t="s">
        <v>77622</v>
      </c>
    </row>
    <row r="11784" spans="9:15" x14ac:dyDescent="0.25">
      <c r="I11784">
        <v>11783</v>
      </c>
      <c r="J11784" s="6" t="s">
        <v>26808</v>
      </c>
      <c r="K11784" s="6" t="s">
        <v>49044</v>
      </c>
      <c r="L11784" s="6" t="s">
        <v>49033</v>
      </c>
      <c r="M11784" s="6" t="s">
        <v>26809</v>
      </c>
      <c r="N11784" s="6" t="s">
        <v>60393</v>
      </c>
      <c r="O11784" s="6" t="s">
        <v>77623</v>
      </c>
    </row>
    <row r="11785" spans="9:15" x14ac:dyDescent="0.25">
      <c r="I11785">
        <v>11784</v>
      </c>
      <c r="J11785" s="6" t="s">
        <v>26810</v>
      </c>
      <c r="K11785" s="6" t="s">
        <v>51712</v>
      </c>
      <c r="L11785" s="6" t="s">
        <v>51737</v>
      </c>
      <c r="M11785" s="6" t="s">
        <v>26811</v>
      </c>
      <c r="N11785" s="6" t="s">
        <v>60394</v>
      </c>
      <c r="O11785" s="6" t="s">
        <v>67987</v>
      </c>
    </row>
    <row r="11786" spans="9:15" x14ac:dyDescent="0.25">
      <c r="I11786">
        <v>11785</v>
      </c>
      <c r="J11786" s="6" t="s">
        <v>26812</v>
      </c>
      <c r="K11786" s="6" t="s">
        <v>51997</v>
      </c>
      <c r="L11786" s="6" t="s">
        <v>52092</v>
      </c>
      <c r="M11786" s="6" t="s">
        <v>26813</v>
      </c>
      <c r="N11786" s="6" t="s">
        <v>60395</v>
      </c>
      <c r="O11786" s="6" t="s">
        <v>77624</v>
      </c>
    </row>
    <row r="11787" spans="9:15" x14ac:dyDescent="0.25">
      <c r="I11787">
        <v>11786</v>
      </c>
      <c r="J11787" s="6" t="s">
        <v>26814</v>
      </c>
      <c r="K11787" s="6" t="s">
        <v>49809</v>
      </c>
      <c r="L11787" s="6" t="s">
        <v>49872</v>
      </c>
      <c r="M11787" s="6" t="s">
        <v>26815</v>
      </c>
      <c r="N11787" s="6" t="s">
        <v>90</v>
      </c>
      <c r="O11787" s="6" t="s">
        <v>77625</v>
      </c>
    </row>
    <row r="11788" spans="9:15" x14ac:dyDescent="0.25">
      <c r="I11788">
        <v>11787</v>
      </c>
      <c r="J11788" s="6" t="s">
        <v>26816</v>
      </c>
      <c r="K11788" s="6" t="s">
        <v>51829</v>
      </c>
      <c r="L11788" s="6" t="s">
        <v>90</v>
      </c>
      <c r="M11788" s="6" t="s">
        <v>26817</v>
      </c>
      <c r="N11788" s="6" t="s">
        <v>90</v>
      </c>
      <c r="O11788" s="6" t="s">
        <v>77626</v>
      </c>
    </row>
    <row r="11789" spans="9:15" x14ac:dyDescent="0.25">
      <c r="I11789">
        <v>11788</v>
      </c>
      <c r="J11789" s="6" t="s">
        <v>26818</v>
      </c>
      <c r="K11789" s="6" t="s">
        <v>49470</v>
      </c>
      <c r="L11789" s="6" t="s">
        <v>49480</v>
      </c>
      <c r="M11789" s="6" t="s">
        <v>26819</v>
      </c>
      <c r="N11789" s="6" t="s">
        <v>53356</v>
      </c>
      <c r="O11789" s="6" t="s">
        <v>67234</v>
      </c>
    </row>
    <row r="11790" spans="9:15" x14ac:dyDescent="0.25">
      <c r="I11790">
        <v>11789</v>
      </c>
      <c r="J11790" s="6" t="s">
        <v>26820</v>
      </c>
      <c r="K11790" s="6" t="s">
        <v>49908</v>
      </c>
      <c r="L11790" s="6" t="s">
        <v>50405</v>
      </c>
      <c r="M11790" s="6" t="s">
        <v>26821</v>
      </c>
      <c r="N11790" s="6" t="s">
        <v>90</v>
      </c>
      <c r="O11790" s="6" t="s">
        <v>77627</v>
      </c>
    </row>
    <row r="11791" spans="9:15" x14ac:dyDescent="0.25">
      <c r="I11791">
        <v>11790</v>
      </c>
      <c r="J11791" s="6" t="s">
        <v>26822</v>
      </c>
      <c r="K11791" s="6" t="s">
        <v>51269</v>
      </c>
      <c r="L11791" s="6" t="s">
        <v>51248</v>
      </c>
      <c r="M11791" s="6" t="s">
        <v>26823</v>
      </c>
      <c r="N11791" s="6" t="s">
        <v>60396</v>
      </c>
      <c r="O11791" s="6" t="s">
        <v>77628</v>
      </c>
    </row>
    <row r="11792" spans="9:15" x14ac:dyDescent="0.25">
      <c r="I11792">
        <v>11791</v>
      </c>
      <c r="J11792" s="6" t="s">
        <v>26824</v>
      </c>
      <c r="K11792" s="6" t="s">
        <v>50236</v>
      </c>
      <c r="L11792" s="6" t="s">
        <v>50167</v>
      </c>
      <c r="M11792" s="6" t="s">
        <v>26825</v>
      </c>
      <c r="N11792" s="6" t="s">
        <v>60397</v>
      </c>
      <c r="O11792" s="6" t="s">
        <v>77629</v>
      </c>
    </row>
    <row r="11793" spans="9:15" x14ac:dyDescent="0.25">
      <c r="I11793">
        <v>11792</v>
      </c>
      <c r="J11793" s="6" t="s">
        <v>26826</v>
      </c>
      <c r="K11793" s="6" t="s">
        <v>50449</v>
      </c>
      <c r="L11793" s="6" t="s">
        <v>50355</v>
      </c>
      <c r="M11793" s="6" t="s">
        <v>26827</v>
      </c>
      <c r="N11793" s="6" t="s">
        <v>90</v>
      </c>
      <c r="O11793" s="6" t="s">
        <v>77630</v>
      </c>
    </row>
    <row r="11794" spans="9:15" x14ac:dyDescent="0.25">
      <c r="I11794">
        <v>11793</v>
      </c>
      <c r="J11794" s="6" t="s">
        <v>26828</v>
      </c>
      <c r="K11794" s="6" t="s">
        <v>50591</v>
      </c>
      <c r="L11794" s="6" t="s">
        <v>50374</v>
      </c>
      <c r="M11794" s="6" t="s">
        <v>26829</v>
      </c>
      <c r="N11794" s="6" t="s">
        <v>60398</v>
      </c>
      <c r="O11794" s="6" t="s">
        <v>77631</v>
      </c>
    </row>
    <row r="11795" spans="9:15" x14ac:dyDescent="0.25">
      <c r="I11795">
        <v>11794</v>
      </c>
      <c r="J11795" s="6" t="s">
        <v>26830</v>
      </c>
      <c r="K11795" s="6" t="s">
        <v>48612</v>
      </c>
      <c r="L11795" s="6" t="s">
        <v>90</v>
      </c>
      <c r="M11795" s="6" t="s">
        <v>26831</v>
      </c>
      <c r="N11795" s="6" t="s">
        <v>60399</v>
      </c>
      <c r="O11795" s="6" t="s">
        <v>77632</v>
      </c>
    </row>
    <row r="11796" spans="9:15" x14ac:dyDescent="0.25">
      <c r="I11796">
        <v>11795</v>
      </c>
      <c r="J11796" s="6" t="s">
        <v>26832</v>
      </c>
      <c r="K11796" s="6" t="s">
        <v>50412</v>
      </c>
      <c r="L11796" s="6" t="s">
        <v>90</v>
      </c>
      <c r="M11796" s="6" t="s">
        <v>26833</v>
      </c>
      <c r="N11796" s="6" t="s">
        <v>60400</v>
      </c>
      <c r="O11796" s="6" t="s">
        <v>77633</v>
      </c>
    </row>
    <row r="11797" spans="9:15" x14ac:dyDescent="0.25">
      <c r="I11797">
        <v>11796</v>
      </c>
      <c r="J11797" s="6" t="s">
        <v>26834</v>
      </c>
      <c r="K11797" s="6" t="s">
        <v>51263</v>
      </c>
      <c r="L11797" s="6" t="s">
        <v>90</v>
      </c>
      <c r="M11797" s="6" t="s">
        <v>26835</v>
      </c>
      <c r="N11797" s="6" t="s">
        <v>90</v>
      </c>
      <c r="O11797" s="6" t="s">
        <v>77634</v>
      </c>
    </row>
    <row r="11798" spans="9:15" x14ac:dyDescent="0.25">
      <c r="I11798">
        <v>11797</v>
      </c>
      <c r="J11798" s="6" t="s">
        <v>26836</v>
      </c>
      <c r="K11798" s="6" t="s">
        <v>51269</v>
      </c>
      <c r="L11798" s="6" t="s">
        <v>90</v>
      </c>
      <c r="M11798" s="6" t="s">
        <v>26837</v>
      </c>
      <c r="N11798" s="6" t="s">
        <v>90</v>
      </c>
      <c r="O11798" s="6" t="s">
        <v>77635</v>
      </c>
    </row>
    <row r="11799" spans="9:15" x14ac:dyDescent="0.25">
      <c r="I11799">
        <v>11798</v>
      </c>
      <c r="J11799" s="6" t="s">
        <v>26838</v>
      </c>
      <c r="K11799" s="6" t="s">
        <v>52198</v>
      </c>
      <c r="L11799" s="6" t="s">
        <v>50405</v>
      </c>
      <c r="M11799" s="6" t="s">
        <v>26839</v>
      </c>
      <c r="N11799" s="6" t="s">
        <v>90</v>
      </c>
      <c r="O11799" s="6" t="s">
        <v>77636</v>
      </c>
    </row>
    <row r="11800" spans="9:15" x14ac:dyDescent="0.25">
      <c r="I11800">
        <v>11799</v>
      </c>
      <c r="J11800" s="6" t="s">
        <v>26840</v>
      </c>
      <c r="K11800" s="6" t="s">
        <v>48684</v>
      </c>
      <c r="L11800" s="6" t="s">
        <v>90</v>
      </c>
      <c r="M11800" s="6" t="s">
        <v>26841</v>
      </c>
      <c r="N11800" s="6" t="s">
        <v>90</v>
      </c>
      <c r="O11800" s="6" t="s">
        <v>77637</v>
      </c>
    </row>
    <row r="11801" spans="9:15" x14ac:dyDescent="0.25">
      <c r="I11801">
        <v>11800</v>
      </c>
      <c r="J11801" s="6" t="s">
        <v>26842</v>
      </c>
      <c r="K11801" s="6" t="s">
        <v>51680</v>
      </c>
      <c r="L11801" s="6" t="s">
        <v>51680</v>
      </c>
      <c r="M11801" s="6" t="s">
        <v>26843</v>
      </c>
      <c r="N11801" s="6" t="s">
        <v>60401</v>
      </c>
      <c r="O11801" s="6" t="s">
        <v>77638</v>
      </c>
    </row>
    <row r="11802" spans="9:15" x14ac:dyDescent="0.25">
      <c r="I11802">
        <v>11801</v>
      </c>
      <c r="J11802" s="6" t="s">
        <v>26844</v>
      </c>
      <c r="K11802" s="6" t="s">
        <v>50223</v>
      </c>
      <c r="L11802" s="6" t="s">
        <v>90</v>
      </c>
      <c r="M11802" s="6" t="s">
        <v>26845</v>
      </c>
      <c r="N11802" s="6" t="s">
        <v>60402</v>
      </c>
      <c r="O11802" s="6" t="s">
        <v>77639</v>
      </c>
    </row>
    <row r="11803" spans="9:15" x14ac:dyDescent="0.25">
      <c r="I11803">
        <v>11802</v>
      </c>
      <c r="J11803" s="6" t="s">
        <v>26846</v>
      </c>
      <c r="K11803" s="6" t="s">
        <v>49395</v>
      </c>
      <c r="L11803" s="6" t="s">
        <v>49395</v>
      </c>
      <c r="M11803" s="6" t="s">
        <v>26847</v>
      </c>
      <c r="N11803" s="6" t="s">
        <v>90</v>
      </c>
      <c r="O11803" s="6" t="s">
        <v>77640</v>
      </c>
    </row>
    <row r="11804" spans="9:15" x14ac:dyDescent="0.25">
      <c r="I11804">
        <v>11803</v>
      </c>
      <c r="J11804" s="6" t="s">
        <v>26848</v>
      </c>
      <c r="K11804" s="6" t="s">
        <v>49374</v>
      </c>
      <c r="L11804" s="6" t="s">
        <v>49409</v>
      </c>
      <c r="M11804" s="6" t="s">
        <v>26849</v>
      </c>
      <c r="N11804" s="6" t="s">
        <v>60403</v>
      </c>
      <c r="O11804" s="6" t="s">
        <v>77641</v>
      </c>
    </row>
    <row r="11805" spans="9:15" x14ac:dyDescent="0.25">
      <c r="I11805">
        <v>11804</v>
      </c>
      <c r="J11805" s="6" t="s">
        <v>26850</v>
      </c>
      <c r="K11805" s="6" t="s">
        <v>51616</v>
      </c>
      <c r="L11805" s="6" t="s">
        <v>90</v>
      </c>
      <c r="M11805" s="6" t="s">
        <v>26851</v>
      </c>
      <c r="N11805" s="6" t="s">
        <v>60404</v>
      </c>
      <c r="O11805" s="6" t="s">
        <v>77642</v>
      </c>
    </row>
    <row r="11806" spans="9:15" x14ac:dyDescent="0.25">
      <c r="I11806">
        <v>11805</v>
      </c>
      <c r="J11806" s="6" t="s">
        <v>26852</v>
      </c>
      <c r="K11806" s="6" t="s">
        <v>51194</v>
      </c>
      <c r="L11806" s="6" t="s">
        <v>51191</v>
      </c>
      <c r="M11806" s="6" t="s">
        <v>26853</v>
      </c>
      <c r="N11806" s="6" t="s">
        <v>60405</v>
      </c>
      <c r="O11806" s="6" t="s">
        <v>77643</v>
      </c>
    </row>
    <row r="11807" spans="9:15" x14ac:dyDescent="0.25">
      <c r="I11807">
        <v>11806</v>
      </c>
      <c r="J11807" s="6" t="s">
        <v>26854</v>
      </c>
      <c r="K11807" s="6" t="s">
        <v>52489</v>
      </c>
      <c r="L11807" s="6" t="s">
        <v>49680</v>
      </c>
      <c r="M11807" s="6" t="s">
        <v>26855</v>
      </c>
      <c r="N11807" s="6" t="s">
        <v>90</v>
      </c>
      <c r="O11807" s="6" t="s">
        <v>77644</v>
      </c>
    </row>
    <row r="11808" spans="9:15" x14ac:dyDescent="0.25">
      <c r="I11808">
        <v>11807</v>
      </c>
      <c r="J11808" s="6" t="s">
        <v>26856</v>
      </c>
      <c r="K11808" s="6" t="s">
        <v>50184</v>
      </c>
      <c r="L11808" s="6" t="s">
        <v>90</v>
      </c>
      <c r="M11808" s="6" t="s">
        <v>26857</v>
      </c>
      <c r="N11808" s="6" t="s">
        <v>60406</v>
      </c>
      <c r="O11808" s="6" t="s">
        <v>77645</v>
      </c>
    </row>
    <row r="11809" spans="9:15" x14ac:dyDescent="0.25">
      <c r="I11809">
        <v>11808</v>
      </c>
      <c r="J11809" s="6" t="s">
        <v>26858</v>
      </c>
      <c r="K11809" s="6" t="s">
        <v>51477</v>
      </c>
      <c r="L11809" s="6" t="s">
        <v>51513</v>
      </c>
      <c r="M11809" s="6" t="s">
        <v>26859</v>
      </c>
      <c r="N11809" s="6" t="s">
        <v>60407</v>
      </c>
      <c r="O11809" s="6" t="s">
        <v>77646</v>
      </c>
    </row>
    <row r="11810" spans="9:15" x14ac:dyDescent="0.25">
      <c r="I11810">
        <v>11809</v>
      </c>
      <c r="J11810" s="6" t="s">
        <v>26860</v>
      </c>
      <c r="K11810" s="6" t="s">
        <v>50236</v>
      </c>
      <c r="L11810" s="6" t="s">
        <v>50232</v>
      </c>
      <c r="M11810" s="6" t="s">
        <v>26861</v>
      </c>
      <c r="N11810" s="6" t="s">
        <v>55956</v>
      </c>
      <c r="O11810" s="6" t="s">
        <v>71053</v>
      </c>
    </row>
    <row r="11811" spans="9:15" x14ac:dyDescent="0.25">
      <c r="I11811">
        <v>11810</v>
      </c>
      <c r="J11811" s="6" t="s">
        <v>26862</v>
      </c>
      <c r="K11811" s="6" t="s">
        <v>50513</v>
      </c>
      <c r="L11811" s="6" t="s">
        <v>48853</v>
      </c>
      <c r="M11811" s="6" t="s">
        <v>26863</v>
      </c>
      <c r="N11811" s="6" t="s">
        <v>60408</v>
      </c>
      <c r="O11811" s="6" t="s">
        <v>77647</v>
      </c>
    </row>
    <row r="11812" spans="9:15" x14ac:dyDescent="0.25">
      <c r="I11812">
        <v>11811</v>
      </c>
      <c r="J11812" s="6" t="s">
        <v>26864</v>
      </c>
      <c r="K11812" s="6" t="s">
        <v>50223</v>
      </c>
      <c r="L11812" s="6" t="s">
        <v>52502</v>
      </c>
      <c r="M11812" s="6" t="s">
        <v>26865</v>
      </c>
      <c r="N11812" s="6" t="s">
        <v>60409</v>
      </c>
      <c r="O11812" s="6" t="s">
        <v>69328</v>
      </c>
    </row>
    <row r="11813" spans="9:15" x14ac:dyDescent="0.25">
      <c r="I11813">
        <v>11812</v>
      </c>
      <c r="J11813" s="6" t="s">
        <v>26866</v>
      </c>
      <c r="K11813" s="6" t="s">
        <v>52358</v>
      </c>
      <c r="L11813" s="6" t="s">
        <v>52355</v>
      </c>
      <c r="M11813" s="6" t="s">
        <v>26867</v>
      </c>
      <c r="N11813" s="6" t="s">
        <v>60410</v>
      </c>
      <c r="O11813" s="6" t="s">
        <v>77648</v>
      </c>
    </row>
    <row r="11814" spans="9:15" x14ac:dyDescent="0.25">
      <c r="I11814">
        <v>11813</v>
      </c>
      <c r="J11814" s="6" t="s">
        <v>26868</v>
      </c>
      <c r="K11814" s="6" t="s">
        <v>52502</v>
      </c>
      <c r="L11814" s="6" t="s">
        <v>52464</v>
      </c>
      <c r="M11814" s="6" t="s">
        <v>26869</v>
      </c>
      <c r="N11814" s="6" t="s">
        <v>60411</v>
      </c>
      <c r="O11814" s="6" t="s">
        <v>77649</v>
      </c>
    </row>
    <row r="11815" spans="9:15" x14ac:dyDescent="0.25">
      <c r="I11815">
        <v>11814</v>
      </c>
      <c r="J11815" s="6" t="s">
        <v>26870</v>
      </c>
      <c r="K11815" s="6" t="s">
        <v>50167</v>
      </c>
      <c r="L11815" s="6" t="s">
        <v>49647</v>
      </c>
      <c r="M11815" s="6" t="s">
        <v>26871</v>
      </c>
      <c r="N11815" s="6" t="s">
        <v>60412</v>
      </c>
      <c r="O11815" s="6" t="s">
        <v>73141</v>
      </c>
    </row>
    <row r="11816" spans="9:15" x14ac:dyDescent="0.25">
      <c r="I11816">
        <v>11815</v>
      </c>
      <c r="J11816" s="6" t="s">
        <v>26872</v>
      </c>
      <c r="K11816" s="6" t="s">
        <v>50118</v>
      </c>
      <c r="L11816" s="6" t="s">
        <v>49666</v>
      </c>
      <c r="M11816" s="6" t="s">
        <v>26873</v>
      </c>
      <c r="N11816" s="6" t="s">
        <v>60413</v>
      </c>
      <c r="O11816" s="6" t="s">
        <v>77650</v>
      </c>
    </row>
    <row r="11817" spans="9:15" x14ac:dyDescent="0.25">
      <c r="I11817">
        <v>11816</v>
      </c>
      <c r="J11817" s="6" t="s">
        <v>26874</v>
      </c>
      <c r="K11817" s="6" t="s">
        <v>51972</v>
      </c>
      <c r="L11817" s="6" t="s">
        <v>52281</v>
      </c>
      <c r="M11817" s="6" t="s">
        <v>26875</v>
      </c>
      <c r="N11817" s="6" t="s">
        <v>60414</v>
      </c>
      <c r="O11817" s="6" t="s">
        <v>77651</v>
      </c>
    </row>
    <row r="11818" spans="9:15" x14ac:dyDescent="0.25">
      <c r="I11818">
        <v>11817</v>
      </c>
      <c r="J11818" s="6" t="s">
        <v>26876</v>
      </c>
      <c r="K11818" s="6" t="s">
        <v>49296</v>
      </c>
      <c r="L11818" s="6" t="s">
        <v>90</v>
      </c>
      <c r="M11818" s="6" t="s">
        <v>26877</v>
      </c>
      <c r="N11818" s="6" t="s">
        <v>60415</v>
      </c>
      <c r="O11818" s="6" t="s">
        <v>77652</v>
      </c>
    </row>
    <row r="11819" spans="9:15" x14ac:dyDescent="0.25">
      <c r="I11819">
        <v>11818</v>
      </c>
      <c r="J11819" s="6" t="s">
        <v>26878</v>
      </c>
      <c r="K11819" s="6" t="s">
        <v>50135</v>
      </c>
      <c r="L11819" s="6" t="s">
        <v>90</v>
      </c>
      <c r="M11819" s="6" t="s">
        <v>26879</v>
      </c>
      <c r="N11819" s="6" t="s">
        <v>90</v>
      </c>
      <c r="O11819" s="6" t="s">
        <v>77653</v>
      </c>
    </row>
    <row r="11820" spans="9:15" x14ac:dyDescent="0.25">
      <c r="I11820">
        <v>11819</v>
      </c>
      <c r="J11820" s="6" t="s">
        <v>26880</v>
      </c>
      <c r="K11820" s="6" t="s">
        <v>51479</v>
      </c>
      <c r="L11820" s="6" t="s">
        <v>90</v>
      </c>
      <c r="M11820" s="6" t="s">
        <v>26881</v>
      </c>
      <c r="N11820" s="6" t="s">
        <v>60416</v>
      </c>
      <c r="O11820" s="6" t="s">
        <v>77654</v>
      </c>
    </row>
    <row r="11821" spans="9:15" x14ac:dyDescent="0.25">
      <c r="I11821">
        <v>11820</v>
      </c>
      <c r="J11821" s="6" t="s">
        <v>26882</v>
      </c>
      <c r="K11821" s="6" t="s">
        <v>49115</v>
      </c>
      <c r="L11821" s="6" t="s">
        <v>90</v>
      </c>
      <c r="M11821" s="6" t="s">
        <v>26883</v>
      </c>
      <c r="N11821" s="6" t="s">
        <v>90</v>
      </c>
      <c r="O11821" s="6" t="s">
        <v>77655</v>
      </c>
    </row>
    <row r="11822" spans="9:15" x14ac:dyDescent="0.25">
      <c r="I11822">
        <v>11821</v>
      </c>
      <c r="J11822" s="6" t="s">
        <v>26884</v>
      </c>
      <c r="K11822" s="6" t="s">
        <v>48964</v>
      </c>
      <c r="L11822" s="6" t="s">
        <v>90</v>
      </c>
      <c r="M11822" s="6" t="s">
        <v>26885</v>
      </c>
      <c r="N11822" s="6" t="s">
        <v>90</v>
      </c>
      <c r="O11822" s="6" t="s">
        <v>77656</v>
      </c>
    </row>
    <row r="11823" spans="9:15" x14ac:dyDescent="0.25">
      <c r="I11823">
        <v>11822</v>
      </c>
      <c r="J11823" s="6" t="s">
        <v>26886</v>
      </c>
      <c r="K11823" s="6" t="s">
        <v>50524</v>
      </c>
      <c r="L11823" s="6" t="s">
        <v>50521</v>
      </c>
      <c r="M11823" s="6" t="s">
        <v>26887</v>
      </c>
      <c r="N11823" s="6" t="s">
        <v>60417</v>
      </c>
      <c r="O11823" s="6" t="s">
        <v>77657</v>
      </c>
    </row>
    <row r="11824" spans="9:15" x14ac:dyDescent="0.25">
      <c r="I11824">
        <v>11823</v>
      </c>
      <c r="J11824" s="6" t="s">
        <v>26888</v>
      </c>
      <c r="K11824" s="6" t="s">
        <v>52026</v>
      </c>
      <c r="L11824" s="6" t="s">
        <v>90</v>
      </c>
      <c r="M11824" s="6" t="s">
        <v>26889</v>
      </c>
      <c r="N11824" s="6" t="s">
        <v>60418</v>
      </c>
      <c r="O11824" s="6" t="s">
        <v>77658</v>
      </c>
    </row>
    <row r="11825" spans="9:15" x14ac:dyDescent="0.25">
      <c r="I11825">
        <v>11824</v>
      </c>
      <c r="J11825" s="6" t="s">
        <v>26890</v>
      </c>
      <c r="K11825" s="6" t="s">
        <v>51288</v>
      </c>
      <c r="L11825" s="6" t="s">
        <v>90</v>
      </c>
      <c r="M11825" s="6" t="s">
        <v>26891</v>
      </c>
      <c r="N11825" s="6" t="s">
        <v>60419</v>
      </c>
      <c r="O11825" s="6" t="s">
        <v>77659</v>
      </c>
    </row>
    <row r="11826" spans="9:15" x14ac:dyDescent="0.25">
      <c r="I11826">
        <v>11825</v>
      </c>
      <c r="J11826" s="6" t="s">
        <v>26892</v>
      </c>
      <c r="K11826" s="6" t="s">
        <v>50292</v>
      </c>
      <c r="L11826" s="6" t="s">
        <v>50408</v>
      </c>
      <c r="M11826" s="6" t="s">
        <v>26893</v>
      </c>
      <c r="N11826" s="6" t="s">
        <v>60420</v>
      </c>
      <c r="O11826" s="6" t="s">
        <v>77660</v>
      </c>
    </row>
    <row r="11827" spans="9:15" x14ac:dyDescent="0.25">
      <c r="I11827">
        <v>11826</v>
      </c>
      <c r="J11827" s="6" t="s">
        <v>26894</v>
      </c>
      <c r="K11827" s="6" t="s">
        <v>49807</v>
      </c>
      <c r="L11827" s="6" t="s">
        <v>50238</v>
      </c>
      <c r="M11827" s="6" t="s">
        <v>26895</v>
      </c>
      <c r="N11827" s="6" t="s">
        <v>60421</v>
      </c>
      <c r="O11827" s="6" t="s">
        <v>77661</v>
      </c>
    </row>
    <row r="11828" spans="9:15" x14ac:dyDescent="0.25">
      <c r="I11828">
        <v>11827</v>
      </c>
      <c r="J11828" s="6" t="s">
        <v>26896</v>
      </c>
      <c r="K11828" s="6" t="s">
        <v>51543</v>
      </c>
      <c r="L11828" s="6" t="s">
        <v>90</v>
      </c>
      <c r="M11828" s="6" t="s">
        <v>26897</v>
      </c>
      <c r="N11828" s="6" t="s">
        <v>90</v>
      </c>
      <c r="O11828" s="6" t="s">
        <v>77662</v>
      </c>
    </row>
    <row r="11829" spans="9:15" x14ac:dyDescent="0.25">
      <c r="I11829">
        <v>11828</v>
      </c>
      <c r="J11829" s="6" t="s">
        <v>26898</v>
      </c>
      <c r="K11829" s="6" t="s">
        <v>51164</v>
      </c>
      <c r="L11829" s="6" t="s">
        <v>51164</v>
      </c>
      <c r="M11829" s="6" t="s">
        <v>26899</v>
      </c>
      <c r="N11829" s="6" t="s">
        <v>60422</v>
      </c>
      <c r="O11829" s="6" t="s">
        <v>77663</v>
      </c>
    </row>
    <row r="11830" spans="9:15" x14ac:dyDescent="0.25">
      <c r="I11830">
        <v>11829</v>
      </c>
      <c r="J11830" s="6" t="s">
        <v>26900</v>
      </c>
      <c r="K11830" s="6" t="s">
        <v>50079</v>
      </c>
      <c r="L11830" s="6" t="s">
        <v>90</v>
      </c>
      <c r="M11830" s="6" t="s">
        <v>26901</v>
      </c>
      <c r="N11830" s="6" t="s">
        <v>60423</v>
      </c>
      <c r="O11830" s="6" t="s">
        <v>77664</v>
      </c>
    </row>
    <row r="11831" spans="9:15" x14ac:dyDescent="0.25">
      <c r="I11831">
        <v>11830</v>
      </c>
      <c r="J11831" s="6" t="s">
        <v>26902</v>
      </c>
      <c r="K11831" s="6" t="s">
        <v>50399</v>
      </c>
      <c r="L11831" s="6" t="s">
        <v>50405</v>
      </c>
      <c r="M11831" s="6" t="s">
        <v>26903</v>
      </c>
      <c r="N11831" s="6" t="s">
        <v>90</v>
      </c>
      <c r="O11831" s="6" t="s">
        <v>74988</v>
      </c>
    </row>
    <row r="11832" spans="9:15" x14ac:dyDescent="0.25">
      <c r="I11832">
        <v>11831</v>
      </c>
      <c r="J11832" s="6" t="s">
        <v>26904</v>
      </c>
      <c r="K11832" s="6" t="s">
        <v>50374</v>
      </c>
      <c r="L11832" s="6" t="s">
        <v>49052</v>
      </c>
      <c r="M11832" s="6" t="s">
        <v>26905</v>
      </c>
      <c r="N11832" s="6" t="s">
        <v>60424</v>
      </c>
      <c r="O11832" s="6" t="s">
        <v>77665</v>
      </c>
    </row>
    <row r="11833" spans="9:15" x14ac:dyDescent="0.25">
      <c r="I11833">
        <v>11832</v>
      </c>
      <c r="J11833" s="6" t="s">
        <v>26906</v>
      </c>
      <c r="K11833" s="6" t="s">
        <v>50151</v>
      </c>
      <c r="L11833" s="6" t="s">
        <v>50175</v>
      </c>
      <c r="M11833" s="6" t="s">
        <v>26907</v>
      </c>
      <c r="N11833" s="6" t="s">
        <v>60425</v>
      </c>
      <c r="O11833" s="6" t="s">
        <v>77666</v>
      </c>
    </row>
    <row r="11834" spans="9:15" x14ac:dyDescent="0.25">
      <c r="I11834">
        <v>11833</v>
      </c>
      <c r="J11834" s="6" t="s">
        <v>26908</v>
      </c>
      <c r="K11834" s="6" t="s">
        <v>48995</v>
      </c>
      <c r="L11834" s="6" t="s">
        <v>90</v>
      </c>
      <c r="M11834" s="6" t="s">
        <v>26909</v>
      </c>
      <c r="N11834" s="6" t="s">
        <v>60426</v>
      </c>
      <c r="O11834" s="6" t="s">
        <v>77667</v>
      </c>
    </row>
    <row r="11835" spans="9:15" x14ac:dyDescent="0.25">
      <c r="I11835">
        <v>11834</v>
      </c>
      <c r="J11835" s="6" t="s">
        <v>26910</v>
      </c>
      <c r="K11835" s="6" t="s">
        <v>51658</v>
      </c>
      <c r="L11835" s="6" t="s">
        <v>51676</v>
      </c>
      <c r="M11835" s="6" t="s">
        <v>26911</v>
      </c>
      <c r="N11835" s="6" t="s">
        <v>60427</v>
      </c>
      <c r="O11835" s="6" t="s">
        <v>77668</v>
      </c>
    </row>
    <row r="11836" spans="9:15" x14ac:dyDescent="0.25">
      <c r="I11836">
        <v>11835</v>
      </c>
      <c r="J11836" s="6" t="s">
        <v>26912</v>
      </c>
      <c r="K11836" s="6" t="s">
        <v>49641</v>
      </c>
      <c r="L11836" s="6" t="s">
        <v>49517</v>
      </c>
      <c r="M11836" s="6" t="s">
        <v>26913</v>
      </c>
      <c r="N11836" s="6" t="s">
        <v>60428</v>
      </c>
      <c r="O11836" s="6" t="s">
        <v>77669</v>
      </c>
    </row>
    <row r="11837" spans="9:15" x14ac:dyDescent="0.25">
      <c r="I11837">
        <v>11836</v>
      </c>
      <c r="J11837" s="6" t="s">
        <v>26914</v>
      </c>
      <c r="K11837" s="6" t="s">
        <v>50529</v>
      </c>
      <c r="L11837" s="6" t="s">
        <v>52489</v>
      </c>
      <c r="M11837" s="6" t="s">
        <v>26915</v>
      </c>
      <c r="N11837" s="6" t="s">
        <v>60429</v>
      </c>
      <c r="O11837" s="6" t="s">
        <v>77670</v>
      </c>
    </row>
    <row r="11838" spans="9:15" x14ac:dyDescent="0.25">
      <c r="I11838">
        <v>11837</v>
      </c>
      <c r="J11838" s="6" t="s">
        <v>26916</v>
      </c>
      <c r="K11838" s="6" t="s">
        <v>49318</v>
      </c>
      <c r="L11838" s="6" t="s">
        <v>90</v>
      </c>
      <c r="M11838" s="6" t="s">
        <v>26917</v>
      </c>
      <c r="N11838" s="6" t="s">
        <v>60430</v>
      </c>
      <c r="O11838" s="6" t="s">
        <v>77671</v>
      </c>
    </row>
    <row r="11839" spans="9:15" x14ac:dyDescent="0.25">
      <c r="I11839">
        <v>11838</v>
      </c>
      <c r="J11839" s="6" t="s">
        <v>26918</v>
      </c>
      <c r="K11839" s="6" t="s">
        <v>52084</v>
      </c>
      <c r="L11839" s="6" t="s">
        <v>52453</v>
      </c>
      <c r="M11839" s="6" t="s">
        <v>26919</v>
      </c>
      <c r="N11839" s="6" t="s">
        <v>54024</v>
      </c>
      <c r="O11839" s="6" t="s">
        <v>77672</v>
      </c>
    </row>
    <row r="11840" spans="9:15" x14ac:dyDescent="0.25">
      <c r="I11840">
        <v>11839</v>
      </c>
      <c r="J11840" s="6" t="s">
        <v>26920</v>
      </c>
      <c r="K11840" s="6" t="s">
        <v>49113</v>
      </c>
      <c r="L11840" s="6" t="s">
        <v>90</v>
      </c>
      <c r="M11840" s="6" t="s">
        <v>26921</v>
      </c>
      <c r="N11840" s="6" t="s">
        <v>60431</v>
      </c>
      <c r="O11840" s="6" t="s">
        <v>77673</v>
      </c>
    </row>
    <row r="11841" spans="9:15" x14ac:dyDescent="0.25">
      <c r="I11841">
        <v>11840</v>
      </c>
      <c r="J11841" s="6" t="s">
        <v>26922</v>
      </c>
      <c r="K11841" s="6" t="s">
        <v>50565</v>
      </c>
      <c r="L11841" s="6" t="s">
        <v>90</v>
      </c>
      <c r="M11841" s="6" t="s">
        <v>26923</v>
      </c>
      <c r="N11841" s="6" t="s">
        <v>60432</v>
      </c>
      <c r="O11841" s="6" t="s">
        <v>68158</v>
      </c>
    </row>
    <row r="11842" spans="9:15" x14ac:dyDescent="0.25">
      <c r="I11842">
        <v>11841</v>
      </c>
      <c r="J11842" s="6" t="s">
        <v>26924</v>
      </c>
      <c r="K11842" s="6" t="s">
        <v>52311</v>
      </c>
      <c r="L11842" s="6" t="s">
        <v>90</v>
      </c>
      <c r="M11842" s="6" t="s">
        <v>26925</v>
      </c>
      <c r="N11842" s="6" t="s">
        <v>60433</v>
      </c>
      <c r="O11842" s="6" t="s">
        <v>77674</v>
      </c>
    </row>
    <row r="11843" spans="9:15" x14ac:dyDescent="0.25">
      <c r="I11843">
        <v>11842</v>
      </c>
      <c r="J11843" s="6" t="s">
        <v>26926</v>
      </c>
      <c r="K11843" s="6" t="s">
        <v>49892</v>
      </c>
      <c r="L11843" s="6" t="s">
        <v>49515</v>
      </c>
      <c r="M11843" s="6" t="s">
        <v>26927</v>
      </c>
      <c r="N11843" s="6" t="s">
        <v>56204</v>
      </c>
      <c r="O11843" s="6" t="s">
        <v>71381</v>
      </c>
    </row>
    <row r="11844" spans="9:15" x14ac:dyDescent="0.25">
      <c r="I11844">
        <v>11843</v>
      </c>
      <c r="J11844" s="6" t="s">
        <v>26928</v>
      </c>
      <c r="K11844" s="6" t="s">
        <v>51391</v>
      </c>
      <c r="L11844" s="6" t="s">
        <v>90</v>
      </c>
      <c r="M11844" s="6" t="s">
        <v>26929</v>
      </c>
      <c r="N11844" s="6" t="s">
        <v>60434</v>
      </c>
      <c r="O11844" s="6" t="s">
        <v>77675</v>
      </c>
    </row>
    <row r="11845" spans="9:15" x14ac:dyDescent="0.25">
      <c r="I11845">
        <v>11844</v>
      </c>
      <c r="J11845" s="6" t="s">
        <v>26930</v>
      </c>
      <c r="K11845" s="6" t="s">
        <v>52361</v>
      </c>
      <c r="L11845" s="6" t="s">
        <v>90</v>
      </c>
      <c r="M11845" s="6" t="s">
        <v>26931</v>
      </c>
      <c r="N11845" s="6" t="s">
        <v>60435</v>
      </c>
      <c r="O11845" s="6" t="s">
        <v>77676</v>
      </c>
    </row>
    <row r="11846" spans="9:15" x14ac:dyDescent="0.25">
      <c r="I11846">
        <v>11845</v>
      </c>
      <c r="J11846" s="6" t="s">
        <v>26932</v>
      </c>
      <c r="K11846" s="6" t="s">
        <v>52471</v>
      </c>
      <c r="L11846" s="6" t="s">
        <v>90</v>
      </c>
      <c r="M11846" s="6" t="s">
        <v>26933</v>
      </c>
      <c r="N11846" s="6" t="s">
        <v>90</v>
      </c>
      <c r="O11846" s="6" t="s">
        <v>77677</v>
      </c>
    </row>
    <row r="11847" spans="9:15" x14ac:dyDescent="0.25">
      <c r="I11847">
        <v>11846</v>
      </c>
      <c r="J11847" s="6" t="s">
        <v>26934</v>
      </c>
      <c r="K11847" s="6" t="s">
        <v>48772</v>
      </c>
      <c r="L11847" s="6" t="s">
        <v>90</v>
      </c>
      <c r="M11847" s="6" t="s">
        <v>26935</v>
      </c>
      <c r="N11847" s="6" t="s">
        <v>60436</v>
      </c>
      <c r="O11847" s="6" t="s">
        <v>77678</v>
      </c>
    </row>
    <row r="11848" spans="9:15" x14ac:dyDescent="0.25">
      <c r="I11848">
        <v>11847</v>
      </c>
      <c r="J11848" s="6" t="s">
        <v>26936</v>
      </c>
      <c r="K11848" s="6" t="s">
        <v>49921</v>
      </c>
      <c r="L11848" s="6" t="s">
        <v>90</v>
      </c>
      <c r="M11848" s="6" t="s">
        <v>26937</v>
      </c>
      <c r="N11848" s="6" t="s">
        <v>54419</v>
      </c>
      <c r="O11848" s="6" t="s">
        <v>77679</v>
      </c>
    </row>
    <row r="11849" spans="9:15" x14ac:dyDescent="0.25">
      <c r="I11849">
        <v>11848</v>
      </c>
      <c r="J11849" s="6" t="s">
        <v>26938</v>
      </c>
      <c r="K11849" s="6" t="s">
        <v>49714</v>
      </c>
      <c r="L11849" s="6" t="s">
        <v>49619</v>
      </c>
      <c r="M11849" s="6" t="s">
        <v>26939</v>
      </c>
      <c r="N11849" s="6" t="s">
        <v>60437</v>
      </c>
      <c r="O11849" s="6" t="s">
        <v>77680</v>
      </c>
    </row>
    <row r="11850" spans="9:15" x14ac:dyDescent="0.25">
      <c r="I11850">
        <v>11849</v>
      </c>
      <c r="J11850" s="6" t="s">
        <v>26940</v>
      </c>
      <c r="K11850" s="6" t="s">
        <v>50626</v>
      </c>
      <c r="L11850" s="6" t="s">
        <v>50480</v>
      </c>
      <c r="M11850" s="6" t="s">
        <v>26941</v>
      </c>
      <c r="N11850" s="6" t="s">
        <v>56451</v>
      </c>
      <c r="O11850" s="6" t="s">
        <v>71745</v>
      </c>
    </row>
    <row r="11851" spans="9:15" x14ac:dyDescent="0.25">
      <c r="I11851">
        <v>11850</v>
      </c>
      <c r="J11851" s="6" t="s">
        <v>26942</v>
      </c>
      <c r="K11851" s="6" t="s">
        <v>50557</v>
      </c>
      <c r="L11851" s="6" t="s">
        <v>90</v>
      </c>
      <c r="M11851" s="6" t="s">
        <v>26943</v>
      </c>
      <c r="N11851" s="6" t="s">
        <v>60438</v>
      </c>
      <c r="O11851" s="6" t="s">
        <v>77681</v>
      </c>
    </row>
    <row r="11852" spans="9:15" x14ac:dyDescent="0.25">
      <c r="I11852">
        <v>11851</v>
      </c>
      <c r="J11852" s="6" t="s">
        <v>26944</v>
      </c>
      <c r="K11852" s="6" t="s">
        <v>49343</v>
      </c>
      <c r="L11852" s="6" t="s">
        <v>90</v>
      </c>
      <c r="M11852" s="6" t="s">
        <v>26945</v>
      </c>
      <c r="N11852" s="6" t="s">
        <v>60439</v>
      </c>
      <c r="O11852" s="6" t="s">
        <v>77682</v>
      </c>
    </row>
    <row r="11853" spans="9:15" x14ac:dyDescent="0.25">
      <c r="I11853">
        <v>11852</v>
      </c>
      <c r="J11853" s="6" t="s">
        <v>26946</v>
      </c>
      <c r="K11853" s="6" t="s">
        <v>52447</v>
      </c>
      <c r="L11853" s="6" t="s">
        <v>52449</v>
      </c>
      <c r="M11853" s="6" t="s">
        <v>26947</v>
      </c>
      <c r="N11853" s="6" t="s">
        <v>90</v>
      </c>
      <c r="O11853" s="6" t="s">
        <v>77683</v>
      </c>
    </row>
    <row r="11854" spans="9:15" x14ac:dyDescent="0.25">
      <c r="I11854">
        <v>11853</v>
      </c>
      <c r="J11854" s="6" t="s">
        <v>26948</v>
      </c>
      <c r="K11854" s="6" t="s">
        <v>51479</v>
      </c>
      <c r="L11854" s="6" t="s">
        <v>51147</v>
      </c>
      <c r="M11854" s="6" t="s">
        <v>26949</v>
      </c>
      <c r="N11854" s="6" t="s">
        <v>60440</v>
      </c>
      <c r="O11854" s="6" t="s">
        <v>77684</v>
      </c>
    </row>
    <row r="11855" spans="9:15" x14ac:dyDescent="0.25">
      <c r="I11855">
        <v>11854</v>
      </c>
      <c r="J11855" s="6" t="s">
        <v>26950</v>
      </c>
      <c r="K11855" s="6" t="s">
        <v>51243</v>
      </c>
      <c r="L11855" s="6" t="s">
        <v>90</v>
      </c>
      <c r="M11855" s="6" t="s">
        <v>26951</v>
      </c>
      <c r="N11855" s="6" t="s">
        <v>60441</v>
      </c>
      <c r="O11855" s="6" t="s">
        <v>77685</v>
      </c>
    </row>
    <row r="11856" spans="9:15" x14ac:dyDescent="0.25">
      <c r="I11856">
        <v>11855</v>
      </c>
      <c r="J11856" s="6" t="s">
        <v>26952</v>
      </c>
      <c r="K11856" s="6" t="s">
        <v>49843</v>
      </c>
      <c r="L11856" s="6" t="s">
        <v>90</v>
      </c>
      <c r="M11856" s="6" t="s">
        <v>26953</v>
      </c>
      <c r="N11856" s="6" t="s">
        <v>90</v>
      </c>
      <c r="O11856" s="6" t="s">
        <v>77686</v>
      </c>
    </row>
    <row r="11857" spans="9:15" x14ac:dyDescent="0.25">
      <c r="I11857">
        <v>11856</v>
      </c>
      <c r="J11857" s="6" t="s">
        <v>26954</v>
      </c>
      <c r="K11857" s="6" t="s">
        <v>48933</v>
      </c>
      <c r="L11857" s="6" t="s">
        <v>51473</v>
      </c>
      <c r="M11857" s="6" t="s">
        <v>26955</v>
      </c>
      <c r="N11857" s="6" t="s">
        <v>90</v>
      </c>
      <c r="O11857" s="6" t="s">
        <v>77687</v>
      </c>
    </row>
    <row r="11858" spans="9:15" x14ac:dyDescent="0.25">
      <c r="I11858">
        <v>11857</v>
      </c>
      <c r="J11858" s="6" t="s">
        <v>26956</v>
      </c>
      <c r="K11858" s="6" t="s">
        <v>49135</v>
      </c>
      <c r="L11858" s="6" t="s">
        <v>50500</v>
      </c>
      <c r="M11858" s="6" t="s">
        <v>26957</v>
      </c>
      <c r="N11858" s="6" t="s">
        <v>60442</v>
      </c>
      <c r="O11858" s="6" t="s">
        <v>77688</v>
      </c>
    </row>
    <row r="11859" spans="9:15" x14ac:dyDescent="0.25">
      <c r="I11859">
        <v>11858</v>
      </c>
      <c r="J11859" s="6" t="s">
        <v>26958</v>
      </c>
      <c r="K11859" s="6" t="s">
        <v>50374</v>
      </c>
      <c r="L11859" s="6" t="s">
        <v>50094</v>
      </c>
      <c r="M11859" s="6" t="s">
        <v>26959</v>
      </c>
      <c r="N11859" s="6" t="s">
        <v>60443</v>
      </c>
      <c r="O11859" s="6" t="s">
        <v>77689</v>
      </c>
    </row>
    <row r="11860" spans="9:15" x14ac:dyDescent="0.25">
      <c r="I11860">
        <v>11859</v>
      </c>
      <c r="J11860" s="6" t="s">
        <v>26960</v>
      </c>
      <c r="K11860" s="6" t="s">
        <v>49507</v>
      </c>
      <c r="L11860" s="6" t="s">
        <v>49501</v>
      </c>
      <c r="M11860" s="6" t="s">
        <v>26961</v>
      </c>
      <c r="N11860" s="6" t="s">
        <v>60444</v>
      </c>
      <c r="O11860" s="6" t="s">
        <v>77690</v>
      </c>
    </row>
    <row r="11861" spans="9:15" x14ac:dyDescent="0.25">
      <c r="I11861">
        <v>11860</v>
      </c>
      <c r="J11861" s="6" t="s">
        <v>26962</v>
      </c>
      <c r="K11861" s="6" t="s">
        <v>50057</v>
      </c>
      <c r="L11861" s="6" t="s">
        <v>50059</v>
      </c>
      <c r="M11861" s="6" t="s">
        <v>26963</v>
      </c>
      <c r="N11861" s="6" t="s">
        <v>60445</v>
      </c>
      <c r="O11861" s="6" t="s">
        <v>77691</v>
      </c>
    </row>
    <row r="11862" spans="9:15" x14ac:dyDescent="0.25">
      <c r="I11862">
        <v>11861</v>
      </c>
      <c r="J11862" s="6" t="s">
        <v>26964</v>
      </c>
      <c r="K11862" s="6" t="s">
        <v>52283</v>
      </c>
      <c r="L11862" s="6" t="s">
        <v>90</v>
      </c>
      <c r="M11862" s="6" t="s">
        <v>26965</v>
      </c>
      <c r="N11862" s="6" t="s">
        <v>60446</v>
      </c>
      <c r="O11862" s="6" t="s">
        <v>77692</v>
      </c>
    </row>
    <row r="11863" spans="9:15" x14ac:dyDescent="0.25">
      <c r="I11863">
        <v>11862</v>
      </c>
      <c r="J11863" s="6" t="s">
        <v>26966</v>
      </c>
      <c r="K11863" s="6" t="s">
        <v>50261</v>
      </c>
      <c r="L11863" s="6" t="s">
        <v>90</v>
      </c>
      <c r="M11863" s="6" t="s">
        <v>26967</v>
      </c>
      <c r="N11863" s="6" t="s">
        <v>60447</v>
      </c>
      <c r="O11863" s="6" t="s">
        <v>77693</v>
      </c>
    </row>
    <row r="11864" spans="9:15" x14ac:dyDescent="0.25">
      <c r="I11864">
        <v>11863</v>
      </c>
      <c r="J11864" s="6" t="s">
        <v>26968</v>
      </c>
      <c r="K11864" s="6" t="s">
        <v>51393</v>
      </c>
      <c r="L11864" s="6" t="s">
        <v>90</v>
      </c>
      <c r="M11864" s="6" t="s">
        <v>26969</v>
      </c>
      <c r="N11864" s="6" t="s">
        <v>60448</v>
      </c>
      <c r="O11864" s="6" t="s">
        <v>77694</v>
      </c>
    </row>
    <row r="11865" spans="9:15" x14ac:dyDescent="0.25">
      <c r="I11865">
        <v>11864</v>
      </c>
      <c r="J11865" s="6" t="s">
        <v>26970</v>
      </c>
      <c r="K11865" s="6" t="s">
        <v>52494</v>
      </c>
      <c r="L11865" s="6" t="s">
        <v>90</v>
      </c>
      <c r="M11865" s="6" t="s">
        <v>26971</v>
      </c>
      <c r="N11865" s="6" t="s">
        <v>90</v>
      </c>
      <c r="O11865" s="6" t="s">
        <v>77695</v>
      </c>
    </row>
    <row r="11866" spans="9:15" x14ac:dyDescent="0.25">
      <c r="I11866">
        <v>11865</v>
      </c>
      <c r="J11866" s="6" t="s">
        <v>26972</v>
      </c>
      <c r="K11866" s="6" t="s">
        <v>48762</v>
      </c>
      <c r="L11866" s="6" t="s">
        <v>90</v>
      </c>
      <c r="M11866" s="6" t="s">
        <v>26973</v>
      </c>
      <c r="N11866" s="6" t="s">
        <v>90</v>
      </c>
      <c r="O11866" s="6" t="s">
        <v>77696</v>
      </c>
    </row>
    <row r="11867" spans="9:15" x14ac:dyDescent="0.25">
      <c r="I11867">
        <v>11866</v>
      </c>
      <c r="J11867" s="6" t="s">
        <v>26974</v>
      </c>
      <c r="K11867" s="6" t="s">
        <v>48676</v>
      </c>
      <c r="L11867" s="6" t="s">
        <v>90</v>
      </c>
      <c r="M11867" s="6" t="s">
        <v>26975</v>
      </c>
      <c r="N11867" s="6" t="s">
        <v>60449</v>
      </c>
      <c r="O11867" s="6" t="s">
        <v>77697</v>
      </c>
    </row>
    <row r="11868" spans="9:15" x14ac:dyDescent="0.25">
      <c r="I11868">
        <v>11867</v>
      </c>
      <c r="J11868" s="6" t="s">
        <v>26976</v>
      </c>
      <c r="K11868" s="6" t="s">
        <v>52491</v>
      </c>
      <c r="L11868" s="6" t="s">
        <v>90</v>
      </c>
      <c r="M11868" s="6" t="s">
        <v>26977</v>
      </c>
      <c r="N11868" s="6" t="s">
        <v>60450</v>
      </c>
      <c r="O11868" s="6" t="s">
        <v>77698</v>
      </c>
    </row>
    <row r="11869" spans="9:15" x14ac:dyDescent="0.25">
      <c r="I11869">
        <v>11868</v>
      </c>
      <c r="J11869" s="6" t="s">
        <v>26978</v>
      </c>
      <c r="K11869" s="6" t="s">
        <v>52449</v>
      </c>
      <c r="L11869" s="6" t="s">
        <v>50324</v>
      </c>
      <c r="M11869" s="6" t="s">
        <v>26979</v>
      </c>
      <c r="N11869" s="6" t="s">
        <v>60451</v>
      </c>
      <c r="O11869" s="6" t="s">
        <v>77699</v>
      </c>
    </row>
    <row r="11870" spans="9:15" x14ac:dyDescent="0.25">
      <c r="I11870">
        <v>11869</v>
      </c>
      <c r="J11870" s="6" t="s">
        <v>26980</v>
      </c>
      <c r="K11870" s="6" t="s">
        <v>50238</v>
      </c>
      <c r="L11870" s="6" t="s">
        <v>50234</v>
      </c>
      <c r="M11870" s="6" t="s">
        <v>26981</v>
      </c>
      <c r="N11870" s="6" t="s">
        <v>60452</v>
      </c>
      <c r="O11870" s="6" t="s">
        <v>77700</v>
      </c>
    </row>
    <row r="11871" spans="9:15" x14ac:dyDescent="0.25">
      <c r="I11871">
        <v>11870</v>
      </c>
      <c r="J11871" s="6" t="s">
        <v>26982</v>
      </c>
      <c r="K11871" s="6" t="s">
        <v>51509</v>
      </c>
      <c r="L11871" s="6" t="s">
        <v>90</v>
      </c>
      <c r="M11871" s="6" t="s">
        <v>26983</v>
      </c>
      <c r="N11871" s="6" t="s">
        <v>60453</v>
      </c>
      <c r="O11871" s="6" t="s">
        <v>77701</v>
      </c>
    </row>
    <row r="11872" spans="9:15" x14ac:dyDescent="0.25">
      <c r="I11872">
        <v>11871</v>
      </c>
      <c r="J11872" s="6" t="s">
        <v>26984</v>
      </c>
      <c r="K11872" s="6" t="s">
        <v>50505</v>
      </c>
      <c r="L11872" s="6" t="s">
        <v>90</v>
      </c>
      <c r="M11872" s="6" t="s">
        <v>26985</v>
      </c>
      <c r="N11872" s="6" t="s">
        <v>60454</v>
      </c>
      <c r="O11872" s="6" t="s">
        <v>77702</v>
      </c>
    </row>
    <row r="11873" spans="9:15" x14ac:dyDescent="0.25">
      <c r="I11873">
        <v>11872</v>
      </c>
      <c r="J11873" s="6" t="s">
        <v>26986</v>
      </c>
      <c r="K11873" s="6" t="s">
        <v>51561</v>
      </c>
      <c r="L11873" s="6" t="s">
        <v>51438</v>
      </c>
      <c r="M11873" s="6" t="s">
        <v>26987</v>
      </c>
      <c r="N11873" s="6" t="s">
        <v>90</v>
      </c>
      <c r="O11873" s="6" t="s">
        <v>77703</v>
      </c>
    </row>
    <row r="11874" spans="9:15" x14ac:dyDescent="0.25">
      <c r="I11874">
        <v>11873</v>
      </c>
      <c r="J11874" s="6" t="s">
        <v>26988</v>
      </c>
      <c r="K11874" s="6" t="s">
        <v>50638</v>
      </c>
      <c r="L11874" s="6" t="s">
        <v>90</v>
      </c>
      <c r="M11874" s="6" t="s">
        <v>26989</v>
      </c>
      <c r="N11874" s="6" t="s">
        <v>90</v>
      </c>
      <c r="O11874" s="6" t="s">
        <v>77704</v>
      </c>
    </row>
    <row r="11875" spans="9:15" x14ac:dyDescent="0.25">
      <c r="I11875">
        <v>11874</v>
      </c>
      <c r="J11875" s="6" t="s">
        <v>26990</v>
      </c>
      <c r="K11875" s="6" t="s">
        <v>51509</v>
      </c>
      <c r="L11875" s="6" t="s">
        <v>90</v>
      </c>
      <c r="M11875" s="6" t="s">
        <v>26991</v>
      </c>
      <c r="N11875" s="6" t="s">
        <v>90</v>
      </c>
      <c r="O11875" s="6" t="s">
        <v>77705</v>
      </c>
    </row>
    <row r="11876" spans="9:15" x14ac:dyDescent="0.25">
      <c r="I11876">
        <v>11875</v>
      </c>
      <c r="J11876" s="6" t="s">
        <v>26992</v>
      </c>
      <c r="K11876" s="6" t="s">
        <v>50665</v>
      </c>
      <c r="L11876" s="6" t="s">
        <v>90</v>
      </c>
      <c r="M11876" s="6" t="s">
        <v>26993</v>
      </c>
      <c r="N11876" s="6" t="s">
        <v>60455</v>
      </c>
      <c r="O11876" s="6" t="s">
        <v>77706</v>
      </c>
    </row>
    <row r="11877" spans="9:15" x14ac:dyDescent="0.25">
      <c r="I11877">
        <v>11876</v>
      </c>
      <c r="J11877" s="6" t="s">
        <v>26994</v>
      </c>
      <c r="K11877" s="6" t="s">
        <v>50151</v>
      </c>
      <c r="L11877" s="6" t="s">
        <v>50018</v>
      </c>
      <c r="M11877" s="6" t="s">
        <v>26995</v>
      </c>
      <c r="N11877" s="6" t="s">
        <v>60456</v>
      </c>
      <c r="O11877" s="6" t="s">
        <v>77707</v>
      </c>
    </row>
    <row r="11878" spans="9:15" x14ac:dyDescent="0.25">
      <c r="I11878">
        <v>11877</v>
      </c>
      <c r="J11878" s="6" t="s">
        <v>26996</v>
      </c>
      <c r="K11878" s="6" t="s">
        <v>50535</v>
      </c>
      <c r="L11878" s="6" t="s">
        <v>90</v>
      </c>
      <c r="M11878" s="6" t="s">
        <v>26997</v>
      </c>
      <c r="N11878" s="6" t="s">
        <v>60457</v>
      </c>
      <c r="O11878" s="6" t="s">
        <v>77708</v>
      </c>
    </row>
    <row r="11879" spans="9:15" x14ac:dyDescent="0.25">
      <c r="I11879">
        <v>11878</v>
      </c>
      <c r="J11879" s="6" t="s">
        <v>26998</v>
      </c>
      <c r="K11879" s="6" t="s">
        <v>49115</v>
      </c>
      <c r="L11879" s="6" t="s">
        <v>50494</v>
      </c>
      <c r="M11879" s="6" t="s">
        <v>26999</v>
      </c>
      <c r="N11879" s="6" t="s">
        <v>60458</v>
      </c>
      <c r="O11879" s="6" t="s">
        <v>77709</v>
      </c>
    </row>
    <row r="11880" spans="9:15" x14ac:dyDescent="0.25">
      <c r="I11880">
        <v>11879</v>
      </c>
      <c r="J11880" s="6" t="s">
        <v>27000</v>
      </c>
      <c r="K11880" s="6" t="s">
        <v>50369</v>
      </c>
      <c r="L11880" s="6" t="s">
        <v>49751</v>
      </c>
      <c r="M11880" s="6" t="s">
        <v>27001</v>
      </c>
      <c r="N11880" s="6" t="s">
        <v>60459</v>
      </c>
      <c r="O11880" s="6" t="s">
        <v>77710</v>
      </c>
    </row>
    <row r="11881" spans="9:15" x14ac:dyDescent="0.25">
      <c r="I11881">
        <v>11880</v>
      </c>
      <c r="J11881" s="6" t="s">
        <v>27002</v>
      </c>
      <c r="K11881" s="6" t="s">
        <v>49205</v>
      </c>
      <c r="L11881" s="6" t="s">
        <v>49179</v>
      </c>
      <c r="M11881" s="6" t="s">
        <v>27003</v>
      </c>
      <c r="N11881" s="6" t="s">
        <v>60460</v>
      </c>
      <c r="O11881" s="6" t="s">
        <v>77711</v>
      </c>
    </row>
    <row r="11882" spans="9:15" x14ac:dyDescent="0.25">
      <c r="I11882">
        <v>11881</v>
      </c>
      <c r="J11882" s="6" t="s">
        <v>27004</v>
      </c>
      <c r="K11882" s="6" t="s">
        <v>49935</v>
      </c>
      <c r="L11882" s="6" t="s">
        <v>90</v>
      </c>
      <c r="M11882" s="6" t="s">
        <v>27005</v>
      </c>
      <c r="N11882" s="6" t="s">
        <v>60461</v>
      </c>
      <c r="O11882" s="6" t="s">
        <v>77712</v>
      </c>
    </row>
    <row r="11883" spans="9:15" x14ac:dyDescent="0.25">
      <c r="I11883">
        <v>11882</v>
      </c>
      <c r="J11883" s="6" t="s">
        <v>27006</v>
      </c>
      <c r="K11883" s="6" t="s">
        <v>50614</v>
      </c>
      <c r="L11883" s="6" t="s">
        <v>52154</v>
      </c>
      <c r="M11883" s="6" t="s">
        <v>27007</v>
      </c>
      <c r="N11883" s="6" t="s">
        <v>60462</v>
      </c>
      <c r="O11883" s="6" t="s">
        <v>77713</v>
      </c>
    </row>
    <row r="11884" spans="9:15" x14ac:dyDescent="0.25">
      <c r="I11884">
        <v>11883</v>
      </c>
      <c r="J11884" s="6" t="s">
        <v>27008</v>
      </c>
      <c r="K11884" s="6" t="s">
        <v>50171</v>
      </c>
      <c r="L11884" s="6" t="s">
        <v>49794</v>
      </c>
      <c r="M11884" s="6" t="s">
        <v>27009</v>
      </c>
      <c r="N11884" s="6" t="s">
        <v>60463</v>
      </c>
      <c r="O11884" s="6" t="s">
        <v>77714</v>
      </c>
    </row>
    <row r="11885" spans="9:15" x14ac:dyDescent="0.25">
      <c r="I11885">
        <v>11884</v>
      </c>
      <c r="J11885" s="6" t="s">
        <v>27010</v>
      </c>
      <c r="K11885" s="6" t="s">
        <v>50973</v>
      </c>
      <c r="L11885" s="6" t="s">
        <v>90</v>
      </c>
      <c r="M11885" s="6" t="s">
        <v>27011</v>
      </c>
      <c r="N11885" s="6" t="s">
        <v>90</v>
      </c>
      <c r="O11885" s="6" t="s">
        <v>77415</v>
      </c>
    </row>
    <row r="11886" spans="9:15" x14ac:dyDescent="0.25">
      <c r="I11886">
        <v>11885</v>
      </c>
      <c r="J11886" s="6" t="s">
        <v>27012</v>
      </c>
      <c r="K11886" s="6" t="s">
        <v>51997</v>
      </c>
      <c r="L11886" s="6" t="s">
        <v>51481</v>
      </c>
      <c r="M11886" s="6" t="s">
        <v>27013</v>
      </c>
      <c r="N11886" s="6" t="s">
        <v>55017</v>
      </c>
      <c r="O11886" s="6" t="s">
        <v>69626</v>
      </c>
    </row>
    <row r="11887" spans="9:15" x14ac:dyDescent="0.25">
      <c r="I11887">
        <v>11886</v>
      </c>
      <c r="J11887" s="6" t="s">
        <v>27014</v>
      </c>
      <c r="K11887" s="6" t="s">
        <v>50651</v>
      </c>
      <c r="L11887" s="6" t="s">
        <v>50656</v>
      </c>
      <c r="M11887" s="6" t="s">
        <v>27015</v>
      </c>
      <c r="N11887" s="6" t="s">
        <v>58676</v>
      </c>
      <c r="O11887" s="6" t="s">
        <v>75022</v>
      </c>
    </row>
    <row r="11888" spans="9:15" x14ac:dyDescent="0.25">
      <c r="I11888">
        <v>11887</v>
      </c>
      <c r="J11888" s="6" t="s">
        <v>27016</v>
      </c>
      <c r="K11888" s="6" t="s">
        <v>49195</v>
      </c>
      <c r="L11888" s="6" t="s">
        <v>49544</v>
      </c>
      <c r="M11888" s="6" t="s">
        <v>27017</v>
      </c>
      <c r="N11888" s="6" t="s">
        <v>90</v>
      </c>
      <c r="O11888" s="6" t="s">
        <v>77715</v>
      </c>
    </row>
    <row r="11889" spans="9:15" x14ac:dyDescent="0.25">
      <c r="I11889">
        <v>11888</v>
      </c>
      <c r="J11889" s="6" t="s">
        <v>27018</v>
      </c>
      <c r="K11889" s="6" t="s">
        <v>51644</v>
      </c>
      <c r="L11889" s="6" t="s">
        <v>90</v>
      </c>
      <c r="M11889" s="6" t="s">
        <v>27019</v>
      </c>
      <c r="N11889" s="6" t="s">
        <v>60464</v>
      </c>
      <c r="O11889" s="6" t="s">
        <v>77716</v>
      </c>
    </row>
    <row r="11890" spans="9:15" x14ac:dyDescent="0.25">
      <c r="I11890">
        <v>11889</v>
      </c>
      <c r="J11890" s="6" t="s">
        <v>27020</v>
      </c>
      <c r="K11890" s="6" t="s">
        <v>49892</v>
      </c>
      <c r="L11890" s="6" t="s">
        <v>49733</v>
      </c>
      <c r="M11890" s="6" t="s">
        <v>27021</v>
      </c>
      <c r="N11890" s="6" t="s">
        <v>60465</v>
      </c>
      <c r="O11890" s="6" t="s">
        <v>77717</v>
      </c>
    </row>
    <row r="11891" spans="9:15" x14ac:dyDescent="0.25">
      <c r="I11891">
        <v>11890</v>
      </c>
      <c r="J11891" s="6" t="s">
        <v>27022</v>
      </c>
      <c r="K11891" s="6" t="s">
        <v>52150</v>
      </c>
      <c r="L11891" s="6" t="s">
        <v>52145</v>
      </c>
      <c r="M11891" s="6" t="s">
        <v>27023</v>
      </c>
      <c r="N11891" s="6" t="s">
        <v>60466</v>
      </c>
      <c r="O11891" s="6" t="s">
        <v>77718</v>
      </c>
    </row>
    <row r="11892" spans="9:15" x14ac:dyDescent="0.25">
      <c r="I11892">
        <v>11891</v>
      </c>
      <c r="J11892" s="6" t="s">
        <v>27024</v>
      </c>
      <c r="K11892" s="6" t="s">
        <v>51963</v>
      </c>
      <c r="L11892" s="6" t="s">
        <v>90</v>
      </c>
      <c r="M11892" s="6" t="s">
        <v>27025</v>
      </c>
      <c r="N11892" s="6" t="s">
        <v>60467</v>
      </c>
      <c r="O11892" s="6" t="s">
        <v>77719</v>
      </c>
    </row>
    <row r="11893" spans="9:15" x14ac:dyDescent="0.25">
      <c r="I11893">
        <v>11892</v>
      </c>
      <c r="J11893" s="6" t="s">
        <v>27026</v>
      </c>
      <c r="K11893" s="6" t="s">
        <v>50801</v>
      </c>
      <c r="L11893" s="6" t="s">
        <v>90</v>
      </c>
      <c r="M11893" s="6" t="s">
        <v>27027</v>
      </c>
      <c r="N11893" s="6" t="s">
        <v>60468</v>
      </c>
      <c r="O11893" s="6" t="s">
        <v>77720</v>
      </c>
    </row>
    <row r="11894" spans="9:15" x14ac:dyDescent="0.25">
      <c r="I11894">
        <v>11893</v>
      </c>
      <c r="J11894" s="6" t="s">
        <v>27028</v>
      </c>
      <c r="K11894" s="6" t="s">
        <v>51297</v>
      </c>
      <c r="L11894" s="6" t="s">
        <v>52102</v>
      </c>
      <c r="M11894" s="6" t="s">
        <v>27029</v>
      </c>
      <c r="N11894" s="6" t="s">
        <v>60469</v>
      </c>
      <c r="O11894" s="6" t="s">
        <v>77721</v>
      </c>
    </row>
    <row r="11895" spans="9:15" x14ac:dyDescent="0.25">
      <c r="I11895">
        <v>11894</v>
      </c>
      <c r="J11895" s="6" t="s">
        <v>27030</v>
      </c>
      <c r="K11895" s="6" t="s">
        <v>51747</v>
      </c>
      <c r="L11895" s="6" t="s">
        <v>90</v>
      </c>
      <c r="M11895" s="6" t="s">
        <v>27031</v>
      </c>
      <c r="N11895" s="6" t="s">
        <v>90</v>
      </c>
      <c r="O11895" s="6" t="s">
        <v>77722</v>
      </c>
    </row>
    <row r="11896" spans="9:15" x14ac:dyDescent="0.25">
      <c r="I11896">
        <v>11895</v>
      </c>
      <c r="J11896" s="6" t="s">
        <v>27032</v>
      </c>
      <c r="K11896" s="6" t="s">
        <v>52561</v>
      </c>
      <c r="L11896" s="6" t="s">
        <v>50043</v>
      </c>
      <c r="M11896" s="6" t="s">
        <v>27033</v>
      </c>
      <c r="N11896" s="6" t="s">
        <v>90</v>
      </c>
      <c r="O11896" s="6" t="s">
        <v>77723</v>
      </c>
    </row>
    <row r="11897" spans="9:15" x14ac:dyDescent="0.25">
      <c r="I11897">
        <v>11896</v>
      </c>
      <c r="J11897" s="6" t="s">
        <v>27034</v>
      </c>
      <c r="K11897" s="6" t="s">
        <v>52290</v>
      </c>
      <c r="L11897" s="6" t="s">
        <v>90</v>
      </c>
      <c r="M11897" s="6" t="s">
        <v>27035</v>
      </c>
      <c r="N11897" s="6" t="s">
        <v>60470</v>
      </c>
      <c r="O11897" s="6" t="s">
        <v>77724</v>
      </c>
    </row>
    <row r="11898" spans="9:15" x14ac:dyDescent="0.25">
      <c r="I11898">
        <v>11897</v>
      </c>
      <c r="J11898" s="6" t="s">
        <v>27036</v>
      </c>
      <c r="K11898" s="6" t="s">
        <v>49635</v>
      </c>
      <c r="L11898" s="6" t="s">
        <v>51418</v>
      </c>
      <c r="M11898" s="6" t="s">
        <v>27037</v>
      </c>
      <c r="N11898" s="6" t="s">
        <v>57099</v>
      </c>
      <c r="O11898" s="6" t="s">
        <v>72698</v>
      </c>
    </row>
    <row r="11899" spans="9:15" x14ac:dyDescent="0.25">
      <c r="I11899">
        <v>11898</v>
      </c>
      <c r="J11899" s="6" t="s">
        <v>27038</v>
      </c>
      <c r="K11899" s="6" t="s">
        <v>50402</v>
      </c>
      <c r="L11899" s="6" t="s">
        <v>50004</v>
      </c>
      <c r="M11899" s="6" t="s">
        <v>27039</v>
      </c>
      <c r="N11899" s="6" t="s">
        <v>55735</v>
      </c>
      <c r="O11899" s="6" t="s">
        <v>70721</v>
      </c>
    </row>
    <row r="11900" spans="9:15" x14ac:dyDescent="0.25">
      <c r="I11900">
        <v>11899</v>
      </c>
      <c r="J11900" s="6" t="s">
        <v>27040</v>
      </c>
      <c r="K11900" s="6" t="s">
        <v>52187</v>
      </c>
      <c r="L11900" s="6" t="s">
        <v>50088</v>
      </c>
      <c r="M11900" s="6" t="s">
        <v>27041</v>
      </c>
      <c r="N11900" s="6" t="s">
        <v>60471</v>
      </c>
      <c r="O11900" s="6" t="s">
        <v>77725</v>
      </c>
    </row>
    <row r="11901" spans="9:15" x14ac:dyDescent="0.25">
      <c r="I11901">
        <v>11900</v>
      </c>
      <c r="J11901" s="6" t="s">
        <v>27042</v>
      </c>
      <c r="K11901" s="6" t="s">
        <v>52066</v>
      </c>
      <c r="L11901" s="6" t="s">
        <v>90</v>
      </c>
      <c r="M11901" s="6" t="s">
        <v>27043</v>
      </c>
      <c r="N11901" s="6" t="s">
        <v>60472</v>
      </c>
      <c r="O11901" s="6" t="s">
        <v>77726</v>
      </c>
    </row>
    <row r="11902" spans="9:15" x14ac:dyDescent="0.25">
      <c r="I11902">
        <v>11901</v>
      </c>
      <c r="J11902" s="6" t="s">
        <v>27044</v>
      </c>
      <c r="K11902" s="6" t="s">
        <v>50332</v>
      </c>
      <c r="L11902" s="6" t="s">
        <v>49680</v>
      </c>
      <c r="M11902" s="6" t="s">
        <v>27045</v>
      </c>
      <c r="N11902" s="6" t="s">
        <v>54160</v>
      </c>
      <c r="O11902" s="6" t="s">
        <v>69459</v>
      </c>
    </row>
    <row r="11903" spans="9:15" x14ac:dyDescent="0.25">
      <c r="I11903">
        <v>11902</v>
      </c>
      <c r="J11903" s="6" t="s">
        <v>27046</v>
      </c>
      <c r="K11903" s="6" t="s">
        <v>50135</v>
      </c>
      <c r="L11903" s="6" t="s">
        <v>49904</v>
      </c>
      <c r="M11903" s="6" t="s">
        <v>27047</v>
      </c>
      <c r="N11903" s="6" t="s">
        <v>60473</v>
      </c>
      <c r="O11903" s="6" t="s">
        <v>73608</v>
      </c>
    </row>
    <row r="11904" spans="9:15" x14ac:dyDescent="0.25">
      <c r="I11904">
        <v>11903</v>
      </c>
      <c r="J11904" s="6" t="s">
        <v>27048</v>
      </c>
      <c r="K11904" s="6" t="s">
        <v>50307</v>
      </c>
      <c r="L11904" s="6" t="s">
        <v>50310</v>
      </c>
      <c r="M11904" s="6" t="s">
        <v>27049</v>
      </c>
      <c r="N11904" s="6" t="s">
        <v>90</v>
      </c>
      <c r="O11904" s="6" t="s">
        <v>77727</v>
      </c>
    </row>
    <row r="11905" spans="9:15" x14ac:dyDescent="0.25">
      <c r="I11905">
        <v>11904</v>
      </c>
      <c r="J11905" s="6" t="s">
        <v>27050</v>
      </c>
      <c r="K11905" s="6" t="s">
        <v>49383</v>
      </c>
      <c r="L11905" s="6" t="s">
        <v>90</v>
      </c>
      <c r="M11905" s="6" t="s">
        <v>27051</v>
      </c>
      <c r="N11905" s="6" t="s">
        <v>60474</v>
      </c>
      <c r="O11905" s="6" t="s">
        <v>77728</v>
      </c>
    </row>
    <row r="11906" spans="9:15" x14ac:dyDescent="0.25">
      <c r="I11906">
        <v>11905</v>
      </c>
      <c r="J11906" s="6" t="s">
        <v>27052</v>
      </c>
      <c r="K11906" s="6" t="s">
        <v>49188</v>
      </c>
      <c r="L11906" s="6" t="s">
        <v>90</v>
      </c>
      <c r="M11906" s="6" t="s">
        <v>27053</v>
      </c>
      <c r="N11906" s="6" t="s">
        <v>60475</v>
      </c>
      <c r="O11906" s="6" t="s">
        <v>77729</v>
      </c>
    </row>
    <row r="11907" spans="9:15" x14ac:dyDescent="0.25">
      <c r="I11907">
        <v>11906</v>
      </c>
      <c r="J11907" s="6" t="s">
        <v>27054</v>
      </c>
      <c r="K11907" s="6" t="s">
        <v>51845</v>
      </c>
      <c r="L11907" s="6" t="s">
        <v>90</v>
      </c>
      <c r="M11907" s="6" t="s">
        <v>27055</v>
      </c>
      <c r="N11907" s="6" t="s">
        <v>60476</v>
      </c>
      <c r="O11907" s="6" t="s">
        <v>77730</v>
      </c>
    </row>
    <row r="11908" spans="9:15" x14ac:dyDescent="0.25">
      <c r="I11908">
        <v>11907</v>
      </c>
      <c r="J11908" s="6" t="s">
        <v>27056</v>
      </c>
      <c r="K11908" s="6" t="s">
        <v>51357</v>
      </c>
      <c r="L11908" s="6" t="s">
        <v>90</v>
      </c>
      <c r="M11908" s="6" t="s">
        <v>27057</v>
      </c>
      <c r="N11908" s="6" t="s">
        <v>60477</v>
      </c>
      <c r="O11908" s="6" t="s">
        <v>77731</v>
      </c>
    </row>
    <row r="11909" spans="9:15" x14ac:dyDescent="0.25">
      <c r="I11909">
        <v>11908</v>
      </c>
      <c r="J11909" s="6" t="s">
        <v>27058</v>
      </c>
      <c r="K11909" s="6" t="s">
        <v>52056</v>
      </c>
      <c r="L11909" s="6" t="s">
        <v>90</v>
      </c>
      <c r="M11909" s="6" t="s">
        <v>27059</v>
      </c>
      <c r="N11909" s="6" t="s">
        <v>60478</v>
      </c>
      <c r="O11909" s="6" t="s">
        <v>77732</v>
      </c>
    </row>
    <row r="11910" spans="9:15" x14ac:dyDescent="0.25">
      <c r="I11910">
        <v>11909</v>
      </c>
      <c r="J11910" s="6" t="s">
        <v>27060</v>
      </c>
      <c r="K11910" s="6" t="s">
        <v>49457</v>
      </c>
      <c r="L11910" s="6" t="s">
        <v>90</v>
      </c>
      <c r="M11910" s="6" t="s">
        <v>27061</v>
      </c>
      <c r="N11910" s="6" t="s">
        <v>56857</v>
      </c>
      <c r="O11910" s="6" t="s">
        <v>77733</v>
      </c>
    </row>
    <row r="11911" spans="9:15" x14ac:dyDescent="0.25">
      <c r="I11911">
        <v>11910</v>
      </c>
      <c r="J11911" s="6" t="s">
        <v>27062</v>
      </c>
      <c r="K11911" s="6" t="s">
        <v>51255</v>
      </c>
      <c r="L11911" s="6" t="s">
        <v>50941</v>
      </c>
      <c r="M11911" s="6" t="s">
        <v>27063</v>
      </c>
      <c r="N11911" s="6" t="s">
        <v>90</v>
      </c>
      <c r="O11911" s="6" t="s">
        <v>77734</v>
      </c>
    </row>
    <row r="11912" spans="9:15" x14ac:dyDescent="0.25">
      <c r="I11912">
        <v>11911</v>
      </c>
      <c r="J11912" s="6" t="s">
        <v>27064</v>
      </c>
      <c r="K11912" s="6" t="s">
        <v>51248</v>
      </c>
      <c r="L11912" s="6" t="s">
        <v>90</v>
      </c>
      <c r="M11912" s="6" t="s">
        <v>27065</v>
      </c>
      <c r="N11912" s="6" t="s">
        <v>60479</v>
      </c>
      <c r="O11912" s="6" t="s">
        <v>77735</v>
      </c>
    </row>
    <row r="11913" spans="9:15" x14ac:dyDescent="0.25">
      <c r="I11913">
        <v>11912</v>
      </c>
      <c r="J11913" s="6" t="s">
        <v>27066</v>
      </c>
      <c r="K11913" s="6" t="s">
        <v>48885</v>
      </c>
      <c r="L11913" s="6" t="s">
        <v>49013</v>
      </c>
      <c r="M11913" s="6" t="s">
        <v>27067</v>
      </c>
      <c r="N11913" s="6" t="s">
        <v>90</v>
      </c>
      <c r="O11913" s="6" t="s">
        <v>77736</v>
      </c>
    </row>
    <row r="11914" spans="9:15" x14ac:dyDescent="0.25">
      <c r="I11914">
        <v>11913</v>
      </c>
      <c r="J11914" s="6" t="s">
        <v>27068</v>
      </c>
      <c r="K11914" s="6" t="s">
        <v>49387</v>
      </c>
      <c r="L11914" s="6" t="s">
        <v>90</v>
      </c>
      <c r="M11914" s="6" t="s">
        <v>27069</v>
      </c>
      <c r="N11914" s="6" t="s">
        <v>90</v>
      </c>
      <c r="O11914" s="6" t="s">
        <v>77737</v>
      </c>
    </row>
    <row r="11915" spans="9:15" x14ac:dyDescent="0.25">
      <c r="I11915">
        <v>11914</v>
      </c>
      <c r="J11915" s="6" t="s">
        <v>27070</v>
      </c>
      <c r="K11915" s="6" t="s">
        <v>49086</v>
      </c>
      <c r="L11915" s="6" t="s">
        <v>49056</v>
      </c>
      <c r="M11915" s="6" t="s">
        <v>27071</v>
      </c>
      <c r="N11915" s="6" t="s">
        <v>60480</v>
      </c>
      <c r="O11915" s="6" t="s">
        <v>77738</v>
      </c>
    </row>
    <row r="11916" spans="9:15" x14ac:dyDescent="0.25">
      <c r="I11916">
        <v>11915</v>
      </c>
      <c r="J11916" s="6" t="s">
        <v>27072</v>
      </c>
      <c r="K11916" s="6" t="s">
        <v>48801</v>
      </c>
      <c r="L11916" s="6" t="s">
        <v>49013</v>
      </c>
      <c r="M11916" s="6" t="s">
        <v>27073</v>
      </c>
      <c r="N11916" s="6" t="s">
        <v>60481</v>
      </c>
      <c r="O11916" s="6" t="s">
        <v>77739</v>
      </c>
    </row>
    <row r="11917" spans="9:15" x14ac:dyDescent="0.25">
      <c r="I11917">
        <v>11916</v>
      </c>
      <c r="J11917" s="6" t="s">
        <v>27074</v>
      </c>
      <c r="K11917" s="6" t="s">
        <v>52198</v>
      </c>
      <c r="L11917" s="6" t="s">
        <v>50644</v>
      </c>
      <c r="M11917" s="6" t="s">
        <v>27075</v>
      </c>
      <c r="N11917" s="6" t="s">
        <v>60482</v>
      </c>
      <c r="O11917" s="6" t="s">
        <v>77740</v>
      </c>
    </row>
    <row r="11918" spans="9:15" x14ac:dyDescent="0.25">
      <c r="I11918">
        <v>11917</v>
      </c>
      <c r="J11918" s="6" t="s">
        <v>27076</v>
      </c>
      <c r="K11918" s="6" t="s">
        <v>50442</v>
      </c>
      <c r="L11918" s="6" t="s">
        <v>52448</v>
      </c>
      <c r="M11918" s="6" t="s">
        <v>27077</v>
      </c>
      <c r="N11918" s="6" t="s">
        <v>90</v>
      </c>
      <c r="O11918" s="6" t="s">
        <v>77741</v>
      </c>
    </row>
    <row r="11919" spans="9:15" x14ac:dyDescent="0.25">
      <c r="I11919">
        <v>11918</v>
      </c>
      <c r="J11919" s="6" t="s">
        <v>27078</v>
      </c>
      <c r="K11919" s="6" t="s">
        <v>49798</v>
      </c>
      <c r="L11919" s="6" t="s">
        <v>90</v>
      </c>
      <c r="M11919" s="6" t="s">
        <v>27079</v>
      </c>
      <c r="N11919" s="6" t="s">
        <v>60483</v>
      </c>
      <c r="O11919" s="6" t="s">
        <v>77742</v>
      </c>
    </row>
    <row r="11920" spans="9:15" x14ac:dyDescent="0.25">
      <c r="I11920">
        <v>11919</v>
      </c>
      <c r="J11920" s="6" t="s">
        <v>27080</v>
      </c>
      <c r="K11920" s="6" t="s">
        <v>50665</v>
      </c>
      <c r="L11920" s="6" t="s">
        <v>90</v>
      </c>
      <c r="M11920" s="6" t="s">
        <v>27081</v>
      </c>
      <c r="N11920" s="6" t="s">
        <v>60484</v>
      </c>
      <c r="O11920" s="6" t="s">
        <v>77743</v>
      </c>
    </row>
    <row r="11921" spans="9:15" x14ac:dyDescent="0.25">
      <c r="I11921">
        <v>11920</v>
      </c>
      <c r="J11921" s="6" t="s">
        <v>27082</v>
      </c>
      <c r="K11921" s="6" t="s">
        <v>48791</v>
      </c>
      <c r="L11921" s="6" t="s">
        <v>50834</v>
      </c>
      <c r="M11921" s="6" t="s">
        <v>27083</v>
      </c>
      <c r="N11921" s="6" t="s">
        <v>60485</v>
      </c>
      <c r="O11921" s="6" t="s">
        <v>77744</v>
      </c>
    </row>
    <row r="11922" spans="9:15" x14ac:dyDescent="0.25">
      <c r="I11922">
        <v>11921</v>
      </c>
      <c r="J11922" s="6" t="s">
        <v>27084</v>
      </c>
      <c r="K11922" s="6" t="s">
        <v>50883</v>
      </c>
      <c r="L11922" s="6" t="s">
        <v>50876</v>
      </c>
      <c r="M11922" s="6" t="s">
        <v>27085</v>
      </c>
      <c r="N11922" s="6" t="s">
        <v>60486</v>
      </c>
      <c r="O11922" s="6" t="s">
        <v>77745</v>
      </c>
    </row>
    <row r="11923" spans="9:15" x14ac:dyDescent="0.25">
      <c r="I11923">
        <v>11922</v>
      </c>
      <c r="J11923" s="6" t="s">
        <v>27086</v>
      </c>
      <c r="K11923" s="6" t="s">
        <v>49601</v>
      </c>
      <c r="L11923" s="6" t="s">
        <v>49605</v>
      </c>
      <c r="M11923" s="6" t="s">
        <v>27087</v>
      </c>
      <c r="N11923" s="6" t="s">
        <v>53371</v>
      </c>
      <c r="O11923" s="6" t="s">
        <v>77746</v>
      </c>
    </row>
    <row r="11924" spans="9:15" x14ac:dyDescent="0.25">
      <c r="I11924">
        <v>11923</v>
      </c>
      <c r="J11924" s="6" t="s">
        <v>27088</v>
      </c>
      <c r="K11924" s="6" t="s">
        <v>48937</v>
      </c>
      <c r="L11924" s="6" t="s">
        <v>90</v>
      </c>
      <c r="M11924" s="6" t="s">
        <v>27089</v>
      </c>
      <c r="N11924" s="6" t="s">
        <v>90</v>
      </c>
      <c r="O11924" s="6" t="s">
        <v>77747</v>
      </c>
    </row>
    <row r="11925" spans="9:15" x14ac:dyDescent="0.25">
      <c r="I11925">
        <v>11924</v>
      </c>
      <c r="J11925" s="6" t="s">
        <v>27090</v>
      </c>
      <c r="K11925" s="6" t="s">
        <v>49586</v>
      </c>
      <c r="L11925" s="6" t="s">
        <v>90</v>
      </c>
      <c r="M11925" s="6" t="s">
        <v>27091</v>
      </c>
      <c r="N11925" s="6" t="s">
        <v>90</v>
      </c>
      <c r="O11925" s="6" t="s">
        <v>77748</v>
      </c>
    </row>
    <row r="11926" spans="9:15" x14ac:dyDescent="0.25">
      <c r="I11926">
        <v>11925</v>
      </c>
      <c r="J11926" s="6" t="s">
        <v>27092</v>
      </c>
      <c r="K11926" s="6" t="s">
        <v>49374</v>
      </c>
      <c r="L11926" s="6" t="s">
        <v>90</v>
      </c>
      <c r="M11926" s="6" t="s">
        <v>27093</v>
      </c>
      <c r="N11926" s="6" t="s">
        <v>60487</v>
      </c>
      <c r="O11926" s="6" t="s">
        <v>77749</v>
      </c>
    </row>
    <row r="11927" spans="9:15" x14ac:dyDescent="0.25">
      <c r="I11927">
        <v>11926</v>
      </c>
      <c r="J11927" s="6" t="s">
        <v>27094</v>
      </c>
      <c r="K11927" s="6" t="s">
        <v>52457</v>
      </c>
      <c r="L11927" s="6" t="s">
        <v>50053</v>
      </c>
      <c r="M11927" s="6" t="s">
        <v>27095</v>
      </c>
      <c r="N11927" s="6" t="s">
        <v>60488</v>
      </c>
      <c r="O11927" s="6" t="s">
        <v>77750</v>
      </c>
    </row>
    <row r="11928" spans="9:15" x14ac:dyDescent="0.25">
      <c r="I11928">
        <v>11927</v>
      </c>
      <c r="J11928" s="6" t="s">
        <v>27096</v>
      </c>
      <c r="K11928" s="6" t="s">
        <v>51414</v>
      </c>
      <c r="L11928" s="6" t="s">
        <v>51680</v>
      </c>
      <c r="M11928" s="6" t="s">
        <v>27097</v>
      </c>
      <c r="N11928" s="6" t="s">
        <v>60489</v>
      </c>
      <c r="O11928" s="6" t="s">
        <v>77751</v>
      </c>
    </row>
    <row r="11929" spans="9:15" x14ac:dyDescent="0.25">
      <c r="I11929">
        <v>11928</v>
      </c>
      <c r="J11929" s="6" t="s">
        <v>27098</v>
      </c>
      <c r="K11929" s="6" t="s">
        <v>52517</v>
      </c>
      <c r="L11929" s="6" t="s">
        <v>90</v>
      </c>
      <c r="M11929" s="6" t="s">
        <v>27099</v>
      </c>
      <c r="N11929" s="6" t="s">
        <v>90</v>
      </c>
      <c r="O11929" s="6" t="s">
        <v>77752</v>
      </c>
    </row>
    <row r="11930" spans="9:15" x14ac:dyDescent="0.25">
      <c r="I11930">
        <v>11929</v>
      </c>
      <c r="J11930" s="6" t="s">
        <v>27100</v>
      </c>
      <c r="K11930" s="6" t="s">
        <v>51947</v>
      </c>
      <c r="L11930" s="6" t="s">
        <v>90</v>
      </c>
      <c r="M11930" s="6" t="s">
        <v>27101</v>
      </c>
      <c r="N11930" s="6" t="s">
        <v>60490</v>
      </c>
      <c r="O11930" s="6" t="s">
        <v>77753</v>
      </c>
    </row>
    <row r="11931" spans="9:15" x14ac:dyDescent="0.25">
      <c r="I11931">
        <v>11930</v>
      </c>
      <c r="J11931" s="6" t="s">
        <v>27102</v>
      </c>
      <c r="K11931" s="6" t="s">
        <v>50775</v>
      </c>
      <c r="L11931" s="6" t="s">
        <v>90</v>
      </c>
      <c r="M11931" s="6" t="s">
        <v>27103</v>
      </c>
      <c r="N11931" s="6" t="s">
        <v>60491</v>
      </c>
      <c r="O11931" s="6" t="s">
        <v>77754</v>
      </c>
    </row>
    <row r="11932" spans="9:15" x14ac:dyDescent="0.25">
      <c r="I11932">
        <v>11931</v>
      </c>
      <c r="J11932" s="6" t="s">
        <v>27104</v>
      </c>
      <c r="K11932" s="6" t="s">
        <v>51592</v>
      </c>
      <c r="L11932" s="6" t="s">
        <v>90</v>
      </c>
      <c r="M11932" s="6" t="s">
        <v>27105</v>
      </c>
      <c r="N11932" s="6" t="s">
        <v>90</v>
      </c>
      <c r="O11932" s="6" t="s">
        <v>77755</v>
      </c>
    </row>
    <row r="11933" spans="9:15" x14ac:dyDescent="0.25">
      <c r="I11933">
        <v>11932</v>
      </c>
      <c r="J11933" s="6" t="s">
        <v>27106</v>
      </c>
      <c r="K11933" s="6" t="s">
        <v>52439</v>
      </c>
      <c r="L11933" s="6" t="s">
        <v>90</v>
      </c>
      <c r="M11933" s="6" t="s">
        <v>27107</v>
      </c>
      <c r="N11933" s="6" t="s">
        <v>54347</v>
      </c>
      <c r="O11933" s="6" t="s">
        <v>68646</v>
      </c>
    </row>
    <row r="11934" spans="9:15" x14ac:dyDescent="0.25">
      <c r="I11934">
        <v>11933</v>
      </c>
      <c r="J11934" s="6" t="s">
        <v>27108</v>
      </c>
      <c r="K11934" s="6" t="s">
        <v>50137</v>
      </c>
      <c r="L11934" s="6" t="s">
        <v>49993</v>
      </c>
      <c r="M11934" s="6" t="s">
        <v>27109</v>
      </c>
      <c r="N11934" s="6" t="s">
        <v>60201</v>
      </c>
      <c r="O11934" s="6" t="s">
        <v>77756</v>
      </c>
    </row>
    <row r="11935" spans="9:15" x14ac:dyDescent="0.25">
      <c r="I11935">
        <v>11934</v>
      </c>
      <c r="J11935" s="6" t="s">
        <v>27110</v>
      </c>
      <c r="K11935" s="6" t="s">
        <v>50106</v>
      </c>
      <c r="L11935" s="6" t="s">
        <v>90</v>
      </c>
      <c r="M11935" s="6" t="s">
        <v>27111</v>
      </c>
      <c r="N11935" s="6" t="s">
        <v>60492</v>
      </c>
      <c r="O11935" s="6" t="s">
        <v>71906</v>
      </c>
    </row>
    <row r="11936" spans="9:15" x14ac:dyDescent="0.25">
      <c r="I11936">
        <v>11935</v>
      </c>
      <c r="J11936" s="6" t="s">
        <v>27112</v>
      </c>
      <c r="K11936" s="6" t="s">
        <v>51853</v>
      </c>
      <c r="L11936" s="6" t="s">
        <v>90</v>
      </c>
      <c r="M11936" s="6" t="s">
        <v>27113</v>
      </c>
      <c r="N11936" s="6" t="s">
        <v>56897</v>
      </c>
      <c r="O11936" s="6" t="s">
        <v>77757</v>
      </c>
    </row>
    <row r="11937" spans="9:15" x14ac:dyDescent="0.25">
      <c r="I11937">
        <v>11936</v>
      </c>
      <c r="J11937" s="6" t="s">
        <v>27114</v>
      </c>
      <c r="K11937" s="6" t="s">
        <v>49855</v>
      </c>
      <c r="L11937" s="6" t="s">
        <v>90</v>
      </c>
      <c r="M11937" s="6" t="s">
        <v>27115</v>
      </c>
      <c r="N11937" s="6" t="s">
        <v>60493</v>
      </c>
      <c r="O11937" s="6" t="s">
        <v>77758</v>
      </c>
    </row>
    <row r="11938" spans="9:15" x14ac:dyDescent="0.25">
      <c r="I11938">
        <v>11937</v>
      </c>
      <c r="J11938" s="6" t="s">
        <v>27116</v>
      </c>
      <c r="K11938" s="6" t="s">
        <v>52308</v>
      </c>
      <c r="L11938" s="6" t="s">
        <v>90</v>
      </c>
      <c r="M11938" s="6" t="s">
        <v>27117</v>
      </c>
      <c r="N11938" s="6" t="s">
        <v>60494</v>
      </c>
      <c r="O11938" s="6" t="s">
        <v>77759</v>
      </c>
    </row>
    <row r="11939" spans="9:15" x14ac:dyDescent="0.25">
      <c r="I11939">
        <v>11938</v>
      </c>
      <c r="J11939" s="6" t="s">
        <v>27118</v>
      </c>
      <c r="K11939" s="6" t="s">
        <v>49548</v>
      </c>
      <c r="L11939" s="6" t="s">
        <v>90</v>
      </c>
      <c r="M11939" s="6" t="s">
        <v>27119</v>
      </c>
      <c r="N11939" s="6" t="s">
        <v>90</v>
      </c>
      <c r="O11939" s="6" t="s">
        <v>77760</v>
      </c>
    </row>
    <row r="11940" spans="9:15" x14ac:dyDescent="0.25">
      <c r="I11940">
        <v>11939</v>
      </c>
      <c r="J11940" s="6" t="s">
        <v>27120</v>
      </c>
      <c r="K11940" s="6" t="s">
        <v>49137</v>
      </c>
      <c r="L11940" s="6" t="s">
        <v>90</v>
      </c>
      <c r="M11940" s="6" t="s">
        <v>27121</v>
      </c>
      <c r="N11940" s="6" t="s">
        <v>60495</v>
      </c>
      <c r="O11940" s="6" t="s">
        <v>77761</v>
      </c>
    </row>
    <row r="11941" spans="9:15" x14ac:dyDescent="0.25">
      <c r="I11941">
        <v>11940</v>
      </c>
      <c r="J11941" s="6" t="s">
        <v>27122</v>
      </c>
      <c r="K11941" s="6" t="s">
        <v>51967</v>
      </c>
      <c r="L11941" s="6" t="s">
        <v>51255</v>
      </c>
      <c r="M11941" s="6" t="s">
        <v>27123</v>
      </c>
      <c r="N11941" s="6" t="s">
        <v>90</v>
      </c>
      <c r="O11941" s="6" t="s">
        <v>77762</v>
      </c>
    </row>
    <row r="11942" spans="9:15" x14ac:dyDescent="0.25">
      <c r="I11942">
        <v>11941</v>
      </c>
      <c r="J11942" s="6" t="s">
        <v>27124</v>
      </c>
      <c r="K11942" s="6" t="s">
        <v>48620</v>
      </c>
      <c r="L11942" s="6" t="s">
        <v>48604</v>
      </c>
      <c r="M11942" s="6" t="s">
        <v>27125</v>
      </c>
      <c r="N11942" s="6" t="s">
        <v>60496</v>
      </c>
      <c r="O11942" s="6" t="s">
        <v>77763</v>
      </c>
    </row>
    <row r="11943" spans="9:15" x14ac:dyDescent="0.25">
      <c r="I11943">
        <v>11942</v>
      </c>
      <c r="J11943" s="6" t="s">
        <v>27126</v>
      </c>
      <c r="K11943" s="6" t="s">
        <v>50764</v>
      </c>
      <c r="L11943" s="6" t="s">
        <v>90</v>
      </c>
      <c r="M11943" s="6" t="s">
        <v>27127</v>
      </c>
      <c r="N11943" s="6" t="s">
        <v>60497</v>
      </c>
      <c r="O11943" s="6" t="s">
        <v>77764</v>
      </c>
    </row>
    <row r="11944" spans="9:15" x14ac:dyDescent="0.25">
      <c r="I11944">
        <v>11943</v>
      </c>
      <c r="J11944" s="6" t="s">
        <v>27128</v>
      </c>
      <c r="K11944" s="6" t="s">
        <v>50614</v>
      </c>
      <c r="L11944" s="6" t="s">
        <v>90</v>
      </c>
      <c r="M11944" s="6" t="s">
        <v>27129</v>
      </c>
      <c r="N11944" s="6" t="s">
        <v>53947</v>
      </c>
      <c r="O11944" s="6" t="s">
        <v>77765</v>
      </c>
    </row>
    <row r="11945" spans="9:15" x14ac:dyDescent="0.25">
      <c r="I11945">
        <v>11944</v>
      </c>
      <c r="J11945" s="6" t="s">
        <v>27130</v>
      </c>
      <c r="K11945" s="6" t="s">
        <v>49605</v>
      </c>
      <c r="L11945" s="6" t="s">
        <v>90</v>
      </c>
      <c r="M11945" s="6" t="s">
        <v>27131</v>
      </c>
      <c r="N11945" s="6" t="s">
        <v>90</v>
      </c>
      <c r="O11945" s="6" t="s">
        <v>77766</v>
      </c>
    </row>
    <row r="11946" spans="9:15" x14ac:dyDescent="0.25">
      <c r="I11946">
        <v>11945</v>
      </c>
      <c r="J11946" s="6" t="s">
        <v>27132</v>
      </c>
      <c r="K11946" s="6" t="s">
        <v>51543</v>
      </c>
      <c r="L11946" s="6" t="s">
        <v>51418</v>
      </c>
      <c r="M11946" s="6" t="s">
        <v>27133</v>
      </c>
      <c r="N11946" s="6" t="s">
        <v>90</v>
      </c>
      <c r="O11946" s="6" t="s">
        <v>77767</v>
      </c>
    </row>
    <row r="11947" spans="9:15" x14ac:dyDescent="0.25">
      <c r="I11947">
        <v>11946</v>
      </c>
      <c r="J11947" s="6" t="s">
        <v>27134</v>
      </c>
      <c r="K11947" s="6" t="s">
        <v>51889</v>
      </c>
      <c r="L11947" s="6" t="s">
        <v>49548</v>
      </c>
      <c r="M11947" s="6" t="s">
        <v>27135</v>
      </c>
      <c r="N11947" s="6" t="s">
        <v>60498</v>
      </c>
      <c r="O11947" s="6" t="s">
        <v>77768</v>
      </c>
    </row>
    <row r="11948" spans="9:15" x14ac:dyDescent="0.25">
      <c r="I11948">
        <v>11947</v>
      </c>
      <c r="J11948" s="6" t="s">
        <v>27136</v>
      </c>
      <c r="K11948" s="6" t="s">
        <v>51127</v>
      </c>
      <c r="L11948" s="6" t="s">
        <v>90</v>
      </c>
      <c r="M11948" s="6" t="s">
        <v>27137</v>
      </c>
      <c r="N11948" s="6" t="s">
        <v>90</v>
      </c>
      <c r="O11948" s="6" t="s">
        <v>77769</v>
      </c>
    </row>
    <row r="11949" spans="9:15" x14ac:dyDescent="0.25">
      <c r="I11949">
        <v>11948</v>
      </c>
      <c r="J11949" s="6" t="s">
        <v>27138</v>
      </c>
      <c r="K11949" s="6" t="s">
        <v>52187</v>
      </c>
      <c r="L11949" s="6" t="s">
        <v>90</v>
      </c>
      <c r="M11949" s="6" t="s">
        <v>27139</v>
      </c>
      <c r="N11949" s="6" t="s">
        <v>60499</v>
      </c>
      <c r="O11949" s="6" t="s">
        <v>77770</v>
      </c>
    </row>
    <row r="11950" spans="9:15" x14ac:dyDescent="0.25">
      <c r="I11950">
        <v>11949</v>
      </c>
      <c r="J11950" s="6" t="s">
        <v>27140</v>
      </c>
      <c r="K11950" s="6" t="s">
        <v>50205</v>
      </c>
      <c r="L11950" s="6" t="s">
        <v>90</v>
      </c>
      <c r="M11950" s="6" t="s">
        <v>27141</v>
      </c>
      <c r="N11950" s="6" t="s">
        <v>60500</v>
      </c>
      <c r="O11950" s="6" t="s">
        <v>77771</v>
      </c>
    </row>
    <row r="11951" spans="9:15" x14ac:dyDescent="0.25">
      <c r="I11951">
        <v>11950</v>
      </c>
      <c r="J11951" s="6" t="s">
        <v>27142</v>
      </c>
      <c r="K11951" s="6" t="s">
        <v>48889</v>
      </c>
      <c r="L11951" s="6" t="s">
        <v>49680</v>
      </c>
      <c r="M11951" s="6" t="s">
        <v>27143</v>
      </c>
      <c r="N11951" s="6" t="s">
        <v>90</v>
      </c>
      <c r="O11951" s="6" t="s">
        <v>77772</v>
      </c>
    </row>
    <row r="11952" spans="9:15" x14ac:dyDescent="0.25">
      <c r="I11952">
        <v>11951</v>
      </c>
      <c r="J11952" s="6" t="s">
        <v>27144</v>
      </c>
      <c r="K11952" s="6" t="s">
        <v>50524</v>
      </c>
      <c r="L11952" s="6" t="s">
        <v>90</v>
      </c>
      <c r="M11952" s="6" t="s">
        <v>27145</v>
      </c>
      <c r="N11952" s="6" t="s">
        <v>60501</v>
      </c>
      <c r="O11952" s="6" t="s">
        <v>77773</v>
      </c>
    </row>
    <row r="11953" spans="9:15" x14ac:dyDescent="0.25">
      <c r="I11953">
        <v>11952</v>
      </c>
      <c r="J11953" s="6" t="s">
        <v>27146</v>
      </c>
      <c r="K11953" s="6" t="s">
        <v>51845</v>
      </c>
      <c r="L11953" s="6" t="s">
        <v>90</v>
      </c>
      <c r="M11953" s="6" t="s">
        <v>27147</v>
      </c>
      <c r="N11953" s="6" t="s">
        <v>60502</v>
      </c>
      <c r="O11953" s="6" t="s">
        <v>77774</v>
      </c>
    </row>
    <row r="11954" spans="9:15" x14ac:dyDescent="0.25">
      <c r="I11954">
        <v>11953</v>
      </c>
      <c r="J11954" s="6" t="s">
        <v>27148</v>
      </c>
      <c r="K11954" s="6" t="s">
        <v>52166</v>
      </c>
      <c r="L11954" s="6" t="s">
        <v>50557</v>
      </c>
      <c r="M11954" s="6" t="s">
        <v>27149</v>
      </c>
      <c r="N11954" s="6" t="s">
        <v>60503</v>
      </c>
      <c r="O11954" s="6" t="s">
        <v>77775</v>
      </c>
    </row>
    <row r="11955" spans="9:15" x14ac:dyDescent="0.25">
      <c r="I11955">
        <v>11954</v>
      </c>
      <c r="J11955" s="6" t="s">
        <v>27150</v>
      </c>
      <c r="K11955" s="6" t="s">
        <v>50369</v>
      </c>
      <c r="L11955" s="6" t="s">
        <v>48861</v>
      </c>
      <c r="M11955" s="6" t="s">
        <v>27151</v>
      </c>
      <c r="N11955" s="6" t="s">
        <v>90</v>
      </c>
      <c r="O11955" s="6" t="s">
        <v>69179</v>
      </c>
    </row>
    <row r="11956" spans="9:15" x14ac:dyDescent="0.25">
      <c r="I11956">
        <v>11955</v>
      </c>
      <c r="J11956" s="6" t="s">
        <v>27152</v>
      </c>
      <c r="K11956" s="6" t="s">
        <v>51688</v>
      </c>
      <c r="L11956" s="6" t="s">
        <v>48999</v>
      </c>
      <c r="M11956" s="6" t="s">
        <v>27153</v>
      </c>
      <c r="N11956" s="6" t="s">
        <v>60504</v>
      </c>
      <c r="O11956" s="6" t="s">
        <v>77776</v>
      </c>
    </row>
    <row r="11957" spans="9:15" x14ac:dyDescent="0.25">
      <c r="I11957">
        <v>11956</v>
      </c>
      <c r="J11957" s="6" t="s">
        <v>27154</v>
      </c>
      <c r="K11957" s="6" t="s">
        <v>49240</v>
      </c>
      <c r="L11957" s="6" t="s">
        <v>49186</v>
      </c>
      <c r="M11957" s="6" t="s">
        <v>27155</v>
      </c>
      <c r="N11957" s="6" t="s">
        <v>60505</v>
      </c>
      <c r="O11957" s="6" t="s">
        <v>77777</v>
      </c>
    </row>
    <row r="11958" spans="9:15" x14ac:dyDescent="0.25">
      <c r="I11958">
        <v>11957</v>
      </c>
      <c r="J11958" s="6" t="s">
        <v>27156</v>
      </c>
      <c r="K11958" s="6" t="s">
        <v>49582</v>
      </c>
      <c r="L11958" s="6" t="s">
        <v>50508</v>
      </c>
      <c r="M11958" s="6" t="s">
        <v>27157</v>
      </c>
      <c r="N11958" s="6" t="s">
        <v>59625</v>
      </c>
      <c r="O11958" s="6" t="s">
        <v>76489</v>
      </c>
    </row>
    <row r="11959" spans="9:15" x14ac:dyDescent="0.25">
      <c r="I11959">
        <v>11958</v>
      </c>
      <c r="J11959" s="6" t="s">
        <v>27158</v>
      </c>
      <c r="K11959" s="6" t="s">
        <v>49186</v>
      </c>
      <c r="L11959" s="6" t="s">
        <v>50483</v>
      </c>
      <c r="M11959" s="6" t="s">
        <v>27159</v>
      </c>
      <c r="N11959" s="6" t="s">
        <v>60506</v>
      </c>
      <c r="O11959" s="6" t="s">
        <v>77778</v>
      </c>
    </row>
    <row r="11960" spans="9:15" x14ac:dyDescent="0.25">
      <c r="I11960">
        <v>11959</v>
      </c>
      <c r="J11960" s="6" t="s">
        <v>27160</v>
      </c>
      <c r="K11960" s="6" t="s">
        <v>48988</v>
      </c>
      <c r="L11960" s="6" t="s">
        <v>48984</v>
      </c>
      <c r="M11960" s="6" t="s">
        <v>27161</v>
      </c>
      <c r="N11960" s="6" t="s">
        <v>53042</v>
      </c>
      <c r="O11960" s="6" t="s">
        <v>77088</v>
      </c>
    </row>
    <row r="11961" spans="9:15" x14ac:dyDescent="0.25">
      <c r="I11961">
        <v>11960</v>
      </c>
      <c r="J11961" s="6" t="s">
        <v>27162</v>
      </c>
      <c r="K11961" s="6" t="s">
        <v>49712</v>
      </c>
      <c r="L11961" s="6" t="s">
        <v>90</v>
      </c>
      <c r="M11961" s="6" t="s">
        <v>27163</v>
      </c>
      <c r="N11961" s="6" t="s">
        <v>60507</v>
      </c>
      <c r="O11961" s="6" t="s">
        <v>77779</v>
      </c>
    </row>
    <row r="11962" spans="9:15" x14ac:dyDescent="0.25">
      <c r="I11962">
        <v>11961</v>
      </c>
      <c r="J11962" s="6" t="s">
        <v>27164</v>
      </c>
      <c r="K11962" s="6" t="s">
        <v>49531</v>
      </c>
      <c r="L11962" s="6" t="s">
        <v>49509</v>
      </c>
      <c r="M11962" s="6" t="s">
        <v>27165</v>
      </c>
      <c r="N11962" s="6" t="s">
        <v>60508</v>
      </c>
      <c r="O11962" s="6" t="s">
        <v>77780</v>
      </c>
    </row>
    <row r="11963" spans="9:15" x14ac:dyDescent="0.25">
      <c r="I11963">
        <v>11962</v>
      </c>
      <c r="J11963" s="6" t="s">
        <v>27166</v>
      </c>
      <c r="K11963" s="6" t="s">
        <v>51363</v>
      </c>
      <c r="L11963" s="6" t="s">
        <v>50656</v>
      </c>
      <c r="M11963" s="6" t="s">
        <v>27167</v>
      </c>
      <c r="N11963" s="6" t="s">
        <v>58769</v>
      </c>
      <c r="O11963" s="6" t="s">
        <v>75181</v>
      </c>
    </row>
    <row r="11964" spans="9:15" x14ac:dyDescent="0.25">
      <c r="I11964">
        <v>11963</v>
      </c>
      <c r="J11964" s="6" t="s">
        <v>27168</v>
      </c>
      <c r="K11964" s="6" t="s">
        <v>52352</v>
      </c>
      <c r="L11964" s="6" t="s">
        <v>90</v>
      </c>
      <c r="M11964" s="6" t="s">
        <v>27169</v>
      </c>
      <c r="N11964" s="6" t="s">
        <v>90</v>
      </c>
      <c r="O11964" s="6" t="s">
        <v>77781</v>
      </c>
    </row>
    <row r="11965" spans="9:15" x14ac:dyDescent="0.25">
      <c r="I11965">
        <v>11964</v>
      </c>
      <c r="J11965" s="6" t="s">
        <v>27170</v>
      </c>
      <c r="K11965" s="6" t="s">
        <v>49566</v>
      </c>
      <c r="L11965" s="6" t="s">
        <v>50508</v>
      </c>
      <c r="M11965" s="6" t="s">
        <v>27171</v>
      </c>
      <c r="N11965" s="6" t="s">
        <v>60509</v>
      </c>
      <c r="O11965" s="6" t="s">
        <v>77782</v>
      </c>
    </row>
    <row r="11966" spans="9:15" x14ac:dyDescent="0.25">
      <c r="I11966">
        <v>11965</v>
      </c>
      <c r="J11966" s="6" t="s">
        <v>27172</v>
      </c>
      <c r="K11966" s="6" t="s">
        <v>51865</v>
      </c>
      <c r="L11966" s="6" t="s">
        <v>90</v>
      </c>
      <c r="M11966" s="6" t="s">
        <v>27173</v>
      </c>
      <c r="N11966" s="6" t="s">
        <v>90</v>
      </c>
      <c r="O11966" s="6" t="s">
        <v>77783</v>
      </c>
    </row>
    <row r="11967" spans="9:15" x14ac:dyDescent="0.25">
      <c r="I11967">
        <v>11966</v>
      </c>
      <c r="J11967" s="6" t="s">
        <v>27174</v>
      </c>
      <c r="K11967" s="6" t="s">
        <v>50234</v>
      </c>
      <c r="L11967" s="6" t="s">
        <v>50329</v>
      </c>
      <c r="M11967" s="6" t="s">
        <v>27175</v>
      </c>
      <c r="N11967" s="6" t="s">
        <v>90</v>
      </c>
      <c r="O11967" s="6" t="s">
        <v>77784</v>
      </c>
    </row>
    <row r="11968" spans="9:15" x14ac:dyDescent="0.25">
      <c r="I11968">
        <v>11967</v>
      </c>
      <c r="J11968" s="6" t="s">
        <v>27176</v>
      </c>
      <c r="K11968" s="6" t="s">
        <v>49509</v>
      </c>
      <c r="L11968" s="6" t="s">
        <v>90</v>
      </c>
      <c r="M11968" s="6" t="s">
        <v>27177</v>
      </c>
      <c r="N11968" s="6" t="s">
        <v>56469</v>
      </c>
      <c r="O11968" s="6" t="s">
        <v>71773</v>
      </c>
    </row>
    <row r="11969" spans="9:15" x14ac:dyDescent="0.25">
      <c r="I11969">
        <v>11968</v>
      </c>
      <c r="J11969" s="6" t="s">
        <v>27178</v>
      </c>
      <c r="K11969" s="6" t="s">
        <v>49723</v>
      </c>
      <c r="L11969" s="6" t="s">
        <v>49807</v>
      </c>
      <c r="M11969" s="6" t="s">
        <v>27179</v>
      </c>
      <c r="N11969" s="6" t="s">
        <v>53187</v>
      </c>
      <c r="O11969" s="6" t="s">
        <v>77785</v>
      </c>
    </row>
    <row r="11970" spans="9:15" x14ac:dyDescent="0.25">
      <c r="I11970">
        <v>11969</v>
      </c>
      <c r="J11970" s="6" t="s">
        <v>27180</v>
      </c>
      <c r="K11970" s="6" t="s">
        <v>52204</v>
      </c>
      <c r="L11970" s="6" t="s">
        <v>50238</v>
      </c>
      <c r="M11970" s="6" t="s">
        <v>27181</v>
      </c>
      <c r="N11970" s="6" t="s">
        <v>60510</v>
      </c>
      <c r="O11970" s="6" t="s">
        <v>77786</v>
      </c>
    </row>
    <row r="11971" spans="9:15" x14ac:dyDescent="0.25">
      <c r="I11971">
        <v>11970</v>
      </c>
      <c r="J11971" s="6" t="s">
        <v>27182</v>
      </c>
      <c r="K11971" s="6" t="s">
        <v>52305</v>
      </c>
      <c r="L11971" s="6" t="s">
        <v>90</v>
      </c>
      <c r="M11971" s="6" t="s">
        <v>27183</v>
      </c>
      <c r="N11971" s="6" t="s">
        <v>60511</v>
      </c>
      <c r="O11971" s="6" t="s">
        <v>77787</v>
      </c>
    </row>
    <row r="11972" spans="9:15" x14ac:dyDescent="0.25">
      <c r="I11972">
        <v>11971</v>
      </c>
      <c r="J11972" s="6" t="s">
        <v>27184</v>
      </c>
      <c r="K11972" s="6" t="s">
        <v>49027</v>
      </c>
      <c r="L11972" s="6" t="s">
        <v>49013</v>
      </c>
      <c r="M11972" s="6" t="s">
        <v>27185</v>
      </c>
      <c r="N11972" s="6" t="s">
        <v>60512</v>
      </c>
      <c r="O11972" s="6" t="s">
        <v>77788</v>
      </c>
    </row>
    <row r="11973" spans="9:15" x14ac:dyDescent="0.25">
      <c r="I11973">
        <v>11972</v>
      </c>
      <c r="J11973" s="6" t="s">
        <v>27186</v>
      </c>
      <c r="K11973" s="6" t="s">
        <v>52439</v>
      </c>
      <c r="L11973" s="6" t="s">
        <v>52439</v>
      </c>
      <c r="M11973" s="6" t="s">
        <v>27187</v>
      </c>
      <c r="N11973" s="6" t="s">
        <v>90</v>
      </c>
      <c r="O11973" s="6" t="s">
        <v>77789</v>
      </c>
    </row>
    <row r="11974" spans="9:15" x14ac:dyDescent="0.25">
      <c r="I11974">
        <v>11973</v>
      </c>
      <c r="J11974" s="6" t="s">
        <v>27188</v>
      </c>
      <c r="K11974" s="6" t="s">
        <v>50261</v>
      </c>
      <c r="L11974" s="6" t="s">
        <v>90</v>
      </c>
      <c r="M11974" s="6" t="s">
        <v>27189</v>
      </c>
      <c r="N11974" s="6" t="s">
        <v>60513</v>
      </c>
      <c r="O11974" s="6" t="s">
        <v>77790</v>
      </c>
    </row>
    <row r="11975" spans="9:15" x14ac:dyDescent="0.25">
      <c r="I11975">
        <v>11974</v>
      </c>
      <c r="J11975" s="6" t="s">
        <v>27190</v>
      </c>
      <c r="K11975" s="6" t="s">
        <v>48648</v>
      </c>
      <c r="L11975" s="6" t="s">
        <v>51235</v>
      </c>
      <c r="M11975" s="6" t="s">
        <v>27191</v>
      </c>
      <c r="N11975" s="6" t="s">
        <v>60514</v>
      </c>
      <c r="O11975" s="6" t="s">
        <v>77791</v>
      </c>
    </row>
    <row r="11976" spans="9:15" x14ac:dyDescent="0.25">
      <c r="I11976">
        <v>11975</v>
      </c>
      <c r="J11976" s="6" t="s">
        <v>27192</v>
      </c>
      <c r="K11976" s="6" t="s">
        <v>50290</v>
      </c>
      <c r="L11976" s="6" t="s">
        <v>90</v>
      </c>
      <c r="M11976" s="6" t="s">
        <v>27193</v>
      </c>
      <c r="N11976" s="6" t="s">
        <v>60515</v>
      </c>
      <c r="O11976" s="6" t="s">
        <v>77792</v>
      </c>
    </row>
    <row r="11977" spans="9:15" x14ac:dyDescent="0.25">
      <c r="I11977">
        <v>11976</v>
      </c>
      <c r="J11977" s="6" t="s">
        <v>27194</v>
      </c>
      <c r="K11977" s="6" t="s">
        <v>48929</v>
      </c>
      <c r="L11977" s="6" t="s">
        <v>90</v>
      </c>
      <c r="M11977" s="6" t="s">
        <v>27195</v>
      </c>
      <c r="N11977" s="6" t="s">
        <v>60516</v>
      </c>
      <c r="O11977" s="6" t="s">
        <v>77793</v>
      </c>
    </row>
    <row r="11978" spans="9:15" x14ac:dyDescent="0.25">
      <c r="I11978">
        <v>11977</v>
      </c>
      <c r="J11978" s="6" t="s">
        <v>27196</v>
      </c>
      <c r="K11978" s="6" t="s">
        <v>51801</v>
      </c>
      <c r="L11978" s="6" t="s">
        <v>90</v>
      </c>
      <c r="M11978" s="6" t="s">
        <v>27197</v>
      </c>
      <c r="N11978" s="6" t="s">
        <v>90</v>
      </c>
      <c r="O11978" s="6" t="s">
        <v>77794</v>
      </c>
    </row>
    <row r="11979" spans="9:15" x14ac:dyDescent="0.25">
      <c r="I11979">
        <v>11978</v>
      </c>
      <c r="J11979" s="6" t="s">
        <v>27198</v>
      </c>
      <c r="K11979" s="6" t="s">
        <v>52338</v>
      </c>
      <c r="L11979" s="6" t="s">
        <v>90</v>
      </c>
      <c r="M11979" s="6" t="s">
        <v>27199</v>
      </c>
      <c r="N11979" s="6" t="s">
        <v>90</v>
      </c>
      <c r="O11979" s="6" t="s">
        <v>77795</v>
      </c>
    </row>
    <row r="11980" spans="9:15" x14ac:dyDescent="0.25">
      <c r="I11980">
        <v>11979</v>
      </c>
      <c r="J11980" s="6" t="s">
        <v>27200</v>
      </c>
      <c r="K11980" s="6" t="s">
        <v>49439</v>
      </c>
      <c r="L11980" s="6" t="s">
        <v>90</v>
      </c>
      <c r="M11980" s="6" t="s">
        <v>27201</v>
      </c>
      <c r="N11980" s="6" t="s">
        <v>55773</v>
      </c>
      <c r="O11980" s="6" t="s">
        <v>77796</v>
      </c>
    </row>
    <row r="11981" spans="9:15" x14ac:dyDescent="0.25">
      <c r="I11981">
        <v>11980</v>
      </c>
      <c r="J11981" s="6" t="s">
        <v>27202</v>
      </c>
      <c r="K11981" s="6" t="s">
        <v>50789</v>
      </c>
      <c r="L11981" s="6" t="s">
        <v>90</v>
      </c>
      <c r="M11981" s="6" t="s">
        <v>27203</v>
      </c>
      <c r="N11981" s="6" t="s">
        <v>56545</v>
      </c>
      <c r="O11981" s="6" t="s">
        <v>71880</v>
      </c>
    </row>
    <row r="11982" spans="9:15" x14ac:dyDescent="0.25">
      <c r="I11982">
        <v>11981</v>
      </c>
      <c r="J11982" s="6" t="s">
        <v>27204</v>
      </c>
      <c r="K11982" s="6" t="s">
        <v>51456</v>
      </c>
      <c r="L11982" s="6" t="s">
        <v>50238</v>
      </c>
      <c r="M11982" s="6" t="s">
        <v>27205</v>
      </c>
      <c r="N11982" s="6" t="s">
        <v>90</v>
      </c>
      <c r="O11982" s="6" t="s">
        <v>77797</v>
      </c>
    </row>
    <row r="11983" spans="9:15" x14ac:dyDescent="0.25">
      <c r="I11983">
        <v>11982</v>
      </c>
      <c r="J11983" s="6" t="s">
        <v>27206</v>
      </c>
      <c r="K11983" s="6" t="s">
        <v>50004</v>
      </c>
      <c r="L11983" s="6" t="s">
        <v>90</v>
      </c>
      <c r="M11983" s="6" t="s">
        <v>27207</v>
      </c>
      <c r="N11983" s="6" t="s">
        <v>90</v>
      </c>
      <c r="O11983" s="6" t="s">
        <v>77798</v>
      </c>
    </row>
    <row r="11984" spans="9:15" x14ac:dyDescent="0.25">
      <c r="I11984">
        <v>11983</v>
      </c>
      <c r="J11984" s="6" t="s">
        <v>27208</v>
      </c>
      <c r="K11984" s="6" t="s">
        <v>49629</v>
      </c>
      <c r="L11984" s="6" t="s">
        <v>50225</v>
      </c>
      <c r="M11984" s="6" t="s">
        <v>27209</v>
      </c>
      <c r="N11984" s="6" t="s">
        <v>60517</v>
      </c>
      <c r="O11984" s="6" t="s">
        <v>71608</v>
      </c>
    </row>
    <row r="11985" spans="9:15" x14ac:dyDescent="0.25">
      <c r="I11985">
        <v>11984</v>
      </c>
      <c r="J11985" s="6" t="s">
        <v>27210</v>
      </c>
      <c r="K11985" s="6" t="s">
        <v>52550</v>
      </c>
      <c r="L11985" s="6" t="s">
        <v>50184</v>
      </c>
      <c r="M11985" s="6" t="s">
        <v>27211</v>
      </c>
      <c r="N11985" s="6" t="s">
        <v>90</v>
      </c>
      <c r="O11985" s="6" t="s">
        <v>77799</v>
      </c>
    </row>
    <row r="11986" spans="9:15" x14ac:dyDescent="0.25">
      <c r="I11986">
        <v>11985</v>
      </c>
      <c r="J11986" s="6" t="s">
        <v>27212</v>
      </c>
      <c r="K11986" s="6" t="s">
        <v>51824</v>
      </c>
      <c r="L11986" s="6" t="s">
        <v>90</v>
      </c>
      <c r="M11986" s="6" t="s">
        <v>27213</v>
      </c>
      <c r="N11986" s="6" t="s">
        <v>60518</v>
      </c>
      <c r="O11986" s="6" t="s">
        <v>77800</v>
      </c>
    </row>
    <row r="11987" spans="9:15" x14ac:dyDescent="0.25">
      <c r="I11987">
        <v>11986</v>
      </c>
      <c r="J11987" s="6" t="s">
        <v>27214</v>
      </c>
      <c r="K11987" s="6" t="s">
        <v>48999</v>
      </c>
      <c r="L11987" s="6" t="s">
        <v>51418</v>
      </c>
      <c r="M11987" s="6" t="s">
        <v>27215</v>
      </c>
      <c r="N11987" s="6" t="s">
        <v>60519</v>
      </c>
      <c r="O11987" s="6" t="s">
        <v>77801</v>
      </c>
    </row>
    <row r="11988" spans="9:15" x14ac:dyDescent="0.25">
      <c r="I11988">
        <v>11987</v>
      </c>
      <c r="J11988" s="6" t="s">
        <v>27216</v>
      </c>
      <c r="K11988" s="6" t="s">
        <v>50083</v>
      </c>
      <c r="L11988" s="6" t="s">
        <v>50083</v>
      </c>
      <c r="M11988" s="6" t="s">
        <v>27217</v>
      </c>
      <c r="N11988" s="6" t="s">
        <v>60520</v>
      </c>
      <c r="O11988" s="6" t="s">
        <v>77802</v>
      </c>
    </row>
    <row r="11989" spans="9:15" x14ac:dyDescent="0.25">
      <c r="I11989">
        <v>11988</v>
      </c>
      <c r="J11989" s="6" t="s">
        <v>27218</v>
      </c>
      <c r="K11989" s="6" t="s">
        <v>52516</v>
      </c>
      <c r="L11989" s="6" t="s">
        <v>52540</v>
      </c>
      <c r="M11989" s="6" t="s">
        <v>27219</v>
      </c>
      <c r="N11989" s="6" t="s">
        <v>58361</v>
      </c>
      <c r="O11989" s="6" t="s">
        <v>77803</v>
      </c>
    </row>
    <row r="11990" spans="9:15" x14ac:dyDescent="0.25">
      <c r="I11990">
        <v>11989</v>
      </c>
      <c r="J11990" s="6" t="s">
        <v>27220</v>
      </c>
      <c r="K11990" s="6" t="s">
        <v>52076</v>
      </c>
      <c r="L11990" s="6" t="s">
        <v>49008</v>
      </c>
      <c r="M11990" s="6" t="s">
        <v>27221</v>
      </c>
      <c r="N11990" s="6" t="s">
        <v>60521</v>
      </c>
      <c r="O11990" s="6" t="s">
        <v>77804</v>
      </c>
    </row>
    <row r="11991" spans="9:15" x14ac:dyDescent="0.25">
      <c r="I11991">
        <v>11990</v>
      </c>
      <c r="J11991" s="6" t="s">
        <v>27222</v>
      </c>
      <c r="K11991" s="6" t="s">
        <v>48853</v>
      </c>
      <c r="L11991" s="6" t="s">
        <v>48952</v>
      </c>
      <c r="M11991" s="6" t="s">
        <v>27223</v>
      </c>
      <c r="N11991" s="6" t="s">
        <v>56217</v>
      </c>
      <c r="O11991" s="6" t="s">
        <v>71399</v>
      </c>
    </row>
    <row r="11992" spans="9:15" x14ac:dyDescent="0.25">
      <c r="I11992">
        <v>11991</v>
      </c>
      <c r="J11992" s="6" t="s">
        <v>27224</v>
      </c>
      <c r="K11992" s="6" t="s">
        <v>48741</v>
      </c>
      <c r="L11992" s="6" t="s">
        <v>48733</v>
      </c>
      <c r="M11992" s="6" t="s">
        <v>27225</v>
      </c>
      <c r="N11992" s="6" t="s">
        <v>60522</v>
      </c>
      <c r="O11992" s="6" t="s">
        <v>77805</v>
      </c>
    </row>
    <row r="11993" spans="9:15" x14ac:dyDescent="0.25">
      <c r="I11993">
        <v>11992</v>
      </c>
      <c r="J11993" s="6" t="s">
        <v>27226</v>
      </c>
      <c r="K11993" s="6" t="s">
        <v>49815</v>
      </c>
      <c r="L11993" s="6" t="s">
        <v>90</v>
      </c>
      <c r="M11993" s="6" t="s">
        <v>27227</v>
      </c>
      <c r="N11993" s="6" t="s">
        <v>60523</v>
      </c>
      <c r="O11993" s="6" t="s">
        <v>77806</v>
      </c>
    </row>
    <row r="11994" spans="9:15" x14ac:dyDescent="0.25">
      <c r="I11994">
        <v>11993</v>
      </c>
      <c r="J11994" s="6" t="s">
        <v>27228</v>
      </c>
      <c r="K11994" s="6" t="s">
        <v>51787</v>
      </c>
      <c r="L11994" s="6" t="s">
        <v>90</v>
      </c>
      <c r="M11994" s="6" t="s">
        <v>27229</v>
      </c>
      <c r="N11994" s="6" t="s">
        <v>60524</v>
      </c>
      <c r="O11994" s="6" t="s">
        <v>77807</v>
      </c>
    </row>
    <row r="11995" spans="9:15" x14ac:dyDescent="0.25">
      <c r="I11995">
        <v>11994</v>
      </c>
      <c r="J11995" s="6" t="s">
        <v>27230</v>
      </c>
      <c r="K11995" s="6" t="s">
        <v>49038</v>
      </c>
      <c r="L11995" s="6" t="s">
        <v>90</v>
      </c>
      <c r="M11995" s="6" t="s">
        <v>27231</v>
      </c>
      <c r="N11995" s="6" t="s">
        <v>60525</v>
      </c>
      <c r="O11995" s="6" t="s">
        <v>77808</v>
      </c>
    </row>
    <row r="11996" spans="9:15" x14ac:dyDescent="0.25">
      <c r="I11996">
        <v>11995</v>
      </c>
      <c r="J11996" s="6" t="s">
        <v>27232</v>
      </c>
      <c r="K11996" s="6" t="s">
        <v>51074</v>
      </c>
      <c r="L11996" s="6" t="s">
        <v>90</v>
      </c>
      <c r="M11996" s="6" t="s">
        <v>27233</v>
      </c>
      <c r="N11996" s="6" t="s">
        <v>60526</v>
      </c>
      <c r="O11996" s="6" t="s">
        <v>77809</v>
      </c>
    </row>
    <row r="11997" spans="9:15" x14ac:dyDescent="0.25">
      <c r="I11997">
        <v>11996</v>
      </c>
      <c r="J11997" s="6" t="s">
        <v>27234</v>
      </c>
      <c r="K11997" s="6" t="s">
        <v>50346</v>
      </c>
      <c r="L11997" s="6" t="s">
        <v>50349</v>
      </c>
      <c r="M11997" s="6" t="s">
        <v>27235</v>
      </c>
      <c r="N11997" s="6" t="s">
        <v>60527</v>
      </c>
      <c r="O11997" s="6" t="s">
        <v>77810</v>
      </c>
    </row>
    <row r="11998" spans="9:15" x14ac:dyDescent="0.25">
      <c r="I11998">
        <v>11997</v>
      </c>
      <c r="J11998" s="6" t="s">
        <v>27236</v>
      </c>
      <c r="K11998" s="6" t="s">
        <v>51819</v>
      </c>
      <c r="L11998" s="6" t="s">
        <v>90</v>
      </c>
      <c r="M11998" s="6" t="s">
        <v>27237</v>
      </c>
      <c r="N11998" s="6" t="s">
        <v>90</v>
      </c>
      <c r="O11998" s="6" t="s">
        <v>77811</v>
      </c>
    </row>
    <row r="11999" spans="9:15" x14ac:dyDescent="0.25">
      <c r="I11999">
        <v>11998</v>
      </c>
      <c r="J11999" s="6" t="s">
        <v>27238</v>
      </c>
      <c r="K11999" s="6" t="s">
        <v>49044</v>
      </c>
      <c r="L11999" s="6" t="s">
        <v>49033</v>
      </c>
      <c r="M11999" s="6" t="s">
        <v>27239</v>
      </c>
      <c r="N11999" s="6" t="s">
        <v>60528</v>
      </c>
      <c r="O11999" s="6" t="s">
        <v>77812</v>
      </c>
    </row>
    <row r="12000" spans="9:15" x14ac:dyDescent="0.25">
      <c r="I12000">
        <v>11999</v>
      </c>
      <c r="J12000" s="6" t="s">
        <v>27240</v>
      </c>
      <c r="K12000" s="6" t="s">
        <v>48909</v>
      </c>
      <c r="L12000" s="6" t="s">
        <v>48999</v>
      </c>
      <c r="M12000" s="6" t="s">
        <v>27241</v>
      </c>
      <c r="N12000" s="6" t="s">
        <v>56911</v>
      </c>
      <c r="O12000" s="6" t="s">
        <v>77813</v>
      </c>
    </row>
    <row r="12001" spans="9:15" x14ac:dyDescent="0.25">
      <c r="I12001">
        <v>12000</v>
      </c>
      <c r="J12001" s="6" t="s">
        <v>27242</v>
      </c>
      <c r="K12001" s="6" t="s">
        <v>52441</v>
      </c>
      <c r="L12001" s="6" t="s">
        <v>90</v>
      </c>
      <c r="M12001" s="6" t="s">
        <v>27243</v>
      </c>
      <c r="N12001" s="6" t="s">
        <v>60529</v>
      </c>
      <c r="O12001" s="6" t="s">
        <v>77814</v>
      </c>
    </row>
    <row r="12002" spans="9:15" x14ac:dyDescent="0.25">
      <c r="I12002">
        <v>12001</v>
      </c>
      <c r="J12002" s="6" t="s">
        <v>27244</v>
      </c>
      <c r="K12002" s="6" t="s">
        <v>49376</v>
      </c>
      <c r="L12002" s="6" t="s">
        <v>49690</v>
      </c>
      <c r="M12002" s="6" t="s">
        <v>27245</v>
      </c>
      <c r="N12002" s="6" t="s">
        <v>60530</v>
      </c>
      <c r="O12002" s="6" t="s">
        <v>77815</v>
      </c>
    </row>
    <row r="12003" spans="9:15" x14ac:dyDescent="0.25">
      <c r="I12003">
        <v>12002</v>
      </c>
      <c r="J12003" s="6" t="s">
        <v>27246</v>
      </c>
      <c r="K12003" s="6" t="s">
        <v>49944</v>
      </c>
      <c r="L12003" s="6" t="s">
        <v>90</v>
      </c>
      <c r="M12003" s="6" t="s">
        <v>27247</v>
      </c>
      <c r="N12003" s="6" t="s">
        <v>60531</v>
      </c>
      <c r="O12003" s="6" t="s">
        <v>77816</v>
      </c>
    </row>
    <row r="12004" spans="9:15" x14ac:dyDescent="0.25">
      <c r="I12004">
        <v>12003</v>
      </c>
      <c r="J12004" s="6" t="s">
        <v>27248</v>
      </c>
      <c r="K12004" s="6" t="s">
        <v>49827</v>
      </c>
      <c r="L12004" s="6" t="s">
        <v>49993</v>
      </c>
      <c r="M12004" s="6" t="s">
        <v>27249</v>
      </c>
      <c r="N12004" s="6" t="s">
        <v>59321</v>
      </c>
      <c r="O12004" s="6" t="s">
        <v>77817</v>
      </c>
    </row>
    <row r="12005" spans="9:15" x14ac:dyDescent="0.25">
      <c r="I12005">
        <v>12004</v>
      </c>
      <c r="J12005" s="6" t="s">
        <v>27250</v>
      </c>
      <c r="K12005" s="6" t="s">
        <v>50505</v>
      </c>
      <c r="L12005" s="6" t="s">
        <v>90</v>
      </c>
      <c r="M12005" s="6" t="s">
        <v>27251</v>
      </c>
      <c r="N12005" s="6" t="s">
        <v>90</v>
      </c>
      <c r="O12005" s="6" t="s">
        <v>77818</v>
      </c>
    </row>
    <row r="12006" spans="9:15" x14ac:dyDescent="0.25">
      <c r="I12006">
        <v>12005</v>
      </c>
      <c r="J12006" s="6" t="s">
        <v>27252</v>
      </c>
      <c r="K12006" s="6" t="s">
        <v>50460</v>
      </c>
      <c r="L12006" s="6" t="s">
        <v>50460</v>
      </c>
      <c r="M12006" s="6" t="s">
        <v>27253</v>
      </c>
      <c r="N12006" s="6" t="s">
        <v>56916</v>
      </c>
      <c r="O12006" s="6" t="s">
        <v>77819</v>
      </c>
    </row>
    <row r="12007" spans="9:15" x14ac:dyDescent="0.25">
      <c r="I12007">
        <v>12006</v>
      </c>
      <c r="J12007" s="6" t="s">
        <v>27254</v>
      </c>
      <c r="K12007" s="6" t="s">
        <v>51963</v>
      </c>
      <c r="L12007" s="6" t="s">
        <v>90</v>
      </c>
      <c r="M12007" s="6" t="s">
        <v>27255</v>
      </c>
      <c r="N12007" s="6" t="s">
        <v>60532</v>
      </c>
      <c r="O12007" s="6" t="s">
        <v>77820</v>
      </c>
    </row>
    <row r="12008" spans="9:15" x14ac:dyDescent="0.25">
      <c r="I12008">
        <v>12007</v>
      </c>
      <c r="J12008" s="6" t="s">
        <v>27256</v>
      </c>
      <c r="K12008" s="6" t="s">
        <v>52524</v>
      </c>
      <c r="L12008" s="6" t="s">
        <v>51025</v>
      </c>
      <c r="M12008" s="6" t="s">
        <v>27257</v>
      </c>
      <c r="N12008" s="6" t="s">
        <v>58361</v>
      </c>
      <c r="O12008" s="6" t="s">
        <v>77821</v>
      </c>
    </row>
    <row r="12009" spans="9:15" x14ac:dyDescent="0.25">
      <c r="I12009">
        <v>12008</v>
      </c>
      <c r="J12009" s="6" t="s">
        <v>27258</v>
      </c>
      <c r="K12009" s="6" t="s">
        <v>49611</v>
      </c>
      <c r="L12009" s="6" t="s">
        <v>49306</v>
      </c>
      <c r="M12009" s="6" t="s">
        <v>27259</v>
      </c>
      <c r="N12009" s="6" t="s">
        <v>60533</v>
      </c>
      <c r="O12009" s="6" t="s">
        <v>77822</v>
      </c>
    </row>
    <row r="12010" spans="9:15" x14ac:dyDescent="0.25">
      <c r="I12010">
        <v>12009</v>
      </c>
      <c r="J12010" s="6" t="s">
        <v>27260</v>
      </c>
      <c r="K12010" s="6" t="s">
        <v>50000</v>
      </c>
      <c r="L12010" s="6" t="s">
        <v>51461</v>
      </c>
      <c r="M12010" s="6" t="s">
        <v>27261</v>
      </c>
      <c r="N12010" s="6" t="s">
        <v>60534</v>
      </c>
      <c r="O12010" s="6" t="s">
        <v>77823</v>
      </c>
    </row>
    <row r="12011" spans="9:15" x14ac:dyDescent="0.25">
      <c r="I12011">
        <v>12010</v>
      </c>
      <c r="J12011" s="6" t="s">
        <v>27262</v>
      </c>
      <c r="K12011" s="6" t="s">
        <v>51963</v>
      </c>
      <c r="L12011" s="6" t="s">
        <v>90</v>
      </c>
      <c r="M12011" s="6" t="s">
        <v>27263</v>
      </c>
      <c r="N12011" s="6" t="s">
        <v>60535</v>
      </c>
      <c r="O12011" s="6" t="s">
        <v>77824</v>
      </c>
    </row>
    <row r="12012" spans="9:15" x14ac:dyDescent="0.25">
      <c r="I12012">
        <v>12011</v>
      </c>
      <c r="J12012" s="6" t="s">
        <v>27264</v>
      </c>
      <c r="K12012" s="6" t="s">
        <v>51448</v>
      </c>
      <c r="L12012" s="6" t="s">
        <v>90</v>
      </c>
      <c r="M12012" s="6" t="s">
        <v>27265</v>
      </c>
      <c r="N12012" s="6" t="s">
        <v>60536</v>
      </c>
      <c r="O12012" s="6" t="s">
        <v>75073</v>
      </c>
    </row>
    <row r="12013" spans="9:15" x14ac:dyDescent="0.25">
      <c r="I12013">
        <v>12012</v>
      </c>
      <c r="J12013" s="6" t="s">
        <v>27266</v>
      </c>
      <c r="K12013" s="6" t="s">
        <v>51301</v>
      </c>
      <c r="L12013" s="6" t="s">
        <v>51291</v>
      </c>
      <c r="M12013" s="6" t="s">
        <v>27267</v>
      </c>
      <c r="N12013" s="6" t="s">
        <v>60537</v>
      </c>
      <c r="O12013" s="6" t="s">
        <v>77825</v>
      </c>
    </row>
    <row r="12014" spans="9:15" x14ac:dyDescent="0.25">
      <c r="I12014">
        <v>12013</v>
      </c>
      <c r="J12014" s="6" t="s">
        <v>27268</v>
      </c>
      <c r="K12014" s="6" t="s">
        <v>49346</v>
      </c>
      <c r="L12014" s="6" t="s">
        <v>49346</v>
      </c>
      <c r="M12014" s="6" t="s">
        <v>27269</v>
      </c>
      <c r="N12014" s="6" t="s">
        <v>60538</v>
      </c>
      <c r="O12014" s="6" t="s">
        <v>77826</v>
      </c>
    </row>
    <row r="12015" spans="9:15" x14ac:dyDescent="0.25">
      <c r="I12015">
        <v>12014</v>
      </c>
      <c r="J12015" s="6" t="s">
        <v>27270</v>
      </c>
      <c r="K12015" s="6" t="s">
        <v>51879</v>
      </c>
      <c r="L12015" s="6" t="s">
        <v>51897</v>
      </c>
      <c r="M12015" s="6" t="s">
        <v>27271</v>
      </c>
      <c r="N12015" s="6" t="s">
        <v>60539</v>
      </c>
      <c r="O12015" s="6" t="s">
        <v>77827</v>
      </c>
    </row>
    <row r="12016" spans="9:15" x14ac:dyDescent="0.25">
      <c r="I12016">
        <v>12015</v>
      </c>
      <c r="J12016" s="6" t="s">
        <v>27272</v>
      </c>
      <c r="K12016" s="6" t="s">
        <v>49527</v>
      </c>
      <c r="L12016" s="6" t="s">
        <v>90</v>
      </c>
      <c r="M12016" s="6" t="s">
        <v>27273</v>
      </c>
      <c r="N12016" s="6" t="s">
        <v>54984</v>
      </c>
      <c r="O12016" s="6" t="s">
        <v>77828</v>
      </c>
    </row>
    <row r="12017" spans="9:15" x14ac:dyDescent="0.25">
      <c r="I12017">
        <v>12016</v>
      </c>
      <c r="J12017" s="6" t="s">
        <v>27274</v>
      </c>
      <c r="K12017" s="6" t="s">
        <v>51231</v>
      </c>
      <c r="L12017" s="6" t="s">
        <v>51229</v>
      </c>
      <c r="M12017" s="6" t="s">
        <v>27275</v>
      </c>
      <c r="N12017" s="6" t="s">
        <v>90</v>
      </c>
      <c r="O12017" s="6" t="s">
        <v>77829</v>
      </c>
    </row>
    <row r="12018" spans="9:15" x14ac:dyDescent="0.25">
      <c r="I12018">
        <v>12017</v>
      </c>
      <c r="J12018" s="6" t="s">
        <v>27276</v>
      </c>
      <c r="K12018" s="6" t="s">
        <v>50073</v>
      </c>
      <c r="L12018" s="6" t="s">
        <v>90</v>
      </c>
      <c r="M12018" s="6" t="s">
        <v>27277</v>
      </c>
      <c r="N12018" s="6" t="s">
        <v>60540</v>
      </c>
      <c r="O12018" s="6" t="s">
        <v>77830</v>
      </c>
    </row>
    <row r="12019" spans="9:15" x14ac:dyDescent="0.25">
      <c r="I12019">
        <v>12018</v>
      </c>
      <c r="J12019" s="6" t="s">
        <v>27278</v>
      </c>
      <c r="K12019" s="6" t="s">
        <v>51592</v>
      </c>
      <c r="L12019" s="6" t="s">
        <v>90</v>
      </c>
      <c r="M12019" s="6" t="s">
        <v>27279</v>
      </c>
      <c r="N12019" s="6" t="s">
        <v>90</v>
      </c>
      <c r="O12019" s="6" t="s">
        <v>77831</v>
      </c>
    </row>
    <row r="12020" spans="9:15" x14ac:dyDescent="0.25">
      <c r="I12020">
        <v>12019</v>
      </c>
      <c r="J12020" s="6" t="s">
        <v>27280</v>
      </c>
      <c r="K12020" s="6" t="s">
        <v>48853</v>
      </c>
      <c r="L12020" s="6" t="s">
        <v>90</v>
      </c>
      <c r="M12020" s="6" t="s">
        <v>27281</v>
      </c>
      <c r="N12020" s="6" t="s">
        <v>60541</v>
      </c>
      <c r="O12020" s="6" t="s">
        <v>77832</v>
      </c>
    </row>
    <row r="12021" spans="9:15" x14ac:dyDescent="0.25">
      <c r="I12021">
        <v>12020</v>
      </c>
      <c r="J12021" s="6" t="s">
        <v>27282</v>
      </c>
      <c r="K12021" s="6" t="s">
        <v>52033</v>
      </c>
      <c r="L12021" s="6" t="s">
        <v>90</v>
      </c>
      <c r="M12021" s="6" t="s">
        <v>27283</v>
      </c>
      <c r="N12021" s="6" t="s">
        <v>60542</v>
      </c>
      <c r="O12021" s="6" t="s">
        <v>77833</v>
      </c>
    </row>
    <row r="12022" spans="9:15" x14ac:dyDescent="0.25">
      <c r="I12022">
        <v>12021</v>
      </c>
      <c r="J12022" s="6" t="s">
        <v>27284</v>
      </c>
      <c r="K12022" s="6" t="s">
        <v>50568</v>
      </c>
      <c r="L12022" s="6" t="s">
        <v>90</v>
      </c>
      <c r="M12022" s="6" t="s">
        <v>27285</v>
      </c>
      <c r="N12022" s="6" t="s">
        <v>60543</v>
      </c>
      <c r="O12022" s="6" t="s">
        <v>77834</v>
      </c>
    </row>
    <row r="12023" spans="9:15" x14ac:dyDescent="0.25">
      <c r="I12023">
        <v>12022</v>
      </c>
      <c r="J12023" s="6" t="s">
        <v>27286</v>
      </c>
      <c r="K12023" s="6" t="s">
        <v>50307</v>
      </c>
      <c r="L12023" s="6" t="s">
        <v>50310</v>
      </c>
      <c r="M12023" s="6" t="s">
        <v>27287</v>
      </c>
      <c r="N12023" s="6" t="s">
        <v>90</v>
      </c>
      <c r="O12023" s="6" t="s">
        <v>77835</v>
      </c>
    </row>
    <row r="12024" spans="9:15" x14ac:dyDescent="0.25">
      <c r="I12024">
        <v>12023</v>
      </c>
      <c r="J12024" s="6" t="s">
        <v>27288</v>
      </c>
      <c r="K12024" s="6" t="s">
        <v>51701</v>
      </c>
      <c r="L12024" s="6" t="s">
        <v>90</v>
      </c>
      <c r="M12024" s="6" t="s">
        <v>27289</v>
      </c>
      <c r="N12024" s="6" t="s">
        <v>60544</v>
      </c>
      <c r="O12024" s="6" t="s">
        <v>77836</v>
      </c>
    </row>
    <row r="12025" spans="9:15" x14ac:dyDescent="0.25">
      <c r="I12025">
        <v>12024</v>
      </c>
      <c r="J12025" s="6" t="s">
        <v>27290</v>
      </c>
      <c r="K12025" s="6" t="s">
        <v>49857</v>
      </c>
      <c r="L12025" s="6" t="s">
        <v>90</v>
      </c>
      <c r="M12025" s="6" t="s">
        <v>27291</v>
      </c>
      <c r="N12025" s="6" t="s">
        <v>60545</v>
      </c>
      <c r="O12025" s="6" t="s">
        <v>77837</v>
      </c>
    </row>
    <row r="12026" spans="9:15" x14ac:dyDescent="0.25">
      <c r="I12026">
        <v>12025</v>
      </c>
      <c r="J12026" s="6" t="s">
        <v>27292</v>
      </c>
      <c r="K12026" s="6" t="s">
        <v>51418</v>
      </c>
      <c r="L12026" s="6" t="s">
        <v>51410</v>
      </c>
      <c r="M12026" s="6" t="s">
        <v>27293</v>
      </c>
      <c r="N12026" s="6" t="s">
        <v>53074</v>
      </c>
      <c r="O12026" s="6" t="s">
        <v>75572</v>
      </c>
    </row>
    <row r="12027" spans="9:15" x14ac:dyDescent="0.25">
      <c r="I12027">
        <v>12026</v>
      </c>
      <c r="J12027" s="6" t="s">
        <v>27294</v>
      </c>
      <c r="K12027" s="6" t="s">
        <v>50209</v>
      </c>
      <c r="L12027" s="6" t="s">
        <v>49405</v>
      </c>
      <c r="M12027" s="6" t="s">
        <v>27295</v>
      </c>
      <c r="N12027" s="6" t="s">
        <v>60546</v>
      </c>
      <c r="O12027" s="6" t="s">
        <v>77838</v>
      </c>
    </row>
    <row r="12028" spans="9:15" x14ac:dyDescent="0.25">
      <c r="I12028">
        <v>12027</v>
      </c>
      <c r="J12028" s="6" t="s">
        <v>27296</v>
      </c>
      <c r="K12028" s="6" t="s">
        <v>48887</v>
      </c>
      <c r="L12028" s="6" t="s">
        <v>48889</v>
      </c>
      <c r="M12028" s="6" t="s">
        <v>27297</v>
      </c>
      <c r="N12028" s="6" t="s">
        <v>54191</v>
      </c>
      <c r="O12028" s="6" t="s">
        <v>74454</v>
      </c>
    </row>
    <row r="12029" spans="9:15" x14ac:dyDescent="0.25">
      <c r="I12029">
        <v>12028</v>
      </c>
      <c r="J12029" s="6" t="s">
        <v>27298</v>
      </c>
      <c r="K12029" s="6" t="s">
        <v>50180</v>
      </c>
      <c r="L12029" s="6" t="s">
        <v>90</v>
      </c>
      <c r="M12029" s="6" t="s">
        <v>27299</v>
      </c>
      <c r="N12029" s="6" t="s">
        <v>60547</v>
      </c>
      <c r="O12029" s="6" t="s">
        <v>77839</v>
      </c>
    </row>
    <row r="12030" spans="9:15" x14ac:dyDescent="0.25">
      <c r="I12030">
        <v>12029</v>
      </c>
      <c r="J12030" s="6" t="s">
        <v>27300</v>
      </c>
      <c r="K12030" s="6" t="s">
        <v>49607</v>
      </c>
      <c r="L12030" s="6" t="s">
        <v>49987</v>
      </c>
      <c r="M12030" s="6" t="s">
        <v>27301</v>
      </c>
      <c r="N12030" s="6" t="s">
        <v>60548</v>
      </c>
      <c r="O12030" s="6" t="s">
        <v>77840</v>
      </c>
    </row>
    <row r="12031" spans="9:15" x14ac:dyDescent="0.25">
      <c r="I12031">
        <v>12030</v>
      </c>
      <c r="J12031" s="6" t="s">
        <v>27302</v>
      </c>
      <c r="K12031" s="6" t="s">
        <v>51097</v>
      </c>
      <c r="L12031" s="6" t="s">
        <v>90</v>
      </c>
      <c r="M12031" s="6" t="s">
        <v>27303</v>
      </c>
      <c r="N12031" s="6" t="s">
        <v>60549</v>
      </c>
      <c r="O12031" s="6" t="s">
        <v>77841</v>
      </c>
    </row>
    <row r="12032" spans="9:15" x14ac:dyDescent="0.25">
      <c r="I12032">
        <v>12031</v>
      </c>
      <c r="J12032" s="6" t="s">
        <v>27304</v>
      </c>
      <c r="K12032" s="6" t="s">
        <v>48636</v>
      </c>
      <c r="L12032" s="6" t="s">
        <v>90</v>
      </c>
      <c r="M12032" s="6" t="s">
        <v>27305</v>
      </c>
      <c r="N12032" s="6" t="s">
        <v>60550</v>
      </c>
      <c r="O12032" s="6" t="s">
        <v>77842</v>
      </c>
    </row>
    <row r="12033" spans="9:15" x14ac:dyDescent="0.25">
      <c r="I12033">
        <v>12032</v>
      </c>
      <c r="J12033" s="6" t="s">
        <v>27306</v>
      </c>
      <c r="K12033" s="6" t="s">
        <v>50135</v>
      </c>
      <c r="L12033" s="6" t="s">
        <v>48988</v>
      </c>
      <c r="M12033" s="6" t="s">
        <v>27307</v>
      </c>
      <c r="N12033" s="6" t="s">
        <v>60551</v>
      </c>
      <c r="O12033" s="6" t="s">
        <v>77843</v>
      </c>
    </row>
    <row r="12034" spans="9:15" x14ac:dyDescent="0.25">
      <c r="I12034">
        <v>12033</v>
      </c>
      <c r="J12034" s="6" t="s">
        <v>27308</v>
      </c>
      <c r="K12034" s="6" t="s">
        <v>50296</v>
      </c>
      <c r="L12034" s="6" t="s">
        <v>49973</v>
      </c>
      <c r="M12034" s="6" t="s">
        <v>27309</v>
      </c>
      <c r="N12034" s="6" t="s">
        <v>60552</v>
      </c>
      <c r="O12034" s="6" t="s">
        <v>77844</v>
      </c>
    </row>
    <row r="12035" spans="9:15" x14ac:dyDescent="0.25">
      <c r="I12035">
        <v>12034</v>
      </c>
      <c r="J12035" s="6" t="s">
        <v>27310</v>
      </c>
      <c r="K12035" s="6" t="s">
        <v>49710</v>
      </c>
      <c r="L12035" s="6" t="s">
        <v>50332</v>
      </c>
      <c r="M12035" s="6" t="s">
        <v>27311</v>
      </c>
      <c r="N12035" s="6" t="s">
        <v>60553</v>
      </c>
      <c r="O12035" s="6" t="s">
        <v>77845</v>
      </c>
    </row>
    <row r="12036" spans="9:15" x14ac:dyDescent="0.25">
      <c r="I12036">
        <v>12035</v>
      </c>
      <c r="J12036" s="6" t="s">
        <v>27312</v>
      </c>
      <c r="K12036" s="6" t="s">
        <v>50199</v>
      </c>
      <c r="L12036" s="6" t="s">
        <v>90</v>
      </c>
      <c r="M12036" s="6" t="s">
        <v>27313</v>
      </c>
      <c r="N12036" s="6" t="s">
        <v>60554</v>
      </c>
      <c r="O12036" s="6" t="s">
        <v>77846</v>
      </c>
    </row>
    <row r="12037" spans="9:15" x14ac:dyDescent="0.25">
      <c r="I12037">
        <v>12036</v>
      </c>
      <c r="J12037" s="6" t="s">
        <v>27314</v>
      </c>
      <c r="K12037" s="6" t="s">
        <v>51191</v>
      </c>
      <c r="L12037" s="6" t="s">
        <v>90</v>
      </c>
      <c r="M12037" s="6" t="s">
        <v>27315</v>
      </c>
      <c r="N12037" s="6" t="s">
        <v>60555</v>
      </c>
      <c r="O12037" s="6" t="s">
        <v>77847</v>
      </c>
    </row>
    <row r="12038" spans="9:15" x14ac:dyDescent="0.25">
      <c r="I12038">
        <v>12037</v>
      </c>
      <c r="J12038" s="6" t="s">
        <v>27316</v>
      </c>
      <c r="K12038" s="6" t="s">
        <v>50130</v>
      </c>
      <c r="L12038" s="6" t="s">
        <v>90</v>
      </c>
      <c r="M12038" s="6" t="s">
        <v>27317</v>
      </c>
      <c r="N12038" s="6" t="s">
        <v>60556</v>
      </c>
      <c r="O12038" s="6" t="s">
        <v>77848</v>
      </c>
    </row>
    <row r="12039" spans="9:15" x14ac:dyDescent="0.25">
      <c r="I12039">
        <v>12038</v>
      </c>
      <c r="J12039" s="6" t="s">
        <v>27318</v>
      </c>
      <c r="K12039" s="6" t="s">
        <v>49381</v>
      </c>
      <c r="L12039" s="6" t="s">
        <v>90</v>
      </c>
      <c r="M12039" s="6" t="s">
        <v>27319</v>
      </c>
      <c r="N12039" s="6" t="s">
        <v>60256</v>
      </c>
      <c r="O12039" s="6" t="s">
        <v>77414</v>
      </c>
    </row>
    <row r="12040" spans="9:15" x14ac:dyDescent="0.25">
      <c r="I12040">
        <v>12039</v>
      </c>
      <c r="J12040" s="6" t="s">
        <v>27320</v>
      </c>
      <c r="K12040" s="6" t="s">
        <v>51164</v>
      </c>
      <c r="L12040" s="6" t="s">
        <v>90</v>
      </c>
      <c r="M12040" s="6" t="s">
        <v>27321</v>
      </c>
      <c r="N12040" s="6" t="s">
        <v>60557</v>
      </c>
      <c r="O12040" s="6" t="s">
        <v>77849</v>
      </c>
    </row>
    <row r="12041" spans="9:15" x14ac:dyDescent="0.25">
      <c r="I12041">
        <v>12040</v>
      </c>
      <c r="J12041" s="6" t="s">
        <v>27322</v>
      </c>
      <c r="K12041" s="6" t="s">
        <v>49548</v>
      </c>
      <c r="L12041" s="6" t="s">
        <v>90</v>
      </c>
      <c r="M12041" s="6" t="s">
        <v>27323</v>
      </c>
      <c r="N12041" s="6" t="s">
        <v>60558</v>
      </c>
      <c r="O12041" s="6" t="s">
        <v>77850</v>
      </c>
    </row>
    <row r="12042" spans="9:15" x14ac:dyDescent="0.25">
      <c r="I12042">
        <v>12041</v>
      </c>
      <c r="J12042" s="6" t="s">
        <v>27324</v>
      </c>
      <c r="K12042" s="6" t="s">
        <v>49254</v>
      </c>
      <c r="L12042" s="6" t="s">
        <v>90</v>
      </c>
      <c r="M12042" s="6" t="s">
        <v>27325</v>
      </c>
      <c r="N12042" s="6" t="s">
        <v>90</v>
      </c>
      <c r="O12042" s="6" t="s">
        <v>69472</v>
      </c>
    </row>
    <row r="12043" spans="9:15" x14ac:dyDescent="0.25">
      <c r="I12043">
        <v>12042</v>
      </c>
      <c r="J12043" s="6" t="s">
        <v>27326</v>
      </c>
      <c r="K12043" s="6" t="s">
        <v>52456</v>
      </c>
      <c r="L12043" s="6" t="s">
        <v>90</v>
      </c>
      <c r="M12043" s="6" t="s">
        <v>27327</v>
      </c>
      <c r="N12043" s="6" t="s">
        <v>60559</v>
      </c>
      <c r="O12043" s="6" t="s">
        <v>77851</v>
      </c>
    </row>
    <row r="12044" spans="9:15" x14ac:dyDescent="0.25">
      <c r="I12044">
        <v>12043</v>
      </c>
      <c r="J12044" s="6" t="s">
        <v>27328</v>
      </c>
      <c r="K12044" s="6" t="s">
        <v>50895</v>
      </c>
      <c r="L12044" s="6" t="s">
        <v>90</v>
      </c>
      <c r="M12044" s="6" t="s">
        <v>27329</v>
      </c>
      <c r="N12044" s="6" t="s">
        <v>60560</v>
      </c>
      <c r="O12044" s="6" t="s">
        <v>71419</v>
      </c>
    </row>
    <row r="12045" spans="9:15" x14ac:dyDescent="0.25">
      <c r="I12045">
        <v>12044</v>
      </c>
      <c r="J12045" s="6" t="s">
        <v>27330</v>
      </c>
      <c r="K12045" s="6" t="s">
        <v>49910</v>
      </c>
      <c r="L12045" s="6" t="s">
        <v>90</v>
      </c>
      <c r="M12045" s="6" t="s">
        <v>27331</v>
      </c>
      <c r="N12045" s="6" t="s">
        <v>60561</v>
      </c>
      <c r="O12045" s="6" t="s">
        <v>77852</v>
      </c>
    </row>
    <row r="12046" spans="9:15" x14ac:dyDescent="0.25">
      <c r="I12046">
        <v>12045</v>
      </c>
      <c r="J12046" s="6" t="s">
        <v>27332</v>
      </c>
      <c r="K12046" s="6" t="s">
        <v>52557</v>
      </c>
      <c r="L12046" s="6" t="s">
        <v>52466</v>
      </c>
      <c r="M12046" s="6" t="s">
        <v>27333</v>
      </c>
      <c r="N12046" s="6" t="s">
        <v>90</v>
      </c>
      <c r="O12046" s="6" t="s">
        <v>77853</v>
      </c>
    </row>
    <row r="12047" spans="9:15" x14ac:dyDescent="0.25">
      <c r="I12047">
        <v>12046</v>
      </c>
      <c r="J12047" s="6" t="s">
        <v>27334</v>
      </c>
      <c r="K12047" s="6" t="s">
        <v>49971</v>
      </c>
      <c r="L12047" s="6" t="s">
        <v>90</v>
      </c>
      <c r="M12047" s="6" t="s">
        <v>27335</v>
      </c>
      <c r="N12047" s="6" t="s">
        <v>60562</v>
      </c>
      <c r="O12047" s="6" t="s">
        <v>77854</v>
      </c>
    </row>
    <row r="12048" spans="9:15" x14ac:dyDescent="0.25">
      <c r="I12048">
        <v>12047</v>
      </c>
      <c r="J12048" s="6" t="s">
        <v>27336</v>
      </c>
      <c r="K12048" s="6" t="s">
        <v>52424</v>
      </c>
      <c r="L12048" s="6" t="s">
        <v>90</v>
      </c>
      <c r="M12048" s="6" t="s">
        <v>27337</v>
      </c>
      <c r="N12048" s="6" t="s">
        <v>90</v>
      </c>
      <c r="O12048" s="6" t="s">
        <v>77855</v>
      </c>
    </row>
    <row r="12049" spans="9:15" x14ac:dyDescent="0.25">
      <c r="I12049">
        <v>12048</v>
      </c>
      <c r="J12049" s="6" t="s">
        <v>27338</v>
      </c>
      <c r="K12049" s="6" t="s">
        <v>48776</v>
      </c>
      <c r="L12049" s="6" t="s">
        <v>50704</v>
      </c>
      <c r="M12049" s="6" t="s">
        <v>27339</v>
      </c>
      <c r="N12049" s="6" t="s">
        <v>60563</v>
      </c>
      <c r="O12049" s="6" t="s">
        <v>77856</v>
      </c>
    </row>
    <row r="12050" spans="9:15" x14ac:dyDescent="0.25">
      <c r="I12050">
        <v>12049</v>
      </c>
      <c r="J12050" s="6" t="s">
        <v>27340</v>
      </c>
      <c r="K12050" s="6" t="s">
        <v>48664</v>
      </c>
      <c r="L12050" s="6" t="s">
        <v>90</v>
      </c>
      <c r="M12050" s="6" t="s">
        <v>27341</v>
      </c>
      <c r="N12050" s="6" t="s">
        <v>90</v>
      </c>
      <c r="O12050" s="6" t="s">
        <v>77857</v>
      </c>
    </row>
    <row r="12051" spans="9:15" x14ac:dyDescent="0.25">
      <c r="I12051">
        <v>12050</v>
      </c>
      <c r="J12051" s="6" t="s">
        <v>27342</v>
      </c>
      <c r="K12051" s="6" t="s">
        <v>49817</v>
      </c>
      <c r="L12051" s="6" t="s">
        <v>49815</v>
      </c>
      <c r="M12051" s="6" t="s">
        <v>27343</v>
      </c>
      <c r="N12051" s="6" t="s">
        <v>60564</v>
      </c>
      <c r="O12051" s="6" t="s">
        <v>77858</v>
      </c>
    </row>
    <row r="12052" spans="9:15" x14ac:dyDescent="0.25">
      <c r="I12052">
        <v>12051</v>
      </c>
      <c r="J12052" s="6" t="s">
        <v>27344</v>
      </c>
      <c r="K12052" s="6" t="s">
        <v>49220</v>
      </c>
      <c r="L12052" s="6" t="s">
        <v>49242</v>
      </c>
      <c r="M12052" s="6" t="s">
        <v>27345</v>
      </c>
      <c r="N12052" s="6" t="s">
        <v>60565</v>
      </c>
      <c r="O12052" s="6" t="s">
        <v>77859</v>
      </c>
    </row>
    <row r="12053" spans="9:15" x14ac:dyDescent="0.25">
      <c r="I12053">
        <v>12052</v>
      </c>
      <c r="J12053" s="6" t="s">
        <v>27346</v>
      </c>
      <c r="K12053" s="6" t="s">
        <v>51513</v>
      </c>
      <c r="L12053" s="6" t="s">
        <v>51561</v>
      </c>
      <c r="M12053" s="6" t="s">
        <v>27347</v>
      </c>
      <c r="N12053" s="6" t="s">
        <v>60034</v>
      </c>
      <c r="O12053" s="6" t="s">
        <v>70315</v>
      </c>
    </row>
    <row r="12054" spans="9:15" x14ac:dyDescent="0.25">
      <c r="I12054">
        <v>12053</v>
      </c>
      <c r="J12054" s="6" t="s">
        <v>27348</v>
      </c>
      <c r="K12054" s="6" t="s">
        <v>49385</v>
      </c>
      <c r="L12054" s="6" t="s">
        <v>90</v>
      </c>
      <c r="M12054" s="6" t="s">
        <v>27349</v>
      </c>
      <c r="N12054" s="6" t="s">
        <v>60566</v>
      </c>
      <c r="O12054" s="6" t="s">
        <v>70991</v>
      </c>
    </row>
    <row r="12055" spans="9:15" x14ac:dyDescent="0.25">
      <c r="I12055">
        <v>12054</v>
      </c>
      <c r="J12055" s="6" t="s">
        <v>27350</v>
      </c>
      <c r="K12055" s="6" t="s">
        <v>49529</v>
      </c>
      <c r="L12055" s="6" t="s">
        <v>52549</v>
      </c>
      <c r="M12055" s="6" t="s">
        <v>27351</v>
      </c>
      <c r="N12055" s="6" t="s">
        <v>55949</v>
      </c>
      <c r="O12055" s="6" t="s">
        <v>77860</v>
      </c>
    </row>
    <row r="12056" spans="9:15" x14ac:dyDescent="0.25">
      <c r="I12056">
        <v>12055</v>
      </c>
      <c r="J12056" s="6" t="s">
        <v>27352</v>
      </c>
      <c r="K12056" s="6" t="s">
        <v>49447</v>
      </c>
      <c r="L12056" s="6" t="s">
        <v>49421</v>
      </c>
      <c r="M12056" s="6" t="s">
        <v>27353</v>
      </c>
      <c r="N12056" s="6" t="s">
        <v>55143</v>
      </c>
      <c r="O12056" s="6" t="s">
        <v>77861</v>
      </c>
    </row>
    <row r="12057" spans="9:15" x14ac:dyDescent="0.25">
      <c r="I12057">
        <v>12056</v>
      </c>
      <c r="J12057" s="6" t="s">
        <v>27354</v>
      </c>
      <c r="K12057" s="6" t="s">
        <v>51438</v>
      </c>
      <c r="L12057" s="6" t="s">
        <v>90</v>
      </c>
      <c r="M12057" s="6" t="s">
        <v>27355</v>
      </c>
      <c r="N12057" s="6" t="s">
        <v>90</v>
      </c>
      <c r="O12057" s="6" t="s">
        <v>77862</v>
      </c>
    </row>
    <row r="12058" spans="9:15" x14ac:dyDescent="0.25">
      <c r="I12058">
        <v>12057</v>
      </c>
      <c r="J12058" s="6" t="s">
        <v>27356</v>
      </c>
      <c r="K12058" s="6" t="s">
        <v>50912</v>
      </c>
      <c r="L12058" s="6" t="s">
        <v>90</v>
      </c>
      <c r="M12058" s="6" t="s">
        <v>27357</v>
      </c>
      <c r="N12058" s="6" t="s">
        <v>90</v>
      </c>
      <c r="O12058" s="6" t="s">
        <v>77863</v>
      </c>
    </row>
    <row r="12059" spans="9:15" x14ac:dyDescent="0.25">
      <c r="I12059">
        <v>12058</v>
      </c>
      <c r="J12059" s="6" t="s">
        <v>27358</v>
      </c>
      <c r="K12059" s="6" t="s">
        <v>52341</v>
      </c>
      <c r="L12059" s="6" t="s">
        <v>90</v>
      </c>
      <c r="M12059" s="6" t="s">
        <v>27359</v>
      </c>
      <c r="N12059" s="6" t="s">
        <v>90</v>
      </c>
      <c r="O12059" s="6" t="s">
        <v>77864</v>
      </c>
    </row>
    <row r="12060" spans="9:15" x14ac:dyDescent="0.25">
      <c r="I12060">
        <v>12059</v>
      </c>
      <c r="J12060" s="6" t="s">
        <v>27360</v>
      </c>
      <c r="K12060" s="6" t="s">
        <v>51779</v>
      </c>
      <c r="L12060" s="6" t="s">
        <v>90</v>
      </c>
      <c r="M12060" s="6" t="s">
        <v>27361</v>
      </c>
      <c r="N12060" s="6" t="s">
        <v>60567</v>
      </c>
      <c r="O12060" s="6" t="s">
        <v>77865</v>
      </c>
    </row>
    <row r="12061" spans="9:15" x14ac:dyDescent="0.25">
      <c r="I12061">
        <v>12060</v>
      </c>
      <c r="J12061" s="6" t="s">
        <v>27362</v>
      </c>
      <c r="K12061" s="6" t="s">
        <v>51596</v>
      </c>
      <c r="L12061" s="6" t="s">
        <v>51590</v>
      </c>
      <c r="M12061" s="6" t="s">
        <v>27363</v>
      </c>
      <c r="N12061" s="6" t="s">
        <v>60568</v>
      </c>
      <c r="O12061" s="6" t="s">
        <v>77755</v>
      </c>
    </row>
    <row r="12062" spans="9:15" x14ac:dyDescent="0.25">
      <c r="I12062">
        <v>12061</v>
      </c>
      <c r="J12062" s="6" t="s">
        <v>27364</v>
      </c>
      <c r="K12062" s="6" t="s">
        <v>51549</v>
      </c>
      <c r="L12062" s="6" t="s">
        <v>90</v>
      </c>
      <c r="M12062" s="6" t="s">
        <v>27365</v>
      </c>
      <c r="N12062" s="6" t="s">
        <v>90</v>
      </c>
      <c r="O12062" s="6" t="s">
        <v>77866</v>
      </c>
    </row>
    <row r="12063" spans="9:15" x14ac:dyDescent="0.25">
      <c r="I12063">
        <v>12062</v>
      </c>
      <c r="J12063" s="6" t="s">
        <v>27366</v>
      </c>
      <c r="K12063" s="6" t="s">
        <v>50377</v>
      </c>
      <c r="L12063" s="6" t="s">
        <v>50310</v>
      </c>
      <c r="M12063" s="6" t="s">
        <v>27367</v>
      </c>
      <c r="N12063" s="6" t="s">
        <v>60569</v>
      </c>
      <c r="O12063" s="6" t="s">
        <v>77867</v>
      </c>
    </row>
    <row r="12064" spans="9:15" x14ac:dyDescent="0.25">
      <c r="I12064">
        <v>12063</v>
      </c>
      <c r="J12064" s="6" t="s">
        <v>27368</v>
      </c>
      <c r="K12064" s="6" t="s">
        <v>51676</v>
      </c>
      <c r="L12064" s="6" t="s">
        <v>90</v>
      </c>
      <c r="M12064" s="6" t="s">
        <v>27369</v>
      </c>
      <c r="N12064" s="6" t="s">
        <v>58176</v>
      </c>
      <c r="O12064" s="6" t="s">
        <v>77868</v>
      </c>
    </row>
    <row r="12065" spans="9:15" x14ac:dyDescent="0.25">
      <c r="I12065">
        <v>12064</v>
      </c>
      <c r="J12065" s="6" t="s">
        <v>27370</v>
      </c>
      <c r="K12065" s="6" t="s">
        <v>50941</v>
      </c>
      <c r="L12065" s="6" t="s">
        <v>50847</v>
      </c>
      <c r="M12065" s="6" t="s">
        <v>27371</v>
      </c>
      <c r="N12065" s="6" t="s">
        <v>60570</v>
      </c>
      <c r="O12065" s="6" t="s">
        <v>77869</v>
      </c>
    </row>
    <row r="12066" spans="9:15" x14ac:dyDescent="0.25">
      <c r="I12066">
        <v>12065</v>
      </c>
      <c r="J12066" s="6" t="s">
        <v>27372</v>
      </c>
      <c r="K12066" s="6" t="s">
        <v>51434</v>
      </c>
      <c r="L12066" s="6" t="s">
        <v>90</v>
      </c>
      <c r="M12066" s="6" t="s">
        <v>27373</v>
      </c>
      <c r="N12066" s="6" t="s">
        <v>90</v>
      </c>
      <c r="O12066" s="6" t="s">
        <v>77870</v>
      </c>
    </row>
    <row r="12067" spans="9:15" x14ac:dyDescent="0.25">
      <c r="I12067">
        <v>12066</v>
      </c>
      <c r="J12067" s="6" t="s">
        <v>27374</v>
      </c>
      <c r="K12067" s="6" t="s">
        <v>52290</v>
      </c>
      <c r="L12067" s="6" t="s">
        <v>90</v>
      </c>
      <c r="M12067" s="6" t="s">
        <v>27375</v>
      </c>
      <c r="N12067" s="6" t="s">
        <v>60571</v>
      </c>
      <c r="O12067" s="6" t="s">
        <v>77871</v>
      </c>
    </row>
    <row r="12068" spans="9:15" x14ac:dyDescent="0.25">
      <c r="I12068">
        <v>12067</v>
      </c>
      <c r="J12068" s="6" t="s">
        <v>27376</v>
      </c>
      <c r="K12068" s="6" t="s">
        <v>51448</v>
      </c>
      <c r="L12068" s="6" t="s">
        <v>90</v>
      </c>
      <c r="M12068" s="6" t="s">
        <v>27377</v>
      </c>
      <c r="N12068" s="6" t="s">
        <v>60572</v>
      </c>
      <c r="O12068" s="6" t="s">
        <v>77872</v>
      </c>
    </row>
    <row r="12069" spans="9:15" x14ac:dyDescent="0.25">
      <c r="I12069">
        <v>12068</v>
      </c>
      <c r="J12069" s="6" t="s">
        <v>27378</v>
      </c>
      <c r="K12069" s="6" t="s">
        <v>48976</v>
      </c>
      <c r="L12069" s="6" t="s">
        <v>51180</v>
      </c>
      <c r="M12069" s="6" t="s">
        <v>27379</v>
      </c>
      <c r="N12069" s="6" t="s">
        <v>60573</v>
      </c>
      <c r="O12069" s="6" t="s">
        <v>77873</v>
      </c>
    </row>
    <row r="12070" spans="9:15" x14ac:dyDescent="0.25">
      <c r="I12070">
        <v>12069</v>
      </c>
      <c r="J12070" s="6" t="s">
        <v>27380</v>
      </c>
      <c r="K12070" s="6" t="s">
        <v>51863</v>
      </c>
      <c r="L12070" s="6" t="s">
        <v>51867</v>
      </c>
      <c r="M12070" s="6" t="s">
        <v>27381</v>
      </c>
      <c r="N12070" s="6" t="s">
        <v>60574</v>
      </c>
      <c r="O12070" s="6" t="s">
        <v>77874</v>
      </c>
    </row>
    <row r="12071" spans="9:15" x14ac:dyDescent="0.25">
      <c r="I12071">
        <v>12070</v>
      </c>
      <c r="J12071" s="6" t="s">
        <v>27382</v>
      </c>
      <c r="K12071" s="6" t="s">
        <v>51255</v>
      </c>
      <c r="L12071" s="6" t="s">
        <v>90</v>
      </c>
      <c r="M12071" s="6" t="s">
        <v>27383</v>
      </c>
      <c r="N12071" s="6" t="s">
        <v>90</v>
      </c>
      <c r="O12071" s="6" t="s">
        <v>77875</v>
      </c>
    </row>
    <row r="12072" spans="9:15" x14ac:dyDescent="0.25">
      <c r="I12072">
        <v>12071</v>
      </c>
      <c r="J12072" s="6" t="s">
        <v>27384</v>
      </c>
      <c r="K12072" s="6" t="s">
        <v>48984</v>
      </c>
      <c r="L12072" s="6" t="s">
        <v>48988</v>
      </c>
      <c r="M12072" s="6" t="s">
        <v>27385</v>
      </c>
      <c r="N12072" s="6" t="s">
        <v>58958</v>
      </c>
      <c r="O12072" s="6" t="s">
        <v>75457</v>
      </c>
    </row>
    <row r="12073" spans="9:15" x14ac:dyDescent="0.25">
      <c r="I12073">
        <v>12072</v>
      </c>
      <c r="J12073" s="6" t="s">
        <v>27386</v>
      </c>
      <c r="K12073" s="6" t="s">
        <v>49977</v>
      </c>
      <c r="L12073" s="6" t="s">
        <v>49904</v>
      </c>
      <c r="M12073" s="6" t="s">
        <v>27387</v>
      </c>
      <c r="N12073" s="6" t="s">
        <v>60575</v>
      </c>
      <c r="O12073" s="6" t="s">
        <v>77876</v>
      </c>
    </row>
    <row r="12074" spans="9:15" x14ac:dyDescent="0.25">
      <c r="I12074">
        <v>12073</v>
      </c>
      <c r="J12074" s="6" t="s">
        <v>27388</v>
      </c>
      <c r="K12074" s="6" t="s">
        <v>48604</v>
      </c>
      <c r="L12074" s="6" t="s">
        <v>48620</v>
      </c>
      <c r="M12074" s="6" t="s">
        <v>27389</v>
      </c>
      <c r="N12074" s="6" t="s">
        <v>60576</v>
      </c>
      <c r="O12074" s="6" t="s">
        <v>77877</v>
      </c>
    </row>
    <row r="12075" spans="9:15" x14ac:dyDescent="0.25">
      <c r="I12075">
        <v>12074</v>
      </c>
      <c r="J12075" s="6" t="s">
        <v>27390</v>
      </c>
      <c r="K12075" s="6" t="s">
        <v>52487</v>
      </c>
      <c r="L12075" s="6" t="s">
        <v>50494</v>
      </c>
      <c r="M12075" s="6" t="s">
        <v>27391</v>
      </c>
      <c r="N12075" s="6" t="s">
        <v>90</v>
      </c>
      <c r="O12075" s="6" t="s">
        <v>77878</v>
      </c>
    </row>
    <row r="12076" spans="9:15" x14ac:dyDescent="0.25">
      <c r="I12076">
        <v>12075</v>
      </c>
      <c r="J12076" s="6" t="s">
        <v>27392</v>
      </c>
      <c r="K12076" s="6" t="s">
        <v>50014</v>
      </c>
      <c r="L12076" s="6" t="s">
        <v>51131</v>
      </c>
      <c r="M12076" s="6" t="s">
        <v>27393</v>
      </c>
      <c r="N12076" s="6" t="s">
        <v>60577</v>
      </c>
      <c r="O12076" s="6" t="s">
        <v>77879</v>
      </c>
    </row>
    <row r="12077" spans="9:15" x14ac:dyDescent="0.25">
      <c r="I12077">
        <v>12076</v>
      </c>
      <c r="J12077" s="6" t="s">
        <v>27394</v>
      </c>
      <c r="K12077" s="6" t="s">
        <v>49135</v>
      </c>
      <c r="L12077" s="6" t="s">
        <v>51367</v>
      </c>
      <c r="M12077" s="6" t="s">
        <v>27395</v>
      </c>
      <c r="N12077" s="6" t="s">
        <v>60578</v>
      </c>
      <c r="O12077" s="6" t="s">
        <v>68644</v>
      </c>
    </row>
    <row r="12078" spans="9:15" x14ac:dyDescent="0.25">
      <c r="I12078">
        <v>12077</v>
      </c>
      <c r="J12078" s="6" t="s">
        <v>27396</v>
      </c>
      <c r="K12078" s="6" t="s">
        <v>51553</v>
      </c>
      <c r="L12078" s="6" t="s">
        <v>52525</v>
      </c>
      <c r="M12078" s="6" t="s">
        <v>27397</v>
      </c>
      <c r="N12078" s="6" t="s">
        <v>60579</v>
      </c>
      <c r="O12078" s="6" t="s">
        <v>77880</v>
      </c>
    </row>
    <row r="12079" spans="9:15" x14ac:dyDescent="0.25">
      <c r="I12079">
        <v>12078</v>
      </c>
      <c r="J12079" s="6" t="s">
        <v>27398</v>
      </c>
      <c r="K12079" s="6" t="s">
        <v>51127</v>
      </c>
      <c r="L12079" s="6" t="s">
        <v>90</v>
      </c>
      <c r="M12079" s="6" t="s">
        <v>27399</v>
      </c>
      <c r="N12079" s="6" t="s">
        <v>60580</v>
      </c>
      <c r="O12079" s="6" t="s">
        <v>77881</v>
      </c>
    </row>
    <row r="12080" spans="9:15" x14ac:dyDescent="0.25">
      <c r="I12080">
        <v>12079</v>
      </c>
      <c r="J12080" s="6" t="s">
        <v>27400</v>
      </c>
      <c r="K12080" s="6" t="s">
        <v>48644</v>
      </c>
      <c r="L12080" s="6" t="s">
        <v>52551</v>
      </c>
      <c r="M12080" s="6" t="s">
        <v>27401</v>
      </c>
      <c r="N12080" s="6" t="s">
        <v>90</v>
      </c>
      <c r="O12080" s="6" t="s">
        <v>77882</v>
      </c>
    </row>
    <row r="12081" spans="9:15" x14ac:dyDescent="0.25">
      <c r="I12081">
        <v>12080</v>
      </c>
      <c r="J12081" s="6" t="s">
        <v>27402</v>
      </c>
      <c r="K12081" s="6" t="s">
        <v>52441</v>
      </c>
      <c r="L12081" s="6" t="s">
        <v>50513</v>
      </c>
      <c r="M12081" s="6" t="s">
        <v>27403</v>
      </c>
      <c r="N12081" s="6" t="s">
        <v>60581</v>
      </c>
      <c r="O12081" s="6" t="s">
        <v>77883</v>
      </c>
    </row>
    <row r="12082" spans="9:15" x14ac:dyDescent="0.25">
      <c r="I12082">
        <v>12081</v>
      </c>
      <c r="J12082" s="6" t="s">
        <v>27404</v>
      </c>
      <c r="K12082" s="6" t="s">
        <v>52482</v>
      </c>
      <c r="L12082" s="6" t="s">
        <v>90</v>
      </c>
      <c r="M12082" s="6" t="s">
        <v>27405</v>
      </c>
      <c r="N12082" s="6" t="s">
        <v>90</v>
      </c>
      <c r="O12082" s="6" t="s">
        <v>77001</v>
      </c>
    </row>
    <row r="12083" spans="9:15" x14ac:dyDescent="0.25">
      <c r="I12083">
        <v>12082</v>
      </c>
      <c r="J12083" s="6" t="s">
        <v>27406</v>
      </c>
      <c r="K12083" s="6" t="s">
        <v>51438</v>
      </c>
      <c r="L12083" s="6" t="s">
        <v>51701</v>
      </c>
      <c r="M12083" s="6" t="s">
        <v>27407</v>
      </c>
      <c r="N12083" s="6" t="s">
        <v>60582</v>
      </c>
      <c r="O12083" s="6" t="s">
        <v>77884</v>
      </c>
    </row>
    <row r="12084" spans="9:15" x14ac:dyDescent="0.25">
      <c r="I12084">
        <v>12083</v>
      </c>
      <c r="J12084" s="6" t="s">
        <v>27408</v>
      </c>
      <c r="K12084" s="6" t="s">
        <v>51058</v>
      </c>
      <c r="L12084" s="6" t="s">
        <v>90</v>
      </c>
      <c r="M12084" s="6" t="s">
        <v>27409</v>
      </c>
      <c r="N12084" s="6" t="s">
        <v>60583</v>
      </c>
      <c r="O12084" s="6" t="s">
        <v>77885</v>
      </c>
    </row>
    <row r="12085" spans="9:15" x14ac:dyDescent="0.25">
      <c r="I12085">
        <v>12084</v>
      </c>
      <c r="J12085" s="6" t="s">
        <v>27410</v>
      </c>
      <c r="K12085" s="6" t="s">
        <v>52559</v>
      </c>
      <c r="L12085" s="6" t="s">
        <v>90</v>
      </c>
      <c r="M12085" s="6" t="s">
        <v>27411</v>
      </c>
      <c r="N12085" s="6" t="s">
        <v>90</v>
      </c>
      <c r="O12085" s="6" t="s">
        <v>77886</v>
      </c>
    </row>
    <row r="12086" spans="9:15" x14ac:dyDescent="0.25">
      <c r="I12086">
        <v>12085</v>
      </c>
      <c r="J12086" s="6" t="s">
        <v>27412</v>
      </c>
      <c r="K12086" s="6" t="s">
        <v>51770</v>
      </c>
      <c r="L12086" s="6" t="s">
        <v>90</v>
      </c>
      <c r="M12086" s="6" t="s">
        <v>27413</v>
      </c>
      <c r="N12086" s="6" t="s">
        <v>60584</v>
      </c>
      <c r="O12086" s="6" t="s">
        <v>77887</v>
      </c>
    </row>
    <row r="12087" spans="9:15" x14ac:dyDescent="0.25">
      <c r="I12087">
        <v>12086</v>
      </c>
      <c r="J12087" s="6" t="s">
        <v>27414</v>
      </c>
      <c r="K12087" s="6" t="s">
        <v>50038</v>
      </c>
      <c r="L12087" s="6" t="s">
        <v>50088</v>
      </c>
      <c r="M12087" s="6" t="s">
        <v>27415</v>
      </c>
      <c r="N12087" s="6" t="s">
        <v>90</v>
      </c>
      <c r="O12087" s="6" t="s">
        <v>77888</v>
      </c>
    </row>
    <row r="12088" spans="9:15" x14ac:dyDescent="0.25">
      <c r="I12088">
        <v>12087</v>
      </c>
      <c r="J12088" s="6" t="s">
        <v>27416</v>
      </c>
      <c r="K12088" s="6" t="s">
        <v>52418</v>
      </c>
      <c r="L12088" s="6" t="s">
        <v>90</v>
      </c>
      <c r="M12088" s="6" t="s">
        <v>27417</v>
      </c>
      <c r="N12088" s="6" t="s">
        <v>60585</v>
      </c>
      <c r="O12088" s="6" t="s">
        <v>77889</v>
      </c>
    </row>
    <row r="12089" spans="9:15" x14ac:dyDescent="0.25">
      <c r="I12089">
        <v>12088</v>
      </c>
      <c r="J12089" s="6" t="s">
        <v>27418</v>
      </c>
      <c r="K12089" s="6" t="s">
        <v>48939</v>
      </c>
      <c r="L12089" s="6" t="s">
        <v>90</v>
      </c>
      <c r="M12089" s="6" t="s">
        <v>27419</v>
      </c>
      <c r="N12089" s="6" t="s">
        <v>60586</v>
      </c>
      <c r="O12089" s="6" t="s">
        <v>77890</v>
      </c>
    </row>
    <row r="12090" spans="9:15" x14ac:dyDescent="0.25">
      <c r="I12090">
        <v>12089</v>
      </c>
      <c r="J12090" s="6" t="s">
        <v>27420</v>
      </c>
      <c r="K12090" s="6" t="s">
        <v>51993</v>
      </c>
      <c r="L12090" s="6" t="s">
        <v>51579</v>
      </c>
      <c r="M12090" s="6" t="s">
        <v>27421</v>
      </c>
      <c r="N12090" s="6" t="s">
        <v>60587</v>
      </c>
      <c r="O12090" s="6" t="s">
        <v>77891</v>
      </c>
    </row>
    <row r="12091" spans="9:15" x14ac:dyDescent="0.25">
      <c r="I12091">
        <v>12090</v>
      </c>
      <c r="J12091" s="6" t="s">
        <v>27422</v>
      </c>
      <c r="K12091" s="6" t="s">
        <v>50922</v>
      </c>
      <c r="L12091" s="6" t="s">
        <v>90</v>
      </c>
      <c r="M12091" s="6" t="s">
        <v>27423</v>
      </c>
      <c r="N12091" s="6" t="s">
        <v>90</v>
      </c>
      <c r="O12091" s="6" t="s">
        <v>77892</v>
      </c>
    </row>
    <row r="12092" spans="9:15" x14ac:dyDescent="0.25">
      <c r="I12092">
        <v>12091</v>
      </c>
      <c r="J12092" s="6" t="s">
        <v>27424</v>
      </c>
      <c r="K12092" s="6" t="s">
        <v>48961</v>
      </c>
      <c r="L12092" s="6" t="s">
        <v>90</v>
      </c>
      <c r="M12092" s="6" t="s">
        <v>27425</v>
      </c>
      <c r="N12092" s="6" t="s">
        <v>90</v>
      </c>
      <c r="O12092" s="6" t="s">
        <v>77893</v>
      </c>
    </row>
    <row r="12093" spans="9:15" x14ac:dyDescent="0.25">
      <c r="I12093">
        <v>12092</v>
      </c>
      <c r="J12093" s="6" t="s">
        <v>27426</v>
      </c>
      <c r="K12093" s="6" t="s">
        <v>50199</v>
      </c>
      <c r="L12093" s="6" t="s">
        <v>90</v>
      </c>
      <c r="M12093" s="6" t="s">
        <v>27427</v>
      </c>
      <c r="N12093" s="6" t="s">
        <v>60588</v>
      </c>
      <c r="O12093" s="6" t="s">
        <v>77894</v>
      </c>
    </row>
    <row r="12094" spans="9:15" x14ac:dyDescent="0.25">
      <c r="I12094">
        <v>12093</v>
      </c>
      <c r="J12094" s="6" t="s">
        <v>27428</v>
      </c>
      <c r="K12094" s="6" t="s">
        <v>51306</v>
      </c>
      <c r="L12094" s="6" t="s">
        <v>90</v>
      </c>
      <c r="M12094" s="6" t="s">
        <v>27429</v>
      </c>
      <c r="N12094" s="6" t="s">
        <v>60589</v>
      </c>
      <c r="O12094" s="6" t="s">
        <v>77895</v>
      </c>
    </row>
    <row r="12095" spans="9:15" x14ac:dyDescent="0.25">
      <c r="I12095">
        <v>12094</v>
      </c>
      <c r="J12095" s="6" t="s">
        <v>27430</v>
      </c>
      <c r="K12095" s="6" t="s">
        <v>49147</v>
      </c>
      <c r="L12095" s="6" t="s">
        <v>49145</v>
      </c>
      <c r="M12095" s="6" t="s">
        <v>27431</v>
      </c>
      <c r="N12095" s="6" t="s">
        <v>60590</v>
      </c>
      <c r="O12095" s="6" t="s">
        <v>77896</v>
      </c>
    </row>
    <row r="12096" spans="9:15" x14ac:dyDescent="0.25">
      <c r="I12096">
        <v>12095</v>
      </c>
      <c r="J12096" s="6" t="s">
        <v>27432</v>
      </c>
      <c r="K12096" s="6" t="s">
        <v>50055</v>
      </c>
      <c r="L12096" s="6" t="s">
        <v>90</v>
      </c>
      <c r="M12096" s="6" t="s">
        <v>27433</v>
      </c>
      <c r="N12096" s="6" t="s">
        <v>90</v>
      </c>
      <c r="O12096" s="6" t="s">
        <v>77897</v>
      </c>
    </row>
    <row r="12097" spans="9:15" x14ac:dyDescent="0.25">
      <c r="I12097">
        <v>12096</v>
      </c>
      <c r="J12097" s="6" t="s">
        <v>27434</v>
      </c>
      <c r="K12097" s="6" t="s">
        <v>52372</v>
      </c>
      <c r="L12097" s="6" t="s">
        <v>90</v>
      </c>
      <c r="M12097" s="6" t="s">
        <v>27435</v>
      </c>
      <c r="N12097" s="6" t="s">
        <v>90</v>
      </c>
      <c r="O12097" s="6" t="s">
        <v>77898</v>
      </c>
    </row>
    <row r="12098" spans="9:15" x14ac:dyDescent="0.25">
      <c r="I12098">
        <v>12097</v>
      </c>
      <c r="J12098" s="6" t="s">
        <v>27436</v>
      </c>
      <c r="K12098" s="6" t="s">
        <v>52208</v>
      </c>
      <c r="L12098" s="6" t="s">
        <v>50704</v>
      </c>
      <c r="M12098" s="6" t="s">
        <v>27437</v>
      </c>
      <c r="N12098" s="6" t="s">
        <v>60591</v>
      </c>
      <c r="O12098" s="6" t="s">
        <v>77899</v>
      </c>
    </row>
    <row r="12099" spans="9:15" x14ac:dyDescent="0.25">
      <c r="I12099">
        <v>12098</v>
      </c>
      <c r="J12099" s="6" t="s">
        <v>27438</v>
      </c>
      <c r="K12099" s="6" t="s">
        <v>51324</v>
      </c>
      <c r="L12099" s="6" t="s">
        <v>50557</v>
      </c>
      <c r="M12099" s="6" t="s">
        <v>27439</v>
      </c>
      <c r="N12099" s="6" t="s">
        <v>60592</v>
      </c>
      <c r="O12099" s="6" t="s">
        <v>77900</v>
      </c>
    </row>
    <row r="12100" spans="9:15" x14ac:dyDescent="0.25">
      <c r="I12100">
        <v>12099</v>
      </c>
      <c r="J12100" s="6" t="s">
        <v>27440</v>
      </c>
      <c r="K12100" s="6" t="s">
        <v>52204</v>
      </c>
      <c r="L12100" s="6" t="s">
        <v>51972</v>
      </c>
      <c r="M12100" s="6" t="s">
        <v>27441</v>
      </c>
      <c r="N12100" s="6" t="s">
        <v>60593</v>
      </c>
      <c r="O12100" s="6" t="s">
        <v>77901</v>
      </c>
    </row>
    <row r="12101" spans="9:15" x14ac:dyDescent="0.25">
      <c r="I12101">
        <v>12100</v>
      </c>
      <c r="J12101" s="6" t="s">
        <v>27442</v>
      </c>
      <c r="K12101" s="6" t="s">
        <v>48688</v>
      </c>
      <c r="L12101" s="6" t="s">
        <v>48604</v>
      </c>
      <c r="M12101" s="6" t="s">
        <v>27443</v>
      </c>
      <c r="N12101" s="6" t="s">
        <v>90</v>
      </c>
      <c r="O12101" s="6" t="s">
        <v>77902</v>
      </c>
    </row>
    <row r="12102" spans="9:15" x14ac:dyDescent="0.25">
      <c r="I12102">
        <v>12101</v>
      </c>
      <c r="J12102" s="6" t="s">
        <v>27444</v>
      </c>
      <c r="K12102" s="6" t="s">
        <v>52302</v>
      </c>
      <c r="L12102" s="6" t="s">
        <v>49135</v>
      </c>
      <c r="M12102" s="6" t="s">
        <v>27445</v>
      </c>
      <c r="N12102" s="6" t="s">
        <v>59411</v>
      </c>
      <c r="O12102" s="6" t="s">
        <v>76184</v>
      </c>
    </row>
    <row r="12103" spans="9:15" x14ac:dyDescent="0.25">
      <c r="I12103">
        <v>12102</v>
      </c>
      <c r="J12103" s="6" t="s">
        <v>27446</v>
      </c>
      <c r="K12103" s="6" t="s">
        <v>48988</v>
      </c>
      <c r="L12103" s="6" t="s">
        <v>48988</v>
      </c>
      <c r="M12103" s="6" t="s">
        <v>27447</v>
      </c>
      <c r="N12103" s="6" t="s">
        <v>60594</v>
      </c>
      <c r="O12103" s="6" t="s">
        <v>77088</v>
      </c>
    </row>
    <row r="12104" spans="9:15" x14ac:dyDescent="0.25">
      <c r="I12104">
        <v>12103</v>
      </c>
      <c r="J12104" s="6" t="s">
        <v>27448</v>
      </c>
      <c r="K12104" s="6" t="s">
        <v>51315</v>
      </c>
      <c r="L12104" s="6" t="s">
        <v>51650</v>
      </c>
      <c r="M12104" s="6" t="s">
        <v>27449</v>
      </c>
      <c r="N12104" s="6" t="s">
        <v>90</v>
      </c>
      <c r="O12104" s="6" t="s">
        <v>77903</v>
      </c>
    </row>
    <row r="12105" spans="9:15" x14ac:dyDescent="0.25">
      <c r="I12105">
        <v>12104</v>
      </c>
      <c r="J12105" s="6" t="s">
        <v>27450</v>
      </c>
      <c r="K12105" s="6" t="s">
        <v>48947</v>
      </c>
      <c r="L12105" s="6" t="s">
        <v>48952</v>
      </c>
      <c r="M12105" s="6" t="s">
        <v>27451</v>
      </c>
      <c r="N12105" s="6" t="s">
        <v>60595</v>
      </c>
      <c r="O12105" s="6" t="s">
        <v>69913</v>
      </c>
    </row>
    <row r="12106" spans="9:15" x14ac:dyDescent="0.25">
      <c r="I12106">
        <v>12105</v>
      </c>
      <c r="J12106" s="6" t="s">
        <v>27452</v>
      </c>
      <c r="K12106" s="6" t="s">
        <v>50175</v>
      </c>
      <c r="L12106" s="6" t="s">
        <v>90</v>
      </c>
      <c r="M12106" s="6" t="s">
        <v>27453</v>
      </c>
      <c r="N12106" s="6" t="s">
        <v>90</v>
      </c>
      <c r="O12106" s="6" t="s">
        <v>73077</v>
      </c>
    </row>
    <row r="12107" spans="9:15" x14ac:dyDescent="0.25">
      <c r="I12107">
        <v>12106</v>
      </c>
      <c r="J12107" s="6" t="s">
        <v>27454</v>
      </c>
      <c r="K12107" s="6" t="s">
        <v>52431</v>
      </c>
      <c r="L12107" s="6" t="s">
        <v>52507</v>
      </c>
      <c r="M12107" s="6" t="s">
        <v>27455</v>
      </c>
      <c r="N12107" s="6" t="s">
        <v>90</v>
      </c>
      <c r="O12107" s="6" t="s">
        <v>77904</v>
      </c>
    </row>
    <row r="12108" spans="9:15" x14ac:dyDescent="0.25">
      <c r="I12108">
        <v>12107</v>
      </c>
      <c r="J12108" s="6" t="s">
        <v>27456</v>
      </c>
      <c r="K12108" s="6" t="s">
        <v>51517</v>
      </c>
      <c r="L12108" s="6" t="s">
        <v>51489</v>
      </c>
      <c r="M12108" s="6" t="s">
        <v>27457</v>
      </c>
      <c r="N12108" s="6" t="s">
        <v>60596</v>
      </c>
      <c r="O12108" s="6" t="s">
        <v>77905</v>
      </c>
    </row>
    <row r="12109" spans="9:15" x14ac:dyDescent="0.25">
      <c r="I12109">
        <v>12108</v>
      </c>
      <c r="J12109" s="6" t="s">
        <v>27458</v>
      </c>
      <c r="K12109" s="6" t="s">
        <v>50069</v>
      </c>
      <c r="L12109" s="6" t="s">
        <v>50374</v>
      </c>
      <c r="M12109" s="6" t="s">
        <v>27459</v>
      </c>
      <c r="N12109" s="6" t="s">
        <v>90</v>
      </c>
      <c r="O12109" s="6" t="s">
        <v>77906</v>
      </c>
    </row>
    <row r="12110" spans="9:15" x14ac:dyDescent="0.25">
      <c r="I12110">
        <v>12109</v>
      </c>
      <c r="J12110" s="6" t="s">
        <v>27460</v>
      </c>
      <c r="K12110" s="6" t="s">
        <v>49935</v>
      </c>
      <c r="L12110" s="6" t="s">
        <v>90</v>
      </c>
      <c r="M12110" s="6" t="s">
        <v>27461</v>
      </c>
      <c r="N12110" s="6" t="s">
        <v>60597</v>
      </c>
      <c r="O12110" s="6" t="s">
        <v>77907</v>
      </c>
    </row>
    <row r="12111" spans="9:15" x14ac:dyDescent="0.25">
      <c r="I12111">
        <v>12110</v>
      </c>
      <c r="J12111" s="6" t="s">
        <v>27462</v>
      </c>
      <c r="K12111" s="6" t="s">
        <v>48843</v>
      </c>
      <c r="L12111" s="6" t="s">
        <v>51301</v>
      </c>
      <c r="M12111" s="6" t="s">
        <v>27463</v>
      </c>
      <c r="N12111" s="6" t="s">
        <v>90</v>
      </c>
      <c r="O12111" s="6" t="s">
        <v>77908</v>
      </c>
    </row>
    <row r="12112" spans="9:15" x14ac:dyDescent="0.25">
      <c r="I12112">
        <v>12111</v>
      </c>
      <c r="J12112" s="6" t="s">
        <v>27464</v>
      </c>
      <c r="K12112" s="6" t="s">
        <v>49082</v>
      </c>
      <c r="L12112" s="6" t="s">
        <v>50585</v>
      </c>
      <c r="M12112" s="6" t="s">
        <v>27465</v>
      </c>
      <c r="N12112" s="6" t="s">
        <v>90</v>
      </c>
      <c r="O12112" s="6" t="s">
        <v>77909</v>
      </c>
    </row>
    <row r="12113" spans="9:15" x14ac:dyDescent="0.25">
      <c r="I12113">
        <v>12112</v>
      </c>
      <c r="J12113" s="6" t="s">
        <v>27466</v>
      </c>
      <c r="K12113" s="6" t="s">
        <v>52492</v>
      </c>
      <c r="L12113" s="6" t="s">
        <v>90</v>
      </c>
      <c r="M12113" s="6" t="s">
        <v>27467</v>
      </c>
      <c r="N12113" s="6" t="s">
        <v>60598</v>
      </c>
      <c r="O12113" s="6" t="s">
        <v>77910</v>
      </c>
    </row>
    <row r="12114" spans="9:15" x14ac:dyDescent="0.25">
      <c r="I12114">
        <v>12113</v>
      </c>
      <c r="J12114" s="6" t="s">
        <v>27468</v>
      </c>
      <c r="K12114" s="6" t="s">
        <v>49284</v>
      </c>
      <c r="L12114" s="6" t="s">
        <v>49647</v>
      </c>
      <c r="M12114" s="6" t="s">
        <v>27469</v>
      </c>
      <c r="N12114" s="6" t="s">
        <v>56014</v>
      </c>
      <c r="O12114" s="6" t="s">
        <v>77911</v>
      </c>
    </row>
    <row r="12115" spans="9:15" x14ac:dyDescent="0.25">
      <c r="I12115">
        <v>12114</v>
      </c>
      <c r="J12115" s="6" t="s">
        <v>27470</v>
      </c>
      <c r="K12115" s="6" t="s">
        <v>52503</v>
      </c>
      <c r="L12115" s="6" t="s">
        <v>90</v>
      </c>
      <c r="M12115" s="6" t="s">
        <v>27471</v>
      </c>
      <c r="N12115" s="6" t="s">
        <v>60599</v>
      </c>
      <c r="O12115" s="6" t="s">
        <v>77912</v>
      </c>
    </row>
    <row r="12116" spans="9:15" x14ac:dyDescent="0.25">
      <c r="I12116">
        <v>12115</v>
      </c>
      <c r="J12116" s="6" t="s">
        <v>27472</v>
      </c>
      <c r="K12116" s="6" t="s">
        <v>51833</v>
      </c>
      <c r="L12116" s="6" t="s">
        <v>90</v>
      </c>
      <c r="M12116" s="6" t="s">
        <v>27473</v>
      </c>
      <c r="N12116" s="6" t="s">
        <v>90</v>
      </c>
      <c r="O12116" s="6" t="s">
        <v>77913</v>
      </c>
    </row>
    <row r="12117" spans="9:15" x14ac:dyDescent="0.25">
      <c r="I12117">
        <v>12116</v>
      </c>
      <c r="J12117" s="6" t="s">
        <v>27474</v>
      </c>
      <c r="K12117" s="6" t="s">
        <v>52441</v>
      </c>
      <c r="L12117" s="6" t="s">
        <v>90</v>
      </c>
      <c r="M12117" s="6" t="s">
        <v>27475</v>
      </c>
      <c r="N12117" s="6" t="s">
        <v>90</v>
      </c>
      <c r="O12117" s="6" t="s">
        <v>77814</v>
      </c>
    </row>
    <row r="12118" spans="9:15" x14ac:dyDescent="0.25">
      <c r="I12118">
        <v>12117</v>
      </c>
      <c r="J12118" s="6" t="s">
        <v>27476</v>
      </c>
      <c r="K12118" s="6" t="s">
        <v>51684</v>
      </c>
      <c r="L12118" s="6" t="s">
        <v>48988</v>
      </c>
      <c r="M12118" s="6" t="s">
        <v>27477</v>
      </c>
      <c r="N12118" s="6" t="s">
        <v>60600</v>
      </c>
      <c r="O12118" s="6" t="s">
        <v>77914</v>
      </c>
    </row>
    <row r="12119" spans="9:15" x14ac:dyDescent="0.25">
      <c r="I12119">
        <v>12118</v>
      </c>
      <c r="J12119" s="6" t="s">
        <v>27478</v>
      </c>
      <c r="K12119" s="6" t="s">
        <v>51719</v>
      </c>
      <c r="L12119" s="6" t="s">
        <v>90</v>
      </c>
      <c r="M12119" s="6" t="s">
        <v>27479</v>
      </c>
      <c r="N12119" s="6" t="s">
        <v>60601</v>
      </c>
      <c r="O12119" s="6" t="s">
        <v>77915</v>
      </c>
    </row>
    <row r="12120" spans="9:15" x14ac:dyDescent="0.25">
      <c r="I12120">
        <v>12119</v>
      </c>
      <c r="J12120" s="6" t="s">
        <v>27480</v>
      </c>
      <c r="K12120" s="6" t="s">
        <v>49195</v>
      </c>
      <c r="L12120" s="6" t="s">
        <v>49205</v>
      </c>
      <c r="M12120" s="6" t="s">
        <v>27481</v>
      </c>
      <c r="N12120" s="6" t="s">
        <v>60602</v>
      </c>
      <c r="O12120" s="6" t="s">
        <v>77916</v>
      </c>
    </row>
    <row r="12121" spans="9:15" x14ac:dyDescent="0.25">
      <c r="I12121">
        <v>12120</v>
      </c>
      <c r="J12121" s="6" t="s">
        <v>27482</v>
      </c>
      <c r="K12121" s="6" t="s">
        <v>48972</v>
      </c>
      <c r="L12121" s="6" t="s">
        <v>90</v>
      </c>
      <c r="M12121" s="6" t="s">
        <v>27483</v>
      </c>
      <c r="N12121" s="6" t="s">
        <v>60573</v>
      </c>
      <c r="O12121" s="6" t="s">
        <v>77873</v>
      </c>
    </row>
    <row r="12122" spans="9:15" x14ac:dyDescent="0.25">
      <c r="I12122">
        <v>12121</v>
      </c>
      <c r="J12122" s="6" t="s">
        <v>27484</v>
      </c>
      <c r="K12122" s="6" t="s">
        <v>48961</v>
      </c>
      <c r="L12122" s="6" t="s">
        <v>49527</v>
      </c>
      <c r="M12122" s="6" t="s">
        <v>27485</v>
      </c>
      <c r="N12122" s="6" t="s">
        <v>60603</v>
      </c>
      <c r="O12122" s="6" t="s">
        <v>77917</v>
      </c>
    </row>
    <row r="12123" spans="9:15" x14ac:dyDescent="0.25">
      <c r="I12123">
        <v>12122</v>
      </c>
      <c r="J12123" s="6" t="s">
        <v>27486</v>
      </c>
      <c r="K12123" s="6" t="s">
        <v>51426</v>
      </c>
      <c r="L12123" s="6" t="s">
        <v>90</v>
      </c>
      <c r="M12123" s="6" t="s">
        <v>27487</v>
      </c>
      <c r="N12123" s="6" t="s">
        <v>60604</v>
      </c>
      <c r="O12123" s="6" t="s">
        <v>77918</v>
      </c>
    </row>
    <row r="12124" spans="9:15" x14ac:dyDescent="0.25">
      <c r="I12124">
        <v>12123</v>
      </c>
      <c r="J12124" s="6" t="s">
        <v>27488</v>
      </c>
      <c r="K12124" s="6" t="s">
        <v>49572</v>
      </c>
      <c r="L12124" s="6" t="s">
        <v>51693</v>
      </c>
      <c r="M12124" s="6" t="s">
        <v>27489</v>
      </c>
      <c r="N12124" s="6" t="s">
        <v>90</v>
      </c>
      <c r="O12124" s="6" t="s">
        <v>77919</v>
      </c>
    </row>
    <row r="12125" spans="9:15" x14ac:dyDescent="0.25">
      <c r="I12125">
        <v>12124</v>
      </c>
      <c r="J12125" s="6" t="s">
        <v>14184</v>
      </c>
      <c r="K12125" s="6" t="s">
        <v>49044</v>
      </c>
      <c r="L12125" s="6" t="s">
        <v>51373</v>
      </c>
      <c r="M12125" s="6" t="s">
        <v>27490</v>
      </c>
      <c r="N12125" s="6" t="s">
        <v>60605</v>
      </c>
      <c r="O12125" s="6" t="s">
        <v>77920</v>
      </c>
    </row>
    <row r="12126" spans="9:15" x14ac:dyDescent="0.25">
      <c r="I12126">
        <v>12125</v>
      </c>
      <c r="J12126" s="6" t="s">
        <v>27491</v>
      </c>
      <c r="K12126" s="6" t="s">
        <v>52062</v>
      </c>
      <c r="L12126" s="6" t="s">
        <v>52102</v>
      </c>
      <c r="M12126" s="6" t="s">
        <v>27492</v>
      </c>
      <c r="N12126" s="6" t="s">
        <v>60606</v>
      </c>
      <c r="O12126" s="6" t="s">
        <v>77921</v>
      </c>
    </row>
    <row r="12127" spans="9:15" x14ac:dyDescent="0.25">
      <c r="I12127">
        <v>12126</v>
      </c>
      <c r="J12127" s="6" t="s">
        <v>27493</v>
      </c>
      <c r="K12127" s="6" t="s">
        <v>48656</v>
      </c>
      <c r="L12127" s="6" t="s">
        <v>90</v>
      </c>
      <c r="M12127" s="6" t="s">
        <v>27494</v>
      </c>
      <c r="N12127" s="6" t="s">
        <v>90</v>
      </c>
      <c r="O12127" s="6" t="s">
        <v>77922</v>
      </c>
    </row>
    <row r="12128" spans="9:15" x14ac:dyDescent="0.25">
      <c r="I12128">
        <v>12127</v>
      </c>
      <c r="J12128" s="6" t="s">
        <v>27495</v>
      </c>
      <c r="K12128" s="6" t="s">
        <v>50104</v>
      </c>
      <c r="L12128" s="6" t="s">
        <v>49755</v>
      </c>
      <c r="M12128" s="6" t="s">
        <v>27496</v>
      </c>
      <c r="N12128" s="6" t="s">
        <v>60607</v>
      </c>
      <c r="O12128" s="6" t="s">
        <v>77923</v>
      </c>
    </row>
    <row r="12129" spans="9:15" x14ac:dyDescent="0.25">
      <c r="I12129">
        <v>12128</v>
      </c>
      <c r="J12129" s="6" t="s">
        <v>27497</v>
      </c>
      <c r="K12129" s="6" t="s">
        <v>49931</v>
      </c>
      <c r="L12129" s="6" t="s">
        <v>90</v>
      </c>
      <c r="M12129" s="6" t="s">
        <v>27498</v>
      </c>
      <c r="N12129" s="6" t="s">
        <v>59814</v>
      </c>
      <c r="O12129" s="6" t="s">
        <v>77924</v>
      </c>
    </row>
    <row r="12130" spans="9:15" x14ac:dyDescent="0.25">
      <c r="I12130">
        <v>12129</v>
      </c>
      <c r="J12130" s="6" t="s">
        <v>27499</v>
      </c>
      <c r="K12130" s="6" t="s">
        <v>49449</v>
      </c>
      <c r="L12130" s="6" t="s">
        <v>90</v>
      </c>
      <c r="M12130" s="6" t="s">
        <v>27500</v>
      </c>
      <c r="N12130" s="6" t="s">
        <v>90</v>
      </c>
      <c r="O12130" s="6" t="s">
        <v>77925</v>
      </c>
    </row>
    <row r="12131" spans="9:15" x14ac:dyDescent="0.25">
      <c r="I12131">
        <v>12130</v>
      </c>
      <c r="J12131" s="6" t="s">
        <v>27501</v>
      </c>
      <c r="K12131" s="6" t="s">
        <v>51301</v>
      </c>
      <c r="L12131" s="6" t="s">
        <v>51479</v>
      </c>
      <c r="M12131" s="6" t="s">
        <v>27502</v>
      </c>
      <c r="N12131" s="6" t="s">
        <v>60608</v>
      </c>
      <c r="O12131" s="6" t="s">
        <v>70269</v>
      </c>
    </row>
    <row r="12132" spans="9:15" x14ac:dyDescent="0.25">
      <c r="I12132">
        <v>12131</v>
      </c>
      <c r="J12132" s="6" t="s">
        <v>27503</v>
      </c>
      <c r="K12132" s="6" t="s">
        <v>51208</v>
      </c>
      <c r="L12132" s="6" t="s">
        <v>90</v>
      </c>
      <c r="M12132" s="6" t="s">
        <v>27504</v>
      </c>
      <c r="N12132" s="6" t="s">
        <v>60609</v>
      </c>
      <c r="O12132" s="6" t="s">
        <v>77926</v>
      </c>
    </row>
    <row r="12133" spans="9:15" x14ac:dyDescent="0.25">
      <c r="I12133">
        <v>12132</v>
      </c>
      <c r="J12133" s="6" t="s">
        <v>27505</v>
      </c>
      <c r="K12133" s="6" t="s">
        <v>50141</v>
      </c>
      <c r="L12133" s="6" t="s">
        <v>49407</v>
      </c>
      <c r="M12133" s="6" t="s">
        <v>27506</v>
      </c>
      <c r="N12133" s="6" t="s">
        <v>60610</v>
      </c>
      <c r="O12133" s="6" t="s">
        <v>77927</v>
      </c>
    </row>
    <row r="12134" spans="9:15" x14ac:dyDescent="0.25">
      <c r="I12134">
        <v>12133</v>
      </c>
      <c r="J12134" s="6" t="s">
        <v>27507</v>
      </c>
      <c r="K12134" s="6" t="s">
        <v>50288</v>
      </c>
      <c r="L12134" s="6" t="s">
        <v>90</v>
      </c>
      <c r="M12134" s="6" t="s">
        <v>27508</v>
      </c>
      <c r="N12134" s="6" t="s">
        <v>60611</v>
      </c>
      <c r="O12134" s="6" t="s">
        <v>77928</v>
      </c>
    </row>
    <row r="12135" spans="9:15" x14ac:dyDescent="0.25">
      <c r="I12135">
        <v>12134</v>
      </c>
      <c r="J12135" s="6" t="s">
        <v>27509</v>
      </c>
      <c r="K12135" s="6" t="s">
        <v>52443</v>
      </c>
      <c r="L12135" s="6" t="s">
        <v>52525</v>
      </c>
      <c r="M12135" s="6" t="s">
        <v>27510</v>
      </c>
      <c r="N12135" s="6" t="s">
        <v>60612</v>
      </c>
      <c r="O12135" s="6" t="s">
        <v>77929</v>
      </c>
    </row>
    <row r="12136" spans="9:15" x14ac:dyDescent="0.25">
      <c r="I12136">
        <v>12135</v>
      </c>
      <c r="J12136" s="6" t="s">
        <v>27511</v>
      </c>
      <c r="K12136" s="6" t="s">
        <v>51737</v>
      </c>
      <c r="L12136" s="6" t="s">
        <v>90</v>
      </c>
      <c r="M12136" s="6" t="s">
        <v>27512</v>
      </c>
      <c r="N12136" s="6" t="s">
        <v>60613</v>
      </c>
      <c r="O12136" s="6" t="s">
        <v>77930</v>
      </c>
    </row>
    <row r="12137" spans="9:15" x14ac:dyDescent="0.25">
      <c r="I12137">
        <v>12136</v>
      </c>
      <c r="J12137" s="6" t="s">
        <v>27513</v>
      </c>
      <c r="K12137" s="6" t="s">
        <v>49179</v>
      </c>
      <c r="L12137" s="6" t="s">
        <v>49173</v>
      </c>
      <c r="M12137" s="6" t="s">
        <v>27514</v>
      </c>
      <c r="N12137" s="6" t="s">
        <v>60614</v>
      </c>
      <c r="O12137" s="6" t="s">
        <v>77931</v>
      </c>
    </row>
    <row r="12138" spans="9:15" x14ac:dyDescent="0.25">
      <c r="I12138">
        <v>12137</v>
      </c>
      <c r="J12138" s="6" t="s">
        <v>27515</v>
      </c>
      <c r="K12138" s="6" t="s">
        <v>49030</v>
      </c>
      <c r="L12138" s="6" t="s">
        <v>90</v>
      </c>
      <c r="M12138" s="6" t="s">
        <v>27516</v>
      </c>
      <c r="N12138" s="6" t="s">
        <v>60615</v>
      </c>
      <c r="O12138" s="6" t="s">
        <v>77932</v>
      </c>
    </row>
    <row r="12139" spans="9:15" x14ac:dyDescent="0.25">
      <c r="I12139">
        <v>12138</v>
      </c>
      <c r="J12139" s="6" t="s">
        <v>27517</v>
      </c>
      <c r="K12139" s="6" t="s">
        <v>50053</v>
      </c>
      <c r="L12139" s="6" t="s">
        <v>50110</v>
      </c>
      <c r="M12139" s="6" t="s">
        <v>27518</v>
      </c>
      <c r="N12139" s="6" t="s">
        <v>60616</v>
      </c>
      <c r="O12139" s="6" t="s">
        <v>77933</v>
      </c>
    </row>
    <row r="12140" spans="9:15" x14ac:dyDescent="0.25">
      <c r="I12140">
        <v>12139</v>
      </c>
      <c r="J12140" s="6" t="s">
        <v>27519</v>
      </c>
      <c r="K12140" s="6" t="s">
        <v>49220</v>
      </c>
      <c r="L12140" s="6" t="s">
        <v>49220</v>
      </c>
      <c r="M12140" s="6" t="s">
        <v>27520</v>
      </c>
      <c r="N12140" s="6" t="s">
        <v>60617</v>
      </c>
      <c r="O12140" s="6" t="s">
        <v>77934</v>
      </c>
    </row>
    <row r="12141" spans="9:15" x14ac:dyDescent="0.25">
      <c r="I12141">
        <v>12140</v>
      </c>
      <c r="J12141" s="6" t="s">
        <v>27521</v>
      </c>
      <c r="K12141" s="6" t="s">
        <v>52372</v>
      </c>
      <c r="L12141" s="6" t="s">
        <v>51747</v>
      </c>
      <c r="M12141" s="6" t="s">
        <v>27522</v>
      </c>
      <c r="N12141" s="6" t="s">
        <v>60618</v>
      </c>
      <c r="O12141" s="6" t="s">
        <v>77935</v>
      </c>
    </row>
    <row r="12142" spans="9:15" x14ac:dyDescent="0.25">
      <c r="I12142">
        <v>12141</v>
      </c>
      <c r="J12142" s="6" t="s">
        <v>27523</v>
      </c>
      <c r="K12142" s="6" t="s">
        <v>49851</v>
      </c>
      <c r="L12142" s="6" t="s">
        <v>90</v>
      </c>
      <c r="M12142" s="6" t="s">
        <v>27524</v>
      </c>
      <c r="N12142" s="6" t="s">
        <v>60619</v>
      </c>
      <c r="O12142" s="6" t="s">
        <v>77936</v>
      </c>
    </row>
    <row r="12143" spans="9:15" x14ac:dyDescent="0.25">
      <c r="I12143">
        <v>12142</v>
      </c>
      <c r="J12143" s="6" t="s">
        <v>27525</v>
      </c>
      <c r="K12143" s="6" t="s">
        <v>51537</v>
      </c>
      <c r="L12143" s="6" t="s">
        <v>50284</v>
      </c>
      <c r="M12143" s="6" t="s">
        <v>27526</v>
      </c>
      <c r="N12143" s="6" t="s">
        <v>60620</v>
      </c>
      <c r="O12143" s="6" t="s">
        <v>77937</v>
      </c>
    </row>
    <row r="12144" spans="9:15" x14ac:dyDescent="0.25">
      <c r="I12144">
        <v>12143</v>
      </c>
      <c r="J12144" s="6" t="s">
        <v>27527</v>
      </c>
      <c r="K12144" s="6" t="s">
        <v>49463</v>
      </c>
      <c r="L12144" s="6" t="s">
        <v>49455</v>
      </c>
      <c r="M12144" s="6" t="s">
        <v>27528</v>
      </c>
      <c r="N12144" s="6" t="s">
        <v>60621</v>
      </c>
      <c r="O12144" s="6" t="s">
        <v>77938</v>
      </c>
    </row>
    <row r="12145" spans="9:15" x14ac:dyDescent="0.25">
      <c r="I12145">
        <v>12144</v>
      </c>
      <c r="J12145" s="6" t="s">
        <v>27529</v>
      </c>
      <c r="K12145" s="6" t="s">
        <v>49971</v>
      </c>
      <c r="L12145" s="6" t="s">
        <v>52212</v>
      </c>
      <c r="M12145" s="6" t="s">
        <v>27530</v>
      </c>
      <c r="N12145" s="6" t="s">
        <v>60622</v>
      </c>
      <c r="O12145" s="6" t="s">
        <v>77939</v>
      </c>
    </row>
    <row r="12146" spans="9:15" x14ac:dyDescent="0.25">
      <c r="I12146">
        <v>12145</v>
      </c>
      <c r="J12146" s="6" t="s">
        <v>27531</v>
      </c>
      <c r="K12146" s="6" t="s">
        <v>49601</v>
      </c>
      <c r="L12146" s="6" t="s">
        <v>49558</v>
      </c>
      <c r="M12146" s="6" t="s">
        <v>27532</v>
      </c>
      <c r="N12146" s="6" t="s">
        <v>60623</v>
      </c>
      <c r="O12146" s="6" t="s">
        <v>77940</v>
      </c>
    </row>
    <row r="12147" spans="9:15" x14ac:dyDescent="0.25">
      <c r="I12147">
        <v>12146</v>
      </c>
      <c r="J12147" s="6" t="s">
        <v>27533</v>
      </c>
      <c r="K12147" s="6" t="s">
        <v>49330</v>
      </c>
      <c r="L12147" s="6" t="s">
        <v>49455</v>
      </c>
      <c r="M12147" s="6" t="s">
        <v>27534</v>
      </c>
      <c r="N12147" s="6" t="s">
        <v>60624</v>
      </c>
      <c r="O12147" s="6" t="s">
        <v>77941</v>
      </c>
    </row>
    <row r="12148" spans="9:15" x14ac:dyDescent="0.25">
      <c r="I12148">
        <v>12147</v>
      </c>
      <c r="J12148" s="6" t="s">
        <v>27535</v>
      </c>
      <c r="K12148" s="6" t="s">
        <v>49926</v>
      </c>
      <c r="L12148" s="6" t="s">
        <v>51367</v>
      </c>
      <c r="M12148" s="6" t="s">
        <v>27536</v>
      </c>
      <c r="N12148" s="6" t="s">
        <v>60625</v>
      </c>
      <c r="O12148" s="6" t="s">
        <v>77942</v>
      </c>
    </row>
    <row r="12149" spans="9:15" x14ac:dyDescent="0.25">
      <c r="I12149">
        <v>12148</v>
      </c>
      <c r="J12149" s="6" t="s">
        <v>27537</v>
      </c>
      <c r="K12149" s="6" t="s">
        <v>49827</v>
      </c>
      <c r="L12149" s="6" t="s">
        <v>49935</v>
      </c>
      <c r="M12149" s="6" t="s">
        <v>27538</v>
      </c>
      <c r="N12149" s="6" t="s">
        <v>60626</v>
      </c>
      <c r="O12149" s="6" t="s">
        <v>70495</v>
      </c>
    </row>
    <row r="12150" spans="9:15" x14ac:dyDescent="0.25">
      <c r="I12150">
        <v>12149</v>
      </c>
      <c r="J12150" s="6" t="s">
        <v>27539</v>
      </c>
      <c r="K12150" s="6" t="s">
        <v>52387</v>
      </c>
      <c r="L12150" s="6" t="s">
        <v>90</v>
      </c>
      <c r="M12150" s="6" t="s">
        <v>27540</v>
      </c>
      <c r="N12150" s="6" t="s">
        <v>60627</v>
      </c>
      <c r="O12150" s="6" t="s">
        <v>77943</v>
      </c>
    </row>
    <row r="12151" spans="9:15" x14ac:dyDescent="0.25">
      <c r="I12151">
        <v>12150</v>
      </c>
      <c r="J12151" s="6" t="s">
        <v>27541</v>
      </c>
      <c r="K12151" s="6" t="s">
        <v>51008</v>
      </c>
      <c r="L12151" s="6" t="s">
        <v>90</v>
      </c>
      <c r="M12151" s="6" t="s">
        <v>27542</v>
      </c>
      <c r="N12151" s="6" t="s">
        <v>60628</v>
      </c>
      <c r="O12151" s="6" t="s">
        <v>77944</v>
      </c>
    </row>
    <row r="12152" spans="9:15" x14ac:dyDescent="0.25">
      <c r="I12152">
        <v>12151</v>
      </c>
      <c r="J12152" s="6" t="s">
        <v>27543</v>
      </c>
      <c r="K12152" s="6" t="s">
        <v>52477</v>
      </c>
      <c r="L12152" s="6" t="s">
        <v>90</v>
      </c>
      <c r="M12152" s="6" t="s">
        <v>27544</v>
      </c>
      <c r="N12152" s="6" t="s">
        <v>60629</v>
      </c>
      <c r="O12152" s="6" t="s">
        <v>77945</v>
      </c>
    </row>
    <row r="12153" spans="9:15" x14ac:dyDescent="0.25">
      <c r="I12153">
        <v>12152</v>
      </c>
      <c r="J12153" s="6" t="s">
        <v>27545</v>
      </c>
      <c r="K12153" s="6" t="s">
        <v>50069</v>
      </c>
      <c r="L12153" s="6" t="s">
        <v>50073</v>
      </c>
      <c r="M12153" s="6" t="s">
        <v>27546</v>
      </c>
      <c r="N12153" s="6" t="s">
        <v>60630</v>
      </c>
      <c r="O12153" s="6" t="s">
        <v>77946</v>
      </c>
    </row>
    <row r="12154" spans="9:15" x14ac:dyDescent="0.25">
      <c r="I12154">
        <v>12153</v>
      </c>
      <c r="J12154" s="6" t="s">
        <v>27547</v>
      </c>
      <c r="K12154" s="6" t="s">
        <v>49554</v>
      </c>
      <c r="L12154" s="6" t="s">
        <v>90</v>
      </c>
      <c r="M12154" s="6" t="s">
        <v>27548</v>
      </c>
      <c r="N12154" s="6" t="s">
        <v>60631</v>
      </c>
      <c r="O12154" s="6" t="s">
        <v>77947</v>
      </c>
    </row>
    <row r="12155" spans="9:15" x14ac:dyDescent="0.25">
      <c r="I12155">
        <v>12154</v>
      </c>
      <c r="J12155" s="6" t="s">
        <v>27549</v>
      </c>
      <c r="K12155" s="6" t="s">
        <v>50110</v>
      </c>
      <c r="L12155" s="6" t="s">
        <v>50088</v>
      </c>
      <c r="M12155" s="6" t="s">
        <v>27550</v>
      </c>
      <c r="N12155" s="6" t="s">
        <v>57643</v>
      </c>
      <c r="O12155" s="6" t="s">
        <v>77948</v>
      </c>
    </row>
    <row r="12156" spans="9:15" x14ac:dyDescent="0.25">
      <c r="I12156">
        <v>12155</v>
      </c>
      <c r="J12156" s="6" t="s">
        <v>27551</v>
      </c>
      <c r="K12156" s="6" t="s">
        <v>50355</v>
      </c>
      <c r="L12156" s="6" t="s">
        <v>50676</v>
      </c>
      <c r="M12156" s="6" t="s">
        <v>27552</v>
      </c>
      <c r="N12156" s="6" t="s">
        <v>56984</v>
      </c>
      <c r="O12156" s="6" t="s">
        <v>77949</v>
      </c>
    </row>
    <row r="12157" spans="9:15" x14ac:dyDescent="0.25">
      <c r="I12157">
        <v>12156</v>
      </c>
      <c r="J12157" s="6" t="s">
        <v>27553</v>
      </c>
      <c r="K12157" s="6" t="s">
        <v>52496</v>
      </c>
      <c r="L12157" s="6" t="s">
        <v>49350</v>
      </c>
      <c r="M12157" s="6" t="s">
        <v>27554</v>
      </c>
      <c r="N12157" s="6" t="s">
        <v>90</v>
      </c>
      <c r="O12157" s="6" t="s">
        <v>77950</v>
      </c>
    </row>
    <row r="12158" spans="9:15" x14ac:dyDescent="0.25">
      <c r="I12158">
        <v>12157</v>
      </c>
      <c r="J12158" s="6" t="s">
        <v>27555</v>
      </c>
      <c r="K12158" s="6" t="s">
        <v>52558</v>
      </c>
      <c r="L12158" s="6" t="s">
        <v>90</v>
      </c>
      <c r="M12158" s="6" t="s">
        <v>27556</v>
      </c>
      <c r="N12158" s="6" t="s">
        <v>60632</v>
      </c>
      <c r="O12158" s="6" t="s">
        <v>77951</v>
      </c>
    </row>
    <row r="12159" spans="9:15" x14ac:dyDescent="0.25">
      <c r="I12159">
        <v>12158</v>
      </c>
      <c r="J12159" s="6" t="s">
        <v>27557</v>
      </c>
      <c r="K12159" s="6" t="s">
        <v>52508</v>
      </c>
      <c r="L12159" s="6" t="s">
        <v>90</v>
      </c>
      <c r="M12159" s="6" t="s">
        <v>27558</v>
      </c>
      <c r="N12159" s="6" t="s">
        <v>60633</v>
      </c>
      <c r="O12159" s="6" t="s">
        <v>77952</v>
      </c>
    </row>
    <row r="12160" spans="9:15" x14ac:dyDescent="0.25">
      <c r="I12160">
        <v>12159</v>
      </c>
      <c r="J12160" s="6" t="s">
        <v>27559</v>
      </c>
      <c r="K12160" s="6" t="s">
        <v>49459</v>
      </c>
      <c r="L12160" s="6" t="s">
        <v>49455</v>
      </c>
      <c r="M12160" s="6" t="s">
        <v>27560</v>
      </c>
      <c r="N12160" s="6" t="s">
        <v>60634</v>
      </c>
      <c r="O12160" s="6" t="s">
        <v>77953</v>
      </c>
    </row>
    <row r="12161" spans="9:15" x14ac:dyDescent="0.25">
      <c r="I12161">
        <v>12160</v>
      </c>
      <c r="J12161" s="6" t="s">
        <v>27561</v>
      </c>
      <c r="K12161" s="6" t="s">
        <v>49537</v>
      </c>
      <c r="L12161" s="6" t="s">
        <v>49521</v>
      </c>
      <c r="M12161" s="6" t="s">
        <v>27562</v>
      </c>
      <c r="N12161" s="6" t="s">
        <v>57336</v>
      </c>
      <c r="O12161" s="6" t="s">
        <v>77954</v>
      </c>
    </row>
    <row r="12162" spans="9:15" x14ac:dyDescent="0.25">
      <c r="I12162">
        <v>12161</v>
      </c>
      <c r="J12162" s="6" t="s">
        <v>27563</v>
      </c>
      <c r="K12162" s="6" t="s">
        <v>50004</v>
      </c>
      <c r="L12162" s="6" t="s">
        <v>50004</v>
      </c>
      <c r="M12162" s="6" t="s">
        <v>27564</v>
      </c>
      <c r="N12162" s="6" t="s">
        <v>60635</v>
      </c>
      <c r="O12162" s="6" t="s">
        <v>77955</v>
      </c>
    </row>
    <row r="12163" spans="9:15" x14ac:dyDescent="0.25">
      <c r="I12163">
        <v>12162</v>
      </c>
      <c r="J12163" s="6" t="s">
        <v>27565</v>
      </c>
      <c r="K12163" s="6" t="s">
        <v>52516</v>
      </c>
      <c r="L12163" s="6" t="s">
        <v>52534</v>
      </c>
      <c r="M12163" s="6" t="s">
        <v>27566</v>
      </c>
      <c r="N12163" s="6" t="s">
        <v>60636</v>
      </c>
      <c r="O12163" s="6" t="s">
        <v>77956</v>
      </c>
    </row>
    <row r="12164" spans="9:15" x14ac:dyDescent="0.25">
      <c r="I12164">
        <v>12163</v>
      </c>
      <c r="J12164" s="6" t="s">
        <v>27567</v>
      </c>
      <c r="K12164" s="6" t="s">
        <v>49548</v>
      </c>
      <c r="L12164" s="6" t="s">
        <v>49544</v>
      </c>
      <c r="M12164" s="6" t="s">
        <v>27568</v>
      </c>
      <c r="N12164" s="6" t="s">
        <v>56092</v>
      </c>
      <c r="O12164" s="6" t="s">
        <v>77957</v>
      </c>
    </row>
    <row r="12165" spans="9:15" x14ac:dyDescent="0.25">
      <c r="I12165">
        <v>12164</v>
      </c>
      <c r="J12165" s="6" t="s">
        <v>27569</v>
      </c>
      <c r="K12165" s="6" t="s">
        <v>49714</v>
      </c>
      <c r="L12165" s="6" t="s">
        <v>49476</v>
      </c>
      <c r="M12165" s="6" t="s">
        <v>27570</v>
      </c>
      <c r="N12165" s="6" t="s">
        <v>54140</v>
      </c>
      <c r="O12165" s="6" t="s">
        <v>68347</v>
      </c>
    </row>
    <row r="12166" spans="9:15" x14ac:dyDescent="0.25">
      <c r="I12166">
        <v>12165</v>
      </c>
      <c r="J12166" s="6" t="s">
        <v>27571</v>
      </c>
      <c r="K12166" s="6" t="s">
        <v>49544</v>
      </c>
      <c r="L12166" s="6" t="s">
        <v>49542</v>
      </c>
      <c r="M12166" s="6" t="s">
        <v>27572</v>
      </c>
      <c r="N12166" s="6" t="s">
        <v>56092</v>
      </c>
      <c r="O12166" s="6" t="s">
        <v>77958</v>
      </c>
    </row>
    <row r="12167" spans="9:15" x14ac:dyDescent="0.25">
      <c r="I12167">
        <v>12166</v>
      </c>
      <c r="J12167" s="6" t="s">
        <v>27573</v>
      </c>
      <c r="K12167" s="6" t="s">
        <v>50695</v>
      </c>
      <c r="L12167" s="6" t="s">
        <v>50513</v>
      </c>
      <c r="M12167" s="6" t="s">
        <v>27574</v>
      </c>
      <c r="N12167" s="6" t="s">
        <v>56994</v>
      </c>
      <c r="O12167" s="6" t="s">
        <v>77959</v>
      </c>
    </row>
    <row r="12168" spans="9:15" x14ac:dyDescent="0.25">
      <c r="I12168">
        <v>12167</v>
      </c>
      <c r="J12168" s="6" t="s">
        <v>27575</v>
      </c>
      <c r="K12168" s="6" t="s">
        <v>49645</v>
      </c>
      <c r="L12168" s="6" t="s">
        <v>49647</v>
      </c>
      <c r="M12168" s="6" t="s">
        <v>27576</v>
      </c>
      <c r="N12168" s="6" t="s">
        <v>60637</v>
      </c>
      <c r="O12168" s="6" t="s">
        <v>77960</v>
      </c>
    </row>
    <row r="12169" spans="9:15" x14ac:dyDescent="0.25">
      <c r="I12169">
        <v>12168</v>
      </c>
      <c r="J12169" s="6" t="s">
        <v>27577</v>
      </c>
      <c r="K12169" s="6" t="s">
        <v>50180</v>
      </c>
      <c r="L12169" s="6" t="s">
        <v>50199</v>
      </c>
      <c r="M12169" s="6" t="s">
        <v>27578</v>
      </c>
      <c r="N12169" s="6" t="s">
        <v>60638</v>
      </c>
      <c r="O12169" s="6" t="s">
        <v>77961</v>
      </c>
    </row>
    <row r="12170" spans="9:15" x14ac:dyDescent="0.25">
      <c r="I12170">
        <v>12169</v>
      </c>
      <c r="J12170" s="6" t="s">
        <v>27579</v>
      </c>
      <c r="K12170" s="6" t="s">
        <v>51082</v>
      </c>
      <c r="L12170" s="6" t="s">
        <v>50349</v>
      </c>
      <c r="M12170" s="6" t="s">
        <v>27580</v>
      </c>
      <c r="N12170" s="6" t="s">
        <v>60639</v>
      </c>
      <c r="O12170" s="6" t="s">
        <v>77962</v>
      </c>
    </row>
    <row r="12171" spans="9:15" x14ac:dyDescent="0.25">
      <c r="I12171">
        <v>12170</v>
      </c>
      <c r="J12171" s="6" t="s">
        <v>27581</v>
      </c>
      <c r="K12171" s="6" t="s">
        <v>48658</v>
      </c>
      <c r="L12171" s="6" t="s">
        <v>90</v>
      </c>
      <c r="M12171" s="6" t="s">
        <v>27582</v>
      </c>
      <c r="N12171" s="6" t="s">
        <v>60640</v>
      </c>
      <c r="O12171" s="6" t="s">
        <v>77963</v>
      </c>
    </row>
    <row r="12172" spans="9:15" x14ac:dyDescent="0.25">
      <c r="I12172">
        <v>12171</v>
      </c>
      <c r="J12172" s="6" t="s">
        <v>27583</v>
      </c>
      <c r="K12172" s="6" t="s">
        <v>49296</v>
      </c>
      <c r="L12172" s="6" t="s">
        <v>90</v>
      </c>
      <c r="M12172" s="6" t="s">
        <v>27584</v>
      </c>
      <c r="N12172" s="6" t="s">
        <v>60641</v>
      </c>
      <c r="O12172" s="6" t="s">
        <v>77964</v>
      </c>
    </row>
    <row r="12173" spans="9:15" x14ac:dyDescent="0.25">
      <c r="I12173">
        <v>12172</v>
      </c>
      <c r="J12173" s="6" t="s">
        <v>27585</v>
      </c>
      <c r="K12173" s="6" t="s">
        <v>50454</v>
      </c>
      <c r="L12173" s="6" t="s">
        <v>49284</v>
      </c>
      <c r="M12173" s="6" t="s">
        <v>27586</v>
      </c>
      <c r="N12173" s="6" t="s">
        <v>60642</v>
      </c>
      <c r="O12173" s="6" t="s">
        <v>77965</v>
      </c>
    </row>
    <row r="12174" spans="9:15" x14ac:dyDescent="0.25">
      <c r="I12174">
        <v>12173</v>
      </c>
      <c r="J12174" s="6" t="s">
        <v>27587</v>
      </c>
      <c r="K12174" s="6" t="s">
        <v>49230</v>
      </c>
      <c r="L12174" s="6" t="s">
        <v>49590</v>
      </c>
      <c r="M12174" s="6" t="s">
        <v>27588</v>
      </c>
      <c r="N12174" s="6" t="s">
        <v>60643</v>
      </c>
      <c r="O12174" s="6" t="s">
        <v>77966</v>
      </c>
    </row>
    <row r="12175" spans="9:15" x14ac:dyDescent="0.25">
      <c r="I12175">
        <v>12174</v>
      </c>
      <c r="J12175" s="6" t="s">
        <v>27589</v>
      </c>
      <c r="K12175" s="6" t="s">
        <v>52326</v>
      </c>
      <c r="L12175" s="6" t="s">
        <v>90</v>
      </c>
      <c r="M12175" s="6" t="s">
        <v>27590</v>
      </c>
      <c r="N12175" s="6" t="s">
        <v>60644</v>
      </c>
      <c r="O12175" s="6" t="s">
        <v>77967</v>
      </c>
    </row>
    <row r="12176" spans="9:15" x14ac:dyDescent="0.25">
      <c r="I12176">
        <v>12175</v>
      </c>
      <c r="J12176" s="6" t="s">
        <v>27591</v>
      </c>
      <c r="K12176" s="6" t="s">
        <v>50661</v>
      </c>
      <c r="L12176" s="6" t="s">
        <v>90</v>
      </c>
      <c r="M12176" s="6" t="s">
        <v>27592</v>
      </c>
      <c r="N12176" s="6" t="s">
        <v>60645</v>
      </c>
      <c r="O12176" s="6" t="s">
        <v>71023</v>
      </c>
    </row>
    <row r="12177" spans="9:15" x14ac:dyDescent="0.25">
      <c r="I12177">
        <v>12176</v>
      </c>
      <c r="J12177" s="6" t="s">
        <v>27593</v>
      </c>
      <c r="K12177" s="6" t="s">
        <v>52326</v>
      </c>
      <c r="L12177" s="6" t="s">
        <v>90</v>
      </c>
      <c r="M12177" s="6" t="s">
        <v>27594</v>
      </c>
      <c r="N12177" s="6" t="s">
        <v>60646</v>
      </c>
      <c r="O12177" s="6" t="s">
        <v>77968</v>
      </c>
    </row>
    <row r="12178" spans="9:15" x14ac:dyDescent="0.25">
      <c r="I12178">
        <v>12177</v>
      </c>
      <c r="J12178" s="6" t="s">
        <v>27595</v>
      </c>
      <c r="K12178" s="6" t="s">
        <v>50824</v>
      </c>
      <c r="L12178" s="6" t="s">
        <v>90</v>
      </c>
      <c r="M12178" s="6" t="s">
        <v>27596</v>
      </c>
      <c r="N12178" s="6" t="s">
        <v>60647</v>
      </c>
      <c r="O12178" s="6" t="s">
        <v>77969</v>
      </c>
    </row>
    <row r="12179" spans="9:15" x14ac:dyDescent="0.25">
      <c r="I12179">
        <v>12178</v>
      </c>
      <c r="J12179" s="6" t="s">
        <v>27597</v>
      </c>
      <c r="K12179" s="6" t="s">
        <v>52424</v>
      </c>
      <c r="L12179" s="6" t="s">
        <v>90</v>
      </c>
      <c r="M12179" s="6" t="s">
        <v>27598</v>
      </c>
      <c r="N12179" s="6" t="s">
        <v>60648</v>
      </c>
      <c r="O12179" s="6" t="s">
        <v>77970</v>
      </c>
    </row>
    <row r="12180" spans="9:15" x14ac:dyDescent="0.25">
      <c r="I12180">
        <v>12179</v>
      </c>
      <c r="J12180" s="6" t="s">
        <v>27599</v>
      </c>
      <c r="K12180" s="6" t="s">
        <v>52275</v>
      </c>
      <c r="L12180" s="6" t="s">
        <v>90</v>
      </c>
      <c r="M12180" s="6" t="s">
        <v>27600</v>
      </c>
      <c r="N12180" s="6" t="s">
        <v>60649</v>
      </c>
      <c r="O12180" s="6" t="s">
        <v>77971</v>
      </c>
    </row>
    <row r="12181" spans="9:15" x14ac:dyDescent="0.25">
      <c r="I12181">
        <v>12180</v>
      </c>
      <c r="J12181" s="6" t="s">
        <v>27601</v>
      </c>
      <c r="K12181" s="6" t="s">
        <v>52440</v>
      </c>
      <c r="L12181" s="6" t="s">
        <v>52424</v>
      </c>
      <c r="M12181" s="6" t="s">
        <v>27602</v>
      </c>
      <c r="N12181" s="6" t="s">
        <v>60650</v>
      </c>
      <c r="O12181" s="6" t="s">
        <v>77972</v>
      </c>
    </row>
    <row r="12182" spans="9:15" x14ac:dyDescent="0.25">
      <c r="I12182">
        <v>12181</v>
      </c>
      <c r="J12182" s="6" t="s">
        <v>27603</v>
      </c>
      <c r="K12182" s="6" t="s">
        <v>52427</v>
      </c>
      <c r="L12182" s="6" t="s">
        <v>90</v>
      </c>
      <c r="M12182" s="6" t="s">
        <v>27604</v>
      </c>
      <c r="N12182" s="6" t="s">
        <v>60651</v>
      </c>
      <c r="O12182" s="6" t="s">
        <v>77973</v>
      </c>
    </row>
    <row r="12183" spans="9:15" x14ac:dyDescent="0.25">
      <c r="I12183">
        <v>12182</v>
      </c>
      <c r="J12183" s="6" t="s">
        <v>27605</v>
      </c>
      <c r="K12183" s="6" t="s">
        <v>51475</v>
      </c>
      <c r="L12183" s="6" t="s">
        <v>90</v>
      </c>
      <c r="M12183" s="6" t="s">
        <v>27606</v>
      </c>
      <c r="N12183" s="6" t="s">
        <v>60652</v>
      </c>
      <c r="O12183" s="6" t="s">
        <v>77974</v>
      </c>
    </row>
    <row r="12184" spans="9:15" x14ac:dyDescent="0.25">
      <c r="I12184">
        <v>12183</v>
      </c>
      <c r="J12184" s="6" t="s">
        <v>27607</v>
      </c>
      <c r="K12184" s="6" t="s">
        <v>52495</v>
      </c>
      <c r="L12184" s="6" t="s">
        <v>50408</v>
      </c>
      <c r="M12184" s="6" t="s">
        <v>27608</v>
      </c>
      <c r="N12184" s="6" t="s">
        <v>60653</v>
      </c>
      <c r="O12184" s="6" t="s">
        <v>77975</v>
      </c>
    </row>
    <row r="12185" spans="9:15" x14ac:dyDescent="0.25">
      <c r="I12185">
        <v>12184</v>
      </c>
      <c r="J12185" s="6" t="s">
        <v>27609</v>
      </c>
      <c r="K12185" s="6" t="s">
        <v>49234</v>
      </c>
      <c r="L12185" s="6" t="s">
        <v>90</v>
      </c>
      <c r="M12185" s="6" t="s">
        <v>27610</v>
      </c>
      <c r="N12185" s="6" t="s">
        <v>60654</v>
      </c>
      <c r="O12185" s="6" t="s">
        <v>77976</v>
      </c>
    </row>
    <row r="12186" spans="9:15" x14ac:dyDescent="0.25">
      <c r="I12186">
        <v>12185</v>
      </c>
      <c r="J12186" s="6" t="s">
        <v>27611</v>
      </c>
      <c r="K12186" s="6" t="s">
        <v>52279</v>
      </c>
      <c r="L12186" s="6" t="s">
        <v>51747</v>
      </c>
      <c r="M12186" s="6" t="s">
        <v>27612</v>
      </c>
      <c r="N12186" s="6" t="s">
        <v>60655</v>
      </c>
      <c r="O12186" s="6" t="s">
        <v>77977</v>
      </c>
    </row>
    <row r="12187" spans="9:15" x14ac:dyDescent="0.25">
      <c r="I12187">
        <v>12186</v>
      </c>
      <c r="J12187" s="6" t="s">
        <v>27613</v>
      </c>
      <c r="K12187" s="6" t="s">
        <v>52372</v>
      </c>
      <c r="L12187" s="6" t="s">
        <v>90</v>
      </c>
      <c r="M12187" s="6" t="s">
        <v>27614</v>
      </c>
      <c r="N12187" s="6" t="s">
        <v>60656</v>
      </c>
      <c r="O12187" s="6" t="s">
        <v>77978</v>
      </c>
    </row>
    <row r="12188" spans="9:15" x14ac:dyDescent="0.25">
      <c r="I12188">
        <v>12187</v>
      </c>
      <c r="J12188" s="6" t="s">
        <v>27615</v>
      </c>
      <c r="K12188" s="6" t="s">
        <v>52405</v>
      </c>
      <c r="L12188" s="6" t="s">
        <v>90</v>
      </c>
      <c r="M12188" s="6" t="s">
        <v>27616</v>
      </c>
      <c r="N12188" s="6" t="s">
        <v>60657</v>
      </c>
      <c r="O12188" s="6" t="s">
        <v>77979</v>
      </c>
    </row>
    <row r="12189" spans="9:15" x14ac:dyDescent="0.25">
      <c r="I12189">
        <v>12188</v>
      </c>
      <c r="J12189" s="6" t="s">
        <v>27617</v>
      </c>
      <c r="K12189" s="6" t="s">
        <v>50049</v>
      </c>
      <c r="L12189" s="6" t="s">
        <v>50405</v>
      </c>
      <c r="M12189" s="6" t="s">
        <v>27618</v>
      </c>
      <c r="N12189" s="6" t="s">
        <v>54596</v>
      </c>
      <c r="O12189" s="6" t="s">
        <v>77980</v>
      </c>
    </row>
    <row r="12190" spans="9:15" x14ac:dyDescent="0.25">
      <c r="I12190">
        <v>12189</v>
      </c>
      <c r="J12190" s="6" t="s">
        <v>27619</v>
      </c>
      <c r="K12190" s="6" t="s">
        <v>50423</v>
      </c>
      <c r="L12190" s="6" t="s">
        <v>90</v>
      </c>
      <c r="M12190" s="6" t="s">
        <v>27620</v>
      </c>
      <c r="N12190" s="6" t="s">
        <v>90</v>
      </c>
      <c r="O12190" s="6" t="s">
        <v>77981</v>
      </c>
    </row>
    <row r="12191" spans="9:15" x14ac:dyDescent="0.25">
      <c r="I12191">
        <v>12190</v>
      </c>
      <c r="J12191" s="6" t="s">
        <v>27621</v>
      </c>
      <c r="K12191" s="6" t="s">
        <v>52375</v>
      </c>
      <c r="L12191" s="6" t="s">
        <v>90</v>
      </c>
      <c r="M12191" s="6" t="s">
        <v>27622</v>
      </c>
      <c r="N12191" s="6" t="s">
        <v>60658</v>
      </c>
      <c r="O12191" s="6" t="s">
        <v>77982</v>
      </c>
    </row>
    <row r="12192" spans="9:15" x14ac:dyDescent="0.25">
      <c r="I12192">
        <v>12191</v>
      </c>
      <c r="J12192" s="6" t="s">
        <v>27623</v>
      </c>
      <c r="K12192" s="6" t="s">
        <v>52260</v>
      </c>
      <c r="L12192" s="6" t="s">
        <v>51136</v>
      </c>
      <c r="M12192" s="6" t="s">
        <v>27624</v>
      </c>
      <c r="N12192" s="6" t="s">
        <v>60659</v>
      </c>
      <c r="O12192" s="6" t="s">
        <v>77983</v>
      </c>
    </row>
    <row r="12193" spans="9:15" x14ac:dyDescent="0.25">
      <c r="I12193">
        <v>12192</v>
      </c>
      <c r="J12193" s="6" t="s">
        <v>27625</v>
      </c>
      <c r="K12193" s="6" t="s">
        <v>50830</v>
      </c>
      <c r="L12193" s="6" t="s">
        <v>51004</v>
      </c>
      <c r="M12193" s="6" t="s">
        <v>27626</v>
      </c>
      <c r="N12193" s="6" t="s">
        <v>60660</v>
      </c>
      <c r="O12193" s="6" t="s">
        <v>77984</v>
      </c>
    </row>
    <row r="12194" spans="9:15" x14ac:dyDescent="0.25">
      <c r="I12194">
        <v>12193</v>
      </c>
      <c r="J12194" s="6" t="s">
        <v>27627</v>
      </c>
      <c r="K12194" s="6" t="s">
        <v>52375</v>
      </c>
      <c r="L12194" s="6" t="s">
        <v>90</v>
      </c>
      <c r="M12194" s="6" t="s">
        <v>27628</v>
      </c>
      <c r="N12194" s="6" t="s">
        <v>90</v>
      </c>
      <c r="O12194" s="6" t="s">
        <v>77985</v>
      </c>
    </row>
    <row r="12195" spans="9:15" x14ac:dyDescent="0.25">
      <c r="I12195">
        <v>12194</v>
      </c>
      <c r="J12195" s="6" t="s">
        <v>27629</v>
      </c>
      <c r="K12195" s="6" t="s">
        <v>52414</v>
      </c>
      <c r="L12195" s="6" t="s">
        <v>90</v>
      </c>
      <c r="M12195" s="6" t="s">
        <v>27630</v>
      </c>
      <c r="N12195" s="6" t="s">
        <v>60661</v>
      </c>
      <c r="O12195" s="6" t="s">
        <v>77986</v>
      </c>
    </row>
    <row r="12196" spans="9:15" x14ac:dyDescent="0.25">
      <c r="I12196">
        <v>12195</v>
      </c>
      <c r="J12196" s="6" t="s">
        <v>27631</v>
      </c>
      <c r="K12196" s="6" t="s">
        <v>49944</v>
      </c>
      <c r="L12196" s="6" t="s">
        <v>90</v>
      </c>
      <c r="M12196" s="6" t="s">
        <v>27632</v>
      </c>
      <c r="N12196" s="6" t="s">
        <v>60662</v>
      </c>
      <c r="O12196" s="6" t="s">
        <v>77987</v>
      </c>
    </row>
    <row r="12197" spans="9:15" x14ac:dyDescent="0.25">
      <c r="I12197">
        <v>12196</v>
      </c>
      <c r="J12197" s="6" t="s">
        <v>27633</v>
      </c>
      <c r="K12197" s="6" t="s">
        <v>50679</v>
      </c>
      <c r="L12197" s="6" t="s">
        <v>51373</v>
      </c>
      <c r="M12197" s="6" t="s">
        <v>27634</v>
      </c>
      <c r="N12197" s="6" t="s">
        <v>90</v>
      </c>
      <c r="O12197" s="6" t="s">
        <v>77988</v>
      </c>
    </row>
    <row r="12198" spans="9:15" x14ac:dyDescent="0.25">
      <c r="I12198">
        <v>12197</v>
      </c>
      <c r="J12198" s="6" t="s">
        <v>27635</v>
      </c>
      <c r="K12198" s="6" t="s">
        <v>52275</v>
      </c>
      <c r="L12198" s="6" t="s">
        <v>90</v>
      </c>
      <c r="M12198" s="6" t="s">
        <v>27636</v>
      </c>
      <c r="N12198" s="6" t="s">
        <v>60663</v>
      </c>
      <c r="O12198" s="6" t="s">
        <v>70703</v>
      </c>
    </row>
    <row r="12199" spans="9:15" x14ac:dyDescent="0.25">
      <c r="I12199">
        <v>12198</v>
      </c>
      <c r="J12199" s="6" t="s">
        <v>27637</v>
      </c>
      <c r="K12199" s="6" t="s">
        <v>49234</v>
      </c>
      <c r="L12199" s="6" t="s">
        <v>49236</v>
      </c>
      <c r="M12199" s="6" t="s">
        <v>27638</v>
      </c>
      <c r="N12199" s="6" t="s">
        <v>60664</v>
      </c>
      <c r="O12199" s="6" t="s">
        <v>77989</v>
      </c>
    </row>
    <row r="12200" spans="9:15" x14ac:dyDescent="0.25">
      <c r="I12200">
        <v>12199</v>
      </c>
      <c r="J12200" s="6" t="s">
        <v>27639</v>
      </c>
      <c r="K12200" s="6" t="s">
        <v>49421</v>
      </c>
      <c r="L12200" s="6" t="s">
        <v>49439</v>
      </c>
      <c r="M12200" s="6" t="s">
        <v>27640</v>
      </c>
      <c r="N12200" s="6" t="s">
        <v>60665</v>
      </c>
      <c r="O12200" s="6" t="s">
        <v>77990</v>
      </c>
    </row>
    <row r="12201" spans="9:15" x14ac:dyDescent="0.25">
      <c r="I12201">
        <v>12200</v>
      </c>
      <c r="J12201" s="6" t="s">
        <v>27641</v>
      </c>
      <c r="K12201" s="6" t="s">
        <v>52329</v>
      </c>
      <c r="L12201" s="6" t="s">
        <v>90</v>
      </c>
      <c r="M12201" s="6" t="s">
        <v>27642</v>
      </c>
      <c r="N12201" s="6" t="s">
        <v>90</v>
      </c>
      <c r="O12201" s="6" t="s">
        <v>77991</v>
      </c>
    </row>
    <row r="12202" spans="9:15" x14ac:dyDescent="0.25">
      <c r="I12202">
        <v>12201</v>
      </c>
      <c r="J12202" s="6" t="s">
        <v>27643</v>
      </c>
      <c r="K12202" s="6" t="s">
        <v>52341</v>
      </c>
      <c r="L12202" s="6" t="s">
        <v>90</v>
      </c>
      <c r="M12202" s="6" t="s">
        <v>27644</v>
      </c>
      <c r="N12202" s="6" t="s">
        <v>60666</v>
      </c>
      <c r="O12202" s="6" t="s">
        <v>77992</v>
      </c>
    </row>
    <row r="12203" spans="9:15" x14ac:dyDescent="0.25">
      <c r="I12203">
        <v>12202</v>
      </c>
      <c r="J12203" s="6" t="s">
        <v>27645</v>
      </c>
      <c r="K12203" s="6" t="s">
        <v>50324</v>
      </c>
      <c r="L12203" s="6" t="s">
        <v>50332</v>
      </c>
      <c r="M12203" s="6" t="s">
        <v>27646</v>
      </c>
      <c r="N12203" s="6" t="s">
        <v>60667</v>
      </c>
      <c r="O12203" s="6" t="s">
        <v>77993</v>
      </c>
    </row>
    <row r="12204" spans="9:15" x14ac:dyDescent="0.25">
      <c r="I12204">
        <v>12203</v>
      </c>
      <c r="J12204" s="6" t="s">
        <v>27647</v>
      </c>
      <c r="K12204" s="6" t="s">
        <v>52424</v>
      </c>
      <c r="L12204" s="6" t="s">
        <v>90</v>
      </c>
      <c r="M12204" s="6" t="s">
        <v>27648</v>
      </c>
      <c r="N12204" s="6" t="s">
        <v>60668</v>
      </c>
      <c r="O12204" s="6" t="s">
        <v>77994</v>
      </c>
    </row>
    <row r="12205" spans="9:15" x14ac:dyDescent="0.25">
      <c r="I12205">
        <v>12204</v>
      </c>
      <c r="J12205" s="6" t="s">
        <v>27649</v>
      </c>
      <c r="K12205" s="6" t="s">
        <v>49568</v>
      </c>
      <c r="L12205" s="6" t="s">
        <v>49501</v>
      </c>
      <c r="M12205" s="6" t="s">
        <v>27650</v>
      </c>
      <c r="N12205" s="6" t="s">
        <v>60669</v>
      </c>
      <c r="O12205" s="6" t="s">
        <v>77995</v>
      </c>
    </row>
    <row r="12206" spans="9:15" x14ac:dyDescent="0.25">
      <c r="I12206">
        <v>12205</v>
      </c>
      <c r="J12206" s="6" t="s">
        <v>27651</v>
      </c>
      <c r="K12206" s="6" t="s">
        <v>49759</v>
      </c>
      <c r="L12206" s="6" t="s">
        <v>50405</v>
      </c>
      <c r="M12206" s="6" t="s">
        <v>27652</v>
      </c>
      <c r="N12206" s="6" t="s">
        <v>60670</v>
      </c>
      <c r="O12206" s="6" t="s">
        <v>77996</v>
      </c>
    </row>
    <row r="12207" spans="9:15" x14ac:dyDescent="0.25">
      <c r="I12207">
        <v>12206</v>
      </c>
      <c r="J12207" s="6" t="s">
        <v>27653</v>
      </c>
      <c r="K12207" s="6" t="s">
        <v>50385</v>
      </c>
      <c r="L12207" s="6" t="s">
        <v>90</v>
      </c>
      <c r="M12207" s="6" t="s">
        <v>27654</v>
      </c>
      <c r="N12207" s="6" t="s">
        <v>60671</v>
      </c>
      <c r="O12207" s="6" t="s">
        <v>77997</v>
      </c>
    </row>
    <row r="12208" spans="9:15" x14ac:dyDescent="0.25">
      <c r="I12208">
        <v>12207</v>
      </c>
      <c r="J12208" s="6" t="s">
        <v>27655</v>
      </c>
      <c r="K12208" s="6" t="s">
        <v>49284</v>
      </c>
      <c r="L12208" s="6" t="s">
        <v>49845</v>
      </c>
      <c r="M12208" s="6" t="s">
        <v>27656</v>
      </c>
      <c r="N12208" s="6" t="s">
        <v>55163</v>
      </c>
      <c r="O12208" s="6" t="s">
        <v>69840</v>
      </c>
    </row>
    <row r="12209" spans="9:15" x14ac:dyDescent="0.25">
      <c r="I12209">
        <v>12208</v>
      </c>
      <c r="J12209" s="6" t="s">
        <v>27657</v>
      </c>
      <c r="K12209" s="6" t="s">
        <v>49933</v>
      </c>
      <c r="L12209" s="6" t="s">
        <v>49809</v>
      </c>
      <c r="M12209" s="6" t="s">
        <v>27658</v>
      </c>
      <c r="N12209" s="6" t="s">
        <v>60672</v>
      </c>
      <c r="O12209" s="6" t="s">
        <v>77998</v>
      </c>
    </row>
    <row r="12210" spans="9:15" x14ac:dyDescent="0.25">
      <c r="I12210">
        <v>12209</v>
      </c>
      <c r="J12210" s="6" t="s">
        <v>27659</v>
      </c>
      <c r="K12210" s="6" t="s">
        <v>49892</v>
      </c>
      <c r="L12210" s="6" t="s">
        <v>90</v>
      </c>
      <c r="M12210" s="6" t="s">
        <v>27660</v>
      </c>
      <c r="N12210" s="6" t="s">
        <v>58830</v>
      </c>
      <c r="O12210" s="6" t="s">
        <v>75267</v>
      </c>
    </row>
    <row r="12211" spans="9:15" x14ac:dyDescent="0.25">
      <c r="I12211">
        <v>12210</v>
      </c>
      <c r="J12211" s="6" t="s">
        <v>27661</v>
      </c>
      <c r="K12211" s="6" t="s">
        <v>50032</v>
      </c>
      <c r="L12211" s="6" t="s">
        <v>49933</v>
      </c>
      <c r="M12211" s="6" t="s">
        <v>27662</v>
      </c>
      <c r="N12211" s="6" t="s">
        <v>60673</v>
      </c>
      <c r="O12211" s="6" t="s">
        <v>72852</v>
      </c>
    </row>
    <row r="12212" spans="9:15" x14ac:dyDescent="0.25">
      <c r="I12212">
        <v>12211</v>
      </c>
      <c r="J12212" s="6" t="s">
        <v>27663</v>
      </c>
      <c r="K12212" s="6" t="s">
        <v>49647</v>
      </c>
      <c r="L12212" s="6" t="s">
        <v>49605</v>
      </c>
      <c r="M12212" s="6" t="s">
        <v>27664</v>
      </c>
      <c r="N12212" s="6" t="s">
        <v>60674</v>
      </c>
      <c r="O12212" s="6" t="s">
        <v>77999</v>
      </c>
    </row>
    <row r="12213" spans="9:15" x14ac:dyDescent="0.25">
      <c r="I12213">
        <v>12212</v>
      </c>
      <c r="J12213" s="6" t="s">
        <v>27665</v>
      </c>
      <c r="K12213" s="6" t="s">
        <v>51947</v>
      </c>
      <c r="L12213" s="6" t="s">
        <v>90</v>
      </c>
      <c r="M12213" s="6" t="s">
        <v>27666</v>
      </c>
      <c r="N12213" s="6" t="s">
        <v>60675</v>
      </c>
      <c r="O12213" s="6" t="s">
        <v>78000</v>
      </c>
    </row>
    <row r="12214" spans="9:15" x14ac:dyDescent="0.25">
      <c r="I12214">
        <v>12213</v>
      </c>
      <c r="J12214" s="6" t="s">
        <v>27667</v>
      </c>
      <c r="K12214" s="6" t="s">
        <v>49159</v>
      </c>
      <c r="L12214" s="6" t="s">
        <v>49153</v>
      </c>
      <c r="M12214" s="6" t="s">
        <v>27668</v>
      </c>
      <c r="N12214" s="6" t="s">
        <v>60676</v>
      </c>
      <c r="O12214" s="6" t="s">
        <v>78001</v>
      </c>
    </row>
    <row r="12215" spans="9:15" x14ac:dyDescent="0.25">
      <c r="I12215">
        <v>12214</v>
      </c>
      <c r="J12215" s="6" t="s">
        <v>27669</v>
      </c>
      <c r="K12215" s="6" t="s">
        <v>49544</v>
      </c>
      <c r="L12215" s="6" t="s">
        <v>90</v>
      </c>
      <c r="M12215" s="6" t="s">
        <v>27670</v>
      </c>
      <c r="N12215" s="6" t="s">
        <v>56740</v>
      </c>
      <c r="O12215" s="6" t="s">
        <v>78002</v>
      </c>
    </row>
    <row r="12216" spans="9:15" x14ac:dyDescent="0.25">
      <c r="I12216">
        <v>12215</v>
      </c>
      <c r="J12216" s="6" t="s">
        <v>27671</v>
      </c>
      <c r="K12216" s="6" t="s">
        <v>49794</v>
      </c>
      <c r="L12216" s="6" t="s">
        <v>50014</v>
      </c>
      <c r="M12216" s="6" t="s">
        <v>27672</v>
      </c>
      <c r="N12216" s="6" t="s">
        <v>60677</v>
      </c>
      <c r="O12216" s="6" t="s">
        <v>78003</v>
      </c>
    </row>
    <row r="12217" spans="9:15" x14ac:dyDescent="0.25">
      <c r="I12217">
        <v>12216</v>
      </c>
      <c r="J12217" s="6" t="s">
        <v>27673</v>
      </c>
      <c r="K12217" s="6" t="s">
        <v>50106</v>
      </c>
      <c r="L12217" s="6" t="s">
        <v>90</v>
      </c>
      <c r="M12217" s="6" t="s">
        <v>27674</v>
      </c>
      <c r="N12217" s="6" t="s">
        <v>90</v>
      </c>
      <c r="O12217" s="6" t="s">
        <v>78004</v>
      </c>
    </row>
    <row r="12218" spans="9:15" x14ac:dyDescent="0.25">
      <c r="I12218">
        <v>12217</v>
      </c>
      <c r="J12218" s="6" t="s">
        <v>27675</v>
      </c>
      <c r="K12218" s="6" t="s">
        <v>52405</v>
      </c>
      <c r="L12218" s="6" t="s">
        <v>90</v>
      </c>
      <c r="M12218" s="6" t="s">
        <v>27676</v>
      </c>
      <c r="N12218" s="6" t="s">
        <v>60678</v>
      </c>
      <c r="O12218" s="6" t="s">
        <v>78005</v>
      </c>
    </row>
    <row r="12219" spans="9:15" x14ac:dyDescent="0.25">
      <c r="I12219">
        <v>12218</v>
      </c>
      <c r="J12219" s="6" t="s">
        <v>27677</v>
      </c>
      <c r="K12219" s="6" t="s">
        <v>51712</v>
      </c>
      <c r="L12219" s="6" t="s">
        <v>90</v>
      </c>
      <c r="M12219" s="6" t="s">
        <v>27678</v>
      </c>
      <c r="N12219" s="6" t="s">
        <v>60679</v>
      </c>
      <c r="O12219" s="6" t="s">
        <v>78006</v>
      </c>
    </row>
    <row r="12220" spans="9:15" x14ac:dyDescent="0.25">
      <c r="I12220">
        <v>12219</v>
      </c>
      <c r="J12220" s="6" t="s">
        <v>27679</v>
      </c>
      <c r="K12220" s="6" t="s">
        <v>52375</v>
      </c>
      <c r="L12220" s="6" t="s">
        <v>90</v>
      </c>
      <c r="M12220" s="6" t="s">
        <v>27680</v>
      </c>
      <c r="N12220" s="6" t="s">
        <v>60680</v>
      </c>
      <c r="O12220" s="6" t="s">
        <v>78007</v>
      </c>
    </row>
    <row r="12221" spans="9:15" x14ac:dyDescent="0.25">
      <c r="I12221">
        <v>12220</v>
      </c>
      <c r="J12221" s="6" t="s">
        <v>27681</v>
      </c>
      <c r="K12221" s="6" t="s">
        <v>49882</v>
      </c>
      <c r="L12221" s="6" t="s">
        <v>49838</v>
      </c>
      <c r="M12221" s="6" t="s">
        <v>27682</v>
      </c>
      <c r="N12221" s="6" t="s">
        <v>60681</v>
      </c>
      <c r="O12221" s="6" t="s">
        <v>78008</v>
      </c>
    </row>
    <row r="12222" spans="9:15" x14ac:dyDescent="0.25">
      <c r="I12222">
        <v>12221</v>
      </c>
      <c r="J12222" s="6" t="s">
        <v>27683</v>
      </c>
      <c r="K12222" s="6" t="s">
        <v>49179</v>
      </c>
      <c r="L12222" s="6" t="s">
        <v>49169</v>
      </c>
      <c r="M12222" s="6" t="s">
        <v>27684</v>
      </c>
      <c r="N12222" s="6" t="s">
        <v>60682</v>
      </c>
      <c r="O12222" s="6" t="s">
        <v>78009</v>
      </c>
    </row>
    <row r="12223" spans="9:15" x14ac:dyDescent="0.25">
      <c r="I12223">
        <v>12222</v>
      </c>
      <c r="J12223" s="6" t="s">
        <v>27685</v>
      </c>
      <c r="K12223" s="6" t="s">
        <v>52375</v>
      </c>
      <c r="L12223" s="6" t="s">
        <v>90</v>
      </c>
      <c r="M12223" s="6" t="s">
        <v>27686</v>
      </c>
      <c r="N12223" s="6" t="s">
        <v>90</v>
      </c>
      <c r="O12223" s="6" t="s">
        <v>78010</v>
      </c>
    </row>
    <row r="12224" spans="9:15" x14ac:dyDescent="0.25">
      <c r="I12224">
        <v>12223</v>
      </c>
      <c r="J12224" s="6" t="s">
        <v>27687</v>
      </c>
      <c r="K12224" s="6" t="s">
        <v>49205</v>
      </c>
      <c r="L12224" s="6" t="s">
        <v>90</v>
      </c>
      <c r="M12224" s="6" t="s">
        <v>27688</v>
      </c>
      <c r="N12224" s="6" t="s">
        <v>60683</v>
      </c>
      <c r="O12224" s="6" t="s">
        <v>78011</v>
      </c>
    </row>
    <row r="12225" spans="9:15" x14ac:dyDescent="0.25">
      <c r="I12225">
        <v>12224</v>
      </c>
      <c r="J12225" s="6" t="s">
        <v>27689</v>
      </c>
      <c r="K12225" s="6" t="s">
        <v>50188</v>
      </c>
      <c r="L12225" s="6" t="s">
        <v>90</v>
      </c>
      <c r="M12225" s="6" t="s">
        <v>27690</v>
      </c>
      <c r="N12225" s="6" t="s">
        <v>53294</v>
      </c>
      <c r="O12225" s="6" t="s">
        <v>78012</v>
      </c>
    </row>
    <row r="12226" spans="9:15" x14ac:dyDescent="0.25">
      <c r="I12226">
        <v>12225</v>
      </c>
      <c r="J12226" s="6" t="s">
        <v>27691</v>
      </c>
      <c r="K12226" s="6" t="s">
        <v>50629</v>
      </c>
      <c r="L12226" s="6" t="s">
        <v>90</v>
      </c>
      <c r="M12226" s="6" t="s">
        <v>27692</v>
      </c>
      <c r="N12226" s="6" t="s">
        <v>60684</v>
      </c>
      <c r="O12226" s="6" t="s">
        <v>78013</v>
      </c>
    </row>
    <row r="12227" spans="9:15" x14ac:dyDescent="0.25">
      <c r="I12227">
        <v>12226</v>
      </c>
      <c r="J12227" s="6" t="s">
        <v>27693</v>
      </c>
      <c r="K12227" s="6" t="s">
        <v>49480</v>
      </c>
      <c r="L12227" s="6" t="s">
        <v>49509</v>
      </c>
      <c r="M12227" s="6" t="s">
        <v>27694</v>
      </c>
      <c r="N12227" s="6" t="s">
        <v>60685</v>
      </c>
      <c r="O12227" s="6" t="s">
        <v>78014</v>
      </c>
    </row>
    <row r="12228" spans="9:15" x14ac:dyDescent="0.25">
      <c r="I12228">
        <v>12227</v>
      </c>
      <c r="J12228" s="6" t="s">
        <v>27695</v>
      </c>
      <c r="K12228" s="6" t="s">
        <v>49145</v>
      </c>
      <c r="L12228" s="6" t="s">
        <v>49141</v>
      </c>
      <c r="M12228" s="6" t="s">
        <v>27696</v>
      </c>
      <c r="N12228" s="6" t="s">
        <v>60686</v>
      </c>
      <c r="O12228" s="6" t="s">
        <v>78015</v>
      </c>
    </row>
    <row r="12229" spans="9:15" x14ac:dyDescent="0.25">
      <c r="I12229">
        <v>12228</v>
      </c>
      <c r="J12229" s="6" t="s">
        <v>27697</v>
      </c>
      <c r="K12229" s="6" t="s">
        <v>49586</v>
      </c>
      <c r="L12229" s="6" t="s">
        <v>90</v>
      </c>
      <c r="M12229" s="6" t="s">
        <v>27698</v>
      </c>
      <c r="N12229" s="6" t="s">
        <v>60687</v>
      </c>
      <c r="O12229" s="6" t="s">
        <v>78016</v>
      </c>
    </row>
    <row r="12230" spans="9:15" x14ac:dyDescent="0.25">
      <c r="I12230">
        <v>12229</v>
      </c>
      <c r="J12230" s="6" t="s">
        <v>27699</v>
      </c>
      <c r="K12230" s="6" t="s">
        <v>51127</v>
      </c>
      <c r="L12230" s="6" t="s">
        <v>50014</v>
      </c>
      <c r="M12230" s="6" t="s">
        <v>27700</v>
      </c>
      <c r="N12230" s="6" t="s">
        <v>60688</v>
      </c>
      <c r="O12230" s="6" t="s">
        <v>78017</v>
      </c>
    </row>
    <row r="12231" spans="9:15" x14ac:dyDescent="0.25">
      <c r="I12231">
        <v>12230</v>
      </c>
      <c r="J12231" s="6" t="s">
        <v>27701</v>
      </c>
      <c r="K12231" s="6" t="s">
        <v>49242</v>
      </c>
      <c r="L12231" s="6" t="s">
        <v>49175</v>
      </c>
      <c r="M12231" s="6" t="s">
        <v>27702</v>
      </c>
      <c r="N12231" s="6" t="s">
        <v>60689</v>
      </c>
      <c r="O12231" s="6" t="s">
        <v>78018</v>
      </c>
    </row>
    <row r="12232" spans="9:15" x14ac:dyDescent="0.25">
      <c r="I12232">
        <v>12231</v>
      </c>
      <c r="J12232" s="6" t="s">
        <v>27703</v>
      </c>
      <c r="K12232" s="6" t="s">
        <v>49874</v>
      </c>
      <c r="L12232" s="6" t="s">
        <v>50408</v>
      </c>
      <c r="M12232" s="6" t="s">
        <v>27704</v>
      </c>
      <c r="N12232" s="6" t="s">
        <v>90</v>
      </c>
      <c r="O12232" s="6" t="s">
        <v>76128</v>
      </c>
    </row>
    <row r="12233" spans="9:15" x14ac:dyDescent="0.25">
      <c r="I12233">
        <v>12232</v>
      </c>
      <c r="J12233" s="6" t="s">
        <v>27705</v>
      </c>
      <c r="K12233" s="6" t="s">
        <v>50294</v>
      </c>
      <c r="L12233" s="6" t="s">
        <v>50294</v>
      </c>
      <c r="M12233" s="6" t="s">
        <v>27706</v>
      </c>
      <c r="N12233" s="6" t="s">
        <v>60690</v>
      </c>
      <c r="O12233" s="6" t="s">
        <v>78019</v>
      </c>
    </row>
    <row r="12234" spans="9:15" x14ac:dyDescent="0.25">
      <c r="I12234">
        <v>12233</v>
      </c>
      <c r="J12234" s="6" t="s">
        <v>27707</v>
      </c>
      <c r="K12234" s="6" t="s">
        <v>52192</v>
      </c>
      <c r="L12234" s="6" t="s">
        <v>52166</v>
      </c>
      <c r="M12234" s="6" t="s">
        <v>27708</v>
      </c>
      <c r="N12234" s="6" t="s">
        <v>60691</v>
      </c>
      <c r="O12234" s="6" t="s">
        <v>78020</v>
      </c>
    </row>
    <row r="12235" spans="9:15" x14ac:dyDescent="0.25">
      <c r="I12235">
        <v>12234</v>
      </c>
      <c r="J12235" s="6" t="s">
        <v>27709</v>
      </c>
      <c r="K12235" s="6" t="s">
        <v>50217</v>
      </c>
      <c r="L12235" s="6" t="s">
        <v>52502</v>
      </c>
      <c r="M12235" s="6" t="s">
        <v>27710</v>
      </c>
      <c r="N12235" s="6" t="s">
        <v>90</v>
      </c>
      <c r="O12235" s="6" t="s">
        <v>78021</v>
      </c>
    </row>
    <row r="12236" spans="9:15" x14ac:dyDescent="0.25">
      <c r="I12236">
        <v>12235</v>
      </c>
      <c r="J12236" s="6" t="s">
        <v>27711</v>
      </c>
      <c r="K12236" s="6" t="s">
        <v>52450</v>
      </c>
      <c r="L12236" s="6" t="s">
        <v>52498</v>
      </c>
      <c r="M12236" s="6" t="s">
        <v>27712</v>
      </c>
      <c r="N12236" s="6" t="s">
        <v>60692</v>
      </c>
      <c r="O12236" s="6" t="s">
        <v>78022</v>
      </c>
    </row>
    <row r="12237" spans="9:15" x14ac:dyDescent="0.25">
      <c r="I12237">
        <v>12236</v>
      </c>
      <c r="J12237" s="6" t="s">
        <v>27713</v>
      </c>
      <c r="K12237" s="6" t="s">
        <v>49222</v>
      </c>
      <c r="L12237" s="6" t="s">
        <v>49222</v>
      </c>
      <c r="M12237" s="6" t="s">
        <v>27714</v>
      </c>
      <c r="N12237" s="6" t="s">
        <v>60693</v>
      </c>
      <c r="O12237" s="6" t="s">
        <v>78023</v>
      </c>
    </row>
    <row r="12238" spans="9:15" x14ac:dyDescent="0.25">
      <c r="I12238">
        <v>12237</v>
      </c>
      <c r="J12238" s="6" t="s">
        <v>27715</v>
      </c>
      <c r="K12238" s="6" t="s">
        <v>50508</v>
      </c>
      <c r="L12238" s="6" t="s">
        <v>90</v>
      </c>
      <c r="M12238" s="6" t="s">
        <v>27716</v>
      </c>
      <c r="N12238" s="6" t="s">
        <v>57788</v>
      </c>
      <c r="O12238" s="6" t="s">
        <v>78024</v>
      </c>
    </row>
    <row r="12239" spans="9:15" x14ac:dyDescent="0.25">
      <c r="I12239">
        <v>12238</v>
      </c>
      <c r="J12239" s="6" t="s">
        <v>27717</v>
      </c>
      <c r="K12239" s="6" t="s">
        <v>51529</v>
      </c>
      <c r="L12239" s="6" t="s">
        <v>51634</v>
      </c>
      <c r="M12239" s="6" t="s">
        <v>27718</v>
      </c>
      <c r="N12239" s="6" t="s">
        <v>60694</v>
      </c>
      <c r="O12239" s="6" t="s">
        <v>78025</v>
      </c>
    </row>
    <row r="12240" spans="9:15" x14ac:dyDescent="0.25">
      <c r="I12240">
        <v>12239</v>
      </c>
      <c r="J12240" s="6" t="s">
        <v>27719</v>
      </c>
      <c r="K12240" s="6" t="s">
        <v>51503</v>
      </c>
      <c r="L12240" s="6" t="s">
        <v>90</v>
      </c>
      <c r="M12240" s="6" t="s">
        <v>27720</v>
      </c>
      <c r="N12240" s="6" t="s">
        <v>60695</v>
      </c>
      <c r="O12240" s="6" t="s">
        <v>78026</v>
      </c>
    </row>
    <row r="12241" spans="9:15" x14ac:dyDescent="0.25">
      <c r="I12241">
        <v>12240</v>
      </c>
      <c r="J12241" s="6" t="s">
        <v>27721</v>
      </c>
      <c r="K12241" s="6" t="s">
        <v>51592</v>
      </c>
      <c r="L12241" s="6" t="s">
        <v>51473</v>
      </c>
      <c r="M12241" s="6" t="s">
        <v>27722</v>
      </c>
      <c r="N12241" s="6" t="s">
        <v>60696</v>
      </c>
      <c r="O12241" s="6" t="s">
        <v>78027</v>
      </c>
    </row>
    <row r="12242" spans="9:15" x14ac:dyDescent="0.25">
      <c r="I12242">
        <v>12241</v>
      </c>
      <c r="J12242" s="6" t="s">
        <v>27723</v>
      </c>
      <c r="K12242" s="6" t="s">
        <v>50116</v>
      </c>
      <c r="L12242" s="6" t="s">
        <v>90</v>
      </c>
      <c r="M12242" s="6" t="s">
        <v>27724</v>
      </c>
      <c r="N12242" s="6" t="s">
        <v>60697</v>
      </c>
      <c r="O12242" s="6" t="s">
        <v>78028</v>
      </c>
    </row>
    <row r="12243" spans="9:15" x14ac:dyDescent="0.25">
      <c r="I12243">
        <v>12242</v>
      </c>
      <c r="J12243" s="6" t="s">
        <v>27725</v>
      </c>
      <c r="K12243" s="6" t="s">
        <v>52341</v>
      </c>
      <c r="L12243" s="6" t="s">
        <v>90</v>
      </c>
      <c r="M12243" s="6" t="s">
        <v>27726</v>
      </c>
      <c r="N12243" s="6" t="s">
        <v>60698</v>
      </c>
      <c r="O12243" s="6" t="s">
        <v>78029</v>
      </c>
    </row>
    <row r="12244" spans="9:15" x14ac:dyDescent="0.25">
      <c r="I12244">
        <v>12243</v>
      </c>
      <c r="J12244" s="6" t="s">
        <v>27727</v>
      </c>
      <c r="K12244" s="6" t="s">
        <v>49082</v>
      </c>
      <c r="L12244" s="6" t="s">
        <v>49052</v>
      </c>
      <c r="M12244" s="6" t="s">
        <v>27728</v>
      </c>
      <c r="N12244" s="6" t="s">
        <v>60699</v>
      </c>
      <c r="O12244" s="6" t="s">
        <v>78030</v>
      </c>
    </row>
    <row r="12245" spans="9:15" x14ac:dyDescent="0.25">
      <c r="I12245">
        <v>12244</v>
      </c>
      <c r="J12245" s="6" t="s">
        <v>27729</v>
      </c>
      <c r="K12245" s="6" t="s">
        <v>51650</v>
      </c>
      <c r="L12245" s="6" t="s">
        <v>51644</v>
      </c>
      <c r="M12245" s="6" t="s">
        <v>27730</v>
      </c>
      <c r="N12245" s="6" t="s">
        <v>60700</v>
      </c>
      <c r="O12245" s="6" t="s">
        <v>78031</v>
      </c>
    </row>
    <row r="12246" spans="9:15" x14ac:dyDescent="0.25">
      <c r="I12246">
        <v>12245</v>
      </c>
      <c r="J12246" s="6" t="s">
        <v>27731</v>
      </c>
      <c r="K12246" s="6" t="s">
        <v>50399</v>
      </c>
      <c r="L12246" s="6" t="s">
        <v>51359</v>
      </c>
      <c r="M12246" s="6" t="s">
        <v>27732</v>
      </c>
      <c r="N12246" s="6" t="s">
        <v>60701</v>
      </c>
      <c r="O12246" s="6" t="s">
        <v>78032</v>
      </c>
    </row>
    <row r="12247" spans="9:15" x14ac:dyDescent="0.25">
      <c r="I12247">
        <v>12246</v>
      </c>
      <c r="J12247" s="6" t="s">
        <v>27733</v>
      </c>
      <c r="K12247" s="6" t="s">
        <v>52361</v>
      </c>
      <c r="L12247" s="6" t="s">
        <v>90</v>
      </c>
      <c r="M12247" s="6" t="s">
        <v>27734</v>
      </c>
      <c r="N12247" s="6" t="s">
        <v>90</v>
      </c>
      <c r="O12247" s="6" t="s">
        <v>78033</v>
      </c>
    </row>
    <row r="12248" spans="9:15" x14ac:dyDescent="0.25">
      <c r="I12248">
        <v>12247</v>
      </c>
      <c r="J12248" s="6" t="s">
        <v>27735</v>
      </c>
      <c r="K12248" s="6" t="s">
        <v>52405</v>
      </c>
      <c r="L12248" s="6" t="s">
        <v>90</v>
      </c>
      <c r="M12248" s="6" t="s">
        <v>27736</v>
      </c>
      <c r="N12248" s="6" t="s">
        <v>60702</v>
      </c>
      <c r="O12248" s="6" t="s">
        <v>78034</v>
      </c>
    </row>
    <row r="12249" spans="9:15" x14ac:dyDescent="0.25">
      <c r="I12249">
        <v>12248</v>
      </c>
      <c r="J12249" s="6" t="s">
        <v>27737</v>
      </c>
      <c r="K12249" s="6" t="s">
        <v>52405</v>
      </c>
      <c r="L12249" s="6" t="s">
        <v>90</v>
      </c>
      <c r="M12249" s="6" t="s">
        <v>27738</v>
      </c>
      <c r="N12249" s="6" t="s">
        <v>60702</v>
      </c>
      <c r="O12249" s="6" t="s">
        <v>78035</v>
      </c>
    </row>
    <row r="12250" spans="9:15" x14ac:dyDescent="0.25">
      <c r="I12250">
        <v>12249</v>
      </c>
      <c r="J12250" s="6" t="s">
        <v>27739</v>
      </c>
      <c r="K12250" s="6" t="s">
        <v>52329</v>
      </c>
      <c r="L12250" s="6" t="s">
        <v>90</v>
      </c>
      <c r="M12250" s="6" t="s">
        <v>27740</v>
      </c>
      <c r="N12250" s="6" t="s">
        <v>60703</v>
      </c>
      <c r="O12250" s="6" t="s">
        <v>78036</v>
      </c>
    </row>
    <row r="12251" spans="9:15" x14ac:dyDescent="0.25">
      <c r="I12251">
        <v>12250</v>
      </c>
      <c r="J12251" s="6" t="s">
        <v>27741</v>
      </c>
      <c r="K12251" s="6" t="s">
        <v>52346</v>
      </c>
      <c r="L12251" s="6" t="s">
        <v>90</v>
      </c>
      <c r="M12251" s="6" t="s">
        <v>27742</v>
      </c>
      <c r="N12251" s="6" t="s">
        <v>90</v>
      </c>
      <c r="O12251" s="6" t="s">
        <v>78037</v>
      </c>
    </row>
    <row r="12252" spans="9:15" x14ac:dyDescent="0.25">
      <c r="I12252">
        <v>12251</v>
      </c>
      <c r="J12252" s="6" t="s">
        <v>27743</v>
      </c>
      <c r="K12252" s="6" t="s">
        <v>52346</v>
      </c>
      <c r="L12252" s="6" t="s">
        <v>90</v>
      </c>
      <c r="M12252" s="6" t="s">
        <v>27744</v>
      </c>
      <c r="N12252" s="6" t="s">
        <v>90</v>
      </c>
      <c r="O12252" s="6" t="s">
        <v>78038</v>
      </c>
    </row>
    <row r="12253" spans="9:15" x14ac:dyDescent="0.25">
      <c r="I12253">
        <v>12252</v>
      </c>
      <c r="J12253" s="6" t="s">
        <v>27745</v>
      </c>
      <c r="K12253" s="6" t="s">
        <v>52346</v>
      </c>
      <c r="L12253" s="6" t="s">
        <v>90</v>
      </c>
      <c r="M12253" s="6" t="s">
        <v>27746</v>
      </c>
      <c r="N12253" s="6" t="s">
        <v>60704</v>
      </c>
      <c r="O12253" s="6" t="s">
        <v>78039</v>
      </c>
    </row>
    <row r="12254" spans="9:15" x14ac:dyDescent="0.25">
      <c r="I12254">
        <v>12253</v>
      </c>
      <c r="J12254" s="6" t="s">
        <v>27747</v>
      </c>
      <c r="K12254" s="6" t="s">
        <v>52372</v>
      </c>
      <c r="L12254" s="6" t="s">
        <v>90</v>
      </c>
      <c r="M12254" s="6" t="s">
        <v>27748</v>
      </c>
      <c r="N12254" s="6" t="s">
        <v>60705</v>
      </c>
      <c r="O12254" s="6" t="s">
        <v>78040</v>
      </c>
    </row>
    <row r="12255" spans="9:15" x14ac:dyDescent="0.25">
      <c r="I12255">
        <v>12254</v>
      </c>
      <c r="J12255" s="6" t="s">
        <v>27749</v>
      </c>
      <c r="K12255" s="6" t="s">
        <v>52361</v>
      </c>
      <c r="L12255" s="6" t="s">
        <v>90</v>
      </c>
      <c r="M12255" s="6" t="s">
        <v>27750</v>
      </c>
      <c r="N12255" s="6" t="s">
        <v>60706</v>
      </c>
      <c r="O12255" s="6" t="s">
        <v>78041</v>
      </c>
    </row>
    <row r="12256" spans="9:15" x14ac:dyDescent="0.25">
      <c r="I12256">
        <v>12255</v>
      </c>
      <c r="J12256" s="6" t="s">
        <v>27751</v>
      </c>
      <c r="K12256" s="6" t="s">
        <v>51367</v>
      </c>
      <c r="L12256" s="6" t="s">
        <v>51359</v>
      </c>
      <c r="M12256" s="6" t="s">
        <v>27752</v>
      </c>
      <c r="N12256" s="6" t="s">
        <v>60707</v>
      </c>
      <c r="O12256" s="6" t="s">
        <v>78042</v>
      </c>
    </row>
    <row r="12257" spans="9:15" x14ac:dyDescent="0.25">
      <c r="I12257">
        <v>12256</v>
      </c>
      <c r="J12257" s="6" t="s">
        <v>27753</v>
      </c>
      <c r="K12257" s="6" t="s">
        <v>49684</v>
      </c>
      <c r="L12257" s="6" t="s">
        <v>48895</v>
      </c>
      <c r="M12257" s="6" t="s">
        <v>27754</v>
      </c>
      <c r="N12257" s="6" t="s">
        <v>60708</v>
      </c>
      <c r="O12257" s="6" t="s">
        <v>78043</v>
      </c>
    </row>
    <row r="12258" spans="9:15" x14ac:dyDescent="0.25">
      <c r="I12258">
        <v>12257</v>
      </c>
      <c r="J12258" s="6" t="s">
        <v>27755</v>
      </c>
      <c r="K12258" s="6" t="s">
        <v>52414</v>
      </c>
      <c r="L12258" s="6" t="s">
        <v>90</v>
      </c>
      <c r="M12258" s="6" t="s">
        <v>27756</v>
      </c>
      <c r="N12258" s="6" t="s">
        <v>60709</v>
      </c>
      <c r="O12258" s="6" t="s">
        <v>78044</v>
      </c>
    </row>
    <row r="12259" spans="9:15" x14ac:dyDescent="0.25">
      <c r="I12259">
        <v>12258</v>
      </c>
      <c r="J12259" s="6" t="s">
        <v>27757</v>
      </c>
      <c r="K12259" s="6" t="s">
        <v>52341</v>
      </c>
      <c r="L12259" s="6" t="s">
        <v>90</v>
      </c>
      <c r="M12259" s="6" t="s">
        <v>27758</v>
      </c>
      <c r="N12259" s="6" t="s">
        <v>60710</v>
      </c>
      <c r="O12259" s="6" t="s">
        <v>78045</v>
      </c>
    </row>
    <row r="12260" spans="9:15" x14ac:dyDescent="0.25">
      <c r="I12260">
        <v>12259</v>
      </c>
      <c r="J12260" s="6" t="s">
        <v>27759</v>
      </c>
      <c r="K12260" s="6" t="s">
        <v>48976</v>
      </c>
      <c r="L12260" s="6" t="s">
        <v>48988</v>
      </c>
      <c r="M12260" s="6" t="s">
        <v>27760</v>
      </c>
      <c r="N12260" s="6" t="s">
        <v>54951</v>
      </c>
      <c r="O12260" s="6" t="s">
        <v>78046</v>
      </c>
    </row>
    <row r="12261" spans="9:15" x14ac:dyDescent="0.25">
      <c r="I12261">
        <v>12260</v>
      </c>
      <c r="J12261" s="6" t="s">
        <v>27761</v>
      </c>
      <c r="K12261" s="6" t="s">
        <v>50992</v>
      </c>
      <c r="L12261" s="6" t="s">
        <v>50775</v>
      </c>
      <c r="M12261" s="6" t="s">
        <v>27762</v>
      </c>
      <c r="N12261" s="6" t="s">
        <v>53062</v>
      </c>
      <c r="O12261" s="6" t="s">
        <v>78047</v>
      </c>
    </row>
    <row r="12262" spans="9:15" x14ac:dyDescent="0.25">
      <c r="I12262">
        <v>12261</v>
      </c>
      <c r="J12262" s="6" t="s">
        <v>27763</v>
      </c>
      <c r="K12262" s="6" t="s">
        <v>50445</v>
      </c>
      <c r="L12262" s="6" t="s">
        <v>49421</v>
      </c>
      <c r="M12262" s="6" t="s">
        <v>27764</v>
      </c>
      <c r="N12262" s="6" t="s">
        <v>60711</v>
      </c>
      <c r="O12262" s="6" t="s">
        <v>78048</v>
      </c>
    </row>
    <row r="12263" spans="9:15" x14ac:dyDescent="0.25">
      <c r="I12263">
        <v>12262</v>
      </c>
      <c r="J12263" s="6" t="s">
        <v>27765</v>
      </c>
      <c r="K12263" s="6" t="s">
        <v>49236</v>
      </c>
      <c r="L12263" s="6" t="s">
        <v>90</v>
      </c>
      <c r="M12263" s="6" t="s">
        <v>27766</v>
      </c>
      <c r="N12263" s="6" t="s">
        <v>60712</v>
      </c>
      <c r="O12263" s="6" t="s">
        <v>78049</v>
      </c>
    </row>
    <row r="12264" spans="9:15" x14ac:dyDescent="0.25">
      <c r="I12264">
        <v>12263</v>
      </c>
      <c r="J12264" s="6" t="s">
        <v>27767</v>
      </c>
      <c r="K12264" s="6" t="s">
        <v>50223</v>
      </c>
      <c r="L12264" s="6" t="s">
        <v>50221</v>
      </c>
      <c r="M12264" s="6" t="s">
        <v>27768</v>
      </c>
      <c r="N12264" s="6" t="s">
        <v>90</v>
      </c>
      <c r="O12264" s="6" t="s">
        <v>78050</v>
      </c>
    </row>
    <row r="12265" spans="9:15" x14ac:dyDescent="0.25">
      <c r="I12265">
        <v>12264</v>
      </c>
      <c r="J12265" s="6" t="s">
        <v>27769</v>
      </c>
      <c r="K12265" s="6" t="s">
        <v>52332</v>
      </c>
      <c r="L12265" s="6" t="s">
        <v>90</v>
      </c>
      <c r="M12265" s="6" t="s">
        <v>27770</v>
      </c>
      <c r="N12265" s="6" t="s">
        <v>60713</v>
      </c>
      <c r="O12265" s="6" t="s">
        <v>78051</v>
      </c>
    </row>
    <row r="12266" spans="9:15" x14ac:dyDescent="0.25">
      <c r="I12266">
        <v>12265</v>
      </c>
      <c r="J12266" s="6" t="s">
        <v>27771</v>
      </c>
      <c r="K12266" s="6" t="s">
        <v>52302</v>
      </c>
      <c r="L12266" s="6" t="s">
        <v>90</v>
      </c>
      <c r="M12266" s="6" t="s">
        <v>27772</v>
      </c>
      <c r="N12266" s="6" t="s">
        <v>60714</v>
      </c>
      <c r="O12266" s="6" t="s">
        <v>78052</v>
      </c>
    </row>
    <row r="12267" spans="9:15" x14ac:dyDescent="0.25">
      <c r="I12267">
        <v>12266</v>
      </c>
      <c r="J12267" s="6" t="s">
        <v>27773</v>
      </c>
      <c r="K12267" s="6" t="s">
        <v>52414</v>
      </c>
      <c r="L12267" s="6" t="s">
        <v>90</v>
      </c>
      <c r="M12267" s="6" t="s">
        <v>27774</v>
      </c>
      <c r="N12267" s="6" t="s">
        <v>60715</v>
      </c>
      <c r="O12267" s="6" t="s">
        <v>78053</v>
      </c>
    </row>
    <row r="12268" spans="9:15" x14ac:dyDescent="0.25">
      <c r="I12268">
        <v>12267</v>
      </c>
      <c r="J12268" s="6" t="s">
        <v>27775</v>
      </c>
      <c r="K12268" s="6" t="s">
        <v>52402</v>
      </c>
      <c r="L12268" s="6" t="s">
        <v>90</v>
      </c>
      <c r="M12268" s="6" t="s">
        <v>27776</v>
      </c>
      <c r="N12268" s="6" t="s">
        <v>60716</v>
      </c>
      <c r="O12268" s="6" t="s">
        <v>78054</v>
      </c>
    </row>
    <row r="12269" spans="9:15" x14ac:dyDescent="0.25">
      <c r="I12269">
        <v>12268</v>
      </c>
      <c r="J12269" s="6" t="s">
        <v>27777</v>
      </c>
      <c r="K12269" s="6" t="s">
        <v>49965</v>
      </c>
      <c r="L12269" s="6" t="s">
        <v>49872</v>
      </c>
      <c r="M12269" s="6" t="s">
        <v>27778</v>
      </c>
      <c r="N12269" s="6" t="s">
        <v>60717</v>
      </c>
      <c r="O12269" s="6" t="s">
        <v>78055</v>
      </c>
    </row>
    <row r="12270" spans="9:15" x14ac:dyDescent="0.25">
      <c r="I12270">
        <v>12269</v>
      </c>
      <c r="J12270" s="6" t="s">
        <v>27779</v>
      </c>
      <c r="K12270" s="6" t="s">
        <v>52341</v>
      </c>
      <c r="L12270" s="6" t="s">
        <v>90</v>
      </c>
      <c r="M12270" s="6" t="s">
        <v>27780</v>
      </c>
      <c r="N12270" s="6" t="s">
        <v>60718</v>
      </c>
      <c r="O12270" s="6" t="s">
        <v>78056</v>
      </c>
    </row>
    <row r="12271" spans="9:15" x14ac:dyDescent="0.25">
      <c r="I12271">
        <v>12270</v>
      </c>
      <c r="J12271" s="6" t="s">
        <v>27781</v>
      </c>
      <c r="K12271" s="6" t="s">
        <v>49203</v>
      </c>
      <c r="L12271" s="6" t="s">
        <v>49209</v>
      </c>
      <c r="M12271" s="6" t="s">
        <v>27782</v>
      </c>
      <c r="N12271" s="6" t="s">
        <v>53402</v>
      </c>
      <c r="O12271" s="6" t="s">
        <v>67302</v>
      </c>
    </row>
    <row r="12272" spans="9:15" x14ac:dyDescent="0.25">
      <c r="I12272">
        <v>12271</v>
      </c>
      <c r="J12272" s="6" t="s">
        <v>27783</v>
      </c>
      <c r="K12272" s="6" t="s">
        <v>49314</v>
      </c>
      <c r="L12272" s="6" t="s">
        <v>49284</v>
      </c>
      <c r="M12272" s="6" t="s">
        <v>27784</v>
      </c>
      <c r="N12272" s="6" t="s">
        <v>60719</v>
      </c>
      <c r="O12272" s="6" t="s">
        <v>78057</v>
      </c>
    </row>
    <row r="12273" spans="9:15" x14ac:dyDescent="0.25">
      <c r="I12273">
        <v>12272</v>
      </c>
      <c r="J12273" s="6" t="s">
        <v>27785</v>
      </c>
      <c r="K12273" s="6" t="s">
        <v>49350</v>
      </c>
      <c r="L12273" s="6" t="s">
        <v>49318</v>
      </c>
      <c r="M12273" s="6" t="s">
        <v>27786</v>
      </c>
      <c r="N12273" s="6" t="s">
        <v>60720</v>
      </c>
      <c r="O12273" s="6" t="s">
        <v>78058</v>
      </c>
    </row>
    <row r="12274" spans="9:15" x14ac:dyDescent="0.25">
      <c r="I12274">
        <v>12273</v>
      </c>
      <c r="J12274" s="6" t="s">
        <v>27787</v>
      </c>
      <c r="K12274" s="6" t="s">
        <v>52547</v>
      </c>
      <c r="L12274" s="6" t="s">
        <v>90</v>
      </c>
      <c r="M12274" s="6" t="s">
        <v>27788</v>
      </c>
      <c r="N12274" s="6" t="s">
        <v>60721</v>
      </c>
      <c r="O12274" s="6" t="s">
        <v>78059</v>
      </c>
    </row>
    <row r="12275" spans="9:15" x14ac:dyDescent="0.25">
      <c r="I12275">
        <v>12274</v>
      </c>
      <c r="J12275" s="6" t="s">
        <v>27789</v>
      </c>
      <c r="K12275" s="6" t="s">
        <v>49169</v>
      </c>
      <c r="L12275" s="6" t="s">
        <v>49179</v>
      </c>
      <c r="M12275" s="6" t="s">
        <v>27790</v>
      </c>
      <c r="N12275" s="6" t="s">
        <v>60722</v>
      </c>
      <c r="O12275" s="6" t="s">
        <v>78060</v>
      </c>
    </row>
    <row r="12276" spans="9:15" x14ac:dyDescent="0.25">
      <c r="I12276">
        <v>12275</v>
      </c>
      <c r="J12276" s="6" t="s">
        <v>27791</v>
      </c>
      <c r="K12276" s="6" t="s">
        <v>49397</v>
      </c>
      <c r="L12276" s="6" t="s">
        <v>90</v>
      </c>
      <c r="M12276" s="6" t="s">
        <v>27792</v>
      </c>
      <c r="N12276" s="6" t="s">
        <v>60723</v>
      </c>
      <c r="O12276" s="6" t="s">
        <v>78061</v>
      </c>
    </row>
    <row r="12277" spans="9:15" x14ac:dyDescent="0.25">
      <c r="I12277">
        <v>12276</v>
      </c>
      <c r="J12277" s="6" t="s">
        <v>27793</v>
      </c>
      <c r="K12277" s="6" t="s">
        <v>50221</v>
      </c>
      <c r="L12277" s="6" t="s">
        <v>90</v>
      </c>
      <c r="M12277" s="6" t="s">
        <v>27794</v>
      </c>
      <c r="N12277" s="6" t="s">
        <v>60724</v>
      </c>
      <c r="O12277" s="6" t="s">
        <v>78062</v>
      </c>
    </row>
    <row r="12278" spans="9:15" x14ac:dyDescent="0.25">
      <c r="I12278">
        <v>12277</v>
      </c>
      <c r="J12278" s="6" t="s">
        <v>27795</v>
      </c>
      <c r="K12278" s="6" t="s">
        <v>49457</v>
      </c>
      <c r="L12278" s="6" t="s">
        <v>49330</v>
      </c>
      <c r="M12278" s="6" t="s">
        <v>27796</v>
      </c>
      <c r="N12278" s="6" t="s">
        <v>60725</v>
      </c>
      <c r="O12278" s="6" t="s">
        <v>78063</v>
      </c>
    </row>
    <row r="12279" spans="9:15" x14ac:dyDescent="0.25">
      <c r="I12279">
        <v>12278</v>
      </c>
      <c r="J12279" s="6" t="s">
        <v>27797</v>
      </c>
      <c r="K12279" s="6" t="s">
        <v>52251</v>
      </c>
      <c r="L12279" s="6" t="s">
        <v>52249</v>
      </c>
      <c r="M12279" s="6" t="s">
        <v>27798</v>
      </c>
      <c r="N12279" s="6" t="s">
        <v>60726</v>
      </c>
      <c r="O12279" s="6" t="s">
        <v>78064</v>
      </c>
    </row>
    <row r="12280" spans="9:15" x14ac:dyDescent="0.25">
      <c r="I12280">
        <v>12279</v>
      </c>
      <c r="J12280" s="6" t="s">
        <v>27799</v>
      </c>
      <c r="K12280" s="6" t="s">
        <v>52414</v>
      </c>
      <c r="L12280" s="6" t="s">
        <v>90</v>
      </c>
      <c r="M12280" s="6" t="s">
        <v>27800</v>
      </c>
      <c r="N12280" s="6" t="s">
        <v>60727</v>
      </c>
      <c r="O12280" s="6" t="s">
        <v>78065</v>
      </c>
    </row>
    <row r="12281" spans="9:15" x14ac:dyDescent="0.25">
      <c r="I12281">
        <v>12280</v>
      </c>
      <c r="J12281" s="6" t="s">
        <v>27801</v>
      </c>
      <c r="K12281" s="6" t="s">
        <v>52424</v>
      </c>
      <c r="L12281" s="6" t="s">
        <v>90</v>
      </c>
      <c r="M12281" s="6" t="s">
        <v>27802</v>
      </c>
      <c r="N12281" s="6" t="s">
        <v>60728</v>
      </c>
      <c r="O12281" s="6" t="s">
        <v>78066</v>
      </c>
    </row>
    <row r="12282" spans="9:15" x14ac:dyDescent="0.25">
      <c r="I12282">
        <v>12281</v>
      </c>
      <c r="J12282" s="6" t="s">
        <v>27803</v>
      </c>
      <c r="K12282" s="6" t="s">
        <v>52329</v>
      </c>
      <c r="L12282" s="6" t="s">
        <v>90</v>
      </c>
      <c r="M12282" s="6" t="s">
        <v>27804</v>
      </c>
      <c r="N12282" s="6" t="s">
        <v>60729</v>
      </c>
      <c r="O12282" s="6" t="s">
        <v>78067</v>
      </c>
    </row>
    <row r="12283" spans="9:15" x14ac:dyDescent="0.25">
      <c r="I12283">
        <v>12282</v>
      </c>
      <c r="J12283" s="6" t="s">
        <v>27805</v>
      </c>
      <c r="K12283" s="6" t="s">
        <v>52341</v>
      </c>
      <c r="L12283" s="6" t="s">
        <v>90</v>
      </c>
      <c r="M12283" s="6" t="s">
        <v>27806</v>
      </c>
      <c r="N12283" s="6" t="s">
        <v>60730</v>
      </c>
      <c r="O12283" s="6" t="s">
        <v>78068</v>
      </c>
    </row>
    <row r="12284" spans="9:15" x14ac:dyDescent="0.25">
      <c r="I12284">
        <v>12283</v>
      </c>
      <c r="J12284" s="6" t="s">
        <v>27807</v>
      </c>
      <c r="K12284" s="6" t="s">
        <v>52349</v>
      </c>
      <c r="L12284" s="6" t="s">
        <v>90</v>
      </c>
      <c r="M12284" s="6" t="s">
        <v>27808</v>
      </c>
      <c r="N12284" s="6" t="s">
        <v>60731</v>
      </c>
      <c r="O12284" s="6" t="s">
        <v>78069</v>
      </c>
    </row>
    <row r="12285" spans="9:15" x14ac:dyDescent="0.25">
      <c r="I12285">
        <v>12284</v>
      </c>
      <c r="J12285" s="6" t="s">
        <v>27809</v>
      </c>
      <c r="K12285" s="6" t="s">
        <v>51008</v>
      </c>
      <c r="L12285" s="6" t="s">
        <v>90</v>
      </c>
      <c r="M12285" s="6" t="s">
        <v>27810</v>
      </c>
      <c r="N12285" s="6" t="s">
        <v>60732</v>
      </c>
      <c r="O12285" s="6" t="s">
        <v>78070</v>
      </c>
    </row>
    <row r="12286" spans="9:15" x14ac:dyDescent="0.25">
      <c r="I12286">
        <v>12285</v>
      </c>
      <c r="J12286" s="6" t="s">
        <v>27811</v>
      </c>
      <c r="K12286" s="6" t="s">
        <v>52548</v>
      </c>
      <c r="L12286" s="6" t="s">
        <v>49755</v>
      </c>
      <c r="M12286" s="6" t="s">
        <v>27812</v>
      </c>
      <c r="N12286" s="6" t="s">
        <v>60733</v>
      </c>
      <c r="O12286" s="6" t="s">
        <v>77467</v>
      </c>
    </row>
    <row r="12287" spans="9:15" x14ac:dyDescent="0.25">
      <c r="I12287">
        <v>12286</v>
      </c>
      <c r="J12287" s="6" t="s">
        <v>27813</v>
      </c>
      <c r="K12287" s="6" t="s">
        <v>50830</v>
      </c>
      <c r="L12287" s="6" t="s">
        <v>90</v>
      </c>
      <c r="M12287" s="6" t="s">
        <v>27814</v>
      </c>
      <c r="N12287" s="6" t="s">
        <v>60734</v>
      </c>
      <c r="O12287" s="6" t="s">
        <v>78071</v>
      </c>
    </row>
    <row r="12288" spans="9:15" x14ac:dyDescent="0.25">
      <c r="I12288">
        <v>12287</v>
      </c>
      <c r="J12288" s="6" t="s">
        <v>27815</v>
      </c>
      <c r="K12288" s="6" t="s">
        <v>51837</v>
      </c>
      <c r="L12288" s="6" t="s">
        <v>90</v>
      </c>
      <c r="M12288" s="6" t="s">
        <v>27816</v>
      </c>
      <c r="N12288" s="6" t="s">
        <v>60735</v>
      </c>
      <c r="O12288" s="6" t="s">
        <v>78072</v>
      </c>
    </row>
    <row r="12289" spans="9:15" x14ac:dyDescent="0.25">
      <c r="I12289">
        <v>12288</v>
      </c>
      <c r="J12289" s="6" t="s">
        <v>27817</v>
      </c>
      <c r="K12289" s="6" t="s">
        <v>52338</v>
      </c>
      <c r="L12289" s="6" t="s">
        <v>90</v>
      </c>
      <c r="M12289" s="6" t="s">
        <v>27818</v>
      </c>
      <c r="N12289" s="6" t="s">
        <v>60736</v>
      </c>
      <c r="O12289" s="6" t="s">
        <v>78073</v>
      </c>
    </row>
    <row r="12290" spans="9:15" x14ac:dyDescent="0.25">
      <c r="I12290">
        <v>12289</v>
      </c>
      <c r="J12290" s="6" t="s">
        <v>27819</v>
      </c>
      <c r="K12290" s="6" t="s">
        <v>49433</v>
      </c>
      <c r="L12290" s="6" t="s">
        <v>49431</v>
      </c>
      <c r="M12290" s="6" t="s">
        <v>27820</v>
      </c>
      <c r="N12290" s="6" t="s">
        <v>60737</v>
      </c>
      <c r="O12290" s="6" t="s">
        <v>78074</v>
      </c>
    </row>
    <row r="12291" spans="9:15" x14ac:dyDescent="0.25">
      <c r="I12291">
        <v>12290</v>
      </c>
      <c r="J12291" s="6" t="s">
        <v>27821</v>
      </c>
      <c r="K12291" s="6" t="s">
        <v>49003</v>
      </c>
      <c r="L12291" s="6" t="s">
        <v>90</v>
      </c>
      <c r="M12291" s="6" t="s">
        <v>27822</v>
      </c>
      <c r="N12291" s="6" t="s">
        <v>60738</v>
      </c>
      <c r="O12291" s="6" t="s">
        <v>78075</v>
      </c>
    </row>
    <row r="12292" spans="9:15" x14ac:dyDescent="0.25">
      <c r="I12292">
        <v>12291</v>
      </c>
      <c r="J12292" s="6" t="s">
        <v>27823</v>
      </c>
      <c r="K12292" s="6" t="s">
        <v>49788</v>
      </c>
      <c r="L12292" s="6" t="s">
        <v>90</v>
      </c>
      <c r="M12292" s="6" t="s">
        <v>27824</v>
      </c>
      <c r="N12292" s="6" t="s">
        <v>90</v>
      </c>
      <c r="O12292" s="6" t="s">
        <v>78076</v>
      </c>
    </row>
    <row r="12293" spans="9:15" x14ac:dyDescent="0.25">
      <c r="I12293">
        <v>12292</v>
      </c>
      <c r="J12293" s="6" t="s">
        <v>27825</v>
      </c>
      <c r="K12293" s="6" t="s">
        <v>51308</v>
      </c>
      <c r="L12293" s="6" t="s">
        <v>90</v>
      </c>
      <c r="M12293" s="6" t="s">
        <v>27826</v>
      </c>
      <c r="N12293" s="6" t="s">
        <v>60739</v>
      </c>
      <c r="O12293" s="6" t="s">
        <v>78077</v>
      </c>
    </row>
    <row r="12294" spans="9:15" x14ac:dyDescent="0.25">
      <c r="I12294">
        <v>12293</v>
      </c>
      <c r="J12294" s="6" t="s">
        <v>27827</v>
      </c>
      <c r="K12294" s="6" t="s">
        <v>49226</v>
      </c>
      <c r="L12294" s="6" t="s">
        <v>50489</v>
      </c>
      <c r="M12294" s="6" t="s">
        <v>27828</v>
      </c>
      <c r="N12294" s="6" t="s">
        <v>60740</v>
      </c>
      <c r="O12294" s="6" t="s">
        <v>78078</v>
      </c>
    </row>
    <row r="12295" spans="9:15" x14ac:dyDescent="0.25">
      <c r="I12295">
        <v>12294</v>
      </c>
      <c r="J12295" s="6" t="s">
        <v>27829</v>
      </c>
      <c r="K12295" s="6" t="s">
        <v>49817</v>
      </c>
      <c r="L12295" s="6" t="s">
        <v>49629</v>
      </c>
      <c r="M12295" s="6" t="s">
        <v>27830</v>
      </c>
      <c r="N12295" s="6" t="s">
        <v>60741</v>
      </c>
      <c r="O12295" s="6" t="s">
        <v>78079</v>
      </c>
    </row>
    <row r="12296" spans="9:15" x14ac:dyDescent="0.25">
      <c r="I12296">
        <v>12295</v>
      </c>
      <c r="J12296" s="6" t="s">
        <v>27831</v>
      </c>
      <c r="K12296" s="6" t="s">
        <v>49767</v>
      </c>
      <c r="L12296" s="6" t="s">
        <v>90</v>
      </c>
      <c r="M12296" s="6" t="s">
        <v>27832</v>
      </c>
      <c r="N12296" s="6" t="s">
        <v>58120</v>
      </c>
      <c r="O12296" s="6" t="s">
        <v>78080</v>
      </c>
    </row>
    <row r="12297" spans="9:15" x14ac:dyDescent="0.25">
      <c r="I12297">
        <v>12296</v>
      </c>
      <c r="J12297" s="6" t="s">
        <v>27833</v>
      </c>
      <c r="K12297" s="6" t="s">
        <v>51489</v>
      </c>
      <c r="L12297" s="6" t="s">
        <v>90</v>
      </c>
      <c r="M12297" s="6" t="s">
        <v>27834</v>
      </c>
      <c r="N12297" s="6" t="s">
        <v>60742</v>
      </c>
      <c r="O12297" s="6" t="s">
        <v>78081</v>
      </c>
    </row>
    <row r="12298" spans="9:15" x14ac:dyDescent="0.25">
      <c r="I12298">
        <v>12297</v>
      </c>
      <c r="J12298" s="6" t="s">
        <v>27835</v>
      </c>
      <c r="K12298" s="6" t="s">
        <v>49153</v>
      </c>
      <c r="L12298" s="6" t="s">
        <v>90</v>
      </c>
      <c r="M12298" s="6" t="s">
        <v>27836</v>
      </c>
      <c r="N12298" s="6" t="s">
        <v>52959</v>
      </c>
      <c r="O12298" s="6" t="s">
        <v>78082</v>
      </c>
    </row>
    <row r="12299" spans="9:15" x14ac:dyDescent="0.25">
      <c r="I12299">
        <v>12298</v>
      </c>
      <c r="J12299" s="6" t="s">
        <v>27837</v>
      </c>
      <c r="K12299" s="6" t="s">
        <v>52332</v>
      </c>
      <c r="L12299" s="6" t="s">
        <v>52346</v>
      </c>
      <c r="M12299" s="6" t="s">
        <v>27838</v>
      </c>
      <c r="N12299" s="6" t="s">
        <v>60743</v>
      </c>
      <c r="O12299" s="6" t="s">
        <v>78083</v>
      </c>
    </row>
    <row r="12300" spans="9:15" x14ac:dyDescent="0.25">
      <c r="I12300">
        <v>12299</v>
      </c>
      <c r="J12300" s="6" t="s">
        <v>27839</v>
      </c>
      <c r="K12300" s="6" t="s">
        <v>52393</v>
      </c>
      <c r="L12300" s="6" t="s">
        <v>90</v>
      </c>
      <c r="M12300" s="6" t="s">
        <v>27840</v>
      </c>
      <c r="N12300" s="6" t="s">
        <v>90</v>
      </c>
      <c r="O12300" s="6" t="s">
        <v>78084</v>
      </c>
    </row>
    <row r="12301" spans="9:15" x14ac:dyDescent="0.25">
      <c r="I12301">
        <v>12300</v>
      </c>
      <c r="J12301" s="6" t="s">
        <v>27841</v>
      </c>
      <c r="K12301" s="6" t="s">
        <v>52329</v>
      </c>
      <c r="L12301" s="6" t="s">
        <v>52361</v>
      </c>
      <c r="M12301" s="6" t="s">
        <v>27842</v>
      </c>
      <c r="N12301" s="6" t="s">
        <v>60744</v>
      </c>
      <c r="O12301" s="6" t="s">
        <v>78085</v>
      </c>
    </row>
    <row r="12302" spans="9:15" x14ac:dyDescent="0.25">
      <c r="I12302">
        <v>12301</v>
      </c>
      <c r="J12302" s="6" t="s">
        <v>27843</v>
      </c>
      <c r="K12302" s="6" t="s">
        <v>52430</v>
      </c>
      <c r="L12302" s="6" t="s">
        <v>90</v>
      </c>
      <c r="M12302" s="6" t="s">
        <v>27844</v>
      </c>
      <c r="N12302" s="6" t="s">
        <v>56750</v>
      </c>
      <c r="O12302" s="6" t="s">
        <v>72820</v>
      </c>
    </row>
    <row r="12303" spans="9:15" x14ac:dyDescent="0.25">
      <c r="I12303">
        <v>12302</v>
      </c>
      <c r="J12303" s="6" t="s">
        <v>27845</v>
      </c>
      <c r="K12303" s="6" t="s">
        <v>52561</v>
      </c>
      <c r="L12303" s="6" t="s">
        <v>52477</v>
      </c>
      <c r="M12303" s="6" t="s">
        <v>27846</v>
      </c>
      <c r="N12303" s="6" t="s">
        <v>56531</v>
      </c>
      <c r="O12303" s="6" t="s">
        <v>78086</v>
      </c>
    </row>
    <row r="12304" spans="9:15" x14ac:dyDescent="0.25">
      <c r="I12304">
        <v>12303</v>
      </c>
      <c r="J12304" s="6" t="s">
        <v>27847</v>
      </c>
      <c r="K12304" s="6" t="s">
        <v>52543</v>
      </c>
      <c r="L12304" s="6" t="s">
        <v>90</v>
      </c>
      <c r="M12304" s="6" t="s">
        <v>27848</v>
      </c>
      <c r="N12304" s="6" t="s">
        <v>60745</v>
      </c>
      <c r="O12304" s="6" t="s">
        <v>78087</v>
      </c>
    </row>
    <row r="12305" spans="9:15" x14ac:dyDescent="0.25">
      <c r="I12305">
        <v>12304</v>
      </c>
      <c r="J12305" s="6" t="s">
        <v>27849</v>
      </c>
      <c r="K12305" s="6" t="s">
        <v>50284</v>
      </c>
      <c r="L12305" s="6" t="s">
        <v>90</v>
      </c>
      <c r="M12305" s="6" t="s">
        <v>27850</v>
      </c>
      <c r="N12305" s="6" t="s">
        <v>60746</v>
      </c>
      <c r="O12305" s="6" t="s">
        <v>78088</v>
      </c>
    </row>
    <row r="12306" spans="9:15" x14ac:dyDescent="0.25">
      <c r="I12306">
        <v>12305</v>
      </c>
      <c r="J12306" s="6" t="s">
        <v>27851</v>
      </c>
      <c r="K12306" s="6" t="s">
        <v>52405</v>
      </c>
      <c r="L12306" s="6" t="s">
        <v>90</v>
      </c>
      <c r="M12306" s="6" t="s">
        <v>27852</v>
      </c>
      <c r="N12306" s="6" t="s">
        <v>60747</v>
      </c>
      <c r="O12306" s="6" t="s">
        <v>78089</v>
      </c>
    </row>
    <row r="12307" spans="9:15" x14ac:dyDescent="0.25">
      <c r="I12307">
        <v>12306</v>
      </c>
      <c r="J12307" s="6" t="s">
        <v>27853</v>
      </c>
      <c r="K12307" s="6" t="s">
        <v>49874</v>
      </c>
      <c r="L12307" s="6" t="s">
        <v>90</v>
      </c>
      <c r="M12307" s="6" t="s">
        <v>27854</v>
      </c>
      <c r="N12307" s="6" t="s">
        <v>60748</v>
      </c>
      <c r="O12307" s="6" t="s">
        <v>78090</v>
      </c>
    </row>
    <row r="12308" spans="9:15" x14ac:dyDescent="0.25">
      <c r="I12308">
        <v>12307</v>
      </c>
      <c r="J12308" s="6" t="s">
        <v>27855</v>
      </c>
      <c r="K12308" s="6" t="s">
        <v>52482</v>
      </c>
      <c r="L12308" s="6" t="s">
        <v>52560</v>
      </c>
      <c r="M12308" s="6" t="s">
        <v>27856</v>
      </c>
      <c r="N12308" s="6" t="s">
        <v>60749</v>
      </c>
      <c r="O12308" s="6" t="s">
        <v>78091</v>
      </c>
    </row>
    <row r="12309" spans="9:15" x14ac:dyDescent="0.25">
      <c r="I12309">
        <v>12308</v>
      </c>
      <c r="J12309" s="6" t="s">
        <v>27857</v>
      </c>
      <c r="K12309" s="6" t="s">
        <v>49696</v>
      </c>
      <c r="L12309" s="6" t="s">
        <v>90</v>
      </c>
      <c r="M12309" s="6" t="s">
        <v>27858</v>
      </c>
      <c r="N12309" s="6" t="s">
        <v>60750</v>
      </c>
      <c r="O12309" s="6" t="s">
        <v>78092</v>
      </c>
    </row>
    <row r="12310" spans="9:15" x14ac:dyDescent="0.25">
      <c r="I12310">
        <v>12309</v>
      </c>
      <c r="J12310" s="6" t="s">
        <v>27859</v>
      </c>
      <c r="K12310" s="6" t="s">
        <v>49318</v>
      </c>
      <c r="L12310" s="6" t="s">
        <v>50651</v>
      </c>
      <c r="M12310" s="6" t="s">
        <v>27860</v>
      </c>
      <c r="N12310" s="6" t="s">
        <v>60751</v>
      </c>
      <c r="O12310" s="6" t="s">
        <v>78093</v>
      </c>
    </row>
    <row r="12311" spans="9:15" x14ac:dyDescent="0.25">
      <c r="I12311">
        <v>12310</v>
      </c>
      <c r="J12311" s="6" t="s">
        <v>27861</v>
      </c>
      <c r="K12311" s="6" t="s">
        <v>49942</v>
      </c>
      <c r="L12311" s="6" t="s">
        <v>49794</v>
      </c>
      <c r="M12311" s="6" t="s">
        <v>27862</v>
      </c>
      <c r="N12311" s="6" t="s">
        <v>60752</v>
      </c>
      <c r="O12311" s="6" t="s">
        <v>78094</v>
      </c>
    </row>
    <row r="12312" spans="9:15" x14ac:dyDescent="0.25">
      <c r="I12312">
        <v>12311</v>
      </c>
      <c r="J12312" s="6" t="s">
        <v>27863</v>
      </c>
      <c r="K12312" s="6" t="s">
        <v>52393</v>
      </c>
      <c r="L12312" s="6" t="s">
        <v>90</v>
      </c>
      <c r="M12312" s="6" t="s">
        <v>27864</v>
      </c>
      <c r="N12312" s="6" t="s">
        <v>90</v>
      </c>
      <c r="O12312" s="6" t="s">
        <v>78095</v>
      </c>
    </row>
    <row r="12313" spans="9:15" x14ac:dyDescent="0.25">
      <c r="I12313">
        <v>12312</v>
      </c>
      <c r="J12313" s="6" t="s">
        <v>27865</v>
      </c>
      <c r="K12313" s="6" t="s">
        <v>52414</v>
      </c>
      <c r="L12313" s="6" t="s">
        <v>90</v>
      </c>
      <c r="M12313" s="6" t="s">
        <v>27866</v>
      </c>
      <c r="N12313" s="6" t="s">
        <v>60753</v>
      </c>
      <c r="O12313" s="6" t="s">
        <v>78096</v>
      </c>
    </row>
    <row r="12314" spans="9:15" x14ac:dyDescent="0.25">
      <c r="I12314">
        <v>12313</v>
      </c>
      <c r="J12314" s="6" t="s">
        <v>27867</v>
      </c>
      <c r="K12314" s="6" t="s">
        <v>52414</v>
      </c>
      <c r="L12314" s="6" t="s">
        <v>52332</v>
      </c>
      <c r="M12314" s="6" t="s">
        <v>27868</v>
      </c>
      <c r="N12314" s="6" t="s">
        <v>60754</v>
      </c>
      <c r="O12314" s="6" t="s">
        <v>78097</v>
      </c>
    </row>
    <row r="12315" spans="9:15" x14ac:dyDescent="0.25">
      <c r="I12315">
        <v>12314</v>
      </c>
      <c r="J12315" s="6" t="s">
        <v>27869</v>
      </c>
      <c r="K12315" s="6" t="s">
        <v>52525</v>
      </c>
      <c r="L12315" s="6" t="s">
        <v>50182</v>
      </c>
      <c r="M12315" s="6" t="s">
        <v>27870</v>
      </c>
      <c r="N12315" s="6" t="s">
        <v>59832</v>
      </c>
      <c r="O12315" s="6" t="s">
        <v>78098</v>
      </c>
    </row>
    <row r="12316" spans="9:15" x14ac:dyDescent="0.25">
      <c r="I12316">
        <v>12315</v>
      </c>
      <c r="J12316" s="6" t="s">
        <v>27871</v>
      </c>
      <c r="K12316" s="6" t="s">
        <v>50004</v>
      </c>
      <c r="L12316" s="6" t="s">
        <v>50118</v>
      </c>
      <c r="M12316" s="6" t="s">
        <v>27872</v>
      </c>
      <c r="N12316" s="6" t="s">
        <v>60755</v>
      </c>
      <c r="O12316" s="6" t="s">
        <v>78099</v>
      </c>
    </row>
    <row r="12317" spans="9:15" x14ac:dyDescent="0.25">
      <c r="I12317">
        <v>12316</v>
      </c>
      <c r="J12317" s="6" t="s">
        <v>27873</v>
      </c>
      <c r="K12317" s="6" t="s">
        <v>49686</v>
      </c>
      <c r="L12317" s="6" t="s">
        <v>49729</v>
      </c>
      <c r="M12317" s="6" t="s">
        <v>27874</v>
      </c>
      <c r="N12317" s="6" t="s">
        <v>90</v>
      </c>
      <c r="O12317" s="6" t="s">
        <v>78100</v>
      </c>
    </row>
    <row r="12318" spans="9:15" x14ac:dyDescent="0.25">
      <c r="I12318">
        <v>12317</v>
      </c>
      <c r="J12318" s="6" t="s">
        <v>27875</v>
      </c>
      <c r="K12318" s="6" t="s">
        <v>52341</v>
      </c>
      <c r="L12318" s="6" t="s">
        <v>90</v>
      </c>
      <c r="M12318" s="6" t="s">
        <v>27876</v>
      </c>
      <c r="N12318" s="6" t="s">
        <v>60756</v>
      </c>
      <c r="O12318" s="6" t="s">
        <v>78101</v>
      </c>
    </row>
    <row r="12319" spans="9:15" x14ac:dyDescent="0.25">
      <c r="I12319">
        <v>12318</v>
      </c>
      <c r="J12319" s="6" t="s">
        <v>27877</v>
      </c>
      <c r="K12319" s="6" t="s">
        <v>52341</v>
      </c>
      <c r="L12319" s="6" t="s">
        <v>90</v>
      </c>
      <c r="M12319" s="6" t="s">
        <v>27878</v>
      </c>
      <c r="N12319" s="6" t="s">
        <v>60757</v>
      </c>
      <c r="O12319" s="6" t="s">
        <v>78102</v>
      </c>
    </row>
    <row r="12320" spans="9:15" x14ac:dyDescent="0.25">
      <c r="I12320">
        <v>12319</v>
      </c>
      <c r="J12320" s="6" t="s">
        <v>27879</v>
      </c>
      <c r="K12320" s="6" t="s">
        <v>50377</v>
      </c>
      <c r="L12320" s="6" t="s">
        <v>90</v>
      </c>
      <c r="M12320" s="6" t="s">
        <v>27880</v>
      </c>
      <c r="N12320" s="6" t="s">
        <v>60758</v>
      </c>
      <c r="O12320" s="6" t="s">
        <v>78103</v>
      </c>
    </row>
    <row r="12321" spans="9:15" x14ac:dyDescent="0.25">
      <c r="I12321">
        <v>12320</v>
      </c>
      <c r="J12321" s="6" t="s">
        <v>27881</v>
      </c>
      <c r="K12321" s="6" t="s">
        <v>52341</v>
      </c>
      <c r="L12321" s="6" t="s">
        <v>52501</v>
      </c>
      <c r="M12321" s="6" t="s">
        <v>27882</v>
      </c>
      <c r="N12321" s="6" t="s">
        <v>60759</v>
      </c>
      <c r="O12321" s="6" t="s">
        <v>78104</v>
      </c>
    </row>
    <row r="12322" spans="9:15" x14ac:dyDescent="0.25">
      <c r="I12322">
        <v>12321</v>
      </c>
      <c r="J12322" s="6" t="s">
        <v>27883</v>
      </c>
      <c r="K12322" s="6" t="s">
        <v>49582</v>
      </c>
      <c r="L12322" s="6" t="s">
        <v>90</v>
      </c>
      <c r="M12322" s="6" t="s">
        <v>27884</v>
      </c>
      <c r="N12322" s="6" t="s">
        <v>60760</v>
      </c>
      <c r="O12322" s="6" t="s">
        <v>78105</v>
      </c>
    </row>
    <row r="12323" spans="9:15" x14ac:dyDescent="0.25">
      <c r="I12323">
        <v>12322</v>
      </c>
      <c r="J12323" s="6" t="s">
        <v>27885</v>
      </c>
      <c r="K12323" s="6" t="s">
        <v>52341</v>
      </c>
      <c r="L12323" s="6" t="s">
        <v>90</v>
      </c>
      <c r="M12323" s="6" t="s">
        <v>27886</v>
      </c>
      <c r="N12323" s="6" t="s">
        <v>60761</v>
      </c>
      <c r="O12323" s="6" t="s">
        <v>78106</v>
      </c>
    </row>
    <row r="12324" spans="9:15" x14ac:dyDescent="0.25">
      <c r="I12324">
        <v>12323</v>
      </c>
      <c r="J12324" s="6" t="s">
        <v>27887</v>
      </c>
      <c r="K12324" s="6" t="s">
        <v>52174</v>
      </c>
      <c r="L12324" s="6" t="s">
        <v>90</v>
      </c>
      <c r="M12324" s="6" t="s">
        <v>27888</v>
      </c>
      <c r="N12324" s="6" t="s">
        <v>60762</v>
      </c>
      <c r="O12324" s="6" t="s">
        <v>78107</v>
      </c>
    </row>
    <row r="12325" spans="9:15" x14ac:dyDescent="0.25">
      <c r="I12325">
        <v>12324</v>
      </c>
      <c r="J12325" s="6" t="s">
        <v>27889</v>
      </c>
      <c r="K12325" s="6" t="s">
        <v>52346</v>
      </c>
      <c r="L12325" s="6" t="s">
        <v>90</v>
      </c>
      <c r="M12325" s="6" t="s">
        <v>27890</v>
      </c>
      <c r="N12325" s="6" t="s">
        <v>60763</v>
      </c>
      <c r="O12325" s="6" t="s">
        <v>78108</v>
      </c>
    </row>
    <row r="12326" spans="9:15" x14ac:dyDescent="0.25">
      <c r="I12326">
        <v>12325</v>
      </c>
      <c r="J12326" s="6" t="s">
        <v>27891</v>
      </c>
      <c r="K12326" s="6" t="s">
        <v>50321</v>
      </c>
      <c r="L12326" s="6" t="s">
        <v>90</v>
      </c>
      <c r="M12326" s="6" t="s">
        <v>27892</v>
      </c>
      <c r="N12326" s="6" t="s">
        <v>60764</v>
      </c>
      <c r="O12326" s="6" t="s">
        <v>78109</v>
      </c>
    </row>
    <row r="12327" spans="9:15" x14ac:dyDescent="0.25">
      <c r="I12327">
        <v>12326</v>
      </c>
      <c r="J12327" s="6" t="s">
        <v>27893</v>
      </c>
      <c r="K12327" s="6" t="s">
        <v>52352</v>
      </c>
      <c r="L12327" s="6" t="s">
        <v>90</v>
      </c>
      <c r="M12327" s="6" t="s">
        <v>27894</v>
      </c>
      <c r="N12327" s="6" t="s">
        <v>60765</v>
      </c>
      <c r="O12327" s="6" t="s">
        <v>78110</v>
      </c>
    </row>
    <row r="12328" spans="9:15" x14ac:dyDescent="0.25">
      <c r="I12328">
        <v>12327</v>
      </c>
      <c r="J12328" s="6" t="s">
        <v>27895</v>
      </c>
      <c r="K12328" s="6" t="s">
        <v>51630</v>
      </c>
      <c r="L12328" s="6" t="s">
        <v>90</v>
      </c>
      <c r="M12328" s="6" t="s">
        <v>27896</v>
      </c>
      <c r="N12328" s="6" t="s">
        <v>90</v>
      </c>
      <c r="O12328" s="6" t="s">
        <v>78111</v>
      </c>
    </row>
    <row r="12329" spans="9:15" x14ac:dyDescent="0.25">
      <c r="I12329">
        <v>12328</v>
      </c>
      <c r="J12329" s="6" t="s">
        <v>27897</v>
      </c>
      <c r="K12329" s="6" t="s">
        <v>52341</v>
      </c>
      <c r="L12329" s="6" t="s">
        <v>90</v>
      </c>
      <c r="M12329" s="6" t="s">
        <v>27898</v>
      </c>
      <c r="N12329" s="6" t="s">
        <v>60766</v>
      </c>
      <c r="O12329" s="6" t="s">
        <v>78112</v>
      </c>
    </row>
    <row r="12330" spans="9:15" x14ac:dyDescent="0.25">
      <c r="I12330">
        <v>12329</v>
      </c>
      <c r="J12330" s="6" t="s">
        <v>27899</v>
      </c>
      <c r="K12330" s="6" t="s">
        <v>52352</v>
      </c>
      <c r="L12330" s="6" t="s">
        <v>90</v>
      </c>
      <c r="M12330" s="6" t="s">
        <v>27900</v>
      </c>
      <c r="N12330" s="6" t="s">
        <v>60767</v>
      </c>
      <c r="O12330" s="6" t="s">
        <v>78113</v>
      </c>
    </row>
    <row r="12331" spans="9:15" x14ac:dyDescent="0.25">
      <c r="I12331">
        <v>12330</v>
      </c>
      <c r="J12331" s="6" t="s">
        <v>27901</v>
      </c>
      <c r="K12331" s="6" t="s">
        <v>50834</v>
      </c>
      <c r="L12331" s="6" t="s">
        <v>50838</v>
      </c>
      <c r="M12331" s="6" t="s">
        <v>27902</v>
      </c>
      <c r="N12331" s="6" t="s">
        <v>60768</v>
      </c>
      <c r="O12331" s="6" t="s">
        <v>78114</v>
      </c>
    </row>
    <row r="12332" spans="9:15" x14ac:dyDescent="0.25">
      <c r="I12332">
        <v>12331</v>
      </c>
      <c r="J12332" s="6" t="s">
        <v>27903</v>
      </c>
      <c r="K12332" s="6" t="s">
        <v>52449</v>
      </c>
      <c r="L12332" s="6" t="s">
        <v>52152</v>
      </c>
      <c r="M12332" s="6" t="s">
        <v>27904</v>
      </c>
      <c r="N12332" s="6" t="s">
        <v>60769</v>
      </c>
      <c r="O12332" s="6" t="s">
        <v>78115</v>
      </c>
    </row>
    <row r="12333" spans="9:15" x14ac:dyDescent="0.25">
      <c r="I12333">
        <v>12332</v>
      </c>
      <c r="J12333" s="6" t="s">
        <v>27905</v>
      </c>
      <c r="K12333" s="6" t="s">
        <v>52517</v>
      </c>
      <c r="L12333" s="6" t="s">
        <v>90</v>
      </c>
      <c r="M12333" s="6" t="s">
        <v>27906</v>
      </c>
      <c r="N12333" s="6" t="s">
        <v>90</v>
      </c>
      <c r="O12333" s="6" t="s">
        <v>78116</v>
      </c>
    </row>
    <row r="12334" spans="9:15" x14ac:dyDescent="0.25">
      <c r="I12334">
        <v>12333</v>
      </c>
      <c r="J12334" s="6" t="s">
        <v>27907</v>
      </c>
      <c r="K12334" s="6" t="s">
        <v>52405</v>
      </c>
      <c r="L12334" s="6" t="s">
        <v>90</v>
      </c>
      <c r="M12334" s="6" t="s">
        <v>27908</v>
      </c>
      <c r="N12334" s="6" t="s">
        <v>60770</v>
      </c>
      <c r="O12334" s="6" t="s">
        <v>78117</v>
      </c>
    </row>
    <row r="12335" spans="9:15" x14ac:dyDescent="0.25">
      <c r="I12335">
        <v>12334</v>
      </c>
      <c r="J12335" s="6" t="s">
        <v>27909</v>
      </c>
      <c r="K12335" s="6" t="s">
        <v>50883</v>
      </c>
      <c r="L12335" s="6" t="s">
        <v>90</v>
      </c>
      <c r="M12335" s="6" t="s">
        <v>27910</v>
      </c>
      <c r="N12335" s="6" t="s">
        <v>60771</v>
      </c>
      <c r="O12335" s="6" t="s">
        <v>78118</v>
      </c>
    </row>
    <row r="12336" spans="9:15" x14ac:dyDescent="0.25">
      <c r="I12336">
        <v>12335</v>
      </c>
      <c r="J12336" s="6" t="s">
        <v>27911</v>
      </c>
      <c r="K12336" s="6" t="s">
        <v>49107</v>
      </c>
      <c r="L12336" s="6" t="s">
        <v>90</v>
      </c>
      <c r="M12336" s="6" t="s">
        <v>27912</v>
      </c>
      <c r="N12336" s="6" t="s">
        <v>60772</v>
      </c>
      <c r="O12336" s="6" t="s">
        <v>78119</v>
      </c>
    </row>
    <row r="12337" spans="9:15" x14ac:dyDescent="0.25">
      <c r="I12337">
        <v>12336</v>
      </c>
      <c r="J12337" s="6" t="s">
        <v>27913</v>
      </c>
      <c r="K12337" s="6" t="s">
        <v>52329</v>
      </c>
      <c r="L12337" s="6" t="s">
        <v>90</v>
      </c>
      <c r="M12337" s="6" t="s">
        <v>27914</v>
      </c>
      <c r="N12337" s="6" t="s">
        <v>60773</v>
      </c>
      <c r="O12337" s="6" t="s">
        <v>78120</v>
      </c>
    </row>
    <row r="12338" spans="9:15" x14ac:dyDescent="0.25">
      <c r="I12338">
        <v>12337</v>
      </c>
      <c r="J12338" s="6" t="s">
        <v>27915</v>
      </c>
      <c r="K12338" s="6" t="s">
        <v>52329</v>
      </c>
      <c r="L12338" s="6" t="s">
        <v>90</v>
      </c>
      <c r="M12338" s="6" t="s">
        <v>27916</v>
      </c>
      <c r="N12338" s="6" t="s">
        <v>60774</v>
      </c>
      <c r="O12338" s="6" t="s">
        <v>78121</v>
      </c>
    </row>
    <row r="12339" spans="9:15" x14ac:dyDescent="0.25">
      <c r="I12339">
        <v>12338</v>
      </c>
      <c r="J12339" s="6" t="s">
        <v>27917</v>
      </c>
      <c r="K12339" s="6" t="s">
        <v>52329</v>
      </c>
      <c r="L12339" s="6" t="s">
        <v>90</v>
      </c>
      <c r="M12339" s="6" t="s">
        <v>27918</v>
      </c>
      <c r="N12339" s="6" t="s">
        <v>90</v>
      </c>
      <c r="O12339" s="6" t="s">
        <v>78122</v>
      </c>
    </row>
    <row r="12340" spans="9:15" x14ac:dyDescent="0.25">
      <c r="I12340">
        <v>12339</v>
      </c>
      <c r="J12340" s="6" t="s">
        <v>27919</v>
      </c>
      <c r="K12340" s="6" t="s">
        <v>52329</v>
      </c>
      <c r="L12340" s="6" t="s">
        <v>90</v>
      </c>
      <c r="M12340" s="6" t="s">
        <v>27920</v>
      </c>
      <c r="N12340" s="6" t="s">
        <v>60775</v>
      </c>
      <c r="O12340" s="6" t="s">
        <v>78123</v>
      </c>
    </row>
    <row r="12341" spans="9:15" x14ac:dyDescent="0.25">
      <c r="I12341">
        <v>12340</v>
      </c>
      <c r="J12341" s="6" t="s">
        <v>27921</v>
      </c>
      <c r="K12341" s="6" t="s">
        <v>52329</v>
      </c>
      <c r="L12341" s="6" t="s">
        <v>90</v>
      </c>
      <c r="M12341" s="6" t="s">
        <v>27922</v>
      </c>
      <c r="N12341" s="6" t="s">
        <v>60776</v>
      </c>
      <c r="O12341" s="6" t="s">
        <v>78124</v>
      </c>
    </row>
    <row r="12342" spans="9:15" x14ac:dyDescent="0.25">
      <c r="I12342">
        <v>12341</v>
      </c>
      <c r="J12342" s="6" t="s">
        <v>27923</v>
      </c>
      <c r="K12342" s="6" t="s">
        <v>52402</v>
      </c>
      <c r="L12342" s="6" t="s">
        <v>90</v>
      </c>
      <c r="M12342" s="6" t="s">
        <v>27924</v>
      </c>
      <c r="N12342" s="6" t="s">
        <v>60777</v>
      </c>
      <c r="O12342" s="6" t="s">
        <v>78125</v>
      </c>
    </row>
    <row r="12343" spans="9:15" x14ac:dyDescent="0.25">
      <c r="I12343">
        <v>12342</v>
      </c>
      <c r="J12343" s="6" t="s">
        <v>27925</v>
      </c>
      <c r="K12343" s="6" t="s">
        <v>52393</v>
      </c>
      <c r="L12343" s="6" t="s">
        <v>90</v>
      </c>
      <c r="M12343" s="6" t="s">
        <v>27926</v>
      </c>
      <c r="N12343" s="6" t="s">
        <v>60778</v>
      </c>
      <c r="O12343" s="6" t="s">
        <v>78126</v>
      </c>
    </row>
    <row r="12344" spans="9:15" x14ac:dyDescent="0.25">
      <c r="I12344">
        <v>12343</v>
      </c>
      <c r="J12344" s="6" t="s">
        <v>27927</v>
      </c>
      <c r="K12344" s="6" t="s">
        <v>49898</v>
      </c>
      <c r="L12344" s="6" t="s">
        <v>90</v>
      </c>
      <c r="M12344" s="6" t="s">
        <v>27928</v>
      </c>
      <c r="N12344" s="6" t="s">
        <v>60779</v>
      </c>
      <c r="O12344" s="6" t="s">
        <v>78127</v>
      </c>
    </row>
    <row r="12345" spans="9:15" x14ac:dyDescent="0.25">
      <c r="I12345">
        <v>12344</v>
      </c>
      <c r="J12345" s="6" t="s">
        <v>27929</v>
      </c>
      <c r="K12345" s="6" t="s">
        <v>49777</v>
      </c>
      <c r="L12345" s="6" t="s">
        <v>49794</v>
      </c>
      <c r="M12345" s="6" t="s">
        <v>27930</v>
      </c>
      <c r="N12345" s="6" t="s">
        <v>53307</v>
      </c>
      <c r="O12345" s="6" t="s">
        <v>78128</v>
      </c>
    </row>
    <row r="12346" spans="9:15" x14ac:dyDescent="0.25">
      <c r="I12346">
        <v>12345</v>
      </c>
      <c r="J12346" s="6" t="s">
        <v>27931</v>
      </c>
      <c r="K12346" s="6" t="s">
        <v>50232</v>
      </c>
      <c r="L12346" s="6" t="s">
        <v>90</v>
      </c>
      <c r="M12346" s="6" t="s">
        <v>27932</v>
      </c>
      <c r="N12346" s="6" t="s">
        <v>60780</v>
      </c>
      <c r="O12346" s="6" t="s">
        <v>78129</v>
      </c>
    </row>
    <row r="12347" spans="9:15" x14ac:dyDescent="0.25">
      <c r="I12347">
        <v>12346</v>
      </c>
      <c r="J12347" s="6" t="s">
        <v>27933</v>
      </c>
      <c r="K12347" s="6" t="s">
        <v>50238</v>
      </c>
      <c r="L12347" s="6" t="s">
        <v>50321</v>
      </c>
      <c r="M12347" s="6" t="s">
        <v>27934</v>
      </c>
      <c r="N12347" s="6" t="s">
        <v>60781</v>
      </c>
      <c r="O12347" s="6" t="s">
        <v>78130</v>
      </c>
    </row>
    <row r="12348" spans="9:15" x14ac:dyDescent="0.25">
      <c r="I12348">
        <v>12347</v>
      </c>
      <c r="J12348" s="6" t="s">
        <v>27935</v>
      </c>
      <c r="K12348" s="6" t="s">
        <v>50104</v>
      </c>
      <c r="L12348" s="6" t="s">
        <v>90</v>
      </c>
      <c r="M12348" s="6" t="s">
        <v>27936</v>
      </c>
      <c r="N12348" s="6" t="s">
        <v>57649</v>
      </c>
      <c r="O12348" s="6" t="s">
        <v>78131</v>
      </c>
    </row>
    <row r="12349" spans="9:15" x14ac:dyDescent="0.25">
      <c r="I12349">
        <v>12348</v>
      </c>
      <c r="J12349" s="6" t="s">
        <v>27937</v>
      </c>
      <c r="K12349" s="6" t="s">
        <v>49735</v>
      </c>
      <c r="L12349" s="6" t="s">
        <v>49733</v>
      </c>
      <c r="M12349" s="6" t="s">
        <v>27938</v>
      </c>
      <c r="N12349" s="6" t="s">
        <v>60782</v>
      </c>
      <c r="O12349" s="6" t="s">
        <v>78132</v>
      </c>
    </row>
    <row r="12350" spans="9:15" x14ac:dyDescent="0.25">
      <c r="I12350">
        <v>12349</v>
      </c>
      <c r="J12350" s="6" t="s">
        <v>27939</v>
      </c>
      <c r="K12350" s="6" t="s">
        <v>50259</v>
      </c>
      <c r="L12350" s="6" t="s">
        <v>90</v>
      </c>
      <c r="M12350" s="6" t="s">
        <v>27940</v>
      </c>
      <c r="N12350" s="6" t="s">
        <v>60783</v>
      </c>
      <c r="O12350" s="6" t="s">
        <v>78133</v>
      </c>
    </row>
    <row r="12351" spans="9:15" x14ac:dyDescent="0.25">
      <c r="I12351">
        <v>12350</v>
      </c>
      <c r="J12351" s="6" t="s">
        <v>27941</v>
      </c>
      <c r="K12351" s="6" t="s">
        <v>50591</v>
      </c>
      <c r="L12351" s="6" t="s">
        <v>90</v>
      </c>
      <c r="M12351" s="6" t="s">
        <v>27942</v>
      </c>
      <c r="N12351" s="6" t="s">
        <v>60784</v>
      </c>
      <c r="O12351" s="6" t="s">
        <v>78134</v>
      </c>
    </row>
    <row r="12352" spans="9:15" x14ac:dyDescent="0.25">
      <c r="I12352">
        <v>12351</v>
      </c>
      <c r="J12352" s="6" t="s">
        <v>27943</v>
      </c>
      <c r="K12352" s="6" t="s">
        <v>50236</v>
      </c>
      <c r="L12352" s="6" t="s">
        <v>49926</v>
      </c>
      <c r="M12352" s="6" t="s">
        <v>27944</v>
      </c>
      <c r="N12352" s="6" t="s">
        <v>60785</v>
      </c>
      <c r="O12352" s="6" t="s">
        <v>78135</v>
      </c>
    </row>
    <row r="12353" spans="9:15" x14ac:dyDescent="0.25">
      <c r="I12353">
        <v>12352</v>
      </c>
      <c r="J12353" s="6" t="s">
        <v>27945</v>
      </c>
      <c r="K12353" s="6" t="s">
        <v>52329</v>
      </c>
      <c r="L12353" s="6" t="s">
        <v>90</v>
      </c>
      <c r="M12353" s="6" t="s">
        <v>27946</v>
      </c>
      <c r="N12353" s="6" t="s">
        <v>60786</v>
      </c>
      <c r="O12353" s="6" t="s">
        <v>78136</v>
      </c>
    </row>
    <row r="12354" spans="9:15" x14ac:dyDescent="0.25">
      <c r="I12354">
        <v>12353</v>
      </c>
      <c r="J12354" s="6" t="s">
        <v>27947</v>
      </c>
      <c r="K12354" s="6" t="s">
        <v>50083</v>
      </c>
      <c r="L12354" s="6" t="s">
        <v>90</v>
      </c>
      <c r="M12354" s="6" t="s">
        <v>27948</v>
      </c>
      <c r="N12354" s="6" t="s">
        <v>60787</v>
      </c>
      <c r="O12354" s="6" t="s">
        <v>78137</v>
      </c>
    </row>
    <row r="12355" spans="9:15" x14ac:dyDescent="0.25">
      <c r="I12355">
        <v>12354</v>
      </c>
      <c r="J12355" s="6" t="s">
        <v>27949</v>
      </c>
      <c r="K12355" s="6" t="s">
        <v>49800</v>
      </c>
      <c r="L12355" s="6" t="s">
        <v>49367</v>
      </c>
      <c r="M12355" s="6" t="s">
        <v>27950</v>
      </c>
      <c r="N12355" s="6" t="s">
        <v>60788</v>
      </c>
      <c r="O12355" s="6" t="s">
        <v>78138</v>
      </c>
    </row>
    <row r="12356" spans="9:15" x14ac:dyDescent="0.25">
      <c r="I12356">
        <v>12355</v>
      </c>
      <c r="J12356" s="6" t="s">
        <v>27951</v>
      </c>
      <c r="K12356" s="6" t="s">
        <v>49794</v>
      </c>
      <c r="L12356" s="6" t="s">
        <v>49723</v>
      </c>
      <c r="M12356" s="6" t="s">
        <v>27952</v>
      </c>
      <c r="N12356" s="6" t="s">
        <v>60789</v>
      </c>
      <c r="O12356" s="6" t="s">
        <v>78139</v>
      </c>
    </row>
    <row r="12357" spans="9:15" x14ac:dyDescent="0.25">
      <c r="I12357">
        <v>12356</v>
      </c>
      <c r="J12357" s="6" t="s">
        <v>27953</v>
      </c>
      <c r="K12357" s="6" t="s">
        <v>49125</v>
      </c>
      <c r="L12357" s="6" t="s">
        <v>49236</v>
      </c>
      <c r="M12357" s="6" t="s">
        <v>27954</v>
      </c>
      <c r="N12357" s="6" t="s">
        <v>60790</v>
      </c>
      <c r="O12357" s="6" t="s">
        <v>78140</v>
      </c>
    </row>
    <row r="12358" spans="9:15" x14ac:dyDescent="0.25">
      <c r="I12358">
        <v>12357</v>
      </c>
      <c r="J12358" s="6" t="s">
        <v>27955</v>
      </c>
      <c r="K12358" s="6" t="s">
        <v>51452</v>
      </c>
      <c r="L12358" s="6" t="s">
        <v>90</v>
      </c>
      <c r="M12358" s="6" t="s">
        <v>27956</v>
      </c>
      <c r="N12358" s="6" t="s">
        <v>60791</v>
      </c>
      <c r="O12358" s="6" t="s">
        <v>70697</v>
      </c>
    </row>
    <row r="12359" spans="9:15" x14ac:dyDescent="0.25">
      <c r="I12359">
        <v>12358</v>
      </c>
      <c r="J12359" s="6" t="s">
        <v>27957</v>
      </c>
      <c r="K12359" s="6" t="s">
        <v>52349</v>
      </c>
      <c r="L12359" s="6" t="s">
        <v>90</v>
      </c>
      <c r="M12359" s="6" t="s">
        <v>27958</v>
      </c>
      <c r="N12359" s="6" t="s">
        <v>60792</v>
      </c>
      <c r="O12359" s="6" t="s">
        <v>78141</v>
      </c>
    </row>
    <row r="12360" spans="9:15" x14ac:dyDescent="0.25">
      <c r="I12360">
        <v>12359</v>
      </c>
      <c r="J12360" s="6" t="s">
        <v>27959</v>
      </c>
      <c r="K12360" s="6" t="s">
        <v>52329</v>
      </c>
      <c r="L12360" s="6" t="s">
        <v>90</v>
      </c>
      <c r="M12360" s="6" t="s">
        <v>27960</v>
      </c>
      <c r="N12360" s="6" t="s">
        <v>90</v>
      </c>
      <c r="O12360" s="6" t="s">
        <v>78142</v>
      </c>
    </row>
    <row r="12361" spans="9:15" x14ac:dyDescent="0.25">
      <c r="I12361">
        <v>12360</v>
      </c>
      <c r="J12361" s="6" t="s">
        <v>27961</v>
      </c>
      <c r="K12361" s="6" t="s">
        <v>50755</v>
      </c>
      <c r="L12361" s="6" t="s">
        <v>49266</v>
      </c>
      <c r="M12361" s="6" t="s">
        <v>27962</v>
      </c>
      <c r="N12361" s="6" t="s">
        <v>60793</v>
      </c>
      <c r="O12361" s="6" t="s">
        <v>72505</v>
      </c>
    </row>
    <row r="12362" spans="9:15" x14ac:dyDescent="0.25">
      <c r="I12362">
        <v>12361</v>
      </c>
      <c r="J12362" s="6" t="s">
        <v>27963</v>
      </c>
      <c r="K12362" s="6" t="s">
        <v>49904</v>
      </c>
      <c r="L12362" s="6" t="s">
        <v>49898</v>
      </c>
      <c r="M12362" s="6" t="s">
        <v>27964</v>
      </c>
      <c r="N12362" s="6" t="s">
        <v>60794</v>
      </c>
      <c r="O12362" s="6" t="s">
        <v>78143</v>
      </c>
    </row>
    <row r="12363" spans="9:15" x14ac:dyDescent="0.25">
      <c r="I12363">
        <v>12362</v>
      </c>
      <c r="J12363" s="6" t="s">
        <v>27965</v>
      </c>
      <c r="K12363" s="6" t="s">
        <v>49898</v>
      </c>
      <c r="L12363" s="6" t="s">
        <v>90</v>
      </c>
      <c r="M12363" s="6" t="s">
        <v>27966</v>
      </c>
      <c r="N12363" s="6" t="s">
        <v>55084</v>
      </c>
      <c r="O12363" s="6" t="s">
        <v>69730</v>
      </c>
    </row>
    <row r="12364" spans="9:15" x14ac:dyDescent="0.25">
      <c r="I12364">
        <v>12363</v>
      </c>
      <c r="J12364" s="6" t="s">
        <v>27967</v>
      </c>
      <c r="K12364" s="6" t="s">
        <v>50236</v>
      </c>
      <c r="L12364" s="6" t="s">
        <v>50238</v>
      </c>
      <c r="M12364" s="6" t="s">
        <v>27968</v>
      </c>
      <c r="N12364" s="6" t="s">
        <v>90</v>
      </c>
      <c r="O12364" s="6" t="s">
        <v>78144</v>
      </c>
    </row>
    <row r="12365" spans="9:15" x14ac:dyDescent="0.25">
      <c r="I12365">
        <v>12364</v>
      </c>
      <c r="J12365" s="6" t="s">
        <v>27969</v>
      </c>
      <c r="K12365" s="6" t="s">
        <v>49989</v>
      </c>
      <c r="L12365" s="6" t="s">
        <v>49874</v>
      </c>
      <c r="M12365" s="6" t="s">
        <v>27970</v>
      </c>
      <c r="N12365" s="6" t="s">
        <v>60795</v>
      </c>
      <c r="O12365" s="6" t="s">
        <v>78145</v>
      </c>
    </row>
    <row r="12366" spans="9:15" x14ac:dyDescent="0.25">
      <c r="I12366">
        <v>12365</v>
      </c>
      <c r="J12366" s="6" t="s">
        <v>27971</v>
      </c>
      <c r="K12366" s="6" t="s">
        <v>50905</v>
      </c>
      <c r="L12366" s="6" t="s">
        <v>90</v>
      </c>
      <c r="M12366" s="6" t="s">
        <v>27972</v>
      </c>
      <c r="N12366" s="6" t="s">
        <v>60796</v>
      </c>
      <c r="O12366" s="6" t="s">
        <v>78146</v>
      </c>
    </row>
    <row r="12367" spans="9:15" x14ac:dyDescent="0.25">
      <c r="I12367">
        <v>12366</v>
      </c>
      <c r="J12367" s="6" t="s">
        <v>27973</v>
      </c>
      <c r="K12367" s="6" t="s">
        <v>49898</v>
      </c>
      <c r="L12367" s="6" t="s">
        <v>90</v>
      </c>
      <c r="M12367" s="6" t="s">
        <v>27974</v>
      </c>
      <c r="N12367" s="6" t="s">
        <v>60797</v>
      </c>
      <c r="O12367" s="6" t="s">
        <v>78147</v>
      </c>
    </row>
    <row r="12368" spans="9:15" x14ac:dyDescent="0.25">
      <c r="I12368">
        <v>12367</v>
      </c>
      <c r="J12368" s="6" t="s">
        <v>27975</v>
      </c>
      <c r="K12368" s="6" t="s">
        <v>48972</v>
      </c>
      <c r="L12368" s="6" t="s">
        <v>49405</v>
      </c>
      <c r="M12368" s="6" t="s">
        <v>27976</v>
      </c>
      <c r="N12368" s="6" t="s">
        <v>60798</v>
      </c>
      <c r="O12368" s="6" t="s">
        <v>78148</v>
      </c>
    </row>
    <row r="12369" spans="9:15" x14ac:dyDescent="0.25">
      <c r="I12369">
        <v>12368</v>
      </c>
      <c r="J12369" s="6" t="s">
        <v>27977</v>
      </c>
      <c r="K12369" s="6" t="s">
        <v>50207</v>
      </c>
      <c r="L12369" s="6" t="s">
        <v>50045</v>
      </c>
      <c r="M12369" s="6" t="s">
        <v>27978</v>
      </c>
      <c r="N12369" s="6" t="s">
        <v>60799</v>
      </c>
      <c r="O12369" s="6" t="s">
        <v>78149</v>
      </c>
    </row>
    <row r="12370" spans="9:15" x14ac:dyDescent="0.25">
      <c r="I12370">
        <v>12369</v>
      </c>
      <c r="J12370" s="6" t="s">
        <v>27979</v>
      </c>
      <c r="K12370" s="6" t="s">
        <v>49706</v>
      </c>
      <c r="L12370" s="6" t="s">
        <v>51175</v>
      </c>
      <c r="M12370" s="6" t="s">
        <v>27980</v>
      </c>
      <c r="N12370" s="6" t="s">
        <v>60800</v>
      </c>
      <c r="O12370" s="6" t="s">
        <v>78150</v>
      </c>
    </row>
    <row r="12371" spans="9:15" x14ac:dyDescent="0.25">
      <c r="I12371">
        <v>12370</v>
      </c>
      <c r="J12371" s="6" t="s">
        <v>27981</v>
      </c>
      <c r="K12371" s="6" t="s">
        <v>50332</v>
      </c>
      <c r="L12371" s="6" t="s">
        <v>49474</v>
      </c>
      <c r="M12371" s="6" t="s">
        <v>27982</v>
      </c>
      <c r="N12371" s="6" t="s">
        <v>60801</v>
      </c>
      <c r="O12371" s="6" t="s">
        <v>78151</v>
      </c>
    </row>
    <row r="12372" spans="9:15" x14ac:dyDescent="0.25">
      <c r="I12372">
        <v>12371</v>
      </c>
      <c r="J12372" s="6" t="s">
        <v>27983</v>
      </c>
      <c r="K12372" s="6" t="s">
        <v>49205</v>
      </c>
      <c r="L12372" s="6" t="s">
        <v>49211</v>
      </c>
      <c r="M12372" s="6" t="s">
        <v>27984</v>
      </c>
      <c r="N12372" s="6" t="s">
        <v>58666</v>
      </c>
      <c r="O12372" s="6" t="s">
        <v>75001</v>
      </c>
    </row>
    <row r="12373" spans="9:15" x14ac:dyDescent="0.25">
      <c r="I12373">
        <v>12372</v>
      </c>
      <c r="J12373" s="6" t="s">
        <v>27985</v>
      </c>
      <c r="K12373" s="6" t="s">
        <v>51410</v>
      </c>
      <c r="L12373" s="6" t="s">
        <v>90</v>
      </c>
      <c r="M12373" s="6" t="s">
        <v>27986</v>
      </c>
      <c r="N12373" s="6" t="s">
        <v>60802</v>
      </c>
      <c r="O12373" s="6" t="s">
        <v>78152</v>
      </c>
    </row>
    <row r="12374" spans="9:15" x14ac:dyDescent="0.25">
      <c r="I12374">
        <v>12373</v>
      </c>
      <c r="J12374" s="6" t="s">
        <v>27987</v>
      </c>
      <c r="K12374" s="6" t="s">
        <v>50294</v>
      </c>
      <c r="L12374" s="6" t="s">
        <v>50294</v>
      </c>
      <c r="M12374" s="6" t="s">
        <v>27988</v>
      </c>
      <c r="N12374" s="6" t="s">
        <v>60803</v>
      </c>
      <c r="O12374" s="6" t="s">
        <v>78153</v>
      </c>
    </row>
    <row r="12375" spans="9:15" x14ac:dyDescent="0.25">
      <c r="I12375">
        <v>12374</v>
      </c>
      <c r="J12375" s="6" t="s">
        <v>27989</v>
      </c>
      <c r="K12375" s="6" t="s">
        <v>51046</v>
      </c>
      <c r="L12375" s="6" t="s">
        <v>90</v>
      </c>
      <c r="M12375" s="6" t="s">
        <v>27990</v>
      </c>
      <c r="N12375" s="6" t="s">
        <v>60804</v>
      </c>
      <c r="O12375" s="6" t="s">
        <v>78154</v>
      </c>
    </row>
    <row r="12376" spans="9:15" x14ac:dyDescent="0.25">
      <c r="I12376">
        <v>12375</v>
      </c>
      <c r="J12376" s="6" t="s">
        <v>27991</v>
      </c>
      <c r="K12376" s="6" t="s">
        <v>51817</v>
      </c>
      <c r="L12376" s="6" t="s">
        <v>90</v>
      </c>
      <c r="M12376" s="6" t="s">
        <v>27992</v>
      </c>
      <c r="N12376" s="6" t="s">
        <v>60805</v>
      </c>
      <c r="O12376" s="6" t="s">
        <v>78155</v>
      </c>
    </row>
    <row r="12377" spans="9:15" x14ac:dyDescent="0.25">
      <c r="I12377">
        <v>12376</v>
      </c>
      <c r="J12377" s="6" t="s">
        <v>27993</v>
      </c>
      <c r="K12377" s="6" t="s">
        <v>52341</v>
      </c>
      <c r="L12377" s="6" t="s">
        <v>90</v>
      </c>
      <c r="M12377" s="6" t="s">
        <v>27994</v>
      </c>
      <c r="N12377" s="6" t="s">
        <v>60806</v>
      </c>
      <c r="O12377" s="6" t="s">
        <v>78156</v>
      </c>
    </row>
    <row r="12378" spans="9:15" x14ac:dyDescent="0.25">
      <c r="I12378">
        <v>12377</v>
      </c>
      <c r="J12378" s="6" t="s">
        <v>27995</v>
      </c>
      <c r="K12378" s="6" t="s">
        <v>52341</v>
      </c>
      <c r="L12378" s="6" t="s">
        <v>90</v>
      </c>
      <c r="M12378" s="6" t="s">
        <v>27996</v>
      </c>
      <c r="N12378" s="6" t="s">
        <v>60807</v>
      </c>
      <c r="O12378" s="6" t="s">
        <v>78157</v>
      </c>
    </row>
    <row r="12379" spans="9:15" x14ac:dyDescent="0.25">
      <c r="I12379">
        <v>12378</v>
      </c>
      <c r="J12379" s="6" t="s">
        <v>27997</v>
      </c>
      <c r="K12379" s="6" t="s">
        <v>52361</v>
      </c>
      <c r="L12379" s="6" t="s">
        <v>90</v>
      </c>
      <c r="M12379" s="6" t="s">
        <v>27998</v>
      </c>
      <c r="N12379" s="6" t="s">
        <v>60808</v>
      </c>
      <c r="O12379" s="6" t="s">
        <v>78158</v>
      </c>
    </row>
    <row r="12380" spans="9:15" x14ac:dyDescent="0.25">
      <c r="I12380">
        <v>12379</v>
      </c>
      <c r="J12380" s="6" t="s">
        <v>27999</v>
      </c>
      <c r="K12380" s="6" t="s">
        <v>50849</v>
      </c>
      <c r="L12380" s="6" t="s">
        <v>50941</v>
      </c>
      <c r="M12380" s="6" t="s">
        <v>28000</v>
      </c>
      <c r="N12380" s="6" t="s">
        <v>60809</v>
      </c>
      <c r="O12380" s="6" t="s">
        <v>78159</v>
      </c>
    </row>
    <row r="12381" spans="9:15" x14ac:dyDescent="0.25">
      <c r="I12381">
        <v>12380</v>
      </c>
      <c r="J12381" s="6" t="s">
        <v>28001</v>
      </c>
      <c r="K12381" s="6" t="s">
        <v>51592</v>
      </c>
      <c r="L12381" s="6" t="s">
        <v>90</v>
      </c>
      <c r="M12381" s="6" t="s">
        <v>28002</v>
      </c>
      <c r="N12381" s="6" t="s">
        <v>60810</v>
      </c>
      <c r="O12381" s="6" t="s">
        <v>78160</v>
      </c>
    </row>
    <row r="12382" spans="9:15" x14ac:dyDescent="0.25">
      <c r="I12382">
        <v>12381</v>
      </c>
      <c r="J12382" s="6" t="s">
        <v>28003</v>
      </c>
      <c r="K12382" s="6" t="s">
        <v>49807</v>
      </c>
      <c r="L12382" s="6" t="s">
        <v>90</v>
      </c>
      <c r="M12382" s="6" t="s">
        <v>28004</v>
      </c>
      <c r="N12382" s="6" t="s">
        <v>60811</v>
      </c>
      <c r="O12382" s="6" t="s">
        <v>78161</v>
      </c>
    </row>
    <row r="12383" spans="9:15" x14ac:dyDescent="0.25">
      <c r="I12383">
        <v>12382</v>
      </c>
      <c r="J12383" s="6" t="s">
        <v>28005</v>
      </c>
      <c r="K12383" s="6" t="s">
        <v>52329</v>
      </c>
      <c r="L12383" s="6" t="s">
        <v>90</v>
      </c>
      <c r="M12383" s="6" t="s">
        <v>28006</v>
      </c>
      <c r="N12383" s="6" t="s">
        <v>90</v>
      </c>
      <c r="O12383" s="6" t="s">
        <v>78162</v>
      </c>
    </row>
    <row r="12384" spans="9:15" x14ac:dyDescent="0.25">
      <c r="I12384">
        <v>12383</v>
      </c>
      <c r="J12384" s="6" t="s">
        <v>28007</v>
      </c>
      <c r="K12384" s="6" t="s">
        <v>50955</v>
      </c>
      <c r="L12384" s="6" t="s">
        <v>90</v>
      </c>
      <c r="M12384" s="6" t="s">
        <v>28008</v>
      </c>
      <c r="N12384" s="6" t="s">
        <v>60812</v>
      </c>
      <c r="O12384" s="6" t="s">
        <v>78163</v>
      </c>
    </row>
    <row r="12385" spans="9:15" x14ac:dyDescent="0.25">
      <c r="I12385">
        <v>12384</v>
      </c>
      <c r="J12385" s="6" t="s">
        <v>28009</v>
      </c>
      <c r="K12385" s="6" t="s">
        <v>49184</v>
      </c>
      <c r="L12385" s="6" t="s">
        <v>90</v>
      </c>
      <c r="M12385" s="6" t="s">
        <v>28010</v>
      </c>
      <c r="N12385" s="6" t="s">
        <v>54326</v>
      </c>
      <c r="O12385" s="6" t="s">
        <v>78164</v>
      </c>
    </row>
    <row r="12386" spans="9:15" x14ac:dyDescent="0.25">
      <c r="I12386">
        <v>12385</v>
      </c>
      <c r="J12386" s="6" t="s">
        <v>28011</v>
      </c>
      <c r="K12386" s="6" t="s">
        <v>48915</v>
      </c>
      <c r="L12386" s="6" t="s">
        <v>48917</v>
      </c>
      <c r="M12386" s="6" t="s">
        <v>28012</v>
      </c>
      <c r="N12386" s="6" t="s">
        <v>60813</v>
      </c>
      <c r="O12386" s="6" t="s">
        <v>78165</v>
      </c>
    </row>
    <row r="12387" spans="9:15" x14ac:dyDescent="0.25">
      <c r="I12387">
        <v>12386</v>
      </c>
      <c r="J12387" s="6" t="s">
        <v>28013</v>
      </c>
      <c r="K12387" s="6" t="s">
        <v>51817</v>
      </c>
      <c r="L12387" s="6" t="s">
        <v>90</v>
      </c>
      <c r="M12387" s="6" t="s">
        <v>28014</v>
      </c>
      <c r="N12387" s="6" t="s">
        <v>60814</v>
      </c>
      <c r="O12387" s="6" t="s">
        <v>78166</v>
      </c>
    </row>
    <row r="12388" spans="9:15" x14ac:dyDescent="0.25">
      <c r="I12388">
        <v>12387</v>
      </c>
      <c r="J12388" s="6" t="s">
        <v>28015</v>
      </c>
      <c r="K12388" s="6" t="s">
        <v>52466</v>
      </c>
      <c r="L12388" s="6" t="s">
        <v>52430</v>
      </c>
      <c r="M12388" s="6" t="s">
        <v>28016</v>
      </c>
      <c r="N12388" s="6" t="s">
        <v>54065</v>
      </c>
      <c r="O12388" s="6" t="s">
        <v>68227</v>
      </c>
    </row>
    <row r="12389" spans="9:15" x14ac:dyDescent="0.25">
      <c r="I12389">
        <v>12388</v>
      </c>
      <c r="J12389" s="6" t="s">
        <v>28017</v>
      </c>
      <c r="K12389" s="6" t="s">
        <v>50141</v>
      </c>
      <c r="L12389" s="6" t="s">
        <v>90</v>
      </c>
      <c r="M12389" s="6" t="s">
        <v>28018</v>
      </c>
      <c r="N12389" s="6" t="s">
        <v>53829</v>
      </c>
      <c r="O12389" s="6" t="s">
        <v>67874</v>
      </c>
    </row>
    <row r="12390" spans="9:15" x14ac:dyDescent="0.25">
      <c r="I12390">
        <v>12389</v>
      </c>
      <c r="J12390" s="6" t="s">
        <v>28019</v>
      </c>
      <c r="K12390" s="6" t="s">
        <v>50310</v>
      </c>
      <c r="L12390" s="6" t="s">
        <v>90</v>
      </c>
      <c r="M12390" s="6" t="s">
        <v>28020</v>
      </c>
      <c r="N12390" s="6" t="s">
        <v>60815</v>
      </c>
      <c r="O12390" s="6" t="s">
        <v>78167</v>
      </c>
    </row>
    <row r="12391" spans="9:15" x14ac:dyDescent="0.25">
      <c r="I12391">
        <v>12390</v>
      </c>
      <c r="J12391" s="6" t="s">
        <v>28021</v>
      </c>
      <c r="K12391" s="6" t="s">
        <v>49670</v>
      </c>
      <c r="L12391" s="6" t="s">
        <v>90</v>
      </c>
      <c r="M12391" s="6" t="s">
        <v>28022</v>
      </c>
      <c r="N12391" s="6" t="s">
        <v>53603</v>
      </c>
      <c r="O12391" s="6" t="s">
        <v>78168</v>
      </c>
    </row>
    <row r="12392" spans="9:15" x14ac:dyDescent="0.25">
      <c r="I12392">
        <v>12391</v>
      </c>
      <c r="J12392" s="6" t="s">
        <v>28023</v>
      </c>
      <c r="K12392" s="6" t="s">
        <v>49205</v>
      </c>
      <c r="L12392" s="6" t="s">
        <v>51693</v>
      </c>
      <c r="M12392" s="6" t="s">
        <v>28024</v>
      </c>
      <c r="N12392" s="6" t="s">
        <v>60816</v>
      </c>
      <c r="O12392" s="6" t="s">
        <v>78169</v>
      </c>
    </row>
    <row r="12393" spans="9:15" x14ac:dyDescent="0.25">
      <c r="I12393">
        <v>12392</v>
      </c>
      <c r="J12393" s="6" t="s">
        <v>28025</v>
      </c>
      <c r="K12393" s="6" t="s">
        <v>49647</v>
      </c>
      <c r="L12393" s="6" t="s">
        <v>49645</v>
      </c>
      <c r="M12393" s="6" t="s">
        <v>28026</v>
      </c>
      <c r="N12393" s="6" t="s">
        <v>60817</v>
      </c>
      <c r="O12393" s="6" t="s">
        <v>73786</v>
      </c>
    </row>
    <row r="12394" spans="9:15" x14ac:dyDescent="0.25">
      <c r="I12394">
        <v>12393</v>
      </c>
      <c r="J12394" s="6" t="s">
        <v>28027</v>
      </c>
      <c r="K12394" s="6" t="s">
        <v>49203</v>
      </c>
      <c r="L12394" s="6" t="s">
        <v>49129</v>
      </c>
      <c r="M12394" s="6" t="s">
        <v>28028</v>
      </c>
      <c r="N12394" s="6" t="s">
        <v>60818</v>
      </c>
      <c r="O12394" s="6" t="s">
        <v>78170</v>
      </c>
    </row>
    <row r="12395" spans="9:15" x14ac:dyDescent="0.25">
      <c r="I12395">
        <v>12394</v>
      </c>
      <c r="J12395" s="6" t="s">
        <v>28029</v>
      </c>
      <c r="K12395" s="6" t="s">
        <v>49866</v>
      </c>
      <c r="L12395" s="6" t="s">
        <v>90</v>
      </c>
      <c r="M12395" s="6" t="s">
        <v>28030</v>
      </c>
      <c r="N12395" s="6" t="s">
        <v>60819</v>
      </c>
      <c r="O12395" s="6" t="s">
        <v>78171</v>
      </c>
    </row>
    <row r="12396" spans="9:15" x14ac:dyDescent="0.25">
      <c r="I12396">
        <v>12395</v>
      </c>
      <c r="J12396" s="6" t="s">
        <v>28031</v>
      </c>
      <c r="K12396" s="6" t="s">
        <v>49740</v>
      </c>
      <c r="L12396" s="6" t="s">
        <v>49985</v>
      </c>
      <c r="M12396" s="6" t="s">
        <v>28032</v>
      </c>
      <c r="N12396" s="6" t="s">
        <v>53642</v>
      </c>
      <c r="O12396" s="6" t="s">
        <v>67612</v>
      </c>
    </row>
    <row r="12397" spans="9:15" x14ac:dyDescent="0.25">
      <c r="I12397">
        <v>12396</v>
      </c>
      <c r="J12397" s="6" t="s">
        <v>28033</v>
      </c>
      <c r="K12397" s="6" t="s">
        <v>50588</v>
      </c>
      <c r="L12397" s="6" t="s">
        <v>49554</v>
      </c>
      <c r="M12397" s="6" t="s">
        <v>28034</v>
      </c>
      <c r="N12397" s="6" t="s">
        <v>60820</v>
      </c>
      <c r="O12397" s="6" t="s">
        <v>78172</v>
      </c>
    </row>
    <row r="12398" spans="9:15" x14ac:dyDescent="0.25">
      <c r="I12398">
        <v>12397</v>
      </c>
      <c r="J12398" s="6" t="s">
        <v>28035</v>
      </c>
      <c r="K12398" s="6" t="s">
        <v>51082</v>
      </c>
      <c r="L12398" s="6" t="s">
        <v>50766</v>
      </c>
      <c r="M12398" s="6" t="s">
        <v>28036</v>
      </c>
      <c r="N12398" s="6" t="s">
        <v>60821</v>
      </c>
      <c r="O12398" s="6" t="s">
        <v>78173</v>
      </c>
    </row>
    <row r="12399" spans="9:15" x14ac:dyDescent="0.25">
      <c r="I12399">
        <v>12398</v>
      </c>
      <c r="J12399" s="6" t="s">
        <v>28037</v>
      </c>
      <c r="K12399" s="6" t="s">
        <v>49447</v>
      </c>
      <c r="L12399" s="6" t="s">
        <v>49421</v>
      </c>
      <c r="M12399" s="6" t="s">
        <v>28038</v>
      </c>
      <c r="N12399" s="6" t="s">
        <v>60822</v>
      </c>
      <c r="O12399" s="6" t="s">
        <v>78174</v>
      </c>
    </row>
    <row r="12400" spans="9:15" x14ac:dyDescent="0.25">
      <c r="I12400">
        <v>12399</v>
      </c>
      <c r="J12400" s="6" t="s">
        <v>28039</v>
      </c>
      <c r="K12400" s="6" t="s">
        <v>49904</v>
      </c>
      <c r="L12400" s="6" t="s">
        <v>49908</v>
      </c>
      <c r="M12400" s="6" t="s">
        <v>28040</v>
      </c>
      <c r="N12400" s="6" t="s">
        <v>60823</v>
      </c>
      <c r="O12400" s="6" t="s">
        <v>78175</v>
      </c>
    </row>
    <row r="12401" spans="9:15" x14ac:dyDescent="0.25">
      <c r="I12401">
        <v>12400</v>
      </c>
      <c r="J12401" s="6" t="s">
        <v>28041</v>
      </c>
      <c r="K12401" s="6" t="s">
        <v>49455</v>
      </c>
      <c r="L12401" s="6" t="s">
        <v>51473</v>
      </c>
      <c r="M12401" s="6" t="s">
        <v>28042</v>
      </c>
      <c r="N12401" s="6" t="s">
        <v>53841</v>
      </c>
      <c r="O12401" s="6" t="s">
        <v>78176</v>
      </c>
    </row>
    <row r="12402" spans="9:15" x14ac:dyDescent="0.25">
      <c r="I12402">
        <v>12401</v>
      </c>
      <c r="J12402" s="6" t="s">
        <v>28043</v>
      </c>
      <c r="K12402" s="6" t="s">
        <v>52482</v>
      </c>
      <c r="L12402" s="6" t="s">
        <v>49362</v>
      </c>
      <c r="M12402" s="6" t="s">
        <v>28044</v>
      </c>
      <c r="N12402" s="6" t="s">
        <v>60824</v>
      </c>
      <c r="O12402" s="6" t="s">
        <v>78177</v>
      </c>
    </row>
    <row r="12403" spans="9:15" x14ac:dyDescent="0.25">
      <c r="I12403">
        <v>12402</v>
      </c>
      <c r="J12403" s="6" t="s">
        <v>28045</v>
      </c>
      <c r="K12403" s="6" t="s">
        <v>49457</v>
      </c>
      <c r="L12403" s="6" t="s">
        <v>49455</v>
      </c>
      <c r="M12403" s="6" t="s">
        <v>28046</v>
      </c>
      <c r="N12403" s="6" t="s">
        <v>60825</v>
      </c>
      <c r="O12403" s="6" t="s">
        <v>78178</v>
      </c>
    </row>
    <row r="12404" spans="9:15" x14ac:dyDescent="0.25">
      <c r="I12404">
        <v>12403</v>
      </c>
      <c r="J12404" s="6" t="s">
        <v>28047</v>
      </c>
      <c r="K12404" s="6" t="s">
        <v>49898</v>
      </c>
      <c r="L12404" s="6" t="s">
        <v>49904</v>
      </c>
      <c r="M12404" s="6" t="s">
        <v>28048</v>
      </c>
      <c r="N12404" s="6" t="s">
        <v>60826</v>
      </c>
      <c r="O12404" s="6" t="s">
        <v>78179</v>
      </c>
    </row>
    <row r="12405" spans="9:15" x14ac:dyDescent="0.25">
      <c r="I12405">
        <v>12404</v>
      </c>
      <c r="J12405" s="6" t="s">
        <v>28049</v>
      </c>
      <c r="K12405" s="6" t="s">
        <v>49056</v>
      </c>
      <c r="L12405" s="6" t="s">
        <v>50167</v>
      </c>
      <c r="M12405" s="6" t="s">
        <v>28050</v>
      </c>
      <c r="N12405" s="6" t="s">
        <v>57359</v>
      </c>
      <c r="O12405" s="6" t="s">
        <v>78180</v>
      </c>
    </row>
    <row r="12406" spans="9:15" x14ac:dyDescent="0.25">
      <c r="I12406">
        <v>12405</v>
      </c>
      <c r="J12406" s="6" t="s">
        <v>28051</v>
      </c>
      <c r="K12406" s="6" t="s">
        <v>49908</v>
      </c>
      <c r="L12406" s="6" t="s">
        <v>50071</v>
      </c>
      <c r="M12406" s="6" t="s">
        <v>28052</v>
      </c>
      <c r="N12406" s="6" t="s">
        <v>60827</v>
      </c>
      <c r="O12406" s="6" t="s">
        <v>78181</v>
      </c>
    </row>
    <row r="12407" spans="9:15" x14ac:dyDescent="0.25">
      <c r="I12407">
        <v>12406</v>
      </c>
      <c r="J12407" s="6" t="s">
        <v>28053</v>
      </c>
      <c r="K12407" s="6" t="s">
        <v>49459</v>
      </c>
      <c r="L12407" s="6" t="s">
        <v>49455</v>
      </c>
      <c r="M12407" s="6" t="s">
        <v>28054</v>
      </c>
      <c r="N12407" s="6" t="s">
        <v>60828</v>
      </c>
      <c r="O12407" s="6" t="s">
        <v>78182</v>
      </c>
    </row>
    <row r="12408" spans="9:15" x14ac:dyDescent="0.25">
      <c r="I12408">
        <v>12407</v>
      </c>
      <c r="J12408" s="6" t="s">
        <v>28055</v>
      </c>
      <c r="K12408" s="6" t="s">
        <v>49173</v>
      </c>
      <c r="L12408" s="6" t="s">
        <v>90</v>
      </c>
      <c r="M12408" s="6" t="s">
        <v>28056</v>
      </c>
      <c r="N12408" s="6" t="s">
        <v>60829</v>
      </c>
      <c r="O12408" s="6" t="s">
        <v>78183</v>
      </c>
    </row>
    <row r="12409" spans="9:15" x14ac:dyDescent="0.25">
      <c r="I12409">
        <v>12408</v>
      </c>
      <c r="J12409" s="6" t="s">
        <v>28057</v>
      </c>
      <c r="K12409" s="6" t="s">
        <v>52174</v>
      </c>
      <c r="L12409" s="6" t="s">
        <v>90</v>
      </c>
      <c r="M12409" s="6" t="s">
        <v>28058</v>
      </c>
      <c r="N12409" s="6" t="s">
        <v>60830</v>
      </c>
      <c r="O12409" s="6" t="s">
        <v>78184</v>
      </c>
    </row>
    <row r="12410" spans="9:15" x14ac:dyDescent="0.25">
      <c r="I12410">
        <v>12409</v>
      </c>
      <c r="J12410" s="6" t="s">
        <v>28059</v>
      </c>
      <c r="K12410" s="6" t="s">
        <v>50137</v>
      </c>
      <c r="L12410" s="6" t="s">
        <v>50175</v>
      </c>
      <c r="M12410" s="6" t="s">
        <v>28060</v>
      </c>
      <c r="N12410" s="6" t="s">
        <v>56369</v>
      </c>
      <c r="O12410" s="6" t="s">
        <v>78185</v>
      </c>
    </row>
    <row r="12411" spans="9:15" x14ac:dyDescent="0.25">
      <c r="I12411">
        <v>12410</v>
      </c>
      <c r="J12411" s="6" t="s">
        <v>28061</v>
      </c>
      <c r="K12411" s="6" t="s">
        <v>50090</v>
      </c>
      <c r="L12411" s="6" t="s">
        <v>49955</v>
      </c>
      <c r="M12411" s="6" t="s">
        <v>28062</v>
      </c>
      <c r="N12411" s="6" t="s">
        <v>60831</v>
      </c>
      <c r="O12411" s="6" t="s">
        <v>78186</v>
      </c>
    </row>
    <row r="12412" spans="9:15" x14ac:dyDescent="0.25">
      <c r="I12412">
        <v>12411</v>
      </c>
      <c r="J12412" s="6" t="s">
        <v>28063</v>
      </c>
      <c r="K12412" s="6" t="s">
        <v>50112</v>
      </c>
      <c r="L12412" s="6" t="s">
        <v>50090</v>
      </c>
      <c r="M12412" s="6" t="s">
        <v>28064</v>
      </c>
      <c r="N12412" s="6" t="s">
        <v>60831</v>
      </c>
      <c r="O12412" s="6" t="s">
        <v>78186</v>
      </c>
    </row>
    <row r="12413" spans="9:15" x14ac:dyDescent="0.25">
      <c r="I12413">
        <v>12412</v>
      </c>
      <c r="J12413" s="6" t="s">
        <v>28065</v>
      </c>
      <c r="K12413" s="6" t="s">
        <v>49599</v>
      </c>
      <c r="L12413" s="6" t="s">
        <v>49597</v>
      </c>
      <c r="M12413" s="6" t="s">
        <v>28066</v>
      </c>
      <c r="N12413" s="6" t="s">
        <v>60832</v>
      </c>
      <c r="O12413" s="6" t="s">
        <v>78187</v>
      </c>
    </row>
    <row r="12414" spans="9:15" x14ac:dyDescent="0.25">
      <c r="I12414">
        <v>12413</v>
      </c>
      <c r="J12414" s="6" t="s">
        <v>28067</v>
      </c>
      <c r="K12414" s="6" t="s">
        <v>50130</v>
      </c>
      <c r="L12414" s="6" t="s">
        <v>90</v>
      </c>
      <c r="M12414" s="6" t="s">
        <v>28068</v>
      </c>
      <c r="N12414" s="6" t="s">
        <v>60833</v>
      </c>
      <c r="O12414" s="6" t="s">
        <v>78188</v>
      </c>
    </row>
    <row r="12415" spans="9:15" x14ac:dyDescent="0.25">
      <c r="I12415">
        <v>12414</v>
      </c>
      <c r="J12415" s="6" t="s">
        <v>28069</v>
      </c>
      <c r="K12415" s="6" t="s">
        <v>50594</v>
      </c>
      <c r="L12415" s="6" t="s">
        <v>49680</v>
      </c>
      <c r="M12415" s="6" t="s">
        <v>28070</v>
      </c>
      <c r="N12415" s="6" t="s">
        <v>60834</v>
      </c>
      <c r="O12415" s="6" t="s">
        <v>78189</v>
      </c>
    </row>
    <row r="12416" spans="9:15" x14ac:dyDescent="0.25">
      <c r="I12416">
        <v>12415</v>
      </c>
      <c r="J12416" s="6" t="s">
        <v>28071</v>
      </c>
      <c r="K12416" s="6" t="s">
        <v>49173</v>
      </c>
      <c r="L12416" s="6" t="s">
        <v>90</v>
      </c>
      <c r="M12416" s="6" t="s">
        <v>28072</v>
      </c>
      <c r="N12416" s="6" t="s">
        <v>60835</v>
      </c>
      <c r="O12416" s="6" t="s">
        <v>78190</v>
      </c>
    </row>
    <row r="12417" spans="9:15" x14ac:dyDescent="0.25">
      <c r="I12417">
        <v>12416</v>
      </c>
      <c r="J12417" s="6" t="s">
        <v>28073</v>
      </c>
      <c r="K12417" s="6" t="s">
        <v>49397</v>
      </c>
      <c r="L12417" s="6" t="s">
        <v>50298</v>
      </c>
      <c r="M12417" s="6" t="s">
        <v>28074</v>
      </c>
      <c r="N12417" s="6" t="s">
        <v>60836</v>
      </c>
      <c r="O12417" s="6" t="s">
        <v>78191</v>
      </c>
    </row>
    <row r="12418" spans="9:15" x14ac:dyDescent="0.25">
      <c r="I12418">
        <v>12417</v>
      </c>
      <c r="J12418" s="6" t="s">
        <v>28075</v>
      </c>
      <c r="K12418" s="6" t="s">
        <v>50255</v>
      </c>
      <c r="L12418" s="6" t="s">
        <v>49706</v>
      </c>
      <c r="M12418" s="6" t="s">
        <v>28076</v>
      </c>
      <c r="N12418" s="6" t="s">
        <v>53637</v>
      </c>
      <c r="O12418" s="6" t="s">
        <v>78192</v>
      </c>
    </row>
    <row r="12419" spans="9:15" x14ac:dyDescent="0.25">
      <c r="I12419">
        <v>12418</v>
      </c>
      <c r="J12419" s="6" t="s">
        <v>28077</v>
      </c>
      <c r="K12419" s="6" t="s">
        <v>49690</v>
      </c>
      <c r="L12419" s="6" t="s">
        <v>49629</v>
      </c>
      <c r="M12419" s="6" t="s">
        <v>28078</v>
      </c>
      <c r="N12419" s="6" t="s">
        <v>60837</v>
      </c>
      <c r="O12419" s="6" t="s">
        <v>78193</v>
      </c>
    </row>
    <row r="12420" spans="9:15" x14ac:dyDescent="0.25">
      <c r="I12420">
        <v>12419</v>
      </c>
      <c r="J12420" s="6" t="s">
        <v>28079</v>
      </c>
      <c r="K12420" s="6" t="s">
        <v>49240</v>
      </c>
      <c r="L12420" s="6" t="s">
        <v>50468</v>
      </c>
      <c r="M12420" s="6" t="s">
        <v>28080</v>
      </c>
      <c r="N12420" s="6" t="s">
        <v>60838</v>
      </c>
      <c r="O12420" s="6" t="s">
        <v>78194</v>
      </c>
    </row>
    <row r="12421" spans="9:15" x14ac:dyDescent="0.25">
      <c r="I12421">
        <v>12420</v>
      </c>
      <c r="J12421" s="6" t="s">
        <v>28081</v>
      </c>
      <c r="K12421" s="6" t="s">
        <v>49161</v>
      </c>
      <c r="L12421" s="6" t="s">
        <v>90</v>
      </c>
      <c r="M12421" s="6" t="s">
        <v>28082</v>
      </c>
      <c r="N12421" s="6" t="s">
        <v>60839</v>
      </c>
      <c r="O12421" s="6" t="s">
        <v>78195</v>
      </c>
    </row>
    <row r="12422" spans="9:15" x14ac:dyDescent="0.25">
      <c r="I12422">
        <v>12421</v>
      </c>
      <c r="J12422" s="6" t="s">
        <v>28083</v>
      </c>
      <c r="K12422" s="6" t="s">
        <v>49827</v>
      </c>
      <c r="L12422" s="6" t="s">
        <v>90</v>
      </c>
      <c r="M12422" s="6" t="s">
        <v>28084</v>
      </c>
      <c r="N12422" s="6" t="s">
        <v>60840</v>
      </c>
      <c r="O12422" s="6" t="s">
        <v>78196</v>
      </c>
    </row>
    <row r="12423" spans="9:15" x14ac:dyDescent="0.25">
      <c r="I12423">
        <v>12422</v>
      </c>
      <c r="J12423" s="6" t="s">
        <v>28085</v>
      </c>
      <c r="K12423" s="6" t="s">
        <v>49989</v>
      </c>
      <c r="L12423" s="6" t="s">
        <v>49957</v>
      </c>
      <c r="M12423" s="6" t="s">
        <v>28086</v>
      </c>
      <c r="N12423" s="6" t="s">
        <v>60841</v>
      </c>
      <c r="O12423" s="6" t="s">
        <v>78197</v>
      </c>
    </row>
    <row r="12424" spans="9:15" x14ac:dyDescent="0.25">
      <c r="I12424">
        <v>12423</v>
      </c>
      <c r="J12424" s="6" t="s">
        <v>28087</v>
      </c>
      <c r="K12424" s="6" t="s">
        <v>48917</v>
      </c>
      <c r="L12424" s="6" t="s">
        <v>49908</v>
      </c>
      <c r="M12424" s="6" t="s">
        <v>28088</v>
      </c>
      <c r="N12424" s="6" t="s">
        <v>54044</v>
      </c>
      <c r="O12424" s="6" t="s">
        <v>68192</v>
      </c>
    </row>
    <row r="12425" spans="9:15" x14ac:dyDescent="0.25">
      <c r="I12425">
        <v>12424</v>
      </c>
      <c r="J12425" s="6" t="s">
        <v>28089</v>
      </c>
      <c r="K12425" s="6" t="s">
        <v>49476</v>
      </c>
      <c r="L12425" s="6" t="s">
        <v>49474</v>
      </c>
      <c r="M12425" s="6" t="s">
        <v>28090</v>
      </c>
      <c r="N12425" s="6" t="s">
        <v>60842</v>
      </c>
      <c r="O12425" s="6" t="s">
        <v>78198</v>
      </c>
    </row>
    <row r="12426" spans="9:15" x14ac:dyDescent="0.25">
      <c r="I12426">
        <v>12425</v>
      </c>
      <c r="J12426" s="6" t="s">
        <v>28091</v>
      </c>
      <c r="K12426" s="6" t="s">
        <v>49971</v>
      </c>
      <c r="L12426" s="6" t="s">
        <v>90</v>
      </c>
      <c r="M12426" s="6" t="s">
        <v>28092</v>
      </c>
      <c r="N12426" s="6" t="s">
        <v>60843</v>
      </c>
      <c r="O12426" s="6" t="s">
        <v>78199</v>
      </c>
    </row>
    <row r="12427" spans="9:15" x14ac:dyDescent="0.25">
      <c r="I12427">
        <v>12426</v>
      </c>
      <c r="J12427" s="6" t="s">
        <v>28093</v>
      </c>
      <c r="K12427" s="6" t="s">
        <v>49948</v>
      </c>
      <c r="L12427" s="6" t="s">
        <v>49946</v>
      </c>
      <c r="M12427" s="6" t="s">
        <v>28094</v>
      </c>
      <c r="N12427" s="6" t="s">
        <v>60844</v>
      </c>
      <c r="O12427" s="6" t="s">
        <v>78200</v>
      </c>
    </row>
    <row r="12428" spans="9:15" x14ac:dyDescent="0.25">
      <c r="I12428">
        <v>12427</v>
      </c>
      <c r="J12428" s="6" t="s">
        <v>28095</v>
      </c>
      <c r="K12428" s="6" t="s">
        <v>49742</v>
      </c>
      <c r="L12428" s="6" t="s">
        <v>90</v>
      </c>
      <c r="M12428" s="6" t="s">
        <v>28096</v>
      </c>
      <c r="N12428" s="6" t="s">
        <v>60845</v>
      </c>
      <c r="O12428" s="6" t="s">
        <v>78201</v>
      </c>
    </row>
    <row r="12429" spans="9:15" x14ac:dyDescent="0.25">
      <c r="I12429">
        <v>12428</v>
      </c>
      <c r="J12429" s="6" t="s">
        <v>28097</v>
      </c>
      <c r="K12429" s="6" t="s">
        <v>49405</v>
      </c>
      <c r="L12429" s="6" t="s">
        <v>90</v>
      </c>
      <c r="M12429" s="6" t="s">
        <v>28098</v>
      </c>
      <c r="N12429" s="6" t="s">
        <v>60846</v>
      </c>
      <c r="O12429" s="6" t="s">
        <v>78202</v>
      </c>
    </row>
    <row r="12430" spans="9:15" x14ac:dyDescent="0.25">
      <c r="I12430">
        <v>12429</v>
      </c>
      <c r="J12430" s="6" t="s">
        <v>28099</v>
      </c>
      <c r="K12430" s="6" t="s">
        <v>49983</v>
      </c>
      <c r="L12430" s="6" t="s">
        <v>50059</v>
      </c>
      <c r="M12430" s="6" t="s">
        <v>28100</v>
      </c>
      <c r="N12430" s="6" t="s">
        <v>60847</v>
      </c>
      <c r="O12430" s="6" t="s">
        <v>78203</v>
      </c>
    </row>
    <row r="12431" spans="9:15" x14ac:dyDescent="0.25">
      <c r="I12431">
        <v>12430</v>
      </c>
      <c r="J12431" s="6" t="s">
        <v>18187</v>
      </c>
      <c r="K12431" s="6" t="s">
        <v>49864</v>
      </c>
      <c r="L12431" s="6" t="s">
        <v>90</v>
      </c>
      <c r="M12431" s="6" t="s">
        <v>28101</v>
      </c>
      <c r="N12431" s="6" t="s">
        <v>57829</v>
      </c>
      <c r="O12431" s="6" t="s">
        <v>78204</v>
      </c>
    </row>
    <row r="12432" spans="9:15" x14ac:dyDescent="0.25">
      <c r="I12432">
        <v>12431</v>
      </c>
      <c r="J12432" s="6" t="s">
        <v>28102</v>
      </c>
      <c r="K12432" s="6" t="s">
        <v>50321</v>
      </c>
      <c r="L12432" s="6" t="s">
        <v>48988</v>
      </c>
      <c r="M12432" s="6" t="s">
        <v>28103</v>
      </c>
      <c r="N12432" s="6" t="s">
        <v>60848</v>
      </c>
      <c r="O12432" s="6" t="s">
        <v>78205</v>
      </c>
    </row>
    <row r="12433" spans="9:15" x14ac:dyDescent="0.25">
      <c r="I12433">
        <v>12432</v>
      </c>
      <c r="J12433" s="6" t="s">
        <v>28104</v>
      </c>
      <c r="K12433" s="6" t="s">
        <v>49082</v>
      </c>
      <c r="L12433" s="6" t="s">
        <v>50217</v>
      </c>
      <c r="M12433" s="6" t="s">
        <v>28105</v>
      </c>
      <c r="N12433" s="6" t="s">
        <v>60849</v>
      </c>
      <c r="O12433" s="6" t="s">
        <v>78206</v>
      </c>
    </row>
    <row r="12434" spans="9:15" x14ac:dyDescent="0.25">
      <c r="I12434">
        <v>12433</v>
      </c>
      <c r="J12434" s="6" t="s">
        <v>28106</v>
      </c>
      <c r="K12434" s="6" t="s">
        <v>49092</v>
      </c>
      <c r="L12434" s="6" t="s">
        <v>48911</v>
      </c>
      <c r="M12434" s="6" t="s">
        <v>28107</v>
      </c>
      <c r="N12434" s="6" t="s">
        <v>60850</v>
      </c>
      <c r="O12434" s="6" t="s">
        <v>78207</v>
      </c>
    </row>
    <row r="12435" spans="9:15" x14ac:dyDescent="0.25">
      <c r="I12435">
        <v>12434</v>
      </c>
      <c r="J12435" s="6" t="s">
        <v>28108</v>
      </c>
      <c r="K12435" s="6" t="s">
        <v>50822</v>
      </c>
      <c r="L12435" s="6" t="s">
        <v>50818</v>
      </c>
      <c r="M12435" s="6" t="s">
        <v>28109</v>
      </c>
      <c r="N12435" s="6" t="s">
        <v>60851</v>
      </c>
      <c r="O12435" s="6" t="s">
        <v>78208</v>
      </c>
    </row>
    <row r="12436" spans="9:15" x14ac:dyDescent="0.25">
      <c r="I12436">
        <v>12435</v>
      </c>
      <c r="J12436" s="6" t="s">
        <v>28110</v>
      </c>
      <c r="K12436" s="6" t="s">
        <v>52361</v>
      </c>
      <c r="L12436" s="6" t="s">
        <v>90</v>
      </c>
      <c r="M12436" s="6" t="s">
        <v>28111</v>
      </c>
      <c r="N12436" s="6" t="s">
        <v>60852</v>
      </c>
      <c r="O12436" s="6" t="s">
        <v>78209</v>
      </c>
    </row>
    <row r="12437" spans="9:15" x14ac:dyDescent="0.25">
      <c r="I12437">
        <v>12436</v>
      </c>
      <c r="J12437" s="6" t="s">
        <v>28112</v>
      </c>
      <c r="K12437" s="6" t="s">
        <v>48999</v>
      </c>
      <c r="L12437" s="6" t="s">
        <v>48988</v>
      </c>
      <c r="M12437" s="6" t="s">
        <v>28113</v>
      </c>
      <c r="N12437" s="6" t="s">
        <v>59817</v>
      </c>
      <c r="O12437" s="6" t="s">
        <v>78210</v>
      </c>
    </row>
    <row r="12438" spans="9:15" x14ac:dyDescent="0.25">
      <c r="I12438">
        <v>12437</v>
      </c>
      <c r="J12438" s="6" t="s">
        <v>28114</v>
      </c>
      <c r="K12438" s="6" t="s">
        <v>50465</v>
      </c>
      <c r="L12438" s="6" t="s">
        <v>50609</v>
      </c>
      <c r="M12438" s="6" t="s">
        <v>28115</v>
      </c>
      <c r="N12438" s="6" t="s">
        <v>60853</v>
      </c>
      <c r="O12438" s="6" t="s">
        <v>78211</v>
      </c>
    </row>
    <row r="12439" spans="9:15" x14ac:dyDescent="0.25">
      <c r="I12439">
        <v>12438</v>
      </c>
      <c r="J12439" s="6" t="s">
        <v>28116</v>
      </c>
      <c r="K12439" s="6" t="s">
        <v>48688</v>
      </c>
      <c r="L12439" s="6" t="s">
        <v>48654</v>
      </c>
      <c r="M12439" s="6" t="s">
        <v>28117</v>
      </c>
      <c r="N12439" s="6" t="s">
        <v>60854</v>
      </c>
      <c r="O12439" s="6" t="s">
        <v>78212</v>
      </c>
    </row>
    <row r="12440" spans="9:15" x14ac:dyDescent="0.25">
      <c r="I12440">
        <v>12439</v>
      </c>
      <c r="J12440" s="6" t="s">
        <v>28118</v>
      </c>
      <c r="K12440" s="6" t="s">
        <v>50789</v>
      </c>
      <c r="L12440" s="6" t="s">
        <v>50847</v>
      </c>
      <c r="M12440" s="6" t="s">
        <v>28119</v>
      </c>
      <c r="N12440" s="6" t="s">
        <v>60855</v>
      </c>
      <c r="O12440" s="6" t="s">
        <v>78213</v>
      </c>
    </row>
    <row r="12441" spans="9:15" x14ac:dyDescent="0.25">
      <c r="I12441">
        <v>12440</v>
      </c>
      <c r="J12441" s="6" t="s">
        <v>28120</v>
      </c>
      <c r="K12441" s="6" t="s">
        <v>48648</v>
      </c>
      <c r="L12441" s="6" t="s">
        <v>48712</v>
      </c>
      <c r="M12441" s="6" t="s">
        <v>28121</v>
      </c>
      <c r="N12441" s="6" t="s">
        <v>60856</v>
      </c>
      <c r="O12441" s="6" t="s">
        <v>78214</v>
      </c>
    </row>
    <row r="12442" spans="9:15" x14ac:dyDescent="0.25">
      <c r="I12442">
        <v>12441</v>
      </c>
      <c r="J12442" s="6" t="s">
        <v>28122</v>
      </c>
      <c r="K12442" s="6" t="s">
        <v>51116</v>
      </c>
      <c r="L12442" s="6" t="s">
        <v>51078</v>
      </c>
      <c r="M12442" s="6" t="s">
        <v>28123</v>
      </c>
      <c r="N12442" s="6" t="s">
        <v>90</v>
      </c>
      <c r="O12442" s="6" t="s">
        <v>78215</v>
      </c>
    </row>
    <row r="12443" spans="9:15" x14ac:dyDescent="0.25">
      <c r="I12443">
        <v>12442</v>
      </c>
      <c r="J12443" s="6" t="s">
        <v>28124</v>
      </c>
      <c r="K12443" s="6" t="s">
        <v>48871</v>
      </c>
      <c r="L12443" s="6" t="s">
        <v>48871</v>
      </c>
      <c r="M12443" s="6" t="s">
        <v>28125</v>
      </c>
      <c r="N12443" s="6" t="s">
        <v>58595</v>
      </c>
      <c r="O12443" s="6" t="s">
        <v>74897</v>
      </c>
    </row>
    <row r="12444" spans="9:15" x14ac:dyDescent="0.25">
      <c r="I12444">
        <v>12443</v>
      </c>
      <c r="J12444" s="6" t="s">
        <v>28126</v>
      </c>
      <c r="K12444" s="6" t="s">
        <v>49845</v>
      </c>
      <c r="L12444" s="6" t="s">
        <v>90</v>
      </c>
      <c r="M12444" s="6" t="s">
        <v>28127</v>
      </c>
      <c r="N12444" s="6" t="s">
        <v>60857</v>
      </c>
      <c r="O12444" s="6" t="s">
        <v>78216</v>
      </c>
    </row>
    <row r="12445" spans="9:15" x14ac:dyDescent="0.25">
      <c r="I12445">
        <v>12444</v>
      </c>
      <c r="J12445" s="6" t="s">
        <v>28128</v>
      </c>
      <c r="K12445" s="6" t="s">
        <v>51324</v>
      </c>
      <c r="L12445" s="6" t="s">
        <v>51328</v>
      </c>
      <c r="M12445" s="6" t="s">
        <v>28129</v>
      </c>
      <c r="N12445" s="6" t="s">
        <v>60858</v>
      </c>
      <c r="O12445" s="6" t="s">
        <v>78217</v>
      </c>
    </row>
    <row r="12446" spans="9:15" x14ac:dyDescent="0.25">
      <c r="I12446">
        <v>12445</v>
      </c>
      <c r="J12446" s="6" t="s">
        <v>28130</v>
      </c>
      <c r="K12446" s="6" t="s">
        <v>49019</v>
      </c>
      <c r="L12446" s="6" t="s">
        <v>90</v>
      </c>
      <c r="M12446" s="6" t="s">
        <v>28131</v>
      </c>
      <c r="N12446" s="6" t="s">
        <v>60859</v>
      </c>
      <c r="O12446" s="6" t="s">
        <v>78218</v>
      </c>
    </row>
    <row r="12447" spans="9:15" x14ac:dyDescent="0.25">
      <c r="I12447">
        <v>12446</v>
      </c>
      <c r="J12447" s="6" t="s">
        <v>28132</v>
      </c>
      <c r="K12447" s="6" t="s">
        <v>50609</v>
      </c>
      <c r="L12447" s="6" t="s">
        <v>90</v>
      </c>
      <c r="M12447" s="6" t="s">
        <v>28133</v>
      </c>
      <c r="N12447" s="6" t="s">
        <v>60860</v>
      </c>
      <c r="O12447" s="6" t="s">
        <v>78219</v>
      </c>
    </row>
    <row r="12448" spans="9:15" x14ac:dyDescent="0.25">
      <c r="I12448">
        <v>12447</v>
      </c>
      <c r="J12448" s="6" t="s">
        <v>28134</v>
      </c>
      <c r="K12448" s="6" t="s">
        <v>50932</v>
      </c>
      <c r="L12448" s="6" t="s">
        <v>90</v>
      </c>
      <c r="M12448" s="6" t="s">
        <v>28135</v>
      </c>
      <c r="N12448" s="6" t="s">
        <v>54756</v>
      </c>
      <c r="O12448" s="6" t="s">
        <v>69255</v>
      </c>
    </row>
    <row r="12449" spans="9:15" x14ac:dyDescent="0.25">
      <c r="I12449">
        <v>12448</v>
      </c>
      <c r="J12449" s="6" t="s">
        <v>28136</v>
      </c>
      <c r="K12449" s="6" t="s">
        <v>48843</v>
      </c>
      <c r="L12449" s="6" t="s">
        <v>90</v>
      </c>
      <c r="M12449" s="6" t="s">
        <v>28137</v>
      </c>
      <c r="N12449" s="6" t="s">
        <v>60861</v>
      </c>
      <c r="O12449" s="6" t="s">
        <v>78220</v>
      </c>
    </row>
    <row r="12450" spans="9:15" x14ac:dyDescent="0.25">
      <c r="I12450">
        <v>12449</v>
      </c>
      <c r="J12450" s="6" t="s">
        <v>1134</v>
      </c>
      <c r="K12450" s="6" t="s">
        <v>48952</v>
      </c>
      <c r="L12450" s="6" t="s">
        <v>48947</v>
      </c>
      <c r="M12450" s="6" t="s">
        <v>28138</v>
      </c>
      <c r="N12450" s="6" t="s">
        <v>54917</v>
      </c>
      <c r="O12450" s="6" t="s">
        <v>78221</v>
      </c>
    </row>
    <row r="12451" spans="9:15" x14ac:dyDescent="0.25">
      <c r="I12451">
        <v>12450</v>
      </c>
      <c r="J12451" s="6" t="s">
        <v>28139</v>
      </c>
      <c r="K12451" s="6" t="s">
        <v>48658</v>
      </c>
      <c r="L12451" s="6" t="s">
        <v>51291</v>
      </c>
      <c r="M12451" s="6" t="s">
        <v>28140</v>
      </c>
      <c r="N12451" s="6" t="s">
        <v>60862</v>
      </c>
      <c r="O12451" s="6" t="s">
        <v>78222</v>
      </c>
    </row>
    <row r="12452" spans="9:15" x14ac:dyDescent="0.25">
      <c r="I12452">
        <v>12451</v>
      </c>
      <c r="J12452" s="6" t="s">
        <v>28141</v>
      </c>
      <c r="K12452" s="6" t="s">
        <v>48947</v>
      </c>
      <c r="L12452" s="6" t="s">
        <v>90</v>
      </c>
      <c r="M12452" s="6" t="s">
        <v>28142</v>
      </c>
      <c r="N12452" s="6" t="s">
        <v>60863</v>
      </c>
      <c r="O12452" s="6" t="s">
        <v>67133</v>
      </c>
    </row>
    <row r="12453" spans="9:15" x14ac:dyDescent="0.25">
      <c r="I12453">
        <v>12452</v>
      </c>
      <c r="J12453" s="6" t="s">
        <v>28143</v>
      </c>
      <c r="K12453" s="6" t="s">
        <v>48850</v>
      </c>
      <c r="L12453" s="6" t="s">
        <v>90</v>
      </c>
      <c r="M12453" s="6" t="s">
        <v>28144</v>
      </c>
      <c r="N12453" s="6" t="s">
        <v>60864</v>
      </c>
      <c r="O12453" s="6" t="s">
        <v>78223</v>
      </c>
    </row>
    <row r="12454" spans="9:15" x14ac:dyDescent="0.25">
      <c r="I12454">
        <v>12453</v>
      </c>
      <c r="J12454" s="6" t="s">
        <v>28145</v>
      </c>
      <c r="K12454" s="6" t="s">
        <v>50465</v>
      </c>
      <c r="L12454" s="6" t="s">
        <v>50486</v>
      </c>
      <c r="M12454" s="6" t="s">
        <v>28146</v>
      </c>
      <c r="N12454" s="6" t="s">
        <v>60865</v>
      </c>
      <c r="O12454" s="6" t="s">
        <v>78224</v>
      </c>
    </row>
    <row r="12455" spans="9:15" x14ac:dyDescent="0.25">
      <c r="I12455">
        <v>12454</v>
      </c>
      <c r="J12455" s="6" t="s">
        <v>28147</v>
      </c>
      <c r="K12455" s="6" t="s">
        <v>48604</v>
      </c>
      <c r="L12455" s="6" t="s">
        <v>48688</v>
      </c>
      <c r="M12455" s="6" t="s">
        <v>28148</v>
      </c>
      <c r="N12455" s="6" t="s">
        <v>60866</v>
      </c>
      <c r="O12455" s="6" t="s">
        <v>78225</v>
      </c>
    </row>
    <row r="12456" spans="9:15" x14ac:dyDescent="0.25">
      <c r="I12456">
        <v>12455</v>
      </c>
      <c r="J12456" s="6" t="s">
        <v>28149</v>
      </c>
      <c r="K12456" s="6" t="s">
        <v>48958</v>
      </c>
      <c r="L12456" s="6" t="s">
        <v>48945</v>
      </c>
      <c r="M12456" s="6" t="s">
        <v>28150</v>
      </c>
      <c r="N12456" s="6" t="s">
        <v>60867</v>
      </c>
      <c r="O12456" s="6" t="s">
        <v>78226</v>
      </c>
    </row>
    <row r="12457" spans="9:15" x14ac:dyDescent="0.25">
      <c r="I12457">
        <v>12456</v>
      </c>
      <c r="J12457" s="6" t="s">
        <v>28151</v>
      </c>
      <c r="K12457" s="6" t="s">
        <v>50524</v>
      </c>
      <c r="L12457" s="6" t="s">
        <v>90</v>
      </c>
      <c r="M12457" s="6" t="s">
        <v>28152</v>
      </c>
      <c r="N12457" s="6" t="s">
        <v>60868</v>
      </c>
      <c r="O12457" s="6" t="s">
        <v>78227</v>
      </c>
    </row>
    <row r="12458" spans="9:15" x14ac:dyDescent="0.25">
      <c r="I12458">
        <v>12457</v>
      </c>
      <c r="J12458" s="6" t="s">
        <v>28153</v>
      </c>
      <c r="K12458" s="6" t="s">
        <v>51253</v>
      </c>
      <c r="L12458" s="6" t="s">
        <v>90</v>
      </c>
      <c r="M12458" s="6" t="s">
        <v>28154</v>
      </c>
      <c r="N12458" s="6" t="s">
        <v>54658</v>
      </c>
      <c r="O12458" s="6" t="s">
        <v>78228</v>
      </c>
    </row>
    <row r="12459" spans="9:15" x14ac:dyDescent="0.25">
      <c r="I12459">
        <v>12458</v>
      </c>
      <c r="J12459" s="6" t="s">
        <v>28155</v>
      </c>
      <c r="K12459" s="6" t="s">
        <v>48850</v>
      </c>
      <c r="L12459" s="6" t="s">
        <v>49470</v>
      </c>
      <c r="M12459" s="6" t="s">
        <v>28156</v>
      </c>
      <c r="N12459" s="6" t="s">
        <v>60869</v>
      </c>
      <c r="O12459" s="6" t="s">
        <v>78229</v>
      </c>
    </row>
    <row r="12460" spans="9:15" x14ac:dyDescent="0.25">
      <c r="I12460">
        <v>12459</v>
      </c>
      <c r="J12460" s="6" t="s">
        <v>28157</v>
      </c>
      <c r="K12460" s="6" t="s">
        <v>51509</v>
      </c>
      <c r="L12460" s="6" t="s">
        <v>90</v>
      </c>
      <c r="M12460" s="6" t="s">
        <v>28158</v>
      </c>
      <c r="N12460" s="6" t="s">
        <v>60870</v>
      </c>
      <c r="O12460" s="6" t="s">
        <v>78230</v>
      </c>
    </row>
    <row r="12461" spans="9:15" x14ac:dyDescent="0.25">
      <c r="I12461">
        <v>12460</v>
      </c>
      <c r="J12461" s="6" t="s">
        <v>28159</v>
      </c>
      <c r="K12461" s="6" t="s">
        <v>52458</v>
      </c>
      <c r="L12461" s="6" t="s">
        <v>52554</v>
      </c>
      <c r="M12461" s="6" t="s">
        <v>28160</v>
      </c>
      <c r="N12461" s="6" t="s">
        <v>60871</v>
      </c>
      <c r="O12461" s="6" t="s">
        <v>78231</v>
      </c>
    </row>
    <row r="12462" spans="9:15" x14ac:dyDescent="0.25">
      <c r="I12462">
        <v>12461</v>
      </c>
      <c r="J12462" s="6" t="s">
        <v>28161</v>
      </c>
      <c r="K12462" s="6" t="s">
        <v>49284</v>
      </c>
      <c r="L12462" s="6" t="s">
        <v>49904</v>
      </c>
      <c r="M12462" s="6" t="s">
        <v>28162</v>
      </c>
      <c r="N12462" s="6" t="s">
        <v>60872</v>
      </c>
      <c r="O12462" s="6" t="s">
        <v>78232</v>
      </c>
    </row>
    <row r="12463" spans="9:15" x14ac:dyDescent="0.25">
      <c r="I12463">
        <v>12462</v>
      </c>
      <c r="J12463" s="6" t="s">
        <v>28163</v>
      </c>
      <c r="K12463" s="6" t="s">
        <v>50366</v>
      </c>
      <c r="L12463" s="6" t="s">
        <v>50516</v>
      </c>
      <c r="M12463" s="6" t="s">
        <v>28164</v>
      </c>
      <c r="N12463" s="6" t="s">
        <v>60873</v>
      </c>
      <c r="O12463" s="6" t="s">
        <v>72874</v>
      </c>
    </row>
    <row r="12464" spans="9:15" x14ac:dyDescent="0.25">
      <c r="I12464">
        <v>12463</v>
      </c>
      <c r="J12464" s="6" t="s">
        <v>28165</v>
      </c>
      <c r="K12464" s="6" t="s">
        <v>52443</v>
      </c>
      <c r="L12464" s="6" t="s">
        <v>90</v>
      </c>
      <c r="M12464" s="6" t="s">
        <v>28166</v>
      </c>
      <c r="N12464" s="6" t="s">
        <v>60874</v>
      </c>
      <c r="O12464" s="6" t="s">
        <v>78233</v>
      </c>
    </row>
    <row r="12465" spans="9:15" x14ac:dyDescent="0.25">
      <c r="I12465">
        <v>12464</v>
      </c>
      <c r="J12465" s="6" t="s">
        <v>28167</v>
      </c>
      <c r="K12465" s="6" t="s">
        <v>51367</v>
      </c>
      <c r="L12465" s="6" t="s">
        <v>51120</v>
      </c>
      <c r="M12465" s="6" t="s">
        <v>28168</v>
      </c>
      <c r="N12465" s="6" t="s">
        <v>56063</v>
      </c>
      <c r="O12465" s="6" t="s">
        <v>78234</v>
      </c>
    </row>
    <row r="12466" spans="9:15" x14ac:dyDescent="0.25">
      <c r="I12466">
        <v>12465</v>
      </c>
      <c r="J12466" s="6" t="s">
        <v>28169</v>
      </c>
      <c r="K12466" s="6" t="s">
        <v>50445</v>
      </c>
      <c r="L12466" s="6" t="s">
        <v>50439</v>
      </c>
      <c r="M12466" s="6" t="s">
        <v>28170</v>
      </c>
      <c r="N12466" s="6" t="s">
        <v>60875</v>
      </c>
      <c r="O12466" s="6" t="s">
        <v>78235</v>
      </c>
    </row>
    <row r="12467" spans="9:15" x14ac:dyDescent="0.25">
      <c r="I12467">
        <v>12466</v>
      </c>
      <c r="J12467" s="6" t="s">
        <v>28171</v>
      </c>
      <c r="K12467" s="6" t="s">
        <v>50895</v>
      </c>
      <c r="L12467" s="6" t="s">
        <v>48952</v>
      </c>
      <c r="M12467" s="6" t="s">
        <v>28172</v>
      </c>
      <c r="N12467" s="6" t="s">
        <v>58300</v>
      </c>
      <c r="O12467" s="6" t="s">
        <v>72188</v>
      </c>
    </row>
    <row r="12468" spans="9:15" x14ac:dyDescent="0.25">
      <c r="I12468">
        <v>12467</v>
      </c>
      <c r="J12468" s="6" t="s">
        <v>28173</v>
      </c>
      <c r="K12468" s="6" t="s">
        <v>49476</v>
      </c>
      <c r="L12468" s="6" t="s">
        <v>49474</v>
      </c>
      <c r="M12468" s="6" t="s">
        <v>28174</v>
      </c>
      <c r="N12468" s="6" t="s">
        <v>60876</v>
      </c>
      <c r="O12468" s="6" t="s">
        <v>78236</v>
      </c>
    </row>
    <row r="12469" spans="9:15" x14ac:dyDescent="0.25">
      <c r="I12469">
        <v>12468</v>
      </c>
      <c r="J12469" s="6" t="s">
        <v>28175</v>
      </c>
      <c r="K12469" s="6" t="s">
        <v>52393</v>
      </c>
      <c r="L12469" s="6" t="s">
        <v>90</v>
      </c>
      <c r="M12469" s="6" t="s">
        <v>28176</v>
      </c>
      <c r="N12469" s="6" t="s">
        <v>60877</v>
      </c>
      <c r="O12469" s="6" t="s">
        <v>78237</v>
      </c>
    </row>
    <row r="12470" spans="9:15" x14ac:dyDescent="0.25">
      <c r="I12470">
        <v>12469</v>
      </c>
      <c r="J12470" s="6" t="s">
        <v>28177</v>
      </c>
      <c r="K12470" s="6" t="s">
        <v>49258</v>
      </c>
      <c r="L12470" s="6" t="s">
        <v>90</v>
      </c>
      <c r="M12470" s="6" t="s">
        <v>28178</v>
      </c>
      <c r="N12470" s="6" t="s">
        <v>60878</v>
      </c>
      <c r="O12470" s="6" t="s">
        <v>69954</v>
      </c>
    </row>
    <row r="12471" spans="9:15" x14ac:dyDescent="0.25">
      <c r="I12471">
        <v>12470</v>
      </c>
      <c r="J12471" s="6" t="s">
        <v>28179</v>
      </c>
      <c r="K12471" s="6" t="s">
        <v>49544</v>
      </c>
      <c r="L12471" s="6" t="s">
        <v>90</v>
      </c>
      <c r="M12471" s="6" t="s">
        <v>28180</v>
      </c>
      <c r="N12471" s="6" t="s">
        <v>57869</v>
      </c>
      <c r="O12471" s="6" t="s">
        <v>78238</v>
      </c>
    </row>
    <row r="12472" spans="9:15" x14ac:dyDescent="0.25">
      <c r="I12472">
        <v>12471</v>
      </c>
      <c r="J12472" s="6" t="s">
        <v>28181</v>
      </c>
      <c r="K12472" s="6" t="s">
        <v>49147</v>
      </c>
      <c r="L12472" s="6" t="s">
        <v>90</v>
      </c>
      <c r="M12472" s="6" t="s">
        <v>28182</v>
      </c>
      <c r="N12472" s="6" t="s">
        <v>60879</v>
      </c>
      <c r="O12472" s="6" t="s">
        <v>78239</v>
      </c>
    </row>
    <row r="12473" spans="9:15" x14ac:dyDescent="0.25">
      <c r="I12473">
        <v>12472</v>
      </c>
      <c r="J12473" s="6" t="s">
        <v>28183</v>
      </c>
      <c r="K12473" s="6" t="s">
        <v>49266</v>
      </c>
      <c r="L12473" s="6" t="s">
        <v>49113</v>
      </c>
      <c r="M12473" s="6" t="s">
        <v>28184</v>
      </c>
      <c r="N12473" s="6" t="s">
        <v>59298</v>
      </c>
      <c r="O12473" s="6" t="s">
        <v>76010</v>
      </c>
    </row>
    <row r="12474" spans="9:15" x14ac:dyDescent="0.25">
      <c r="I12474">
        <v>12473</v>
      </c>
      <c r="J12474" s="6" t="s">
        <v>28185</v>
      </c>
      <c r="K12474" s="6" t="s">
        <v>49948</v>
      </c>
      <c r="L12474" s="6" t="s">
        <v>49948</v>
      </c>
      <c r="M12474" s="6" t="s">
        <v>28186</v>
      </c>
      <c r="N12474" s="6" t="s">
        <v>60880</v>
      </c>
      <c r="O12474" s="6" t="s">
        <v>78240</v>
      </c>
    </row>
    <row r="12475" spans="9:15" x14ac:dyDescent="0.25">
      <c r="I12475">
        <v>12474</v>
      </c>
      <c r="J12475" s="6" t="s">
        <v>28187</v>
      </c>
      <c r="K12475" s="6" t="s">
        <v>50071</v>
      </c>
      <c r="L12475" s="6" t="s">
        <v>90</v>
      </c>
      <c r="M12475" s="6" t="s">
        <v>28188</v>
      </c>
      <c r="N12475" s="6" t="s">
        <v>60881</v>
      </c>
      <c r="O12475" s="6" t="s">
        <v>78241</v>
      </c>
    </row>
    <row r="12476" spans="9:15" x14ac:dyDescent="0.25">
      <c r="I12476">
        <v>12475</v>
      </c>
      <c r="J12476" s="6" t="s">
        <v>28189</v>
      </c>
      <c r="K12476" s="6" t="s">
        <v>50141</v>
      </c>
      <c r="L12476" s="6" t="s">
        <v>90</v>
      </c>
      <c r="M12476" s="6" t="s">
        <v>28190</v>
      </c>
      <c r="N12476" s="6" t="s">
        <v>60882</v>
      </c>
      <c r="O12476" s="6" t="s">
        <v>78242</v>
      </c>
    </row>
    <row r="12477" spans="9:15" x14ac:dyDescent="0.25">
      <c r="I12477">
        <v>12476</v>
      </c>
      <c r="J12477" s="6" t="s">
        <v>28191</v>
      </c>
      <c r="K12477" s="6" t="s">
        <v>52200</v>
      </c>
      <c r="L12477" s="6" t="s">
        <v>50310</v>
      </c>
      <c r="M12477" s="6" t="s">
        <v>28192</v>
      </c>
      <c r="N12477" s="6" t="s">
        <v>60883</v>
      </c>
      <c r="O12477" s="6" t="s">
        <v>78243</v>
      </c>
    </row>
    <row r="12478" spans="9:15" x14ac:dyDescent="0.25">
      <c r="I12478">
        <v>12477</v>
      </c>
      <c r="J12478" s="6" t="s">
        <v>28193</v>
      </c>
      <c r="K12478" s="6" t="s">
        <v>49201</v>
      </c>
      <c r="L12478" s="6" t="s">
        <v>90</v>
      </c>
      <c r="M12478" s="6" t="s">
        <v>28194</v>
      </c>
      <c r="N12478" s="6" t="s">
        <v>60884</v>
      </c>
      <c r="O12478" s="6" t="s">
        <v>78244</v>
      </c>
    </row>
    <row r="12479" spans="9:15" x14ac:dyDescent="0.25">
      <c r="I12479">
        <v>12478</v>
      </c>
      <c r="J12479" s="6" t="s">
        <v>28195</v>
      </c>
      <c r="K12479" s="6" t="s">
        <v>50032</v>
      </c>
      <c r="L12479" s="6" t="s">
        <v>50038</v>
      </c>
      <c r="M12479" s="6" t="s">
        <v>28196</v>
      </c>
      <c r="N12479" s="6" t="s">
        <v>90</v>
      </c>
      <c r="O12479" s="6" t="s">
        <v>78245</v>
      </c>
    </row>
    <row r="12480" spans="9:15" x14ac:dyDescent="0.25">
      <c r="I12480">
        <v>12479</v>
      </c>
      <c r="J12480" s="6" t="s">
        <v>28197</v>
      </c>
      <c r="K12480" s="6" t="s">
        <v>49184</v>
      </c>
      <c r="L12480" s="6" t="s">
        <v>50483</v>
      </c>
      <c r="M12480" s="6" t="s">
        <v>28198</v>
      </c>
      <c r="N12480" s="6" t="s">
        <v>60885</v>
      </c>
      <c r="O12480" s="6" t="s">
        <v>78246</v>
      </c>
    </row>
    <row r="12481" spans="9:15" x14ac:dyDescent="0.25">
      <c r="I12481">
        <v>12480</v>
      </c>
      <c r="J12481" s="6" t="s">
        <v>28199</v>
      </c>
      <c r="K12481" s="6" t="s">
        <v>49433</v>
      </c>
      <c r="L12481" s="6" t="s">
        <v>90</v>
      </c>
      <c r="M12481" s="6" t="s">
        <v>28200</v>
      </c>
      <c r="N12481" s="6" t="s">
        <v>60886</v>
      </c>
      <c r="O12481" s="6" t="s">
        <v>78247</v>
      </c>
    </row>
    <row r="12482" spans="9:15" x14ac:dyDescent="0.25">
      <c r="I12482">
        <v>12481</v>
      </c>
      <c r="J12482" s="6" t="s">
        <v>28201</v>
      </c>
      <c r="K12482" s="6" t="s">
        <v>50238</v>
      </c>
      <c r="L12482" s="6" t="s">
        <v>50238</v>
      </c>
      <c r="M12482" s="6" t="s">
        <v>28202</v>
      </c>
      <c r="N12482" s="6" t="s">
        <v>60887</v>
      </c>
      <c r="O12482" s="6" t="s">
        <v>78248</v>
      </c>
    </row>
    <row r="12483" spans="9:15" x14ac:dyDescent="0.25">
      <c r="I12483">
        <v>12482</v>
      </c>
      <c r="J12483" s="6" t="s">
        <v>28203</v>
      </c>
      <c r="K12483" s="6" t="s">
        <v>50195</v>
      </c>
      <c r="L12483" s="6" t="s">
        <v>50199</v>
      </c>
      <c r="M12483" s="6" t="s">
        <v>28204</v>
      </c>
      <c r="N12483" s="6" t="s">
        <v>60888</v>
      </c>
      <c r="O12483" s="6" t="s">
        <v>78249</v>
      </c>
    </row>
    <row r="12484" spans="9:15" x14ac:dyDescent="0.25">
      <c r="I12484">
        <v>12483</v>
      </c>
      <c r="J12484" s="6" t="s">
        <v>28205</v>
      </c>
      <c r="K12484" s="6" t="s">
        <v>49827</v>
      </c>
      <c r="L12484" s="6" t="s">
        <v>90</v>
      </c>
      <c r="M12484" s="6" t="s">
        <v>28206</v>
      </c>
      <c r="N12484" s="6" t="s">
        <v>60889</v>
      </c>
      <c r="O12484" s="6" t="s">
        <v>68415</v>
      </c>
    </row>
    <row r="12485" spans="9:15" x14ac:dyDescent="0.25">
      <c r="I12485">
        <v>12484</v>
      </c>
      <c r="J12485" s="6" t="s">
        <v>28207</v>
      </c>
      <c r="K12485" s="6" t="s">
        <v>49443</v>
      </c>
      <c r="L12485" s="6" t="s">
        <v>90</v>
      </c>
      <c r="M12485" s="6" t="s">
        <v>28208</v>
      </c>
      <c r="N12485" s="6" t="s">
        <v>60890</v>
      </c>
      <c r="O12485" s="6" t="s">
        <v>78250</v>
      </c>
    </row>
    <row r="12486" spans="9:15" x14ac:dyDescent="0.25">
      <c r="I12486">
        <v>12485</v>
      </c>
      <c r="J12486" s="6" t="s">
        <v>28209</v>
      </c>
      <c r="K12486" s="6" t="s">
        <v>49590</v>
      </c>
      <c r="L12486" s="6" t="s">
        <v>49489</v>
      </c>
      <c r="M12486" s="6" t="s">
        <v>28210</v>
      </c>
      <c r="N12486" s="6" t="s">
        <v>60891</v>
      </c>
      <c r="O12486" s="6" t="s">
        <v>69456</v>
      </c>
    </row>
    <row r="12487" spans="9:15" x14ac:dyDescent="0.25">
      <c r="I12487">
        <v>12486</v>
      </c>
      <c r="J12487" s="6" t="s">
        <v>28211</v>
      </c>
      <c r="K12487" s="6" t="s">
        <v>50612</v>
      </c>
      <c r="L12487" s="6" t="s">
        <v>51373</v>
      </c>
      <c r="M12487" s="6" t="s">
        <v>28212</v>
      </c>
      <c r="N12487" s="6" t="s">
        <v>60892</v>
      </c>
      <c r="O12487" s="6" t="s">
        <v>78251</v>
      </c>
    </row>
    <row r="12488" spans="9:15" x14ac:dyDescent="0.25">
      <c r="I12488">
        <v>12487</v>
      </c>
      <c r="J12488" s="6" t="s">
        <v>28213</v>
      </c>
      <c r="K12488" s="6" t="s">
        <v>50538</v>
      </c>
      <c r="L12488" s="6" t="s">
        <v>50477</v>
      </c>
      <c r="M12488" s="6" t="s">
        <v>28214</v>
      </c>
      <c r="N12488" s="6" t="s">
        <v>60893</v>
      </c>
      <c r="O12488" s="6" t="s">
        <v>78252</v>
      </c>
    </row>
    <row r="12489" spans="9:15" x14ac:dyDescent="0.25">
      <c r="I12489">
        <v>12488</v>
      </c>
      <c r="J12489" s="6" t="s">
        <v>28215</v>
      </c>
      <c r="K12489" s="6" t="s">
        <v>49582</v>
      </c>
      <c r="L12489" s="6" t="s">
        <v>50508</v>
      </c>
      <c r="M12489" s="6" t="s">
        <v>28216</v>
      </c>
      <c r="N12489" s="6" t="s">
        <v>60894</v>
      </c>
      <c r="O12489" s="6" t="s">
        <v>78253</v>
      </c>
    </row>
    <row r="12490" spans="9:15" x14ac:dyDescent="0.25">
      <c r="I12490">
        <v>12489</v>
      </c>
      <c r="J12490" s="6" t="s">
        <v>28217</v>
      </c>
      <c r="K12490" s="6" t="s">
        <v>48887</v>
      </c>
      <c r="L12490" s="6" t="s">
        <v>49013</v>
      </c>
      <c r="M12490" s="6" t="s">
        <v>28218</v>
      </c>
      <c r="N12490" s="6" t="s">
        <v>60895</v>
      </c>
      <c r="O12490" s="6" t="s">
        <v>78254</v>
      </c>
    </row>
    <row r="12491" spans="9:15" x14ac:dyDescent="0.25">
      <c r="I12491">
        <v>12490</v>
      </c>
      <c r="J12491" s="6" t="s">
        <v>28219</v>
      </c>
      <c r="K12491" s="6" t="s">
        <v>51452</v>
      </c>
      <c r="L12491" s="6" t="s">
        <v>90</v>
      </c>
      <c r="M12491" s="6" t="s">
        <v>28220</v>
      </c>
      <c r="N12491" s="6" t="s">
        <v>60896</v>
      </c>
      <c r="O12491" s="6" t="s">
        <v>78255</v>
      </c>
    </row>
    <row r="12492" spans="9:15" x14ac:dyDescent="0.25">
      <c r="I12492">
        <v>12491</v>
      </c>
      <c r="J12492" s="6" t="s">
        <v>28221</v>
      </c>
      <c r="K12492" s="6" t="s">
        <v>49813</v>
      </c>
      <c r="L12492" s="6" t="s">
        <v>49393</v>
      </c>
      <c r="M12492" s="6" t="s">
        <v>28222</v>
      </c>
      <c r="N12492" s="6" t="s">
        <v>60897</v>
      </c>
      <c r="O12492" s="6" t="s">
        <v>78256</v>
      </c>
    </row>
    <row r="12493" spans="9:15" x14ac:dyDescent="0.25">
      <c r="I12493">
        <v>12492</v>
      </c>
      <c r="J12493" s="6" t="s">
        <v>28223</v>
      </c>
      <c r="K12493" s="6" t="s">
        <v>50394</v>
      </c>
      <c r="L12493" s="6" t="s">
        <v>90</v>
      </c>
      <c r="M12493" s="6" t="s">
        <v>28224</v>
      </c>
      <c r="N12493" s="6" t="s">
        <v>60898</v>
      </c>
      <c r="O12493" s="6" t="s">
        <v>78257</v>
      </c>
    </row>
    <row r="12494" spans="9:15" x14ac:dyDescent="0.25">
      <c r="I12494">
        <v>12493</v>
      </c>
      <c r="J12494" s="6" t="s">
        <v>28225</v>
      </c>
      <c r="K12494" s="6" t="s">
        <v>48964</v>
      </c>
      <c r="L12494" s="6" t="s">
        <v>90</v>
      </c>
      <c r="M12494" s="6" t="s">
        <v>28226</v>
      </c>
      <c r="N12494" s="6" t="s">
        <v>90</v>
      </c>
      <c r="O12494" s="6" t="s">
        <v>78258</v>
      </c>
    </row>
    <row r="12495" spans="9:15" x14ac:dyDescent="0.25">
      <c r="I12495">
        <v>12494</v>
      </c>
      <c r="J12495" s="6" t="s">
        <v>28227</v>
      </c>
      <c r="K12495" s="6" t="s">
        <v>49509</v>
      </c>
      <c r="L12495" s="6" t="s">
        <v>49230</v>
      </c>
      <c r="M12495" s="6" t="s">
        <v>28228</v>
      </c>
      <c r="N12495" s="6" t="s">
        <v>90</v>
      </c>
      <c r="O12495" s="6" t="s">
        <v>78259</v>
      </c>
    </row>
    <row r="12496" spans="9:15" x14ac:dyDescent="0.25">
      <c r="I12496">
        <v>12495</v>
      </c>
      <c r="J12496" s="6" t="s">
        <v>28229</v>
      </c>
      <c r="K12496" s="6" t="s">
        <v>52393</v>
      </c>
      <c r="L12496" s="6" t="s">
        <v>90</v>
      </c>
      <c r="M12496" s="6" t="s">
        <v>28230</v>
      </c>
      <c r="N12496" s="6" t="s">
        <v>60899</v>
      </c>
      <c r="O12496" s="6" t="s">
        <v>78260</v>
      </c>
    </row>
    <row r="12497" spans="9:15" x14ac:dyDescent="0.25">
      <c r="I12497">
        <v>12496</v>
      </c>
      <c r="J12497" s="6" t="s">
        <v>28231</v>
      </c>
      <c r="K12497" s="6" t="s">
        <v>51248</v>
      </c>
      <c r="L12497" s="6" t="s">
        <v>51229</v>
      </c>
      <c r="M12497" s="6" t="s">
        <v>28232</v>
      </c>
      <c r="N12497" s="6" t="s">
        <v>60243</v>
      </c>
      <c r="O12497" s="6" t="s">
        <v>77387</v>
      </c>
    </row>
    <row r="12498" spans="9:15" x14ac:dyDescent="0.25">
      <c r="I12498">
        <v>12497</v>
      </c>
      <c r="J12498" s="6" t="s">
        <v>28233</v>
      </c>
      <c r="K12498" s="6" t="s">
        <v>52052</v>
      </c>
      <c r="L12498" s="6" t="s">
        <v>50629</v>
      </c>
      <c r="M12498" s="6" t="s">
        <v>28234</v>
      </c>
      <c r="N12498" s="6" t="s">
        <v>60900</v>
      </c>
      <c r="O12498" s="6" t="s">
        <v>78261</v>
      </c>
    </row>
    <row r="12499" spans="9:15" x14ac:dyDescent="0.25">
      <c r="I12499">
        <v>12498</v>
      </c>
      <c r="J12499" s="6" t="s">
        <v>28235</v>
      </c>
      <c r="K12499" s="6" t="s">
        <v>48929</v>
      </c>
      <c r="L12499" s="6" t="s">
        <v>90</v>
      </c>
      <c r="M12499" s="6" t="s">
        <v>28236</v>
      </c>
      <c r="N12499" s="6" t="s">
        <v>60901</v>
      </c>
      <c r="O12499" s="6" t="s">
        <v>78262</v>
      </c>
    </row>
    <row r="12500" spans="9:15" x14ac:dyDescent="0.25">
      <c r="I12500">
        <v>12499</v>
      </c>
      <c r="J12500" s="6" t="s">
        <v>28237</v>
      </c>
      <c r="K12500" s="6" t="s">
        <v>48947</v>
      </c>
      <c r="L12500" s="6" t="s">
        <v>90</v>
      </c>
      <c r="M12500" s="6" t="s">
        <v>28238</v>
      </c>
      <c r="N12500" s="6" t="s">
        <v>60902</v>
      </c>
      <c r="O12500" s="6" t="s">
        <v>73782</v>
      </c>
    </row>
    <row r="12501" spans="9:15" x14ac:dyDescent="0.25">
      <c r="I12501">
        <v>12500</v>
      </c>
      <c r="J12501" s="6" t="s">
        <v>28239</v>
      </c>
      <c r="K12501" s="6" t="s">
        <v>48859</v>
      </c>
      <c r="L12501" s="6" t="s">
        <v>90</v>
      </c>
      <c r="M12501" s="6" t="s">
        <v>28240</v>
      </c>
      <c r="N12501" s="6" t="s">
        <v>60903</v>
      </c>
      <c r="O12501" s="6" t="s">
        <v>78263</v>
      </c>
    </row>
    <row r="12502" spans="9:15" x14ac:dyDescent="0.25">
      <c r="I12502">
        <v>12501</v>
      </c>
      <c r="J12502" s="6" t="s">
        <v>28241</v>
      </c>
      <c r="K12502" s="6" t="s">
        <v>51004</v>
      </c>
      <c r="L12502" s="6" t="s">
        <v>90</v>
      </c>
      <c r="M12502" s="6" t="s">
        <v>28242</v>
      </c>
      <c r="N12502" s="6" t="s">
        <v>60904</v>
      </c>
      <c r="O12502" s="6" t="s">
        <v>78264</v>
      </c>
    </row>
    <row r="12503" spans="9:15" x14ac:dyDescent="0.25">
      <c r="I12503">
        <v>12502</v>
      </c>
      <c r="J12503" s="6" t="s">
        <v>28243</v>
      </c>
      <c r="K12503" s="6" t="s">
        <v>50388</v>
      </c>
      <c r="L12503" s="6" t="s">
        <v>90</v>
      </c>
      <c r="M12503" s="6" t="s">
        <v>28244</v>
      </c>
      <c r="N12503" s="6" t="s">
        <v>58438</v>
      </c>
      <c r="O12503" s="6" t="s">
        <v>78265</v>
      </c>
    </row>
    <row r="12504" spans="9:15" x14ac:dyDescent="0.25">
      <c r="I12504">
        <v>12503</v>
      </c>
      <c r="J12504" s="6" t="s">
        <v>28245</v>
      </c>
      <c r="K12504" s="6" t="s">
        <v>50895</v>
      </c>
      <c r="L12504" s="6" t="s">
        <v>90</v>
      </c>
      <c r="M12504" s="6" t="s">
        <v>28246</v>
      </c>
      <c r="N12504" s="6" t="s">
        <v>60905</v>
      </c>
      <c r="O12504" s="6" t="s">
        <v>73821</v>
      </c>
    </row>
    <row r="12505" spans="9:15" x14ac:dyDescent="0.25">
      <c r="I12505">
        <v>12504</v>
      </c>
      <c r="J12505" s="6" t="s">
        <v>28247</v>
      </c>
      <c r="K12505" s="6" t="s">
        <v>49153</v>
      </c>
      <c r="L12505" s="6" t="s">
        <v>50822</v>
      </c>
      <c r="M12505" s="6" t="s">
        <v>28248</v>
      </c>
      <c r="N12505" s="6" t="s">
        <v>60906</v>
      </c>
      <c r="O12505" s="6" t="s">
        <v>78266</v>
      </c>
    </row>
    <row r="12506" spans="9:15" x14ac:dyDescent="0.25">
      <c r="I12506">
        <v>12505</v>
      </c>
      <c r="J12506" s="6" t="s">
        <v>28249</v>
      </c>
      <c r="K12506" s="6" t="s">
        <v>51600</v>
      </c>
      <c r="L12506" s="6" t="s">
        <v>90</v>
      </c>
      <c r="M12506" s="6" t="s">
        <v>28250</v>
      </c>
      <c r="N12506" s="6" t="s">
        <v>60907</v>
      </c>
      <c r="O12506" s="6" t="s">
        <v>78267</v>
      </c>
    </row>
    <row r="12507" spans="9:15" x14ac:dyDescent="0.25">
      <c r="I12507">
        <v>12506</v>
      </c>
      <c r="J12507" s="6" t="s">
        <v>28251</v>
      </c>
      <c r="K12507" s="6" t="s">
        <v>51543</v>
      </c>
      <c r="L12507" s="6" t="s">
        <v>90</v>
      </c>
      <c r="M12507" s="6" t="s">
        <v>28252</v>
      </c>
      <c r="N12507" s="6" t="s">
        <v>60908</v>
      </c>
      <c r="O12507" s="6" t="s">
        <v>78268</v>
      </c>
    </row>
    <row r="12508" spans="9:15" x14ac:dyDescent="0.25">
      <c r="I12508">
        <v>12507</v>
      </c>
      <c r="J12508" s="6" t="s">
        <v>28253</v>
      </c>
      <c r="K12508" s="6" t="s">
        <v>50388</v>
      </c>
      <c r="L12508" s="6" t="s">
        <v>50394</v>
      </c>
      <c r="M12508" s="6" t="s">
        <v>28254</v>
      </c>
      <c r="N12508" s="6" t="s">
        <v>60909</v>
      </c>
      <c r="O12508" s="6" t="s">
        <v>78269</v>
      </c>
    </row>
    <row r="12509" spans="9:15" x14ac:dyDescent="0.25">
      <c r="I12509">
        <v>12508</v>
      </c>
      <c r="J12509" s="6" t="s">
        <v>28255</v>
      </c>
      <c r="K12509" s="6" t="s">
        <v>50905</v>
      </c>
      <c r="L12509" s="6" t="s">
        <v>90</v>
      </c>
      <c r="M12509" s="6" t="s">
        <v>28256</v>
      </c>
      <c r="N12509" s="6" t="s">
        <v>60910</v>
      </c>
      <c r="O12509" s="6" t="s">
        <v>78270</v>
      </c>
    </row>
    <row r="12510" spans="9:15" x14ac:dyDescent="0.25">
      <c r="I12510">
        <v>12509</v>
      </c>
      <c r="J12510" s="6" t="s">
        <v>28257</v>
      </c>
      <c r="K12510" s="6" t="s">
        <v>50941</v>
      </c>
      <c r="L12510" s="6" t="s">
        <v>50822</v>
      </c>
      <c r="M12510" s="6" t="s">
        <v>28258</v>
      </c>
      <c r="N12510" s="6" t="s">
        <v>57133</v>
      </c>
      <c r="O12510" s="6" t="s">
        <v>78271</v>
      </c>
    </row>
    <row r="12511" spans="9:15" x14ac:dyDescent="0.25">
      <c r="I12511">
        <v>12510</v>
      </c>
      <c r="J12511" s="6" t="s">
        <v>28259</v>
      </c>
      <c r="K12511" s="6" t="s">
        <v>50408</v>
      </c>
      <c r="L12511" s="6" t="s">
        <v>90</v>
      </c>
      <c r="M12511" s="6" t="s">
        <v>28260</v>
      </c>
      <c r="N12511" s="6" t="s">
        <v>60911</v>
      </c>
      <c r="O12511" s="6" t="s">
        <v>78272</v>
      </c>
    </row>
    <row r="12512" spans="9:15" x14ac:dyDescent="0.25">
      <c r="I12512">
        <v>12511</v>
      </c>
      <c r="J12512" s="6" t="s">
        <v>28261</v>
      </c>
      <c r="K12512" s="6" t="s">
        <v>50439</v>
      </c>
      <c r="L12512" s="6" t="s">
        <v>52448</v>
      </c>
      <c r="M12512" s="6" t="s">
        <v>28262</v>
      </c>
      <c r="N12512" s="6" t="s">
        <v>60912</v>
      </c>
      <c r="O12512" s="6" t="s">
        <v>78273</v>
      </c>
    </row>
    <row r="12513" spans="9:15" x14ac:dyDescent="0.25">
      <c r="I12513">
        <v>12512</v>
      </c>
      <c r="J12513" s="6" t="s">
        <v>28263</v>
      </c>
      <c r="K12513" s="6" t="s">
        <v>50535</v>
      </c>
      <c r="L12513" s="6" t="s">
        <v>90</v>
      </c>
      <c r="M12513" s="6" t="s">
        <v>28264</v>
      </c>
      <c r="N12513" s="6" t="s">
        <v>60913</v>
      </c>
      <c r="O12513" s="6" t="s">
        <v>78274</v>
      </c>
    </row>
    <row r="12514" spans="9:15" x14ac:dyDescent="0.25">
      <c r="I12514">
        <v>12513</v>
      </c>
      <c r="J12514" s="6" t="s">
        <v>28265</v>
      </c>
      <c r="K12514" s="6" t="s">
        <v>48644</v>
      </c>
      <c r="L12514" s="6" t="s">
        <v>90</v>
      </c>
      <c r="M12514" s="6" t="s">
        <v>28266</v>
      </c>
      <c r="N12514" s="6" t="s">
        <v>60914</v>
      </c>
      <c r="O12514" s="6" t="s">
        <v>78275</v>
      </c>
    </row>
    <row r="12515" spans="9:15" x14ac:dyDescent="0.25">
      <c r="I12515">
        <v>12514</v>
      </c>
      <c r="J12515" s="6" t="s">
        <v>28267</v>
      </c>
      <c r="K12515" s="6" t="s">
        <v>50442</v>
      </c>
      <c r="L12515" s="6" t="s">
        <v>50321</v>
      </c>
      <c r="M12515" s="6" t="s">
        <v>28268</v>
      </c>
      <c r="N12515" s="6" t="s">
        <v>60915</v>
      </c>
      <c r="O12515" s="6" t="s">
        <v>78276</v>
      </c>
    </row>
    <row r="12516" spans="9:15" x14ac:dyDescent="0.25">
      <c r="I12516">
        <v>12515</v>
      </c>
      <c r="J12516" s="6" t="s">
        <v>28269</v>
      </c>
      <c r="K12516" s="6" t="s">
        <v>50057</v>
      </c>
      <c r="L12516" s="6" t="s">
        <v>90</v>
      </c>
      <c r="M12516" s="6" t="s">
        <v>28270</v>
      </c>
      <c r="N12516" s="6" t="s">
        <v>60916</v>
      </c>
      <c r="O12516" s="6" t="s">
        <v>78277</v>
      </c>
    </row>
    <row r="12517" spans="9:15" x14ac:dyDescent="0.25">
      <c r="I12517">
        <v>12516</v>
      </c>
      <c r="J12517" s="6" t="s">
        <v>28271</v>
      </c>
      <c r="K12517" s="6" t="s">
        <v>49851</v>
      </c>
      <c r="L12517" s="6" t="s">
        <v>49910</v>
      </c>
      <c r="M12517" s="6" t="s">
        <v>28272</v>
      </c>
      <c r="N12517" s="6" t="s">
        <v>60917</v>
      </c>
      <c r="O12517" s="6" t="s">
        <v>69362</v>
      </c>
    </row>
    <row r="12518" spans="9:15" x14ac:dyDescent="0.25">
      <c r="I12518">
        <v>12517</v>
      </c>
      <c r="J12518" s="6" t="s">
        <v>28273</v>
      </c>
      <c r="K12518" s="6" t="s">
        <v>50094</v>
      </c>
      <c r="L12518" s="6" t="s">
        <v>50090</v>
      </c>
      <c r="M12518" s="6" t="s">
        <v>28274</v>
      </c>
      <c r="N12518" s="6" t="s">
        <v>59041</v>
      </c>
      <c r="O12518" s="6" t="s">
        <v>78278</v>
      </c>
    </row>
    <row r="12519" spans="9:15" x14ac:dyDescent="0.25">
      <c r="I12519">
        <v>12518</v>
      </c>
      <c r="J12519" s="6" t="s">
        <v>28275</v>
      </c>
      <c r="K12519" s="6" t="s">
        <v>50094</v>
      </c>
      <c r="L12519" s="6" t="s">
        <v>90</v>
      </c>
      <c r="M12519" s="6" t="s">
        <v>28276</v>
      </c>
      <c r="N12519" s="6" t="s">
        <v>53428</v>
      </c>
      <c r="O12519" s="6" t="s">
        <v>67334</v>
      </c>
    </row>
    <row r="12520" spans="9:15" x14ac:dyDescent="0.25">
      <c r="I12520">
        <v>12519</v>
      </c>
      <c r="J12520" s="6" t="s">
        <v>28277</v>
      </c>
      <c r="K12520" s="6" t="s">
        <v>49967</v>
      </c>
      <c r="L12520" s="6" t="s">
        <v>49767</v>
      </c>
      <c r="M12520" s="6" t="s">
        <v>28278</v>
      </c>
      <c r="N12520" s="6" t="s">
        <v>60918</v>
      </c>
      <c r="O12520" s="6" t="s">
        <v>78279</v>
      </c>
    </row>
    <row r="12521" spans="9:15" x14ac:dyDescent="0.25">
      <c r="I12521">
        <v>12520</v>
      </c>
      <c r="J12521" s="6" t="s">
        <v>28279</v>
      </c>
      <c r="K12521" s="6" t="s">
        <v>49507</v>
      </c>
      <c r="L12521" s="6" t="s">
        <v>49590</v>
      </c>
      <c r="M12521" s="6" t="s">
        <v>28280</v>
      </c>
      <c r="N12521" s="6" t="s">
        <v>60919</v>
      </c>
      <c r="O12521" s="6" t="s">
        <v>78280</v>
      </c>
    </row>
    <row r="12522" spans="9:15" x14ac:dyDescent="0.25">
      <c r="I12522">
        <v>12521</v>
      </c>
      <c r="J12522" s="6" t="s">
        <v>28281</v>
      </c>
      <c r="K12522" s="6" t="s">
        <v>49676</v>
      </c>
      <c r="L12522" s="6" t="s">
        <v>48895</v>
      </c>
      <c r="M12522" s="6" t="s">
        <v>28282</v>
      </c>
      <c r="N12522" s="6" t="s">
        <v>60920</v>
      </c>
      <c r="O12522" s="6" t="s">
        <v>78281</v>
      </c>
    </row>
    <row r="12523" spans="9:15" x14ac:dyDescent="0.25">
      <c r="I12523">
        <v>12522</v>
      </c>
      <c r="J12523" s="6" t="s">
        <v>28283</v>
      </c>
      <c r="K12523" s="6" t="s">
        <v>52502</v>
      </c>
      <c r="L12523" s="6" t="s">
        <v>90</v>
      </c>
      <c r="M12523" s="6" t="s">
        <v>28284</v>
      </c>
      <c r="N12523" s="6" t="s">
        <v>60921</v>
      </c>
      <c r="O12523" s="6" t="s">
        <v>78282</v>
      </c>
    </row>
    <row r="12524" spans="9:15" x14ac:dyDescent="0.25">
      <c r="I12524">
        <v>12523</v>
      </c>
      <c r="J12524" s="6" t="s">
        <v>28285</v>
      </c>
      <c r="K12524" s="6" t="s">
        <v>48850</v>
      </c>
      <c r="L12524" s="6" t="s">
        <v>50699</v>
      </c>
      <c r="M12524" s="6" t="s">
        <v>28286</v>
      </c>
      <c r="N12524" s="6" t="s">
        <v>54073</v>
      </c>
      <c r="O12524" s="6" t="s">
        <v>78283</v>
      </c>
    </row>
    <row r="12525" spans="9:15" x14ac:dyDescent="0.25">
      <c r="I12525">
        <v>12524</v>
      </c>
      <c r="J12525" s="6" t="s">
        <v>28287</v>
      </c>
      <c r="K12525" s="6" t="s">
        <v>50978</v>
      </c>
      <c r="L12525" s="6" t="s">
        <v>90</v>
      </c>
      <c r="M12525" s="6" t="s">
        <v>28288</v>
      </c>
      <c r="N12525" s="6" t="s">
        <v>60922</v>
      </c>
      <c r="O12525" s="6" t="s">
        <v>78284</v>
      </c>
    </row>
    <row r="12526" spans="9:15" x14ac:dyDescent="0.25">
      <c r="I12526">
        <v>12525</v>
      </c>
      <c r="J12526" s="6" t="s">
        <v>28289</v>
      </c>
      <c r="K12526" s="6" t="s">
        <v>49234</v>
      </c>
      <c r="L12526" s="6" t="s">
        <v>49236</v>
      </c>
      <c r="M12526" s="6" t="s">
        <v>28290</v>
      </c>
      <c r="N12526" s="6" t="s">
        <v>60664</v>
      </c>
      <c r="O12526" s="6" t="s">
        <v>77989</v>
      </c>
    </row>
    <row r="12527" spans="9:15" x14ac:dyDescent="0.25">
      <c r="I12527">
        <v>12526</v>
      </c>
      <c r="J12527" s="6" t="s">
        <v>28291</v>
      </c>
      <c r="K12527" s="6" t="s">
        <v>49234</v>
      </c>
      <c r="L12527" s="6" t="s">
        <v>49242</v>
      </c>
      <c r="M12527" s="6" t="s">
        <v>28292</v>
      </c>
      <c r="N12527" s="6" t="s">
        <v>55887</v>
      </c>
      <c r="O12527" s="6" t="s">
        <v>78285</v>
      </c>
    </row>
    <row r="12528" spans="9:15" x14ac:dyDescent="0.25">
      <c r="I12528">
        <v>12527</v>
      </c>
      <c r="J12528" s="6" t="s">
        <v>28293</v>
      </c>
      <c r="K12528" s="6" t="s">
        <v>49226</v>
      </c>
      <c r="L12528" s="6" t="s">
        <v>90</v>
      </c>
      <c r="M12528" s="6" t="s">
        <v>28294</v>
      </c>
      <c r="N12528" s="6" t="s">
        <v>60923</v>
      </c>
      <c r="O12528" s="6" t="s">
        <v>73093</v>
      </c>
    </row>
    <row r="12529" spans="9:15" x14ac:dyDescent="0.25">
      <c r="I12529">
        <v>12528</v>
      </c>
      <c r="J12529" s="6" t="s">
        <v>28295</v>
      </c>
      <c r="K12529" s="6" t="s">
        <v>51367</v>
      </c>
      <c r="L12529" s="6" t="s">
        <v>50399</v>
      </c>
      <c r="M12529" s="6" t="s">
        <v>28296</v>
      </c>
      <c r="N12529" s="6" t="s">
        <v>60924</v>
      </c>
      <c r="O12529" s="6" t="s">
        <v>78286</v>
      </c>
    </row>
    <row r="12530" spans="9:15" x14ac:dyDescent="0.25">
      <c r="I12530">
        <v>12529</v>
      </c>
      <c r="J12530" s="6" t="s">
        <v>28297</v>
      </c>
      <c r="K12530" s="6" t="s">
        <v>51391</v>
      </c>
      <c r="L12530" s="6" t="s">
        <v>90</v>
      </c>
      <c r="M12530" s="6" t="s">
        <v>28298</v>
      </c>
      <c r="N12530" s="6" t="s">
        <v>60925</v>
      </c>
      <c r="O12530" s="6" t="s">
        <v>78287</v>
      </c>
    </row>
    <row r="12531" spans="9:15" x14ac:dyDescent="0.25">
      <c r="I12531">
        <v>12530</v>
      </c>
      <c r="J12531" s="6" t="s">
        <v>28299</v>
      </c>
      <c r="K12531" s="6" t="s">
        <v>50051</v>
      </c>
      <c r="L12531" s="6" t="s">
        <v>49967</v>
      </c>
      <c r="M12531" s="6" t="s">
        <v>28300</v>
      </c>
      <c r="N12531" s="6" t="s">
        <v>60926</v>
      </c>
      <c r="O12531" s="6" t="s">
        <v>78288</v>
      </c>
    </row>
    <row r="12532" spans="9:15" x14ac:dyDescent="0.25">
      <c r="I12532">
        <v>12531</v>
      </c>
      <c r="J12532" s="6" t="s">
        <v>28301</v>
      </c>
      <c r="K12532" s="6" t="s">
        <v>50188</v>
      </c>
      <c r="L12532" s="6" t="s">
        <v>50184</v>
      </c>
      <c r="M12532" s="6" t="s">
        <v>28302</v>
      </c>
      <c r="N12532" s="6" t="s">
        <v>57161</v>
      </c>
      <c r="O12532" s="6" t="s">
        <v>78289</v>
      </c>
    </row>
    <row r="12533" spans="9:15" x14ac:dyDescent="0.25">
      <c r="I12533">
        <v>12532</v>
      </c>
      <c r="J12533" s="6" t="s">
        <v>28303</v>
      </c>
      <c r="K12533" s="6" t="s">
        <v>52361</v>
      </c>
      <c r="L12533" s="6" t="s">
        <v>52302</v>
      </c>
      <c r="M12533" s="6" t="s">
        <v>28304</v>
      </c>
      <c r="N12533" s="6" t="s">
        <v>60927</v>
      </c>
      <c r="O12533" s="6" t="s">
        <v>78290</v>
      </c>
    </row>
    <row r="12534" spans="9:15" x14ac:dyDescent="0.25">
      <c r="I12534">
        <v>12533</v>
      </c>
      <c r="J12534" s="6" t="s">
        <v>28305</v>
      </c>
      <c r="K12534" s="6" t="s">
        <v>50290</v>
      </c>
      <c r="L12534" s="6" t="s">
        <v>50432</v>
      </c>
      <c r="M12534" s="6" t="s">
        <v>28306</v>
      </c>
      <c r="N12534" s="6" t="s">
        <v>60515</v>
      </c>
      <c r="O12534" s="6" t="s">
        <v>78291</v>
      </c>
    </row>
    <row r="12535" spans="9:15" x14ac:dyDescent="0.25">
      <c r="I12535">
        <v>12534</v>
      </c>
      <c r="J12535" s="6" t="s">
        <v>28307</v>
      </c>
      <c r="K12535" s="6" t="s">
        <v>49395</v>
      </c>
      <c r="L12535" s="6" t="s">
        <v>49501</v>
      </c>
      <c r="M12535" s="6" t="s">
        <v>28308</v>
      </c>
      <c r="N12535" s="6" t="s">
        <v>60928</v>
      </c>
      <c r="O12535" s="6" t="s">
        <v>78292</v>
      </c>
    </row>
    <row r="12536" spans="9:15" x14ac:dyDescent="0.25">
      <c r="I12536">
        <v>12535</v>
      </c>
      <c r="J12536" s="6" t="s">
        <v>28309</v>
      </c>
      <c r="K12536" s="6" t="s">
        <v>50182</v>
      </c>
      <c r="L12536" s="6" t="s">
        <v>50045</v>
      </c>
      <c r="M12536" s="6" t="s">
        <v>28310</v>
      </c>
      <c r="N12536" s="6" t="s">
        <v>60929</v>
      </c>
      <c r="O12536" s="6" t="s">
        <v>78293</v>
      </c>
    </row>
    <row r="12537" spans="9:15" x14ac:dyDescent="0.25">
      <c r="I12537">
        <v>12536</v>
      </c>
      <c r="J12537" s="6" t="s">
        <v>28311</v>
      </c>
      <c r="K12537" s="6" t="s">
        <v>50276</v>
      </c>
      <c r="L12537" s="6" t="s">
        <v>50276</v>
      </c>
      <c r="M12537" s="6" t="s">
        <v>28312</v>
      </c>
      <c r="N12537" s="6" t="s">
        <v>60930</v>
      </c>
      <c r="O12537" s="6" t="s">
        <v>76233</v>
      </c>
    </row>
    <row r="12538" spans="9:15" x14ac:dyDescent="0.25">
      <c r="I12538">
        <v>12537</v>
      </c>
      <c r="J12538" s="6" t="s">
        <v>28313</v>
      </c>
      <c r="K12538" s="6" t="s">
        <v>50106</v>
      </c>
      <c r="L12538" s="6" t="s">
        <v>49723</v>
      </c>
      <c r="M12538" s="6" t="s">
        <v>28314</v>
      </c>
      <c r="N12538" s="6" t="s">
        <v>60931</v>
      </c>
      <c r="O12538" s="6" t="s">
        <v>78294</v>
      </c>
    </row>
    <row r="12539" spans="9:15" x14ac:dyDescent="0.25">
      <c r="I12539">
        <v>12538</v>
      </c>
      <c r="J12539" s="6" t="s">
        <v>28315</v>
      </c>
      <c r="K12539" s="6" t="s">
        <v>50205</v>
      </c>
      <c r="L12539" s="6" t="s">
        <v>50147</v>
      </c>
      <c r="M12539" s="6" t="s">
        <v>28316</v>
      </c>
      <c r="N12539" s="6" t="s">
        <v>60932</v>
      </c>
      <c r="O12539" s="6" t="s">
        <v>78295</v>
      </c>
    </row>
    <row r="12540" spans="9:15" x14ac:dyDescent="0.25">
      <c r="I12540">
        <v>12539</v>
      </c>
      <c r="J12540" s="6" t="s">
        <v>28317</v>
      </c>
      <c r="K12540" s="6" t="s">
        <v>49433</v>
      </c>
      <c r="L12540" s="6" t="s">
        <v>90</v>
      </c>
      <c r="M12540" s="6" t="s">
        <v>28318</v>
      </c>
      <c r="N12540" s="6" t="s">
        <v>60933</v>
      </c>
      <c r="O12540" s="6" t="s">
        <v>78296</v>
      </c>
    </row>
    <row r="12541" spans="9:15" x14ac:dyDescent="0.25">
      <c r="I12541">
        <v>12540</v>
      </c>
      <c r="J12541" s="6" t="s">
        <v>28319</v>
      </c>
      <c r="K12541" s="6" t="s">
        <v>50294</v>
      </c>
      <c r="L12541" s="6" t="s">
        <v>90</v>
      </c>
      <c r="M12541" s="6" t="s">
        <v>28320</v>
      </c>
      <c r="N12541" s="6" t="s">
        <v>60934</v>
      </c>
      <c r="O12541" s="6" t="s">
        <v>78297</v>
      </c>
    </row>
    <row r="12542" spans="9:15" x14ac:dyDescent="0.25">
      <c r="I12542">
        <v>12541</v>
      </c>
      <c r="J12542" s="6" t="s">
        <v>28321</v>
      </c>
      <c r="K12542" s="6" t="s">
        <v>48976</v>
      </c>
      <c r="L12542" s="6" t="s">
        <v>48972</v>
      </c>
      <c r="M12542" s="6" t="s">
        <v>28322</v>
      </c>
      <c r="N12542" s="6" t="s">
        <v>55396</v>
      </c>
      <c r="O12542" s="6" t="s">
        <v>78298</v>
      </c>
    </row>
    <row r="12543" spans="9:15" x14ac:dyDescent="0.25">
      <c r="I12543">
        <v>12542</v>
      </c>
      <c r="J12543" s="6" t="s">
        <v>28323</v>
      </c>
      <c r="K12543" s="6" t="s">
        <v>52361</v>
      </c>
      <c r="L12543" s="6" t="s">
        <v>90</v>
      </c>
      <c r="M12543" s="6" t="s">
        <v>28324</v>
      </c>
      <c r="N12543" s="6" t="s">
        <v>90</v>
      </c>
      <c r="O12543" s="6" t="s">
        <v>78299</v>
      </c>
    </row>
    <row r="12544" spans="9:15" x14ac:dyDescent="0.25">
      <c r="I12544">
        <v>12543</v>
      </c>
      <c r="J12544" s="6" t="s">
        <v>28325</v>
      </c>
      <c r="K12544" s="6" t="s">
        <v>52414</v>
      </c>
      <c r="L12544" s="6" t="s">
        <v>90</v>
      </c>
      <c r="M12544" s="6" t="s">
        <v>28326</v>
      </c>
      <c r="N12544" s="6" t="s">
        <v>60935</v>
      </c>
      <c r="O12544" s="6" t="s">
        <v>78300</v>
      </c>
    </row>
    <row r="12545" spans="9:15" x14ac:dyDescent="0.25">
      <c r="I12545">
        <v>12544</v>
      </c>
      <c r="J12545" s="6" t="s">
        <v>28327</v>
      </c>
      <c r="K12545" s="6" t="s">
        <v>52361</v>
      </c>
      <c r="L12545" s="6" t="s">
        <v>90</v>
      </c>
      <c r="M12545" s="6" t="s">
        <v>28328</v>
      </c>
      <c r="N12545" s="6" t="s">
        <v>90</v>
      </c>
      <c r="O12545" s="6" t="s">
        <v>78301</v>
      </c>
    </row>
    <row r="12546" spans="9:15" x14ac:dyDescent="0.25">
      <c r="I12546">
        <v>12545</v>
      </c>
      <c r="J12546" s="6" t="s">
        <v>28329</v>
      </c>
      <c r="K12546" s="6" t="s">
        <v>52361</v>
      </c>
      <c r="L12546" s="6" t="s">
        <v>90</v>
      </c>
      <c r="M12546" s="6" t="s">
        <v>28330</v>
      </c>
      <c r="N12546" s="6" t="s">
        <v>60936</v>
      </c>
      <c r="O12546" s="6" t="s">
        <v>78302</v>
      </c>
    </row>
    <row r="12547" spans="9:15" x14ac:dyDescent="0.25">
      <c r="I12547">
        <v>12546</v>
      </c>
      <c r="J12547" s="6" t="s">
        <v>28331</v>
      </c>
      <c r="K12547" s="6" t="s">
        <v>52393</v>
      </c>
      <c r="L12547" s="6" t="s">
        <v>90</v>
      </c>
      <c r="M12547" s="6" t="s">
        <v>28332</v>
      </c>
      <c r="N12547" s="6" t="s">
        <v>60937</v>
      </c>
      <c r="O12547" s="6" t="s">
        <v>78303</v>
      </c>
    </row>
    <row r="12548" spans="9:15" x14ac:dyDescent="0.25">
      <c r="I12548">
        <v>12547</v>
      </c>
      <c r="J12548" s="6" t="s">
        <v>28333</v>
      </c>
      <c r="K12548" s="6" t="s">
        <v>48887</v>
      </c>
      <c r="L12548" s="6" t="s">
        <v>49013</v>
      </c>
      <c r="M12548" s="6" t="s">
        <v>28334</v>
      </c>
      <c r="N12548" s="6" t="s">
        <v>60938</v>
      </c>
      <c r="O12548" s="6" t="s">
        <v>78304</v>
      </c>
    </row>
    <row r="12549" spans="9:15" x14ac:dyDescent="0.25">
      <c r="I12549">
        <v>12548</v>
      </c>
      <c r="J12549" s="6" t="s">
        <v>19532</v>
      </c>
      <c r="K12549" s="6" t="s">
        <v>52534</v>
      </c>
      <c r="L12549" s="6" t="s">
        <v>90</v>
      </c>
      <c r="M12549" s="6" t="s">
        <v>28335</v>
      </c>
      <c r="N12549" s="6" t="s">
        <v>60939</v>
      </c>
      <c r="O12549" s="6" t="s">
        <v>78305</v>
      </c>
    </row>
    <row r="12550" spans="9:15" x14ac:dyDescent="0.25">
      <c r="I12550">
        <v>12549</v>
      </c>
      <c r="J12550" s="6" t="s">
        <v>28336</v>
      </c>
      <c r="K12550" s="6" t="s">
        <v>48871</v>
      </c>
      <c r="L12550" s="6" t="s">
        <v>48903</v>
      </c>
      <c r="M12550" s="6" t="s">
        <v>28337</v>
      </c>
      <c r="N12550" s="6" t="s">
        <v>60940</v>
      </c>
      <c r="O12550" s="6" t="s">
        <v>78306</v>
      </c>
    </row>
    <row r="12551" spans="9:15" x14ac:dyDescent="0.25">
      <c r="I12551">
        <v>12550</v>
      </c>
      <c r="J12551" s="6" t="s">
        <v>28338</v>
      </c>
      <c r="K12551" s="6" t="s">
        <v>52526</v>
      </c>
      <c r="L12551" s="6" t="s">
        <v>90</v>
      </c>
      <c r="M12551" s="6" t="s">
        <v>28339</v>
      </c>
      <c r="N12551" s="6" t="s">
        <v>90</v>
      </c>
      <c r="O12551" s="6" t="s">
        <v>78307</v>
      </c>
    </row>
    <row r="12552" spans="9:15" x14ac:dyDescent="0.25">
      <c r="I12552">
        <v>12551</v>
      </c>
      <c r="J12552" s="6" t="s">
        <v>28340</v>
      </c>
      <c r="K12552" s="6" t="s">
        <v>52361</v>
      </c>
      <c r="L12552" s="6" t="s">
        <v>90</v>
      </c>
      <c r="M12552" s="6" t="s">
        <v>28341</v>
      </c>
      <c r="N12552" s="6" t="s">
        <v>60941</v>
      </c>
      <c r="O12552" s="6" t="s">
        <v>78308</v>
      </c>
    </row>
    <row r="12553" spans="9:15" x14ac:dyDescent="0.25">
      <c r="I12553">
        <v>12552</v>
      </c>
      <c r="J12553" s="6" t="s">
        <v>28342</v>
      </c>
      <c r="K12553" s="6" t="s">
        <v>50186</v>
      </c>
      <c r="L12553" s="6" t="s">
        <v>90</v>
      </c>
      <c r="M12553" s="6" t="s">
        <v>28343</v>
      </c>
      <c r="N12553" s="6" t="s">
        <v>60942</v>
      </c>
      <c r="O12553" s="6" t="s">
        <v>78309</v>
      </c>
    </row>
    <row r="12554" spans="9:15" x14ac:dyDescent="0.25">
      <c r="I12554">
        <v>12553</v>
      </c>
      <c r="J12554" s="6" t="s">
        <v>28344</v>
      </c>
      <c r="K12554" s="6" t="s">
        <v>50018</v>
      </c>
      <c r="L12554" s="6" t="s">
        <v>50014</v>
      </c>
      <c r="M12554" s="6" t="s">
        <v>28345</v>
      </c>
      <c r="N12554" s="6" t="s">
        <v>54540</v>
      </c>
      <c r="O12554" s="6" t="s">
        <v>78310</v>
      </c>
    </row>
    <row r="12555" spans="9:15" x14ac:dyDescent="0.25">
      <c r="I12555">
        <v>12554</v>
      </c>
      <c r="J12555" s="6" t="s">
        <v>28346</v>
      </c>
      <c r="K12555" s="6" t="s">
        <v>50588</v>
      </c>
      <c r="L12555" s="6" t="s">
        <v>50541</v>
      </c>
      <c r="M12555" s="6" t="s">
        <v>28347</v>
      </c>
      <c r="N12555" s="6" t="s">
        <v>60943</v>
      </c>
      <c r="O12555" s="6" t="s">
        <v>78311</v>
      </c>
    </row>
    <row r="12556" spans="9:15" x14ac:dyDescent="0.25">
      <c r="I12556">
        <v>12555</v>
      </c>
      <c r="J12556" s="6" t="s">
        <v>28348</v>
      </c>
      <c r="K12556" s="6" t="s">
        <v>50335</v>
      </c>
      <c r="L12556" s="6" t="s">
        <v>90</v>
      </c>
      <c r="M12556" s="6" t="s">
        <v>28349</v>
      </c>
      <c r="N12556" s="6" t="s">
        <v>60944</v>
      </c>
      <c r="O12556" s="6" t="s">
        <v>78312</v>
      </c>
    </row>
    <row r="12557" spans="9:15" x14ac:dyDescent="0.25">
      <c r="I12557">
        <v>12556</v>
      </c>
      <c r="J12557" s="6" t="s">
        <v>28350</v>
      </c>
      <c r="K12557" s="6" t="s">
        <v>49385</v>
      </c>
      <c r="L12557" s="6" t="s">
        <v>50594</v>
      </c>
      <c r="M12557" s="6" t="s">
        <v>28351</v>
      </c>
      <c r="N12557" s="6" t="s">
        <v>60945</v>
      </c>
      <c r="O12557" s="6" t="s">
        <v>78313</v>
      </c>
    </row>
    <row r="12558" spans="9:15" x14ac:dyDescent="0.25">
      <c r="I12558">
        <v>12557</v>
      </c>
      <c r="J12558" s="6" t="s">
        <v>28352</v>
      </c>
      <c r="K12558" s="6" t="s">
        <v>50665</v>
      </c>
      <c r="L12558" s="6" t="s">
        <v>51016</v>
      </c>
      <c r="M12558" s="6" t="s">
        <v>28353</v>
      </c>
      <c r="N12558" s="6" t="s">
        <v>60946</v>
      </c>
      <c r="O12558" s="6" t="s">
        <v>78314</v>
      </c>
    </row>
    <row r="12559" spans="9:15" x14ac:dyDescent="0.25">
      <c r="I12559">
        <v>12558</v>
      </c>
      <c r="J12559" s="6" t="s">
        <v>28354</v>
      </c>
      <c r="K12559" s="6" t="s">
        <v>52361</v>
      </c>
      <c r="L12559" s="6" t="s">
        <v>90</v>
      </c>
      <c r="M12559" s="6" t="s">
        <v>28355</v>
      </c>
      <c r="N12559" s="6" t="s">
        <v>60947</v>
      </c>
      <c r="O12559" s="6" t="s">
        <v>78315</v>
      </c>
    </row>
    <row r="12560" spans="9:15" x14ac:dyDescent="0.25">
      <c r="I12560">
        <v>12559</v>
      </c>
      <c r="J12560" s="6" t="s">
        <v>28356</v>
      </c>
      <c r="K12560" s="6" t="s">
        <v>52520</v>
      </c>
      <c r="L12560" s="6" t="s">
        <v>90</v>
      </c>
      <c r="M12560" s="6" t="s">
        <v>28357</v>
      </c>
      <c r="N12560" s="6" t="s">
        <v>59598</v>
      </c>
      <c r="O12560" s="6" t="s">
        <v>78316</v>
      </c>
    </row>
    <row r="12561" spans="9:15" x14ac:dyDescent="0.25">
      <c r="I12561">
        <v>12560</v>
      </c>
      <c r="J12561" s="6" t="s">
        <v>28358</v>
      </c>
      <c r="K12561" s="6" t="s">
        <v>48823</v>
      </c>
      <c r="L12561" s="6" t="s">
        <v>50529</v>
      </c>
      <c r="M12561" s="6" t="s">
        <v>28359</v>
      </c>
      <c r="N12561" s="6" t="s">
        <v>90</v>
      </c>
      <c r="O12561" s="6" t="s">
        <v>78317</v>
      </c>
    </row>
    <row r="12562" spans="9:15" x14ac:dyDescent="0.25">
      <c r="I12562">
        <v>12561</v>
      </c>
      <c r="J12562" s="6" t="s">
        <v>28360</v>
      </c>
      <c r="K12562" s="6" t="s">
        <v>50405</v>
      </c>
      <c r="L12562" s="6" t="s">
        <v>50388</v>
      </c>
      <c r="M12562" s="6" t="s">
        <v>28361</v>
      </c>
      <c r="N12562" s="6" t="s">
        <v>60948</v>
      </c>
      <c r="O12562" s="6" t="s">
        <v>78318</v>
      </c>
    </row>
    <row r="12563" spans="9:15" x14ac:dyDescent="0.25">
      <c r="I12563">
        <v>12562</v>
      </c>
      <c r="J12563" s="6" t="s">
        <v>28362</v>
      </c>
      <c r="K12563" s="6" t="s">
        <v>49507</v>
      </c>
      <c r="L12563" s="6" t="s">
        <v>49987</v>
      </c>
      <c r="M12563" s="6" t="s">
        <v>28363</v>
      </c>
      <c r="N12563" s="6" t="s">
        <v>60949</v>
      </c>
      <c r="O12563" s="6" t="s">
        <v>78319</v>
      </c>
    </row>
    <row r="12564" spans="9:15" x14ac:dyDescent="0.25">
      <c r="I12564">
        <v>12563</v>
      </c>
      <c r="J12564" s="6" t="s">
        <v>28364</v>
      </c>
      <c r="K12564" s="6" t="s">
        <v>48933</v>
      </c>
      <c r="L12564" s="6" t="s">
        <v>48941</v>
      </c>
      <c r="M12564" s="6" t="s">
        <v>28365</v>
      </c>
      <c r="N12564" s="6" t="s">
        <v>60950</v>
      </c>
      <c r="O12564" s="6" t="s">
        <v>78320</v>
      </c>
    </row>
    <row r="12565" spans="9:15" x14ac:dyDescent="0.25">
      <c r="I12565">
        <v>12564</v>
      </c>
      <c r="J12565" s="6" t="s">
        <v>28366</v>
      </c>
      <c r="K12565" s="6" t="s">
        <v>52338</v>
      </c>
      <c r="L12565" s="6" t="s">
        <v>90</v>
      </c>
      <c r="M12565" s="6" t="s">
        <v>28367</v>
      </c>
      <c r="N12565" s="6" t="s">
        <v>60951</v>
      </c>
      <c r="O12565" s="6" t="s">
        <v>78321</v>
      </c>
    </row>
    <row r="12566" spans="9:15" x14ac:dyDescent="0.25">
      <c r="I12566">
        <v>12565</v>
      </c>
      <c r="J12566" s="6" t="s">
        <v>28368</v>
      </c>
      <c r="K12566" s="6" t="s">
        <v>49405</v>
      </c>
      <c r="L12566" s="6" t="s">
        <v>50761</v>
      </c>
      <c r="M12566" s="6" t="s">
        <v>28369</v>
      </c>
      <c r="N12566" s="6" t="s">
        <v>55917</v>
      </c>
      <c r="O12566" s="6" t="s">
        <v>78322</v>
      </c>
    </row>
    <row r="12567" spans="9:15" x14ac:dyDescent="0.25">
      <c r="I12567">
        <v>12566</v>
      </c>
      <c r="J12567" s="6" t="s">
        <v>28370</v>
      </c>
      <c r="K12567" s="6" t="s">
        <v>52384</v>
      </c>
      <c r="L12567" s="6" t="s">
        <v>90</v>
      </c>
      <c r="M12567" s="6" t="s">
        <v>28371</v>
      </c>
      <c r="N12567" s="6" t="s">
        <v>60952</v>
      </c>
      <c r="O12567" s="6" t="s">
        <v>78323</v>
      </c>
    </row>
    <row r="12568" spans="9:15" x14ac:dyDescent="0.25">
      <c r="I12568">
        <v>12567</v>
      </c>
      <c r="J12568" s="6" t="s">
        <v>28372</v>
      </c>
      <c r="K12568" s="6" t="s">
        <v>49813</v>
      </c>
      <c r="L12568" s="6" t="s">
        <v>50329</v>
      </c>
      <c r="M12568" s="6" t="s">
        <v>28373</v>
      </c>
      <c r="N12568" s="6" t="s">
        <v>58879</v>
      </c>
      <c r="O12568" s="6" t="s">
        <v>75339</v>
      </c>
    </row>
    <row r="12569" spans="9:15" x14ac:dyDescent="0.25">
      <c r="I12569">
        <v>12568</v>
      </c>
      <c r="J12569" s="6" t="s">
        <v>28374</v>
      </c>
      <c r="K12569" s="6" t="s">
        <v>49431</v>
      </c>
      <c r="L12569" s="6" t="s">
        <v>90</v>
      </c>
      <c r="M12569" s="6" t="s">
        <v>28375</v>
      </c>
      <c r="N12569" s="6" t="s">
        <v>60953</v>
      </c>
      <c r="O12569" s="6" t="s">
        <v>78324</v>
      </c>
    </row>
    <row r="12570" spans="9:15" x14ac:dyDescent="0.25">
      <c r="I12570">
        <v>12569</v>
      </c>
      <c r="J12570" s="6" t="s">
        <v>28376</v>
      </c>
      <c r="K12570" s="6" t="s">
        <v>51865</v>
      </c>
      <c r="L12570" s="6" t="s">
        <v>51833</v>
      </c>
      <c r="M12570" s="6" t="s">
        <v>28377</v>
      </c>
      <c r="N12570" s="6" t="s">
        <v>90</v>
      </c>
      <c r="O12570" s="6" t="s">
        <v>78325</v>
      </c>
    </row>
    <row r="12571" spans="9:15" x14ac:dyDescent="0.25">
      <c r="I12571">
        <v>12570</v>
      </c>
      <c r="J12571" s="6" t="s">
        <v>28378</v>
      </c>
      <c r="K12571" s="6" t="s">
        <v>49433</v>
      </c>
      <c r="L12571" s="6" t="s">
        <v>49435</v>
      </c>
      <c r="M12571" s="6" t="s">
        <v>28379</v>
      </c>
      <c r="N12571" s="6" t="s">
        <v>60954</v>
      </c>
      <c r="O12571" s="6" t="s">
        <v>78326</v>
      </c>
    </row>
    <row r="12572" spans="9:15" x14ac:dyDescent="0.25">
      <c r="I12572">
        <v>12571</v>
      </c>
      <c r="J12572" s="6" t="s">
        <v>28380</v>
      </c>
      <c r="K12572" s="6" t="s">
        <v>49723</v>
      </c>
      <c r="L12572" s="6" t="s">
        <v>49729</v>
      </c>
      <c r="M12572" s="6" t="s">
        <v>28381</v>
      </c>
      <c r="N12572" s="6" t="s">
        <v>60955</v>
      </c>
      <c r="O12572" s="6" t="s">
        <v>78327</v>
      </c>
    </row>
    <row r="12573" spans="9:15" x14ac:dyDescent="0.25">
      <c r="I12573">
        <v>12572</v>
      </c>
      <c r="J12573" s="6" t="s">
        <v>28382</v>
      </c>
      <c r="K12573" s="6" t="s">
        <v>49346</v>
      </c>
      <c r="L12573" s="6" t="s">
        <v>49346</v>
      </c>
      <c r="M12573" s="6" t="s">
        <v>28383</v>
      </c>
      <c r="N12573" s="6" t="s">
        <v>60956</v>
      </c>
      <c r="O12573" s="6" t="s">
        <v>78328</v>
      </c>
    </row>
    <row r="12574" spans="9:15" x14ac:dyDescent="0.25">
      <c r="I12574">
        <v>12573</v>
      </c>
      <c r="J12574" s="6" t="s">
        <v>28384</v>
      </c>
      <c r="K12574" s="6" t="s">
        <v>50609</v>
      </c>
      <c r="L12574" s="6" t="s">
        <v>50673</v>
      </c>
      <c r="M12574" s="6" t="s">
        <v>28385</v>
      </c>
      <c r="N12574" s="6" t="s">
        <v>60957</v>
      </c>
      <c r="O12574" s="6" t="s">
        <v>78329</v>
      </c>
    </row>
    <row r="12575" spans="9:15" x14ac:dyDescent="0.25">
      <c r="I12575">
        <v>12574</v>
      </c>
      <c r="J12575" s="6" t="s">
        <v>28386</v>
      </c>
      <c r="K12575" s="6" t="s">
        <v>49566</v>
      </c>
      <c r="L12575" s="6" t="s">
        <v>49597</v>
      </c>
      <c r="M12575" s="6" t="s">
        <v>28387</v>
      </c>
      <c r="N12575" s="6" t="s">
        <v>54148</v>
      </c>
      <c r="O12575" s="6" t="s">
        <v>68782</v>
      </c>
    </row>
    <row r="12576" spans="9:15" x14ac:dyDescent="0.25">
      <c r="I12576">
        <v>12575</v>
      </c>
      <c r="J12576" s="6" t="s">
        <v>28388</v>
      </c>
      <c r="K12576" s="6" t="s">
        <v>49409</v>
      </c>
      <c r="L12576" s="6" t="s">
        <v>90</v>
      </c>
      <c r="M12576" s="6" t="s">
        <v>28389</v>
      </c>
      <c r="N12576" s="6" t="s">
        <v>60958</v>
      </c>
      <c r="O12576" s="6" t="s">
        <v>78330</v>
      </c>
    </row>
    <row r="12577" spans="9:15" x14ac:dyDescent="0.25">
      <c r="I12577">
        <v>12576</v>
      </c>
      <c r="J12577" s="6" t="s">
        <v>28390</v>
      </c>
      <c r="K12577" s="6" t="s">
        <v>49843</v>
      </c>
      <c r="L12577" s="6" t="s">
        <v>49843</v>
      </c>
      <c r="M12577" s="6" t="s">
        <v>28391</v>
      </c>
      <c r="N12577" s="6" t="s">
        <v>60959</v>
      </c>
      <c r="O12577" s="6" t="s">
        <v>78331</v>
      </c>
    </row>
    <row r="12578" spans="9:15" x14ac:dyDescent="0.25">
      <c r="I12578">
        <v>12577</v>
      </c>
      <c r="J12578" s="6" t="s">
        <v>28392</v>
      </c>
      <c r="K12578" s="6" t="s">
        <v>49262</v>
      </c>
      <c r="L12578" s="6" t="s">
        <v>90</v>
      </c>
      <c r="M12578" s="6" t="s">
        <v>28393</v>
      </c>
      <c r="N12578" s="6" t="s">
        <v>60960</v>
      </c>
      <c r="O12578" s="6" t="s">
        <v>78332</v>
      </c>
    </row>
    <row r="12579" spans="9:15" x14ac:dyDescent="0.25">
      <c r="I12579">
        <v>12578</v>
      </c>
      <c r="J12579" s="6" t="s">
        <v>28394</v>
      </c>
      <c r="K12579" s="6" t="s">
        <v>49171</v>
      </c>
      <c r="L12579" s="6" t="s">
        <v>50471</v>
      </c>
      <c r="M12579" s="6" t="s">
        <v>28395</v>
      </c>
      <c r="N12579" s="6" t="s">
        <v>60961</v>
      </c>
      <c r="O12579" s="6" t="s">
        <v>78333</v>
      </c>
    </row>
    <row r="12580" spans="9:15" x14ac:dyDescent="0.25">
      <c r="I12580">
        <v>12579</v>
      </c>
      <c r="J12580" s="6" t="s">
        <v>28396</v>
      </c>
      <c r="K12580" s="6" t="s">
        <v>52393</v>
      </c>
      <c r="L12580" s="6" t="s">
        <v>90</v>
      </c>
      <c r="M12580" s="6" t="s">
        <v>28397</v>
      </c>
      <c r="N12580" s="6" t="s">
        <v>60962</v>
      </c>
      <c r="O12580" s="6" t="s">
        <v>78334</v>
      </c>
    </row>
    <row r="12581" spans="9:15" x14ac:dyDescent="0.25">
      <c r="I12581">
        <v>12580</v>
      </c>
      <c r="J12581" s="6" t="s">
        <v>28398</v>
      </c>
      <c r="K12581" s="6" t="s">
        <v>52418</v>
      </c>
      <c r="L12581" s="6" t="s">
        <v>90</v>
      </c>
      <c r="M12581" s="6" t="s">
        <v>28399</v>
      </c>
      <c r="N12581" s="6" t="s">
        <v>54865</v>
      </c>
      <c r="O12581" s="6" t="s">
        <v>78335</v>
      </c>
    </row>
    <row r="12582" spans="9:15" x14ac:dyDescent="0.25">
      <c r="I12582">
        <v>12581</v>
      </c>
      <c r="J12582" s="6" t="s">
        <v>28400</v>
      </c>
      <c r="K12582" s="6" t="s">
        <v>49195</v>
      </c>
      <c r="L12582" s="6" t="s">
        <v>50544</v>
      </c>
      <c r="M12582" s="6" t="s">
        <v>28401</v>
      </c>
      <c r="N12582" s="6" t="s">
        <v>60963</v>
      </c>
      <c r="O12582" s="6" t="s">
        <v>78336</v>
      </c>
    </row>
    <row r="12583" spans="9:15" x14ac:dyDescent="0.25">
      <c r="I12583">
        <v>12582</v>
      </c>
      <c r="J12583" s="6" t="s">
        <v>28402</v>
      </c>
      <c r="K12583" s="6" t="s">
        <v>52430</v>
      </c>
      <c r="L12583" s="6" t="s">
        <v>90</v>
      </c>
      <c r="M12583" s="6" t="s">
        <v>28403</v>
      </c>
      <c r="N12583" s="6" t="s">
        <v>53903</v>
      </c>
      <c r="O12583" s="6" t="s">
        <v>78337</v>
      </c>
    </row>
    <row r="12584" spans="9:15" x14ac:dyDescent="0.25">
      <c r="I12584">
        <v>12583</v>
      </c>
      <c r="J12584" s="6" t="s">
        <v>28404</v>
      </c>
      <c r="K12584" s="6" t="s">
        <v>52361</v>
      </c>
      <c r="L12584" s="6" t="s">
        <v>90</v>
      </c>
      <c r="M12584" s="6" t="s">
        <v>28405</v>
      </c>
      <c r="N12584" s="6" t="s">
        <v>60964</v>
      </c>
      <c r="O12584" s="6" t="s">
        <v>78338</v>
      </c>
    </row>
    <row r="12585" spans="9:15" x14ac:dyDescent="0.25">
      <c r="I12585">
        <v>12584</v>
      </c>
      <c r="J12585" s="6" t="s">
        <v>28406</v>
      </c>
      <c r="K12585" s="6" t="s">
        <v>49374</v>
      </c>
      <c r="L12585" s="6" t="s">
        <v>49376</v>
      </c>
      <c r="M12585" s="6" t="s">
        <v>28407</v>
      </c>
      <c r="N12585" s="6" t="s">
        <v>60965</v>
      </c>
      <c r="O12585" s="6" t="s">
        <v>78339</v>
      </c>
    </row>
    <row r="12586" spans="9:15" x14ac:dyDescent="0.25">
      <c r="I12586">
        <v>12585</v>
      </c>
      <c r="J12586" s="6" t="s">
        <v>28408</v>
      </c>
      <c r="K12586" s="6" t="s">
        <v>49989</v>
      </c>
      <c r="L12586" s="6" t="s">
        <v>49991</v>
      </c>
      <c r="M12586" s="6" t="s">
        <v>28409</v>
      </c>
      <c r="N12586" s="6" t="s">
        <v>60966</v>
      </c>
      <c r="O12586" s="6" t="s">
        <v>78340</v>
      </c>
    </row>
    <row r="12587" spans="9:15" x14ac:dyDescent="0.25">
      <c r="I12587">
        <v>12586</v>
      </c>
      <c r="J12587" s="6" t="s">
        <v>12331</v>
      </c>
      <c r="K12587" s="6" t="s">
        <v>49670</v>
      </c>
      <c r="L12587" s="6" t="s">
        <v>90</v>
      </c>
      <c r="M12587" s="6" t="s">
        <v>28410</v>
      </c>
      <c r="N12587" s="6" t="s">
        <v>60967</v>
      </c>
      <c r="O12587" s="6" t="s">
        <v>78341</v>
      </c>
    </row>
    <row r="12588" spans="9:15" x14ac:dyDescent="0.25">
      <c r="I12588">
        <v>12587</v>
      </c>
      <c r="J12588" s="6" t="s">
        <v>28411</v>
      </c>
      <c r="K12588" s="6" t="s">
        <v>49401</v>
      </c>
      <c r="L12588" s="6" t="s">
        <v>50329</v>
      </c>
      <c r="M12588" s="6" t="s">
        <v>28412</v>
      </c>
      <c r="N12588" s="6" t="s">
        <v>60968</v>
      </c>
      <c r="O12588" s="6" t="s">
        <v>78342</v>
      </c>
    </row>
    <row r="12589" spans="9:15" x14ac:dyDescent="0.25">
      <c r="I12589">
        <v>12588</v>
      </c>
      <c r="J12589" s="6" t="s">
        <v>28413</v>
      </c>
      <c r="K12589" s="6" t="s">
        <v>52489</v>
      </c>
      <c r="L12589" s="6" t="s">
        <v>50118</v>
      </c>
      <c r="M12589" s="6" t="s">
        <v>28414</v>
      </c>
      <c r="N12589" s="6" t="s">
        <v>60969</v>
      </c>
      <c r="O12589" s="6" t="s">
        <v>78343</v>
      </c>
    </row>
    <row r="12590" spans="9:15" x14ac:dyDescent="0.25">
      <c r="I12590">
        <v>12589</v>
      </c>
      <c r="J12590" s="6" t="s">
        <v>28415</v>
      </c>
      <c r="K12590" s="6" t="s">
        <v>52361</v>
      </c>
      <c r="L12590" s="6" t="s">
        <v>90</v>
      </c>
      <c r="M12590" s="6" t="s">
        <v>28416</v>
      </c>
      <c r="N12590" s="6" t="s">
        <v>60970</v>
      </c>
      <c r="O12590" s="6" t="s">
        <v>78344</v>
      </c>
    </row>
    <row r="12591" spans="9:15" x14ac:dyDescent="0.25">
      <c r="I12591">
        <v>12590</v>
      </c>
      <c r="J12591" s="6" t="s">
        <v>28417</v>
      </c>
      <c r="K12591" s="6" t="s">
        <v>52384</v>
      </c>
      <c r="L12591" s="6" t="s">
        <v>90</v>
      </c>
      <c r="M12591" s="6" t="s">
        <v>28418</v>
      </c>
      <c r="N12591" s="6" t="s">
        <v>90</v>
      </c>
      <c r="O12591" s="6" t="s">
        <v>78345</v>
      </c>
    </row>
    <row r="12592" spans="9:15" x14ac:dyDescent="0.25">
      <c r="I12592">
        <v>12591</v>
      </c>
      <c r="J12592" s="6" t="s">
        <v>28419</v>
      </c>
      <c r="K12592" s="6" t="s">
        <v>51054</v>
      </c>
      <c r="L12592" s="6" t="s">
        <v>90</v>
      </c>
      <c r="M12592" s="6" t="s">
        <v>28420</v>
      </c>
      <c r="N12592" s="6" t="s">
        <v>60971</v>
      </c>
      <c r="O12592" s="6" t="s">
        <v>78346</v>
      </c>
    </row>
    <row r="12593" spans="9:15" x14ac:dyDescent="0.25">
      <c r="I12593">
        <v>12592</v>
      </c>
      <c r="J12593" s="6" t="s">
        <v>28421</v>
      </c>
      <c r="K12593" s="6" t="s">
        <v>52372</v>
      </c>
      <c r="L12593" s="6" t="s">
        <v>90</v>
      </c>
      <c r="M12593" s="6" t="s">
        <v>28422</v>
      </c>
      <c r="N12593" s="6" t="s">
        <v>60972</v>
      </c>
      <c r="O12593" s="6" t="s">
        <v>78347</v>
      </c>
    </row>
    <row r="12594" spans="9:15" x14ac:dyDescent="0.25">
      <c r="I12594">
        <v>12593</v>
      </c>
      <c r="J12594" s="6" t="s">
        <v>28423</v>
      </c>
      <c r="K12594" s="6" t="s">
        <v>49655</v>
      </c>
      <c r="L12594" s="6" t="s">
        <v>50090</v>
      </c>
      <c r="M12594" s="6" t="s">
        <v>28424</v>
      </c>
      <c r="N12594" s="6" t="s">
        <v>60973</v>
      </c>
      <c r="O12594" s="6" t="s">
        <v>78348</v>
      </c>
    </row>
    <row r="12595" spans="9:15" x14ac:dyDescent="0.25">
      <c r="I12595">
        <v>12594</v>
      </c>
      <c r="J12595" s="6" t="s">
        <v>28425</v>
      </c>
      <c r="K12595" s="6" t="s">
        <v>50847</v>
      </c>
      <c r="L12595" s="6" t="s">
        <v>90</v>
      </c>
      <c r="M12595" s="6" t="s">
        <v>28426</v>
      </c>
      <c r="N12595" s="6" t="s">
        <v>60974</v>
      </c>
      <c r="O12595" s="6" t="s">
        <v>78349</v>
      </c>
    </row>
    <row r="12596" spans="9:15" x14ac:dyDescent="0.25">
      <c r="I12596">
        <v>12595</v>
      </c>
      <c r="J12596" s="6" t="s">
        <v>28427</v>
      </c>
      <c r="K12596" s="6" t="s">
        <v>52352</v>
      </c>
      <c r="L12596" s="6" t="s">
        <v>90</v>
      </c>
      <c r="M12596" s="6" t="s">
        <v>28428</v>
      </c>
      <c r="N12596" s="6" t="s">
        <v>60975</v>
      </c>
      <c r="O12596" s="6" t="s">
        <v>78350</v>
      </c>
    </row>
    <row r="12597" spans="9:15" x14ac:dyDescent="0.25">
      <c r="I12597">
        <v>12596</v>
      </c>
      <c r="J12597" s="6" t="s">
        <v>28429</v>
      </c>
      <c r="K12597" s="6" t="s">
        <v>49288</v>
      </c>
      <c r="L12597" s="6" t="s">
        <v>90</v>
      </c>
      <c r="M12597" s="6" t="s">
        <v>28430</v>
      </c>
      <c r="N12597" s="6" t="s">
        <v>60976</v>
      </c>
      <c r="O12597" s="6" t="s">
        <v>78351</v>
      </c>
    </row>
    <row r="12598" spans="9:15" x14ac:dyDescent="0.25">
      <c r="I12598">
        <v>12597</v>
      </c>
      <c r="J12598" s="6" t="s">
        <v>28431</v>
      </c>
      <c r="K12598" s="6" t="s">
        <v>49033</v>
      </c>
      <c r="L12598" s="6" t="s">
        <v>48988</v>
      </c>
      <c r="M12598" s="6" t="s">
        <v>28432</v>
      </c>
      <c r="N12598" s="6" t="s">
        <v>60977</v>
      </c>
      <c r="O12598" s="6" t="s">
        <v>78352</v>
      </c>
    </row>
    <row r="12599" spans="9:15" x14ac:dyDescent="0.25">
      <c r="I12599">
        <v>12598</v>
      </c>
      <c r="J12599" s="6" t="s">
        <v>28433</v>
      </c>
      <c r="K12599" s="6" t="s">
        <v>50917</v>
      </c>
      <c r="L12599" s="6" t="s">
        <v>52150</v>
      </c>
      <c r="M12599" s="6" t="s">
        <v>28434</v>
      </c>
      <c r="N12599" s="6" t="s">
        <v>60978</v>
      </c>
      <c r="O12599" s="6" t="s">
        <v>78353</v>
      </c>
    </row>
    <row r="12600" spans="9:15" x14ac:dyDescent="0.25">
      <c r="I12600">
        <v>12599</v>
      </c>
      <c r="J12600" s="6" t="s">
        <v>28435</v>
      </c>
      <c r="K12600" s="6" t="s">
        <v>49092</v>
      </c>
      <c r="L12600" s="6" t="s">
        <v>48999</v>
      </c>
      <c r="M12600" s="6" t="s">
        <v>28436</v>
      </c>
      <c r="N12600" s="6" t="s">
        <v>60979</v>
      </c>
      <c r="O12600" s="6" t="s">
        <v>78354</v>
      </c>
    </row>
    <row r="12601" spans="9:15" x14ac:dyDescent="0.25">
      <c r="I12601">
        <v>12600</v>
      </c>
      <c r="J12601" s="6" t="s">
        <v>28437</v>
      </c>
      <c r="K12601" s="6" t="s">
        <v>50468</v>
      </c>
      <c r="L12601" s="6" t="s">
        <v>50465</v>
      </c>
      <c r="M12601" s="6" t="s">
        <v>28438</v>
      </c>
      <c r="N12601" s="6" t="s">
        <v>60980</v>
      </c>
      <c r="O12601" s="6" t="s">
        <v>78355</v>
      </c>
    </row>
    <row r="12602" spans="9:15" x14ac:dyDescent="0.25">
      <c r="I12602">
        <v>12601</v>
      </c>
      <c r="J12602" s="6" t="s">
        <v>11615</v>
      </c>
      <c r="K12602" s="6" t="s">
        <v>50524</v>
      </c>
      <c r="L12602" s="6" t="s">
        <v>90</v>
      </c>
      <c r="M12602" s="6" t="s">
        <v>28439</v>
      </c>
      <c r="N12602" s="6" t="s">
        <v>57122</v>
      </c>
      <c r="O12602" s="6" t="s">
        <v>78356</v>
      </c>
    </row>
    <row r="12603" spans="9:15" x14ac:dyDescent="0.25">
      <c r="I12603">
        <v>12602</v>
      </c>
      <c r="J12603" s="6" t="s">
        <v>28440</v>
      </c>
      <c r="K12603" s="6" t="s">
        <v>52465</v>
      </c>
      <c r="L12603" s="6" t="s">
        <v>90</v>
      </c>
      <c r="M12603" s="6" t="s">
        <v>28441</v>
      </c>
      <c r="N12603" s="6" t="s">
        <v>90</v>
      </c>
      <c r="O12603" s="6" t="s">
        <v>78357</v>
      </c>
    </row>
    <row r="12604" spans="9:15" x14ac:dyDescent="0.25">
      <c r="I12604">
        <v>12603</v>
      </c>
      <c r="J12604" s="6" t="s">
        <v>28442</v>
      </c>
      <c r="K12604" s="6" t="s">
        <v>52436</v>
      </c>
      <c r="L12604" s="6" t="s">
        <v>49564</v>
      </c>
      <c r="M12604" s="6" t="s">
        <v>28443</v>
      </c>
      <c r="N12604" s="6" t="s">
        <v>60981</v>
      </c>
      <c r="O12604" s="6" t="s">
        <v>78358</v>
      </c>
    </row>
    <row r="12605" spans="9:15" x14ac:dyDescent="0.25">
      <c r="I12605">
        <v>12604</v>
      </c>
      <c r="J12605" s="6" t="s">
        <v>28444</v>
      </c>
      <c r="K12605" s="6" t="s">
        <v>52405</v>
      </c>
      <c r="L12605" s="6" t="s">
        <v>90</v>
      </c>
      <c r="M12605" s="6" t="s">
        <v>28445</v>
      </c>
      <c r="N12605" s="6" t="s">
        <v>60982</v>
      </c>
      <c r="O12605" s="6" t="s">
        <v>78359</v>
      </c>
    </row>
    <row r="12606" spans="9:15" x14ac:dyDescent="0.25">
      <c r="I12606">
        <v>12605</v>
      </c>
      <c r="J12606" s="6" t="s">
        <v>28446</v>
      </c>
      <c r="K12606" s="6" t="s">
        <v>49252</v>
      </c>
      <c r="L12606" s="6" t="s">
        <v>51701</v>
      </c>
      <c r="M12606" s="6" t="s">
        <v>28447</v>
      </c>
      <c r="N12606" s="6" t="s">
        <v>60983</v>
      </c>
      <c r="O12606" s="6" t="s">
        <v>78360</v>
      </c>
    </row>
    <row r="12607" spans="9:15" x14ac:dyDescent="0.25">
      <c r="I12607">
        <v>12606</v>
      </c>
      <c r="J12607" s="6" t="s">
        <v>28448</v>
      </c>
      <c r="K12607" s="6" t="s">
        <v>49013</v>
      </c>
      <c r="L12607" s="6" t="s">
        <v>49013</v>
      </c>
      <c r="M12607" s="6" t="s">
        <v>28449</v>
      </c>
      <c r="N12607" s="6" t="s">
        <v>60984</v>
      </c>
      <c r="O12607" s="6" t="s">
        <v>78361</v>
      </c>
    </row>
    <row r="12608" spans="9:15" x14ac:dyDescent="0.25">
      <c r="I12608">
        <v>12607</v>
      </c>
      <c r="J12608" s="6" t="s">
        <v>28450</v>
      </c>
      <c r="K12608" s="6" t="s">
        <v>51383</v>
      </c>
      <c r="L12608" s="6" t="s">
        <v>90</v>
      </c>
      <c r="M12608" s="6" t="s">
        <v>28451</v>
      </c>
      <c r="N12608" s="6" t="s">
        <v>60985</v>
      </c>
      <c r="O12608" s="6" t="s">
        <v>78362</v>
      </c>
    </row>
    <row r="12609" spans="9:15" x14ac:dyDescent="0.25">
      <c r="I12609">
        <v>12608</v>
      </c>
      <c r="J12609" s="6" t="s">
        <v>28452</v>
      </c>
      <c r="K12609" s="6" t="s">
        <v>48612</v>
      </c>
      <c r="L12609" s="6" t="s">
        <v>48829</v>
      </c>
      <c r="M12609" s="6" t="s">
        <v>28453</v>
      </c>
      <c r="N12609" s="6" t="s">
        <v>60986</v>
      </c>
      <c r="O12609" s="6" t="s">
        <v>78363</v>
      </c>
    </row>
    <row r="12610" spans="9:15" x14ac:dyDescent="0.25">
      <c r="I12610">
        <v>12609</v>
      </c>
      <c r="J12610" s="6" t="s">
        <v>28454</v>
      </c>
      <c r="K12610" s="6" t="s">
        <v>50684</v>
      </c>
      <c r="L12610" s="6" t="s">
        <v>90</v>
      </c>
      <c r="M12610" s="6" t="s">
        <v>28455</v>
      </c>
      <c r="N12610" s="6" t="s">
        <v>60987</v>
      </c>
      <c r="O12610" s="6" t="s">
        <v>78364</v>
      </c>
    </row>
    <row r="12611" spans="9:15" x14ac:dyDescent="0.25">
      <c r="I12611">
        <v>12610</v>
      </c>
      <c r="J12611" s="6" t="s">
        <v>28456</v>
      </c>
      <c r="K12611" s="6" t="s">
        <v>52346</v>
      </c>
      <c r="L12611" s="6" t="s">
        <v>90</v>
      </c>
      <c r="M12611" s="6" t="s">
        <v>28457</v>
      </c>
      <c r="N12611" s="6" t="s">
        <v>60988</v>
      </c>
      <c r="O12611" s="6" t="s">
        <v>78365</v>
      </c>
    </row>
    <row r="12612" spans="9:15" x14ac:dyDescent="0.25">
      <c r="I12612">
        <v>12611</v>
      </c>
      <c r="J12612" s="6" t="s">
        <v>28458</v>
      </c>
      <c r="K12612" s="6" t="s">
        <v>49623</v>
      </c>
      <c r="L12612" s="6" t="s">
        <v>90</v>
      </c>
      <c r="M12612" s="6" t="s">
        <v>28459</v>
      </c>
      <c r="N12612" s="6" t="s">
        <v>60989</v>
      </c>
      <c r="O12612" s="6" t="s">
        <v>78366</v>
      </c>
    </row>
    <row r="12613" spans="9:15" x14ac:dyDescent="0.25">
      <c r="I12613">
        <v>12612</v>
      </c>
      <c r="J12613" s="6" t="s">
        <v>28460</v>
      </c>
      <c r="K12613" s="6" t="s">
        <v>51016</v>
      </c>
      <c r="L12613" s="6" t="s">
        <v>49096</v>
      </c>
      <c r="M12613" s="6" t="s">
        <v>28461</v>
      </c>
      <c r="N12613" s="6" t="s">
        <v>60990</v>
      </c>
      <c r="O12613" s="6" t="s">
        <v>78367</v>
      </c>
    </row>
    <row r="12614" spans="9:15" x14ac:dyDescent="0.25">
      <c r="I12614">
        <v>12613</v>
      </c>
      <c r="J12614" s="6" t="s">
        <v>28462</v>
      </c>
      <c r="K12614" s="6" t="s">
        <v>52393</v>
      </c>
      <c r="L12614" s="6" t="s">
        <v>90</v>
      </c>
      <c r="M12614" s="6" t="s">
        <v>28463</v>
      </c>
      <c r="N12614" s="6" t="s">
        <v>60991</v>
      </c>
      <c r="O12614" s="6" t="s">
        <v>78368</v>
      </c>
    </row>
    <row r="12615" spans="9:15" x14ac:dyDescent="0.25">
      <c r="I12615">
        <v>12614</v>
      </c>
      <c r="J12615" s="6" t="s">
        <v>28464</v>
      </c>
      <c r="K12615" s="6" t="s">
        <v>52372</v>
      </c>
      <c r="L12615" s="6" t="s">
        <v>90</v>
      </c>
      <c r="M12615" s="6" t="s">
        <v>28465</v>
      </c>
      <c r="N12615" s="6" t="s">
        <v>60992</v>
      </c>
      <c r="O12615" s="6" t="s">
        <v>78369</v>
      </c>
    </row>
    <row r="12616" spans="9:15" x14ac:dyDescent="0.25">
      <c r="I12616">
        <v>12615</v>
      </c>
      <c r="J12616" s="6" t="s">
        <v>28466</v>
      </c>
      <c r="K12616" s="6" t="s">
        <v>49855</v>
      </c>
      <c r="L12616" s="6" t="s">
        <v>49866</v>
      </c>
      <c r="M12616" s="6" t="s">
        <v>28467</v>
      </c>
      <c r="N12616" s="6" t="s">
        <v>90</v>
      </c>
      <c r="O12616" s="6" t="s">
        <v>73360</v>
      </c>
    </row>
    <row r="12617" spans="9:15" x14ac:dyDescent="0.25">
      <c r="I12617">
        <v>12616</v>
      </c>
      <c r="J12617" s="6" t="s">
        <v>28468</v>
      </c>
      <c r="K12617" s="6" t="s">
        <v>49517</v>
      </c>
      <c r="L12617" s="6" t="s">
        <v>49723</v>
      </c>
      <c r="M12617" s="6" t="s">
        <v>28469</v>
      </c>
      <c r="N12617" s="6" t="s">
        <v>60993</v>
      </c>
      <c r="O12617" s="6" t="s">
        <v>78370</v>
      </c>
    </row>
    <row r="12618" spans="9:15" x14ac:dyDescent="0.25">
      <c r="I12618">
        <v>12617</v>
      </c>
      <c r="J12618" s="6" t="s">
        <v>28470</v>
      </c>
      <c r="K12618" s="6" t="s">
        <v>52393</v>
      </c>
      <c r="L12618" s="6" t="s">
        <v>90</v>
      </c>
      <c r="M12618" s="6" t="s">
        <v>28471</v>
      </c>
      <c r="N12618" s="6" t="s">
        <v>60994</v>
      </c>
      <c r="O12618" s="6" t="s">
        <v>78371</v>
      </c>
    </row>
    <row r="12619" spans="9:15" x14ac:dyDescent="0.25">
      <c r="I12619">
        <v>12618</v>
      </c>
      <c r="J12619" s="6" t="s">
        <v>28472</v>
      </c>
      <c r="K12619" s="6" t="s">
        <v>51513</v>
      </c>
      <c r="L12619" s="6" t="s">
        <v>90</v>
      </c>
      <c r="M12619" s="6" t="s">
        <v>28473</v>
      </c>
      <c r="N12619" s="6" t="s">
        <v>60995</v>
      </c>
      <c r="O12619" s="6" t="s">
        <v>78372</v>
      </c>
    </row>
    <row r="12620" spans="9:15" x14ac:dyDescent="0.25">
      <c r="I12620">
        <v>12619</v>
      </c>
      <c r="J12620" s="6" t="s">
        <v>28474</v>
      </c>
      <c r="K12620" s="6" t="s">
        <v>52369</v>
      </c>
      <c r="L12620" s="6" t="s">
        <v>90</v>
      </c>
      <c r="M12620" s="6" t="s">
        <v>28475</v>
      </c>
      <c r="N12620" s="6" t="s">
        <v>60996</v>
      </c>
      <c r="O12620" s="6" t="s">
        <v>78373</v>
      </c>
    </row>
    <row r="12621" spans="9:15" x14ac:dyDescent="0.25">
      <c r="I12621">
        <v>12620</v>
      </c>
      <c r="J12621" s="6" t="s">
        <v>28476</v>
      </c>
      <c r="K12621" s="6" t="s">
        <v>50626</v>
      </c>
      <c r="L12621" s="6" t="s">
        <v>50480</v>
      </c>
      <c r="M12621" s="6" t="s">
        <v>28477</v>
      </c>
      <c r="N12621" s="6" t="s">
        <v>90</v>
      </c>
      <c r="O12621" s="6" t="s">
        <v>78374</v>
      </c>
    </row>
    <row r="12622" spans="9:15" x14ac:dyDescent="0.25">
      <c r="I12622">
        <v>12621</v>
      </c>
      <c r="J12622" s="6" t="s">
        <v>28478</v>
      </c>
      <c r="K12622" s="6" t="s">
        <v>50849</v>
      </c>
      <c r="L12622" s="6" t="s">
        <v>90</v>
      </c>
      <c r="M12622" s="6" t="s">
        <v>28479</v>
      </c>
      <c r="N12622" s="6" t="s">
        <v>60997</v>
      </c>
      <c r="O12622" s="6" t="s">
        <v>78375</v>
      </c>
    </row>
    <row r="12623" spans="9:15" x14ac:dyDescent="0.25">
      <c r="I12623">
        <v>12622</v>
      </c>
      <c r="J12623" s="6" t="s">
        <v>28480</v>
      </c>
      <c r="K12623" s="6" t="s">
        <v>52393</v>
      </c>
      <c r="L12623" s="6" t="s">
        <v>90</v>
      </c>
      <c r="M12623" s="6" t="s">
        <v>28481</v>
      </c>
      <c r="N12623" s="6" t="s">
        <v>60998</v>
      </c>
      <c r="O12623" s="6" t="s">
        <v>78376</v>
      </c>
    </row>
    <row r="12624" spans="9:15" x14ac:dyDescent="0.25">
      <c r="I12624">
        <v>12623</v>
      </c>
      <c r="J12624" s="6" t="s">
        <v>28482</v>
      </c>
      <c r="K12624" s="6" t="s">
        <v>49615</v>
      </c>
      <c r="L12624" s="6" t="s">
        <v>90</v>
      </c>
      <c r="M12624" s="6" t="s">
        <v>28483</v>
      </c>
      <c r="N12624" s="6" t="s">
        <v>90</v>
      </c>
      <c r="O12624" s="6" t="s">
        <v>78377</v>
      </c>
    </row>
    <row r="12625" spans="9:15" x14ac:dyDescent="0.25">
      <c r="I12625">
        <v>12624</v>
      </c>
      <c r="J12625" s="6" t="s">
        <v>28484</v>
      </c>
      <c r="K12625" s="6" t="s">
        <v>50296</v>
      </c>
      <c r="L12625" s="6" t="s">
        <v>52238</v>
      </c>
      <c r="M12625" s="6" t="s">
        <v>28485</v>
      </c>
      <c r="N12625" s="6" t="s">
        <v>60999</v>
      </c>
      <c r="O12625" s="6" t="s">
        <v>78378</v>
      </c>
    </row>
    <row r="12626" spans="9:15" x14ac:dyDescent="0.25">
      <c r="I12626">
        <v>12625</v>
      </c>
      <c r="J12626" s="6" t="s">
        <v>28486</v>
      </c>
      <c r="K12626" s="6" t="s">
        <v>52172</v>
      </c>
      <c r="L12626" s="6" t="s">
        <v>90</v>
      </c>
      <c r="M12626" s="6" t="s">
        <v>28487</v>
      </c>
      <c r="N12626" s="6" t="s">
        <v>61000</v>
      </c>
      <c r="O12626" s="6" t="s">
        <v>78379</v>
      </c>
    </row>
    <row r="12627" spans="9:15" x14ac:dyDescent="0.25">
      <c r="I12627">
        <v>12626</v>
      </c>
      <c r="J12627" s="6" t="s">
        <v>28488</v>
      </c>
      <c r="K12627" s="6" t="s">
        <v>51255</v>
      </c>
      <c r="L12627" s="6" t="s">
        <v>90</v>
      </c>
      <c r="M12627" s="6" t="s">
        <v>28489</v>
      </c>
      <c r="N12627" s="6" t="s">
        <v>61001</v>
      </c>
      <c r="O12627" s="6" t="s">
        <v>78380</v>
      </c>
    </row>
    <row r="12628" spans="9:15" x14ac:dyDescent="0.25">
      <c r="I12628">
        <v>12627</v>
      </c>
      <c r="J12628" s="6" t="s">
        <v>28490</v>
      </c>
      <c r="K12628" s="6" t="s">
        <v>51634</v>
      </c>
      <c r="L12628" s="6" t="s">
        <v>90</v>
      </c>
      <c r="M12628" s="6" t="s">
        <v>28491</v>
      </c>
      <c r="N12628" s="6" t="s">
        <v>53234</v>
      </c>
      <c r="O12628" s="6" t="s">
        <v>78381</v>
      </c>
    </row>
    <row r="12629" spans="9:15" x14ac:dyDescent="0.25">
      <c r="I12629">
        <v>12628</v>
      </c>
      <c r="J12629" s="6" t="s">
        <v>28492</v>
      </c>
      <c r="K12629" s="6" t="s">
        <v>52154</v>
      </c>
      <c r="L12629" s="6" t="s">
        <v>50734</v>
      </c>
      <c r="M12629" s="6" t="s">
        <v>28493</v>
      </c>
      <c r="N12629" s="6" t="s">
        <v>61002</v>
      </c>
      <c r="O12629" s="6" t="s">
        <v>78382</v>
      </c>
    </row>
    <row r="12630" spans="9:15" x14ac:dyDescent="0.25">
      <c r="I12630">
        <v>12629</v>
      </c>
      <c r="J12630" s="6" t="s">
        <v>28494</v>
      </c>
      <c r="K12630" s="6" t="s">
        <v>50784</v>
      </c>
      <c r="L12630" s="6" t="s">
        <v>90</v>
      </c>
      <c r="M12630" s="6" t="s">
        <v>28495</v>
      </c>
      <c r="N12630" s="6" t="s">
        <v>61003</v>
      </c>
      <c r="O12630" s="6" t="s">
        <v>78383</v>
      </c>
    </row>
    <row r="12631" spans="9:15" x14ac:dyDescent="0.25">
      <c r="I12631">
        <v>12630</v>
      </c>
      <c r="J12631" s="6" t="s">
        <v>28496</v>
      </c>
      <c r="K12631" s="6" t="s">
        <v>52393</v>
      </c>
      <c r="L12631" s="6" t="s">
        <v>90</v>
      </c>
      <c r="M12631" s="6" t="s">
        <v>28497</v>
      </c>
      <c r="N12631" s="6" t="s">
        <v>61004</v>
      </c>
      <c r="O12631" s="6" t="s">
        <v>78384</v>
      </c>
    </row>
    <row r="12632" spans="9:15" x14ac:dyDescent="0.25">
      <c r="I12632">
        <v>12631</v>
      </c>
      <c r="J12632" s="6" t="s">
        <v>28498</v>
      </c>
      <c r="K12632" s="6" t="s">
        <v>52198</v>
      </c>
      <c r="L12632" s="6" t="s">
        <v>90</v>
      </c>
      <c r="M12632" s="6" t="s">
        <v>28499</v>
      </c>
      <c r="N12632" s="6" t="s">
        <v>61005</v>
      </c>
      <c r="O12632" s="6" t="s">
        <v>78385</v>
      </c>
    </row>
    <row r="12633" spans="9:15" x14ac:dyDescent="0.25">
      <c r="I12633">
        <v>12632</v>
      </c>
      <c r="J12633" s="6" t="s">
        <v>28500</v>
      </c>
      <c r="K12633" s="6" t="s">
        <v>49443</v>
      </c>
      <c r="L12633" s="6" t="s">
        <v>49455</v>
      </c>
      <c r="M12633" s="6" t="s">
        <v>28501</v>
      </c>
      <c r="N12633" s="6" t="s">
        <v>61006</v>
      </c>
      <c r="O12633" s="6" t="s">
        <v>78386</v>
      </c>
    </row>
    <row r="12634" spans="9:15" x14ac:dyDescent="0.25">
      <c r="I12634">
        <v>12633</v>
      </c>
      <c r="J12634" s="6" t="s">
        <v>28502</v>
      </c>
      <c r="K12634" s="6" t="s">
        <v>51324</v>
      </c>
      <c r="L12634" s="6" t="s">
        <v>50557</v>
      </c>
      <c r="M12634" s="6" t="s">
        <v>28503</v>
      </c>
      <c r="N12634" s="6" t="s">
        <v>61007</v>
      </c>
      <c r="O12634" s="6" t="s">
        <v>78387</v>
      </c>
    </row>
    <row r="12635" spans="9:15" x14ac:dyDescent="0.25">
      <c r="I12635">
        <v>12634</v>
      </c>
      <c r="J12635" s="6" t="s">
        <v>28504</v>
      </c>
      <c r="K12635" s="6" t="s">
        <v>52352</v>
      </c>
      <c r="L12635" s="6" t="s">
        <v>90</v>
      </c>
      <c r="M12635" s="6" t="s">
        <v>28505</v>
      </c>
      <c r="N12635" s="6" t="s">
        <v>90</v>
      </c>
      <c r="O12635" s="6" t="s">
        <v>78388</v>
      </c>
    </row>
    <row r="12636" spans="9:15" x14ac:dyDescent="0.25">
      <c r="I12636">
        <v>12635</v>
      </c>
      <c r="J12636" s="6" t="s">
        <v>28506</v>
      </c>
      <c r="K12636" s="6" t="s">
        <v>50471</v>
      </c>
      <c r="L12636" s="6" t="s">
        <v>50489</v>
      </c>
      <c r="M12636" s="6" t="s">
        <v>28507</v>
      </c>
      <c r="N12636" s="6" t="s">
        <v>61008</v>
      </c>
      <c r="O12636" s="6" t="s">
        <v>78389</v>
      </c>
    </row>
    <row r="12637" spans="9:15" x14ac:dyDescent="0.25">
      <c r="I12637">
        <v>12636</v>
      </c>
      <c r="J12637" s="6" t="s">
        <v>28508</v>
      </c>
      <c r="K12637" s="6" t="s">
        <v>50423</v>
      </c>
      <c r="L12637" s="6" t="s">
        <v>90</v>
      </c>
      <c r="M12637" s="6" t="s">
        <v>28509</v>
      </c>
      <c r="N12637" s="6" t="s">
        <v>61009</v>
      </c>
      <c r="O12637" s="6" t="s">
        <v>78390</v>
      </c>
    </row>
    <row r="12638" spans="9:15" x14ac:dyDescent="0.25">
      <c r="I12638">
        <v>12637</v>
      </c>
      <c r="J12638" s="6" t="s">
        <v>28510</v>
      </c>
      <c r="K12638" s="6" t="s">
        <v>48843</v>
      </c>
      <c r="L12638" s="6" t="s">
        <v>51418</v>
      </c>
      <c r="M12638" s="6" t="s">
        <v>28511</v>
      </c>
      <c r="N12638" s="6" t="s">
        <v>61010</v>
      </c>
      <c r="O12638" s="6" t="s">
        <v>78391</v>
      </c>
    </row>
    <row r="12639" spans="9:15" x14ac:dyDescent="0.25">
      <c r="I12639">
        <v>12638</v>
      </c>
      <c r="J12639" s="6" t="s">
        <v>28512</v>
      </c>
      <c r="K12639" s="6" t="s">
        <v>52212</v>
      </c>
      <c r="L12639" s="6" t="s">
        <v>52486</v>
      </c>
      <c r="M12639" s="6" t="s">
        <v>28513</v>
      </c>
      <c r="N12639" s="6" t="s">
        <v>61011</v>
      </c>
      <c r="O12639" s="6" t="s">
        <v>78392</v>
      </c>
    </row>
    <row r="12640" spans="9:15" x14ac:dyDescent="0.25">
      <c r="I12640">
        <v>12639</v>
      </c>
      <c r="J12640" s="6" t="s">
        <v>28514</v>
      </c>
      <c r="K12640" s="6" t="s">
        <v>50175</v>
      </c>
      <c r="L12640" s="6" t="s">
        <v>90</v>
      </c>
      <c r="M12640" s="6" t="s">
        <v>28515</v>
      </c>
      <c r="N12640" s="6" t="s">
        <v>61012</v>
      </c>
      <c r="O12640" s="6" t="s">
        <v>78393</v>
      </c>
    </row>
    <row r="12641" spans="9:15" x14ac:dyDescent="0.25">
      <c r="I12641">
        <v>12640</v>
      </c>
      <c r="J12641" s="6" t="s">
        <v>28516</v>
      </c>
      <c r="K12641" s="6" t="s">
        <v>52424</v>
      </c>
      <c r="L12641" s="6" t="s">
        <v>90</v>
      </c>
      <c r="M12641" s="6" t="s">
        <v>28517</v>
      </c>
      <c r="N12641" s="6" t="s">
        <v>61013</v>
      </c>
      <c r="O12641" s="6" t="s">
        <v>78394</v>
      </c>
    </row>
    <row r="12642" spans="9:15" x14ac:dyDescent="0.25">
      <c r="I12642">
        <v>12641</v>
      </c>
      <c r="J12642" s="6" t="s">
        <v>28518</v>
      </c>
      <c r="K12642" s="6" t="s">
        <v>51791</v>
      </c>
      <c r="L12642" s="6" t="s">
        <v>90</v>
      </c>
      <c r="M12642" s="6" t="s">
        <v>28519</v>
      </c>
      <c r="N12642" s="6" t="s">
        <v>61014</v>
      </c>
      <c r="O12642" s="6" t="s">
        <v>78395</v>
      </c>
    </row>
    <row r="12643" spans="9:15" x14ac:dyDescent="0.25">
      <c r="I12643">
        <v>12642</v>
      </c>
      <c r="J12643" s="6" t="s">
        <v>28520</v>
      </c>
      <c r="K12643" s="6" t="s">
        <v>52332</v>
      </c>
      <c r="L12643" s="6" t="s">
        <v>90</v>
      </c>
      <c r="M12643" s="6" t="s">
        <v>28521</v>
      </c>
      <c r="N12643" s="6" t="s">
        <v>61015</v>
      </c>
      <c r="O12643" s="6" t="s">
        <v>78396</v>
      </c>
    </row>
    <row r="12644" spans="9:15" x14ac:dyDescent="0.25">
      <c r="I12644">
        <v>12643</v>
      </c>
      <c r="J12644" s="6" t="s">
        <v>28522</v>
      </c>
      <c r="K12644" s="6" t="s">
        <v>52243</v>
      </c>
      <c r="L12644" s="6" t="s">
        <v>50692</v>
      </c>
      <c r="M12644" s="6" t="s">
        <v>28523</v>
      </c>
      <c r="N12644" s="6" t="s">
        <v>90</v>
      </c>
      <c r="O12644" s="6" t="s">
        <v>78397</v>
      </c>
    </row>
    <row r="12645" spans="9:15" x14ac:dyDescent="0.25">
      <c r="I12645">
        <v>12644</v>
      </c>
      <c r="J12645" s="6" t="s">
        <v>28524</v>
      </c>
      <c r="K12645" s="6" t="s">
        <v>52553</v>
      </c>
      <c r="L12645" s="6" t="s">
        <v>90</v>
      </c>
      <c r="M12645" s="6" t="s">
        <v>28525</v>
      </c>
      <c r="N12645" s="6" t="s">
        <v>61016</v>
      </c>
      <c r="O12645" s="6" t="s">
        <v>78398</v>
      </c>
    </row>
    <row r="12646" spans="9:15" x14ac:dyDescent="0.25">
      <c r="I12646">
        <v>12645</v>
      </c>
      <c r="J12646" s="6" t="s">
        <v>28526</v>
      </c>
      <c r="K12646" s="6" t="s">
        <v>51251</v>
      </c>
      <c r="L12646" s="6" t="s">
        <v>90</v>
      </c>
      <c r="M12646" s="6" t="s">
        <v>28527</v>
      </c>
      <c r="N12646" s="6" t="s">
        <v>61017</v>
      </c>
      <c r="O12646" s="6" t="s">
        <v>78399</v>
      </c>
    </row>
    <row r="12647" spans="9:15" x14ac:dyDescent="0.25">
      <c r="I12647">
        <v>12646</v>
      </c>
      <c r="J12647" s="6" t="s">
        <v>28528</v>
      </c>
      <c r="K12647" s="6" t="s">
        <v>50358</v>
      </c>
      <c r="L12647" s="6" t="s">
        <v>90</v>
      </c>
      <c r="M12647" s="6" t="s">
        <v>28529</v>
      </c>
      <c r="N12647" s="6" t="s">
        <v>61018</v>
      </c>
      <c r="O12647" s="6" t="s">
        <v>72086</v>
      </c>
    </row>
    <row r="12648" spans="9:15" x14ac:dyDescent="0.25">
      <c r="I12648">
        <v>12647</v>
      </c>
      <c r="J12648" s="6" t="s">
        <v>28530</v>
      </c>
      <c r="K12648" s="6" t="s">
        <v>49965</v>
      </c>
      <c r="L12648" s="6" t="s">
        <v>90</v>
      </c>
      <c r="M12648" s="6" t="s">
        <v>28531</v>
      </c>
      <c r="N12648" s="6" t="s">
        <v>61019</v>
      </c>
      <c r="O12648" s="6" t="s">
        <v>78400</v>
      </c>
    </row>
    <row r="12649" spans="9:15" x14ac:dyDescent="0.25">
      <c r="I12649">
        <v>12648</v>
      </c>
      <c r="J12649" s="6" t="s">
        <v>28532</v>
      </c>
      <c r="K12649" s="6" t="s">
        <v>52402</v>
      </c>
      <c r="L12649" s="6" t="s">
        <v>90</v>
      </c>
      <c r="M12649" s="6" t="s">
        <v>28533</v>
      </c>
      <c r="N12649" s="6" t="s">
        <v>61020</v>
      </c>
      <c r="O12649" s="6" t="s">
        <v>78401</v>
      </c>
    </row>
    <row r="12650" spans="9:15" x14ac:dyDescent="0.25">
      <c r="I12650">
        <v>12649</v>
      </c>
      <c r="J12650" s="6" t="s">
        <v>28534</v>
      </c>
      <c r="K12650" s="6" t="s">
        <v>50541</v>
      </c>
      <c r="L12650" s="6" t="s">
        <v>50588</v>
      </c>
      <c r="M12650" s="6" t="s">
        <v>28535</v>
      </c>
      <c r="N12650" s="6" t="s">
        <v>61021</v>
      </c>
      <c r="O12650" s="6" t="s">
        <v>78402</v>
      </c>
    </row>
    <row r="12651" spans="9:15" x14ac:dyDescent="0.25">
      <c r="I12651">
        <v>12650</v>
      </c>
      <c r="J12651" s="6" t="s">
        <v>28536</v>
      </c>
      <c r="K12651" s="6" t="s">
        <v>50457</v>
      </c>
      <c r="L12651" s="6" t="s">
        <v>90</v>
      </c>
      <c r="M12651" s="6" t="s">
        <v>28537</v>
      </c>
      <c r="N12651" s="6" t="s">
        <v>61022</v>
      </c>
      <c r="O12651" s="6" t="s">
        <v>78403</v>
      </c>
    </row>
    <row r="12652" spans="9:15" x14ac:dyDescent="0.25">
      <c r="I12652">
        <v>12651</v>
      </c>
      <c r="J12652" s="6" t="s">
        <v>28538</v>
      </c>
      <c r="K12652" s="6" t="s">
        <v>49107</v>
      </c>
      <c r="L12652" s="6" t="s">
        <v>50474</v>
      </c>
      <c r="M12652" s="6" t="s">
        <v>28539</v>
      </c>
      <c r="N12652" s="6" t="s">
        <v>61023</v>
      </c>
      <c r="O12652" s="6" t="s">
        <v>78404</v>
      </c>
    </row>
    <row r="12653" spans="9:15" x14ac:dyDescent="0.25">
      <c r="I12653">
        <v>12652</v>
      </c>
      <c r="J12653" s="6" t="s">
        <v>28540</v>
      </c>
      <c r="K12653" s="6" t="s">
        <v>49544</v>
      </c>
      <c r="L12653" s="6" t="s">
        <v>90</v>
      </c>
      <c r="M12653" s="6" t="s">
        <v>28541</v>
      </c>
      <c r="N12653" s="6" t="s">
        <v>61024</v>
      </c>
      <c r="O12653" s="6" t="s">
        <v>78405</v>
      </c>
    </row>
    <row r="12654" spans="9:15" x14ac:dyDescent="0.25">
      <c r="I12654">
        <v>12653</v>
      </c>
      <c r="J12654" s="6" t="s">
        <v>28542</v>
      </c>
      <c r="K12654" s="6" t="s">
        <v>52352</v>
      </c>
      <c r="L12654" s="6" t="s">
        <v>90</v>
      </c>
      <c r="M12654" s="6" t="s">
        <v>28543</v>
      </c>
      <c r="N12654" s="6" t="s">
        <v>61025</v>
      </c>
      <c r="O12654" s="6" t="s">
        <v>78406</v>
      </c>
    </row>
    <row r="12655" spans="9:15" x14ac:dyDescent="0.25">
      <c r="I12655">
        <v>12654</v>
      </c>
      <c r="J12655" s="6" t="s">
        <v>28544</v>
      </c>
      <c r="K12655" s="6" t="s">
        <v>50513</v>
      </c>
      <c r="L12655" s="6" t="s">
        <v>90</v>
      </c>
      <c r="M12655" s="6" t="s">
        <v>28545</v>
      </c>
      <c r="N12655" s="6" t="s">
        <v>61026</v>
      </c>
      <c r="O12655" s="6" t="s">
        <v>78407</v>
      </c>
    </row>
    <row r="12656" spans="9:15" x14ac:dyDescent="0.25">
      <c r="I12656">
        <v>12655</v>
      </c>
      <c r="J12656" s="6" t="s">
        <v>28546</v>
      </c>
      <c r="K12656" s="6" t="s">
        <v>50449</v>
      </c>
      <c r="L12656" s="6" t="s">
        <v>50454</v>
      </c>
      <c r="M12656" s="6" t="s">
        <v>28547</v>
      </c>
      <c r="N12656" s="6" t="s">
        <v>61027</v>
      </c>
      <c r="O12656" s="6" t="s">
        <v>78408</v>
      </c>
    </row>
    <row r="12657" spans="9:15" x14ac:dyDescent="0.25">
      <c r="I12657">
        <v>12656</v>
      </c>
      <c r="J12657" s="6" t="s">
        <v>28548</v>
      </c>
      <c r="K12657" s="6" t="s">
        <v>51497</v>
      </c>
      <c r="L12657" s="6" t="s">
        <v>90</v>
      </c>
      <c r="M12657" s="6" t="s">
        <v>28549</v>
      </c>
      <c r="N12657" s="6" t="s">
        <v>90</v>
      </c>
      <c r="O12657" s="6" t="s">
        <v>78409</v>
      </c>
    </row>
    <row r="12658" spans="9:15" x14ac:dyDescent="0.25">
      <c r="I12658">
        <v>12657</v>
      </c>
      <c r="J12658" s="6" t="s">
        <v>28550</v>
      </c>
      <c r="K12658" s="6" t="s">
        <v>52517</v>
      </c>
      <c r="L12658" s="6" t="s">
        <v>90</v>
      </c>
      <c r="M12658" s="6" t="s">
        <v>28551</v>
      </c>
      <c r="N12658" s="6" t="s">
        <v>61028</v>
      </c>
      <c r="O12658" s="6" t="s">
        <v>78410</v>
      </c>
    </row>
    <row r="12659" spans="9:15" x14ac:dyDescent="0.25">
      <c r="I12659">
        <v>12658</v>
      </c>
      <c r="J12659" s="6" t="s">
        <v>28552</v>
      </c>
      <c r="K12659" s="6" t="s">
        <v>48604</v>
      </c>
      <c r="L12659" s="6" t="s">
        <v>48714</v>
      </c>
      <c r="M12659" s="6" t="s">
        <v>28553</v>
      </c>
      <c r="N12659" s="6" t="s">
        <v>90</v>
      </c>
      <c r="O12659" s="6" t="s">
        <v>78411</v>
      </c>
    </row>
    <row r="12660" spans="9:15" x14ac:dyDescent="0.25">
      <c r="I12660">
        <v>12659</v>
      </c>
      <c r="J12660" s="6" t="s">
        <v>28554</v>
      </c>
      <c r="K12660" s="6" t="s">
        <v>50321</v>
      </c>
      <c r="L12660" s="6" t="s">
        <v>90</v>
      </c>
      <c r="M12660" s="6" t="s">
        <v>28555</v>
      </c>
      <c r="N12660" s="6" t="s">
        <v>61029</v>
      </c>
      <c r="O12660" s="6" t="s">
        <v>78412</v>
      </c>
    </row>
    <row r="12661" spans="9:15" x14ac:dyDescent="0.25">
      <c r="I12661">
        <v>12660</v>
      </c>
      <c r="J12661" s="6" t="s">
        <v>28556</v>
      </c>
      <c r="K12661" s="6" t="s">
        <v>52352</v>
      </c>
      <c r="L12661" s="6" t="s">
        <v>90</v>
      </c>
      <c r="M12661" s="6" t="s">
        <v>28557</v>
      </c>
      <c r="N12661" s="6" t="s">
        <v>61030</v>
      </c>
      <c r="O12661" s="6" t="s">
        <v>78413</v>
      </c>
    </row>
    <row r="12662" spans="9:15" x14ac:dyDescent="0.25">
      <c r="I12662">
        <v>12661</v>
      </c>
      <c r="J12662" s="6" t="s">
        <v>28558</v>
      </c>
      <c r="K12662" s="6" t="s">
        <v>52402</v>
      </c>
      <c r="L12662" s="6" t="s">
        <v>90</v>
      </c>
      <c r="M12662" s="6" t="s">
        <v>28559</v>
      </c>
      <c r="N12662" s="6" t="s">
        <v>61031</v>
      </c>
      <c r="O12662" s="6" t="s">
        <v>78414</v>
      </c>
    </row>
    <row r="12663" spans="9:15" x14ac:dyDescent="0.25">
      <c r="I12663">
        <v>12662</v>
      </c>
      <c r="J12663" s="6" t="s">
        <v>28560</v>
      </c>
      <c r="K12663" s="6" t="s">
        <v>49548</v>
      </c>
      <c r="L12663" s="6" t="s">
        <v>90</v>
      </c>
      <c r="M12663" s="6" t="s">
        <v>28561</v>
      </c>
      <c r="N12663" s="6" t="s">
        <v>61032</v>
      </c>
      <c r="O12663" s="6" t="s">
        <v>78415</v>
      </c>
    </row>
    <row r="12664" spans="9:15" x14ac:dyDescent="0.25">
      <c r="I12664">
        <v>12663</v>
      </c>
      <c r="J12664" s="6" t="s">
        <v>28562</v>
      </c>
      <c r="K12664" s="6" t="s">
        <v>49983</v>
      </c>
      <c r="L12664" s="6" t="s">
        <v>49946</v>
      </c>
      <c r="M12664" s="6" t="s">
        <v>28563</v>
      </c>
      <c r="N12664" s="6" t="s">
        <v>59932</v>
      </c>
      <c r="O12664" s="6" t="s">
        <v>75713</v>
      </c>
    </row>
    <row r="12665" spans="9:15" x14ac:dyDescent="0.25">
      <c r="I12665">
        <v>12664</v>
      </c>
      <c r="J12665" s="6" t="s">
        <v>28564</v>
      </c>
      <c r="K12665" s="6" t="s">
        <v>48887</v>
      </c>
      <c r="L12665" s="6" t="s">
        <v>90</v>
      </c>
      <c r="M12665" s="6" t="s">
        <v>28565</v>
      </c>
      <c r="N12665" s="6" t="s">
        <v>61033</v>
      </c>
      <c r="O12665" s="6" t="s">
        <v>78416</v>
      </c>
    </row>
    <row r="12666" spans="9:15" x14ac:dyDescent="0.25">
      <c r="I12666">
        <v>12665</v>
      </c>
      <c r="J12666" s="6" t="s">
        <v>28566</v>
      </c>
      <c r="K12666" s="6" t="s">
        <v>52384</v>
      </c>
      <c r="L12666" s="6" t="s">
        <v>90</v>
      </c>
      <c r="M12666" s="6" t="s">
        <v>28567</v>
      </c>
      <c r="N12666" s="6" t="s">
        <v>61034</v>
      </c>
      <c r="O12666" s="6" t="s">
        <v>78417</v>
      </c>
    </row>
    <row r="12667" spans="9:15" x14ac:dyDescent="0.25">
      <c r="I12667">
        <v>12666</v>
      </c>
      <c r="J12667" s="6" t="s">
        <v>28568</v>
      </c>
      <c r="K12667" s="6" t="s">
        <v>49463</v>
      </c>
      <c r="L12667" s="6" t="s">
        <v>51066</v>
      </c>
      <c r="M12667" s="6" t="s">
        <v>28569</v>
      </c>
      <c r="N12667" s="6" t="s">
        <v>90</v>
      </c>
      <c r="O12667" s="6" t="s">
        <v>78418</v>
      </c>
    </row>
    <row r="12668" spans="9:15" x14ac:dyDescent="0.25">
      <c r="I12668">
        <v>12667</v>
      </c>
      <c r="J12668" s="6" t="s">
        <v>28570</v>
      </c>
      <c r="K12668" s="6" t="s">
        <v>50585</v>
      </c>
      <c r="L12668" s="6" t="s">
        <v>50588</v>
      </c>
      <c r="M12668" s="6" t="s">
        <v>28571</v>
      </c>
      <c r="N12668" s="6" t="s">
        <v>61035</v>
      </c>
      <c r="O12668" s="6" t="s">
        <v>78419</v>
      </c>
    </row>
    <row r="12669" spans="9:15" x14ac:dyDescent="0.25">
      <c r="I12669">
        <v>12668</v>
      </c>
      <c r="J12669" s="6" t="s">
        <v>28572</v>
      </c>
      <c r="K12669" s="6" t="s">
        <v>51710</v>
      </c>
      <c r="L12669" s="6" t="s">
        <v>48995</v>
      </c>
      <c r="M12669" s="6" t="s">
        <v>28573</v>
      </c>
      <c r="N12669" s="6" t="s">
        <v>61036</v>
      </c>
      <c r="O12669" s="6" t="s">
        <v>78420</v>
      </c>
    </row>
    <row r="12670" spans="9:15" x14ac:dyDescent="0.25">
      <c r="I12670">
        <v>12669</v>
      </c>
      <c r="J12670" s="6" t="s">
        <v>28574</v>
      </c>
      <c r="K12670" s="6" t="s">
        <v>50106</v>
      </c>
      <c r="L12670" s="6" t="s">
        <v>90</v>
      </c>
      <c r="M12670" s="6" t="s">
        <v>28575</v>
      </c>
      <c r="N12670" s="6" t="s">
        <v>61037</v>
      </c>
      <c r="O12670" s="6" t="s">
        <v>78421</v>
      </c>
    </row>
    <row r="12671" spans="9:15" x14ac:dyDescent="0.25">
      <c r="I12671">
        <v>12670</v>
      </c>
      <c r="J12671" s="6" t="s">
        <v>28576</v>
      </c>
      <c r="K12671" s="6" t="s">
        <v>52375</v>
      </c>
      <c r="L12671" s="6" t="s">
        <v>90</v>
      </c>
      <c r="M12671" s="6" t="s">
        <v>28577</v>
      </c>
      <c r="N12671" s="6" t="s">
        <v>61038</v>
      </c>
      <c r="O12671" s="6" t="s">
        <v>78422</v>
      </c>
    </row>
    <row r="12672" spans="9:15" x14ac:dyDescent="0.25">
      <c r="I12672">
        <v>12671</v>
      </c>
      <c r="J12672" s="6" t="s">
        <v>28578</v>
      </c>
      <c r="K12672" s="6" t="s">
        <v>51688</v>
      </c>
      <c r="L12672" s="6" t="s">
        <v>90</v>
      </c>
      <c r="M12672" s="6" t="s">
        <v>28579</v>
      </c>
      <c r="N12672" s="6" t="s">
        <v>61039</v>
      </c>
      <c r="O12672" s="6" t="s">
        <v>78423</v>
      </c>
    </row>
    <row r="12673" spans="9:15" x14ac:dyDescent="0.25">
      <c r="I12673">
        <v>12672</v>
      </c>
      <c r="J12673" s="6" t="s">
        <v>28580</v>
      </c>
      <c r="K12673" s="6" t="s">
        <v>50673</v>
      </c>
      <c r="L12673" s="6" t="s">
        <v>52260</v>
      </c>
      <c r="M12673" s="6" t="s">
        <v>28581</v>
      </c>
      <c r="N12673" s="6" t="s">
        <v>61040</v>
      </c>
      <c r="O12673" s="6" t="s">
        <v>78424</v>
      </c>
    </row>
    <row r="12674" spans="9:15" x14ac:dyDescent="0.25">
      <c r="I12674">
        <v>12673</v>
      </c>
      <c r="J12674" s="6" t="s">
        <v>28582</v>
      </c>
      <c r="K12674" s="6" t="s">
        <v>50731</v>
      </c>
      <c r="L12674" s="6" t="s">
        <v>90</v>
      </c>
      <c r="M12674" s="6" t="s">
        <v>28583</v>
      </c>
      <c r="N12674" s="6" t="s">
        <v>61041</v>
      </c>
      <c r="O12674" s="6" t="s">
        <v>78425</v>
      </c>
    </row>
    <row r="12675" spans="9:15" x14ac:dyDescent="0.25">
      <c r="I12675">
        <v>12674</v>
      </c>
      <c r="J12675" s="6" t="s">
        <v>28584</v>
      </c>
      <c r="K12675" s="6" t="s">
        <v>51525</v>
      </c>
      <c r="L12675" s="6" t="s">
        <v>51701</v>
      </c>
      <c r="M12675" s="6" t="s">
        <v>28585</v>
      </c>
      <c r="N12675" s="6" t="s">
        <v>61042</v>
      </c>
      <c r="O12675" s="6" t="s">
        <v>78426</v>
      </c>
    </row>
    <row r="12676" spans="9:15" x14ac:dyDescent="0.25">
      <c r="I12676">
        <v>12675</v>
      </c>
      <c r="J12676" s="6" t="s">
        <v>28586</v>
      </c>
      <c r="K12676" s="6" t="s">
        <v>51402</v>
      </c>
      <c r="L12676" s="6" t="s">
        <v>90</v>
      </c>
      <c r="M12676" s="6" t="s">
        <v>28587</v>
      </c>
      <c r="N12676" s="6" t="s">
        <v>61043</v>
      </c>
      <c r="O12676" s="6" t="s">
        <v>78427</v>
      </c>
    </row>
    <row r="12677" spans="9:15" x14ac:dyDescent="0.25">
      <c r="I12677">
        <v>12676</v>
      </c>
      <c r="J12677" s="6" t="s">
        <v>28588</v>
      </c>
      <c r="K12677" s="6" t="s">
        <v>48879</v>
      </c>
      <c r="L12677" s="6" t="s">
        <v>90</v>
      </c>
      <c r="M12677" s="6" t="s">
        <v>28589</v>
      </c>
      <c r="N12677" s="6" t="s">
        <v>61044</v>
      </c>
      <c r="O12677" s="6" t="s">
        <v>78428</v>
      </c>
    </row>
    <row r="12678" spans="9:15" x14ac:dyDescent="0.25">
      <c r="I12678">
        <v>12677</v>
      </c>
      <c r="J12678" s="6" t="s">
        <v>28590</v>
      </c>
      <c r="K12678" s="6" t="s">
        <v>52384</v>
      </c>
      <c r="L12678" s="6" t="s">
        <v>90</v>
      </c>
      <c r="M12678" s="6" t="s">
        <v>28591</v>
      </c>
      <c r="N12678" s="6" t="s">
        <v>61045</v>
      </c>
      <c r="O12678" s="6" t="s">
        <v>78429</v>
      </c>
    </row>
    <row r="12679" spans="9:15" x14ac:dyDescent="0.25">
      <c r="I12679">
        <v>12678</v>
      </c>
      <c r="J12679" s="6" t="s">
        <v>28592</v>
      </c>
      <c r="K12679" s="6" t="s">
        <v>51579</v>
      </c>
      <c r="L12679" s="6" t="s">
        <v>90</v>
      </c>
      <c r="M12679" s="6" t="s">
        <v>28593</v>
      </c>
      <c r="N12679" s="6" t="s">
        <v>61046</v>
      </c>
      <c r="O12679" s="6" t="s">
        <v>78430</v>
      </c>
    </row>
    <row r="12680" spans="9:15" x14ac:dyDescent="0.25">
      <c r="I12680">
        <v>12679</v>
      </c>
      <c r="J12680" s="6" t="s">
        <v>28594</v>
      </c>
      <c r="K12680" s="6" t="s">
        <v>51928</v>
      </c>
      <c r="L12680" s="6" t="s">
        <v>90</v>
      </c>
      <c r="M12680" s="6" t="s">
        <v>28595</v>
      </c>
      <c r="N12680" s="6" t="s">
        <v>61047</v>
      </c>
      <c r="O12680" s="6" t="s">
        <v>78431</v>
      </c>
    </row>
    <row r="12681" spans="9:15" x14ac:dyDescent="0.25">
      <c r="I12681">
        <v>12680</v>
      </c>
      <c r="J12681" s="6" t="s">
        <v>28596</v>
      </c>
      <c r="K12681" s="6" t="s">
        <v>50038</v>
      </c>
      <c r="L12681" s="6" t="s">
        <v>90</v>
      </c>
      <c r="M12681" s="6" t="s">
        <v>28597</v>
      </c>
      <c r="N12681" s="6" t="s">
        <v>61048</v>
      </c>
      <c r="O12681" s="6" t="s">
        <v>78432</v>
      </c>
    </row>
    <row r="12682" spans="9:15" x14ac:dyDescent="0.25">
      <c r="I12682">
        <v>12681</v>
      </c>
      <c r="J12682" s="6" t="s">
        <v>28598</v>
      </c>
      <c r="K12682" s="6" t="s">
        <v>52230</v>
      </c>
      <c r="L12682" s="6" t="s">
        <v>51373</v>
      </c>
      <c r="M12682" s="6" t="s">
        <v>28599</v>
      </c>
      <c r="N12682" s="6" t="s">
        <v>61049</v>
      </c>
      <c r="O12682" s="6" t="s">
        <v>78433</v>
      </c>
    </row>
    <row r="12683" spans="9:15" x14ac:dyDescent="0.25">
      <c r="I12683">
        <v>12682</v>
      </c>
      <c r="J12683" s="6" t="s">
        <v>28600</v>
      </c>
      <c r="K12683" s="6" t="s">
        <v>50631</v>
      </c>
      <c r="L12683" s="6" t="s">
        <v>90</v>
      </c>
      <c r="M12683" s="6" t="s">
        <v>28601</v>
      </c>
      <c r="N12683" s="6" t="s">
        <v>61050</v>
      </c>
      <c r="O12683" s="6" t="s">
        <v>78434</v>
      </c>
    </row>
    <row r="12684" spans="9:15" x14ac:dyDescent="0.25">
      <c r="I12684">
        <v>12683</v>
      </c>
      <c r="J12684" s="6" t="s">
        <v>28602</v>
      </c>
      <c r="K12684" s="6" t="s">
        <v>50784</v>
      </c>
      <c r="L12684" s="6" t="s">
        <v>51579</v>
      </c>
      <c r="M12684" s="6" t="s">
        <v>28603</v>
      </c>
      <c r="N12684" s="6" t="s">
        <v>61051</v>
      </c>
      <c r="O12684" s="6" t="s">
        <v>78435</v>
      </c>
    </row>
    <row r="12685" spans="9:15" x14ac:dyDescent="0.25">
      <c r="I12685">
        <v>12684</v>
      </c>
      <c r="J12685" s="6" t="s">
        <v>28604</v>
      </c>
      <c r="K12685" s="6" t="s">
        <v>52352</v>
      </c>
      <c r="L12685" s="6" t="s">
        <v>90</v>
      </c>
      <c r="M12685" s="6" t="s">
        <v>28605</v>
      </c>
      <c r="N12685" s="6" t="s">
        <v>61052</v>
      </c>
      <c r="O12685" s="6" t="s">
        <v>78436</v>
      </c>
    </row>
    <row r="12686" spans="9:15" x14ac:dyDescent="0.25">
      <c r="I12686">
        <v>12685</v>
      </c>
      <c r="J12686" s="6" t="s">
        <v>28606</v>
      </c>
      <c r="K12686" s="6" t="s">
        <v>50209</v>
      </c>
      <c r="L12686" s="6" t="s">
        <v>90</v>
      </c>
      <c r="M12686" s="6" t="s">
        <v>28607</v>
      </c>
      <c r="N12686" s="6" t="s">
        <v>61053</v>
      </c>
      <c r="O12686" s="6" t="s">
        <v>78437</v>
      </c>
    </row>
    <row r="12687" spans="9:15" x14ac:dyDescent="0.25">
      <c r="I12687">
        <v>12686</v>
      </c>
      <c r="J12687" s="6" t="s">
        <v>28608</v>
      </c>
      <c r="K12687" s="6" t="s">
        <v>51041</v>
      </c>
      <c r="L12687" s="6" t="s">
        <v>90</v>
      </c>
      <c r="M12687" s="6" t="s">
        <v>28609</v>
      </c>
      <c r="N12687" s="6" t="s">
        <v>54561</v>
      </c>
      <c r="O12687" s="6" t="s">
        <v>68960</v>
      </c>
    </row>
    <row r="12688" spans="9:15" x14ac:dyDescent="0.25">
      <c r="I12688">
        <v>12687</v>
      </c>
      <c r="J12688" s="6" t="s">
        <v>28610</v>
      </c>
      <c r="K12688" s="6" t="s">
        <v>50445</v>
      </c>
      <c r="L12688" s="6" t="s">
        <v>90</v>
      </c>
      <c r="M12688" s="6" t="s">
        <v>28611</v>
      </c>
      <c r="N12688" s="6" t="s">
        <v>61054</v>
      </c>
      <c r="O12688" s="6" t="s">
        <v>78438</v>
      </c>
    </row>
    <row r="12689" spans="9:15" x14ac:dyDescent="0.25">
      <c r="I12689">
        <v>12688</v>
      </c>
      <c r="J12689" s="6" t="s">
        <v>28612</v>
      </c>
      <c r="K12689" s="6" t="s">
        <v>52448</v>
      </c>
      <c r="L12689" s="6" t="s">
        <v>52489</v>
      </c>
      <c r="M12689" s="6" t="s">
        <v>28613</v>
      </c>
      <c r="N12689" s="6" t="s">
        <v>61055</v>
      </c>
      <c r="O12689" s="6" t="s">
        <v>78439</v>
      </c>
    </row>
    <row r="12690" spans="9:15" x14ac:dyDescent="0.25">
      <c r="I12690">
        <v>12689</v>
      </c>
      <c r="J12690" s="6" t="s">
        <v>28614</v>
      </c>
      <c r="K12690" s="6" t="s">
        <v>50412</v>
      </c>
      <c r="L12690" s="6" t="s">
        <v>90</v>
      </c>
      <c r="M12690" s="6" t="s">
        <v>28615</v>
      </c>
      <c r="N12690" s="6" t="s">
        <v>90</v>
      </c>
      <c r="O12690" s="6" t="s">
        <v>78440</v>
      </c>
    </row>
    <row r="12691" spans="9:15" x14ac:dyDescent="0.25">
      <c r="I12691">
        <v>12690</v>
      </c>
      <c r="J12691" s="6" t="s">
        <v>28616</v>
      </c>
      <c r="K12691" s="6" t="s">
        <v>50343</v>
      </c>
      <c r="L12691" s="6" t="s">
        <v>52439</v>
      </c>
      <c r="M12691" s="6" t="s">
        <v>28617</v>
      </c>
      <c r="N12691" s="6" t="s">
        <v>61056</v>
      </c>
      <c r="O12691" s="6" t="s">
        <v>78441</v>
      </c>
    </row>
    <row r="12692" spans="9:15" x14ac:dyDescent="0.25">
      <c r="I12692">
        <v>12691</v>
      </c>
      <c r="J12692" s="6" t="s">
        <v>28618</v>
      </c>
      <c r="K12692" s="6" t="s">
        <v>52520</v>
      </c>
      <c r="L12692" s="6" t="s">
        <v>90</v>
      </c>
      <c r="M12692" s="6" t="s">
        <v>28619</v>
      </c>
      <c r="N12692" s="6" t="s">
        <v>61057</v>
      </c>
      <c r="O12692" s="6" t="s">
        <v>68984</v>
      </c>
    </row>
    <row r="12693" spans="9:15" x14ac:dyDescent="0.25">
      <c r="I12693">
        <v>12692</v>
      </c>
      <c r="J12693" s="6" t="s">
        <v>28620</v>
      </c>
      <c r="K12693" s="6" t="s">
        <v>49288</v>
      </c>
      <c r="L12693" s="6" t="s">
        <v>50429</v>
      </c>
      <c r="M12693" s="6" t="s">
        <v>28621</v>
      </c>
      <c r="N12693" s="6" t="s">
        <v>61058</v>
      </c>
      <c r="O12693" s="6" t="s">
        <v>78442</v>
      </c>
    </row>
    <row r="12694" spans="9:15" x14ac:dyDescent="0.25">
      <c r="I12694">
        <v>12693</v>
      </c>
      <c r="J12694" s="6" t="s">
        <v>28622</v>
      </c>
      <c r="K12694" s="6" t="s">
        <v>49807</v>
      </c>
      <c r="L12694" s="6" t="s">
        <v>52192</v>
      </c>
      <c r="M12694" s="6" t="s">
        <v>28623</v>
      </c>
      <c r="N12694" s="6" t="s">
        <v>61059</v>
      </c>
      <c r="O12694" s="6" t="s">
        <v>78443</v>
      </c>
    </row>
    <row r="12695" spans="9:15" x14ac:dyDescent="0.25">
      <c r="I12695">
        <v>12694</v>
      </c>
      <c r="J12695" s="6" t="s">
        <v>28624</v>
      </c>
      <c r="K12695" s="6" t="s">
        <v>51561</v>
      </c>
      <c r="L12695" s="6" t="s">
        <v>90</v>
      </c>
      <c r="M12695" s="6" t="s">
        <v>28625</v>
      </c>
      <c r="N12695" s="6" t="s">
        <v>90</v>
      </c>
      <c r="O12695" s="6" t="s">
        <v>78444</v>
      </c>
    </row>
    <row r="12696" spans="9:15" x14ac:dyDescent="0.25">
      <c r="I12696">
        <v>12695</v>
      </c>
      <c r="J12696" s="6" t="s">
        <v>28626</v>
      </c>
      <c r="K12696" s="6" t="s">
        <v>49742</v>
      </c>
      <c r="L12696" s="6" t="s">
        <v>90</v>
      </c>
      <c r="M12696" s="6" t="s">
        <v>28627</v>
      </c>
      <c r="N12696" s="6" t="s">
        <v>61060</v>
      </c>
      <c r="O12696" s="6" t="s">
        <v>78445</v>
      </c>
    </row>
    <row r="12697" spans="9:15" x14ac:dyDescent="0.25">
      <c r="I12697">
        <v>12696</v>
      </c>
      <c r="J12697" s="6" t="s">
        <v>28628</v>
      </c>
      <c r="K12697" s="6" t="s">
        <v>52432</v>
      </c>
      <c r="L12697" s="6" t="s">
        <v>52212</v>
      </c>
      <c r="M12697" s="6" t="s">
        <v>28629</v>
      </c>
      <c r="N12697" s="6" t="s">
        <v>61061</v>
      </c>
      <c r="O12697" s="6" t="s">
        <v>78446</v>
      </c>
    </row>
    <row r="12698" spans="9:15" x14ac:dyDescent="0.25">
      <c r="I12698">
        <v>12697</v>
      </c>
      <c r="J12698" s="6" t="s">
        <v>28630</v>
      </c>
      <c r="K12698" s="6" t="s">
        <v>52424</v>
      </c>
      <c r="L12698" s="6" t="s">
        <v>90</v>
      </c>
      <c r="M12698" s="6" t="s">
        <v>28631</v>
      </c>
      <c r="N12698" s="6" t="s">
        <v>61062</v>
      </c>
      <c r="O12698" s="6" t="s">
        <v>78447</v>
      </c>
    </row>
    <row r="12699" spans="9:15" x14ac:dyDescent="0.25">
      <c r="I12699">
        <v>12698</v>
      </c>
      <c r="J12699" s="6" t="s">
        <v>28632</v>
      </c>
      <c r="K12699" s="6" t="s">
        <v>52424</v>
      </c>
      <c r="L12699" s="6" t="s">
        <v>90</v>
      </c>
      <c r="M12699" s="6" t="s">
        <v>28633</v>
      </c>
      <c r="N12699" s="6" t="s">
        <v>61013</v>
      </c>
      <c r="O12699" s="6" t="s">
        <v>78448</v>
      </c>
    </row>
    <row r="12700" spans="9:15" x14ac:dyDescent="0.25">
      <c r="I12700">
        <v>12699</v>
      </c>
      <c r="J12700" s="6" t="s">
        <v>28634</v>
      </c>
      <c r="K12700" s="6" t="s">
        <v>48810</v>
      </c>
      <c r="L12700" s="6" t="s">
        <v>90</v>
      </c>
      <c r="M12700" s="6" t="s">
        <v>28635</v>
      </c>
      <c r="N12700" s="6" t="s">
        <v>90</v>
      </c>
      <c r="O12700" s="6" t="s">
        <v>78449</v>
      </c>
    </row>
    <row r="12701" spans="9:15" x14ac:dyDescent="0.25">
      <c r="I12701">
        <v>12700</v>
      </c>
      <c r="J12701" s="6" t="s">
        <v>28636</v>
      </c>
      <c r="K12701" s="6" t="s">
        <v>52249</v>
      </c>
      <c r="L12701" s="6" t="s">
        <v>90</v>
      </c>
      <c r="M12701" s="6" t="s">
        <v>28637</v>
      </c>
      <c r="N12701" s="6" t="s">
        <v>61063</v>
      </c>
      <c r="O12701" s="6" t="s">
        <v>78450</v>
      </c>
    </row>
    <row r="12702" spans="9:15" x14ac:dyDescent="0.25">
      <c r="I12702">
        <v>12701</v>
      </c>
      <c r="J12702" s="6" t="s">
        <v>28638</v>
      </c>
      <c r="K12702" s="6" t="s">
        <v>52249</v>
      </c>
      <c r="L12702" s="6" t="s">
        <v>90</v>
      </c>
      <c r="M12702" s="6" t="s">
        <v>28639</v>
      </c>
      <c r="N12702" s="6" t="s">
        <v>61064</v>
      </c>
      <c r="O12702" s="6" t="s">
        <v>78451</v>
      </c>
    </row>
    <row r="12703" spans="9:15" x14ac:dyDescent="0.25">
      <c r="I12703">
        <v>12702</v>
      </c>
      <c r="J12703" s="6" t="s">
        <v>28640</v>
      </c>
      <c r="K12703" s="6" t="s">
        <v>52424</v>
      </c>
      <c r="L12703" s="6" t="s">
        <v>52369</v>
      </c>
      <c r="M12703" s="6" t="s">
        <v>28641</v>
      </c>
      <c r="N12703" s="6" t="s">
        <v>61065</v>
      </c>
      <c r="O12703" s="6" t="s">
        <v>78452</v>
      </c>
    </row>
    <row r="12704" spans="9:15" x14ac:dyDescent="0.25">
      <c r="I12704">
        <v>12703</v>
      </c>
      <c r="J12704" s="6" t="s">
        <v>28642</v>
      </c>
      <c r="K12704" s="6" t="s">
        <v>52405</v>
      </c>
      <c r="L12704" s="6" t="s">
        <v>90</v>
      </c>
      <c r="M12704" s="6" t="s">
        <v>28643</v>
      </c>
      <c r="N12704" s="6" t="s">
        <v>61066</v>
      </c>
      <c r="O12704" s="6" t="s">
        <v>78453</v>
      </c>
    </row>
    <row r="12705" spans="9:15" x14ac:dyDescent="0.25">
      <c r="I12705">
        <v>12704</v>
      </c>
      <c r="J12705" s="6" t="s">
        <v>28644</v>
      </c>
      <c r="K12705" s="6" t="s">
        <v>52387</v>
      </c>
      <c r="L12705" s="6" t="s">
        <v>90</v>
      </c>
      <c r="M12705" s="6" t="s">
        <v>28645</v>
      </c>
      <c r="N12705" s="6" t="s">
        <v>61067</v>
      </c>
      <c r="O12705" s="6" t="s">
        <v>78454</v>
      </c>
    </row>
    <row r="12706" spans="9:15" x14ac:dyDescent="0.25">
      <c r="I12706">
        <v>12705</v>
      </c>
      <c r="J12706" s="6" t="s">
        <v>28646</v>
      </c>
      <c r="K12706" s="6" t="s">
        <v>51288</v>
      </c>
      <c r="L12706" s="6" t="s">
        <v>90</v>
      </c>
      <c r="M12706" s="6" t="s">
        <v>28647</v>
      </c>
      <c r="N12706" s="6" t="s">
        <v>61068</v>
      </c>
      <c r="O12706" s="6" t="s">
        <v>78455</v>
      </c>
    </row>
    <row r="12707" spans="9:15" x14ac:dyDescent="0.25">
      <c r="I12707">
        <v>12706</v>
      </c>
      <c r="J12707" s="6" t="s">
        <v>28648</v>
      </c>
      <c r="K12707" s="6" t="s">
        <v>52464</v>
      </c>
      <c r="L12707" s="6" t="s">
        <v>90</v>
      </c>
      <c r="M12707" s="6" t="s">
        <v>28649</v>
      </c>
      <c r="N12707" s="6" t="s">
        <v>61069</v>
      </c>
      <c r="O12707" s="6" t="s">
        <v>78456</v>
      </c>
    </row>
    <row r="12708" spans="9:15" x14ac:dyDescent="0.25">
      <c r="I12708">
        <v>12707</v>
      </c>
      <c r="J12708" s="6" t="s">
        <v>28650</v>
      </c>
      <c r="K12708" s="6" t="s">
        <v>50047</v>
      </c>
      <c r="L12708" s="6" t="s">
        <v>49056</v>
      </c>
      <c r="M12708" s="6" t="s">
        <v>28651</v>
      </c>
      <c r="N12708" s="6" t="s">
        <v>61070</v>
      </c>
      <c r="O12708" s="6" t="s">
        <v>78457</v>
      </c>
    </row>
    <row r="12709" spans="9:15" x14ac:dyDescent="0.25">
      <c r="I12709">
        <v>12708</v>
      </c>
      <c r="J12709" s="6" t="s">
        <v>28652</v>
      </c>
      <c r="K12709" s="6" t="s">
        <v>50263</v>
      </c>
      <c r="L12709" s="6" t="s">
        <v>50259</v>
      </c>
      <c r="M12709" s="6" t="s">
        <v>28653</v>
      </c>
      <c r="N12709" s="6" t="s">
        <v>61071</v>
      </c>
      <c r="O12709" s="6" t="s">
        <v>78458</v>
      </c>
    </row>
    <row r="12710" spans="9:15" x14ac:dyDescent="0.25">
      <c r="I12710">
        <v>12709</v>
      </c>
      <c r="J12710" s="6" t="s">
        <v>28654</v>
      </c>
      <c r="K12710" s="6" t="s">
        <v>51324</v>
      </c>
      <c r="L12710" s="6" t="s">
        <v>51328</v>
      </c>
      <c r="M12710" s="6" t="s">
        <v>28655</v>
      </c>
      <c r="N12710" s="6" t="s">
        <v>61072</v>
      </c>
      <c r="O12710" s="6" t="s">
        <v>78459</v>
      </c>
    </row>
    <row r="12711" spans="9:15" x14ac:dyDescent="0.25">
      <c r="I12711">
        <v>12710</v>
      </c>
      <c r="J12711" s="6" t="s">
        <v>28656</v>
      </c>
      <c r="K12711" s="6" t="s">
        <v>52461</v>
      </c>
      <c r="L12711" s="6" t="s">
        <v>52154</v>
      </c>
      <c r="M12711" s="6" t="s">
        <v>28657</v>
      </c>
      <c r="N12711" s="6" t="s">
        <v>61073</v>
      </c>
      <c r="O12711" s="6" t="s">
        <v>78460</v>
      </c>
    </row>
    <row r="12712" spans="9:15" x14ac:dyDescent="0.25">
      <c r="I12712">
        <v>12711</v>
      </c>
      <c r="J12712" s="6" t="s">
        <v>28658</v>
      </c>
      <c r="K12712" s="6" t="s">
        <v>52338</v>
      </c>
      <c r="L12712" s="6" t="s">
        <v>90</v>
      </c>
      <c r="M12712" s="6" t="s">
        <v>28659</v>
      </c>
      <c r="N12712" s="6" t="s">
        <v>90</v>
      </c>
      <c r="O12712" s="6" t="s">
        <v>78461</v>
      </c>
    </row>
    <row r="12713" spans="9:15" x14ac:dyDescent="0.25">
      <c r="I12713">
        <v>12712</v>
      </c>
      <c r="J12713" s="6" t="s">
        <v>28660</v>
      </c>
      <c r="K12713" s="6" t="s">
        <v>51865</v>
      </c>
      <c r="L12713" s="6" t="s">
        <v>90</v>
      </c>
      <c r="M12713" s="6" t="s">
        <v>28661</v>
      </c>
      <c r="N12713" s="6" t="s">
        <v>61074</v>
      </c>
      <c r="O12713" s="6" t="s">
        <v>78462</v>
      </c>
    </row>
    <row r="12714" spans="9:15" x14ac:dyDescent="0.25">
      <c r="I12714">
        <v>12713</v>
      </c>
      <c r="J12714" s="6" t="s">
        <v>28662</v>
      </c>
      <c r="K12714" s="6" t="s">
        <v>50707</v>
      </c>
      <c r="L12714" s="6" t="s">
        <v>90</v>
      </c>
      <c r="M12714" s="6" t="s">
        <v>28663</v>
      </c>
      <c r="N12714" s="6" t="s">
        <v>61075</v>
      </c>
      <c r="O12714" s="6" t="s">
        <v>78463</v>
      </c>
    </row>
    <row r="12715" spans="9:15" x14ac:dyDescent="0.25">
      <c r="I12715">
        <v>12714</v>
      </c>
      <c r="J12715" s="6" t="s">
        <v>28664</v>
      </c>
      <c r="K12715" s="6" t="s">
        <v>50486</v>
      </c>
      <c r="L12715" s="6" t="s">
        <v>90</v>
      </c>
      <c r="M12715" s="6" t="s">
        <v>28665</v>
      </c>
      <c r="N12715" s="6" t="s">
        <v>61076</v>
      </c>
      <c r="O12715" s="6" t="s">
        <v>78464</v>
      </c>
    </row>
    <row r="12716" spans="9:15" x14ac:dyDescent="0.25">
      <c r="I12716">
        <v>12715</v>
      </c>
      <c r="J12716" s="6" t="s">
        <v>28666</v>
      </c>
      <c r="K12716" s="6" t="s">
        <v>49566</v>
      </c>
      <c r="L12716" s="6" t="s">
        <v>90</v>
      </c>
      <c r="M12716" s="6" t="s">
        <v>28667</v>
      </c>
      <c r="N12716" s="6" t="s">
        <v>61077</v>
      </c>
      <c r="O12716" s="6" t="s">
        <v>78465</v>
      </c>
    </row>
    <row r="12717" spans="9:15" x14ac:dyDescent="0.25">
      <c r="I12717">
        <v>12716</v>
      </c>
      <c r="J12717" s="6" t="s">
        <v>28668</v>
      </c>
      <c r="K12717" s="6" t="s">
        <v>52565</v>
      </c>
      <c r="L12717" s="6" t="s">
        <v>52563</v>
      </c>
      <c r="M12717" s="6" t="s">
        <v>28669</v>
      </c>
      <c r="N12717" s="6" t="s">
        <v>61078</v>
      </c>
      <c r="O12717" s="6" t="s">
        <v>78466</v>
      </c>
    </row>
    <row r="12718" spans="9:15" x14ac:dyDescent="0.25">
      <c r="I12718">
        <v>12717</v>
      </c>
      <c r="J12718" s="6" t="s">
        <v>28670</v>
      </c>
      <c r="K12718" s="6" t="s">
        <v>50454</v>
      </c>
      <c r="L12718" s="6" t="s">
        <v>50544</v>
      </c>
      <c r="M12718" s="6" t="s">
        <v>28671</v>
      </c>
      <c r="N12718" s="6" t="s">
        <v>61079</v>
      </c>
      <c r="O12718" s="6" t="s">
        <v>78467</v>
      </c>
    </row>
    <row r="12719" spans="9:15" x14ac:dyDescent="0.25">
      <c r="I12719">
        <v>12718</v>
      </c>
      <c r="J12719" s="6" t="s">
        <v>28672</v>
      </c>
      <c r="K12719" s="6" t="s">
        <v>52384</v>
      </c>
      <c r="L12719" s="6" t="s">
        <v>52326</v>
      </c>
      <c r="M12719" s="6" t="s">
        <v>28673</v>
      </c>
      <c r="N12719" s="6" t="s">
        <v>61080</v>
      </c>
      <c r="O12719" s="6" t="s">
        <v>78468</v>
      </c>
    </row>
    <row r="12720" spans="9:15" x14ac:dyDescent="0.25">
      <c r="I12720">
        <v>12719</v>
      </c>
      <c r="J12720" s="6" t="s">
        <v>28674</v>
      </c>
      <c r="K12720" s="6" t="s">
        <v>50377</v>
      </c>
      <c r="L12720" s="6" t="s">
        <v>90</v>
      </c>
      <c r="M12720" s="6" t="s">
        <v>28675</v>
      </c>
      <c r="N12720" s="6" t="s">
        <v>61081</v>
      </c>
      <c r="O12720" s="6" t="s">
        <v>78469</v>
      </c>
    </row>
    <row r="12721" spans="9:15" x14ac:dyDescent="0.25">
      <c r="I12721">
        <v>12720</v>
      </c>
      <c r="J12721" s="6" t="s">
        <v>28676</v>
      </c>
      <c r="K12721" s="6" t="s">
        <v>49586</v>
      </c>
      <c r="L12721" s="6" t="s">
        <v>49515</v>
      </c>
      <c r="M12721" s="6" t="s">
        <v>28677</v>
      </c>
      <c r="N12721" s="6" t="s">
        <v>61082</v>
      </c>
      <c r="O12721" s="6" t="s">
        <v>78470</v>
      </c>
    </row>
    <row r="12722" spans="9:15" x14ac:dyDescent="0.25">
      <c r="I12722">
        <v>12721</v>
      </c>
      <c r="J12722" s="6" t="s">
        <v>28678</v>
      </c>
      <c r="K12722" s="6" t="s">
        <v>50565</v>
      </c>
      <c r="L12722" s="6" t="s">
        <v>90</v>
      </c>
      <c r="M12722" s="6" t="s">
        <v>28679</v>
      </c>
      <c r="N12722" s="6" t="s">
        <v>61083</v>
      </c>
      <c r="O12722" s="6" t="s">
        <v>78471</v>
      </c>
    </row>
    <row r="12723" spans="9:15" x14ac:dyDescent="0.25">
      <c r="I12723">
        <v>12722</v>
      </c>
      <c r="J12723" s="6" t="s">
        <v>28680</v>
      </c>
      <c r="K12723" s="6" t="s">
        <v>52372</v>
      </c>
      <c r="L12723" s="6" t="s">
        <v>90</v>
      </c>
      <c r="M12723" s="6" t="s">
        <v>28681</v>
      </c>
      <c r="N12723" s="6" t="s">
        <v>61084</v>
      </c>
      <c r="O12723" s="6" t="s">
        <v>78472</v>
      </c>
    </row>
    <row r="12724" spans="9:15" x14ac:dyDescent="0.25">
      <c r="I12724">
        <v>12723</v>
      </c>
      <c r="J12724" s="6" t="s">
        <v>28682</v>
      </c>
      <c r="K12724" s="6" t="s">
        <v>51656</v>
      </c>
      <c r="L12724" s="6" t="s">
        <v>90</v>
      </c>
      <c r="M12724" s="6" t="s">
        <v>28683</v>
      </c>
      <c r="N12724" s="6" t="s">
        <v>90</v>
      </c>
      <c r="O12724" s="6" t="s">
        <v>78473</v>
      </c>
    </row>
    <row r="12725" spans="9:15" x14ac:dyDescent="0.25">
      <c r="I12725">
        <v>12724</v>
      </c>
      <c r="J12725" s="6" t="s">
        <v>28684</v>
      </c>
      <c r="K12725" s="6" t="s">
        <v>49729</v>
      </c>
      <c r="L12725" s="6" t="s">
        <v>90</v>
      </c>
      <c r="M12725" s="6" t="s">
        <v>28685</v>
      </c>
      <c r="N12725" s="6" t="s">
        <v>61085</v>
      </c>
      <c r="O12725" s="6" t="s">
        <v>78474</v>
      </c>
    </row>
    <row r="12726" spans="9:15" x14ac:dyDescent="0.25">
      <c r="I12726">
        <v>12725</v>
      </c>
      <c r="J12726" s="6" t="s">
        <v>28686</v>
      </c>
      <c r="K12726" s="6" t="s">
        <v>50045</v>
      </c>
      <c r="L12726" s="6" t="s">
        <v>50290</v>
      </c>
      <c r="M12726" s="6" t="s">
        <v>28687</v>
      </c>
      <c r="N12726" s="6" t="s">
        <v>56905</v>
      </c>
      <c r="O12726" s="6" t="s">
        <v>78475</v>
      </c>
    </row>
    <row r="12727" spans="9:15" x14ac:dyDescent="0.25">
      <c r="I12727">
        <v>12726</v>
      </c>
      <c r="J12727" s="6" t="s">
        <v>28688</v>
      </c>
      <c r="K12727" s="6" t="s">
        <v>52349</v>
      </c>
      <c r="L12727" s="6" t="s">
        <v>90</v>
      </c>
      <c r="M12727" s="6" t="s">
        <v>28689</v>
      </c>
      <c r="N12727" s="6" t="s">
        <v>61086</v>
      </c>
      <c r="O12727" s="6" t="s">
        <v>78476</v>
      </c>
    </row>
    <row r="12728" spans="9:15" x14ac:dyDescent="0.25">
      <c r="I12728">
        <v>12727</v>
      </c>
      <c r="J12728" s="6" t="s">
        <v>28690</v>
      </c>
      <c r="K12728" s="6" t="s">
        <v>52338</v>
      </c>
      <c r="L12728" s="6" t="s">
        <v>90</v>
      </c>
      <c r="M12728" s="6" t="s">
        <v>28691</v>
      </c>
      <c r="N12728" s="6" t="s">
        <v>61087</v>
      </c>
      <c r="O12728" s="6" t="s">
        <v>78477</v>
      </c>
    </row>
    <row r="12729" spans="9:15" x14ac:dyDescent="0.25">
      <c r="I12729">
        <v>12728</v>
      </c>
      <c r="J12729" s="6" t="s">
        <v>28692</v>
      </c>
      <c r="K12729" s="6" t="s">
        <v>49635</v>
      </c>
      <c r="L12729" s="6" t="s">
        <v>90</v>
      </c>
      <c r="M12729" s="6" t="s">
        <v>28693</v>
      </c>
      <c r="N12729" s="6" t="s">
        <v>90</v>
      </c>
      <c r="O12729" s="6" t="s">
        <v>78478</v>
      </c>
    </row>
    <row r="12730" spans="9:15" x14ac:dyDescent="0.25">
      <c r="I12730">
        <v>12729</v>
      </c>
      <c r="J12730" s="6" t="s">
        <v>28694</v>
      </c>
      <c r="K12730" s="6" t="s">
        <v>52418</v>
      </c>
      <c r="L12730" s="6" t="s">
        <v>90</v>
      </c>
      <c r="M12730" s="6" t="s">
        <v>28695</v>
      </c>
      <c r="N12730" s="6" t="s">
        <v>54865</v>
      </c>
      <c r="O12730" s="6" t="s">
        <v>78479</v>
      </c>
    </row>
    <row r="12731" spans="9:15" x14ac:dyDescent="0.25">
      <c r="I12731">
        <v>12730</v>
      </c>
      <c r="J12731" s="6" t="s">
        <v>28696</v>
      </c>
      <c r="K12731" s="6" t="s">
        <v>50349</v>
      </c>
      <c r="L12731" s="6" t="s">
        <v>51467</v>
      </c>
      <c r="M12731" s="6" t="s">
        <v>28697</v>
      </c>
      <c r="N12731" s="6" t="s">
        <v>61088</v>
      </c>
      <c r="O12731" s="6" t="s">
        <v>78480</v>
      </c>
    </row>
    <row r="12732" spans="9:15" x14ac:dyDescent="0.25">
      <c r="I12732">
        <v>12731</v>
      </c>
      <c r="J12732" s="6" t="s">
        <v>28698</v>
      </c>
      <c r="K12732" s="6" t="s">
        <v>52346</v>
      </c>
      <c r="L12732" s="6" t="s">
        <v>90</v>
      </c>
      <c r="M12732" s="6" t="s">
        <v>28699</v>
      </c>
      <c r="N12732" s="6" t="s">
        <v>90</v>
      </c>
      <c r="O12732" s="6" t="s">
        <v>78481</v>
      </c>
    </row>
    <row r="12733" spans="9:15" x14ac:dyDescent="0.25">
      <c r="I12733">
        <v>12732</v>
      </c>
      <c r="J12733" s="6" t="s">
        <v>28700</v>
      </c>
      <c r="K12733" s="6" t="s">
        <v>52246</v>
      </c>
      <c r="L12733" s="6" t="s">
        <v>90</v>
      </c>
      <c r="M12733" s="6" t="s">
        <v>28701</v>
      </c>
      <c r="N12733" s="6" t="s">
        <v>90</v>
      </c>
      <c r="O12733" s="6" t="s">
        <v>78482</v>
      </c>
    </row>
    <row r="12734" spans="9:15" x14ac:dyDescent="0.25">
      <c r="I12734">
        <v>12733</v>
      </c>
      <c r="J12734" s="6" t="s">
        <v>28702</v>
      </c>
      <c r="K12734" s="6" t="s">
        <v>52438</v>
      </c>
      <c r="L12734" s="6" t="s">
        <v>52430</v>
      </c>
      <c r="M12734" s="6" t="s">
        <v>28703</v>
      </c>
      <c r="N12734" s="6" t="s">
        <v>61089</v>
      </c>
      <c r="O12734" s="6" t="s">
        <v>73627</v>
      </c>
    </row>
    <row r="12735" spans="9:15" x14ac:dyDescent="0.25">
      <c r="I12735">
        <v>12734</v>
      </c>
      <c r="J12735" s="6" t="s">
        <v>28704</v>
      </c>
      <c r="K12735" s="6" t="s">
        <v>49258</v>
      </c>
      <c r="L12735" s="6" t="s">
        <v>49262</v>
      </c>
      <c r="M12735" s="6" t="s">
        <v>28705</v>
      </c>
      <c r="N12735" s="6" t="s">
        <v>53173</v>
      </c>
      <c r="O12735" s="6" t="s">
        <v>78483</v>
      </c>
    </row>
    <row r="12736" spans="9:15" x14ac:dyDescent="0.25">
      <c r="I12736">
        <v>12735</v>
      </c>
      <c r="J12736" s="6" t="s">
        <v>28706</v>
      </c>
      <c r="K12736" s="6" t="s">
        <v>51404</v>
      </c>
      <c r="L12736" s="6" t="s">
        <v>90</v>
      </c>
      <c r="M12736" s="6" t="s">
        <v>28707</v>
      </c>
      <c r="N12736" s="6" t="s">
        <v>61090</v>
      </c>
      <c r="O12736" s="6" t="s">
        <v>78484</v>
      </c>
    </row>
    <row r="12737" spans="9:15" x14ac:dyDescent="0.25">
      <c r="I12737">
        <v>12736</v>
      </c>
      <c r="J12737" s="6" t="s">
        <v>28708</v>
      </c>
      <c r="K12737" s="6" t="s">
        <v>52349</v>
      </c>
      <c r="L12737" s="6" t="s">
        <v>90</v>
      </c>
      <c r="M12737" s="6" t="s">
        <v>28709</v>
      </c>
      <c r="N12737" s="6" t="s">
        <v>61091</v>
      </c>
      <c r="O12737" s="6" t="s">
        <v>78485</v>
      </c>
    </row>
    <row r="12738" spans="9:15" x14ac:dyDescent="0.25">
      <c r="I12738">
        <v>12737</v>
      </c>
      <c r="J12738" s="6" t="s">
        <v>28710</v>
      </c>
      <c r="K12738" s="6" t="s">
        <v>51543</v>
      </c>
      <c r="L12738" s="6" t="s">
        <v>90</v>
      </c>
      <c r="M12738" s="6" t="s">
        <v>28711</v>
      </c>
      <c r="N12738" s="6" t="s">
        <v>90</v>
      </c>
      <c r="O12738" s="6" t="s">
        <v>78486</v>
      </c>
    </row>
    <row r="12739" spans="9:15" x14ac:dyDescent="0.25">
      <c r="I12739">
        <v>12738</v>
      </c>
      <c r="J12739" s="6" t="s">
        <v>28712</v>
      </c>
      <c r="K12739" s="6" t="s">
        <v>50290</v>
      </c>
      <c r="L12739" s="6" t="s">
        <v>90</v>
      </c>
      <c r="M12739" s="6" t="s">
        <v>28713</v>
      </c>
      <c r="N12739" s="6" t="s">
        <v>61092</v>
      </c>
      <c r="O12739" s="6" t="s">
        <v>70211</v>
      </c>
    </row>
    <row r="12740" spans="9:15" x14ac:dyDescent="0.25">
      <c r="I12740">
        <v>12739</v>
      </c>
      <c r="J12740" s="6" t="s">
        <v>28714</v>
      </c>
      <c r="K12740" s="6" t="s">
        <v>51351</v>
      </c>
      <c r="L12740" s="6" t="s">
        <v>90</v>
      </c>
      <c r="M12740" s="6" t="s">
        <v>28715</v>
      </c>
      <c r="N12740" s="6" t="s">
        <v>61093</v>
      </c>
      <c r="O12740" s="6" t="s">
        <v>78487</v>
      </c>
    </row>
    <row r="12741" spans="9:15" x14ac:dyDescent="0.25">
      <c r="I12741">
        <v>12740</v>
      </c>
      <c r="J12741" s="6" t="s">
        <v>28716</v>
      </c>
      <c r="K12741" s="6" t="s">
        <v>52349</v>
      </c>
      <c r="L12741" s="6" t="s">
        <v>90</v>
      </c>
      <c r="M12741" s="6" t="s">
        <v>28717</v>
      </c>
      <c r="N12741" s="6" t="s">
        <v>61094</v>
      </c>
      <c r="O12741" s="6" t="s">
        <v>78488</v>
      </c>
    </row>
    <row r="12742" spans="9:15" x14ac:dyDescent="0.25">
      <c r="I12742">
        <v>12741</v>
      </c>
      <c r="J12742" s="6" t="s">
        <v>28718</v>
      </c>
      <c r="K12742" s="6" t="s">
        <v>49203</v>
      </c>
      <c r="L12742" s="6" t="s">
        <v>90</v>
      </c>
      <c r="M12742" s="6" t="s">
        <v>28719</v>
      </c>
      <c r="N12742" s="6" t="s">
        <v>61095</v>
      </c>
      <c r="O12742" s="6" t="s">
        <v>78489</v>
      </c>
    </row>
    <row r="12743" spans="9:15" x14ac:dyDescent="0.25">
      <c r="I12743">
        <v>12742</v>
      </c>
      <c r="J12743" s="6" t="s">
        <v>28720</v>
      </c>
      <c r="K12743" s="6" t="s">
        <v>48696</v>
      </c>
      <c r="L12743" s="6" t="s">
        <v>90</v>
      </c>
      <c r="M12743" s="6" t="s">
        <v>28721</v>
      </c>
      <c r="N12743" s="6" t="s">
        <v>90</v>
      </c>
      <c r="O12743" s="6" t="s">
        <v>78490</v>
      </c>
    </row>
    <row r="12744" spans="9:15" x14ac:dyDescent="0.25">
      <c r="I12744">
        <v>12743</v>
      </c>
      <c r="J12744" s="6" t="s">
        <v>28722</v>
      </c>
      <c r="K12744" s="6" t="s">
        <v>50620</v>
      </c>
      <c r="L12744" s="6" t="s">
        <v>90</v>
      </c>
      <c r="M12744" s="6" t="s">
        <v>28723</v>
      </c>
      <c r="N12744" s="6" t="s">
        <v>61096</v>
      </c>
      <c r="O12744" s="6" t="s">
        <v>78491</v>
      </c>
    </row>
    <row r="12745" spans="9:15" x14ac:dyDescent="0.25">
      <c r="I12745">
        <v>12744</v>
      </c>
      <c r="J12745" s="6" t="s">
        <v>28724</v>
      </c>
      <c r="K12745" s="6" t="s">
        <v>51845</v>
      </c>
      <c r="L12745" s="6" t="s">
        <v>90</v>
      </c>
      <c r="M12745" s="6" t="s">
        <v>28725</v>
      </c>
      <c r="N12745" s="6" t="s">
        <v>90</v>
      </c>
      <c r="O12745" s="6" t="s">
        <v>78492</v>
      </c>
    </row>
    <row r="12746" spans="9:15" x14ac:dyDescent="0.25">
      <c r="I12746">
        <v>12745</v>
      </c>
      <c r="J12746" s="6" t="s">
        <v>28726</v>
      </c>
      <c r="K12746" s="6" t="s">
        <v>52346</v>
      </c>
      <c r="L12746" s="6" t="s">
        <v>90</v>
      </c>
      <c r="M12746" s="6" t="s">
        <v>28727</v>
      </c>
      <c r="N12746" s="6" t="s">
        <v>61097</v>
      </c>
      <c r="O12746" s="6" t="s">
        <v>78493</v>
      </c>
    </row>
    <row r="12747" spans="9:15" x14ac:dyDescent="0.25">
      <c r="I12747">
        <v>12746</v>
      </c>
      <c r="J12747" s="6" t="s">
        <v>28728</v>
      </c>
      <c r="K12747" s="6" t="s">
        <v>51957</v>
      </c>
      <c r="L12747" s="6" t="s">
        <v>90</v>
      </c>
      <c r="M12747" s="6" t="s">
        <v>28729</v>
      </c>
      <c r="N12747" s="6" t="s">
        <v>61098</v>
      </c>
      <c r="O12747" s="6" t="s">
        <v>78494</v>
      </c>
    </row>
    <row r="12748" spans="9:15" x14ac:dyDescent="0.25">
      <c r="I12748">
        <v>12747</v>
      </c>
      <c r="J12748" s="6" t="s">
        <v>28730</v>
      </c>
      <c r="K12748" s="6" t="s">
        <v>52349</v>
      </c>
      <c r="L12748" s="6" t="s">
        <v>90</v>
      </c>
      <c r="M12748" s="6" t="s">
        <v>28731</v>
      </c>
      <c r="N12748" s="6" t="s">
        <v>61099</v>
      </c>
      <c r="O12748" s="6" t="s">
        <v>78495</v>
      </c>
    </row>
    <row r="12749" spans="9:15" x14ac:dyDescent="0.25">
      <c r="I12749">
        <v>12748</v>
      </c>
      <c r="J12749" s="6" t="s">
        <v>28732</v>
      </c>
      <c r="K12749" s="6" t="s">
        <v>52384</v>
      </c>
      <c r="L12749" s="6" t="s">
        <v>90</v>
      </c>
      <c r="M12749" s="6" t="s">
        <v>28733</v>
      </c>
      <c r="N12749" s="6" t="s">
        <v>61100</v>
      </c>
      <c r="O12749" s="6" t="s">
        <v>78496</v>
      </c>
    </row>
    <row r="12750" spans="9:15" x14ac:dyDescent="0.25">
      <c r="I12750">
        <v>12749</v>
      </c>
      <c r="J12750" s="6" t="s">
        <v>28734</v>
      </c>
      <c r="K12750" s="6" t="s">
        <v>51557</v>
      </c>
      <c r="L12750" s="6" t="s">
        <v>50355</v>
      </c>
      <c r="M12750" s="6" t="s">
        <v>28735</v>
      </c>
      <c r="N12750" s="6" t="s">
        <v>57764</v>
      </c>
      <c r="O12750" s="6" t="s">
        <v>69639</v>
      </c>
    </row>
    <row r="12751" spans="9:15" x14ac:dyDescent="0.25">
      <c r="I12751">
        <v>12750</v>
      </c>
      <c r="J12751" s="6" t="s">
        <v>28736</v>
      </c>
      <c r="K12751" s="6" t="s">
        <v>52166</v>
      </c>
      <c r="L12751" s="6" t="s">
        <v>50557</v>
      </c>
      <c r="M12751" s="6" t="s">
        <v>28737</v>
      </c>
      <c r="N12751" s="6" t="s">
        <v>61101</v>
      </c>
      <c r="O12751" s="6" t="s">
        <v>78497</v>
      </c>
    </row>
    <row r="12752" spans="9:15" x14ac:dyDescent="0.25">
      <c r="I12752">
        <v>12751</v>
      </c>
      <c r="J12752" s="6" t="s">
        <v>28738</v>
      </c>
      <c r="K12752" s="6" t="s">
        <v>51120</v>
      </c>
      <c r="L12752" s="6" t="s">
        <v>90</v>
      </c>
      <c r="M12752" s="6" t="s">
        <v>28739</v>
      </c>
      <c r="N12752" s="6" t="s">
        <v>55248</v>
      </c>
      <c r="O12752" s="6" t="s">
        <v>69964</v>
      </c>
    </row>
    <row r="12753" spans="9:15" x14ac:dyDescent="0.25">
      <c r="I12753">
        <v>12752</v>
      </c>
      <c r="J12753" s="6" t="s">
        <v>28740</v>
      </c>
      <c r="K12753" s="6" t="s">
        <v>52349</v>
      </c>
      <c r="L12753" s="6" t="s">
        <v>90</v>
      </c>
      <c r="M12753" s="6" t="s">
        <v>28741</v>
      </c>
      <c r="N12753" s="6" t="s">
        <v>61102</v>
      </c>
      <c r="O12753" s="6" t="s">
        <v>78498</v>
      </c>
    </row>
    <row r="12754" spans="9:15" x14ac:dyDescent="0.25">
      <c r="I12754">
        <v>12753</v>
      </c>
      <c r="J12754" s="6" t="s">
        <v>28742</v>
      </c>
      <c r="K12754" s="6" t="s">
        <v>50358</v>
      </c>
      <c r="L12754" s="6" t="s">
        <v>90</v>
      </c>
      <c r="M12754" s="6" t="s">
        <v>28743</v>
      </c>
      <c r="N12754" s="6" t="s">
        <v>90</v>
      </c>
      <c r="O12754" s="6" t="s">
        <v>78499</v>
      </c>
    </row>
    <row r="12755" spans="9:15" x14ac:dyDescent="0.25">
      <c r="I12755">
        <v>12754</v>
      </c>
      <c r="J12755" s="6" t="s">
        <v>28744</v>
      </c>
      <c r="K12755" s="6" t="s">
        <v>51829</v>
      </c>
      <c r="L12755" s="6" t="s">
        <v>90</v>
      </c>
      <c r="M12755" s="6" t="s">
        <v>28745</v>
      </c>
      <c r="N12755" s="6" t="s">
        <v>61103</v>
      </c>
      <c r="O12755" s="6" t="s">
        <v>78500</v>
      </c>
    </row>
    <row r="12756" spans="9:15" x14ac:dyDescent="0.25">
      <c r="I12756">
        <v>12755</v>
      </c>
      <c r="J12756" s="6" t="s">
        <v>28746</v>
      </c>
      <c r="K12756" s="6" t="s">
        <v>50244</v>
      </c>
      <c r="L12756" s="6" t="s">
        <v>90</v>
      </c>
      <c r="M12756" s="6" t="s">
        <v>28747</v>
      </c>
      <c r="N12756" s="6" t="s">
        <v>55783</v>
      </c>
      <c r="O12756" s="6" t="s">
        <v>70541</v>
      </c>
    </row>
    <row r="12757" spans="9:15" x14ac:dyDescent="0.25">
      <c r="I12757">
        <v>12756</v>
      </c>
      <c r="J12757" s="6" t="s">
        <v>28748</v>
      </c>
      <c r="K12757" s="6" t="s">
        <v>52119</v>
      </c>
      <c r="L12757" s="6" t="s">
        <v>51803</v>
      </c>
      <c r="M12757" s="6" t="s">
        <v>28749</v>
      </c>
      <c r="N12757" s="6" t="s">
        <v>61104</v>
      </c>
      <c r="O12757" s="6" t="s">
        <v>78501</v>
      </c>
    </row>
    <row r="12758" spans="9:15" x14ac:dyDescent="0.25">
      <c r="I12758">
        <v>12757</v>
      </c>
      <c r="J12758" s="6" t="s">
        <v>28750</v>
      </c>
      <c r="K12758" s="6" t="s">
        <v>52066</v>
      </c>
      <c r="L12758" s="6" t="s">
        <v>90</v>
      </c>
      <c r="M12758" s="6" t="s">
        <v>28751</v>
      </c>
      <c r="N12758" s="6" t="s">
        <v>61105</v>
      </c>
      <c r="O12758" s="6" t="s">
        <v>78502</v>
      </c>
    </row>
    <row r="12759" spans="9:15" x14ac:dyDescent="0.25">
      <c r="I12759">
        <v>12758</v>
      </c>
      <c r="J12759" s="6" t="s">
        <v>28752</v>
      </c>
      <c r="K12759" s="6" t="s">
        <v>51499</v>
      </c>
      <c r="L12759" s="6" t="s">
        <v>90</v>
      </c>
      <c r="M12759" s="6" t="s">
        <v>28753</v>
      </c>
      <c r="N12759" s="6" t="s">
        <v>61106</v>
      </c>
      <c r="O12759" s="6" t="s">
        <v>78503</v>
      </c>
    </row>
    <row r="12760" spans="9:15" x14ac:dyDescent="0.25">
      <c r="I12760">
        <v>12759</v>
      </c>
      <c r="J12760" s="6" t="s">
        <v>28754</v>
      </c>
      <c r="K12760" s="6" t="s">
        <v>52088</v>
      </c>
      <c r="L12760" s="6" t="s">
        <v>52145</v>
      </c>
      <c r="M12760" s="6" t="s">
        <v>28755</v>
      </c>
      <c r="N12760" s="6" t="s">
        <v>90</v>
      </c>
      <c r="O12760" s="6" t="s">
        <v>78504</v>
      </c>
    </row>
    <row r="12761" spans="9:15" x14ac:dyDescent="0.25">
      <c r="I12761">
        <v>12760</v>
      </c>
      <c r="J12761" s="6" t="s">
        <v>28756</v>
      </c>
      <c r="K12761" s="6" t="s">
        <v>52349</v>
      </c>
      <c r="L12761" s="6" t="s">
        <v>90</v>
      </c>
      <c r="M12761" s="6" t="s">
        <v>28757</v>
      </c>
      <c r="N12761" s="6" t="s">
        <v>61107</v>
      </c>
      <c r="O12761" s="6" t="s">
        <v>78505</v>
      </c>
    </row>
    <row r="12762" spans="9:15" x14ac:dyDescent="0.25">
      <c r="I12762">
        <v>12761</v>
      </c>
      <c r="J12762" s="6" t="s">
        <v>28758</v>
      </c>
      <c r="K12762" s="6" t="s">
        <v>52402</v>
      </c>
      <c r="L12762" s="6" t="s">
        <v>90</v>
      </c>
      <c r="M12762" s="6" t="s">
        <v>28759</v>
      </c>
      <c r="N12762" s="6" t="s">
        <v>61108</v>
      </c>
      <c r="O12762" s="6" t="s">
        <v>78506</v>
      </c>
    </row>
    <row r="12763" spans="9:15" x14ac:dyDescent="0.25">
      <c r="I12763">
        <v>12762</v>
      </c>
      <c r="J12763" s="6" t="s">
        <v>28760</v>
      </c>
      <c r="K12763" s="6" t="s">
        <v>51618</v>
      </c>
      <c r="L12763" s="6" t="s">
        <v>90</v>
      </c>
      <c r="M12763" s="6" t="s">
        <v>28761</v>
      </c>
      <c r="N12763" s="6" t="s">
        <v>90</v>
      </c>
      <c r="O12763" s="6" t="s">
        <v>78507</v>
      </c>
    </row>
    <row r="12764" spans="9:15" x14ac:dyDescent="0.25">
      <c r="I12764">
        <v>12763</v>
      </c>
      <c r="J12764" s="6" t="s">
        <v>28762</v>
      </c>
      <c r="K12764" s="6" t="s">
        <v>52473</v>
      </c>
      <c r="L12764" s="6" t="s">
        <v>50620</v>
      </c>
      <c r="M12764" s="6" t="s">
        <v>28763</v>
      </c>
      <c r="N12764" s="6" t="s">
        <v>61109</v>
      </c>
      <c r="O12764" s="6" t="s">
        <v>78508</v>
      </c>
    </row>
    <row r="12765" spans="9:15" x14ac:dyDescent="0.25">
      <c r="I12765">
        <v>12764</v>
      </c>
      <c r="J12765" s="6" t="s">
        <v>28764</v>
      </c>
      <c r="K12765" s="6" t="s">
        <v>52338</v>
      </c>
      <c r="L12765" s="6" t="s">
        <v>90</v>
      </c>
      <c r="M12765" s="6" t="s">
        <v>28765</v>
      </c>
      <c r="N12765" s="6" t="s">
        <v>61110</v>
      </c>
      <c r="O12765" s="6" t="s">
        <v>78509</v>
      </c>
    </row>
    <row r="12766" spans="9:15" x14ac:dyDescent="0.25">
      <c r="I12766">
        <v>12765</v>
      </c>
      <c r="J12766" s="6" t="s">
        <v>28766</v>
      </c>
      <c r="K12766" s="6" t="s">
        <v>51521</v>
      </c>
      <c r="L12766" s="6" t="s">
        <v>90</v>
      </c>
      <c r="M12766" s="6" t="s">
        <v>28767</v>
      </c>
      <c r="N12766" s="6" t="s">
        <v>61111</v>
      </c>
      <c r="O12766" s="6" t="s">
        <v>78510</v>
      </c>
    </row>
    <row r="12767" spans="9:15" x14ac:dyDescent="0.25">
      <c r="I12767">
        <v>12766</v>
      </c>
      <c r="J12767" s="6" t="s">
        <v>28768</v>
      </c>
      <c r="K12767" s="6" t="s">
        <v>52369</v>
      </c>
      <c r="L12767" s="6" t="s">
        <v>90</v>
      </c>
      <c r="M12767" s="6" t="s">
        <v>28769</v>
      </c>
      <c r="N12767" s="6" t="s">
        <v>61112</v>
      </c>
      <c r="O12767" s="6" t="s">
        <v>78511</v>
      </c>
    </row>
    <row r="12768" spans="9:15" x14ac:dyDescent="0.25">
      <c r="I12768">
        <v>12767</v>
      </c>
      <c r="J12768" s="6" t="s">
        <v>28770</v>
      </c>
      <c r="K12768" s="6" t="s">
        <v>52338</v>
      </c>
      <c r="L12768" s="6" t="s">
        <v>90</v>
      </c>
      <c r="M12768" s="6" t="s">
        <v>28771</v>
      </c>
      <c r="N12768" s="6" t="s">
        <v>90</v>
      </c>
      <c r="O12768" s="6" t="s">
        <v>78512</v>
      </c>
    </row>
    <row r="12769" spans="9:15" x14ac:dyDescent="0.25">
      <c r="I12769">
        <v>12768</v>
      </c>
      <c r="J12769" s="6" t="s">
        <v>28772</v>
      </c>
      <c r="K12769" s="6" t="s">
        <v>52332</v>
      </c>
      <c r="L12769" s="6" t="s">
        <v>52361</v>
      </c>
      <c r="M12769" s="6" t="s">
        <v>28773</v>
      </c>
      <c r="N12769" s="6" t="s">
        <v>61113</v>
      </c>
      <c r="O12769" s="6" t="s">
        <v>78513</v>
      </c>
    </row>
    <row r="12770" spans="9:15" x14ac:dyDescent="0.25">
      <c r="I12770">
        <v>12769</v>
      </c>
      <c r="J12770" s="6" t="s">
        <v>28774</v>
      </c>
      <c r="K12770" s="6" t="s">
        <v>51208</v>
      </c>
      <c r="L12770" s="6" t="s">
        <v>90</v>
      </c>
      <c r="M12770" s="6" t="s">
        <v>28775</v>
      </c>
      <c r="N12770" s="6" t="s">
        <v>61114</v>
      </c>
      <c r="O12770" s="6" t="s">
        <v>78514</v>
      </c>
    </row>
    <row r="12771" spans="9:15" x14ac:dyDescent="0.25">
      <c r="I12771">
        <v>12770</v>
      </c>
      <c r="J12771" s="6" t="s">
        <v>28776</v>
      </c>
      <c r="K12771" s="6" t="s">
        <v>49862</v>
      </c>
      <c r="L12771" s="6" t="s">
        <v>90</v>
      </c>
      <c r="M12771" s="6" t="s">
        <v>28777</v>
      </c>
      <c r="N12771" s="6" t="s">
        <v>61115</v>
      </c>
      <c r="O12771" s="6" t="s">
        <v>78515</v>
      </c>
    </row>
    <row r="12772" spans="9:15" x14ac:dyDescent="0.25">
      <c r="I12772">
        <v>12771</v>
      </c>
      <c r="J12772" s="6" t="s">
        <v>28778</v>
      </c>
      <c r="K12772" s="6" t="s">
        <v>50856</v>
      </c>
      <c r="L12772" s="6" t="s">
        <v>50845</v>
      </c>
      <c r="M12772" s="6" t="s">
        <v>28779</v>
      </c>
      <c r="N12772" s="6" t="s">
        <v>61116</v>
      </c>
      <c r="O12772" s="6" t="s">
        <v>78516</v>
      </c>
    </row>
    <row r="12773" spans="9:15" x14ac:dyDescent="0.25">
      <c r="I12773">
        <v>12772</v>
      </c>
      <c r="J12773" s="6" t="s">
        <v>28780</v>
      </c>
      <c r="K12773" s="6" t="s">
        <v>51041</v>
      </c>
      <c r="L12773" s="6" t="s">
        <v>90</v>
      </c>
      <c r="M12773" s="6" t="s">
        <v>28781</v>
      </c>
      <c r="N12773" s="6" t="s">
        <v>61117</v>
      </c>
      <c r="O12773" s="6" t="s">
        <v>78517</v>
      </c>
    </row>
    <row r="12774" spans="9:15" x14ac:dyDescent="0.25">
      <c r="I12774">
        <v>12773</v>
      </c>
      <c r="J12774" s="6" t="s">
        <v>28782</v>
      </c>
      <c r="K12774" s="6" t="s">
        <v>52402</v>
      </c>
      <c r="L12774" s="6" t="s">
        <v>90</v>
      </c>
      <c r="M12774" s="6" t="s">
        <v>28783</v>
      </c>
      <c r="N12774" s="6" t="s">
        <v>61118</v>
      </c>
      <c r="O12774" s="6" t="s">
        <v>78518</v>
      </c>
    </row>
    <row r="12775" spans="9:15" x14ac:dyDescent="0.25">
      <c r="I12775">
        <v>12774</v>
      </c>
      <c r="J12775" s="6" t="s">
        <v>28784</v>
      </c>
      <c r="K12775" s="6" t="s">
        <v>52349</v>
      </c>
      <c r="L12775" s="6" t="s">
        <v>90</v>
      </c>
      <c r="M12775" s="6" t="s">
        <v>28785</v>
      </c>
      <c r="N12775" s="6" t="s">
        <v>90</v>
      </c>
      <c r="O12775" s="6" t="s">
        <v>78519</v>
      </c>
    </row>
    <row r="12776" spans="9:15" x14ac:dyDescent="0.25">
      <c r="I12776">
        <v>12775</v>
      </c>
      <c r="J12776" s="6" t="s">
        <v>28786</v>
      </c>
      <c r="K12776" s="6" t="s">
        <v>52349</v>
      </c>
      <c r="L12776" s="6" t="s">
        <v>90</v>
      </c>
      <c r="M12776" s="6" t="s">
        <v>28787</v>
      </c>
      <c r="N12776" s="6" t="s">
        <v>61119</v>
      </c>
      <c r="O12776" s="6" t="s">
        <v>78520</v>
      </c>
    </row>
    <row r="12777" spans="9:15" x14ac:dyDescent="0.25">
      <c r="I12777">
        <v>12776</v>
      </c>
      <c r="J12777" s="6" t="s">
        <v>28788</v>
      </c>
      <c r="K12777" s="6" t="s">
        <v>49967</v>
      </c>
      <c r="L12777" s="6" t="s">
        <v>50405</v>
      </c>
      <c r="M12777" s="6" t="s">
        <v>28789</v>
      </c>
      <c r="N12777" s="6" t="s">
        <v>56191</v>
      </c>
      <c r="O12777" s="6" t="s">
        <v>76705</v>
      </c>
    </row>
    <row r="12778" spans="9:15" x14ac:dyDescent="0.25">
      <c r="I12778">
        <v>12777</v>
      </c>
      <c r="J12778" s="6" t="s">
        <v>28790</v>
      </c>
      <c r="K12778" s="6" t="s">
        <v>49942</v>
      </c>
      <c r="L12778" s="6" t="s">
        <v>49981</v>
      </c>
      <c r="M12778" s="6" t="s">
        <v>28791</v>
      </c>
      <c r="N12778" s="6" t="s">
        <v>56202</v>
      </c>
      <c r="O12778" s="6" t="s">
        <v>78521</v>
      </c>
    </row>
    <row r="12779" spans="9:15" x14ac:dyDescent="0.25">
      <c r="I12779">
        <v>12778</v>
      </c>
      <c r="J12779" s="6" t="s">
        <v>28792</v>
      </c>
      <c r="K12779" s="6" t="s">
        <v>49977</v>
      </c>
      <c r="L12779" s="6" t="s">
        <v>49904</v>
      </c>
      <c r="M12779" s="6" t="s">
        <v>28793</v>
      </c>
      <c r="N12779" s="6" t="s">
        <v>60201</v>
      </c>
      <c r="O12779" s="6" t="s">
        <v>78522</v>
      </c>
    </row>
    <row r="12780" spans="9:15" x14ac:dyDescent="0.25">
      <c r="I12780">
        <v>12779</v>
      </c>
      <c r="J12780" s="6" t="s">
        <v>28794</v>
      </c>
      <c r="K12780" s="6" t="s">
        <v>52088</v>
      </c>
      <c r="L12780" s="6" t="s">
        <v>90</v>
      </c>
      <c r="M12780" s="6" t="s">
        <v>28795</v>
      </c>
      <c r="N12780" s="6" t="s">
        <v>61120</v>
      </c>
      <c r="O12780" s="6" t="s">
        <v>78523</v>
      </c>
    </row>
    <row r="12781" spans="9:15" x14ac:dyDescent="0.25">
      <c r="I12781">
        <v>12780</v>
      </c>
      <c r="J12781" s="6" t="s">
        <v>28796</v>
      </c>
      <c r="K12781" s="6" t="s">
        <v>52052</v>
      </c>
      <c r="L12781" s="6" t="s">
        <v>90</v>
      </c>
      <c r="M12781" s="6" t="s">
        <v>28797</v>
      </c>
      <c r="N12781" s="6" t="s">
        <v>53416</v>
      </c>
      <c r="O12781" s="6" t="s">
        <v>75997</v>
      </c>
    </row>
    <row r="12782" spans="9:15" x14ac:dyDescent="0.25">
      <c r="I12782">
        <v>12781</v>
      </c>
      <c r="J12782" s="6" t="s">
        <v>2747</v>
      </c>
      <c r="K12782" s="6" t="s">
        <v>48952</v>
      </c>
      <c r="L12782" s="6" t="s">
        <v>48941</v>
      </c>
      <c r="M12782" s="6" t="s">
        <v>28798</v>
      </c>
      <c r="N12782" s="6" t="s">
        <v>61121</v>
      </c>
      <c r="O12782" s="6" t="s">
        <v>78524</v>
      </c>
    </row>
    <row r="12783" spans="9:15" x14ac:dyDescent="0.25">
      <c r="I12783">
        <v>12782</v>
      </c>
      <c r="J12783" s="6" t="s">
        <v>28799</v>
      </c>
      <c r="K12783" s="6" t="s">
        <v>52352</v>
      </c>
      <c r="L12783" s="6" t="s">
        <v>90</v>
      </c>
      <c r="M12783" s="6" t="s">
        <v>28800</v>
      </c>
      <c r="N12783" s="6" t="s">
        <v>61122</v>
      </c>
      <c r="O12783" s="6" t="s">
        <v>78525</v>
      </c>
    </row>
    <row r="12784" spans="9:15" x14ac:dyDescent="0.25">
      <c r="I12784">
        <v>12783</v>
      </c>
      <c r="J12784" s="6" t="s">
        <v>28801</v>
      </c>
      <c r="K12784" s="6" t="s">
        <v>50055</v>
      </c>
      <c r="L12784" s="6" t="s">
        <v>50030</v>
      </c>
      <c r="M12784" s="6" t="s">
        <v>28802</v>
      </c>
      <c r="N12784" s="6" t="s">
        <v>56700</v>
      </c>
      <c r="O12784" s="6" t="s">
        <v>78526</v>
      </c>
    </row>
    <row r="12785" spans="9:15" x14ac:dyDescent="0.25">
      <c r="I12785">
        <v>12784</v>
      </c>
      <c r="J12785" s="6" t="s">
        <v>28803</v>
      </c>
      <c r="K12785" s="6" t="s">
        <v>52449</v>
      </c>
      <c r="L12785" s="6" t="s">
        <v>50471</v>
      </c>
      <c r="M12785" s="6" t="s">
        <v>28804</v>
      </c>
      <c r="N12785" s="6" t="s">
        <v>61123</v>
      </c>
      <c r="O12785" s="6" t="s">
        <v>78527</v>
      </c>
    </row>
    <row r="12786" spans="9:15" x14ac:dyDescent="0.25">
      <c r="I12786">
        <v>12785</v>
      </c>
      <c r="J12786" s="6" t="s">
        <v>28805</v>
      </c>
      <c r="K12786" s="6" t="s">
        <v>50324</v>
      </c>
      <c r="L12786" s="6" t="s">
        <v>90</v>
      </c>
      <c r="M12786" s="6" t="s">
        <v>28806</v>
      </c>
      <c r="N12786" s="6" t="s">
        <v>61124</v>
      </c>
      <c r="O12786" s="6" t="s">
        <v>78528</v>
      </c>
    </row>
    <row r="12787" spans="9:15" x14ac:dyDescent="0.25">
      <c r="I12787">
        <v>12786</v>
      </c>
      <c r="J12787" s="6" t="s">
        <v>28807</v>
      </c>
      <c r="K12787" s="6" t="s">
        <v>52493</v>
      </c>
      <c r="L12787" s="6" t="s">
        <v>90</v>
      </c>
      <c r="M12787" s="6" t="s">
        <v>28808</v>
      </c>
      <c r="N12787" s="6" t="s">
        <v>61125</v>
      </c>
      <c r="O12787" s="6" t="s">
        <v>78529</v>
      </c>
    </row>
    <row r="12788" spans="9:15" x14ac:dyDescent="0.25">
      <c r="I12788">
        <v>12787</v>
      </c>
      <c r="J12788" s="6" t="s">
        <v>28809</v>
      </c>
      <c r="K12788" s="6" t="s">
        <v>51543</v>
      </c>
      <c r="L12788" s="6" t="s">
        <v>90</v>
      </c>
      <c r="M12788" s="6" t="s">
        <v>28810</v>
      </c>
      <c r="N12788" s="6" t="s">
        <v>59450</v>
      </c>
      <c r="O12788" s="6" t="s">
        <v>78530</v>
      </c>
    </row>
    <row r="12789" spans="9:15" x14ac:dyDescent="0.25">
      <c r="I12789">
        <v>12788</v>
      </c>
      <c r="J12789" s="6" t="s">
        <v>28811</v>
      </c>
      <c r="K12789" s="6" t="s">
        <v>50656</v>
      </c>
      <c r="L12789" s="6" t="s">
        <v>50656</v>
      </c>
      <c r="M12789" s="6" t="s">
        <v>28812</v>
      </c>
      <c r="N12789" s="6" t="s">
        <v>61126</v>
      </c>
      <c r="O12789" s="6" t="s">
        <v>78531</v>
      </c>
    </row>
    <row r="12790" spans="9:15" x14ac:dyDescent="0.25">
      <c r="I12790">
        <v>12789</v>
      </c>
      <c r="J12790" s="6" t="s">
        <v>28813</v>
      </c>
      <c r="K12790" s="6" t="s">
        <v>51547</v>
      </c>
      <c r="L12790" s="6" t="s">
        <v>90</v>
      </c>
      <c r="M12790" s="6" t="s">
        <v>28814</v>
      </c>
      <c r="N12790" s="6" t="s">
        <v>56816</v>
      </c>
      <c r="O12790" s="6" t="s">
        <v>78532</v>
      </c>
    </row>
    <row r="12791" spans="9:15" x14ac:dyDescent="0.25">
      <c r="I12791">
        <v>12790</v>
      </c>
      <c r="J12791" s="6" t="s">
        <v>28815</v>
      </c>
      <c r="K12791" s="6" t="s">
        <v>50335</v>
      </c>
      <c r="L12791" s="6" t="s">
        <v>90</v>
      </c>
      <c r="M12791" s="6" t="s">
        <v>28816</v>
      </c>
      <c r="N12791" s="6" t="s">
        <v>58722</v>
      </c>
      <c r="O12791" s="6" t="s">
        <v>75095</v>
      </c>
    </row>
    <row r="12792" spans="9:15" x14ac:dyDescent="0.25">
      <c r="I12792">
        <v>12791</v>
      </c>
      <c r="J12792" s="6" t="s">
        <v>28817</v>
      </c>
      <c r="K12792" s="6" t="s">
        <v>52332</v>
      </c>
      <c r="L12792" s="6" t="s">
        <v>90</v>
      </c>
      <c r="M12792" s="6" t="s">
        <v>28818</v>
      </c>
      <c r="N12792" s="6" t="s">
        <v>61127</v>
      </c>
      <c r="O12792" s="6" t="s">
        <v>78533</v>
      </c>
    </row>
    <row r="12793" spans="9:15" x14ac:dyDescent="0.25">
      <c r="I12793">
        <v>12792</v>
      </c>
      <c r="J12793" s="6" t="s">
        <v>28819</v>
      </c>
      <c r="K12793" s="6" t="s">
        <v>50374</v>
      </c>
      <c r="L12793" s="6" t="s">
        <v>90</v>
      </c>
      <c r="M12793" s="6" t="s">
        <v>28820</v>
      </c>
      <c r="N12793" s="6" t="s">
        <v>61128</v>
      </c>
      <c r="O12793" s="6" t="s">
        <v>78534</v>
      </c>
    </row>
    <row r="12794" spans="9:15" x14ac:dyDescent="0.25">
      <c r="I12794">
        <v>12793</v>
      </c>
      <c r="J12794" s="6" t="s">
        <v>28821</v>
      </c>
      <c r="K12794" s="6" t="s">
        <v>51489</v>
      </c>
      <c r="L12794" s="6" t="s">
        <v>90</v>
      </c>
      <c r="M12794" s="6" t="s">
        <v>28822</v>
      </c>
      <c r="N12794" s="6" t="s">
        <v>60429</v>
      </c>
      <c r="O12794" s="6" t="s">
        <v>78535</v>
      </c>
    </row>
    <row r="12795" spans="9:15" x14ac:dyDescent="0.25">
      <c r="I12795">
        <v>12794</v>
      </c>
      <c r="J12795" s="6" t="s">
        <v>28823</v>
      </c>
      <c r="K12795" s="6" t="s">
        <v>50876</v>
      </c>
      <c r="L12795" s="6" t="s">
        <v>90</v>
      </c>
      <c r="M12795" s="6" t="s">
        <v>28824</v>
      </c>
      <c r="N12795" s="6" t="s">
        <v>61129</v>
      </c>
      <c r="O12795" s="6" t="s">
        <v>78536</v>
      </c>
    </row>
    <row r="12796" spans="9:15" x14ac:dyDescent="0.25">
      <c r="I12796">
        <v>12795</v>
      </c>
      <c r="J12796" s="6" t="s">
        <v>28825</v>
      </c>
      <c r="K12796" s="6" t="s">
        <v>52501</v>
      </c>
      <c r="L12796" s="6" t="s">
        <v>90</v>
      </c>
      <c r="M12796" s="6" t="s">
        <v>28826</v>
      </c>
      <c r="N12796" s="6" t="s">
        <v>61130</v>
      </c>
      <c r="O12796" s="6" t="s">
        <v>78537</v>
      </c>
    </row>
    <row r="12797" spans="9:15" x14ac:dyDescent="0.25">
      <c r="I12797">
        <v>12796</v>
      </c>
      <c r="J12797" s="6" t="s">
        <v>28827</v>
      </c>
      <c r="K12797" s="6" t="s">
        <v>51391</v>
      </c>
      <c r="L12797" s="6" t="s">
        <v>90</v>
      </c>
      <c r="M12797" s="6" t="s">
        <v>28828</v>
      </c>
      <c r="N12797" s="6" t="s">
        <v>61131</v>
      </c>
      <c r="O12797" s="6" t="s">
        <v>78538</v>
      </c>
    </row>
    <row r="12798" spans="9:15" x14ac:dyDescent="0.25">
      <c r="I12798">
        <v>12797</v>
      </c>
      <c r="J12798" s="6" t="s">
        <v>28829</v>
      </c>
      <c r="K12798" s="6" t="s">
        <v>52220</v>
      </c>
      <c r="L12798" s="6" t="s">
        <v>90</v>
      </c>
      <c r="M12798" s="6" t="s">
        <v>28830</v>
      </c>
      <c r="N12798" s="6" t="s">
        <v>90</v>
      </c>
      <c r="O12798" s="6" t="s">
        <v>78539</v>
      </c>
    </row>
    <row r="12799" spans="9:15" x14ac:dyDescent="0.25">
      <c r="I12799">
        <v>12798</v>
      </c>
      <c r="J12799" s="6" t="s">
        <v>28831</v>
      </c>
      <c r="K12799" s="6" t="s">
        <v>50261</v>
      </c>
      <c r="L12799" s="6" t="s">
        <v>50257</v>
      </c>
      <c r="M12799" s="6" t="s">
        <v>28832</v>
      </c>
      <c r="N12799" s="6" t="s">
        <v>60447</v>
      </c>
      <c r="O12799" s="6" t="s">
        <v>78540</v>
      </c>
    </row>
    <row r="12800" spans="9:15" x14ac:dyDescent="0.25">
      <c r="I12800">
        <v>12799</v>
      </c>
      <c r="J12800" s="6" t="s">
        <v>28833</v>
      </c>
      <c r="K12800" s="6" t="s">
        <v>52443</v>
      </c>
      <c r="L12800" s="6" t="s">
        <v>52564</v>
      </c>
      <c r="M12800" s="6" t="s">
        <v>28834</v>
      </c>
      <c r="N12800" s="6" t="s">
        <v>61132</v>
      </c>
      <c r="O12800" s="6" t="s">
        <v>78541</v>
      </c>
    </row>
    <row r="12801" spans="9:15" x14ac:dyDescent="0.25">
      <c r="I12801">
        <v>12800</v>
      </c>
      <c r="J12801" s="6" t="s">
        <v>28835</v>
      </c>
      <c r="K12801" s="6" t="s">
        <v>48620</v>
      </c>
      <c r="L12801" s="6" t="s">
        <v>90</v>
      </c>
      <c r="M12801" s="6" t="s">
        <v>28836</v>
      </c>
      <c r="N12801" s="6" t="s">
        <v>90</v>
      </c>
      <c r="O12801" s="6" t="s">
        <v>78542</v>
      </c>
    </row>
    <row r="12802" spans="9:15" x14ac:dyDescent="0.25">
      <c r="I12802">
        <v>12801</v>
      </c>
      <c r="J12802" s="6" t="s">
        <v>28837</v>
      </c>
      <c r="K12802" s="6" t="s">
        <v>50609</v>
      </c>
      <c r="L12802" s="6" t="s">
        <v>52447</v>
      </c>
      <c r="M12802" s="6" t="s">
        <v>28838</v>
      </c>
      <c r="N12802" s="6" t="s">
        <v>61133</v>
      </c>
      <c r="O12802" s="6" t="s">
        <v>78543</v>
      </c>
    </row>
    <row r="12803" spans="9:15" x14ac:dyDescent="0.25">
      <c r="I12803">
        <v>12802</v>
      </c>
      <c r="J12803" s="6" t="s">
        <v>28839</v>
      </c>
      <c r="K12803" s="6" t="s">
        <v>50508</v>
      </c>
      <c r="L12803" s="6" t="s">
        <v>50405</v>
      </c>
      <c r="M12803" s="6" t="s">
        <v>28840</v>
      </c>
      <c r="N12803" s="6" t="s">
        <v>61134</v>
      </c>
      <c r="O12803" s="6" t="s">
        <v>78544</v>
      </c>
    </row>
    <row r="12804" spans="9:15" x14ac:dyDescent="0.25">
      <c r="I12804">
        <v>12803</v>
      </c>
      <c r="J12804" s="6" t="s">
        <v>28841</v>
      </c>
      <c r="K12804" s="6" t="s">
        <v>52440</v>
      </c>
      <c r="L12804" s="6" t="s">
        <v>90</v>
      </c>
      <c r="M12804" s="6" t="s">
        <v>28842</v>
      </c>
      <c r="N12804" s="6" t="s">
        <v>61135</v>
      </c>
      <c r="O12804" s="6" t="s">
        <v>78545</v>
      </c>
    </row>
    <row r="12805" spans="9:15" x14ac:dyDescent="0.25">
      <c r="I12805">
        <v>12804</v>
      </c>
      <c r="J12805" s="6" t="s">
        <v>28843</v>
      </c>
      <c r="K12805" s="6" t="s">
        <v>52402</v>
      </c>
      <c r="L12805" s="6" t="s">
        <v>90</v>
      </c>
      <c r="M12805" s="6" t="s">
        <v>28844</v>
      </c>
      <c r="N12805" s="6" t="s">
        <v>61136</v>
      </c>
      <c r="O12805" s="6" t="s">
        <v>78546</v>
      </c>
    </row>
    <row r="12806" spans="9:15" x14ac:dyDescent="0.25">
      <c r="I12806">
        <v>12805</v>
      </c>
      <c r="J12806" s="6" t="s">
        <v>28845</v>
      </c>
      <c r="K12806" s="6" t="s">
        <v>50631</v>
      </c>
      <c r="L12806" s="6" t="s">
        <v>90</v>
      </c>
      <c r="M12806" s="6" t="s">
        <v>28846</v>
      </c>
      <c r="N12806" s="6" t="s">
        <v>61137</v>
      </c>
      <c r="O12806" s="6" t="s">
        <v>77383</v>
      </c>
    </row>
    <row r="12807" spans="9:15" x14ac:dyDescent="0.25">
      <c r="I12807">
        <v>12806</v>
      </c>
      <c r="J12807" s="6" t="s">
        <v>28847</v>
      </c>
      <c r="K12807" s="6" t="s">
        <v>50426</v>
      </c>
      <c r="L12807" s="6" t="s">
        <v>90</v>
      </c>
      <c r="M12807" s="6" t="s">
        <v>28848</v>
      </c>
      <c r="N12807" s="6" t="s">
        <v>53153</v>
      </c>
      <c r="O12807" s="6" t="s">
        <v>66951</v>
      </c>
    </row>
    <row r="12808" spans="9:15" x14ac:dyDescent="0.25">
      <c r="I12808">
        <v>12807</v>
      </c>
      <c r="J12808" s="6" t="s">
        <v>28849</v>
      </c>
      <c r="K12808" s="6" t="s">
        <v>52110</v>
      </c>
      <c r="L12808" s="6" t="s">
        <v>90</v>
      </c>
      <c r="M12808" s="6" t="s">
        <v>28850</v>
      </c>
      <c r="N12808" s="6" t="s">
        <v>90</v>
      </c>
      <c r="O12808" s="6" t="s">
        <v>78547</v>
      </c>
    </row>
    <row r="12809" spans="9:15" x14ac:dyDescent="0.25">
      <c r="I12809">
        <v>12808</v>
      </c>
      <c r="J12809" s="6" t="s">
        <v>28851</v>
      </c>
      <c r="K12809" s="6" t="s">
        <v>51902</v>
      </c>
      <c r="L12809" s="6" t="s">
        <v>51897</v>
      </c>
      <c r="M12809" s="6" t="s">
        <v>28852</v>
      </c>
      <c r="N12809" s="6" t="s">
        <v>61138</v>
      </c>
      <c r="O12809" s="6" t="s">
        <v>78548</v>
      </c>
    </row>
    <row r="12810" spans="9:15" x14ac:dyDescent="0.25">
      <c r="I12810">
        <v>12809</v>
      </c>
      <c r="J12810" s="6" t="s">
        <v>28853</v>
      </c>
      <c r="K12810" s="6" t="s">
        <v>50483</v>
      </c>
      <c r="L12810" s="6" t="s">
        <v>50474</v>
      </c>
      <c r="M12810" s="6" t="s">
        <v>28854</v>
      </c>
      <c r="N12810" s="6" t="s">
        <v>61139</v>
      </c>
      <c r="O12810" s="6" t="s">
        <v>75204</v>
      </c>
    </row>
    <row r="12811" spans="9:15" x14ac:dyDescent="0.25">
      <c r="I12811">
        <v>12810</v>
      </c>
      <c r="J12811" s="6" t="s">
        <v>28855</v>
      </c>
      <c r="K12811" s="6" t="s">
        <v>52364</v>
      </c>
      <c r="L12811" s="6" t="s">
        <v>90</v>
      </c>
      <c r="M12811" s="6" t="s">
        <v>28856</v>
      </c>
      <c r="N12811" s="6" t="s">
        <v>61140</v>
      </c>
      <c r="O12811" s="6" t="s">
        <v>78549</v>
      </c>
    </row>
    <row r="12812" spans="9:15" x14ac:dyDescent="0.25">
      <c r="I12812">
        <v>12811</v>
      </c>
      <c r="J12812" s="6" t="s">
        <v>28857</v>
      </c>
      <c r="K12812" s="6" t="s">
        <v>50692</v>
      </c>
      <c r="L12812" s="6" t="s">
        <v>90</v>
      </c>
      <c r="M12812" s="6" t="s">
        <v>28858</v>
      </c>
      <c r="N12812" s="6" t="s">
        <v>58857</v>
      </c>
      <c r="O12812" s="6" t="s">
        <v>78550</v>
      </c>
    </row>
    <row r="12813" spans="9:15" x14ac:dyDescent="0.25">
      <c r="I12813">
        <v>12812</v>
      </c>
      <c r="J12813" s="6" t="s">
        <v>28859</v>
      </c>
      <c r="K12813" s="6" t="s">
        <v>52332</v>
      </c>
      <c r="L12813" s="6" t="s">
        <v>90</v>
      </c>
      <c r="M12813" s="6" t="s">
        <v>28860</v>
      </c>
      <c r="N12813" s="6" t="s">
        <v>61141</v>
      </c>
      <c r="O12813" s="6" t="s">
        <v>78551</v>
      </c>
    </row>
    <row r="12814" spans="9:15" x14ac:dyDescent="0.25">
      <c r="I12814">
        <v>12813</v>
      </c>
      <c r="J12814" s="6" t="s">
        <v>28861</v>
      </c>
      <c r="K12814" s="6" t="s">
        <v>52352</v>
      </c>
      <c r="L12814" s="6" t="s">
        <v>90</v>
      </c>
      <c r="M12814" s="6" t="s">
        <v>28862</v>
      </c>
      <c r="N12814" s="6" t="s">
        <v>61142</v>
      </c>
      <c r="O12814" s="6" t="s">
        <v>78552</v>
      </c>
    </row>
    <row r="12815" spans="9:15" x14ac:dyDescent="0.25">
      <c r="I12815">
        <v>12814</v>
      </c>
      <c r="J12815" s="6" t="s">
        <v>28863</v>
      </c>
      <c r="K12815" s="6" t="s">
        <v>50449</v>
      </c>
      <c r="L12815" s="6" t="s">
        <v>51879</v>
      </c>
      <c r="M12815" s="6" t="s">
        <v>28864</v>
      </c>
      <c r="N12815" s="6" t="s">
        <v>61143</v>
      </c>
      <c r="O12815" s="6" t="s">
        <v>78553</v>
      </c>
    </row>
    <row r="12816" spans="9:15" x14ac:dyDescent="0.25">
      <c r="I12816">
        <v>12815</v>
      </c>
      <c r="J12816" s="6" t="s">
        <v>28865</v>
      </c>
      <c r="K12816" s="6" t="s">
        <v>50394</v>
      </c>
      <c r="L12816" s="6" t="s">
        <v>50391</v>
      </c>
      <c r="M12816" s="6" t="s">
        <v>28866</v>
      </c>
      <c r="N12816" s="6" t="s">
        <v>61144</v>
      </c>
      <c r="O12816" s="6" t="s">
        <v>78554</v>
      </c>
    </row>
    <row r="12817" spans="9:15" x14ac:dyDescent="0.25">
      <c r="I12817">
        <v>12816</v>
      </c>
      <c r="J12817" s="6" t="s">
        <v>28867</v>
      </c>
      <c r="K12817" s="6" t="s">
        <v>50432</v>
      </c>
      <c r="L12817" s="6" t="s">
        <v>50532</v>
      </c>
      <c r="M12817" s="6" t="s">
        <v>28868</v>
      </c>
      <c r="N12817" s="6" t="s">
        <v>61145</v>
      </c>
      <c r="O12817" s="6" t="s">
        <v>78555</v>
      </c>
    </row>
    <row r="12818" spans="9:15" x14ac:dyDescent="0.25">
      <c r="I12818">
        <v>12817</v>
      </c>
      <c r="J12818" s="6" t="s">
        <v>28869</v>
      </c>
      <c r="K12818" s="6" t="s">
        <v>52212</v>
      </c>
      <c r="L12818" s="6" t="s">
        <v>90</v>
      </c>
      <c r="M12818" s="6" t="s">
        <v>28870</v>
      </c>
      <c r="N12818" s="6" t="s">
        <v>90</v>
      </c>
      <c r="O12818" s="6" t="s">
        <v>78556</v>
      </c>
    </row>
    <row r="12819" spans="9:15" x14ac:dyDescent="0.25">
      <c r="I12819">
        <v>12818</v>
      </c>
      <c r="J12819" s="6" t="s">
        <v>28871</v>
      </c>
      <c r="K12819" s="6" t="s">
        <v>49509</v>
      </c>
      <c r="L12819" s="6" t="s">
        <v>90</v>
      </c>
      <c r="M12819" s="6" t="s">
        <v>28872</v>
      </c>
      <c r="N12819" s="6" t="s">
        <v>61146</v>
      </c>
      <c r="O12819" s="6" t="s">
        <v>78557</v>
      </c>
    </row>
    <row r="12820" spans="9:15" x14ac:dyDescent="0.25">
      <c r="I12820">
        <v>12819</v>
      </c>
      <c r="J12820" s="6" t="s">
        <v>28873</v>
      </c>
      <c r="K12820" s="6" t="s">
        <v>52507</v>
      </c>
      <c r="L12820" s="6" t="s">
        <v>52506</v>
      </c>
      <c r="M12820" s="6" t="s">
        <v>28874</v>
      </c>
      <c r="N12820" s="6" t="s">
        <v>61147</v>
      </c>
      <c r="O12820" s="6" t="s">
        <v>78558</v>
      </c>
    </row>
    <row r="12821" spans="9:15" x14ac:dyDescent="0.25">
      <c r="I12821">
        <v>12820</v>
      </c>
      <c r="J12821" s="6" t="s">
        <v>28875</v>
      </c>
      <c r="K12821" s="6" t="s">
        <v>52372</v>
      </c>
      <c r="L12821" s="6" t="s">
        <v>90</v>
      </c>
      <c r="M12821" s="6" t="s">
        <v>28876</v>
      </c>
      <c r="N12821" s="6" t="s">
        <v>61148</v>
      </c>
      <c r="O12821" s="6" t="s">
        <v>78559</v>
      </c>
    </row>
    <row r="12822" spans="9:15" x14ac:dyDescent="0.25">
      <c r="I12822">
        <v>12821</v>
      </c>
      <c r="J12822" s="6" t="s">
        <v>28877</v>
      </c>
      <c r="K12822" s="6" t="s">
        <v>52511</v>
      </c>
      <c r="L12822" s="6" t="s">
        <v>90</v>
      </c>
      <c r="M12822" s="6" t="s">
        <v>28878</v>
      </c>
      <c r="N12822" s="6" t="s">
        <v>61149</v>
      </c>
      <c r="O12822" s="6" t="s">
        <v>78560</v>
      </c>
    </row>
    <row r="12823" spans="9:15" x14ac:dyDescent="0.25">
      <c r="I12823">
        <v>12822</v>
      </c>
      <c r="J12823" s="6" t="s">
        <v>28879</v>
      </c>
      <c r="K12823" s="6" t="s">
        <v>48817</v>
      </c>
      <c r="L12823" s="6" t="s">
        <v>90</v>
      </c>
      <c r="M12823" s="6" t="s">
        <v>28880</v>
      </c>
      <c r="N12823" s="6" t="s">
        <v>61150</v>
      </c>
      <c r="O12823" s="6" t="s">
        <v>78561</v>
      </c>
    </row>
    <row r="12824" spans="9:15" x14ac:dyDescent="0.25">
      <c r="I12824">
        <v>12823</v>
      </c>
      <c r="J12824" s="6" t="s">
        <v>28881</v>
      </c>
      <c r="K12824" s="6" t="s">
        <v>51410</v>
      </c>
      <c r="L12824" s="6" t="s">
        <v>51434</v>
      </c>
      <c r="M12824" s="6" t="s">
        <v>28882</v>
      </c>
      <c r="N12824" s="6" t="s">
        <v>56755</v>
      </c>
      <c r="O12824" s="6" t="s">
        <v>78562</v>
      </c>
    </row>
    <row r="12825" spans="9:15" x14ac:dyDescent="0.25">
      <c r="I12825">
        <v>12824</v>
      </c>
      <c r="J12825" s="6" t="s">
        <v>28883</v>
      </c>
      <c r="K12825" s="6" t="s">
        <v>52355</v>
      </c>
      <c r="L12825" s="6" t="s">
        <v>90</v>
      </c>
      <c r="M12825" s="6" t="s">
        <v>28884</v>
      </c>
      <c r="N12825" s="6" t="s">
        <v>90</v>
      </c>
      <c r="O12825" s="6" t="s">
        <v>78563</v>
      </c>
    </row>
    <row r="12826" spans="9:15" x14ac:dyDescent="0.25">
      <c r="I12826">
        <v>12825</v>
      </c>
      <c r="J12826" s="6" t="s">
        <v>28885</v>
      </c>
      <c r="K12826" s="6" t="s">
        <v>52372</v>
      </c>
      <c r="L12826" s="6" t="s">
        <v>52424</v>
      </c>
      <c r="M12826" s="6" t="s">
        <v>28886</v>
      </c>
      <c r="N12826" s="6" t="s">
        <v>61013</v>
      </c>
      <c r="O12826" s="6" t="s">
        <v>78564</v>
      </c>
    </row>
    <row r="12827" spans="9:15" x14ac:dyDescent="0.25">
      <c r="I12827">
        <v>12826</v>
      </c>
      <c r="J12827" s="6" t="s">
        <v>28887</v>
      </c>
      <c r="K12827" s="6" t="s">
        <v>52349</v>
      </c>
      <c r="L12827" s="6" t="s">
        <v>90</v>
      </c>
      <c r="M12827" s="6" t="s">
        <v>28888</v>
      </c>
      <c r="N12827" s="6" t="s">
        <v>61151</v>
      </c>
      <c r="O12827" s="6" t="s">
        <v>78565</v>
      </c>
    </row>
    <row r="12828" spans="9:15" x14ac:dyDescent="0.25">
      <c r="I12828">
        <v>12827</v>
      </c>
      <c r="J12828" s="6" t="s">
        <v>28889</v>
      </c>
      <c r="K12828" s="6" t="s">
        <v>51630</v>
      </c>
      <c r="L12828" s="6" t="s">
        <v>90</v>
      </c>
      <c r="M12828" s="6" t="s">
        <v>28890</v>
      </c>
      <c r="N12828" s="6" t="s">
        <v>61152</v>
      </c>
      <c r="O12828" s="6" t="s">
        <v>78566</v>
      </c>
    </row>
    <row r="12829" spans="9:15" x14ac:dyDescent="0.25">
      <c r="I12829">
        <v>12828</v>
      </c>
      <c r="J12829" s="6" t="s">
        <v>28891</v>
      </c>
      <c r="K12829" s="6" t="s">
        <v>48733</v>
      </c>
      <c r="L12829" s="6" t="s">
        <v>90</v>
      </c>
      <c r="M12829" s="6" t="s">
        <v>28892</v>
      </c>
      <c r="N12829" s="6" t="s">
        <v>61153</v>
      </c>
      <c r="O12829" s="6" t="s">
        <v>78567</v>
      </c>
    </row>
    <row r="12830" spans="9:15" x14ac:dyDescent="0.25">
      <c r="I12830">
        <v>12829</v>
      </c>
      <c r="J12830" s="6" t="s">
        <v>28893</v>
      </c>
      <c r="K12830" s="6" t="s">
        <v>49205</v>
      </c>
      <c r="L12830" s="6" t="s">
        <v>90</v>
      </c>
      <c r="M12830" s="6" t="s">
        <v>28894</v>
      </c>
      <c r="N12830" s="6" t="s">
        <v>61154</v>
      </c>
      <c r="O12830" s="6" t="s">
        <v>78568</v>
      </c>
    </row>
    <row r="12831" spans="9:15" x14ac:dyDescent="0.25">
      <c r="I12831">
        <v>12830</v>
      </c>
      <c r="J12831" s="6" t="s">
        <v>28895</v>
      </c>
      <c r="K12831" s="6" t="s">
        <v>51723</v>
      </c>
      <c r="L12831" s="6" t="s">
        <v>90</v>
      </c>
      <c r="M12831" s="6" t="s">
        <v>28896</v>
      </c>
      <c r="N12831" s="6" t="s">
        <v>61155</v>
      </c>
      <c r="O12831" s="6" t="s">
        <v>78569</v>
      </c>
    </row>
    <row r="12832" spans="9:15" x14ac:dyDescent="0.25">
      <c r="I12832">
        <v>12831</v>
      </c>
      <c r="J12832" s="6" t="s">
        <v>28897</v>
      </c>
      <c r="K12832" s="6" t="s">
        <v>50734</v>
      </c>
      <c r="L12832" s="6" t="s">
        <v>50532</v>
      </c>
      <c r="M12832" s="6" t="s">
        <v>28898</v>
      </c>
      <c r="N12832" s="6" t="s">
        <v>61156</v>
      </c>
      <c r="O12832" s="6" t="s">
        <v>78570</v>
      </c>
    </row>
    <row r="12833" spans="9:15" x14ac:dyDescent="0.25">
      <c r="I12833">
        <v>12832</v>
      </c>
      <c r="J12833" s="6" t="s">
        <v>28899</v>
      </c>
      <c r="K12833" s="6" t="s">
        <v>48817</v>
      </c>
      <c r="L12833" s="6" t="s">
        <v>90</v>
      </c>
      <c r="M12833" s="6" t="s">
        <v>28900</v>
      </c>
      <c r="N12833" s="6" t="s">
        <v>61157</v>
      </c>
      <c r="O12833" s="6" t="s">
        <v>78571</v>
      </c>
    </row>
    <row r="12834" spans="9:15" x14ac:dyDescent="0.25">
      <c r="I12834">
        <v>12833</v>
      </c>
      <c r="J12834" s="6" t="s">
        <v>28901</v>
      </c>
      <c r="K12834" s="6" t="s">
        <v>52375</v>
      </c>
      <c r="L12834" s="6" t="s">
        <v>90</v>
      </c>
      <c r="M12834" s="6" t="s">
        <v>28902</v>
      </c>
      <c r="N12834" s="6" t="s">
        <v>61158</v>
      </c>
      <c r="O12834" s="6" t="s">
        <v>78572</v>
      </c>
    </row>
    <row r="12835" spans="9:15" x14ac:dyDescent="0.25">
      <c r="I12835">
        <v>12834</v>
      </c>
      <c r="J12835" s="6" t="s">
        <v>28903</v>
      </c>
      <c r="K12835" s="6" t="s">
        <v>51672</v>
      </c>
      <c r="L12835" s="6" t="s">
        <v>90</v>
      </c>
      <c r="M12835" s="6" t="s">
        <v>28904</v>
      </c>
      <c r="N12835" s="6" t="s">
        <v>90</v>
      </c>
      <c r="O12835" s="6" t="s">
        <v>78573</v>
      </c>
    </row>
    <row r="12836" spans="9:15" x14ac:dyDescent="0.25">
      <c r="I12836">
        <v>12835</v>
      </c>
      <c r="J12836" s="6" t="s">
        <v>28905</v>
      </c>
      <c r="K12836" s="6" t="s">
        <v>52266</v>
      </c>
      <c r="L12836" s="6" t="s">
        <v>51291</v>
      </c>
      <c r="M12836" s="6" t="s">
        <v>28906</v>
      </c>
      <c r="N12836" s="6" t="s">
        <v>61159</v>
      </c>
      <c r="O12836" s="6" t="s">
        <v>78574</v>
      </c>
    </row>
    <row r="12837" spans="9:15" x14ac:dyDescent="0.25">
      <c r="I12837">
        <v>12836</v>
      </c>
      <c r="J12837" s="6" t="s">
        <v>28907</v>
      </c>
      <c r="K12837" s="6" t="s">
        <v>49003</v>
      </c>
      <c r="L12837" s="6" t="s">
        <v>90</v>
      </c>
      <c r="M12837" s="6" t="s">
        <v>28908</v>
      </c>
      <c r="N12837" s="6" t="s">
        <v>61160</v>
      </c>
      <c r="O12837" s="6" t="s">
        <v>78575</v>
      </c>
    </row>
    <row r="12838" spans="9:15" x14ac:dyDescent="0.25">
      <c r="I12838">
        <v>12837</v>
      </c>
      <c r="J12838" s="6" t="s">
        <v>28909</v>
      </c>
      <c r="K12838" s="6" t="s">
        <v>50901</v>
      </c>
      <c r="L12838" s="6" t="s">
        <v>90</v>
      </c>
      <c r="M12838" s="6" t="s">
        <v>28910</v>
      </c>
      <c r="N12838" s="6" t="s">
        <v>90</v>
      </c>
      <c r="O12838" s="6" t="s">
        <v>78576</v>
      </c>
    </row>
    <row r="12839" spans="9:15" x14ac:dyDescent="0.25">
      <c r="I12839">
        <v>12838</v>
      </c>
      <c r="J12839" s="6" t="s">
        <v>28911</v>
      </c>
      <c r="K12839" s="6" t="s">
        <v>52414</v>
      </c>
      <c r="L12839" s="6" t="s">
        <v>90</v>
      </c>
      <c r="M12839" s="6" t="s">
        <v>28912</v>
      </c>
      <c r="N12839" s="6" t="s">
        <v>61161</v>
      </c>
      <c r="O12839" s="6" t="s">
        <v>78577</v>
      </c>
    </row>
    <row r="12840" spans="9:15" x14ac:dyDescent="0.25">
      <c r="I12840">
        <v>12839</v>
      </c>
      <c r="J12840" s="6" t="s">
        <v>28913</v>
      </c>
      <c r="K12840" s="6" t="s">
        <v>52487</v>
      </c>
      <c r="L12840" s="6" t="s">
        <v>90</v>
      </c>
      <c r="M12840" s="6" t="s">
        <v>28914</v>
      </c>
      <c r="N12840" s="6" t="s">
        <v>61162</v>
      </c>
      <c r="O12840" s="6" t="s">
        <v>78578</v>
      </c>
    </row>
    <row r="12841" spans="9:15" x14ac:dyDescent="0.25">
      <c r="I12841">
        <v>12840</v>
      </c>
      <c r="J12841" s="6" t="s">
        <v>28915</v>
      </c>
      <c r="K12841" s="6" t="s">
        <v>52279</v>
      </c>
      <c r="L12841" s="6" t="s">
        <v>90</v>
      </c>
      <c r="M12841" s="6" t="s">
        <v>28916</v>
      </c>
      <c r="N12841" s="6" t="s">
        <v>61163</v>
      </c>
      <c r="O12841" s="6" t="s">
        <v>78579</v>
      </c>
    </row>
    <row r="12842" spans="9:15" x14ac:dyDescent="0.25">
      <c r="I12842">
        <v>12841</v>
      </c>
      <c r="J12842" s="6" t="s">
        <v>28917</v>
      </c>
      <c r="K12842" s="6" t="s">
        <v>49788</v>
      </c>
      <c r="L12842" s="6" t="s">
        <v>49878</v>
      </c>
      <c r="M12842" s="6" t="s">
        <v>28918</v>
      </c>
      <c r="N12842" s="6" t="s">
        <v>61164</v>
      </c>
      <c r="O12842" s="6" t="s">
        <v>78580</v>
      </c>
    </row>
    <row r="12843" spans="9:15" x14ac:dyDescent="0.25">
      <c r="I12843">
        <v>12842</v>
      </c>
      <c r="J12843" s="6" t="s">
        <v>28919</v>
      </c>
      <c r="K12843" s="6" t="s">
        <v>48823</v>
      </c>
      <c r="L12843" s="6" t="s">
        <v>90</v>
      </c>
      <c r="M12843" s="6" t="s">
        <v>28920</v>
      </c>
      <c r="N12843" s="6" t="s">
        <v>90</v>
      </c>
      <c r="O12843" s="6" t="s">
        <v>78581</v>
      </c>
    </row>
    <row r="12844" spans="9:15" x14ac:dyDescent="0.25">
      <c r="I12844">
        <v>12843</v>
      </c>
      <c r="J12844" s="6" t="s">
        <v>28921</v>
      </c>
      <c r="K12844" s="6" t="s">
        <v>49953</v>
      </c>
      <c r="L12844" s="6" t="s">
        <v>50118</v>
      </c>
      <c r="M12844" s="6" t="s">
        <v>28922</v>
      </c>
      <c r="N12844" s="6" t="s">
        <v>61165</v>
      </c>
      <c r="O12844" s="6" t="s">
        <v>78582</v>
      </c>
    </row>
    <row r="12845" spans="9:15" x14ac:dyDescent="0.25">
      <c r="I12845">
        <v>12844</v>
      </c>
      <c r="J12845" s="6" t="s">
        <v>28923</v>
      </c>
      <c r="K12845" s="6" t="s">
        <v>52519</v>
      </c>
      <c r="L12845" s="6" t="s">
        <v>90</v>
      </c>
      <c r="M12845" s="6" t="s">
        <v>28924</v>
      </c>
      <c r="N12845" s="6" t="s">
        <v>61166</v>
      </c>
      <c r="O12845" s="6" t="s">
        <v>78583</v>
      </c>
    </row>
    <row r="12846" spans="9:15" x14ac:dyDescent="0.25">
      <c r="I12846">
        <v>12845</v>
      </c>
      <c r="J12846" s="6" t="s">
        <v>28925</v>
      </c>
      <c r="K12846" s="6" t="s">
        <v>50182</v>
      </c>
      <c r="L12846" s="6" t="s">
        <v>90</v>
      </c>
      <c r="M12846" s="6" t="s">
        <v>28926</v>
      </c>
      <c r="N12846" s="6" t="s">
        <v>61167</v>
      </c>
      <c r="O12846" s="6" t="s">
        <v>78584</v>
      </c>
    </row>
    <row r="12847" spans="9:15" x14ac:dyDescent="0.25">
      <c r="I12847">
        <v>12846</v>
      </c>
      <c r="J12847" s="6" t="s">
        <v>28927</v>
      </c>
      <c r="K12847" s="6" t="s">
        <v>49670</v>
      </c>
      <c r="L12847" s="6" t="s">
        <v>49668</v>
      </c>
      <c r="M12847" s="6" t="s">
        <v>28928</v>
      </c>
      <c r="N12847" s="6" t="s">
        <v>61168</v>
      </c>
      <c r="O12847" s="6" t="s">
        <v>70020</v>
      </c>
    </row>
    <row r="12848" spans="9:15" x14ac:dyDescent="0.25">
      <c r="I12848">
        <v>12847</v>
      </c>
      <c r="J12848" s="6" t="s">
        <v>28929</v>
      </c>
      <c r="K12848" s="6" t="s">
        <v>49027</v>
      </c>
      <c r="L12848" s="6" t="s">
        <v>90</v>
      </c>
      <c r="M12848" s="6" t="s">
        <v>28930</v>
      </c>
      <c r="N12848" s="6" t="s">
        <v>61169</v>
      </c>
      <c r="O12848" s="6" t="s">
        <v>78585</v>
      </c>
    </row>
    <row r="12849" spans="9:15" x14ac:dyDescent="0.25">
      <c r="I12849">
        <v>12848</v>
      </c>
      <c r="J12849" s="6" t="s">
        <v>28931</v>
      </c>
      <c r="K12849" s="6" t="s">
        <v>52346</v>
      </c>
      <c r="L12849" s="6" t="s">
        <v>90</v>
      </c>
      <c r="M12849" s="6" t="s">
        <v>28932</v>
      </c>
      <c r="N12849" s="6" t="s">
        <v>61170</v>
      </c>
      <c r="O12849" s="6" t="s">
        <v>78586</v>
      </c>
    </row>
    <row r="12850" spans="9:15" x14ac:dyDescent="0.25">
      <c r="I12850">
        <v>12849</v>
      </c>
      <c r="J12850" s="6" t="s">
        <v>28933</v>
      </c>
      <c r="K12850" s="6" t="s">
        <v>48829</v>
      </c>
      <c r="L12850" s="6" t="s">
        <v>90</v>
      </c>
      <c r="M12850" s="6" t="s">
        <v>28934</v>
      </c>
      <c r="N12850" s="6" t="s">
        <v>61171</v>
      </c>
      <c r="O12850" s="6" t="s">
        <v>78587</v>
      </c>
    </row>
    <row r="12851" spans="9:15" x14ac:dyDescent="0.25">
      <c r="I12851">
        <v>12850</v>
      </c>
      <c r="J12851" s="6" t="s">
        <v>28935</v>
      </c>
      <c r="K12851" s="6" t="s">
        <v>50978</v>
      </c>
      <c r="L12851" s="6" t="s">
        <v>90</v>
      </c>
      <c r="M12851" s="6" t="s">
        <v>28936</v>
      </c>
      <c r="N12851" s="6" t="s">
        <v>90</v>
      </c>
      <c r="O12851" s="6" t="s">
        <v>74400</v>
      </c>
    </row>
    <row r="12852" spans="9:15" x14ac:dyDescent="0.25">
      <c r="I12852">
        <v>12851</v>
      </c>
      <c r="J12852" s="6" t="s">
        <v>28937</v>
      </c>
      <c r="K12852" s="6" t="s">
        <v>52433</v>
      </c>
      <c r="L12852" s="6" t="s">
        <v>50059</v>
      </c>
      <c r="M12852" s="6" t="s">
        <v>28938</v>
      </c>
      <c r="N12852" s="6" t="s">
        <v>61172</v>
      </c>
      <c r="O12852" s="6" t="s">
        <v>78588</v>
      </c>
    </row>
    <row r="12853" spans="9:15" x14ac:dyDescent="0.25">
      <c r="I12853">
        <v>12852</v>
      </c>
      <c r="J12853" s="6" t="s">
        <v>28939</v>
      </c>
      <c r="K12853" s="6" t="s">
        <v>50629</v>
      </c>
      <c r="L12853" s="6" t="s">
        <v>90</v>
      </c>
      <c r="M12853" s="6" t="s">
        <v>28940</v>
      </c>
      <c r="N12853" s="6" t="s">
        <v>61173</v>
      </c>
      <c r="O12853" s="6" t="s">
        <v>78589</v>
      </c>
    </row>
    <row r="12854" spans="9:15" x14ac:dyDescent="0.25">
      <c r="I12854">
        <v>12853</v>
      </c>
      <c r="J12854" s="6" t="s">
        <v>28941</v>
      </c>
      <c r="K12854" s="6" t="s">
        <v>50912</v>
      </c>
      <c r="L12854" s="6" t="s">
        <v>90</v>
      </c>
      <c r="M12854" s="6" t="s">
        <v>28942</v>
      </c>
      <c r="N12854" s="6" t="s">
        <v>61174</v>
      </c>
      <c r="O12854" s="6" t="s">
        <v>78590</v>
      </c>
    </row>
    <row r="12855" spans="9:15" x14ac:dyDescent="0.25">
      <c r="I12855">
        <v>12854</v>
      </c>
      <c r="J12855" s="6" t="s">
        <v>28943</v>
      </c>
      <c r="K12855" s="6" t="s">
        <v>49230</v>
      </c>
      <c r="L12855" s="6" t="s">
        <v>50468</v>
      </c>
      <c r="M12855" s="6" t="s">
        <v>28944</v>
      </c>
      <c r="N12855" s="6" t="s">
        <v>61175</v>
      </c>
      <c r="O12855" s="6" t="s">
        <v>78591</v>
      </c>
    </row>
    <row r="12856" spans="9:15" x14ac:dyDescent="0.25">
      <c r="I12856">
        <v>12855</v>
      </c>
      <c r="J12856" s="6" t="s">
        <v>28945</v>
      </c>
      <c r="K12856" s="6" t="s">
        <v>52424</v>
      </c>
      <c r="L12856" s="6" t="s">
        <v>90</v>
      </c>
      <c r="M12856" s="6" t="s">
        <v>28946</v>
      </c>
      <c r="N12856" s="6" t="s">
        <v>61013</v>
      </c>
      <c r="O12856" s="6" t="s">
        <v>78592</v>
      </c>
    </row>
    <row r="12857" spans="9:15" x14ac:dyDescent="0.25">
      <c r="I12857">
        <v>12856</v>
      </c>
      <c r="J12857" s="6" t="s">
        <v>28947</v>
      </c>
      <c r="K12857" s="6" t="s">
        <v>52297</v>
      </c>
      <c r="L12857" s="6" t="s">
        <v>51819</v>
      </c>
      <c r="M12857" s="6" t="s">
        <v>28948</v>
      </c>
      <c r="N12857" s="6" t="s">
        <v>61176</v>
      </c>
      <c r="O12857" s="6" t="s">
        <v>78593</v>
      </c>
    </row>
    <row r="12858" spans="9:15" x14ac:dyDescent="0.25">
      <c r="I12858">
        <v>12857</v>
      </c>
      <c r="J12858" s="6" t="s">
        <v>28949</v>
      </c>
      <c r="K12858" s="6" t="s">
        <v>51676</v>
      </c>
      <c r="L12858" s="6" t="s">
        <v>90</v>
      </c>
      <c r="M12858" s="6" t="s">
        <v>28950</v>
      </c>
      <c r="N12858" s="6" t="s">
        <v>56864</v>
      </c>
      <c r="O12858" s="6" t="s">
        <v>78594</v>
      </c>
    </row>
    <row r="12859" spans="9:15" x14ac:dyDescent="0.25">
      <c r="I12859">
        <v>12858</v>
      </c>
      <c r="J12859" s="6" t="s">
        <v>28951</v>
      </c>
      <c r="K12859" s="6" t="s">
        <v>50276</v>
      </c>
      <c r="L12859" s="6" t="s">
        <v>90</v>
      </c>
      <c r="M12859" s="6" t="s">
        <v>28952</v>
      </c>
      <c r="N12859" s="6" t="s">
        <v>61177</v>
      </c>
      <c r="O12859" s="6" t="s">
        <v>78595</v>
      </c>
    </row>
    <row r="12860" spans="9:15" x14ac:dyDescent="0.25">
      <c r="I12860">
        <v>12859</v>
      </c>
      <c r="J12860" s="6" t="s">
        <v>28953</v>
      </c>
      <c r="K12860" s="6" t="s">
        <v>52349</v>
      </c>
      <c r="L12860" s="6" t="s">
        <v>90</v>
      </c>
      <c r="M12860" s="6" t="s">
        <v>28954</v>
      </c>
      <c r="N12860" s="6" t="s">
        <v>90</v>
      </c>
      <c r="O12860" s="6" t="s">
        <v>78596</v>
      </c>
    </row>
    <row r="12861" spans="9:15" x14ac:dyDescent="0.25">
      <c r="I12861">
        <v>12860</v>
      </c>
      <c r="J12861" s="6" t="s">
        <v>28955</v>
      </c>
      <c r="K12861" s="6" t="s">
        <v>50159</v>
      </c>
      <c r="L12861" s="6" t="s">
        <v>90</v>
      </c>
      <c r="M12861" s="6" t="s">
        <v>28956</v>
      </c>
      <c r="N12861" s="6" t="s">
        <v>61178</v>
      </c>
      <c r="O12861" s="6" t="s">
        <v>78597</v>
      </c>
    </row>
    <row r="12862" spans="9:15" x14ac:dyDescent="0.25">
      <c r="I12862">
        <v>12861</v>
      </c>
      <c r="J12862" s="6" t="s">
        <v>28957</v>
      </c>
      <c r="K12862" s="6" t="s">
        <v>52384</v>
      </c>
      <c r="L12862" s="6" t="s">
        <v>90</v>
      </c>
      <c r="M12862" s="6" t="s">
        <v>28958</v>
      </c>
      <c r="N12862" s="6" t="s">
        <v>61179</v>
      </c>
      <c r="O12862" s="6" t="s">
        <v>78598</v>
      </c>
    </row>
    <row r="12863" spans="9:15" x14ac:dyDescent="0.25">
      <c r="I12863">
        <v>12862</v>
      </c>
      <c r="J12863" s="6" t="s">
        <v>28959</v>
      </c>
      <c r="K12863" s="6" t="s">
        <v>49195</v>
      </c>
      <c r="L12863" s="6" t="s">
        <v>50480</v>
      </c>
      <c r="M12863" s="6" t="s">
        <v>28960</v>
      </c>
      <c r="N12863" s="6" t="s">
        <v>61180</v>
      </c>
      <c r="O12863" s="6" t="s">
        <v>78599</v>
      </c>
    </row>
    <row r="12864" spans="9:15" x14ac:dyDescent="0.25">
      <c r="I12864">
        <v>12863</v>
      </c>
      <c r="J12864" s="6" t="s">
        <v>28961</v>
      </c>
      <c r="K12864" s="6" t="s">
        <v>50248</v>
      </c>
      <c r="L12864" s="6" t="s">
        <v>90</v>
      </c>
      <c r="M12864" s="6" t="s">
        <v>28962</v>
      </c>
      <c r="N12864" s="6" t="s">
        <v>61181</v>
      </c>
      <c r="O12864" s="6" t="s">
        <v>78600</v>
      </c>
    </row>
    <row r="12865" spans="9:15" x14ac:dyDescent="0.25">
      <c r="I12865">
        <v>12864</v>
      </c>
      <c r="J12865" s="6" t="s">
        <v>28963</v>
      </c>
      <c r="K12865" s="6" t="s">
        <v>49047</v>
      </c>
      <c r="L12865" s="6" t="s">
        <v>50366</v>
      </c>
      <c r="M12865" s="6" t="s">
        <v>28964</v>
      </c>
      <c r="N12865" s="6" t="s">
        <v>61182</v>
      </c>
      <c r="O12865" s="6" t="s">
        <v>78601</v>
      </c>
    </row>
    <row r="12866" spans="9:15" x14ac:dyDescent="0.25">
      <c r="I12866">
        <v>12865</v>
      </c>
      <c r="J12866" s="6" t="s">
        <v>28965</v>
      </c>
      <c r="K12866" s="6" t="s">
        <v>51735</v>
      </c>
      <c r="L12866" s="6" t="s">
        <v>49056</v>
      </c>
      <c r="M12866" s="6" t="s">
        <v>28966</v>
      </c>
      <c r="N12866" s="6" t="s">
        <v>59073</v>
      </c>
      <c r="O12866" s="6" t="s">
        <v>78602</v>
      </c>
    </row>
    <row r="12867" spans="9:15" x14ac:dyDescent="0.25">
      <c r="I12867">
        <v>12866</v>
      </c>
      <c r="J12867" s="6" t="s">
        <v>28967</v>
      </c>
      <c r="K12867" s="6" t="s">
        <v>48624</v>
      </c>
      <c r="L12867" s="6" t="s">
        <v>48688</v>
      </c>
      <c r="M12867" s="6" t="s">
        <v>28968</v>
      </c>
      <c r="N12867" s="6" t="s">
        <v>90</v>
      </c>
      <c r="O12867" s="6" t="s">
        <v>75949</v>
      </c>
    </row>
    <row r="12868" spans="9:15" x14ac:dyDescent="0.25">
      <c r="I12868">
        <v>12867</v>
      </c>
      <c r="J12868" s="6" t="s">
        <v>28969</v>
      </c>
      <c r="K12868" s="6" t="s">
        <v>48823</v>
      </c>
      <c r="L12868" s="6" t="s">
        <v>50529</v>
      </c>
      <c r="M12868" s="6" t="s">
        <v>28970</v>
      </c>
      <c r="N12868" s="6" t="s">
        <v>90</v>
      </c>
      <c r="O12868" s="6" t="s">
        <v>78603</v>
      </c>
    </row>
    <row r="12869" spans="9:15" x14ac:dyDescent="0.25">
      <c r="I12869">
        <v>12868</v>
      </c>
      <c r="J12869" s="6" t="s">
        <v>28971</v>
      </c>
      <c r="K12869" s="6" t="s">
        <v>49175</v>
      </c>
      <c r="L12869" s="6" t="s">
        <v>49173</v>
      </c>
      <c r="M12869" s="6" t="s">
        <v>28972</v>
      </c>
      <c r="N12869" s="6" t="s">
        <v>54090</v>
      </c>
      <c r="O12869" s="6" t="s">
        <v>78604</v>
      </c>
    </row>
    <row r="12870" spans="9:15" x14ac:dyDescent="0.25">
      <c r="I12870">
        <v>12869</v>
      </c>
      <c r="J12870" s="6" t="s">
        <v>28973</v>
      </c>
      <c r="K12870" s="6" t="s">
        <v>52092</v>
      </c>
      <c r="L12870" s="6" t="s">
        <v>52056</v>
      </c>
      <c r="M12870" s="6" t="s">
        <v>28974</v>
      </c>
      <c r="N12870" s="6" t="s">
        <v>54237</v>
      </c>
      <c r="O12870" s="6" t="s">
        <v>78605</v>
      </c>
    </row>
    <row r="12871" spans="9:15" x14ac:dyDescent="0.25">
      <c r="I12871">
        <v>12870</v>
      </c>
      <c r="J12871" s="6" t="s">
        <v>28975</v>
      </c>
      <c r="K12871" s="6" t="s">
        <v>51612</v>
      </c>
      <c r="L12871" s="6" t="s">
        <v>51543</v>
      </c>
      <c r="M12871" s="6" t="s">
        <v>28976</v>
      </c>
      <c r="N12871" s="6" t="s">
        <v>57046</v>
      </c>
      <c r="O12871" s="6" t="s">
        <v>78606</v>
      </c>
    </row>
    <row r="12872" spans="9:15" x14ac:dyDescent="0.25">
      <c r="I12872">
        <v>12871</v>
      </c>
      <c r="J12872" s="6" t="s">
        <v>28977</v>
      </c>
      <c r="K12872" s="6" t="s">
        <v>52384</v>
      </c>
      <c r="L12872" s="6" t="s">
        <v>52326</v>
      </c>
      <c r="M12872" s="6" t="s">
        <v>28978</v>
      </c>
      <c r="N12872" s="6" t="s">
        <v>61183</v>
      </c>
      <c r="O12872" s="6" t="s">
        <v>78607</v>
      </c>
    </row>
    <row r="12873" spans="9:15" x14ac:dyDescent="0.25">
      <c r="I12873">
        <v>12872</v>
      </c>
      <c r="J12873" s="6" t="s">
        <v>28979</v>
      </c>
      <c r="K12873" s="6" t="s">
        <v>52396</v>
      </c>
      <c r="L12873" s="6" t="s">
        <v>90</v>
      </c>
      <c r="M12873" s="6" t="s">
        <v>28980</v>
      </c>
      <c r="N12873" s="6" t="s">
        <v>61184</v>
      </c>
      <c r="O12873" s="6" t="s">
        <v>78608</v>
      </c>
    </row>
    <row r="12874" spans="9:15" x14ac:dyDescent="0.25">
      <c r="I12874">
        <v>12873</v>
      </c>
      <c r="J12874" s="6" t="s">
        <v>28981</v>
      </c>
      <c r="K12874" s="6" t="s">
        <v>52283</v>
      </c>
      <c r="L12874" s="6" t="s">
        <v>90</v>
      </c>
      <c r="M12874" s="6" t="s">
        <v>28982</v>
      </c>
      <c r="N12874" s="6" t="s">
        <v>61185</v>
      </c>
      <c r="O12874" s="6" t="s">
        <v>78609</v>
      </c>
    </row>
    <row r="12875" spans="9:15" x14ac:dyDescent="0.25">
      <c r="I12875">
        <v>12874</v>
      </c>
      <c r="J12875" s="6" t="s">
        <v>28983</v>
      </c>
      <c r="K12875" s="6" t="s">
        <v>52332</v>
      </c>
      <c r="L12875" s="6" t="s">
        <v>90</v>
      </c>
      <c r="M12875" s="6" t="s">
        <v>28984</v>
      </c>
      <c r="N12875" s="6" t="s">
        <v>90</v>
      </c>
      <c r="O12875" s="6" t="s">
        <v>78610</v>
      </c>
    </row>
    <row r="12876" spans="9:15" x14ac:dyDescent="0.25">
      <c r="I12876">
        <v>12875</v>
      </c>
      <c r="J12876" s="6" t="s">
        <v>28985</v>
      </c>
      <c r="K12876" s="6" t="s">
        <v>50423</v>
      </c>
      <c r="L12876" s="6" t="s">
        <v>90</v>
      </c>
      <c r="M12876" s="6" t="s">
        <v>28986</v>
      </c>
      <c r="N12876" s="6" t="s">
        <v>57495</v>
      </c>
      <c r="O12876" s="6" t="s">
        <v>73294</v>
      </c>
    </row>
    <row r="12877" spans="9:15" x14ac:dyDescent="0.25">
      <c r="I12877">
        <v>12876</v>
      </c>
      <c r="J12877" s="6" t="s">
        <v>28987</v>
      </c>
      <c r="K12877" s="6" t="s">
        <v>48961</v>
      </c>
      <c r="L12877" s="6" t="s">
        <v>90</v>
      </c>
      <c r="M12877" s="6" t="s">
        <v>28988</v>
      </c>
      <c r="N12877" s="6" t="s">
        <v>61186</v>
      </c>
      <c r="O12877" s="6" t="s">
        <v>78611</v>
      </c>
    </row>
    <row r="12878" spans="9:15" x14ac:dyDescent="0.25">
      <c r="I12878">
        <v>12877</v>
      </c>
      <c r="J12878" s="6" t="s">
        <v>28989</v>
      </c>
      <c r="K12878" s="6" t="s">
        <v>50830</v>
      </c>
      <c r="L12878" s="6" t="s">
        <v>50830</v>
      </c>
      <c r="M12878" s="6" t="s">
        <v>28990</v>
      </c>
      <c r="N12878" s="6" t="s">
        <v>61187</v>
      </c>
      <c r="O12878" s="6" t="s">
        <v>78612</v>
      </c>
    </row>
    <row r="12879" spans="9:15" x14ac:dyDescent="0.25">
      <c r="I12879">
        <v>12878</v>
      </c>
      <c r="J12879" s="6" t="s">
        <v>28991</v>
      </c>
      <c r="K12879" s="6" t="s">
        <v>52384</v>
      </c>
      <c r="L12879" s="6" t="s">
        <v>90</v>
      </c>
      <c r="M12879" s="6" t="s">
        <v>28992</v>
      </c>
      <c r="N12879" s="6" t="s">
        <v>61188</v>
      </c>
      <c r="O12879" s="6" t="s">
        <v>78613</v>
      </c>
    </row>
    <row r="12880" spans="9:15" x14ac:dyDescent="0.25">
      <c r="I12880">
        <v>12879</v>
      </c>
      <c r="J12880" s="6" t="s">
        <v>28993</v>
      </c>
      <c r="K12880" s="6" t="s">
        <v>51467</v>
      </c>
      <c r="L12880" s="6" t="s">
        <v>51131</v>
      </c>
      <c r="M12880" s="6" t="s">
        <v>28994</v>
      </c>
      <c r="N12880" s="6" t="s">
        <v>61189</v>
      </c>
      <c r="O12880" s="6" t="s">
        <v>78614</v>
      </c>
    </row>
    <row r="12881" spans="9:15" x14ac:dyDescent="0.25">
      <c r="I12881">
        <v>12880</v>
      </c>
      <c r="J12881" s="6" t="s">
        <v>28995</v>
      </c>
      <c r="K12881" s="6" t="s">
        <v>52489</v>
      </c>
      <c r="L12881" s="6" t="s">
        <v>52551</v>
      </c>
      <c r="M12881" s="6" t="s">
        <v>28996</v>
      </c>
      <c r="N12881" s="6" t="s">
        <v>61190</v>
      </c>
      <c r="O12881" s="6" t="s">
        <v>78615</v>
      </c>
    </row>
    <row r="12882" spans="9:15" x14ac:dyDescent="0.25">
      <c r="I12882">
        <v>12881</v>
      </c>
      <c r="J12882" s="6" t="s">
        <v>28997</v>
      </c>
      <c r="K12882" s="6" t="s">
        <v>50338</v>
      </c>
      <c r="L12882" s="6" t="s">
        <v>90</v>
      </c>
      <c r="M12882" s="6" t="s">
        <v>28998</v>
      </c>
      <c r="N12882" s="6" t="s">
        <v>61191</v>
      </c>
      <c r="O12882" s="6" t="s">
        <v>78616</v>
      </c>
    </row>
    <row r="12883" spans="9:15" x14ac:dyDescent="0.25">
      <c r="I12883">
        <v>12882</v>
      </c>
      <c r="J12883" s="6" t="s">
        <v>28999</v>
      </c>
      <c r="K12883" s="6" t="s">
        <v>50316</v>
      </c>
      <c r="L12883" s="6" t="s">
        <v>90</v>
      </c>
      <c r="M12883" s="6" t="s">
        <v>29000</v>
      </c>
      <c r="N12883" s="6" t="s">
        <v>61192</v>
      </c>
      <c r="O12883" s="6" t="s">
        <v>78617</v>
      </c>
    </row>
    <row r="12884" spans="9:15" x14ac:dyDescent="0.25">
      <c r="I12884">
        <v>12883</v>
      </c>
      <c r="J12884" s="6" t="s">
        <v>29001</v>
      </c>
      <c r="K12884" s="6" t="s">
        <v>51338</v>
      </c>
      <c r="L12884" s="6" t="s">
        <v>50704</v>
      </c>
      <c r="M12884" s="6" t="s">
        <v>29002</v>
      </c>
      <c r="N12884" s="6" t="s">
        <v>61193</v>
      </c>
      <c r="O12884" s="6" t="s">
        <v>78618</v>
      </c>
    </row>
    <row r="12885" spans="9:15" x14ac:dyDescent="0.25">
      <c r="I12885">
        <v>12884</v>
      </c>
      <c r="J12885" s="6" t="s">
        <v>29003</v>
      </c>
      <c r="K12885" s="6" t="s">
        <v>48843</v>
      </c>
      <c r="L12885" s="6" t="s">
        <v>90</v>
      </c>
      <c r="M12885" s="6" t="s">
        <v>29004</v>
      </c>
      <c r="N12885" s="6" t="s">
        <v>61194</v>
      </c>
      <c r="O12885" s="6" t="s">
        <v>78619</v>
      </c>
    </row>
    <row r="12886" spans="9:15" x14ac:dyDescent="0.25">
      <c r="I12886">
        <v>12885</v>
      </c>
      <c r="J12886" s="6" t="s">
        <v>29005</v>
      </c>
      <c r="K12886" s="6" t="s">
        <v>52384</v>
      </c>
      <c r="L12886" s="6" t="s">
        <v>90</v>
      </c>
      <c r="M12886" s="6" t="s">
        <v>29006</v>
      </c>
      <c r="N12886" s="6" t="s">
        <v>61195</v>
      </c>
      <c r="O12886" s="6" t="s">
        <v>78620</v>
      </c>
    </row>
    <row r="12887" spans="9:15" x14ac:dyDescent="0.25">
      <c r="I12887">
        <v>12886</v>
      </c>
      <c r="J12887" s="6" t="s">
        <v>29007</v>
      </c>
      <c r="K12887" s="6" t="s">
        <v>52476</v>
      </c>
      <c r="L12887" s="6" t="s">
        <v>50380</v>
      </c>
      <c r="M12887" s="6" t="s">
        <v>29008</v>
      </c>
      <c r="N12887" s="6" t="s">
        <v>61196</v>
      </c>
      <c r="O12887" s="6" t="s">
        <v>78621</v>
      </c>
    </row>
    <row r="12888" spans="9:15" x14ac:dyDescent="0.25">
      <c r="I12888">
        <v>12887</v>
      </c>
      <c r="J12888" s="6" t="s">
        <v>29009</v>
      </c>
      <c r="K12888" s="6" t="s">
        <v>52402</v>
      </c>
      <c r="L12888" s="6" t="s">
        <v>90</v>
      </c>
      <c r="M12888" s="6" t="s">
        <v>29010</v>
      </c>
      <c r="N12888" s="6" t="s">
        <v>61197</v>
      </c>
      <c r="O12888" s="6" t="s">
        <v>78622</v>
      </c>
    </row>
    <row r="12889" spans="9:15" x14ac:dyDescent="0.25">
      <c r="I12889">
        <v>12888</v>
      </c>
      <c r="J12889" s="6" t="s">
        <v>29011</v>
      </c>
      <c r="K12889" s="6" t="s">
        <v>52208</v>
      </c>
      <c r="L12889" s="6" t="s">
        <v>50707</v>
      </c>
      <c r="M12889" s="6" t="s">
        <v>29012</v>
      </c>
      <c r="N12889" s="6" t="s">
        <v>90</v>
      </c>
      <c r="O12889" s="6" t="s">
        <v>78623</v>
      </c>
    </row>
    <row r="12890" spans="9:15" x14ac:dyDescent="0.25">
      <c r="I12890">
        <v>12889</v>
      </c>
      <c r="J12890" s="6" t="s">
        <v>29013</v>
      </c>
      <c r="K12890" s="6" t="s">
        <v>51961</v>
      </c>
      <c r="L12890" s="6" t="s">
        <v>90</v>
      </c>
      <c r="M12890" s="6" t="s">
        <v>29014</v>
      </c>
      <c r="N12890" s="6" t="s">
        <v>61198</v>
      </c>
      <c r="O12890" s="6" t="s">
        <v>78624</v>
      </c>
    </row>
    <row r="12891" spans="9:15" x14ac:dyDescent="0.25">
      <c r="I12891">
        <v>12890</v>
      </c>
      <c r="J12891" s="6" t="s">
        <v>29015</v>
      </c>
      <c r="K12891" s="6" t="s">
        <v>52198</v>
      </c>
      <c r="L12891" s="6" t="s">
        <v>90</v>
      </c>
      <c r="M12891" s="6" t="s">
        <v>29016</v>
      </c>
      <c r="N12891" s="6" t="s">
        <v>61199</v>
      </c>
      <c r="O12891" s="6" t="s">
        <v>78625</v>
      </c>
    </row>
    <row r="12892" spans="9:15" x14ac:dyDescent="0.25">
      <c r="I12892">
        <v>12891</v>
      </c>
      <c r="J12892" s="6" t="s">
        <v>29017</v>
      </c>
      <c r="K12892" s="6" t="s">
        <v>50310</v>
      </c>
      <c r="L12892" s="6" t="s">
        <v>50576</v>
      </c>
      <c r="M12892" s="6" t="s">
        <v>29018</v>
      </c>
      <c r="N12892" s="6" t="s">
        <v>53129</v>
      </c>
      <c r="O12892" s="6" t="s">
        <v>66924</v>
      </c>
    </row>
    <row r="12893" spans="9:15" x14ac:dyDescent="0.25">
      <c r="I12893">
        <v>12892</v>
      </c>
      <c r="J12893" s="6" t="s">
        <v>29019</v>
      </c>
      <c r="K12893" s="6" t="s">
        <v>52332</v>
      </c>
      <c r="L12893" s="6" t="s">
        <v>90</v>
      </c>
      <c r="M12893" s="6" t="s">
        <v>29020</v>
      </c>
      <c r="N12893" s="6" t="s">
        <v>61200</v>
      </c>
      <c r="O12893" s="6" t="s">
        <v>78626</v>
      </c>
    </row>
    <row r="12894" spans="9:15" x14ac:dyDescent="0.25">
      <c r="I12894">
        <v>12893</v>
      </c>
      <c r="J12894" s="6" t="s">
        <v>29021</v>
      </c>
      <c r="K12894" s="6" t="s">
        <v>48696</v>
      </c>
      <c r="L12894" s="6" t="s">
        <v>90</v>
      </c>
      <c r="M12894" s="6" t="s">
        <v>29022</v>
      </c>
      <c r="N12894" s="6" t="s">
        <v>90</v>
      </c>
      <c r="O12894" s="6" t="s">
        <v>78627</v>
      </c>
    </row>
    <row r="12895" spans="9:15" x14ac:dyDescent="0.25">
      <c r="I12895">
        <v>12894</v>
      </c>
      <c r="J12895" s="6" t="s">
        <v>29023</v>
      </c>
      <c r="K12895" s="6" t="s">
        <v>48978</v>
      </c>
      <c r="L12895" s="6" t="s">
        <v>90</v>
      </c>
      <c r="M12895" s="6" t="s">
        <v>29024</v>
      </c>
      <c r="N12895" s="6" t="s">
        <v>61201</v>
      </c>
      <c r="O12895" s="6" t="s">
        <v>78628</v>
      </c>
    </row>
    <row r="12896" spans="9:15" x14ac:dyDescent="0.25">
      <c r="I12896">
        <v>12895</v>
      </c>
      <c r="J12896" s="6" t="s">
        <v>29025</v>
      </c>
      <c r="K12896" s="6" t="s">
        <v>52352</v>
      </c>
      <c r="L12896" s="6" t="s">
        <v>90</v>
      </c>
      <c r="M12896" s="6" t="s">
        <v>29026</v>
      </c>
      <c r="N12896" s="6" t="s">
        <v>61202</v>
      </c>
      <c r="O12896" s="6" t="s">
        <v>78629</v>
      </c>
    </row>
    <row r="12897" spans="9:15" x14ac:dyDescent="0.25">
      <c r="I12897">
        <v>12896</v>
      </c>
      <c r="J12897" s="6" t="s">
        <v>29027</v>
      </c>
      <c r="K12897" s="6" t="s">
        <v>50626</v>
      </c>
      <c r="L12897" s="6" t="s">
        <v>50489</v>
      </c>
      <c r="M12897" s="6" t="s">
        <v>29028</v>
      </c>
      <c r="N12897" s="6" t="s">
        <v>61203</v>
      </c>
      <c r="O12897" s="6" t="s">
        <v>78630</v>
      </c>
    </row>
    <row r="12898" spans="9:15" x14ac:dyDescent="0.25">
      <c r="I12898">
        <v>12897</v>
      </c>
      <c r="J12898" s="6" t="s">
        <v>29029</v>
      </c>
      <c r="K12898" s="6" t="s">
        <v>48879</v>
      </c>
      <c r="L12898" s="6" t="s">
        <v>90</v>
      </c>
      <c r="M12898" s="6" t="s">
        <v>29030</v>
      </c>
      <c r="N12898" s="6" t="s">
        <v>59815</v>
      </c>
      <c r="O12898" s="6" t="s">
        <v>76760</v>
      </c>
    </row>
    <row r="12899" spans="9:15" x14ac:dyDescent="0.25">
      <c r="I12899">
        <v>12898</v>
      </c>
      <c r="J12899" s="6" t="s">
        <v>29031</v>
      </c>
      <c r="K12899" s="6" t="s">
        <v>48913</v>
      </c>
      <c r="L12899" s="6" t="s">
        <v>90</v>
      </c>
      <c r="M12899" s="6" t="s">
        <v>29032</v>
      </c>
      <c r="N12899" s="6" t="s">
        <v>90</v>
      </c>
      <c r="O12899" s="6" t="s">
        <v>78631</v>
      </c>
    </row>
    <row r="12900" spans="9:15" x14ac:dyDescent="0.25">
      <c r="I12900">
        <v>12899</v>
      </c>
      <c r="J12900" s="6" t="s">
        <v>29033</v>
      </c>
      <c r="K12900" s="6" t="s">
        <v>49266</v>
      </c>
      <c r="L12900" s="6" t="s">
        <v>90</v>
      </c>
      <c r="M12900" s="6" t="s">
        <v>29034</v>
      </c>
      <c r="N12900" s="6" t="s">
        <v>55350</v>
      </c>
      <c r="O12900" s="6" t="s">
        <v>78632</v>
      </c>
    </row>
    <row r="12901" spans="9:15" x14ac:dyDescent="0.25">
      <c r="I12901">
        <v>12900</v>
      </c>
      <c r="J12901" s="6" t="s">
        <v>29035</v>
      </c>
      <c r="K12901" s="6" t="s">
        <v>52332</v>
      </c>
      <c r="L12901" s="6" t="s">
        <v>90</v>
      </c>
      <c r="M12901" s="6" t="s">
        <v>29036</v>
      </c>
      <c r="N12901" s="6" t="s">
        <v>90</v>
      </c>
      <c r="O12901" s="6" t="s">
        <v>78633</v>
      </c>
    </row>
    <row r="12902" spans="9:15" x14ac:dyDescent="0.25">
      <c r="I12902">
        <v>12901</v>
      </c>
      <c r="J12902" s="6" t="s">
        <v>29037</v>
      </c>
      <c r="K12902" s="6" t="s">
        <v>52246</v>
      </c>
      <c r="L12902" s="6" t="s">
        <v>52246</v>
      </c>
      <c r="M12902" s="6" t="s">
        <v>29038</v>
      </c>
      <c r="N12902" s="6" t="s">
        <v>61204</v>
      </c>
      <c r="O12902" s="6" t="s">
        <v>78634</v>
      </c>
    </row>
    <row r="12903" spans="9:15" x14ac:dyDescent="0.25">
      <c r="I12903">
        <v>12902</v>
      </c>
      <c r="J12903" s="6" t="s">
        <v>29039</v>
      </c>
      <c r="K12903" s="6" t="s">
        <v>52338</v>
      </c>
      <c r="L12903" s="6" t="s">
        <v>90</v>
      </c>
      <c r="M12903" s="6" t="s">
        <v>29040</v>
      </c>
      <c r="N12903" s="6" t="s">
        <v>61205</v>
      </c>
      <c r="O12903" s="6" t="s">
        <v>78635</v>
      </c>
    </row>
    <row r="12904" spans="9:15" x14ac:dyDescent="0.25">
      <c r="I12904">
        <v>12903</v>
      </c>
      <c r="J12904" s="6" t="s">
        <v>29041</v>
      </c>
      <c r="K12904" s="6" t="s">
        <v>51567</v>
      </c>
      <c r="L12904" s="6" t="s">
        <v>90</v>
      </c>
      <c r="M12904" s="6" t="s">
        <v>29042</v>
      </c>
      <c r="N12904" s="6" t="s">
        <v>90</v>
      </c>
      <c r="O12904" s="6" t="s">
        <v>78636</v>
      </c>
    </row>
    <row r="12905" spans="9:15" x14ac:dyDescent="0.25">
      <c r="I12905">
        <v>12904</v>
      </c>
      <c r="J12905" s="6" t="s">
        <v>29043</v>
      </c>
      <c r="K12905" s="6" t="s">
        <v>52384</v>
      </c>
      <c r="L12905" s="6" t="s">
        <v>90</v>
      </c>
      <c r="M12905" s="6" t="s">
        <v>29044</v>
      </c>
      <c r="N12905" s="6" t="s">
        <v>61206</v>
      </c>
      <c r="O12905" s="6" t="s">
        <v>78637</v>
      </c>
    </row>
    <row r="12906" spans="9:15" x14ac:dyDescent="0.25">
      <c r="I12906">
        <v>12905</v>
      </c>
      <c r="J12906" s="6" t="s">
        <v>29045</v>
      </c>
      <c r="K12906" s="6" t="s">
        <v>52441</v>
      </c>
      <c r="L12906" s="6" t="s">
        <v>50516</v>
      </c>
      <c r="M12906" s="6" t="s">
        <v>29046</v>
      </c>
      <c r="N12906" s="6" t="s">
        <v>61207</v>
      </c>
      <c r="O12906" s="6" t="s">
        <v>78638</v>
      </c>
    </row>
    <row r="12907" spans="9:15" x14ac:dyDescent="0.25">
      <c r="I12907">
        <v>12906</v>
      </c>
      <c r="J12907" s="6" t="s">
        <v>29047</v>
      </c>
      <c r="K12907" s="6" t="s">
        <v>52352</v>
      </c>
      <c r="L12907" s="6" t="s">
        <v>90</v>
      </c>
      <c r="M12907" s="6" t="s">
        <v>29048</v>
      </c>
      <c r="N12907" s="6" t="s">
        <v>61208</v>
      </c>
      <c r="O12907" s="6" t="s">
        <v>78639</v>
      </c>
    </row>
    <row r="12908" spans="9:15" x14ac:dyDescent="0.25">
      <c r="I12908">
        <v>12907</v>
      </c>
      <c r="J12908" s="6" t="s">
        <v>29049</v>
      </c>
      <c r="K12908" s="6" t="s">
        <v>50743</v>
      </c>
      <c r="L12908" s="6" t="s">
        <v>90</v>
      </c>
      <c r="M12908" s="6" t="s">
        <v>29050</v>
      </c>
      <c r="N12908" s="6" t="s">
        <v>61209</v>
      </c>
      <c r="O12908" s="6" t="s">
        <v>78640</v>
      </c>
    </row>
    <row r="12909" spans="9:15" x14ac:dyDescent="0.25">
      <c r="I12909">
        <v>12908</v>
      </c>
      <c r="J12909" s="6" t="s">
        <v>29051</v>
      </c>
      <c r="K12909" s="6" t="s">
        <v>52346</v>
      </c>
      <c r="L12909" s="6" t="s">
        <v>90</v>
      </c>
      <c r="M12909" s="6" t="s">
        <v>29052</v>
      </c>
      <c r="N12909" s="6" t="s">
        <v>61210</v>
      </c>
      <c r="O12909" s="6" t="s">
        <v>78641</v>
      </c>
    </row>
    <row r="12910" spans="9:15" x14ac:dyDescent="0.25">
      <c r="I12910">
        <v>12909</v>
      </c>
      <c r="J12910" s="6" t="s">
        <v>29053</v>
      </c>
      <c r="K12910" s="6" t="s">
        <v>52346</v>
      </c>
      <c r="L12910" s="6" t="s">
        <v>90</v>
      </c>
      <c r="M12910" s="6" t="s">
        <v>29054</v>
      </c>
      <c r="N12910" s="6" t="s">
        <v>61211</v>
      </c>
      <c r="O12910" s="6" t="s">
        <v>78642</v>
      </c>
    </row>
    <row r="12911" spans="9:15" x14ac:dyDescent="0.25">
      <c r="I12911">
        <v>12910</v>
      </c>
      <c r="J12911" s="6" t="s">
        <v>29055</v>
      </c>
      <c r="K12911" s="6" t="s">
        <v>49318</v>
      </c>
      <c r="L12911" s="6" t="s">
        <v>50651</v>
      </c>
      <c r="M12911" s="6" t="s">
        <v>29056</v>
      </c>
      <c r="N12911" s="6" t="s">
        <v>61212</v>
      </c>
      <c r="O12911" s="6" t="s">
        <v>78643</v>
      </c>
    </row>
    <row r="12912" spans="9:15" x14ac:dyDescent="0.25">
      <c r="I12912">
        <v>12911</v>
      </c>
      <c r="J12912" s="6" t="s">
        <v>29057</v>
      </c>
      <c r="K12912" s="6" t="s">
        <v>52246</v>
      </c>
      <c r="L12912" s="6" t="s">
        <v>90</v>
      </c>
      <c r="M12912" s="6" t="s">
        <v>29058</v>
      </c>
      <c r="N12912" s="6" t="s">
        <v>61213</v>
      </c>
      <c r="O12912" s="6" t="s">
        <v>78644</v>
      </c>
    </row>
    <row r="12913" spans="9:15" x14ac:dyDescent="0.25">
      <c r="I12913">
        <v>12912</v>
      </c>
      <c r="J12913" s="6" t="s">
        <v>29059</v>
      </c>
      <c r="K12913" s="6" t="s">
        <v>52424</v>
      </c>
      <c r="L12913" s="6" t="s">
        <v>90</v>
      </c>
      <c r="M12913" s="6" t="s">
        <v>29060</v>
      </c>
      <c r="N12913" s="6" t="s">
        <v>61214</v>
      </c>
      <c r="O12913" s="6" t="s">
        <v>78645</v>
      </c>
    </row>
    <row r="12914" spans="9:15" x14ac:dyDescent="0.25">
      <c r="I12914">
        <v>12913</v>
      </c>
      <c r="J12914" s="6" t="s">
        <v>29061</v>
      </c>
      <c r="K12914" s="6" t="s">
        <v>52375</v>
      </c>
      <c r="L12914" s="6" t="s">
        <v>90</v>
      </c>
      <c r="M12914" s="6" t="s">
        <v>29062</v>
      </c>
      <c r="N12914" s="6" t="s">
        <v>61215</v>
      </c>
      <c r="O12914" s="6" t="s">
        <v>78646</v>
      </c>
    </row>
    <row r="12915" spans="9:15" x14ac:dyDescent="0.25">
      <c r="I12915">
        <v>12914</v>
      </c>
      <c r="J12915" s="6" t="s">
        <v>29063</v>
      </c>
      <c r="K12915" s="6" t="s">
        <v>49983</v>
      </c>
      <c r="L12915" s="6" t="s">
        <v>52192</v>
      </c>
      <c r="M12915" s="6" t="s">
        <v>29064</v>
      </c>
      <c r="N12915" s="6" t="s">
        <v>61216</v>
      </c>
      <c r="O12915" s="6" t="s">
        <v>78647</v>
      </c>
    </row>
    <row r="12916" spans="9:15" x14ac:dyDescent="0.25">
      <c r="I12916">
        <v>12915</v>
      </c>
      <c r="J12916" s="6" t="s">
        <v>29065</v>
      </c>
      <c r="K12916" s="6" t="s">
        <v>51334</v>
      </c>
      <c r="L12916" s="6" t="s">
        <v>90</v>
      </c>
      <c r="M12916" s="6" t="s">
        <v>29066</v>
      </c>
      <c r="N12916" s="6" t="s">
        <v>61217</v>
      </c>
      <c r="O12916" s="6" t="s">
        <v>78648</v>
      </c>
    </row>
    <row r="12917" spans="9:15" x14ac:dyDescent="0.25">
      <c r="I12917">
        <v>12916</v>
      </c>
      <c r="J12917" s="6" t="s">
        <v>29067</v>
      </c>
      <c r="K12917" s="6" t="s">
        <v>50423</v>
      </c>
      <c r="L12917" s="6" t="s">
        <v>90</v>
      </c>
      <c r="M12917" s="6" t="s">
        <v>29068</v>
      </c>
      <c r="N12917" s="6" t="s">
        <v>57495</v>
      </c>
      <c r="O12917" s="6" t="s">
        <v>78649</v>
      </c>
    </row>
    <row r="12918" spans="9:15" x14ac:dyDescent="0.25">
      <c r="I12918">
        <v>12917</v>
      </c>
      <c r="J12918" s="6" t="s">
        <v>29069</v>
      </c>
      <c r="K12918" s="6" t="s">
        <v>50631</v>
      </c>
      <c r="L12918" s="6" t="s">
        <v>90</v>
      </c>
      <c r="M12918" s="6" t="s">
        <v>29070</v>
      </c>
      <c r="N12918" s="6" t="s">
        <v>61218</v>
      </c>
      <c r="O12918" s="6" t="s">
        <v>78650</v>
      </c>
    </row>
    <row r="12919" spans="9:15" x14ac:dyDescent="0.25">
      <c r="I12919">
        <v>12918</v>
      </c>
      <c r="J12919" s="6" t="s">
        <v>29071</v>
      </c>
      <c r="K12919" s="6" t="s">
        <v>52411</v>
      </c>
      <c r="L12919" s="6" t="s">
        <v>90</v>
      </c>
      <c r="M12919" s="6" t="s">
        <v>29072</v>
      </c>
      <c r="N12919" s="6" t="s">
        <v>61219</v>
      </c>
      <c r="O12919" s="6" t="s">
        <v>76930</v>
      </c>
    </row>
    <row r="12920" spans="9:15" x14ac:dyDescent="0.25">
      <c r="I12920">
        <v>12919</v>
      </c>
      <c r="J12920" s="6" t="s">
        <v>29073</v>
      </c>
      <c r="K12920" s="6" t="s">
        <v>49433</v>
      </c>
      <c r="L12920" s="6" t="s">
        <v>90</v>
      </c>
      <c r="M12920" s="6" t="s">
        <v>29074</v>
      </c>
      <c r="N12920" s="6" t="s">
        <v>61220</v>
      </c>
      <c r="O12920" s="6" t="s">
        <v>78651</v>
      </c>
    </row>
    <row r="12921" spans="9:15" x14ac:dyDescent="0.25">
      <c r="I12921">
        <v>12920</v>
      </c>
      <c r="J12921" s="6" t="s">
        <v>29075</v>
      </c>
      <c r="K12921" s="6" t="s">
        <v>52402</v>
      </c>
      <c r="L12921" s="6" t="s">
        <v>90</v>
      </c>
      <c r="M12921" s="6" t="s">
        <v>29076</v>
      </c>
      <c r="N12921" s="6" t="s">
        <v>61221</v>
      </c>
      <c r="O12921" s="6" t="s">
        <v>78652</v>
      </c>
    </row>
    <row r="12922" spans="9:15" x14ac:dyDescent="0.25">
      <c r="I12922">
        <v>12921</v>
      </c>
      <c r="J12922" s="6" t="s">
        <v>29077</v>
      </c>
      <c r="K12922" s="6" t="s">
        <v>50288</v>
      </c>
      <c r="L12922" s="6" t="s">
        <v>49959</v>
      </c>
      <c r="M12922" s="6" t="s">
        <v>29078</v>
      </c>
      <c r="N12922" s="6" t="s">
        <v>61222</v>
      </c>
      <c r="O12922" s="6" t="s">
        <v>72947</v>
      </c>
    </row>
    <row r="12923" spans="9:15" x14ac:dyDescent="0.25">
      <c r="I12923">
        <v>12922</v>
      </c>
      <c r="J12923" s="6" t="s">
        <v>29079</v>
      </c>
      <c r="K12923" s="6" t="s">
        <v>51426</v>
      </c>
      <c r="L12923" s="6" t="s">
        <v>90</v>
      </c>
      <c r="M12923" s="6" t="s">
        <v>29080</v>
      </c>
      <c r="N12923" s="6" t="s">
        <v>61223</v>
      </c>
      <c r="O12923" s="6" t="s">
        <v>78653</v>
      </c>
    </row>
    <row r="12924" spans="9:15" x14ac:dyDescent="0.25">
      <c r="I12924">
        <v>12923</v>
      </c>
      <c r="J12924" s="6" t="s">
        <v>29081</v>
      </c>
      <c r="K12924" s="6" t="s">
        <v>48718</v>
      </c>
      <c r="L12924" s="6" t="s">
        <v>90</v>
      </c>
      <c r="M12924" s="6" t="s">
        <v>29082</v>
      </c>
      <c r="N12924" s="6" t="s">
        <v>61224</v>
      </c>
      <c r="O12924" s="6" t="s">
        <v>78654</v>
      </c>
    </row>
    <row r="12925" spans="9:15" x14ac:dyDescent="0.25">
      <c r="I12925">
        <v>12924</v>
      </c>
      <c r="J12925" s="6" t="s">
        <v>29083</v>
      </c>
      <c r="K12925" s="6" t="s">
        <v>52375</v>
      </c>
      <c r="L12925" s="6" t="s">
        <v>90</v>
      </c>
      <c r="M12925" s="6" t="s">
        <v>29084</v>
      </c>
      <c r="N12925" s="6" t="s">
        <v>61225</v>
      </c>
      <c r="O12925" s="6" t="s">
        <v>78655</v>
      </c>
    </row>
    <row r="12926" spans="9:15" x14ac:dyDescent="0.25">
      <c r="I12926">
        <v>12925</v>
      </c>
      <c r="J12926" s="6" t="s">
        <v>29085</v>
      </c>
      <c r="K12926" s="6" t="s">
        <v>52338</v>
      </c>
      <c r="L12926" s="6" t="s">
        <v>90</v>
      </c>
      <c r="M12926" s="6" t="s">
        <v>29086</v>
      </c>
      <c r="N12926" s="6" t="s">
        <v>61226</v>
      </c>
      <c r="O12926" s="6" t="s">
        <v>78656</v>
      </c>
    </row>
    <row r="12927" spans="9:15" x14ac:dyDescent="0.25">
      <c r="I12927">
        <v>12926</v>
      </c>
      <c r="J12927" s="6" t="s">
        <v>29087</v>
      </c>
      <c r="K12927" s="6" t="s">
        <v>50992</v>
      </c>
      <c r="L12927" s="6" t="s">
        <v>90</v>
      </c>
      <c r="M12927" s="6" t="s">
        <v>29088</v>
      </c>
      <c r="N12927" s="6" t="s">
        <v>90</v>
      </c>
      <c r="O12927" s="6" t="s">
        <v>78657</v>
      </c>
    </row>
    <row r="12928" spans="9:15" x14ac:dyDescent="0.25">
      <c r="I12928">
        <v>12927</v>
      </c>
      <c r="J12928" s="6" t="s">
        <v>29089</v>
      </c>
      <c r="K12928" s="6" t="s">
        <v>48727</v>
      </c>
      <c r="L12928" s="6" t="s">
        <v>49107</v>
      </c>
      <c r="M12928" s="6" t="s">
        <v>29090</v>
      </c>
      <c r="N12928" s="6" t="s">
        <v>90</v>
      </c>
      <c r="O12928" s="6" t="s">
        <v>78658</v>
      </c>
    </row>
    <row r="12929" spans="9:15" x14ac:dyDescent="0.25">
      <c r="I12929">
        <v>12928</v>
      </c>
      <c r="J12929" s="6" t="s">
        <v>29091</v>
      </c>
      <c r="K12929" s="6" t="s">
        <v>52402</v>
      </c>
      <c r="L12929" s="6" t="s">
        <v>90</v>
      </c>
      <c r="M12929" s="6" t="s">
        <v>29092</v>
      </c>
      <c r="N12929" s="6" t="s">
        <v>61227</v>
      </c>
      <c r="O12929" s="6" t="s">
        <v>78659</v>
      </c>
    </row>
    <row r="12930" spans="9:15" x14ac:dyDescent="0.25">
      <c r="I12930">
        <v>12929</v>
      </c>
      <c r="J12930" s="6" t="s">
        <v>29093</v>
      </c>
      <c r="K12930" s="6" t="s">
        <v>52056</v>
      </c>
      <c r="L12930" s="6" t="s">
        <v>90</v>
      </c>
      <c r="M12930" s="6" t="s">
        <v>29094</v>
      </c>
      <c r="N12930" s="6" t="s">
        <v>61228</v>
      </c>
      <c r="O12930" s="6" t="s">
        <v>78660</v>
      </c>
    </row>
    <row r="12931" spans="9:15" x14ac:dyDescent="0.25">
      <c r="I12931">
        <v>12930</v>
      </c>
      <c r="J12931" s="6" t="s">
        <v>29095</v>
      </c>
      <c r="K12931" s="6" t="s">
        <v>48810</v>
      </c>
      <c r="L12931" s="6" t="s">
        <v>48624</v>
      </c>
      <c r="M12931" s="6" t="s">
        <v>29096</v>
      </c>
      <c r="N12931" s="6" t="s">
        <v>90</v>
      </c>
      <c r="O12931" s="6" t="s">
        <v>78661</v>
      </c>
    </row>
    <row r="12932" spans="9:15" x14ac:dyDescent="0.25">
      <c r="I12932">
        <v>12931</v>
      </c>
      <c r="J12932" s="6" t="s">
        <v>29097</v>
      </c>
      <c r="K12932" s="6" t="s">
        <v>49900</v>
      </c>
      <c r="L12932" s="6" t="s">
        <v>52462</v>
      </c>
      <c r="M12932" s="6" t="s">
        <v>29098</v>
      </c>
      <c r="N12932" s="6" t="s">
        <v>61229</v>
      </c>
      <c r="O12932" s="6" t="s">
        <v>78662</v>
      </c>
    </row>
    <row r="12933" spans="9:15" x14ac:dyDescent="0.25">
      <c r="I12933">
        <v>12932</v>
      </c>
      <c r="J12933" s="6" t="s">
        <v>29099</v>
      </c>
      <c r="K12933" s="6" t="s">
        <v>51841</v>
      </c>
      <c r="L12933" s="6" t="s">
        <v>90</v>
      </c>
      <c r="M12933" s="6" t="s">
        <v>29100</v>
      </c>
      <c r="N12933" s="6" t="s">
        <v>61230</v>
      </c>
      <c r="O12933" s="6" t="s">
        <v>78663</v>
      </c>
    </row>
    <row r="12934" spans="9:15" x14ac:dyDescent="0.25">
      <c r="I12934">
        <v>12933</v>
      </c>
      <c r="J12934" s="6" t="s">
        <v>29101</v>
      </c>
      <c r="K12934" s="6" t="s">
        <v>49900</v>
      </c>
      <c r="L12934" s="6" t="s">
        <v>51680</v>
      </c>
      <c r="M12934" s="6" t="s">
        <v>29102</v>
      </c>
      <c r="N12934" s="6" t="s">
        <v>61231</v>
      </c>
      <c r="O12934" s="6" t="s">
        <v>78664</v>
      </c>
    </row>
    <row r="12935" spans="9:15" x14ac:dyDescent="0.25">
      <c r="I12935">
        <v>12934</v>
      </c>
      <c r="J12935" s="6" t="s">
        <v>29103</v>
      </c>
      <c r="K12935" s="6" t="s">
        <v>50513</v>
      </c>
      <c r="L12935" s="6" t="s">
        <v>52441</v>
      </c>
      <c r="M12935" s="6" t="s">
        <v>29104</v>
      </c>
      <c r="N12935" s="6" t="s">
        <v>61232</v>
      </c>
      <c r="O12935" s="6" t="s">
        <v>78665</v>
      </c>
    </row>
    <row r="12936" spans="9:15" x14ac:dyDescent="0.25">
      <c r="I12936">
        <v>12935</v>
      </c>
      <c r="J12936" s="6" t="s">
        <v>29105</v>
      </c>
      <c r="K12936" s="6" t="s">
        <v>52451</v>
      </c>
      <c r="L12936" s="6" t="s">
        <v>52431</v>
      </c>
      <c r="M12936" s="6" t="s">
        <v>29106</v>
      </c>
      <c r="N12936" s="6" t="s">
        <v>61233</v>
      </c>
      <c r="O12936" s="6" t="s">
        <v>78666</v>
      </c>
    </row>
    <row r="12937" spans="9:15" x14ac:dyDescent="0.25">
      <c r="I12937">
        <v>12936</v>
      </c>
      <c r="J12937" s="6" t="s">
        <v>29107</v>
      </c>
      <c r="K12937" s="6" t="s">
        <v>52488</v>
      </c>
      <c r="L12937" s="6" t="s">
        <v>51373</v>
      </c>
      <c r="M12937" s="6" t="s">
        <v>29108</v>
      </c>
      <c r="N12937" s="6" t="s">
        <v>61234</v>
      </c>
      <c r="O12937" s="6" t="s">
        <v>78667</v>
      </c>
    </row>
    <row r="12938" spans="9:15" x14ac:dyDescent="0.25">
      <c r="I12938">
        <v>12937</v>
      </c>
      <c r="J12938" s="6" t="s">
        <v>29109</v>
      </c>
      <c r="K12938" s="6" t="s">
        <v>50585</v>
      </c>
      <c r="L12938" s="6" t="s">
        <v>52495</v>
      </c>
      <c r="M12938" s="6" t="s">
        <v>29110</v>
      </c>
      <c r="N12938" s="6" t="s">
        <v>61235</v>
      </c>
      <c r="O12938" s="6" t="s">
        <v>78668</v>
      </c>
    </row>
    <row r="12939" spans="9:15" x14ac:dyDescent="0.25">
      <c r="I12939">
        <v>12938</v>
      </c>
      <c r="J12939" s="6" t="s">
        <v>29111</v>
      </c>
      <c r="K12939" s="6" t="s">
        <v>52476</v>
      </c>
      <c r="L12939" s="6" t="s">
        <v>52439</v>
      </c>
      <c r="M12939" s="6" t="s">
        <v>29112</v>
      </c>
      <c r="N12939" s="6" t="s">
        <v>61236</v>
      </c>
      <c r="O12939" s="6" t="s">
        <v>78669</v>
      </c>
    </row>
    <row r="12940" spans="9:15" x14ac:dyDescent="0.25">
      <c r="I12940">
        <v>12939</v>
      </c>
      <c r="J12940" s="6" t="s">
        <v>29113</v>
      </c>
      <c r="K12940" s="6" t="s">
        <v>48688</v>
      </c>
      <c r="L12940" s="6" t="s">
        <v>90</v>
      </c>
      <c r="M12940" s="6" t="s">
        <v>29114</v>
      </c>
      <c r="N12940" s="6" t="s">
        <v>90</v>
      </c>
      <c r="O12940" s="6" t="s">
        <v>78670</v>
      </c>
    </row>
    <row r="12941" spans="9:15" x14ac:dyDescent="0.25">
      <c r="I12941">
        <v>12940</v>
      </c>
      <c r="J12941" s="6" t="s">
        <v>29115</v>
      </c>
      <c r="K12941" s="6" t="s">
        <v>49190</v>
      </c>
      <c r="L12941" s="6" t="s">
        <v>90</v>
      </c>
      <c r="M12941" s="6" t="s">
        <v>29116</v>
      </c>
      <c r="N12941" s="6" t="s">
        <v>61237</v>
      </c>
      <c r="O12941" s="6" t="s">
        <v>78671</v>
      </c>
    </row>
    <row r="12942" spans="9:15" x14ac:dyDescent="0.25">
      <c r="I12942">
        <v>12941</v>
      </c>
      <c r="J12942" s="6" t="s">
        <v>29117</v>
      </c>
      <c r="K12942" s="6" t="s">
        <v>51517</v>
      </c>
      <c r="L12942" s="6" t="s">
        <v>90</v>
      </c>
      <c r="M12942" s="6" t="s">
        <v>29118</v>
      </c>
      <c r="N12942" s="6" t="s">
        <v>61238</v>
      </c>
      <c r="O12942" s="6" t="s">
        <v>78672</v>
      </c>
    </row>
    <row r="12943" spans="9:15" x14ac:dyDescent="0.25">
      <c r="I12943">
        <v>12942</v>
      </c>
      <c r="J12943" s="6" t="s">
        <v>29119</v>
      </c>
      <c r="K12943" s="6" t="s">
        <v>52110</v>
      </c>
      <c r="L12943" s="6" t="s">
        <v>90</v>
      </c>
      <c r="M12943" s="6" t="s">
        <v>29120</v>
      </c>
      <c r="N12943" s="6" t="s">
        <v>61239</v>
      </c>
      <c r="O12943" s="6" t="s">
        <v>78673</v>
      </c>
    </row>
    <row r="12944" spans="9:15" x14ac:dyDescent="0.25">
      <c r="I12944">
        <v>12943</v>
      </c>
      <c r="J12944" s="6" t="s">
        <v>29121</v>
      </c>
      <c r="K12944" s="6" t="s">
        <v>51672</v>
      </c>
      <c r="L12944" s="6" t="s">
        <v>90</v>
      </c>
      <c r="M12944" s="6" t="s">
        <v>29122</v>
      </c>
      <c r="N12944" s="6" t="s">
        <v>61240</v>
      </c>
      <c r="O12944" s="6" t="s">
        <v>78674</v>
      </c>
    </row>
    <row r="12945" spans="9:15" x14ac:dyDescent="0.25">
      <c r="I12945">
        <v>12944</v>
      </c>
      <c r="J12945" s="6" t="s">
        <v>29123</v>
      </c>
      <c r="K12945" s="6" t="s">
        <v>50890</v>
      </c>
      <c r="L12945" s="6" t="s">
        <v>50516</v>
      </c>
      <c r="M12945" s="6" t="s">
        <v>29124</v>
      </c>
      <c r="N12945" s="6" t="s">
        <v>61241</v>
      </c>
      <c r="O12945" s="6" t="s">
        <v>78675</v>
      </c>
    </row>
    <row r="12946" spans="9:15" x14ac:dyDescent="0.25">
      <c r="I12946">
        <v>12945</v>
      </c>
      <c r="J12946" s="6" t="s">
        <v>29125</v>
      </c>
      <c r="K12946" s="6" t="s">
        <v>52220</v>
      </c>
      <c r="L12946" s="6" t="s">
        <v>90</v>
      </c>
      <c r="M12946" s="6" t="s">
        <v>29126</v>
      </c>
      <c r="N12946" s="6" t="s">
        <v>55491</v>
      </c>
      <c r="O12946" s="6" t="s">
        <v>78676</v>
      </c>
    </row>
    <row r="12947" spans="9:15" x14ac:dyDescent="0.25">
      <c r="I12947">
        <v>12946</v>
      </c>
      <c r="J12947" s="6" t="s">
        <v>29127</v>
      </c>
      <c r="K12947" s="6" t="s">
        <v>52378</v>
      </c>
      <c r="L12947" s="6" t="s">
        <v>90</v>
      </c>
      <c r="M12947" s="6" t="s">
        <v>29128</v>
      </c>
      <c r="N12947" s="6" t="s">
        <v>61202</v>
      </c>
      <c r="O12947" s="6" t="s">
        <v>78677</v>
      </c>
    </row>
    <row r="12948" spans="9:15" x14ac:dyDescent="0.25">
      <c r="I12948">
        <v>12947</v>
      </c>
      <c r="J12948" s="6" t="s">
        <v>29129</v>
      </c>
      <c r="K12948" s="6" t="s">
        <v>52375</v>
      </c>
      <c r="L12948" s="6" t="s">
        <v>90</v>
      </c>
      <c r="M12948" s="6" t="s">
        <v>29130</v>
      </c>
      <c r="N12948" s="6" t="s">
        <v>61242</v>
      </c>
      <c r="O12948" s="6" t="s">
        <v>78678</v>
      </c>
    </row>
    <row r="12949" spans="9:15" x14ac:dyDescent="0.25">
      <c r="I12949">
        <v>12948</v>
      </c>
      <c r="J12949" s="6" t="s">
        <v>29131</v>
      </c>
      <c r="K12949" s="6" t="s">
        <v>50947</v>
      </c>
      <c r="L12949" s="6" t="s">
        <v>51383</v>
      </c>
      <c r="M12949" s="6" t="s">
        <v>29132</v>
      </c>
      <c r="N12949" s="6" t="s">
        <v>61243</v>
      </c>
      <c r="O12949" s="6" t="s">
        <v>78679</v>
      </c>
    </row>
    <row r="12950" spans="9:15" x14ac:dyDescent="0.25">
      <c r="I12950">
        <v>12949</v>
      </c>
      <c r="J12950" s="6" t="s">
        <v>29133</v>
      </c>
      <c r="K12950" s="6" t="s">
        <v>48664</v>
      </c>
      <c r="L12950" s="6" t="s">
        <v>48638</v>
      </c>
      <c r="M12950" s="6" t="s">
        <v>29134</v>
      </c>
      <c r="N12950" s="6" t="s">
        <v>61244</v>
      </c>
      <c r="O12950" s="6" t="s">
        <v>78680</v>
      </c>
    </row>
    <row r="12951" spans="9:15" x14ac:dyDescent="0.25">
      <c r="I12951">
        <v>12950</v>
      </c>
      <c r="J12951" s="6" t="s">
        <v>29135</v>
      </c>
      <c r="K12951" s="6" t="s">
        <v>48984</v>
      </c>
      <c r="L12951" s="6" t="s">
        <v>48988</v>
      </c>
      <c r="M12951" s="6" t="s">
        <v>29136</v>
      </c>
      <c r="N12951" s="6" t="s">
        <v>61245</v>
      </c>
      <c r="O12951" s="6" t="s">
        <v>78681</v>
      </c>
    </row>
    <row r="12952" spans="9:15" x14ac:dyDescent="0.25">
      <c r="I12952">
        <v>12951</v>
      </c>
      <c r="J12952" s="6" t="s">
        <v>29137</v>
      </c>
      <c r="K12952" s="6" t="s">
        <v>50997</v>
      </c>
      <c r="L12952" s="6" t="s">
        <v>90</v>
      </c>
      <c r="M12952" s="6" t="s">
        <v>29138</v>
      </c>
      <c r="N12952" s="6" t="s">
        <v>61246</v>
      </c>
      <c r="O12952" s="6" t="s">
        <v>78682</v>
      </c>
    </row>
    <row r="12953" spans="9:15" x14ac:dyDescent="0.25">
      <c r="I12953">
        <v>12952</v>
      </c>
      <c r="J12953" s="6" t="s">
        <v>29139</v>
      </c>
      <c r="K12953" s="6" t="s">
        <v>51618</v>
      </c>
      <c r="L12953" s="6" t="s">
        <v>90</v>
      </c>
      <c r="M12953" s="6" t="s">
        <v>29140</v>
      </c>
      <c r="N12953" s="6" t="s">
        <v>90</v>
      </c>
      <c r="O12953" s="6" t="s">
        <v>78683</v>
      </c>
    </row>
    <row r="12954" spans="9:15" x14ac:dyDescent="0.25">
      <c r="I12954">
        <v>12953</v>
      </c>
      <c r="J12954" s="6" t="s">
        <v>29141</v>
      </c>
      <c r="K12954" s="6" t="s">
        <v>52369</v>
      </c>
      <c r="L12954" s="6" t="s">
        <v>90</v>
      </c>
      <c r="M12954" s="6" t="s">
        <v>29142</v>
      </c>
      <c r="N12954" s="6" t="s">
        <v>61247</v>
      </c>
      <c r="O12954" s="6" t="s">
        <v>78684</v>
      </c>
    </row>
    <row r="12955" spans="9:15" x14ac:dyDescent="0.25">
      <c r="I12955">
        <v>12954</v>
      </c>
      <c r="J12955" s="6" t="s">
        <v>29143</v>
      </c>
      <c r="K12955" s="6" t="s">
        <v>52414</v>
      </c>
      <c r="L12955" s="6" t="s">
        <v>90</v>
      </c>
      <c r="M12955" s="6" t="s">
        <v>29144</v>
      </c>
      <c r="N12955" s="6" t="s">
        <v>61248</v>
      </c>
      <c r="O12955" s="6" t="s">
        <v>78685</v>
      </c>
    </row>
    <row r="12956" spans="9:15" x14ac:dyDescent="0.25">
      <c r="I12956">
        <v>12955</v>
      </c>
      <c r="J12956" s="6" t="s">
        <v>29145</v>
      </c>
      <c r="K12956" s="6" t="s">
        <v>50651</v>
      </c>
      <c r="L12956" s="6" t="s">
        <v>50758</v>
      </c>
      <c r="M12956" s="6" t="s">
        <v>29146</v>
      </c>
      <c r="N12956" s="6" t="s">
        <v>61249</v>
      </c>
      <c r="O12956" s="6" t="s">
        <v>78686</v>
      </c>
    </row>
    <row r="12957" spans="9:15" x14ac:dyDescent="0.25">
      <c r="I12957">
        <v>12956</v>
      </c>
      <c r="J12957" s="6" t="s">
        <v>29147</v>
      </c>
      <c r="K12957" s="6" t="s">
        <v>52387</v>
      </c>
      <c r="L12957" s="6" t="s">
        <v>90</v>
      </c>
      <c r="M12957" s="6" t="s">
        <v>29148</v>
      </c>
      <c r="N12957" s="6" t="s">
        <v>61250</v>
      </c>
      <c r="O12957" s="6" t="s">
        <v>78687</v>
      </c>
    </row>
    <row r="12958" spans="9:15" x14ac:dyDescent="0.25">
      <c r="I12958">
        <v>12957</v>
      </c>
      <c r="J12958" s="6" t="s">
        <v>29149</v>
      </c>
      <c r="K12958" s="6" t="s">
        <v>49915</v>
      </c>
      <c r="L12958" s="6" t="s">
        <v>90</v>
      </c>
      <c r="M12958" s="6" t="s">
        <v>29150</v>
      </c>
      <c r="N12958" s="6" t="s">
        <v>61251</v>
      </c>
      <c r="O12958" s="6" t="s">
        <v>78688</v>
      </c>
    </row>
    <row r="12959" spans="9:15" x14ac:dyDescent="0.25">
      <c r="I12959">
        <v>12958</v>
      </c>
      <c r="J12959" s="6" t="s">
        <v>29151</v>
      </c>
      <c r="K12959" s="6" t="s">
        <v>52405</v>
      </c>
      <c r="L12959" s="6" t="s">
        <v>90</v>
      </c>
      <c r="M12959" s="6" t="s">
        <v>29152</v>
      </c>
      <c r="N12959" s="6" t="s">
        <v>61252</v>
      </c>
      <c r="O12959" s="6" t="s">
        <v>78689</v>
      </c>
    </row>
    <row r="12960" spans="9:15" x14ac:dyDescent="0.25">
      <c r="I12960">
        <v>12959</v>
      </c>
      <c r="J12960" s="6" t="s">
        <v>29153</v>
      </c>
      <c r="K12960" s="6" t="s">
        <v>52491</v>
      </c>
      <c r="L12960" s="6" t="s">
        <v>90</v>
      </c>
      <c r="M12960" s="6" t="s">
        <v>29154</v>
      </c>
      <c r="N12960" s="6" t="s">
        <v>61253</v>
      </c>
      <c r="O12960" s="6" t="s">
        <v>78690</v>
      </c>
    </row>
    <row r="12961" spans="9:15" x14ac:dyDescent="0.25">
      <c r="I12961">
        <v>12960</v>
      </c>
      <c r="J12961" s="6" t="s">
        <v>29155</v>
      </c>
      <c r="K12961" s="6" t="s">
        <v>52346</v>
      </c>
      <c r="L12961" s="6" t="s">
        <v>51248</v>
      </c>
      <c r="M12961" s="6" t="s">
        <v>29156</v>
      </c>
      <c r="N12961" s="6" t="s">
        <v>90</v>
      </c>
      <c r="O12961" s="6" t="s">
        <v>78691</v>
      </c>
    </row>
    <row r="12962" spans="9:15" x14ac:dyDescent="0.25">
      <c r="I12962">
        <v>12961</v>
      </c>
      <c r="J12962" s="6" t="s">
        <v>29157</v>
      </c>
      <c r="K12962" s="6" t="s">
        <v>51297</v>
      </c>
      <c r="L12962" s="6" t="s">
        <v>90</v>
      </c>
      <c r="M12962" s="6" t="s">
        <v>29158</v>
      </c>
      <c r="N12962" s="6" t="s">
        <v>61254</v>
      </c>
      <c r="O12962" s="6" t="s">
        <v>78692</v>
      </c>
    </row>
    <row r="12963" spans="9:15" x14ac:dyDescent="0.25">
      <c r="I12963">
        <v>12962</v>
      </c>
      <c r="J12963" s="6" t="s">
        <v>29159</v>
      </c>
      <c r="K12963" s="6" t="s">
        <v>50155</v>
      </c>
      <c r="L12963" s="6" t="s">
        <v>90</v>
      </c>
      <c r="M12963" s="6" t="s">
        <v>29160</v>
      </c>
      <c r="N12963" s="6" t="s">
        <v>57770</v>
      </c>
      <c r="O12963" s="6" t="s">
        <v>78693</v>
      </c>
    </row>
    <row r="12964" spans="9:15" x14ac:dyDescent="0.25">
      <c r="I12964">
        <v>12963</v>
      </c>
      <c r="J12964" s="6" t="s">
        <v>29161</v>
      </c>
      <c r="K12964" s="6" t="s">
        <v>51957</v>
      </c>
      <c r="L12964" s="6" t="s">
        <v>90</v>
      </c>
      <c r="M12964" s="6" t="s">
        <v>29162</v>
      </c>
      <c r="N12964" s="6" t="s">
        <v>61255</v>
      </c>
      <c r="O12964" s="6" t="s">
        <v>78694</v>
      </c>
    </row>
    <row r="12965" spans="9:15" x14ac:dyDescent="0.25">
      <c r="I12965">
        <v>12964</v>
      </c>
      <c r="J12965" s="6" t="s">
        <v>29163</v>
      </c>
      <c r="K12965" s="6" t="s">
        <v>52402</v>
      </c>
      <c r="L12965" s="6" t="s">
        <v>90</v>
      </c>
      <c r="M12965" s="6" t="s">
        <v>29164</v>
      </c>
      <c r="N12965" s="6" t="s">
        <v>61256</v>
      </c>
      <c r="O12965" s="6" t="s">
        <v>78695</v>
      </c>
    </row>
    <row r="12966" spans="9:15" x14ac:dyDescent="0.25">
      <c r="I12966">
        <v>12965</v>
      </c>
      <c r="J12966" s="6" t="s">
        <v>29165</v>
      </c>
      <c r="K12966" s="6" t="s">
        <v>49509</v>
      </c>
      <c r="L12966" s="6" t="s">
        <v>49107</v>
      </c>
      <c r="M12966" s="6" t="s">
        <v>29166</v>
      </c>
      <c r="N12966" s="6" t="s">
        <v>61257</v>
      </c>
      <c r="O12966" s="6" t="s">
        <v>78696</v>
      </c>
    </row>
    <row r="12967" spans="9:15" x14ac:dyDescent="0.25">
      <c r="I12967">
        <v>12966</v>
      </c>
      <c r="J12967" s="6" t="s">
        <v>29167</v>
      </c>
      <c r="K12967" s="6" t="s">
        <v>52432</v>
      </c>
      <c r="L12967" s="6" t="s">
        <v>90</v>
      </c>
      <c r="M12967" s="6" t="s">
        <v>29168</v>
      </c>
      <c r="N12967" s="6" t="s">
        <v>90</v>
      </c>
      <c r="O12967" s="6" t="s">
        <v>78697</v>
      </c>
    </row>
    <row r="12968" spans="9:15" x14ac:dyDescent="0.25">
      <c r="I12968">
        <v>12967</v>
      </c>
      <c r="J12968" s="6" t="s">
        <v>29169</v>
      </c>
      <c r="K12968" s="6" t="s">
        <v>51231</v>
      </c>
      <c r="L12968" s="6" t="s">
        <v>51231</v>
      </c>
      <c r="M12968" s="6" t="s">
        <v>29170</v>
      </c>
      <c r="N12968" s="6" t="s">
        <v>56922</v>
      </c>
      <c r="O12968" s="6" t="s">
        <v>72441</v>
      </c>
    </row>
    <row r="12969" spans="9:15" x14ac:dyDescent="0.25">
      <c r="I12969">
        <v>12968</v>
      </c>
      <c r="J12969" s="6" t="s">
        <v>29171</v>
      </c>
      <c r="K12969" s="6" t="s">
        <v>50978</v>
      </c>
      <c r="L12969" s="6" t="s">
        <v>90</v>
      </c>
      <c r="M12969" s="6" t="s">
        <v>29172</v>
      </c>
      <c r="N12969" s="6" t="s">
        <v>61258</v>
      </c>
      <c r="O12969" s="6" t="s">
        <v>78698</v>
      </c>
    </row>
    <row r="12970" spans="9:15" x14ac:dyDescent="0.25">
      <c r="I12970">
        <v>12969</v>
      </c>
      <c r="J12970" s="6" t="s">
        <v>29173</v>
      </c>
      <c r="K12970" s="6" t="s">
        <v>51452</v>
      </c>
      <c r="L12970" s="6" t="s">
        <v>51448</v>
      </c>
      <c r="M12970" s="6" t="s">
        <v>29174</v>
      </c>
      <c r="N12970" s="6" t="s">
        <v>61259</v>
      </c>
      <c r="O12970" s="6" t="s">
        <v>78699</v>
      </c>
    </row>
    <row r="12971" spans="9:15" x14ac:dyDescent="0.25">
      <c r="I12971">
        <v>12970</v>
      </c>
      <c r="J12971" s="6" t="s">
        <v>29175</v>
      </c>
      <c r="K12971" s="6" t="s">
        <v>51865</v>
      </c>
      <c r="L12971" s="6" t="s">
        <v>90</v>
      </c>
      <c r="M12971" s="6" t="s">
        <v>29176</v>
      </c>
      <c r="N12971" s="6" t="s">
        <v>61260</v>
      </c>
      <c r="O12971" s="6" t="s">
        <v>73942</v>
      </c>
    </row>
    <row r="12972" spans="9:15" x14ac:dyDescent="0.25">
      <c r="I12972">
        <v>12971</v>
      </c>
      <c r="J12972" s="6" t="s">
        <v>29177</v>
      </c>
      <c r="K12972" s="6" t="s">
        <v>50147</v>
      </c>
      <c r="L12972" s="6" t="s">
        <v>50147</v>
      </c>
      <c r="M12972" s="6" t="s">
        <v>29178</v>
      </c>
      <c r="N12972" s="6" t="s">
        <v>61261</v>
      </c>
      <c r="O12972" s="6" t="s">
        <v>78700</v>
      </c>
    </row>
    <row r="12973" spans="9:15" x14ac:dyDescent="0.25">
      <c r="I12973">
        <v>12972</v>
      </c>
      <c r="J12973" s="6" t="s">
        <v>29179</v>
      </c>
      <c r="K12973" s="6" t="s">
        <v>50830</v>
      </c>
      <c r="L12973" s="6" t="s">
        <v>90</v>
      </c>
      <c r="M12973" s="6" t="s">
        <v>29180</v>
      </c>
      <c r="N12973" s="6" t="s">
        <v>90</v>
      </c>
      <c r="O12973" s="6" t="s">
        <v>78701</v>
      </c>
    </row>
    <row r="12974" spans="9:15" x14ac:dyDescent="0.25">
      <c r="I12974">
        <v>12973</v>
      </c>
      <c r="J12974" s="6" t="s">
        <v>29181</v>
      </c>
      <c r="K12974" s="6" t="s">
        <v>52338</v>
      </c>
      <c r="L12974" s="6" t="s">
        <v>90</v>
      </c>
      <c r="M12974" s="6" t="s">
        <v>29182</v>
      </c>
      <c r="N12974" s="6" t="s">
        <v>61262</v>
      </c>
      <c r="O12974" s="6" t="s">
        <v>78702</v>
      </c>
    </row>
    <row r="12975" spans="9:15" x14ac:dyDescent="0.25">
      <c r="I12975">
        <v>12974</v>
      </c>
      <c r="J12975" s="6" t="s">
        <v>29183</v>
      </c>
      <c r="K12975" s="6" t="s">
        <v>52405</v>
      </c>
      <c r="L12975" s="6" t="s">
        <v>90</v>
      </c>
      <c r="M12975" s="6" t="s">
        <v>29184</v>
      </c>
      <c r="N12975" s="6" t="s">
        <v>61263</v>
      </c>
      <c r="O12975" s="6" t="s">
        <v>78703</v>
      </c>
    </row>
    <row r="12976" spans="9:15" x14ac:dyDescent="0.25">
      <c r="I12976">
        <v>12975</v>
      </c>
      <c r="J12976" s="6" t="s">
        <v>29185</v>
      </c>
      <c r="K12976" s="6" t="s">
        <v>52378</v>
      </c>
      <c r="L12976" s="6" t="s">
        <v>90</v>
      </c>
      <c r="M12976" s="6" t="s">
        <v>29186</v>
      </c>
      <c r="N12976" s="6" t="s">
        <v>61248</v>
      </c>
      <c r="O12976" s="6" t="s">
        <v>78704</v>
      </c>
    </row>
    <row r="12977" spans="9:15" x14ac:dyDescent="0.25">
      <c r="I12977">
        <v>12976</v>
      </c>
      <c r="J12977" s="6" t="s">
        <v>29187</v>
      </c>
      <c r="K12977" s="6" t="s">
        <v>49033</v>
      </c>
      <c r="L12977" s="6" t="s">
        <v>90</v>
      </c>
      <c r="M12977" s="6" t="s">
        <v>29188</v>
      </c>
      <c r="N12977" s="6" t="s">
        <v>61264</v>
      </c>
      <c r="O12977" s="6" t="s">
        <v>78705</v>
      </c>
    </row>
    <row r="12978" spans="9:15" x14ac:dyDescent="0.25">
      <c r="I12978">
        <v>12977</v>
      </c>
      <c r="J12978" s="6" t="s">
        <v>29189</v>
      </c>
      <c r="K12978" s="6" t="s">
        <v>52531</v>
      </c>
      <c r="L12978" s="6" t="s">
        <v>90</v>
      </c>
      <c r="M12978" s="6" t="s">
        <v>29190</v>
      </c>
      <c r="N12978" s="6" t="s">
        <v>53824</v>
      </c>
      <c r="O12978" s="6" t="s">
        <v>67865</v>
      </c>
    </row>
    <row r="12979" spans="9:15" x14ac:dyDescent="0.25">
      <c r="I12979">
        <v>12978</v>
      </c>
      <c r="J12979" s="6" t="s">
        <v>29191</v>
      </c>
      <c r="K12979" s="6" t="s">
        <v>50361</v>
      </c>
      <c r="L12979" s="6" t="s">
        <v>90</v>
      </c>
      <c r="M12979" s="6" t="s">
        <v>29192</v>
      </c>
      <c r="N12979" s="6" t="s">
        <v>90</v>
      </c>
      <c r="O12979" s="6" t="s">
        <v>78706</v>
      </c>
    </row>
    <row r="12980" spans="9:15" x14ac:dyDescent="0.25">
      <c r="I12980">
        <v>12979</v>
      </c>
      <c r="J12980" s="6" t="s">
        <v>29193</v>
      </c>
      <c r="K12980" s="6" t="s">
        <v>52424</v>
      </c>
      <c r="L12980" s="6" t="s">
        <v>90</v>
      </c>
      <c r="M12980" s="6" t="s">
        <v>29194</v>
      </c>
      <c r="N12980" s="6" t="s">
        <v>61265</v>
      </c>
      <c r="O12980" s="6" t="s">
        <v>78707</v>
      </c>
    </row>
    <row r="12981" spans="9:15" x14ac:dyDescent="0.25">
      <c r="I12981">
        <v>12980</v>
      </c>
      <c r="J12981" s="6" t="s">
        <v>29195</v>
      </c>
      <c r="K12981" s="6" t="s">
        <v>51402</v>
      </c>
      <c r="L12981" s="6" t="s">
        <v>90</v>
      </c>
      <c r="M12981" s="6" t="s">
        <v>29196</v>
      </c>
      <c r="N12981" s="6" t="s">
        <v>61266</v>
      </c>
      <c r="O12981" s="6" t="s">
        <v>78708</v>
      </c>
    </row>
    <row r="12982" spans="9:15" x14ac:dyDescent="0.25">
      <c r="I12982">
        <v>12981</v>
      </c>
      <c r="J12982" s="6" t="s">
        <v>29197</v>
      </c>
      <c r="K12982" s="6" t="s">
        <v>52387</v>
      </c>
      <c r="L12982" s="6" t="s">
        <v>52349</v>
      </c>
      <c r="M12982" s="6" t="s">
        <v>29198</v>
      </c>
      <c r="N12982" s="6" t="s">
        <v>61267</v>
      </c>
      <c r="O12982" s="6" t="s">
        <v>78709</v>
      </c>
    </row>
    <row r="12983" spans="9:15" x14ac:dyDescent="0.25">
      <c r="I12983">
        <v>12982</v>
      </c>
      <c r="J12983" s="6" t="s">
        <v>29199</v>
      </c>
      <c r="K12983" s="6" t="s">
        <v>51191</v>
      </c>
      <c r="L12983" s="6" t="s">
        <v>90</v>
      </c>
      <c r="M12983" s="6" t="s">
        <v>29200</v>
      </c>
      <c r="N12983" s="6" t="s">
        <v>58661</v>
      </c>
      <c r="O12983" s="6" t="s">
        <v>78710</v>
      </c>
    </row>
    <row r="12984" spans="9:15" x14ac:dyDescent="0.25">
      <c r="I12984">
        <v>12983</v>
      </c>
      <c r="J12984" s="6" t="s">
        <v>29201</v>
      </c>
      <c r="K12984" s="6" t="s">
        <v>50901</v>
      </c>
      <c r="L12984" s="6" t="s">
        <v>50516</v>
      </c>
      <c r="M12984" s="6" t="s">
        <v>29202</v>
      </c>
      <c r="N12984" s="6" t="s">
        <v>57195</v>
      </c>
      <c r="O12984" s="6" t="s">
        <v>78711</v>
      </c>
    </row>
    <row r="12985" spans="9:15" x14ac:dyDescent="0.25">
      <c r="I12985">
        <v>12984</v>
      </c>
      <c r="J12985" s="6" t="s">
        <v>29203</v>
      </c>
      <c r="K12985" s="6" t="s">
        <v>48843</v>
      </c>
      <c r="L12985" s="6" t="s">
        <v>90</v>
      </c>
      <c r="M12985" s="6" t="s">
        <v>29204</v>
      </c>
      <c r="N12985" s="6" t="s">
        <v>61268</v>
      </c>
      <c r="O12985" s="6" t="s">
        <v>78712</v>
      </c>
    </row>
    <row r="12986" spans="9:15" x14ac:dyDescent="0.25">
      <c r="I12986">
        <v>12985</v>
      </c>
      <c r="J12986" s="6" t="s">
        <v>29205</v>
      </c>
      <c r="K12986" s="6" t="s">
        <v>49833</v>
      </c>
      <c r="L12986" s="6" t="s">
        <v>49435</v>
      </c>
      <c r="M12986" s="6" t="s">
        <v>29206</v>
      </c>
      <c r="N12986" s="6" t="s">
        <v>53252</v>
      </c>
      <c r="O12986" s="6" t="s">
        <v>78713</v>
      </c>
    </row>
    <row r="12987" spans="9:15" x14ac:dyDescent="0.25">
      <c r="I12987">
        <v>12986</v>
      </c>
      <c r="J12987" s="6" t="s">
        <v>29207</v>
      </c>
      <c r="K12987" s="6" t="s">
        <v>52372</v>
      </c>
      <c r="L12987" s="6" t="s">
        <v>90</v>
      </c>
      <c r="M12987" s="6" t="s">
        <v>29208</v>
      </c>
      <c r="N12987" s="6" t="s">
        <v>61269</v>
      </c>
      <c r="O12987" s="6" t="s">
        <v>78714</v>
      </c>
    </row>
    <row r="12988" spans="9:15" x14ac:dyDescent="0.25">
      <c r="I12988">
        <v>12987</v>
      </c>
      <c r="J12988" s="6" t="s">
        <v>29209</v>
      </c>
      <c r="K12988" s="6" t="s">
        <v>48664</v>
      </c>
      <c r="L12988" s="6" t="s">
        <v>52275</v>
      </c>
      <c r="M12988" s="6" t="s">
        <v>29210</v>
      </c>
      <c r="N12988" s="6" t="s">
        <v>61270</v>
      </c>
      <c r="O12988" s="6" t="s">
        <v>78715</v>
      </c>
    </row>
    <row r="12989" spans="9:15" x14ac:dyDescent="0.25">
      <c r="I12989">
        <v>12988</v>
      </c>
      <c r="J12989" s="6" t="s">
        <v>29211</v>
      </c>
      <c r="K12989" s="6" t="s">
        <v>52364</v>
      </c>
      <c r="L12989" s="6" t="s">
        <v>90</v>
      </c>
      <c r="M12989" s="6" t="s">
        <v>29212</v>
      </c>
      <c r="N12989" s="6" t="s">
        <v>61271</v>
      </c>
      <c r="O12989" s="6" t="s">
        <v>78716</v>
      </c>
    </row>
    <row r="12990" spans="9:15" x14ac:dyDescent="0.25">
      <c r="I12990">
        <v>12989</v>
      </c>
      <c r="J12990" s="6" t="s">
        <v>29213</v>
      </c>
      <c r="K12990" s="6" t="s">
        <v>52378</v>
      </c>
      <c r="L12990" s="6" t="s">
        <v>90</v>
      </c>
      <c r="M12990" s="6" t="s">
        <v>29214</v>
      </c>
      <c r="N12990" s="6" t="s">
        <v>61272</v>
      </c>
      <c r="O12990" s="6" t="s">
        <v>78717</v>
      </c>
    </row>
    <row r="12991" spans="9:15" x14ac:dyDescent="0.25">
      <c r="I12991">
        <v>12990</v>
      </c>
      <c r="J12991" s="6" t="s">
        <v>29215</v>
      </c>
      <c r="K12991" s="6" t="s">
        <v>50288</v>
      </c>
      <c r="L12991" s="6" t="s">
        <v>49619</v>
      </c>
      <c r="M12991" s="6" t="s">
        <v>29216</v>
      </c>
      <c r="N12991" s="6" t="s">
        <v>61273</v>
      </c>
      <c r="O12991" s="6" t="s">
        <v>78718</v>
      </c>
    </row>
    <row r="12992" spans="9:15" x14ac:dyDescent="0.25">
      <c r="I12992">
        <v>12991</v>
      </c>
      <c r="J12992" s="6" t="s">
        <v>29217</v>
      </c>
      <c r="K12992" s="6" t="s">
        <v>52405</v>
      </c>
      <c r="L12992" s="6" t="s">
        <v>90</v>
      </c>
      <c r="M12992" s="6" t="s">
        <v>29218</v>
      </c>
      <c r="N12992" s="6" t="s">
        <v>61274</v>
      </c>
      <c r="O12992" s="6" t="s">
        <v>78719</v>
      </c>
    </row>
    <row r="12993" spans="9:15" x14ac:dyDescent="0.25">
      <c r="I12993">
        <v>12992</v>
      </c>
      <c r="J12993" s="6" t="s">
        <v>29219</v>
      </c>
      <c r="K12993" s="6" t="s">
        <v>52332</v>
      </c>
      <c r="L12993" s="6" t="s">
        <v>90</v>
      </c>
      <c r="M12993" s="6" t="s">
        <v>29220</v>
      </c>
      <c r="N12993" s="6" t="s">
        <v>61275</v>
      </c>
      <c r="O12993" s="6" t="s">
        <v>78720</v>
      </c>
    </row>
    <row r="12994" spans="9:15" x14ac:dyDescent="0.25">
      <c r="I12994">
        <v>12993</v>
      </c>
      <c r="J12994" s="6" t="s">
        <v>29221</v>
      </c>
      <c r="K12994" s="6" t="s">
        <v>52369</v>
      </c>
      <c r="L12994" s="6" t="s">
        <v>90</v>
      </c>
      <c r="M12994" s="6" t="s">
        <v>29222</v>
      </c>
      <c r="N12994" s="6" t="s">
        <v>61276</v>
      </c>
      <c r="O12994" s="6" t="s">
        <v>78721</v>
      </c>
    </row>
    <row r="12995" spans="9:15" x14ac:dyDescent="0.25">
      <c r="I12995">
        <v>12994</v>
      </c>
      <c r="J12995" s="6" t="s">
        <v>29223</v>
      </c>
      <c r="K12995" s="6" t="s">
        <v>49505</v>
      </c>
      <c r="L12995" s="6" t="s">
        <v>90</v>
      </c>
      <c r="M12995" s="6" t="s">
        <v>29224</v>
      </c>
      <c r="N12995" s="6" t="s">
        <v>61277</v>
      </c>
      <c r="O12995" s="6" t="s">
        <v>78722</v>
      </c>
    </row>
    <row r="12996" spans="9:15" x14ac:dyDescent="0.25">
      <c r="I12996">
        <v>12995</v>
      </c>
      <c r="J12996" s="6" t="s">
        <v>29225</v>
      </c>
      <c r="K12996" s="6" t="s">
        <v>49125</v>
      </c>
      <c r="L12996" s="6" t="s">
        <v>49234</v>
      </c>
      <c r="M12996" s="6" t="s">
        <v>29226</v>
      </c>
      <c r="N12996" s="6" t="s">
        <v>61278</v>
      </c>
      <c r="O12996" s="6" t="s">
        <v>78723</v>
      </c>
    </row>
    <row r="12997" spans="9:15" x14ac:dyDescent="0.25">
      <c r="I12997">
        <v>12996</v>
      </c>
      <c r="J12997" s="6" t="s">
        <v>29227</v>
      </c>
      <c r="K12997" s="6" t="s">
        <v>50004</v>
      </c>
      <c r="L12997" s="6" t="s">
        <v>90</v>
      </c>
      <c r="M12997" s="6" t="s">
        <v>29228</v>
      </c>
      <c r="N12997" s="6" t="s">
        <v>61279</v>
      </c>
      <c r="O12997" s="6" t="s">
        <v>78724</v>
      </c>
    </row>
    <row r="12998" spans="9:15" x14ac:dyDescent="0.25">
      <c r="I12998">
        <v>12997</v>
      </c>
      <c r="J12998" s="6" t="s">
        <v>29229</v>
      </c>
      <c r="K12998" s="6" t="s">
        <v>51824</v>
      </c>
      <c r="L12998" s="6" t="s">
        <v>90</v>
      </c>
      <c r="M12998" s="6" t="s">
        <v>29230</v>
      </c>
      <c r="N12998" s="6" t="s">
        <v>61280</v>
      </c>
      <c r="O12998" s="6" t="s">
        <v>78725</v>
      </c>
    </row>
    <row r="12999" spans="9:15" x14ac:dyDescent="0.25">
      <c r="I12999">
        <v>12998</v>
      </c>
      <c r="J12999" s="6" t="s">
        <v>29231</v>
      </c>
      <c r="K12999" s="6" t="s">
        <v>52072</v>
      </c>
      <c r="L12999" s="6" t="s">
        <v>52092</v>
      </c>
      <c r="M12999" s="6" t="s">
        <v>29232</v>
      </c>
      <c r="N12999" s="6" t="s">
        <v>61281</v>
      </c>
      <c r="O12999" s="6" t="s">
        <v>78726</v>
      </c>
    </row>
    <row r="13000" spans="9:15" x14ac:dyDescent="0.25">
      <c r="I13000">
        <v>12999</v>
      </c>
      <c r="J13000" s="6" t="s">
        <v>29233</v>
      </c>
      <c r="K13000" s="6" t="s">
        <v>52369</v>
      </c>
      <c r="L13000" s="6" t="s">
        <v>90</v>
      </c>
      <c r="M13000" s="6" t="s">
        <v>29234</v>
      </c>
      <c r="N13000" s="6" t="s">
        <v>61282</v>
      </c>
      <c r="O13000" s="6" t="s">
        <v>78727</v>
      </c>
    </row>
    <row r="13001" spans="9:15" x14ac:dyDescent="0.25">
      <c r="I13001">
        <v>13000</v>
      </c>
      <c r="J13001" s="6" t="s">
        <v>29235</v>
      </c>
      <c r="K13001" s="6" t="s">
        <v>51561</v>
      </c>
      <c r="L13001" s="6" t="s">
        <v>90</v>
      </c>
      <c r="M13001" s="6" t="s">
        <v>29236</v>
      </c>
      <c r="N13001" s="6" t="s">
        <v>61283</v>
      </c>
      <c r="O13001" s="6" t="s">
        <v>78728</v>
      </c>
    </row>
    <row r="13002" spans="9:15" x14ac:dyDescent="0.25">
      <c r="I13002">
        <v>13001</v>
      </c>
      <c r="J13002" s="6" t="s">
        <v>29237</v>
      </c>
      <c r="K13002" s="6" t="s">
        <v>51251</v>
      </c>
      <c r="L13002" s="6" t="s">
        <v>51383</v>
      </c>
      <c r="M13002" s="6" t="s">
        <v>29238</v>
      </c>
      <c r="N13002" s="6" t="s">
        <v>61284</v>
      </c>
      <c r="O13002" s="6" t="s">
        <v>78729</v>
      </c>
    </row>
    <row r="13003" spans="9:15" x14ac:dyDescent="0.25">
      <c r="I13003">
        <v>13002</v>
      </c>
      <c r="J13003" s="6" t="s">
        <v>29239</v>
      </c>
      <c r="K13003" s="6" t="s">
        <v>50560</v>
      </c>
      <c r="L13003" s="6" t="s">
        <v>90</v>
      </c>
      <c r="M13003" s="6" t="s">
        <v>29240</v>
      </c>
      <c r="N13003" s="6" t="s">
        <v>61285</v>
      </c>
      <c r="O13003" s="6" t="s">
        <v>78730</v>
      </c>
    </row>
    <row r="13004" spans="9:15" x14ac:dyDescent="0.25">
      <c r="I13004">
        <v>13003</v>
      </c>
      <c r="J13004" s="6" t="s">
        <v>29241</v>
      </c>
      <c r="K13004" s="6" t="s">
        <v>49716</v>
      </c>
      <c r="L13004" s="6" t="s">
        <v>90</v>
      </c>
      <c r="M13004" s="6" t="s">
        <v>29242</v>
      </c>
      <c r="N13004" s="6" t="s">
        <v>61286</v>
      </c>
      <c r="O13004" s="6" t="s">
        <v>78731</v>
      </c>
    </row>
    <row r="13005" spans="9:15" x14ac:dyDescent="0.25">
      <c r="I13005">
        <v>13004</v>
      </c>
      <c r="J13005" s="6" t="s">
        <v>29243</v>
      </c>
      <c r="K13005" s="6" t="s">
        <v>50130</v>
      </c>
      <c r="L13005" s="6" t="s">
        <v>50412</v>
      </c>
      <c r="M13005" s="6" t="s">
        <v>29244</v>
      </c>
      <c r="N13005" s="6" t="s">
        <v>61287</v>
      </c>
      <c r="O13005" s="6" t="s">
        <v>78732</v>
      </c>
    </row>
    <row r="13006" spans="9:15" x14ac:dyDescent="0.25">
      <c r="I13006">
        <v>13005</v>
      </c>
      <c r="J13006" s="6" t="s">
        <v>29245</v>
      </c>
      <c r="K13006" s="6" t="s">
        <v>52387</v>
      </c>
      <c r="L13006" s="6" t="s">
        <v>90</v>
      </c>
      <c r="M13006" s="6" t="s">
        <v>29246</v>
      </c>
      <c r="N13006" s="6" t="s">
        <v>61288</v>
      </c>
      <c r="O13006" s="6" t="s">
        <v>69186</v>
      </c>
    </row>
    <row r="13007" spans="9:15" x14ac:dyDescent="0.25">
      <c r="I13007">
        <v>13006</v>
      </c>
      <c r="J13007" s="6" t="s">
        <v>29247</v>
      </c>
      <c r="K13007" s="6" t="s">
        <v>50529</v>
      </c>
      <c r="L13007" s="6" t="s">
        <v>48829</v>
      </c>
      <c r="M13007" s="6" t="s">
        <v>29248</v>
      </c>
      <c r="N13007" s="6" t="s">
        <v>61289</v>
      </c>
      <c r="O13007" s="6" t="s">
        <v>78733</v>
      </c>
    </row>
    <row r="13008" spans="9:15" x14ac:dyDescent="0.25">
      <c r="I13008">
        <v>13007</v>
      </c>
      <c r="J13008" s="6" t="s">
        <v>29249</v>
      </c>
      <c r="K13008" s="6" t="s">
        <v>52468</v>
      </c>
      <c r="L13008" s="6" t="s">
        <v>90</v>
      </c>
      <c r="M13008" s="6" t="s">
        <v>29250</v>
      </c>
      <c r="N13008" s="6" t="s">
        <v>61290</v>
      </c>
      <c r="O13008" s="6" t="s">
        <v>78734</v>
      </c>
    </row>
    <row r="13009" spans="9:15" x14ac:dyDescent="0.25">
      <c r="I13009">
        <v>13008</v>
      </c>
      <c r="J13009" s="6" t="s">
        <v>29251</v>
      </c>
      <c r="K13009" s="6" t="s">
        <v>49161</v>
      </c>
      <c r="L13009" s="6" t="s">
        <v>49215</v>
      </c>
      <c r="M13009" s="6" t="s">
        <v>29252</v>
      </c>
      <c r="N13009" s="6" t="s">
        <v>61291</v>
      </c>
      <c r="O13009" s="6" t="s">
        <v>78735</v>
      </c>
    </row>
    <row r="13010" spans="9:15" x14ac:dyDescent="0.25">
      <c r="I13010">
        <v>13009</v>
      </c>
      <c r="J13010" s="6" t="s">
        <v>29253</v>
      </c>
      <c r="K13010" s="6" t="s">
        <v>52438</v>
      </c>
      <c r="L13010" s="6" t="s">
        <v>90</v>
      </c>
      <c r="M13010" s="6" t="s">
        <v>29254</v>
      </c>
      <c r="N13010" s="6" t="s">
        <v>61292</v>
      </c>
      <c r="O13010" s="6" t="s">
        <v>72126</v>
      </c>
    </row>
    <row r="13011" spans="9:15" x14ac:dyDescent="0.25">
      <c r="I13011">
        <v>13010</v>
      </c>
      <c r="J13011" s="6" t="s">
        <v>29255</v>
      </c>
      <c r="K13011" s="6" t="s">
        <v>50284</v>
      </c>
      <c r="L13011" s="6" t="s">
        <v>90</v>
      </c>
      <c r="M13011" s="6" t="s">
        <v>29256</v>
      </c>
      <c r="N13011" s="6" t="s">
        <v>61293</v>
      </c>
      <c r="O13011" s="6" t="s">
        <v>78736</v>
      </c>
    </row>
    <row r="13012" spans="9:15" x14ac:dyDescent="0.25">
      <c r="I13012">
        <v>13011</v>
      </c>
      <c r="J13012" s="6" t="s">
        <v>29257</v>
      </c>
      <c r="K13012" s="6" t="s">
        <v>51248</v>
      </c>
      <c r="L13012" s="6" t="s">
        <v>51217</v>
      </c>
      <c r="M13012" s="6" t="s">
        <v>29258</v>
      </c>
      <c r="N13012" s="6" t="s">
        <v>61294</v>
      </c>
      <c r="O13012" s="6" t="s">
        <v>70211</v>
      </c>
    </row>
    <row r="13013" spans="9:15" x14ac:dyDescent="0.25">
      <c r="I13013">
        <v>13012</v>
      </c>
      <c r="J13013" s="6" t="s">
        <v>29259</v>
      </c>
      <c r="K13013" s="6" t="s">
        <v>52521</v>
      </c>
      <c r="L13013" s="6" t="s">
        <v>90</v>
      </c>
      <c r="M13013" s="6" t="s">
        <v>29260</v>
      </c>
      <c r="N13013" s="6" t="s">
        <v>61295</v>
      </c>
      <c r="O13013" s="6" t="s">
        <v>78737</v>
      </c>
    </row>
    <row r="13014" spans="9:15" x14ac:dyDescent="0.25">
      <c r="I13014">
        <v>13013</v>
      </c>
      <c r="J13014" s="6" t="s">
        <v>29261</v>
      </c>
      <c r="K13014" s="6" t="s">
        <v>49439</v>
      </c>
      <c r="L13014" s="6" t="s">
        <v>90</v>
      </c>
      <c r="M13014" s="6" t="s">
        <v>29262</v>
      </c>
      <c r="N13014" s="6" t="s">
        <v>56949</v>
      </c>
      <c r="O13014" s="6" t="s">
        <v>78738</v>
      </c>
    </row>
    <row r="13015" spans="9:15" x14ac:dyDescent="0.25">
      <c r="I13015">
        <v>13014</v>
      </c>
      <c r="J13015" s="6" t="s">
        <v>29263</v>
      </c>
      <c r="K13015" s="6" t="s">
        <v>50036</v>
      </c>
      <c r="L13015" s="6" t="s">
        <v>90</v>
      </c>
      <c r="M13015" s="6" t="s">
        <v>29264</v>
      </c>
      <c r="N13015" s="6" t="s">
        <v>61296</v>
      </c>
      <c r="O13015" s="6" t="s">
        <v>78739</v>
      </c>
    </row>
    <row r="13016" spans="9:15" x14ac:dyDescent="0.25">
      <c r="I13016">
        <v>13015</v>
      </c>
      <c r="J13016" s="6" t="s">
        <v>29265</v>
      </c>
      <c r="K13016" s="6" t="s">
        <v>48853</v>
      </c>
      <c r="L13016" s="6" t="s">
        <v>48850</v>
      </c>
      <c r="M13016" s="6" t="s">
        <v>29266</v>
      </c>
      <c r="N13016" s="6" t="s">
        <v>61297</v>
      </c>
      <c r="O13016" s="6" t="s">
        <v>78740</v>
      </c>
    </row>
    <row r="13017" spans="9:15" x14ac:dyDescent="0.25">
      <c r="I13017">
        <v>13016</v>
      </c>
      <c r="J13017" s="6" t="s">
        <v>29267</v>
      </c>
      <c r="K13017" s="6" t="s">
        <v>50508</v>
      </c>
      <c r="L13017" s="6" t="s">
        <v>90</v>
      </c>
      <c r="M13017" s="6" t="s">
        <v>29268</v>
      </c>
      <c r="N13017" s="6" t="s">
        <v>61298</v>
      </c>
      <c r="O13017" s="6" t="s">
        <v>78741</v>
      </c>
    </row>
    <row r="13018" spans="9:15" x14ac:dyDescent="0.25">
      <c r="I13018">
        <v>13017</v>
      </c>
      <c r="J13018" s="6" t="s">
        <v>29269</v>
      </c>
      <c r="K13018" s="6" t="s">
        <v>48620</v>
      </c>
      <c r="L13018" s="6" t="s">
        <v>50494</v>
      </c>
      <c r="M13018" s="6" t="s">
        <v>29270</v>
      </c>
      <c r="N13018" s="6" t="s">
        <v>61299</v>
      </c>
      <c r="O13018" s="6" t="s">
        <v>78742</v>
      </c>
    </row>
    <row r="13019" spans="9:15" x14ac:dyDescent="0.25">
      <c r="I13019">
        <v>13018</v>
      </c>
      <c r="J13019" s="6" t="s">
        <v>29271</v>
      </c>
      <c r="K13019" s="6" t="s">
        <v>49590</v>
      </c>
      <c r="L13019" s="6" t="s">
        <v>49509</v>
      </c>
      <c r="M13019" s="6" t="s">
        <v>29272</v>
      </c>
      <c r="N13019" s="6" t="s">
        <v>61300</v>
      </c>
      <c r="O13019" s="6" t="s">
        <v>78743</v>
      </c>
    </row>
    <row r="13020" spans="9:15" x14ac:dyDescent="0.25">
      <c r="I13020">
        <v>13019</v>
      </c>
      <c r="J13020" s="6" t="s">
        <v>29273</v>
      </c>
      <c r="K13020" s="6" t="s">
        <v>51235</v>
      </c>
      <c r="L13020" s="6" t="s">
        <v>51248</v>
      </c>
      <c r="M13020" s="6" t="s">
        <v>29274</v>
      </c>
      <c r="N13020" s="6" t="s">
        <v>61301</v>
      </c>
      <c r="O13020" s="6" t="s">
        <v>78744</v>
      </c>
    </row>
    <row r="13021" spans="9:15" x14ac:dyDescent="0.25">
      <c r="I13021">
        <v>13020</v>
      </c>
      <c r="J13021" s="6" t="s">
        <v>29275</v>
      </c>
      <c r="K13021" s="6" t="s">
        <v>49234</v>
      </c>
      <c r="L13021" s="6" t="s">
        <v>49242</v>
      </c>
      <c r="M13021" s="6" t="s">
        <v>29276</v>
      </c>
      <c r="N13021" s="6" t="s">
        <v>54384</v>
      </c>
      <c r="O13021" s="6" t="s">
        <v>78745</v>
      </c>
    </row>
    <row r="13022" spans="9:15" x14ac:dyDescent="0.25">
      <c r="I13022">
        <v>13021</v>
      </c>
      <c r="J13022" s="6" t="s">
        <v>29277</v>
      </c>
      <c r="K13022" s="6" t="s">
        <v>52563</v>
      </c>
      <c r="L13022" s="6" t="s">
        <v>48875</v>
      </c>
      <c r="M13022" s="6" t="s">
        <v>29278</v>
      </c>
      <c r="N13022" s="6" t="s">
        <v>61302</v>
      </c>
      <c r="O13022" s="6" t="s">
        <v>78746</v>
      </c>
    </row>
    <row r="13023" spans="9:15" x14ac:dyDescent="0.25">
      <c r="I13023">
        <v>13022</v>
      </c>
      <c r="J13023" s="6" t="s">
        <v>29279</v>
      </c>
      <c r="K13023" s="6" t="s">
        <v>52507</v>
      </c>
      <c r="L13023" s="6" t="s">
        <v>52451</v>
      </c>
      <c r="M13023" s="6" t="s">
        <v>29280</v>
      </c>
      <c r="N13023" s="6" t="s">
        <v>54383</v>
      </c>
      <c r="O13023" s="6" t="s">
        <v>78747</v>
      </c>
    </row>
    <row r="13024" spans="9:15" x14ac:dyDescent="0.25">
      <c r="I13024">
        <v>13023</v>
      </c>
      <c r="J13024" s="6" t="s">
        <v>29281</v>
      </c>
      <c r="K13024" s="6" t="s">
        <v>50808</v>
      </c>
      <c r="L13024" s="6" t="s">
        <v>50955</v>
      </c>
      <c r="M13024" s="6" t="s">
        <v>29282</v>
      </c>
      <c r="N13024" s="6" t="s">
        <v>61303</v>
      </c>
      <c r="O13024" s="6" t="s">
        <v>78748</v>
      </c>
    </row>
    <row r="13025" spans="9:15" x14ac:dyDescent="0.25">
      <c r="I13025">
        <v>13024</v>
      </c>
      <c r="J13025" s="6" t="s">
        <v>29283</v>
      </c>
      <c r="K13025" s="6" t="s">
        <v>52378</v>
      </c>
      <c r="L13025" s="6" t="s">
        <v>90</v>
      </c>
      <c r="M13025" s="6" t="s">
        <v>29284</v>
      </c>
      <c r="N13025" s="6" t="s">
        <v>61304</v>
      </c>
      <c r="O13025" s="6" t="s">
        <v>78749</v>
      </c>
    </row>
    <row r="13026" spans="9:15" x14ac:dyDescent="0.25">
      <c r="I13026">
        <v>13025</v>
      </c>
      <c r="J13026" s="6" t="s">
        <v>29285</v>
      </c>
      <c r="K13026" s="6" t="s">
        <v>49159</v>
      </c>
      <c r="L13026" s="6" t="s">
        <v>50486</v>
      </c>
      <c r="M13026" s="6" t="s">
        <v>29286</v>
      </c>
      <c r="N13026" s="6" t="s">
        <v>61076</v>
      </c>
      <c r="O13026" s="6" t="s">
        <v>78750</v>
      </c>
    </row>
    <row r="13027" spans="9:15" x14ac:dyDescent="0.25">
      <c r="I13027">
        <v>13026</v>
      </c>
      <c r="J13027" s="6" t="s">
        <v>29287</v>
      </c>
      <c r="K13027" s="6" t="s">
        <v>51041</v>
      </c>
      <c r="L13027" s="6" t="s">
        <v>90</v>
      </c>
      <c r="M13027" s="6" t="s">
        <v>29288</v>
      </c>
      <c r="N13027" s="6" t="s">
        <v>61305</v>
      </c>
      <c r="O13027" s="6" t="s">
        <v>78751</v>
      </c>
    </row>
    <row r="13028" spans="9:15" x14ac:dyDescent="0.25">
      <c r="I13028">
        <v>13027</v>
      </c>
      <c r="J13028" s="6" t="s">
        <v>29289</v>
      </c>
      <c r="K13028" s="6" t="s">
        <v>52352</v>
      </c>
      <c r="L13028" s="6" t="s">
        <v>90</v>
      </c>
      <c r="M13028" s="6" t="s">
        <v>29290</v>
      </c>
      <c r="N13028" s="6" t="s">
        <v>61122</v>
      </c>
      <c r="O13028" s="6" t="s">
        <v>78752</v>
      </c>
    </row>
    <row r="13029" spans="9:15" x14ac:dyDescent="0.25">
      <c r="I13029">
        <v>13028</v>
      </c>
      <c r="J13029" s="6" t="s">
        <v>29291</v>
      </c>
      <c r="K13029" s="6" t="s">
        <v>52414</v>
      </c>
      <c r="L13029" s="6" t="s">
        <v>90</v>
      </c>
      <c r="M13029" s="6" t="s">
        <v>29292</v>
      </c>
      <c r="N13029" s="6" t="s">
        <v>60766</v>
      </c>
      <c r="O13029" s="6" t="s">
        <v>78753</v>
      </c>
    </row>
    <row r="13030" spans="9:15" x14ac:dyDescent="0.25">
      <c r="I13030">
        <v>13029</v>
      </c>
      <c r="J13030" s="6" t="s">
        <v>29293</v>
      </c>
      <c r="K13030" s="6" t="s">
        <v>52338</v>
      </c>
      <c r="L13030" s="6" t="s">
        <v>90</v>
      </c>
      <c r="M13030" s="6" t="s">
        <v>29294</v>
      </c>
      <c r="N13030" s="6" t="s">
        <v>61306</v>
      </c>
      <c r="O13030" s="6" t="s">
        <v>78754</v>
      </c>
    </row>
    <row r="13031" spans="9:15" x14ac:dyDescent="0.25">
      <c r="I13031">
        <v>13030</v>
      </c>
      <c r="J13031" s="6" t="s">
        <v>29295</v>
      </c>
      <c r="K13031" s="6" t="s">
        <v>51708</v>
      </c>
      <c r="L13031" s="6" t="s">
        <v>90</v>
      </c>
      <c r="M13031" s="6" t="s">
        <v>29296</v>
      </c>
      <c r="N13031" s="6" t="s">
        <v>61307</v>
      </c>
      <c r="O13031" s="6" t="s">
        <v>78755</v>
      </c>
    </row>
    <row r="13032" spans="9:15" x14ac:dyDescent="0.25">
      <c r="I13032">
        <v>13031</v>
      </c>
      <c r="J13032" s="6" t="s">
        <v>29297</v>
      </c>
      <c r="K13032" s="6" t="s">
        <v>50298</v>
      </c>
      <c r="L13032" s="6" t="s">
        <v>50449</v>
      </c>
      <c r="M13032" s="6" t="s">
        <v>29298</v>
      </c>
      <c r="N13032" s="6" t="s">
        <v>61308</v>
      </c>
      <c r="O13032" s="6" t="s">
        <v>78756</v>
      </c>
    </row>
    <row r="13033" spans="9:15" x14ac:dyDescent="0.25">
      <c r="I13033">
        <v>13032</v>
      </c>
      <c r="J13033" s="6" t="s">
        <v>29299</v>
      </c>
      <c r="K13033" s="6" t="s">
        <v>50529</v>
      </c>
      <c r="L13033" s="6" t="s">
        <v>52440</v>
      </c>
      <c r="M13033" s="6" t="s">
        <v>29300</v>
      </c>
      <c r="N13033" s="6" t="s">
        <v>61309</v>
      </c>
      <c r="O13033" s="6" t="s">
        <v>78757</v>
      </c>
    </row>
    <row r="13034" spans="9:15" x14ac:dyDescent="0.25">
      <c r="I13034">
        <v>13033</v>
      </c>
      <c r="J13034" s="6" t="s">
        <v>29301</v>
      </c>
      <c r="K13034" s="6" t="s">
        <v>51294</v>
      </c>
      <c r="L13034" s="6" t="s">
        <v>90</v>
      </c>
      <c r="M13034" s="6" t="s">
        <v>29302</v>
      </c>
      <c r="N13034" s="6" t="s">
        <v>61310</v>
      </c>
      <c r="O13034" s="6" t="s">
        <v>78758</v>
      </c>
    </row>
    <row r="13035" spans="9:15" x14ac:dyDescent="0.25">
      <c r="I13035">
        <v>13034</v>
      </c>
      <c r="J13035" s="6" t="s">
        <v>29303</v>
      </c>
      <c r="K13035" s="6" t="s">
        <v>52560</v>
      </c>
      <c r="L13035" s="6" t="s">
        <v>49357</v>
      </c>
      <c r="M13035" s="6" t="s">
        <v>29304</v>
      </c>
      <c r="N13035" s="6" t="s">
        <v>90</v>
      </c>
      <c r="O13035" s="6" t="s">
        <v>78759</v>
      </c>
    </row>
    <row r="13036" spans="9:15" x14ac:dyDescent="0.25">
      <c r="I13036">
        <v>13035</v>
      </c>
      <c r="J13036" s="6" t="s">
        <v>29305</v>
      </c>
      <c r="K13036" s="6" t="s">
        <v>51756</v>
      </c>
      <c r="L13036" s="6" t="s">
        <v>52435</v>
      </c>
      <c r="M13036" s="6" t="s">
        <v>29306</v>
      </c>
      <c r="N13036" s="6" t="s">
        <v>61311</v>
      </c>
      <c r="O13036" s="6" t="s">
        <v>78760</v>
      </c>
    </row>
    <row r="13037" spans="9:15" x14ac:dyDescent="0.25">
      <c r="I13037">
        <v>13036</v>
      </c>
      <c r="J13037" s="6" t="s">
        <v>29307</v>
      </c>
      <c r="K13037" s="6" t="s">
        <v>50171</v>
      </c>
      <c r="L13037" s="6" t="s">
        <v>50175</v>
      </c>
      <c r="M13037" s="6" t="s">
        <v>29308</v>
      </c>
      <c r="N13037" s="6" t="s">
        <v>61312</v>
      </c>
      <c r="O13037" s="6" t="s">
        <v>78761</v>
      </c>
    </row>
    <row r="13038" spans="9:15" x14ac:dyDescent="0.25">
      <c r="I13038">
        <v>13037</v>
      </c>
      <c r="J13038" s="6" t="s">
        <v>29309</v>
      </c>
      <c r="K13038" s="6" t="s">
        <v>51025</v>
      </c>
      <c r="L13038" s="6" t="s">
        <v>52516</v>
      </c>
      <c r="M13038" s="6" t="s">
        <v>29310</v>
      </c>
      <c r="N13038" s="6" t="s">
        <v>61313</v>
      </c>
      <c r="O13038" s="6" t="s">
        <v>78762</v>
      </c>
    </row>
    <row r="13039" spans="9:15" x14ac:dyDescent="0.25">
      <c r="I13039">
        <v>13038</v>
      </c>
      <c r="J13039" s="6" t="s">
        <v>29311</v>
      </c>
      <c r="K13039" s="6" t="s">
        <v>48791</v>
      </c>
      <c r="L13039" s="6" t="s">
        <v>90</v>
      </c>
      <c r="M13039" s="6" t="s">
        <v>29312</v>
      </c>
      <c r="N13039" s="6" t="s">
        <v>61314</v>
      </c>
      <c r="O13039" s="6" t="s">
        <v>78763</v>
      </c>
    </row>
    <row r="13040" spans="9:15" x14ac:dyDescent="0.25">
      <c r="I13040">
        <v>13039</v>
      </c>
      <c r="J13040" s="6" t="s">
        <v>29313</v>
      </c>
      <c r="K13040" s="6" t="s">
        <v>51874</v>
      </c>
      <c r="L13040" s="6" t="s">
        <v>90</v>
      </c>
      <c r="M13040" s="6" t="s">
        <v>29314</v>
      </c>
      <c r="N13040" s="6" t="s">
        <v>61315</v>
      </c>
      <c r="O13040" s="6" t="s">
        <v>78764</v>
      </c>
    </row>
    <row r="13041" spans="9:15" x14ac:dyDescent="0.25">
      <c r="I13041">
        <v>13040</v>
      </c>
      <c r="J13041" s="6" t="s">
        <v>29315</v>
      </c>
      <c r="K13041" s="6" t="s">
        <v>50248</v>
      </c>
      <c r="L13041" s="6" t="s">
        <v>90</v>
      </c>
      <c r="M13041" s="6" t="s">
        <v>29316</v>
      </c>
      <c r="N13041" s="6" t="s">
        <v>61316</v>
      </c>
      <c r="O13041" s="6" t="s">
        <v>78765</v>
      </c>
    </row>
    <row r="13042" spans="9:15" x14ac:dyDescent="0.25">
      <c r="I13042">
        <v>13041</v>
      </c>
      <c r="J13042" s="6" t="s">
        <v>29317</v>
      </c>
      <c r="K13042" s="6" t="s">
        <v>50391</v>
      </c>
      <c r="L13042" s="6" t="s">
        <v>90</v>
      </c>
      <c r="M13042" s="6" t="s">
        <v>29318</v>
      </c>
      <c r="N13042" s="6" t="s">
        <v>61317</v>
      </c>
      <c r="O13042" s="6" t="s">
        <v>78766</v>
      </c>
    </row>
    <row r="13043" spans="9:15" x14ac:dyDescent="0.25">
      <c r="I13043">
        <v>13042</v>
      </c>
      <c r="J13043" s="6" t="s">
        <v>29319</v>
      </c>
      <c r="K13043" s="6" t="s">
        <v>52530</v>
      </c>
      <c r="L13043" s="6" t="s">
        <v>90</v>
      </c>
      <c r="M13043" s="6" t="s">
        <v>29320</v>
      </c>
      <c r="N13043" s="6" t="s">
        <v>90</v>
      </c>
      <c r="O13043" s="6" t="s">
        <v>78767</v>
      </c>
    </row>
    <row r="13044" spans="9:15" x14ac:dyDescent="0.25">
      <c r="I13044">
        <v>13043</v>
      </c>
      <c r="J13044" s="6" t="s">
        <v>28799</v>
      </c>
      <c r="K13044" s="6" t="s">
        <v>52402</v>
      </c>
      <c r="L13044" s="6" t="s">
        <v>90</v>
      </c>
      <c r="M13044" s="6" t="s">
        <v>29321</v>
      </c>
      <c r="N13044" s="6" t="s">
        <v>61318</v>
      </c>
      <c r="O13044" s="6" t="s">
        <v>78768</v>
      </c>
    </row>
    <row r="13045" spans="9:15" x14ac:dyDescent="0.25">
      <c r="I13045">
        <v>13044</v>
      </c>
      <c r="J13045" s="6" t="s">
        <v>29322</v>
      </c>
      <c r="K13045" s="6" t="s">
        <v>50557</v>
      </c>
      <c r="L13045" s="6" t="s">
        <v>90</v>
      </c>
      <c r="M13045" s="6" t="s">
        <v>29323</v>
      </c>
      <c r="N13045" s="6" t="s">
        <v>61319</v>
      </c>
      <c r="O13045" s="6" t="s">
        <v>78769</v>
      </c>
    </row>
    <row r="13046" spans="9:15" x14ac:dyDescent="0.25">
      <c r="I13046">
        <v>13045</v>
      </c>
      <c r="J13046" s="6" t="s">
        <v>29324</v>
      </c>
      <c r="K13046" s="6" t="s">
        <v>48958</v>
      </c>
      <c r="L13046" s="6" t="s">
        <v>48961</v>
      </c>
      <c r="M13046" s="6" t="s">
        <v>29325</v>
      </c>
      <c r="N13046" s="6" t="s">
        <v>61320</v>
      </c>
      <c r="O13046" s="6" t="s">
        <v>78770</v>
      </c>
    </row>
    <row r="13047" spans="9:15" x14ac:dyDescent="0.25">
      <c r="I13047">
        <v>13046</v>
      </c>
      <c r="J13047" s="6" t="s">
        <v>29326</v>
      </c>
      <c r="K13047" s="6" t="s">
        <v>52230</v>
      </c>
      <c r="L13047" s="6" t="s">
        <v>90</v>
      </c>
      <c r="M13047" s="6" t="s">
        <v>29327</v>
      </c>
      <c r="N13047" s="6" t="s">
        <v>90</v>
      </c>
      <c r="O13047" s="6" t="s">
        <v>78771</v>
      </c>
    </row>
    <row r="13048" spans="9:15" x14ac:dyDescent="0.25">
      <c r="I13048">
        <v>13047</v>
      </c>
      <c r="J13048" s="6" t="s">
        <v>29328</v>
      </c>
      <c r="K13048" s="6" t="s">
        <v>51346</v>
      </c>
      <c r="L13048" s="6" t="s">
        <v>90</v>
      </c>
      <c r="M13048" s="6" t="s">
        <v>29329</v>
      </c>
      <c r="N13048" s="6" t="s">
        <v>61321</v>
      </c>
      <c r="O13048" s="6" t="s">
        <v>78772</v>
      </c>
    </row>
    <row r="13049" spans="9:15" x14ac:dyDescent="0.25">
      <c r="I13049">
        <v>13048</v>
      </c>
      <c r="J13049" s="6" t="s">
        <v>29330</v>
      </c>
      <c r="K13049" s="6" t="s">
        <v>51400</v>
      </c>
      <c r="L13049" s="6" t="s">
        <v>51373</v>
      </c>
      <c r="M13049" s="6" t="s">
        <v>29331</v>
      </c>
      <c r="N13049" s="6" t="s">
        <v>61322</v>
      </c>
      <c r="O13049" s="6" t="s">
        <v>74049</v>
      </c>
    </row>
    <row r="13050" spans="9:15" x14ac:dyDescent="0.25">
      <c r="I13050">
        <v>13049</v>
      </c>
      <c r="J13050" s="6" t="s">
        <v>29332</v>
      </c>
      <c r="K13050" s="6" t="s">
        <v>52372</v>
      </c>
      <c r="L13050" s="6" t="s">
        <v>90</v>
      </c>
      <c r="M13050" s="6" t="s">
        <v>29333</v>
      </c>
      <c r="N13050" s="6" t="s">
        <v>61323</v>
      </c>
      <c r="O13050" s="6" t="s">
        <v>78773</v>
      </c>
    </row>
    <row r="13051" spans="9:15" x14ac:dyDescent="0.25">
      <c r="I13051">
        <v>13050</v>
      </c>
      <c r="J13051" s="6" t="s">
        <v>29334</v>
      </c>
      <c r="K13051" s="6" t="s">
        <v>52372</v>
      </c>
      <c r="L13051" s="6" t="s">
        <v>90</v>
      </c>
      <c r="M13051" s="6" t="s">
        <v>29335</v>
      </c>
      <c r="N13051" s="6" t="s">
        <v>61324</v>
      </c>
      <c r="O13051" s="6" t="s">
        <v>78774</v>
      </c>
    </row>
    <row r="13052" spans="9:15" x14ac:dyDescent="0.25">
      <c r="I13052">
        <v>13051</v>
      </c>
      <c r="J13052" s="6" t="s">
        <v>29336</v>
      </c>
      <c r="K13052" s="6" t="s">
        <v>51004</v>
      </c>
      <c r="L13052" s="6" t="s">
        <v>49169</v>
      </c>
      <c r="M13052" s="6" t="s">
        <v>29337</v>
      </c>
      <c r="N13052" s="6" t="s">
        <v>61325</v>
      </c>
      <c r="O13052" s="6" t="s">
        <v>78775</v>
      </c>
    </row>
    <row r="13053" spans="9:15" x14ac:dyDescent="0.25">
      <c r="I13053">
        <v>13052</v>
      </c>
      <c r="J13053" s="6" t="s">
        <v>29338</v>
      </c>
      <c r="K13053" s="6" t="s">
        <v>52375</v>
      </c>
      <c r="L13053" s="6" t="s">
        <v>90</v>
      </c>
      <c r="M13053" s="6" t="s">
        <v>29339</v>
      </c>
      <c r="N13053" s="6" t="s">
        <v>61326</v>
      </c>
      <c r="O13053" s="6" t="s">
        <v>78776</v>
      </c>
    </row>
    <row r="13054" spans="9:15" x14ac:dyDescent="0.25">
      <c r="I13054">
        <v>13053</v>
      </c>
      <c r="J13054" s="6" t="s">
        <v>29340</v>
      </c>
      <c r="K13054" s="6" t="s">
        <v>49362</v>
      </c>
      <c r="L13054" s="6" t="s">
        <v>90</v>
      </c>
      <c r="M13054" s="6" t="s">
        <v>29341</v>
      </c>
      <c r="N13054" s="6" t="s">
        <v>61327</v>
      </c>
      <c r="O13054" s="6" t="s">
        <v>78777</v>
      </c>
    </row>
    <row r="13055" spans="9:15" x14ac:dyDescent="0.25">
      <c r="I13055">
        <v>13054</v>
      </c>
      <c r="J13055" s="6" t="s">
        <v>29342</v>
      </c>
      <c r="K13055" s="6" t="s">
        <v>52405</v>
      </c>
      <c r="L13055" s="6" t="s">
        <v>90</v>
      </c>
      <c r="M13055" s="6" t="s">
        <v>29343</v>
      </c>
      <c r="N13055" s="6" t="s">
        <v>61328</v>
      </c>
      <c r="O13055" s="6" t="s">
        <v>78778</v>
      </c>
    </row>
    <row r="13056" spans="9:15" x14ac:dyDescent="0.25">
      <c r="I13056">
        <v>13055</v>
      </c>
      <c r="J13056" s="6" t="s">
        <v>29344</v>
      </c>
      <c r="K13056" s="6" t="s">
        <v>49769</v>
      </c>
      <c r="L13056" s="6" t="s">
        <v>90</v>
      </c>
      <c r="M13056" s="6" t="s">
        <v>29345</v>
      </c>
      <c r="N13056" s="6" t="s">
        <v>61329</v>
      </c>
      <c r="O13056" s="6" t="s">
        <v>78779</v>
      </c>
    </row>
    <row r="13057" spans="9:15" x14ac:dyDescent="0.25">
      <c r="I13057">
        <v>13056</v>
      </c>
      <c r="J13057" s="6" t="s">
        <v>29346</v>
      </c>
      <c r="K13057" s="6" t="s">
        <v>50126</v>
      </c>
      <c r="L13057" s="6" t="s">
        <v>50023</v>
      </c>
      <c r="M13057" s="6" t="s">
        <v>29347</v>
      </c>
      <c r="N13057" s="6" t="s">
        <v>61330</v>
      </c>
      <c r="O13057" s="6" t="s">
        <v>78780</v>
      </c>
    </row>
    <row r="13058" spans="9:15" x14ac:dyDescent="0.25">
      <c r="I13058">
        <v>13057</v>
      </c>
      <c r="J13058" s="6" t="s">
        <v>29348</v>
      </c>
      <c r="K13058" s="6" t="s">
        <v>52424</v>
      </c>
      <c r="L13058" s="6" t="s">
        <v>90</v>
      </c>
      <c r="M13058" s="6" t="s">
        <v>29349</v>
      </c>
      <c r="N13058" s="6" t="s">
        <v>61331</v>
      </c>
      <c r="O13058" s="6" t="s">
        <v>78781</v>
      </c>
    </row>
    <row r="13059" spans="9:15" x14ac:dyDescent="0.25">
      <c r="I13059">
        <v>13058</v>
      </c>
      <c r="J13059" s="6" t="s">
        <v>29350</v>
      </c>
      <c r="K13059" s="6" t="s">
        <v>51664</v>
      </c>
      <c r="L13059" s="6" t="s">
        <v>90</v>
      </c>
      <c r="M13059" s="6" t="s">
        <v>29351</v>
      </c>
      <c r="N13059" s="6" t="s">
        <v>61332</v>
      </c>
      <c r="O13059" s="6" t="s">
        <v>73092</v>
      </c>
    </row>
    <row r="13060" spans="9:15" x14ac:dyDescent="0.25">
      <c r="I13060">
        <v>13059</v>
      </c>
      <c r="J13060" s="6" t="s">
        <v>29352</v>
      </c>
      <c r="K13060" s="6" t="s">
        <v>50038</v>
      </c>
      <c r="L13060" s="6" t="s">
        <v>50004</v>
      </c>
      <c r="M13060" s="6" t="s">
        <v>29353</v>
      </c>
      <c r="N13060" s="6" t="s">
        <v>56152</v>
      </c>
      <c r="O13060" s="6" t="s">
        <v>78782</v>
      </c>
    </row>
    <row r="13061" spans="9:15" x14ac:dyDescent="0.25">
      <c r="I13061">
        <v>13060</v>
      </c>
      <c r="J13061" s="6" t="s">
        <v>29354</v>
      </c>
      <c r="K13061" s="6" t="s">
        <v>50415</v>
      </c>
      <c r="L13061" s="6" t="s">
        <v>90</v>
      </c>
      <c r="M13061" s="6" t="s">
        <v>29355</v>
      </c>
      <c r="N13061" s="6" t="s">
        <v>61333</v>
      </c>
      <c r="O13061" s="6" t="s">
        <v>78783</v>
      </c>
    </row>
    <row r="13062" spans="9:15" x14ac:dyDescent="0.25">
      <c r="I13062">
        <v>13061</v>
      </c>
      <c r="J13062" s="6" t="s">
        <v>29356</v>
      </c>
      <c r="K13062" s="6" t="s">
        <v>50845</v>
      </c>
      <c r="L13062" s="6" t="s">
        <v>90</v>
      </c>
      <c r="M13062" s="6" t="s">
        <v>29357</v>
      </c>
      <c r="N13062" s="6" t="s">
        <v>61334</v>
      </c>
      <c r="O13062" s="6" t="s">
        <v>78784</v>
      </c>
    </row>
    <row r="13063" spans="9:15" x14ac:dyDescent="0.25">
      <c r="I13063">
        <v>13062</v>
      </c>
      <c r="J13063" s="6" t="s">
        <v>29358</v>
      </c>
      <c r="K13063" s="6" t="s">
        <v>49742</v>
      </c>
      <c r="L13063" s="6" t="s">
        <v>90</v>
      </c>
      <c r="M13063" s="6" t="s">
        <v>29359</v>
      </c>
      <c r="N13063" s="6" t="s">
        <v>90</v>
      </c>
      <c r="O13063" s="6" t="s">
        <v>78785</v>
      </c>
    </row>
    <row r="13064" spans="9:15" x14ac:dyDescent="0.25">
      <c r="I13064">
        <v>13063</v>
      </c>
      <c r="J13064" s="6" t="s">
        <v>29360</v>
      </c>
      <c r="K13064" s="6" t="s">
        <v>52424</v>
      </c>
      <c r="L13064" s="6" t="s">
        <v>90</v>
      </c>
      <c r="M13064" s="6" t="s">
        <v>29361</v>
      </c>
      <c r="N13064" s="6" t="s">
        <v>61335</v>
      </c>
      <c r="O13064" s="6" t="s">
        <v>78786</v>
      </c>
    </row>
    <row r="13065" spans="9:15" x14ac:dyDescent="0.25">
      <c r="I13065">
        <v>13064</v>
      </c>
      <c r="J13065" s="6" t="s">
        <v>29362</v>
      </c>
      <c r="K13065" s="6" t="s">
        <v>50332</v>
      </c>
      <c r="L13065" s="6" t="s">
        <v>49690</v>
      </c>
      <c r="M13065" s="6" t="s">
        <v>29363</v>
      </c>
      <c r="N13065" s="6" t="s">
        <v>61336</v>
      </c>
      <c r="O13065" s="6" t="s">
        <v>78787</v>
      </c>
    </row>
    <row r="13066" spans="9:15" x14ac:dyDescent="0.25">
      <c r="I13066">
        <v>13065</v>
      </c>
      <c r="J13066" s="6" t="s">
        <v>29364</v>
      </c>
      <c r="K13066" s="6" t="s">
        <v>52491</v>
      </c>
      <c r="L13066" s="6" t="s">
        <v>52166</v>
      </c>
      <c r="M13066" s="6" t="s">
        <v>29365</v>
      </c>
      <c r="N13066" s="6" t="s">
        <v>61337</v>
      </c>
      <c r="O13066" s="6" t="s">
        <v>78788</v>
      </c>
    </row>
    <row r="13067" spans="9:15" x14ac:dyDescent="0.25">
      <c r="I13067">
        <v>13066</v>
      </c>
      <c r="J13067" s="6" t="s">
        <v>29366</v>
      </c>
      <c r="K13067" s="6" t="s">
        <v>50838</v>
      </c>
      <c r="L13067" s="6" t="s">
        <v>90</v>
      </c>
      <c r="M13067" s="6" t="s">
        <v>29367</v>
      </c>
      <c r="N13067" s="6" t="s">
        <v>60055</v>
      </c>
      <c r="O13067" s="6" t="s">
        <v>78789</v>
      </c>
    </row>
    <row r="13068" spans="9:15" x14ac:dyDescent="0.25">
      <c r="I13068">
        <v>13067</v>
      </c>
      <c r="J13068" s="6" t="s">
        <v>29368</v>
      </c>
      <c r="K13068" s="6" t="s">
        <v>52501</v>
      </c>
      <c r="L13068" s="6" t="s">
        <v>90</v>
      </c>
      <c r="M13068" s="6" t="s">
        <v>29369</v>
      </c>
      <c r="N13068" s="6" t="s">
        <v>61338</v>
      </c>
      <c r="O13068" s="6" t="s">
        <v>78790</v>
      </c>
    </row>
    <row r="13069" spans="9:15" x14ac:dyDescent="0.25">
      <c r="I13069">
        <v>13068</v>
      </c>
      <c r="J13069" s="6" t="s">
        <v>29370</v>
      </c>
      <c r="K13069" s="6" t="s">
        <v>51863</v>
      </c>
      <c r="L13069" s="6" t="s">
        <v>90</v>
      </c>
      <c r="M13069" s="6" t="s">
        <v>29371</v>
      </c>
      <c r="N13069" s="6" t="s">
        <v>54578</v>
      </c>
      <c r="O13069" s="6" t="s">
        <v>78791</v>
      </c>
    </row>
    <row r="13070" spans="9:15" x14ac:dyDescent="0.25">
      <c r="I13070">
        <v>13069</v>
      </c>
      <c r="J13070" s="6" t="s">
        <v>29372</v>
      </c>
      <c r="K13070" s="6" t="s">
        <v>51291</v>
      </c>
      <c r="L13070" s="6" t="s">
        <v>49008</v>
      </c>
      <c r="M13070" s="6" t="s">
        <v>29373</v>
      </c>
      <c r="N13070" s="6" t="s">
        <v>61339</v>
      </c>
      <c r="O13070" s="6" t="s">
        <v>78792</v>
      </c>
    </row>
    <row r="13071" spans="9:15" x14ac:dyDescent="0.25">
      <c r="I13071">
        <v>13070</v>
      </c>
      <c r="J13071" s="6" t="s">
        <v>29374</v>
      </c>
      <c r="K13071" s="6" t="s">
        <v>52150</v>
      </c>
      <c r="L13071" s="6" t="s">
        <v>51373</v>
      </c>
      <c r="M13071" s="6" t="s">
        <v>29375</v>
      </c>
      <c r="N13071" s="6" t="s">
        <v>61340</v>
      </c>
      <c r="O13071" s="6" t="s">
        <v>78793</v>
      </c>
    </row>
    <row r="13072" spans="9:15" x14ac:dyDescent="0.25">
      <c r="I13072">
        <v>13071</v>
      </c>
      <c r="J13072" s="6" t="s">
        <v>29376</v>
      </c>
      <c r="K13072" s="6" t="s">
        <v>50294</v>
      </c>
      <c r="L13072" s="6" t="s">
        <v>50294</v>
      </c>
      <c r="M13072" s="6" t="s">
        <v>29377</v>
      </c>
      <c r="N13072" s="6" t="s">
        <v>58296</v>
      </c>
      <c r="O13072" s="6" t="s">
        <v>78794</v>
      </c>
    </row>
    <row r="13073" spans="9:15" x14ac:dyDescent="0.25">
      <c r="I13073">
        <v>13072</v>
      </c>
      <c r="J13073" s="6" t="s">
        <v>29378</v>
      </c>
      <c r="K13073" s="6" t="s">
        <v>51857</v>
      </c>
      <c r="L13073" s="6" t="s">
        <v>51967</v>
      </c>
      <c r="M13073" s="6" t="s">
        <v>29379</v>
      </c>
      <c r="N13073" s="6" t="s">
        <v>61341</v>
      </c>
      <c r="O13073" s="6" t="s">
        <v>78795</v>
      </c>
    </row>
    <row r="13074" spans="9:15" x14ac:dyDescent="0.25">
      <c r="I13074">
        <v>13073</v>
      </c>
      <c r="J13074" s="6" t="s">
        <v>29380</v>
      </c>
      <c r="K13074" s="6" t="s">
        <v>51263</v>
      </c>
      <c r="L13074" s="6" t="s">
        <v>49008</v>
      </c>
      <c r="M13074" s="6" t="s">
        <v>29381</v>
      </c>
      <c r="N13074" s="6" t="s">
        <v>61342</v>
      </c>
      <c r="O13074" s="6" t="s">
        <v>78796</v>
      </c>
    </row>
    <row r="13075" spans="9:15" x14ac:dyDescent="0.25">
      <c r="I13075">
        <v>13074</v>
      </c>
      <c r="J13075" s="6" t="s">
        <v>29382</v>
      </c>
      <c r="K13075" s="6" t="s">
        <v>52459</v>
      </c>
      <c r="L13075" s="6" t="s">
        <v>90</v>
      </c>
      <c r="M13075" s="6" t="s">
        <v>29383</v>
      </c>
      <c r="N13075" s="6" t="s">
        <v>61343</v>
      </c>
      <c r="O13075" s="6" t="s">
        <v>78797</v>
      </c>
    </row>
    <row r="13076" spans="9:15" x14ac:dyDescent="0.25">
      <c r="I13076">
        <v>13075</v>
      </c>
      <c r="J13076" s="6" t="s">
        <v>29384</v>
      </c>
      <c r="K13076" s="6" t="s">
        <v>51777</v>
      </c>
      <c r="L13076" s="6" t="s">
        <v>90</v>
      </c>
      <c r="M13076" s="6" t="s">
        <v>29385</v>
      </c>
      <c r="N13076" s="6" t="s">
        <v>61344</v>
      </c>
      <c r="O13076" s="6" t="s">
        <v>78798</v>
      </c>
    </row>
    <row r="13077" spans="9:15" x14ac:dyDescent="0.25">
      <c r="I13077">
        <v>13076</v>
      </c>
      <c r="J13077" s="6" t="s">
        <v>29386</v>
      </c>
      <c r="K13077" s="6" t="s">
        <v>48776</v>
      </c>
      <c r="L13077" s="6" t="s">
        <v>90</v>
      </c>
      <c r="M13077" s="6" t="s">
        <v>29387</v>
      </c>
      <c r="N13077" s="6" t="s">
        <v>61345</v>
      </c>
      <c r="O13077" s="6" t="s">
        <v>78799</v>
      </c>
    </row>
    <row r="13078" spans="9:15" x14ac:dyDescent="0.25">
      <c r="I13078">
        <v>13077</v>
      </c>
      <c r="J13078" s="6" t="s">
        <v>29388</v>
      </c>
      <c r="K13078" s="6" t="s">
        <v>51935</v>
      </c>
      <c r="L13078" s="6" t="s">
        <v>90</v>
      </c>
      <c r="M13078" s="6" t="s">
        <v>29389</v>
      </c>
      <c r="N13078" s="6" t="s">
        <v>61346</v>
      </c>
      <c r="O13078" s="6" t="s">
        <v>78800</v>
      </c>
    </row>
    <row r="13079" spans="9:15" x14ac:dyDescent="0.25">
      <c r="I13079">
        <v>13078</v>
      </c>
      <c r="J13079" s="6" t="s">
        <v>29390</v>
      </c>
      <c r="K13079" s="6" t="s">
        <v>50374</v>
      </c>
      <c r="L13079" s="6" t="s">
        <v>50408</v>
      </c>
      <c r="M13079" s="6" t="s">
        <v>29391</v>
      </c>
      <c r="N13079" s="6" t="s">
        <v>61347</v>
      </c>
      <c r="O13079" s="6" t="s">
        <v>78801</v>
      </c>
    </row>
    <row r="13080" spans="9:15" x14ac:dyDescent="0.25">
      <c r="I13080">
        <v>13079</v>
      </c>
      <c r="J13080" s="6" t="s">
        <v>29392</v>
      </c>
      <c r="K13080" s="6" t="s">
        <v>50570</v>
      </c>
      <c r="L13080" s="6" t="s">
        <v>50310</v>
      </c>
      <c r="M13080" s="6" t="s">
        <v>29393</v>
      </c>
      <c r="N13080" s="6" t="s">
        <v>61348</v>
      </c>
      <c r="O13080" s="6" t="s">
        <v>78802</v>
      </c>
    </row>
    <row r="13081" spans="9:15" x14ac:dyDescent="0.25">
      <c r="I13081">
        <v>13080</v>
      </c>
      <c r="J13081" s="6" t="s">
        <v>29394</v>
      </c>
      <c r="K13081" s="6" t="s">
        <v>49983</v>
      </c>
      <c r="L13081" s="6" t="s">
        <v>49967</v>
      </c>
      <c r="M13081" s="6" t="s">
        <v>29395</v>
      </c>
      <c r="N13081" s="6" t="s">
        <v>61349</v>
      </c>
      <c r="O13081" s="6" t="s">
        <v>78803</v>
      </c>
    </row>
    <row r="13082" spans="9:15" x14ac:dyDescent="0.25">
      <c r="I13082">
        <v>13081</v>
      </c>
      <c r="J13082" s="6" t="s">
        <v>29396</v>
      </c>
      <c r="K13082" s="6" t="s">
        <v>49457</v>
      </c>
      <c r="L13082" s="6" t="s">
        <v>50284</v>
      </c>
      <c r="M13082" s="6" t="s">
        <v>29397</v>
      </c>
      <c r="N13082" s="6" t="s">
        <v>61350</v>
      </c>
      <c r="O13082" s="6" t="s">
        <v>78804</v>
      </c>
    </row>
    <row r="13083" spans="9:15" x14ac:dyDescent="0.25">
      <c r="I13083">
        <v>13082</v>
      </c>
      <c r="J13083" s="6" t="s">
        <v>29398</v>
      </c>
      <c r="K13083" s="6" t="s">
        <v>50480</v>
      </c>
      <c r="L13083" s="6" t="s">
        <v>90</v>
      </c>
      <c r="M13083" s="6" t="s">
        <v>29399</v>
      </c>
      <c r="N13083" s="6" t="s">
        <v>61351</v>
      </c>
      <c r="O13083" s="6" t="s">
        <v>78805</v>
      </c>
    </row>
    <row r="13084" spans="9:15" x14ac:dyDescent="0.25">
      <c r="I13084">
        <v>13083</v>
      </c>
      <c r="J13084" s="6" t="s">
        <v>29400</v>
      </c>
      <c r="K13084" s="6" t="s">
        <v>52222</v>
      </c>
      <c r="L13084" s="6" t="s">
        <v>52230</v>
      </c>
      <c r="M13084" s="6" t="s">
        <v>29401</v>
      </c>
      <c r="N13084" s="6" t="s">
        <v>61352</v>
      </c>
      <c r="O13084" s="6" t="s">
        <v>78806</v>
      </c>
    </row>
    <row r="13085" spans="9:15" x14ac:dyDescent="0.25">
      <c r="I13085">
        <v>13084</v>
      </c>
      <c r="J13085" s="6" t="s">
        <v>29402</v>
      </c>
      <c r="K13085" s="6" t="s">
        <v>50497</v>
      </c>
      <c r="L13085" s="6" t="s">
        <v>90</v>
      </c>
      <c r="M13085" s="6" t="s">
        <v>29403</v>
      </c>
      <c r="N13085" s="6" t="s">
        <v>61353</v>
      </c>
      <c r="O13085" s="6" t="s">
        <v>78807</v>
      </c>
    </row>
    <row r="13086" spans="9:15" x14ac:dyDescent="0.25">
      <c r="I13086">
        <v>13085</v>
      </c>
      <c r="J13086" s="6" t="s">
        <v>29404</v>
      </c>
      <c r="K13086" s="6" t="s">
        <v>51803</v>
      </c>
      <c r="L13086" s="6" t="s">
        <v>52305</v>
      </c>
      <c r="M13086" s="6" t="s">
        <v>29405</v>
      </c>
      <c r="N13086" s="6" t="s">
        <v>61354</v>
      </c>
      <c r="O13086" s="6" t="s">
        <v>75717</v>
      </c>
    </row>
    <row r="13087" spans="9:15" x14ac:dyDescent="0.25">
      <c r="I13087">
        <v>13086</v>
      </c>
      <c r="J13087" s="6" t="s">
        <v>29406</v>
      </c>
      <c r="K13087" s="6" t="s">
        <v>49527</v>
      </c>
      <c r="L13087" s="6" t="s">
        <v>90</v>
      </c>
      <c r="M13087" s="6" t="s">
        <v>29407</v>
      </c>
      <c r="N13087" s="6" t="s">
        <v>61355</v>
      </c>
      <c r="O13087" s="6" t="s">
        <v>78808</v>
      </c>
    </row>
    <row r="13088" spans="9:15" x14ac:dyDescent="0.25">
      <c r="I13088">
        <v>13087</v>
      </c>
      <c r="J13088" s="6" t="s">
        <v>29408</v>
      </c>
      <c r="K13088" s="6" t="s">
        <v>51324</v>
      </c>
      <c r="L13088" s="6" t="s">
        <v>90</v>
      </c>
      <c r="M13088" s="6" t="s">
        <v>29409</v>
      </c>
      <c r="N13088" s="6" t="s">
        <v>90</v>
      </c>
      <c r="O13088" s="6" t="s">
        <v>78809</v>
      </c>
    </row>
    <row r="13089" spans="9:15" x14ac:dyDescent="0.25">
      <c r="I13089">
        <v>13088</v>
      </c>
      <c r="J13089" s="6" t="s">
        <v>29410</v>
      </c>
      <c r="K13089" s="6" t="s">
        <v>52338</v>
      </c>
      <c r="L13089" s="6" t="s">
        <v>90</v>
      </c>
      <c r="M13089" s="6" t="s">
        <v>29411</v>
      </c>
      <c r="N13089" s="6" t="s">
        <v>61356</v>
      </c>
      <c r="O13089" s="6" t="s">
        <v>78810</v>
      </c>
    </row>
    <row r="13090" spans="9:15" x14ac:dyDescent="0.25">
      <c r="I13090">
        <v>13089</v>
      </c>
      <c r="J13090" s="6" t="s">
        <v>29412</v>
      </c>
      <c r="K13090" s="6" t="s">
        <v>52332</v>
      </c>
      <c r="L13090" s="6" t="s">
        <v>90</v>
      </c>
      <c r="M13090" s="6" t="s">
        <v>29413</v>
      </c>
      <c r="N13090" s="6" t="s">
        <v>61357</v>
      </c>
      <c r="O13090" s="6" t="s">
        <v>78811</v>
      </c>
    </row>
    <row r="13091" spans="9:15" x14ac:dyDescent="0.25">
      <c r="I13091">
        <v>13090</v>
      </c>
      <c r="J13091" s="6" t="s">
        <v>29414</v>
      </c>
      <c r="K13091" s="6" t="s">
        <v>50684</v>
      </c>
      <c r="L13091" s="6" t="s">
        <v>90</v>
      </c>
      <c r="M13091" s="6" t="s">
        <v>29415</v>
      </c>
      <c r="N13091" s="6" t="s">
        <v>61358</v>
      </c>
      <c r="O13091" s="6" t="s">
        <v>78812</v>
      </c>
    </row>
    <row r="13092" spans="9:15" x14ac:dyDescent="0.25">
      <c r="I13092">
        <v>13091</v>
      </c>
      <c r="J13092" s="6" t="s">
        <v>29416</v>
      </c>
      <c r="K13092" s="6" t="s">
        <v>48833</v>
      </c>
      <c r="L13092" s="6" t="s">
        <v>90</v>
      </c>
      <c r="M13092" s="6" t="s">
        <v>29417</v>
      </c>
      <c r="N13092" s="6" t="s">
        <v>61359</v>
      </c>
      <c r="O13092" s="6" t="s">
        <v>78813</v>
      </c>
    </row>
    <row r="13093" spans="9:15" x14ac:dyDescent="0.25">
      <c r="I13093">
        <v>13092</v>
      </c>
      <c r="J13093" s="6" t="s">
        <v>29418</v>
      </c>
      <c r="K13093" s="6" t="s">
        <v>50307</v>
      </c>
      <c r="L13093" s="6" t="s">
        <v>52166</v>
      </c>
      <c r="M13093" s="6" t="s">
        <v>29419</v>
      </c>
      <c r="N13093" s="6" t="s">
        <v>61360</v>
      </c>
      <c r="O13093" s="6" t="s">
        <v>78814</v>
      </c>
    </row>
    <row r="13094" spans="9:15" x14ac:dyDescent="0.25">
      <c r="I13094">
        <v>13093</v>
      </c>
      <c r="J13094" s="6" t="s">
        <v>29420</v>
      </c>
      <c r="K13094" s="6" t="s">
        <v>49374</v>
      </c>
      <c r="L13094" s="6" t="s">
        <v>49397</v>
      </c>
      <c r="M13094" s="6" t="s">
        <v>29421</v>
      </c>
      <c r="N13094" s="6" t="s">
        <v>61361</v>
      </c>
      <c r="O13094" s="6" t="s">
        <v>78815</v>
      </c>
    </row>
    <row r="13095" spans="9:15" x14ac:dyDescent="0.25">
      <c r="I13095">
        <v>13094</v>
      </c>
      <c r="J13095" s="6" t="s">
        <v>29422</v>
      </c>
      <c r="K13095" s="6" t="s">
        <v>49096</v>
      </c>
      <c r="L13095" s="6" t="s">
        <v>90</v>
      </c>
      <c r="M13095" s="6" t="s">
        <v>29423</v>
      </c>
      <c r="N13095" s="6" t="s">
        <v>61362</v>
      </c>
      <c r="O13095" s="6" t="s">
        <v>75518</v>
      </c>
    </row>
    <row r="13096" spans="9:15" x14ac:dyDescent="0.25">
      <c r="I13096">
        <v>13095</v>
      </c>
      <c r="J13096" s="6" t="s">
        <v>29424</v>
      </c>
      <c r="K13096" s="6" t="s">
        <v>49497</v>
      </c>
      <c r="L13096" s="6" t="s">
        <v>49497</v>
      </c>
      <c r="M13096" s="6" t="s">
        <v>29425</v>
      </c>
      <c r="N13096" s="6" t="s">
        <v>61363</v>
      </c>
      <c r="O13096" s="6" t="s">
        <v>78816</v>
      </c>
    </row>
    <row r="13097" spans="9:15" x14ac:dyDescent="0.25">
      <c r="I13097">
        <v>13096</v>
      </c>
      <c r="J13097" s="6" t="s">
        <v>29426</v>
      </c>
      <c r="K13097" s="6" t="s">
        <v>49690</v>
      </c>
      <c r="L13097" s="6" t="s">
        <v>49027</v>
      </c>
      <c r="M13097" s="6" t="s">
        <v>29427</v>
      </c>
      <c r="N13097" s="6" t="s">
        <v>53960</v>
      </c>
      <c r="O13097" s="6" t="s">
        <v>68069</v>
      </c>
    </row>
    <row r="13098" spans="9:15" x14ac:dyDescent="0.25">
      <c r="I13098">
        <v>13097</v>
      </c>
      <c r="J13098" s="6" t="s">
        <v>29428</v>
      </c>
      <c r="K13098" s="6" t="s">
        <v>49230</v>
      </c>
      <c r="L13098" s="6" t="s">
        <v>90</v>
      </c>
      <c r="M13098" s="6" t="s">
        <v>29429</v>
      </c>
      <c r="N13098" s="6" t="s">
        <v>57198</v>
      </c>
      <c r="O13098" s="6" t="s">
        <v>78817</v>
      </c>
    </row>
    <row r="13099" spans="9:15" x14ac:dyDescent="0.25">
      <c r="I13099">
        <v>13098</v>
      </c>
      <c r="J13099" s="6" t="s">
        <v>29430</v>
      </c>
      <c r="K13099" s="6" t="s">
        <v>52369</v>
      </c>
      <c r="L13099" s="6" t="s">
        <v>90</v>
      </c>
      <c r="M13099" s="6" t="s">
        <v>29431</v>
      </c>
      <c r="N13099" s="6" t="s">
        <v>61364</v>
      </c>
      <c r="O13099" s="6" t="s">
        <v>78818</v>
      </c>
    </row>
    <row r="13100" spans="9:15" x14ac:dyDescent="0.25">
      <c r="I13100">
        <v>13099</v>
      </c>
      <c r="J13100" s="6" t="s">
        <v>29432</v>
      </c>
      <c r="K13100" s="6" t="s">
        <v>48838</v>
      </c>
      <c r="L13100" s="6" t="s">
        <v>90</v>
      </c>
      <c r="M13100" s="6" t="s">
        <v>29433</v>
      </c>
      <c r="N13100" s="6" t="s">
        <v>61365</v>
      </c>
      <c r="O13100" s="6" t="s">
        <v>78819</v>
      </c>
    </row>
    <row r="13101" spans="9:15" x14ac:dyDescent="0.25">
      <c r="I13101">
        <v>13100</v>
      </c>
      <c r="J13101" s="6" t="s">
        <v>29434</v>
      </c>
      <c r="K13101" s="6" t="s">
        <v>52503</v>
      </c>
      <c r="L13101" s="6" t="s">
        <v>90</v>
      </c>
      <c r="M13101" s="6" t="s">
        <v>29435</v>
      </c>
      <c r="N13101" s="6" t="s">
        <v>61366</v>
      </c>
      <c r="O13101" s="6" t="s">
        <v>78820</v>
      </c>
    </row>
    <row r="13102" spans="9:15" x14ac:dyDescent="0.25">
      <c r="I13102">
        <v>13101</v>
      </c>
      <c r="J13102" s="6" t="s">
        <v>29436</v>
      </c>
      <c r="K13102" s="6" t="s">
        <v>51143</v>
      </c>
      <c r="L13102" s="6" t="s">
        <v>90</v>
      </c>
      <c r="M13102" s="6" t="s">
        <v>29437</v>
      </c>
      <c r="N13102" s="6" t="s">
        <v>90</v>
      </c>
      <c r="O13102" s="6" t="s">
        <v>78821</v>
      </c>
    </row>
    <row r="13103" spans="9:15" x14ac:dyDescent="0.25">
      <c r="I13103">
        <v>13102</v>
      </c>
      <c r="J13103" s="6" t="s">
        <v>29438</v>
      </c>
      <c r="K13103" s="6" t="s">
        <v>50951</v>
      </c>
      <c r="L13103" s="6" t="s">
        <v>51016</v>
      </c>
      <c r="M13103" s="6" t="s">
        <v>29439</v>
      </c>
      <c r="N13103" s="6" t="s">
        <v>61367</v>
      </c>
      <c r="O13103" s="6" t="s">
        <v>78822</v>
      </c>
    </row>
    <row r="13104" spans="9:15" x14ac:dyDescent="0.25">
      <c r="I13104">
        <v>13103</v>
      </c>
      <c r="J13104" s="6" t="s">
        <v>29440</v>
      </c>
      <c r="K13104" s="6" t="s">
        <v>52387</v>
      </c>
      <c r="L13104" s="6" t="s">
        <v>90</v>
      </c>
      <c r="M13104" s="6" t="s">
        <v>29441</v>
      </c>
      <c r="N13104" s="6" t="s">
        <v>61368</v>
      </c>
      <c r="O13104" s="6" t="s">
        <v>78823</v>
      </c>
    </row>
    <row r="13105" spans="9:15" x14ac:dyDescent="0.25">
      <c r="I13105">
        <v>13104</v>
      </c>
      <c r="J13105" s="6" t="s">
        <v>29442</v>
      </c>
      <c r="K13105" s="6" t="s">
        <v>52335</v>
      </c>
      <c r="L13105" s="6" t="s">
        <v>90</v>
      </c>
      <c r="M13105" s="6" t="s">
        <v>29443</v>
      </c>
      <c r="N13105" s="6" t="s">
        <v>61369</v>
      </c>
      <c r="O13105" s="6" t="s">
        <v>78824</v>
      </c>
    </row>
    <row r="13106" spans="9:15" x14ac:dyDescent="0.25">
      <c r="I13106">
        <v>13105</v>
      </c>
      <c r="J13106" s="6" t="s">
        <v>29444</v>
      </c>
      <c r="K13106" s="6" t="s">
        <v>50104</v>
      </c>
      <c r="L13106" s="6" t="s">
        <v>90</v>
      </c>
      <c r="M13106" s="6" t="s">
        <v>29445</v>
      </c>
      <c r="N13106" s="6" t="s">
        <v>61370</v>
      </c>
      <c r="O13106" s="6" t="s">
        <v>78825</v>
      </c>
    </row>
    <row r="13107" spans="9:15" x14ac:dyDescent="0.25">
      <c r="I13107">
        <v>13106</v>
      </c>
      <c r="J13107" s="6" t="s">
        <v>29446</v>
      </c>
      <c r="K13107" s="6" t="s">
        <v>50614</v>
      </c>
      <c r="L13107" s="6" t="s">
        <v>52152</v>
      </c>
      <c r="M13107" s="6" t="s">
        <v>29447</v>
      </c>
      <c r="N13107" s="6" t="s">
        <v>61371</v>
      </c>
      <c r="O13107" s="6" t="s">
        <v>78826</v>
      </c>
    </row>
    <row r="13108" spans="9:15" x14ac:dyDescent="0.25">
      <c r="I13108">
        <v>13107</v>
      </c>
      <c r="J13108" s="6" t="s">
        <v>29448</v>
      </c>
      <c r="K13108" s="6" t="s">
        <v>48853</v>
      </c>
      <c r="L13108" s="6" t="s">
        <v>48952</v>
      </c>
      <c r="M13108" s="6" t="s">
        <v>29449</v>
      </c>
      <c r="N13108" s="6" t="s">
        <v>58402</v>
      </c>
      <c r="O13108" s="6" t="s">
        <v>74604</v>
      </c>
    </row>
    <row r="13109" spans="9:15" x14ac:dyDescent="0.25">
      <c r="I13109">
        <v>13108</v>
      </c>
      <c r="J13109" s="6" t="s">
        <v>29450</v>
      </c>
      <c r="K13109" s="6" t="s">
        <v>51461</v>
      </c>
      <c r="L13109" s="6" t="s">
        <v>51463</v>
      </c>
      <c r="M13109" s="6" t="s">
        <v>29451</v>
      </c>
      <c r="N13109" s="6" t="s">
        <v>61372</v>
      </c>
      <c r="O13109" s="6" t="s">
        <v>78827</v>
      </c>
    </row>
    <row r="13110" spans="9:15" x14ac:dyDescent="0.25">
      <c r="I13110">
        <v>13109</v>
      </c>
      <c r="J13110" s="6" t="s">
        <v>29452</v>
      </c>
      <c r="K13110" s="6" t="s">
        <v>50130</v>
      </c>
      <c r="L13110" s="6" t="s">
        <v>50175</v>
      </c>
      <c r="M13110" s="6" t="s">
        <v>29453</v>
      </c>
      <c r="N13110" s="6" t="s">
        <v>61373</v>
      </c>
      <c r="O13110" s="6" t="s">
        <v>78828</v>
      </c>
    </row>
    <row r="13111" spans="9:15" x14ac:dyDescent="0.25">
      <c r="I13111">
        <v>13110</v>
      </c>
      <c r="J13111" s="6" t="s">
        <v>29454</v>
      </c>
      <c r="K13111" s="6" t="s">
        <v>50106</v>
      </c>
      <c r="L13111" s="6" t="s">
        <v>49735</v>
      </c>
      <c r="M13111" s="6" t="s">
        <v>29455</v>
      </c>
      <c r="N13111" s="6" t="s">
        <v>61374</v>
      </c>
      <c r="O13111" s="6" t="s">
        <v>78829</v>
      </c>
    </row>
    <row r="13112" spans="9:15" x14ac:dyDescent="0.25">
      <c r="I13112">
        <v>13111</v>
      </c>
      <c r="J13112" s="6" t="s">
        <v>29456</v>
      </c>
      <c r="K13112" s="6" t="s">
        <v>49944</v>
      </c>
      <c r="L13112" s="6" t="s">
        <v>90</v>
      </c>
      <c r="M13112" s="6" t="s">
        <v>29457</v>
      </c>
      <c r="N13112" s="6" t="s">
        <v>61375</v>
      </c>
      <c r="O13112" s="6" t="s">
        <v>78830</v>
      </c>
    </row>
    <row r="13113" spans="9:15" x14ac:dyDescent="0.25">
      <c r="I13113">
        <v>13112</v>
      </c>
      <c r="J13113" s="6" t="s">
        <v>29458</v>
      </c>
      <c r="K13113" s="6" t="s">
        <v>51630</v>
      </c>
      <c r="L13113" s="6" t="s">
        <v>50560</v>
      </c>
      <c r="M13113" s="6" t="s">
        <v>29459</v>
      </c>
      <c r="N13113" s="6" t="s">
        <v>90</v>
      </c>
      <c r="O13113" s="6" t="s">
        <v>78831</v>
      </c>
    </row>
    <row r="13114" spans="9:15" x14ac:dyDescent="0.25">
      <c r="I13114">
        <v>13113</v>
      </c>
      <c r="J13114" s="6" t="s">
        <v>29460</v>
      </c>
      <c r="K13114" s="6" t="s">
        <v>51584</v>
      </c>
      <c r="L13114" s="6" t="s">
        <v>49455</v>
      </c>
      <c r="M13114" s="6" t="s">
        <v>29461</v>
      </c>
      <c r="N13114" s="6" t="s">
        <v>61376</v>
      </c>
      <c r="O13114" s="6" t="s">
        <v>75006</v>
      </c>
    </row>
    <row r="13115" spans="9:15" x14ac:dyDescent="0.25">
      <c r="I13115">
        <v>13114</v>
      </c>
      <c r="J13115" s="6" t="s">
        <v>29462</v>
      </c>
      <c r="K13115" s="6" t="s">
        <v>51344</v>
      </c>
      <c r="L13115" s="6" t="s">
        <v>51801</v>
      </c>
      <c r="M13115" s="6" t="s">
        <v>29463</v>
      </c>
      <c r="N13115" s="6" t="s">
        <v>61377</v>
      </c>
      <c r="O13115" s="6" t="s">
        <v>78832</v>
      </c>
    </row>
    <row r="13116" spans="9:15" x14ac:dyDescent="0.25">
      <c r="I13116">
        <v>13115</v>
      </c>
      <c r="J13116" s="6" t="s">
        <v>29464</v>
      </c>
      <c r="K13116" s="6" t="s">
        <v>49985</v>
      </c>
      <c r="L13116" s="6" t="s">
        <v>50449</v>
      </c>
      <c r="M13116" s="6" t="s">
        <v>29465</v>
      </c>
      <c r="N13116" s="6" t="s">
        <v>61378</v>
      </c>
      <c r="O13116" s="6" t="s">
        <v>78833</v>
      </c>
    </row>
    <row r="13117" spans="9:15" x14ac:dyDescent="0.25">
      <c r="I13117">
        <v>13116</v>
      </c>
      <c r="J13117" s="6" t="s">
        <v>29466</v>
      </c>
      <c r="K13117" s="6" t="s">
        <v>52537</v>
      </c>
      <c r="L13117" s="6" t="s">
        <v>51479</v>
      </c>
      <c r="M13117" s="6" t="s">
        <v>29467</v>
      </c>
      <c r="N13117" s="6" t="s">
        <v>61379</v>
      </c>
      <c r="O13117" s="6" t="s">
        <v>78834</v>
      </c>
    </row>
    <row r="13118" spans="9:15" x14ac:dyDescent="0.25">
      <c r="I13118">
        <v>13117</v>
      </c>
      <c r="J13118" s="6" t="s">
        <v>29468</v>
      </c>
      <c r="K13118" s="6" t="s">
        <v>50313</v>
      </c>
      <c r="L13118" s="6" t="s">
        <v>50310</v>
      </c>
      <c r="M13118" s="6" t="s">
        <v>29469</v>
      </c>
      <c r="N13118" s="6" t="s">
        <v>61380</v>
      </c>
      <c r="O13118" s="6" t="s">
        <v>78835</v>
      </c>
    </row>
    <row r="13119" spans="9:15" x14ac:dyDescent="0.25">
      <c r="I13119">
        <v>13118</v>
      </c>
      <c r="J13119" s="6" t="s">
        <v>29470</v>
      </c>
      <c r="K13119" s="6" t="s">
        <v>50758</v>
      </c>
      <c r="L13119" s="6" t="s">
        <v>90</v>
      </c>
      <c r="M13119" s="6" t="s">
        <v>29471</v>
      </c>
      <c r="N13119" s="6" t="s">
        <v>61381</v>
      </c>
      <c r="O13119" s="6" t="s">
        <v>78836</v>
      </c>
    </row>
    <row r="13120" spans="9:15" x14ac:dyDescent="0.25">
      <c r="I13120">
        <v>13119</v>
      </c>
      <c r="J13120" s="6" t="s">
        <v>29472</v>
      </c>
      <c r="K13120" s="6" t="s">
        <v>50486</v>
      </c>
      <c r="L13120" s="6" t="s">
        <v>90</v>
      </c>
      <c r="M13120" s="6" t="s">
        <v>29473</v>
      </c>
      <c r="N13120" s="6" t="s">
        <v>61382</v>
      </c>
      <c r="O13120" s="6" t="s">
        <v>78837</v>
      </c>
    </row>
    <row r="13121" spans="9:15" x14ac:dyDescent="0.25">
      <c r="I13121">
        <v>13120</v>
      </c>
      <c r="J13121" s="6" t="s">
        <v>29474</v>
      </c>
      <c r="K13121" s="6" t="s">
        <v>50973</v>
      </c>
      <c r="L13121" s="6" t="s">
        <v>50847</v>
      </c>
      <c r="M13121" s="6" t="s">
        <v>29475</v>
      </c>
      <c r="N13121" s="6" t="s">
        <v>60855</v>
      </c>
      <c r="O13121" s="6" t="s">
        <v>78213</v>
      </c>
    </row>
    <row r="13122" spans="9:15" x14ac:dyDescent="0.25">
      <c r="I13122">
        <v>13121</v>
      </c>
      <c r="J13122" s="6" t="s">
        <v>29476</v>
      </c>
      <c r="K13122" s="6" t="s">
        <v>49866</v>
      </c>
      <c r="L13122" s="6" t="s">
        <v>90</v>
      </c>
      <c r="M13122" s="6" t="s">
        <v>29477</v>
      </c>
      <c r="N13122" s="6" t="s">
        <v>90</v>
      </c>
      <c r="O13122" s="6" t="s">
        <v>78838</v>
      </c>
    </row>
    <row r="13123" spans="9:15" x14ac:dyDescent="0.25">
      <c r="I13123">
        <v>13122</v>
      </c>
      <c r="J13123" s="6" t="s">
        <v>29478</v>
      </c>
      <c r="K13123" s="6" t="s">
        <v>49537</v>
      </c>
      <c r="L13123" s="6" t="s">
        <v>90</v>
      </c>
      <c r="M13123" s="6" t="s">
        <v>29479</v>
      </c>
      <c r="N13123" s="6" t="s">
        <v>61383</v>
      </c>
      <c r="O13123" s="6" t="s">
        <v>78839</v>
      </c>
    </row>
    <row r="13124" spans="9:15" x14ac:dyDescent="0.25">
      <c r="I13124">
        <v>13123</v>
      </c>
      <c r="J13124" s="6" t="s">
        <v>29480</v>
      </c>
      <c r="K13124" s="6" t="s">
        <v>52408</v>
      </c>
      <c r="L13124" s="6" t="s">
        <v>90</v>
      </c>
      <c r="M13124" s="6" t="s">
        <v>29481</v>
      </c>
      <c r="N13124" s="6" t="s">
        <v>61384</v>
      </c>
      <c r="O13124" s="6" t="s">
        <v>78840</v>
      </c>
    </row>
    <row r="13125" spans="9:15" x14ac:dyDescent="0.25">
      <c r="I13125">
        <v>13124</v>
      </c>
      <c r="J13125" s="6" t="s">
        <v>29482</v>
      </c>
      <c r="K13125" s="6" t="s">
        <v>52408</v>
      </c>
      <c r="L13125" s="6" t="s">
        <v>90</v>
      </c>
      <c r="M13125" s="6" t="s">
        <v>29483</v>
      </c>
      <c r="N13125" s="6" t="s">
        <v>61385</v>
      </c>
      <c r="O13125" s="6" t="s">
        <v>78841</v>
      </c>
    </row>
    <row r="13126" spans="9:15" x14ac:dyDescent="0.25">
      <c r="I13126">
        <v>13125</v>
      </c>
      <c r="J13126" s="6" t="s">
        <v>29484</v>
      </c>
      <c r="K13126" s="6" t="s">
        <v>51666</v>
      </c>
      <c r="L13126" s="6" t="s">
        <v>90</v>
      </c>
      <c r="M13126" s="6" t="s">
        <v>29485</v>
      </c>
      <c r="N13126" s="6" t="s">
        <v>61386</v>
      </c>
      <c r="O13126" s="6" t="s">
        <v>78842</v>
      </c>
    </row>
    <row r="13127" spans="9:15" x14ac:dyDescent="0.25">
      <c r="I13127">
        <v>13126</v>
      </c>
      <c r="J13127" s="6" t="s">
        <v>29486</v>
      </c>
      <c r="K13127" s="6" t="s">
        <v>48718</v>
      </c>
      <c r="L13127" s="6" t="s">
        <v>90</v>
      </c>
      <c r="M13127" s="6" t="s">
        <v>29487</v>
      </c>
      <c r="N13127" s="6" t="s">
        <v>61387</v>
      </c>
      <c r="O13127" s="6" t="s">
        <v>78843</v>
      </c>
    </row>
    <row r="13128" spans="9:15" x14ac:dyDescent="0.25">
      <c r="I13128">
        <v>13127</v>
      </c>
      <c r="J13128" s="6" t="s">
        <v>29488</v>
      </c>
      <c r="K13128" s="6" t="s">
        <v>51175</v>
      </c>
      <c r="L13128" s="6" t="s">
        <v>51315</v>
      </c>
      <c r="M13128" s="6" t="s">
        <v>29489</v>
      </c>
      <c r="N13128" s="6" t="s">
        <v>61388</v>
      </c>
      <c r="O13128" s="6" t="s">
        <v>74213</v>
      </c>
    </row>
    <row r="13129" spans="9:15" x14ac:dyDescent="0.25">
      <c r="I13129">
        <v>13128</v>
      </c>
      <c r="J13129" s="6" t="s">
        <v>29490</v>
      </c>
      <c r="K13129" s="6" t="s">
        <v>52238</v>
      </c>
      <c r="L13129" s="6" t="s">
        <v>49690</v>
      </c>
      <c r="M13129" s="6" t="s">
        <v>29491</v>
      </c>
      <c r="N13129" s="6" t="s">
        <v>61389</v>
      </c>
      <c r="O13129" s="6" t="s">
        <v>78844</v>
      </c>
    </row>
    <row r="13130" spans="9:15" x14ac:dyDescent="0.25">
      <c r="I13130">
        <v>13129</v>
      </c>
      <c r="J13130" s="6" t="s">
        <v>955</v>
      </c>
      <c r="K13130" s="6" t="s">
        <v>51161</v>
      </c>
      <c r="L13130" s="6" t="s">
        <v>51178</v>
      </c>
      <c r="M13130" s="6" t="s">
        <v>29492</v>
      </c>
      <c r="N13130" s="6" t="s">
        <v>61390</v>
      </c>
      <c r="O13130" s="6" t="s">
        <v>78845</v>
      </c>
    </row>
    <row r="13131" spans="9:15" x14ac:dyDescent="0.25">
      <c r="I13131">
        <v>13130</v>
      </c>
      <c r="J13131" s="6" t="s">
        <v>29493</v>
      </c>
      <c r="K13131" s="6" t="s">
        <v>50184</v>
      </c>
      <c r="L13131" s="6" t="s">
        <v>50151</v>
      </c>
      <c r="M13131" s="6" t="s">
        <v>29494</v>
      </c>
      <c r="N13131" s="6" t="s">
        <v>61391</v>
      </c>
      <c r="O13131" s="6" t="s">
        <v>78846</v>
      </c>
    </row>
    <row r="13132" spans="9:15" x14ac:dyDescent="0.25">
      <c r="I13132">
        <v>13131</v>
      </c>
      <c r="J13132" s="6" t="s">
        <v>29495</v>
      </c>
      <c r="K13132" s="6" t="s">
        <v>51297</v>
      </c>
      <c r="L13132" s="6" t="s">
        <v>90</v>
      </c>
      <c r="M13132" s="6" t="s">
        <v>29496</v>
      </c>
      <c r="N13132" s="6" t="s">
        <v>61392</v>
      </c>
      <c r="O13132" s="6" t="s">
        <v>78847</v>
      </c>
    </row>
    <row r="13133" spans="9:15" x14ac:dyDescent="0.25">
      <c r="I13133">
        <v>13132</v>
      </c>
      <c r="J13133" s="6" t="s">
        <v>29497</v>
      </c>
      <c r="K13133" s="6" t="s">
        <v>51479</v>
      </c>
      <c r="L13133" s="6" t="s">
        <v>90</v>
      </c>
      <c r="M13133" s="6" t="s">
        <v>29498</v>
      </c>
      <c r="N13133" s="6" t="s">
        <v>61393</v>
      </c>
      <c r="O13133" s="6" t="s">
        <v>78848</v>
      </c>
    </row>
    <row r="13134" spans="9:15" x14ac:dyDescent="0.25">
      <c r="I13134">
        <v>13133</v>
      </c>
      <c r="J13134" s="6" t="s">
        <v>29499</v>
      </c>
      <c r="K13134" s="6" t="s">
        <v>50620</v>
      </c>
      <c r="L13134" s="6" t="s">
        <v>90</v>
      </c>
      <c r="M13134" s="6" t="s">
        <v>29500</v>
      </c>
      <c r="N13134" s="6" t="s">
        <v>61394</v>
      </c>
      <c r="O13134" s="6" t="s">
        <v>78849</v>
      </c>
    </row>
    <row r="13135" spans="9:15" x14ac:dyDescent="0.25">
      <c r="I13135">
        <v>13134</v>
      </c>
      <c r="J13135" s="6" t="s">
        <v>29501</v>
      </c>
      <c r="K13135" s="6" t="s">
        <v>52451</v>
      </c>
      <c r="L13135" s="6" t="s">
        <v>90</v>
      </c>
      <c r="M13135" s="6" t="s">
        <v>29502</v>
      </c>
      <c r="N13135" s="6" t="s">
        <v>61395</v>
      </c>
      <c r="O13135" s="6" t="s">
        <v>77202</v>
      </c>
    </row>
    <row r="13136" spans="9:15" x14ac:dyDescent="0.25">
      <c r="I13136">
        <v>13135</v>
      </c>
      <c r="J13136" s="6" t="s">
        <v>29503</v>
      </c>
      <c r="K13136" s="6" t="s">
        <v>50171</v>
      </c>
      <c r="L13136" s="6" t="s">
        <v>90</v>
      </c>
      <c r="M13136" s="6" t="s">
        <v>29504</v>
      </c>
      <c r="N13136" s="6" t="s">
        <v>61396</v>
      </c>
      <c r="O13136" s="6" t="s">
        <v>78850</v>
      </c>
    </row>
    <row r="13137" spans="9:15" x14ac:dyDescent="0.25">
      <c r="I13137">
        <v>13136</v>
      </c>
      <c r="J13137" s="6" t="s">
        <v>29505</v>
      </c>
      <c r="K13137" s="6" t="s">
        <v>50728</v>
      </c>
      <c r="L13137" s="6" t="s">
        <v>50454</v>
      </c>
      <c r="M13137" s="6" t="s">
        <v>29506</v>
      </c>
      <c r="N13137" s="6" t="s">
        <v>61397</v>
      </c>
      <c r="O13137" s="6" t="s">
        <v>78851</v>
      </c>
    </row>
    <row r="13138" spans="9:15" x14ac:dyDescent="0.25">
      <c r="I13138">
        <v>13137</v>
      </c>
      <c r="J13138" s="6" t="s">
        <v>29507</v>
      </c>
      <c r="K13138" s="6" t="s">
        <v>49008</v>
      </c>
      <c r="L13138" s="6" t="s">
        <v>90</v>
      </c>
      <c r="M13138" s="6" t="s">
        <v>29508</v>
      </c>
      <c r="N13138" s="6" t="s">
        <v>61398</v>
      </c>
      <c r="O13138" s="6" t="s">
        <v>78852</v>
      </c>
    </row>
    <row r="13139" spans="9:15" x14ac:dyDescent="0.25">
      <c r="I13139">
        <v>13138</v>
      </c>
      <c r="J13139" s="6" t="s">
        <v>29509</v>
      </c>
      <c r="K13139" s="6" t="s">
        <v>52150</v>
      </c>
      <c r="L13139" s="6" t="s">
        <v>50746</v>
      </c>
      <c r="M13139" s="6" t="s">
        <v>29510</v>
      </c>
      <c r="N13139" s="6" t="s">
        <v>61399</v>
      </c>
      <c r="O13139" s="6" t="s">
        <v>78853</v>
      </c>
    </row>
    <row r="13140" spans="9:15" x14ac:dyDescent="0.25">
      <c r="I13140">
        <v>13139</v>
      </c>
      <c r="J13140" s="6" t="s">
        <v>29511</v>
      </c>
      <c r="K13140" s="6" t="s">
        <v>52473</v>
      </c>
      <c r="L13140" s="6" t="s">
        <v>90</v>
      </c>
      <c r="M13140" s="6" t="s">
        <v>29512</v>
      </c>
      <c r="N13140" s="6" t="s">
        <v>61400</v>
      </c>
      <c r="O13140" s="6" t="s">
        <v>78854</v>
      </c>
    </row>
    <row r="13141" spans="9:15" x14ac:dyDescent="0.25">
      <c r="I13141">
        <v>13140</v>
      </c>
      <c r="J13141" s="6" t="s">
        <v>29513</v>
      </c>
      <c r="K13141" s="6" t="s">
        <v>49746</v>
      </c>
      <c r="L13141" s="6" t="s">
        <v>49815</v>
      </c>
      <c r="M13141" s="6" t="s">
        <v>29514</v>
      </c>
      <c r="N13141" s="6" t="s">
        <v>61401</v>
      </c>
      <c r="O13141" s="6" t="s">
        <v>78855</v>
      </c>
    </row>
    <row r="13142" spans="9:15" x14ac:dyDescent="0.25">
      <c r="I13142">
        <v>13141</v>
      </c>
      <c r="J13142" s="6" t="s">
        <v>29515</v>
      </c>
      <c r="K13142" s="6" t="s">
        <v>49044</v>
      </c>
      <c r="L13142" s="6" t="s">
        <v>48978</v>
      </c>
      <c r="M13142" s="6" t="s">
        <v>29516</v>
      </c>
      <c r="N13142" s="6" t="s">
        <v>61402</v>
      </c>
      <c r="O13142" s="6" t="s">
        <v>78856</v>
      </c>
    </row>
    <row r="13143" spans="9:15" x14ac:dyDescent="0.25">
      <c r="I13143">
        <v>13142</v>
      </c>
      <c r="J13143" s="6" t="s">
        <v>29517</v>
      </c>
      <c r="K13143" s="6" t="s">
        <v>52533</v>
      </c>
      <c r="L13143" s="6" t="s">
        <v>90</v>
      </c>
      <c r="M13143" s="6" t="s">
        <v>29518</v>
      </c>
      <c r="N13143" s="6" t="s">
        <v>61403</v>
      </c>
      <c r="O13143" s="6" t="s">
        <v>78857</v>
      </c>
    </row>
    <row r="13144" spans="9:15" x14ac:dyDescent="0.25">
      <c r="I13144">
        <v>13143</v>
      </c>
      <c r="J13144" s="6" t="s">
        <v>29519</v>
      </c>
      <c r="K13144" s="6" t="s">
        <v>52364</v>
      </c>
      <c r="L13144" s="6" t="s">
        <v>90</v>
      </c>
      <c r="M13144" s="6" t="s">
        <v>29520</v>
      </c>
      <c r="N13144" s="6" t="s">
        <v>61404</v>
      </c>
      <c r="O13144" s="6" t="s">
        <v>78858</v>
      </c>
    </row>
    <row r="13145" spans="9:15" x14ac:dyDescent="0.25">
      <c r="I13145">
        <v>13144</v>
      </c>
      <c r="J13145" s="6" t="s">
        <v>29521</v>
      </c>
      <c r="K13145" s="6" t="s">
        <v>51775</v>
      </c>
      <c r="L13145" s="6" t="s">
        <v>90</v>
      </c>
      <c r="M13145" s="6" t="s">
        <v>29522</v>
      </c>
      <c r="N13145" s="6" t="s">
        <v>61405</v>
      </c>
      <c r="O13145" s="6" t="s">
        <v>78859</v>
      </c>
    </row>
    <row r="13146" spans="9:15" x14ac:dyDescent="0.25">
      <c r="I13146">
        <v>13145</v>
      </c>
      <c r="J13146" s="6" t="s">
        <v>29523</v>
      </c>
      <c r="K13146" s="6" t="s">
        <v>52026</v>
      </c>
      <c r="L13146" s="6" t="s">
        <v>90</v>
      </c>
      <c r="M13146" s="6" t="s">
        <v>29524</v>
      </c>
      <c r="N13146" s="6" t="s">
        <v>61406</v>
      </c>
      <c r="O13146" s="6" t="s">
        <v>78860</v>
      </c>
    </row>
    <row r="13147" spans="9:15" x14ac:dyDescent="0.25">
      <c r="I13147">
        <v>13146</v>
      </c>
      <c r="J13147" s="6" t="s">
        <v>29525</v>
      </c>
      <c r="K13147" s="6" t="s">
        <v>50830</v>
      </c>
      <c r="L13147" s="6" t="s">
        <v>50830</v>
      </c>
      <c r="M13147" s="6" t="s">
        <v>29526</v>
      </c>
      <c r="N13147" s="6" t="s">
        <v>61407</v>
      </c>
      <c r="O13147" s="6" t="s">
        <v>78861</v>
      </c>
    </row>
    <row r="13148" spans="9:15" x14ac:dyDescent="0.25">
      <c r="I13148">
        <v>13147</v>
      </c>
      <c r="J13148" s="6" t="s">
        <v>29527</v>
      </c>
      <c r="K13148" s="6" t="s">
        <v>52372</v>
      </c>
      <c r="L13148" s="6" t="s">
        <v>90</v>
      </c>
      <c r="M13148" s="6" t="s">
        <v>29528</v>
      </c>
      <c r="N13148" s="6" t="s">
        <v>60975</v>
      </c>
      <c r="O13148" s="6" t="s">
        <v>78862</v>
      </c>
    </row>
    <row r="13149" spans="9:15" x14ac:dyDescent="0.25">
      <c r="I13149">
        <v>13148</v>
      </c>
      <c r="J13149" s="6" t="s">
        <v>29529</v>
      </c>
      <c r="K13149" s="6" t="s">
        <v>48988</v>
      </c>
      <c r="L13149" s="6" t="s">
        <v>50388</v>
      </c>
      <c r="M13149" s="6" t="s">
        <v>29530</v>
      </c>
      <c r="N13149" s="6" t="s">
        <v>61408</v>
      </c>
      <c r="O13149" s="6" t="s">
        <v>78863</v>
      </c>
    </row>
    <row r="13150" spans="9:15" x14ac:dyDescent="0.25">
      <c r="I13150">
        <v>13149</v>
      </c>
      <c r="J13150" s="6" t="s">
        <v>29531</v>
      </c>
      <c r="K13150" s="6" t="s">
        <v>51004</v>
      </c>
      <c r="L13150" s="6" t="s">
        <v>90</v>
      </c>
      <c r="M13150" s="6" t="s">
        <v>29532</v>
      </c>
      <c r="N13150" s="6" t="s">
        <v>54182</v>
      </c>
      <c r="O13150" s="6" t="s">
        <v>74295</v>
      </c>
    </row>
    <row r="13151" spans="9:15" x14ac:dyDescent="0.25">
      <c r="I13151">
        <v>13150</v>
      </c>
      <c r="J13151" s="6" t="s">
        <v>29533</v>
      </c>
      <c r="K13151" s="6" t="s">
        <v>50223</v>
      </c>
      <c r="L13151" s="6" t="s">
        <v>50221</v>
      </c>
      <c r="M13151" s="6" t="s">
        <v>29534</v>
      </c>
      <c r="N13151" s="6" t="s">
        <v>61409</v>
      </c>
      <c r="O13151" s="6" t="s">
        <v>78864</v>
      </c>
    </row>
    <row r="13152" spans="9:15" x14ac:dyDescent="0.25">
      <c r="I13152">
        <v>13151</v>
      </c>
      <c r="J13152" s="6" t="s">
        <v>29535</v>
      </c>
      <c r="K13152" s="6" t="s">
        <v>52461</v>
      </c>
      <c r="L13152" s="6" t="s">
        <v>90</v>
      </c>
      <c r="M13152" s="6" t="s">
        <v>29536</v>
      </c>
      <c r="N13152" s="6" t="s">
        <v>61410</v>
      </c>
      <c r="O13152" s="6" t="s">
        <v>78865</v>
      </c>
    </row>
    <row r="13153" spans="9:15" x14ac:dyDescent="0.25">
      <c r="I13153">
        <v>13152</v>
      </c>
      <c r="J13153" s="6" t="s">
        <v>29537</v>
      </c>
      <c r="K13153" s="6" t="s">
        <v>51328</v>
      </c>
      <c r="L13153" s="6" t="s">
        <v>90</v>
      </c>
      <c r="M13153" s="6" t="s">
        <v>29538</v>
      </c>
      <c r="N13153" s="6" t="s">
        <v>61411</v>
      </c>
      <c r="O13153" s="6" t="s">
        <v>78866</v>
      </c>
    </row>
    <row r="13154" spans="9:15" x14ac:dyDescent="0.25">
      <c r="I13154">
        <v>13153</v>
      </c>
      <c r="J13154" s="6" t="s">
        <v>29539</v>
      </c>
      <c r="K13154" s="6" t="s">
        <v>52387</v>
      </c>
      <c r="L13154" s="6" t="s">
        <v>90</v>
      </c>
      <c r="M13154" s="6" t="s">
        <v>29540</v>
      </c>
      <c r="N13154" s="6" t="s">
        <v>61412</v>
      </c>
      <c r="O13154" s="6" t="s">
        <v>78867</v>
      </c>
    </row>
    <row r="13155" spans="9:15" x14ac:dyDescent="0.25">
      <c r="I13155">
        <v>13154</v>
      </c>
      <c r="J13155" s="6" t="s">
        <v>29541</v>
      </c>
      <c r="K13155" s="6" t="s">
        <v>50862</v>
      </c>
      <c r="L13155" s="6" t="s">
        <v>90</v>
      </c>
      <c r="M13155" s="6" t="s">
        <v>29542</v>
      </c>
      <c r="N13155" s="6" t="s">
        <v>90</v>
      </c>
      <c r="O13155" s="6" t="s">
        <v>78868</v>
      </c>
    </row>
    <row r="13156" spans="9:15" x14ac:dyDescent="0.25">
      <c r="I13156">
        <v>13155</v>
      </c>
      <c r="J13156" s="6" t="s">
        <v>29543</v>
      </c>
      <c r="K13156" s="6" t="s">
        <v>51640</v>
      </c>
      <c r="L13156" s="6" t="s">
        <v>51004</v>
      </c>
      <c r="M13156" s="6" t="s">
        <v>29544</v>
      </c>
      <c r="N13156" s="6" t="s">
        <v>61413</v>
      </c>
      <c r="O13156" s="6" t="s">
        <v>78869</v>
      </c>
    </row>
    <row r="13157" spans="9:15" x14ac:dyDescent="0.25">
      <c r="I13157">
        <v>13156</v>
      </c>
      <c r="J13157" s="6" t="s">
        <v>29545</v>
      </c>
      <c r="K13157" s="6" t="s">
        <v>51294</v>
      </c>
      <c r="L13157" s="6" t="s">
        <v>90</v>
      </c>
      <c r="M13157" s="6" t="s">
        <v>29546</v>
      </c>
      <c r="N13157" s="6" t="s">
        <v>61414</v>
      </c>
      <c r="O13157" s="6" t="s">
        <v>78870</v>
      </c>
    </row>
    <row r="13158" spans="9:15" x14ac:dyDescent="0.25">
      <c r="I13158">
        <v>13157</v>
      </c>
      <c r="J13158" s="6" t="s">
        <v>29547</v>
      </c>
      <c r="K13158" s="6" t="s">
        <v>50209</v>
      </c>
      <c r="L13158" s="6" t="s">
        <v>50205</v>
      </c>
      <c r="M13158" s="6" t="s">
        <v>29548</v>
      </c>
      <c r="N13158" s="6" t="s">
        <v>61415</v>
      </c>
      <c r="O13158" s="6" t="s">
        <v>78871</v>
      </c>
    </row>
    <row r="13159" spans="9:15" x14ac:dyDescent="0.25">
      <c r="I13159">
        <v>13158</v>
      </c>
      <c r="J13159" s="6" t="s">
        <v>29549</v>
      </c>
      <c r="K13159" s="6" t="s">
        <v>51147</v>
      </c>
      <c r="L13159" s="6" t="s">
        <v>51461</v>
      </c>
      <c r="M13159" s="6" t="s">
        <v>29550</v>
      </c>
      <c r="N13159" s="6" t="s">
        <v>61416</v>
      </c>
      <c r="O13159" s="6" t="s">
        <v>78872</v>
      </c>
    </row>
    <row r="13160" spans="9:15" x14ac:dyDescent="0.25">
      <c r="I13160">
        <v>13159</v>
      </c>
      <c r="J13160" s="6" t="s">
        <v>29551</v>
      </c>
      <c r="K13160" s="6" t="s">
        <v>50002</v>
      </c>
      <c r="L13160" s="6" t="s">
        <v>90</v>
      </c>
      <c r="M13160" s="6" t="s">
        <v>29552</v>
      </c>
      <c r="N13160" s="6" t="s">
        <v>61417</v>
      </c>
      <c r="O13160" s="6" t="s">
        <v>66712</v>
      </c>
    </row>
    <row r="13161" spans="9:15" x14ac:dyDescent="0.25">
      <c r="I13161">
        <v>13160</v>
      </c>
      <c r="J13161" s="6" t="s">
        <v>29553</v>
      </c>
      <c r="K13161" s="6" t="s">
        <v>49786</v>
      </c>
      <c r="L13161" s="6" t="s">
        <v>90</v>
      </c>
      <c r="M13161" s="6" t="s">
        <v>29554</v>
      </c>
      <c r="N13161" s="6" t="s">
        <v>61418</v>
      </c>
      <c r="O13161" s="6" t="s">
        <v>78873</v>
      </c>
    </row>
    <row r="13162" spans="9:15" x14ac:dyDescent="0.25">
      <c r="I13162">
        <v>13161</v>
      </c>
      <c r="J13162" s="6" t="s">
        <v>29555</v>
      </c>
      <c r="K13162" s="6" t="s">
        <v>48931</v>
      </c>
      <c r="L13162" s="6" t="s">
        <v>49470</v>
      </c>
      <c r="M13162" s="6" t="s">
        <v>29556</v>
      </c>
      <c r="N13162" s="6" t="s">
        <v>61419</v>
      </c>
      <c r="O13162" s="6" t="s">
        <v>78874</v>
      </c>
    </row>
    <row r="13163" spans="9:15" x14ac:dyDescent="0.25">
      <c r="I13163">
        <v>13162</v>
      </c>
      <c r="J13163" s="6" t="s">
        <v>29557</v>
      </c>
      <c r="K13163" s="6" t="s">
        <v>52396</v>
      </c>
      <c r="L13163" s="6" t="s">
        <v>90</v>
      </c>
      <c r="M13163" s="6" t="s">
        <v>29558</v>
      </c>
      <c r="N13163" s="6" t="s">
        <v>61420</v>
      </c>
      <c r="O13163" s="6" t="s">
        <v>78875</v>
      </c>
    </row>
    <row r="13164" spans="9:15" x14ac:dyDescent="0.25">
      <c r="I13164">
        <v>13163</v>
      </c>
      <c r="J13164" s="6" t="s">
        <v>29559</v>
      </c>
      <c r="K13164" s="6" t="s">
        <v>49771</v>
      </c>
      <c r="L13164" s="6" t="s">
        <v>49786</v>
      </c>
      <c r="M13164" s="6" t="s">
        <v>29560</v>
      </c>
      <c r="N13164" s="6" t="s">
        <v>59305</v>
      </c>
      <c r="O13164" s="6" t="s">
        <v>73500</v>
      </c>
    </row>
    <row r="13165" spans="9:15" x14ac:dyDescent="0.25">
      <c r="I13165">
        <v>13164</v>
      </c>
      <c r="J13165" s="6" t="s">
        <v>29561</v>
      </c>
      <c r="K13165" s="6" t="s">
        <v>51521</v>
      </c>
      <c r="L13165" s="6" t="s">
        <v>52445</v>
      </c>
      <c r="M13165" s="6" t="s">
        <v>29562</v>
      </c>
      <c r="N13165" s="6" t="s">
        <v>61421</v>
      </c>
      <c r="O13165" s="6" t="s">
        <v>78876</v>
      </c>
    </row>
    <row r="13166" spans="9:15" x14ac:dyDescent="0.25">
      <c r="I13166">
        <v>13165</v>
      </c>
      <c r="J13166" s="6" t="s">
        <v>29563</v>
      </c>
      <c r="K13166" s="6" t="s">
        <v>51634</v>
      </c>
      <c r="L13166" s="6" t="s">
        <v>90</v>
      </c>
      <c r="M13166" s="6" t="s">
        <v>29564</v>
      </c>
      <c r="N13166" s="6" t="s">
        <v>61422</v>
      </c>
      <c r="O13166" s="6" t="s">
        <v>78877</v>
      </c>
    </row>
    <row r="13167" spans="9:15" x14ac:dyDescent="0.25">
      <c r="I13167">
        <v>13166</v>
      </c>
      <c r="J13167" s="6" t="s">
        <v>29565</v>
      </c>
      <c r="K13167" s="6" t="s">
        <v>52384</v>
      </c>
      <c r="L13167" s="6" t="s">
        <v>90</v>
      </c>
      <c r="M13167" s="6" t="s">
        <v>29566</v>
      </c>
      <c r="N13167" s="6" t="s">
        <v>61423</v>
      </c>
      <c r="O13167" s="6" t="s">
        <v>78878</v>
      </c>
    </row>
    <row r="13168" spans="9:15" x14ac:dyDescent="0.25">
      <c r="I13168">
        <v>13167</v>
      </c>
      <c r="J13168" s="6" t="s">
        <v>29567</v>
      </c>
      <c r="K13168" s="6" t="s">
        <v>49917</v>
      </c>
      <c r="L13168" s="6" t="s">
        <v>51418</v>
      </c>
      <c r="M13168" s="6" t="s">
        <v>29568</v>
      </c>
      <c r="N13168" s="6" t="s">
        <v>61424</v>
      </c>
      <c r="O13168" s="6" t="s">
        <v>78879</v>
      </c>
    </row>
    <row r="13169" spans="9:15" x14ac:dyDescent="0.25">
      <c r="I13169">
        <v>13168</v>
      </c>
      <c r="J13169" s="6" t="s">
        <v>29569</v>
      </c>
      <c r="K13169" s="6" t="s">
        <v>49052</v>
      </c>
      <c r="L13169" s="6" t="s">
        <v>90</v>
      </c>
      <c r="M13169" s="6" t="s">
        <v>29570</v>
      </c>
      <c r="N13169" s="6" t="s">
        <v>61425</v>
      </c>
      <c r="O13169" s="6" t="s">
        <v>78880</v>
      </c>
    </row>
    <row r="13170" spans="9:15" x14ac:dyDescent="0.25">
      <c r="I13170">
        <v>13169</v>
      </c>
      <c r="J13170" s="6" t="s">
        <v>29571</v>
      </c>
      <c r="K13170" s="6" t="s">
        <v>49215</v>
      </c>
      <c r="L13170" s="6" t="s">
        <v>52449</v>
      </c>
      <c r="M13170" s="6" t="s">
        <v>29572</v>
      </c>
      <c r="N13170" s="6" t="s">
        <v>90</v>
      </c>
      <c r="O13170" s="6" t="s">
        <v>78881</v>
      </c>
    </row>
    <row r="13171" spans="9:15" x14ac:dyDescent="0.25">
      <c r="I13171">
        <v>13170</v>
      </c>
      <c r="J13171" s="6" t="s">
        <v>29573</v>
      </c>
      <c r="K13171" s="6" t="s">
        <v>49874</v>
      </c>
      <c r="L13171" s="6" t="s">
        <v>90</v>
      </c>
      <c r="M13171" s="6" t="s">
        <v>29574</v>
      </c>
      <c r="N13171" s="6" t="s">
        <v>61426</v>
      </c>
      <c r="O13171" s="6" t="s">
        <v>78882</v>
      </c>
    </row>
    <row r="13172" spans="9:15" x14ac:dyDescent="0.25">
      <c r="I13172">
        <v>13171</v>
      </c>
      <c r="J13172" s="6" t="s">
        <v>29575</v>
      </c>
      <c r="K13172" s="6" t="s">
        <v>50638</v>
      </c>
      <c r="L13172" s="6" t="s">
        <v>52145</v>
      </c>
      <c r="M13172" s="6" t="s">
        <v>29576</v>
      </c>
      <c r="N13172" s="6" t="s">
        <v>61427</v>
      </c>
      <c r="O13172" s="6" t="s">
        <v>78883</v>
      </c>
    </row>
    <row r="13173" spans="9:15" x14ac:dyDescent="0.25">
      <c r="I13173">
        <v>13172</v>
      </c>
      <c r="J13173" s="6" t="s">
        <v>29577</v>
      </c>
      <c r="K13173" s="6" t="s">
        <v>49542</v>
      </c>
      <c r="L13173" s="6" t="s">
        <v>49175</v>
      </c>
      <c r="M13173" s="6" t="s">
        <v>29578</v>
      </c>
      <c r="N13173" s="6" t="s">
        <v>61428</v>
      </c>
      <c r="O13173" s="6" t="s">
        <v>78884</v>
      </c>
    </row>
    <row r="13174" spans="9:15" x14ac:dyDescent="0.25">
      <c r="I13174">
        <v>13173</v>
      </c>
      <c r="J13174" s="6" t="s">
        <v>29579</v>
      </c>
      <c r="K13174" s="6" t="s">
        <v>50541</v>
      </c>
      <c r="L13174" s="6" t="s">
        <v>50508</v>
      </c>
      <c r="M13174" s="6" t="s">
        <v>29580</v>
      </c>
      <c r="N13174" s="6" t="s">
        <v>61429</v>
      </c>
      <c r="O13174" s="6" t="s">
        <v>78885</v>
      </c>
    </row>
    <row r="13175" spans="9:15" x14ac:dyDescent="0.25">
      <c r="I13175">
        <v>13174</v>
      </c>
      <c r="J13175" s="6" t="s">
        <v>29581</v>
      </c>
      <c r="K13175" s="6" t="s">
        <v>49328</v>
      </c>
      <c r="L13175" s="6" t="s">
        <v>50405</v>
      </c>
      <c r="M13175" s="6" t="s">
        <v>29582</v>
      </c>
      <c r="N13175" s="6" t="s">
        <v>61430</v>
      </c>
      <c r="O13175" s="6" t="s">
        <v>78886</v>
      </c>
    </row>
    <row r="13176" spans="9:15" x14ac:dyDescent="0.25">
      <c r="I13176">
        <v>13175</v>
      </c>
      <c r="J13176" s="6" t="s">
        <v>29583</v>
      </c>
      <c r="K13176" s="6" t="s">
        <v>49542</v>
      </c>
      <c r="L13176" s="6" t="s">
        <v>50449</v>
      </c>
      <c r="M13176" s="6" t="s">
        <v>29584</v>
      </c>
      <c r="N13176" s="6" t="s">
        <v>61431</v>
      </c>
      <c r="O13176" s="6" t="s">
        <v>78887</v>
      </c>
    </row>
    <row r="13177" spans="9:15" x14ac:dyDescent="0.25">
      <c r="I13177">
        <v>13176</v>
      </c>
      <c r="J13177" s="6" t="s">
        <v>29585</v>
      </c>
      <c r="K13177" s="6" t="s">
        <v>49985</v>
      </c>
      <c r="L13177" s="6" t="s">
        <v>90</v>
      </c>
      <c r="M13177" s="6" t="s">
        <v>29586</v>
      </c>
      <c r="N13177" s="6" t="s">
        <v>61432</v>
      </c>
      <c r="O13177" s="6" t="s">
        <v>78888</v>
      </c>
    </row>
    <row r="13178" spans="9:15" x14ac:dyDescent="0.25">
      <c r="I13178">
        <v>13177</v>
      </c>
      <c r="J13178" s="6" t="s">
        <v>29587</v>
      </c>
      <c r="K13178" s="6" t="s">
        <v>52088</v>
      </c>
      <c r="L13178" s="6" t="s">
        <v>52145</v>
      </c>
      <c r="M13178" s="6" t="s">
        <v>29588</v>
      </c>
      <c r="N13178" s="6" t="s">
        <v>61433</v>
      </c>
      <c r="O13178" s="6" t="s">
        <v>78889</v>
      </c>
    </row>
    <row r="13179" spans="9:15" x14ac:dyDescent="0.25">
      <c r="I13179">
        <v>13178</v>
      </c>
      <c r="J13179" s="6" t="s">
        <v>29589</v>
      </c>
      <c r="K13179" s="6" t="s">
        <v>51543</v>
      </c>
      <c r="L13179" s="6" t="s">
        <v>52459</v>
      </c>
      <c r="M13179" s="6" t="s">
        <v>29590</v>
      </c>
      <c r="N13179" s="6" t="s">
        <v>90</v>
      </c>
      <c r="O13179" s="6" t="s">
        <v>77904</v>
      </c>
    </row>
    <row r="13180" spans="9:15" x14ac:dyDescent="0.25">
      <c r="I13180">
        <v>13179</v>
      </c>
      <c r="J13180" s="6" t="s">
        <v>29591</v>
      </c>
      <c r="K13180" s="6" t="s">
        <v>49627</v>
      </c>
      <c r="L13180" s="6" t="s">
        <v>90</v>
      </c>
      <c r="M13180" s="6" t="s">
        <v>29592</v>
      </c>
      <c r="N13180" s="6" t="s">
        <v>61434</v>
      </c>
      <c r="O13180" s="6" t="s">
        <v>78890</v>
      </c>
    </row>
    <row r="13181" spans="9:15" x14ac:dyDescent="0.25">
      <c r="I13181">
        <v>13180</v>
      </c>
      <c r="J13181" s="6" t="s">
        <v>29593</v>
      </c>
      <c r="K13181" s="6" t="s">
        <v>51616</v>
      </c>
      <c r="L13181" s="6" t="s">
        <v>50405</v>
      </c>
      <c r="M13181" s="6" t="s">
        <v>29594</v>
      </c>
      <c r="N13181" s="6" t="s">
        <v>61435</v>
      </c>
      <c r="O13181" s="6" t="s">
        <v>78891</v>
      </c>
    </row>
    <row r="13182" spans="9:15" x14ac:dyDescent="0.25">
      <c r="I13182">
        <v>13181</v>
      </c>
      <c r="J13182" s="6" t="s">
        <v>29595</v>
      </c>
      <c r="K13182" s="6" t="s">
        <v>52543</v>
      </c>
      <c r="L13182" s="6" t="s">
        <v>50532</v>
      </c>
      <c r="M13182" s="6" t="s">
        <v>29596</v>
      </c>
      <c r="N13182" s="6" t="s">
        <v>90</v>
      </c>
      <c r="O13182" s="6" t="s">
        <v>78892</v>
      </c>
    </row>
    <row r="13183" spans="9:15" x14ac:dyDescent="0.25">
      <c r="I13183">
        <v>13182</v>
      </c>
      <c r="J13183" s="6" t="s">
        <v>29597</v>
      </c>
      <c r="K13183" s="6" t="s">
        <v>51819</v>
      </c>
      <c r="L13183" s="6" t="s">
        <v>90</v>
      </c>
      <c r="M13183" s="6" t="s">
        <v>29598</v>
      </c>
      <c r="N13183" s="6" t="s">
        <v>61436</v>
      </c>
      <c r="O13183" s="6" t="s">
        <v>78893</v>
      </c>
    </row>
    <row r="13184" spans="9:15" x14ac:dyDescent="0.25">
      <c r="I13184">
        <v>13183</v>
      </c>
      <c r="J13184" s="6" t="s">
        <v>29599</v>
      </c>
      <c r="K13184" s="6" t="s">
        <v>51393</v>
      </c>
      <c r="L13184" s="6" t="s">
        <v>90</v>
      </c>
      <c r="M13184" s="6" t="s">
        <v>29600</v>
      </c>
      <c r="N13184" s="6" t="s">
        <v>61437</v>
      </c>
      <c r="O13184" s="6" t="s">
        <v>78894</v>
      </c>
    </row>
    <row r="13185" spans="9:15" x14ac:dyDescent="0.25">
      <c r="I13185">
        <v>13184</v>
      </c>
      <c r="J13185" s="6" t="s">
        <v>29601</v>
      </c>
      <c r="K13185" s="6" t="s">
        <v>49262</v>
      </c>
      <c r="L13185" s="6" t="s">
        <v>90</v>
      </c>
      <c r="M13185" s="6" t="s">
        <v>29602</v>
      </c>
      <c r="N13185" s="6" t="s">
        <v>61438</v>
      </c>
      <c r="O13185" s="6" t="s">
        <v>78895</v>
      </c>
    </row>
    <row r="13186" spans="9:15" x14ac:dyDescent="0.25">
      <c r="I13186">
        <v>13185</v>
      </c>
      <c r="J13186" s="6" t="s">
        <v>29603</v>
      </c>
      <c r="K13186" s="6" t="s">
        <v>49921</v>
      </c>
      <c r="L13186" s="6" t="s">
        <v>49983</v>
      </c>
      <c r="M13186" s="6" t="s">
        <v>29604</v>
      </c>
      <c r="N13186" s="6" t="s">
        <v>61439</v>
      </c>
      <c r="O13186" s="6" t="s">
        <v>78896</v>
      </c>
    </row>
    <row r="13187" spans="9:15" x14ac:dyDescent="0.25">
      <c r="I13187">
        <v>13186</v>
      </c>
      <c r="J13187" s="6" t="s">
        <v>29605</v>
      </c>
      <c r="K13187" s="6" t="s">
        <v>52427</v>
      </c>
      <c r="L13187" s="6" t="s">
        <v>90</v>
      </c>
      <c r="M13187" s="6" t="s">
        <v>29606</v>
      </c>
      <c r="N13187" s="6" t="s">
        <v>60651</v>
      </c>
      <c r="O13187" s="6" t="s">
        <v>78897</v>
      </c>
    </row>
    <row r="13188" spans="9:15" x14ac:dyDescent="0.25">
      <c r="I13188">
        <v>13187</v>
      </c>
      <c r="J13188" s="6" t="s">
        <v>29607</v>
      </c>
      <c r="K13188" s="6" t="s">
        <v>51438</v>
      </c>
      <c r="L13188" s="6" t="s">
        <v>51561</v>
      </c>
      <c r="M13188" s="6" t="s">
        <v>29608</v>
      </c>
      <c r="N13188" s="6" t="s">
        <v>53461</v>
      </c>
      <c r="O13188" s="6" t="s">
        <v>67371</v>
      </c>
    </row>
    <row r="13189" spans="9:15" x14ac:dyDescent="0.25">
      <c r="I13189">
        <v>13188</v>
      </c>
      <c r="J13189" s="6" t="s">
        <v>29609</v>
      </c>
      <c r="K13189" s="6" t="s">
        <v>52335</v>
      </c>
      <c r="L13189" s="6" t="s">
        <v>52349</v>
      </c>
      <c r="M13189" s="6" t="s">
        <v>29610</v>
      </c>
      <c r="N13189" s="6" t="s">
        <v>61440</v>
      </c>
      <c r="O13189" s="6" t="s">
        <v>78898</v>
      </c>
    </row>
    <row r="13190" spans="9:15" x14ac:dyDescent="0.25">
      <c r="I13190">
        <v>13189</v>
      </c>
      <c r="J13190" s="6" t="s">
        <v>29611</v>
      </c>
      <c r="K13190" s="6" t="s">
        <v>49788</v>
      </c>
      <c r="L13190" s="6" t="s">
        <v>49878</v>
      </c>
      <c r="M13190" s="6" t="s">
        <v>29612</v>
      </c>
      <c r="N13190" s="6" t="s">
        <v>61441</v>
      </c>
      <c r="O13190" s="6" t="s">
        <v>78899</v>
      </c>
    </row>
    <row r="13191" spans="9:15" x14ac:dyDescent="0.25">
      <c r="I13191">
        <v>13190</v>
      </c>
      <c r="J13191" s="6" t="s">
        <v>29613</v>
      </c>
      <c r="K13191" s="6" t="s">
        <v>50761</v>
      </c>
      <c r="L13191" s="6" t="s">
        <v>90</v>
      </c>
      <c r="M13191" s="6" t="s">
        <v>29614</v>
      </c>
      <c r="N13191" s="6" t="s">
        <v>61442</v>
      </c>
      <c r="O13191" s="6" t="s">
        <v>78900</v>
      </c>
    </row>
    <row r="13192" spans="9:15" x14ac:dyDescent="0.25">
      <c r="I13192">
        <v>13191</v>
      </c>
      <c r="J13192" s="6" t="s">
        <v>29615</v>
      </c>
      <c r="K13192" s="6" t="s">
        <v>52026</v>
      </c>
      <c r="L13192" s="6" t="s">
        <v>48978</v>
      </c>
      <c r="M13192" s="6" t="s">
        <v>29616</v>
      </c>
      <c r="N13192" s="6" t="s">
        <v>90</v>
      </c>
      <c r="O13192" s="6" t="s">
        <v>78901</v>
      </c>
    </row>
    <row r="13193" spans="9:15" x14ac:dyDescent="0.25">
      <c r="I13193">
        <v>13192</v>
      </c>
      <c r="J13193" s="6" t="s">
        <v>29617</v>
      </c>
      <c r="K13193" s="6" t="s">
        <v>48652</v>
      </c>
      <c r="L13193" s="6" t="s">
        <v>50486</v>
      </c>
      <c r="M13193" s="6" t="s">
        <v>29618</v>
      </c>
      <c r="N13193" s="6" t="s">
        <v>54280</v>
      </c>
      <c r="O13193" s="6" t="s">
        <v>78902</v>
      </c>
    </row>
    <row r="13194" spans="9:15" x14ac:dyDescent="0.25">
      <c r="I13194">
        <v>13193</v>
      </c>
      <c r="J13194" s="6" t="s">
        <v>29619</v>
      </c>
      <c r="K13194" s="6" t="s">
        <v>48714</v>
      </c>
      <c r="L13194" s="6" t="s">
        <v>48688</v>
      </c>
      <c r="M13194" s="6" t="s">
        <v>29620</v>
      </c>
      <c r="N13194" s="6" t="s">
        <v>61443</v>
      </c>
      <c r="O13194" s="6" t="s">
        <v>78903</v>
      </c>
    </row>
    <row r="13195" spans="9:15" x14ac:dyDescent="0.25">
      <c r="I13195">
        <v>13194</v>
      </c>
      <c r="J13195" s="6" t="s">
        <v>29621</v>
      </c>
      <c r="K13195" s="6" t="s">
        <v>51340</v>
      </c>
      <c r="L13195" s="6" t="s">
        <v>90</v>
      </c>
      <c r="M13195" s="6" t="s">
        <v>29622</v>
      </c>
      <c r="N13195" s="6" t="s">
        <v>61444</v>
      </c>
      <c r="O13195" s="6" t="s">
        <v>78904</v>
      </c>
    </row>
    <row r="13196" spans="9:15" x14ac:dyDescent="0.25">
      <c r="I13196">
        <v>13195</v>
      </c>
      <c r="J13196" s="6" t="s">
        <v>29623</v>
      </c>
      <c r="K13196" s="6" t="s">
        <v>51266</v>
      </c>
      <c r="L13196" s="6" t="s">
        <v>90</v>
      </c>
      <c r="M13196" s="6" t="s">
        <v>29624</v>
      </c>
      <c r="N13196" s="6" t="s">
        <v>61445</v>
      </c>
      <c r="O13196" s="6" t="s">
        <v>78905</v>
      </c>
    </row>
    <row r="13197" spans="9:15" x14ac:dyDescent="0.25">
      <c r="I13197">
        <v>13196</v>
      </c>
      <c r="J13197" s="6" t="s">
        <v>29625</v>
      </c>
      <c r="K13197" s="6" t="s">
        <v>49387</v>
      </c>
      <c r="L13197" s="6" t="s">
        <v>90</v>
      </c>
      <c r="M13197" s="6" t="s">
        <v>29626</v>
      </c>
      <c r="N13197" s="6" t="s">
        <v>90</v>
      </c>
      <c r="O13197" s="6" t="s">
        <v>78906</v>
      </c>
    </row>
    <row r="13198" spans="9:15" x14ac:dyDescent="0.25">
      <c r="I13198">
        <v>13197</v>
      </c>
      <c r="J13198" s="6" t="s">
        <v>29627</v>
      </c>
      <c r="K13198" s="6" t="s">
        <v>48833</v>
      </c>
      <c r="L13198" s="6" t="s">
        <v>90</v>
      </c>
      <c r="M13198" s="6" t="s">
        <v>29628</v>
      </c>
      <c r="N13198" s="6" t="s">
        <v>61446</v>
      </c>
      <c r="O13198" s="6" t="s">
        <v>78907</v>
      </c>
    </row>
    <row r="13199" spans="9:15" x14ac:dyDescent="0.25">
      <c r="I13199">
        <v>13198</v>
      </c>
      <c r="J13199" s="6" t="s">
        <v>29629</v>
      </c>
      <c r="K13199" s="6" t="s">
        <v>52302</v>
      </c>
      <c r="L13199" s="6" t="s">
        <v>90</v>
      </c>
      <c r="M13199" s="6" t="s">
        <v>29630</v>
      </c>
      <c r="N13199" s="6" t="s">
        <v>61447</v>
      </c>
      <c r="O13199" s="6" t="s">
        <v>78908</v>
      </c>
    </row>
    <row r="13200" spans="9:15" x14ac:dyDescent="0.25">
      <c r="I13200">
        <v>13199</v>
      </c>
      <c r="J13200" s="6" t="s">
        <v>29631</v>
      </c>
      <c r="K13200" s="6" t="s">
        <v>51263</v>
      </c>
      <c r="L13200" s="6" t="s">
        <v>90</v>
      </c>
      <c r="M13200" s="6" t="s">
        <v>29632</v>
      </c>
      <c r="N13200" s="6" t="s">
        <v>61448</v>
      </c>
      <c r="O13200" s="6" t="s">
        <v>78909</v>
      </c>
    </row>
    <row r="13201" spans="9:15" x14ac:dyDescent="0.25">
      <c r="I13201">
        <v>13200</v>
      </c>
      <c r="J13201" s="6" t="s">
        <v>29633</v>
      </c>
      <c r="K13201" s="6" t="s">
        <v>48620</v>
      </c>
      <c r="L13201" s="6" t="s">
        <v>48604</v>
      </c>
      <c r="M13201" s="6" t="s">
        <v>29634</v>
      </c>
      <c r="N13201" s="6" t="s">
        <v>61449</v>
      </c>
      <c r="O13201" s="6" t="s">
        <v>78910</v>
      </c>
    </row>
    <row r="13202" spans="9:15" x14ac:dyDescent="0.25">
      <c r="I13202">
        <v>13201</v>
      </c>
      <c r="J13202" s="6" t="s">
        <v>29635</v>
      </c>
      <c r="K13202" s="6" t="s">
        <v>50454</v>
      </c>
      <c r="L13202" s="6" t="s">
        <v>50423</v>
      </c>
      <c r="M13202" s="6" t="s">
        <v>29636</v>
      </c>
      <c r="N13202" s="6" t="s">
        <v>61450</v>
      </c>
      <c r="O13202" s="6" t="s">
        <v>78911</v>
      </c>
    </row>
    <row r="13203" spans="9:15" x14ac:dyDescent="0.25">
      <c r="I13203">
        <v>13202</v>
      </c>
      <c r="J13203" s="6" t="s">
        <v>29637</v>
      </c>
      <c r="K13203" s="6" t="s">
        <v>52485</v>
      </c>
      <c r="L13203" s="6" t="s">
        <v>90</v>
      </c>
      <c r="M13203" s="6" t="s">
        <v>29638</v>
      </c>
      <c r="N13203" s="6" t="s">
        <v>61451</v>
      </c>
      <c r="O13203" s="6" t="s">
        <v>78912</v>
      </c>
    </row>
    <row r="13204" spans="9:15" x14ac:dyDescent="0.25">
      <c r="I13204">
        <v>13203</v>
      </c>
      <c r="J13204" s="6" t="s">
        <v>29639</v>
      </c>
      <c r="K13204" s="6" t="s">
        <v>51967</v>
      </c>
      <c r="L13204" s="6" t="s">
        <v>90</v>
      </c>
      <c r="M13204" s="6" t="s">
        <v>29640</v>
      </c>
      <c r="N13204" s="6" t="s">
        <v>61452</v>
      </c>
      <c r="O13204" s="6" t="s">
        <v>78913</v>
      </c>
    </row>
    <row r="13205" spans="9:15" x14ac:dyDescent="0.25">
      <c r="I13205">
        <v>13204</v>
      </c>
      <c r="J13205" s="6" t="s">
        <v>29641</v>
      </c>
      <c r="K13205" s="6" t="s">
        <v>50638</v>
      </c>
      <c r="L13205" s="6" t="s">
        <v>90</v>
      </c>
      <c r="M13205" s="6" t="s">
        <v>29642</v>
      </c>
      <c r="N13205" s="6" t="s">
        <v>61453</v>
      </c>
      <c r="O13205" s="6" t="s">
        <v>78914</v>
      </c>
    </row>
    <row r="13206" spans="9:15" x14ac:dyDescent="0.25">
      <c r="I13206">
        <v>13205</v>
      </c>
      <c r="J13206" s="6" t="s">
        <v>29643</v>
      </c>
      <c r="K13206" s="6" t="s">
        <v>50895</v>
      </c>
      <c r="L13206" s="6" t="s">
        <v>90</v>
      </c>
      <c r="M13206" s="6" t="s">
        <v>29644</v>
      </c>
      <c r="N13206" s="6" t="s">
        <v>61454</v>
      </c>
      <c r="O13206" s="6" t="s">
        <v>78915</v>
      </c>
    </row>
    <row r="13207" spans="9:15" x14ac:dyDescent="0.25">
      <c r="I13207">
        <v>13206</v>
      </c>
      <c r="J13207" s="6" t="s">
        <v>29645</v>
      </c>
      <c r="K13207" s="6" t="s">
        <v>52364</v>
      </c>
      <c r="L13207" s="6" t="s">
        <v>52326</v>
      </c>
      <c r="M13207" s="6" t="s">
        <v>29646</v>
      </c>
      <c r="N13207" s="6" t="s">
        <v>61455</v>
      </c>
      <c r="O13207" s="6" t="s">
        <v>78916</v>
      </c>
    </row>
    <row r="13208" spans="9:15" x14ac:dyDescent="0.25">
      <c r="I13208">
        <v>13207</v>
      </c>
      <c r="J13208" s="6" t="s">
        <v>29647</v>
      </c>
      <c r="K13208" s="6" t="s">
        <v>48843</v>
      </c>
      <c r="L13208" s="6" t="s">
        <v>52297</v>
      </c>
      <c r="M13208" s="6" t="s">
        <v>29648</v>
      </c>
      <c r="N13208" s="6" t="s">
        <v>61456</v>
      </c>
      <c r="O13208" s="6" t="s">
        <v>78917</v>
      </c>
    </row>
    <row r="13209" spans="9:15" x14ac:dyDescent="0.25">
      <c r="I13209">
        <v>13208</v>
      </c>
      <c r="J13209" s="6" t="s">
        <v>29649</v>
      </c>
      <c r="K13209" s="6" t="s">
        <v>48604</v>
      </c>
      <c r="L13209" s="6" t="s">
        <v>48616</v>
      </c>
      <c r="M13209" s="6" t="s">
        <v>29650</v>
      </c>
      <c r="N13209" s="6" t="s">
        <v>90</v>
      </c>
      <c r="O13209" s="6" t="s">
        <v>78918</v>
      </c>
    </row>
    <row r="13210" spans="9:15" x14ac:dyDescent="0.25">
      <c r="I13210">
        <v>13209</v>
      </c>
      <c r="J13210" s="6" t="s">
        <v>29651</v>
      </c>
      <c r="K13210" s="6" t="s">
        <v>49755</v>
      </c>
      <c r="L13210" s="6" t="s">
        <v>90</v>
      </c>
      <c r="M13210" s="6" t="s">
        <v>29652</v>
      </c>
      <c r="N13210" s="6" t="s">
        <v>59965</v>
      </c>
      <c r="O13210" s="6" t="s">
        <v>76975</v>
      </c>
    </row>
    <row r="13211" spans="9:15" x14ac:dyDescent="0.25">
      <c r="I13211">
        <v>13210</v>
      </c>
      <c r="J13211" s="6" t="s">
        <v>29653</v>
      </c>
      <c r="K13211" s="6" t="s">
        <v>51943</v>
      </c>
      <c r="L13211" s="6" t="s">
        <v>90</v>
      </c>
      <c r="M13211" s="6" t="s">
        <v>29654</v>
      </c>
      <c r="N13211" s="6" t="s">
        <v>61457</v>
      </c>
      <c r="O13211" s="6" t="s">
        <v>78919</v>
      </c>
    </row>
    <row r="13212" spans="9:15" x14ac:dyDescent="0.25">
      <c r="I13212">
        <v>13211</v>
      </c>
      <c r="J13212" s="6" t="s">
        <v>29655</v>
      </c>
      <c r="K13212" s="6" t="s">
        <v>49751</v>
      </c>
      <c r="L13212" s="6" t="s">
        <v>90</v>
      </c>
      <c r="M13212" s="6" t="s">
        <v>29656</v>
      </c>
      <c r="N13212" s="6" t="s">
        <v>61458</v>
      </c>
      <c r="O13212" s="6" t="s">
        <v>78920</v>
      </c>
    </row>
    <row r="13213" spans="9:15" x14ac:dyDescent="0.25">
      <c r="I13213">
        <v>13212</v>
      </c>
      <c r="J13213" s="6" t="s">
        <v>29657</v>
      </c>
      <c r="K13213" s="6" t="s">
        <v>52375</v>
      </c>
      <c r="L13213" s="6" t="s">
        <v>90</v>
      </c>
      <c r="M13213" s="6" t="s">
        <v>29658</v>
      </c>
      <c r="N13213" s="6" t="s">
        <v>61459</v>
      </c>
      <c r="O13213" s="6" t="s">
        <v>78921</v>
      </c>
    </row>
    <row r="13214" spans="9:15" x14ac:dyDescent="0.25">
      <c r="I13214">
        <v>13213</v>
      </c>
      <c r="J13214" s="6" t="s">
        <v>29659</v>
      </c>
      <c r="K13214" s="6" t="s">
        <v>51161</v>
      </c>
      <c r="L13214" s="6" t="s">
        <v>90</v>
      </c>
      <c r="M13214" s="6" t="s">
        <v>29660</v>
      </c>
      <c r="N13214" s="6" t="s">
        <v>56880</v>
      </c>
      <c r="O13214" s="6" t="s">
        <v>78922</v>
      </c>
    </row>
    <row r="13215" spans="9:15" x14ac:dyDescent="0.25">
      <c r="I13215">
        <v>13214</v>
      </c>
      <c r="J13215" s="6" t="s">
        <v>29661</v>
      </c>
      <c r="K13215" s="6" t="s">
        <v>50743</v>
      </c>
      <c r="L13215" s="6" t="s">
        <v>50644</v>
      </c>
      <c r="M13215" s="6" t="s">
        <v>29662</v>
      </c>
      <c r="N13215" s="6" t="s">
        <v>61460</v>
      </c>
      <c r="O13215" s="6" t="s">
        <v>78923</v>
      </c>
    </row>
    <row r="13216" spans="9:15" x14ac:dyDescent="0.25">
      <c r="I13216">
        <v>13215</v>
      </c>
      <c r="J13216" s="6" t="s">
        <v>29663</v>
      </c>
      <c r="K13216" s="6" t="s">
        <v>48933</v>
      </c>
      <c r="L13216" s="6" t="s">
        <v>90</v>
      </c>
      <c r="M13216" s="6" t="s">
        <v>29664</v>
      </c>
      <c r="N13216" s="6" t="s">
        <v>61461</v>
      </c>
      <c r="O13216" s="6" t="s">
        <v>78924</v>
      </c>
    </row>
    <row r="13217" spans="9:15" x14ac:dyDescent="0.25">
      <c r="I13217">
        <v>13216</v>
      </c>
      <c r="J13217" s="6" t="s">
        <v>29665</v>
      </c>
      <c r="K13217" s="6" t="s">
        <v>49851</v>
      </c>
      <c r="L13217" s="6" t="s">
        <v>90</v>
      </c>
      <c r="M13217" s="6" t="s">
        <v>29666</v>
      </c>
      <c r="N13217" s="6" t="s">
        <v>61462</v>
      </c>
      <c r="O13217" s="6" t="s">
        <v>78925</v>
      </c>
    </row>
    <row r="13218" spans="9:15" x14ac:dyDescent="0.25">
      <c r="I13218">
        <v>13217</v>
      </c>
      <c r="J13218" s="6" t="s">
        <v>29667</v>
      </c>
      <c r="K13218" s="6" t="s">
        <v>50043</v>
      </c>
      <c r="L13218" s="6" t="s">
        <v>52525</v>
      </c>
      <c r="M13218" s="6" t="s">
        <v>29668</v>
      </c>
      <c r="N13218" s="6" t="s">
        <v>61463</v>
      </c>
      <c r="O13218" s="6" t="s">
        <v>78926</v>
      </c>
    </row>
    <row r="13219" spans="9:15" x14ac:dyDescent="0.25">
      <c r="I13219">
        <v>13218</v>
      </c>
      <c r="J13219" s="6" t="s">
        <v>29669</v>
      </c>
      <c r="K13219" s="6" t="s">
        <v>49480</v>
      </c>
      <c r="L13219" s="6" t="s">
        <v>52498</v>
      </c>
      <c r="M13219" s="6" t="s">
        <v>29670</v>
      </c>
      <c r="N13219" s="6" t="s">
        <v>61464</v>
      </c>
      <c r="O13219" s="6" t="s">
        <v>78927</v>
      </c>
    </row>
    <row r="13220" spans="9:15" x14ac:dyDescent="0.25">
      <c r="I13220">
        <v>13219</v>
      </c>
      <c r="J13220" s="6" t="s">
        <v>29671</v>
      </c>
      <c r="K13220" s="6" t="s">
        <v>48909</v>
      </c>
      <c r="L13220" s="6" t="s">
        <v>48850</v>
      </c>
      <c r="M13220" s="6" t="s">
        <v>29672</v>
      </c>
      <c r="N13220" s="6" t="s">
        <v>61465</v>
      </c>
      <c r="O13220" s="6" t="s">
        <v>78928</v>
      </c>
    </row>
    <row r="13221" spans="9:15" x14ac:dyDescent="0.25">
      <c r="I13221">
        <v>13220</v>
      </c>
      <c r="J13221" s="6" t="s">
        <v>29673</v>
      </c>
      <c r="K13221" s="6" t="s">
        <v>52408</v>
      </c>
      <c r="L13221" s="6" t="s">
        <v>90</v>
      </c>
      <c r="M13221" s="6" t="s">
        <v>29674</v>
      </c>
      <c r="N13221" s="6" t="s">
        <v>61466</v>
      </c>
      <c r="O13221" s="6" t="s">
        <v>78929</v>
      </c>
    </row>
    <row r="13222" spans="9:15" x14ac:dyDescent="0.25">
      <c r="I13222">
        <v>13221</v>
      </c>
      <c r="J13222" s="6" t="s">
        <v>29675</v>
      </c>
      <c r="K13222" s="6" t="s">
        <v>50656</v>
      </c>
      <c r="L13222" s="6" t="s">
        <v>51463</v>
      </c>
      <c r="M13222" s="6" t="s">
        <v>29676</v>
      </c>
      <c r="N13222" s="6" t="s">
        <v>61467</v>
      </c>
      <c r="O13222" s="6" t="s">
        <v>78930</v>
      </c>
    </row>
    <row r="13223" spans="9:15" x14ac:dyDescent="0.25">
      <c r="I13223">
        <v>13222</v>
      </c>
      <c r="J13223" s="6" t="s">
        <v>29677</v>
      </c>
      <c r="K13223" s="6" t="s">
        <v>49900</v>
      </c>
      <c r="L13223" s="6" t="s">
        <v>90</v>
      </c>
      <c r="M13223" s="6" t="s">
        <v>29678</v>
      </c>
      <c r="N13223" s="6" t="s">
        <v>90</v>
      </c>
      <c r="O13223" s="6" t="s">
        <v>78931</v>
      </c>
    </row>
    <row r="13224" spans="9:15" x14ac:dyDescent="0.25">
      <c r="I13224">
        <v>13223</v>
      </c>
      <c r="J13224" s="6" t="s">
        <v>29679</v>
      </c>
      <c r="K13224" s="6" t="s">
        <v>51235</v>
      </c>
      <c r="L13224" s="6" t="s">
        <v>51243</v>
      </c>
      <c r="M13224" s="6" t="s">
        <v>29680</v>
      </c>
      <c r="N13224" s="6" t="s">
        <v>61468</v>
      </c>
      <c r="O13224" s="6" t="s">
        <v>78932</v>
      </c>
    </row>
    <row r="13225" spans="9:15" x14ac:dyDescent="0.25">
      <c r="I13225">
        <v>13224</v>
      </c>
      <c r="J13225" s="6" t="s">
        <v>29681</v>
      </c>
      <c r="K13225" s="6" t="s">
        <v>48658</v>
      </c>
      <c r="L13225" s="6" t="s">
        <v>90</v>
      </c>
      <c r="M13225" s="6" t="s">
        <v>29682</v>
      </c>
      <c r="N13225" s="6" t="s">
        <v>90</v>
      </c>
      <c r="O13225" s="6" t="s">
        <v>78933</v>
      </c>
    </row>
    <row r="13226" spans="9:15" x14ac:dyDescent="0.25">
      <c r="I13226">
        <v>13225</v>
      </c>
      <c r="J13226" s="6" t="s">
        <v>29683</v>
      </c>
      <c r="K13226" s="6" t="s">
        <v>48976</v>
      </c>
      <c r="L13226" s="6" t="s">
        <v>49405</v>
      </c>
      <c r="M13226" s="6" t="s">
        <v>29684</v>
      </c>
      <c r="N13226" s="6" t="s">
        <v>54439</v>
      </c>
      <c r="O13226" s="6" t="s">
        <v>78934</v>
      </c>
    </row>
    <row r="13227" spans="9:15" x14ac:dyDescent="0.25">
      <c r="I13227">
        <v>13226</v>
      </c>
      <c r="J13227" s="6" t="s">
        <v>29685</v>
      </c>
      <c r="K13227" s="6" t="s">
        <v>50034</v>
      </c>
      <c r="L13227" s="6" t="s">
        <v>90</v>
      </c>
      <c r="M13227" s="6" t="s">
        <v>29686</v>
      </c>
      <c r="N13227" s="6" t="s">
        <v>61469</v>
      </c>
      <c r="O13227" s="6" t="s">
        <v>78935</v>
      </c>
    </row>
    <row r="13228" spans="9:15" x14ac:dyDescent="0.25">
      <c r="I13228">
        <v>13227</v>
      </c>
      <c r="J13228" s="6" t="s">
        <v>29687</v>
      </c>
      <c r="K13228" s="6" t="s">
        <v>52534</v>
      </c>
      <c r="L13228" s="6" t="s">
        <v>90</v>
      </c>
      <c r="M13228" s="6" t="s">
        <v>29688</v>
      </c>
      <c r="N13228" s="6" t="s">
        <v>61470</v>
      </c>
      <c r="O13228" s="6" t="s">
        <v>78936</v>
      </c>
    </row>
    <row r="13229" spans="9:15" x14ac:dyDescent="0.25">
      <c r="I13229">
        <v>13228</v>
      </c>
      <c r="J13229" s="6" t="s">
        <v>29689</v>
      </c>
      <c r="K13229" s="6" t="s">
        <v>52478</v>
      </c>
      <c r="L13229" s="6" t="s">
        <v>90</v>
      </c>
      <c r="M13229" s="6" t="s">
        <v>29690</v>
      </c>
      <c r="N13229" s="6" t="s">
        <v>56064</v>
      </c>
      <c r="O13229" s="6" t="s">
        <v>71189</v>
      </c>
    </row>
    <row r="13230" spans="9:15" x14ac:dyDescent="0.25">
      <c r="I13230">
        <v>13229</v>
      </c>
      <c r="J13230" s="6" t="s">
        <v>29691</v>
      </c>
      <c r="K13230" s="6" t="s">
        <v>51766</v>
      </c>
      <c r="L13230" s="6" t="s">
        <v>90</v>
      </c>
      <c r="M13230" s="6" t="s">
        <v>29692</v>
      </c>
      <c r="N13230" s="6" t="s">
        <v>61471</v>
      </c>
      <c r="O13230" s="6" t="s">
        <v>78937</v>
      </c>
    </row>
    <row r="13231" spans="9:15" x14ac:dyDescent="0.25">
      <c r="I13231">
        <v>13230</v>
      </c>
      <c r="J13231" s="6" t="s">
        <v>29693</v>
      </c>
      <c r="K13231" s="6" t="s">
        <v>52154</v>
      </c>
      <c r="L13231" s="6" t="s">
        <v>90</v>
      </c>
      <c r="M13231" s="6" t="s">
        <v>29694</v>
      </c>
      <c r="N13231" s="6" t="s">
        <v>61472</v>
      </c>
      <c r="O13231" s="6" t="s">
        <v>78938</v>
      </c>
    </row>
    <row r="13232" spans="9:15" x14ac:dyDescent="0.25">
      <c r="I13232">
        <v>13231</v>
      </c>
      <c r="J13232" s="6" t="s">
        <v>29695</v>
      </c>
      <c r="K13232" s="6" t="s">
        <v>49892</v>
      </c>
      <c r="L13232" s="6" t="s">
        <v>50408</v>
      </c>
      <c r="M13232" s="6" t="s">
        <v>29696</v>
      </c>
      <c r="N13232" s="6" t="s">
        <v>61473</v>
      </c>
      <c r="O13232" s="6" t="s">
        <v>78939</v>
      </c>
    </row>
    <row r="13233" spans="9:15" x14ac:dyDescent="0.25">
      <c r="I13233">
        <v>13232</v>
      </c>
      <c r="J13233" s="6" t="s">
        <v>29697</v>
      </c>
      <c r="K13233" s="6" t="s">
        <v>49607</v>
      </c>
      <c r="L13233" s="6" t="s">
        <v>49619</v>
      </c>
      <c r="M13233" s="6" t="s">
        <v>29698</v>
      </c>
      <c r="N13233" s="6" t="s">
        <v>61474</v>
      </c>
      <c r="O13233" s="6" t="s">
        <v>75687</v>
      </c>
    </row>
    <row r="13234" spans="9:15" x14ac:dyDescent="0.25">
      <c r="I13234">
        <v>13233</v>
      </c>
      <c r="J13234" s="6" t="s">
        <v>29699</v>
      </c>
      <c r="K13234" s="6" t="s">
        <v>50912</v>
      </c>
      <c r="L13234" s="6" t="s">
        <v>90</v>
      </c>
      <c r="M13234" s="6" t="s">
        <v>29700</v>
      </c>
      <c r="N13234" s="6" t="s">
        <v>61475</v>
      </c>
      <c r="O13234" s="6" t="s">
        <v>78940</v>
      </c>
    </row>
    <row r="13235" spans="9:15" x14ac:dyDescent="0.25">
      <c r="I13235">
        <v>13234</v>
      </c>
      <c r="J13235" s="6" t="s">
        <v>29701</v>
      </c>
      <c r="K13235" s="6" t="s">
        <v>51972</v>
      </c>
      <c r="L13235" s="6" t="s">
        <v>90</v>
      </c>
      <c r="M13235" s="6" t="s">
        <v>29702</v>
      </c>
      <c r="N13235" s="6" t="s">
        <v>61476</v>
      </c>
      <c r="O13235" s="6" t="s">
        <v>78941</v>
      </c>
    </row>
    <row r="13236" spans="9:15" x14ac:dyDescent="0.25">
      <c r="I13236">
        <v>13235</v>
      </c>
      <c r="J13236" s="6" t="s">
        <v>29703</v>
      </c>
      <c r="K13236" s="6" t="s">
        <v>51847</v>
      </c>
      <c r="L13236" s="6" t="s">
        <v>51817</v>
      </c>
      <c r="M13236" s="6" t="s">
        <v>29704</v>
      </c>
      <c r="N13236" s="6" t="s">
        <v>61477</v>
      </c>
      <c r="O13236" s="6" t="s">
        <v>78942</v>
      </c>
    </row>
    <row r="13237" spans="9:15" x14ac:dyDescent="0.25">
      <c r="I13237">
        <v>13236</v>
      </c>
      <c r="J13237" s="6" t="s">
        <v>29705</v>
      </c>
      <c r="K13237" s="6" t="s">
        <v>50941</v>
      </c>
      <c r="L13237" s="6" t="s">
        <v>50399</v>
      </c>
      <c r="M13237" s="6" t="s">
        <v>29706</v>
      </c>
      <c r="N13237" s="6" t="s">
        <v>61478</v>
      </c>
      <c r="O13237" s="6" t="s">
        <v>78943</v>
      </c>
    </row>
    <row r="13238" spans="9:15" x14ac:dyDescent="0.25">
      <c r="I13238">
        <v>13237</v>
      </c>
      <c r="J13238" s="6" t="s">
        <v>29707</v>
      </c>
      <c r="K13238" s="6" t="s">
        <v>50568</v>
      </c>
      <c r="L13238" s="6" t="s">
        <v>52192</v>
      </c>
      <c r="M13238" s="6" t="s">
        <v>29708</v>
      </c>
      <c r="N13238" s="6" t="s">
        <v>61479</v>
      </c>
      <c r="O13238" s="6" t="s">
        <v>78944</v>
      </c>
    </row>
    <row r="13239" spans="9:15" x14ac:dyDescent="0.25">
      <c r="I13239">
        <v>13238</v>
      </c>
      <c r="J13239" s="6" t="s">
        <v>29709</v>
      </c>
      <c r="K13239" s="6" t="s">
        <v>51547</v>
      </c>
      <c r="L13239" s="6" t="s">
        <v>90</v>
      </c>
      <c r="M13239" s="6" t="s">
        <v>29710</v>
      </c>
      <c r="N13239" s="6" t="s">
        <v>61480</v>
      </c>
      <c r="O13239" s="6" t="s">
        <v>78945</v>
      </c>
    </row>
    <row r="13240" spans="9:15" x14ac:dyDescent="0.25">
      <c r="I13240">
        <v>13239</v>
      </c>
      <c r="J13240" s="6" t="s">
        <v>29711</v>
      </c>
      <c r="K13240" s="6" t="s">
        <v>52154</v>
      </c>
      <c r="L13240" s="6" t="s">
        <v>90</v>
      </c>
      <c r="M13240" s="6" t="s">
        <v>29712</v>
      </c>
      <c r="N13240" s="6" t="s">
        <v>61481</v>
      </c>
      <c r="O13240" s="6" t="s">
        <v>78946</v>
      </c>
    </row>
    <row r="13241" spans="9:15" x14ac:dyDescent="0.25">
      <c r="I13241">
        <v>13240</v>
      </c>
      <c r="J13241" s="6" t="s">
        <v>29713</v>
      </c>
      <c r="K13241" s="6" t="s">
        <v>48972</v>
      </c>
      <c r="L13241" s="6" t="s">
        <v>90</v>
      </c>
      <c r="M13241" s="6" t="s">
        <v>29714</v>
      </c>
      <c r="N13241" s="6" t="s">
        <v>90</v>
      </c>
      <c r="O13241" s="6" t="s">
        <v>78947</v>
      </c>
    </row>
    <row r="13242" spans="9:15" x14ac:dyDescent="0.25">
      <c r="I13242">
        <v>13241</v>
      </c>
      <c r="J13242" s="6" t="s">
        <v>29715</v>
      </c>
      <c r="K13242" s="6" t="s">
        <v>50028</v>
      </c>
      <c r="L13242" s="6" t="s">
        <v>90</v>
      </c>
      <c r="M13242" s="6" t="s">
        <v>29716</v>
      </c>
      <c r="N13242" s="6" t="s">
        <v>61482</v>
      </c>
      <c r="O13242" s="6" t="s">
        <v>78948</v>
      </c>
    </row>
    <row r="13243" spans="9:15" x14ac:dyDescent="0.25">
      <c r="I13243">
        <v>13242</v>
      </c>
      <c r="J13243" s="6" t="s">
        <v>29717</v>
      </c>
      <c r="K13243" s="6" t="s">
        <v>48935</v>
      </c>
      <c r="L13243" s="6" t="s">
        <v>90</v>
      </c>
      <c r="M13243" s="6" t="s">
        <v>29718</v>
      </c>
      <c r="N13243" s="6" t="s">
        <v>61483</v>
      </c>
      <c r="O13243" s="6" t="s">
        <v>78949</v>
      </c>
    </row>
    <row r="13244" spans="9:15" x14ac:dyDescent="0.25">
      <c r="I13244">
        <v>13243</v>
      </c>
      <c r="J13244" s="6" t="s">
        <v>29719</v>
      </c>
      <c r="K13244" s="6" t="s">
        <v>51346</v>
      </c>
      <c r="L13244" s="6" t="s">
        <v>50380</v>
      </c>
      <c r="M13244" s="6" t="s">
        <v>29720</v>
      </c>
      <c r="N13244" s="6" t="s">
        <v>61347</v>
      </c>
      <c r="O13244" s="6" t="s">
        <v>74952</v>
      </c>
    </row>
    <row r="13245" spans="9:15" x14ac:dyDescent="0.25">
      <c r="I13245">
        <v>13244</v>
      </c>
      <c r="J13245" s="6" t="s">
        <v>29721</v>
      </c>
      <c r="K13245" s="6" t="s">
        <v>50532</v>
      </c>
      <c r="L13245" s="6" t="s">
        <v>90</v>
      </c>
      <c r="M13245" s="6" t="s">
        <v>29722</v>
      </c>
      <c r="N13245" s="6" t="s">
        <v>90</v>
      </c>
      <c r="O13245" s="6" t="s">
        <v>78950</v>
      </c>
    </row>
    <row r="13246" spans="9:15" x14ac:dyDescent="0.25">
      <c r="I13246">
        <v>13245</v>
      </c>
      <c r="J13246" s="6" t="s">
        <v>29723</v>
      </c>
      <c r="K13246" s="6" t="s">
        <v>52430</v>
      </c>
      <c r="L13246" s="6" t="s">
        <v>90</v>
      </c>
      <c r="M13246" s="6" t="s">
        <v>29724</v>
      </c>
      <c r="N13246" s="6" t="s">
        <v>61484</v>
      </c>
      <c r="O13246" s="6" t="s">
        <v>78951</v>
      </c>
    </row>
    <row r="13247" spans="9:15" x14ac:dyDescent="0.25">
      <c r="I13247">
        <v>13246</v>
      </c>
      <c r="J13247" s="6" t="s">
        <v>29725</v>
      </c>
      <c r="K13247" s="6" t="s">
        <v>48827</v>
      </c>
      <c r="L13247" s="6" t="s">
        <v>90</v>
      </c>
      <c r="M13247" s="6" t="s">
        <v>29726</v>
      </c>
      <c r="N13247" s="6" t="s">
        <v>61485</v>
      </c>
      <c r="O13247" s="6" t="s">
        <v>78952</v>
      </c>
    </row>
    <row r="13248" spans="9:15" x14ac:dyDescent="0.25">
      <c r="I13248">
        <v>13247</v>
      </c>
      <c r="J13248" s="6" t="s">
        <v>29727</v>
      </c>
      <c r="K13248" s="6" t="s">
        <v>49121</v>
      </c>
      <c r="L13248" s="6" t="s">
        <v>90</v>
      </c>
      <c r="M13248" s="6" t="s">
        <v>29728</v>
      </c>
      <c r="N13248" s="6" t="s">
        <v>61486</v>
      </c>
      <c r="O13248" s="6" t="s">
        <v>78953</v>
      </c>
    </row>
    <row r="13249" spans="9:15" x14ac:dyDescent="0.25">
      <c r="I13249">
        <v>13248</v>
      </c>
      <c r="J13249" s="6" t="s">
        <v>29729</v>
      </c>
      <c r="K13249" s="6" t="s">
        <v>52448</v>
      </c>
      <c r="L13249" s="6" t="s">
        <v>90</v>
      </c>
      <c r="M13249" s="6" t="s">
        <v>29730</v>
      </c>
      <c r="N13249" s="6" t="s">
        <v>61487</v>
      </c>
      <c r="O13249" s="6" t="s">
        <v>78954</v>
      </c>
    </row>
    <row r="13250" spans="9:15" x14ac:dyDescent="0.25">
      <c r="I13250">
        <v>13249</v>
      </c>
      <c r="J13250" s="6" t="s">
        <v>29731</v>
      </c>
      <c r="K13250" s="6" t="s">
        <v>50631</v>
      </c>
      <c r="L13250" s="6" t="s">
        <v>90</v>
      </c>
      <c r="M13250" s="6" t="s">
        <v>29732</v>
      </c>
      <c r="N13250" s="6" t="s">
        <v>61488</v>
      </c>
      <c r="O13250" s="6" t="s">
        <v>78955</v>
      </c>
    </row>
    <row r="13251" spans="9:15" x14ac:dyDescent="0.25">
      <c r="I13251">
        <v>13250</v>
      </c>
      <c r="J13251" s="6" t="s">
        <v>29733</v>
      </c>
      <c r="K13251" s="6" t="s">
        <v>48616</v>
      </c>
      <c r="L13251" s="6" t="s">
        <v>48688</v>
      </c>
      <c r="M13251" s="6" t="s">
        <v>29734</v>
      </c>
      <c r="N13251" s="6" t="s">
        <v>90</v>
      </c>
      <c r="O13251" s="6" t="s">
        <v>78956</v>
      </c>
    </row>
    <row r="13252" spans="9:15" x14ac:dyDescent="0.25">
      <c r="I13252">
        <v>13251</v>
      </c>
      <c r="J13252" s="6" t="s">
        <v>29735</v>
      </c>
      <c r="K13252" s="6" t="s">
        <v>49733</v>
      </c>
      <c r="L13252" s="6" t="s">
        <v>49723</v>
      </c>
      <c r="M13252" s="6" t="s">
        <v>29736</v>
      </c>
      <c r="N13252" s="6" t="s">
        <v>54814</v>
      </c>
      <c r="O13252" s="6" t="s">
        <v>78957</v>
      </c>
    </row>
    <row r="13253" spans="9:15" x14ac:dyDescent="0.25">
      <c r="I13253">
        <v>13252</v>
      </c>
      <c r="J13253" s="6" t="s">
        <v>29737</v>
      </c>
      <c r="K13253" s="6" t="s">
        <v>50163</v>
      </c>
      <c r="L13253" s="6" t="s">
        <v>50171</v>
      </c>
      <c r="M13253" s="6" t="s">
        <v>29738</v>
      </c>
      <c r="N13253" s="6" t="s">
        <v>61489</v>
      </c>
      <c r="O13253" s="6" t="s">
        <v>78958</v>
      </c>
    </row>
    <row r="13254" spans="9:15" x14ac:dyDescent="0.25">
      <c r="I13254">
        <v>13253</v>
      </c>
      <c r="J13254" s="6" t="s">
        <v>29739</v>
      </c>
      <c r="K13254" s="6" t="s">
        <v>51775</v>
      </c>
      <c r="L13254" s="6" t="s">
        <v>90</v>
      </c>
      <c r="M13254" s="6" t="s">
        <v>29740</v>
      </c>
      <c r="N13254" s="6" t="s">
        <v>61490</v>
      </c>
      <c r="O13254" s="6" t="s">
        <v>78959</v>
      </c>
    </row>
    <row r="13255" spans="9:15" x14ac:dyDescent="0.25">
      <c r="I13255">
        <v>13254</v>
      </c>
      <c r="J13255" s="6" t="s">
        <v>29741</v>
      </c>
      <c r="K13255" s="6" t="s">
        <v>48823</v>
      </c>
      <c r="L13255" s="6" t="s">
        <v>90</v>
      </c>
      <c r="M13255" s="6" t="s">
        <v>29742</v>
      </c>
      <c r="N13255" s="6" t="s">
        <v>61491</v>
      </c>
      <c r="O13255" s="6" t="s">
        <v>78960</v>
      </c>
    </row>
    <row r="13256" spans="9:15" x14ac:dyDescent="0.25">
      <c r="I13256">
        <v>13255</v>
      </c>
      <c r="J13256" s="6" t="s">
        <v>29743</v>
      </c>
      <c r="K13256" s="6" t="s">
        <v>51648</v>
      </c>
      <c r="L13256" s="6" t="s">
        <v>90</v>
      </c>
      <c r="M13256" s="6" t="s">
        <v>29744</v>
      </c>
      <c r="N13256" s="6" t="s">
        <v>61492</v>
      </c>
      <c r="O13256" s="6" t="s">
        <v>69943</v>
      </c>
    </row>
    <row r="13257" spans="9:15" x14ac:dyDescent="0.25">
      <c r="I13257">
        <v>13256</v>
      </c>
      <c r="J13257" s="6" t="s">
        <v>29745</v>
      </c>
      <c r="K13257" s="6" t="s">
        <v>49823</v>
      </c>
      <c r="L13257" s="6" t="s">
        <v>90</v>
      </c>
      <c r="M13257" s="6" t="s">
        <v>29746</v>
      </c>
      <c r="N13257" s="6" t="s">
        <v>61493</v>
      </c>
      <c r="O13257" s="6" t="s">
        <v>78961</v>
      </c>
    </row>
    <row r="13258" spans="9:15" x14ac:dyDescent="0.25">
      <c r="I13258">
        <v>13257</v>
      </c>
      <c r="J13258" s="6" t="s">
        <v>29747</v>
      </c>
      <c r="K13258" s="6" t="s">
        <v>50773</v>
      </c>
      <c r="L13258" s="6" t="s">
        <v>90</v>
      </c>
      <c r="M13258" s="6" t="s">
        <v>29748</v>
      </c>
      <c r="N13258" s="6" t="s">
        <v>61494</v>
      </c>
      <c r="O13258" s="6" t="s">
        <v>78962</v>
      </c>
    </row>
    <row r="13259" spans="9:15" x14ac:dyDescent="0.25">
      <c r="I13259">
        <v>13258</v>
      </c>
      <c r="J13259" s="6" t="s">
        <v>29749</v>
      </c>
      <c r="K13259" s="6" t="s">
        <v>50272</v>
      </c>
      <c r="L13259" s="6" t="s">
        <v>90</v>
      </c>
      <c r="M13259" s="6" t="s">
        <v>29750</v>
      </c>
      <c r="N13259" s="6" t="s">
        <v>61495</v>
      </c>
      <c r="O13259" s="6" t="s">
        <v>78963</v>
      </c>
    </row>
    <row r="13260" spans="9:15" x14ac:dyDescent="0.25">
      <c r="I13260">
        <v>13259</v>
      </c>
      <c r="J13260" s="6" t="s">
        <v>29751</v>
      </c>
      <c r="K13260" s="6" t="s">
        <v>50516</v>
      </c>
      <c r="L13260" s="6" t="s">
        <v>48911</v>
      </c>
      <c r="M13260" s="6" t="s">
        <v>29752</v>
      </c>
      <c r="N13260" s="6" t="s">
        <v>61496</v>
      </c>
      <c r="O13260" s="6" t="s">
        <v>78964</v>
      </c>
    </row>
    <row r="13261" spans="9:15" x14ac:dyDescent="0.25">
      <c r="I13261">
        <v>13260</v>
      </c>
      <c r="J13261" s="6" t="s">
        <v>29753</v>
      </c>
      <c r="K13261" s="6" t="s">
        <v>52457</v>
      </c>
      <c r="L13261" s="6" t="s">
        <v>90</v>
      </c>
      <c r="M13261" s="6" t="s">
        <v>29754</v>
      </c>
      <c r="N13261" s="6" t="s">
        <v>61497</v>
      </c>
      <c r="O13261" s="6" t="s">
        <v>78965</v>
      </c>
    </row>
    <row r="13262" spans="9:15" x14ac:dyDescent="0.25">
      <c r="I13262">
        <v>13261</v>
      </c>
      <c r="J13262" s="6" t="s">
        <v>29755</v>
      </c>
      <c r="K13262" s="6" t="s">
        <v>50474</v>
      </c>
      <c r="L13262" s="6" t="s">
        <v>50483</v>
      </c>
      <c r="M13262" s="6" t="s">
        <v>29756</v>
      </c>
      <c r="N13262" s="6" t="s">
        <v>61498</v>
      </c>
      <c r="O13262" s="6" t="s">
        <v>78966</v>
      </c>
    </row>
    <row r="13263" spans="9:15" x14ac:dyDescent="0.25">
      <c r="I13263">
        <v>13262</v>
      </c>
      <c r="J13263" s="6" t="s">
        <v>29757</v>
      </c>
      <c r="K13263" s="6" t="s">
        <v>52396</v>
      </c>
      <c r="L13263" s="6" t="s">
        <v>90</v>
      </c>
      <c r="M13263" s="6" t="s">
        <v>29758</v>
      </c>
      <c r="N13263" s="6" t="s">
        <v>61499</v>
      </c>
      <c r="O13263" s="6" t="s">
        <v>78967</v>
      </c>
    </row>
    <row r="13264" spans="9:15" x14ac:dyDescent="0.25">
      <c r="I13264">
        <v>13263</v>
      </c>
      <c r="J13264" s="6" t="s">
        <v>29759</v>
      </c>
      <c r="K13264" s="6" t="s">
        <v>51035</v>
      </c>
      <c r="L13264" s="6" t="s">
        <v>52102</v>
      </c>
      <c r="M13264" s="6" t="s">
        <v>29760</v>
      </c>
      <c r="N13264" s="6" t="s">
        <v>61500</v>
      </c>
      <c r="O13264" s="6" t="s">
        <v>78968</v>
      </c>
    </row>
    <row r="13265" spans="9:15" x14ac:dyDescent="0.25">
      <c r="I13265">
        <v>13264</v>
      </c>
      <c r="J13265" s="6" t="s">
        <v>29761</v>
      </c>
      <c r="K13265" s="6" t="s">
        <v>49989</v>
      </c>
      <c r="L13265" s="6" t="s">
        <v>49874</v>
      </c>
      <c r="M13265" s="6" t="s">
        <v>29762</v>
      </c>
      <c r="N13265" s="6" t="s">
        <v>61501</v>
      </c>
      <c r="O13265" s="6" t="s">
        <v>78969</v>
      </c>
    </row>
    <row r="13266" spans="9:15" x14ac:dyDescent="0.25">
      <c r="I13266">
        <v>13265</v>
      </c>
      <c r="J13266" s="6" t="s">
        <v>29763</v>
      </c>
      <c r="K13266" s="6" t="s">
        <v>48988</v>
      </c>
      <c r="L13266" s="6" t="s">
        <v>48988</v>
      </c>
      <c r="M13266" s="6" t="s">
        <v>29764</v>
      </c>
      <c r="N13266" s="6" t="s">
        <v>53968</v>
      </c>
      <c r="O13266" s="6" t="s">
        <v>78970</v>
      </c>
    </row>
    <row r="13267" spans="9:15" x14ac:dyDescent="0.25">
      <c r="I13267">
        <v>13266</v>
      </c>
      <c r="J13267" s="6" t="s">
        <v>29765</v>
      </c>
      <c r="K13267" s="6" t="s">
        <v>51579</v>
      </c>
      <c r="L13267" s="6" t="s">
        <v>90</v>
      </c>
      <c r="M13267" s="6" t="s">
        <v>29766</v>
      </c>
      <c r="N13267" s="6" t="s">
        <v>61502</v>
      </c>
      <c r="O13267" s="6" t="s">
        <v>78971</v>
      </c>
    </row>
    <row r="13268" spans="9:15" x14ac:dyDescent="0.25">
      <c r="I13268">
        <v>13267</v>
      </c>
      <c r="J13268" s="6" t="s">
        <v>29767</v>
      </c>
      <c r="K13268" s="6" t="s">
        <v>51943</v>
      </c>
      <c r="L13268" s="6" t="s">
        <v>90</v>
      </c>
      <c r="M13268" s="6" t="s">
        <v>29768</v>
      </c>
      <c r="N13268" s="6" t="s">
        <v>61503</v>
      </c>
      <c r="O13268" s="6" t="s">
        <v>78972</v>
      </c>
    </row>
    <row r="13269" spans="9:15" x14ac:dyDescent="0.25">
      <c r="I13269">
        <v>13268</v>
      </c>
      <c r="J13269" s="6" t="s">
        <v>29769</v>
      </c>
      <c r="K13269" s="6" t="s">
        <v>52479</v>
      </c>
      <c r="L13269" s="6" t="s">
        <v>49056</v>
      </c>
      <c r="M13269" s="6" t="s">
        <v>29770</v>
      </c>
      <c r="N13269" s="6" t="s">
        <v>61504</v>
      </c>
      <c r="O13269" s="6" t="s">
        <v>78973</v>
      </c>
    </row>
    <row r="13270" spans="9:15" x14ac:dyDescent="0.25">
      <c r="I13270">
        <v>13269</v>
      </c>
      <c r="J13270" s="6" t="s">
        <v>29771</v>
      </c>
      <c r="K13270" s="6" t="s">
        <v>49457</v>
      </c>
      <c r="L13270" s="6" t="s">
        <v>90</v>
      </c>
      <c r="M13270" s="6" t="s">
        <v>29772</v>
      </c>
      <c r="N13270" s="6" t="s">
        <v>61505</v>
      </c>
      <c r="O13270" s="6" t="s">
        <v>78974</v>
      </c>
    </row>
    <row r="13271" spans="9:15" x14ac:dyDescent="0.25">
      <c r="I13271">
        <v>13270</v>
      </c>
      <c r="J13271" s="6" t="s">
        <v>29773</v>
      </c>
      <c r="K13271" s="6" t="s">
        <v>49786</v>
      </c>
      <c r="L13271" s="6" t="s">
        <v>90</v>
      </c>
      <c r="M13271" s="6" t="s">
        <v>29774</v>
      </c>
      <c r="N13271" s="6" t="s">
        <v>61506</v>
      </c>
      <c r="O13271" s="6" t="s">
        <v>78975</v>
      </c>
    </row>
    <row r="13272" spans="9:15" x14ac:dyDescent="0.25">
      <c r="I13272">
        <v>13271</v>
      </c>
      <c r="J13272" s="6" t="s">
        <v>29775</v>
      </c>
      <c r="K13272" s="6" t="s">
        <v>50141</v>
      </c>
      <c r="L13272" s="6" t="s">
        <v>90</v>
      </c>
      <c r="M13272" s="6" t="s">
        <v>29776</v>
      </c>
      <c r="N13272" s="6" t="s">
        <v>61507</v>
      </c>
      <c r="O13272" s="6" t="s">
        <v>78976</v>
      </c>
    </row>
    <row r="13273" spans="9:15" x14ac:dyDescent="0.25">
      <c r="I13273">
        <v>13272</v>
      </c>
      <c r="J13273" s="6" t="s">
        <v>29777</v>
      </c>
      <c r="K13273" s="6" t="s">
        <v>49985</v>
      </c>
      <c r="L13273" s="6" t="s">
        <v>49915</v>
      </c>
      <c r="M13273" s="6" t="s">
        <v>29778</v>
      </c>
      <c r="N13273" s="6" t="s">
        <v>61508</v>
      </c>
      <c r="O13273" s="6" t="s">
        <v>78977</v>
      </c>
    </row>
    <row r="13274" spans="9:15" x14ac:dyDescent="0.25">
      <c r="I13274">
        <v>13273</v>
      </c>
      <c r="J13274" s="6" t="s">
        <v>29779</v>
      </c>
      <c r="K13274" s="6" t="s">
        <v>51666</v>
      </c>
      <c r="L13274" s="6" t="s">
        <v>90</v>
      </c>
      <c r="M13274" s="6" t="s">
        <v>29780</v>
      </c>
      <c r="N13274" s="6" t="s">
        <v>61509</v>
      </c>
      <c r="O13274" s="6" t="s">
        <v>78978</v>
      </c>
    </row>
    <row r="13275" spans="9:15" x14ac:dyDescent="0.25">
      <c r="I13275">
        <v>13274</v>
      </c>
      <c r="J13275" s="6" t="s">
        <v>29781</v>
      </c>
      <c r="K13275" s="6" t="s">
        <v>50565</v>
      </c>
      <c r="L13275" s="6" t="s">
        <v>52166</v>
      </c>
      <c r="M13275" s="6" t="s">
        <v>29782</v>
      </c>
      <c r="N13275" s="6" t="s">
        <v>61510</v>
      </c>
      <c r="O13275" s="6" t="s">
        <v>78979</v>
      </c>
    </row>
    <row r="13276" spans="9:15" x14ac:dyDescent="0.25">
      <c r="I13276">
        <v>13275</v>
      </c>
      <c r="J13276" s="6" t="s">
        <v>29783</v>
      </c>
      <c r="K13276" s="6" t="s">
        <v>48974</v>
      </c>
      <c r="L13276" s="6" t="s">
        <v>48988</v>
      </c>
      <c r="M13276" s="6" t="s">
        <v>29784</v>
      </c>
      <c r="N13276" s="6" t="s">
        <v>61511</v>
      </c>
      <c r="O13276" s="6" t="s">
        <v>78980</v>
      </c>
    </row>
    <row r="13277" spans="9:15" x14ac:dyDescent="0.25">
      <c r="I13277">
        <v>13276</v>
      </c>
      <c r="J13277" s="6" t="s">
        <v>29785</v>
      </c>
      <c r="K13277" s="6" t="s">
        <v>50978</v>
      </c>
      <c r="L13277" s="6" t="s">
        <v>51693</v>
      </c>
      <c r="M13277" s="6" t="s">
        <v>29786</v>
      </c>
      <c r="N13277" s="6" t="s">
        <v>90</v>
      </c>
      <c r="O13277" s="6" t="s">
        <v>78981</v>
      </c>
    </row>
    <row r="13278" spans="9:15" x14ac:dyDescent="0.25">
      <c r="I13278">
        <v>13277</v>
      </c>
      <c r="J13278" s="6" t="s">
        <v>29787</v>
      </c>
      <c r="K13278" s="6" t="s">
        <v>50845</v>
      </c>
      <c r="L13278" s="6" t="s">
        <v>90</v>
      </c>
      <c r="M13278" s="6" t="s">
        <v>29788</v>
      </c>
      <c r="N13278" s="6" t="s">
        <v>61512</v>
      </c>
      <c r="O13278" s="6" t="s">
        <v>78982</v>
      </c>
    </row>
    <row r="13279" spans="9:15" x14ac:dyDescent="0.25">
      <c r="I13279">
        <v>13278</v>
      </c>
      <c r="J13279" s="6" t="s">
        <v>29789</v>
      </c>
      <c r="K13279" s="6" t="s">
        <v>50028</v>
      </c>
      <c r="L13279" s="6" t="s">
        <v>90</v>
      </c>
      <c r="M13279" s="6" t="s">
        <v>29790</v>
      </c>
      <c r="N13279" s="6" t="s">
        <v>61513</v>
      </c>
      <c r="O13279" s="6" t="s">
        <v>78983</v>
      </c>
    </row>
    <row r="13280" spans="9:15" x14ac:dyDescent="0.25">
      <c r="I13280">
        <v>13279</v>
      </c>
      <c r="J13280" s="6" t="s">
        <v>29791</v>
      </c>
      <c r="K13280" s="6" t="s">
        <v>49324</v>
      </c>
      <c r="L13280" s="6" t="s">
        <v>90</v>
      </c>
      <c r="M13280" s="6" t="s">
        <v>29792</v>
      </c>
      <c r="N13280" s="6" t="s">
        <v>61514</v>
      </c>
      <c r="O13280" s="6" t="s">
        <v>78984</v>
      </c>
    </row>
    <row r="13281" spans="9:15" x14ac:dyDescent="0.25">
      <c r="I13281">
        <v>13280</v>
      </c>
      <c r="J13281" s="6" t="s">
        <v>29793</v>
      </c>
      <c r="K13281" s="6" t="s">
        <v>52228</v>
      </c>
      <c r="L13281" s="6" t="s">
        <v>90</v>
      </c>
      <c r="M13281" s="6" t="s">
        <v>29794</v>
      </c>
      <c r="N13281" s="6" t="s">
        <v>61515</v>
      </c>
      <c r="O13281" s="6" t="s">
        <v>78985</v>
      </c>
    </row>
    <row r="13282" spans="9:15" x14ac:dyDescent="0.25">
      <c r="I13282">
        <v>13281</v>
      </c>
      <c r="J13282" s="6" t="s">
        <v>29795</v>
      </c>
      <c r="K13282" s="6" t="s">
        <v>49497</v>
      </c>
      <c r="L13282" s="6" t="s">
        <v>90</v>
      </c>
      <c r="M13282" s="6" t="s">
        <v>29796</v>
      </c>
      <c r="N13282" s="6" t="s">
        <v>61516</v>
      </c>
      <c r="O13282" s="6" t="s">
        <v>68706</v>
      </c>
    </row>
    <row r="13283" spans="9:15" x14ac:dyDescent="0.25">
      <c r="I13283">
        <v>13282</v>
      </c>
      <c r="J13283" s="6" t="s">
        <v>29797</v>
      </c>
      <c r="K13283" s="6" t="s">
        <v>51308</v>
      </c>
      <c r="L13283" s="6" t="s">
        <v>51235</v>
      </c>
      <c r="M13283" s="6" t="s">
        <v>29798</v>
      </c>
      <c r="N13283" s="6" t="s">
        <v>61517</v>
      </c>
      <c r="O13283" s="6" t="s">
        <v>78986</v>
      </c>
    </row>
    <row r="13284" spans="9:15" x14ac:dyDescent="0.25">
      <c r="I13284">
        <v>13283</v>
      </c>
      <c r="J13284" s="6" t="s">
        <v>29799</v>
      </c>
      <c r="K13284" s="6" t="s">
        <v>48796</v>
      </c>
      <c r="L13284" s="6" t="s">
        <v>90</v>
      </c>
      <c r="M13284" s="6" t="s">
        <v>29800</v>
      </c>
      <c r="N13284" s="6" t="s">
        <v>61518</v>
      </c>
      <c r="O13284" s="6" t="s">
        <v>78987</v>
      </c>
    </row>
    <row r="13285" spans="9:15" x14ac:dyDescent="0.25">
      <c r="I13285">
        <v>13284</v>
      </c>
      <c r="J13285" s="6" t="s">
        <v>29801</v>
      </c>
      <c r="K13285" s="6" t="s">
        <v>50965</v>
      </c>
      <c r="L13285" s="6" t="s">
        <v>90</v>
      </c>
      <c r="M13285" s="6" t="s">
        <v>29802</v>
      </c>
      <c r="N13285" s="6" t="s">
        <v>90</v>
      </c>
      <c r="O13285" s="6" t="s">
        <v>78988</v>
      </c>
    </row>
    <row r="13286" spans="9:15" x14ac:dyDescent="0.25">
      <c r="I13286">
        <v>13285</v>
      </c>
      <c r="J13286" s="6" t="s">
        <v>29803</v>
      </c>
      <c r="K13286" s="6" t="s">
        <v>52387</v>
      </c>
      <c r="L13286" s="6" t="s">
        <v>90</v>
      </c>
      <c r="M13286" s="6" t="s">
        <v>29804</v>
      </c>
      <c r="N13286" s="6" t="s">
        <v>61519</v>
      </c>
      <c r="O13286" s="6" t="s">
        <v>78989</v>
      </c>
    </row>
    <row r="13287" spans="9:15" x14ac:dyDescent="0.25">
      <c r="I13287">
        <v>13286</v>
      </c>
      <c r="J13287" s="6" t="s">
        <v>29805</v>
      </c>
      <c r="K13287" s="6" t="s">
        <v>49425</v>
      </c>
      <c r="L13287" s="6" t="s">
        <v>49431</v>
      </c>
      <c r="M13287" s="6" t="s">
        <v>29806</v>
      </c>
      <c r="N13287" s="6" t="s">
        <v>59347</v>
      </c>
      <c r="O13287" s="6" t="s">
        <v>78990</v>
      </c>
    </row>
    <row r="13288" spans="9:15" x14ac:dyDescent="0.25">
      <c r="I13288">
        <v>13287</v>
      </c>
      <c r="J13288" s="6" t="s">
        <v>29807</v>
      </c>
      <c r="K13288" s="6" t="s">
        <v>50047</v>
      </c>
      <c r="L13288" s="6" t="s">
        <v>90</v>
      </c>
      <c r="M13288" s="6" t="s">
        <v>29808</v>
      </c>
      <c r="N13288" s="6" t="s">
        <v>61520</v>
      </c>
      <c r="O13288" s="6" t="s">
        <v>78991</v>
      </c>
    </row>
    <row r="13289" spans="9:15" x14ac:dyDescent="0.25">
      <c r="I13289">
        <v>13288</v>
      </c>
      <c r="J13289" s="6" t="s">
        <v>29809</v>
      </c>
      <c r="K13289" s="6" t="s">
        <v>49586</v>
      </c>
      <c r="L13289" s="6" t="s">
        <v>52477</v>
      </c>
      <c r="M13289" s="6" t="s">
        <v>29810</v>
      </c>
      <c r="N13289" s="6" t="s">
        <v>61521</v>
      </c>
      <c r="O13289" s="6" t="s">
        <v>78992</v>
      </c>
    </row>
    <row r="13290" spans="9:15" x14ac:dyDescent="0.25">
      <c r="I13290">
        <v>13289</v>
      </c>
      <c r="J13290" s="6" t="s">
        <v>29811</v>
      </c>
      <c r="K13290" s="6" t="s">
        <v>51058</v>
      </c>
      <c r="L13290" s="6" t="s">
        <v>52297</v>
      </c>
      <c r="M13290" s="6" t="s">
        <v>29812</v>
      </c>
      <c r="N13290" s="6" t="s">
        <v>61522</v>
      </c>
      <c r="O13290" s="6" t="s">
        <v>78993</v>
      </c>
    </row>
    <row r="13291" spans="9:15" x14ac:dyDescent="0.25">
      <c r="I13291">
        <v>13290</v>
      </c>
      <c r="J13291" s="6" t="s">
        <v>29813</v>
      </c>
      <c r="K13291" s="6" t="s">
        <v>52517</v>
      </c>
      <c r="L13291" s="6" t="s">
        <v>90</v>
      </c>
      <c r="M13291" s="6" t="s">
        <v>29814</v>
      </c>
      <c r="N13291" s="6" t="s">
        <v>90</v>
      </c>
      <c r="O13291" s="6" t="s">
        <v>78994</v>
      </c>
    </row>
    <row r="13292" spans="9:15" x14ac:dyDescent="0.25">
      <c r="I13292">
        <v>13291</v>
      </c>
      <c r="J13292" s="6" t="s">
        <v>29815</v>
      </c>
      <c r="K13292" s="6" t="s">
        <v>51819</v>
      </c>
      <c r="L13292" s="6" t="s">
        <v>51897</v>
      </c>
      <c r="M13292" s="6" t="s">
        <v>29816</v>
      </c>
      <c r="N13292" s="6" t="s">
        <v>61523</v>
      </c>
      <c r="O13292" s="6" t="s">
        <v>78995</v>
      </c>
    </row>
    <row r="13293" spans="9:15" x14ac:dyDescent="0.25">
      <c r="I13293">
        <v>13292</v>
      </c>
      <c r="J13293" s="6" t="s">
        <v>29817</v>
      </c>
      <c r="K13293" s="6" t="s">
        <v>51919</v>
      </c>
      <c r="L13293" s="6" t="s">
        <v>51972</v>
      </c>
      <c r="M13293" s="6" t="s">
        <v>29818</v>
      </c>
      <c r="N13293" s="6" t="s">
        <v>61524</v>
      </c>
      <c r="O13293" s="6" t="s">
        <v>78996</v>
      </c>
    </row>
    <row r="13294" spans="9:15" x14ac:dyDescent="0.25">
      <c r="I13294">
        <v>13293</v>
      </c>
      <c r="J13294" s="6" t="s">
        <v>29819</v>
      </c>
      <c r="K13294" s="6" t="s">
        <v>52387</v>
      </c>
      <c r="L13294" s="6" t="s">
        <v>90</v>
      </c>
      <c r="M13294" s="6" t="s">
        <v>29820</v>
      </c>
      <c r="N13294" s="6" t="s">
        <v>61525</v>
      </c>
      <c r="O13294" s="6" t="s">
        <v>78997</v>
      </c>
    </row>
    <row r="13295" spans="9:15" x14ac:dyDescent="0.25">
      <c r="I13295">
        <v>13294</v>
      </c>
      <c r="J13295" s="6" t="s">
        <v>29821</v>
      </c>
      <c r="K13295" s="6" t="s">
        <v>52311</v>
      </c>
      <c r="L13295" s="6" t="s">
        <v>90</v>
      </c>
      <c r="M13295" s="6" t="s">
        <v>29822</v>
      </c>
      <c r="N13295" s="6" t="s">
        <v>61526</v>
      </c>
      <c r="O13295" s="6" t="s">
        <v>78998</v>
      </c>
    </row>
    <row r="13296" spans="9:15" x14ac:dyDescent="0.25">
      <c r="I13296">
        <v>13295</v>
      </c>
      <c r="J13296" s="6" t="s">
        <v>29823</v>
      </c>
      <c r="K13296" s="6" t="s">
        <v>51367</v>
      </c>
      <c r="L13296" s="6" t="s">
        <v>51363</v>
      </c>
      <c r="M13296" s="6" t="s">
        <v>29824</v>
      </c>
      <c r="N13296" s="6" t="s">
        <v>90</v>
      </c>
      <c r="O13296" s="6" t="s">
        <v>78999</v>
      </c>
    </row>
    <row r="13297" spans="9:15" x14ac:dyDescent="0.25">
      <c r="I13297">
        <v>13296</v>
      </c>
      <c r="J13297" s="6" t="s">
        <v>29825</v>
      </c>
      <c r="K13297" s="6" t="s">
        <v>49833</v>
      </c>
      <c r="L13297" s="6" t="s">
        <v>50366</v>
      </c>
      <c r="M13297" s="6" t="s">
        <v>29826</v>
      </c>
      <c r="N13297" s="6" t="s">
        <v>61527</v>
      </c>
      <c r="O13297" s="6" t="s">
        <v>79000</v>
      </c>
    </row>
    <row r="13298" spans="9:15" x14ac:dyDescent="0.25">
      <c r="I13298">
        <v>13297</v>
      </c>
      <c r="J13298" s="6" t="s">
        <v>29827</v>
      </c>
      <c r="K13298" s="6" t="s">
        <v>52369</v>
      </c>
      <c r="L13298" s="6" t="s">
        <v>51747</v>
      </c>
      <c r="M13298" s="6" t="s">
        <v>29828</v>
      </c>
      <c r="N13298" s="6" t="s">
        <v>61528</v>
      </c>
      <c r="O13298" s="6" t="s">
        <v>79001</v>
      </c>
    </row>
    <row r="13299" spans="9:15" x14ac:dyDescent="0.25">
      <c r="I13299">
        <v>13298</v>
      </c>
      <c r="J13299" s="6" t="s">
        <v>29829</v>
      </c>
      <c r="K13299" s="6" t="s">
        <v>51801</v>
      </c>
      <c r="L13299" s="6" t="s">
        <v>90</v>
      </c>
      <c r="M13299" s="6" t="s">
        <v>29830</v>
      </c>
      <c r="N13299" s="6" t="s">
        <v>61529</v>
      </c>
      <c r="O13299" s="6" t="s">
        <v>79002</v>
      </c>
    </row>
    <row r="13300" spans="9:15" x14ac:dyDescent="0.25">
      <c r="I13300">
        <v>13299</v>
      </c>
      <c r="J13300" s="6" t="s">
        <v>29831</v>
      </c>
      <c r="K13300" s="6" t="s">
        <v>52396</v>
      </c>
      <c r="L13300" s="6" t="s">
        <v>52361</v>
      </c>
      <c r="M13300" s="6" t="s">
        <v>29832</v>
      </c>
      <c r="N13300" s="6" t="s">
        <v>61530</v>
      </c>
      <c r="O13300" s="6" t="s">
        <v>79003</v>
      </c>
    </row>
    <row r="13301" spans="9:15" x14ac:dyDescent="0.25">
      <c r="I13301">
        <v>13300</v>
      </c>
      <c r="J13301" s="6" t="s">
        <v>29833</v>
      </c>
      <c r="K13301" s="6" t="s">
        <v>52335</v>
      </c>
      <c r="L13301" s="6" t="s">
        <v>90</v>
      </c>
      <c r="M13301" s="6" t="s">
        <v>29834</v>
      </c>
      <c r="N13301" s="6" t="s">
        <v>61531</v>
      </c>
      <c r="O13301" s="6" t="s">
        <v>79004</v>
      </c>
    </row>
    <row r="13302" spans="9:15" x14ac:dyDescent="0.25">
      <c r="I13302">
        <v>13301</v>
      </c>
      <c r="J13302" s="6" t="s">
        <v>29835</v>
      </c>
      <c r="K13302" s="6" t="s">
        <v>50725</v>
      </c>
      <c r="L13302" s="6" t="s">
        <v>90</v>
      </c>
      <c r="M13302" s="6" t="s">
        <v>29836</v>
      </c>
      <c r="N13302" s="6" t="s">
        <v>61532</v>
      </c>
      <c r="O13302" s="6" t="s">
        <v>79005</v>
      </c>
    </row>
    <row r="13303" spans="9:15" x14ac:dyDescent="0.25">
      <c r="I13303">
        <v>13302</v>
      </c>
      <c r="J13303" s="6" t="s">
        <v>29837</v>
      </c>
      <c r="K13303" s="6" t="s">
        <v>49262</v>
      </c>
      <c r="L13303" s="6" t="s">
        <v>90</v>
      </c>
      <c r="M13303" s="6" t="s">
        <v>29838</v>
      </c>
      <c r="N13303" s="6" t="s">
        <v>61533</v>
      </c>
      <c r="O13303" s="6" t="s">
        <v>79006</v>
      </c>
    </row>
    <row r="13304" spans="9:15" x14ac:dyDescent="0.25">
      <c r="I13304">
        <v>13303</v>
      </c>
      <c r="J13304" s="6" t="s">
        <v>29839</v>
      </c>
      <c r="K13304" s="6" t="s">
        <v>49480</v>
      </c>
      <c r="L13304" s="6" t="s">
        <v>50516</v>
      </c>
      <c r="M13304" s="6" t="s">
        <v>29840</v>
      </c>
      <c r="N13304" s="6" t="s">
        <v>61534</v>
      </c>
      <c r="O13304" s="6" t="s">
        <v>79007</v>
      </c>
    </row>
    <row r="13305" spans="9:15" x14ac:dyDescent="0.25">
      <c r="I13305">
        <v>13304</v>
      </c>
      <c r="J13305" s="6" t="s">
        <v>29841</v>
      </c>
      <c r="K13305" s="6" t="s">
        <v>52192</v>
      </c>
      <c r="L13305" s="6" t="s">
        <v>90</v>
      </c>
      <c r="M13305" s="6" t="s">
        <v>29842</v>
      </c>
      <c r="N13305" s="6" t="s">
        <v>90</v>
      </c>
      <c r="O13305" s="6" t="s">
        <v>79008</v>
      </c>
    </row>
    <row r="13306" spans="9:15" x14ac:dyDescent="0.25">
      <c r="I13306">
        <v>13305</v>
      </c>
      <c r="J13306" s="6" t="s">
        <v>29843</v>
      </c>
      <c r="K13306" s="6" t="s">
        <v>51481</v>
      </c>
      <c r="L13306" s="6" t="s">
        <v>90</v>
      </c>
      <c r="M13306" s="6" t="s">
        <v>29844</v>
      </c>
      <c r="N13306" s="6" t="s">
        <v>61535</v>
      </c>
      <c r="O13306" s="6" t="s">
        <v>79009</v>
      </c>
    </row>
    <row r="13307" spans="9:15" x14ac:dyDescent="0.25">
      <c r="I13307">
        <v>13306</v>
      </c>
      <c r="J13307" s="6" t="s">
        <v>29845</v>
      </c>
      <c r="K13307" s="6" t="s">
        <v>50715</v>
      </c>
      <c r="L13307" s="6" t="s">
        <v>50746</v>
      </c>
      <c r="M13307" s="6" t="s">
        <v>29846</v>
      </c>
      <c r="N13307" s="6" t="s">
        <v>61536</v>
      </c>
      <c r="O13307" s="6" t="s">
        <v>79010</v>
      </c>
    </row>
    <row r="13308" spans="9:15" x14ac:dyDescent="0.25">
      <c r="I13308">
        <v>13307</v>
      </c>
      <c r="J13308" s="6" t="s">
        <v>29847</v>
      </c>
      <c r="K13308" s="6" t="s">
        <v>49145</v>
      </c>
      <c r="L13308" s="6" t="s">
        <v>50631</v>
      </c>
      <c r="M13308" s="6" t="s">
        <v>29848</v>
      </c>
      <c r="N13308" s="6" t="s">
        <v>61537</v>
      </c>
      <c r="O13308" s="6" t="s">
        <v>79011</v>
      </c>
    </row>
    <row r="13309" spans="9:15" x14ac:dyDescent="0.25">
      <c r="I13309">
        <v>13308</v>
      </c>
      <c r="J13309" s="6" t="s">
        <v>29849</v>
      </c>
      <c r="K13309" s="6" t="s">
        <v>49611</v>
      </c>
      <c r="L13309" s="6" t="s">
        <v>90</v>
      </c>
      <c r="M13309" s="6" t="s">
        <v>29850</v>
      </c>
      <c r="N13309" s="6" t="s">
        <v>61538</v>
      </c>
      <c r="O13309" s="6" t="s">
        <v>79012</v>
      </c>
    </row>
    <row r="13310" spans="9:15" x14ac:dyDescent="0.25">
      <c r="I13310">
        <v>13309</v>
      </c>
      <c r="J13310" s="6" t="s">
        <v>29851</v>
      </c>
      <c r="K13310" s="6" t="s">
        <v>52235</v>
      </c>
      <c r="L13310" s="6" t="s">
        <v>90</v>
      </c>
      <c r="M13310" s="6" t="s">
        <v>29852</v>
      </c>
      <c r="N13310" s="6" t="s">
        <v>61539</v>
      </c>
      <c r="O13310" s="6" t="s">
        <v>79013</v>
      </c>
    </row>
    <row r="13311" spans="9:15" x14ac:dyDescent="0.25">
      <c r="I13311">
        <v>13310</v>
      </c>
      <c r="J13311" s="6" t="s">
        <v>29853</v>
      </c>
      <c r="K13311" s="6" t="s">
        <v>50965</v>
      </c>
      <c r="L13311" s="6" t="s">
        <v>90</v>
      </c>
      <c r="M13311" s="6" t="s">
        <v>29854</v>
      </c>
      <c r="N13311" s="6" t="s">
        <v>61540</v>
      </c>
      <c r="O13311" s="6" t="s">
        <v>79014</v>
      </c>
    </row>
    <row r="13312" spans="9:15" x14ac:dyDescent="0.25">
      <c r="I13312">
        <v>13311</v>
      </c>
      <c r="J13312" s="6" t="s">
        <v>29855</v>
      </c>
      <c r="K13312" s="6" t="s">
        <v>50049</v>
      </c>
      <c r="L13312" s="6" t="s">
        <v>90</v>
      </c>
      <c r="M13312" s="6" t="s">
        <v>29856</v>
      </c>
      <c r="N13312" s="6" t="s">
        <v>61541</v>
      </c>
      <c r="O13312" s="6" t="s">
        <v>79015</v>
      </c>
    </row>
    <row r="13313" spans="9:15" x14ac:dyDescent="0.25">
      <c r="I13313">
        <v>13312</v>
      </c>
      <c r="J13313" s="6" t="s">
        <v>29857</v>
      </c>
      <c r="K13313" s="6" t="s">
        <v>49324</v>
      </c>
      <c r="L13313" s="6" t="s">
        <v>49284</v>
      </c>
      <c r="M13313" s="6" t="s">
        <v>29858</v>
      </c>
      <c r="N13313" s="6" t="s">
        <v>61542</v>
      </c>
      <c r="O13313" s="6" t="s">
        <v>79016</v>
      </c>
    </row>
    <row r="13314" spans="9:15" x14ac:dyDescent="0.25">
      <c r="I13314">
        <v>13313</v>
      </c>
      <c r="J13314" s="6" t="s">
        <v>29859</v>
      </c>
      <c r="K13314" s="6" t="s">
        <v>50822</v>
      </c>
      <c r="L13314" s="6" t="s">
        <v>90</v>
      </c>
      <c r="M13314" s="6" t="s">
        <v>29860</v>
      </c>
      <c r="N13314" s="6" t="s">
        <v>59275</v>
      </c>
      <c r="O13314" s="6" t="s">
        <v>79017</v>
      </c>
    </row>
    <row r="13315" spans="9:15" x14ac:dyDescent="0.25">
      <c r="I13315">
        <v>13314</v>
      </c>
      <c r="J13315" s="6" t="s">
        <v>29861</v>
      </c>
      <c r="K13315" s="6" t="s">
        <v>51191</v>
      </c>
      <c r="L13315" s="6" t="s">
        <v>51214</v>
      </c>
      <c r="M13315" s="6" t="s">
        <v>29862</v>
      </c>
      <c r="N13315" s="6" t="s">
        <v>61543</v>
      </c>
      <c r="O13315" s="6" t="s">
        <v>79018</v>
      </c>
    </row>
    <row r="13316" spans="9:15" x14ac:dyDescent="0.25">
      <c r="I13316">
        <v>13315</v>
      </c>
      <c r="J13316" s="6" t="s">
        <v>29863</v>
      </c>
      <c r="K13316" s="6" t="s">
        <v>51803</v>
      </c>
      <c r="L13316" s="6" t="s">
        <v>90</v>
      </c>
      <c r="M13316" s="6" t="s">
        <v>29864</v>
      </c>
      <c r="N13316" s="6" t="s">
        <v>61544</v>
      </c>
      <c r="O13316" s="6" t="s">
        <v>79019</v>
      </c>
    </row>
    <row r="13317" spans="9:15" x14ac:dyDescent="0.25">
      <c r="I13317">
        <v>13316</v>
      </c>
      <c r="J13317" s="6" t="s">
        <v>29865</v>
      </c>
      <c r="K13317" s="6" t="s">
        <v>51833</v>
      </c>
      <c r="L13317" s="6" t="s">
        <v>90</v>
      </c>
      <c r="M13317" s="6" t="s">
        <v>29866</v>
      </c>
      <c r="N13317" s="6" t="s">
        <v>90</v>
      </c>
      <c r="O13317" s="6" t="s">
        <v>79020</v>
      </c>
    </row>
    <row r="13318" spans="9:15" x14ac:dyDescent="0.25">
      <c r="I13318">
        <v>13317</v>
      </c>
      <c r="J13318" s="6" t="s">
        <v>29867</v>
      </c>
      <c r="K13318" s="6" t="s">
        <v>51039</v>
      </c>
      <c r="L13318" s="6" t="s">
        <v>90</v>
      </c>
      <c r="M13318" s="6" t="s">
        <v>29868</v>
      </c>
      <c r="N13318" s="6" t="s">
        <v>61545</v>
      </c>
      <c r="O13318" s="6" t="s">
        <v>79021</v>
      </c>
    </row>
    <row r="13319" spans="9:15" x14ac:dyDescent="0.25">
      <c r="I13319">
        <v>13318</v>
      </c>
      <c r="J13319" s="6" t="s">
        <v>29869</v>
      </c>
      <c r="K13319" s="6" t="s">
        <v>49607</v>
      </c>
      <c r="L13319" s="6" t="s">
        <v>49515</v>
      </c>
      <c r="M13319" s="6" t="s">
        <v>29870</v>
      </c>
      <c r="N13319" s="6" t="s">
        <v>61546</v>
      </c>
      <c r="O13319" s="6" t="s">
        <v>79022</v>
      </c>
    </row>
    <row r="13320" spans="9:15" x14ac:dyDescent="0.25">
      <c r="I13320">
        <v>13319</v>
      </c>
      <c r="J13320" s="6" t="s">
        <v>29871</v>
      </c>
      <c r="K13320" s="6" t="s">
        <v>51194</v>
      </c>
      <c r="L13320" s="6" t="s">
        <v>51660</v>
      </c>
      <c r="M13320" s="6" t="s">
        <v>29872</v>
      </c>
      <c r="N13320" s="6" t="s">
        <v>61547</v>
      </c>
      <c r="O13320" s="6" t="s">
        <v>79023</v>
      </c>
    </row>
    <row r="13321" spans="9:15" x14ac:dyDescent="0.25">
      <c r="I13321">
        <v>13320</v>
      </c>
      <c r="J13321" s="6" t="s">
        <v>29873</v>
      </c>
      <c r="K13321" s="6" t="s">
        <v>50324</v>
      </c>
      <c r="L13321" s="6" t="s">
        <v>50460</v>
      </c>
      <c r="M13321" s="6" t="s">
        <v>29874</v>
      </c>
      <c r="N13321" s="6" t="s">
        <v>90</v>
      </c>
      <c r="O13321" s="6" t="s">
        <v>71949</v>
      </c>
    </row>
    <row r="13322" spans="9:15" x14ac:dyDescent="0.25">
      <c r="I13322">
        <v>13321</v>
      </c>
      <c r="J13322" s="6" t="s">
        <v>29875</v>
      </c>
      <c r="K13322" s="6" t="s">
        <v>51306</v>
      </c>
      <c r="L13322" s="6" t="s">
        <v>90</v>
      </c>
      <c r="M13322" s="6" t="s">
        <v>29876</v>
      </c>
      <c r="N13322" s="6" t="s">
        <v>61548</v>
      </c>
      <c r="O13322" s="6" t="s">
        <v>79024</v>
      </c>
    </row>
    <row r="13323" spans="9:15" x14ac:dyDescent="0.25">
      <c r="I13323">
        <v>13322</v>
      </c>
      <c r="J13323" s="6" t="s">
        <v>29877</v>
      </c>
      <c r="K13323" s="6" t="s">
        <v>51400</v>
      </c>
      <c r="L13323" s="6" t="s">
        <v>90</v>
      </c>
      <c r="M13323" s="6" t="s">
        <v>29878</v>
      </c>
      <c r="N13323" s="6" t="s">
        <v>61322</v>
      </c>
      <c r="O13323" s="6" t="s">
        <v>79025</v>
      </c>
    </row>
    <row r="13324" spans="9:15" x14ac:dyDescent="0.25">
      <c r="I13324">
        <v>13323</v>
      </c>
      <c r="J13324" s="6" t="s">
        <v>29879</v>
      </c>
      <c r="K13324" s="6" t="s">
        <v>48688</v>
      </c>
      <c r="L13324" s="6" t="s">
        <v>48616</v>
      </c>
      <c r="M13324" s="6" t="s">
        <v>29880</v>
      </c>
      <c r="N13324" s="6" t="s">
        <v>90</v>
      </c>
      <c r="O13324" s="6" t="s">
        <v>79026</v>
      </c>
    </row>
    <row r="13325" spans="9:15" x14ac:dyDescent="0.25">
      <c r="I13325">
        <v>13324</v>
      </c>
      <c r="J13325" s="6" t="s">
        <v>29881</v>
      </c>
      <c r="K13325" s="6" t="s">
        <v>52526</v>
      </c>
      <c r="L13325" s="6" t="s">
        <v>90</v>
      </c>
      <c r="M13325" s="6" t="s">
        <v>29882</v>
      </c>
      <c r="N13325" s="6" t="s">
        <v>90</v>
      </c>
      <c r="O13325" s="6" t="s">
        <v>79027</v>
      </c>
    </row>
    <row r="13326" spans="9:15" x14ac:dyDescent="0.25">
      <c r="I13326">
        <v>13325</v>
      </c>
      <c r="J13326" s="6" t="s">
        <v>29883</v>
      </c>
      <c r="K13326" s="6" t="s">
        <v>49195</v>
      </c>
      <c r="L13326" s="6" t="s">
        <v>50419</v>
      </c>
      <c r="M13326" s="6" t="s">
        <v>29884</v>
      </c>
      <c r="N13326" s="6" t="s">
        <v>61549</v>
      </c>
      <c r="O13326" s="6" t="s">
        <v>79028</v>
      </c>
    </row>
    <row r="13327" spans="9:15" x14ac:dyDescent="0.25">
      <c r="I13327">
        <v>13326</v>
      </c>
      <c r="J13327" s="6" t="s">
        <v>29885</v>
      </c>
      <c r="K13327" s="6" t="s">
        <v>52414</v>
      </c>
      <c r="L13327" s="6" t="s">
        <v>90</v>
      </c>
      <c r="M13327" s="6" t="s">
        <v>29886</v>
      </c>
      <c r="N13327" s="6" t="s">
        <v>60678</v>
      </c>
      <c r="O13327" s="6" t="s">
        <v>79029</v>
      </c>
    </row>
    <row r="13328" spans="9:15" x14ac:dyDescent="0.25">
      <c r="I13328">
        <v>13327</v>
      </c>
      <c r="J13328" s="6" t="s">
        <v>29887</v>
      </c>
      <c r="K13328" s="6" t="s">
        <v>52119</v>
      </c>
      <c r="L13328" s="6" t="s">
        <v>52475</v>
      </c>
      <c r="M13328" s="6" t="s">
        <v>29888</v>
      </c>
      <c r="N13328" s="6" t="s">
        <v>61550</v>
      </c>
      <c r="O13328" s="6" t="s">
        <v>79030</v>
      </c>
    </row>
    <row r="13329" spans="9:15" x14ac:dyDescent="0.25">
      <c r="I13329">
        <v>13328</v>
      </c>
      <c r="J13329" s="6" t="s">
        <v>29889</v>
      </c>
      <c r="K13329" s="6" t="s">
        <v>48616</v>
      </c>
      <c r="L13329" s="6" t="s">
        <v>48612</v>
      </c>
      <c r="M13329" s="6" t="s">
        <v>29890</v>
      </c>
      <c r="N13329" s="6" t="s">
        <v>90</v>
      </c>
      <c r="O13329" s="6" t="s">
        <v>79031</v>
      </c>
    </row>
    <row r="13330" spans="9:15" x14ac:dyDescent="0.25">
      <c r="I13330">
        <v>13329</v>
      </c>
      <c r="J13330" s="6" t="s">
        <v>29891</v>
      </c>
      <c r="K13330" s="6" t="s">
        <v>52454</v>
      </c>
      <c r="L13330" s="6" t="s">
        <v>52454</v>
      </c>
      <c r="M13330" s="6" t="s">
        <v>29892</v>
      </c>
      <c r="N13330" s="6" t="s">
        <v>61551</v>
      </c>
      <c r="O13330" s="6" t="s">
        <v>79032</v>
      </c>
    </row>
    <row r="13331" spans="9:15" x14ac:dyDescent="0.25">
      <c r="I13331">
        <v>13330</v>
      </c>
      <c r="J13331" s="6" t="s">
        <v>29893</v>
      </c>
      <c r="K13331" s="6" t="s">
        <v>52045</v>
      </c>
      <c r="L13331" s="6" t="s">
        <v>49262</v>
      </c>
      <c r="M13331" s="6" t="s">
        <v>29894</v>
      </c>
      <c r="N13331" s="6" t="s">
        <v>61552</v>
      </c>
      <c r="O13331" s="6" t="s">
        <v>79033</v>
      </c>
    </row>
    <row r="13332" spans="9:15" x14ac:dyDescent="0.25">
      <c r="I13332">
        <v>13331</v>
      </c>
      <c r="J13332" s="6" t="s">
        <v>29895</v>
      </c>
      <c r="K13332" s="6" t="s">
        <v>50922</v>
      </c>
      <c r="L13332" s="6" t="s">
        <v>50722</v>
      </c>
      <c r="M13332" s="6" t="s">
        <v>29896</v>
      </c>
      <c r="N13332" s="6" t="s">
        <v>61553</v>
      </c>
      <c r="O13332" s="6" t="s">
        <v>79034</v>
      </c>
    </row>
    <row r="13333" spans="9:15" x14ac:dyDescent="0.25">
      <c r="I13333">
        <v>13332</v>
      </c>
      <c r="J13333" s="6" t="s">
        <v>29897</v>
      </c>
      <c r="K13333" s="6" t="s">
        <v>49033</v>
      </c>
      <c r="L13333" s="6" t="s">
        <v>49807</v>
      </c>
      <c r="M13333" s="6" t="s">
        <v>29898</v>
      </c>
      <c r="N13333" s="6" t="s">
        <v>61554</v>
      </c>
      <c r="O13333" s="6" t="s">
        <v>79035</v>
      </c>
    </row>
    <row r="13334" spans="9:15" x14ac:dyDescent="0.25">
      <c r="I13334">
        <v>13333</v>
      </c>
      <c r="J13334" s="6" t="s">
        <v>29899</v>
      </c>
      <c r="K13334" s="6" t="s">
        <v>50419</v>
      </c>
      <c r="L13334" s="6" t="s">
        <v>90</v>
      </c>
      <c r="M13334" s="6" t="s">
        <v>29900</v>
      </c>
      <c r="N13334" s="6" t="s">
        <v>61555</v>
      </c>
      <c r="O13334" s="6" t="s">
        <v>79036</v>
      </c>
    </row>
    <row r="13335" spans="9:15" x14ac:dyDescent="0.25">
      <c r="I13335">
        <v>13334</v>
      </c>
      <c r="J13335" s="6" t="s">
        <v>29901</v>
      </c>
      <c r="K13335" s="6" t="s">
        <v>49742</v>
      </c>
      <c r="L13335" s="6" t="s">
        <v>50366</v>
      </c>
      <c r="M13335" s="6" t="s">
        <v>29902</v>
      </c>
      <c r="N13335" s="6" t="s">
        <v>61556</v>
      </c>
      <c r="O13335" s="6" t="s">
        <v>79037</v>
      </c>
    </row>
    <row r="13336" spans="9:15" x14ac:dyDescent="0.25">
      <c r="I13336">
        <v>13335</v>
      </c>
      <c r="J13336" s="6" t="s">
        <v>29903</v>
      </c>
      <c r="K13336" s="6" t="s">
        <v>49381</v>
      </c>
      <c r="L13336" s="6" t="s">
        <v>50329</v>
      </c>
      <c r="M13336" s="6" t="s">
        <v>29904</v>
      </c>
      <c r="N13336" s="6" t="s">
        <v>61557</v>
      </c>
      <c r="O13336" s="6" t="s">
        <v>79038</v>
      </c>
    </row>
    <row r="13337" spans="9:15" x14ac:dyDescent="0.25">
      <c r="I13337">
        <v>13336</v>
      </c>
      <c r="J13337" s="6" t="s">
        <v>29905</v>
      </c>
      <c r="K13337" s="6" t="s">
        <v>52433</v>
      </c>
      <c r="L13337" s="6" t="s">
        <v>90</v>
      </c>
      <c r="M13337" s="6" t="s">
        <v>29906</v>
      </c>
      <c r="N13337" s="6" t="s">
        <v>61558</v>
      </c>
      <c r="O13337" s="6" t="s">
        <v>79039</v>
      </c>
    </row>
    <row r="13338" spans="9:15" x14ac:dyDescent="0.25">
      <c r="I13338">
        <v>13337</v>
      </c>
      <c r="J13338" s="6" t="s">
        <v>29907</v>
      </c>
      <c r="K13338" s="6" t="s">
        <v>51058</v>
      </c>
      <c r="L13338" s="6" t="s">
        <v>90</v>
      </c>
      <c r="M13338" s="6" t="s">
        <v>29908</v>
      </c>
      <c r="N13338" s="6" t="s">
        <v>90</v>
      </c>
      <c r="O13338" s="6" t="s">
        <v>79040</v>
      </c>
    </row>
    <row r="13339" spans="9:15" x14ac:dyDescent="0.25">
      <c r="I13339">
        <v>13338</v>
      </c>
      <c r="J13339" s="6" t="s">
        <v>29909</v>
      </c>
      <c r="K13339" s="6" t="s">
        <v>50620</v>
      </c>
      <c r="L13339" s="6" t="s">
        <v>52542</v>
      </c>
      <c r="M13339" s="6" t="s">
        <v>29910</v>
      </c>
      <c r="N13339" s="6" t="s">
        <v>61559</v>
      </c>
      <c r="O13339" s="6" t="s">
        <v>79041</v>
      </c>
    </row>
    <row r="13340" spans="9:15" x14ac:dyDescent="0.25">
      <c r="I13340">
        <v>13339</v>
      </c>
      <c r="J13340" s="6" t="s">
        <v>29911</v>
      </c>
      <c r="K13340" s="6" t="s">
        <v>52537</v>
      </c>
      <c r="L13340" s="6" t="s">
        <v>52548</v>
      </c>
      <c r="M13340" s="6" t="s">
        <v>29912</v>
      </c>
      <c r="N13340" s="6" t="s">
        <v>61560</v>
      </c>
      <c r="O13340" s="6" t="s">
        <v>79042</v>
      </c>
    </row>
    <row r="13341" spans="9:15" x14ac:dyDescent="0.25">
      <c r="I13341">
        <v>13340</v>
      </c>
      <c r="J13341" s="6" t="s">
        <v>29913</v>
      </c>
      <c r="K13341" s="6" t="s">
        <v>49977</v>
      </c>
      <c r="L13341" s="6" t="s">
        <v>90</v>
      </c>
      <c r="M13341" s="6" t="s">
        <v>29914</v>
      </c>
      <c r="N13341" s="6" t="s">
        <v>61561</v>
      </c>
      <c r="O13341" s="6" t="s">
        <v>79043</v>
      </c>
    </row>
    <row r="13342" spans="9:15" x14ac:dyDescent="0.25">
      <c r="I13342">
        <v>13341</v>
      </c>
      <c r="J13342" s="6" t="s">
        <v>29915</v>
      </c>
      <c r="K13342" s="6" t="s">
        <v>50951</v>
      </c>
      <c r="L13342" s="6" t="s">
        <v>90</v>
      </c>
      <c r="M13342" s="6" t="s">
        <v>29916</v>
      </c>
      <c r="N13342" s="6" t="s">
        <v>61562</v>
      </c>
      <c r="O13342" s="6" t="s">
        <v>79044</v>
      </c>
    </row>
    <row r="13343" spans="9:15" x14ac:dyDescent="0.25">
      <c r="I13343">
        <v>13342</v>
      </c>
      <c r="J13343" s="6" t="s">
        <v>29917</v>
      </c>
      <c r="K13343" s="6" t="s">
        <v>51463</v>
      </c>
      <c r="L13343" s="6" t="s">
        <v>52525</v>
      </c>
      <c r="M13343" s="6" t="s">
        <v>29918</v>
      </c>
      <c r="N13343" s="6" t="s">
        <v>61563</v>
      </c>
      <c r="O13343" s="6" t="s">
        <v>79045</v>
      </c>
    </row>
    <row r="13344" spans="9:15" x14ac:dyDescent="0.25">
      <c r="I13344">
        <v>13343</v>
      </c>
      <c r="J13344" s="6" t="s">
        <v>29919</v>
      </c>
      <c r="K13344" s="6" t="s">
        <v>51398</v>
      </c>
      <c r="L13344" s="6" t="s">
        <v>90</v>
      </c>
      <c r="M13344" s="6" t="s">
        <v>29920</v>
      </c>
      <c r="N13344" s="6" t="s">
        <v>56824</v>
      </c>
      <c r="O13344" s="6" t="s">
        <v>79046</v>
      </c>
    </row>
    <row r="13345" spans="9:15" x14ac:dyDescent="0.25">
      <c r="I13345">
        <v>13344</v>
      </c>
      <c r="J13345" s="6" t="s">
        <v>29921</v>
      </c>
      <c r="K13345" s="6" t="s">
        <v>48638</v>
      </c>
      <c r="L13345" s="6" t="s">
        <v>48672</v>
      </c>
      <c r="M13345" s="6" t="s">
        <v>29922</v>
      </c>
      <c r="N13345" s="6" t="s">
        <v>61564</v>
      </c>
      <c r="O13345" s="6" t="s">
        <v>79047</v>
      </c>
    </row>
    <row r="13346" spans="9:15" x14ac:dyDescent="0.25">
      <c r="I13346">
        <v>13345</v>
      </c>
      <c r="J13346" s="6" t="s">
        <v>29923</v>
      </c>
      <c r="K13346" s="6" t="s">
        <v>50276</v>
      </c>
      <c r="L13346" s="6" t="s">
        <v>50423</v>
      </c>
      <c r="M13346" s="6" t="s">
        <v>29924</v>
      </c>
      <c r="N13346" s="6" t="s">
        <v>61565</v>
      </c>
      <c r="O13346" s="6" t="s">
        <v>79048</v>
      </c>
    </row>
    <row r="13347" spans="9:15" x14ac:dyDescent="0.25">
      <c r="I13347">
        <v>13346</v>
      </c>
      <c r="J13347" s="6" t="s">
        <v>29925</v>
      </c>
      <c r="K13347" s="6" t="s">
        <v>52414</v>
      </c>
      <c r="L13347" s="6" t="s">
        <v>90</v>
      </c>
      <c r="M13347" s="6" t="s">
        <v>29926</v>
      </c>
      <c r="N13347" s="6" t="s">
        <v>61566</v>
      </c>
      <c r="O13347" s="6" t="s">
        <v>79049</v>
      </c>
    </row>
    <row r="13348" spans="9:15" x14ac:dyDescent="0.25">
      <c r="I13348">
        <v>13347</v>
      </c>
      <c r="J13348" s="6" t="s">
        <v>29927</v>
      </c>
      <c r="K13348" s="6" t="s">
        <v>49074</v>
      </c>
      <c r="L13348" s="6" t="s">
        <v>90</v>
      </c>
      <c r="M13348" s="6" t="s">
        <v>29928</v>
      </c>
      <c r="N13348" s="6" t="s">
        <v>61567</v>
      </c>
      <c r="O13348" s="6" t="s">
        <v>79050</v>
      </c>
    </row>
    <row r="13349" spans="9:15" x14ac:dyDescent="0.25">
      <c r="I13349">
        <v>13348</v>
      </c>
      <c r="J13349" s="6" t="s">
        <v>29929</v>
      </c>
      <c r="K13349" s="6" t="s">
        <v>52506</v>
      </c>
      <c r="L13349" s="6" t="s">
        <v>52431</v>
      </c>
      <c r="M13349" s="6" t="s">
        <v>29930</v>
      </c>
      <c r="N13349" s="6" t="s">
        <v>61568</v>
      </c>
      <c r="O13349" s="6" t="s">
        <v>79051</v>
      </c>
    </row>
    <row r="13350" spans="9:15" x14ac:dyDescent="0.25">
      <c r="I13350">
        <v>13349</v>
      </c>
      <c r="J13350" s="6" t="s">
        <v>29931</v>
      </c>
      <c r="K13350" s="6" t="s">
        <v>51418</v>
      </c>
      <c r="L13350" s="6" t="s">
        <v>90</v>
      </c>
      <c r="M13350" s="6" t="s">
        <v>29932</v>
      </c>
      <c r="N13350" s="6" t="s">
        <v>54596</v>
      </c>
      <c r="O13350" s="6" t="s">
        <v>74690</v>
      </c>
    </row>
    <row r="13351" spans="9:15" x14ac:dyDescent="0.25">
      <c r="I13351">
        <v>13350</v>
      </c>
      <c r="J13351" s="6" t="s">
        <v>29933</v>
      </c>
      <c r="K13351" s="6" t="s">
        <v>51204</v>
      </c>
      <c r="L13351" s="6" t="s">
        <v>51222</v>
      </c>
      <c r="M13351" s="6" t="s">
        <v>29934</v>
      </c>
      <c r="N13351" s="6" t="s">
        <v>55106</v>
      </c>
      <c r="O13351" s="6" t="s">
        <v>79052</v>
      </c>
    </row>
    <row r="13352" spans="9:15" x14ac:dyDescent="0.25">
      <c r="I13352">
        <v>13351</v>
      </c>
      <c r="J13352" s="6" t="s">
        <v>29935</v>
      </c>
      <c r="K13352" s="6" t="s">
        <v>50023</v>
      </c>
      <c r="L13352" s="6" t="s">
        <v>50083</v>
      </c>
      <c r="M13352" s="6" t="s">
        <v>29936</v>
      </c>
      <c r="N13352" s="6" t="s">
        <v>61569</v>
      </c>
      <c r="O13352" s="6" t="s">
        <v>79053</v>
      </c>
    </row>
    <row r="13353" spans="9:15" x14ac:dyDescent="0.25">
      <c r="I13353">
        <v>13352</v>
      </c>
      <c r="J13353" s="6" t="s">
        <v>1587</v>
      </c>
      <c r="K13353" s="6" t="s">
        <v>52066</v>
      </c>
      <c r="L13353" s="6" t="s">
        <v>90</v>
      </c>
      <c r="M13353" s="6" t="s">
        <v>29937</v>
      </c>
      <c r="N13353" s="6" t="s">
        <v>61570</v>
      </c>
      <c r="O13353" s="6" t="s">
        <v>79054</v>
      </c>
    </row>
    <row r="13354" spans="9:15" x14ac:dyDescent="0.25">
      <c r="I13354">
        <v>13353</v>
      </c>
      <c r="J13354" s="6" t="s">
        <v>29938</v>
      </c>
      <c r="K13354" s="6" t="s">
        <v>49074</v>
      </c>
      <c r="L13354" s="6" t="s">
        <v>90</v>
      </c>
      <c r="M13354" s="6" t="s">
        <v>29939</v>
      </c>
      <c r="N13354" s="6" t="s">
        <v>61571</v>
      </c>
      <c r="O13354" s="6" t="s">
        <v>79055</v>
      </c>
    </row>
    <row r="13355" spans="9:15" x14ac:dyDescent="0.25">
      <c r="I13355">
        <v>13354</v>
      </c>
      <c r="J13355" s="6" t="s">
        <v>29940</v>
      </c>
      <c r="K13355" s="6" t="s">
        <v>48885</v>
      </c>
      <c r="L13355" s="6" t="s">
        <v>90</v>
      </c>
      <c r="M13355" s="6" t="s">
        <v>29941</v>
      </c>
      <c r="N13355" s="6" t="s">
        <v>61572</v>
      </c>
      <c r="O13355" s="6" t="s">
        <v>79056</v>
      </c>
    </row>
    <row r="13356" spans="9:15" x14ac:dyDescent="0.25">
      <c r="I13356">
        <v>13355</v>
      </c>
      <c r="J13356" s="6" t="s">
        <v>29942</v>
      </c>
      <c r="K13356" s="6" t="s">
        <v>50268</v>
      </c>
      <c r="L13356" s="6" t="s">
        <v>50059</v>
      </c>
      <c r="M13356" s="6" t="s">
        <v>29943</v>
      </c>
      <c r="N13356" s="6" t="s">
        <v>61573</v>
      </c>
      <c r="O13356" s="6" t="s">
        <v>79057</v>
      </c>
    </row>
    <row r="13357" spans="9:15" x14ac:dyDescent="0.25">
      <c r="I13357">
        <v>13356</v>
      </c>
      <c r="J13357" s="6" t="s">
        <v>29944</v>
      </c>
      <c r="K13357" s="6" t="s">
        <v>50280</v>
      </c>
      <c r="L13357" s="6" t="s">
        <v>90</v>
      </c>
      <c r="M13357" s="6" t="s">
        <v>29945</v>
      </c>
      <c r="N13357" s="6" t="s">
        <v>61574</v>
      </c>
      <c r="O13357" s="6" t="s">
        <v>79058</v>
      </c>
    </row>
    <row r="13358" spans="9:15" x14ac:dyDescent="0.25">
      <c r="I13358">
        <v>13357</v>
      </c>
      <c r="J13358" s="6" t="s">
        <v>29946</v>
      </c>
      <c r="K13358" s="6" t="s">
        <v>52080</v>
      </c>
      <c r="L13358" s="6" t="s">
        <v>50568</v>
      </c>
      <c r="M13358" s="6" t="s">
        <v>29947</v>
      </c>
      <c r="N13358" s="6" t="s">
        <v>55420</v>
      </c>
      <c r="O13358" s="6" t="s">
        <v>79059</v>
      </c>
    </row>
    <row r="13359" spans="9:15" x14ac:dyDescent="0.25">
      <c r="I13359">
        <v>13358</v>
      </c>
      <c r="J13359" s="6" t="s">
        <v>29948</v>
      </c>
      <c r="K13359" s="6" t="s">
        <v>49548</v>
      </c>
      <c r="L13359" s="6" t="s">
        <v>90</v>
      </c>
      <c r="M13359" s="6" t="s">
        <v>29949</v>
      </c>
      <c r="N13359" s="6" t="s">
        <v>57178</v>
      </c>
      <c r="O13359" s="6" t="s">
        <v>79060</v>
      </c>
    </row>
    <row r="13360" spans="9:15" x14ac:dyDescent="0.25">
      <c r="I13360">
        <v>13359</v>
      </c>
      <c r="J13360" s="6" t="s">
        <v>29950</v>
      </c>
      <c r="K13360" s="6" t="s">
        <v>50489</v>
      </c>
      <c r="L13360" s="6" t="s">
        <v>50465</v>
      </c>
      <c r="M13360" s="6" t="s">
        <v>29951</v>
      </c>
      <c r="N13360" s="6" t="s">
        <v>56901</v>
      </c>
      <c r="O13360" s="6" t="s">
        <v>72408</v>
      </c>
    </row>
    <row r="13361" spans="9:15" x14ac:dyDescent="0.25">
      <c r="I13361">
        <v>13360</v>
      </c>
      <c r="J13361" s="6" t="s">
        <v>29952</v>
      </c>
      <c r="K13361" s="6" t="s">
        <v>51231</v>
      </c>
      <c r="L13361" s="6" t="s">
        <v>90</v>
      </c>
      <c r="M13361" s="6" t="s">
        <v>29953</v>
      </c>
      <c r="N13361" s="6" t="s">
        <v>61575</v>
      </c>
      <c r="O13361" s="6" t="s">
        <v>79009</v>
      </c>
    </row>
    <row r="13362" spans="9:15" x14ac:dyDescent="0.25">
      <c r="I13362">
        <v>13361</v>
      </c>
      <c r="J13362" s="6" t="s">
        <v>29954</v>
      </c>
      <c r="K13362" s="6" t="s">
        <v>50457</v>
      </c>
      <c r="L13362" s="6" t="s">
        <v>52466</v>
      </c>
      <c r="M13362" s="6" t="s">
        <v>29955</v>
      </c>
      <c r="N13362" s="6" t="s">
        <v>61022</v>
      </c>
      <c r="O13362" s="6" t="s">
        <v>79061</v>
      </c>
    </row>
    <row r="13363" spans="9:15" x14ac:dyDescent="0.25">
      <c r="I13363">
        <v>13362</v>
      </c>
      <c r="J13363" s="6" t="s">
        <v>29956</v>
      </c>
      <c r="K13363" s="6" t="s">
        <v>49145</v>
      </c>
      <c r="L13363" s="6" t="s">
        <v>49141</v>
      </c>
      <c r="M13363" s="6" t="s">
        <v>29957</v>
      </c>
      <c r="N13363" s="6" t="s">
        <v>61576</v>
      </c>
      <c r="O13363" s="6" t="s">
        <v>79062</v>
      </c>
    </row>
    <row r="13364" spans="9:15" x14ac:dyDescent="0.25">
      <c r="I13364">
        <v>13363</v>
      </c>
      <c r="J13364" s="6" t="s">
        <v>29958</v>
      </c>
      <c r="K13364" s="6" t="s">
        <v>50471</v>
      </c>
      <c r="L13364" s="6" t="s">
        <v>90</v>
      </c>
      <c r="M13364" s="6" t="s">
        <v>29959</v>
      </c>
      <c r="N13364" s="6" t="s">
        <v>61577</v>
      </c>
      <c r="O13364" s="6" t="s">
        <v>79063</v>
      </c>
    </row>
    <row r="13365" spans="9:15" x14ac:dyDescent="0.25">
      <c r="I13365">
        <v>13364</v>
      </c>
      <c r="J13365" s="6" t="s">
        <v>29960</v>
      </c>
      <c r="K13365" s="6" t="s">
        <v>48712</v>
      </c>
      <c r="L13365" s="6" t="s">
        <v>48829</v>
      </c>
      <c r="M13365" s="6" t="s">
        <v>29961</v>
      </c>
      <c r="N13365" s="6" t="s">
        <v>61578</v>
      </c>
      <c r="O13365" s="6" t="s">
        <v>79064</v>
      </c>
    </row>
    <row r="13366" spans="9:15" x14ac:dyDescent="0.25">
      <c r="I13366">
        <v>13365</v>
      </c>
      <c r="J13366" s="6" t="s">
        <v>29962</v>
      </c>
      <c r="K13366" s="6" t="s">
        <v>50263</v>
      </c>
      <c r="L13366" s="6" t="s">
        <v>51824</v>
      </c>
      <c r="M13366" s="6" t="s">
        <v>29963</v>
      </c>
      <c r="N13366" s="6" t="s">
        <v>61579</v>
      </c>
      <c r="O13366" s="6" t="s">
        <v>79065</v>
      </c>
    </row>
    <row r="13367" spans="9:15" x14ac:dyDescent="0.25">
      <c r="I13367">
        <v>13366</v>
      </c>
      <c r="J13367" s="6" t="s">
        <v>29964</v>
      </c>
      <c r="K13367" s="6" t="s">
        <v>52297</v>
      </c>
      <c r="L13367" s="6" t="s">
        <v>90</v>
      </c>
      <c r="M13367" s="6" t="s">
        <v>29965</v>
      </c>
      <c r="N13367" s="6" t="s">
        <v>61580</v>
      </c>
      <c r="O13367" s="6" t="s">
        <v>79066</v>
      </c>
    </row>
    <row r="13368" spans="9:15" x14ac:dyDescent="0.25">
      <c r="I13368">
        <v>13367</v>
      </c>
      <c r="J13368" s="6" t="s">
        <v>29966</v>
      </c>
      <c r="K13368" s="6" t="s">
        <v>50568</v>
      </c>
      <c r="L13368" s="6" t="s">
        <v>90</v>
      </c>
      <c r="M13368" s="6" t="s">
        <v>29967</v>
      </c>
      <c r="N13368" s="6" t="s">
        <v>61581</v>
      </c>
      <c r="O13368" s="6" t="s">
        <v>79067</v>
      </c>
    </row>
    <row r="13369" spans="9:15" x14ac:dyDescent="0.25">
      <c r="I13369">
        <v>13368</v>
      </c>
      <c r="J13369" s="6" t="s">
        <v>29968</v>
      </c>
      <c r="K13369" s="6" t="s">
        <v>49965</v>
      </c>
      <c r="L13369" s="6" t="s">
        <v>90</v>
      </c>
      <c r="M13369" s="6" t="s">
        <v>29969</v>
      </c>
      <c r="N13369" s="6" t="s">
        <v>58335</v>
      </c>
      <c r="O13369" s="6" t="s">
        <v>74516</v>
      </c>
    </row>
    <row r="13370" spans="9:15" x14ac:dyDescent="0.25">
      <c r="I13370">
        <v>13369</v>
      </c>
      <c r="J13370" s="6" t="s">
        <v>29970</v>
      </c>
      <c r="K13370" s="6" t="s">
        <v>49931</v>
      </c>
      <c r="L13370" s="6" t="s">
        <v>50405</v>
      </c>
      <c r="M13370" s="6" t="s">
        <v>29971</v>
      </c>
      <c r="N13370" s="6" t="s">
        <v>61582</v>
      </c>
      <c r="O13370" s="6" t="s">
        <v>79068</v>
      </c>
    </row>
    <row r="13371" spans="9:15" x14ac:dyDescent="0.25">
      <c r="I13371">
        <v>13370</v>
      </c>
      <c r="J13371" s="6" t="s">
        <v>29972</v>
      </c>
      <c r="K13371" s="6" t="s">
        <v>49917</v>
      </c>
      <c r="L13371" s="6" t="s">
        <v>90</v>
      </c>
      <c r="M13371" s="6" t="s">
        <v>29973</v>
      </c>
      <c r="N13371" s="6" t="s">
        <v>90</v>
      </c>
      <c r="O13371" s="6" t="s">
        <v>79069</v>
      </c>
    </row>
    <row r="13372" spans="9:15" x14ac:dyDescent="0.25">
      <c r="I13372">
        <v>13371</v>
      </c>
      <c r="J13372" s="6" t="s">
        <v>29974</v>
      </c>
      <c r="K13372" s="6" t="s">
        <v>52136</v>
      </c>
      <c r="L13372" s="6" t="s">
        <v>90</v>
      </c>
      <c r="M13372" s="6" t="s">
        <v>29975</v>
      </c>
      <c r="N13372" s="6" t="s">
        <v>61583</v>
      </c>
      <c r="O13372" s="6" t="s">
        <v>79070</v>
      </c>
    </row>
    <row r="13373" spans="9:15" x14ac:dyDescent="0.25">
      <c r="I13373">
        <v>13372</v>
      </c>
      <c r="J13373" s="6" t="s">
        <v>29976</v>
      </c>
      <c r="K13373" s="6" t="s">
        <v>51255</v>
      </c>
      <c r="L13373" s="6" t="s">
        <v>90</v>
      </c>
      <c r="M13373" s="6" t="s">
        <v>29977</v>
      </c>
      <c r="N13373" s="6" t="s">
        <v>61584</v>
      </c>
      <c r="O13373" s="6" t="s">
        <v>79071</v>
      </c>
    </row>
    <row r="13374" spans="9:15" x14ac:dyDescent="0.25">
      <c r="I13374">
        <v>13373</v>
      </c>
      <c r="J13374" s="6" t="s">
        <v>29978</v>
      </c>
      <c r="K13374" s="6" t="s">
        <v>50992</v>
      </c>
      <c r="L13374" s="6" t="s">
        <v>90</v>
      </c>
      <c r="M13374" s="6" t="s">
        <v>29979</v>
      </c>
      <c r="N13374" s="6" t="s">
        <v>61585</v>
      </c>
      <c r="O13374" s="6" t="s">
        <v>79072</v>
      </c>
    </row>
    <row r="13375" spans="9:15" x14ac:dyDescent="0.25">
      <c r="I13375">
        <v>13374</v>
      </c>
      <c r="J13375" s="6" t="s">
        <v>29980</v>
      </c>
      <c r="K13375" s="6" t="s">
        <v>49425</v>
      </c>
      <c r="L13375" s="6" t="s">
        <v>90</v>
      </c>
      <c r="M13375" s="6" t="s">
        <v>29981</v>
      </c>
      <c r="N13375" s="6" t="s">
        <v>90</v>
      </c>
      <c r="O13375" s="6" t="s">
        <v>79073</v>
      </c>
    </row>
    <row r="13376" spans="9:15" x14ac:dyDescent="0.25">
      <c r="I13376">
        <v>13375</v>
      </c>
      <c r="J13376" s="6" t="s">
        <v>29982</v>
      </c>
      <c r="K13376" s="6" t="s">
        <v>49527</v>
      </c>
      <c r="L13376" s="6" t="s">
        <v>50529</v>
      </c>
      <c r="M13376" s="6" t="s">
        <v>29983</v>
      </c>
      <c r="N13376" s="6" t="s">
        <v>90</v>
      </c>
      <c r="O13376" s="6" t="s">
        <v>79074</v>
      </c>
    </row>
    <row r="13377" spans="9:15" x14ac:dyDescent="0.25">
      <c r="I13377">
        <v>13376</v>
      </c>
      <c r="J13377" s="6" t="s">
        <v>29984</v>
      </c>
      <c r="K13377" s="6" t="s">
        <v>51029</v>
      </c>
      <c r="L13377" s="6" t="s">
        <v>90</v>
      </c>
      <c r="M13377" s="6" t="s">
        <v>29985</v>
      </c>
      <c r="N13377" s="6" t="s">
        <v>61586</v>
      </c>
      <c r="O13377" s="6" t="s">
        <v>79075</v>
      </c>
    </row>
    <row r="13378" spans="9:15" x14ac:dyDescent="0.25">
      <c r="I13378">
        <v>13377</v>
      </c>
      <c r="J13378" s="6" t="s">
        <v>29986</v>
      </c>
      <c r="K13378" s="6" t="s">
        <v>49129</v>
      </c>
      <c r="L13378" s="6" t="s">
        <v>90</v>
      </c>
      <c r="M13378" s="6" t="s">
        <v>29987</v>
      </c>
      <c r="N13378" s="6" t="s">
        <v>61587</v>
      </c>
      <c r="O13378" s="6" t="s">
        <v>79076</v>
      </c>
    </row>
    <row r="13379" spans="9:15" x14ac:dyDescent="0.25">
      <c r="I13379">
        <v>13378</v>
      </c>
      <c r="J13379" s="6" t="s">
        <v>29988</v>
      </c>
      <c r="K13379" s="6" t="s">
        <v>52150</v>
      </c>
      <c r="L13379" s="6" t="s">
        <v>51373</v>
      </c>
      <c r="M13379" s="6" t="s">
        <v>29989</v>
      </c>
      <c r="N13379" s="6" t="s">
        <v>61588</v>
      </c>
      <c r="O13379" s="6" t="s">
        <v>79077</v>
      </c>
    </row>
    <row r="13380" spans="9:15" x14ac:dyDescent="0.25">
      <c r="I13380">
        <v>13379</v>
      </c>
      <c r="J13380" s="6" t="s">
        <v>29990</v>
      </c>
      <c r="K13380" s="6" t="s">
        <v>50516</v>
      </c>
      <c r="L13380" s="6" t="s">
        <v>50834</v>
      </c>
      <c r="M13380" s="6" t="s">
        <v>29991</v>
      </c>
      <c r="N13380" s="6" t="s">
        <v>61589</v>
      </c>
      <c r="O13380" s="6" t="s">
        <v>79078</v>
      </c>
    </row>
    <row r="13381" spans="9:15" x14ac:dyDescent="0.25">
      <c r="I13381">
        <v>13380</v>
      </c>
      <c r="J13381" s="6" t="s">
        <v>29992</v>
      </c>
      <c r="K13381" s="6" t="s">
        <v>51016</v>
      </c>
      <c r="L13381" s="6" t="s">
        <v>90</v>
      </c>
      <c r="M13381" s="6" t="s">
        <v>29993</v>
      </c>
      <c r="N13381" s="6" t="s">
        <v>61590</v>
      </c>
      <c r="O13381" s="6" t="s">
        <v>79079</v>
      </c>
    </row>
    <row r="13382" spans="9:15" x14ac:dyDescent="0.25">
      <c r="I13382">
        <v>13381</v>
      </c>
      <c r="J13382" s="6" t="s">
        <v>29994</v>
      </c>
      <c r="K13382" s="6" t="s">
        <v>51351</v>
      </c>
      <c r="L13382" s="6" t="s">
        <v>50591</v>
      </c>
      <c r="M13382" s="6" t="s">
        <v>29995</v>
      </c>
      <c r="N13382" s="6" t="s">
        <v>61591</v>
      </c>
      <c r="O13382" s="6" t="s">
        <v>79080</v>
      </c>
    </row>
    <row r="13383" spans="9:15" x14ac:dyDescent="0.25">
      <c r="I13383">
        <v>13382</v>
      </c>
      <c r="J13383" s="6" t="s">
        <v>29996</v>
      </c>
      <c r="K13383" s="6" t="s">
        <v>51853</v>
      </c>
      <c r="L13383" s="6" t="s">
        <v>90</v>
      </c>
      <c r="M13383" s="6" t="s">
        <v>29997</v>
      </c>
      <c r="N13383" s="6" t="s">
        <v>61592</v>
      </c>
      <c r="O13383" s="6" t="s">
        <v>79081</v>
      </c>
    </row>
    <row r="13384" spans="9:15" x14ac:dyDescent="0.25">
      <c r="I13384">
        <v>13383</v>
      </c>
      <c r="J13384" s="6" t="s">
        <v>29998</v>
      </c>
      <c r="K13384" s="6" t="s">
        <v>51919</v>
      </c>
      <c r="L13384" s="6" t="s">
        <v>51923</v>
      </c>
      <c r="M13384" s="6" t="s">
        <v>29999</v>
      </c>
      <c r="N13384" s="6" t="s">
        <v>61593</v>
      </c>
      <c r="O13384" s="6" t="s">
        <v>79082</v>
      </c>
    </row>
    <row r="13385" spans="9:15" x14ac:dyDescent="0.25">
      <c r="I13385">
        <v>13384</v>
      </c>
      <c r="J13385" s="6" t="s">
        <v>30000</v>
      </c>
      <c r="K13385" s="6" t="s">
        <v>51398</v>
      </c>
      <c r="L13385" s="6" t="s">
        <v>90</v>
      </c>
      <c r="M13385" s="6" t="s">
        <v>30001</v>
      </c>
      <c r="N13385" s="6" t="s">
        <v>61594</v>
      </c>
      <c r="O13385" s="6" t="s">
        <v>79083</v>
      </c>
    </row>
    <row r="13386" spans="9:15" x14ac:dyDescent="0.25">
      <c r="I13386">
        <v>13385</v>
      </c>
      <c r="J13386" s="6" t="s">
        <v>30002</v>
      </c>
      <c r="K13386" s="6" t="s">
        <v>52375</v>
      </c>
      <c r="L13386" s="6" t="s">
        <v>90</v>
      </c>
      <c r="M13386" s="6" t="s">
        <v>30003</v>
      </c>
      <c r="N13386" s="6" t="s">
        <v>61595</v>
      </c>
      <c r="O13386" s="6" t="s">
        <v>79084</v>
      </c>
    </row>
    <row r="13387" spans="9:15" x14ac:dyDescent="0.25">
      <c r="I13387">
        <v>13386</v>
      </c>
      <c r="J13387" s="6" t="s">
        <v>30004</v>
      </c>
      <c r="K13387" s="6" t="s">
        <v>48712</v>
      </c>
      <c r="L13387" s="6" t="s">
        <v>48704</v>
      </c>
      <c r="M13387" s="6" t="s">
        <v>30005</v>
      </c>
      <c r="N13387" s="6" t="s">
        <v>61596</v>
      </c>
      <c r="O13387" s="6" t="s">
        <v>79085</v>
      </c>
    </row>
    <row r="13388" spans="9:15" x14ac:dyDescent="0.25">
      <c r="I13388">
        <v>13387</v>
      </c>
      <c r="J13388" s="6" t="s">
        <v>30006</v>
      </c>
      <c r="K13388" s="6" t="s">
        <v>50773</v>
      </c>
      <c r="L13388" s="6" t="s">
        <v>90</v>
      </c>
      <c r="M13388" s="6" t="s">
        <v>30007</v>
      </c>
      <c r="N13388" s="6" t="s">
        <v>61597</v>
      </c>
      <c r="O13388" s="6" t="s">
        <v>79086</v>
      </c>
    </row>
    <row r="13389" spans="9:15" x14ac:dyDescent="0.25">
      <c r="I13389">
        <v>13388</v>
      </c>
      <c r="J13389" s="6" t="s">
        <v>30008</v>
      </c>
      <c r="K13389" s="6" t="s">
        <v>51781</v>
      </c>
      <c r="L13389" s="6" t="s">
        <v>90</v>
      </c>
      <c r="M13389" s="6" t="s">
        <v>30009</v>
      </c>
      <c r="N13389" s="6" t="s">
        <v>61598</v>
      </c>
      <c r="O13389" s="6" t="s">
        <v>79087</v>
      </c>
    </row>
    <row r="13390" spans="9:15" x14ac:dyDescent="0.25">
      <c r="I13390">
        <v>13389</v>
      </c>
      <c r="J13390" s="6" t="s">
        <v>30010</v>
      </c>
      <c r="K13390" s="6" t="s">
        <v>51291</v>
      </c>
      <c r="L13390" s="6" t="s">
        <v>51301</v>
      </c>
      <c r="M13390" s="6" t="s">
        <v>30011</v>
      </c>
      <c r="N13390" s="6" t="s">
        <v>61599</v>
      </c>
      <c r="O13390" s="6" t="s">
        <v>79088</v>
      </c>
    </row>
    <row r="13391" spans="9:15" x14ac:dyDescent="0.25">
      <c r="I13391">
        <v>13390</v>
      </c>
      <c r="J13391" s="6" t="s">
        <v>30012</v>
      </c>
      <c r="K13391" s="6" t="s">
        <v>51710</v>
      </c>
      <c r="L13391" s="6" t="s">
        <v>51729</v>
      </c>
      <c r="M13391" s="6" t="s">
        <v>30013</v>
      </c>
      <c r="N13391" s="6" t="s">
        <v>55031</v>
      </c>
      <c r="O13391" s="6" t="s">
        <v>79089</v>
      </c>
    </row>
    <row r="13392" spans="9:15" x14ac:dyDescent="0.25">
      <c r="I13392">
        <v>13391</v>
      </c>
      <c r="J13392" s="6" t="s">
        <v>30014</v>
      </c>
      <c r="K13392" s="6" t="s">
        <v>48616</v>
      </c>
      <c r="L13392" s="6" t="s">
        <v>48608</v>
      </c>
      <c r="M13392" s="6" t="s">
        <v>30015</v>
      </c>
      <c r="N13392" s="6" t="s">
        <v>90</v>
      </c>
      <c r="O13392" s="6" t="s">
        <v>79090</v>
      </c>
    </row>
    <row r="13393" spans="9:15" x14ac:dyDescent="0.25">
      <c r="I13393">
        <v>13392</v>
      </c>
      <c r="J13393" s="6" t="s">
        <v>30016</v>
      </c>
      <c r="K13393" s="6" t="s">
        <v>52529</v>
      </c>
      <c r="L13393" s="6" t="s">
        <v>90</v>
      </c>
      <c r="M13393" s="6" t="s">
        <v>30017</v>
      </c>
      <c r="N13393" s="6" t="s">
        <v>61600</v>
      </c>
      <c r="O13393" s="6" t="s">
        <v>79091</v>
      </c>
    </row>
    <row r="13394" spans="9:15" x14ac:dyDescent="0.25">
      <c r="I13394">
        <v>13393</v>
      </c>
      <c r="J13394" s="6" t="s">
        <v>30018</v>
      </c>
      <c r="K13394" s="6" t="s">
        <v>51334</v>
      </c>
      <c r="L13394" s="6" t="s">
        <v>52187</v>
      </c>
      <c r="M13394" s="6" t="s">
        <v>30019</v>
      </c>
      <c r="N13394" s="6" t="s">
        <v>90</v>
      </c>
      <c r="O13394" s="6" t="s">
        <v>79092</v>
      </c>
    </row>
    <row r="13395" spans="9:15" x14ac:dyDescent="0.25">
      <c r="I13395">
        <v>13394</v>
      </c>
      <c r="J13395" s="6" t="s">
        <v>30020</v>
      </c>
      <c r="K13395" s="6" t="s">
        <v>51383</v>
      </c>
      <c r="L13395" s="6" t="s">
        <v>90</v>
      </c>
      <c r="M13395" s="6" t="s">
        <v>30021</v>
      </c>
      <c r="N13395" s="6" t="s">
        <v>61601</v>
      </c>
      <c r="O13395" s="6" t="s">
        <v>77295</v>
      </c>
    </row>
    <row r="13396" spans="9:15" x14ac:dyDescent="0.25">
      <c r="I13396">
        <v>13395</v>
      </c>
      <c r="J13396" s="6" t="s">
        <v>30022</v>
      </c>
      <c r="K13396" s="6" t="s">
        <v>50667</v>
      </c>
      <c r="L13396" s="6" t="s">
        <v>90</v>
      </c>
      <c r="M13396" s="6" t="s">
        <v>30023</v>
      </c>
      <c r="N13396" s="6" t="s">
        <v>54108</v>
      </c>
      <c r="O13396" s="6" t="s">
        <v>68300</v>
      </c>
    </row>
    <row r="13397" spans="9:15" x14ac:dyDescent="0.25">
      <c r="I13397">
        <v>13396</v>
      </c>
      <c r="J13397" s="6" t="s">
        <v>30024</v>
      </c>
      <c r="K13397" s="6" t="s">
        <v>49588</v>
      </c>
      <c r="L13397" s="6" t="s">
        <v>90</v>
      </c>
      <c r="M13397" s="6" t="s">
        <v>30025</v>
      </c>
      <c r="N13397" s="6" t="s">
        <v>90</v>
      </c>
      <c r="O13397" s="6" t="s">
        <v>79093</v>
      </c>
    </row>
    <row r="13398" spans="9:15" x14ac:dyDescent="0.25">
      <c r="I13398">
        <v>13397</v>
      </c>
      <c r="J13398" s="6" t="s">
        <v>30026</v>
      </c>
      <c r="K13398" s="6" t="s">
        <v>51131</v>
      </c>
      <c r="L13398" s="6" t="s">
        <v>51116</v>
      </c>
      <c r="M13398" s="6" t="s">
        <v>30027</v>
      </c>
      <c r="N13398" s="6" t="s">
        <v>61602</v>
      </c>
      <c r="O13398" s="6" t="s">
        <v>79094</v>
      </c>
    </row>
    <row r="13399" spans="9:15" x14ac:dyDescent="0.25">
      <c r="I13399">
        <v>13398</v>
      </c>
      <c r="J13399" s="6" t="s">
        <v>30028</v>
      </c>
      <c r="K13399" s="6" t="s">
        <v>49898</v>
      </c>
      <c r="L13399" s="6" t="s">
        <v>49851</v>
      </c>
      <c r="M13399" s="6" t="s">
        <v>30029</v>
      </c>
      <c r="N13399" s="6" t="s">
        <v>61603</v>
      </c>
      <c r="O13399" s="6" t="s">
        <v>79095</v>
      </c>
    </row>
    <row r="13400" spans="9:15" x14ac:dyDescent="0.25">
      <c r="I13400">
        <v>13399</v>
      </c>
      <c r="J13400" s="6" t="s">
        <v>30030</v>
      </c>
      <c r="K13400" s="6" t="s">
        <v>50137</v>
      </c>
      <c r="L13400" s="6" t="s">
        <v>50135</v>
      </c>
      <c r="M13400" s="6" t="s">
        <v>30031</v>
      </c>
      <c r="N13400" s="6" t="s">
        <v>61604</v>
      </c>
      <c r="O13400" s="6" t="s">
        <v>79096</v>
      </c>
    </row>
    <row r="13401" spans="9:15" x14ac:dyDescent="0.25">
      <c r="I13401">
        <v>13400</v>
      </c>
      <c r="J13401" s="6" t="s">
        <v>30032</v>
      </c>
      <c r="K13401" s="6" t="s">
        <v>50038</v>
      </c>
      <c r="L13401" s="6" t="s">
        <v>50036</v>
      </c>
      <c r="M13401" s="6" t="s">
        <v>30033</v>
      </c>
      <c r="N13401" s="6" t="s">
        <v>61605</v>
      </c>
      <c r="O13401" s="6" t="s">
        <v>79097</v>
      </c>
    </row>
    <row r="13402" spans="9:15" x14ac:dyDescent="0.25">
      <c r="I13402">
        <v>13401</v>
      </c>
      <c r="J13402" s="6" t="s">
        <v>30034</v>
      </c>
      <c r="K13402" s="6" t="s">
        <v>49318</v>
      </c>
      <c r="L13402" s="6" t="s">
        <v>52545</v>
      </c>
      <c r="M13402" s="6" t="s">
        <v>30035</v>
      </c>
      <c r="N13402" s="6" t="s">
        <v>61606</v>
      </c>
      <c r="O13402" s="6" t="s">
        <v>79098</v>
      </c>
    </row>
    <row r="13403" spans="9:15" x14ac:dyDescent="0.25">
      <c r="I13403">
        <v>13402</v>
      </c>
      <c r="J13403" s="6" t="s">
        <v>30036</v>
      </c>
      <c r="K13403" s="6" t="s">
        <v>52532</v>
      </c>
      <c r="L13403" s="6" t="s">
        <v>90</v>
      </c>
      <c r="M13403" s="6" t="s">
        <v>30037</v>
      </c>
      <c r="N13403" s="6" t="s">
        <v>61607</v>
      </c>
      <c r="O13403" s="6" t="s">
        <v>79099</v>
      </c>
    </row>
    <row r="13404" spans="9:15" x14ac:dyDescent="0.25">
      <c r="I13404">
        <v>13403</v>
      </c>
      <c r="J13404" s="6" t="s">
        <v>30038</v>
      </c>
      <c r="K13404" s="6" t="s">
        <v>52457</v>
      </c>
      <c r="L13404" s="6" t="s">
        <v>90</v>
      </c>
      <c r="M13404" s="6" t="s">
        <v>30039</v>
      </c>
      <c r="N13404" s="6" t="s">
        <v>61608</v>
      </c>
      <c r="O13404" s="6" t="s">
        <v>79100</v>
      </c>
    </row>
    <row r="13405" spans="9:15" x14ac:dyDescent="0.25">
      <c r="I13405">
        <v>13404</v>
      </c>
      <c r="J13405" s="6" t="s">
        <v>30040</v>
      </c>
      <c r="K13405" s="6" t="s">
        <v>51791</v>
      </c>
      <c r="L13405" s="6" t="s">
        <v>90</v>
      </c>
      <c r="M13405" s="6" t="s">
        <v>30041</v>
      </c>
      <c r="N13405" s="6" t="s">
        <v>61609</v>
      </c>
      <c r="O13405" s="6" t="s">
        <v>79101</v>
      </c>
    </row>
    <row r="13406" spans="9:15" x14ac:dyDescent="0.25">
      <c r="I13406">
        <v>13405</v>
      </c>
      <c r="J13406" s="6" t="s">
        <v>30042</v>
      </c>
      <c r="K13406" s="6" t="s">
        <v>50585</v>
      </c>
      <c r="L13406" s="6" t="s">
        <v>90</v>
      </c>
      <c r="M13406" s="6" t="s">
        <v>30043</v>
      </c>
      <c r="N13406" s="6" t="s">
        <v>54949</v>
      </c>
      <c r="O13406" s="6" t="s">
        <v>79102</v>
      </c>
    </row>
    <row r="13407" spans="9:15" x14ac:dyDescent="0.25">
      <c r="I13407">
        <v>13406</v>
      </c>
      <c r="J13407" s="6" t="s">
        <v>30044</v>
      </c>
      <c r="K13407" s="6" t="s">
        <v>51533</v>
      </c>
      <c r="L13407" s="6" t="s">
        <v>52494</v>
      </c>
      <c r="M13407" s="6" t="s">
        <v>30045</v>
      </c>
      <c r="N13407" s="6" t="s">
        <v>61610</v>
      </c>
      <c r="O13407" s="6" t="s">
        <v>79103</v>
      </c>
    </row>
    <row r="13408" spans="9:15" x14ac:dyDescent="0.25">
      <c r="I13408">
        <v>13407</v>
      </c>
      <c r="J13408" s="6" t="s">
        <v>30046</v>
      </c>
      <c r="K13408" s="6" t="s">
        <v>51684</v>
      </c>
      <c r="L13408" s="6" t="s">
        <v>51438</v>
      </c>
      <c r="M13408" s="6" t="s">
        <v>30047</v>
      </c>
      <c r="N13408" s="6" t="s">
        <v>61611</v>
      </c>
      <c r="O13408" s="6" t="s">
        <v>79104</v>
      </c>
    </row>
    <row r="13409" spans="9:15" x14ac:dyDescent="0.25">
      <c r="I13409">
        <v>13408</v>
      </c>
      <c r="J13409" s="6" t="s">
        <v>30048</v>
      </c>
      <c r="K13409" s="6" t="s">
        <v>51266</v>
      </c>
      <c r="L13409" s="6" t="s">
        <v>90</v>
      </c>
      <c r="M13409" s="6" t="s">
        <v>30049</v>
      </c>
      <c r="N13409" s="6" t="s">
        <v>61445</v>
      </c>
      <c r="O13409" s="6" t="s">
        <v>79105</v>
      </c>
    </row>
    <row r="13410" spans="9:15" x14ac:dyDescent="0.25">
      <c r="I13410">
        <v>13409</v>
      </c>
      <c r="J13410" s="6" t="s">
        <v>30050</v>
      </c>
      <c r="K13410" s="6" t="s">
        <v>52369</v>
      </c>
      <c r="L13410" s="6" t="s">
        <v>90</v>
      </c>
      <c r="M13410" s="6" t="s">
        <v>30051</v>
      </c>
      <c r="N13410" s="6" t="s">
        <v>61612</v>
      </c>
      <c r="O13410" s="6" t="s">
        <v>79106</v>
      </c>
    </row>
    <row r="13411" spans="9:15" x14ac:dyDescent="0.25">
      <c r="I13411">
        <v>13410</v>
      </c>
      <c r="J13411" s="6" t="s">
        <v>30052</v>
      </c>
      <c r="K13411" s="6" t="s">
        <v>52326</v>
      </c>
      <c r="L13411" s="6" t="s">
        <v>90</v>
      </c>
      <c r="M13411" s="6" t="s">
        <v>30053</v>
      </c>
      <c r="N13411" s="6" t="s">
        <v>61613</v>
      </c>
      <c r="O13411" s="6" t="s">
        <v>79107</v>
      </c>
    </row>
    <row r="13412" spans="9:15" x14ac:dyDescent="0.25">
      <c r="I13412">
        <v>13411</v>
      </c>
      <c r="J13412" s="6" t="s">
        <v>30054</v>
      </c>
      <c r="K13412" s="6" t="s">
        <v>52037</v>
      </c>
      <c r="L13412" s="6" t="s">
        <v>90</v>
      </c>
      <c r="M13412" s="6" t="s">
        <v>30055</v>
      </c>
      <c r="N13412" s="6" t="s">
        <v>61614</v>
      </c>
      <c r="O13412" s="6" t="s">
        <v>79108</v>
      </c>
    </row>
    <row r="13413" spans="9:15" x14ac:dyDescent="0.25">
      <c r="I13413">
        <v>13412</v>
      </c>
      <c r="J13413" s="6" t="s">
        <v>30056</v>
      </c>
      <c r="K13413" s="6" t="s">
        <v>51907</v>
      </c>
      <c r="L13413" s="6" t="s">
        <v>51579</v>
      </c>
      <c r="M13413" s="6" t="s">
        <v>30057</v>
      </c>
      <c r="N13413" s="6" t="s">
        <v>61615</v>
      </c>
      <c r="O13413" s="6" t="s">
        <v>79109</v>
      </c>
    </row>
    <row r="13414" spans="9:15" x14ac:dyDescent="0.25">
      <c r="I13414">
        <v>13413</v>
      </c>
      <c r="J13414" s="6" t="s">
        <v>30058</v>
      </c>
      <c r="K13414" s="6" t="s">
        <v>48999</v>
      </c>
      <c r="L13414" s="6" t="s">
        <v>90</v>
      </c>
      <c r="M13414" s="6" t="s">
        <v>30059</v>
      </c>
      <c r="N13414" s="6" t="s">
        <v>61616</v>
      </c>
      <c r="O13414" s="6" t="s">
        <v>79110</v>
      </c>
    </row>
    <row r="13415" spans="9:15" x14ac:dyDescent="0.25">
      <c r="I13415">
        <v>13414</v>
      </c>
      <c r="J13415" s="6" t="s">
        <v>30060</v>
      </c>
      <c r="K13415" s="6" t="s">
        <v>51082</v>
      </c>
      <c r="L13415" s="6" t="s">
        <v>49443</v>
      </c>
      <c r="M13415" s="6" t="s">
        <v>30061</v>
      </c>
      <c r="N13415" s="6" t="s">
        <v>61617</v>
      </c>
      <c r="O13415" s="6" t="s">
        <v>79111</v>
      </c>
    </row>
    <row r="13416" spans="9:15" x14ac:dyDescent="0.25">
      <c r="I13416">
        <v>13415</v>
      </c>
      <c r="J13416" s="6" t="s">
        <v>30062</v>
      </c>
      <c r="K13416" s="6" t="s">
        <v>51448</v>
      </c>
      <c r="L13416" s="6" t="s">
        <v>50049</v>
      </c>
      <c r="M13416" s="6" t="s">
        <v>30063</v>
      </c>
      <c r="N13416" s="6" t="s">
        <v>61618</v>
      </c>
      <c r="O13416" s="6" t="s">
        <v>79112</v>
      </c>
    </row>
    <row r="13417" spans="9:15" x14ac:dyDescent="0.25">
      <c r="I13417">
        <v>13416</v>
      </c>
      <c r="J13417" s="6" t="s">
        <v>30064</v>
      </c>
      <c r="K13417" s="6" t="s">
        <v>50845</v>
      </c>
      <c r="L13417" s="6" t="s">
        <v>90</v>
      </c>
      <c r="M13417" s="6" t="s">
        <v>30065</v>
      </c>
      <c r="N13417" s="6" t="s">
        <v>61619</v>
      </c>
      <c r="O13417" s="6" t="s">
        <v>79113</v>
      </c>
    </row>
    <row r="13418" spans="9:15" x14ac:dyDescent="0.25">
      <c r="I13418">
        <v>13417</v>
      </c>
      <c r="J13418" s="6" t="s">
        <v>30066</v>
      </c>
      <c r="K13418" s="6" t="s">
        <v>52529</v>
      </c>
      <c r="L13418" s="6" t="s">
        <v>90</v>
      </c>
      <c r="M13418" s="6" t="s">
        <v>30067</v>
      </c>
      <c r="N13418" s="6" t="s">
        <v>61620</v>
      </c>
      <c r="O13418" s="6" t="s">
        <v>79114</v>
      </c>
    </row>
    <row r="13419" spans="9:15" x14ac:dyDescent="0.25">
      <c r="I13419">
        <v>13418</v>
      </c>
      <c r="J13419" s="6" t="s">
        <v>30068</v>
      </c>
      <c r="K13419" s="6" t="s">
        <v>52006</v>
      </c>
      <c r="L13419" s="6" t="s">
        <v>90</v>
      </c>
      <c r="M13419" s="6" t="s">
        <v>30069</v>
      </c>
      <c r="N13419" s="6" t="s">
        <v>61621</v>
      </c>
      <c r="O13419" s="6" t="s">
        <v>79115</v>
      </c>
    </row>
    <row r="13420" spans="9:15" x14ac:dyDescent="0.25">
      <c r="I13420">
        <v>13419</v>
      </c>
      <c r="J13420" s="6" t="s">
        <v>30070</v>
      </c>
      <c r="K13420" s="6" t="s">
        <v>51930</v>
      </c>
      <c r="L13420" s="6" t="s">
        <v>90</v>
      </c>
      <c r="M13420" s="6" t="s">
        <v>30071</v>
      </c>
      <c r="N13420" s="6" t="s">
        <v>61622</v>
      </c>
      <c r="O13420" s="6" t="s">
        <v>79116</v>
      </c>
    </row>
    <row r="13421" spans="9:15" x14ac:dyDescent="0.25">
      <c r="I13421">
        <v>13420</v>
      </c>
      <c r="J13421" s="6" t="s">
        <v>30072</v>
      </c>
      <c r="K13421" s="6" t="s">
        <v>50460</v>
      </c>
      <c r="L13421" s="6" t="s">
        <v>90</v>
      </c>
      <c r="M13421" s="6" t="s">
        <v>30073</v>
      </c>
      <c r="N13421" s="6" t="s">
        <v>61623</v>
      </c>
      <c r="O13421" s="6" t="s">
        <v>79117</v>
      </c>
    </row>
    <row r="13422" spans="9:15" x14ac:dyDescent="0.25">
      <c r="I13422">
        <v>13421</v>
      </c>
      <c r="J13422" s="6" t="s">
        <v>30074</v>
      </c>
      <c r="K13422" s="6" t="s">
        <v>49480</v>
      </c>
      <c r="L13422" s="6" t="s">
        <v>49866</v>
      </c>
      <c r="M13422" s="6" t="s">
        <v>30075</v>
      </c>
      <c r="N13422" s="6" t="s">
        <v>61624</v>
      </c>
      <c r="O13422" s="6" t="s">
        <v>79118</v>
      </c>
    </row>
    <row r="13423" spans="9:15" x14ac:dyDescent="0.25">
      <c r="I13423">
        <v>13422</v>
      </c>
      <c r="J13423" s="6" t="s">
        <v>30076</v>
      </c>
      <c r="K13423" s="6" t="s">
        <v>52002</v>
      </c>
      <c r="L13423" s="6" t="s">
        <v>90</v>
      </c>
      <c r="M13423" s="6" t="s">
        <v>30077</v>
      </c>
      <c r="N13423" s="6" t="s">
        <v>53566</v>
      </c>
      <c r="O13423" s="6" t="s">
        <v>79119</v>
      </c>
    </row>
    <row r="13424" spans="9:15" x14ac:dyDescent="0.25">
      <c r="I13424">
        <v>13423</v>
      </c>
      <c r="J13424" s="6" t="s">
        <v>30078</v>
      </c>
      <c r="K13424" s="6" t="s">
        <v>51781</v>
      </c>
      <c r="L13424" s="6" t="s">
        <v>90</v>
      </c>
      <c r="M13424" s="6" t="s">
        <v>30079</v>
      </c>
      <c r="N13424" s="6" t="s">
        <v>90</v>
      </c>
      <c r="O13424" s="6" t="s">
        <v>79120</v>
      </c>
    </row>
    <row r="13425" spans="9:15" x14ac:dyDescent="0.25">
      <c r="I13425">
        <v>13424</v>
      </c>
      <c r="J13425" s="6" t="s">
        <v>30080</v>
      </c>
      <c r="K13425" s="6" t="s">
        <v>51479</v>
      </c>
      <c r="L13425" s="6" t="s">
        <v>51404</v>
      </c>
      <c r="M13425" s="6" t="s">
        <v>30081</v>
      </c>
      <c r="N13425" s="6" t="s">
        <v>61625</v>
      </c>
      <c r="O13425" s="6" t="s">
        <v>79121</v>
      </c>
    </row>
    <row r="13426" spans="9:15" x14ac:dyDescent="0.25">
      <c r="I13426">
        <v>13425</v>
      </c>
      <c r="J13426" s="6" t="s">
        <v>30082</v>
      </c>
      <c r="K13426" s="6" t="s">
        <v>49135</v>
      </c>
      <c r="L13426" s="6" t="s">
        <v>50609</v>
      </c>
      <c r="M13426" s="6" t="s">
        <v>30083</v>
      </c>
      <c r="N13426" s="6" t="s">
        <v>61626</v>
      </c>
      <c r="O13426" s="6" t="s">
        <v>79122</v>
      </c>
    </row>
    <row r="13427" spans="9:15" x14ac:dyDescent="0.25">
      <c r="I13427">
        <v>13426</v>
      </c>
      <c r="J13427" s="6" t="s">
        <v>30084</v>
      </c>
      <c r="K13427" s="6" t="s">
        <v>50217</v>
      </c>
      <c r="L13427" s="6" t="s">
        <v>90</v>
      </c>
      <c r="M13427" s="6" t="s">
        <v>30085</v>
      </c>
      <c r="N13427" s="6" t="s">
        <v>61627</v>
      </c>
      <c r="O13427" s="6" t="s">
        <v>79123</v>
      </c>
    </row>
    <row r="13428" spans="9:15" x14ac:dyDescent="0.25">
      <c r="I13428">
        <v>13427</v>
      </c>
      <c r="J13428" s="6" t="s">
        <v>30086</v>
      </c>
      <c r="K13428" s="6" t="s">
        <v>51351</v>
      </c>
      <c r="L13428" s="6" t="s">
        <v>52495</v>
      </c>
      <c r="M13428" s="6" t="s">
        <v>30087</v>
      </c>
      <c r="N13428" s="6" t="s">
        <v>90</v>
      </c>
      <c r="O13428" s="6" t="s">
        <v>79124</v>
      </c>
    </row>
    <row r="13429" spans="9:15" x14ac:dyDescent="0.25">
      <c r="I13429">
        <v>13428</v>
      </c>
      <c r="J13429" s="6" t="s">
        <v>30088</v>
      </c>
      <c r="K13429" s="6" t="s">
        <v>49817</v>
      </c>
      <c r="L13429" s="6" t="s">
        <v>90</v>
      </c>
      <c r="M13429" s="6" t="s">
        <v>30089</v>
      </c>
      <c r="N13429" s="6" t="s">
        <v>61628</v>
      </c>
      <c r="O13429" s="6" t="s">
        <v>79125</v>
      </c>
    </row>
    <row r="13430" spans="9:15" x14ac:dyDescent="0.25">
      <c r="I13430">
        <v>13429</v>
      </c>
      <c r="J13430" s="6" t="s">
        <v>30090</v>
      </c>
      <c r="K13430" s="6" t="s">
        <v>49987</v>
      </c>
      <c r="L13430" s="6" t="s">
        <v>90</v>
      </c>
      <c r="M13430" s="6" t="s">
        <v>30091</v>
      </c>
      <c r="N13430" s="6" t="s">
        <v>61629</v>
      </c>
      <c r="O13430" s="6" t="s">
        <v>79126</v>
      </c>
    </row>
    <row r="13431" spans="9:15" x14ac:dyDescent="0.25">
      <c r="I13431">
        <v>13430</v>
      </c>
      <c r="J13431" s="6" t="s">
        <v>30092</v>
      </c>
      <c r="K13431" s="6" t="s">
        <v>51837</v>
      </c>
      <c r="L13431" s="6" t="s">
        <v>90</v>
      </c>
      <c r="M13431" s="6" t="s">
        <v>30093</v>
      </c>
      <c r="N13431" s="6" t="s">
        <v>61630</v>
      </c>
      <c r="O13431" s="6" t="s">
        <v>79127</v>
      </c>
    </row>
    <row r="13432" spans="9:15" x14ac:dyDescent="0.25">
      <c r="I13432">
        <v>13431</v>
      </c>
      <c r="J13432" s="6" t="s">
        <v>30094</v>
      </c>
      <c r="K13432" s="6" t="s">
        <v>50092</v>
      </c>
      <c r="L13432" s="6" t="s">
        <v>50094</v>
      </c>
      <c r="M13432" s="6" t="s">
        <v>30095</v>
      </c>
      <c r="N13432" s="6" t="s">
        <v>61631</v>
      </c>
      <c r="O13432" s="6" t="s">
        <v>79128</v>
      </c>
    </row>
    <row r="13433" spans="9:15" x14ac:dyDescent="0.25">
      <c r="I13433">
        <v>13432</v>
      </c>
      <c r="J13433" s="6" t="s">
        <v>30096</v>
      </c>
      <c r="K13433" s="6" t="s">
        <v>50801</v>
      </c>
      <c r="L13433" s="6" t="s">
        <v>90</v>
      </c>
      <c r="M13433" s="6" t="s">
        <v>30097</v>
      </c>
      <c r="N13433" s="6" t="s">
        <v>61632</v>
      </c>
      <c r="O13433" s="6" t="s">
        <v>79129</v>
      </c>
    </row>
    <row r="13434" spans="9:15" x14ac:dyDescent="0.25">
      <c r="I13434">
        <v>13433</v>
      </c>
      <c r="J13434" s="6" t="s">
        <v>30098</v>
      </c>
      <c r="K13434" s="6" t="s">
        <v>52302</v>
      </c>
      <c r="L13434" s="6" t="s">
        <v>50978</v>
      </c>
      <c r="M13434" s="6" t="s">
        <v>30099</v>
      </c>
      <c r="N13434" s="6" t="s">
        <v>61633</v>
      </c>
      <c r="O13434" s="6" t="s">
        <v>79130</v>
      </c>
    </row>
    <row r="13435" spans="9:15" x14ac:dyDescent="0.25">
      <c r="I13435">
        <v>13434</v>
      </c>
      <c r="J13435" s="6" t="s">
        <v>30100</v>
      </c>
      <c r="K13435" s="6" t="s">
        <v>51907</v>
      </c>
      <c r="L13435" s="6" t="s">
        <v>90</v>
      </c>
      <c r="M13435" s="6" t="s">
        <v>30101</v>
      </c>
      <c r="N13435" s="6" t="s">
        <v>61634</v>
      </c>
      <c r="O13435" s="6" t="s">
        <v>79131</v>
      </c>
    </row>
    <row r="13436" spans="9:15" x14ac:dyDescent="0.25">
      <c r="I13436">
        <v>13435</v>
      </c>
      <c r="J13436" s="6" t="s">
        <v>30102</v>
      </c>
      <c r="K13436" s="6" t="s">
        <v>51951</v>
      </c>
      <c r="L13436" s="6" t="s">
        <v>90</v>
      </c>
      <c r="M13436" s="6" t="s">
        <v>30103</v>
      </c>
      <c r="N13436" s="6" t="s">
        <v>61635</v>
      </c>
      <c r="O13436" s="6" t="s">
        <v>79132</v>
      </c>
    </row>
    <row r="13437" spans="9:15" x14ac:dyDescent="0.25">
      <c r="I13437">
        <v>13436</v>
      </c>
      <c r="J13437" s="6" t="s">
        <v>30104</v>
      </c>
      <c r="K13437" s="6" t="s">
        <v>51787</v>
      </c>
      <c r="L13437" s="6" t="s">
        <v>90</v>
      </c>
      <c r="M13437" s="6" t="s">
        <v>30105</v>
      </c>
      <c r="N13437" s="6" t="s">
        <v>61636</v>
      </c>
      <c r="O13437" s="6" t="s">
        <v>79133</v>
      </c>
    </row>
    <row r="13438" spans="9:15" x14ac:dyDescent="0.25">
      <c r="I13438">
        <v>13437</v>
      </c>
      <c r="J13438" s="6" t="s">
        <v>30106</v>
      </c>
      <c r="K13438" s="6" t="s">
        <v>50947</v>
      </c>
      <c r="L13438" s="6" t="s">
        <v>90</v>
      </c>
      <c r="M13438" s="6" t="s">
        <v>30107</v>
      </c>
      <c r="N13438" s="6" t="s">
        <v>90</v>
      </c>
      <c r="O13438" s="6" t="s">
        <v>79134</v>
      </c>
    </row>
    <row r="13439" spans="9:15" x14ac:dyDescent="0.25">
      <c r="I13439">
        <v>13438</v>
      </c>
      <c r="J13439" s="6" t="s">
        <v>30108</v>
      </c>
      <c r="K13439" s="6" t="s">
        <v>50234</v>
      </c>
      <c r="L13439" s="6" t="s">
        <v>49397</v>
      </c>
      <c r="M13439" s="6" t="s">
        <v>30109</v>
      </c>
      <c r="N13439" s="6" t="s">
        <v>53924</v>
      </c>
      <c r="O13439" s="6" t="s">
        <v>79135</v>
      </c>
    </row>
    <row r="13440" spans="9:15" x14ac:dyDescent="0.25">
      <c r="I13440">
        <v>13439</v>
      </c>
      <c r="J13440" s="6" t="s">
        <v>30110</v>
      </c>
      <c r="K13440" s="6" t="s">
        <v>49572</v>
      </c>
      <c r="L13440" s="6" t="s">
        <v>51775</v>
      </c>
      <c r="M13440" s="6" t="s">
        <v>30111</v>
      </c>
      <c r="N13440" s="6" t="s">
        <v>61637</v>
      </c>
      <c r="O13440" s="6" t="s">
        <v>79136</v>
      </c>
    </row>
    <row r="13441" spans="9:15" x14ac:dyDescent="0.25">
      <c r="I13441">
        <v>13440</v>
      </c>
      <c r="J13441" s="6" t="s">
        <v>30112</v>
      </c>
      <c r="K13441" s="6" t="s">
        <v>52468</v>
      </c>
      <c r="L13441" s="6" t="s">
        <v>90</v>
      </c>
      <c r="M13441" s="6" t="s">
        <v>30113</v>
      </c>
      <c r="N13441" s="6" t="s">
        <v>61638</v>
      </c>
      <c r="O13441" s="6" t="s">
        <v>79137</v>
      </c>
    </row>
    <row r="13442" spans="9:15" x14ac:dyDescent="0.25">
      <c r="I13442">
        <v>13441</v>
      </c>
      <c r="J13442" s="6" t="s">
        <v>30114</v>
      </c>
      <c r="K13442" s="6" t="s">
        <v>51779</v>
      </c>
      <c r="L13442" s="6" t="s">
        <v>51808</v>
      </c>
      <c r="M13442" s="6" t="s">
        <v>30115</v>
      </c>
      <c r="N13442" s="6" t="s">
        <v>61639</v>
      </c>
      <c r="O13442" s="6" t="s">
        <v>79138</v>
      </c>
    </row>
    <row r="13443" spans="9:15" x14ac:dyDescent="0.25">
      <c r="I13443">
        <v>13442</v>
      </c>
      <c r="J13443" s="6" t="s">
        <v>30116</v>
      </c>
      <c r="K13443" s="6" t="s">
        <v>48696</v>
      </c>
      <c r="L13443" s="6" t="s">
        <v>90</v>
      </c>
      <c r="M13443" s="6" t="s">
        <v>30117</v>
      </c>
      <c r="N13443" s="6" t="s">
        <v>61640</v>
      </c>
      <c r="O13443" s="6" t="s">
        <v>79139</v>
      </c>
    </row>
    <row r="13444" spans="9:15" x14ac:dyDescent="0.25">
      <c r="I13444">
        <v>13443</v>
      </c>
      <c r="J13444" s="6" t="s">
        <v>30118</v>
      </c>
      <c r="K13444" s="6" t="s">
        <v>52460</v>
      </c>
      <c r="L13444" s="6" t="s">
        <v>50313</v>
      </c>
      <c r="M13444" s="6" t="s">
        <v>30119</v>
      </c>
      <c r="N13444" s="6" t="s">
        <v>61641</v>
      </c>
      <c r="O13444" s="6" t="s">
        <v>79140</v>
      </c>
    </row>
    <row r="13445" spans="9:15" x14ac:dyDescent="0.25">
      <c r="I13445">
        <v>13444</v>
      </c>
      <c r="J13445" s="6" t="s">
        <v>30120</v>
      </c>
      <c r="K13445" s="6" t="s">
        <v>51889</v>
      </c>
      <c r="L13445" s="6" t="s">
        <v>90</v>
      </c>
      <c r="M13445" s="6" t="s">
        <v>30121</v>
      </c>
      <c r="N13445" s="6" t="s">
        <v>61642</v>
      </c>
      <c r="O13445" s="6" t="s">
        <v>79141</v>
      </c>
    </row>
    <row r="13446" spans="9:15" x14ac:dyDescent="0.25">
      <c r="I13446">
        <v>13445</v>
      </c>
      <c r="J13446" s="6" t="s">
        <v>30122</v>
      </c>
      <c r="K13446" s="6" t="s">
        <v>51461</v>
      </c>
      <c r="L13446" s="6" t="s">
        <v>51089</v>
      </c>
      <c r="M13446" s="6" t="s">
        <v>30123</v>
      </c>
      <c r="N13446" s="6" t="s">
        <v>61643</v>
      </c>
      <c r="O13446" s="6" t="s">
        <v>79142</v>
      </c>
    </row>
    <row r="13447" spans="9:15" x14ac:dyDescent="0.25">
      <c r="I13447">
        <v>13446</v>
      </c>
      <c r="J13447" s="6" t="s">
        <v>30124</v>
      </c>
      <c r="K13447" s="6" t="s">
        <v>52408</v>
      </c>
      <c r="L13447" s="6" t="s">
        <v>90</v>
      </c>
      <c r="M13447" s="6" t="s">
        <v>30125</v>
      </c>
      <c r="N13447" s="6" t="s">
        <v>61644</v>
      </c>
      <c r="O13447" s="6" t="s">
        <v>79143</v>
      </c>
    </row>
    <row r="13448" spans="9:15" x14ac:dyDescent="0.25">
      <c r="I13448">
        <v>13447</v>
      </c>
      <c r="J13448" s="6" t="s">
        <v>30126</v>
      </c>
      <c r="K13448" s="6" t="s">
        <v>51857</v>
      </c>
      <c r="L13448" s="6" t="s">
        <v>90</v>
      </c>
      <c r="M13448" s="6" t="s">
        <v>30127</v>
      </c>
      <c r="N13448" s="6" t="s">
        <v>61645</v>
      </c>
      <c r="O13448" s="6" t="s">
        <v>79144</v>
      </c>
    </row>
    <row r="13449" spans="9:15" x14ac:dyDescent="0.25">
      <c r="I13449">
        <v>13448</v>
      </c>
      <c r="J13449" s="6" t="s">
        <v>30128</v>
      </c>
      <c r="K13449" s="6" t="s">
        <v>52538</v>
      </c>
      <c r="L13449" s="6" t="s">
        <v>52275</v>
      </c>
      <c r="M13449" s="6" t="s">
        <v>30129</v>
      </c>
      <c r="N13449" s="6" t="s">
        <v>61646</v>
      </c>
      <c r="O13449" s="6" t="s">
        <v>79145</v>
      </c>
    </row>
    <row r="13450" spans="9:15" x14ac:dyDescent="0.25">
      <c r="I13450">
        <v>13449</v>
      </c>
      <c r="J13450" s="6" t="s">
        <v>30130</v>
      </c>
      <c r="K13450" s="6" t="s">
        <v>51243</v>
      </c>
      <c r="L13450" s="6" t="s">
        <v>90</v>
      </c>
      <c r="M13450" s="6" t="s">
        <v>30131</v>
      </c>
      <c r="N13450" s="6" t="s">
        <v>55891</v>
      </c>
      <c r="O13450" s="6" t="s">
        <v>79146</v>
      </c>
    </row>
    <row r="13451" spans="9:15" x14ac:dyDescent="0.25">
      <c r="I13451">
        <v>13450</v>
      </c>
      <c r="J13451" s="6" t="s">
        <v>30132</v>
      </c>
      <c r="K13451" s="6" t="s">
        <v>49615</v>
      </c>
      <c r="L13451" s="6" t="s">
        <v>50272</v>
      </c>
      <c r="M13451" s="6" t="s">
        <v>30133</v>
      </c>
      <c r="N13451" s="6" t="s">
        <v>59638</v>
      </c>
      <c r="O13451" s="6" t="s">
        <v>76508</v>
      </c>
    </row>
    <row r="13452" spans="9:15" x14ac:dyDescent="0.25">
      <c r="I13452">
        <v>13451</v>
      </c>
      <c r="J13452" s="6" t="s">
        <v>30134</v>
      </c>
      <c r="K13452" s="6" t="s">
        <v>51997</v>
      </c>
      <c r="L13452" s="6" t="s">
        <v>52033</v>
      </c>
      <c r="M13452" s="6" t="s">
        <v>30135</v>
      </c>
      <c r="N13452" s="6" t="s">
        <v>61647</v>
      </c>
      <c r="O13452" s="6" t="s">
        <v>79147</v>
      </c>
    </row>
    <row r="13453" spans="9:15" x14ac:dyDescent="0.25">
      <c r="I13453">
        <v>13452</v>
      </c>
      <c r="J13453" s="6" t="s">
        <v>30136</v>
      </c>
      <c r="K13453" s="6" t="s">
        <v>52408</v>
      </c>
      <c r="L13453" s="6" t="s">
        <v>90</v>
      </c>
      <c r="M13453" s="6" t="s">
        <v>30137</v>
      </c>
      <c r="N13453" s="6" t="s">
        <v>61648</v>
      </c>
      <c r="O13453" s="6" t="s">
        <v>79148</v>
      </c>
    </row>
    <row r="13454" spans="9:15" x14ac:dyDescent="0.25">
      <c r="I13454">
        <v>13453</v>
      </c>
      <c r="J13454" s="6" t="s">
        <v>30138</v>
      </c>
      <c r="K13454" s="6" t="s">
        <v>51751</v>
      </c>
      <c r="L13454" s="6" t="s">
        <v>90</v>
      </c>
      <c r="M13454" s="6" t="s">
        <v>30139</v>
      </c>
      <c r="N13454" s="6" t="s">
        <v>61649</v>
      </c>
      <c r="O13454" s="6" t="s">
        <v>79149</v>
      </c>
    </row>
    <row r="13455" spans="9:15" x14ac:dyDescent="0.25">
      <c r="I13455">
        <v>13454</v>
      </c>
      <c r="J13455" s="6" t="s">
        <v>30140</v>
      </c>
      <c r="K13455" s="6" t="s">
        <v>51853</v>
      </c>
      <c r="L13455" s="6" t="s">
        <v>90</v>
      </c>
      <c r="M13455" s="6" t="s">
        <v>30141</v>
      </c>
      <c r="N13455" s="6" t="s">
        <v>90</v>
      </c>
      <c r="O13455" s="6" t="s">
        <v>79150</v>
      </c>
    </row>
    <row r="13456" spans="9:15" x14ac:dyDescent="0.25">
      <c r="I13456">
        <v>13455</v>
      </c>
      <c r="J13456" s="6" t="s">
        <v>30142</v>
      </c>
      <c r="K13456" s="6" t="s">
        <v>52033</v>
      </c>
      <c r="L13456" s="6" t="s">
        <v>90</v>
      </c>
      <c r="M13456" s="6" t="s">
        <v>30143</v>
      </c>
      <c r="N13456" s="6" t="s">
        <v>61650</v>
      </c>
      <c r="O13456" s="6" t="s">
        <v>79151</v>
      </c>
    </row>
    <row r="13457" spans="9:15" x14ac:dyDescent="0.25">
      <c r="I13457">
        <v>13456</v>
      </c>
      <c r="J13457" s="6" t="s">
        <v>30144</v>
      </c>
      <c r="K13457" s="6" t="s">
        <v>51255</v>
      </c>
      <c r="L13457" s="6" t="s">
        <v>90</v>
      </c>
      <c r="M13457" s="6" t="s">
        <v>30145</v>
      </c>
      <c r="N13457" s="6" t="s">
        <v>61584</v>
      </c>
      <c r="O13457" s="6" t="s">
        <v>71394</v>
      </c>
    </row>
    <row r="13458" spans="9:15" x14ac:dyDescent="0.25">
      <c r="I13458">
        <v>13457</v>
      </c>
      <c r="J13458" s="6" t="s">
        <v>30146</v>
      </c>
      <c r="K13458" s="6" t="s">
        <v>51762</v>
      </c>
      <c r="L13458" s="6" t="s">
        <v>90</v>
      </c>
      <c r="M13458" s="6" t="s">
        <v>30147</v>
      </c>
      <c r="N13458" s="6" t="s">
        <v>61651</v>
      </c>
      <c r="O13458" s="6" t="s">
        <v>79152</v>
      </c>
    </row>
    <row r="13459" spans="9:15" x14ac:dyDescent="0.25">
      <c r="I13459">
        <v>13458</v>
      </c>
      <c r="J13459" s="6" t="s">
        <v>30148</v>
      </c>
      <c r="K13459" s="6" t="s">
        <v>51853</v>
      </c>
      <c r="L13459" s="6" t="s">
        <v>90</v>
      </c>
      <c r="M13459" s="6" t="s">
        <v>30149</v>
      </c>
      <c r="N13459" s="6" t="s">
        <v>56897</v>
      </c>
      <c r="O13459" s="6" t="s">
        <v>79153</v>
      </c>
    </row>
    <row r="13460" spans="9:15" x14ac:dyDescent="0.25">
      <c r="I13460">
        <v>13459</v>
      </c>
      <c r="J13460" s="6" t="s">
        <v>30150</v>
      </c>
      <c r="K13460" s="6" t="s">
        <v>49405</v>
      </c>
      <c r="L13460" s="6" t="s">
        <v>90</v>
      </c>
      <c r="M13460" s="6" t="s">
        <v>30151</v>
      </c>
      <c r="N13460" s="6" t="s">
        <v>54453</v>
      </c>
      <c r="O13460" s="6" t="s">
        <v>79154</v>
      </c>
    </row>
    <row r="13461" spans="9:15" x14ac:dyDescent="0.25">
      <c r="I13461">
        <v>13460</v>
      </c>
      <c r="J13461" s="6" t="s">
        <v>30152</v>
      </c>
      <c r="K13461" s="6" t="s">
        <v>52208</v>
      </c>
      <c r="L13461" s="6" t="s">
        <v>52507</v>
      </c>
      <c r="M13461" s="6" t="s">
        <v>30153</v>
      </c>
      <c r="N13461" s="6" t="s">
        <v>61652</v>
      </c>
      <c r="O13461" s="6" t="s">
        <v>79155</v>
      </c>
    </row>
    <row r="13462" spans="9:15" x14ac:dyDescent="0.25">
      <c r="I13462">
        <v>13461</v>
      </c>
      <c r="J13462" s="6" t="s">
        <v>30154</v>
      </c>
      <c r="K13462" s="6" t="s">
        <v>52364</v>
      </c>
      <c r="L13462" s="6" t="s">
        <v>90</v>
      </c>
      <c r="M13462" s="6" t="s">
        <v>30155</v>
      </c>
      <c r="N13462" s="6" t="s">
        <v>61653</v>
      </c>
      <c r="O13462" s="6" t="s">
        <v>79156</v>
      </c>
    </row>
    <row r="13463" spans="9:15" x14ac:dyDescent="0.25">
      <c r="I13463">
        <v>13462</v>
      </c>
      <c r="J13463" s="6" t="s">
        <v>30156</v>
      </c>
      <c r="K13463" s="6" t="s">
        <v>52387</v>
      </c>
      <c r="L13463" s="6" t="s">
        <v>90</v>
      </c>
      <c r="M13463" s="6" t="s">
        <v>30157</v>
      </c>
      <c r="N13463" s="6" t="s">
        <v>61654</v>
      </c>
      <c r="O13463" s="6" t="s">
        <v>79157</v>
      </c>
    </row>
    <row r="13464" spans="9:15" x14ac:dyDescent="0.25">
      <c r="I13464">
        <v>13463</v>
      </c>
      <c r="J13464" s="6" t="s">
        <v>30158</v>
      </c>
      <c r="K13464" s="6" t="s">
        <v>49482</v>
      </c>
      <c r="L13464" s="6" t="s">
        <v>50699</v>
      </c>
      <c r="M13464" s="6" t="s">
        <v>30159</v>
      </c>
      <c r="N13464" s="6" t="s">
        <v>90</v>
      </c>
      <c r="O13464" s="6" t="s">
        <v>79158</v>
      </c>
    </row>
    <row r="13465" spans="9:15" x14ac:dyDescent="0.25">
      <c r="I13465">
        <v>13464</v>
      </c>
      <c r="J13465" s="6" t="s">
        <v>30160</v>
      </c>
      <c r="K13465" s="6" t="s">
        <v>50385</v>
      </c>
      <c r="L13465" s="6" t="s">
        <v>90</v>
      </c>
      <c r="M13465" s="6" t="s">
        <v>30161</v>
      </c>
      <c r="N13465" s="6" t="s">
        <v>61655</v>
      </c>
      <c r="O13465" s="6" t="s">
        <v>79159</v>
      </c>
    </row>
    <row r="13466" spans="9:15" x14ac:dyDescent="0.25">
      <c r="I13466">
        <v>13465</v>
      </c>
      <c r="J13466" s="6" t="s">
        <v>30162</v>
      </c>
      <c r="K13466" s="6" t="s">
        <v>52364</v>
      </c>
      <c r="L13466" s="6" t="s">
        <v>52372</v>
      </c>
      <c r="M13466" s="6" t="s">
        <v>30163</v>
      </c>
      <c r="N13466" s="6" t="s">
        <v>61656</v>
      </c>
      <c r="O13466" s="6" t="s">
        <v>79160</v>
      </c>
    </row>
    <row r="13467" spans="9:15" x14ac:dyDescent="0.25">
      <c r="I13467">
        <v>13466</v>
      </c>
      <c r="J13467" s="6" t="s">
        <v>30164</v>
      </c>
      <c r="K13467" s="6" t="s">
        <v>52238</v>
      </c>
      <c r="L13467" s="6" t="s">
        <v>90</v>
      </c>
      <c r="M13467" s="6" t="s">
        <v>30165</v>
      </c>
      <c r="N13467" s="6" t="s">
        <v>61657</v>
      </c>
      <c r="O13467" s="6" t="s">
        <v>79161</v>
      </c>
    </row>
    <row r="13468" spans="9:15" x14ac:dyDescent="0.25">
      <c r="I13468">
        <v>13467</v>
      </c>
      <c r="J13468" s="6" t="s">
        <v>30166</v>
      </c>
      <c r="K13468" s="6" t="s">
        <v>52447</v>
      </c>
      <c r="L13468" s="6" t="s">
        <v>51872</v>
      </c>
      <c r="M13468" s="6" t="s">
        <v>30167</v>
      </c>
      <c r="N13468" s="6" t="s">
        <v>61658</v>
      </c>
      <c r="O13468" s="6" t="s">
        <v>79162</v>
      </c>
    </row>
    <row r="13469" spans="9:15" x14ac:dyDescent="0.25">
      <c r="I13469">
        <v>13468</v>
      </c>
      <c r="J13469" s="6" t="s">
        <v>30168</v>
      </c>
      <c r="K13469" s="6" t="s">
        <v>50486</v>
      </c>
      <c r="L13469" s="6" t="s">
        <v>49242</v>
      </c>
      <c r="M13469" s="6" t="s">
        <v>30169</v>
      </c>
      <c r="N13469" s="6" t="s">
        <v>61659</v>
      </c>
      <c r="O13469" s="6" t="s">
        <v>79163</v>
      </c>
    </row>
    <row r="13470" spans="9:15" x14ac:dyDescent="0.25">
      <c r="I13470">
        <v>13469</v>
      </c>
      <c r="J13470" s="6" t="s">
        <v>30170</v>
      </c>
      <c r="K13470" s="6" t="s">
        <v>52076</v>
      </c>
      <c r="L13470" s="6" t="s">
        <v>90</v>
      </c>
      <c r="M13470" s="6" t="s">
        <v>30171</v>
      </c>
      <c r="N13470" s="6" t="s">
        <v>61660</v>
      </c>
      <c r="O13470" s="6" t="s">
        <v>79164</v>
      </c>
    </row>
    <row r="13471" spans="9:15" x14ac:dyDescent="0.25">
      <c r="I13471">
        <v>13470</v>
      </c>
      <c r="J13471" s="6" t="s">
        <v>30172</v>
      </c>
      <c r="K13471" s="6" t="s">
        <v>51708</v>
      </c>
      <c r="L13471" s="6" t="s">
        <v>51719</v>
      </c>
      <c r="M13471" s="6" t="s">
        <v>30173</v>
      </c>
      <c r="N13471" s="6" t="s">
        <v>61661</v>
      </c>
      <c r="O13471" s="6" t="s">
        <v>79165</v>
      </c>
    </row>
    <row r="13472" spans="9:15" x14ac:dyDescent="0.25">
      <c r="I13472">
        <v>13471</v>
      </c>
      <c r="J13472" s="6" t="s">
        <v>30174</v>
      </c>
      <c r="K13472" s="6" t="s">
        <v>51897</v>
      </c>
      <c r="L13472" s="6" t="s">
        <v>51902</v>
      </c>
      <c r="M13472" s="6" t="s">
        <v>30175</v>
      </c>
      <c r="N13472" s="6" t="s">
        <v>61662</v>
      </c>
      <c r="O13472" s="6" t="s">
        <v>79166</v>
      </c>
    </row>
    <row r="13473" spans="9:15" x14ac:dyDescent="0.25">
      <c r="I13473">
        <v>13472</v>
      </c>
      <c r="J13473" s="6" t="s">
        <v>30176</v>
      </c>
      <c r="K13473" s="6" t="s">
        <v>50684</v>
      </c>
      <c r="L13473" s="6" t="s">
        <v>51473</v>
      </c>
      <c r="M13473" s="6" t="s">
        <v>30177</v>
      </c>
      <c r="N13473" s="6" t="s">
        <v>61663</v>
      </c>
      <c r="O13473" s="6" t="s">
        <v>79167</v>
      </c>
    </row>
    <row r="13474" spans="9:15" x14ac:dyDescent="0.25">
      <c r="I13474">
        <v>13473</v>
      </c>
      <c r="J13474" s="6" t="s">
        <v>30178</v>
      </c>
      <c r="K13474" s="6" t="s">
        <v>51164</v>
      </c>
      <c r="L13474" s="6" t="s">
        <v>90</v>
      </c>
      <c r="M13474" s="6" t="s">
        <v>30179</v>
      </c>
      <c r="N13474" s="6" t="s">
        <v>61664</v>
      </c>
      <c r="O13474" s="6" t="s">
        <v>79168</v>
      </c>
    </row>
    <row r="13475" spans="9:15" x14ac:dyDescent="0.25">
      <c r="I13475">
        <v>13474</v>
      </c>
      <c r="J13475" s="6" t="s">
        <v>30180</v>
      </c>
      <c r="K13475" s="6" t="s">
        <v>52308</v>
      </c>
      <c r="L13475" s="6" t="s">
        <v>90</v>
      </c>
      <c r="M13475" s="6" t="s">
        <v>30181</v>
      </c>
      <c r="N13475" s="6" t="s">
        <v>61665</v>
      </c>
      <c r="O13475" s="6" t="s">
        <v>79169</v>
      </c>
    </row>
    <row r="13476" spans="9:15" x14ac:dyDescent="0.25">
      <c r="I13476">
        <v>13475</v>
      </c>
      <c r="J13476" s="6" t="s">
        <v>30182</v>
      </c>
      <c r="K13476" s="6" t="s">
        <v>51751</v>
      </c>
      <c r="L13476" s="6" t="s">
        <v>51779</v>
      </c>
      <c r="M13476" s="6" t="s">
        <v>30183</v>
      </c>
      <c r="N13476" s="6" t="s">
        <v>61666</v>
      </c>
      <c r="O13476" s="6" t="s">
        <v>79170</v>
      </c>
    </row>
    <row r="13477" spans="9:15" x14ac:dyDescent="0.25">
      <c r="I13477">
        <v>13476</v>
      </c>
      <c r="J13477" s="6" t="s">
        <v>30184</v>
      </c>
      <c r="K13477" s="6" t="s">
        <v>51481</v>
      </c>
      <c r="L13477" s="6" t="s">
        <v>51248</v>
      </c>
      <c r="M13477" s="6" t="s">
        <v>30185</v>
      </c>
      <c r="N13477" s="6" t="s">
        <v>61667</v>
      </c>
      <c r="O13477" s="6" t="s">
        <v>79171</v>
      </c>
    </row>
    <row r="13478" spans="9:15" x14ac:dyDescent="0.25">
      <c r="I13478">
        <v>13477</v>
      </c>
      <c r="J13478" s="6" t="s">
        <v>30186</v>
      </c>
      <c r="K13478" s="6" t="s">
        <v>51097</v>
      </c>
      <c r="L13478" s="6" t="s">
        <v>51106</v>
      </c>
      <c r="M13478" s="6" t="s">
        <v>30187</v>
      </c>
      <c r="N13478" s="6" t="s">
        <v>61668</v>
      </c>
      <c r="O13478" s="6" t="s">
        <v>79172</v>
      </c>
    </row>
    <row r="13479" spans="9:15" x14ac:dyDescent="0.25">
      <c r="I13479">
        <v>13478</v>
      </c>
      <c r="J13479" s="6" t="s">
        <v>30188</v>
      </c>
      <c r="K13479" s="6" t="s">
        <v>50377</v>
      </c>
      <c r="L13479" s="6" t="s">
        <v>90</v>
      </c>
      <c r="M13479" s="6" t="s">
        <v>30189</v>
      </c>
      <c r="N13479" s="6" t="s">
        <v>61669</v>
      </c>
      <c r="O13479" s="6" t="s">
        <v>79173</v>
      </c>
    </row>
    <row r="13480" spans="9:15" x14ac:dyDescent="0.25">
      <c r="I13480">
        <v>13479</v>
      </c>
      <c r="J13480" s="6" t="s">
        <v>30190</v>
      </c>
      <c r="K13480" s="6" t="s">
        <v>51781</v>
      </c>
      <c r="L13480" s="6" t="s">
        <v>51808</v>
      </c>
      <c r="M13480" s="6" t="s">
        <v>30191</v>
      </c>
      <c r="N13480" s="6" t="s">
        <v>61670</v>
      </c>
      <c r="O13480" s="6" t="s">
        <v>79174</v>
      </c>
    </row>
    <row r="13481" spans="9:15" x14ac:dyDescent="0.25">
      <c r="I13481">
        <v>13480</v>
      </c>
      <c r="J13481" s="6" t="s">
        <v>30192</v>
      </c>
      <c r="K13481" s="6" t="s">
        <v>52004</v>
      </c>
      <c r="L13481" s="6" t="s">
        <v>90</v>
      </c>
      <c r="M13481" s="6" t="s">
        <v>30193</v>
      </c>
      <c r="N13481" s="6" t="s">
        <v>61671</v>
      </c>
      <c r="O13481" s="6" t="s">
        <v>79175</v>
      </c>
    </row>
    <row r="13482" spans="9:15" x14ac:dyDescent="0.25">
      <c r="I13482">
        <v>13481</v>
      </c>
      <c r="J13482" s="6" t="s">
        <v>30194</v>
      </c>
      <c r="K13482" s="6" t="s">
        <v>51239</v>
      </c>
      <c r="L13482" s="6" t="s">
        <v>50391</v>
      </c>
      <c r="M13482" s="6" t="s">
        <v>30195</v>
      </c>
      <c r="N13482" s="6" t="s">
        <v>61672</v>
      </c>
      <c r="O13482" s="6" t="s">
        <v>79176</v>
      </c>
    </row>
    <row r="13483" spans="9:15" x14ac:dyDescent="0.25">
      <c r="I13483">
        <v>13482</v>
      </c>
      <c r="J13483" s="6" t="s">
        <v>30196</v>
      </c>
      <c r="K13483" s="6" t="s">
        <v>52535</v>
      </c>
      <c r="L13483" s="6" t="s">
        <v>52508</v>
      </c>
      <c r="M13483" s="6" t="s">
        <v>30197</v>
      </c>
      <c r="N13483" s="6" t="s">
        <v>61673</v>
      </c>
      <c r="O13483" s="6" t="s">
        <v>79177</v>
      </c>
    </row>
    <row r="13484" spans="9:15" x14ac:dyDescent="0.25">
      <c r="I13484">
        <v>13483</v>
      </c>
      <c r="J13484" s="6" t="s">
        <v>30198</v>
      </c>
      <c r="K13484" s="6" t="s">
        <v>51344</v>
      </c>
      <c r="L13484" s="6" t="s">
        <v>52150</v>
      </c>
      <c r="M13484" s="6" t="s">
        <v>30199</v>
      </c>
      <c r="N13484" s="6" t="s">
        <v>61674</v>
      </c>
      <c r="O13484" s="6" t="s">
        <v>79178</v>
      </c>
    </row>
    <row r="13485" spans="9:15" x14ac:dyDescent="0.25">
      <c r="I13485">
        <v>13484</v>
      </c>
      <c r="J13485" s="6" t="s">
        <v>30200</v>
      </c>
      <c r="K13485" s="6" t="s">
        <v>51902</v>
      </c>
      <c r="L13485" s="6" t="s">
        <v>51902</v>
      </c>
      <c r="M13485" s="6" t="s">
        <v>30201</v>
      </c>
      <c r="N13485" s="6" t="s">
        <v>61675</v>
      </c>
      <c r="O13485" s="6" t="s">
        <v>79179</v>
      </c>
    </row>
    <row r="13486" spans="9:15" x14ac:dyDescent="0.25">
      <c r="I13486">
        <v>13485</v>
      </c>
      <c r="J13486" s="6" t="s">
        <v>30202</v>
      </c>
      <c r="K13486" s="6" t="s">
        <v>52283</v>
      </c>
      <c r="L13486" s="6" t="s">
        <v>52302</v>
      </c>
      <c r="M13486" s="6" t="s">
        <v>30203</v>
      </c>
      <c r="N13486" s="6" t="s">
        <v>61676</v>
      </c>
      <c r="O13486" s="6" t="s">
        <v>79180</v>
      </c>
    </row>
    <row r="13487" spans="9:15" x14ac:dyDescent="0.25">
      <c r="I13487">
        <v>13486</v>
      </c>
      <c r="J13487" s="6" t="s">
        <v>30204</v>
      </c>
      <c r="K13487" s="6" t="s">
        <v>50830</v>
      </c>
      <c r="L13487" s="6" t="s">
        <v>50830</v>
      </c>
      <c r="M13487" s="6" t="s">
        <v>30205</v>
      </c>
      <c r="N13487" s="6" t="s">
        <v>90</v>
      </c>
      <c r="O13487" s="6" t="s">
        <v>79181</v>
      </c>
    </row>
    <row r="13488" spans="9:15" x14ac:dyDescent="0.25">
      <c r="I13488">
        <v>13487</v>
      </c>
      <c r="J13488" s="6" t="s">
        <v>30206</v>
      </c>
      <c r="K13488" s="6" t="s">
        <v>52408</v>
      </c>
      <c r="L13488" s="6" t="s">
        <v>90</v>
      </c>
      <c r="M13488" s="6" t="s">
        <v>30207</v>
      </c>
      <c r="N13488" s="6" t="s">
        <v>61677</v>
      </c>
      <c r="O13488" s="6" t="s">
        <v>79182</v>
      </c>
    </row>
    <row r="13489" spans="9:15" x14ac:dyDescent="0.25">
      <c r="I13489">
        <v>13488</v>
      </c>
      <c r="J13489" s="6" t="s">
        <v>30208</v>
      </c>
      <c r="K13489" s="6" t="s">
        <v>52512</v>
      </c>
      <c r="L13489" s="6" t="s">
        <v>51346</v>
      </c>
      <c r="M13489" s="6" t="s">
        <v>30209</v>
      </c>
      <c r="N13489" s="6" t="s">
        <v>61678</v>
      </c>
      <c r="O13489" s="6" t="s">
        <v>79183</v>
      </c>
    </row>
    <row r="13490" spans="9:15" x14ac:dyDescent="0.25">
      <c r="I13490">
        <v>13489</v>
      </c>
      <c r="J13490" s="6" t="s">
        <v>30210</v>
      </c>
      <c r="K13490" s="6" t="s">
        <v>52387</v>
      </c>
      <c r="L13490" s="6" t="s">
        <v>90</v>
      </c>
      <c r="M13490" s="6" t="s">
        <v>30211</v>
      </c>
      <c r="N13490" s="6" t="s">
        <v>61679</v>
      </c>
      <c r="O13490" s="6" t="s">
        <v>79184</v>
      </c>
    </row>
    <row r="13491" spans="9:15" x14ac:dyDescent="0.25">
      <c r="I13491">
        <v>13490</v>
      </c>
      <c r="J13491" s="6" t="s">
        <v>30212</v>
      </c>
      <c r="K13491" s="6" t="s">
        <v>51143</v>
      </c>
      <c r="L13491" s="6" t="s">
        <v>90</v>
      </c>
      <c r="M13491" s="6" t="s">
        <v>30213</v>
      </c>
      <c r="N13491" s="6" t="s">
        <v>61680</v>
      </c>
      <c r="O13491" s="6" t="s">
        <v>79185</v>
      </c>
    </row>
    <row r="13492" spans="9:15" x14ac:dyDescent="0.25">
      <c r="I13492">
        <v>13491</v>
      </c>
      <c r="J13492" s="6" t="s">
        <v>30214</v>
      </c>
      <c r="K13492" s="6" t="s">
        <v>51222</v>
      </c>
      <c r="L13492" s="6" t="s">
        <v>90</v>
      </c>
      <c r="M13492" s="6" t="s">
        <v>30215</v>
      </c>
      <c r="N13492" s="6" t="s">
        <v>61681</v>
      </c>
      <c r="O13492" s="6" t="s">
        <v>79186</v>
      </c>
    </row>
    <row r="13493" spans="9:15" x14ac:dyDescent="0.25">
      <c r="I13493">
        <v>13492</v>
      </c>
      <c r="J13493" s="6" t="s">
        <v>30216</v>
      </c>
      <c r="K13493" s="6" t="s">
        <v>51248</v>
      </c>
      <c r="L13493" s="6" t="s">
        <v>52459</v>
      </c>
      <c r="M13493" s="6" t="s">
        <v>30217</v>
      </c>
      <c r="N13493" s="6" t="s">
        <v>61682</v>
      </c>
      <c r="O13493" s="6" t="s">
        <v>79187</v>
      </c>
    </row>
    <row r="13494" spans="9:15" x14ac:dyDescent="0.25">
      <c r="I13494">
        <v>13493</v>
      </c>
      <c r="J13494" s="6" t="s">
        <v>30218</v>
      </c>
      <c r="K13494" s="6" t="s">
        <v>49215</v>
      </c>
      <c r="L13494" s="6" t="s">
        <v>90</v>
      </c>
      <c r="M13494" s="6" t="s">
        <v>30219</v>
      </c>
      <c r="N13494" s="6" t="s">
        <v>61683</v>
      </c>
      <c r="O13494" s="6" t="s">
        <v>79188</v>
      </c>
    </row>
    <row r="13495" spans="9:15" x14ac:dyDescent="0.25">
      <c r="I13495">
        <v>13494</v>
      </c>
      <c r="J13495" s="6" t="s">
        <v>30220</v>
      </c>
      <c r="K13495" s="6" t="s">
        <v>51650</v>
      </c>
      <c r="L13495" s="6" t="s">
        <v>51248</v>
      </c>
      <c r="M13495" s="6" t="s">
        <v>30221</v>
      </c>
      <c r="N13495" s="6" t="s">
        <v>61684</v>
      </c>
      <c r="O13495" s="6" t="s">
        <v>79189</v>
      </c>
    </row>
    <row r="13496" spans="9:15" x14ac:dyDescent="0.25">
      <c r="I13496">
        <v>13495</v>
      </c>
      <c r="J13496" s="6" t="s">
        <v>30222</v>
      </c>
      <c r="K13496" s="6" t="s">
        <v>51650</v>
      </c>
      <c r="L13496" s="6" t="s">
        <v>90</v>
      </c>
      <c r="M13496" s="6" t="s">
        <v>30223</v>
      </c>
      <c r="N13496" s="6" t="s">
        <v>61685</v>
      </c>
      <c r="O13496" s="6" t="s">
        <v>79190</v>
      </c>
    </row>
    <row r="13497" spans="9:15" x14ac:dyDescent="0.25">
      <c r="I13497">
        <v>13496</v>
      </c>
      <c r="J13497" s="6" t="s">
        <v>30224</v>
      </c>
      <c r="K13497" s="6" t="s">
        <v>51481</v>
      </c>
      <c r="L13497" s="6" t="s">
        <v>51191</v>
      </c>
      <c r="M13497" s="6" t="s">
        <v>30225</v>
      </c>
      <c r="N13497" s="6" t="s">
        <v>61686</v>
      </c>
      <c r="O13497" s="6" t="s">
        <v>79191</v>
      </c>
    </row>
    <row r="13498" spans="9:15" x14ac:dyDescent="0.25">
      <c r="I13498">
        <v>13497</v>
      </c>
      <c r="J13498" s="6" t="s">
        <v>30226</v>
      </c>
      <c r="K13498" s="6" t="s">
        <v>52204</v>
      </c>
      <c r="L13498" s="6" t="s">
        <v>50346</v>
      </c>
      <c r="M13498" s="6" t="s">
        <v>30227</v>
      </c>
      <c r="N13498" s="6" t="s">
        <v>61687</v>
      </c>
      <c r="O13498" s="6" t="s">
        <v>79192</v>
      </c>
    </row>
    <row r="13499" spans="9:15" x14ac:dyDescent="0.25">
      <c r="I13499">
        <v>13498</v>
      </c>
      <c r="J13499" s="6" t="s">
        <v>30228</v>
      </c>
      <c r="K13499" s="6" t="s">
        <v>48658</v>
      </c>
      <c r="L13499" s="6" t="s">
        <v>90</v>
      </c>
      <c r="M13499" s="6" t="s">
        <v>30229</v>
      </c>
      <c r="N13499" s="6" t="s">
        <v>90</v>
      </c>
      <c r="O13499" s="6" t="s">
        <v>79193</v>
      </c>
    </row>
    <row r="13500" spans="9:15" x14ac:dyDescent="0.25">
      <c r="I13500">
        <v>13499</v>
      </c>
      <c r="J13500" s="6" t="s">
        <v>30230</v>
      </c>
      <c r="K13500" s="6" t="s">
        <v>51777</v>
      </c>
      <c r="L13500" s="6" t="s">
        <v>90</v>
      </c>
      <c r="M13500" s="6" t="s">
        <v>30231</v>
      </c>
      <c r="N13500" s="6" t="s">
        <v>61688</v>
      </c>
      <c r="O13500" s="6" t="s">
        <v>79194</v>
      </c>
    </row>
    <row r="13501" spans="9:15" x14ac:dyDescent="0.25">
      <c r="I13501">
        <v>13500</v>
      </c>
      <c r="J13501" s="6" t="s">
        <v>30232</v>
      </c>
      <c r="K13501" s="6" t="s">
        <v>51650</v>
      </c>
      <c r="L13501" s="6" t="s">
        <v>90</v>
      </c>
      <c r="M13501" s="6" t="s">
        <v>30233</v>
      </c>
      <c r="N13501" s="6" t="s">
        <v>61689</v>
      </c>
      <c r="O13501" s="6" t="s">
        <v>79195</v>
      </c>
    </row>
    <row r="13502" spans="9:15" x14ac:dyDescent="0.25">
      <c r="I13502">
        <v>13501</v>
      </c>
      <c r="J13502" s="6" t="s">
        <v>30234</v>
      </c>
      <c r="K13502" s="6" t="s">
        <v>52433</v>
      </c>
      <c r="L13502" s="6" t="s">
        <v>52472</v>
      </c>
      <c r="M13502" s="6" t="s">
        <v>30235</v>
      </c>
      <c r="N13502" s="6" t="s">
        <v>61690</v>
      </c>
      <c r="O13502" s="6" t="s">
        <v>69829</v>
      </c>
    </row>
    <row r="13503" spans="9:15" x14ac:dyDescent="0.25">
      <c r="I13503">
        <v>13502</v>
      </c>
      <c r="J13503" s="6" t="s">
        <v>30236</v>
      </c>
      <c r="K13503" s="6" t="s">
        <v>51853</v>
      </c>
      <c r="L13503" s="6" t="s">
        <v>90</v>
      </c>
      <c r="M13503" s="6" t="s">
        <v>30237</v>
      </c>
      <c r="N13503" s="6" t="s">
        <v>56897</v>
      </c>
      <c r="O13503" s="6" t="s">
        <v>79196</v>
      </c>
    </row>
    <row r="13504" spans="9:15" x14ac:dyDescent="0.25">
      <c r="I13504">
        <v>13503</v>
      </c>
      <c r="J13504" s="6" t="s">
        <v>30238</v>
      </c>
      <c r="K13504" s="6" t="s">
        <v>51383</v>
      </c>
      <c r="L13504" s="6" t="s">
        <v>90</v>
      </c>
      <c r="M13504" s="6" t="s">
        <v>30239</v>
      </c>
      <c r="N13504" s="6" t="s">
        <v>61691</v>
      </c>
      <c r="O13504" s="6" t="s">
        <v>79197</v>
      </c>
    </row>
    <row r="13505" spans="9:15" x14ac:dyDescent="0.25">
      <c r="I13505">
        <v>13504</v>
      </c>
      <c r="J13505" s="6" t="s">
        <v>30240</v>
      </c>
      <c r="K13505" s="6" t="s">
        <v>52033</v>
      </c>
      <c r="L13505" s="6" t="s">
        <v>90</v>
      </c>
      <c r="M13505" s="6" t="s">
        <v>30241</v>
      </c>
      <c r="N13505" s="6" t="s">
        <v>61692</v>
      </c>
      <c r="O13505" s="6" t="s">
        <v>79198</v>
      </c>
    </row>
    <row r="13506" spans="9:15" x14ac:dyDescent="0.25">
      <c r="I13506">
        <v>13505</v>
      </c>
      <c r="J13506" s="6" t="s">
        <v>30242</v>
      </c>
      <c r="K13506" s="6" t="s">
        <v>51985</v>
      </c>
      <c r="L13506" s="6" t="s">
        <v>90</v>
      </c>
      <c r="M13506" s="6" t="s">
        <v>30243</v>
      </c>
      <c r="N13506" s="6" t="s">
        <v>61693</v>
      </c>
      <c r="O13506" s="6" t="s">
        <v>79199</v>
      </c>
    </row>
    <row r="13507" spans="9:15" x14ac:dyDescent="0.25">
      <c r="I13507">
        <v>13506</v>
      </c>
      <c r="J13507" s="6" t="s">
        <v>30244</v>
      </c>
      <c r="K13507" s="6" t="s">
        <v>50969</v>
      </c>
      <c r="L13507" s="6" t="s">
        <v>90</v>
      </c>
      <c r="M13507" s="6" t="s">
        <v>30245</v>
      </c>
      <c r="N13507" s="6" t="s">
        <v>57526</v>
      </c>
      <c r="O13507" s="6" t="s">
        <v>79200</v>
      </c>
    </row>
    <row r="13508" spans="9:15" x14ac:dyDescent="0.25">
      <c r="I13508">
        <v>13507</v>
      </c>
      <c r="J13508" s="6" t="s">
        <v>30246</v>
      </c>
      <c r="K13508" s="6" t="s">
        <v>51923</v>
      </c>
      <c r="L13508" s="6" t="s">
        <v>51947</v>
      </c>
      <c r="M13508" s="6" t="s">
        <v>30247</v>
      </c>
      <c r="N13508" s="6" t="s">
        <v>61694</v>
      </c>
      <c r="O13508" s="6" t="s">
        <v>79201</v>
      </c>
    </row>
    <row r="13509" spans="9:15" x14ac:dyDescent="0.25">
      <c r="I13509">
        <v>13508</v>
      </c>
      <c r="J13509" s="6" t="s">
        <v>30248</v>
      </c>
      <c r="K13509" s="6" t="s">
        <v>51164</v>
      </c>
      <c r="L13509" s="6" t="s">
        <v>90</v>
      </c>
      <c r="M13509" s="6" t="s">
        <v>30249</v>
      </c>
      <c r="N13509" s="6" t="s">
        <v>61695</v>
      </c>
      <c r="O13509" s="6" t="s">
        <v>79202</v>
      </c>
    </row>
    <row r="13510" spans="9:15" x14ac:dyDescent="0.25">
      <c r="I13510">
        <v>13509</v>
      </c>
      <c r="J13510" s="6" t="s">
        <v>30250</v>
      </c>
      <c r="K13510" s="6" t="s">
        <v>51277</v>
      </c>
      <c r="L13510" s="6" t="s">
        <v>90</v>
      </c>
      <c r="M13510" s="6" t="s">
        <v>30251</v>
      </c>
      <c r="N13510" s="6" t="s">
        <v>61696</v>
      </c>
      <c r="O13510" s="6" t="s">
        <v>79203</v>
      </c>
    </row>
    <row r="13511" spans="9:15" x14ac:dyDescent="0.25">
      <c r="I13511">
        <v>13510</v>
      </c>
      <c r="J13511" s="6" t="s">
        <v>30252</v>
      </c>
      <c r="K13511" s="6" t="s">
        <v>49975</v>
      </c>
      <c r="L13511" s="6" t="s">
        <v>90</v>
      </c>
      <c r="M13511" s="6" t="s">
        <v>30253</v>
      </c>
      <c r="N13511" s="6" t="s">
        <v>61697</v>
      </c>
      <c r="O13511" s="6" t="s">
        <v>79204</v>
      </c>
    </row>
    <row r="13512" spans="9:15" x14ac:dyDescent="0.25">
      <c r="I13512">
        <v>13511</v>
      </c>
      <c r="J13512" s="6" t="s">
        <v>30254</v>
      </c>
      <c r="K13512" s="6" t="s">
        <v>51664</v>
      </c>
      <c r="L13512" s="6" t="s">
        <v>49052</v>
      </c>
      <c r="M13512" s="6" t="s">
        <v>30255</v>
      </c>
      <c r="N13512" s="6" t="s">
        <v>61698</v>
      </c>
      <c r="O13512" s="6" t="s">
        <v>79205</v>
      </c>
    </row>
    <row r="13513" spans="9:15" x14ac:dyDescent="0.25">
      <c r="I13513">
        <v>13512</v>
      </c>
      <c r="J13513" s="6" t="s">
        <v>30256</v>
      </c>
      <c r="K13513" s="6" t="s">
        <v>51977</v>
      </c>
      <c r="L13513" s="6" t="s">
        <v>90</v>
      </c>
      <c r="M13513" s="6" t="s">
        <v>30257</v>
      </c>
      <c r="N13513" s="6" t="s">
        <v>61699</v>
      </c>
      <c r="O13513" s="6" t="s">
        <v>79206</v>
      </c>
    </row>
    <row r="13514" spans="9:15" x14ac:dyDescent="0.25">
      <c r="I13514">
        <v>13513</v>
      </c>
      <c r="J13514" s="6" t="s">
        <v>30258</v>
      </c>
      <c r="K13514" s="6" t="s">
        <v>51592</v>
      </c>
      <c r="L13514" s="6" t="s">
        <v>90</v>
      </c>
      <c r="M13514" s="6" t="s">
        <v>30259</v>
      </c>
      <c r="N13514" s="6" t="s">
        <v>61700</v>
      </c>
      <c r="O13514" s="6" t="s">
        <v>79207</v>
      </c>
    </row>
    <row r="13515" spans="9:15" x14ac:dyDescent="0.25">
      <c r="I13515">
        <v>13514</v>
      </c>
      <c r="J13515" s="6" t="s">
        <v>30260</v>
      </c>
      <c r="K13515" s="6" t="s">
        <v>49470</v>
      </c>
      <c r="L13515" s="6" t="s">
        <v>90</v>
      </c>
      <c r="M13515" s="6" t="s">
        <v>30261</v>
      </c>
      <c r="N13515" s="6" t="s">
        <v>61701</v>
      </c>
      <c r="O13515" s="6" t="s">
        <v>77373</v>
      </c>
    </row>
    <row r="13516" spans="9:15" x14ac:dyDescent="0.25">
      <c r="I13516">
        <v>13515</v>
      </c>
      <c r="J13516" s="6" t="s">
        <v>30262</v>
      </c>
      <c r="K13516" s="6" t="s">
        <v>49066</v>
      </c>
      <c r="L13516" s="6" t="s">
        <v>90</v>
      </c>
      <c r="M13516" s="6" t="s">
        <v>30263</v>
      </c>
      <c r="N13516" s="6" t="s">
        <v>61702</v>
      </c>
      <c r="O13516" s="6" t="s">
        <v>66953</v>
      </c>
    </row>
    <row r="13517" spans="9:15" x14ac:dyDescent="0.25">
      <c r="I13517">
        <v>13516</v>
      </c>
      <c r="J13517" s="6" t="s">
        <v>30264</v>
      </c>
      <c r="K13517" s="6" t="s">
        <v>48838</v>
      </c>
      <c r="L13517" s="6" t="s">
        <v>90</v>
      </c>
      <c r="M13517" s="6" t="s">
        <v>30265</v>
      </c>
      <c r="N13517" s="6" t="s">
        <v>61703</v>
      </c>
      <c r="O13517" s="6" t="s">
        <v>79208</v>
      </c>
    </row>
    <row r="13518" spans="9:15" x14ac:dyDescent="0.25">
      <c r="I13518">
        <v>13517</v>
      </c>
      <c r="J13518" s="6" t="s">
        <v>30266</v>
      </c>
      <c r="K13518" s="6" t="s">
        <v>51344</v>
      </c>
      <c r="L13518" s="6" t="s">
        <v>52451</v>
      </c>
      <c r="M13518" s="6" t="s">
        <v>30267</v>
      </c>
      <c r="N13518" s="6" t="s">
        <v>61704</v>
      </c>
      <c r="O13518" s="6" t="s">
        <v>79209</v>
      </c>
    </row>
    <row r="13519" spans="9:15" x14ac:dyDescent="0.25">
      <c r="I13519">
        <v>13518</v>
      </c>
      <c r="J13519" s="6" t="s">
        <v>30268</v>
      </c>
      <c r="K13519" s="6" t="s">
        <v>52314</v>
      </c>
      <c r="L13519" s="6" t="s">
        <v>90</v>
      </c>
      <c r="M13519" s="6" t="s">
        <v>30269</v>
      </c>
      <c r="N13519" s="6" t="s">
        <v>61705</v>
      </c>
      <c r="O13519" s="6" t="s">
        <v>79210</v>
      </c>
    </row>
    <row r="13520" spans="9:15" x14ac:dyDescent="0.25">
      <c r="I13520">
        <v>13519</v>
      </c>
      <c r="J13520" s="6" t="s">
        <v>30270</v>
      </c>
      <c r="K13520" s="6" t="s">
        <v>51751</v>
      </c>
      <c r="L13520" s="6" t="s">
        <v>51756</v>
      </c>
      <c r="M13520" s="6" t="s">
        <v>30271</v>
      </c>
      <c r="N13520" s="6" t="s">
        <v>61706</v>
      </c>
      <c r="O13520" s="6" t="s">
        <v>79211</v>
      </c>
    </row>
    <row r="13521" spans="9:15" x14ac:dyDescent="0.25">
      <c r="I13521">
        <v>13520</v>
      </c>
      <c r="J13521" s="6" t="s">
        <v>30272</v>
      </c>
      <c r="K13521" s="6" t="s">
        <v>52485</v>
      </c>
      <c r="L13521" s="6" t="s">
        <v>50346</v>
      </c>
      <c r="M13521" s="6" t="s">
        <v>30273</v>
      </c>
      <c r="N13521" s="6" t="s">
        <v>61707</v>
      </c>
      <c r="O13521" s="6" t="s">
        <v>79212</v>
      </c>
    </row>
    <row r="13522" spans="9:15" x14ac:dyDescent="0.25">
      <c r="I13522">
        <v>13521</v>
      </c>
      <c r="J13522" s="6" t="s">
        <v>30274</v>
      </c>
      <c r="K13522" s="6" t="s">
        <v>52378</v>
      </c>
      <c r="L13522" s="6" t="s">
        <v>90</v>
      </c>
      <c r="M13522" s="6" t="s">
        <v>30275</v>
      </c>
      <c r="N13522" s="6" t="s">
        <v>61708</v>
      </c>
      <c r="O13522" s="6" t="s">
        <v>79213</v>
      </c>
    </row>
    <row r="13523" spans="9:15" x14ac:dyDescent="0.25">
      <c r="I13523">
        <v>13522</v>
      </c>
      <c r="J13523" s="6" t="s">
        <v>30276</v>
      </c>
      <c r="K13523" s="6" t="s">
        <v>51795</v>
      </c>
      <c r="L13523" s="6" t="s">
        <v>90</v>
      </c>
      <c r="M13523" s="6" t="s">
        <v>30277</v>
      </c>
      <c r="N13523" s="6" t="s">
        <v>61709</v>
      </c>
      <c r="O13523" s="6" t="s">
        <v>79214</v>
      </c>
    </row>
    <row r="13524" spans="9:15" x14ac:dyDescent="0.25">
      <c r="I13524">
        <v>13523</v>
      </c>
      <c r="J13524" s="6" t="s">
        <v>30278</v>
      </c>
      <c r="K13524" s="6" t="s">
        <v>49779</v>
      </c>
      <c r="L13524" s="6" t="s">
        <v>50366</v>
      </c>
      <c r="M13524" s="6" t="s">
        <v>30279</v>
      </c>
      <c r="N13524" s="6" t="s">
        <v>61710</v>
      </c>
      <c r="O13524" s="6" t="s">
        <v>79215</v>
      </c>
    </row>
    <row r="13525" spans="9:15" x14ac:dyDescent="0.25">
      <c r="I13525">
        <v>13524</v>
      </c>
      <c r="J13525" s="6" t="s">
        <v>30280</v>
      </c>
      <c r="K13525" s="6" t="s">
        <v>51660</v>
      </c>
      <c r="L13525" s="6" t="s">
        <v>90</v>
      </c>
      <c r="M13525" s="6" t="s">
        <v>30281</v>
      </c>
      <c r="N13525" s="6" t="s">
        <v>61711</v>
      </c>
      <c r="O13525" s="6" t="s">
        <v>79216</v>
      </c>
    </row>
    <row r="13526" spans="9:15" x14ac:dyDescent="0.25">
      <c r="I13526">
        <v>13525</v>
      </c>
      <c r="J13526" s="6" t="s">
        <v>30282</v>
      </c>
      <c r="K13526" s="6" t="s">
        <v>51861</v>
      </c>
      <c r="L13526" s="6" t="s">
        <v>90</v>
      </c>
      <c r="M13526" s="6" t="s">
        <v>30283</v>
      </c>
      <c r="N13526" s="6" t="s">
        <v>61712</v>
      </c>
      <c r="O13526" s="6" t="s">
        <v>79217</v>
      </c>
    </row>
    <row r="13527" spans="9:15" x14ac:dyDescent="0.25">
      <c r="I13527">
        <v>13526</v>
      </c>
      <c r="J13527" s="6" t="s">
        <v>30284</v>
      </c>
      <c r="K13527" s="6" t="s">
        <v>49798</v>
      </c>
      <c r="L13527" s="6" t="s">
        <v>49409</v>
      </c>
      <c r="M13527" s="6" t="s">
        <v>30285</v>
      </c>
      <c r="N13527" s="6" t="s">
        <v>61713</v>
      </c>
      <c r="O13527" s="6" t="s">
        <v>79218</v>
      </c>
    </row>
    <row r="13528" spans="9:15" x14ac:dyDescent="0.25">
      <c r="I13528">
        <v>13527</v>
      </c>
      <c r="J13528" s="6" t="s">
        <v>30286</v>
      </c>
      <c r="K13528" s="6" t="s">
        <v>48827</v>
      </c>
      <c r="L13528" s="6" t="s">
        <v>48825</v>
      </c>
      <c r="M13528" s="6" t="s">
        <v>30287</v>
      </c>
      <c r="N13528" s="6" t="s">
        <v>90</v>
      </c>
      <c r="O13528" s="6" t="s">
        <v>79219</v>
      </c>
    </row>
    <row r="13529" spans="9:15" x14ac:dyDescent="0.25">
      <c r="I13529">
        <v>13528</v>
      </c>
      <c r="J13529" s="6" t="s">
        <v>30288</v>
      </c>
      <c r="K13529" s="6" t="s">
        <v>51274</v>
      </c>
      <c r="L13529" s="6" t="s">
        <v>52459</v>
      </c>
      <c r="M13529" s="6" t="s">
        <v>30289</v>
      </c>
      <c r="N13529" s="6" t="s">
        <v>61714</v>
      </c>
      <c r="O13529" s="6" t="s">
        <v>79220</v>
      </c>
    </row>
    <row r="13530" spans="9:15" x14ac:dyDescent="0.25">
      <c r="I13530">
        <v>13529</v>
      </c>
      <c r="J13530" s="6" t="s">
        <v>30290</v>
      </c>
      <c r="K13530" s="6" t="s">
        <v>52545</v>
      </c>
      <c r="L13530" s="6" t="s">
        <v>90</v>
      </c>
      <c r="M13530" s="6" t="s">
        <v>30291</v>
      </c>
      <c r="N13530" s="6" t="s">
        <v>61715</v>
      </c>
      <c r="O13530" s="6" t="s">
        <v>79221</v>
      </c>
    </row>
    <row r="13531" spans="9:15" x14ac:dyDescent="0.25">
      <c r="I13531">
        <v>13530</v>
      </c>
      <c r="J13531" s="6" t="s">
        <v>30292</v>
      </c>
      <c r="K13531" s="6" t="s">
        <v>49823</v>
      </c>
      <c r="L13531" s="6" t="s">
        <v>49874</v>
      </c>
      <c r="M13531" s="6" t="s">
        <v>30293</v>
      </c>
      <c r="N13531" s="6" t="s">
        <v>61716</v>
      </c>
      <c r="O13531" s="6" t="s">
        <v>79222</v>
      </c>
    </row>
    <row r="13532" spans="9:15" x14ac:dyDescent="0.25">
      <c r="I13532">
        <v>13531</v>
      </c>
      <c r="J13532" s="6" t="s">
        <v>30294</v>
      </c>
      <c r="K13532" s="6" t="s">
        <v>52275</v>
      </c>
      <c r="L13532" s="6" t="s">
        <v>51747</v>
      </c>
      <c r="M13532" s="6" t="s">
        <v>30295</v>
      </c>
      <c r="N13532" s="6" t="s">
        <v>61717</v>
      </c>
      <c r="O13532" s="6" t="s">
        <v>79223</v>
      </c>
    </row>
    <row r="13533" spans="9:15" x14ac:dyDescent="0.25">
      <c r="I13533">
        <v>13532</v>
      </c>
      <c r="J13533" s="6" t="s">
        <v>30296</v>
      </c>
      <c r="K13533" s="6" t="s">
        <v>52519</v>
      </c>
      <c r="L13533" s="6" t="s">
        <v>90</v>
      </c>
      <c r="M13533" s="6" t="s">
        <v>30297</v>
      </c>
      <c r="N13533" s="6" t="s">
        <v>61718</v>
      </c>
      <c r="O13533" s="6" t="s">
        <v>79224</v>
      </c>
    </row>
    <row r="13534" spans="9:15" x14ac:dyDescent="0.25">
      <c r="I13534">
        <v>13533</v>
      </c>
      <c r="J13534" s="6" t="s">
        <v>30298</v>
      </c>
      <c r="K13534" s="6" t="s">
        <v>51697</v>
      </c>
      <c r="L13534" s="6" t="s">
        <v>51070</v>
      </c>
      <c r="M13534" s="6" t="s">
        <v>30299</v>
      </c>
      <c r="N13534" s="6" t="s">
        <v>61719</v>
      </c>
      <c r="O13534" s="6" t="s">
        <v>79225</v>
      </c>
    </row>
    <row r="13535" spans="9:15" x14ac:dyDescent="0.25">
      <c r="I13535">
        <v>13534</v>
      </c>
      <c r="J13535" s="6" t="s">
        <v>30300</v>
      </c>
      <c r="K13535" s="6" t="s">
        <v>52033</v>
      </c>
      <c r="L13535" s="6" t="s">
        <v>90</v>
      </c>
      <c r="M13535" s="6" t="s">
        <v>30301</v>
      </c>
      <c r="N13535" s="6" t="s">
        <v>61720</v>
      </c>
      <c r="O13535" s="6" t="s">
        <v>79226</v>
      </c>
    </row>
    <row r="13536" spans="9:15" x14ac:dyDescent="0.25">
      <c r="I13536">
        <v>13535</v>
      </c>
      <c r="J13536" s="6" t="s">
        <v>30302</v>
      </c>
      <c r="K13536" s="6" t="s">
        <v>50631</v>
      </c>
      <c r="L13536" s="6" t="s">
        <v>90</v>
      </c>
      <c r="M13536" s="6" t="s">
        <v>30303</v>
      </c>
      <c r="N13536" s="6" t="s">
        <v>61721</v>
      </c>
      <c r="O13536" s="6" t="s">
        <v>79227</v>
      </c>
    </row>
    <row r="13537" spans="9:15" x14ac:dyDescent="0.25">
      <c r="I13537">
        <v>13536</v>
      </c>
      <c r="J13537" s="6" t="s">
        <v>30304</v>
      </c>
      <c r="K13537" s="6" t="s">
        <v>51943</v>
      </c>
      <c r="L13537" s="6" t="s">
        <v>51935</v>
      </c>
      <c r="M13537" s="6" t="s">
        <v>30305</v>
      </c>
      <c r="N13537" s="6" t="s">
        <v>61722</v>
      </c>
      <c r="O13537" s="6" t="s">
        <v>79228</v>
      </c>
    </row>
    <row r="13538" spans="9:15" x14ac:dyDescent="0.25">
      <c r="I13538">
        <v>13537</v>
      </c>
      <c r="J13538" s="6" t="s">
        <v>30306</v>
      </c>
      <c r="K13538" s="6" t="s">
        <v>50175</v>
      </c>
      <c r="L13538" s="6" t="s">
        <v>90</v>
      </c>
      <c r="M13538" s="6" t="s">
        <v>30307</v>
      </c>
      <c r="N13538" s="6" t="s">
        <v>61723</v>
      </c>
      <c r="O13538" s="6" t="s">
        <v>79229</v>
      </c>
    </row>
    <row r="13539" spans="9:15" x14ac:dyDescent="0.25">
      <c r="I13539">
        <v>13538</v>
      </c>
      <c r="J13539" s="6" t="s">
        <v>30308</v>
      </c>
      <c r="K13539" s="6" t="s">
        <v>52447</v>
      </c>
      <c r="L13539" s="6" t="s">
        <v>51879</v>
      </c>
      <c r="M13539" s="6" t="s">
        <v>30309</v>
      </c>
      <c r="N13539" s="6" t="s">
        <v>61724</v>
      </c>
      <c r="O13539" s="6" t="s">
        <v>79230</v>
      </c>
    </row>
    <row r="13540" spans="9:15" x14ac:dyDescent="0.25">
      <c r="I13540">
        <v>13539</v>
      </c>
      <c r="J13540" s="6" t="s">
        <v>30310</v>
      </c>
      <c r="K13540" s="6" t="s">
        <v>52290</v>
      </c>
      <c r="L13540" s="6" t="s">
        <v>90</v>
      </c>
      <c r="M13540" s="6" t="s">
        <v>30311</v>
      </c>
      <c r="N13540" s="6" t="s">
        <v>61725</v>
      </c>
      <c r="O13540" s="6" t="s">
        <v>79231</v>
      </c>
    </row>
    <row r="13541" spans="9:15" x14ac:dyDescent="0.25">
      <c r="I13541">
        <v>13540</v>
      </c>
      <c r="J13541" s="6" t="s">
        <v>30312</v>
      </c>
      <c r="K13541" s="6" t="s">
        <v>50298</v>
      </c>
      <c r="L13541" s="6" t="s">
        <v>52062</v>
      </c>
      <c r="M13541" s="6" t="s">
        <v>30313</v>
      </c>
      <c r="N13541" s="6" t="s">
        <v>61726</v>
      </c>
      <c r="O13541" s="6" t="s">
        <v>79232</v>
      </c>
    </row>
    <row r="13542" spans="9:15" x14ac:dyDescent="0.25">
      <c r="I13542">
        <v>13541</v>
      </c>
      <c r="J13542" s="6" t="s">
        <v>30314</v>
      </c>
      <c r="K13542" s="6" t="s">
        <v>52490</v>
      </c>
      <c r="L13542" s="6" t="s">
        <v>90</v>
      </c>
      <c r="M13542" s="6" t="s">
        <v>30315</v>
      </c>
      <c r="N13542" s="6" t="s">
        <v>61727</v>
      </c>
      <c r="O13542" s="6" t="s">
        <v>79233</v>
      </c>
    </row>
    <row r="13543" spans="9:15" x14ac:dyDescent="0.25">
      <c r="I13543">
        <v>13542</v>
      </c>
      <c r="J13543" s="6" t="s">
        <v>30316</v>
      </c>
      <c r="K13543" s="6" t="s">
        <v>51383</v>
      </c>
      <c r="L13543" s="6" t="s">
        <v>90</v>
      </c>
      <c r="M13543" s="6" t="s">
        <v>30317</v>
      </c>
      <c r="N13543" s="6" t="s">
        <v>61728</v>
      </c>
      <c r="O13543" s="6" t="s">
        <v>79234</v>
      </c>
    </row>
    <row r="13544" spans="9:15" x14ac:dyDescent="0.25">
      <c r="I13544">
        <v>13543</v>
      </c>
      <c r="J13544" s="6" t="s">
        <v>30318</v>
      </c>
      <c r="K13544" s="6" t="s">
        <v>52396</v>
      </c>
      <c r="L13544" s="6" t="s">
        <v>90</v>
      </c>
      <c r="M13544" s="6" t="s">
        <v>30319</v>
      </c>
      <c r="N13544" s="6" t="s">
        <v>61729</v>
      </c>
      <c r="O13544" s="6" t="s">
        <v>79235</v>
      </c>
    </row>
    <row r="13545" spans="9:15" x14ac:dyDescent="0.25">
      <c r="I13545">
        <v>13544</v>
      </c>
      <c r="J13545" s="6" t="s">
        <v>30320</v>
      </c>
      <c r="K13545" s="6" t="s">
        <v>50051</v>
      </c>
      <c r="L13545" s="6" t="s">
        <v>49967</v>
      </c>
      <c r="M13545" s="6" t="s">
        <v>30321</v>
      </c>
      <c r="N13545" s="6" t="s">
        <v>61730</v>
      </c>
      <c r="O13545" s="6" t="s">
        <v>79236</v>
      </c>
    </row>
    <row r="13546" spans="9:15" x14ac:dyDescent="0.25">
      <c r="I13546">
        <v>13545</v>
      </c>
      <c r="J13546" s="6" t="s">
        <v>30322</v>
      </c>
      <c r="K13546" s="6" t="s">
        <v>52411</v>
      </c>
      <c r="L13546" s="6" t="s">
        <v>90</v>
      </c>
      <c r="M13546" s="6" t="s">
        <v>30323</v>
      </c>
      <c r="N13546" s="6" t="s">
        <v>61731</v>
      </c>
      <c r="O13546" s="6" t="s">
        <v>79237</v>
      </c>
    </row>
    <row r="13547" spans="9:15" x14ac:dyDescent="0.25">
      <c r="I13547">
        <v>13546</v>
      </c>
      <c r="J13547" s="6" t="s">
        <v>30324</v>
      </c>
      <c r="K13547" s="6" t="s">
        <v>51175</v>
      </c>
      <c r="L13547" s="6" t="s">
        <v>90</v>
      </c>
      <c r="M13547" s="6" t="s">
        <v>30325</v>
      </c>
      <c r="N13547" s="6" t="s">
        <v>53183</v>
      </c>
      <c r="O13547" s="6" t="s">
        <v>79238</v>
      </c>
    </row>
    <row r="13548" spans="9:15" x14ac:dyDescent="0.25">
      <c r="I13548">
        <v>13547</v>
      </c>
      <c r="J13548" s="6" t="s">
        <v>30326</v>
      </c>
      <c r="K13548" s="6" t="s">
        <v>51874</v>
      </c>
      <c r="L13548" s="6" t="s">
        <v>51897</v>
      </c>
      <c r="M13548" s="6" t="s">
        <v>30327</v>
      </c>
      <c r="N13548" s="6" t="s">
        <v>61732</v>
      </c>
      <c r="O13548" s="6" t="s">
        <v>79239</v>
      </c>
    </row>
    <row r="13549" spans="9:15" x14ac:dyDescent="0.25">
      <c r="I13549">
        <v>13548</v>
      </c>
      <c r="J13549" s="6" t="s">
        <v>30328</v>
      </c>
      <c r="K13549" s="6" t="s">
        <v>51747</v>
      </c>
      <c r="L13549" s="6" t="s">
        <v>90</v>
      </c>
      <c r="M13549" s="6" t="s">
        <v>30329</v>
      </c>
      <c r="N13549" s="6" t="s">
        <v>61733</v>
      </c>
      <c r="O13549" s="6" t="s">
        <v>79240</v>
      </c>
    </row>
    <row r="13550" spans="9:15" x14ac:dyDescent="0.25">
      <c r="I13550">
        <v>13549</v>
      </c>
      <c r="J13550" s="6" t="s">
        <v>30330</v>
      </c>
      <c r="K13550" s="6" t="s">
        <v>49779</v>
      </c>
      <c r="L13550" s="6" t="s">
        <v>90</v>
      </c>
      <c r="M13550" s="6" t="s">
        <v>30331</v>
      </c>
      <c r="N13550" s="6" t="s">
        <v>61734</v>
      </c>
      <c r="O13550" s="6" t="s">
        <v>79241</v>
      </c>
    </row>
    <row r="13551" spans="9:15" x14ac:dyDescent="0.25">
      <c r="I13551">
        <v>13550</v>
      </c>
      <c r="J13551" s="6" t="s">
        <v>30332</v>
      </c>
      <c r="K13551" s="6" t="s">
        <v>52072</v>
      </c>
      <c r="L13551" s="6" t="s">
        <v>52102</v>
      </c>
      <c r="M13551" s="6" t="s">
        <v>30333</v>
      </c>
      <c r="N13551" s="6" t="s">
        <v>61735</v>
      </c>
      <c r="O13551" s="6" t="s">
        <v>79242</v>
      </c>
    </row>
    <row r="13552" spans="9:15" x14ac:dyDescent="0.25">
      <c r="I13552">
        <v>13551</v>
      </c>
      <c r="J13552" s="6" t="s">
        <v>30334</v>
      </c>
      <c r="K13552" s="6" t="s">
        <v>52538</v>
      </c>
      <c r="L13552" s="6" t="s">
        <v>90</v>
      </c>
      <c r="M13552" s="6" t="s">
        <v>30335</v>
      </c>
      <c r="N13552" s="6" t="s">
        <v>61736</v>
      </c>
      <c r="O13552" s="6" t="s">
        <v>79243</v>
      </c>
    </row>
    <row r="13553" spans="9:15" x14ac:dyDescent="0.25">
      <c r="I13553">
        <v>13552</v>
      </c>
      <c r="J13553" s="6" t="s">
        <v>30336</v>
      </c>
      <c r="K13553" s="6" t="s">
        <v>49393</v>
      </c>
      <c r="L13553" s="6" t="s">
        <v>50594</v>
      </c>
      <c r="M13553" s="6" t="s">
        <v>30337</v>
      </c>
      <c r="N13553" s="6" t="s">
        <v>53570</v>
      </c>
      <c r="O13553" s="6" t="s">
        <v>79244</v>
      </c>
    </row>
    <row r="13554" spans="9:15" x14ac:dyDescent="0.25">
      <c r="I13554">
        <v>13553</v>
      </c>
      <c r="J13554" s="6" t="s">
        <v>30338</v>
      </c>
      <c r="K13554" s="6" t="s">
        <v>51766</v>
      </c>
      <c r="L13554" s="6" t="s">
        <v>90</v>
      </c>
      <c r="M13554" s="6" t="s">
        <v>30339</v>
      </c>
      <c r="N13554" s="6" t="s">
        <v>61737</v>
      </c>
      <c r="O13554" s="6" t="s">
        <v>79245</v>
      </c>
    </row>
    <row r="13555" spans="9:15" x14ac:dyDescent="0.25">
      <c r="I13555">
        <v>13554</v>
      </c>
      <c r="J13555" s="6" t="s">
        <v>30340</v>
      </c>
      <c r="K13555" s="6" t="s">
        <v>49008</v>
      </c>
      <c r="L13555" s="6" t="s">
        <v>51297</v>
      </c>
      <c r="M13555" s="6" t="s">
        <v>30341</v>
      </c>
      <c r="N13555" s="6" t="s">
        <v>61738</v>
      </c>
      <c r="O13555" s="6" t="s">
        <v>79246</v>
      </c>
    </row>
    <row r="13556" spans="9:15" x14ac:dyDescent="0.25">
      <c r="I13556">
        <v>13555</v>
      </c>
      <c r="J13556" s="6" t="s">
        <v>30342</v>
      </c>
      <c r="K13556" s="6" t="s">
        <v>48714</v>
      </c>
      <c r="L13556" s="6" t="s">
        <v>90</v>
      </c>
      <c r="M13556" s="6" t="s">
        <v>30343</v>
      </c>
      <c r="N13556" s="6" t="s">
        <v>61739</v>
      </c>
      <c r="O13556" s="6" t="s">
        <v>79247</v>
      </c>
    </row>
    <row r="13557" spans="9:15" x14ac:dyDescent="0.25">
      <c r="I13557">
        <v>13556</v>
      </c>
      <c r="J13557" s="6" t="s">
        <v>30344</v>
      </c>
      <c r="K13557" s="6" t="s">
        <v>51503</v>
      </c>
      <c r="L13557" s="6" t="s">
        <v>50045</v>
      </c>
      <c r="M13557" s="6" t="s">
        <v>30345</v>
      </c>
      <c r="N13557" s="6" t="s">
        <v>61740</v>
      </c>
      <c r="O13557" s="6" t="s">
        <v>79248</v>
      </c>
    </row>
    <row r="13558" spans="9:15" x14ac:dyDescent="0.25">
      <c r="I13558">
        <v>13557</v>
      </c>
      <c r="J13558" s="6" t="s">
        <v>30346</v>
      </c>
      <c r="K13558" s="6" t="s">
        <v>48995</v>
      </c>
      <c r="L13558" s="6" t="s">
        <v>90</v>
      </c>
      <c r="M13558" s="6" t="s">
        <v>30347</v>
      </c>
      <c r="N13558" s="6" t="s">
        <v>60426</v>
      </c>
      <c r="O13558" s="6" t="s">
        <v>79249</v>
      </c>
    </row>
    <row r="13559" spans="9:15" x14ac:dyDescent="0.25">
      <c r="I13559">
        <v>13558</v>
      </c>
      <c r="J13559" s="6" t="s">
        <v>30348</v>
      </c>
      <c r="K13559" s="6" t="s">
        <v>50810</v>
      </c>
      <c r="L13559" s="6" t="s">
        <v>51418</v>
      </c>
      <c r="M13559" s="6" t="s">
        <v>30349</v>
      </c>
      <c r="N13559" s="6" t="s">
        <v>61741</v>
      </c>
      <c r="O13559" s="6" t="s">
        <v>67895</v>
      </c>
    </row>
    <row r="13560" spans="9:15" x14ac:dyDescent="0.25">
      <c r="I13560">
        <v>13559</v>
      </c>
      <c r="J13560" s="6" t="s">
        <v>30350</v>
      </c>
      <c r="K13560" s="6" t="s">
        <v>52494</v>
      </c>
      <c r="L13560" s="6" t="s">
        <v>50010</v>
      </c>
      <c r="M13560" s="6" t="s">
        <v>30351</v>
      </c>
      <c r="N13560" s="6" t="s">
        <v>90</v>
      </c>
      <c r="O13560" s="6" t="s">
        <v>79250</v>
      </c>
    </row>
    <row r="13561" spans="9:15" x14ac:dyDescent="0.25">
      <c r="I13561">
        <v>13560</v>
      </c>
      <c r="J13561" s="6" t="s">
        <v>30352</v>
      </c>
      <c r="K13561" s="6" t="s">
        <v>49910</v>
      </c>
      <c r="L13561" s="6" t="s">
        <v>50399</v>
      </c>
      <c r="M13561" s="6" t="s">
        <v>30353</v>
      </c>
      <c r="N13561" s="6" t="s">
        <v>61742</v>
      </c>
      <c r="O13561" s="6" t="s">
        <v>79251</v>
      </c>
    </row>
    <row r="13562" spans="9:15" x14ac:dyDescent="0.25">
      <c r="I13562">
        <v>13561</v>
      </c>
      <c r="J13562" s="6" t="s">
        <v>30354</v>
      </c>
      <c r="K13562" s="6" t="s">
        <v>50508</v>
      </c>
      <c r="L13562" s="6" t="s">
        <v>50505</v>
      </c>
      <c r="M13562" s="6" t="s">
        <v>30355</v>
      </c>
      <c r="N13562" s="6" t="s">
        <v>90</v>
      </c>
      <c r="O13562" s="6" t="s">
        <v>75972</v>
      </c>
    </row>
    <row r="13563" spans="9:15" x14ac:dyDescent="0.25">
      <c r="I13563">
        <v>13562</v>
      </c>
      <c r="J13563" s="6" t="s">
        <v>30356</v>
      </c>
      <c r="K13563" s="6" t="s">
        <v>52411</v>
      </c>
      <c r="L13563" s="6" t="s">
        <v>90</v>
      </c>
      <c r="M13563" s="6" t="s">
        <v>30357</v>
      </c>
      <c r="N13563" s="6" t="s">
        <v>61743</v>
      </c>
      <c r="O13563" s="6" t="s">
        <v>79252</v>
      </c>
    </row>
    <row r="13564" spans="9:15" x14ac:dyDescent="0.25">
      <c r="I13564">
        <v>13563</v>
      </c>
      <c r="J13564" s="6" t="s">
        <v>30358</v>
      </c>
      <c r="K13564" s="6" t="s">
        <v>49788</v>
      </c>
      <c r="L13564" s="6" t="s">
        <v>49723</v>
      </c>
      <c r="M13564" s="6" t="s">
        <v>30359</v>
      </c>
      <c r="N13564" s="6" t="s">
        <v>61744</v>
      </c>
      <c r="O13564" s="6" t="s">
        <v>79253</v>
      </c>
    </row>
    <row r="13565" spans="9:15" x14ac:dyDescent="0.25">
      <c r="I13565">
        <v>13564</v>
      </c>
      <c r="J13565" s="6" t="s">
        <v>30360</v>
      </c>
      <c r="K13565" s="6" t="s">
        <v>50426</v>
      </c>
      <c r="L13565" s="6" t="s">
        <v>50822</v>
      </c>
      <c r="M13565" s="6" t="s">
        <v>30361</v>
      </c>
      <c r="N13565" s="6" t="s">
        <v>61745</v>
      </c>
      <c r="O13565" s="6" t="s">
        <v>79254</v>
      </c>
    </row>
    <row r="13566" spans="9:15" x14ac:dyDescent="0.25">
      <c r="I13566">
        <v>13565</v>
      </c>
      <c r="J13566" s="6" t="s">
        <v>30362</v>
      </c>
      <c r="K13566" s="6" t="s">
        <v>52499</v>
      </c>
      <c r="L13566" s="6" t="s">
        <v>90</v>
      </c>
      <c r="M13566" s="6" t="s">
        <v>30363</v>
      </c>
      <c r="N13566" s="6" t="s">
        <v>61746</v>
      </c>
      <c r="O13566" s="6" t="s">
        <v>79255</v>
      </c>
    </row>
    <row r="13567" spans="9:15" x14ac:dyDescent="0.25">
      <c r="I13567">
        <v>13566</v>
      </c>
      <c r="J13567" s="6" t="s">
        <v>30364</v>
      </c>
      <c r="K13567" s="6" t="s">
        <v>49659</v>
      </c>
      <c r="L13567" s="6" t="s">
        <v>49676</v>
      </c>
      <c r="M13567" s="6" t="s">
        <v>30365</v>
      </c>
      <c r="N13567" s="6" t="s">
        <v>61747</v>
      </c>
      <c r="O13567" s="6" t="s">
        <v>76225</v>
      </c>
    </row>
    <row r="13568" spans="9:15" x14ac:dyDescent="0.25">
      <c r="I13568">
        <v>13567</v>
      </c>
      <c r="J13568" s="6" t="s">
        <v>30366</v>
      </c>
      <c r="K13568" s="6" t="s">
        <v>52444</v>
      </c>
      <c r="L13568" s="6" t="s">
        <v>50402</v>
      </c>
      <c r="M13568" s="6" t="s">
        <v>30367</v>
      </c>
      <c r="N13568" s="6" t="s">
        <v>61748</v>
      </c>
      <c r="O13568" s="6" t="s">
        <v>79256</v>
      </c>
    </row>
    <row r="13569" spans="9:15" x14ac:dyDescent="0.25">
      <c r="I13569">
        <v>13568</v>
      </c>
      <c r="J13569" s="6" t="s">
        <v>30368</v>
      </c>
      <c r="K13569" s="6" t="s">
        <v>52408</v>
      </c>
      <c r="L13569" s="6" t="s">
        <v>90</v>
      </c>
      <c r="M13569" s="6" t="s">
        <v>30369</v>
      </c>
      <c r="N13569" s="6" t="s">
        <v>61749</v>
      </c>
      <c r="O13569" s="6" t="s">
        <v>79257</v>
      </c>
    </row>
    <row r="13570" spans="9:15" x14ac:dyDescent="0.25">
      <c r="I13570">
        <v>13569</v>
      </c>
      <c r="J13570" s="6" t="s">
        <v>30370</v>
      </c>
      <c r="K13570" s="6" t="s">
        <v>50980</v>
      </c>
      <c r="L13570" s="6" t="s">
        <v>90</v>
      </c>
      <c r="M13570" s="6" t="s">
        <v>30371</v>
      </c>
      <c r="N13570" s="6" t="s">
        <v>53067</v>
      </c>
      <c r="O13570" s="6" t="s">
        <v>69935</v>
      </c>
    </row>
    <row r="13571" spans="9:15" x14ac:dyDescent="0.25">
      <c r="I13571">
        <v>13570</v>
      </c>
      <c r="J13571" s="6" t="s">
        <v>30372</v>
      </c>
      <c r="K13571" s="6" t="s">
        <v>49470</v>
      </c>
      <c r="L13571" s="6" t="s">
        <v>90</v>
      </c>
      <c r="M13571" s="6" t="s">
        <v>30373</v>
      </c>
      <c r="N13571" s="6" t="s">
        <v>61750</v>
      </c>
      <c r="O13571" s="6" t="s">
        <v>79258</v>
      </c>
    </row>
    <row r="13572" spans="9:15" x14ac:dyDescent="0.25">
      <c r="I13572">
        <v>13571</v>
      </c>
      <c r="J13572" s="6" t="s">
        <v>30374</v>
      </c>
      <c r="K13572" s="6" t="s">
        <v>50346</v>
      </c>
      <c r="L13572" s="6" t="s">
        <v>50380</v>
      </c>
      <c r="M13572" s="6" t="s">
        <v>30375</v>
      </c>
      <c r="N13572" s="6" t="s">
        <v>61751</v>
      </c>
      <c r="O13572" s="6" t="s">
        <v>79259</v>
      </c>
    </row>
    <row r="13573" spans="9:15" x14ac:dyDescent="0.25">
      <c r="I13573">
        <v>13572</v>
      </c>
      <c r="J13573" s="6" t="s">
        <v>30376</v>
      </c>
      <c r="K13573" s="6" t="s">
        <v>49330</v>
      </c>
      <c r="L13573" s="6" t="s">
        <v>49515</v>
      </c>
      <c r="M13573" s="6" t="s">
        <v>30377</v>
      </c>
      <c r="N13573" s="6" t="s">
        <v>56641</v>
      </c>
      <c r="O13573" s="6" t="s">
        <v>72025</v>
      </c>
    </row>
    <row r="13574" spans="9:15" x14ac:dyDescent="0.25">
      <c r="I13574">
        <v>13573</v>
      </c>
      <c r="J13574" s="6" t="s">
        <v>30378</v>
      </c>
      <c r="K13574" s="6" t="s">
        <v>52439</v>
      </c>
      <c r="L13574" s="6" t="s">
        <v>90</v>
      </c>
      <c r="M13574" s="6" t="s">
        <v>30379</v>
      </c>
      <c r="N13574" s="6" t="s">
        <v>61752</v>
      </c>
      <c r="O13574" s="6" t="s">
        <v>79260</v>
      </c>
    </row>
    <row r="13575" spans="9:15" x14ac:dyDescent="0.25">
      <c r="I13575">
        <v>13574</v>
      </c>
      <c r="J13575" s="6" t="s">
        <v>30380</v>
      </c>
      <c r="K13575" s="6" t="s">
        <v>51097</v>
      </c>
      <c r="L13575" s="6" t="s">
        <v>90</v>
      </c>
      <c r="M13575" s="6" t="s">
        <v>30381</v>
      </c>
      <c r="N13575" s="6" t="s">
        <v>61753</v>
      </c>
      <c r="O13575" s="6" t="s">
        <v>79261</v>
      </c>
    </row>
    <row r="13576" spans="9:15" x14ac:dyDescent="0.25">
      <c r="I13576">
        <v>13575</v>
      </c>
      <c r="J13576" s="6" t="s">
        <v>30382</v>
      </c>
      <c r="K13576" s="6" t="s">
        <v>51857</v>
      </c>
      <c r="L13576" s="6" t="s">
        <v>90</v>
      </c>
      <c r="M13576" s="6" t="s">
        <v>30383</v>
      </c>
      <c r="N13576" s="6" t="s">
        <v>61754</v>
      </c>
      <c r="O13576" s="6" t="s">
        <v>79262</v>
      </c>
    </row>
    <row r="13577" spans="9:15" x14ac:dyDescent="0.25">
      <c r="I13577">
        <v>13576</v>
      </c>
      <c r="J13577" s="6" t="s">
        <v>30384</v>
      </c>
      <c r="K13577" s="6" t="s">
        <v>52335</v>
      </c>
      <c r="L13577" s="6" t="s">
        <v>90</v>
      </c>
      <c r="M13577" s="6" t="s">
        <v>30385</v>
      </c>
      <c r="N13577" s="6" t="s">
        <v>61755</v>
      </c>
      <c r="O13577" s="6" t="s">
        <v>79263</v>
      </c>
    </row>
    <row r="13578" spans="9:15" x14ac:dyDescent="0.25">
      <c r="I13578">
        <v>13577</v>
      </c>
      <c r="J13578" s="6" t="s">
        <v>30386</v>
      </c>
      <c r="K13578" s="6" t="s">
        <v>51164</v>
      </c>
      <c r="L13578" s="6" t="s">
        <v>90</v>
      </c>
      <c r="M13578" s="6" t="s">
        <v>30387</v>
      </c>
      <c r="N13578" s="6" t="s">
        <v>61756</v>
      </c>
      <c r="O13578" s="6" t="s">
        <v>79264</v>
      </c>
    </row>
    <row r="13579" spans="9:15" x14ac:dyDescent="0.25">
      <c r="I13579">
        <v>13578</v>
      </c>
      <c r="J13579" s="6" t="s">
        <v>30388</v>
      </c>
      <c r="K13579" s="6" t="s">
        <v>49459</v>
      </c>
      <c r="L13579" s="6" t="s">
        <v>90</v>
      </c>
      <c r="M13579" s="6" t="s">
        <v>30389</v>
      </c>
      <c r="N13579" s="6" t="s">
        <v>61757</v>
      </c>
      <c r="O13579" s="6" t="s">
        <v>79265</v>
      </c>
    </row>
    <row r="13580" spans="9:15" x14ac:dyDescent="0.25">
      <c r="I13580">
        <v>13579</v>
      </c>
      <c r="J13580" s="6" t="s">
        <v>30390</v>
      </c>
      <c r="K13580" s="6" t="s">
        <v>52012</v>
      </c>
      <c r="L13580" s="6" t="s">
        <v>52451</v>
      </c>
      <c r="M13580" s="6" t="s">
        <v>30391</v>
      </c>
      <c r="N13580" s="6" t="s">
        <v>61758</v>
      </c>
      <c r="O13580" s="6" t="s">
        <v>79266</v>
      </c>
    </row>
    <row r="13581" spans="9:15" x14ac:dyDescent="0.25">
      <c r="I13581">
        <v>13580</v>
      </c>
      <c r="J13581" s="6" t="s">
        <v>30392</v>
      </c>
      <c r="K13581" s="6" t="s">
        <v>51136</v>
      </c>
      <c r="L13581" s="6" t="s">
        <v>90</v>
      </c>
      <c r="M13581" s="6" t="s">
        <v>30393</v>
      </c>
      <c r="N13581" s="6" t="s">
        <v>61759</v>
      </c>
      <c r="O13581" s="6" t="s">
        <v>79267</v>
      </c>
    </row>
    <row r="13582" spans="9:15" x14ac:dyDescent="0.25">
      <c r="I13582">
        <v>13581</v>
      </c>
      <c r="J13582" s="6" t="s">
        <v>30394</v>
      </c>
      <c r="K13582" s="6" t="s">
        <v>51363</v>
      </c>
      <c r="L13582" s="6" t="s">
        <v>51569</v>
      </c>
      <c r="M13582" s="6" t="s">
        <v>30395</v>
      </c>
      <c r="N13582" s="6" t="s">
        <v>61760</v>
      </c>
      <c r="O13582" s="6" t="s">
        <v>79268</v>
      </c>
    </row>
    <row r="13583" spans="9:15" x14ac:dyDescent="0.25">
      <c r="I13583">
        <v>13582</v>
      </c>
      <c r="J13583" s="6" t="s">
        <v>30396</v>
      </c>
      <c r="K13583" s="6" t="s">
        <v>51543</v>
      </c>
      <c r="L13583" s="6" t="s">
        <v>90</v>
      </c>
      <c r="M13583" s="6" t="s">
        <v>30397</v>
      </c>
      <c r="N13583" s="6" t="s">
        <v>61761</v>
      </c>
      <c r="O13583" s="6" t="s">
        <v>74397</v>
      </c>
    </row>
    <row r="13584" spans="9:15" x14ac:dyDescent="0.25">
      <c r="I13584">
        <v>13583</v>
      </c>
      <c r="J13584" s="6" t="s">
        <v>30398</v>
      </c>
      <c r="K13584" s="6" t="s">
        <v>50682</v>
      </c>
      <c r="L13584" s="6" t="s">
        <v>50609</v>
      </c>
      <c r="M13584" s="6" t="s">
        <v>30399</v>
      </c>
      <c r="N13584" s="6" t="s">
        <v>61762</v>
      </c>
      <c r="O13584" s="6" t="s">
        <v>68953</v>
      </c>
    </row>
    <row r="13585" spans="9:15" x14ac:dyDescent="0.25">
      <c r="I13585">
        <v>13584</v>
      </c>
      <c r="J13585" s="6" t="s">
        <v>30400</v>
      </c>
      <c r="K13585" s="6" t="s">
        <v>51008</v>
      </c>
      <c r="L13585" s="6" t="s">
        <v>90</v>
      </c>
      <c r="M13585" s="6" t="s">
        <v>30401</v>
      </c>
      <c r="N13585" s="6" t="s">
        <v>56438</v>
      </c>
      <c r="O13585" s="6" t="s">
        <v>79269</v>
      </c>
    </row>
    <row r="13586" spans="9:15" x14ac:dyDescent="0.25">
      <c r="I13586">
        <v>13585</v>
      </c>
      <c r="J13586" s="6" t="s">
        <v>30402</v>
      </c>
      <c r="K13586" s="6" t="s">
        <v>49226</v>
      </c>
      <c r="L13586" s="6" t="s">
        <v>50489</v>
      </c>
      <c r="M13586" s="6" t="s">
        <v>30403</v>
      </c>
      <c r="N13586" s="6" t="s">
        <v>53289</v>
      </c>
      <c r="O13586" s="6" t="s">
        <v>79270</v>
      </c>
    </row>
    <row r="13587" spans="9:15" x14ac:dyDescent="0.25">
      <c r="I13587">
        <v>13586</v>
      </c>
      <c r="J13587" s="6" t="s">
        <v>30404</v>
      </c>
      <c r="K13587" s="6" t="s">
        <v>49209</v>
      </c>
      <c r="L13587" s="6" t="s">
        <v>49145</v>
      </c>
      <c r="M13587" s="6" t="s">
        <v>30405</v>
      </c>
      <c r="N13587" s="6" t="s">
        <v>57448</v>
      </c>
      <c r="O13587" s="6" t="s">
        <v>79271</v>
      </c>
    </row>
    <row r="13588" spans="9:15" x14ac:dyDescent="0.25">
      <c r="I13588">
        <v>13587</v>
      </c>
      <c r="J13588" s="6" t="s">
        <v>30406</v>
      </c>
      <c r="K13588" s="6" t="s">
        <v>51178</v>
      </c>
      <c r="L13588" s="6" t="s">
        <v>51191</v>
      </c>
      <c r="M13588" s="6" t="s">
        <v>30407</v>
      </c>
      <c r="N13588" s="6" t="s">
        <v>60595</v>
      </c>
      <c r="O13588" s="6" t="s">
        <v>79272</v>
      </c>
    </row>
    <row r="13589" spans="9:15" x14ac:dyDescent="0.25">
      <c r="I13589">
        <v>13588</v>
      </c>
      <c r="J13589" s="6" t="s">
        <v>30408</v>
      </c>
      <c r="K13589" s="6" t="s">
        <v>52465</v>
      </c>
      <c r="L13589" s="6" t="s">
        <v>90</v>
      </c>
      <c r="M13589" s="6" t="s">
        <v>30409</v>
      </c>
      <c r="N13589" s="6" t="s">
        <v>61763</v>
      </c>
      <c r="O13589" s="6" t="s">
        <v>79273</v>
      </c>
    </row>
    <row r="13590" spans="9:15" x14ac:dyDescent="0.25">
      <c r="I13590">
        <v>13589</v>
      </c>
      <c r="J13590" s="6" t="s">
        <v>30410</v>
      </c>
      <c r="K13590" s="6" t="s">
        <v>52369</v>
      </c>
      <c r="L13590" s="6" t="s">
        <v>90</v>
      </c>
      <c r="M13590" s="6" t="s">
        <v>30411</v>
      </c>
      <c r="N13590" s="6" t="s">
        <v>61764</v>
      </c>
      <c r="O13590" s="6" t="s">
        <v>79274</v>
      </c>
    </row>
    <row r="13591" spans="9:15" x14ac:dyDescent="0.25">
      <c r="I13591">
        <v>13590</v>
      </c>
      <c r="J13591" s="6" t="s">
        <v>30412</v>
      </c>
      <c r="K13591" s="6" t="s">
        <v>50692</v>
      </c>
      <c r="L13591" s="6" t="s">
        <v>90</v>
      </c>
      <c r="M13591" s="6" t="s">
        <v>30413</v>
      </c>
      <c r="N13591" s="6" t="s">
        <v>90</v>
      </c>
      <c r="O13591" s="6" t="s">
        <v>79275</v>
      </c>
    </row>
    <row r="13592" spans="9:15" x14ac:dyDescent="0.25">
      <c r="I13592">
        <v>13591</v>
      </c>
      <c r="J13592" s="6" t="s">
        <v>30414</v>
      </c>
      <c r="K13592" s="6" t="s">
        <v>51634</v>
      </c>
      <c r="L13592" s="6" t="s">
        <v>51136</v>
      </c>
      <c r="M13592" s="6" t="s">
        <v>30415</v>
      </c>
      <c r="N13592" s="6" t="s">
        <v>61765</v>
      </c>
      <c r="O13592" s="6" t="s">
        <v>79276</v>
      </c>
    </row>
    <row r="13593" spans="9:15" x14ac:dyDescent="0.25">
      <c r="I13593">
        <v>13592</v>
      </c>
      <c r="J13593" s="6" t="s">
        <v>30416</v>
      </c>
      <c r="K13593" s="6" t="s">
        <v>49407</v>
      </c>
      <c r="L13593" s="6" t="s">
        <v>90</v>
      </c>
      <c r="M13593" s="6" t="s">
        <v>30417</v>
      </c>
      <c r="N13593" s="6" t="s">
        <v>61766</v>
      </c>
      <c r="O13593" s="6" t="s">
        <v>79277</v>
      </c>
    </row>
    <row r="13594" spans="9:15" x14ac:dyDescent="0.25">
      <c r="I13594">
        <v>13593</v>
      </c>
      <c r="J13594" s="6" t="s">
        <v>3559</v>
      </c>
      <c r="K13594" s="6" t="s">
        <v>51251</v>
      </c>
      <c r="L13594" s="6" t="s">
        <v>90</v>
      </c>
      <c r="M13594" s="6" t="s">
        <v>30418</v>
      </c>
      <c r="N13594" s="6" t="s">
        <v>61767</v>
      </c>
      <c r="O13594" s="6" t="s">
        <v>79278</v>
      </c>
    </row>
    <row r="13595" spans="9:15" x14ac:dyDescent="0.25">
      <c r="I13595">
        <v>13594</v>
      </c>
      <c r="J13595" s="6" t="s">
        <v>30419</v>
      </c>
      <c r="K13595" s="6" t="s">
        <v>49082</v>
      </c>
      <c r="L13595" s="6" t="s">
        <v>51579</v>
      </c>
      <c r="M13595" s="6" t="s">
        <v>30420</v>
      </c>
      <c r="N13595" s="6" t="s">
        <v>61768</v>
      </c>
      <c r="O13595" s="6" t="s">
        <v>79279</v>
      </c>
    </row>
    <row r="13596" spans="9:15" x14ac:dyDescent="0.25">
      <c r="I13596">
        <v>13595</v>
      </c>
      <c r="J13596" s="6" t="s">
        <v>30421</v>
      </c>
      <c r="K13596" s="6" t="s">
        <v>50449</v>
      </c>
      <c r="L13596" s="6" t="s">
        <v>90</v>
      </c>
      <c r="M13596" s="6" t="s">
        <v>30422</v>
      </c>
      <c r="N13596" s="6" t="s">
        <v>61769</v>
      </c>
      <c r="O13596" s="6" t="s">
        <v>79280</v>
      </c>
    </row>
    <row r="13597" spans="9:15" x14ac:dyDescent="0.25">
      <c r="I13597">
        <v>13596</v>
      </c>
      <c r="J13597" s="6" t="s">
        <v>30423</v>
      </c>
      <c r="K13597" s="6" t="s">
        <v>51465</v>
      </c>
      <c r="L13597" s="6" t="s">
        <v>52446</v>
      </c>
      <c r="M13597" s="6" t="s">
        <v>30424</v>
      </c>
      <c r="N13597" s="6" t="s">
        <v>61770</v>
      </c>
      <c r="O13597" s="6" t="s">
        <v>79281</v>
      </c>
    </row>
    <row r="13598" spans="9:15" x14ac:dyDescent="0.25">
      <c r="I13598">
        <v>13597</v>
      </c>
      <c r="J13598" s="6" t="s">
        <v>30425</v>
      </c>
      <c r="K13598" s="6" t="s">
        <v>50355</v>
      </c>
      <c r="L13598" s="6" t="s">
        <v>52292</v>
      </c>
      <c r="M13598" s="6" t="s">
        <v>30426</v>
      </c>
      <c r="N13598" s="6" t="s">
        <v>61771</v>
      </c>
      <c r="O13598" s="6" t="s">
        <v>79282</v>
      </c>
    </row>
    <row r="13599" spans="9:15" x14ac:dyDescent="0.25">
      <c r="I13599">
        <v>13598</v>
      </c>
      <c r="J13599" s="6" t="s">
        <v>30427</v>
      </c>
      <c r="K13599" s="6" t="s">
        <v>50182</v>
      </c>
      <c r="L13599" s="6" t="s">
        <v>49815</v>
      </c>
      <c r="M13599" s="6" t="s">
        <v>30428</v>
      </c>
      <c r="N13599" s="6" t="s">
        <v>61772</v>
      </c>
      <c r="O13599" s="6" t="s">
        <v>79283</v>
      </c>
    </row>
    <row r="13600" spans="9:15" x14ac:dyDescent="0.25">
      <c r="I13600">
        <v>13599</v>
      </c>
      <c r="J13600" s="6" t="s">
        <v>30429</v>
      </c>
      <c r="K13600" s="6" t="s">
        <v>51288</v>
      </c>
      <c r="L13600" s="6" t="s">
        <v>90</v>
      </c>
      <c r="M13600" s="6" t="s">
        <v>30430</v>
      </c>
      <c r="N13600" s="6" t="s">
        <v>61599</v>
      </c>
      <c r="O13600" s="6" t="s">
        <v>79284</v>
      </c>
    </row>
    <row r="13601" spans="9:15" x14ac:dyDescent="0.25">
      <c r="I13601">
        <v>13600</v>
      </c>
      <c r="J13601" s="6" t="s">
        <v>30431</v>
      </c>
      <c r="K13601" s="6" t="s">
        <v>50755</v>
      </c>
      <c r="L13601" s="6" t="s">
        <v>50544</v>
      </c>
      <c r="M13601" s="6" t="s">
        <v>30432</v>
      </c>
      <c r="N13601" s="6" t="s">
        <v>61773</v>
      </c>
      <c r="O13601" s="6" t="s">
        <v>79285</v>
      </c>
    </row>
    <row r="13602" spans="9:15" x14ac:dyDescent="0.25">
      <c r="I13602">
        <v>13601</v>
      </c>
      <c r="J13602" s="6" t="s">
        <v>30433</v>
      </c>
      <c r="K13602" s="6" t="s">
        <v>48838</v>
      </c>
      <c r="L13602" s="6" t="s">
        <v>90</v>
      </c>
      <c r="M13602" s="6" t="s">
        <v>30434</v>
      </c>
      <c r="N13602" s="6" t="s">
        <v>61774</v>
      </c>
      <c r="O13602" s="6" t="s">
        <v>79286</v>
      </c>
    </row>
    <row r="13603" spans="9:15" x14ac:dyDescent="0.25">
      <c r="I13603">
        <v>13602</v>
      </c>
      <c r="J13603" s="6" t="s">
        <v>30435</v>
      </c>
      <c r="K13603" s="6" t="s">
        <v>50609</v>
      </c>
      <c r="L13603" s="6" t="s">
        <v>90</v>
      </c>
      <c r="M13603" s="6" t="s">
        <v>30436</v>
      </c>
      <c r="N13603" s="6" t="s">
        <v>53286</v>
      </c>
      <c r="O13603" s="6" t="s">
        <v>67140</v>
      </c>
    </row>
    <row r="13604" spans="9:15" x14ac:dyDescent="0.25">
      <c r="I13604">
        <v>13603</v>
      </c>
      <c r="J13604" s="6" t="s">
        <v>30437</v>
      </c>
      <c r="K13604" s="6" t="s">
        <v>50290</v>
      </c>
      <c r="L13604" s="6" t="s">
        <v>90</v>
      </c>
      <c r="M13604" s="6" t="s">
        <v>30438</v>
      </c>
      <c r="N13604" s="6" t="s">
        <v>61775</v>
      </c>
      <c r="O13604" s="6" t="s">
        <v>79287</v>
      </c>
    </row>
    <row r="13605" spans="9:15" x14ac:dyDescent="0.25">
      <c r="I13605">
        <v>13604</v>
      </c>
      <c r="J13605" s="6" t="s">
        <v>30439</v>
      </c>
      <c r="K13605" s="6" t="s">
        <v>50377</v>
      </c>
      <c r="L13605" s="6" t="s">
        <v>90</v>
      </c>
      <c r="M13605" s="6" t="s">
        <v>30440</v>
      </c>
      <c r="N13605" s="6" t="s">
        <v>90</v>
      </c>
      <c r="O13605" s="6" t="s">
        <v>79288</v>
      </c>
    </row>
    <row r="13606" spans="9:15" x14ac:dyDescent="0.25">
      <c r="I13606">
        <v>13605</v>
      </c>
      <c r="J13606" s="6" t="s">
        <v>30441</v>
      </c>
      <c r="K13606" s="6" t="s">
        <v>50055</v>
      </c>
      <c r="L13606" s="6" t="s">
        <v>51872</v>
      </c>
      <c r="M13606" s="6" t="s">
        <v>30442</v>
      </c>
      <c r="N13606" s="6" t="s">
        <v>61776</v>
      </c>
      <c r="O13606" s="6" t="s">
        <v>79289</v>
      </c>
    </row>
    <row r="13607" spans="9:15" x14ac:dyDescent="0.25">
      <c r="I13607">
        <v>13606</v>
      </c>
      <c r="J13607" s="6" t="s">
        <v>30443</v>
      </c>
      <c r="K13607" s="6" t="s">
        <v>52004</v>
      </c>
      <c r="L13607" s="6" t="s">
        <v>90</v>
      </c>
      <c r="M13607" s="6" t="s">
        <v>30444</v>
      </c>
      <c r="N13607" s="6" t="s">
        <v>58333</v>
      </c>
      <c r="O13607" s="6" t="s">
        <v>79290</v>
      </c>
    </row>
    <row r="13608" spans="9:15" x14ac:dyDescent="0.25">
      <c r="I13608">
        <v>13607</v>
      </c>
      <c r="J13608" s="6" t="s">
        <v>30445</v>
      </c>
      <c r="K13608" s="6" t="s">
        <v>51499</v>
      </c>
      <c r="L13608" s="6" t="s">
        <v>90</v>
      </c>
      <c r="M13608" s="6" t="s">
        <v>30446</v>
      </c>
      <c r="N13608" s="6" t="s">
        <v>61777</v>
      </c>
      <c r="O13608" s="6" t="s">
        <v>79291</v>
      </c>
    </row>
    <row r="13609" spans="9:15" x14ac:dyDescent="0.25">
      <c r="I13609">
        <v>13608</v>
      </c>
      <c r="J13609" s="6" t="s">
        <v>30447</v>
      </c>
      <c r="K13609" s="6" t="s">
        <v>50917</v>
      </c>
      <c r="L13609" s="6" t="s">
        <v>90</v>
      </c>
      <c r="M13609" s="6" t="s">
        <v>30448</v>
      </c>
      <c r="N13609" s="6" t="s">
        <v>61778</v>
      </c>
      <c r="O13609" s="6" t="s">
        <v>79292</v>
      </c>
    </row>
    <row r="13610" spans="9:15" x14ac:dyDescent="0.25">
      <c r="I13610">
        <v>13609</v>
      </c>
      <c r="J13610" s="6" t="s">
        <v>30449</v>
      </c>
      <c r="K13610" s="6" t="s">
        <v>51775</v>
      </c>
      <c r="L13610" s="6" t="s">
        <v>90</v>
      </c>
      <c r="M13610" s="6" t="s">
        <v>30450</v>
      </c>
      <c r="N13610" s="6" t="s">
        <v>90</v>
      </c>
      <c r="O13610" s="6" t="s">
        <v>71761</v>
      </c>
    </row>
    <row r="13611" spans="9:15" x14ac:dyDescent="0.25">
      <c r="I13611">
        <v>13610</v>
      </c>
      <c r="J13611" s="6" t="s">
        <v>30451</v>
      </c>
      <c r="K13611" s="6" t="s">
        <v>48733</v>
      </c>
      <c r="L13611" s="6" t="s">
        <v>90</v>
      </c>
      <c r="M13611" s="6" t="s">
        <v>30452</v>
      </c>
      <c r="N13611" s="6" t="s">
        <v>54134</v>
      </c>
      <c r="O13611" s="6" t="s">
        <v>79293</v>
      </c>
    </row>
    <row r="13612" spans="9:15" x14ac:dyDescent="0.25">
      <c r="I13612">
        <v>13611</v>
      </c>
      <c r="J13612" s="6" t="s">
        <v>30453</v>
      </c>
      <c r="K13612" s="6" t="s">
        <v>52110</v>
      </c>
      <c r="L13612" s="6" t="s">
        <v>90</v>
      </c>
      <c r="M13612" s="6" t="s">
        <v>30454</v>
      </c>
      <c r="N13612" s="6" t="s">
        <v>59880</v>
      </c>
      <c r="O13612" s="6" t="s">
        <v>79294</v>
      </c>
    </row>
    <row r="13613" spans="9:15" x14ac:dyDescent="0.25">
      <c r="I13613">
        <v>13612</v>
      </c>
      <c r="J13613" s="6" t="s">
        <v>30455</v>
      </c>
      <c r="K13613" s="6" t="s">
        <v>48791</v>
      </c>
      <c r="L13613" s="6" t="s">
        <v>90</v>
      </c>
      <c r="M13613" s="6" t="s">
        <v>30456</v>
      </c>
      <c r="N13613" s="6" t="s">
        <v>61779</v>
      </c>
      <c r="O13613" s="6" t="s">
        <v>79295</v>
      </c>
    </row>
    <row r="13614" spans="9:15" x14ac:dyDescent="0.25">
      <c r="I13614">
        <v>13613</v>
      </c>
      <c r="J13614" s="6" t="s">
        <v>30457</v>
      </c>
      <c r="K13614" s="6" t="s">
        <v>50059</v>
      </c>
      <c r="L13614" s="6" t="s">
        <v>90</v>
      </c>
      <c r="M13614" s="6" t="s">
        <v>30458</v>
      </c>
      <c r="N13614" s="6" t="s">
        <v>61780</v>
      </c>
      <c r="O13614" s="6" t="s">
        <v>79296</v>
      </c>
    </row>
    <row r="13615" spans="9:15" x14ac:dyDescent="0.25">
      <c r="I13615">
        <v>13614</v>
      </c>
      <c r="J13615" s="6" t="s">
        <v>30459</v>
      </c>
      <c r="K13615" s="6" t="s">
        <v>49078</v>
      </c>
      <c r="L13615" s="6" t="s">
        <v>90</v>
      </c>
      <c r="M13615" s="6" t="s">
        <v>30460</v>
      </c>
      <c r="N13615" s="6" t="s">
        <v>90</v>
      </c>
      <c r="O13615" s="6" t="s">
        <v>79297</v>
      </c>
    </row>
    <row r="13616" spans="9:15" x14ac:dyDescent="0.25">
      <c r="I13616">
        <v>13615</v>
      </c>
      <c r="J13616" s="6" t="s">
        <v>30461</v>
      </c>
      <c r="K13616" s="6" t="s">
        <v>51120</v>
      </c>
      <c r="L13616" s="6" t="s">
        <v>51116</v>
      </c>
      <c r="M13616" s="6" t="s">
        <v>30462</v>
      </c>
      <c r="N13616" s="6" t="s">
        <v>56724</v>
      </c>
      <c r="O13616" s="6" t="s">
        <v>67478</v>
      </c>
    </row>
    <row r="13617" spans="9:15" x14ac:dyDescent="0.25">
      <c r="I13617">
        <v>13616</v>
      </c>
      <c r="J13617" s="6" t="s">
        <v>30463</v>
      </c>
      <c r="K13617" s="6" t="s">
        <v>50209</v>
      </c>
      <c r="L13617" s="6" t="s">
        <v>90</v>
      </c>
      <c r="M13617" s="6" t="s">
        <v>30464</v>
      </c>
      <c r="N13617" s="6" t="s">
        <v>61781</v>
      </c>
      <c r="O13617" s="6" t="s">
        <v>79298</v>
      </c>
    </row>
    <row r="13618" spans="9:15" x14ac:dyDescent="0.25">
      <c r="I13618">
        <v>13617</v>
      </c>
      <c r="J13618" s="6" t="s">
        <v>30465</v>
      </c>
      <c r="K13618" s="6" t="s">
        <v>51819</v>
      </c>
      <c r="L13618" s="6" t="s">
        <v>51897</v>
      </c>
      <c r="M13618" s="6" t="s">
        <v>30466</v>
      </c>
      <c r="N13618" s="6" t="s">
        <v>61782</v>
      </c>
      <c r="O13618" s="6" t="s">
        <v>79299</v>
      </c>
    </row>
    <row r="13619" spans="9:15" x14ac:dyDescent="0.25">
      <c r="I13619">
        <v>13618</v>
      </c>
      <c r="J13619" s="6" t="s">
        <v>30467</v>
      </c>
      <c r="K13619" s="6" t="s">
        <v>52554</v>
      </c>
      <c r="L13619" s="6" t="s">
        <v>90</v>
      </c>
      <c r="M13619" s="6" t="s">
        <v>30468</v>
      </c>
      <c r="N13619" s="6" t="s">
        <v>61783</v>
      </c>
      <c r="O13619" s="6" t="s">
        <v>79300</v>
      </c>
    </row>
    <row r="13620" spans="9:15" x14ac:dyDescent="0.25">
      <c r="I13620">
        <v>13619</v>
      </c>
      <c r="J13620" s="6" t="s">
        <v>30469</v>
      </c>
      <c r="K13620" s="6" t="s">
        <v>51817</v>
      </c>
      <c r="L13620" s="6" t="s">
        <v>51503</v>
      </c>
      <c r="M13620" s="6" t="s">
        <v>30470</v>
      </c>
      <c r="N13620" s="6" t="s">
        <v>61784</v>
      </c>
      <c r="O13620" s="6" t="s">
        <v>70219</v>
      </c>
    </row>
    <row r="13621" spans="9:15" x14ac:dyDescent="0.25">
      <c r="I13621">
        <v>13620</v>
      </c>
      <c r="J13621" s="6" t="s">
        <v>30471</v>
      </c>
      <c r="K13621" s="6" t="s">
        <v>52481</v>
      </c>
      <c r="L13621" s="6" t="s">
        <v>52520</v>
      </c>
      <c r="M13621" s="6" t="s">
        <v>30472</v>
      </c>
      <c r="N13621" s="6" t="s">
        <v>61785</v>
      </c>
      <c r="O13621" s="6" t="s">
        <v>79301</v>
      </c>
    </row>
    <row r="13622" spans="9:15" x14ac:dyDescent="0.25">
      <c r="I13622">
        <v>13621</v>
      </c>
      <c r="J13622" s="6" t="s">
        <v>30473</v>
      </c>
      <c r="K13622" s="6" t="s">
        <v>51066</v>
      </c>
      <c r="L13622" s="6" t="s">
        <v>51463</v>
      </c>
      <c r="M13622" s="6" t="s">
        <v>30474</v>
      </c>
      <c r="N13622" s="6" t="s">
        <v>61786</v>
      </c>
      <c r="O13622" s="6" t="s">
        <v>69196</v>
      </c>
    </row>
    <row r="13623" spans="9:15" x14ac:dyDescent="0.25">
      <c r="I13623">
        <v>13622</v>
      </c>
      <c r="J13623" s="6" t="s">
        <v>30475</v>
      </c>
      <c r="K13623" s="6" t="s">
        <v>49723</v>
      </c>
      <c r="L13623" s="6" t="s">
        <v>90</v>
      </c>
      <c r="M13623" s="6" t="s">
        <v>30476</v>
      </c>
      <c r="N13623" s="6" t="s">
        <v>61787</v>
      </c>
      <c r="O13623" s="6" t="s">
        <v>79302</v>
      </c>
    </row>
    <row r="13624" spans="9:15" x14ac:dyDescent="0.25">
      <c r="I13624">
        <v>13623</v>
      </c>
      <c r="J13624" s="6" t="s">
        <v>30477</v>
      </c>
      <c r="K13624" s="6" t="s">
        <v>49931</v>
      </c>
      <c r="L13624" s="6" t="s">
        <v>90</v>
      </c>
      <c r="M13624" s="6" t="s">
        <v>30478</v>
      </c>
      <c r="N13624" s="6" t="s">
        <v>61788</v>
      </c>
      <c r="O13624" s="6" t="s">
        <v>79303</v>
      </c>
    </row>
    <row r="13625" spans="9:15" x14ac:dyDescent="0.25">
      <c r="I13625">
        <v>13624</v>
      </c>
      <c r="J13625" s="6" t="s">
        <v>30479</v>
      </c>
      <c r="K13625" s="6" t="s">
        <v>51263</v>
      </c>
      <c r="L13625" s="6" t="s">
        <v>90</v>
      </c>
      <c r="M13625" s="6" t="s">
        <v>30480</v>
      </c>
      <c r="N13625" s="6" t="s">
        <v>61789</v>
      </c>
      <c r="O13625" s="6" t="s">
        <v>79304</v>
      </c>
    </row>
    <row r="13626" spans="9:15" x14ac:dyDescent="0.25">
      <c r="I13626">
        <v>13625</v>
      </c>
      <c r="J13626" s="6" t="s">
        <v>30481</v>
      </c>
      <c r="K13626" s="6" t="s">
        <v>50135</v>
      </c>
      <c r="L13626" s="6" t="s">
        <v>90</v>
      </c>
      <c r="M13626" s="6" t="s">
        <v>30482</v>
      </c>
      <c r="N13626" s="6" t="s">
        <v>61790</v>
      </c>
      <c r="O13626" s="6" t="s">
        <v>79305</v>
      </c>
    </row>
    <row r="13627" spans="9:15" x14ac:dyDescent="0.25">
      <c r="I13627">
        <v>13626</v>
      </c>
      <c r="J13627" s="6" t="s">
        <v>30483</v>
      </c>
      <c r="K13627" s="6" t="s">
        <v>52092</v>
      </c>
      <c r="L13627" s="6" t="s">
        <v>90</v>
      </c>
      <c r="M13627" s="6" t="s">
        <v>30484</v>
      </c>
      <c r="N13627" s="6" t="s">
        <v>90</v>
      </c>
      <c r="O13627" s="6" t="s">
        <v>79306</v>
      </c>
    </row>
    <row r="13628" spans="9:15" x14ac:dyDescent="0.25">
      <c r="I13628">
        <v>13627</v>
      </c>
      <c r="J13628" s="6" t="s">
        <v>30485</v>
      </c>
      <c r="K13628" s="6" t="s">
        <v>49919</v>
      </c>
      <c r="L13628" s="6" t="s">
        <v>49985</v>
      </c>
      <c r="M13628" s="6" t="s">
        <v>30486</v>
      </c>
      <c r="N13628" s="6" t="s">
        <v>90</v>
      </c>
      <c r="O13628" s="6" t="s">
        <v>69458</v>
      </c>
    </row>
    <row r="13629" spans="9:15" x14ac:dyDescent="0.25">
      <c r="I13629">
        <v>13628</v>
      </c>
      <c r="J13629" s="6" t="s">
        <v>30487</v>
      </c>
      <c r="K13629" s="6" t="s">
        <v>51301</v>
      </c>
      <c r="L13629" s="6" t="s">
        <v>51373</v>
      </c>
      <c r="M13629" s="6" t="s">
        <v>30488</v>
      </c>
      <c r="N13629" s="6" t="s">
        <v>61791</v>
      </c>
      <c r="O13629" s="6" t="s">
        <v>79307</v>
      </c>
    </row>
    <row r="13630" spans="9:15" x14ac:dyDescent="0.25">
      <c r="I13630">
        <v>13629</v>
      </c>
      <c r="J13630" s="6" t="s">
        <v>30489</v>
      </c>
      <c r="K13630" s="6" t="s">
        <v>49395</v>
      </c>
      <c r="L13630" s="6" t="s">
        <v>90</v>
      </c>
      <c r="M13630" s="6" t="s">
        <v>30490</v>
      </c>
      <c r="N13630" s="6" t="s">
        <v>61792</v>
      </c>
      <c r="O13630" s="6" t="s">
        <v>79308</v>
      </c>
    </row>
    <row r="13631" spans="9:15" x14ac:dyDescent="0.25">
      <c r="I13631">
        <v>13630</v>
      </c>
      <c r="J13631" s="6" t="s">
        <v>30491</v>
      </c>
      <c r="K13631" s="6" t="s">
        <v>51907</v>
      </c>
      <c r="L13631" s="6" t="s">
        <v>51867</v>
      </c>
      <c r="M13631" s="6" t="s">
        <v>30492</v>
      </c>
      <c r="N13631" s="6" t="s">
        <v>61793</v>
      </c>
      <c r="O13631" s="6" t="s">
        <v>79309</v>
      </c>
    </row>
    <row r="13632" spans="9:15" x14ac:dyDescent="0.25">
      <c r="I13632">
        <v>13631</v>
      </c>
      <c r="J13632" s="6" t="s">
        <v>30493</v>
      </c>
      <c r="K13632" s="6" t="s">
        <v>52427</v>
      </c>
      <c r="L13632" s="6" t="s">
        <v>90</v>
      </c>
      <c r="M13632" s="6" t="s">
        <v>30494</v>
      </c>
      <c r="N13632" s="6" t="s">
        <v>61794</v>
      </c>
      <c r="O13632" s="6" t="s">
        <v>79310</v>
      </c>
    </row>
    <row r="13633" spans="9:15" x14ac:dyDescent="0.25">
      <c r="I13633">
        <v>13632</v>
      </c>
      <c r="J13633" s="6" t="s">
        <v>30495</v>
      </c>
      <c r="K13633" s="6" t="s">
        <v>52369</v>
      </c>
      <c r="L13633" s="6" t="s">
        <v>90</v>
      </c>
      <c r="M13633" s="6" t="s">
        <v>30496</v>
      </c>
      <c r="N13633" s="6" t="s">
        <v>61795</v>
      </c>
      <c r="O13633" s="6" t="s">
        <v>79311</v>
      </c>
    </row>
    <row r="13634" spans="9:15" x14ac:dyDescent="0.25">
      <c r="I13634">
        <v>13633</v>
      </c>
      <c r="J13634" s="6" t="s">
        <v>30497</v>
      </c>
      <c r="K13634" s="6" t="s">
        <v>49155</v>
      </c>
      <c r="L13634" s="6" t="s">
        <v>90</v>
      </c>
      <c r="M13634" s="6" t="s">
        <v>30498</v>
      </c>
      <c r="N13634" s="6" t="s">
        <v>61796</v>
      </c>
      <c r="O13634" s="6" t="s">
        <v>79312</v>
      </c>
    </row>
    <row r="13635" spans="9:15" x14ac:dyDescent="0.25">
      <c r="I13635">
        <v>13634</v>
      </c>
      <c r="J13635" s="6" t="s">
        <v>30499</v>
      </c>
      <c r="K13635" s="6" t="s">
        <v>51737</v>
      </c>
      <c r="L13635" s="6" t="s">
        <v>51710</v>
      </c>
      <c r="M13635" s="6" t="s">
        <v>30500</v>
      </c>
      <c r="N13635" s="6" t="s">
        <v>61797</v>
      </c>
      <c r="O13635" s="6" t="s">
        <v>79313</v>
      </c>
    </row>
    <row r="13636" spans="9:15" x14ac:dyDescent="0.25">
      <c r="I13636">
        <v>13635</v>
      </c>
      <c r="J13636" s="6" t="s">
        <v>30501</v>
      </c>
      <c r="K13636" s="6" t="s">
        <v>52441</v>
      </c>
      <c r="L13636" s="6" t="s">
        <v>90</v>
      </c>
      <c r="M13636" s="6" t="s">
        <v>30502</v>
      </c>
      <c r="N13636" s="6" t="s">
        <v>90</v>
      </c>
      <c r="O13636" s="6" t="s">
        <v>79314</v>
      </c>
    </row>
    <row r="13637" spans="9:15" x14ac:dyDescent="0.25">
      <c r="I13637">
        <v>13636</v>
      </c>
      <c r="J13637" s="6" t="s">
        <v>30503</v>
      </c>
      <c r="K13637" s="6" t="s">
        <v>49666</v>
      </c>
      <c r="L13637" s="6" t="s">
        <v>90</v>
      </c>
      <c r="M13637" s="6" t="s">
        <v>30504</v>
      </c>
      <c r="N13637" s="6" t="s">
        <v>90</v>
      </c>
      <c r="O13637" s="6" t="s">
        <v>79315</v>
      </c>
    </row>
    <row r="13638" spans="9:15" x14ac:dyDescent="0.25">
      <c r="I13638">
        <v>13637</v>
      </c>
      <c r="J13638" s="6" t="s">
        <v>30505</v>
      </c>
      <c r="K13638" s="6" t="s">
        <v>48999</v>
      </c>
      <c r="L13638" s="6" t="s">
        <v>90</v>
      </c>
      <c r="M13638" s="6" t="s">
        <v>30506</v>
      </c>
      <c r="N13638" s="6" t="s">
        <v>61798</v>
      </c>
      <c r="O13638" s="6" t="s">
        <v>79316</v>
      </c>
    </row>
    <row r="13639" spans="9:15" x14ac:dyDescent="0.25">
      <c r="I13639">
        <v>13638</v>
      </c>
      <c r="J13639" s="6" t="s">
        <v>30507</v>
      </c>
      <c r="K13639" s="6" t="s">
        <v>49096</v>
      </c>
      <c r="L13639" s="6" t="s">
        <v>90</v>
      </c>
      <c r="M13639" s="6" t="s">
        <v>30508</v>
      </c>
      <c r="N13639" s="6" t="s">
        <v>61799</v>
      </c>
      <c r="O13639" s="6" t="s">
        <v>79317</v>
      </c>
    </row>
    <row r="13640" spans="9:15" x14ac:dyDescent="0.25">
      <c r="I13640">
        <v>13639</v>
      </c>
      <c r="J13640" s="6" t="s">
        <v>30509</v>
      </c>
      <c r="K13640" s="6" t="s">
        <v>52080</v>
      </c>
      <c r="L13640" s="6" t="s">
        <v>51217</v>
      </c>
      <c r="M13640" s="6" t="s">
        <v>30510</v>
      </c>
      <c r="N13640" s="6" t="s">
        <v>54058</v>
      </c>
      <c r="O13640" s="6" t="s">
        <v>79318</v>
      </c>
    </row>
    <row r="13641" spans="9:15" x14ac:dyDescent="0.25">
      <c r="I13641">
        <v>13640</v>
      </c>
      <c r="J13641" s="6" t="s">
        <v>30511</v>
      </c>
      <c r="K13641" s="6" t="s">
        <v>50508</v>
      </c>
      <c r="L13641" s="6" t="s">
        <v>50505</v>
      </c>
      <c r="M13641" s="6" t="s">
        <v>30512</v>
      </c>
      <c r="N13641" s="6" t="s">
        <v>61800</v>
      </c>
      <c r="O13641" s="6" t="s">
        <v>75972</v>
      </c>
    </row>
    <row r="13642" spans="9:15" x14ac:dyDescent="0.25">
      <c r="I13642">
        <v>13641</v>
      </c>
      <c r="J13642" s="6" t="s">
        <v>30513</v>
      </c>
      <c r="K13642" s="6" t="s">
        <v>49362</v>
      </c>
      <c r="L13642" s="6" t="s">
        <v>49362</v>
      </c>
      <c r="M13642" s="6" t="s">
        <v>30514</v>
      </c>
      <c r="N13642" s="6" t="s">
        <v>61801</v>
      </c>
      <c r="O13642" s="6" t="s">
        <v>75899</v>
      </c>
    </row>
    <row r="13643" spans="9:15" x14ac:dyDescent="0.25">
      <c r="I13643">
        <v>13642</v>
      </c>
      <c r="J13643" s="6" t="s">
        <v>30515</v>
      </c>
      <c r="K13643" s="6" t="s">
        <v>50725</v>
      </c>
      <c r="L13643" s="6" t="s">
        <v>50298</v>
      </c>
      <c r="M13643" s="6" t="s">
        <v>30516</v>
      </c>
      <c r="N13643" s="6" t="s">
        <v>61802</v>
      </c>
      <c r="O13643" s="6" t="s">
        <v>79319</v>
      </c>
    </row>
    <row r="13644" spans="9:15" x14ac:dyDescent="0.25">
      <c r="I13644">
        <v>13643</v>
      </c>
      <c r="J13644" s="6" t="s">
        <v>30517</v>
      </c>
      <c r="K13644" s="6" t="s">
        <v>51648</v>
      </c>
      <c r="L13644" s="6" t="s">
        <v>90</v>
      </c>
      <c r="M13644" s="6" t="s">
        <v>30518</v>
      </c>
      <c r="N13644" s="6" t="s">
        <v>61803</v>
      </c>
      <c r="O13644" s="6" t="s">
        <v>79320</v>
      </c>
    </row>
    <row r="13645" spans="9:15" x14ac:dyDescent="0.25">
      <c r="I13645">
        <v>13644</v>
      </c>
      <c r="J13645" s="6" t="s">
        <v>30519</v>
      </c>
      <c r="K13645" s="6" t="s">
        <v>49955</v>
      </c>
      <c r="L13645" s="6" t="s">
        <v>90</v>
      </c>
      <c r="M13645" s="6" t="s">
        <v>30520</v>
      </c>
      <c r="N13645" s="6" t="s">
        <v>61804</v>
      </c>
      <c r="O13645" s="6" t="s">
        <v>79321</v>
      </c>
    </row>
    <row r="13646" spans="9:15" x14ac:dyDescent="0.25">
      <c r="I13646">
        <v>13645</v>
      </c>
      <c r="J13646" s="6" t="s">
        <v>30521</v>
      </c>
      <c r="K13646" s="6" t="s">
        <v>52150</v>
      </c>
      <c r="L13646" s="6" t="s">
        <v>90</v>
      </c>
      <c r="M13646" s="6" t="s">
        <v>30522</v>
      </c>
      <c r="N13646" s="6" t="s">
        <v>61805</v>
      </c>
      <c r="O13646" s="6" t="s">
        <v>72853</v>
      </c>
    </row>
    <row r="13647" spans="9:15" x14ac:dyDescent="0.25">
      <c r="I13647">
        <v>13646</v>
      </c>
      <c r="J13647" s="6" t="s">
        <v>30523</v>
      </c>
      <c r="K13647" s="6" t="s">
        <v>49904</v>
      </c>
      <c r="L13647" s="6" t="s">
        <v>50137</v>
      </c>
      <c r="M13647" s="6" t="s">
        <v>30524</v>
      </c>
      <c r="N13647" s="6" t="s">
        <v>61806</v>
      </c>
      <c r="O13647" s="6" t="s">
        <v>79322</v>
      </c>
    </row>
    <row r="13648" spans="9:15" x14ac:dyDescent="0.25">
      <c r="I13648">
        <v>13647</v>
      </c>
      <c r="J13648" s="6" t="s">
        <v>30525</v>
      </c>
      <c r="K13648" s="6" t="s">
        <v>51923</v>
      </c>
      <c r="L13648" s="6" t="s">
        <v>51867</v>
      </c>
      <c r="M13648" s="6" t="s">
        <v>30526</v>
      </c>
      <c r="N13648" s="6" t="s">
        <v>61807</v>
      </c>
      <c r="O13648" s="6" t="s">
        <v>79323</v>
      </c>
    </row>
    <row r="13649" spans="9:15" x14ac:dyDescent="0.25">
      <c r="I13649">
        <v>13648</v>
      </c>
      <c r="J13649" s="6" t="s">
        <v>30527</v>
      </c>
      <c r="K13649" s="6" t="s">
        <v>52528</v>
      </c>
      <c r="L13649" s="6" t="s">
        <v>90</v>
      </c>
      <c r="M13649" s="6" t="s">
        <v>30528</v>
      </c>
      <c r="N13649" s="6" t="s">
        <v>61808</v>
      </c>
      <c r="O13649" s="6" t="s">
        <v>79324</v>
      </c>
    </row>
    <row r="13650" spans="9:15" x14ac:dyDescent="0.25">
      <c r="I13650">
        <v>13649</v>
      </c>
      <c r="J13650" s="6" t="s">
        <v>30529</v>
      </c>
      <c r="K13650" s="6" t="s">
        <v>50978</v>
      </c>
      <c r="L13650" s="6" t="s">
        <v>90</v>
      </c>
      <c r="M13650" s="6" t="s">
        <v>30530</v>
      </c>
      <c r="N13650" s="6" t="s">
        <v>61809</v>
      </c>
      <c r="O13650" s="6" t="s">
        <v>79325</v>
      </c>
    </row>
    <row r="13651" spans="9:15" x14ac:dyDescent="0.25">
      <c r="I13651">
        <v>13650</v>
      </c>
      <c r="J13651" s="6" t="s">
        <v>30531</v>
      </c>
      <c r="K13651" s="6" t="s">
        <v>50292</v>
      </c>
      <c r="L13651" s="6" t="s">
        <v>50335</v>
      </c>
      <c r="M13651" s="6" t="s">
        <v>30532</v>
      </c>
      <c r="N13651" s="6" t="s">
        <v>61810</v>
      </c>
      <c r="O13651" s="6" t="s">
        <v>79326</v>
      </c>
    </row>
    <row r="13652" spans="9:15" x14ac:dyDescent="0.25">
      <c r="I13652">
        <v>13651</v>
      </c>
      <c r="J13652" s="6" t="s">
        <v>30533</v>
      </c>
      <c r="K13652" s="6" t="s">
        <v>49324</v>
      </c>
      <c r="L13652" s="6" t="s">
        <v>49421</v>
      </c>
      <c r="M13652" s="6" t="s">
        <v>30534</v>
      </c>
      <c r="N13652" s="6" t="s">
        <v>61811</v>
      </c>
      <c r="O13652" s="6" t="s">
        <v>79327</v>
      </c>
    </row>
    <row r="13653" spans="9:15" x14ac:dyDescent="0.25">
      <c r="I13653">
        <v>13652</v>
      </c>
      <c r="J13653" s="6" t="s">
        <v>30535</v>
      </c>
      <c r="K13653" s="6" t="s">
        <v>51078</v>
      </c>
      <c r="L13653" s="6" t="s">
        <v>90</v>
      </c>
      <c r="M13653" s="6" t="s">
        <v>30536</v>
      </c>
      <c r="N13653" s="6" t="s">
        <v>61812</v>
      </c>
      <c r="O13653" s="6" t="s">
        <v>79328</v>
      </c>
    </row>
    <row r="13654" spans="9:15" x14ac:dyDescent="0.25">
      <c r="I13654">
        <v>13653</v>
      </c>
      <c r="J13654" s="6" t="s">
        <v>30537</v>
      </c>
      <c r="K13654" s="6" t="s">
        <v>52430</v>
      </c>
      <c r="L13654" s="6" t="s">
        <v>49330</v>
      </c>
      <c r="M13654" s="6" t="s">
        <v>30538</v>
      </c>
      <c r="N13654" s="6" t="s">
        <v>90</v>
      </c>
      <c r="O13654" s="6" t="s">
        <v>79329</v>
      </c>
    </row>
    <row r="13655" spans="9:15" x14ac:dyDescent="0.25">
      <c r="I13655">
        <v>13654</v>
      </c>
      <c r="J13655" s="6" t="s">
        <v>30539</v>
      </c>
      <c r="K13655" s="6" t="s">
        <v>51237</v>
      </c>
      <c r="L13655" s="6" t="s">
        <v>51180</v>
      </c>
      <c r="M13655" s="6" t="s">
        <v>30540</v>
      </c>
      <c r="N13655" s="6" t="s">
        <v>54760</v>
      </c>
      <c r="O13655" s="6" t="s">
        <v>79330</v>
      </c>
    </row>
    <row r="13656" spans="9:15" x14ac:dyDescent="0.25">
      <c r="I13656">
        <v>13655</v>
      </c>
      <c r="J13656" s="6" t="s">
        <v>30541</v>
      </c>
      <c r="K13656" s="6" t="s">
        <v>49455</v>
      </c>
      <c r="L13656" s="6" t="s">
        <v>51499</v>
      </c>
      <c r="M13656" s="6" t="s">
        <v>30542</v>
      </c>
      <c r="N13656" s="6" t="s">
        <v>61813</v>
      </c>
      <c r="O13656" s="6" t="s">
        <v>79331</v>
      </c>
    </row>
    <row r="13657" spans="9:15" x14ac:dyDescent="0.25">
      <c r="I13657">
        <v>13656</v>
      </c>
      <c r="J13657" s="6" t="s">
        <v>30543</v>
      </c>
      <c r="K13657" s="6" t="s">
        <v>51248</v>
      </c>
      <c r="L13657" s="6" t="s">
        <v>51191</v>
      </c>
      <c r="M13657" s="6" t="s">
        <v>30544</v>
      </c>
      <c r="N13657" s="6" t="s">
        <v>61814</v>
      </c>
      <c r="O13657" s="6" t="s">
        <v>79332</v>
      </c>
    </row>
    <row r="13658" spans="9:15" x14ac:dyDescent="0.25">
      <c r="I13658">
        <v>13657</v>
      </c>
      <c r="J13658" s="6" t="s">
        <v>30545</v>
      </c>
      <c r="K13658" s="6" t="s">
        <v>52052</v>
      </c>
      <c r="L13658" s="6" t="s">
        <v>90</v>
      </c>
      <c r="M13658" s="6" t="s">
        <v>30546</v>
      </c>
      <c r="N13658" s="6" t="s">
        <v>61815</v>
      </c>
      <c r="O13658" s="6" t="s">
        <v>79333</v>
      </c>
    </row>
    <row r="13659" spans="9:15" x14ac:dyDescent="0.25">
      <c r="I13659">
        <v>13658</v>
      </c>
      <c r="J13659" s="6" t="s">
        <v>30547</v>
      </c>
      <c r="K13659" s="6" t="s">
        <v>48658</v>
      </c>
      <c r="L13659" s="6" t="s">
        <v>90</v>
      </c>
      <c r="M13659" s="6" t="s">
        <v>30548</v>
      </c>
      <c r="N13659" s="6" t="s">
        <v>90</v>
      </c>
      <c r="O13659" s="6" t="s">
        <v>79334</v>
      </c>
    </row>
    <row r="13660" spans="9:15" x14ac:dyDescent="0.25">
      <c r="I13660">
        <v>13659</v>
      </c>
      <c r="J13660" s="6" t="s">
        <v>30549</v>
      </c>
      <c r="K13660" s="6" t="s">
        <v>52488</v>
      </c>
      <c r="L13660" s="6" t="s">
        <v>52438</v>
      </c>
      <c r="M13660" s="6" t="s">
        <v>30550</v>
      </c>
      <c r="N13660" s="6" t="s">
        <v>61816</v>
      </c>
      <c r="O13660" s="6" t="s">
        <v>79335</v>
      </c>
    </row>
    <row r="13661" spans="9:15" x14ac:dyDescent="0.25">
      <c r="I13661">
        <v>13660</v>
      </c>
      <c r="J13661" s="6" t="s">
        <v>30551</v>
      </c>
      <c r="K13661" s="6" t="s">
        <v>49509</v>
      </c>
      <c r="L13661" s="6" t="s">
        <v>49501</v>
      </c>
      <c r="M13661" s="6" t="s">
        <v>30552</v>
      </c>
      <c r="N13661" s="6" t="s">
        <v>61817</v>
      </c>
      <c r="O13661" s="6" t="s">
        <v>79336</v>
      </c>
    </row>
    <row r="13662" spans="9:15" x14ac:dyDescent="0.25">
      <c r="I13662">
        <v>13661</v>
      </c>
      <c r="J13662" s="6" t="s">
        <v>30553</v>
      </c>
      <c r="K13662" s="6" t="s">
        <v>50465</v>
      </c>
      <c r="L13662" s="6" t="s">
        <v>90</v>
      </c>
      <c r="M13662" s="6" t="s">
        <v>30554</v>
      </c>
      <c r="N13662" s="6" t="s">
        <v>90</v>
      </c>
      <c r="O13662" s="6" t="s">
        <v>78211</v>
      </c>
    </row>
    <row r="13663" spans="9:15" x14ac:dyDescent="0.25">
      <c r="I13663">
        <v>13662</v>
      </c>
      <c r="J13663" s="6" t="s">
        <v>30555</v>
      </c>
      <c r="K13663" s="6" t="s">
        <v>51315</v>
      </c>
      <c r="L13663" s="6" t="s">
        <v>90</v>
      </c>
      <c r="M13663" s="6" t="s">
        <v>30556</v>
      </c>
      <c r="N13663" s="6" t="s">
        <v>61818</v>
      </c>
      <c r="O13663" s="6" t="s">
        <v>79337</v>
      </c>
    </row>
    <row r="13664" spans="9:15" x14ac:dyDescent="0.25">
      <c r="I13664">
        <v>13663</v>
      </c>
      <c r="J13664" s="6" t="s">
        <v>30557</v>
      </c>
      <c r="K13664" s="6" t="s">
        <v>52467</v>
      </c>
      <c r="L13664" s="6" t="s">
        <v>90</v>
      </c>
      <c r="M13664" s="6" t="s">
        <v>30558</v>
      </c>
      <c r="N13664" s="6" t="s">
        <v>61819</v>
      </c>
      <c r="O13664" s="6" t="s">
        <v>79338</v>
      </c>
    </row>
    <row r="13665" spans="9:15" x14ac:dyDescent="0.25">
      <c r="I13665">
        <v>13664</v>
      </c>
      <c r="J13665" s="6" t="s">
        <v>30559</v>
      </c>
      <c r="K13665" s="6" t="s">
        <v>50038</v>
      </c>
      <c r="L13665" s="6" t="s">
        <v>50045</v>
      </c>
      <c r="M13665" s="6" t="s">
        <v>30560</v>
      </c>
      <c r="N13665" s="6" t="s">
        <v>61820</v>
      </c>
      <c r="O13665" s="6" t="s">
        <v>79339</v>
      </c>
    </row>
    <row r="13666" spans="9:15" x14ac:dyDescent="0.25">
      <c r="I13666">
        <v>13665</v>
      </c>
      <c r="J13666" s="6" t="s">
        <v>30561</v>
      </c>
      <c r="K13666" s="6" t="s">
        <v>49242</v>
      </c>
      <c r="L13666" s="6" t="s">
        <v>90</v>
      </c>
      <c r="M13666" s="6" t="s">
        <v>30562</v>
      </c>
      <c r="N13666" s="6" t="s">
        <v>61821</v>
      </c>
      <c r="O13666" s="6" t="s">
        <v>79340</v>
      </c>
    </row>
    <row r="13667" spans="9:15" x14ac:dyDescent="0.25">
      <c r="I13667">
        <v>13666</v>
      </c>
      <c r="J13667" s="6" t="s">
        <v>30563</v>
      </c>
      <c r="K13667" s="6" t="s">
        <v>50346</v>
      </c>
      <c r="L13667" s="6" t="s">
        <v>90</v>
      </c>
      <c r="M13667" s="6" t="s">
        <v>30564</v>
      </c>
      <c r="N13667" s="6" t="s">
        <v>53463</v>
      </c>
      <c r="O13667" s="6" t="s">
        <v>79341</v>
      </c>
    </row>
    <row r="13668" spans="9:15" x14ac:dyDescent="0.25">
      <c r="I13668">
        <v>13667</v>
      </c>
      <c r="J13668" s="6" t="s">
        <v>30565</v>
      </c>
      <c r="K13668" s="6" t="s">
        <v>50661</v>
      </c>
      <c r="L13668" s="6" t="s">
        <v>90</v>
      </c>
      <c r="M13668" s="6" t="s">
        <v>30566</v>
      </c>
      <c r="N13668" s="6" t="s">
        <v>61785</v>
      </c>
      <c r="O13668" s="6" t="s">
        <v>71570</v>
      </c>
    </row>
    <row r="13669" spans="9:15" x14ac:dyDescent="0.25">
      <c r="I13669">
        <v>13668</v>
      </c>
      <c r="J13669" s="6" t="s">
        <v>30567</v>
      </c>
      <c r="K13669" s="6" t="s">
        <v>51373</v>
      </c>
      <c r="L13669" s="6" t="s">
        <v>52150</v>
      </c>
      <c r="M13669" s="6" t="s">
        <v>30568</v>
      </c>
      <c r="N13669" s="6" t="s">
        <v>90</v>
      </c>
      <c r="O13669" s="6" t="s">
        <v>79342</v>
      </c>
    </row>
    <row r="13670" spans="9:15" x14ac:dyDescent="0.25">
      <c r="I13670">
        <v>13669</v>
      </c>
      <c r="J13670" s="6" t="s">
        <v>30569</v>
      </c>
      <c r="K13670" s="6" t="s">
        <v>49568</v>
      </c>
      <c r="L13670" s="6" t="s">
        <v>90</v>
      </c>
      <c r="M13670" s="6" t="s">
        <v>30570</v>
      </c>
      <c r="N13670" s="6" t="s">
        <v>90</v>
      </c>
      <c r="O13670" s="6" t="s">
        <v>79343</v>
      </c>
    </row>
    <row r="13671" spans="9:15" x14ac:dyDescent="0.25">
      <c r="I13671">
        <v>13670</v>
      </c>
      <c r="J13671" s="6" t="s">
        <v>30571</v>
      </c>
      <c r="K13671" s="6" t="s">
        <v>48791</v>
      </c>
      <c r="L13671" s="6" t="s">
        <v>50366</v>
      </c>
      <c r="M13671" s="6" t="s">
        <v>30572</v>
      </c>
      <c r="N13671" s="6" t="s">
        <v>61822</v>
      </c>
      <c r="O13671" s="6" t="s">
        <v>68063</v>
      </c>
    </row>
    <row r="13672" spans="9:15" x14ac:dyDescent="0.25">
      <c r="I13672">
        <v>13671</v>
      </c>
      <c r="J13672" s="6" t="s">
        <v>30573</v>
      </c>
      <c r="K13672" s="6" t="s">
        <v>50644</v>
      </c>
      <c r="L13672" s="6" t="s">
        <v>90</v>
      </c>
      <c r="M13672" s="6" t="s">
        <v>30574</v>
      </c>
      <c r="N13672" s="6" t="s">
        <v>61823</v>
      </c>
      <c r="O13672" s="6" t="s">
        <v>79344</v>
      </c>
    </row>
    <row r="13673" spans="9:15" x14ac:dyDescent="0.25">
      <c r="I13673">
        <v>13672</v>
      </c>
      <c r="J13673" s="6" t="s">
        <v>30575</v>
      </c>
      <c r="K13673" s="6" t="s">
        <v>50110</v>
      </c>
      <c r="L13673" s="6" t="s">
        <v>90</v>
      </c>
      <c r="M13673" s="6" t="s">
        <v>30576</v>
      </c>
      <c r="N13673" s="6" t="s">
        <v>61824</v>
      </c>
      <c r="O13673" s="6" t="s">
        <v>79345</v>
      </c>
    </row>
    <row r="13674" spans="9:15" x14ac:dyDescent="0.25">
      <c r="I13674">
        <v>13673</v>
      </c>
      <c r="J13674" s="6" t="s">
        <v>30577</v>
      </c>
      <c r="K13674" s="6" t="s">
        <v>52269</v>
      </c>
      <c r="L13674" s="6" t="s">
        <v>51418</v>
      </c>
      <c r="M13674" s="6" t="s">
        <v>30578</v>
      </c>
      <c r="N13674" s="6" t="s">
        <v>61825</v>
      </c>
      <c r="O13674" s="6" t="s">
        <v>79346</v>
      </c>
    </row>
    <row r="13675" spans="9:15" x14ac:dyDescent="0.25">
      <c r="I13675">
        <v>13674</v>
      </c>
      <c r="J13675" s="6" t="s">
        <v>30579</v>
      </c>
      <c r="K13675" s="6" t="s">
        <v>49973</v>
      </c>
      <c r="L13675" s="6" t="s">
        <v>90</v>
      </c>
      <c r="M13675" s="6" t="s">
        <v>30580</v>
      </c>
      <c r="N13675" s="6" t="s">
        <v>61826</v>
      </c>
      <c r="O13675" s="6" t="s">
        <v>79347</v>
      </c>
    </row>
    <row r="13676" spans="9:15" x14ac:dyDescent="0.25">
      <c r="I13676">
        <v>13675</v>
      </c>
      <c r="J13676" s="6" t="s">
        <v>30581</v>
      </c>
      <c r="K13676" s="6" t="s">
        <v>51569</v>
      </c>
      <c r="L13676" s="6" t="s">
        <v>90</v>
      </c>
      <c r="M13676" s="6" t="s">
        <v>30582</v>
      </c>
      <c r="N13676" s="6" t="s">
        <v>61827</v>
      </c>
      <c r="O13676" s="6" t="s">
        <v>79348</v>
      </c>
    </row>
    <row r="13677" spans="9:15" x14ac:dyDescent="0.25">
      <c r="I13677">
        <v>13676</v>
      </c>
      <c r="J13677" s="6" t="s">
        <v>30583</v>
      </c>
      <c r="K13677" s="6" t="s">
        <v>48887</v>
      </c>
      <c r="L13677" s="6" t="s">
        <v>49013</v>
      </c>
      <c r="M13677" s="6" t="s">
        <v>30584</v>
      </c>
      <c r="N13677" s="6" t="s">
        <v>61828</v>
      </c>
      <c r="O13677" s="6" t="s">
        <v>79349</v>
      </c>
    </row>
    <row r="13678" spans="9:15" x14ac:dyDescent="0.25">
      <c r="I13678">
        <v>13677</v>
      </c>
      <c r="J13678" s="6" t="s">
        <v>30585</v>
      </c>
      <c r="K13678" s="6" t="s">
        <v>51787</v>
      </c>
      <c r="L13678" s="6" t="s">
        <v>90</v>
      </c>
      <c r="M13678" s="6" t="s">
        <v>30586</v>
      </c>
      <c r="N13678" s="6" t="s">
        <v>61829</v>
      </c>
      <c r="O13678" s="6" t="s">
        <v>79350</v>
      </c>
    </row>
    <row r="13679" spans="9:15" x14ac:dyDescent="0.25">
      <c r="I13679">
        <v>13678</v>
      </c>
      <c r="J13679" s="6" t="s">
        <v>30587</v>
      </c>
      <c r="K13679" s="6" t="s">
        <v>50349</v>
      </c>
      <c r="L13679" s="6" t="s">
        <v>51664</v>
      </c>
      <c r="M13679" s="6" t="s">
        <v>30588</v>
      </c>
      <c r="N13679" s="6" t="s">
        <v>61088</v>
      </c>
      <c r="O13679" s="6" t="s">
        <v>78480</v>
      </c>
    </row>
    <row r="13680" spans="9:15" x14ac:dyDescent="0.25">
      <c r="I13680">
        <v>13679</v>
      </c>
      <c r="J13680" s="6" t="s">
        <v>30589</v>
      </c>
      <c r="K13680" s="6" t="s">
        <v>50895</v>
      </c>
      <c r="L13680" s="6" t="s">
        <v>90</v>
      </c>
      <c r="M13680" s="6" t="s">
        <v>30590</v>
      </c>
      <c r="N13680" s="6" t="s">
        <v>58989</v>
      </c>
      <c r="O13680" s="6" t="s">
        <v>79351</v>
      </c>
    </row>
    <row r="13681" spans="9:15" x14ac:dyDescent="0.25">
      <c r="I13681">
        <v>13680</v>
      </c>
      <c r="J13681" s="6" t="s">
        <v>30591</v>
      </c>
      <c r="K13681" s="6" t="s">
        <v>50419</v>
      </c>
      <c r="L13681" s="6" t="s">
        <v>52269</v>
      </c>
      <c r="M13681" s="6" t="s">
        <v>30592</v>
      </c>
      <c r="N13681" s="6" t="s">
        <v>55123</v>
      </c>
      <c r="O13681" s="6" t="s">
        <v>79352</v>
      </c>
    </row>
    <row r="13682" spans="9:15" x14ac:dyDescent="0.25">
      <c r="I13682">
        <v>13681</v>
      </c>
      <c r="J13682" s="6" t="s">
        <v>30593</v>
      </c>
      <c r="K13682" s="6" t="s">
        <v>49857</v>
      </c>
      <c r="L13682" s="6" t="s">
        <v>50385</v>
      </c>
      <c r="M13682" s="6" t="s">
        <v>30594</v>
      </c>
      <c r="N13682" s="6" t="s">
        <v>61830</v>
      </c>
      <c r="O13682" s="6" t="s">
        <v>79353</v>
      </c>
    </row>
    <row r="13683" spans="9:15" x14ac:dyDescent="0.25">
      <c r="I13683">
        <v>13682</v>
      </c>
      <c r="J13683" s="6" t="s">
        <v>30595</v>
      </c>
      <c r="K13683" s="6" t="s">
        <v>51747</v>
      </c>
      <c r="L13683" s="6" t="s">
        <v>90</v>
      </c>
      <c r="M13683" s="6" t="s">
        <v>30596</v>
      </c>
      <c r="N13683" s="6" t="s">
        <v>61831</v>
      </c>
      <c r="O13683" s="6" t="s">
        <v>79354</v>
      </c>
    </row>
    <row r="13684" spans="9:15" x14ac:dyDescent="0.25">
      <c r="I13684">
        <v>13683</v>
      </c>
      <c r="J13684" s="6" t="s">
        <v>30597</v>
      </c>
      <c r="K13684" s="6" t="s">
        <v>48935</v>
      </c>
      <c r="L13684" s="6" t="s">
        <v>90</v>
      </c>
      <c r="M13684" s="6" t="s">
        <v>30598</v>
      </c>
      <c r="N13684" s="6" t="s">
        <v>90</v>
      </c>
      <c r="O13684" s="6" t="s">
        <v>79355</v>
      </c>
    </row>
    <row r="13685" spans="9:15" x14ac:dyDescent="0.25">
      <c r="I13685">
        <v>13684</v>
      </c>
      <c r="J13685" s="6" t="s">
        <v>30599</v>
      </c>
      <c r="K13685" s="6" t="s">
        <v>48933</v>
      </c>
      <c r="L13685" s="6" t="s">
        <v>90</v>
      </c>
      <c r="M13685" s="6" t="s">
        <v>30600</v>
      </c>
      <c r="N13685" s="6" t="s">
        <v>61832</v>
      </c>
      <c r="O13685" s="6" t="s">
        <v>79356</v>
      </c>
    </row>
    <row r="13686" spans="9:15" x14ac:dyDescent="0.25">
      <c r="I13686">
        <v>13685</v>
      </c>
      <c r="J13686" s="6" t="s">
        <v>30601</v>
      </c>
      <c r="K13686" s="6" t="s">
        <v>52230</v>
      </c>
      <c r="L13686" s="6" t="s">
        <v>51919</v>
      </c>
      <c r="M13686" s="6" t="s">
        <v>30602</v>
      </c>
      <c r="N13686" s="6" t="s">
        <v>61833</v>
      </c>
      <c r="O13686" s="6" t="s">
        <v>79357</v>
      </c>
    </row>
    <row r="13687" spans="9:15" x14ac:dyDescent="0.25">
      <c r="I13687">
        <v>13686</v>
      </c>
      <c r="J13687" s="6" t="s">
        <v>30603</v>
      </c>
      <c r="K13687" s="6" t="s">
        <v>51817</v>
      </c>
      <c r="L13687" s="6" t="s">
        <v>90</v>
      </c>
      <c r="M13687" s="6" t="s">
        <v>30604</v>
      </c>
      <c r="N13687" s="6" t="s">
        <v>61834</v>
      </c>
      <c r="O13687" s="6" t="s">
        <v>79358</v>
      </c>
    </row>
    <row r="13688" spans="9:15" x14ac:dyDescent="0.25">
      <c r="I13688">
        <v>13687</v>
      </c>
      <c r="J13688" s="6" t="s">
        <v>30605</v>
      </c>
      <c r="K13688" s="6" t="s">
        <v>50284</v>
      </c>
      <c r="L13688" s="6" t="s">
        <v>90</v>
      </c>
      <c r="M13688" s="6" t="s">
        <v>30606</v>
      </c>
      <c r="N13688" s="6" t="s">
        <v>61835</v>
      </c>
      <c r="O13688" s="6" t="s">
        <v>79359</v>
      </c>
    </row>
    <row r="13689" spans="9:15" x14ac:dyDescent="0.25">
      <c r="I13689">
        <v>13688</v>
      </c>
      <c r="J13689" s="6" t="s">
        <v>30607</v>
      </c>
      <c r="K13689" s="6" t="s">
        <v>51529</v>
      </c>
      <c r="L13689" s="6" t="s">
        <v>51521</v>
      </c>
      <c r="M13689" s="6" t="s">
        <v>30608</v>
      </c>
      <c r="N13689" s="6" t="s">
        <v>90</v>
      </c>
      <c r="O13689" s="6" t="s">
        <v>79360</v>
      </c>
    </row>
    <row r="13690" spans="9:15" x14ac:dyDescent="0.25">
      <c r="I13690">
        <v>13689</v>
      </c>
      <c r="J13690" s="6" t="s">
        <v>30609</v>
      </c>
      <c r="K13690" s="6" t="s">
        <v>51553</v>
      </c>
      <c r="L13690" s="6" t="s">
        <v>90</v>
      </c>
      <c r="M13690" s="6" t="s">
        <v>30610</v>
      </c>
      <c r="N13690" s="6" t="s">
        <v>61836</v>
      </c>
      <c r="O13690" s="6" t="s">
        <v>79361</v>
      </c>
    </row>
    <row r="13691" spans="9:15" x14ac:dyDescent="0.25">
      <c r="I13691">
        <v>13690</v>
      </c>
      <c r="J13691" s="6" t="s">
        <v>30611</v>
      </c>
      <c r="K13691" s="6" t="s">
        <v>48808</v>
      </c>
      <c r="L13691" s="6" t="s">
        <v>90</v>
      </c>
      <c r="M13691" s="6" t="s">
        <v>30612</v>
      </c>
      <c r="N13691" s="6" t="s">
        <v>90</v>
      </c>
      <c r="O13691" s="6" t="s">
        <v>79362</v>
      </c>
    </row>
    <row r="13692" spans="9:15" x14ac:dyDescent="0.25">
      <c r="I13692">
        <v>13691</v>
      </c>
      <c r="J13692" s="6" t="s">
        <v>30473</v>
      </c>
      <c r="K13692" s="6" t="s">
        <v>52528</v>
      </c>
      <c r="L13692" s="6" t="s">
        <v>52513</v>
      </c>
      <c r="M13692" s="6" t="s">
        <v>30613</v>
      </c>
      <c r="N13692" s="6" t="s">
        <v>61786</v>
      </c>
      <c r="O13692" s="6" t="s">
        <v>69196</v>
      </c>
    </row>
    <row r="13693" spans="9:15" x14ac:dyDescent="0.25">
      <c r="I13693">
        <v>13692</v>
      </c>
      <c r="J13693" s="6" t="s">
        <v>30614</v>
      </c>
      <c r="K13693" s="6" t="s">
        <v>51274</v>
      </c>
      <c r="L13693" s="6" t="s">
        <v>50516</v>
      </c>
      <c r="M13693" s="6" t="s">
        <v>30615</v>
      </c>
      <c r="N13693" s="6" t="s">
        <v>61837</v>
      </c>
      <c r="O13693" s="6" t="s">
        <v>79363</v>
      </c>
    </row>
    <row r="13694" spans="9:15" x14ac:dyDescent="0.25">
      <c r="I13694">
        <v>13693</v>
      </c>
      <c r="J13694" s="6" t="s">
        <v>30616</v>
      </c>
      <c r="K13694" s="6" t="s">
        <v>50244</v>
      </c>
      <c r="L13694" s="6" t="s">
        <v>49318</v>
      </c>
      <c r="M13694" s="6" t="s">
        <v>30617</v>
      </c>
      <c r="N13694" s="6" t="s">
        <v>61838</v>
      </c>
      <c r="O13694" s="6" t="s">
        <v>79364</v>
      </c>
    </row>
    <row r="13695" spans="9:15" x14ac:dyDescent="0.25">
      <c r="I13695">
        <v>13694</v>
      </c>
      <c r="J13695" s="6" t="s">
        <v>30618</v>
      </c>
      <c r="K13695" s="6" t="s">
        <v>49629</v>
      </c>
      <c r="L13695" s="6" t="s">
        <v>90</v>
      </c>
      <c r="M13695" s="6" t="s">
        <v>30619</v>
      </c>
      <c r="N13695" s="6" t="s">
        <v>61839</v>
      </c>
      <c r="O13695" s="6" t="s">
        <v>79365</v>
      </c>
    </row>
    <row r="13696" spans="9:15" x14ac:dyDescent="0.25">
      <c r="I13696">
        <v>13695</v>
      </c>
      <c r="J13696" s="6" t="s">
        <v>30620</v>
      </c>
      <c r="K13696" s="6" t="s">
        <v>50361</v>
      </c>
      <c r="L13696" s="6" t="s">
        <v>90</v>
      </c>
      <c r="M13696" s="6" t="s">
        <v>30621</v>
      </c>
      <c r="N13696" s="6" t="s">
        <v>61840</v>
      </c>
      <c r="O13696" s="6" t="s">
        <v>79366</v>
      </c>
    </row>
    <row r="13697" spans="9:15" x14ac:dyDescent="0.25">
      <c r="I13697">
        <v>13696</v>
      </c>
      <c r="J13697" s="6" t="s">
        <v>30622</v>
      </c>
      <c r="K13697" s="6" t="s">
        <v>50980</v>
      </c>
      <c r="L13697" s="6" t="s">
        <v>90</v>
      </c>
      <c r="M13697" s="6" t="s">
        <v>30623</v>
      </c>
      <c r="N13697" s="6" t="s">
        <v>61841</v>
      </c>
      <c r="O13697" s="6" t="s">
        <v>79367</v>
      </c>
    </row>
    <row r="13698" spans="9:15" x14ac:dyDescent="0.25">
      <c r="I13698">
        <v>13697</v>
      </c>
      <c r="J13698" s="6" t="s">
        <v>30624</v>
      </c>
      <c r="K13698" s="6" t="s">
        <v>50609</v>
      </c>
      <c r="L13698" s="6" t="s">
        <v>52449</v>
      </c>
      <c r="M13698" s="6" t="s">
        <v>30625</v>
      </c>
      <c r="N13698" s="6" t="s">
        <v>53286</v>
      </c>
      <c r="O13698" s="6" t="s">
        <v>67140</v>
      </c>
    </row>
    <row r="13699" spans="9:15" x14ac:dyDescent="0.25">
      <c r="I13699">
        <v>13698</v>
      </c>
      <c r="J13699" s="6" t="s">
        <v>30626</v>
      </c>
      <c r="K13699" s="6" t="s">
        <v>48672</v>
      </c>
      <c r="L13699" s="6" t="s">
        <v>90</v>
      </c>
      <c r="M13699" s="6" t="s">
        <v>30627</v>
      </c>
      <c r="N13699" s="6" t="s">
        <v>61842</v>
      </c>
      <c r="O13699" s="6" t="s">
        <v>79368</v>
      </c>
    </row>
    <row r="13700" spans="9:15" x14ac:dyDescent="0.25">
      <c r="I13700">
        <v>13699</v>
      </c>
      <c r="J13700" s="6" t="s">
        <v>30628</v>
      </c>
      <c r="K13700" s="6" t="s">
        <v>52467</v>
      </c>
      <c r="L13700" s="6" t="s">
        <v>90</v>
      </c>
      <c r="M13700" s="6" t="s">
        <v>30629</v>
      </c>
      <c r="N13700" s="6" t="s">
        <v>90</v>
      </c>
      <c r="O13700" s="6" t="s">
        <v>79369</v>
      </c>
    </row>
    <row r="13701" spans="9:15" x14ac:dyDescent="0.25">
      <c r="I13701">
        <v>13700</v>
      </c>
      <c r="J13701" s="6" t="s">
        <v>30630</v>
      </c>
      <c r="K13701" s="6" t="s">
        <v>51473</v>
      </c>
      <c r="L13701" s="6" t="s">
        <v>90</v>
      </c>
      <c r="M13701" s="6" t="s">
        <v>30631</v>
      </c>
      <c r="N13701" s="6" t="s">
        <v>57861</v>
      </c>
      <c r="O13701" s="6" t="s">
        <v>79370</v>
      </c>
    </row>
    <row r="13702" spans="9:15" x14ac:dyDescent="0.25">
      <c r="I13702">
        <v>13701</v>
      </c>
      <c r="J13702" s="6" t="s">
        <v>30632</v>
      </c>
      <c r="K13702" s="6" t="s">
        <v>50207</v>
      </c>
      <c r="L13702" s="6" t="s">
        <v>90</v>
      </c>
      <c r="M13702" s="6" t="s">
        <v>30633</v>
      </c>
      <c r="N13702" s="6" t="s">
        <v>61843</v>
      </c>
      <c r="O13702" s="6" t="s">
        <v>79371</v>
      </c>
    </row>
    <row r="13703" spans="9:15" x14ac:dyDescent="0.25">
      <c r="I13703">
        <v>13702</v>
      </c>
      <c r="J13703" s="6" t="s">
        <v>30634</v>
      </c>
      <c r="K13703" s="6" t="s">
        <v>49435</v>
      </c>
      <c r="L13703" s="6" t="s">
        <v>90</v>
      </c>
      <c r="M13703" s="6" t="s">
        <v>30635</v>
      </c>
      <c r="N13703" s="6" t="s">
        <v>54181</v>
      </c>
      <c r="O13703" s="6" t="s">
        <v>79372</v>
      </c>
    </row>
    <row r="13704" spans="9:15" x14ac:dyDescent="0.25">
      <c r="I13704">
        <v>13703</v>
      </c>
      <c r="J13704" s="6" t="s">
        <v>30636</v>
      </c>
      <c r="K13704" s="6" t="s">
        <v>52499</v>
      </c>
      <c r="L13704" s="6" t="s">
        <v>90</v>
      </c>
      <c r="M13704" s="6" t="s">
        <v>30637</v>
      </c>
      <c r="N13704" s="6" t="s">
        <v>90</v>
      </c>
      <c r="O13704" s="6" t="s">
        <v>79373</v>
      </c>
    </row>
    <row r="13705" spans="9:15" x14ac:dyDescent="0.25">
      <c r="I13705">
        <v>13704</v>
      </c>
      <c r="J13705" s="6" t="s">
        <v>30638</v>
      </c>
      <c r="K13705" s="6" t="s">
        <v>49798</v>
      </c>
      <c r="L13705" s="6" t="s">
        <v>90</v>
      </c>
      <c r="M13705" s="6" t="s">
        <v>30639</v>
      </c>
      <c r="N13705" s="6" t="s">
        <v>61844</v>
      </c>
      <c r="O13705" s="6" t="s">
        <v>79374</v>
      </c>
    </row>
    <row r="13706" spans="9:15" x14ac:dyDescent="0.25">
      <c r="I13706">
        <v>13705</v>
      </c>
      <c r="J13706" s="6" t="s">
        <v>30640</v>
      </c>
      <c r="K13706" s="6" t="s">
        <v>48741</v>
      </c>
      <c r="L13706" s="6" t="s">
        <v>49190</v>
      </c>
      <c r="M13706" s="6" t="s">
        <v>30641</v>
      </c>
      <c r="N13706" s="6" t="s">
        <v>61845</v>
      </c>
      <c r="O13706" s="6" t="s">
        <v>79375</v>
      </c>
    </row>
    <row r="13707" spans="9:15" x14ac:dyDescent="0.25">
      <c r="I13707">
        <v>13706</v>
      </c>
      <c r="J13707" s="6" t="s">
        <v>30642</v>
      </c>
      <c r="K13707" s="6" t="s">
        <v>51434</v>
      </c>
      <c r="L13707" s="6" t="s">
        <v>51418</v>
      </c>
      <c r="M13707" s="6" t="s">
        <v>30643</v>
      </c>
      <c r="N13707" s="6" t="s">
        <v>61846</v>
      </c>
      <c r="O13707" s="6" t="s">
        <v>79376</v>
      </c>
    </row>
    <row r="13708" spans="9:15" x14ac:dyDescent="0.25">
      <c r="I13708">
        <v>13707</v>
      </c>
      <c r="J13708" s="6" t="s">
        <v>30644</v>
      </c>
      <c r="K13708" s="6" t="s">
        <v>51463</v>
      </c>
      <c r="L13708" s="6" t="s">
        <v>90</v>
      </c>
      <c r="M13708" s="6" t="s">
        <v>30645</v>
      </c>
      <c r="N13708" s="6" t="s">
        <v>61847</v>
      </c>
      <c r="O13708" s="6" t="s">
        <v>79377</v>
      </c>
    </row>
    <row r="13709" spans="9:15" x14ac:dyDescent="0.25">
      <c r="I13709">
        <v>13708</v>
      </c>
      <c r="J13709" s="6" t="s">
        <v>30646</v>
      </c>
      <c r="K13709" s="6" t="s">
        <v>51770</v>
      </c>
      <c r="L13709" s="6" t="s">
        <v>52297</v>
      </c>
      <c r="M13709" s="6" t="s">
        <v>30647</v>
      </c>
      <c r="N13709" s="6" t="s">
        <v>61848</v>
      </c>
      <c r="O13709" s="6" t="s">
        <v>79378</v>
      </c>
    </row>
    <row r="13710" spans="9:15" x14ac:dyDescent="0.25">
      <c r="I13710">
        <v>13709</v>
      </c>
      <c r="J13710" s="6" t="s">
        <v>30648</v>
      </c>
      <c r="K13710" s="6" t="s">
        <v>52539</v>
      </c>
      <c r="L13710" s="6" t="s">
        <v>90</v>
      </c>
      <c r="M13710" s="6" t="s">
        <v>30649</v>
      </c>
      <c r="N13710" s="6" t="s">
        <v>61849</v>
      </c>
      <c r="O13710" s="6" t="s">
        <v>70092</v>
      </c>
    </row>
    <row r="13711" spans="9:15" x14ac:dyDescent="0.25">
      <c r="I13711">
        <v>13710</v>
      </c>
      <c r="J13711" s="6" t="s">
        <v>30650</v>
      </c>
      <c r="K13711" s="6" t="s">
        <v>52106</v>
      </c>
      <c r="L13711" s="6" t="s">
        <v>90</v>
      </c>
      <c r="M13711" s="6" t="s">
        <v>30651</v>
      </c>
      <c r="N13711" s="6" t="s">
        <v>61850</v>
      </c>
      <c r="O13711" s="6" t="s">
        <v>75830</v>
      </c>
    </row>
    <row r="13712" spans="9:15" x14ac:dyDescent="0.25">
      <c r="I13712">
        <v>13711</v>
      </c>
      <c r="J13712" s="6" t="s">
        <v>30652</v>
      </c>
      <c r="K13712" s="6" t="s">
        <v>49145</v>
      </c>
      <c r="L13712" s="6" t="s">
        <v>90</v>
      </c>
      <c r="M13712" s="6" t="s">
        <v>30653</v>
      </c>
      <c r="N13712" s="6" t="s">
        <v>61851</v>
      </c>
      <c r="O13712" s="6" t="s">
        <v>79379</v>
      </c>
    </row>
    <row r="13713" spans="9:15" x14ac:dyDescent="0.25">
      <c r="I13713">
        <v>13712</v>
      </c>
      <c r="J13713" s="6" t="s">
        <v>30654</v>
      </c>
      <c r="K13713" s="6" t="s">
        <v>49572</v>
      </c>
      <c r="L13713" s="6" t="s">
        <v>49236</v>
      </c>
      <c r="M13713" s="6" t="s">
        <v>30655</v>
      </c>
      <c r="N13713" s="6" t="s">
        <v>61852</v>
      </c>
      <c r="O13713" s="6" t="s">
        <v>79380</v>
      </c>
    </row>
    <row r="13714" spans="9:15" x14ac:dyDescent="0.25">
      <c r="I13714">
        <v>13713</v>
      </c>
      <c r="J13714" s="6" t="s">
        <v>30656</v>
      </c>
      <c r="K13714" s="6" t="s">
        <v>49038</v>
      </c>
      <c r="L13714" s="6" t="s">
        <v>90</v>
      </c>
      <c r="M13714" s="6" t="s">
        <v>30657</v>
      </c>
      <c r="N13714" s="6" t="s">
        <v>61853</v>
      </c>
      <c r="O13714" s="6" t="s">
        <v>79381</v>
      </c>
    </row>
    <row r="13715" spans="9:15" x14ac:dyDescent="0.25">
      <c r="I13715">
        <v>13714</v>
      </c>
      <c r="J13715" s="6" t="s">
        <v>30658</v>
      </c>
      <c r="K13715" s="6" t="s">
        <v>50000</v>
      </c>
      <c r="L13715" s="6" t="s">
        <v>90</v>
      </c>
      <c r="M13715" s="6" t="s">
        <v>30659</v>
      </c>
      <c r="N13715" s="6" t="s">
        <v>61854</v>
      </c>
      <c r="O13715" s="6" t="s">
        <v>79382</v>
      </c>
    </row>
    <row r="13716" spans="9:15" x14ac:dyDescent="0.25">
      <c r="I13716">
        <v>13715</v>
      </c>
      <c r="J13716" s="6" t="s">
        <v>30660</v>
      </c>
      <c r="K13716" s="6" t="s">
        <v>51710</v>
      </c>
      <c r="L13716" s="6" t="s">
        <v>90</v>
      </c>
      <c r="M13716" s="6" t="s">
        <v>30661</v>
      </c>
      <c r="N13716" s="6" t="s">
        <v>90</v>
      </c>
      <c r="O13716" s="6" t="s">
        <v>79383</v>
      </c>
    </row>
    <row r="13717" spans="9:15" x14ac:dyDescent="0.25">
      <c r="I13717">
        <v>13716</v>
      </c>
      <c r="J13717" s="6" t="s">
        <v>30662</v>
      </c>
      <c r="K13717" s="6" t="s">
        <v>49566</v>
      </c>
      <c r="L13717" s="6" t="s">
        <v>49993</v>
      </c>
      <c r="M13717" s="6" t="s">
        <v>30663</v>
      </c>
      <c r="N13717" s="6" t="s">
        <v>61855</v>
      </c>
      <c r="O13717" s="6" t="s">
        <v>79384</v>
      </c>
    </row>
    <row r="13718" spans="9:15" x14ac:dyDescent="0.25">
      <c r="I13718">
        <v>13717</v>
      </c>
      <c r="J13718" s="6" t="s">
        <v>30664</v>
      </c>
      <c r="K13718" s="6" t="s">
        <v>48658</v>
      </c>
      <c r="L13718" s="6" t="s">
        <v>90</v>
      </c>
      <c r="M13718" s="6" t="s">
        <v>30665</v>
      </c>
      <c r="N13718" s="6" t="s">
        <v>90</v>
      </c>
      <c r="O13718" s="6" t="s">
        <v>79385</v>
      </c>
    </row>
    <row r="13719" spans="9:15" x14ac:dyDescent="0.25">
      <c r="I13719">
        <v>13718</v>
      </c>
      <c r="J13719" s="6" t="s">
        <v>30666</v>
      </c>
      <c r="K13719" s="6" t="s">
        <v>48817</v>
      </c>
      <c r="L13719" s="6" t="s">
        <v>52119</v>
      </c>
      <c r="M13719" s="6" t="s">
        <v>30667</v>
      </c>
      <c r="N13719" s="6" t="s">
        <v>61856</v>
      </c>
      <c r="O13719" s="6" t="s">
        <v>79386</v>
      </c>
    </row>
    <row r="13720" spans="9:15" x14ac:dyDescent="0.25">
      <c r="I13720">
        <v>13719</v>
      </c>
      <c r="J13720" s="6" t="s">
        <v>30668</v>
      </c>
      <c r="K13720" s="6" t="s">
        <v>50544</v>
      </c>
      <c r="L13720" s="6" t="s">
        <v>90</v>
      </c>
      <c r="M13720" s="6" t="s">
        <v>30669</v>
      </c>
      <c r="N13720" s="6" t="s">
        <v>61857</v>
      </c>
      <c r="O13720" s="6" t="s">
        <v>79387</v>
      </c>
    </row>
    <row r="13721" spans="9:15" x14ac:dyDescent="0.25">
      <c r="I13721">
        <v>13720</v>
      </c>
      <c r="J13721" s="6" t="s">
        <v>30670</v>
      </c>
      <c r="K13721" s="6" t="s">
        <v>50780</v>
      </c>
      <c r="L13721" s="6" t="s">
        <v>51701</v>
      </c>
      <c r="M13721" s="6" t="s">
        <v>30671</v>
      </c>
      <c r="N13721" s="6" t="s">
        <v>90</v>
      </c>
      <c r="O13721" s="6" t="s">
        <v>79388</v>
      </c>
    </row>
    <row r="13722" spans="9:15" x14ac:dyDescent="0.25">
      <c r="I13722">
        <v>13721</v>
      </c>
      <c r="J13722" s="6" t="s">
        <v>30672</v>
      </c>
      <c r="K13722" s="6" t="s">
        <v>50171</v>
      </c>
      <c r="L13722" s="6" t="s">
        <v>50310</v>
      </c>
      <c r="M13722" s="6" t="s">
        <v>30673</v>
      </c>
      <c r="N13722" s="6" t="s">
        <v>61858</v>
      </c>
      <c r="O13722" s="6" t="s">
        <v>79389</v>
      </c>
    </row>
    <row r="13723" spans="9:15" x14ac:dyDescent="0.25">
      <c r="I13723">
        <v>13722</v>
      </c>
      <c r="J13723" s="6" t="s">
        <v>30674</v>
      </c>
      <c r="K13723" s="6" t="s">
        <v>51312</v>
      </c>
      <c r="L13723" s="6" t="s">
        <v>48988</v>
      </c>
      <c r="M13723" s="6" t="s">
        <v>30675</v>
      </c>
      <c r="N13723" s="6" t="s">
        <v>90</v>
      </c>
      <c r="O13723" s="6" t="s">
        <v>79390</v>
      </c>
    </row>
    <row r="13724" spans="9:15" x14ac:dyDescent="0.25">
      <c r="I13724">
        <v>13723</v>
      </c>
      <c r="J13724" s="6" t="s">
        <v>30676</v>
      </c>
      <c r="K13724" s="6" t="s">
        <v>51513</v>
      </c>
      <c r="L13724" s="6" t="s">
        <v>90</v>
      </c>
      <c r="M13724" s="6" t="s">
        <v>30677</v>
      </c>
      <c r="N13724" s="6" t="s">
        <v>61859</v>
      </c>
      <c r="O13724" s="6" t="s">
        <v>79391</v>
      </c>
    </row>
    <row r="13725" spans="9:15" x14ac:dyDescent="0.25">
      <c r="I13725">
        <v>13724</v>
      </c>
      <c r="J13725" s="6" t="s">
        <v>30678</v>
      </c>
      <c r="K13725" s="6" t="s">
        <v>52411</v>
      </c>
      <c r="L13725" s="6" t="s">
        <v>90</v>
      </c>
      <c r="M13725" s="6" t="s">
        <v>30679</v>
      </c>
      <c r="N13725" s="6" t="s">
        <v>61860</v>
      </c>
      <c r="O13725" s="6" t="s">
        <v>79392</v>
      </c>
    </row>
    <row r="13726" spans="9:15" x14ac:dyDescent="0.25">
      <c r="I13726">
        <v>13725</v>
      </c>
      <c r="J13726" s="6" t="s">
        <v>30680</v>
      </c>
      <c r="K13726" s="6" t="s">
        <v>51131</v>
      </c>
      <c r="L13726" s="6" t="s">
        <v>90</v>
      </c>
      <c r="M13726" s="6" t="s">
        <v>30681</v>
      </c>
      <c r="N13726" s="6" t="s">
        <v>90</v>
      </c>
      <c r="O13726" s="6" t="s">
        <v>79393</v>
      </c>
    </row>
    <row r="13727" spans="9:15" x14ac:dyDescent="0.25">
      <c r="I13727">
        <v>13726</v>
      </c>
      <c r="J13727" s="6" t="s">
        <v>30682</v>
      </c>
      <c r="K13727" s="6" t="s">
        <v>49777</v>
      </c>
      <c r="L13727" s="6" t="s">
        <v>90</v>
      </c>
      <c r="M13727" s="6" t="s">
        <v>30683</v>
      </c>
      <c r="N13727" s="6" t="s">
        <v>61861</v>
      </c>
      <c r="O13727" s="6" t="s">
        <v>79394</v>
      </c>
    </row>
    <row r="13728" spans="9:15" x14ac:dyDescent="0.25">
      <c r="I13728">
        <v>13727</v>
      </c>
      <c r="J13728" s="6" t="s">
        <v>30684</v>
      </c>
      <c r="K13728" s="6" t="s">
        <v>52396</v>
      </c>
      <c r="L13728" s="6" t="s">
        <v>51972</v>
      </c>
      <c r="M13728" s="6" t="s">
        <v>30685</v>
      </c>
      <c r="N13728" s="6" t="s">
        <v>90</v>
      </c>
      <c r="O13728" s="6" t="s">
        <v>79395</v>
      </c>
    </row>
    <row r="13729" spans="9:15" x14ac:dyDescent="0.25">
      <c r="I13729">
        <v>13728</v>
      </c>
      <c r="J13729" s="6" t="s">
        <v>30686</v>
      </c>
      <c r="K13729" s="6" t="s">
        <v>48829</v>
      </c>
      <c r="L13729" s="6" t="s">
        <v>48660</v>
      </c>
      <c r="M13729" s="6" t="s">
        <v>30687</v>
      </c>
      <c r="N13729" s="6" t="s">
        <v>57290</v>
      </c>
      <c r="O13729" s="6" t="s">
        <v>72979</v>
      </c>
    </row>
    <row r="13730" spans="9:15" x14ac:dyDescent="0.25">
      <c r="I13730">
        <v>13729</v>
      </c>
      <c r="J13730" s="6" t="s">
        <v>30688</v>
      </c>
      <c r="K13730" s="6" t="s">
        <v>51220</v>
      </c>
      <c r="L13730" s="6" t="s">
        <v>90</v>
      </c>
      <c r="M13730" s="6" t="s">
        <v>30689</v>
      </c>
      <c r="N13730" s="6" t="s">
        <v>61862</v>
      </c>
      <c r="O13730" s="6" t="s">
        <v>79396</v>
      </c>
    </row>
    <row r="13731" spans="9:15" x14ac:dyDescent="0.25">
      <c r="I13731">
        <v>13730</v>
      </c>
      <c r="J13731" s="6" t="s">
        <v>30690</v>
      </c>
      <c r="K13731" s="6" t="s">
        <v>52507</v>
      </c>
      <c r="L13731" s="6" t="s">
        <v>52430</v>
      </c>
      <c r="M13731" s="6" t="s">
        <v>30691</v>
      </c>
      <c r="N13731" s="6" t="s">
        <v>61863</v>
      </c>
      <c r="O13731" s="6" t="s">
        <v>79051</v>
      </c>
    </row>
    <row r="13732" spans="9:15" x14ac:dyDescent="0.25">
      <c r="I13732">
        <v>13731</v>
      </c>
      <c r="J13732" s="6" t="s">
        <v>30692</v>
      </c>
      <c r="K13732" s="6" t="s">
        <v>49572</v>
      </c>
      <c r="L13732" s="6" t="s">
        <v>50449</v>
      </c>
      <c r="M13732" s="6" t="s">
        <v>30693</v>
      </c>
      <c r="N13732" s="6" t="s">
        <v>61864</v>
      </c>
      <c r="O13732" s="6" t="s">
        <v>79397</v>
      </c>
    </row>
    <row r="13733" spans="9:15" x14ac:dyDescent="0.25">
      <c r="I13733">
        <v>13732</v>
      </c>
      <c r="J13733" s="6" t="s">
        <v>30694</v>
      </c>
      <c r="K13733" s="6" t="s">
        <v>49926</v>
      </c>
      <c r="L13733" s="6" t="s">
        <v>49935</v>
      </c>
      <c r="M13733" s="6" t="s">
        <v>30695</v>
      </c>
      <c r="N13733" s="6" t="s">
        <v>61865</v>
      </c>
      <c r="O13733" s="6" t="s">
        <v>79398</v>
      </c>
    </row>
    <row r="13734" spans="9:15" x14ac:dyDescent="0.25">
      <c r="I13734">
        <v>13733</v>
      </c>
      <c r="J13734" s="6" t="s">
        <v>30696</v>
      </c>
      <c r="K13734" s="6" t="s">
        <v>50980</v>
      </c>
      <c r="L13734" s="6" t="s">
        <v>90</v>
      </c>
      <c r="M13734" s="6" t="s">
        <v>30697</v>
      </c>
      <c r="N13734" s="6" t="s">
        <v>61866</v>
      </c>
      <c r="O13734" s="6" t="s">
        <v>79399</v>
      </c>
    </row>
    <row r="13735" spans="9:15" x14ac:dyDescent="0.25">
      <c r="I13735">
        <v>13734</v>
      </c>
      <c r="J13735" s="6" t="s">
        <v>30698</v>
      </c>
      <c r="K13735" s="6" t="s">
        <v>48933</v>
      </c>
      <c r="L13735" s="6" t="s">
        <v>90</v>
      </c>
      <c r="M13735" s="6" t="s">
        <v>30699</v>
      </c>
      <c r="N13735" s="6" t="s">
        <v>90</v>
      </c>
      <c r="O13735" s="6" t="s">
        <v>79400</v>
      </c>
    </row>
    <row r="13736" spans="9:15" x14ac:dyDescent="0.25">
      <c r="I13736">
        <v>13735</v>
      </c>
      <c r="J13736" s="6" t="s">
        <v>30700</v>
      </c>
      <c r="K13736" s="6" t="s">
        <v>51461</v>
      </c>
      <c r="L13736" s="6" t="s">
        <v>90</v>
      </c>
      <c r="M13736" s="6" t="s">
        <v>30701</v>
      </c>
      <c r="N13736" s="6" t="s">
        <v>61867</v>
      </c>
      <c r="O13736" s="6" t="s">
        <v>79401</v>
      </c>
    </row>
    <row r="13737" spans="9:15" x14ac:dyDescent="0.25">
      <c r="I13737">
        <v>13736</v>
      </c>
      <c r="J13737" s="6" t="s">
        <v>30702</v>
      </c>
      <c r="K13737" s="6" t="s">
        <v>51630</v>
      </c>
      <c r="L13737" s="6" t="s">
        <v>90</v>
      </c>
      <c r="M13737" s="6" t="s">
        <v>30703</v>
      </c>
      <c r="N13737" s="6" t="s">
        <v>90</v>
      </c>
      <c r="O13737" s="6" t="s">
        <v>79402</v>
      </c>
    </row>
    <row r="13738" spans="9:15" x14ac:dyDescent="0.25">
      <c r="I13738">
        <v>13737</v>
      </c>
      <c r="J13738" s="6" t="s">
        <v>30704</v>
      </c>
      <c r="K13738" s="6" t="s">
        <v>51553</v>
      </c>
      <c r="L13738" s="6" t="s">
        <v>51461</v>
      </c>
      <c r="M13738" s="6" t="s">
        <v>30705</v>
      </c>
      <c r="N13738" s="6" t="s">
        <v>61868</v>
      </c>
      <c r="O13738" s="6" t="s">
        <v>79403</v>
      </c>
    </row>
    <row r="13739" spans="9:15" x14ac:dyDescent="0.25">
      <c r="I13739">
        <v>13738</v>
      </c>
      <c r="J13739" s="6" t="s">
        <v>30706</v>
      </c>
      <c r="K13739" s="6" t="s">
        <v>49459</v>
      </c>
      <c r="L13739" s="6" t="s">
        <v>51070</v>
      </c>
      <c r="M13739" s="6" t="s">
        <v>30707</v>
      </c>
      <c r="N13739" s="6" t="s">
        <v>61869</v>
      </c>
      <c r="O13739" s="6" t="s">
        <v>79404</v>
      </c>
    </row>
    <row r="13740" spans="9:15" x14ac:dyDescent="0.25">
      <c r="I13740">
        <v>13739</v>
      </c>
      <c r="J13740" s="6" t="s">
        <v>30708</v>
      </c>
      <c r="K13740" s="6" t="s">
        <v>51136</v>
      </c>
      <c r="L13740" s="6" t="s">
        <v>90</v>
      </c>
      <c r="M13740" s="6" t="s">
        <v>30709</v>
      </c>
      <c r="N13740" s="6" t="s">
        <v>53345</v>
      </c>
      <c r="O13740" s="6" t="s">
        <v>67218</v>
      </c>
    </row>
    <row r="13741" spans="9:15" x14ac:dyDescent="0.25">
      <c r="I13741">
        <v>13740</v>
      </c>
      <c r="J13741" s="6" t="s">
        <v>30710</v>
      </c>
      <c r="K13741" s="6" t="s">
        <v>51383</v>
      </c>
      <c r="L13741" s="6" t="s">
        <v>90</v>
      </c>
      <c r="M13741" s="6" t="s">
        <v>30711</v>
      </c>
      <c r="N13741" s="6" t="s">
        <v>90</v>
      </c>
      <c r="O13741" s="6" t="s">
        <v>79405</v>
      </c>
    </row>
    <row r="13742" spans="9:15" x14ac:dyDescent="0.25">
      <c r="I13742">
        <v>13741</v>
      </c>
      <c r="J13742" s="6" t="s">
        <v>30712</v>
      </c>
      <c r="K13742" s="6" t="s">
        <v>52445</v>
      </c>
      <c r="L13742" s="6" t="s">
        <v>90</v>
      </c>
      <c r="M13742" s="6" t="s">
        <v>30713</v>
      </c>
      <c r="N13742" s="6" t="s">
        <v>61870</v>
      </c>
      <c r="O13742" s="6" t="s">
        <v>79406</v>
      </c>
    </row>
    <row r="13743" spans="9:15" x14ac:dyDescent="0.25">
      <c r="I13743">
        <v>13742</v>
      </c>
      <c r="J13743" s="6" t="s">
        <v>30714</v>
      </c>
      <c r="K13743" s="6" t="s">
        <v>51525</v>
      </c>
      <c r="L13743" s="6" t="s">
        <v>90</v>
      </c>
      <c r="M13743" s="6" t="s">
        <v>30715</v>
      </c>
      <c r="N13743" s="6" t="s">
        <v>61871</v>
      </c>
      <c r="O13743" s="6" t="s">
        <v>79407</v>
      </c>
    </row>
    <row r="13744" spans="9:15" x14ac:dyDescent="0.25">
      <c r="I13744">
        <v>13743</v>
      </c>
      <c r="J13744" s="6" t="s">
        <v>30716</v>
      </c>
      <c r="K13744" s="6" t="s">
        <v>52489</v>
      </c>
      <c r="L13744" s="6" t="s">
        <v>90</v>
      </c>
      <c r="M13744" s="6" t="s">
        <v>30717</v>
      </c>
      <c r="N13744" s="6" t="s">
        <v>61872</v>
      </c>
      <c r="O13744" s="6" t="s">
        <v>79408</v>
      </c>
    </row>
    <row r="13745" spans="9:15" x14ac:dyDescent="0.25">
      <c r="I13745">
        <v>13744</v>
      </c>
      <c r="J13745" s="6" t="s">
        <v>30718</v>
      </c>
      <c r="K13745" s="6" t="s">
        <v>49599</v>
      </c>
      <c r="L13745" s="6" t="s">
        <v>90</v>
      </c>
      <c r="M13745" s="6" t="s">
        <v>30719</v>
      </c>
      <c r="N13745" s="6" t="s">
        <v>60249</v>
      </c>
      <c r="O13745" s="6" t="s">
        <v>79409</v>
      </c>
    </row>
    <row r="13746" spans="9:15" x14ac:dyDescent="0.25">
      <c r="I13746">
        <v>13745</v>
      </c>
      <c r="J13746" s="6" t="s">
        <v>30720</v>
      </c>
      <c r="K13746" s="6" t="s">
        <v>49258</v>
      </c>
      <c r="L13746" s="6" t="s">
        <v>90</v>
      </c>
      <c r="M13746" s="6" t="s">
        <v>30721</v>
      </c>
      <c r="N13746" s="6" t="s">
        <v>61873</v>
      </c>
      <c r="O13746" s="6" t="s">
        <v>79410</v>
      </c>
    </row>
    <row r="13747" spans="9:15" x14ac:dyDescent="0.25">
      <c r="I13747">
        <v>13746</v>
      </c>
      <c r="J13747" s="6" t="s">
        <v>30722</v>
      </c>
      <c r="K13747" s="6" t="s">
        <v>52187</v>
      </c>
      <c r="L13747" s="6" t="s">
        <v>51418</v>
      </c>
      <c r="M13747" s="6" t="s">
        <v>30723</v>
      </c>
      <c r="N13747" s="6" t="s">
        <v>61874</v>
      </c>
      <c r="O13747" s="6" t="s">
        <v>75305</v>
      </c>
    </row>
    <row r="13748" spans="9:15" x14ac:dyDescent="0.25">
      <c r="I13748">
        <v>13747</v>
      </c>
      <c r="J13748" s="6" t="s">
        <v>30724</v>
      </c>
      <c r="K13748" s="6" t="s">
        <v>48939</v>
      </c>
      <c r="L13748" s="6" t="s">
        <v>90</v>
      </c>
      <c r="M13748" s="6" t="s">
        <v>30725</v>
      </c>
      <c r="N13748" s="6" t="s">
        <v>61875</v>
      </c>
      <c r="O13748" s="6" t="s">
        <v>79411</v>
      </c>
    </row>
    <row r="13749" spans="9:15" x14ac:dyDescent="0.25">
      <c r="I13749">
        <v>13748</v>
      </c>
      <c r="J13749" s="6" t="s">
        <v>30726</v>
      </c>
      <c r="K13749" s="6" t="s">
        <v>52369</v>
      </c>
      <c r="L13749" s="6" t="s">
        <v>90</v>
      </c>
      <c r="M13749" s="6" t="s">
        <v>30727</v>
      </c>
      <c r="N13749" s="6" t="s">
        <v>61876</v>
      </c>
      <c r="O13749" s="6" t="s">
        <v>79412</v>
      </c>
    </row>
    <row r="13750" spans="9:15" x14ac:dyDescent="0.25">
      <c r="I13750">
        <v>13749</v>
      </c>
      <c r="J13750" s="6" t="s">
        <v>30728</v>
      </c>
      <c r="K13750" s="6" t="s">
        <v>51039</v>
      </c>
      <c r="L13750" s="6" t="s">
        <v>90</v>
      </c>
      <c r="M13750" s="6" t="s">
        <v>30729</v>
      </c>
      <c r="N13750" s="6" t="s">
        <v>90</v>
      </c>
      <c r="O13750" s="6" t="s">
        <v>79413</v>
      </c>
    </row>
    <row r="13751" spans="9:15" x14ac:dyDescent="0.25">
      <c r="I13751">
        <v>13750</v>
      </c>
      <c r="J13751" s="6" t="s">
        <v>30730</v>
      </c>
      <c r="K13751" s="6" t="s">
        <v>49794</v>
      </c>
      <c r="L13751" s="6" t="s">
        <v>90</v>
      </c>
      <c r="M13751" s="6" t="s">
        <v>30731</v>
      </c>
      <c r="N13751" s="6" t="s">
        <v>61877</v>
      </c>
      <c r="O13751" s="6" t="s">
        <v>79414</v>
      </c>
    </row>
    <row r="13752" spans="9:15" x14ac:dyDescent="0.25">
      <c r="I13752">
        <v>13751</v>
      </c>
      <c r="J13752" s="6" t="s">
        <v>30732</v>
      </c>
      <c r="K13752" s="6" t="s">
        <v>52140</v>
      </c>
      <c r="L13752" s="6" t="s">
        <v>50633</v>
      </c>
      <c r="M13752" s="6" t="s">
        <v>30733</v>
      </c>
      <c r="N13752" s="6" t="s">
        <v>61878</v>
      </c>
      <c r="O13752" s="6" t="s">
        <v>79415</v>
      </c>
    </row>
    <row r="13753" spans="9:15" x14ac:dyDescent="0.25">
      <c r="I13753">
        <v>13752</v>
      </c>
      <c r="J13753" s="6" t="s">
        <v>30734</v>
      </c>
      <c r="K13753" s="6" t="s">
        <v>51579</v>
      </c>
      <c r="L13753" s="6" t="s">
        <v>90</v>
      </c>
      <c r="M13753" s="6" t="s">
        <v>30735</v>
      </c>
      <c r="N13753" s="6" t="s">
        <v>61879</v>
      </c>
      <c r="O13753" s="6" t="s">
        <v>79416</v>
      </c>
    </row>
    <row r="13754" spans="9:15" x14ac:dyDescent="0.25">
      <c r="I13754">
        <v>13753</v>
      </c>
      <c r="J13754" s="6" t="s">
        <v>30736</v>
      </c>
      <c r="K13754" s="6" t="s">
        <v>49641</v>
      </c>
      <c r="L13754" s="6" t="s">
        <v>49629</v>
      </c>
      <c r="M13754" s="6" t="s">
        <v>30737</v>
      </c>
      <c r="N13754" s="6" t="s">
        <v>90</v>
      </c>
      <c r="O13754" s="6" t="s">
        <v>67421</v>
      </c>
    </row>
    <row r="13755" spans="9:15" x14ac:dyDescent="0.25">
      <c r="I13755">
        <v>13754</v>
      </c>
      <c r="J13755" s="6" t="s">
        <v>30738</v>
      </c>
      <c r="K13755" s="6" t="s">
        <v>49864</v>
      </c>
      <c r="L13755" s="6" t="s">
        <v>90</v>
      </c>
      <c r="M13755" s="6" t="s">
        <v>30739</v>
      </c>
      <c r="N13755" s="6" t="s">
        <v>61880</v>
      </c>
      <c r="O13755" s="6" t="s">
        <v>79417</v>
      </c>
    </row>
    <row r="13756" spans="9:15" x14ac:dyDescent="0.25">
      <c r="I13756">
        <v>13755</v>
      </c>
      <c r="J13756" s="6" t="s">
        <v>30740</v>
      </c>
      <c r="K13756" s="6" t="s">
        <v>52378</v>
      </c>
      <c r="L13756" s="6" t="s">
        <v>90</v>
      </c>
      <c r="M13756" s="6" t="s">
        <v>30741</v>
      </c>
      <c r="N13756" s="6" t="s">
        <v>60678</v>
      </c>
      <c r="O13756" s="6" t="s">
        <v>79418</v>
      </c>
    </row>
    <row r="13757" spans="9:15" x14ac:dyDescent="0.25">
      <c r="I13757">
        <v>13756</v>
      </c>
      <c r="J13757" s="6" t="s">
        <v>30742</v>
      </c>
      <c r="K13757" s="6" t="s">
        <v>52427</v>
      </c>
      <c r="L13757" s="6" t="s">
        <v>90</v>
      </c>
      <c r="M13757" s="6" t="s">
        <v>30743</v>
      </c>
      <c r="N13757" s="6" t="s">
        <v>61881</v>
      </c>
      <c r="O13757" s="6" t="s">
        <v>79419</v>
      </c>
    </row>
    <row r="13758" spans="9:15" x14ac:dyDescent="0.25">
      <c r="I13758">
        <v>13757</v>
      </c>
      <c r="J13758" s="6" t="s">
        <v>30744</v>
      </c>
      <c r="K13758" s="6" t="s">
        <v>52080</v>
      </c>
      <c r="L13758" s="6" t="s">
        <v>90</v>
      </c>
      <c r="M13758" s="6" t="s">
        <v>30745</v>
      </c>
      <c r="N13758" s="6" t="s">
        <v>57600</v>
      </c>
      <c r="O13758" s="6" t="s">
        <v>73447</v>
      </c>
    </row>
    <row r="13759" spans="9:15" x14ac:dyDescent="0.25">
      <c r="I13759">
        <v>13758</v>
      </c>
      <c r="J13759" s="6" t="s">
        <v>30746</v>
      </c>
      <c r="K13759" s="6" t="s">
        <v>50201</v>
      </c>
      <c r="L13759" s="6" t="s">
        <v>50419</v>
      </c>
      <c r="M13759" s="6" t="s">
        <v>30747</v>
      </c>
      <c r="N13759" s="6" t="s">
        <v>61882</v>
      </c>
      <c r="O13759" s="6" t="s">
        <v>79420</v>
      </c>
    </row>
    <row r="13760" spans="9:15" x14ac:dyDescent="0.25">
      <c r="I13760">
        <v>13759</v>
      </c>
      <c r="J13760" s="6" t="s">
        <v>30748</v>
      </c>
      <c r="K13760" s="6" t="s">
        <v>50298</v>
      </c>
      <c r="L13760" s="6" t="s">
        <v>50276</v>
      </c>
      <c r="M13760" s="6" t="s">
        <v>30749</v>
      </c>
      <c r="N13760" s="6" t="s">
        <v>61883</v>
      </c>
      <c r="O13760" s="6" t="s">
        <v>79421</v>
      </c>
    </row>
    <row r="13761" spans="9:15" x14ac:dyDescent="0.25">
      <c r="I13761">
        <v>13760</v>
      </c>
      <c r="J13761" s="6" t="s">
        <v>30750</v>
      </c>
      <c r="K13761" s="6" t="s">
        <v>49209</v>
      </c>
      <c r="L13761" s="6" t="s">
        <v>49222</v>
      </c>
      <c r="M13761" s="6" t="s">
        <v>30751</v>
      </c>
      <c r="N13761" s="6" t="s">
        <v>54329</v>
      </c>
      <c r="O13761" s="6" t="s">
        <v>69413</v>
      </c>
    </row>
    <row r="13762" spans="9:15" x14ac:dyDescent="0.25">
      <c r="I13762">
        <v>13761</v>
      </c>
      <c r="J13762" s="6" t="s">
        <v>30752</v>
      </c>
      <c r="K13762" s="6" t="s">
        <v>51847</v>
      </c>
      <c r="L13762" s="6" t="s">
        <v>50449</v>
      </c>
      <c r="M13762" s="6" t="s">
        <v>30753</v>
      </c>
      <c r="N13762" s="6" t="s">
        <v>61884</v>
      </c>
      <c r="O13762" s="6" t="s">
        <v>79422</v>
      </c>
    </row>
    <row r="13763" spans="9:15" x14ac:dyDescent="0.25">
      <c r="I13763">
        <v>13762</v>
      </c>
      <c r="J13763" s="6" t="s">
        <v>30754</v>
      </c>
      <c r="K13763" s="6" t="s">
        <v>51101</v>
      </c>
      <c r="L13763" s="6" t="s">
        <v>90</v>
      </c>
      <c r="M13763" s="6" t="s">
        <v>30755</v>
      </c>
      <c r="N13763" s="6" t="s">
        <v>58916</v>
      </c>
      <c r="O13763" s="6" t="s">
        <v>72250</v>
      </c>
    </row>
    <row r="13764" spans="9:15" x14ac:dyDescent="0.25">
      <c r="I13764">
        <v>13763</v>
      </c>
      <c r="J13764" s="6" t="s">
        <v>30756</v>
      </c>
      <c r="K13764" s="6" t="s">
        <v>48859</v>
      </c>
      <c r="L13764" s="6" t="s">
        <v>48913</v>
      </c>
      <c r="M13764" s="6" t="s">
        <v>30757</v>
      </c>
      <c r="N13764" s="6" t="s">
        <v>61885</v>
      </c>
      <c r="O13764" s="6" t="s">
        <v>79423</v>
      </c>
    </row>
    <row r="13765" spans="9:15" x14ac:dyDescent="0.25">
      <c r="I13765">
        <v>13764</v>
      </c>
      <c r="J13765" s="6" t="s">
        <v>30758</v>
      </c>
      <c r="K13765" s="6" t="s">
        <v>48676</v>
      </c>
      <c r="L13765" s="6" t="s">
        <v>50298</v>
      </c>
      <c r="M13765" s="6" t="s">
        <v>30759</v>
      </c>
      <c r="N13765" s="6" t="s">
        <v>61886</v>
      </c>
      <c r="O13765" s="6" t="s">
        <v>79424</v>
      </c>
    </row>
    <row r="13766" spans="9:15" x14ac:dyDescent="0.25">
      <c r="I13766">
        <v>13765</v>
      </c>
      <c r="J13766" s="6" t="s">
        <v>30760</v>
      </c>
      <c r="K13766" s="6" t="s">
        <v>49740</v>
      </c>
      <c r="L13766" s="6" t="s">
        <v>49744</v>
      </c>
      <c r="M13766" s="6" t="s">
        <v>30761</v>
      </c>
      <c r="N13766" s="6" t="s">
        <v>53821</v>
      </c>
      <c r="O13766" s="6" t="s">
        <v>67862</v>
      </c>
    </row>
    <row r="13767" spans="9:15" x14ac:dyDescent="0.25">
      <c r="I13767">
        <v>13766</v>
      </c>
      <c r="J13767" s="6" t="s">
        <v>30762</v>
      </c>
      <c r="K13767" s="6" t="s">
        <v>52102</v>
      </c>
      <c r="L13767" s="6" t="s">
        <v>90</v>
      </c>
      <c r="M13767" s="6" t="s">
        <v>30763</v>
      </c>
      <c r="N13767" s="6" t="s">
        <v>53532</v>
      </c>
      <c r="O13767" s="6" t="s">
        <v>79425</v>
      </c>
    </row>
    <row r="13768" spans="9:15" x14ac:dyDescent="0.25">
      <c r="I13768">
        <v>13767</v>
      </c>
      <c r="J13768" s="6" t="s">
        <v>30764</v>
      </c>
      <c r="K13768" s="6" t="s">
        <v>50766</v>
      </c>
      <c r="L13768" s="6" t="s">
        <v>51640</v>
      </c>
      <c r="M13768" s="6" t="s">
        <v>30765</v>
      </c>
      <c r="N13768" s="6" t="s">
        <v>61887</v>
      </c>
      <c r="O13768" s="6" t="s">
        <v>79426</v>
      </c>
    </row>
    <row r="13769" spans="9:15" x14ac:dyDescent="0.25">
      <c r="I13769">
        <v>13768</v>
      </c>
      <c r="J13769" s="6" t="s">
        <v>30766</v>
      </c>
      <c r="K13769" s="6" t="s">
        <v>49884</v>
      </c>
      <c r="L13769" s="6" t="s">
        <v>90</v>
      </c>
      <c r="M13769" s="6" t="s">
        <v>30767</v>
      </c>
      <c r="N13769" s="6" t="s">
        <v>61888</v>
      </c>
      <c r="O13769" s="6" t="s">
        <v>79427</v>
      </c>
    </row>
    <row r="13770" spans="9:15" x14ac:dyDescent="0.25">
      <c r="I13770">
        <v>13769</v>
      </c>
      <c r="J13770" s="6" t="s">
        <v>30768</v>
      </c>
      <c r="K13770" s="6" t="s">
        <v>49324</v>
      </c>
      <c r="L13770" s="6" t="s">
        <v>50419</v>
      </c>
      <c r="M13770" s="6" t="s">
        <v>30769</v>
      </c>
      <c r="N13770" s="6" t="s">
        <v>90</v>
      </c>
      <c r="O13770" s="6" t="s">
        <v>79428</v>
      </c>
    </row>
    <row r="13771" spans="9:15" x14ac:dyDescent="0.25">
      <c r="I13771">
        <v>13770</v>
      </c>
      <c r="J13771" s="6" t="s">
        <v>30770</v>
      </c>
      <c r="K13771" s="6" t="s">
        <v>48945</v>
      </c>
      <c r="L13771" s="6" t="s">
        <v>90</v>
      </c>
      <c r="M13771" s="6" t="s">
        <v>30771</v>
      </c>
      <c r="N13771" s="6" t="s">
        <v>90</v>
      </c>
      <c r="O13771" s="6" t="s">
        <v>74689</v>
      </c>
    </row>
    <row r="13772" spans="9:15" x14ac:dyDescent="0.25">
      <c r="I13772">
        <v>13771</v>
      </c>
      <c r="J13772" s="6" t="s">
        <v>30772</v>
      </c>
      <c r="K13772" s="6" t="s">
        <v>50186</v>
      </c>
      <c r="L13772" s="6" t="s">
        <v>50188</v>
      </c>
      <c r="M13772" s="6" t="s">
        <v>30773</v>
      </c>
      <c r="N13772" s="6" t="s">
        <v>61889</v>
      </c>
      <c r="O13772" s="6" t="s">
        <v>79429</v>
      </c>
    </row>
    <row r="13773" spans="9:15" x14ac:dyDescent="0.25">
      <c r="I13773">
        <v>13772</v>
      </c>
      <c r="J13773" s="6" t="s">
        <v>30774</v>
      </c>
      <c r="K13773" s="6" t="s">
        <v>50167</v>
      </c>
      <c r="L13773" s="6" t="s">
        <v>90</v>
      </c>
      <c r="M13773" s="6" t="s">
        <v>30775</v>
      </c>
      <c r="N13773" s="6" t="s">
        <v>61890</v>
      </c>
      <c r="O13773" s="6" t="s">
        <v>71862</v>
      </c>
    </row>
    <row r="13774" spans="9:15" x14ac:dyDescent="0.25">
      <c r="I13774">
        <v>13773</v>
      </c>
      <c r="J13774" s="6" t="s">
        <v>30776</v>
      </c>
      <c r="K13774" s="6" t="s">
        <v>48672</v>
      </c>
      <c r="L13774" s="6" t="s">
        <v>90</v>
      </c>
      <c r="M13774" s="6" t="s">
        <v>30777</v>
      </c>
      <c r="N13774" s="6" t="s">
        <v>90</v>
      </c>
      <c r="O13774" s="6" t="s">
        <v>79430</v>
      </c>
    </row>
    <row r="13775" spans="9:15" x14ac:dyDescent="0.25">
      <c r="I13775">
        <v>13774</v>
      </c>
      <c r="J13775" s="6" t="s">
        <v>30778</v>
      </c>
      <c r="K13775" s="6" t="s">
        <v>51054</v>
      </c>
      <c r="L13775" s="6" t="s">
        <v>51461</v>
      </c>
      <c r="M13775" s="6" t="s">
        <v>30779</v>
      </c>
      <c r="N13775" s="6" t="s">
        <v>61891</v>
      </c>
      <c r="O13775" s="6" t="s">
        <v>79431</v>
      </c>
    </row>
    <row r="13776" spans="9:15" x14ac:dyDescent="0.25">
      <c r="I13776">
        <v>13775</v>
      </c>
      <c r="J13776" s="6" t="s">
        <v>30780</v>
      </c>
      <c r="K13776" s="6" t="s">
        <v>51732</v>
      </c>
      <c r="L13776" s="6" t="s">
        <v>90</v>
      </c>
      <c r="M13776" s="6" t="s">
        <v>30781</v>
      </c>
      <c r="N13776" s="6" t="s">
        <v>61892</v>
      </c>
      <c r="O13776" s="6" t="s">
        <v>79432</v>
      </c>
    </row>
    <row r="13777" spans="9:15" x14ac:dyDescent="0.25">
      <c r="I13777">
        <v>13776</v>
      </c>
      <c r="J13777" s="6" t="s">
        <v>30782</v>
      </c>
      <c r="K13777" s="6" t="s">
        <v>50978</v>
      </c>
      <c r="L13777" s="6" t="s">
        <v>49060</v>
      </c>
      <c r="M13777" s="6" t="s">
        <v>30783</v>
      </c>
      <c r="N13777" s="6" t="s">
        <v>61893</v>
      </c>
      <c r="O13777" s="6" t="s">
        <v>79433</v>
      </c>
    </row>
    <row r="13778" spans="9:15" x14ac:dyDescent="0.25">
      <c r="I13778">
        <v>13777</v>
      </c>
      <c r="J13778" s="6" t="s">
        <v>30784</v>
      </c>
      <c r="K13778" s="6" t="s">
        <v>51477</v>
      </c>
      <c r="L13778" s="6" t="s">
        <v>90</v>
      </c>
      <c r="M13778" s="6" t="s">
        <v>30785</v>
      </c>
      <c r="N13778" s="6" t="s">
        <v>53485</v>
      </c>
      <c r="O13778" s="6" t="s">
        <v>79434</v>
      </c>
    </row>
    <row r="13779" spans="9:15" x14ac:dyDescent="0.25">
      <c r="I13779">
        <v>13778</v>
      </c>
      <c r="J13779" s="6" t="s">
        <v>30786</v>
      </c>
      <c r="K13779" s="6" t="s">
        <v>52012</v>
      </c>
      <c r="L13779" s="6" t="s">
        <v>90</v>
      </c>
      <c r="M13779" s="6" t="s">
        <v>30787</v>
      </c>
      <c r="N13779" s="6" t="s">
        <v>61894</v>
      </c>
      <c r="O13779" s="6" t="s">
        <v>79435</v>
      </c>
    </row>
    <row r="13780" spans="9:15" x14ac:dyDescent="0.25">
      <c r="I13780">
        <v>13779</v>
      </c>
      <c r="J13780" s="6" t="s">
        <v>30788</v>
      </c>
      <c r="K13780" s="6" t="s">
        <v>48935</v>
      </c>
      <c r="L13780" s="6" t="s">
        <v>90</v>
      </c>
      <c r="M13780" s="6" t="s">
        <v>30789</v>
      </c>
      <c r="N13780" s="6" t="s">
        <v>61895</v>
      </c>
      <c r="O13780" s="6" t="s">
        <v>79436</v>
      </c>
    </row>
    <row r="13781" spans="9:15" x14ac:dyDescent="0.25">
      <c r="I13781">
        <v>13780</v>
      </c>
      <c r="J13781" s="6" t="s">
        <v>30790</v>
      </c>
      <c r="K13781" s="6" t="s">
        <v>52430</v>
      </c>
      <c r="L13781" s="6" t="s">
        <v>52507</v>
      </c>
      <c r="M13781" s="6" t="s">
        <v>30791</v>
      </c>
      <c r="N13781" s="6" t="s">
        <v>90</v>
      </c>
      <c r="O13781" s="6" t="s">
        <v>79437</v>
      </c>
    </row>
    <row r="13782" spans="9:15" x14ac:dyDescent="0.25">
      <c r="I13782">
        <v>13781</v>
      </c>
      <c r="J13782" s="6" t="s">
        <v>30792</v>
      </c>
      <c r="K13782" s="6" t="s">
        <v>52387</v>
      </c>
      <c r="L13782" s="6" t="s">
        <v>90</v>
      </c>
      <c r="M13782" s="6" t="s">
        <v>30793</v>
      </c>
      <c r="N13782" s="6" t="s">
        <v>61896</v>
      </c>
      <c r="O13782" s="6" t="s">
        <v>79438</v>
      </c>
    </row>
    <row r="13783" spans="9:15" x14ac:dyDescent="0.25">
      <c r="I13783">
        <v>13782</v>
      </c>
      <c r="J13783" s="6" t="s">
        <v>30794</v>
      </c>
      <c r="K13783" s="6" t="s">
        <v>51280</v>
      </c>
      <c r="L13783" s="6" t="s">
        <v>90</v>
      </c>
      <c r="M13783" s="6" t="s">
        <v>30795</v>
      </c>
      <c r="N13783" s="6" t="s">
        <v>90</v>
      </c>
      <c r="O13783" s="6" t="s">
        <v>67804</v>
      </c>
    </row>
    <row r="13784" spans="9:15" x14ac:dyDescent="0.25">
      <c r="I13784">
        <v>13783</v>
      </c>
      <c r="J13784" s="6" t="s">
        <v>30796</v>
      </c>
      <c r="K13784" s="6" t="s">
        <v>49542</v>
      </c>
      <c r="L13784" s="6" t="s">
        <v>51569</v>
      </c>
      <c r="M13784" s="6" t="s">
        <v>30797</v>
      </c>
      <c r="N13784" s="6" t="s">
        <v>61897</v>
      </c>
      <c r="O13784" s="6" t="s">
        <v>68320</v>
      </c>
    </row>
    <row r="13785" spans="9:15" x14ac:dyDescent="0.25">
      <c r="I13785">
        <v>13784</v>
      </c>
      <c r="J13785" s="6" t="s">
        <v>30798</v>
      </c>
      <c r="K13785" s="6" t="s">
        <v>49659</v>
      </c>
      <c r="L13785" s="6" t="s">
        <v>50594</v>
      </c>
      <c r="M13785" s="6" t="s">
        <v>30799</v>
      </c>
      <c r="N13785" s="6" t="s">
        <v>61898</v>
      </c>
      <c r="O13785" s="6" t="s">
        <v>79439</v>
      </c>
    </row>
    <row r="13786" spans="9:15" x14ac:dyDescent="0.25">
      <c r="I13786">
        <v>13785</v>
      </c>
      <c r="J13786" s="6" t="s">
        <v>30800</v>
      </c>
      <c r="K13786" s="6" t="s">
        <v>51701</v>
      </c>
      <c r="L13786" s="6" t="s">
        <v>90</v>
      </c>
      <c r="M13786" s="6" t="s">
        <v>30801</v>
      </c>
      <c r="N13786" s="6" t="s">
        <v>61899</v>
      </c>
      <c r="O13786" s="6" t="s">
        <v>72740</v>
      </c>
    </row>
    <row r="13787" spans="9:15" x14ac:dyDescent="0.25">
      <c r="I13787">
        <v>13786</v>
      </c>
      <c r="J13787" s="6" t="s">
        <v>30802</v>
      </c>
      <c r="K13787" s="6" t="s">
        <v>51584</v>
      </c>
      <c r="L13787" s="6" t="s">
        <v>90</v>
      </c>
      <c r="M13787" s="6" t="s">
        <v>30803</v>
      </c>
      <c r="N13787" s="6" t="s">
        <v>61900</v>
      </c>
      <c r="O13787" s="6" t="s">
        <v>79440</v>
      </c>
    </row>
    <row r="13788" spans="9:15" x14ac:dyDescent="0.25">
      <c r="I13788">
        <v>13787</v>
      </c>
      <c r="J13788" s="6" t="s">
        <v>30804</v>
      </c>
      <c r="K13788" s="6" t="s">
        <v>50088</v>
      </c>
      <c r="L13788" s="6" t="s">
        <v>90</v>
      </c>
      <c r="M13788" s="6" t="s">
        <v>30805</v>
      </c>
      <c r="N13788" s="6" t="s">
        <v>61901</v>
      </c>
      <c r="O13788" s="6" t="s">
        <v>79441</v>
      </c>
    </row>
    <row r="13789" spans="9:15" x14ac:dyDescent="0.25">
      <c r="I13789">
        <v>13788</v>
      </c>
      <c r="J13789" s="6" t="s">
        <v>30806</v>
      </c>
      <c r="K13789" s="6" t="s">
        <v>52355</v>
      </c>
      <c r="L13789" s="6" t="s">
        <v>90</v>
      </c>
      <c r="M13789" s="6" t="s">
        <v>30807</v>
      </c>
      <c r="N13789" s="6" t="s">
        <v>59947</v>
      </c>
      <c r="O13789" s="6" t="s">
        <v>79442</v>
      </c>
    </row>
    <row r="13790" spans="9:15" x14ac:dyDescent="0.25">
      <c r="I13790">
        <v>13789</v>
      </c>
      <c r="J13790" s="6" t="s">
        <v>30808</v>
      </c>
      <c r="K13790" s="6" t="s">
        <v>49141</v>
      </c>
      <c r="L13790" s="6" t="s">
        <v>50477</v>
      </c>
      <c r="M13790" s="6" t="s">
        <v>30809</v>
      </c>
      <c r="N13790" s="6" t="s">
        <v>90</v>
      </c>
      <c r="O13790" s="6" t="s">
        <v>79443</v>
      </c>
    </row>
    <row r="13791" spans="9:15" x14ac:dyDescent="0.25">
      <c r="I13791">
        <v>13790</v>
      </c>
      <c r="J13791" s="6" t="s">
        <v>30810</v>
      </c>
      <c r="K13791" s="6" t="s">
        <v>50186</v>
      </c>
      <c r="L13791" s="6" t="s">
        <v>90</v>
      </c>
      <c r="M13791" s="6" t="s">
        <v>30811</v>
      </c>
      <c r="N13791" s="6" t="s">
        <v>61902</v>
      </c>
      <c r="O13791" s="6" t="s">
        <v>79444</v>
      </c>
    </row>
    <row r="13792" spans="9:15" x14ac:dyDescent="0.25">
      <c r="I13792">
        <v>13791</v>
      </c>
      <c r="J13792" s="6" t="s">
        <v>30812</v>
      </c>
      <c r="K13792" s="6" t="s">
        <v>49141</v>
      </c>
      <c r="L13792" s="6" t="s">
        <v>50477</v>
      </c>
      <c r="M13792" s="6" t="s">
        <v>30813</v>
      </c>
      <c r="N13792" s="6" t="s">
        <v>61903</v>
      </c>
      <c r="O13792" s="6" t="s">
        <v>79445</v>
      </c>
    </row>
    <row r="13793" spans="9:15" x14ac:dyDescent="0.25">
      <c r="I13793">
        <v>13792</v>
      </c>
      <c r="J13793" s="6" t="s">
        <v>30814</v>
      </c>
      <c r="K13793" s="6" t="s">
        <v>49809</v>
      </c>
      <c r="L13793" s="6" t="s">
        <v>90</v>
      </c>
      <c r="M13793" s="6" t="s">
        <v>30815</v>
      </c>
      <c r="N13793" s="6" t="s">
        <v>61904</v>
      </c>
      <c r="O13793" s="6" t="s">
        <v>79446</v>
      </c>
    </row>
    <row r="13794" spans="9:15" x14ac:dyDescent="0.25">
      <c r="I13794">
        <v>13793</v>
      </c>
      <c r="J13794" s="6" t="s">
        <v>30816</v>
      </c>
      <c r="K13794" s="6" t="s">
        <v>52305</v>
      </c>
      <c r="L13794" s="6" t="s">
        <v>90</v>
      </c>
      <c r="M13794" s="6" t="s">
        <v>30817</v>
      </c>
      <c r="N13794" s="6" t="s">
        <v>90</v>
      </c>
      <c r="O13794" s="6" t="s">
        <v>79447</v>
      </c>
    </row>
    <row r="13795" spans="9:15" x14ac:dyDescent="0.25">
      <c r="I13795">
        <v>13794</v>
      </c>
      <c r="J13795" s="6" t="s">
        <v>30818</v>
      </c>
      <c r="K13795" s="6" t="s">
        <v>48913</v>
      </c>
      <c r="L13795" s="6" t="s">
        <v>90</v>
      </c>
      <c r="M13795" s="6" t="s">
        <v>30819</v>
      </c>
      <c r="N13795" s="6" t="s">
        <v>90</v>
      </c>
      <c r="O13795" s="6" t="s">
        <v>73219</v>
      </c>
    </row>
    <row r="13796" spans="9:15" x14ac:dyDescent="0.25">
      <c r="I13796">
        <v>13795</v>
      </c>
      <c r="J13796" s="6" t="s">
        <v>30820</v>
      </c>
      <c r="K13796" s="6" t="s">
        <v>49733</v>
      </c>
      <c r="L13796" s="6" t="s">
        <v>90</v>
      </c>
      <c r="M13796" s="6" t="s">
        <v>30821</v>
      </c>
      <c r="N13796" s="6" t="s">
        <v>60626</v>
      </c>
      <c r="O13796" s="6" t="s">
        <v>70495</v>
      </c>
    </row>
    <row r="13797" spans="9:15" x14ac:dyDescent="0.25">
      <c r="I13797">
        <v>13796</v>
      </c>
      <c r="J13797" s="6" t="s">
        <v>30822</v>
      </c>
      <c r="K13797" s="6" t="s">
        <v>52466</v>
      </c>
      <c r="L13797" s="6" t="s">
        <v>90</v>
      </c>
      <c r="M13797" s="6" t="s">
        <v>30823</v>
      </c>
      <c r="N13797" s="6" t="s">
        <v>53964</v>
      </c>
      <c r="O13797" s="6" t="s">
        <v>79448</v>
      </c>
    </row>
    <row r="13798" spans="9:15" x14ac:dyDescent="0.25">
      <c r="I13798">
        <v>13797</v>
      </c>
      <c r="J13798" s="6" t="s">
        <v>30824</v>
      </c>
      <c r="K13798" s="6" t="s">
        <v>49443</v>
      </c>
      <c r="L13798" s="6" t="s">
        <v>49455</v>
      </c>
      <c r="M13798" s="6" t="s">
        <v>30825</v>
      </c>
      <c r="N13798" s="6" t="s">
        <v>61905</v>
      </c>
      <c r="O13798" s="6" t="s">
        <v>79449</v>
      </c>
    </row>
    <row r="13799" spans="9:15" x14ac:dyDescent="0.25">
      <c r="I13799">
        <v>13798</v>
      </c>
      <c r="J13799" s="6" t="s">
        <v>30826</v>
      </c>
      <c r="K13799" s="6" t="s">
        <v>51791</v>
      </c>
      <c r="L13799" s="6" t="s">
        <v>52431</v>
      </c>
      <c r="M13799" s="6" t="s">
        <v>30827</v>
      </c>
      <c r="N13799" s="6" t="s">
        <v>61906</v>
      </c>
      <c r="O13799" s="6" t="s">
        <v>79450</v>
      </c>
    </row>
    <row r="13800" spans="9:15" x14ac:dyDescent="0.25">
      <c r="I13800">
        <v>13799</v>
      </c>
      <c r="J13800" s="6" t="s">
        <v>30828</v>
      </c>
      <c r="K13800" s="6" t="s">
        <v>52478</v>
      </c>
      <c r="L13800" s="6" t="s">
        <v>52454</v>
      </c>
      <c r="M13800" s="6" t="s">
        <v>30829</v>
      </c>
      <c r="N13800" s="6" t="s">
        <v>90</v>
      </c>
      <c r="O13800" s="6" t="s">
        <v>79451</v>
      </c>
    </row>
    <row r="13801" spans="9:15" x14ac:dyDescent="0.25">
      <c r="I13801">
        <v>13800</v>
      </c>
      <c r="J13801" s="6" t="s">
        <v>30830</v>
      </c>
      <c r="K13801" s="6" t="s">
        <v>49971</v>
      </c>
      <c r="L13801" s="6" t="s">
        <v>90</v>
      </c>
      <c r="M13801" s="6" t="s">
        <v>30831</v>
      </c>
      <c r="N13801" s="6" t="s">
        <v>61907</v>
      </c>
      <c r="O13801" s="6" t="s">
        <v>79452</v>
      </c>
    </row>
    <row r="13802" spans="9:15" x14ac:dyDescent="0.25">
      <c r="I13802">
        <v>13801</v>
      </c>
      <c r="J13802" s="6" t="s">
        <v>30832</v>
      </c>
      <c r="K13802" s="6" t="s">
        <v>50092</v>
      </c>
      <c r="L13802" s="6" t="s">
        <v>90</v>
      </c>
      <c r="M13802" s="6" t="s">
        <v>30833</v>
      </c>
      <c r="N13802" s="6" t="s">
        <v>54456</v>
      </c>
      <c r="O13802" s="6" t="s">
        <v>76527</v>
      </c>
    </row>
    <row r="13803" spans="9:15" x14ac:dyDescent="0.25">
      <c r="I13803">
        <v>13802</v>
      </c>
      <c r="J13803" s="6" t="s">
        <v>30834</v>
      </c>
      <c r="K13803" s="6" t="s">
        <v>52469</v>
      </c>
      <c r="L13803" s="6" t="s">
        <v>52469</v>
      </c>
      <c r="M13803" s="6" t="s">
        <v>30835</v>
      </c>
      <c r="N13803" s="6" t="s">
        <v>61908</v>
      </c>
      <c r="O13803" s="6" t="s">
        <v>79453</v>
      </c>
    </row>
    <row r="13804" spans="9:15" x14ac:dyDescent="0.25">
      <c r="I13804">
        <v>13803</v>
      </c>
      <c r="J13804" s="6" t="s">
        <v>30836</v>
      </c>
      <c r="K13804" s="6" t="s">
        <v>48652</v>
      </c>
      <c r="L13804" s="6" t="s">
        <v>48654</v>
      </c>
      <c r="M13804" s="6" t="s">
        <v>30837</v>
      </c>
      <c r="N13804" s="6" t="s">
        <v>61909</v>
      </c>
      <c r="O13804" s="6" t="s">
        <v>79454</v>
      </c>
    </row>
    <row r="13805" spans="9:15" x14ac:dyDescent="0.25">
      <c r="I13805">
        <v>13804</v>
      </c>
      <c r="J13805" s="6" t="s">
        <v>30838</v>
      </c>
      <c r="K13805" s="6" t="s">
        <v>52182</v>
      </c>
      <c r="L13805" s="6" t="s">
        <v>90</v>
      </c>
      <c r="M13805" s="6" t="s">
        <v>30839</v>
      </c>
      <c r="N13805" s="6" t="s">
        <v>53290</v>
      </c>
      <c r="O13805" s="6" t="s">
        <v>67145</v>
      </c>
    </row>
    <row r="13806" spans="9:15" x14ac:dyDescent="0.25">
      <c r="I13806">
        <v>13805</v>
      </c>
      <c r="J13806" s="6" t="s">
        <v>30840</v>
      </c>
      <c r="K13806" s="6" t="s">
        <v>52260</v>
      </c>
      <c r="L13806" s="6" t="s">
        <v>90</v>
      </c>
      <c r="M13806" s="6" t="s">
        <v>30841</v>
      </c>
      <c r="N13806" s="6" t="s">
        <v>61910</v>
      </c>
      <c r="O13806" s="6" t="s">
        <v>79455</v>
      </c>
    </row>
    <row r="13807" spans="9:15" x14ac:dyDescent="0.25">
      <c r="I13807">
        <v>13806</v>
      </c>
      <c r="J13807" s="6" t="s">
        <v>19628</v>
      </c>
      <c r="K13807" s="6" t="s">
        <v>49147</v>
      </c>
      <c r="L13807" s="6" t="s">
        <v>90</v>
      </c>
      <c r="M13807" s="6" t="s">
        <v>30842</v>
      </c>
      <c r="N13807" s="6" t="s">
        <v>55213</v>
      </c>
      <c r="O13807" s="6" t="s">
        <v>74433</v>
      </c>
    </row>
    <row r="13808" spans="9:15" x14ac:dyDescent="0.25">
      <c r="I13808">
        <v>13807</v>
      </c>
      <c r="J13808" s="6" t="s">
        <v>30843</v>
      </c>
      <c r="K13808" s="6" t="s">
        <v>51584</v>
      </c>
      <c r="L13808" s="6" t="s">
        <v>51729</v>
      </c>
      <c r="M13808" s="6" t="s">
        <v>30844</v>
      </c>
      <c r="N13808" s="6" t="s">
        <v>58436</v>
      </c>
      <c r="O13808" s="6" t="s">
        <v>79456</v>
      </c>
    </row>
    <row r="13809" spans="9:15" x14ac:dyDescent="0.25">
      <c r="I13809">
        <v>13808</v>
      </c>
      <c r="J13809" s="6" t="s">
        <v>30845</v>
      </c>
      <c r="K13809" s="6" t="s">
        <v>49878</v>
      </c>
      <c r="L13809" s="6" t="s">
        <v>90</v>
      </c>
      <c r="M13809" s="6" t="s">
        <v>30846</v>
      </c>
      <c r="N13809" s="6" t="s">
        <v>61911</v>
      </c>
      <c r="O13809" s="6" t="s">
        <v>79457</v>
      </c>
    </row>
    <row r="13810" spans="9:15" x14ac:dyDescent="0.25">
      <c r="I13810">
        <v>13809</v>
      </c>
      <c r="J13810" s="6" t="s">
        <v>30847</v>
      </c>
      <c r="K13810" s="6" t="s">
        <v>49882</v>
      </c>
      <c r="L13810" s="6" t="s">
        <v>90</v>
      </c>
      <c r="M13810" s="6" t="s">
        <v>30848</v>
      </c>
      <c r="N13810" s="6" t="s">
        <v>61912</v>
      </c>
      <c r="O13810" s="6" t="s">
        <v>79458</v>
      </c>
    </row>
    <row r="13811" spans="9:15" x14ac:dyDescent="0.25">
      <c r="I13811">
        <v>13810</v>
      </c>
      <c r="J13811" s="6" t="s">
        <v>30849</v>
      </c>
      <c r="K13811" s="6" t="s">
        <v>52513</v>
      </c>
      <c r="L13811" s="6" t="s">
        <v>52445</v>
      </c>
      <c r="M13811" s="6" t="s">
        <v>30850</v>
      </c>
      <c r="N13811" s="6" t="s">
        <v>90</v>
      </c>
      <c r="O13811" s="6" t="s">
        <v>79459</v>
      </c>
    </row>
    <row r="13812" spans="9:15" x14ac:dyDescent="0.25">
      <c r="I13812">
        <v>13811</v>
      </c>
      <c r="J13812" s="6" t="s">
        <v>30851</v>
      </c>
      <c r="K13812" s="6" t="s">
        <v>51861</v>
      </c>
      <c r="L13812" s="6" t="s">
        <v>90</v>
      </c>
      <c r="M13812" s="6" t="s">
        <v>30852</v>
      </c>
      <c r="N13812" s="6" t="s">
        <v>61913</v>
      </c>
      <c r="O13812" s="6" t="s">
        <v>79460</v>
      </c>
    </row>
    <row r="13813" spans="9:15" x14ac:dyDescent="0.25">
      <c r="I13813">
        <v>13812</v>
      </c>
      <c r="J13813" s="6" t="s">
        <v>30853</v>
      </c>
      <c r="K13813" s="6" t="s">
        <v>51204</v>
      </c>
      <c r="L13813" s="6" t="s">
        <v>90</v>
      </c>
      <c r="M13813" s="6" t="s">
        <v>30854</v>
      </c>
      <c r="N13813" s="6" t="s">
        <v>61914</v>
      </c>
      <c r="O13813" s="6" t="s">
        <v>79461</v>
      </c>
    </row>
    <row r="13814" spans="9:15" x14ac:dyDescent="0.25">
      <c r="I13814">
        <v>13813</v>
      </c>
      <c r="J13814" s="6" t="s">
        <v>30855</v>
      </c>
      <c r="K13814" s="6" t="s">
        <v>50261</v>
      </c>
      <c r="L13814" s="6" t="s">
        <v>50358</v>
      </c>
      <c r="M13814" s="6" t="s">
        <v>30856</v>
      </c>
      <c r="N13814" s="6" t="s">
        <v>61915</v>
      </c>
      <c r="O13814" s="6" t="s">
        <v>79462</v>
      </c>
    </row>
    <row r="13815" spans="9:15" x14ac:dyDescent="0.25">
      <c r="I13815">
        <v>13814</v>
      </c>
      <c r="J13815" s="6" t="s">
        <v>30857</v>
      </c>
      <c r="K13815" s="6" t="s">
        <v>51872</v>
      </c>
      <c r="L13815" s="6" t="s">
        <v>90</v>
      </c>
      <c r="M13815" s="6" t="s">
        <v>30858</v>
      </c>
      <c r="N13815" s="6" t="s">
        <v>59192</v>
      </c>
      <c r="O13815" s="6" t="s">
        <v>79463</v>
      </c>
    </row>
    <row r="13816" spans="9:15" x14ac:dyDescent="0.25">
      <c r="I13816">
        <v>13815</v>
      </c>
      <c r="J13816" s="6" t="s">
        <v>30859</v>
      </c>
      <c r="K13816" s="6" t="s">
        <v>52305</v>
      </c>
      <c r="L13816" s="6" t="s">
        <v>90</v>
      </c>
      <c r="M13816" s="6" t="s">
        <v>30860</v>
      </c>
      <c r="N13816" s="6" t="s">
        <v>61916</v>
      </c>
      <c r="O13816" s="6" t="s">
        <v>79464</v>
      </c>
    </row>
    <row r="13817" spans="9:15" x14ac:dyDescent="0.25">
      <c r="I13817">
        <v>13816</v>
      </c>
      <c r="J13817" s="6" t="s">
        <v>30861</v>
      </c>
      <c r="K13817" s="6" t="s">
        <v>50014</v>
      </c>
      <c r="L13817" s="6" t="s">
        <v>50190</v>
      </c>
      <c r="M13817" s="6" t="s">
        <v>30862</v>
      </c>
      <c r="N13817" s="6" t="s">
        <v>58251</v>
      </c>
      <c r="O13817" s="6" t="s">
        <v>79465</v>
      </c>
    </row>
    <row r="13818" spans="9:15" x14ac:dyDescent="0.25">
      <c r="I13818">
        <v>13817</v>
      </c>
      <c r="J13818" s="6" t="s">
        <v>30863</v>
      </c>
      <c r="K13818" s="6" t="s">
        <v>49815</v>
      </c>
      <c r="L13818" s="6" t="s">
        <v>50118</v>
      </c>
      <c r="M13818" s="6" t="s">
        <v>30864</v>
      </c>
      <c r="N13818" s="6" t="s">
        <v>61917</v>
      </c>
      <c r="O13818" s="6" t="s">
        <v>79466</v>
      </c>
    </row>
    <row r="13819" spans="9:15" x14ac:dyDescent="0.25">
      <c r="I13819">
        <v>13818</v>
      </c>
      <c r="J13819" s="6" t="s">
        <v>30865</v>
      </c>
      <c r="K13819" s="6" t="s">
        <v>50321</v>
      </c>
      <c r="L13819" s="6" t="s">
        <v>90</v>
      </c>
      <c r="M13819" s="6" t="s">
        <v>30866</v>
      </c>
      <c r="N13819" s="6" t="s">
        <v>53478</v>
      </c>
      <c r="O13819" s="6" t="s">
        <v>79467</v>
      </c>
    </row>
    <row r="13820" spans="9:15" x14ac:dyDescent="0.25">
      <c r="I13820">
        <v>13819</v>
      </c>
      <c r="J13820" s="6" t="s">
        <v>30867</v>
      </c>
      <c r="K13820" s="6" t="s">
        <v>51857</v>
      </c>
      <c r="L13820" s="6" t="s">
        <v>90</v>
      </c>
      <c r="M13820" s="6" t="s">
        <v>30868</v>
      </c>
      <c r="N13820" s="6" t="s">
        <v>61918</v>
      </c>
      <c r="O13820" s="6" t="s">
        <v>79468</v>
      </c>
    </row>
    <row r="13821" spans="9:15" x14ac:dyDescent="0.25">
      <c r="I13821">
        <v>13820</v>
      </c>
      <c r="J13821" s="6" t="s">
        <v>30869</v>
      </c>
      <c r="K13821" s="6" t="s">
        <v>52408</v>
      </c>
      <c r="L13821" s="6" t="s">
        <v>90</v>
      </c>
      <c r="M13821" s="6" t="s">
        <v>30870</v>
      </c>
      <c r="N13821" s="6" t="s">
        <v>61919</v>
      </c>
      <c r="O13821" s="6" t="s">
        <v>79469</v>
      </c>
    </row>
    <row r="13822" spans="9:15" x14ac:dyDescent="0.25">
      <c r="I13822">
        <v>13821</v>
      </c>
      <c r="J13822" s="6" t="s">
        <v>30871</v>
      </c>
      <c r="K13822" s="6" t="s">
        <v>52483</v>
      </c>
      <c r="L13822" s="6" t="s">
        <v>90</v>
      </c>
      <c r="M13822" s="6" t="s">
        <v>30872</v>
      </c>
      <c r="N13822" s="6" t="s">
        <v>90</v>
      </c>
      <c r="O13822" s="6" t="s">
        <v>79470</v>
      </c>
    </row>
    <row r="13823" spans="9:15" x14ac:dyDescent="0.25">
      <c r="I13823">
        <v>13822</v>
      </c>
      <c r="J13823" s="6" t="s">
        <v>30873</v>
      </c>
      <c r="K13823" s="6" t="s">
        <v>48714</v>
      </c>
      <c r="L13823" s="6" t="s">
        <v>90</v>
      </c>
      <c r="M13823" s="6" t="s">
        <v>30874</v>
      </c>
      <c r="N13823" s="6" t="s">
        <v>90</v>
      </c>
      <c r="O13823" s="6" t="s">
        <v>79471</v>
      </c>
    </row>
    <row r="13824" spans="9:15" x14ac:dyDescent="0.25">
      <c r="I13824">
        <v>13823</v>
      </c>
      <c r="J13824" s="6" t="s">
        <v>30875</v>
      </c>
      <c r="K13824" s="6" t="s">
        <v>49908</v>
      </c>
      <c r="L13824" s="6" t="s">
        <v>49904</v>
      </c>
      <c r="M13824" s="6" t="s">
        <v>30876</v>
      </c>
      <c r="N13824" s="6" t="s">
        <v>90</v>
      </c>
      <c r="O13824" s="6" t="s">
        <v>77627</v>
      </c>
    </row>
    <row r="13825" spans="9:15" x14ac:dyDescent="0.25">
      <c r="I13825">
        <v>13824</v>
      </c>
      <c r="J13825" s="6" t="s">
        <v>30877</v>
      </c>
      <c r="K13825" s="6" t="s">
        <v>50758</v>
      </c>
      <c r="L13825" s="6" t="s">
        <v>50712</v>
      </c>
      <c r="M13825" s="6" t="s">
        <v>30878</v>
      </c>
      <c r="N13825" s="6" t="s">
        <v>61920</v>
      </c>
      <c r="O13825" s="6" t="s">
        <v>79472</v>
      </c>
    </row>
    <row r="13826" spans="9:15" x14ac:dyDescent="0.25">
      <c r="I13826">
        <v>13825</v>
      </c>
      <c r="J13826" s="6" t="s">
        <v>30879</v>
      </c>
      <c r="K13826" s="6" t="s">
        <v>52411</v>
      </c>
      <c r="L13826" s="6" t="s">
        <v>90</v>
      </c>
      <c r="M13826" s="6" t="s">
        <v>30880</v>
      </c>
      <c r="N13826" s="6" t="s">
        <v>90</v>
      </c>
      <c r="O13826" s="6" t="s">
        <v>79473</v>
      </c>
    </row>
    <row r="13827" spans="9:15" x14ac:dyDescent="0.25">
      <c r="I13827">
        <v>13826</v>
      </c>
      <c r="J13827" s="6" t="s">
        <v>30881</v>
      </c>
      <c r="K13827" s="6" t="s">
        <v>50038</v>
      </c>
      <c r="L13827" s="6" t="s">
        <v>49935</v>
      </c>
      <c r="M13827" s="6" t="s">
        <v>30882</v>
      </c>
      <c r="N13827" s="6" t="s">
        <v>58597</v>
      </c>
      <c r="O13827" s="6" t="s">
        <v>79474</v>
      </c>
    </row>
    <row r="13828" spans="9:15" x14ac:dyDescent="0.25">
      <c r="I13828">
        <v>13827</v>
      </c>
      <c r="J13828" s="6" t="s">
        <v>30883</v>
      </c>
      <c r="K13828" s="6" t="s">
        <v>50038</v>
      </c>
      <c r="L13828" s="6" t="s">
        <v>49935</v>
      </c>
      <c r="M13828" s="6" t="s">
        <v>30884</v>
      </c>
      <c r="N13828" s="6" t="s">
        <v>61497</v>
      </c>
      <c r="O13828" s="6" t="s">
        <v>69716</v>
      </c>
    </row>
    <row r="13829" spans="9:15" x14ac:dyDescent="0.25">
      <c r="I13829">
        <v>13828</v>
      </c>
      <c r="J13829" s="6" t="s">
        <v>30885</v>
      </c>
      <c r="K13829" s="6" t="s">
        <v>49744</v>
      </c>
      <c r="L13829" s="6" t="s">
        <v>50544</v>
      </c>
      <c r="M13829" s="6" t="s">
        <v>30886</v>
      </c>
      <c r="N13829" s="6" t="s">
        <v>90</v>
      </c>
      <c r="O13829" s="6" t="s">
        <v>79475</v>
      </c>
    </row>
    <row r="13830" spans="9:15" x14ac:dyDescent="0.25">
      <c r="I13830">
        <v>13829</v>
      </c>
      <c r="J13830" s="6" t="s">
        <v>30887</v>
      </c>
      <c r="K13830" s="6" t="s">
        <v>50352</v>
      </c>
      <c r="L13830" s="6" t="s">
        <v>52459</v>
      </c>
      <c r="M13830" s="6" t="s">
        <v>30888</v>
      </c>
      <c r="N13830" s="6" t="s">
        <v>61921</v>
      </c>
      <c r="O13830" s="6" t="s">
        <v>79476</v>
      </c>
    </row>
    <row r="13831" spans="9:15" x14ac:dyDescent="0.25">
      <c r="I13831">
        <v>13830</v>
      </c>
      <c r="J13831" s="6" t="s">
        <v>30889</v>
      </c>
      <c r="K13831" s="6" t="s">
        <v>50151</v>
      </c>
      <c r="L13831" s="6" t="s">
        <v>50175</v>
      </c>
      <c r="M13831" s="6" t="s">
        <v>30890</v>
      </c>
      <c r="N13831" s="6" t="s">
        <v>61922</v>
      </c>
      <c r="O13831" s="6" t="s">
        <v>79477</v>
      </c>
    </row>
    <row r="13832" spans="9:15" x14ac:dyDescent="0.25">
      <c r="I13832">
        <v>13831</v>
      </c>
      <c r="J13832" s="6" t="s">
        <v>30891</v>
      </c>
      <c r="K13832" s="6" t="s">
        <v>52168</v>
      </c>
      <c r="L13832" s="6" t="s">
        <v>90</v>
      </c>
      <c r="M13832" s="6" t="s">
        <v>30892</v>
      </c>
      <c r="N13832" s="6" t="s">
        <v>61923</v>
      </c>
      <c r="O13832" s="6" t="s">
        <v>79478</v>
      </c>
    </row>
    <row r="13833" spans="9:15" x14ac:dyDescent="0.25">
      <c r="I13833">
        <v>13832</v>
      </c>
      <c r="J13833" s="6" t="s">
        <v>30893</v>
      </c>
      <c r="K13833" s="6" t="s">
        <v>50023</v>
      </c>
      <c r="L13833" s="6" t="s">
        <v>51089</v>
      </c>
      <c r="M13833" s="6" t="s">
        <v>30894</v>
      </c>
      <c r="N13833" s="6" t="s">
        <v>61924</v>
      </c>
      <c r="O13833" s="6" t="s">
        <v>79479</v>
      </c>
    </row>
    <row r="13834" spans="9:15" x14ac:dyDescent="0.25">
      <c r="I13834">
        <v>13833</v>
      </c>
      <c r="J13834" s="6" t="s">
        <v>5243</v>
      </c>
      <c r="K13834" s="6" t="s">
        <v>49425</v>
      </c>
      <c r="L13834" s="6" t="s">
        <v>49590</v>
      </c>
      <c r="M13834" s="6" t="s">
        <v>30895</v>
      </c>
      <c r="N13834" s="6" t="s">
        <v>61925</v>
      </c>
      <c r="O13834" s="6" t="s">
        <v>67635</v>
      </c>
    </row>
    <row r="13835" spans="9:15" x14ac:dyDescent="0.25">
      <c r="I13835">
        <v>13834</v>
      </c>
      <c r="J13835" s="6" t="s">
        <v>30896</v>
      </c>
      <c r="K13835" s="6" t="s">
        <v>48933</v>
      </c>
      <c r="L13835" s="6" t="s">
        <v>48941</v>
      </c>
      <c r="M13835" s="6" t="s">
        <v>30897</v>
      </c>
      <c r="N13835" s="6" t="s">
        <v>60950</v>
      </c>
      <c r="O13835" s="6" t="s">
        <v>79480</v>
      </c>
    </row>
    <row r="13836" spans="9:15" x14ac:dyDescent="0.25">
      <c r="I13836">
        <v>13835</v>
      </c>
      <c r="J13836" s="6" t="s">
        <v>30898</v>
      </c>
      <c r="K13836" s="6" t="s">
        <v>49884</v>
      </c>
      <c r="L13836" s="6" t="s">
        <v>90</v>
      </c>
      <c r="M13836" s="6" t="s">
        <v>30899</v>
      </c>
      <c r="N13836" s="6" t="s">
        <v>61926</v>
      </c>
      <c r="O13836" s="6" t="s">
        <v>79481</v>
      </c>
    </row>
    <row r="13837" spans="9:15" x14ac:dyDescent="0.25">
      <c r="I13837">
        <v>13836</v>
      </c>
      <c r="J13837" s="6" t="s">
        <v>30900</v>
      </c>
      <c r="K13837" s="6" t="s">
        <v>51579</v>
      </c>
      <c r="L13837" s="6" t="s">
        <v>90</v>
      </c>
      <c r="M13837" s="6" t="s">
        <v>30901</v>
      </c>
      <c r="N13837" s="6" t="s">
        <v>60805</v>
      </c>
      <c r="O13837" s="6" t="s">
        <v>79482</v>
      </c>
    </row>
    <row r="13838" spans="9:15" x14ac:dyDescent="0.25">
      <c r="I13838">
        <v>13837</v>
      </c>
      <c r="J13838" s="6" t="s">
        <v>30902</v>
      </c>
      <c r="K13838" s="6" t="s">
        <v>49910</v>
      </c>
      <c r="L13838" s="6" t="s">
        <v>50405</v>
      </c>
      <c r="M13838" s="6" t="s">
        <v>30903</v>
      </c>
      <c r="N13838" s="6" t="s">
        <v>54701</v>
      </c>
      <c r="O13838" s="6" t="s">
        <v>79483</v>
      </c>
    </row>
    <row r="13839" spans="9:15" x14ac:dyDescent="0.25">
      <c r="I13839">
        <v>13838</v>
      </c>
      <c r="J13839" s="6" t="s">
        <v>30904</v>
      </c>
      <c r="K13839" s="6" t="s">
        <v>51525</v>
      </c>
      <c r="L13839" s="6" t="s">
        <v>90</v>
      </c>
      <c r="M13839" s="6" t="s">
        <v>30905</v>
      </c>
      <c r="N13839" s="6" t="s">
        <v>61927</v>
      </c>
      <c r="O13839" s="6" t="s">
        <v>79484</v>
      </c>
    </row>
    <row r="13840" spans="9:15" x14ac:dyDescent="0.25">
      <c r="I13840">
        <v>13839</v>
      </c>
      <c r="J13840" s="6" t="s">
        <v>30906</v>
      </c>
      <c r="K13840" s="6" t="s">
        <v>52549</v>
      </c>
      <c r="L13840" s="6" t="s">
        <v>90</v>
      </c>
      <c r="M13840" s="6" t="s">
        <v>30907</v>
      </c>
      <c r="N13840" s="6" t="s">
        <v>61928</v>
      </c>
      <c r="O13840" s="6" t="s">
        <v>79485</v>
      </c>
    </row>
    <row r="13841" spans="9:15" x14ac:dyDescent="0.25">
      <c r="I13841">
        <v>13840</v>
      </c>
      <c r="J13841" s="6" t="s">
        <v>30908</v>
      </c>
      <c r="K13841" s="6" t="s">
        <v>49786</v>
      </c>
      <c r="L13841" s="6" t="s">
        <v>90</v>
      </c>
      <c r="M13841" s="6" t="s">
        <v>30909</v>
      </c>
      <c r="N13841" s="6" t="s">
        <v>61929</v>
      </c>
      <c r="O13841" s="6" t="s">
        <v>79486</v>
      </c>
    </row>
    <row r="13842" spans="9:15" x14ac:dyDescent="0.25">
      <c r="I13842">
        <v>13841</v>
      </c>
      <c r="J13842" s="6" t="s">
        <v>30910</v>
      </c>
      <c r="K13842" s="6" t="s">
        <v>50374</v>
      </c>
      <c r="L13842" s="6" t="s">
        <v>50018</v>
      </c>
      <c r="M13842" s="6" t="s">
        <v>30911</v>
      </c>
      <c r="N13842" s="6" t="s">
        <v>90</v>
      </c>
      <c r="O13842" s="6" t="s">
        <v>79487</v>
      </c>
    </row>
    <row r="13843" spans="9:15" x14ac:dyDescent="0.25">
      <c r="I13843">
        <v>13842</v>
      </c>
      <c r="J13843" s="6" t="s">
        <v>30912</v>
      </c>
      <c r="K13843" s="6" t="s">
        <v>51951</v>
      </c>
      <c r="L13843" s="6" t="s">
        <v>90</v>
      </c>
      <c r="M13843" s="6" t="s">
        <v>30913</v>
      </c>
      <c r="N13843" s="6" t="s">
        <v>61930</v>
      </c>
      <c r="O13843" s="6" t="s">
        <v>79488</v>
      </c>
    </row>
    <row r="13844" spans="9:15" x14ac:dyDescent="0.25">
      <c r="I13844">
        <v>13843</v>
      </c>
      <c r="J13844" s="6" t="s">
        <v>30914</v>
      </c>
      <c r="K13844" s="6" t="s">
        <v>50126</v>
      </c>
      <c r="L13844" s="6" t="s">
        <v>50195</v>
      </c>
      <c r="M13844" s="6" t="s">
        <v>30915</v>
      </c>
      <c r="N13844" s="6" t="s">
        <v>57383</v>
      </c>
      <c r="O13844" s="6" t="s">
        <v>79489</v>
      </c>
    </row>
    <row r="13845" spans="9:15" x14ac:dyDescent="0.25">
      <c r="I13845">
        <v>13844</v>
      </c>
      <c r="J13845" s="6" t="s">
        <v>30916</v>
      </c>
      <c r="K13845" s="6" t="s">
        <v>50167</v>
      </c>
      <c r="L13845" s="6" t="s">
        <v>90</v>
      </c>
      <c r="M13845" s="6" t="s">
        <v>30917</v>
      </c>
      <c r="N13845" s="6" t="s">
        <v>61931</v>
      </c>
      <c r="O13845" s="6" t="s">
        <v>79490</v>
      </c>
    </row>
    <row r="13846" spans="9:15" x14ac:dyDescent="0.25">
      <c r="I13846">
        <v>13845</v>
      </c>
      <c r="J13846" s="6" t="s">
        <v>30918</v>
      </c>
      <c r="K13846" s="6" t="s">
        <v>49030</v>
      </c>
      <c r="L13846" s="6" t="s">
        <v>49019</v>
      </c>
      <c r="M13846" s="6" t="s">
        <v>30919</v>
      </c>
      <c r="N13846" s="6" t="s">
        <v>61932</v>
      </c>
      <c r="O13846" s="6" t="s">
        <v>79491</v>
      </c>
    </row>
    <row r="13847" spans="9:15" x14ac:dyDescent="0.25">
      <c r="I13847">
        <v>13846</v>
      </c>
      <c r="J13847" s="6" t="s">
        <v>30920</v>
      </c>
      <c r="K13847" s="6" t="s">
        <v>51993</v>
      </c>
      <c r="L13847" s="6" t="s">
        <v>90</v>
      </c>
      <c r="M13847" s="6" t="s">
        <v>30921</v>
      </c>
      <c r="N13847" s="6" t="s">
        <v>61933</v>
      </c>
      <c r="O13847" s="6" t="s">
        <v>79492</v>
      </c>
    </row>
    <row r="13848" spans="9:15" x14ac:dyDescent="0.25">
      <c r="I13848">
        <v>13847</v>
      </c>
      <c r="J13848" s="6" t="s">
        <v>30922</v>
      </c>
      <c r="K13848" s="6" t="s">
        <v>50352</v>
      </c>
      <c r="L13848" s="6" t="s">
        <v>90</v>
      </c>
      <c r="M13848" s="6" t="s">
        <v>30923</v>
      </c>
      <c r="N13848" s="6" t="s">
        <v>55093</v>
      </c>
      <c r="O13848" s="6" t="s">
        <v>79493</v>
      </c>
    </row>
    <row r="13849" spans="9:15" x14ac:dyDescent="0.25">
      <c r="I13849">
        <v>13848</v>
      </c>
      <c r="J13849" s="6" t="s">
        <v>30924</v>
      </c>
      <c r="K13849" s="6" t="s">
        <v>50188</v>
      </c>
      <c r="L13849" s="6" t="s">
        <v>51418</v>
      </c>
      <c r="M13849" s="6" t="s">
        <v>30925</v>
      </c>
      <c r="N13849" s="6" t="s">
        <v>61934</v>
      </c>
      <c r="O13849" s="6" t="s">
        <v>79494</v>
      </c>
    </row>
    <row r="13850" spans="9:15" x14ac:dyDescent="0.25">
      <c r="I13850">
        <v>13849</v>
      </c>
      <c r="J13850" s="6" t="s">
        <v>30926</v>
      </c>
      <c r="K13850" s="6" t="s">
        <v>49105</v>
      </c>
      <c r="L13850" s="6" t="s">
        <v>90</v>
      </c>
      <c r="M13850" s="6" t="s">
        <v>30927</v>
      </c>
      <c r="N13850" s="6" t="s">
        <v>90</v>
      </c>
      <c r="O13850" s="6" t="s">
        <v>67070</v>
      </c>
    </row>
    <row r="13851" spans="9:15" x14ac:dyDescent="0.25">
      <c r="I13851">
        <v>13850</v>
      </c>
      <c r="J13851" s="6" t="s">
        <v>30928</v>
      </c>
      <c r="K13851" s="6" t="s">
        <v>51723</v>
      </c>
      <c r="L13851" s="6" t="s">
        <v>90</v>
      </c>
      <c r="M13851" s="6" t="s">
        <v>30929</v>
      </c>
      <c r="N13851" s="6" t="s">
        <v>59050</v>
      </c>
      <c r="O13851" s="6" t="s">
        <v>75608</v>
      </c>
    </row>
    <row r="13852" spans="9:15" x14ac:dyDescent="0.25">
      <c r="I13852">
        <v>13851</v>
      </c>
      <c r="J13852" s="6" t="s">
        <v>30930</v>
      </c>
      <c r="K13852" s="6" t="s">
        <v>48929</v>
      </c>
      <c r="L13852" s="6" t="s">
        <v>51569</v>
      </c>
      <c r="M13852" s="6" t="s">
        <v>30931</v>
      </c>
      <c r="N13852" s="6" t="s">
        <v>90</v>
      </c>
      <c r="O13852" s="6" t="s">
        <v>79495</v>
      </c>
    </row>
    <row r="13853" spans="9:15" x14ac:dyDescent="0.25">
      <c r="I13853">
        <v>13852</v>
      </c>
      <c r="J13853" s="6" t="s">
        <v>30932</v>
      </c>
      <c r="K13853" s="6" t="s">
        <v>52482</v>
      </c>
      <c r="L13853" s="6" t="s">
        <v>90</v>
      </c>
      <c r="M13853" s="6" t="s">
        <v>30933</v>
      </c>
      <c r="N13853" s="6" t="s">
        <v>90</v>
      </c>
      <c r="O13853" s="6" t="s">
        <v>79496</v>
      </c>
    </row>
    <row r="13854" spans="9:15" x14ac:dyDescent="0.25">
      <c r="I13854">
        <v>13853</v>
      </c>
      <c r="J13854" s="6" t="s">
        <v>30934</v>
      </c>
      <c r="K13854" s="6" t="s">
        <v>52452</v>
      </c>
      <c r="L13854" s="6" t="s">
        <v>49455</v>
      </c>
      <c r="M13854" s="6" t="s">
        <v>30935</v>
      </c>
      <c r="N13854" s="6" t="s">
        <v>61935</v>
      </c>
      <c r="O13854" s="6" t="s">
        <v>67827</v>
      </c>
    </row>
    <row r="13855" spans="9:15" x14ac:dyDescent="0.25">
      <c r="I13855">
        <v>13854</v>
      </c>
      <c r="J13855" s="6" t="s">
        <v>30936</v>
      </c>
      <c r="K13855" s="6" t="s">
        <v>49957</v>
      </c>
      <c r="L13855" s="6" t="s">
        <v>50088</v>
      </c>
      <c r="M13855" s="6" t="s">
        <v>30937</v>
      </c>
      <c r="N13855" s="6" t="s">
        <v>61936</v>
      </c>
      <c r="O13855" s="6" t="s">
        <v>79497</v>
      </c>
    </row>
    <row r="13856" spans="9:15" x14ac:dyDescent="0.25">
      <c r="I13856">
        <v>13855</v>
      </c>
      <c r="J13856" s="6" t="s">
        <v>30938</v>
      </c>
      <c r="K13856" s="6" t="s">
        <v>50380</v>
      </c>
      <c r="L13856" s="6" t="s">
        <v>50118</v>
      </c>
      <c r="M13856" s="6" t="s">
        <v>30939</v>
      </c>
      <c r="N13856" s="6" t="s">
        <v>90</v>
      </c>
      <c r="O13856" s="6" t="s">
        <v>79487</v>
      </c>
    </row>
    <row r="13857" spans="9:15" x14ac:dyDescent="0.25">
      <c r="I13857">
        <v>13856</v>
      </c>
      <c r="J13857" s="6" t="s">
        <v>30940</v>
      </c>
      <c r="K13857" s="6" t="s">
        <v>48911</v>
      </c>
      <c r="L13857" s="6" t="s">
        <v>51136</v>
      </c>
      <c r="M13857" s="6" t="s">
        <v>30941</v>
      </c>
      <c r="N13857" s="6" t="s">
        <v>90</v>
      </c>
      <c r="O13857" s="6" t="s">
        <v>79498</v>
      </c>
    </row>
    <row r="13858" spans="9:15" x14ac:dyDescent="0.25">
      <c r="I13858">
        <v>13857</v>
      </c>
      <c r="J13858" s="6" t="s">
        <v>30942</v>
      </c>
      <c r="K13858" s="6" t="s">
        <v>49771</v>
      </c>
      <c r="L13858" s="6" t="s">
        <v>90</v>
      </c>
      <c r="M13858" s="6" t="s">
        <v>30943</v>
      </c>
      <c r="N13858" s="6" t="s">
        <v>61937</v>
      </c>
      <c r="O13858" s="6" t="s">
        <v>79499</v>
      </c>
    </row>
    <row r="13859" spans="9:15" x14ac:dyDescent="0.25">
      <c r="I13859">
        <v>13858</v>
      </c>
      <c r="J13859" s="6" t="s">
        <v>30944</v>
      </c>
      <c r="K13859" s="6" t="s">
        <v>50629</v>
      </c>
      <c r="L13859" s="6" t="s">
        <v>90</v>
      </c>
      <c r="M13859" s="6" t="s">
        <v>30945</v>
      </c>
      <c r="N13859" s="6" t="s">
        <v>90</v>
      </c>
      <c r="O13859" s="6" t="s">
        <v>79500</v>
      </c>
    </row>
    <row r="13860" spans="9:15" x14ac:dyDescent="0.25">
      <c r="I13860">
        <v>13859</v>
      </c>
      <c r="J13860" s="6" t="s">
        <v>30946</v>
      </c>
      <c r="K13860" s="6" t="s">
        <v>52305</v>
      </c>
      <c r="L13860" s="6" t="s">
        <v>90</v>
      </c>
      <c r="M13860" s="6" t="s">
        <v>30947</v>
      </c>
      <c r="N13860" s="6" t="s">
        <v>90</v>
      </c>
      <c r="O13860" s="6" t="s">
        <v>79501</v>
      </c>
    </row>
    <row r="13861" spans="9:15" x14ac:dyDescent="0.25">
      <c r="I13861">
        <v>13860</v>
      </c>
      <c r="J13861" s="6" t="s">
        <v>30948</v>
      </c>
      <c r="K13861" s="6" t="s">
        <v>51977</v>
      </c>
      <c r="L13861" s="6" t="s">
        <v>90</v>
      </c>
      <c r="M13861" s="6" t="s">
        <v>30949</v>
      </c>
      <c r="N13861" s="6" t="s">
        <v>61938</v>
      </c>
      <c r="O13861" s="6" t="s">
        <v>79502</v>
      </c>
    </row>
    <row r="13862" spans="9:15" x14ac:dyDescent="0.25">
      <c r="I13862">
        <v>13861</v>
      </c>
      <c r="J13862" s="6" t="s">
        <v>30950</v>
      </c>
      <c r="K13862" s="6" t="s">
        <v>49443</v>
      </c>
      <c r="L13862" s="6" t="s">
        <v>49449</v>
      </c>
      <c r="M13862" s="6" t="s">
        <v>30951</v>
      </c>
      <c r="N13862" s="6" t="s">
        <v>61939</v>
      </c>
      <c r="O13862" s="6" t="s">
        <v>79503</v>
      </c>
    </row>
    <row r="13863" spans="9:15" x14ac:dyDescent="0.25">
      <c r="I13863">
        <v>13862</v>
      </c>
      <c r="J13863" s="6" t="s">
        <v>30952</v>
      </c>
      <c r="K13863" s="6" t="s">
        <v>49647</v>
      </c>
      <c r="L13863" s="6" t="s">
        <v>90</v>
      </c>
      <c r="M13863" s="6" t="s">
        <v>30953</v>
      </c>
      <c r="N13863" s="6" t="s">
        <v>90</v>
      </c>
      <c r="O13863" s="6" t="s">
        <v>72374</v>
      </c>
    </row>
    <row r="13864" spans="9:15" x14ac:dyDescent="0.25">
      <c r="I13864">
        <v>13863</v>
      </c>
      <c r="J13864" s="6" t="s">
        <v>30429</v>
      </c>
      <c r="K13864" s="6" t="s">
        <v>51288</v>
      </c>
      <c r="L13864" s="6" t="s">
        <v>90</v>
      </c>
      <c r="M13864" s="6" t="s">
        <v>30954</v>
      </c>
      <c r="N13864" s="6" t="s">
        <v>61746</v>
      </c>
      <c r="O13864" s="6" t="s">
        <v>79504</v>
      </c>
    </row>
    <row r="13865" spans="9:15" x14ac:dyDescent="0.25">
      <c r="I13865">
        <v>13864</v>
      </c>
      <c r="J13865" s="6" t="s">
        <v>30955</v>
      </c>
      <c r="K13865" s="6" t="s">
        <v>49521</v>
      </c>
      <c r="L13865" s="6" t="s">
        <v>51201</v>
      </c>
      <c r="M13865" s="6" t="s">
        <v>30956</v>
      </c>
      <c r="N13865" s="6" t="s">
        <v>61940</v>
      </c>
      <c r="O13865" s="6" t="s">
        <v>79505</v>
      </c>
    </row>
    <row r="13866" spans="9:15" x14ac:dyDescent="0.25">
      <c r="I13866">
        <v>13865</v>
      </c>
      <c r="J13866" s="6" t="s">
        <v>30957</v>
      </c>
      <c r="K13866" s="6" t="s">
        <v>49209</v>
      </c>
      <c r="L13866" s="6" t="s">
        <v>90</v>
      </c>
      <c r="M13866" s="6" t="s">
        <v>30958</v>
      </c>
      <c r="N13866" s="6" t="s">
        <v>61941</v>
      </c>
      <c r="O13866" s="6" t="s">
        <v>79506</v>
      </c>
    </row>
    <row r="13867" spans="9:15" x14ac:dyDescent="0.25">
      <c r="I13867">
        <v>13866</v>
      </c>
      <c r="J13867" s="6" t="s">
        <v>30959</v>
      </c>
      <c r="K13867" s="6" t="s">
        <v>52200</v>
      </c>
      <c r="L13867" s="6" t="s">
        <v>90</v>
      </c>
      <c r="M13867" s="6" t="s">
        <v>30960</v>
      </c>
      <c r="N13867" s="6" t="s">
        <v>61942</v>
      </c>
      <c r="O13867" s="6" t="s">
        <v>73468</v>
      </c>
    </row>
    <row r="13868" spans="9:15" x14ac:dyDescent="0.25">
      <c r="I13868">
        <v>13867</v>
      </c>
      <c r="J13868" s="6" t="s">
        <v>30961</v>
      </c>
      <c r="K13868" s="6" t="s">
        <v>50079</v>
      </c>
      <c r="L13868" s="6" t="s">
        <v>52545</v>
      </c>
      <c r="M13868" s="6" t="s">
        <v>30962</v>
      </c>
      <c r="N13868" s="6" t="s">
        <v>61943</v>
      </c>
      <c r="O13868" s="6" t="s">
        <v>79507</v>
      </c>
    </row>
    <row r="13869" spans="9:15" x14ac:dyDescent="0.25">
      <c r="I13869">
        <v>13868</v>
      </c>
      <c r="J13869" s="6" t="s">
        <v>30963</v>
      </c>
      <c r="K13869" s="6" t="s">
        <v>49417</v>
      </c>
      <c r="L13869" s="6" t="s">
        <v>90</v>
      </c>
      <c r="M13869" s="6" t="s">
        <v>30964</v>
      </c>
      <c r="N13869" s="6" t="s">
        <v>90</v>
      </c>
      <c r="O13869" s="6" t="s">
        <v>79508</v>
      </c>
    </row>
    <row r="13870" spans="9:15" x14ac:dyDescent="0.25">
      <c r="I13870">
        <v>13869</v>
      </c>
      <c r="J13870" s="6" t="s">
        <v>30965</v>
      </c>
      <c r="K13870" s="6" t="s">
        <v>51626</v>
      </c>
      <c r="L13870" s="6" t="s">
        <v>90</v>
      </c>
      <c r="M13870" s="6" t="s">
        <v>30966</v>
      </c>
      <c r="N13870" s="6" t="s">
        <v>90</v>
      </c>
      <c r="O13870" s="6" t="s">
        <v>79509</v>
      </c>
    </row>
    <row r="13871" spans="9:15" x14ac:dyDescent="0.25">
      <c r="I13871">
        <v>13870</v>
      </c>
      <c r="J13871" s="6" t="s">
        <v>30967</v>
      </c>
      <c r="K13871" s="6" t="s">
        <v>52442</v>
      </c>
      <c r="L13871" s="6" t="s">
        <v>90</v>
      </c>
      <c r="M13871" s="6" t="s">
        <v>30968</v>
      </c>
      <c r="N13871" s="6" t="s">
        <v>61944</v>
      </c>
      <c r="O13871" s="6" t="s">
        <v>79510</v>
      </c>
    </row>
    <row r="13872" spans="9:15" x14ac:dyDescent="0.25">
      <c r="I13872">
        <v>13871</v>
      </c>
      <c r="J13872" s="6" t="s">
        <v>30969</v>
      </c>
      <c r="K13872" s="6" t="s">
        <v>52476</v>
      </c>
      <c r="L13872" s="6" t="s">
        <v>52485</v>
      </c>
      <c r="M13872" s="6" t="s">
        <v>30970</v>
      </c>
      <c r="N13872" s="6" t="s">
        <v>61945</v>
      </c>
      <c r="O13872" s="6" t="s">
        <v>79511</v>
      </c>
    </row>
    <row r="13873" spans="9:15" x14ac:dyDescent="0.25">
      <c r="I13873">
        <v>13872</v>
      </c>
      <c r="J13873" s="6" t="s">
        <v>30971</v>
      </c>
      <c r="K13873" s="6" t="s">
        <v>50349</v>
      </c>
      <c r="L13873" s="6" t="s">
        <v>90</v>
      </c>
      <c r="M13873" s="6" t="s">
        <v>30972</v>
      </c>
      <c r="N13873" s="6" t="s">
        <v>61946</v>
      </c>
      <c r="O13873" s="6" t="s">
        <v>79512</v>
      </c>
    </row>
    <row r="13874" spans="9:15" x14ac:dyDescent="0.25">
      <c r="I13874">
        <v>13873</v>
      </c>
      <c r="J13874" s="6" t="s">
        <v>30973</v>
      </c>
      <c r="K13874" s="6" t="s">
        <v>48933</v>
      </c>
      <c r="L13874" s="6" t="s">
        <v>90</v>
      </c>
      <c r="M13874" s="6" t="s">
        <v>30974</v>
      </c>
      <c r="N13874" s="6" t="s">
        <v>61947</v>
      </c>
      <c r="O13874" s="6" t="s">
        <v>79513</v>
      </c>
    </row>
    <row r="13875" spans="9:15" x14ac:dyDescent="0.25">
      <c r="I13875">
        <v>13874</v>
      </c>
      <c r="J13875" s="6" t="s">
        <v>30975</v>
      </c>
      <c r="K13875" s="6" t="s">
        <v>52408</v>
      </c>
      <c r="L13875" s="6" t="s">
        <v>90</v>
      </c>
      <c r="M13875" s="6" t="s">
        <v>30976</v>
      </c>
      <c r="N13875" s="6" t="s">
        <v>61948</v>
      </c>
      <c r="O13875" s="6" t="s">
        <v>79514</v>
      </c>
    </row>
    <row r="13876" spans="9:15" x14ac:dyDescent="0.25">
      <c r="I13876">
        <v>13875</v>
      </c>
      <c r="J13876" s="6" t="s">
        <v>30977</v>
      </c>
      <c r="K13876" s="6" t="s">
        <v>51801</v>
      </c>
      <c r="L13876" s="6" t="s">
        <v>90</v>
      </c>
      <c r="M13876" s="6" t="s">
        <v>30978</v>
      </c>
      <c r="N13876" s="6" t="s">
        <v>61949</v>
      </c>
      <c r="O13876" s="6" t="s">
        <v>79515</v>
      </c>
    </row>
    <row r="13877" spans="9:15" x14ac:dyDescent="0.25">
      <c r="I13877">
        <v>13876</v>
      </c>
      <c r="J13877" s="6" t="s">
        <v>30979</v>
      </c>
      <c r="K13877" s="6" t="s">
        <v>49439</v>
      </c>
      <c r="L13877" s="6" t="s">
        <v>49985</v>
      </c>
      <c r="M13877" s="6" t="s">
        <v>30980</v>
      </c>
      <c r="N13877" s="6" t="s">
        <v>61950</v>
      </c>
      <c r="O13877" s="6" t="s">
        <v>79516</v>
      </c>
    </row>
    <row r="13878" spans="9:15" x14ac:dyDescent="0.25">
      <c r="I13878">
        <v>13877</v>
      </c>
      <c r="J13878" s="6" t="s">
        <v>30981</v>
      </c>
      <c r="K13878" s="6" t="s">
        <v>49266</v>
      </c>
      <c r="L13878" s="6" t="s">
        <v>49262</v>
      </c>
      <c r="M13878" s="6" t="s">
        <v>30982</v>
      </c>
      <c r="N13878" s="6" t="s">
        <v>61951</v>
      </c>
      <c r="O13878" s="6" t="s">
        <v>79517</v>
      </c>
    </row>
    <row r="13879" spans="9:15" x14ac:dyDescent="0.25">
      <c r="I13879">
        <v>13878</v>
      </c>
      <c r="J13879" s="6" t="s">
        <v>30983</v>
      </c>
      <c r="K13879" s="6" t="s">
        <v>51357</v>
      </c>
      <c r="L13879" s="6" t="s">
        <v>50405</v>
      </c>
      <c r="M13879" s="6" t="s">
        <v>30984</v>
      </c>
      <c r="N13879" s="6" t="s">
        <v>61952</v>
      </c>
      <c r="O13879" s="6" t="s">
        <v>79518</v>
      </c>
    </row>
    <row r="13880" spans="9:15" x14ac:dyDescent="0.25">
      <c r="I13880">
        <v>13879</v>
      </c>
      <c r="J13880" s="6" t="s">
        <v>30985</v>
      </c>
      <c r="K13880" s="6" t="s">
        <v>51729</v>
      </c>
      <c r="L13880" s="6" t="s">
        <v>49092</v>
      </c>
      <c r="M13880" s="6" t="s">
        <v>30986</v>
      </c>
      <c r="N13880" s="6" t="s">
        <v>61953</v>
      </c>
      <c r="O13880" s="6" t="s">
        <v>79519</v>
      </c>
    </row>
    <row r="13881" spans="9:15" x14ac:dyDescent="0.25">
      <c r="I13881">
        <v>13880</v>
      </c>
      <c r="J13881" s="6" t="s">
        <v>30987</v>
      </c>
      <c r="K13881" s="6" t="s">
        <v>48972</v>
      </c>
      <c r="L13881" s="6" t="s">
        <v>48976</v>
      </c>
      <c r="M13881" s="6" t="s">
        <v>30988</v>
      </c>
      <c r="N13881" s="6" t="s">
        <v>61954</v>
      </c>
      <c r="O13881" s="6" t="s">
        <v>79520</v>
      </c>
    </row>
    <row r="13882" spans="9:15" x14ac:dyDescent="0.25">
      <c r="I13882">
        <v>13881</v>
      </c>
      <c r="J13882" s="6" t="s">
        <v>30989</v>
      </c>
      <c r="K13882" s="6" t="s">
        <v>51025</v>
      </c>
      <c r="L13882" s="6" t="s">
        <v>90</v>
      </c>
      <c r="M13882" s="6" t="s">
        <v>30990</v>
      </c>
      <c r="N13882" s="6" t="s">
        <v>61955</v>
      </c>
      <c r="O13882" s="6" t="s">
        <v>79521</v>
      </c>
    </row>
    <row r="13883" spans="9:15" x14ac:dyDescent="0.25">
      <c r="I13883">
        <v>13882</v>
      </c>
      <c r="J13883" s="6" t="s">
        <v>30991</v>
      </c>
      <c r="K13883" s="6" t="s">
        <v>51817</v>
      </c>
      <c r="L13883" s="6" t="s">
        <v>51891</v>
      </c>
      <c r="M13883" s="6" t="s">
        <v>30992</v>
      </c>
      <c r="N13883" s="6" t="s">
        <v>61956</v>
      </c>
      <c r="O13883" s="6" t="s">
        <v>79522</v>
      </c>
    </row>
    <row r="13884" spans="9:15" x14ac:dyDescent="0.25">
      <c r="I13884">
        <v>13883</v>
      </c>
      <c r="J13884" s="6" t="s">
        <v>30993</v>
      </c>
      <c r="K13884" s="6" t="s">
        <v>50272</v>
      </c>
      <c r="L13884" s="6" t="s">
        <v>90</v>
      </c>
      <c r="M13884" s="6" t="s">
        <v>30994</v>
      </c>
      <c r="N13884" s="6" t="s">
        <v>57642</v>
      </c>
      <c r="O13884" s="6" t="s">
        <v>73511</v>
      </c>
    </row>
    <row r="13885" spans="9:15" x14ac:dyDescent="0.25">
      <c r="I13885">
        <v>13884</v>
      </c>
      <c r="J13885" s="6" t="s">
        <v>30995</v>
      </c>
      <c r="K13885" s="6" t="s">
        <v>49987</v>
      </c>
      <c r="L13885" s="6" t="s">
        <v>90</v>
      </c>
      <c r="M13885" s="6" t="s">
        <v>30996</v>
      </c>
      <c r="N13885" s="6" t="s">
        <v>61957</v>
      </c>
      <c r="O13885" s="6" t="s">
        <v>79523</v>
      </c>
    </row>
    <row r="13886" spans="9:15" x14ac:dyDescent="0.25">
      <c r="I13886">
        <v>13885</v>
      </c>
      <c r="J13886" s="6" t="s">
        <v>30997</v>
      </c>
      <c r="K13886" s="6" t="s">
        <v>51426</v>
      </c>
      <c r="L13886" s="6" t="s">
        <v>90</v>
      </c>
      <c r="M13886" s="6" t="s">
        <v>30998</v>
      </c>
      <c r="N13886" s="6" t="s">
        <v>61958</v>
      </c>
      <c r="O13886" s="6" t="s">
        <v>79524</v>
      </c>
    </row>
    <row r="13887" spans="9:15" x14ac:dyDescent="0.25">
      <c r="I13887">
        <v>13886</v>
      </c>
      <c r="J13887" s="6" t="s">
        <v>30999</v>
      </c>
      <c r="K13887" s="6" t="s">
        <v>52369</v>
      </c>
      <c r="L13887" s="6" t="s">
        <v>90</v>
      </c>
      <c r="M13887" s="6" t="s">
        <v>31000</v>
      </c>
      <c r="N13887" s="6" t="s">
        <v>61959</v>
      </c>
      <c r="O13887" s="6" t="s">
        <v>79525</v>
      </c>
    </row>
    <row r="13888" spans="9:15" x14ac:dyDescent="0.25">
      <c r="I13888">
        <v>13887</v>
      </c>
      <c r="J13888" s="6" t="s">
        <v>31001</v>
      </c>
      <c r="K13888" s="6" t="s">
        <v>51391</v>
      </c>
      <c r="L13888" s="6" t="s">
        <v>90</v>
      </c>
      <c r="M13888" s="6" t="s">
        <v>31002</v>
      </c>
      <c r="N13888" s="6" t="s">
        <v>61960</v>
      </c>
      <c r="O13888" s="6" t="s">
        <v>79526</v>
      </c>
    </row>
    <row r="13889" spans="9:15" x14ac:dyDescent="0.25">
      <c r="I13889">
        <v>13888</v>
      </c>
      <c r="J13889" s="6" t="s">
        <v>31003</v>
      </c>
      <c r="K13889" s="6" t="s">
        <v>51136</v>
      </c>
      <c r="L13889" s="6" t="s">
        <v>90</v>
      </c>
      <c r="M13889" s="6" t="s">
        <v>31004</v>
      </c>
      <c r="N13889" s="6" t="s">
        <v>61961</v>
      </c>
      <c r="O13889" s="6" t="s">
        <v>74542</v>
      </c>
    </row>
    <row r="13890" spans="9:15" x14ac:dyDescent="0.25">
      <c r="I13890">
        <v>13889</v>
      </c>
      <c r="J13890" s="6" t="s">
        <v>31005</v>
      </c>
      <c r="K13890" s="6" t="s">
        <v>49374</v>
      </c>
      <c r="L13890" s="6" t="s">
        <v>90</v>
      </c>
      <c r="M13890" s="6" t="s">
        <v>31006</v>
      </c>
      <c r="N13890" s="6" t="s">
        <v>53630</v>
      </c>
      <c r="O13890" s="6" t="s">
        <v>79527</v>
      </c>
    </row>
    <row r="13891" spans="9:15" x14ac:dyDescent="0.25">
      <c r="I13891">
        <v>13890</v>
      </c>
      <c r="J13891" s="6" t="s">
        <v>31007</v>
      </c>
      <c r="K13891" s="6" t="s">
        <v>52132</v>
      </c>
      <c r="L13891" s="6" t="s">
        <v>90</v>
      </c>
      <c r="M13891" s="6" t="s">
        <v>31008</v>
      </c>
      <c r="N13891" s="6" t="s">
        <v>58617</v>
      </c>
      <c r="O13891" s="6" t="s">
        <v>79528</v>
      </c>
    </row>
    <row r="13892" spans="9:15" x14ac:dyDescent="0.25">
      <c r="I13892">
        <v>13891</v>
      </c>
      <c r="J13892" s="6" t="s">
        <v>31009</v>
      </c>
      <c r="K13892" s="6" t="s">
        <v>50223</v>
      </c>
      <c r="L13892" s="6" t="s">
        <v>50221</v>
      </c>
      <c r="M13892" s="6" t="s">
        <v>31010</v>
      </c>
      <c r="N13892" s="6" t="s">
        <v>90</v>
      </c>
      <c r="O13892" s="6" t="s">
        <v>78050</v>
      </c>
    </row>
    <row r="13893" spans="9:15" x14ac:dyDescent="0.25">
      <c r="I13893">
        <v>13892</v>
      </c>
      <c r="J13893" s="6" t="s">
        <v>31011</v>
      </c>
      <c r="K13893" s="6" t="s">
        <v>51373</v>
      </c>
      <c r="L13893" s="6" t="s">
        <v>51054</v>
      </c>
      <c r="M13893" s="6" t="s">
        <v>31012</v>
      </c>
      <c r="N13893" s="6" t="s">
        <v>61962</v>
      </c>
      <c r="O13893" s="6" t="s">
        <v>79529</v>
      </c>
    </row>
    <row r="13894" spans="9:15" x14ac:dyDescent="0.25">
      <c r="I13894">
        <v>13893</v>
      </c>
      <c r="J13894" s="6" t="s">
        <v>31013</v>
      </c>
      <c r="K13894" s="6" t="s">
        <v>50261</v>
      </c>
      <c r="L13894" s="6" t="s">
        <v>49346</v>
      </c>
      <c r="M13894" s="6" t="s">
        <v>31014</v>
      </c>
      <c r="N13894" s="6" t="s">
        <v>61963</v>
      </c>
      <c r="O13894" s="6" t="s">
        <v>79530</v>
      </c>
    </row>
    <row r="13895" spans="9:15" x14ac:dyDescent="0.25">
      <c r="I13895">
        <v>13894</v>
      </c>
      <c r="J13895" s="6" t="s">
        <v>31015</v>
      </c>
      <c r="K13895" s="6" t="s">
        <v>49027</v>
      </c>
      <c r="L13895" s="6" t="s">
        <v>90</v>
      </c>
      <c r="M13895" s="6" t="s">
        <v>31016</v>
      </c>
      <c r="N13895" s="6" t="s">
        <v>55509</v>
      </c>
      <c r="O13895" s="6" t="s">
        <v>79531</v>
      </c>
    </row>
    <row r="13896" spans="9:15" x14ac:dyDescent="0.25">
      <c r="I13896">
        <v>13895</v>
      </c>
      <c r="J13896" s="6" t="s">
        <v>31017</v>
      </c>
      <c r="K13896" s="6" t="s">
        <v>51943</v>
      </c>
      <c r="L13896" s="6" t="s">
        <v>90</v>
      </c>
      <c r="M13896" s="6" t="s">
        <v>31018</v>
      </c>
      <c r="N13896" s="6" t="s">
        <v>61964</v>
      </c>
      <c r="O13896" s="6" t="s">
        <v>79532</v>
      </c>
    </row>
    <row r="13897" spans="9:15" x14ac:dyDescent="0.25">
      <c r="I13897">
        <v>13896</v>
      </c>
      <c r="J13897" s="6" t="s">
        <v>15135</v>
      </c>
      <c r="K13897" s="6" t="s">
        <v>52449</v>
      </c>
      <c r="L13897" s="6" t="s">
        <v>90</v>
      </c>
      <c r="M13897" s="6" t="s">
        <v>31019</v>
      </c>
      <c r="N13897" s="6" t="s">
        <v>61965</v>
      </c>
      <c r="O13897" s="6" t="s">
        <v>79533</v>
      </c>
    </row>
    <row r="13898" spans="9:15" x14ac:dyDescent="0.25">
      <c r="I13898">
        <v>13897</v>
      </c>
      <c r="J13898" s="6" t="s">
        <v>31020</v>
      </c>
      <c r="K13898" s="6" t="s">
        <v>50023</v>
      </c>
      <c r="L13898" s="6" t="s">
        <v>90</v>
      </c>
      <c r="M13898" s="6" t="s">
        <v>31021</v>
      </c>
      <c r="N13898" s="6" t="s">
        <v>61966</v>
      </c>
      <c r="O13898" s="6" t="s">
        <v>79534</v>
      </c>
    </row>
    <row r="13899" spans="9:15" x14ac:dyDescent="0.25">
      <c r="I13899">
        <v>13898</v>
      </c>
      <c r="J13899" s="6" t="s">
        <v>31022</v>
      </c>
      <c r="K13899" s="6" t="s">
        <v>51684</v>
      </c>
      <c r="L13899" s="6" t="s">
        <v>50412</v>
      </c>
      <c r="M13899" s="6" t="s">
        <v>31023</v>
      </c>
      <c r="N13899" s="6" t="s">
        <v>61967</v>
      </c>
      <c r="O13899" s="6" t="s">
        <v>79535</v>
      </c>
    </row>
    <row r="13900" spans="9:15" x14ac:dyDescent="0.25">
      <c r="I13900">
        <v>13899</v>
      </c>
      <c r="J13900" s="6" t="s">
        <v>31024</v>
      </c>
      <c r="K13900" s="6" t="s">
        <v>48838</v>
      </c>
      <c r="L13900" s="6" t="s">
        <v>51561</v>
      </c>
      <c r="M13900" s="6" t="s">
        <v>31025</v>
      </c>
      <c r="N13900" s="6" t="s">
        <v>61968</v>
      </c>
      <c r="O13900" s="6" t="s">
        <v>79536</v>
      </c>
    </row>
    <row r="13901" spans="9:15" x14ac:dyDescent="0.25">
      <c r="I13901">
        <v>13900</v>
      </c>
      <c r="J13901" s="6" t="s">
        <v>31026</v>
      </c>
      <c r="K13901" s="6" t="s">
        <v>51634</v>
      </c>
      <c r="L13901" s="6" t="s">
        <v>90</v>
      </c>
      <c r="M13901" s="6" t="s">
        <v>31027</v>
      </c>
      <c r="N13901" s="6" t="s">
        <v>90</v>
      </c>
      <c r="O13901" s="6" t="s">
        <v>79537</v>
      </c>
    </row>
    <row r="13902" spans="9:15" x14ac:dyDescent="0.25">
      <c r="I13902">
        <v>13901</v>
      </c>
      <c r="J13902" s="6" t="s">
        <v>31028</v>
      </c>
      <c r="K13902" s="6" t="s">
        <v>51029</v>
      </c>
      <c r="L13902" s="6" t="s">
        <v>90</v>
      </c>
      <c r="M13902" s="6" t="s">
        <v>31029</v>
      </c>
      <c r="N13902" s="6" t="s">
        <v>58361</v>
      </c>
      <c r="O13902" s="6" t="s">
        <v>69440</v>
      </c>
    </row>
    <row r="13903" spans="9:15" x14ac:dyDescent="0.25">
      <c r="I13903">
        <v>13902</v>
      </c>
      <c r="J13903" s="6" t="s">
        <v>31030</v>
      </c>
      <c r="K13903" s="6" t="s">
        <v>50402</v>
      </c>
      <c r="L13903" s="6" t="s">
        <v>90</v>
      </c>
      <c r="M13903" s="6" t="s">
        <v>31031</v>
      </c>
      <c r="N13903" s="6" t="s">
        <v>61969</v>
      </c>
      <c r="O13903" s="6" t="s">
        <v>75059</v>
      </c>
    </row>
    <row r="13904" spans="9:15" x14ac:dyDescent="0.25">
      <c r="I13904">
        <v>13903</v>
      </c>
      <c r="J13904" s="6" t="s">
        <v>31032</v>
      </c>
      <c r="K13904" s="6" t="s">
        <v>49919</v>
      </c>
      <c r="L13904" s="6" t="s">
        <v>49900</v>
      </c>
      <c r="M13904" s="6" t="s">
        <v>31033</v>
      </c>
      <c r="N13904" s="6" t="s">
        <v>61970</v>
      </c>
      <c r="O13904" s="6" t="s">
        <v>79538</v>
      </c>
    </row>
    <row r="13905" spans="9:15" x14ac:dyDescent="0.25">
      <c r="I13905">
        <v>13904</v>
      </c>
      <c r="J13905" s="6" t="s">
        <v>31034</v>
      </c>
      <c r="K13905" s="6" t="s">
        <v>50343</v>
      </c>
      <c r="L13905" s="6" t="s">
        <v>51367</v>
      </c>
      <c r="M13905" s="6" t="s">
        <v>31035</v>
      </c>
      <c r="N13905" s="6" t="s">
        <v>61971</v>
      </c>
      <c r="O13905" s="6" t="s">
        <v>79539</v>
      </c>
    </row>
    <row r="13906" spans="9:15" x14ac:dyDescent="0.25">
      <c r="I13906">
        <v>13905</v>
      </c>
      <c r="J13906" s="6" t="s">
        <v>31036</v>
      </c>
      <c r="K13906" s="6" t="s">
        <v>51919</v>
      </c>
      <c r="L13906" s="6" t="s">
        <v>51951</v>
      </c>
      <c r="M13906" s="6" t="s">
        <v>31037</v>
      </c>
      <c r="N13906" s="6" t="s">
        <v>61972</v>
      </c>
      <c r="O13906" s="6" t="s">
        <v>79540</v>
      </c>
    </row>
    <row r="13907" spans="9:15" x14ac:dyDescent="0.25">
      <c r="I13907">
        <v>13906</v>
      </c>
      <c r="J13907" s="6" t="s">
        <v>31038</v>
      </c>
      <c r="K13907" s="6" t="s">
        <v>51799</v>
      </c>
      <c r="L13907" s="6" t="s">
        <v>90</v>
      </c>
      <c r="M13907" s="6" t="s">
        <v>31039</v>
      </c>
      <c r="N13907" s="6" t="s">
        <v>61973</v>
      </c>
      <c r="O13907" s="6" t="s">
        <v>79541</v>
      </c>
    </row>
    <row r="13908" spans="9:15" x14ac:dyDescent="0.25">
      <c r="I13908">
        <v>13907</v>
      </c>
      <c r="J13908" s="6" t="s">
        <v>31040</v>
      </c>
      <c r="K13908" s="6" t="s">
        <v>50292</v>
      </c>
      <c r="L13908" s="6" t="s">
        <v>49857</v>
      </c>
      <c r="M13908" s="6" t="s">
        <v>31041</v>
      </c>
      <c r="N13908" s="6" t="s">
        <v>61974</v>
      </c>
      <c r="O13908" s="6" t="s">
        <v>79542</v>
      </c>
    </row>
    <row r="13909" spans="9:15" x14ac:dyDescent="0.25">
      <c r="I13909">
        <v>13908</v>
      </c>
      <c r="J13909" s="6" t="s">
        <v>31042</v>
      </c>
      <c r="K13909" s="6" t="s">
        <v>52283</v>
      </c>
      <c r="L13909" s="6" t="s">
        <v>90</v>
      </c>
      <c r="M13909" s="6" t="s">
        <v>31043</v>
      </c>
      <c r="N13909" s="6" t="s">
        <v>61975</v>
      </c>
      <c r="O13909" s="6" t="s">
        <v>79543</v>
      </c>
    </row>
    <row r="13910" spans="9:15" x14ac:dyDescent="0.25">
      <c r="I13910">
        <v>13909</v>
      </c>
      <c r="J13910" s="6" t="s">
        <v>31044</v>
      </c>
      <c r="K13910" s="6" t="s">
        <v>51178</v>
      </c>
      <c r="L13910" s="6" t="s">
        <v>90</v>
      </c>
      <c r="M13910" s="6" t="s">
        <v>31045</v>
      </c>
      <c r="N13910" s="6" t="s">
        <v>61976</v>
      </c>
      <c r="O13910" s="6" t="s">
        <v>79544</v>
      </c>
    </row>
    <row r="13911" spans="9:15" x14ac:dyDescent="0.25">
      <c r="I13911">
        <v>13910</v>
      </c>
      <c r="J13911" s="6" t="s">
        <v>31046</v>
      </c>
      <c r="K13911" s="6" t="s">
        <v>48644</v>
      </c>
      <c r="L13911" s="6" t="s">
        <v>90</v>
      </c>
      <c r="M13911" s="6" t="s">
        <v>31047</v>
      </c>
      <c r="N13911" s="6" t="s">
        <v>90</v>
      </c>
      <c r="O13911" s="6" t="s">
        <v>78907</v>
      </c>
    </row>
    <row r="13912" spans="9:15" x14ac:dyDescent="0.25">
      <c r="I13912">
        <v>13911</v>
      </c>
      <c r="J13912" s="6" t="s">
        <v>31048</v>
      </c>
      <c r="K13912" s="6" t="s">
        <v>51879</v>
      </c>
      <c r="L13912" s="6" t="s">
        <v>51913</v>
      </c>
      <c r="M13912" s="6" t="s">
        <v>31049</v>
      </c>
      <c r="N13912" s="6" t="s">
        <v>61977</v>
      </c>
      <c r="O13912" s="6" t="s">
        <v>79545</v>
      </c>
    </row>
    <row r="13913" spans="9:15" x14ac:dyDescent="0.25">
      <c r="I13913">
        <v>13912</v>
      </c>
      <c r="J13913" s="6" t="s">
        <v>31050</v>
      </c>
      <c r="K13913" s="6" t="s">
        <v>50780</v>
      </c>
      <c r="L13913" s="6" t="s">
        <v>90</v>
      </c>
      <c r="M13913" s="6" t="s">
        <v>31051</v>
      </c>
      <c r="N13913" s="6" t="s">
        <v>61978</v>
      </c>
      <c r="O13913" s="6" t="s">
        <v>79546</v>
      </c>
    </row>
    <row r="13914" spans="9:15" x14ac:dyDescent="0.25">
      <c r="I13914">
        <v>13913</v>
      </c>
      <c r="J13914" s="6" t="s">
        <v>31052</v>
      </c>
      <c r="K13914" s="6" t="s">
        <v>52467</v>
      </c>
      <c r="L13914" s="6" t="s">
        <v>90</v>
      </c>
      <c r="M13914" s="6" t="s">
        <v>31053</v>
      </c>
      <c r="N13914" s="6" t="s">
        <v>61979</v>
      </c>
      <c r="O13914" s="6" t="s">
        <v>79547</v>
      </c>
    </row>
    <row r="13915" spans="9:15" x14ac:dyDescent="0.25">
      <c r="I13915">
        <v>13914</v>
      </c>
      <c r="J13915" s="6" t="s">
        <v>31054</v>
      </c>
      <c r="K13915" s="6" t="s">
        <v>48850</v>
      </c>
      <c r="L13915" s="6" t="s">
        <v>50516</v>
      </c>
      <c r="M13915" s="6" t="s">
        <v>31055</v>
      </c>
      <c r="N13915" s="6" t="s">
        <v>61980</v>
      </c>
      <c r="O13915" s="6" t="s">
        <v>79548</v>
      </c>
    </row>
    <row r="13916" spans="9:15" x14ac:dyDescent="0.25">
      <c r="I13916">
        <v>13915</v>
      </c>
      <c r="J13916" s="6" t="s">
        <v>31056</v>
      </c>
      <c r="K13916" s="6" t="s">
        <v>48801</v>
      </c>
      <c r="L13916" s="6" t="s">
        <v>90</v>
      </c>
      <c r="M13916" s="6" t="s">
        <v>31057</v>
      </c>
      <c r="N13916" s="6" t="s">
        <v>61981</v>
      </c>
      <c r="O13916" s="6" t="s">
        <v>79549</v>
      </c>
    </row>
    <row r="13917" spans="9:15" x14ac:dyDescent="0.25">
      <c r="I13917">
        <v>13916</v>
      </c>
      <c r="J13917" s="6" t="s">
        <v>31058</v>
      </c>
      <c r="K13917" s="6" t="s">
        <v>51475</v>
      </c>
      <c r="L13917" s="6" t="s">
        <v>90</v>
      </c>
      <c r="M13917" s="6" t="s">
        <v>31059</v>
      </c>
      <c r="N13917" s="6" t="s">
        <v>61982</v>
      </c>
      <c r="O13917" s="6" t="s">
        <v>79550</v>
      </c>
    </row>
    <row r="13918" spans="9:15" x14ac:dyDescent="0.25">
      <c r="I13918">
        <v>13917</v>
      </c>
      <c r="J13918" s="6" t="s">
        <v>31060</v>
      </c>
      <c r="K13918" s="6" t="s">
        <v>51391</v>
      </c>
      <c r="L13918" s="6" t="s">
        <v>90</v>
      </c>
      <c r="M13918" s="6" t="s">
        <v>31061</v>
      </c>
      <c r="N13918" s="6" t="s">
        <v>61983</v>
      </c>
      <c r="O13918" s="6" t="s">
        <v>79551</v>
      </c>
    </row>
    <row r="13919" spans="9:15" x14ac:dyDescent="0.25">
      <c r="I13919">
        <v>13918</v>
      </c>
      <c r="J13919" s="6" t="s">
        <v>31062</v>
      </c>
      <c r="K13919" s="6" t="s">
        <v>48608</v>
      </c>
      <c r="L13919" s="6" t="s">
        <v>90</v>
      </c>
      <c r="M13919" s="6" t="s">
        <v>31063</v>
      </c>
      <c r="N13919" s="6" t="s">
        <v>90</v>
      </c>
      <c r="O13919" s="6" t="s">
        <v>79552</v>
      </c>
    </row>
    <row r="13920" spans="9:15" x14ac:dyDescent="0.25">
      <c r="I13920">
        <v>13919</v>
      </c>
      <c r="J13920" s="6" t="s">
        <v>31064</v>
      </c>
      <c r="K13920" s="6" t="s">
        <v>52088</v>
      </c>
      <c r="L13920" s="6" t="s">
        <v>52145</v>
      </c>
      <c r="M13920" s="6" t="s">
        <v>31065</v>
      </c>
      <c r="N13920" s="6" t="s">
        <v>61984</v>
      </c>
      <c r="O13920" s="6" t="s">
        <v>79553</v>
      </c>
    </row>
    <row r="13921" spans="9:15" x14ac:dyDescent="0.25">
      <c r="I13921">
        <v>13920</v>
      </c>
      <c r="J13921" s="6" t="s">
        <v>31066</v>
      </c>
      <c r="K13921" s="6" t="s">
        <v>52364</v>
      </c>
      <c r="L13921" s="6" t="s">
        <v>90</v>
      </c>
      <c r="M13921" s="6" t="s">
        <v>31067</v>
      </c>
      <c r="N13921" s="6" t="s">
        <v>61985</v>
      </c>
      <c r="O13921" s="6" t="s">
        <v>79554</v>
      </c>
    </row>
    <row r="13922" spans="9:15" x14ac:dyDescent="0.25">
      <c r="I13922">
        <v>13921</v>
      </c>
      <c r="J13922" s="6" t="s">
        <v>31068</v>
      </c>
      <c r="K13922" s="6" t="s">
        <v>48974</v>
      </c>
      <c r="L13922" s="6" t="s">
        <v>49008</v>
      </c>
      <c r="M13922" s="6" t="s">
        <v>31069</v>
      </c>
      <c r="N13922" s="6" t="s">
        <v>61986</v>
      </c>
      <c r="O13922" s="6" t="s">
        <v>79555</v>
      </c>
    </row>
    <row r="13923" spans="9:15" x14ac:dyDescent="0.25">
      <c r="I13923">
        <v>13922</v>
      </c>
      <c r="J13923" s="6" t="s">
        <v>31070</v>
      </c>
      <c r="K13923" s="6" t="s">
        <v>51923</v>
      </c>
      <c r="L13923" s="6" t="s">
        <v>90</v>
      </c>
      <c r="M13923" s="6" t="s">
        <v>31071</v>
      </c>
      <c r="N13923" s="6" t="s">
        <v>61987</v>
      </c>
      <c r="O13923" s="6" t="s">
        <v>79556</v>
      </c>
    </row>
    <row r="13924" spans="9:15" x14ac:dyDescent="0.25">
      <c r="I13924">
        <v>13923</v>
      </c>
      <c r="J13924" s="6" t="s">
        <v>31072</v>
      </c>
      <c r="K13924" s="6" t="s">
        <v>49328</v>
      </c>
      <c r="L13924" s="6" t="s">
        <v>90</v>
      </c>
      <c r="M13924" s="6" t="s">
        <v>31073</v>
      </c>
      <c r="N13924" s="6" t="s">
        <v>61988</v>
      </c>
      <c r="O13924" s="6" t="s">
        <v>79557</v>
      </c>
    </row>
    <row r="13925" spans="9:15" x14ac:dyDescent="0.25">
      <c r="I13925">
        <v>13924</v>
      </c>
      <c r="J13925" s="6" t="s">
        <v>31074</v>
      </c>
      <c r="K13925" s="6" t="s">
        <v>49203</v>
      </c>
      <c r="L13925" s="6" t="s">
        <v>90</v>
      </c>
      <c r="M13925" s="6" t="s">
        <v>31075</v>
      </c>
      <c r="N13925" s="6" t="s">
        <v>61989</v>
      </c>
      <c r="O13925" s="6" t="s">
        <v>79558</v>
      </c>
    </row>
    <row r="13926" spans="9:15" x14ac:dyDescent="0.25">
      <c r="I13926">
        <v>13925</v>
      </c>
      <c r="J13926" s="6" t="s">
        <v>31076</v>
      </c>
      <c r="K13926" s="6" t="s">
        <v>50346</v>
      </c>
      <c r="L13926" s="6" t="s">
        <v>90</v>
      </c>
      <c r="M13926" s="6" t="s">
        <v>31077</v>
      </c>
      <c r="N13926" s="6" t="s">
        <v>61990</v>
      </c>
      <c r="O13926" s="6" t="s">
        <v>79559</v>
      </c>
    </row>
    <row r="13927" spans="9:15" x14ac:dyDescent="0.25">
      <c r="I13927">
        <v>13926</v>
      </c>
      <c r="J13927" s="6" t="s">
        <v>31078</v>
      </c>
      <c r="K13927" s="6" t="s">
        <v>50521</v>
      </c>
      <c r="L13927" s="6" t="s">
        <v>50465</v>
      </c>
      <c r="M13927" s="6" t="s">
        <v>31079</v>
      </c>
      <c r="N13927" s="6" t="s">
        <v>61991</v>
      </c>
      <c r="O13927" s="6" t="s">
        <v>79560</v>
      </c>
    </row>
    <row r="13928" spans="9:15" x14ac:dyDescent="0.25">
      <c r="I13928">
        <v>13927</v>
      </c>
      <c r="J13928" s="6" t="s">
        <v>31080</v>
      </c>
      <c r="K13928" s="6" t="s">
        <v>50951</v>
      </c>
      <c r="L13928" s="6" t="s">
        <v>90</v>
      </c>
      <c r="M13928" s="6" t="s">
        <v>31081</v>
      </c>
      <c r="N13928" s="6" t="s">
        <v>61992</v>
      </c>
      <c r="O13928" s="6" t="s">
        <v>79561</v>
      </c>
    </row>
    <row r="13929" spans="9:15" x14ac:dyDescent="0.25">
      <c r="I13929">
        <v>13928</v>
      </c>
      <c r="J13929" s="6" t="s">
        <v>31082</v>
      </c>
      <c r="K13929" s="6" t="s">
        <v>48712</v>
      </c>
      <c r="L13929" s="6" t="s">
        <v>51301</v>
      </c>
      <c r="M13929" s="6" t="s">
        <v>31083</v>
      </c>
      <c r="N13929" s="6" t="s">
        <v>90</v>
      </c>
      <c r="O13929" s="6" t="s">
        <v>79562</v>
      </c>
    </row>
    <row r="13930" spans="9:15" x14ac:dyDescent="0.25">
      <c r="I13930">
        <v>13929</v>
      </c>
      <c r="J13930" s="6" t="s">
        <v>31084</v>
      </c>
      <c r="K13930" s="6" t="s">
        <v>52355</v>
      </c>
      <c r="L13930" s="6" t="s">
        <v>90</v>
      </c>
      <c r="M13930" s="6" t="s">
        <v>31085</v>
      </c>
      <c r="N13930" s="6" t="s">
        <v>61993</v>
      </c>
      <c r="O13930" s="6" t="s">
        <v>79563</v>
      </c>
    </row>
    <row r="13931" spans="9:15" x14ac:dyDescent="0.25">
      <c r="I13931">
        <v>13930</v>
      </c>
      <c r="J13931" s="6" t="s">
        <v>31086</v>
      </c>
      <c r="K13931" s="6" t="s">
        <v>50538</v>
      </c>
      <c r="L13931" s="6" t="s">
        <v>50489</v>
      </c>
      <c r="M13931" s="6" t="s">
        <v>31087</v>
      </c>
      <c r="N13931" s="6" t="s">
        <v>61994</v>
      </c>
      <c r="O13931" s="6" t="s">
        <v>79564</v>
      </c>
    </row>
    <row r="13932" spans="9:15" x14ac:dyDescent="0.25">
      <c r="I13932">
        <v>13931</v>
      </c>
      <c r="J13932" s="6" t="s">
        <v>31088</v>
      </c>
      <c r="K13932" s="6" t="s">
        <v>49161</v>
      </c>
      <c r="L13932" s="6" t="s">
        <v>49159</v>
      </c>
      <c r="M13932" s="6" t="s">
        <v>31089</v>
      </c>
      <c r="N13932" s="6" t="s">
        <v>55290</v>
      </c>
      <c r="O13932" s="6" t="s">
        <v>79565</v>
      </c>
    </row>
    <row r="13933" spans="9:15" x14ac:dyDescent="0.25">
      <c r="I13933">
        <v>13932</v>
      </c>
      <c r="J13933" s="6" t="s">
        <v>31090</v>
      </c>
      <c r="K13933" s="6" t="s">
        <v>49686</v>
      </c>
      <c r="L13933" s="6" t="s">
        <v>90</v>
      </c>
      <c r="M13933" s="6" t="s">
        <v>31091</v>
      </c>
      <c r="N13933" s="6" t="s">
        <v>90</v>
      </c>
      <c r="O13933" s="6" t="s">
        <v>79566</v>
      </c>
    </row>
    <row r="13934" spans="9:15" x14ac:dyDescent="0.25">
      <c r="I13934">
        <v>13933</v>
      </c>
      <c r="J13934" s="6" t="s">
        <v>31092</v>
      </c>
      <c r="K13934" s="6" t="s">
        <v>49343</v>
      </c>
      <c r="L13934" s="6" t="s">
        <v>52454</v>
      </c>
      <c r="M13934" s="6" t="s">
        <v>31093</v>
      </c>
      <c r="N13934" s="6" t="s">
        <v>90</v>
      </c>
      <c r="O13934" s="6" t="s">
        <v>79567</v>
      </c>
    </row>
    <row r="13935" spans="9:15" x14ac:dyDescent="0.25">
      <c r="I13935">
        <v>13934</v>
      </c>
      <c r="J13935" s="6" t="s">
        <v>31094</v>
      </c>
      <c r="K13935" s="6" t="s">
        <v>52408</v>
      </c>
      <c r="L13935" s="6" t="s">
        <v>90</v>
      </c>
      <c r="M13935" s="6" t="s">
        <v>31095</v>
      </c>
      <c r="N13935" s="6" t="s">
        <v>61247</v>
      </c>
      <c r="O13935" s="6" t="s">
        <v>79568</v>
      </c>
    </row>
    <row r="13936" spans="9:15" x14ac:dyDescent="0.25">
      <c r="I13936">
        <v>13935</v>
      </c>
      <c r="J13936" s="6" t="s">
        <v>31096</v>
      </c>
      <c r="K13936" s="6" t="s">
        <v>50186</v>
      </c>
      <c r="L13936" s="6" t="s">
        <v>90</v>
      </c>
      <c r="M13936" s="6" t="s">
        <v>31097</v>
      </c>
      <c r="N13936" s="6" t="s">
        <v>90</v>
      </c>
      <c r="O13936" s="6" t="s">
        <v>79569</v>
      </c>
    </row>
    <row r="13937" spans="9:15" x14ac:dyDescent="0.25">
      <c r="I13937">
        <v>13936</v>
      </c>
      <c r="J13937" s="6" t="s">
        <v>31098</v>
      </c>
      <c r="K13937" s="6" t="s">
        <v>52468</v>
      </c>
      <c r="L13937" s="6" t="s">
        <v>90</v>
      </c>
      <c r="M13937" s="6" t="s">
        <v>31099</v>
      </c>
      <c r="N13937" s="6" t="s">
        <v>61995</v>
      </c>
      <c r="O13937" s="6" t="s">
        <v>69238</v>
      </c>
    </row>
    <row r="13938" spans="9:15" x14ac:dyDescent="0.25">
      <c r="I13938">
        <v>13937</v>
      </c>
      <c r="J13938" s="6" t="s">
        <v>31100</v>
      </c>
      <c r="K13938" s="6" t="s">
        <v>49266</v>
      </c>
      <c r="L13938" s="6" t="s">
        <v>49262</v>
      </c>
      <c r="M13938" s="6" t="s">
        <v>31101</v>
      </c>
      <c r="N13938" s="6" t="s">
        <v>61996</v>
      </c>
      <c r="O13938" s="6" t="s">
        <v>79570</v>
      </c>
    </row>
    <row r="13939" spans="9:15" x14ac:dyDescent="0.25">
      <c r="I13939">
        <v>13938</v>
      </c>
      <c r="J13939" s="6" t="s">
        <v>31102</v>
      </c>
      <c r="K13939" s="6" t="s">
        <v>50038</v>
      </c>
      <c r="L13939" s="6" t="s">
        <v>90</v>
      </c>
      <c r="M13939" s="6" t="s">
        <v>31103</v>
      </c>
      <c r="N13939" s="6" t="s">
        <v>61997</v>
      </c>
      <c r="O13939" s="6" t="s">
        <v>79571</v>
      </c>
    </row>
    <row r="13940" spans="9:15" x14ac:dyDescent="0.25">
      <c r="I13940">
        <v>13939</v>
      </c>
      <c r="J13940" s="6" t="s">
        <v>31104</v>
      </c>
      <c r="K13940" s="6" t="s">
        <v>52411</v>
      </c>
      <c r="L13940" s="6" t="s">
        <v>90</v>
      </c>
      <c r="M13940" s="6" t="s">
        <v>31105</v>
      </c>
      <c r="N13940" s="6" t="s">
        <v>61998</v>
      </c>
      <c r="O13940" s="6" t="s">
        <v>79572</v>
      </c>
    </row>
    <row r="13941" spans="9:15" x14ac:dyDescent="0.25">
      <c r="I13941">
        <v>13940</v>
      </c>
      <c r="J13941" s="6" t="s">
        <v>31106</v>
      </c>
      <c r="K13941" s="6" t="s">
        <v>52378</v>
      </c>
      <c r="L13941" s="6" t="s">
        <v>90</v>
      </c>
      <c r="M13941" s="6" t="s">
        <v>31107</v>
      </c>
      <c r="N13941" s="6" t="s">
        <v>61999</v>
      </c>
      <c r="O13941" s="6" t="s">
        <v>79573</v>
      </c>
    </row>
    <row r="13942" spans="9:15" x14ac:dyDescent="0.25">
      <c r="I13942">
        <v>13941</v>
      </c>
      <c r="J13942" s="6" t="s">
        <v>31108</v>
      </c>
      <c r="K13942" s="6" t="s">
        <v>52565</v>
      </c>
      <c r="L13942" s="6" t="s">
        <v>52563</v>
      </c>
      <c r="M13942" s="6" t="s">
        <v>31109</v>
      </c>
      <c r="N13942" s="6" t="s">
        <v>62000</v>
      </c>
      <c r="O13942" s="6" t="s">
        <v>79574</v>
      </c>
    </row>
    <row r="13943" spans="9:15" x14ac:dyDescent="0.25">
      <c r="I13943">
        <v>13942</v>
      </c>
      <c r="J13943" s="6" t="s">
        <v>31110</v>
      </c>
      <c r="K13943" s="6" t="s">
        <v>50296</v>
      </c>
      <c r="L13943" s="6" t="s">
        <v>90</v>
      </c>
      <c r="M13943" s="6" t="s">
        <v>31111</v>
      </c>
      <c r="N13943" s="6" t="s">
        <v>62001</v>
      </c>
      <c r="O13943" s="6" t="s">
        <v>79575</v>
      </c>
    </row>
    <row r="13944" spans="9:15" x14ac:dyDescent="0.25">
      <c r="I13944">
        <v>13943</v>
      </c>
      <c r="J13944" s="6" t="s">
        <v>31112</v>
      </c>
      <c r="K13944" s="6" t="s">
        <v>52355</v>
      </c>
      <c r="L13944" s="6" t="s">
        <v>90</v>
      </c>
      <c r="M13944" s="6" t="s">
        <v>31113</v>
      </c>
      <c r="N13944" s="6" t="s">
        <v>90</v>
      </c>
      <c r="O13944" s="6" t="s">
        <v>79576</v>
      </c>
    </row>
    <row r="13945" spans="9:15" x14ac:dyDescent="0.25">
      <c r="I13945">
        <v>13944</v>
      </c>
      <c r="J13945" s="6" t="s">
        <v>31114</v>
      </c>
      <c r="K13945" s="6" t="s">
        <v>51766</v>
      </c>
      <c r="L13945" s="6" t="s">
        <v>90</v>
      </c>
      <c r="M13945" s="6" t="s">
        <v>31115</v>
      </c>
      <c r="N13945" s="6" t="s">
        <v>62002</v>
      </c>
      <c r="O13945" s="6" t="s">
        <v>79577</v>
      </c>
    </row>
    <row r="13946" spans="9:15" x14ac:dyDescent="0.25">
      <c r="I13946">
        <v>13945</v>
      </c>
      <c r="J13946" s="6" t="s">
        <v>31116</v>
      </c>
      <c r="K13946" s="6" t="s">
        <v>49779</v>
      </c>
      <c r="L13946" s="6" t="s">
        <v>49851</v>
      </c>
      <c r="M13946" s="6" t="s">
        <v>31117</v>
      </c>
      <c r="N13946" s="6" t="s">
        <v>62003</v>
      </c>
      <c r="O13946" s="6" t="s">
        <v>79578</v>
      </c>
    </row>
    <row r="13947" spans="9:15" x14ac:dyDescent="0.25">
      <c r="I13947">
        <v>13946</v>
      </c>
      <c r="J13947" s="6" t="s">
        <v>31118</v>
      </c>
      <c r="K13947" s="6" t="s">
        <v>51164</v>
      </c>
      <c r="L13947" s="6" t="s">
        <v>90</v>
      </c>
      <c r="M13947" s="6" t="s">
        <v>31119</v>
      </c>
      <c r="N13947" s="6" t="s">
        <v>62004</v>
      </c>
      <c r="O13947" s="6" t="s">
        <v>79579</v>
      </c>
    </row>
    <row r="13948" spans="9:15" x14ac:dyDescent="0.25">
      <c r="I13948">
        <v>13947</v>
      </c>
      <c r="J13948" s="6" t="s">
        <v>31120</v>
      </c>
      <c r="K13948" s="6" t="s">
        <v>50871</v>
      </c>
      <c r="L13948" s="6" t="s">
        <v>90</v>
      </c>
      <c r="M13948" s="6" t="s">
        <v>31121</v>
      </c>
      <c r="N13948" s="6" t="s">
        <v>59204</v>
      </c>
      <c r="O13948" s="6" t="s">
        <v>75855</v>
      </c>
    </row>
    <row r="13949" spans="9:15" x14ac:dyDescent="0.25">
      <c r="I13949">
        <v>13948</v>
      </c>
      <c r="J13949" s="6" t="s">
        <v>31122</v>
      </c>
      <c r="K13949" s="6" t="s">
        <v>49060</v>
      </c>
      <c r="L13949" s="6" t="s">
        <v>49971</v>
      </c>
      <c r="M13949" s="6" t="s">
        <v>31123</v>
      </c>
      <c r="N13949" s="6" t="s">
        <v>62005</v>
      </c>
      <c r="O13949" s="6" t="s">
        <v>79580</v>
      </c>
    </row>
    <row r="13950" spans="9:15" x14ac:dyDescent="0.25">
      <c r="I13950">
        <v>13949</v>
      </c>
      <c r="J13950" s="6" t="s">
        <v>31124</v>
      </c>
      <c r="K13950" s="6" t="s">
        <v>49070</v>
      </c>
      <c r="L13950" s="6" t="s">
        <v>51676</v>
      </c>
      <c r="M13950" s="6" t="s">
        <v>31125</v>
      </c>
      <c r="N13950" s="6" t="s">
        <v>54137</v>
      </c>
      <c r="O13950" s="6" t="s">
        <v>67570</v>
      </c>
    </row>
    <row r="13951" spans="9:15" x14ac:dyDescent="0.25">
      <c r="I13951">
        <v>13950</v>
      </c>
      <c r="J13951" s="6" t="s">
        <v>31126</v>
      </c>
      <c r="K13951" s="6" t="s">
        <v>48733</v>
      </c>
      <c r="L13951" s="6" t="s">
        <v>90</v>
      </c>
      <c r="M13951" s="6" t="s">
        <v>31127</v>
      </c>
      <c r="N13951" s="6" t="s">
        <v>62006</v>
      </c>
      <c r="O13951" s="6" t="s">
        <v>79581</v>
      </c>
    </row>
    <row r="13952" spans="9:15" x14ac:dyDescent="0.25">
      <c r="I13952">
        <v>13951</v>
      </c>
      <c r="J13952" s="6" t="s">
        <v>31128</v>
      </c>
      <c r="K13952" s="6" t="s">
        <v>49439</v>
      </c>
      <c r="L13952" s="6" t="s">
        <v>90</v>
      </c>
      <c r="M13952" s="6" t="s">
        <v>31129</v>
      </c>
      <c r="N13952" s="6" t="s">
        <v>62007</v>
      </c>
      <c r="O13952" s="6" t="s">
        <v>79582</v>
      </c>
    </row>
    <row r="13953" spans="9:15" x14ac:dyDescent="0.25">
      <c r="I13953">
        <v>13952</v>
      </c>
      <c r="J13953" s="6" t="s">
        <v>31130</v>
      </c>
      <c r="K13953" s="6" t="s">
        <v>52355</v>
      </c>
      <c r="L13953" s="6" t="s">
        <v>90</v>
      </c>
      <c r="M13953" s="6" t="s">
        <v>31131</v>
      </c>
      <c r="N13953" s="6" t="s">
        <v>62008</v>
      </c>
      <c r="O13953" s="6" t="s">
        <v>79583</v>
      </c>
    </row>
    <row r="13954" spans="9:15" x14ac:dyDescent="0.25">
      <c r="I13954">
        <v>13953</v>
      </c>
      <c r="J13954" s="6" t="s">
        <v>31132</v>
      </c>
      <c r="K13954" s="6" t="s">
        <v>52355</v>
      </c>
      <c r="L13954" s="6" t="s">
        <v>90</v>
      </c>
      <c r="M13954" s="6" t="s">
        <v>31133</v>
      </c>
      <c r="N13954" s="6" t="s">
        <v>62009</v>
      </c>
      <c r="O13954" s="6" t="s">
        <v>79584</v>
      </c>
    </row>
    <row r="13955" spans="9:15" x14ac:dyDescent="0.25">
      <c r="I13955">
        <v>13954</v>
      </c>
      <c r="J13955" s="6" t="s">
        <v>31134</v>
      </c>
      <c r="K13955" s="6" t="s">
        <v>52532</v>
      </c>
      <c r="L13955" s="6" t="s">
        <v>49074</v>
      </c>
      <c r="M13955" s="6" t="s">
        <v>31135</v>
      </c>
      <c r="N13955" s="6" t="s">
        <v>62010</v>
      </c>
      <c r="O13955" s="6" t="s">
        <v>79585</v>
      </c>
    </row>
    <row r="13956" spans="9:15" x14ac:dyDescent="0.25">
      <c r="I13956">
        <v>13955</v>
      </c>
      <c r="J13956" s="6" t="s">
        <v>31136</v>
      </c>
      <c r="K13956" s="6" t="s">
        <v>51452</v>
      </c>
      <c r="L13956" s="6" t="s">
        <v>51461</v>
      </c>
      <c r="M13956" s="6" t="s">
        <v>31137</v>
      </c>
      <c r="N13956" s="6" t="s">
        <v>62011</v>
      </c>
      <c r="O13956" s="6" t="s">
        <v>79586</v>
      </c>
    </row>
    <row r="13957" spans="9:15" x14ac:dyDescent="0.25">
      <c r="I13957">
        <v>13956</v>
      </c>
      <c r="J13957" s="6" t="s">
        <v>31138</v>
      </c>
      <c r="K13957" s="6" t="s">
        <v>49940</v>
      </c>
      <c r="L13957" s="6" t="s">
        <v>90</v>
      </c>
      <c r="M13957" s="6" t="s">
        <v>31139</v>
      </c>
      <c r="N13957" s="6" t="s">
        <v>62012</v>
      </c>
      <c r="O13957" s="6" t="s">
        <v>79587</v>
      </c>
    </row>
    <row r="13958" spans="9:15" x14ac:dyDescent="0.25">
      <c r="I13958">
        <v>13957</v>
      </c>
      <c r="J13958" s="6" t="s">
        <v>31140</v>
      </c>
      <c r="K13958" s="6" t="s">
        <v>51533</v>
      </c>
      <c r="L13958" s="6" t="s">
        <v>90</v>
      </c>
      <c r="M13958" s="6" t="s">
        <v>31141</v>
      </c>
      <c r="N13958" s="6" t="s">
        <v>62013</v>
      </c>
      <c r="O13958" s="6" t="s">
        <v>79588</v>
      </c>
    </row>
    <row r="13959" spans="9:15" x14ac:dyDescent="0.25">
      <c r="I13959">
        <v>13958</v>
      </c>
      <c r="J13959" s="6" t="s">
        <v>31142</v>
      </c>
      <c r="K13959" s="6" t="s">
        <v>49823</v>
      </c>
      <c r="L13959" s="6" t="s">
        <v>90</v>
      </c>
      <c r="M13959" s="6" t="s">
        <v>31143</v>
      </c>
      <c r="N13959" s="6" t="s">
        <v>61493</v>
      </c>
      <c r="O13959" s="6" t="s">
        <v>79589</v>
      </c>
    </row>
    <row r="13960" spans="9:15" x14ac:dyDescent="0.25">
      <c r="I13960">
        <v>13959</v>
      </c>
      <c r="J13960" s="6" t="s">
        <v>31144</v>
      </c>
      <c r="K13960" s="6" t="s">
        <v>50722</v>
      </c>
      <c r="L13960" s="6" t="s">
        <v>90</v>
      </c>
      <c r="M13960" s="6" t="s">
        <v>31145</v>
      </c>
      <c r="N13960" s="6" t="s">
        <v>62014</v>
      </c>
      <c r="O13960" s="6" t="s">
        <v>79590</v>
      </c>
    </row>
    <row r="13961" spans="9:15" x14ac:dyDescent="0.25">
      <c r="I13961">
        <v>13960</v>
      </c>
      <c r="J13961" s="6" t="s">
        <v>31146</v>
      </c>
      <c r="K13961" s="6" t="s">
        <v>49457</v>
      </c>
      <c r="L13961" s="6" t="s">
        <v>90</v>
      </c>
      <c r="M13961" s="6" t="s">
        <v>31147</v>
      </c>
      <c r="N13961" s="6" t="s">
        <v>90</v>
      </c>
      <c r="O13961" s="6" t="s">
        <v>79591</v>
      </c>
    </row>
    <row r="13962" spans="9:15" x14ac:dyDescent="0.25">
      <c r="I13962">
        <v>13961</v>
      </c>
      <c r="J13962" s="6" t="s">
        <v>31148</v>
      </c>
      <c r="K13962" s="6" t="s">
        <v>51997</v>
      </c>
      <c r="L13962" s="6" t="s">
        <v>52092</v>
      </c>
      <c r="M13962" s="6" t="s">
        <v>31149</v>
      </c>
      <c r="N13962" s="6" t="s">
        <v>62015</v>
      </c>
      <c r="O13962" s="6" t="s">
        <v>79592</v>
      </c>
    </row>
    <row r="13963" spans="9:15" x14ac:dyDescent="0.25">
      <c r="I13963">
        <v>13962</v>
      </c>
      <c r="J13963" s="6" t="s">
        <v>31150</v>
      </c>
      <c r="K13963" s="6" t="s">
        <v>50049</v>
      </c>
      <c r="L13963" s="6" t="s">
        <v>50374</v>
      </c>
      <c r="M13963" s="6" t="s">
        <v>31151</v>
      </c>
      <c r="N13963" s="6" t="s">
        <v>90</v>
      </c>
      <c r="O13963" s="6" t="s">
        <v>79593</v>
      </c>
    </row>
    <row r="13964" spans="9:15" x14ac:dyDescent="0.25">
      <c r="I13964">
        <v>13963</v>
      </c>
      <c r="J13964" s="6" t="s">
        <v>31152</v>
      </c>
      <c r="K13964" s="6" t="s">
        <v>50626</v>
      </c>
      <c r="L13964" s="6" t="s">
        <v>49161</v>
      </c>
      <c r="M13964" s="6" t="s">
        <v>31153</v>
      </c>
      <c r="N13964" s="6" t="s">
        <v>62016</v>
      </c>
      <c r="O13964" s="6" t="s">
        <v>79594</v>
      </c>
    </row>
    <row r="13965" spans="9:15" x14ac:dyDescent="0.25">
      <c r="I13965">
        <v>13964</v>
      </c>
      <c r="J13965" s="6" t="s">
        <v>31154</v>
      </c>
      <c r="K13965" s="6" t="s">
        <v>49843</v>
      </c>
      <c r="L13965" s="6" t="s">
        <v>50163</v>
      </c>
      <c r="M13965" s="6" t="s">
        <v>31155</v>
      </c>
      <c r="N13965" s="6" t="s">
        <v>62017</v>
      </c>
      <c r="O13965" s="6" t="s">
        <v>79595</v>
      </c>
    </row>
    <row r="13966" spans="9:15" x14ac:dyDescent="0.25">
      <c r="I13966">
        <v>13965</v>
      </c>
      <c r="J13966" s="6" t="s">
        <v>31156</v>
      </c>
      <c r="K13966" s="6" t="s">
        <v>49564</v>
      </c>
      <c r="L13966" s="6" t="s">
        <v>51701</v>
      </c>
      <c r="M13966" s="6" t="s">
        <v>31157</v>
      </c>
      <c r="N13966" s="6" t="s">
        <v>62018</v>
      </c>
      <c r="O13966" s="6" t="s">
        <v>79596</v>
      </c>
    </row>
    <row r="13967" spans="9:15" x14ac:dyDescent="0.25">
      <c r="I13967">
        <v>13966</v>
      </c>
      <c r="J13967" s="6" t="s">
        <v>31158</v>
      </c>
      <c r="K13967" s="6" t="s">
        <v>52482</v>
      </c>
      <c r="L13967" s="6" t="s">
        <v>90</v>
      </c>
      <c r="M13967" s="6" t="s">
        <v>31159</v>
      </c>
      <c r="N13967" s="6" t="s">
        <v>62019</v>
      </c>
      <c r="O13967" s="6" t="s">
        <v>79597</v>
      </c>
    </row>
    <row r="13968" spans="9:15" x14ac:dyDescent="0.25">
      <c r="I13968">
        <v>13967</v>
      </c>
      <c r="J13968" s="6" t="s">
        <v>31160</v>
      </c>
      <c r="K13968" s="6" t="s">
        <v>52411</v>
      </c>
      <c r="L13968" s="6" t="s">
        <v>90</v>
      </c>
      <c r="M13968" s="6" t="s">
        <v>31161</v>
      </c>
      <c r="N13968" s="6" t="s">
        <v>62020</v>
      </c>
      <c r="O13968" s="6" t="s">
        <v>79598</v>
      </c>
    </row>
    <row r="13969" spans="9:15" x14ac:dyDescent="0.25">
      <c r="I13969">
        <v>13968</v>
      </c>
      <c r="J13969" s="6" t="s">
        <v>31162</v>
      </c>
      <c r="K13969" s="6" t="s">
        <v>50088</v>
      </c>
      <c r="L13969" s="6" t="s">
        <v>90</v>
      </c>
      <c r="M13969" s="6" t="s">
        <v>31163</v>
      </c>
      <c r="N13969" s="6" t="s">
        <v>53485</v>
      </c>
      <c r="O13969" s="6" t="s">
        <v>79599</v>
      </c>
    </row>
    <row r="13970" spans="9:15" x14ac:dyDescent="0.25">
      <c r="I13970">
        <v>13969</v>
      </c>
      <c r="J13970" s="6" t="s">
        <v>31164</v>
      </c>
      <c r="K13970" s="6" t="s">
        <v>51485</v>
      </c>
      <c r="L13970" s="6" t="s">
        <v>90</v>
      </c>
      <c r="M13970" s="6" t="s">
        <v>31165</v>
      </c>
      <c r="N13970" s="6" t="s">
        <v>90</v>
      </c>
      <c r="O13970" s="6" t="s">
        <v>74004</v>
      </c>
    </row>
    <row r="13971" spans="9:15" x14ac:dyDescent="0.25">
      <c r="I13971">
        <v>13970</v>
      </c>
      <c r="J13971" s="6" t="s">
        <v>31166</v>
      </c>
      <c r="K13971" s="6" t="s">
        <v>49417</v>
      </c>
      <c r="L13971" s="6" t="s">
        <v>90</v>
      </c>
      <c r="M13971" s="6" t="s">
        <v>31167</v>
      </c>
      <c r="N13971" s="6" t="s">
        <v>62021</v>
      </c>
      <c r="O13971" s="6" t="s">
        <v>79600</v>
      </c>
    </row>
    <row r="13972" spans="9:15" x14ac:dyDescent="0.25">
      <c r="I13972">
        <v>13971</v>
      </c>
      <c r="J13972" s="6" t="s">
        <v>31168</v>
      </c>
      <c r="K13972" s="6" t="s">
        <v>51701</v>
      </c>
      <c r="L13972" s="6" t="s">
        <v>51473</v>
      </c>
      <c r="M13972" s="6" t="s">
        <v>31169</v>
      </c>
      <c r="N13972" s="6" t="s">
        <v>62022</v>
      </c>
      <c r="O13972" s="6" t="s">
        <v>79601</v>
      </c>
    </row>
    <row r="13973" spans="9:15" x14ac:dyDescent="0.25">
      <c r="I13973">
        <v>13972</v>
      </c>
      <c r="J13973" s="6" t="s">
        <v>31170</v>
      </c>
      <c r="K13973" s="6" t="s">
        <v>50201</v>
      </c>
      <c r="L13973" s="6" t="s">
        <v>90</v>
      </c>
      <c r="M13973" s="6" t="s">
        <v>31171</v>
      </c>
      <c r="N13973" s="6" t="s">
        <v>62023</v>
      </c>
      <c r="O13973" s="6" t="s">
        <v>79602</v>
      </c>
    </row>
    <row r="13974" spans="9:15" x14ac:dyDescent="0.25">
      <c r="I13974">
        <v>13973</v>
      </c>
      <c r="J13974" s="6" t="s">
        <v>31172</v>
      </c>
      <c r="K13974" s="6" t="s">
        <v>51664</v>
      </c>
      <c r="L13974" s="6" t="s">
        <v>50014</v>
      </c>
      <c r="M13974" s="6" t="s">
        <v>31173</v>
      </c>
      <c r="N13974" s="6" t="s">
        <v>62024</v>
      </c>
      <c r="O13974" s="6" t="s">
        <v>79603</v>
      </c>
    </row>
    <row r="13975" spans="9:15" x14ac:dyDescent="0.25">
      <c r="I13975">
        <v>13974</v>
      </c>
      <c r="J13975" s="6" t="s">
        <v>31174</v>
      </c>
      <c r="K13975" s="6" t="s">
        <v>48772</v>
      </c>
      <c r="L13975" s="6" t="s">
        <v>90</v>
      </c>
      <c r="M13975" s="6" t="s">
        <v>31175</v>
      </c>
      <c r="N13975" s="6" t="s">
        <v>62025</v>
      </c>
      <c r="O13975" s="6" t="s">
        <v>79604</v>
      </c>
    </row>
    <row r="13976" spans="9:15" x14ac:dyDescent="0.25">
      <c r="I13976">
        <v>13975</v>
      </c>
      <c r="J13976" s="6" t="s">
        <v>31176</v>
      </c>
      <c r="K13976" s="6" t="s">
        <v>51004</v>
      </c>
      <c r="L13976" s="6" t="s">
        <v>50667</v>
      </c>
      <c r="M13976" s="6" t="s">
        <v>31177</v>
      </c>
      <c r="N13976" s="6" t="s">
        <v>55730</v>
      </c>
      <c r="O13976" s="6" t="s">
        <v>70715</v>
      </c>
    </row>
    <row r="13977" spans="9:15" x14ac:dyDescent="0.25">
      <c r="I13977">
        <v>13976</v>
      </c>
      <c r="J13977" s="6" t="s">
        <v>31178</v>
      </c>
      <c r="K13977" s="6" t="s">
        <v>52440</v>
      </c>
      <c r="L13977" s="6" t="s">
        <v>90</v>
      </c>
      <c r="M13977" s="6" t="s">
        <v>31179</v>
      </c>
      <c r="N13977" s="6" t="s">
        <v>62026</v>
      </c>
      <c r="O13977" s="6" t="s">
        <v>79605</v>
      </c>
    </row>
    <row r="13978" spans="9:15" x14ac:dyDescent="0.25">
      <c r="I13978">
        <v>13977</v>
      </c>
      <c r="J13978" s="6" t="s">
        <v>31180</v>
      </c>
      <c r="K13978" s="6" t="s">
        <v>50163</v>
      </c>
      <c r="L13978" s="6" t="s">
        <v>50310</v>
      </c>
      <c r="M13978" s="6" t="s">
        <v>31181</v>
      </c>
      <c r="N13978" s="6" t="s">
        <v>90</v>
      </c>
      <c r="O13978" s="6" t="s">
        <v>79606</v>
      </c>
    </row>
    <row r="13979" spans="9:15" x14ac:dyDescent="0.25">
      <c r="I13979">
        <v>13978</v>
      </c>
      <c r="J13979" s="6" t="s">
        <v>31182</v>
      </c>
      <c r="K13979" s="6" t="s">
        <v>49222</v>
      </c>
      <c r="L13979" s="6" t="s">
        <v>49242</v>
      </c>
      <c r="M13979" s="6" t="s">
        <v>31183</v>
      </c>
      <c r="N13979" s="6" t="s">
        <v>62027</v>
      </c>
      <c r="O13979" s="6" t="s">
        <v>79607</v>
      </c>
    </row>
    <row r="13980" spans="9:15" x14ac:dyDescent="0.25">
      <c r="I13980">
        <v>13979</v>
      </c>
      <c r="J13980" s="6" t="s">
        <v>31184</v>
      </c>
      <c r="K13980" s="6" t="s">
        <v>52180</v>
      </c>
      <c r="L13980" s="6" t="s">
        <v>90</v>
      </c>
      <c r="M13980" s="6" t="s">
        <v>31185</v>
      </c>
      <c r="N13980" s="6" t="s">
        <v>62028</v>
      </c>
      <c r="O13980" s="6" t="s">
        <v>79608</v>
      </c>
    </row>
    <row r="13981" spans="9:15" x14ac:dyDescent="0.25">
      <c r="I13981">
        <v>13980</v>
      </c>
      <c r="J13981" s="6" t="s">
        <v>31186</v>
      </c>
      <c r="K13981" s="6" t="s">
        <v>50147</v>
      </c>
      <c r="L13981" s="6" t="s">
        <v>50147</v>
      </c>
      <c r="M13981" s="6" t="s">
        <v>31187</v>
      </c>
      <c r="N13981" s="6" t="s">
        <v>62029</v>
      </c>
      <c r="O13981" s="6" t="s">
        <v>79609</v>
      </c>
    </row>
    <row r="13982" spans="9:15" x14ac:dyDescent="0.25">
      <c r="I13982">
        <v>13981</v>
      </c>
      <c r="J13982" s="6" t="s">
        <v>31188</v>
      </c>
      <c r="K13982" s="6" t="s">
        <v>51543</v>
      </c>
      <c r="L13982" s="6" t="s">
        <v>90</v>
      </c>
      <c r="M13982" s="6" t="s">
        <v>31189</v>
      </c>
      <c r="N13982" s="6" t="s">
        <v>62030</v>
      </c>
      <c r="O13982" s="6" t="s">
        <v>79610</v>
      </c>
    </row>
    <row r="13983" spans="9:15" x14ac:dyDescent="0.25">
      <c r="I13983">
        <v>13982</v>
      </c>
      <c r="J13983" s="6" t="s">
        <v>31190</v>
      </c>
      <c r="K13983" s="6" t="s">
        <v>49862</v>
      </c>
      <c r="L13983" s="6" t="s">
        <v>90</v>
      </c>
      <c r="M13983" s="6" t="s">
        <v>31191</v>
      </c>
      <c r="N13983" s="6" t="s">
        <v>62031</v>
      </c>
      <c r="O13983" s="6" t="s">
        <v>79611</v>
      </c>
    </row>
    <row r="13984" spans="9:15" x14ac:dyDescent="0.25">
      <c r="I13984">
        <v>13983</v>
      </c>
      <c r="J13984" s="6" t="s">
        <v>31192</v>
      </c>
      <c r="K13984" s="6" t="s">
        <v>50883</v>
      </c>
      <c r="L13984" s="6" t="s">
        <v>51658</v>
      </c>
      <c r="M13984" s="6" t="s">
        <v>31193</v>
      </c>
      <c r="N13984" s="6" t="s">
        <v>62032</v>
      </c>
      <c r="O13984" s="6" t="s">
        <v>79612</v>
      </c>
    </row>
    <row r="13985" spans="9:15" x14ac:dyDescent="0.25">
      <c r="I13985">
        <v>13984</v>
      </c>
      <c r="J13985" s="6" t="s">
        <v>31194</v>
      </c>
      <c r="K13985" s="6" t="s">
        <v>48772</v>
      </c>
      <c r="L13985" s="6" t="s">
        <v>90</v>
      </c>
      <c r="M13985" s="6" t="s">
        <v>31195</v>
      </c>
      <c r="N13985" s="6" t="s">
        <v>62025</v>
      </c>
      <c r="O13985" s="6" t="s">
        <v>79613</v>
      </c>
    </row>
    <row r="13986" spans="9:15" x14ac:dyDescent="0.25">
      <c r="I13986">
        <v>13985</v>
      </c>
      <c r="J13986" s="6" t="s">
        <v>31196</v>
      </c>
      <c r="K13986" s="6" t="s">
        <v>51418</v>
      </c>
      <c r="L13986" s="6" t="s">
        <v>51479</v>
      </c>
      <c r="M13986" s="6" t="s">
        <v>31197</v>
      </c>
      <c r="N13986" s="6" t="s">
        <v>53534</v>
      </c>
      <c r="O13986" s="6" t="s">
        <v>79614</v>
      </c>
    </row>
    <row r="13987" spans="9:15" x14ac:dyDescent="0.25">
      <c r="I13987">
        <v>13986</v>
      </c>
      <c r="J13987" s="6" t="s">
        <v>31198</v>
      </c>
      <c r="K13987" s="6" t="s">
        <v>49215</v>
      </c>
      <c r="L13987" s="6" t="s">
        <v>90</v>
      </c>
      <c r="M13987" s="6" t="s">
        <v>31199</v>
      </c>
      <c r="N13987" s="6" t="s">
        <v>62033</v>
      </c>
      <c r="O13987" s="6" t="s">
        <v>79615</v>
      </c>
    </row>
    <row r="13988" spans="9:15" x14ac:dyDescent="0.25">
      <c r="I13988">
        <v>13987</v>
      </c>
      <c r="J13988" s="6" t="s">
        <v>31200</v>
      </c>
      <c r="K13988" s="6" t="s">
        <v>52378</v>
      </c>
      <c r="L13988" s="6" t="s">
        <v>90</v>
      </c>
      <c r="M13988" s="6" t="s">
        <v>31201</v>
      </c>
      <c r="N13988" s="6" t="s">
        <v>62034</v>
      </c>
      <c r="O13988" s="6" t="s">
        <v>79616</v>
      </c>
    </row>
    <row r="13989" spans="9:15" x14ac:dyDescent="0.25">
      <c r="I13989">
        <v>13988</v>
      </c>
      <c r="J13989" s="6" t="s">
        <v>31202</v>
      </c>
      <c r="K13989" s="6" t="s">
        <v>51676</v>
      </c>
      <c r="L13989" s="6" t="s">
        <v>90</v>
      </c>
      <c r="M13989" s="6" t="s">
        <v>31203</v>
      </c>
      <c r="N13989" s="6" t="s">
        <v>58176</v>
      </c>
      <c r="O13989" s="6" t="s">
        <v>74272</v>
      </c>
    </row>
    <row r="13990" spans="9:15" x14ac:dyDescent="0.25">
      <c r="I13990">
        <v>13989</v>
      </c>
      <c r="J13990" s="6" t="s">
        <v>31204</v>
      </c>
      <c r="K13990" s="6" t="s">
        <v>51626</v>
      </c>
      <c r="L13990" s="6" t="s">
        <v>90</v>
      </c>
      <c r="M13990" s="6" t="s">
        <v>31205</v>
      </c>
      <c r="N13990" s="6" t="s">
        <v>53814</v>
      </c>
      <c r="O13990" s="6" t="s">
        <v>76358</v>
      </c>
    </row>
    <row r="13991" spans="9:15" x14ac:dyDescent="0.25">
      <c r="I13991">
        <v>13990</v>
      </c>
      <c r="J13991" s="6" t="s">
        <v>31206</v>
      </c>
      <c r="K13991" s="6" t="s">
        <v>50780</v>
      </c>
      <c r="L13991" s="6" t="s">
        <v>51777</v>
      </c>
      <c r="M13991" s="6" t="s">
        <v>31207</v>
      </c>
      <c r="N13991" s="6" t="s">
        <v>62035</v>
      </c>
      <c r="O13991" s="6" t="s">
        <v>79617</v>
      </c>
    </row>
    <row r="13992" spans="9:15" x14ac:dyDescent="0.25">
      <c r="I13992">
        <v>13991</v>
      </c>
      <c r="J13992" s="6" t="s">
        <v>31208</v>
      </c>
      <c r="K13992" s="6" t="s">
        <v>48810</v>
      </c>
      <c r="L13992" s="6" t="s">
        <v>90</v>
      </c>
      <c r="M13992" s="6" t="s">
        <v>31209</v>
      </c>
      <c r="N13992" s="6" t="s">
        <v>90</v>
      </c>
      <c r="O13992" s="6" t="s">
        <v>79618</v>
      </c>
    </row>
    <row r="13993" spans="9:15" x14ac:dyDescent="0.25">
      <c r="I13993">
        <v>13992</v>
      </c>
      <c r="J13993" s="6" t="s">
        <v>31210</v>
      </c>
      <c r="K13993" s="6" t="s">
        <v>49759</v>
      </c>
      <c r="L13993" s="6" t="s">
        <v>90</v>
      </c>
      <c r="M13993" s="6" t="s">
        <v>31211</v>
      </c>
      <c r="N13993" s="6" t="s">
        <v>62036</v>
      </c>
      <c r="O13993" s="6" t="s">
        <v>79619</v>
      </c>
    </row>
    <row r="13994" spans="9:15" x14ac:dyDescent="0.25">
      <c r="I13994">
        <v>13993</v>
      </c>
      <c r="J13994" s="6" t="s">
        <v>31212</v>
      </c>
      <c r="K13994" s="6" t="s">
        <v>51735</v>
      </c>
      <c r="L13994" s="6" t="s">
        <v>49629</v>
      </c>
      <c r="M13994" s="6" t="s">
        <v>31213</v>
      </c>
      <c r="N13994" s="6" t="s">
        <v>62037</v>
      </c>
      <c r="O13994" s="6" t="s">
        <v>79620</v>
      </c>
    </row>
    <row r="13995" spans="9:15" x14ac:dyDescent="0.25">
      <c r="I13995">
        <v>13994</v>
      </c>
      <c r="J13995" s="6" t="s">
        <v>31214</v>
      </c>
      <c r="K13995" s="6" t="s">
        <v>51274</v>
      </c>
      <c r="L13995" s="6" t="s">
        <v>51473</v>
      </c>
      <c r="M13995" s="6" t="s">
        <v>31215</v>
      </c>
      <c r="N13995" s="6" t="s">
        <v>62038</v>
      </c>
      <c r="O13995" s="6" t="s">
        <v>79621</v>
      </c>
    </row>
    <row r="13996" spans="9:15" x14ac:dyDescent="0.25">
      <c r="I13996">
        <v>13995</v>
      </c>
      <c r="J13996" s="6" t="s">
        <v>31216</v>
      </c>
      <c r="K13996" s="6" t="s">
        <v>52290</v>
      </c>
      <c r="L13996" s="6" t="s">
        <v>90</v>
      </c>
      <c r="M13996" s="6" t="s">
        <v>31217</v>
      </c>
      <c r="N13996" s="6" t="s">
        <v>62039</v>
      </c>
      <c r="O13996" s="6" t="s">
        <v>79622</v>
      </c>
    </row>
    <row r="13997" spans="9:15" x14ac:dyDescent="0.25">
      <c r="I13997">
        <v>13996</v>
      </c>
      <c r="J13997" s="6" t="s">
        <v>31218</v>
      </c>
      <c r="K13997" s="6" t="s">
        <v>50834</v>
      </c>
      <c r="L13997" s="6" t="s">
        <v>49013</v>
      </c>
      <c r="M13997" s="6" t="s">
        <v>31219</v>
      </c>
      <c r="N13997" s="6" t="s">
        <v>62040</v>
      </c>
      <c r="O13997" s="6" t="s">
        <v>79623</v>
      </c>
    </row>
    <row r="13998" spans="9:15" x14ac:dyDescent="0.25">
      <c r="I13998">
        <v>13997</v>
      </c>
      <c r="J13998" s="6" t="s">
        <v>31220</v>
      </c>
      <c r="K13998" s="6" t="s">
        <v>49476</v>
      </c>
      <c r="L13998" s="6" t="s">
        <v>90</v>
      </c>
      <c r="M13998" s="6" t="s">
        <v>31221</v>
      </c>
      <c r="N13998" s="6" t="s">
        <v>62041</v>
      </c>
      <c r="O13998" s="6" t="s">
        <v>79624</v>
      </c>
    </row>
    <row r="13999" spans="9:15" x14ac:dyDescent="0.25">
      <c r="I13999">
        <v>13998</v>
      </c>
      <c r="J13999" s="6" t="s">
        <v>31222</v>
      </c>
      <c r="K13999" s="6" t="s">
        <v>51644</v>
      </c>
      <c r="L13999" s="6" t="s">
        <v>51640</v>
      </c>
      <c r="M13999" s="6" t="s">
        <v>31223</v>
      </c>
      <c r="N13999" s="6" t="s">
        <v>62042</v>
      </c>
      <c r="O13999" s="6" t="s">
        <v>79625</v>
      </c>
    </row>
    <row r="14000" spans="9:15" x14ac:dyDescent="0.25">
      <c r="I14000">
        <v>13999</v>
      </c>
      <c r="J14000" s="6" t="s">
        <v>31224</v>
      </c>
      <c r="K14000" s="6" t="s">
        <v>48988</v>
      </c>
      <c r="L14000" s="6" t="s">
        <v>90</v>
      </c>
      <c r="M14000" s="6" t="s">
        <v>31225</v>
      </c>
      <c r="N14000" s="6" t="s">
        <v>54336</v>
      </c>
      <c r="O14000" s="6" t="s">
        <v>68626</v>
      </c>
    </row>
    <row r="14001" spans="9:15" x14ac:dyDescent="0.25">
      <c r="I14001">
        <v>14000</v>
      </c>
      <c r="J14001" s="6" t="s">
        <v>31226</v>
      </c>
      <c r="K14001" s="6" t="s">
        <v>49056</v>
      </c>
      <c r="L14001" s="6" t="s">
        <v>90</v>
      </c>
      <c r="M14001" s="6" t="s">
        <v>31227</v>
      </c>
      <c r="N14001" s="6" t="s">
        <v>62043</v>
      </c>
      <c r="O14001" s="6" t="s">
        <v>79626</v>
      </c>
    </row>
    <row r="14002" spans="9:15" x14ac:dyDescent="0.25">
      <c r="I14002">
        <v>14001</v>
      </c>
      <c r="J14002" s="6" t="s">
        <v>31228</v>
      </c>
      <c r="K14002" s="6" t="s">
        <v>52364</v>
      </c>
      <c r="L14002" s="6" t="s">
        <v>90</v>
      </c>
      <c r="M14002" s="6" t="s">
        <v>31229</v>
      </c>
      <c r="N14002" s="6" t="s">
        <v>90</v>
      </c>
      <c r="O14002" s="6" t="s">
        <v>79627</v>
      </c>
    </row>
    <row r="14003" spans="9:15" x14ac:dyDescent="0.25">
      <c r="I14003">
        <v>14002</v>
      </c>
      <c r="J14003" s="6" t="s">
        <v>31230</v>
      </c>
      <c r="K14003" s="6" t="s">
        <v>48843</v>
      </c>
      <c r="L14003" s="6" t="s">
        <v>52387</v>
      </c>
      <c r="M14003" s="6" t="s">
        <v>31231</v>
      </c>
      <c r="N14003" s="6" t="s">
        <v>62044</v>
      </c>
      <c r="O14003" s="6" t="s">
        <v>79252</v>
      </c>
    </row>
    <row r="14004" spans="9:15" x14ac:dyDescent="0.25">
      <c r="I14004">
        <v>14003</v>
      </c>
      <c r="J14004" s="6" t="s">
        <v>31232</v>
      </c>
      <c r="K14004" s="6" t="s">
        <v>52411</v>
      </c>
      <c r="L14004" s="6" t="s">
        <v>90</v>
      </c>
      <c r="M14004" s="6" t="s">
        <v>31233</v>
      </c>
      <c r="N14004" s="6" t="s">
        <v>60767</v>
      </c>
      <c r="O14004" s="6" t="s">
        <v>79628</v>
      </c>
    </row>
    <row r="14005" spans="9:15" x14ac:dyDescent="0.25">
      <c r="I14005">
        <v>14004</v>
      </c>
      <c r="J14005" s="6" t="s">
        <v>31234</v>
      </c>
      <c r="K14005" s="6" t="s">
        <v>50602</v>
      </c>
      <c r="L14005" s="6" t="s">
        <v>90</v>
      </c>
      <c r="M14005" s="6" t="s">
        <v>31235</v>
      </c>
      <c r="N14005" s="6" t="s">
        <v>62045</v>
      </c>
      <c r="O14005" s="6" t="s">
        <v>79629</v>
      </c>
    </row>
    <row r="14006" spans="9:15" x14ac:dyDescent="0.25">
      <c r="I14006">
        <v>14005</v>
      </c>
      <c r="J14006" s="6" t="s">
        <v>31236</v>
      </c>
      <c r="K14006" s="6" t="s">
        <v>50272</v>
      </c>
      <c r="L14006" s="6" t="s">
        <v>90</v>
      </c>
      <c r="M14006" s="6" t="s">
        <v>31237</v>
      </c>
      <c r="N14006" s="6" t="s">
        <v>62046</v>
      </c>
      <c r="O14006" s="6" t="s">
        <v>79630</v>
      </c>
    </row>
    <row r="14007" spans="9:15" x14ac:dyDescent="0.25">
      <c r="I14007">
        <v>14006</v>
      </c>
      <c r="J14007" s="6" t="s">
        <v>31238</v>
      </c>
      <c r="K14007" s="6" t="s">
        <v>51029</v>
      </c>
      <c r="L14007" s="6" t="s">
        <v>90</v>
      </c>
      <c r="M14007" s="6" t="s">
        <v>31239</v>
      </c>
      <c r="N14007" s="6" t="s">
        <v>62047</v>
      </c>
      <c r="O14007" s="6" t="s">
        <v>79631</v>
      </c>
    </row>
    <row r="14008" spans="9:15" x14ac:dyDescent="0.25">
      <c r="I14008">
        <v>14007</v>
      </c>
      <c r="J14008" s="6" t="s">
        <v>31240</v>
      </c>
      <c r="K14008" s="6" t="s">
        <v>48961</v>
      </c>
      <c r="L14008" s="6" t="s">
        <v>90</v>
      </c>
      <c r="M14008" s="6" t="s">
        <v>31241</v>
      </c>
      <c r="N14008" s="6" t="s">
        <v>62048</v>
      </c>
      <c r="O14008" s="6" t="s">
        <v>79632</v>
      </c>
    </row>
    <row r="14009" spans="9:15" x14ac:dyDescent="0.25">
      <c r="I14009">
        <v>14008</v>
      </c>
      <c r="J14009" s="6" t="s">
        <v>31242</v>
      </c>
      <c r="K14009" s="6" t="s">
        <v>51801</v>
      </c>
      <c r="L14009" s="6" t="s">
        <v>90</v>
      </c>
      <c r="M14009" s="6" t="s">
        <v>31243</v>
      </c>
      <c r="N14009" s="6" t="s">
        <v>62049</v>
      </c>
      <c r="O14009" s="6" t="s">
        <v>79633</v>
      </c>
    </row>
    <row r="14010" spans="9:15" x14ac:dyDescent="0.25">
      <c r="I14010">
        <v>14009</v>
      </c>
      <c r="J14010" s="6" t="s">
        <v>31244</v>
      </c>
      <c r="K14010" s="6" t="s">
        <v>52451</v>
      </c>
      <c r="L14010" s="6" t="s">
        <v>52507</v>
      </c>
      <c r="M14010" s="6" t="s">
        <v>31245</v>
      </c>
      <c r="N14010" s="6" t="s">
        <v>62050</v>
      </c>
      <c r="O14010" s="6" t="s">
        <v>79634</v>
      </c>
    </row>
    <row r="14011" spans="9:15" x14ac:dyDescent="0.25">
      <c r="I14011">
        <v>14010</v>
      </c>
      <c r="J14011" s="6" t="s">
        <v>31246</v>
      </c>
      <c r="K14011" s="6" t="s">
        <v>52491</v>
      </c>
      <c r="L14011" s="6" t="s">
        <v>90</v>
      </c>
      <c r="M14011" s="6" t="s">
        <v>31247</v>
      </c>
      <c r="N14011" s="6" t="s">
        <v>62051</v>
      </c>
      <c r="O14011" s="6" t="s">
        <v>79635</v>
      </c>
    </row>
    <row r="14012" spans="9:15" x14ac:dyDescent="0.25">
      <c r="I14012">
        <v>14011</v>
      </c>
      <c r="J14012" s="6" t="s">
        <v>31248</v>
      </c>
      <c r="K14012" s="6" t="s">
        <v>49977</v>
      </c>
      <c r="L14012" s="6" t="s">
        <v>49985</v>
      </c>
      <c r="M14012" s="6" t="s">
        <v>31249</v>
      </c>
      <c r="N14012" s="6" t="s">
        <v>62052</v>
      </c>
      <c r="O14012" s="6" t="s">
        <v>79636</v>
      </c>
    </row>
    <row r="14013" spans="9:15" x14ac:dyDescent="0.25">
      <c r="I14013">
        <v>14012</v>
      </c>
      <c r="J14013" s="6" t="s">
        <v>31250</v>
      </c>
      <c r="K14013" s="6" t="s">
        <v>50917</v>
      </c>
      <c r="L14013" s="6" t="s">
        <v>90</v>
      </c>
      <c r="M14013" s="6" t="s">
        <v>31251</v>
      </c>
      <c r="N14013" s="6" t="s">
        <v>62053</v>
      </c>
      <c r="O14013" s="6" t="s">
        <v>79637</v>
      </c>
    </row>
    <row r="14014" spans="9:15" x14ac:dyDescent="0.25">
      <c r="I14014">
        <v>14013</v>
      </c>
      <c r="J14014" s="6" t="s">
        <v>31252</v>
      </c>
      <c r="K14014" s="6" t="s">
        <v>52396</v>
      </c>
      <c r="L14014" s="6" t="s">
        <v>90</v>
      </c>
      <c r="M14014" s="6" t="s">
        <v>31253</v>
      </c>
      <c r="N14014" s="6" t="s">
        <v>62054</v>
      </c>
      <c r="O14014" s="6" t="s">
        <v>79638</v>
      </c>
    </row>
    <row r="14015" spans="9:15" x14ac:dyDescent="0.25">
      <c r="I14015">
        <v>14014</v>
      </c>
      <c r="J14015" s="6" t="s">
        <v>31254</v>
      </c>
      <c r="K14015" s="6" t="s">
        <v>50316</v>
      </c>
      <c r="L14015" s="6" t="s">
        <v>90</v>
      </c>
      <c r="M14015" s="6" t="s">
        <v>31255</v>
      </c>
      <c r="N14015" s="6" t="s">
        <v>62055</v>
      </c>
      <c r="O14015" s="6" t="s">
        <v>79639</v>
      </c>
    </row>
    <row r="14016" spans="9:15" x14ac:dyDescent="0.25">
      <c r="I14016">
        <v>14015</v>
      </c>
      <c r="J14016" s="6" t="s">
        <v>31256</v>
      </c>
      <c r="K14016" s="6" t="s">
        <v>49019</v>
      </c>
      <c r="L14016" s="6" t="s">
        <v>48911</v>
      </c>
      <c r="M14016" s="6" t="s">
        <v>31257</v>
      </c>
      <c r="N14016" s="6" t="s">
        <v>62056</v>
      </c>
      <c r="O14016" s="6" t="s">
        <v>79640</v>
      </c>
    </row>
    <row r="14017" spans="9:15" x14ac:dyDescent="0.25">
      <c r="I14017">
        <v>14016</v>
      </c>
      <c r="J14017" s="6" t="s">
        <v>31258</v>
      </c>
      <c r="K14017" s="6" t="s">
        <v>52208</v>
      </c>
      <c r="L14017" s="6" t="s">
        <v>50704</v>
      </c>
      <c r="M14017" s="6" t="s">
        <v>31259</v>
      </c>
      <c r="N14017" s="6" t="s">
        <v>62057</v>
      </c>
      <c r="O14017" s="6" t="s">
        <v>79641</v>
      </c>
    </row>
    <row r="14018" spans="9:15" x14ac:dyDescent="0.25">
      <c r="I14018">
        <v>14017</v>
      </c>
      <c r="J14018" s="6" t="s">
        <v>31260</v>
      </c>
      <c r="K14018" s="6" t="s">
        <v>49900</v>
      </c>
      <c r="L14018" s="6" t="s">
        <v>90</v>
      </c>
      <c r="M14018" s="6" t="s">
        <v>31261</v>
      </c>
      <c r="N14018" s="6" t="s">
        <v>62058</v>
      </c>
      <c r="O14018" s="6" t="s">
        <v>79642</v>
      </c>
    </row>
    <row r="14019" spans="9:15" x14ac:dyDescent="0.25">
      <c r="I14019">
        <v>14018</v>
      </c>
      <c r="J14019" s="6" t="s">
        <v>31262</v>
      </c>
      <c r="K14019" s="6" t="s">
        <v>50002</v>
      </c>
      <c r="L14019" s="6" t="s">
        <v>90</v>
      </c>
      <c r="M14019" s="6" t="s">
        <v>31263</v>
      </c>
      <c r="N14019" s="6" t="s">
        <v>56762</v>
      </c>
      <c r="O14019" s="6" t="s">
        <v>79643</v>
      </c>
    </row>
    <row r="14020" spans="9:15" x14ac:dyDescent="0.25">
      <c r="I14020">
        <v>14019</v>
      </c>
      <c r="J14020" s="6" t="s">
        <v>31264</v>
      </c>
      <c r="K14020" s="6" t="s">
        <v>49955</v>
      </c>
      <c r="L14020" s="6" t="s">
        <v>90</v>
      </c>
      <c r="M14020" s="6" t="s">
        <v>31265</v>
      </c>
      <c r="N14020" s="6" t="s">
        <v>62059</v>
      </c>
      <c r="O14020" s="6" t="s">
        <v>79644</v>
      </c>
    </row>
    <row r="14021" spans="9:15" x14ac:dyDescent="0.25">
      <c r="I14021">
        <v>14020</v>
      </c>
      <c r="J14021" s="6" t="s">
        <v>31266</v>
      </c>
      <c r="K14021" s="6" t="s">
        <v>50073</v>
      </c>
      <c r="L14021" s="6" t="s">
        <v>50071</v>
      </c>
      <c r="M14021" s="6" t="s">
        <v>31267</v>
      </c>
      <c r="N14021" s="6" t="s">
        <v>62060</v>
      </c>
      <c r="O14021" s="6" t="s">
        <v>79645</v>
      </c>
    </row>
    <row r="14022" spans="9:15" x14ac:dyDescent="0.25">
      <c r="I14022">
        <v>14021</v>
      </c>
      <c r="J14022" s="6" t="s">
        <v>31268</v>
      </c>
      <c r="K14022" s="6" t="s">
        <v>52514</v>
      </c>
      <c r="L14022" s="6" t="s">
        <v>90</v>
      </c>
      <c r="M14022" s="6" t="s">
        <v>31269</v>
      </c>
      <c r="N14022" s="6" t="s">
        <v>62061</v>
      </c>
      <c r="O14022" s="6" t="s">
        <v>79646</v>
      </c>
    </row>
    <row r="14023" spans="9:15" x14ac:dyDescent="0.25">
      <c r="I14023">
        <v>14022</v>
      </c>
      <c r="J14023" s="6" t="s">
        <v>31270</v>
      </c>
      <c r="K14023" s="6" t="s">
        <v>51889</v>
      </c>
      <c r="L14023" s="6" t="s">
        <v>90</v>
      </c>
      <c r="M14023" s="6" t="s">
        <v>31271</v>
      </c>
      <c r="N14023" s="6" t="s">
        <v>60814</v>
      </c>
      <c r="O14023" s="6" t="s">
        <v>79647</v>
      </c>
    </row>
    <row r="14024" spans="9:15" x14ac:dyDescent="0.25">
      <c r="I14024">
        <v>14023</v>
      </c>
      <c r="J14024" s="6" t="s">
        <v>31272</v>
      </c>
      <c r="K14024" s="6" t="s">
        <v>51291</v>
      </c>
      <c r="L14024" s="6" t="s">
        <v>90</v>
      </c>
      <c r="M14024" s="6" t="s">
        <v>31273</v>
      </c>
      <c r="N14024" s="6" t="s">
        <v>62062</v>
      </c>
      <c r="O14024" s="6" t="s">
        <v>79648</v>
      </c>
    </row>
    <row r="14025" spans="9:15" x14ac:dyDescent="0.25">
      <c r="I14025">
        <v>14024</v>
      </c>
      <c r="J14025" s="6" t="s">
        <v>31274</v>
      </c>
      <c r="K14025" s="6" t="s">
        <v>50997</v>
      </c>
      <c r="L14025" s="6" t="s">
        <v>51634</v>
      </c>
      <c r="M14025" s="6" t="s">
        <v>31275</v>
      </c>
      <c r="N14025" s="6" t="s">
        <v>62063</v>
      </c>
      <c r="O14025" s="6" t="s">
        <v>79649</v>
      </c>
    </row>
    <row r="14026" spans="9:15" x14ac:dyDescent="0.25">
      <c r="I14026">
        <v>14025</v>
      </c>
      <c r="J14026" s="6" t="s">
        <v>31276</v>
      </c>
      <c r="K14026" s="6" t="s">
        <v>52355</v>
      </c>
      <c r="L14026" s="6" t="s">
        <v>90</v>
      </c>
      <c r="M14026" s="6" t="s">
        <v>31277</v>
      </c>
      <c r="N14026" s="6" t="s">
        <v>62064</v>
      </c>
      <c r="O14026" s="6" t="s">
        <v>79650</v>
      </c>
    </row>
    <row r="14027" spans="9:15" x14ac:dyDescent="0.25">
      <c r="I14027">
        <v>14026</v>
      </c>
      <c r="J14027" s="6" t="s">
        <v>31278</v>
      </c>
      <c r="K14027" s="6" t="s">
        <v>50801</v>
      </c>
      <c r="L14027" s="6" t="s">
        <v>50797</v>
      </c>
      <c r="M14027" s="6" t="s">
        <v>31279</v>
      </c>
      <c r="N14027" s="6" t="s">
        <v>62065</v>
      </c>
      <c r="O14027" s="6" t="s">
        <v>79651</v>
      </c>
    </row>
    <row r="14028" spans="9:15" x14ac:dyDescent="0.25">
      <c r="I14028">
        <v>14027</v>
      </c>
      <c r="J14028" s="6" t="s">
        <v>31280</v>
      </c>
      <c r="K14028" s="6" t="s">
        <v>48704</v>
      </c>
      <c r="L14028" s="6" t="s">
        <v>48714</v>
      </c>
      <c r="M14028" s="6" t="s">
        <v>31281</v>
      </c>
      <c r="N14028" s="6" t="s">
        <v>62066</v>
      </c>
      <c r="O14028" s="6" t="s">
        <v>73635</v>
      </c>
    </row>
    <row r="14029" spans="9:15" x14ac:dyDescent="0.25">
      <c r="I14029">
        <v>14028</v>
      </c>
      <c r="J14029" s="6" t="s">
        <v>31282</v>
      </c>
      <c r="K14029" s="6" t="s">
        <v>49714</v>
      </c>
      <c r="L14029" s="6" t="s">
        <v>90</v>
      </c>
      <c r="M14029" s="6" t="s">
        <v>31283</v>
      </c>
      <c r="N14029" s="6" t="s">
        <v>62067</v>
      </c>
      <c r="O14029" s="6" t="s">
        <v>79652</v>
      </c>
    </row>
    <row r="14030" spans="9:15" x14ac:dyDescent="0.25">
      <c r="I14030">
        <v>14029</v>
      </c>
      <c r="J14030" s="6" t="s">
        <v>31284</v>
      </c>
      <c r="K14030" s="6" t="s">
        <v>52062</v>
      </c>
      <c r="L14030" s="6" t="s">
        <v>52106</v>
      </c>
      <c r="M14030" s="6" t="s">
        <v>31285</v>
      </c>
      <c r="N14030" s="6" t="s">
        <v>62068</v>
      </c>
      <c r="O14030" s="6" t="s">
        <v>79653</v>
      </c>
    </row>
    <row r="14031" spans="9:15" x14ac:dyDescent="0.25">
      <c r="I14031">
        <v>14030</v>
      </c>
      <c r="J14031" s="6" t="s">
        <v>31286</v>
      </c>
      <c r="K14031" s="6" t="s">
        <v>51188</v>
      </c>
      <c r="L14031" s="6" t="s">
        <v>50521</v>
      </c>
      <c r="M14031" s="6" t="s">
        <v>31287</v>
      </c>
      <c r="N14031" s="6" t="s">
        <v>62069</v>
      </c>
      <c r="O14031" s="6" t="s">
        <v>79654</v>
      </c>
    </row>
    <row r="14032" spans="9:15" x14ac:dyDescent="0.25">
      <c r="I14032">
        <v>14031</v>
      </c>
      <c r="J14032" s="6" t="s">
        <v>31288</v>
      </c>
      <c r="K14032" s="6" t="s">
        <v>51977</v>
      </c>
      <c r="L14032" s="6" t="s">
        <v>90</v>
      </c>
      <c r="M14032" s="6" t="s">
        <v>31289</v>
      </c>
      <c r="N14032" s="6" t="s">
        <v>62070</v>
      </c>
      <c r="O14032" s="6" t="s">
        <v>79655</v>
      </c>
    </row>
    <row r="14033" spans="9:15" x14ac:dyDescent="0.25">
      <c r="I14033">
        <v>14032</v>
      </c>
      <c r="J14033" s="6" t="s">
        <v>31290</v>
      </c>
      <c r="K14033" s="6" t="s">
        <v>52355</v>
      </c>
      <c r="L14033" s="6" t="s">
        <v>52326</v>
      </c>
      <c r="M14033" s="6" t="s">
        <v>31291</v>
      </c>
      <c r="N14033" s="6" t="s">
        <v>62071</v>
      </c>
      <c r="O14033" s="6" t="s">
        <v>79656</v>
      </c>
    </row>
    <row r="14034" spans="9:15" x14ac:dyDescent="0.25">
      <c r="I14034">
        <v>14033</v>
      </c>
      <c r="J14034" s="6" t="s">
        <v>31292</v>
      </c>
      <c r="K14034" s="6" t="s">
        <v>50489</v>
      </c>
      <c r="L14034" s="6" t="s">
        <v>90</v>
      </c>
      <c r="M14034" s="6" t="s">
        <v>31293</v>
      </c>
      <c r="N14034" s="6" t="s">
        <v>62072</v>
      </c>
      <c r="O14034" s="6" t="s">
        <v>69099</v>
      </c>
    </row>
    <row r="14035" spans="9:15" x14ac:dyDescent="0.25">
      <c r="I14035">
        <v>14034</v>
      </c>
      <c r="J14035" s="6" t="s">
        <v>31294</v>
      </c>
      <c r="K14035" s="6" t="s">
        <v>50394</v>
      </c>
      <c r="L14035" s="6" t="s">
        <v>50047</v>
      </c>
      <c r="M14035" s="6" t="s">
        <v>31295</v>
      </c>
      <c r="N14035" s="6" t="s">
        <v>62073</v>
      </c>
      <c r="O14035" s="6" t="s">
        <v>79657</v>
      </c>
    </row>
    <row r="14036" spans="9:15" x14ac:dyDescent="0.25">
      <c r="I14036">
        <v>14035</v>
      </c>
      <c r="J14036" s="6" t="s">
        <v>31296</v>
      </c>
      <c r="K14036" s="6" t="s">
        <v>50845</v>
      </c>
      <c r="L14036" s="6" t="s">
        <v>90</v>
      </c>
      <c r="M14036" s="6" t="s">
        <v>31297</v>
      </c>
      <c r="N14036" s="6" t="s">
        <v>62074</v>
      </c>
      <c r="O14036" s="6" t="s">
        <v>79658</v>
      </c>
    </row>
    <row r="14037" spans="9:15" x14ac:dyDescent="0.25">
      <c r="I14037">
        <v>14036</v>
      </c>
      <c r="J14037" s="6" t="s">
        <v>31298</v>
      </c>
      <c r="K14037" s="6" t="s">
        <v>50030</v>
      </c>
      <c r="L14037" s="6" t="s">
        <v>90</v>
      </c>
      <c r="M14037" s="6" t="s">
        <v>31299</v>
      </c>
      <c r="N14037" s="6" t="s">
        <v>62075</v>
      </c>
      <c r="O14037" s="6" t="s">
        <v>79659</v>
      </c>
    </row>
    <row r="14038" spans="9:15" x14ac:dyDescent="0.25">
      <c r="I14038">
        <v>14037</v>
      </c>
      <c r="J14038" s="6" t="s">
        <v>31300</v>
      </c>
      <c r="K14038" s="6" t="s">
        <v>50992</v>
      </c>
      <c r="L14038" s="6" t="s">
        <v>51634</v>
      </c>
      <c r="M14038" s="6" t="s">
        <v>31301</v>
      </c>
      <c r="N14038" s="6" t="s">
        <v>62076</v>
      </c>
      <c r="O14038" s="6" t="s">
        <v>79660</v>
      </c>
    </row>
    <row r="14039" spans="9:15" x14ac:dyDescent="0.25">
      <c r="I14039">
        <v>14038</v>
      </c>
      <c r="J14039" s="6" t="s">
        <v>31302</v>
      </c>
      <c r="K14039" s="6" t="s">
        <v>52492</v>
      </c>
      <c r="L14039" s="6" t="s">
        <v>90</v>
      </c>
      <c r="M14039" s="6" t="s">
        <v>31303</v>
      </c>
      <c r="N14039" s="6" t="s">
        <v>57709</v>
      </c>
      <c r="O14039" s="6" t="s">
        <v>79661</v>
      </c>
    </row>
    <row r="14040" spans="9:15" x14ac:dyDescent="0.25">
      <c r="I14040">
        <v>14039</v>
      </c>
      <c r="J14040" s="6" t="s">
        <v>31304</v>
      </c>
      <c r="K14040" s="6" t="s">
        <v>52378</v>
      </c>
      <c r="L14040" s="6" t="s">
        <v>90</v>
      </c>
      <c r="M14040" s="6" t="s">
        <v>31305</v>
      </c>
      <c r="N14040" s="6" t="s">
        <v>62077</v>
      </c>
      <c r="O14040" s="6" t="s">
        <v>79662</v>
      </c>
    </row>
    <row r="14041" spans="9:15" x14ac:dyDescent="0.25">
      <c r="I14041">
        <v>14040</v>
      </c>
      <c r="J14041" s="6" t="s">
        <v>31306</v>
      </c>
      <c r="K14041" s="6" t="s">
        <v>49813</v>
      </c>
      <c r="L14041" s="6" t="s">
        <v>90</v>
      </c>
      <c r="M14041" s="6" t="s">
        <v>31307</v>
      </c>
      <c r="N14041" s="6" t="s">
        <v>55979</v>
      </c>
      <c r="O14041" s="6" t="s">
        <v>71083</v>
      </c>
    </row>
    <row r="14042" spans="9:15" x14ac:dyDescent="0.25">
      <c r="I14042">
        <v>14041</v>
      </c>
      <c r="J14042" s="6" t="s">
        <v>31308</v>
      </c>
      <c r="K14042" s="6" t="s">
        <v>50620</v>
      </c>
      <c r="L14042" s="6" t="s">
        <v>90</v>
      </c>
      <c r="M14042" s="6" t="s">
        <v>31309</v>
      </c>
      <c r="N14042" s="6" t="s">
        <v>90</v>
      </c>
      <c r="O14042" s="6" t="s">
        <v>79663</v>
      </c>
    </row>
    <row r="14043" spans="9:15" x14ac:dyDescent="0.25">
      <c r="I14043">
        <v>14042</v>
      </c>
      <c r="J14043" s="6" t="s">
        <v>31310</v>
      </c>
      <c r="K14043" s="6" t="s">
        <v>50761</v>
      </c>
      <c r="L14043" s="6" t="s">
        <v>90</v>
      </c>
      <c r="M14043" s="6" t="s">
        <v>31311</v>
      </c>
      <c r="N14043" s="6" t="s">
        <v>62078</v>
      </c>
      <c r="O14043" s="6" t="s">
        <v>79664</v>
      </c>
    </row>
    <row r="14044" spans="9:15" x14ac:dyDescent="0.25">
      <c r="I14044">
        <v>14043</v>
      </c>
      <c r="J14044" s="6" t="s">
        <v>31312</v>
      </c>
      <c r="K14044" s="6" t="s">
        <v>52378</v>
      </c>
      <c r="L14044" s="6" t="s">
        <v>90</v>
      </c>
      <c r="M14044" s="6" t="s">
        <v>31313</v>
      </c>
      <c r="N14044" s="6" t="s">
        <v>62079</v>
      </c>
      <c r="O14044" s="6" t="s">
        <v>79665</v>
      </c>
    </row>
    <row r="14045" spans="9:15" x14ac:dyDescent="0.25">
      <c r="I14045">
        <v>14044</v>
      </c>
      <c r="J14045" s="6" t="s">
        <v>31314</v>
      </c>
      <c r="K14045" s="6" t="s">
        <v>52447</v>
      </c>
      <c r="L14045" s="6" t="s">
        <v>51897</v>
      </c>
      <c r="M14045" s="6" t="s">
        <v>31315</v>
      </c>
      <c r="N14045" s="6" t="s">
        <v>62080</v>
      </c>
      <c r="O14045" s="6" t="s">
        <v>79666</v>
      </c>
    </row>
    <row r="14046" spans="9:15" x14ac:dyDescent="0.25">
      <c r="I14046">
        <v>14045</v>
      </c>
      <c r="J14046" s="6" t="s">
        <v>31316</v>
      </c>
      <c r="K14046" s="6" t="s">
        <v>49060</v>
      </c>
      <c r="L14046" s="6" t="s">
        <v>52102</v>
      </c>
      <c r="M14046" s="6" t="s">
        <v>31317</v>
      </c>
      <c r="N14046" s="6" t="s">
        <v>62081</v>
      </c>
      <c r="O14046" s="6" t="s">
        <v>79667</v>
      </c>
    </row>
    <row r="14047" spans="9:15" x14ac:dyDescent="0.25">
      <c r="I14047">
        <v>14046</v>
      </c>
      <c r="J14047" s="6" t="s">
        <v>31318</v>
      </c>
      <c r="K14047" s="6" t="s">
        <v>49700</v>
      </c>
      <c r="L14047" s="6" t="s">
        <v>49554</v>
      </c>
      <c r="M14047" s="6" t="s">
        <v>31319</v>
      </c>
      <c r="N14047" s="6" t="s">
        <v>62082</v>
      </c>
      <c r="O14047" s="6" t="s">
        <v>79668</v>
      </c>
    </row>
    <row r="14048" spans="9:15" x14ac:dyDescent="0.25">
      <c r="I14048">
        <v>14047</v>
      </c>
      <c r="J14048" s="6" t="s">
        <v>31320</v>
      </c>
      <c r="K14048" s="6" t="s">
        <v>49201</v>
      </c>
      <c r="L14048" s="6" t="s">
        <v>90</v>
      </c>
      <c r="M14048" s="6" t="s">
        <v>31321</v>
      </c>
      <c r="N14048" s="6" t="s">
        <v>90</v>
      </c>
      <c r="O14048" s="6" t="s">
        <v>79669</v>
      </c>
    </row>
    <row r="14049" spans="9:15" x14ac:dyDescent="0.25">
      <c r="I14049">
        <v>14048</v>
      </c>
      <c r="J14049" s="6" t="s">
        <v>31322</v>
      </c>
      <c r="K14049" s="6" t="s">
        <v>50412</v>
      </c>
      <c r="L14049" s="6" t="s">
        <v>49572</v>
      </c>
      <c r="M14049" s="6" t="s">
        <v>31323</v>
      </c>
      <c r="N14049" s="6" t="s">
        <v>62083</v>
      </c>
      <c r="O14049" s="6" t="s">
        <v>79670</v>
      </c>
    </row>
    <row r="14050" spans="9:15" x14ac:dyDescent="0.25">
      <c r="I14050">
        <v>14049</v>
      </c>
      <c r="J14050" s="6" t="s">
        <v>31324</v>
      </c>
      <c r="K14050" s="6" t="s">
        <v>49074</v>
      </c>
      <c r="L14050" s="6" t="s">
        <v>90</v>
      </c>
      <c r="M14050" s="6" t="s">
        <v>31325</v>
      </c>
      <c r="N14050" s="6" t="s">
        <v>62084</v>
      </c>
      <c r="O14050" s="6" t="s">
        <v>79671</v>
      </c>
    </row>
    <row r="14051" spans="9:15" x14ac:dyDescent="0.25">
      <c r="I14051">
        <v>14050</v>
      </c>
      <c r="J14051" s="6" t="s">
        <v>31326</v>
      </c>
      <c r="K14051" s="6" t="s">
        <v>49723</v>
      </c>
      <c r="L14051" s="6" t="s">
        <v>50175</v>
      </c>
      <c r="M14051" s="6" t="s">
        <v>31327</v>
      </c>
      <c r="N14051" s="6" t="s">
        <v>53270</v>
      </c>
      <c r="O14051" s="6" t="s">
        <v>79672</v>
      </c>
    </row>
    <row r="14052" spans="9:15" x14ac:dyDescent="0.25">
      <c r="I14052">
        <v>14051</v>
      </c>
      <c r="J14052" s="6" t="s">
        <v>31328</v>
      </c>
      <c r="K14052" s="6" t="s">
        <v>51795</v>
      </c>
      <c r="L14052" s="6" t="s">
        <v>51553</v>
      </c>
      <c r="M14052" s="6" t="s">
        <v>31329</v>
      </c>
      <c r="N14052" s="6" t="s">
        <v>62085</v>
      </c>
      <c r="O14052" s="6" t="s">
        <v>72812</v>
      </c>
    </row>
    <row r="14053" spans="9:15" x14ac:dyDescent="0.25">
      <c r="I14053">
        <v>14052</v>
      </c>
      <c r="J14053" s="6" t="s">
        <v>31330</v>
      </c>
      <c r="K14053" s="6" t="s">
        <v>51762</v>
      </c>
      <c r="L14053" s="6" t="s">
        <v>90</v>
      </c>
      <c r="M14053" s="6" t="s">
        <v>31331</v>
      </c>
      <c r="N14053" s="6" t="s">
        <v>62086</v>
      </c>
      <c r="O14053" s="6" t="s">
        <v>79673</v>
      </c>
    </row>
    <row r="14054" spans="9:15" x14ac:dyDescent="0.25">
      <c r="I14054">
        <v>14053</v>
      </c>
      <c r="J14054" s="6" t="s">
        <v>31332</v>
      </c>
      <c r="K14054" s="6" t="s">
        <v>49735</v>
      </c>
      <c r="L14054" s="6" t="s">
        <v>50106</v>
      </c>
      <c r="M14054" s="6" t="s">
        <v>31333</v>
      </c>
      <c r="N14054" s="6" t="s">
        <v>62087</v>
      </c>
      <c r="O14054" s="6" t="s">
        <v>79674</v>
      </c>
    </row>
    <row r="14055" spans="9:15" x14ac:dyDescent="0.25">
      <c r="I14055">
        <v>14054</v>
      </c>
      <c r="J14055" s="6" t="s">
        <v>31334</v>
      </c>
      <c r="K14055" s="6" t="s">
        <v>52378</v>
      </c>
      <c r="L14055" s="6" t="s">
        <v>90</v>
      </c>
      <c r="M14055" s="6" t="s">
        <v>31335</v>
      </c>
      <c r="N14055" s="6" t="s">
        <v>62088</v>
      </c>
      <c r="O14055" s="6" t="s">
        <v>79675</v>
      </c>
    </row>
    <row r="14056" spans="9:15" x14ac:dyDescent="0.25">
      <c r="I14056">
        <v>14055</v>
      </c>
      <c r="J14056" s="6" t="s">
        <v>31336</v>
      </c>
      <c r="K14056" s="6" t="s">
        <v>49405</v>
      </c>
      <c r="L14056" s="6" t="s">
        <v>50838</v>
      </c>
      <c r="M14056" s="6" t="s">
        <v>31337</v>
      </c>
      <c r="N14056" s="6" t="s">
        <v>57568</v>
      </c>
      <c r="O14056" s="6" t="s">
        <v>73398</v>
      </c>
    </row>
    <row r="14057" spans="9:15" x14ac:dyDescent="0.25">
      <c r="I14057">
        <v>14056</v>
      </c>
      <c r="J14057" s="6" t="s">
        <v>31338</v>
      </c>
      <c r="K14057" s="6" t="s">
        <v>49220</v>
      </c>
      <c r="L14057" s="6" t="s">
        <v>51569</v>
      </c>
      <c r="M14057" s="6" t="s">
        <v>31339</v>
      </c>
      <c r="N14057" s="6" t="s">
        <v>90</v>
      </c>
      <c r="O14057" s="6" t="s">
        <v>79676</v>
      </c>
    </row>
    <row r="14058" spans="9:15" x14ac:dyDescent="0.25">
      <c r="I14058">
        <v>14057</v>
      </c>
      <c r="J14058" s="6" t="s">
        <v>31340</v>
      </c>
      <c r="K14058" s="6" t="s">
        <v>51660</v>
      </c>
      <c r="L14058" s="6" t="s">
        <v>90</v>
      </c>
      <c r="M14058" s="6" t="s">
        <v>31341</v>
      </c>
      <c r="N14058" s="6" t="s">
        <v>62089</v>
      </c>
      <c r="O14058" s="6" t="s">
        <v>79677</v>
      </c>
    </row>
    <row r="14059" spans="9:15" x14ac:dyDescent="0.25">
      <c r="I14059">
        <v>14058</v>
      </c>
      <c r="J14059" s="6" t="s">
        <v>31342</v>
      </c>
      <c r="K14059" s="6" t="s">
        <v>52200</v>
      </c>
      <c r="L14059" s="6" t="s">
        <v>90</v>
      </c>
      <c r="M14059" s="6" t="s">
        <v>31343</v>
      </c>
      <c r="N14059" s="6" t="s">
        <v>62090</v>
      </c>
      <c r="O14059" s="6" t="s">
        <v>79678</v>
      </c>
    </row>
    <row r="14060" spans="9:15" x14ac:dyDescent="0.25">
      <c r="I14060">
        <v>14059</v>
      </c>
      <c r="J14060" s="6" t="s">
        <v>31344</v>
      </c>
      <c r="K14060" s="6" t="s">
        <v>52396</v>
      </c>
      <c r="L14060" s="6" t="s">
        <v>90</v>
      </c>
      <c r="M14060" s="6" t="s">
        <v>31345</v>
      </c>
      <c r="N14060" s="6" t="s">
        <v>62091</v>
      </c>
      <c r="O14060" s="6" t="s">
        <v>79679</v>
      </c>
    </row>
    <row r="14061" spans="9:15" x14ac:dyDescent="0.25">
      <c r="I14061">
        <v>14060</v>
      </c>
      <c r="J14061" s="6" t="s">
        <v>31346</v>
      </c>
      <c r="K14061" s="6" t="s">
        <v>48952</v>
      </c>
      <c r="L14061" s="6" t="s">
        <v>90</v>
      </c>
      <c r="M14061" s="6" t="s">
        <v>31347</v>
      </c>
      <c r="N14061" s="6" t="s">
        <v>55250</v>
      </c>
      <c r="O14061" s="6" t="s">
        <v>79680</v>
      </c>
    </row>
    <row r="14062" spans="9:15" x14ac:dyDescent="0.25">
      <c r="I14062">
        <v>14061</v>
      </c>
      <c r="J14062" s="6" t="s">
        <v>31348</v>
      </c>
      <c r="K14062" s="6" t="s">
        <v>49751</v>
      </c>
      <c r="L14062" s="6" t="s">
        <v>90</v>
      </c>
      <c r="M14062" s="6" t="s">
        <v>31349</v>
      </c>
      <c r="N14062" s="6" t="s">
        <v>62092</v>
      </c>
      <c r="O14062" s="6" t="s">
        <v>79681</v>
      </c>
    </row>
    <row r="14063" spans="9:15" x14ac:dyDescent="0.25">
      <c r="I14063">
        <v>14062</v>
      </c>
      <c r="J14063" s="6" t="s">
        <v>31350</v>
      </c>
      <c r="K14063" s="6" t="s">
        <v>49599</v>
      </c>
      <c r="L14063" s="6" t="s">
        <v>51693</v>
      </c>
      <c r="M14063" s="6" t="s">
        <v>31351</v>
      </c>
      <c r="N14063" s="6" t="s">
        <v>62093</v>
      </c>
      <c r="O14063" s="6" t="s">
        <v>79682</v>
      </c>
    </row>
    <row r="14064" spans="9:15" x14ac:dyDescent="0.25">
      <c r="I14064">
        <v>14063</v>
      </c>
      <c r="J14064" s="6" t="s">
        <v>31352</v>
      </c>
      <c r="K14064" s="6" t="s">
        <v>52548</v>
      </c>
      <c r="L14064" s="6" t="s">
        <v>50014</v>
      </c>
      <c r="M14064" s="6" t="s">
        <v>31353</v>
      </c>
      <c r="N14064" s="6" t="s">
        <v>90</v>
      </c>
      <c r="O14064" s="6" t="s">
        <v>79683</v>
      </c>
    </row>
    <row r="14065" spans="9:15" x14ac:dyDescent="0.25">
      <c r="I14065">
        <v>14064</v>
      </c>
      <c r="J14065" s="6" t="s">
        <v>31354</v>
      </c>
      <c r="K14065" s="6" t="s">
        <v>51913</v>
      </c>
      <c r="L14065" s="6" t="s">
        <v>51861</v>
      </c>
      <c r="M14065" s="6" t="s">
        <v>31355</v>
      </c>
      <c r="N14065" s="6" t="s">
        <v>62094</v>
      </c>
      <c r="O14065" s="6" t="s">
        <v>79684</v>
      </c>
    </row>
    <row r="14066" spans="9:15" x14ac:dyDescent="0.25">
      <c r="I14066">
        <v>14065</v>
      </c>
      <c r="J14066" s="6" t="s">
        <v>31356</v>
      </c>
      <c r="K14066" s="6" t="s">
        <v>52396</v>
      </c>
      <c r="L14066" s="6" t="s">
        <v>90</v>
      </c>
      <c r="M14066" s="6" t="s">
        <v>31357</v>
      </c>
      <c r="N14066" s="6" t="s">
        <v>60767</v>
      </c>
      <c r="O14066" s="6" t="s">
        <v>79685</v>
      </c>
    </row>
    <row r="14067" spans="9:15" x14ac:dyDescent="0.25">
      <c r="I14067">
        <v>14066</v>
      </c>
      <c r="J14067" s="6" t="s">
        <v>31358</v>
      </c>
      <c r="K14067" s="6" t="s">
        <v>49205</v>
      </c>
      <c r="L14067" s="6" t="s">
        <v>90</v>
      </c>
      <c r="M14067" s="6" t="s">
        <v>31359</v>
      </c>
      <c r="N14067" s="6" t="s">
        <v>90</v>
      </c>
      <c r="O14067" s="6" t="s">
        <v>79686</v>
      </c>
    </row>
    <row r="14068" spans="9:15" x14ac:dyDescent="0.25">
      <c r="I14068">
        <v>14067</v>
      </c>
      <c r="J14068" s="6" t="s">
        <v>31360</v>
      </c>
      <c r="K14068" s="6" t="s">
        <v>52439</v>
      </c>
      <c r="L14068" s="6" t="s">
        <v>90</v>
      </c>
      <c r="M14068" s="6" t="s">
        <v>31361</v>
      </c>
      <c r="N14068" s="6" t="s">
        <v>55248</v>
      </c>
      <c r="O14068" s="6" t="s">
        <v>75069</v>
      </c>
    </row>
    <row r="14069" spans="9:15" x14ac:dyDescent="0.25">
      <c r="I14069">
        <v>14068</v>
      </c>
      <c r="J14069" s="6" t="s">
        <v>31362</v>
      </c>
      <c r="K14069" s="6" t="s">
        <v>50036</v>
      </c>
      <c r="L14069" s="6" t="s">
        <v>51089</v>
      </c>
      <c r="M14069" s="6" t="s">
        <v>31363</v>
      </c>
      <c r="N14069" s="6" t="s">
        <v>62095</v>
      </c>
      <c r="O14069" s="6" t="s">
        <v>79687</v>
      </c>
    </row>
    <row r="14070" spans="9:15" x14ac:dyDescent="0.25">
      <c r="I14070">
        <v>14069</v>
      </c>
      <c r="J14070" s="6" t="s">
        <v>31364</v>
      </c>
      <c r="K14070" s="6" t="s">
        <v>50834</v>
      </c>
      <c r="L14070" s="6" t="s">
        <v>90</v>
      </c>
      <c r="M14070" s="6" t="s">
        <v>31365</v>
      </c>
      <c r="N14070" s="6" t="s">
        <v>62096</v>
      </c>
      <c r="O14070" s="6" t="s">
        <v>79688</v>
      </c>
    </row>
    <row r="14071" spans="9:15" x14ac:dyDescent="0.25">
      <c r="I14071">
        <v>14070</v>
      </c>
      <c r="J14071" s="6" t="s">
        <v>31366</v>
      </c>
      <c r="K14071" s="6" t="s">
        <v>51853</v>
      </c>
      <c r="L14071" s="6" t="s">
        <v>90</v>
      </c>
      <c r="M14071" s="6" t="s">
        <v>31367</v>
      </c>
      <c r="N14071" s="6" t="s">
        <v>62097</v>
      </c>
      <c r="O14071" s="6" t="s">
        <v>79689</v>
      </c>
    </row>
    <row r="14072" spans="9:15" x14ac:dyDescent="0.25">
      <c r="I14072">
        <v>14071</v>
      </c>
      <c r="J14072" s="6" t="s">
        <v>31368</v>
      </c>
      <c r="K14072" s="6" t="s">
        <v>50544</v>
      </c>
      <c r="L14072" s="6" t="s">
        <v>90</v>
      </c>
      <c r="M14072" s="6" t="s">
        <v>31369</v>
      </c>
      <c r="N14072" s="6" t="s">
        <v>56073</v>
      </c>
      <c r="O14072" s="6" t="s">
        <v>71031</v>
      </c>
    </row>
    <row r="14073" spans="9:15" x14ac:dyDescent="0.25">
      <c r="I14073">
        <v>14072</v>
      </c>
      <c r="J14073" s="6" t="s">
        <v>31370</v>
      </c>
      <c r="K14073" s="6" t="s">
        <v>48656</v>
      </c>
      <c r="L14073" s="6" t="s">
        <v>90</v>
      </c>
      <c r="M14073" s="6" t="s">
        <v>31371</v>
      </c>
      <c r="N14073" s="6" t="s">
        <v>90</v>
      </c>
      <c r="O14073" s="6" t="s">
        <v>79690</v>
      </c>
    </row>
    <row r="14074" spans="9:15" x14ac:dyDescent="0.25">
      <c r="I14074">
        <v>14073</v>
      </c>
      <c r="J14074" s="6" t="s">
        <v>31372</v>
      </c>
      <c r="K14074" s="6" t="s">
        <v>50349</v>
      </c>
      <c r="L14074" s="6" t="s">
        <v>90</v>
      </c>
      <c r="M14074" s="6" t="s">
        <v>31373</v>
      </c>
      <c r="N14074" s="6" t="s">
        <v>62098</v>
      </c>
      <c r="O14074" s="6" t="s">
        <v>71547</v>
      </c>
    </row>
    <row r="14075" spans="9:15" x14ac:dyDescent="0.25">
      <c r="I14075">
        <v>14074</v>
      </c>
      <c r="J14075" s="6" t="s">
        <v>31374</v>
      </c>
      <c r="K14075" s="6" t="s">
        <v>52269</v>
      </c>
      <c r="L14075" s="6" t="s">
        <v>90</v>
      </c>
      <c r="M14075" s="6" t="s">
        <v>31375</v>
      </c>
      <c r="N14075" s="6" t="s">
        <v>62099</v>
      </c>
      <c r="O14075" s="6" t="s">
        <v>79691</v>
      </c>
    </row>
    <row r="14076" spans="9:15" x14ac:dyDescent="0.25">
      <c r="I14076">
        <v>14075</v>
      </c>
      <c r="J14076" s="6" t="s">
        <v>31376</v>
      </c>
      <c r="K14076" s="6" t="s">
        <v>51312</v>
      </c>
      <c r="L14076" s="6" t="s">
        <v>90</v>
      </c>
      <c r="M14076" s="6" t="s">
        <v>31377</v>
      </c>
      <c r="N14076" s="6" t="s">
        <v>62100</v>
      </c>
      <c r="O14076" s="6" t="s">
        <v>79692</v>
      </c>
    </row>
    <row r="14077" spans="9:15" x14ac:dyDescent="0.25">
      <c r="I14077">
        <v>14076</v>
      </c>
      <c r="J14077" s="6" t="s">
        <v>31378</v>
      </c>
      <c r="K14077" s="6" t="s">
        <v>52266</v>
      </c>
      <c r="L14077" s="6" t="s">
        <v>52102</v>
      </c>
      <c r="M14077" s="6" t="s">
        <v>31379</v>
      </c>
      <c r="N14077" s="6" t="s">
        <v>90</v>
      </c>
      <c r="O14077" s="6" t="s">
        <v>79693</v>
      </c>
    </row>
    <row r="14078" spans="9:15" x14ac:dyDescent="0.25">
      <c r="I14078">
        <v>14077</v>
      </c>
      <c r="J14078" s="6" t="s">
        <v>31380</v>
      </c>
      <c r="K14078" s="6" t="s">
        <v>50298</v>
      </c>
      <c r="L14078" s="6" t="s">
        <v>50766</v>
      </c>
      <c r="M14078" s="6" t="s">
        <v>31381</v>
      </c>
      <c r="N14078" s="6" t="s">
        <v>56076</v>
      </c>
      <c r="O14078" s="6" t="s">
        <v>79694</v>
      </c>
    </row>
    <row r="14079" spans="9:15" x14ac:dyDescent="0.25">
      <c r="I14079">
        <v>14078</v>
      </c>
      <c r="J14079" s="6" t="s">
        <v>31382</v>
      </c>
      <c r="K14079" s="6" t="s">
        <v>51547</v>
      </c>
      <c r="L14079" s="6" t="s">
        <v>90</v>
      </c>
      <c r="M14079" s="6" t="s">
        <v>31383</v>
      </c>
      <c r="N14079" s="6" t="s">
        <v>62101</v>
      </c>
      <c r="O14079" s="6" t="s">
        <v>79695</v>
      </c>
    </row>
    <row r="14080" spans="9:15" x14ac:dyDescent="0.25">
      <c r="I14080">
        <v>14079</v>
      </c>
      <c r="J14080" s="6" t="s">
        <v>31384</v>
      </c>
      <c r="K14080" s="6" t="s">
        <v>51363</v>
      </c>
      <c r="L14080" s="6" t="s">
        <v>90</v>
      </c>
      <c r="M14080" s="6" t="s">
        <v>31385</v>
      </c>
      <c r="N14080" s="6" t="s">
        <v>62102</v>
      </c>
      <c r="O14080" s="6" t="s">
        <v>79696</v>
      </c>
    </row>
    <row r="14081" spans="9:15" x14ac:dyDescent="0.25">
      <c r="I14081">
        <v>14080</v>
      </c>
      <c r="J14081" s="6" t="s">
        <v>31386</v>
      </c>
      <c r="K14081" s="6" t="s">
        <v>51461</v>
      </c>
      <c r="L14081" s="6" t="s">
        <v>90</v>
      </c>
      <c r="M14081" s="6" t="s">
        <v>31387</v>
      </c>
      <c r="N14081" s="6" t="s">
        <v>90</v>
      </c>
      <c r="O14081" s="6" t="s">
        <v>79697</v>
      </c>
    </row>
    <row r="14082" spans="9:15" x14ac:dyDescent="0.25">
      <c r="I14082">
        <v>14081</v>
      </c>
      <c r="J14082" s="6" t="s">
        <v>31388</v>
      </c>
      <c r="K14082" s="6" t="s">
        <v>50049</v>
      </c>
      <c r="L14082" s="6" t="s">
        <v>50374</v>
      </c>
      <c r="M14082" s="6" t="s">
        <v>31389</v>
      </c>
      <c r="N14082" s="6" t="s">
        <v>62103</v>
      </c>
      <c r="O14082" s="6" t="s">
        <v>79698</v>
      </c>
    </row>
    <row r="14083" spans="9:15" x14ac:dyDescent="0.25">
      <c r="I14083">
        <v>14082</v>
      </c>
      <c r="J14083" s="6" t="s">
        <v>31390</v>
      </c>
      <c r="K14083" s="6" t="s">
        <v>49884</v>
      </c>
      <c r="L14083" s="6" t="s">
        <v>90</v>
      </c>
      <c r="M14083" s="6" t="s">
        <v>31391</v>
      </c>
      <c r="N14083" s="6" t="s">
        <v>62104</v>
      </c>
      <c r="O14083" s="6" t="s">
        <v>79699</v>
      </c>
    </row>
    <row r="14084" spans="9:15" x14ac:dyDescent="0.25">
      <c r="I14084">
        <v>14083</v>
      </c>
      <c r="J14084" s="6" t="s">
        <v>31392</v>
      </c>
      <c r="K14084" s="6" t="s">
        <v>50532</v>
      </c>
      <c r="L14084" s="6" t="s">
        <v>90</v>
      </c>
      <c r="M14084" s="6" t="s">
        <v>31393</v>
      </c>
      <c r="N14084" s="6" t="s">
        <v>62105</v>
      </c>
      <c r="O14084" s="6" t="s">
        <v>79700</v>
      </c>
    </row>
    <row r="14085" spans="9:15" x14ac:dyDescent="0.25">
      <c r="I14085">
        <v>14084</v>
      </c>
      <c r="J14085" s="6" t="s">
        <v>31394</v>
      </c>
      <c r="K14085" s="6" t="s">
        <v>51008</v>
      </c>
      <c r="L14085" s="6" t="s">
        <v>90</v>
      </c>
      <c r="M14085" s="6" t="s">
        <v>31395</v>
      </c>
      <c r="N14085" s="6" t="s">
        <v>62106</v>
      </c>
      <c r="O14085" s="6" t="s">
        <v>79701</v>
      </c>
    </row>
    <row r="14086" spans="9:15" x14ac:dyDescent="0.25">
      <c r="I14086">
        <v>14085</v>
      </c>
      <c r="J14086" s="6" t="s">
        <v>31396</v>
      </c>
      <c r="K14086" s="6" t="s">
        <v>48974</v>
      </c>
      <c r="L14086" s="6" t="s">
        <v>51301</v>
      </c>
      <c r="M14086" s="6" t="s">
        <v>31397</v>
      </c>
      <c r="N14086" s="6" t="s">
        <v>62107</v>
      </c>
      <c r="O14086" s="6" t="s">
        <v>79702</v>
      </c>
    </row>
    <row r="14087" spans="9:15" x14ac:dyDescent="0.25">
      <c r="I14087">
        <v>14086</v>
      </c>
      <c r="J14087" s="6" t="s">
        <v>31398</v>
      </c>
      <c r="K14087" s="6" t="s">
        <v>50684</v>
      </c>
      <c r="L14087" s="6" t="s">
        <v>90</v>
      </c>
      <c r="M14087" s="6" t="s">
        <v>31399</v>
      </c>
      <c r="N14087" s="6" t="s">
        <v>62108</v>
      </c>
      <c r="O14087" s="6" t="s">
        <v>79703</v>
      </c>
    </row>
    <row r="14088" spans="9:15" x14ac:dyDescent="0.25">
      <c r="I14088">
        <v>14087</v>
      </c>
      <c r="J14088" s="6" t="s">
        <v>31400</v>
      </c>
      <c r="K14088" s="6" t="s">
        <v>51214</v>
      </c>
      <c r="L14088" s="6" t="s">
        <v>52525</v>
      </c>
      <c r="M14088" s="6" t="s">
        <v>31401</v>
      </c>
      <c r="N14088" s="6" t="s">
        <v>62109</v>
      </c>
      <c r="O14088" s="6" t="s">
        <v>79704</v>
      </c>
    </row>
    <row r="14089" spans="9:15" x14ac:dyDescent="0.25">
      <c r="I14089">
        <v>14088</v>
      </c>
      <c r="J14089" s="6" t="s">
        <v>31402</v>
      </c>
      <c r="K14089" s="6" t="s">
        <v>50489</v>
      </c>
      <c r="L14089" s="6" t="s">
        <v>52152</v>
      </c>
      <c r="M14089" s="6" t="s">
        <v>31403</v>
      </c>
      <c r="N14089" s="6" t="s">
        <v>62110</v>
      </c>
      <c r="O14089" s="6" t="s">
        <v>79705</v>
      </c>
    </row>
    <row r="14090" spans="9:15" x14ac:dyDescent="0.25">
      <c r="I14090">
        <v>14089</v>
      </c>
      <c r="J14090" s="6" t="s">
        <v>31404</v>
      </c>
      <c r="K14090" s="6" t="s">
        <v>50997</v>
      </c>
      <c r="L14090" s="6" t="s">
        <v>90</v>
      </c>
      <c r="M14090" s="6" t="s">
        <v>31405</v>
      </c>
      <c r="N14090" s="6" t="s">
        <v>62111</v>
      </c>
      <c r="O14090" s="6" t="s">
        <v>79706</v>
      </c>
    </row>
    <row r="14091" spans="9:15" x14ac:dyDescent="0.25">
      <c r="I14091">
        <v>14090</v>
      </c>
      <c r="J14091" s="6" t="s">
        <v>31406</v>
      </c>
      <c r="K14091" s="6" t="s">
        <v>51485</v>
      </c>
      <c r="L14091" s="6" t="s">
        <v>49092</v>
      </c>
      <c r="M14091" s="6" t="s">
        <v>31407</v>
      </c>
      <c r="N14091" s="6" t="s">
        <v>58436</v>
      </c>
      <c r="O14091" s="6" t="s">
        <v>79707</v>
      </c>
    </row>
    <row r="14092" spans="9:15" x14ac:dyDescent="0.25">
      <c r="I14092">
        <v>14091</v>
      </c>
      <c r="J14092" s="6" t="s">
        <v>31408</v>
      </c>
      <c r="K14092" s="6" t="s">
        <v>52467</v>
      </c>
      <c r="L14092" s="6" t="s">
        <v>90</v>
      </c>
      <c r="M14092" s="6" t="s">
        <v>31409</v>
      </c>
      <c r="N14092" s="6" t="s">
        <v>62112</v>
      </c>
      <c r="O14092" s="6" t="s">
        <v>79708</v>
      </c>
    </row>
    <row r="14093" spans="9:15" x14ac:dyDescent="0.25">
      <c r="I14093">
        <v>14092</v>
      </c>
      <c r="J14093" s="6" t="s">
        <v>31410</v>
      </c>
      <c r="K14093" s="6" t="s">
        <v>52479</v>
      </c>
      <c r="L14093" s="6" t="s">
        <v>90</v>
      </c>
      <c r="M14093" s="6" t="s">
        <v>31411</v>
      </c>
      <c r="N14093" s="6" t="s">
        <v>90</v>
      </c>
      <c r="O14093" s="6" t="s">
        <v>79709</v>
      </c>
    </row>
    <row r="14094" spans="9:15" x14ac:dyDescent="0.25">
      <c r="I14094">
        <v>14093</v>
      </c>
      <c r="J14094" s="6" t="s">
        <v>31412</v>
      </c>
      <c r="K14094" s="6" t="s">
        <v>52364</v>
      </c>
      <c r="L14094" s="6" t="s">
        <v>90</v>
      </c>
      <c r="M14094" s="6" t="s">
        <v>31413</v>
      </c>
      <c r="N14094" s="6" t="s">
        <v>62113</v>
      </c>
      <c r="O14094" s="6" t="s">
        <v>79710</v>
      </c>
    </row>
    <row r="14095" spans="9:15" x14ac:dyDescent="0.25">
      <c r="I14095">
        <v>14094</v>
      </c>
      <c r="J14095" s="6" t="s">
        <v>31414</v>
      </c>
      <c r="K14095" s="6" t="s">
        <v>50712</v>
      </c>
      <c r="L14095" s="6" t="s">
        <v>50704</v>
      </c>
      <c r="M14095" s="6" t="s">
        <v>31415</v>
      </c>
      <c r="N14095" s="6" t="s">
        <v>62114</v>
      </c>
      <c r="O14095" s="6" t="s">
        <v>79711</v>
      </c>
    </row>
    <row r="14096" spans="9:15" x14ac:dyDescent="0.25">
      <c r="I14096">
        <v>14095</v>
      </c>
      <c r="J14096" s="6" t="s">
        <v>31416</v>
      </c>
      <c r="K14096" s="6" t="s">
        <v>49367</v>
      </c>
      <c r="L14096" s="6" t="s">
        <v>90</v>
      </c>
      <c r="M14096" s="6" t="s">
        <v>31417</v>
      </c>
      <c r="N14096" s="6" t="s">
        <v>62115</v>
      </c>
      <c r="O14096" s="6" t="s">
        <v>79712</v>
      </c>
    </row>
    <row r="14097" spans="9:15" x14ac:dyDescent="0.25">
      <c r="I14097">
        <v>14096</v>
      </c>
      <c r="J14097" s="6" t="s">
        <v>31418</v>
      </c>
      <c r="K14097" s="6" t="s">
        <v>50609</v>
      </c>
      <c r="L14097" s="6" t="s">
        <v>90</v>
      </c>
      <c r="M14097" s="6" t="s">
        <v>31419</v>
      </c>
      <c r="N14097" s="6" t="s">
        <v>62116</v>
      </c>
      <c r="O14097" s="6" t="s">
        <v>79713</v>
      </c>
    </row>
    <row r="14098" spans="9:15" x14ac:dyDescent="0.25">
      <c r="I14098">
        <v>14097</v>
      </c>
      <c r="J14098" s="6" t="s">
        <v>31420</v>
      </c>
      <c r="K14098" s="6" t="s">
        <v>48827</v>
      </c>
      <c r="L14098" s="6" t="s">
        <v>90</v>
      </c>
      <c r="M14098" s="6" t="s">
        <v>31421</v>
      </c>
      <c r="N14098" s="6" t="s">
        <v>90</v>
      </c>
      <c r="O14098" s="6" t="s">
        <v>79714</v>
      </c>
    </row>
    <row r="14099" spans="9:15" x14ac:dyDescent="0.25">
      <c r="I14099">
        <v>14098</v>
      </c>
      <c r="J14099" s="6" t="s">
        <v>31422</v>
      </c>
      <c r="K14099" s="6" t="s">
        <v>51889</v>
      </c>
      <c r="L14099" s="6" t="s">
        <v>90</v>
      </c>
      <c r="M14099" s="6" t="s">
        <v>31423</v>
      </c>
      <c r="N14099" s="6" t="s">
        <v>62117</v>
      </c>
      <c r="O14099" s="6" t="s">
        <v>79715</v>
      </c>
    </row>
    <row r="14100" spans="9:15" x14ac:dyDescent="0.25">
      <c r="I14100">
        <v>14099</v>
      </c>
      <c r="J14100" s="6" t="s">
        <v>31424</v>
      </c>
      <c r="K14100" s="6" t="s">
        <v>49710</v>
      </c>
      <c r="L14100" s="6" t="s">
        <v>90</v>
      </c>
      <c r="M14100" s="6" t="s">
        <v>31425</v>
      </c>
      <c r="N14100" s="6" t="s">
        <v>62118</v>
      </c>
      <c r="O14100" s="6" t="s">
        <v>79716</v>
      </c>
    </row>
    <row r="14101" spans="9:15" x14ac:dyDescent="0.25">
      <c r="I14101">
        <v>14100</v>
      </c>
      <c r="J14101" s="6" t="s">
        <v>31426</v>
      </c>
      <c r="K14101" s="6" t="s">
        <v>48945</v>
      </c>
      <c r="L14101" s="6" t="s">
        <v>90</v>
      </c>
      <c r="M14101" s="6" t="s">
        <v>31427</v>
      </c>
      <c r="N14101" s="6" t="s">
        <v>62119</v>
      </c>
      <c r="O14101" s="6" t="s">
        <v>79717</v>
      </c>
    </row>
    <row r="14102" spans="9:15" x14ac:dyDescent="0.25">
      <c r="I14102">
        <v>14101</v>
      </c>
      <c r="J14102" s="6" t="s">
        <v>31428</v>
      </c>
      <c r="K14102" s="6" t="s">
        <v>49597</v>
      </c>
      <c r="L14102" s="6" t="s">
        <v>90</v>
      </c>
      <c r="M14102" s="6" t="s">
        <v>31429</v>
      </c>
      <c r="N14102" s="6" t="s">
        <v>59082</v>
      </c>
      <c r="O14102" s="6" t="s">
        <v>79718</v>
      </c>
    </row>
    <row r="14103" spans="9:15" x14ac:dyDescent="0.25">
      <c r="I14103">
        <v>14102</v>
      </c>
      <c r="J14103" s="6" t="s">
        <v>31430</v>
      </c>
      <c r="K14103" s="6" t="s">
        <v>49439</v>
      </c>
      <c r="L14103" s="6" t="s">
        <v>50280</v>
      </c>
      <c r="M14103" s="6" t="s">
        <v>31431</v>
      </c>
      <c r="N14103" s="6" t="s">
        <v>62120</v>
      </c>
      <c r="O14103" s="6" t="s">
        <v>79719</v>
      </c>
    </row>
    <row r="14104" spans="9:15" x14ac:dyDescent="0.25">
      <c r="I14104">
        <v>14103</v>
      </c>
      <c r="J14104" s="6" t="s">
        <v>31432</v>
      </c>
      <c r="K14104" s="6" t="s">
        <v>50973</v>
      </c>
      <c r="L14104" s="6" t="s">
        <v>90</v>
      </c>
      <c r="M14104" s="6" t="s">
        <v>31433</v>
      </c>
      <c r="N14104" s="6" t="s">
        <v>53522</v>
      </c>
      <c r="O14104" s="6" t="s">
        <v>67452</v>
      </c>
    </row>
    <row r="14105" spans="9:15" x14ac:dyDescent="0.25">
      <c r="I14105">
        <v>14104</v>
      </c>
      <c r="J14105" s="6" t="s">
        <v>31434</v>
      </c>
      <c r="K14105" s="6" t="s">
        <v>49041</v>
      </c>
      <c r="L14105" s="6" t="s">
        <v>49476</v>
      </c>
      <c r="M14105" s="6" t="s">
        <v>31435</v>
      </c>
      <c r="N14105" s="6" t="s">
        <v>62121</v>
      </c>
      <c r="O14105" s="6" t="s">
        <v>79720</v>
      </c>
    </row>
    <row r="14106" spans="9:15" x14ac:dyDescent="0.25">
      <c r="I14106">
        <v>14105</v>
      </c>
      <c r="J14106" s="6" t="s">
        <v>31436</v>
      </c>
      <c r="K14106" s="6" t="s">
        <v>52540</v>
      </c>
      <c r="L14106" s="6" t="s">
        <v>90</v>
      </c>
      <c r="M14106" s="6" t="s">
        <v>31437</v>
      </c>
      <c r="N14106" s="6" t="s">
        <v>62122</v>
      </c>
      <c r="O14106" s="6" t="s">
        <v>79721</v>
      </c>
    </row>
    <row r="14107" spans="9:15" x14ac:dyDescent="0.25">
      <c r="I14107">
        <v>14106</v>
      </c>
      <c r="J14107" s="6" t="s">
        <v>31438</v>
      </c>
      <c r="K14107" s="6" t="s">
        <v>52314</v>
      </c>
      <c r="L14107" s="6" t="s">
        <v>51481</v>
      </c>
      <c r="M14107" s="6" t="s">
        <v>31439</v>
      </c>
      <c r="N14107" s="6" t="s">
        <v>62123</v>
      </c>
      <c r="O14107" s="6" t="s">
        <v>79722</v>
      </c>
    </row>
    <row r="14108" spans="9:15" x14ac:dyDescent="0.25">
      <c r="I14108">
        <v>14107</v>
      </c>
      <c r="J14108" s="6" t="s">
        <v>31440</v>
      </c>
      <c r="K14108" s="6" t="s">
        <v>52033</v>
      </c>
      <c r="L14108" s="6" t="s">
        <v>90</v>
      </c>
      <c r="M14108" s="6" t="s">
        <v>31441</v>
      </c>
      <c r="N14108" s="6" t="s">
        <v>62124</v>
      </c>
      <c r="O14108" s="6" t="s">
        <v>79723</v>
      </c>
    </row>
    <row r="14109" spans="9:15" x14ac:dyDescent="0.25">
      <c r="I14109">
        <v>14108</v>
      </c>
      <c r="J14109" s="6" t="s">
        <v>31442</v>
      </c>
      <c r="K14109" s="6" t="s">
        <v>51477</v>
      </c>
      <c r="L14109" s="6" t="s">
        <v>51972</v>
      </c>
      <c r="M14109" s="6" t="s">
        <v>31443</v>
      </c>
      <c r="N14109" s="6" t="s">
        <v>62125</v>
      </c>
      <c r="O14109" s="6" t="s">
        <v>79724</v>
      </c>
    </row>
    <row r="14110" spans="9:15" x14ac:dyDescent="0.25">
      <c r="I14110">
        <v>14109</v>
      </c>
      <c r="J14110" s="6" t="s">
        <v>31444</v>
      </c>
      <c r="K14110" s="6" t="s">
        <v>52355</v>
      </c>
      <c r="L14110" s="6" t="s">
        <v>90</v>
      </c>
      <c r="M14110" s="6" t="s">
        <v>31445</v>
      </c>
      <c r="N14110" s="6" t="s">
        <v>62126</v>
      </c>
      <c r="O14110" s="6" t="s">
        <v>79725</v>
      </c>
    </row>
    <row r="14111" spans="9:15" x14ac:dyDescent="0.25">
      <c r="I14111">
        <v>14110</v>
      </c>
      <c r="J14111" s="6" t="s">
        <v>31446</v>
      </c>
      <c r="K14111" s="6" t="s">
        <v>49977</v>
      </c>
      <c r="L14111" s="6" t="s">
        <v>90</v>
      </c>
      <c r="M14111" s="6" t="s">
        <v>31447</v>
      </c>
      <c r="N14111" s="6" t="s">
        <v>61561</v>
      </c>
      <c r="O14111" s="6" t="s">
        <v>79726</v>
      </c>
    </row>
    <row r="14112" spans="9:15" x14ac:dyDescent="0.25">
      <c r="I14112">
        <v>14111</v>
      </c>
      <c r="J14112" s="6" t="s">
        <v>31448</v>
      </c>
      <c r="K14112" s="6" t="s">
        <v>49619</v>
      </c>
      <c r="L14112" s="6" t="s">
        <v>90</v>
      </c>
      <c r="M14112" s="6" t="s">
        <v>31449</v>
      </c>
      <c r="N14112" s="6" t="s">
        <v>59985</v>
      </c>
      <c r="O14112" s="6" t="s">
        <v>79727</v>
      </c>
    </row>
    <row r="14113" spans="9:15" x14ac:dyDescent="0.25">
      <c r="I14113">
        <v>14112</v>
      </c>
      <c r="J14113" s="6" t="s">
        <v>31450</v>
      </c>
      <c r="K14113" s="6" t="s">
        <v>49546</v>
      </c>
      <c r="L14113" s="6" t="s">
        <v>50255</v>
      </c>
      <c r="M14113" s="6" t="s">
        <v>31451</v>
      </c>
      <c r="N14113" s="6" t="s">
        <v>62127</v>
      </c>
      <c r="O14113" s="6" t="s">
        <v>79728</v>
      </c>
    </row>
    <row r="14114" spans="9:15" x14ac:dyDescent="0.25">
      <c r="I14114">
        <v>14113</v>
      </c>
      <c r="J14114" s="6" t="s">
        <v>31452</v>
      </c>
      <c r="K14114" s="6" t="s">
        <v>50500</v>
      </c>
      <c r="L14114" s="6" t="s">
        <v>90</v>
      </c>
      <c r="M14114" s="6" t="s">
        <v>31453</v>
      </c>
      <c r="N14114" s="6" t="s">
        <v>62128</v>
      </c>
      <c r="O14114" s="6" t="s">
        <v>79729</v>
      </c>
    </row>
    <row r="14115" spans="9:15" x14ac:dyDescent="0.25">
      <c r="I14115">
        <v>14114</v>
      </c>
      <c r="J14115" s="6" t="s">
        <v>31454</v>
      </c>
      <c r="K14115" s="6" t="s">
        <v>50106</v>
      </c>
      <c r="L14115" s="6" t="s">
        <v>90</v>
      </c>
      <c r="M14115" s="6" t="s">
        <v>31455</v>
      </c>
      <c r="N14115" s="6" t="s">
        <v>62129</v>
      </c>
      <c r="O14115" s="6" t="s">
        <v>79730</v>
      </c>
    </row>
    <row r="14116" spans="9:15" x14ac:dyDescent="0.25">
      <c r="I14116">
        <v>14115</v>
      </c>
      <c r="J14116" s="6" t="s">
        <v>31456</v>
      </c>
      <c r="K14116" s="6" t="s">
        <v>49917</v>
      </c>
      <c r="L14116" s="6" t="s">
        <v>90</v>
      </c>
      <c r="M14116" s="6" t="s">
        <v>31457</v>
      </c>
      <c r="N14116" s="6" t="s">
        <v>62130</v>
      </c>
      <c r="O14116" s="6" t="s">
        <v>79731</v>
      </c>
    </row>
    <row r="14117" spans="9:15" x14ac:dyDescent="0.25">
      <c r="I14117">
        <v>14116</v>
      </c>
      <c r="J14117" s="6" t="s">
        <v>31458</v>
      </c>
      <c r="K14117" s="6" t="s">
        <v>50225</v>
      </c>
      <c r="L14117" s="6" t="s">
        <v>90</v>
      </c>
      <c r="M14117" s="6" t="s">
        <v>31459</v>
      </c>
      <c r="N14117" s="6" t="s">
        <v>62131</v>
      </c>
      <c r="O14117" s="6" t="s">
        <v>79732</v>
      </c>
    </row>
    <row r="14118" spans="9:15" x14ac:dyDescent="0.25">
      <c r="I14118">
        <v>14117</v>
      </c>
      <c r="J14118" s="6" t="s">
        <v>31460</v>
      </c>
      <c r="K14118" s="6" t="s">
        <v>49838</v>
      </c>
      <c r="L14118" s="6" t="s">
        <v>90</v>
      </c>
      <c r="M14118" s="6" t="s">
        <v>31461</v>
      </c>
      <c r="N14118" s="6" t="s">
        <v>59549</v>
      </c>
      <c r="O14118" s="6" t="s">
        <v>76389</v>
      </c>
    </row>
    <row r="14119" spans="9:15" x14ac:dyDescent="0.25">
      <c r="I14119">
        <v>14118</v>
      </c>
      <c r="J14119" s="6" t="s">
        <v>31462</v>
      </c>
      <c r="K14119" s="6" t="s">
        <v>49066</v>
      </c>
      <c r="L14119" s="6" t="s">
        <v>90</v>
      </c>
      <c r="M14119" s="6" t="s">
        <v>31463</v>
      </c>
      <c r="N14119" s="6" t="s">
        <v>62132</v>
      </c>
      <c r="O14119" s="6" t="s">
        <v>79733</v>
      </c>
    </row>
    <row r="14120" spans="9:15" x14ac:dyDescent="0.25">
      <c r="I14120">
        <v>14119</v>
      </c>
      <c r="J14120" s="6" t="s">
        <v>31464</v>
      </c>
      <c r="K14120" s="6" t="s">
        <v>51616</v>
      </c>
      <c r="L14120" s="6" t="s">
        <v>90</v>
      </c>
      <c r="M14120" s="6" t="s">
        <v>31465</v>
      </c>
      <c r="N14120" s="6" t="s">
        <v>62133</v>
      </c>
      <c r="O14120" s="6" t="s">
        <v>79734</v>
      </c>
    </row>
    <row r="14121" spans="9:15" x14ac:dyDescent="0.25">
      <c r="I14121">
        <v>14120</v>
      </c>
      <c r="J14121" s="6" t="s">
        <v>31466</v>
      </c>
      <c r="K14121" s="6" t="s">
        <v>49729</v>
      </c>
      <c r="L14121" s="6" t="s">
        <v>90</v>
      </c>
      <c r="M14121" s="6" t="s">
        <v>31467</v>
      </c>
      <c r="N14121" s="6" t="s">
        <v>62134</v>
      </c>
      <c r="O14121" s="6" t="s">
        <v>79735</v>
      </c>
    </row>
    <row r="14122" spans="9:15" x14ac:dyDescent="0.25">
      <c r="I14122">
        <v>14121</v>
      </c>
      <c r="J14122" s="6" t="s">
        <v>31468</v>
      </c>
      <c r="K14122" s="6" t="s">
        <v>50638</v>
      </c>
      <c r="L14122" s="6" t="s">
        <v>50746</v>
      </c>
      <c r="M14122" s="6" t="s">
        <v>31469</v>
      </c>
      <c r="N14122" s="6" t="s">
        <v>62135</v>
      </c>
      <c r="O14122" s="6" t="s">
        <v>79736</v>
      </c>
    </row>
    <row r="14123" spans="9:15" x14ac:dyDescent="0.25">
      <c r="I14123">
        <v>14122</v>
      </c>
      <c r="J14123" s="6" t="s">
        <v>31470</v>
      </c>
      <c r="K14123" s="6" t="s">
        <v>52154</v>
      </c>
      <c r="L14123" s="6" t="s">
        <v>90</v>
      </c>
      <c r="M14123" s="6" t="s">
        <v>31471</v>
      </c>
      <c r="N14123" s="6" t="s">
        <v>62136</v>
      </c>
      <c r="O14123" s="6" t="s">
        <v>79737</v>
      </c>
    </row>
    <row r="14124" spans="9:15" x14ac:dyDescent="0.25">
      <c r="I14124">
        <v>14123</v>
      </c>
      <c r="J14124" s="6" t="s">
        <v>31472</v>
      </c>
      <c r="K14124" s="6" t="s">
        <v>50824</v>
      </c>
      <c r="L14124" s="6" t="s">
        <v>90</v>
      </c>
      <c r="M14124" s="6" t="s">
        <v>31473</v>
      </c>
      <c r="N14124" s="6" t="s">
        <v>62137</v>
      </c>
      <c r="O14124" s="6" t="s">
        <v>79738</v>
      </c>
    </row>
    <row r="14125" spans="9:15" x14ac:dyDescent="0.25">
      <c r="I14125">
        <v>14124</v>
      </c>
      <c r="J14125" s="6" t="s">
        <v>31474</v>
      </c>
      <c r="K14125" s="6" t="s">
        <v>50385</v>
      </c>
      <c r="L14125" s="6" t="s">
        <v>50408</v>
      </c>
      <c r="M14125" s="6" t="s">
        <v>31475</v>
      </c>
      <c r="N14125" s="6" t="s">
        <v>62138</v>
      </c>
      <c r="O14125" s="6" t="s">
        <v>79739</v>
      </c>
    </row>
    <row r="14126" spans="9:15" x14ac:dyDescent="0.25">
      <c r="I14126">
        <v>14125</v>
      </c>
      <c r="J14126" s="6" t="s">
        <v>31476</v>
      </c>
      <c r="K14126" s="6" t="s">
        <v>49546</v>
      </c>
      <c r="L14126" s="6" t="s">
        <v>49544</v>
      </c>
      <c r="M14126" s="6" t="s">
        <v>31477</v>
      </c>
      <c r="N14126" s="6" t="s">
        <v>62139</v>
      </c>
      <c r="O14126" s="6" t="s">
        <v>79740</v>
      </c>
    </row>
    <row r="14127" spans="9:15" x14ac:dyDescent="0.25">
      <c r="I14127">
        <v>14126</v>
      </c>
      <c r="J14127" s="6" t="s">
        <v>31478</v>
      </c>
      <c r="K14127" s="6" t="s">
        <v>50549</v>
      </c>
      <c r="L14127" s="6" t="s">
        <v>90</v>
      </c>
      <c r="M14127" s="6" t="s">
        <v>31479</v>
      </c>
      <c r="N14127" s="6" t="s">
        <v>62140</v>
      </c>
      <c r="O14127" s="6" t="s">
        <v>79741</v>
      </c>
    </row>
    <row r="14128" spans="9:15" x14ac:dyDescent="0.25">
      <c r="I14128">
        <v>14127</v>
      </c>
      <c r="J14128" s="6" t="s">
        <v>31480</v>
      </c>
      <c r="K14128" s="6" t="s">
        <v>48612</v>
      </c>
      <c r="L14128" s="6" t="s">
        <v>50500</v>
      </c>
      <c r="M14128" s="6" t="s">
        <v>31481</v>
      </c>
      <c r="N14128" s="6" t="s">
        <v>62141</v>
      </c>
      <c r="O14128" s="6" t="s">
        <v>79742</v>
      </c>
    </row>
    <row r="14129" spans="9:15" x14ac:dyDescent="0.25">
      <c r="I14129">
        <v>14128</v>
      </c>
      <c r="J14129" s="6" t="s">
        <v>31482</v>
      </c>
      <c r="K14129" s="6" t="s">
        <v>52464</v>
      </c>
      <c r="L14129" s="6" t="s">
        <v>90</v>
      </c>
      <c r="M14129" s="6" t="s">
        <v>31483</v>
      </c>
      <c r="N14129" s="6" t="s">
        <v>90</v>
      </c>
      <c r="O14129" s="6" t="s">
        <v>74212</v>
      </c>
    </row>
    <row r="14130" spans="9:15" x14ac:dyDescent="0.25">
      <c r="I14130">
        <v>14129</v>
      </c>
      <c r="J14130" s="6" t="s">
        <v>31484</v>
      </c>
      <c r="K14130" s="6" t="s">
        <v>48825</v>
      </c>
      <c r="L14130" s="6" t="s">
        <v>49537</v>
      </c>
      <c r="M14130" s="6" t="s">
        <v>31485</v>
      </c>
      <c r="N14130" s="6" t="s">
        <v>62142</v>
      </c>
      <c r="O14130" s="6" t="s">
        <v>74159</v>
      </c>
    </row>
    <row r="14131" spans="9:15" x14ac:dyDescent="0.25">
      <c r="I14131">
        <v>14130</v>
      </c>
      <c r="J14131" s="6" t="s">
        <v>31486</v>
      </c>
      <c r="K14131" s="6" t="s">
        <v>48608</v>
      </c>
      <c r="L14131" s="6" t="s">
        <v>90</v>
      </c>
      <c r="M14131" s="6" t="s">
        <v>31487</v>
      </c>
      <c r="N14131" s="6" t="s">
        <v>62143</v>
      </c>
      <c r="O14131" s="6" t="s">
        <v>79743</v>
      </c>
    </row>
    <row r="14132" spans="9:15" x14ac:dyDescent="0.25">
      <c r="I14132">
        <v>14131</v>
      </c>
      <c r="J14132" s="6" t="s">
        <v>31488</v>
      </c>
      <c r="K14132" s="6" t="s">
        <v>48825</v>
      </c>
      <c r="L14132" s="6" t="s">
        <v>90</v>
      </c>
      <c r="M14132" s="6" t="s">
        <v>31489</v>
      </c>
      <c r="N14132" s="6" t="s">
        <v>57336</v>
      </c>
      <c r="O14132" s="6" t="s">
        <v>79744</v>
      </c>
    </row>
    <row r="14133" spans="9:15" x14ac:dyDescent="0.25">
      <c r="I14133">
        <v>14132</v>
      </c>
      <c r="J14133" s="6" t="s">
        <v>31490</v>
      </c>
      <c r="K14133" s="6" t="s">
        <v>51829</v>
      </c>
      <c r="L14133" s="6" t="s">
        <v>51867</v>
      </c>
      <c r="M14133" s="6" t="s">
        <v>31491</v>
      </c>
      <c r="N14133" s="6" t="s">
        <v>62144</v>
      </c>
      <c r="O14133" s="6" t="s">
        <v>79745</v>
      </c>
    </row>
    <row r="14134" spans="9:15" x14ac:dyDescent="0.25">
      <c r="I14134">
        <v>14133</v>
      </c>
      <c r="J14134" s="6" t="s">
        <v>31492</v>
      </c>
      <c r="K14134" s="6" t="s">
        <v>50141</v>
      </c>
      <c r="L14134" s="6" t="s">
        <v>90</v>
      </c>
      <c r="M14134" s="6" t="s">
        <v>31493</v>
      </c>
      <c r="N14134" s="6" t="s">
        <v>90</v>
      </c>
      <c r="O14134" s="6" t="s">
        <v>79746</v>
      </c>
    </row>
    <row r="14135" spans="9:15" x14ac:dyDescent="0.25">
      <c r="I14135">
        <v>14134</v>
      </c>
      <c r="J14135" s="6" t="s">
        <v>31494</v>
      </c>
      <c r="K14135" s="6" t="s">
        <v>49443</v>
      </c>
      <c r="L14135" s="6" t="s">
        <v>49449</v>
      </c>
      <c r="M14135" s="6" t="s">
        <v>31495</v>
      </c>
      <c r="N14135" s="6" t="s">
        <v>61939</v>
      </c>
      <c r="O14135" s="6" t="s">
        <v>79503</v>
      </c>
    </row>
    <row r="14136" spans="9:15" x14ac:dyDescent="0.25">
      <c r="I14136">
        <v>14135</v>
      </c>
      <c r="J14136" s="6" t="s">
        <v>31496</v>
      </c>
      <c r="K14136" s="6" t="s">
        <v>50329</v>
      </c>
      <c r="L14136" s="6" t="s">
        <v>90</v>
      </c>
      <c r="M14136" s="6" t="s">
        <v>31497</v>
      </c>
      <c r="N14136" s="6" t="s">
        <v>90</v>
      </c>
      <c r="O14136" s="6" t="s">
        <v>76891</v>
      </c>
    </row>
    <row r="14137" spans="9:15" x14ac:dyDescent="0.25">
      <c r="I14137">
        <v>14136</v>
      </c>
      <c r="J14137" s="6" t="s">
        <v>31498</v>
      </c>
      <c r="K14137" s="6" t="s">
        <v>50789</v>
      </c>
      <c r="L14137" s="6" t="s">
        <v>90</v>
      </c>
      <c r="M14137" s="6" t="s">
        <v>31499</v>
      </c>
      <c r="N14137" s="6" t="s">
        <v>90</v>
      </c>
      <c r="O14137" s="6" t="s">
        <v>79747</v>
      </c>
    </row>
    <row r="14138" spans="9:15" x14ac:dyDescent="0.25">
      <c r="I14138">
        <v>14137</v>
      </c>
      <c r="J14138" s="6" t="s">
        <v>31500</v>
      </c>
      <c r="K14138" s="6" t="s">
        <v>48935</v>
      </c>
      <c r="L14138" s="6" t="s">
        <v>90</v>
      </c>
      <c r="M14138" s="6" t="s">
        <v>31501</v>
      </c>
      <c r="N14138" s="6" t="s">
        <v>90</v>
      </c>
      <c r="O14138" s="6" t="s">
        <v>79748</v>
      </c>
    </row>
    <row r="14139" spans="9:15" x14ac:dyDescent="0.25">
      <c r="I14139">
        <v>14138</v>
      </c>
      <c r="J14139" s="6" t="s">
        <v>31502</v>
      </c>
      <c r="K14139" s="6" t="s">
        <v>52450</v>
      </c>
      <c r="L14139" s="6" t="s">
        <v>90</v>
      </c>
      <c r="M14139" s="6" t="s">
        <v>31503</v>
      </c>
      <c r="N14139" s="6" t="s">
        <v>62145</v>
      </c>
      <c r="O14139" s="6" t="s">
        <v>76176</v>
      </c>
    </row>
    <row r="14140" spans="9:15" x14ac:dyDescent="0.25">
      <c r="I14140">
        <v>14139</v>
      </c>
      <c r="J14140" s="6" t="s">
        <v>31504</v>
      </c>
      <c r="K14140" s="6" t="s">
        <v>51438</v>
      </c>
      <c r="L14140" s="6" t="s">
        <v>51499</v>
      </c>
      <c r="M14140" s="6" t="s">
        <v>31505</v>
      </c>
      <c r="N14140" s="6" t="s">
        <v>62146</v>
      </c>
      <c r="O14140" s="6" t="s">
        <v>79749</v>
      </c>
    </row>
    <row r="14141" spans="9:15" x14ac:dyDescent="0.25">
      <c r="I14141">
        <v>14140</v>
      </c>
      <c r="J14141" s="6" t="s">
        <v>31506</v>
      </c>
      <c r="K14141" s="6" t="s">
        <v>49105</v>
      </c>
      <c r="L14141" s="6" t="s">
        <v>90</v>
      </c>
      <c r="M14141" s="6" t="s">
        <v>31507</v>
      </c>
      <c r="N14141" s="6" t="s">
        <v>62147</v>
      </c>
      <c r="O14141" s="6" t="s">
        <v>79750</v>
      </c>
    </row>
    <row r="14142" spans="9:15" x14ac:dyDescent="0.25">
      <c r="I14142">
        <v>14141</v>
      </c>
      <c r="J14142" s="6" t="s">
        <v>31508</v>
      </c>
      <c r="K14142" s="6" t="s">
        <v>51644</v>
      </c>
      <c r="L14142" s="6" t="s">
        <v>90</v>
      </c>
      <c r="M14142" s="6" t="s">
        <v>31509</v>
      </c>
      <c r="N14142" s="6" t="s">
        <v>90</v>
      </c>
      <c r="O14142" s="6" t="s">
        <v>79751</v>
      </c>
    </row>
    <row r="14143" spans="9:15" x14ac:dyDescent="0.25">
      <c r="I14143">
        <v>14142</v>
      </c>
      <c r="J14143" s="6" t="s">
        <v>31510</v>
      </c>
      <c r="K14143" s="6" t="s">
        <v>51803</v>
      </c>
      <c r="L14143" s="6" t="s">
        <v>90</v>
      </c>
      <c r="M14143" s="6" t="s">
        <v>31511</v>
      </c>
      <c r="N14143" s="6" t="s">
        <v>62148</v>
      </c>
      <c r="O14143" s="6" t="s">
        <v>79752</v>
      </c>
    </row>
    <row r="14144" spans="9:15" x14ac:dyDescent="0.25">
      <c r="I14144">
        <v>14143</v>
      </c>
      <c r="J14144" s="6" t="s">
        <v>31512</v>
      </c>
      <c r="K14144" s="6" t="s">
        <v>51833</v>
      </c>
      <c r="L14144" s="6" t="s">
        <v>90</v>
      </c>
      <c r="M14144" s="6" t="s">
        <v>31513</v>
      </c>
      <c r="N14144" s="6" t="s">
        <v>90</v>
      </c>
      <c r="O14144" s="6" t="s">
        <v>79753</v>
      </c>
    </row>
    <row r="14145" spans="9:15" x14ac:dyDescent="0.25">
      <c r="I14145">
        <v>14144</v>
      </c>
      <c r="J14145" s="6" t="s">
        <v>31514</v>
      </c>
      <c r="K14145" s="6" t="s">
        <v>50883</v>
      </c>
      <c r="L14145" s="6" t="s">
        <v>51461</v>
      </c>
      <c r="M14145" s="6" t="s">
        <v>31515</v>
      </c>
      <c r="N14145" s="6" t="s">
        <v>90</v>
      </c>
      <c r="O14145" s="6" t="s">
        <v>79754</v>
      </c>
    </row>
    <row r="14146" spans="9:15" x14ac:dyDescent="0.25">
      <c r="I14146">
        <v>14145</v>
      </c>
      <c r="J14146" s="6" t="s">
        <v>31516</v>
      </c>
      <c r="K14146" s="6" t="s">
        <v>49647</v>
      </c>
      <c r="L14146" s="6" t="s">
        <v>90</v>
      </c>
      <c r="M14146" s="6" t="s">
        <v>31517</v>
      </c>
      <c r="N14146" s="6" t="s">
        <v>62149</v>
      </c>
      <c r="O14146" s="6" t="s">
        <v>79755</v>
      </c>
    </row>
    <row r="14147" spans="9:15" x14ac:dyDescent="0.25">
      <c r="I14147">
        <v>14146</v>
      </c>
      <c r="J14147" s="6" t="s">
        <v>31518</v>
      </c>
      <c r="K14147" s="6" t="s">
        <v>51367</v>
      </c>
      <c r="L14147" s="6" t="s">
        <v>90</v>
      </c>
      <c r="M14147" s="6" t="s">
        <v>31519</v>
      </c>
      <c r="N14147" s="6" t="s">
        <v>90</v>
      </c>
      <c r="O14147" s="6" t="s">
        <v>79756</v>
      </c>
    </row>
    <row r="14148" spans="9:15" x14ac:dyDescent="0.25">
      <c r="I14148">
        <v>14147</v>
      </c>
      <c r="J14148" s="6" t="s">
        <v>31520</v>
      </c>
      <c r="K14148" s="6" t="s">
        <v>50268</v>
      </c>
      <c r="L14148" s="6" t="s">
        <v>51569</v>
      </c>
      <c r="M14148" s="6" t="s">
        <v>31521</v>
      </c>
      <c r="N14148" s="6" t="s">
        <v>90</v>
      </c>
      <c r="O14148" s="6" t="s">
        <v>71952</v>
      </c>
    </row>
    <row r="14149" spans="9:15" x14ac:dyDescent="0.25">
      <c r="I14149">
        <v>14148</v>
      </c>
      <c r="J14149" s="6" t="s">
        <v>31522</v>
      </c>
      <c r="K14149" s="6" t="s">
        <v>51872</v>
      </c>
      <c r="L14149" s="6" t="s">
        <v>51701</v>
      </c>
      <c r="M14149" s="6" t="s">
        <v>31523</v>
      </c>
      <c r="N14149" s="6" t="s">
        <v>90</v>
      </c>
      <c r="O14149" s="6" t="s">
        <v>79757</v>
      </c>
    </row>
    <row r="14150" spans="9:15" x14ac:dyDescent="0.25">
      <c r="I14150">
        <v>14149</v>
      </c>
      <c r="J14150" s="6" t="s">
        <v>31524</v>
      </c>
      <c r="K14150" s="6" t="s">
        <v>52498</v>
      </c>
      <c r="L14150" s="6" t="s">
        <v>90</v>
      </c>
      <c r="M14150" s="6" t="s">
        <v>31525</v>
      </c>
      <c r="N14150" s="6" t="s">
        <v>90</v>
      </c>
      <c r="O14150" s="6" t="s">
        <v>70879</v>
      </c>
    </row>
    <row r="14151" spans="9:15" x14ac:dyDescent="0.25">
      <c r="I14151">
        <v>14150</v>
      </c>
      <c r="J14151" s="6" t="s">
        <v>7699</v>
      </c>
      <c r="K14151" s="6" t="s">
        <v>48972</v>
      </c>
      <c r="L14151" s="6" t="s">
        <v>90</v>
      </c>
      <c r="M14151" s="6" t="s">
        <v>31526</v>
      </c>
      <c r="N14151" s="6" t="s">
        <v>53282</v>
      </c>
      <c r="O14151" s="6" t="s">
        <v>79758</v>
      </c>
    </row>
    <row r="14152" spans="9:15" x14ac:dyDescent="0.25">
      <c r="I14152">
        <v>14151</v>
      </c>
      <c r="J14152" s="6" t="s">
        <v>31527</v>
      </c>
      <c r="K14152" s="6" t="s">
        <v>48915</v>
      </c>
      <c r="L14152" s="6" t="s">
        <v>90</v>
      </c>
      <c r="M14152" s="6" t="s">
        <v>31528</v>
      </c>
      <c r="N14152" s="6" t="s">
        <v>90</v>
      </c>
      <c r="O14152" s="6" t="s">
        <v>79759</v>
      </c>
    </row>
    <row r="14153" spans="9:15" x14ac:dyDescent="0.25">
      <c r="I14153">
        <v>14152</v>
      </c>
      <c r="J14153" s="6" t="s">
        <v>31529</v>
      </c>
      <c r="K14153" s="6" t="s">
        <v>50419</v>
      </c>
      <c r="L14153" s="6" t="s">
        <v>52084</v>
      </c>
      <c r="M14153" s="6" t="s">
        <v>31530</v>
      </c>
      <c r="N14153" s="6" t="s">
        <v>62150</v>
      </c>
      <c r="O14153" s="6" t="s">
        <v>76397</v>
      </c>
    </row>
    <row r="14154" spans="9:15" x14ac:dyDescent="0.25">
      <c r="I14154">
        <v>14153</v>
      </c>
      <c r="J14154" s="6" t="s">
        <v>31531</v>
      </c>
      <c r="K14154" s="6" t="s">
        <v>51041</v>
      </c>
      <c r="L14154" s="6" t="s">
        <v>90</v>
      </c>
      <c r="M14154" s="6" t="s">
        <v>31532</v>
      </c>
      <c r="N14154" s="6" t="s">
        <v>90</v>
      </c>
      <c r="O14154" s="6" t="s">
        <v>79760</v>
      </c>
    </row>
    <row r="14155" spans="9:15" x14ac:dyDescent="0.25">
      <c r="I14155">
        <v>14154</v>
      </c>
      <c r="J14155" s="6" t="s">
        <v>31533</v>
      </c>
      <c r="K14155" s="6" t="s">
        <v>48684</v>
      </c>
      <c r="L14155" s="6" t="s">
        <v>51701</v>
      </c>
      <c r="M14155" s="6" t="s">
        <v>31534</v>
      </c>
      <c r="N14155" s="6" t="s">
        <v>90</v>
      </c>
      <c r="O14155" s="6" t="s">
        <v>79761</v>
      </c>
    </row>
    <row r="14156" spans="9:15" x14ac:dyDescent="0.25">
      <c r="I14156">
        <v>14155</v>
      </c>
      <c r="J14156" s="6" t="s">
        <v>31535</v>
      </c>
      <c r="K14156" s="6" t="s">
        <v>49346</v>
      </c>
      <c r="L14156" s="6" t="s">
        <v>49346</v>
      </c>
      <c r="M14156" s="6" t="s">
        <v>31536</v>
      </c>
      <c r="N14156" s="6" t="s">
        <v>62151</v>
      </c>
      <c r="O14156" s="6" t="s">
        <v>67177</v>
      </c>
    </row>
    <row r="14157" spans="9:15" x14ac:dyDescent="0.25">
      <c r="I14157">
        <v>14156</v>
      </c>
      <c r="J14157" s="6" t="s">
        <v>31537</v>
      </c>
      <c r="K14157" s="6" t="s">
        <v>50764</v>
      </c>
      <c r="L14157" s="6" t="s">
        <v>90</v>
      </c>
      <c r="M14157" s="6" t="s">
        <v>31538</v>
      </c>
      <c r="N14157" s="6" t="s">
        <v>62152</v>
      </c>
      <c r="O14157" s="6" t="s">
        <v>79762</v>
      </c>
    </row>
    <row r="14158" spans="9:15" x14ac:dyDescent="0.25">
      <c r="I14158">
        <v>14157</v>
      </c>
      <c r="J14158" s="6" t="s">
        <v>31539</v>
      </c>
      <c r="K14158" s="6" t="s">
        <v>51004</v>
      </c>
      <c r="L14158" s="6" t="s">
        <v>51473</v>
      </c>
      <c r="M14158" s="6" t="s">
        <v>31540</v>
      </c>
      <c r="N14158" s="6" t="s">
        <v>62153</v>
      </c>
      <c r="O14158" s="6" t="s">
        <v>72114</v>
      </c>
    </row>
    <row r="14159" spans="9:15" x14ac:dyDescent="0.25">
      <c r="I14159">
        <v>14158</v>
      </c>
      <c r="J14159" s="6" t="s">
        <v>31541</v>
      </c>
      <c r="K14159" s="6" t="s">
        <v>49328</v>
      </c>
      <c r="L14159" s="6" t="s">
        <v>49302</v>
      </c>
      <c r="M14159" s="6" t="s">
        <v>31542</v>
      </c>
      <c r="N14159" s="6" t="s">
        <v>62154</v>
      </c>
      <c r="O14159" s="6" t="s">
        <v>68222</v>
      </c>
    </row>
    <row r="14160" spans="9:15" x14ac:dyDescent="0.25">
      <c r="I14160">
        <v>14159</v>
      </c>
      <c r="J14160" s="6" t="s">
        <v>31543</v>
      </c>
      <c r="K14160" s="6" t="s">
        <v>50171</v>
      </c>
      <c r="L14160" s="6" t="s">
        <v>90</v>
      </c>
      <c r="M14160" s="6" t="s">
        <v>31544</v>
      </c>
      <c r="N14160" s="6" t="s">
        <v>90</v>
      </c>
      <c r="O14160" s="6" t="s">
        <v>76627</v>
      </c>
    </row>
    <row r="14161" spans="9:15" x14ac:dyDescent="0.25">
      <c r="I14161">
        <v>14160</v>
      </c>
      <c r="J14161" s="6" t="s">
        <v>31545</v>
      </c>
      <c r="K14161" s="6" t="s">
        <v>49515</v>
      </c>
      <c r="L14161" s="6" t="s">
        <v>49601</v>
      </c>
      <c r="M14161" s="6" t="s">
        <v>31546</v>
      </c>
      <c r="N14161" s="6" t="s">
        <v>62155</v>
      </c>
      <c r="O14161" s="6" t="s">
        <v>79763</v>
      </c>
    </row>
    <row r="14162" spans="9:15" x14ac:dyDescent="0.25">
      <c r="I14162">
        <v>14161</v>
      </c>
      <c r="J14162" s="6" t="s">
        <v>31547</v>
      </c>
      <c r="K14162" s="6" t="s">
        <v>51008</v>
      </c>
      <c r="L14162" s="6" t="s">
        <v>90</v>
      </c>
      <c r="M14162" s="6" t="s">
        <v>31548</v>
      </c>
      <c r="N14162" s="6" t="s">
        <v>90</v>
      </c>
      <c r="O14162" s="6" t="s">
        <v>79764</v>
      </c>
    </row>
    <row r="14163" spans="9:15" x14ac:dyDescent="0.25">
      <c r="I14163">
        <v>14162</v>
      </c>
      <c r="J14163" s="6" t="s">
        <v>31549</v>
      </c>
      <c r="K14163" s="6" t="s">
        <v>50100</v>
      </c>
      <c r="L14163" s="6" t="s">
        <v>90</v>
      </c>
      <c r="M14163" s="6" t="s">
        <v>31550</v>
      </c>
      <c r="N14163" s="6" t="s">
        <v>59974</v>
      </c>
      <c r="O14163" s="6" t="s">
        <v>71642</v>
      </c>
    </row>
    <row r="14164" spans="9:15" x14ac:dyDescent="0.25">
      <c r="I14164">
        <v>14163</v>
      </c>
      <c r="J14164" s="6" t="s">
        <v>31551</v>
      </c>
      <c r="K14164" s="6" t="s">
        <v>48670</v>
      </c>
      <c r="L14164" s="6" t="s">
        <v>90</v>
      </c>
      <c r="M14164" s="6" t="s">
        <v>31552</v>
      </c>
      <c r="N14164" s="6" t="s">
        <v>62156</v>
      </c>
      <c r="O14164" s="6" t="s">
        <v>79765</v>
      </c>
    </row>
    <row r="14165" spans="9:15" x14ac:dyDescent="0.25">
      <c r="I14165">
        <v>14164</v>
      </c>
      <c r="J14165" s="6" t="s">
        <v>31553</v>
      </c>
      <c r="K14165" s="6" t="s">
        <v>48915</v>
      </c>
      <c r="L14165" s="6" t="s">
        <v>90</v>
      </c>
      <c r="M14165" s="6" t="s">
        <v>31554</v>
      </c>
      <c r="N14165" s="6" t="s">
        <v>62157</v>
      </c>
      <c r="O14165" s="6" t="s">
        <v>79766</v>
      </c>
    </row>
    <row r="14166" spans="9:15" x14ac:dyDescent="0.25">
      <c r="I14166">
        <v>14165</v>
      </c>
      <c r="J14166" s="6" t="s">
        <v>31555</v>
      </c>
      <c r="K14166" s="6" t="s">
        <v>51632</v>
      </c>
      <c r="L14166" s="6" t="s">
        <v>90</v>
      </c>
      <c r="M14166" s="6" t="s">
        <v>31556</v>
      </c>
      <c r="N14166" s="6" t="s">
        <v>90</v>
      </c>
      <c r="O14166" s="6" t="s">
        <v>79767</v>
      </c>
    </row>
    <row r="14167" spans="9:15" x14ac:dyDescent="0.25">
      <c r="I14167">
        <v>14166</v>
      </c>
      <c r="J14167" s="6" t="s">
        <v>31557</v>
      </c>
      <c r="K14167" s="6" t="s">
        <v>51721</v>
      </c>
      <c r="L14167" s="6" t="s">
        <v>90</v>
      </c>
      <c r="M14167" s="6" t="s">
        <v>31558</v>
      </c>
      <c r="N14167" s="6" t="s">
        <v>62158</v>
      </c>
      <c r="O14167" s="6" t="s">
        <v>79768</v>
      </c>
    </row>
    <row r="14168" spans="9:15" x14ac:dyDescent="0.25">
      <c r="I14168">
        <v>14167</v>
      </c>
      <c r="J14168" s="6" t="s">
        <v>31559</v>
      </c>
      <c r="K14168" s="6" t="s">
        <v>49509</v>
      </c>
      <c r="L14168" s="6" t="s">
        <v>49515</v>
      </c>
      <c r="M14168" s="6" t="s">
        <v>31560</v>
      </c>
      <c r="N14168" s="6" t="s">
        <v>90</v>
      </c>
      <c r="O14168" s="6" t="s">
        <v>74098</v>
      </c>
    </row>
    <row r="14169" spans="9:15" x14ac:dyDescent="0.25">
      <c r="I14169">
        <v>14168</v>
      </c>
      <c r="J14169" s="6" t="s">
        <v>31561</v>
      </c>
      <c r="K14169" s="6" t="s">
        <v>51891</v>
      </c>
      <c r="L14169" s="6" t="s">
        <v>90</v>
      </c>
      <c r="M14169" s="6" t="s">
        <v>31562</v>
      </c>
      <c r="N14169" s="6" t="s">
        <v>62159</v>
      </c>
      <c r="O14169" s="6" t="s">
        <v>79769</v>
      </c>
    </row>
    <row r="14170" spans="9:15" x14ac:dyDescent="0.25">
      <c r="I14170">
        <v>14169</v>
      </c>
      <c r="J14170" s="6" t="s">
        <v>31563</v>
      </c>
      <c r="K14170" s="6" t="s">
        <v>51579</v>
      </c>
      <c r="L14170" s="6" t="s">
        <v>51897</v>
      </c>
      <c r="M14170" s="6" t="s">
        <v>31564</v>
      </c>
      <c r="N14170" s="6" t="s">
        <v>90</v>
      </c>
      <c r="O14170" s="6" t="s">
        <v>79770</v>
      </c>
    </row>
    <row r="14171" spans="9:15" x14ac:dyDescent="0.25">
      <c r="I14171">
        <v>14170</v>
      </c>
      <c r="J14171" s="6" t="s">
        <v>31565</v>
      </c>
      <c r="K14171" s="6" t="s">
        <v>48810</v>
      </c>
      <c r="L14171" s="6" t="s">
        <v>90</v>
      </c>
      <c r="M14171" s="6" t="s">
        <v>31566</v>
      </c>
      <c r="N14171" s="6" t="s">
        <v>90</v>
      </c>
      <c r="O14171" s="6" t="s">
        <v>79771</v>
      </c>
    </row>
    <row r="14172" spans="9:15" x14ac:dyDescent="0.25">
      <c r="I14172">
        <v>14171</v>
      </c>
      <c r="J14172" s="6" t="s">
        <v>31567</v>
      </c>
      <c r="K14172" s="6" t="s">
        <v>48638</v>
      </c>
      <c r="L14172" s="6" t="s">
        <v>49153</v>
      </c>
      <c r="M14172" s="6" t="s">
        <v>31568</v>
      </c>
      <c r="N14172" s="6" t="s">
        <v>90</v>
      </c>
      <c r="O14172" s="6" t="s">
        <v>69685</v>
      </c>
    </row>
    <row r="14173" spans="9:15" x14ac:dyDescent="0.25">
      <c r="I14173">
        <v>14172</v>
      </c>
      <c r="J14173" s="6" t="s">
        <v>31569</v>
      </c>
      <c r="K14173" s="6" t="s">
        <v>51701</v>
      </c>
      <c r="L14173" s="6" t="s">
        <v>90</v>
      </c>
      <c r="M14173" s="6" t="s">
        <v>31570</v>
      </c>
      <c r="N14173" s="6" t="s">
        <v>90</v>
      </c>
      <c r="O14173" s="6" t="s">
        <v>66718</v>
      </c>
    </row>
    <row r="14174" spans="9:15" x14ac:dyDescent="0.25">
      <c r="I14174">
        <v>14173</v>
      </c>
      <c r="J14174" s="6" t="s">
        <v>31571</v>
      </c>
      <c r="K14174" s="6" t="s">
        <v>49455</v>
      </c>
      <c r="L14174" s="6" t="s">
        <v>90</v>
      </c>
      <c r="M14174" s="6" t="s">
        <v>31572</v>
      </c>
      <c r="N14174" s="6" t="s">
        <v>90</v>
      </c>
      <c r="O14174" s="6" t="s">
        <v>79772</v>
      </c>
    </row>
    <row r="14175" spans="9:15" x14ac:dyDescent="0.25">
      <c r="I14175">
        <v>14174</v>
      </c>
      <c r="J14175" s="6" t="s">
        <v>31573</v>
      </c>
      <c r="K14175" s="6" t="s">
        <v>50734</v>
      </c>
      <c r="L14175" s="6" t="s">
        <v>90</v>
      </c>
      <c r="M14175" s="6" t="s">
        <v>31574</v>
      </c>
      <c r="N14175" s="6" t="s">
        <v>90</v>
      </c>
      <c r="O14175" s="6" t="s">
        <v>79773</v>
      </c>
    </row>
    <row r="14176" spans="9:15" x14ac:dyDescent="0.25">
      <c r="I14176">
        <v>14175</v>
      </c>
      <c r="J14176" s="6" t="s">
        <v>31575</v>
      </c>
      <c r="K14176" s="6" t="s">
        <v>48995</v>
      </c>
      <c r="L14176" s="6" t="s">
        <v>90</v>
      </c>
      <c r="M14176" s="6" t="s">
        <v>31576</v>
      </c>
      <c r="N14176" s="6" t="s">
        <v>90</v>
      </c>
      <c r="O14176" s="6" t="s">
        <v>79774</v>
      </c>
    </row>
    <row r="14177" spans="9:15" x14ac:dyDescent="0.25">
      <c r="I14177">
        <v>14176</v>
      </c>
      <c r="J14177" s="6" t="s">
        <v>31577</v>
      </c>
      <c r="K14177" s="6" t="s">
        <v>48995</v>
      </c>
      <c r="L14177" s="6" t="s">
        <v>90</v>
      </c>
      <c r="M14177" s="6" t="s">
        <v>31578</v>
      </c>
      <c r="N14177" s="6" t="s">
        <v>62160</v>
      </c>
      <c r="O14177" s="6" t="s">
        <v>79775</v>
      </c>
    </row>
    <row r="14178" spans="9:15" x14ac:dyDescent="0.25">
      <c r="I14178">
        <v>14177</v>
      </c>
      <c r="J14178" s="6" t="s">
        <v>31579</v>
      </c>
      <c r="K14178" s="6" t="s">
        <v>50259</v>
      </c>
      <c r="L14178" s="6" t="s">
        <v>90</v>
      </c>
      <c r="M14178" s="6" t="s">
        <v>31580</v>
      </c>
      <c r="N14178" s="6" t="s">
        <v>62161</v>
      </c>
      <c r="O14178" s="6" t="s">
        <v>79776</v>
      </c>
    </row>
    <row r="14179" spans="9:15" x14ac:dyDescent="0.25">
      <c r="I14179">
        <v>14178</v>
      </c>
      <c r="J14179" s="6" t="s">
        <v>31581</v>
      </c>
      <c r="K14179" s="6" t="s">
        <v>52182</v>
      </c>
      <c r="L14179" s="6" t="s">
        <v>52172</v>
      </c>
      <c r="M14179" s="6" t="s">
        <v>31582</v>
      </c>
      <c r="N14179" s="6" t="s">
        <v>90</v>
      </c>
      <c r="O14179" s="6" t="s">
        <v>79777</v>
      </c>
    </row>
    <row r="14180" spans="9:15" x14ac:dyDescent="0.25">
      <c r="I14180">
        <v>14179</v>
      </c>
      <c r="J14180" s="6" t="s">
        <v>31583</v>
      </c>
      <c r="K14180" s="6" t="s">
        <v>49517</v>
      </c>
      <c r="L14180" s="6" t="s">
        <v>49607</v>
      </c>
      <c r="M14180" s="6" t="s">
        <v>31584</v>
      </c>
      <c r="N14180" s="6" t="s">
        <v>62162</v>
      </c>
      <c r="O14180" s="6" t="s">
        <v>79778</v>
      </c>
    </row>
    <row r="14181" spans="9:15" x14ac:dyDescent="0.25">
      <c r="I14181">
        <v>14180</v>
      </c>
      <c r="J14181" s="6" t="s">
        <v>31585</v>
      </c>
      <c r="K14181" s="6" t="s">
        <v>49655</v>
      </c>
      <c r="L14181" s="6" t="s">
        <v>49629</v>
      </c>
      <c r="M14181" s="6" t="s">
        <v>31586</v>
      </c>
      <c r="N14181" s="6" t="s">
        <v>90</v>
      </c>
      <c r="O14181" s="6" t="s">
        <v>72271</v>
      </c>
    </row>
    <row r="14182" spans="9:15" x14ac:dyDescent="0.25">
      <c r="I14182">
        <v>14181</v>
      </c>
      <c r="J14182" s="6" t="s">
        <v>31587</v>
      </c>
      <c r="K14182" s="6" t="s">
        <v>49056</v>
      </c>
      <c r="L14182" s="6" t="s">
        <v>49066</v>
      </c>
      <c r="M14182" s="6" t="s">
        <v>31588</v>
      </c>
      <c r="N14182" s="6" t="s">
        <v>90</v>
      </c>
      <c r="O14182" s="6" t="s">
        <v>79779</v>
      </c>
    </row>
    <row r="14183" spans="9:15" x14ac:dyDescent="0.25">
      <c r="I14183">
        <v>14182</v>
      </c>
      <c r="J14183" s="6" t="s">
        <v>31589</v>
      </c>
      <c r="K14183" s="6" t="s">
        <v>50890</v>
      </c>
      <c r="L14183" s="6" t="s">
        <v>50980</v>
      </c>
      <c r="M14183" s="6" t="s">
        <v>31590</v>
      </c>
      <c r="N14183" s="6" t="s">
        <v>56702</v>
      </c>
      <c r="O14183" s="6" t="s">
        <v>68506</v>
      </c>
    </row>
    <row r="14184" spans="9:15" x14ac:dyDescent="0.25">
      <c r="I14184">
        <v>14183</v>
      </c>
      <c r="J14184" s="6" t="s">
        <v>31591</v>
      </c>
      <c r="K14184" s="6" t="s">
        <v>51957</v>
      </c>
      <c r="L14184" s="6" t="s">
        <v>90</v>
      </c>
      <c r="M14184" s="6" t="s">
        <v>31592</v>
      </c>
      <c r="N14184" s="6" t="s">
        <v>62163</v>
      </c>
      <c r="O14184" s="6" t="s">
        <v>79780</v>
      </c>
    </row>
    <row r="14185" spans="9:15" x14ac:dyDescent="0.25">
      <c r="I14185">
        <v>14184</v>
      </c>
      <c r="J14185" s="6" t="s">
        <v>31593</v>
      </c>
      <c r="K14185" s="6" t="s">
        <v>49035</v>
      </c>
      <c r="L14185" s="6" t="s">
        <v>90</v>
      </c>
      <c r="M14185" s="6" t="s">
        <v>31594</v>
      </c>
      <c r="N14185" s="6" t="s">
        <v>59970</v>
      </c>
      <c r="O14185" s="6" t="s">
        <v>79781</v>
      </c>
    </row>
    <row r="14186" spans="9:15" x14ac:dyDescent="0.25">
      <c r="I14186">
        <v>14185</v>
      </c>
      <c r="J14186" s="6" t="s">
        <v>31595</v>
      </c>
      <c r="K14186" s="6" t="s">
        <v>48984</v>
      </c>
      <c r="L14186" s="6" t="s">
        <v>48988</v>
      </c>
      <c r="M14186" s="6" t="s">
        <v>31596</v>
      </c>
      <c r="N14186" s="6" t="s">
        <v>62164</v>
      </c>
      <c r="O14186" s="6" t="s">
        <v>79782</v>
      </c>
    </row>
    <row r="14187" spans="9:15" x14ac:dyDescent="0.25">
      <c r="I14187">
        <v>14186</v>
      </c>
      <c r="J14187" s="6" t="s">
        <v>31597</v>
      </c>
      <c r="K14187" s="6" t="s">
        <v>49831</v>
      </c>
      <c r="L14187" s="6" t="s">
        <v>49629</v>
      </c>
      <c r="M14187" s="6" t="s">
        <v>31598</v>
      </c>
      <c r="N14187" s="6" t="s">
        <v>53252</v>
      </c>
      <c r="O14187" s="6" t="s">
        <v>75580</v>
      </c>
    </row>
    <row r="14188" spans="9:15" x14ac:dyDescent="0.25">
      <c r="I14188">
        <v>14187</v>
      </c>
      <c r="J14188" s="6" t="s">
        <v>31599</v>
      </c>
      <c r="K14188" s="6" t="s">
        <v>51710</v>
      </c>
      <c r="L14188" s="6" t="s">
        <v>50838</v>
      </c>
      <c r="M14188" s="6" t="s">
        <v>31600</v>
      </c>
      <c r="N14188" s="6" t="s">
        <v>62165</v>
      </c>
      <c r="O14188" s="6" t="s">
        <v>79783</v>
      </c>
    </row>
    <row r="14189" spans="9:15" x14ac:dyDescent="0.25">
      <c r="I14189">
        <v>14188</v>
      </c>
      <c r="J14189" s="6" t="s">
        <v>31601</v>
      </c>
      <c r="K14189" s="6" t="s">
        <v>51340</v>
      </c>
      <c r="L14189" s="6" t="s">
        <v>50656</v>
      </c>
      <c r="M14189" s="6" t="s">
        <v>31602</v>
      </c>
      <c r="N14189" s="6" t="s">
        <v>62166</v>
      </c>
      <c r="O14189" s="6" t="s">
        <v>79784</v>
      </c>
    </row>
    <row r="14190" spans="9:15" x14ac:dyDescent="0.25">
      <c r="I14190">
        <v>14189</v>
      </c>
      <c r="J14190" s="6" t="s">
        <v>31603</v>
      </c>
      <c r="K14190" s="6" t="s">
        <v>48762</v>
      </c>
      <c r="L14190" s="6" t="s">
        <v>49195</v>
      </c>
      <c r="M14190" s="6" t="s">
        <v>31604</v>
      </c>
      <c r="N14190" s="6" t="s">
        <v>62167</v>
      </c>
      <c r="O14190" s="6" t="s">
        <v>79785</v>
      </c>
    </row>
    <row r="14191" spans="9:15" x14ac:dyDescent="0.25">
      <c r="I14191">
        <v>14190</v>
      </c>
      <c r="J14191" s="6" t="s">
        <v>31605</v>
      </c>
      <c r="K14191" s="6" t="s">
        <v>52364</v>
      </c>
      <c r="L14191" s="6" t="s">
        <v>90</v>
      </c>
      <c r="M14191" s="6" t="s">
        <v>31606</v>
      </c>
      <c r="N14191" s="6" t="s">
        <v>62168</v>
      </c>
      <c r="O14191" s="6" t="s">
        <v>79786</v>
      </c>
    </row>
    <row r="14192" spans="9:15" x14ac:dyDescent="0.25">
      <c r="I14192">
        <v>14191</v>
      </c>
      <c r="J14192" s="6" t="s">
        <v>31607</v>
      </c>
      <c r="K14192" s="6" t="s">
        <v>49890</v>
      </c>
      <c r="L14192" s="6" t="s">
        <v>90</v>
      </c>
      <c r="M14192" s="6" t="s">
        <v>31608</v>
      </c>
      <c r="N14192" s="6" t="s">
        <v>90</v>
      </c>
      <c r="O14192" s="6" t="s">
        <v>69406</v>
      </c>
    </row>
    <row r="14193" spans="9:15" x14ac:dyDescent="0.25">
      <c r="I14193">
        <v>14192</v>
      </c>
      <c r="J14193" s="6" t="s">
        <v>31609</v>
      </c>
      <c r="K14193" s="6" t="s">
        <v>52462</v>
      </c>
      <c r="L14193" s="6" t="s">
        <v>90</v>
      </c>
      <c r="M14193" s="6" t="s">
        <v>31610</v>
      </c>
      <c r="N14193" s="6" t="s">
        <v>62169</v>
      </c>
      <c r="O14193" s="6" t="s">
        <v>79787</v>
      </c>
    </row>
    <row r="14194" spans="9:15" x14ac:dyDescent="0.25">
      <c r="I14194">
        <v>14193</v>
      </c>
      <c r="J14194" s="6" t="s">
        <v>31611</v>
      </c>
      <c r="K14194" s="6" t="s">
        <v>52460</v>
      </c>
      <c r="L14194" s="6" t="s">
        <v>50313</v>
      </c>
      <c r="M14194" s="6" t="s">
        <v>31612</v>
      </c>
      <c r="N14194" s="6" t="s">
        <v>62170</v>
      </c>
      <c r="O14194" s="6" t="s">
        <v>79788</v>
      </c>
    </row>
    <row r="14195" spans="9:15" x14ac:dyDescent="0.25">
      <c r="I14195">
        <v>14194</v>
      </c>
      <c r="J14195" s="6" t="s">
        <v>31613</v>
      </c>
      <c r="K14195" s="6" t="s">
        <v>51253</v>
      </c>
      <c r="L14195" s="6" t="s">
        <v>90</v>
      </c>
      <c r="M14195" s="6" t="s">
        <v>31614</v>
      </c>
      <c r="N14195" s="6" t="s">
        <v>62171</v>
      </c>
      <c r="O14195" s="6" t="s">
        <v>79789</v>
      </c>
    </row>
    <row r="14196" spans="9:15" x14ac:dyDescent="0.25">
      <c r="I14196">
        <v>14195</v>
      </c>
      <c r="J14196" s="6" t="s">
        <v>31615</v>
      </c>
      <c r="K14196" s="6" t="s">
        <v>49794</v>
      </c>
      <c r="L14196" s="6" t="s">
        <v>90</v>
      </c>
      <c r="M14196" s="6" t="s">
        <v>31616</v>
      </c>
      <c r="N14196" s="6" t="s">
        <v>62172</v>
      </c>
      <c r="O14196" s="6" t="s">
        <v>79790</v>
      </c>
    </row>
    <row r="14197" spans="9:15" x14ac:dyDescent="0.25">
      <c r="I14197">
        <v>14196</v>
      </c>
      <c r="J14197" s="6" t="s">
        <v>31617</v>
      </c>
      <c r="K14197" s="6" t="s">
        <v>51680</v>
      </c>
      <c r="L14197" s="6" t="s">
        <v>90</v>
      </c>
      <c r="M14197" s="6" t="s">
        <v>31618</v>
      </c>
      <c r="N14197" s="6" t="s">
        <v>62173</v>
      </c>
      <c r="O14197" s="6" t="s">
        <v>79791</v>
      </c>
    </row>
    <row r="14198" spans="9:15" x14ac:dyDescent="0.25">
      <c r="I14198">
        <v>14197</v>
      </c>
      <c r="J14198" s="6" t="s">
        <v>31619</v>
      </c>
      <c r="K14198" s="6" t="s">
        <v>49470</v>
      </c>
      <c r="L14198" s="6" t="s">
        <v>90</v>
      </c>
      <c r="M14198" s="6" t="s">
        <v>31620</v>
      </c>
      <c r="N14198" s="6" t="s">
        <v>62174</v>
      </c>
      <c r="O14198" s="6" t="s">
        <v>79792</v>
      </c>
    </row>
    <row r="14199" spans="9:15" x14ac:dyDescent="0.25">
      <c r="I14199">
        <v>14198</v>
      </c>
      <c r="J14199" s="6" t="s">
        <v>31621</v>
      </c>
      <c r="K14199" s="6" t="s">
        <v>50071</v>
      </c>
      <c r="L14199" s="6" t="s">
        <v>90</v>
      </c>
      <c r="M14199" s="6" t="s">
        <v>31622</v>
      </c>
      <c r="N14199" s="6" t="s">
        <v>62175</v>
      </c>
      <c r="O14199" s="6" t="s">
        <v>79793</v>
      </c>
    </row>
    <row r="14200" spans="9:15" x14ac:dyDescent="0.25">
      <c r="I14200">
        <v>14199</v>
      </c>
      <c r="J14200" s="6" t="s">
        <v>31623</v>
      </c>
      <c r="K14200" s="6" t="s">
        <v>49517</v>
      </c>
      <c r="L14200" s="6" t="s">
        <v>49515</v>
      </c>
      <c r="M14200" s="6" t="s">
        <v>31624</v>
      </c>
      <c r="N14200" s="6" t="s">
        <v>62176</v>
      </c>
      <c r="O14200" s="6" t="s">
        <v>79794</v>
      </c>
    </row>
    <row r="14201" spans="9:15" x14ac:dyDescent="0.25">
      <c r="I14201">
        <v>14200</v>
      </c>
      <c r="J14201" s="6" t="s">
        <v>31625</v>
      </c>
      <c r="K14201" s="6" t="s">
        <v>49302</v>
      </c>
      <c r="L14201" s="6" t="s">
        <v>49302</v>
      </c>
      <c r="M14201" s="6" t="s">
        <v>31626</v>
      </c>
      <c r="N14201" s="6" t="s">
        <v>62177</v>
      </c>
      <c r="O14201" s="6" t="s">
        <v>79795</v>
      </c>
    </row>
    <row r="14202" spans="9:15" x14ac:dyDescent="0.25">
      <c r="I14202">
        <v>14201</v>
      </c>
      <c r="J14202" s="6" t="s">
        <v>31627</v>
      </c>
      <c r="K14202" s="6" t="s">
        <v>49262</v>
      </c>
      <c r="L14202" s="6" t="s">
        <v>90</v>
      </c>
      <c r="M14202" s="6" t="s">
        <v>31628</v>
      </c>
      <c r="N14202" s="6" t="s">
        <v>62178</v>
      </c>
      <c r="O14202" s="6" t="s">
        <v>79796</v>
      </c>
    </row>
    <row r="14203" spans="9:15" x14ac:dyDescent="0.25">
      <c r="I14203">
        <v>14202</v>
      </c>
      <c r="J14203" s="6" t="s">
        <v>31629</v>
      </c>
      <c r="K14203" s="6" t="s">
        <v>50862</v>
      </c>
      <c r="L14203" s="6" t="s">
        <v>90</v>
      </c>
      <c r="M14203" s="6" t="s">
        <v>31630</v>
      </c>
      <c r="N14203" s="6" t="s">
        <v>90</v>
      </c>
      <c r="O14203" s="6" t="s">
        <v>79797</v>
      </c>
    </row>
    <row r="14204" spans="9:15" x14ac:dyDescent="0.25">
      <c r="I14204">
        <v>14203</v>
      </c>
      <c r="J14204" s="6" t="s">
        <v>31631</v>
      </c>
      <c r="K14204" s="6" t="s">
        <v>52156</v>
      </c>
      <c r="L14204" s="6" t="s">
        <v>90</v>
      </c>
      <c r="M14204" s="6" t="s">
        <v>31632</v>
      </c>
      <c r="N14204" s="6" t="s">
        <v>62179</v>
      </c>
      <c r="O14204" s="6" t="s">
        <v>79798</v>
      </c>
    </row>
    <row r="14205" spans="9:15" x14ac:dyDescent="0.25">
      <c r="I14205">
        <v>14204</v>
      </c>
      <c r="J14205" s="6" t="s">
        <v>31633</v>
      </c>
      <c r="K14205" s="6" t="s">
        <v>51334</v>
      </c>
      <c r="L14205" s="6" t="s">
        <v>50391</v>
      </c>
      <c r="M14205" s="6" t="s">
        <v>31634</v>
      </c>
      <c r="N14205" s="6" t="s">
        <v>62180</v>
      </c>
      <c r="O14205" s="6" t="s">
        <v>79799</v>
      </c>
    </row>
    <row r="14206" spans="9:15" x14ac:dyDescent="0.25">
      <c r="I14206">
        <v>14205</v>
      </c>
      <c r="J14206" s="6" t="s">
        <v>31635</v>
      </c>
      <c r="K14206" s="6" t="s">
        <v>51751</v>
      </c>
      <c r="L14206" s="6" t="s">
        <v>90</v>
      </c>
      <c r="M14206" s="6" t="s">
        <v>31636</v>
      </c>
      <c r="N14206" s="6" t="s">
        <v>62181</v>
      </c>
      <c r="O14206" s="6" t="s">
        <v>79800</v>
      </c>
    </row>
    <row r="14207" spans="9:15" x14ac:dyDescent="0.25">
      <c r="I14207">
        <v>14206</v>
      </c>
      <c r="J14207" s="6" t="s">
        <v>31637</v>
      </c>
      <c r="K14207" s="6" t="s">
        <v>51438</v>
      </c>
      <c r="L14207" s="6" t="s">
        <v>51701</v>
      </c>
      <c r="M14207" s="6" t="s">
        <v>31638</v>
      </c>
      <c r="N14207" s="6" t="s">
        <v>62182</v>
      </c>
      <c r="O14207" s="6" t="s">
        <v>79757</v>
      </c>
    </row>
    <row r="14208" spans="9:15" x14ac:dyDescent="0.25">
      <c r="I14208">
        <v>14207</v>
      </c>
      <c r="J14208" s="6" t="s">
        <v>31639</v>
      </c>
      <c r="K14208" s="6" t="s">
        <v>48885</v>
      </c>
      <c r="L14208" s="6" t="s">
        <v>48895</v>
      </c>
      <c r="M14208" s="6" t="s">
        <v>31640</v>
      </c>
      <c r="N14208" s="6" t="s">
        <v>62183</v>
      </c>
      <c r="O14208" s="6" t="s">
        <v>79801</v>
      </c>
    </row>
    <row r="14209" spans="9:15" x14ac:dyDescent="0.25">
      <c r="I14209">
        <v>14208</v>
      </c>
      <c r="J14209" s="6" t="s">
        <v>31641</v>
      </c>
      <c r="K14209" s="6" t="s">
        <v>52279</v>
      </c>
      <c r="L14209" s="6" t="s">
        <v>90</v>
      </c>
      <c r="M14209" s="6" t="s">
        <v>31642</v>
      </c>
      <c r="N14209" s="6" t="s">
        <v>62184</v>
      </c>
      <c r="O14209" s="6" t="s">
        <v>79802</v>
      </c>
    </row>
    <row r="14210" spans="9:15" x14ac:dyDescent="0.25">
      <c r="I14210">
        <v>14209</v>
      </c>
      <c r="J14210" s="6" t="s">
        <v>31643</v>
      </c>
      <c r="K14210" s="6" t="s">
        <v>51434</v>
      </c>
      <c r="L14210" s="6" t="s">
        <v>51418</v>
      </c>
      <c r="M14210" s="6" t="s">
        <v>31644</v>
      </c>
      <c r="N14210" s="6" t="s">
        <v>62185</v>
      </c>
      <c r="O14210" s="6" t="s">
        <v>79803</v>
      </c>
    </row>
    <row r="14211" spans="9:15" x14ac:dyDescent="0.25">
      <c r="I14211">
        <v>14210</v>
      </c>
      <c r="J14211" s="6" t="s">
        <v>31645</v>
      </c>
      <c r="K14211" s="6" t="s">
        <v>49455</v>
      </c>
      <c r="L14211" s="6" t="s">
        <v>49449</v>
      </c>
      <c r="M14211" s="6" t="s">
        <v>31646</v>
      </c>
      <c r="N14211" s="6" t="s">
        <v>56857</v>
      </c>
      <c r="O14211" s="6" t="s">
        <v>79804</v>
      </c>
    </row>
    <row r="14212" spans="9:15" x14ac:dyDescent="0.25">
      <c r="I14212">
        <v>14211</v>
      </c>
      <c r="J14212" s="6" t="s">
        <v>31647</v>
      </c>
      <c r="K14212" s="6" t="s">
        <v>50047</v>
      </c>
      <c r="L14212" s="6" t="s">
        <v>49815</v>
      </c>
      <c r="M14212" s="6" t="s">
        <v>31648</v>
      </c>
      <c r="N14212" s="6" t="s">
        <v>90</v>
      </c>
      <c r="O14212" s="6" t="s">
        <v>79805</v>
      </c>
    </row>
    <row r="14213" spans="9:15" x14ac:dyDescent="0.25">
      <c r="I14213">
        <v>14212</v>
      </c>
      <c r="J14213" s="6" t="s">
        <v>31649</v>
      </c>
      <c r="K14213" s="6" t="s">
        <v>49769</v>
      </c>
      <c r="L14213" s="6" t="s">
        <v>51288</v>
      </c>
      <c r="M14213" s="6" t="s">
        <v>31650</v>
      </c>
      <c r="N14213" s="6" t="s">
        <v>62186</v>
      </c>
      <c r="O14213" s="6" t="s">
        <v>79806</v>
      </c>
    </row>
    <row r="14214" spans="9:15" x14ac:dyDescent="0.25">
      <c r="I14214">
        <v>14213</v>
      </c>
      <c r="J14214" s="6" t="s">
        <v>31651</v>
      </c>
      <c r="K14214" s="6" t="s">
        <v>48727</v>
      </c>
      <c r="L14214" s="6" t="s">
        <v>51561</v>
      </c>
      <c r="M14214" s="6" t="s">
        <v>31652</v>
      </c>
      <c r="N14214" s="6" t="s">
        <v>62187</v>
      </c>
      <c r="O14214" s="6" t="s">
        <v>79807</v>
      </c>
    </row>
    <row r="14215" spans="9:15" x14ac:dyDescent="0.25">
      <c r="I14215">
        <v>14214</v>
      </c>
      <c r="J14215" s="6" t="s">
        <v>31653</v>
      </c>
      <c r="K14215" s="6" t="s">
        <v>49236</v>
      </c>
      <c r="L14215" s="6" t="s">
        <v>49234</v>
      </c>
      <c r="M14215" s="6" t="s">
        <v>31654</v>
      </c>
      <c r="N14215" s="6" t="s">
        <v>62188</v>
      </c>
      <c r="O14215" s="6" t="s">
        <v>79808</v>
      </c>
    </row>
    <row r="14216" spans="9:15" x14ac:dyDescent="0.25">
      <c r="I14216">
        <v>14215</v>
      </c>
      <c r="J14216" s="6" t="s">
        <v>31655</v>
      </c>
      <c r="K14216" s="6" t="s">
        <v>49686</v>
      </c>
      <c r="L14216" s="6" t="s">
        <v>90</v>
      </c>
      <c r="M14216" s="6" t="s">
        <v>31656</v>
      </c>
      <c r="N14216" s="6" t="s">
        <v>62189</v>
      </c>
      <c r="O14216" s="6" t="s">
        <v>79809</v>
      </c>
    </row>
    <row r="14217" spans="9:15" x14ac:dyDescent="0.25">
      <c r="I14217">
        <v>14216</v>
      </c>
      <c r="J14217" s="6" t="s">
        <v>31657</v>
      </c>
      <c r="K14217" s="6" t="s">
        <v>49710</v>
      </c>
      <c r="L14217" s="6" t="s">
        <v>90</v>
      </c>
      <c r="M14217" s="6" t="s">
        <v>31658</v>
      </c>
      <c r="N14217" s="6" t="s">
        <v>62190</v>
      </c>
      <c r="O14217" s="6" t="s">
        <v>67130</v>
      </c>
    </row>
    <row r="14218" spans="9:15" x14ac:dyDescent="0.25">
      <c r="I14218">
        <v>14217</v>
      </c>
      <c r="J14218" s="6" t="s">
        <v>31659</v>
      </c>
      <c r="K14218" s="6" t="s">
        <v>50221</v>
      </c>
      <c r="L14218" s="6" t="s">
        <v>90</v>
      </c>
      <c r="M14218" s="6" t="s">
        <v>31660</v>
      </c>
      <c r="N14218" s="6" t="s">
        <v>62191</v>
      </c>
      <c r="O14218" s="6" t="s">
        <v>79810</v>
      </c>
    </row>
    <row r="14219" spans="9:15" x14ac:dyDescent="0.25">
      <c r="I14219">
        <v>14218</v>
      </c>
      <c r="J14219" s="6" t="s">
        <v>31661</v>
      </c>
      <c r="K14219" s="6" t="s">
        <v>52220</v>
      </c>
      <c r="L14219" s="6" t="s">
        <v>90</v>
      </c>
      <c r="M14219" s="6" t="s">
        <v>31662</v>
      </c>
      <c r="N14219" s="6" t="s">
        <v>62192</v>
      </c>
      <c r="O14219" s="6" t="s">
        <v>79811</v>
      </c>
    </row>
    <row r="14220" spans="9:15" x14ac:dyDescent="0.25">
      <c r="I14220">
        <v>14219</v>
      </c>
      <c r="J14220" s="6" t="s">
        <v>31663</v>
      </c>
      <c r="K14220" s="6" t="s">
        <v>51967</v>
      </c>
      <c r="L14220" s="6" t="s">
        <v>90</v>
      </c>
      <c r="M14220" s="6" t="s">
        <v>31664</v>
      </c>
      <c r="N14220" s="6" t="s">
        <v>62193</v>
      </c>
      <c r="O14220" s="6" t="s">
        <v>79812</v>
      </c>
    </row>
    <row r="14221" spans="9:15" x14ac:dyDescent="0.25">
      <c r="I14221">
        <v>14220</v>
      </c>
      <c r="J14221" s="6" t="s">
        <v>31665</v>
      </c>
      <c r="K14221" s="6" t="s">
        <v>50782</v>
      </c>
      <c r="L14221" s="6" t="s">
        <v>90</v>
      </c>
      <c r="M14221" s="6" t="s">
        <v>31666</v>
      </c>
      <c r="N14221" s="6" t="s">
        <v>62194</v>
      </c>
      <c r="O14221" s="6" t="s">
        <v>79813</v>
      </c>
    </row>
    <row r="14222" spans="9:15" x14ac:dyDescent="0.25">
      <c r="I14222">
        <v>14221</v>
      </c>
      <c r="J14222" s="6" t="s">
        <v>31667</v>
      </c>
      <c r="K14222" s="6" t="s">
        <v>50568</v>
      </c>
      <c r="L14222" s="6" t="s">
        <v>90</v>
      </c>
      <c r="M14222" s="6" t="s">
        <v>31668</v>
      </c>
      <c r="N14222" s="6" t="s">
        <v>62195</v>
      </c>
      <c r="O14222" s="6" t="s">
        <v>79814</v>
      </c>
    </row>
    <row r="14223" spans="9:15" x14ac:dyDescent="0.25">
      <c r="I14223">
        <v>14222</v>
      </c>
      <c r="J14223" s="6" t="s">
        <v>31669</v>
      </c>
      <c r="K14223" s="6" t="s">
        <v>51136</v>
      </c>
      <c r="L14223" s="6" t="s">
        <v>51191</v>
      </c>
      <c r="M14223" s="6" t="s">
        <v>31670</v>
      </c>
      <c r="N14223" s="6" t="s">
        <v>58710</v>
      </c>
      <c r="O14223" s="6" t="s">
        <v>79815</v>
      </c>
    </row>
    <row r="14224" spans="9:15" x14ac:dyDescent="0.25">
      <c r="I14224">
        <v>14223</v>
      </c>
      <c r="J14224" s="6" t="s">
        <v>31671</v>
      </c>
      <c r="K14224" s="6" t="s">
        <v>52292</v>
      </c>
      <c r="L14224" s="6" t="s">
        <v>90</v>
      </c>
      <c r="M14224" s="6" t="s">
        <v>31672</v>
      </c>
      <c r="N14224" s="6" t="s">
        <v>62196</v>
      </c>
      <c r="O14224" s="6" t="s">
        <v>71370</v>
      </c>
    </row>
    <row r="14225" spans="9:15" x14ac:dyDescent="0.25">
      <c r="I14225">
        <v>14224</v>
      </c>
      <c r="J14225" s="6" t="s">
        <v>31673</v>
      </c>
      <c r="K14225" s="6" t="s">
        <v>50217</v>
      </c>
      <c r="L14225" s="6" t="s">
        <v>90</v>
      </c>
      <c r="M14225" s="6" t="s">
        <v>31674</v>
      </c>
      <c r="N14225" s="6" t="s">
        <v>62197</v>
      </c>
      <c r="O14225" s="6" t="s">
        <v>79816</v>
      </c>
    </row>
    <row r="14226" spans="9:15" x14ac:dyDescent="0.25">
      <c r="I14226">
        <v>14225</v>
      </c>
      <c r="J14226" s="6" t="s">
        <v>31675</v>
      </c>
      <c r="K14226" s="6" t="s">
        <v>51046</v>
      </c>
      <c r="L14226" s="6" t="s">
        <v>90</v>
      </c>
      <c r="M14226" s="6" t="s">
        <v>31676</v>
      </c>
      <c r="N14226" s="6" t="s">
        <v>62198</v>
      </c>
      <c r="O14226" s="6" t="s">
        <v>79817</v>
      </c>
    </row>
    <row r="14227" spans="9:15" x14ac:dyDescent="0.25">
      <c r="I14227">
        <v>14226</v>
      </c>
      <c r="J14227" s="6" t="s">
        <v>31677</v>
      </c>
      <c r="K14227" s="6" t="s">
        <v>48853</v>
      </c>
      <c r="L14227" s="6" t="s">
        <v>90</v>
      </c>
      <c r="M14227" s="6" t="s">
        <v>31678</v>
      </c>
      <c r="N14227" s="6" t="s">
        <v>62199</v>
      </c>
      <c r="O14227" s="6" t="s">
        <v>79818</v>
      </c>
    </row>
    <row r="14228" spans="9:15" x14ac:dyDescent="0.25">
      <c r="I14228">
        <v>14227</v>
      </c>
      <c r="J14228" s="6" t="s">
        <v>31679</v>
      </c>
      <c r="K14228" s="6" t="s">
        <v>52112</v>
      </c>
      <c r="L14228" s="6" t="s">
        <v>52152</v>
      </c>
      <c r="M14228" s="6" t="s">
        <v>31680</v>
      </c>
      <c r="N14228" s="6" t="s">
        <v>62200</v>
      </c>
      <c r="O14228" s="6" t="s">
        <v>79819</v>
      </c>
    </row>
    <row r="14229" spans="9:15" x14ac:dyDescent="0.25">
      <c r="I14229">
        <v>14228</v>
      </c>
      <c r="J14229" s="6" t="s">
        <v>31681</v>
      </c>
      <c r="K14229" s="6" t="s">
        <v>49407</v>
      </c>
      <c r="L14229" s="6" t="s">
        <v>90</v>
      </c>
      <c r="M14229" s="6" t="s">
        <v>31682</v>
      </c>
      <c r="N14229" s="6" t="s">
        <v>62201</v>
      </c>
      <c r="O14229" s="6" t="s">
        <v>79820</v>
      </c>
    </row>
    <row r="14230" spans="9:15" x14ac:dyDescent="0.25">
      <c r="I14230">
        <v>14229</v>
      </c>
      <c r="J14230" s="6" t="s">
        <v>31683</v>
      </c>
      <c r="K14230" s="6" t="s">
        <v>52396</v>
      </c>
      <c r="L14230" s="6" t="s">
        <v>90</v>
      </c>
      <c r="M14230" s="6" t="s">
        <v>31684</v>
      </c>
      <c r="N14230" s="6" t="s">
        <v>62202</v>
      </c>
      <c r="O14230" s="6" t="s">
        <v>79821</v>
      </c>
    </row>
    <row r="14231" spans="9:15" x14ac:dyDescent="0.25">
      <c r="I14231">
        <v>14230</v>
      </c>
      <c r="J14231" s="6" t="s">
        <v>31685</v>
      </c>
      <c r="K14231" s="6" t="s">
        <v>49823</v>
      </c>
      <c r="L14231" s="6" t="s">
        <v>90</v>
      </c>
      <c r="M14231" s="6" t="s">
        <v>31686</v>
      </c>
      <c r="N14231" s="6" t="s">
        <v>62203</v>
      </c>
      <c r="O14231" s="6" t="s">
        <v>79822</v>
      </c>
    </row>
    <row r="14232" spans="9:15" x14ac:dyDescent="0.25">
      <c r="I14232">
        <v>14231</v>
      </c>
      <c r="J14232" s="6" t="s">
        <v>31687</v>
      </c>
      <c r="K14232" s="6" t="s">
        <v>50936</v>
      </c>
      <c r="L14232" s="6" t="s">
        <v>50415</v>
      </c>
      <c r="M14232" s="6" t="s">
        <v>31688</v>
      </c>
      <c r="N14232" s="6" t="s">
        <v>62204</v>
      </c>
      <c r="O14232" s="6" t="s">
        <v>79823</v>
      </c>
    </row>
    <row r="14233" spans="9:15" x14ac:dyDescent="0.25">
      <c r="I14233">
        <v>14232</v>
      </c>
      <c r="J14233" s="6" t="s">
        <v>31689</v>
      </c>
      <c r="K14233" s="6" t="s">
        <v>52553</v>
      </c>
      <c r="L14233" s="6" t="s">
        <v>52542</v>
      </c>
      <c r="M14233" s="6" t="s">
        <v>31690</v>
      </c>
      <c r="N14233" s="6" t="s">
        <v>62205</v>
      </c>
      <c r="O14233" s="6" t="s">
        <v>79824</v>
      </c>
    </row>
    <row r="14234" spans="9:15" x14ac:dyDescent="0.25">
      <c r="I14234">
        <v>14233</v>
      </c>
      <c r="J14234" s="6" t="s">
        <v>31691</v>
      </c>
      <c r="K14234" s="6" t="s">
        <v>52411</v>
      </c>
      <c r="L14234" s="6" t="s">
        <v>90</v>
      </c>
      <c r="M14234" s="6" t="s">
        <v>31692</v>
      </c>
      <c r="N14234" s="6" t="s">
        <v>62206</v>
      </c>
      <c r="O14234" s="6" t="s">
        <v>79825</v>
      </c>
    </row>
    <row r="14235" spans="9:15" x14ac:dyDescent="0.25">
      <c r="I14235">
        <v>14234</v>
      </c>
      <c r="J14235" s="6" t="s">
        <v>31693</v>
      </c>
      <c r="K14235" s="6" t="s">
        <v>52411</v>
      </c>
      <c r="L14235" s="6" t="s">
        <v>90</v>
      </c>
      <c r="M14235" s="6" t="s">
        <v>31694</v>
      </c>
      <c r="N14235" s="6" t="s">
        <v>62207</v>
      </c>
      <c r="O14235" s="6" t="s">
        <v>79826</v>
      </c>
    </row>
    <row r="14236" spans="9:15" x14ac:dyDescent="0.25">
      <c r="I14236">
        <v>14235</v>
      </c>
      <c r="J14236" s="6" t="s">
        <v>31695</v>
      </c>
      <c r="K14236" s="6" t="s">
        <v>51127</v>
      </c>
      <c r="L14236" s="6" t="s">
        <v>51463</v>
      </c>
      <c r="M14236" s="6" t="s">
        <v>31696</v>
      </c>
      <c r="N14236" s="6" t="s">
        <v>62208</v>
      </c>
      <c r="O14236" s="6" t="s">
        <v>79827</v>
      </c>
    </row>
    <row r="14237" spans="9:15" x14ac:dyDescent="0.25">
      <c r="I14237">
        <v>14236</v>
      </c>
      <c r="J14237" s="6" t="s">
        <v>31697</v>
      </c>
      <c r="K14237" s="6" t="s">
        <v>51989</v>
      </c>
      <c r="L14237" s="6" t="s">
        <v>51787</v>
      </c>
      <c r="M14237" s="6" t="s">
        <v>31698</v>
      </c>
      <c r="N14237" s="6" t="s">
        <v>62209</v>
      </c>
      <c r="O14237" s="6" t="s">
        <v>79828</v>
      </c>
    </row>
    <row r="14238" spans="9:15" x14ac:dyDescent="0.25">
      <c r="I14238">
        <v>14237</v>
      </c>
      <c r="J14238" s="6" t="s">
        <v>31699</v>
      </c>
      <c r="K14238" s="6" t="s">
        <v>52466</v>
      </c>
      <c r="L14238" s="6" t="s">
        <v>52430</v>
      </c>
      <c r="M14238" s="6" t="s">
        <v>31700</v>
      </c>
      <c r="N14238" s="6" t="s">
        <v>62210</v>
      </c>
      <c r="O14238" s="6" t="s">
        <v>79451</v>
      </c>
    </row>
    <row r="14239" spans="9:15" x14ac:dyDescent="0.25">
      <c r="I14239">
        <v>14238</v>
      </c>
      <c r="J14239" s="6" t="s">
        <v>31701</v>
      </c>
      <c r="K14239" s="6" t="s">
        <v>52427</v>
      </c>
      <c r="L14239" s="6" t="s">
        <v>90</v>
      </c>
      <c r="M14239" s="6" t="s">
        <v>31702</v>
      </c>
      <c r="N14239" s="6" t="s">
        <v>56025</v>
      </c>
      <c r="O14239" s="6" t="s">
        <v>79829</v>
      </c>
    </row>
    <row r="14240" spans="9:15" x14ac:dyDescent="0.25">
      <c r="I14240">
        <v>14239</v>
      </c>
      <c r="J14240" s="6" t="s">
        <v>31703</v>
      </c>
      <c r="K14240" s="6" t="s">
        <v>48652</v>
      </c>
      <c r="L14240" s="6" t="s">
        <v>48829</v>
      </c>
      <c r="M14240" s="6" t="s">
        <v>31704</v>
      </c>
      <c r="N14240" s="6" t="s">
        <v>62211</v>
      </c>
      <c r="O14240" s="6" t="s">
        <v>79830</v>
      </c>
    </row>
    <row r="14241" spans="9:15" x14ac:dyDescent="0.25">
      <c r="I14241">
        <v>14240</v>
      </c>
      <c r="J14241" s="6" t="s">
        <v>31705</v>
      </c>
      <c r="K14241" s="6" t="s">
        <v>50712</v>
      </c>
      <c r="L14241" s="6" t="s">
        <v>90</v>
      </c>
      <c r="M14241" s="6" t="s">
        <v>31706</v>
      </c>
      <c r="N14241" s="6" t="s">
        <v>62212</v>
      </c>
      <c r="O14241" s="6" t="s">
        <v>79831</v>
      </c>
    </row>
    <row r="14242" spans="9:15" x14ac:dyDescent="0.25">
      <c r="I14242">
        <v>14241</v>
      </c>
      <c r="J14242" s="6" t="s">
        <v>31707</v>
      </c>
      <c r="K14242" s="6" t="s">
        <v>48897</v>
      </c>
      <c r="L14242" s="6" t="s">
        <v>90</v>
      </c>
      <c r="M14242" s="6" t="s">
        <v>31708</v>
      </c>
      <c r="N14242" s="6" t="s">
        <v>62213</v>
      </c>
      <c r="O14242" s="6" t="s">
        <v>79832</v>
      </c>
    </row>
    <row r="14243" spans="9:15" x14ac:dyDescent="0.25">
      <c r="I14243">
        <v>14242</v>
      </c>
      <c r="J14243" s="6" t="s">
        <v>31709</v>
      </c>
      <c r="K14243" s="6" t="s">
        <v>50023</v>
      </c>
      <c r="L14243" s="6" t="s">
        <v>90</v>
      </c>
      <c r="M14243" s="6" t="s">
        <v>31710</v>
      </c>
      <c r="N14243" s="6" t="s">
        <v>62214</v>
      </c>
      <c r="O14243" s="6" t="s">
        <v>79833</v>
      </c>
    </row>
    <row r="14244" spans="9:15" x14ac:dyDescent="0.25">
      <c r="I14244">
        <v>14243</v>
      </c>
      <c r="J14244" s="6" t="s">
        <v>31711</v>
      </c>
      <c r="K14244" s="6" t="s">
        <v>49985</v>
      </c>
      <c r="L14244" s="6" t="s">
        <v>90</v>
      </c>
      <c r="M14244" s="6" t="s">
        <v>31712</v>
      </c>
      <c r="N14244" s="6" t="s">
        <v>62215</v>
      </c>
      <c r="O14244" s="6" t="s">
        <v>79834</v>
      </c>
    </row>
    <row r="14245" spans="9:15" x14ac:dyDescent="0.25">
      <c r="I14245">
        <v>14244</v>
      </c>
      <c r="J14245" s="6" t="s">
        <v>31713</v>
      </c>
      <c r="K14245" s="6" t="s">
        <v>51879</v>
      </c>
      <c r="L14245" s="6" t="s">
        <v>90</v>
      </c>
      <c r="M14245" s="6" t="s">
        <v>31714</v>
      </c>
      <c r="N14245" s="6" t="s">
        <v>62216</v>
      </c>
      <c r="O14245" s="6" t="s">
        <v>79835</v>
      </c>
    </row>
    <row r="14246" spans="9:15" x14ac:dyDescent="0.25">
      <c r="I14246">
        <v>14245</v>
      </c>
      <c r="J14246" s="6" t="s">
        <v>31715</v>
      </c>
      <c r="K14246" s="6" t="s">
        <v>52326</v>
      </c>
      <c r="L14246" s="6" t="s">
        <v>90</v>
      </c>
      <c r="M14246" s="6" t="s">
        <v>31716</v>
      </c>
      <c r="N14246" s="6" t="s">
        <v>62217</v>
      </c>
      <c r="O14246" s="6" t="s">
        <v>79836</v>
      </c>
    </row>
    <row r="14247" spans="9:15" x14ac:dyDescent="0.25">
      <c r="I14247">
        <v>14246</v>
      </c>
      <c r="J14247" s="6" t="s">
        <v>31717</v>
      </c>
      <c r="K14247" s="6" t="s">
        <v>49813</v>
      </c>
      <c r="L14247" s="6" t="s">
        <v>49393</v>
      </c>
      <c r="M14247" s="6" t="s">
        <v>31718</v>
      </c>
      <c r="N14247" s="6" t="s">
        <v>62218</v>
      </c>
      <c r="O14247" s="6" t="s">
        <v>69116</v>
      </c>
    </row>
    <row r="14248" spans="9:15" x14ac:dyDescent="0.25">
      <c r="I14248">
        <v>14247</v>
      </c>
      <c r="J14248" s="6" t="s">
        <v>31719</v>
      </c>
      <c r="K14248" s="6" t="s">
        <v>52427</v>
      </c>
      <c r="L14248" s="6" t="s">
        <v>52332</v>
      </c>
      <c r="M14248" s="6" t="s">
        <v>31720</v>
      </c>
      <c r="N14248" s="6" t="s">
        <v>62219</v>
      </c>
      <c r="O14248" s="6" t="s">
        <v>79837</v>
      </c>
    </row>
    <row r="14249" spans="9:15" x14ac:dyDescent="0.25">
      <c r="I14249">
        <v>14248</v>
      </c>
      <c r="J14249" s="6" t="s">
        <v>31721</v>
      </c>
      <c r="K14249" s="6" t="s">
        <v>52192</v>
      </c>
      <c r="L14249" s="6" t="s">
        <v>50405</v>
      </c>
      <c r="M14249" s="6" t="s">
        <v>31722</v>
      </c>
      <c r="N14249" s="6" t="s">
        <v>62220</v>
      </c>
      <c r="O14249" s="6" t="s">
        <v>79838</v>
      </c>
    </row>
    <row r="14250" spans="9:15" x14ac:dyDescent="0.25">
      <c r="I14250">
        <v>14249</v>
      </c>
      <c r="J14250" s="6" t="s">
        <v>31723</v>
      </c>
      <c r="K14250" s="6" t="s">
        <v>49805</v>
      </c>
      <c r="L14250" s="6" t="s">
        <v>49815</v>
      </c>
      <c r="M14250" s="6" t="s">
        <v>31724</v>
      </c>
      <c r="N14250" s="6" t="s">
        <v>62221</v>
      </c>
      <c r="O14250" s="6" t="s">
        <v>79839</v>
      </c>
    </row>
    <row r="14251" spans="9:15" x14ac:dyDescent="0.25">
      <c r="I14251">
        <v>14250</v>
      </c>
      <c r="J14251" s="6" t="s">
        <v>31725</v>
      </c>
      <c r="K14251" s="6" t="s">
        <v>51561</v>
      </c>
      <c r="L14251" s="6" t="s">
        <v>51191</v>
      </c>
      <c r="M14251" s="6" t="s">
        <v>31726</v>
      </c>
      <c r="N14251" s="6" t="s">
        <v>62222</v>
      </c>
      <c r="O14251" s="6" t="s">
        <v>79840</v>
      </c>
    </row>
    <row r="14252" spans="9:15" x14ac:dyDescent="0.25">
      <c r="I14252">
        <v>14251</v>
      </c>
      <c r="J14252" s="6" t="s">
        <v>31727</v>
      </c>
      <c r="K14252" s="6" t="s">
        <v>51618</v>
      </c>
      <c r="L14252" s="6" t="s">
        <v>90</v>
      </c>
      <c r="M14252" s="6" t="s">
        <v>31728</v>
      </c>
      <c r="N14252" s="6" t="s">
        <v>62223</v>
      </c>
      <c r="O14252" s="6" t="s">
        <v>79841</v>
      </c>
    </row>
    <row r="14253" spans="9:15" x14ac:dyDescent="0.25">
      <c r="I14253">
        <v>14252</v>
      </c>
      <c r="J14253" s="6" t="s">
        <v>31729</v>
      </c>
      <c r="K14253" s="6" t="s">
        <v>49931</v>
      </c>
      <c r="L14253" s="6" t="s">
        <v>49385</v>
      </c>
      <c r="M14253" s="6" t="s">
        <v>31730</v>
      </c>
      <c r="N14253" s="6" t="s">
        <v>62224</v>
      </c>
      <c r="O14253" s="6" t="s">
        <v>79842</v>
      </c>
    </row>
    <row r="14254" spans="9:15" x14ac:dyDescent="0.25">
      <c r="I14254">
        <v>14253</v>
      </c>
      <c r="J14254" s="6" t="s">
        <v>31731</v>
      </c>
      <c r="K14254" s="6" t="s">
        <v>52554</v>
      </c>
      <c r="L14254" s="6" t="s">
        <v>90</v>
      </c>
      <c r="M14254" s="6" t="s">
        <v>31732</v>
      </c>
      <c r="N14254" s="6" t="s">
        <v>62225</v>
      </c>
      <c r="O14254" s="6" t="s">
        <v>79843</v>
      </c>
    </row>
    <row r="14255" spans="9:15" x14ac:dyDescent="0.25">
      <c r="I14255">
        <v>14254</v>
      </c>
      <c r="J14255" s="6" t="s">
        <v>31733</v>
      </c>
      <c r="K14255" s="6" t="s">
        <v>49955</v>
      </c>
      <c r="L14255" s="6" t="s">
        <v>50090</v>
      </c>
      <c r="M14255" s="6" t="s">
        <v>31734</v>
      </c>
      <c r="N14255" s="6" t="s">
        <v>62226</v>
      </c>
      <c r="O14255" s="6" t="s">
        <v>79844</v>
      </c>
    </row>
    <row r="14256" spans="9:15" x14ac:dyDescent="0.25">
      <c r="I14256">
        <v>14255</v>
      </c>
      <c r="J14256" s="6" t="s">
        <v>31735</v>
      </c>
      <c r="K14256" s="6" t="s">
        <v>49343</v>
      </c>
      <c r="L14256" s="6" t="s">
        <v>90</v>
      </c>
      <c r="M14256" s="6" t="s">
        <v>31736</v>
      </c>
      <c r="N14256" s="6" t="s">
        <v>62227</v>
      </c>
      <c r="O14256" s="6" t="s">
        <v>79845</v>
      </c>
    </row>
    <row r="14257" spans="9:15" x14ac:dyDescent="0.25">
      <c r="I14257">
        <v>14256</v>
      </c>
      <c r="J14257" s="6" t="s">
        <v>31737</v>
      </c>
      <c r="K14257" s="6" t="s">
        <v>50773</v>
      </c>
      <c r="L14257" s="6" t="s">
        <v>90</v>
      </c>
      <c r="M14257" s="6" t="s">
        <v>31738</v>
      </c>
      <c r="N14257" s="6" t="s">
        <v>62228</v>
      </c>
      <c r="O14257" s="6" t="s">
        <v>79846</v>
      </c>
    </row>
    <row r="14258" spans="9:15" x14ac:dyDescent="0.25">
      <c r="I14258">
        <v>14257</v>
      </c>
      <c r="J14258" s="6" t="s">
        <v>31739</v>
      </c>
      <c r="K14258" s="6" t="s">
        <v>50426</v>
      </c>
      <c r="L14258" s="6" t="s">
        <v>50822</v>
      </c>
      <c r="M14258" s="6" t="s">
        <v>31740</v>
      </c>
      <c r="N14258" s="6" t="s">
        <v>61745</v>
      </c>
      <c r="O14258" s="6" t="s">
        <v>79254</v>
      </c>
    </row>
    <row r="14259" spans="9:15" x14ac:dyDescent="0.25">
      <c r="I14259">
        <v>14258</v>
      </c>
      <c r="J14259" s="6" t="s">
        <v>31741</v>
      </c>
      <c r="K14259" s="6" t="s">
        <v>52427</v>
      </c>
      <c r="L14259" s="6" t="s">
        <v>90</v>
      </c>
      <c r="M14259" s="6" t="s">
        <v>31742</v>
      </c>
      <c r="N14259" s="6" t="s">
        <v>56025</v>
      </c>
      <c r="O14259" s="6" t="s">
        <v>79847</v>
      </c>
    </row>
    <row r="14260" spans="9:15" x14ac:dyDescent="0.25">
      <c r="I14260">
        <v>14259</v>
      </c>
      <c r="J14260" s="6" t="s">
        <v>31743</v>
      </c>
      <c r="K14260" s="6" t="s">
        <v>49279</v>
      </c>
      <c r="L14260" s="6" t="s">
        <v>50355</v>
      </c>
      <c r="M14260" s="6" t="s">
        <v>31744</v>
      </c>
      <c r="N14260" s="6" t="s">
        <v>62229</v>
      </c>
      <c r="O14260" s="6" t="s">
        <v>79848</v>
      </c>
    </row>
    <row r="14261" spans="9:15" x14ac:dyDescent="0.25">
      <c r="I14261">
        <v>14260</v>
      </c>
      <c r="J14261" s="6" t="s">
        <v>31745</v>
      </c>
      <c r="K14261" s="6" t="s">
        <v>52021</v>
      </c>
      <c r="L14261" s="6" t="s">
        <v>90</v>
      </c>
      <c r="M14261" s="6" t="s">
        <v>31746</v>
      </c>
      <c r="N14261" s="6" t="s">
        <v>62230</v>
      </c>
      <c r="O14261" s="6" t="s">
        <v>79849</v>
      </c>
    </row>
    <row r="14262" spans="9:15" x14ac:dyDescent="0.25">
      <c r="I14262">
        <v>14261</v>
      </c>
      <c r="J14262" s="6" t="s">
        <v>31747</v>
      </c>
      <c r="K14262" s="6" t="s">
        <v>52396</v>
      </c>
      <c r="L14262" s="6" t="s">
        <v>90</v>
      </c>
      <c r="M14262" s="6" t="s">
        <v>31748</v>
      </c>
      <c r="N14262" s="6" t="s">
        <v>90</v>
      </c>
      <c r="O14262" s="6" t="s">
        <v>79850</v>
      </c>
    </row>
    <row r="14263" spans="9:15" x14ac:dyDescent="0.25">
      <c r="I14263">
        <v>14262</v>
      </c>
      <c r="J14263" s="6" t="s">
        <v>31749</v>
      </c>
      <c r="K14263" s="6" t="s">
        <v>50369</v>
      </c>
      <c r="L14263" s="6" t="s">
        <v>50513</v>
      </c>
      <c r="M14263" s="6" t="s">
        <v>31750</v>
      </c>
      <c r="N14263" s="6" t="s">
        <v>53975</v>
      </c>
      <c r="O14263" s="6" t="s">
        <v>68089</v>
      </c>
    </row>
    <row r="14264" spans="9:15" x14ac:dyDescent="0.25">
      <c r="I14264">
        <v>14263</v>
      </c>
      <c r="J14264" s="6" t="s">
        <v>31751</v>
      </c>
      <c r="K14264" s="6" t="s">
        <v>50818</v>
      </c>
      <c r="L14264" s="6" t="s">
        <v>50822</v>
      </c>
      <c r="M14264" s="6" t="s">
        <v>31752</v>
      </c>
      <c r="N14264" s="6" t="s">
        <v>57504</v>
      </c>
      <c r="O14264" s="6" t="s">
        <v>73307</v>
      </c>
    </row>
    <row r="14265" spans="9:15" x14ac:dyDescent="0.25">
      <c r="I14265">
        <v>14264</v>
      </c>
      <c r="J14265" s="6" t="s">
        <v>31753</v>
      </c>
      <c r="K14265" s="6" t="s">
        <v>51762</v>
      </c>
      <c r="L14265" s="6" t="s">
        <v>51781</v>
      </c>
      <c r="M14265" s="6" t="s">
        <v>31754</v>
      </c>
      <c r="N14265" s="6" t="s">
        <v>62231</v>
      </c>
      <c r="O14265" s="6" t="s">
        <v>79851</v>
      </c>
    </row>
    <row r="14266" spans="9:15" x14ac:dyDescent="0.25">
      <c r="I14266">
        <v>14265</v>
      </c>
      <c r="J14266" s="6" t="s">
        <v>31755</v>
      </c>
      <c r="K14266" s="6" t="s">
        <v>51357</v>
      </c>
      <c r="L14266" s="6" t="s">
        <v>90</v>
      </c>
      <c r="M14266" s="6" t="s">
        <v>31756</v>
      </c>
      <c r="N14266" s="6" t="s">
        <v>62232</v>
      </c>
      <c r="O14266" s="6" t="s">
        <v>79852</v>
      </c>
    </row>
    <row r="14267" spans="9:15" x14ac:dyDescent="0.25">
      <c r="I14267">
        <v>14266</v>
      </c>
      <c r="J14267" s="6" t="s">
        <v>31757</v>
      </c>
      <c r="K14267" s="6" t="s">
        <v>52269</v>
      </c>
      <c r="L14267" s="6" t="s">
        <v>90</v>
      </c>
      <c r="M14267" s="6" t="s">
        <v>31758</v>
      </c>
      <c r="N14267" s="6" t="s">
        <v>62233</v>
      </c>
      <c r="O14267" s="6" t="s">
        <v>79853</v>
      </c>
    </row>
    <row r="14268" spans="9:15" x14ac:dyDescent="0.25">
      <c r="I14268">
        <v>14267</v>
      </c>
      <c r="J14268" s="6" t="s">
        <v>31759</v>
      </c>
      <c r="K14268" s="6" t="s">
        <v>50014</v>
      </c>
      <c r="L14268" s="6" t="s">
        <v>90</v>
      </c>
      <c r="M14268" s="6" t="s">
        <v>31760</v>
      </c>
      <c r="N14268" s="6" t="s">
        <v>62234</v>
      </c>
      <c r="O14268" s="6" t="s">
        <v>79854</v>
      </c>
    </row>
    <row r="14269" spans="9:15" x14ac:dyDescent="0.25">
      <c r="I14269">
        <v>14268</v>
      </c>
      <c r="J14269" s="6" t="s">
        <v>31761</v>
      </c>
      <c r="K14269" s="6" t="s">
        <v>48978</v>
      </c>
      <c r="L14269" s="6" t="s">
        <v>90</v>
      </c>
      <c r="M14269" s="6" t="s">
        <v>31762</v>
      </c>
      <c r="N14269" s="6" t="s">
        <v>62235</v>
      </c>
      <c r="O14269" s="6" t="s">
        <v>79855</v>
      </c>
    </row>
    <row r="14270" spans="9:15" x14ac:dyDescent="0.25">
      <c r="I14270">
        <v>14269</v>
      </c>
      <c r="J14270" s="6" t="s">
        <v>31763</v>
      </c>
      <c r="K14270" s="6" t="s">
        <v>51025</v>
      </c>
      <c r="L14270" s="6" t="s">
        <v>90</v>
      </c>
      <c r="M14270" s="6" t="s">
        <v>31764</v>
      </c>
      <c r="N14270" s="6" t="s">
        <v>60010</v>
      </c>
      <c r="O14270" s="6" t="s">
        <v>79856</v>
      </c>
    </row>
    <row r="14271" spans="9:15" x14ac:dyDescent="0.25">
      <c r="I14271">
        <v>14270</v>
      </c>
      <c r="J14271" s="6" t="s">
        <v>31765</v>
      </c>
      <c r="K14271" s="6" t="s">
        <v>51537</v>
      </c>
      <c r="L14271" s="6" t="s">
        <v>90</v>
      </c>
      <c r="M14271" s="6" t="s">
        <v>31766</v>
      </c>
      <c r="N14271" s="6" t="s">
        <v>62236</v>
      </c>
      <c r="O14271" s="6" t="s">
        <v>79857</v>
      </c>
    </row>
    <row r="14272" spans="9:15" x14ac:dyDescent="0.25">
      <c r="I14272">
        <v>14271</v>
      </c>
      <c r="J14272" s="6" t="s">
        <v>31767</v>
      </c>
      <c r="K14272" s="6" t="s">
        <v>51465</v>
      </c>
      <c r="L14272" s="6" t="s">
        <v>51463</v>
      </c>
      <c r="M14272" s="6" t="s">
        <v>31768</v>
      </c>
      <c r="N14272" s="6" t="s">
        <v>62237</v>
      </c>
      <c r="O14272" s="6" t="s">
        <v>79858</v>
      </c>
    </row>
    <row r="14273" spans="9:15" x14ac:dyDescent="0.25">
      <c r="I14273">
        <v>14272</v>
      </c>
      <c r="J14273" s="6" t="s">
        <v>31769</v>
      </c>
      <c r="K14273" s="6" t="s">
        <v>52542</v>
      </c>
      <c r="L14273" s="6" t="s">
        <v>90</v>
      </c>
      <c r="M14273" s="6" t="s">
        <v>31770</v>
      </c>
      <c r="N14273" s="6" t="s">
        <v>62238</v>
      </c>
      <c r="O14273" s="6" t="s">
        <v>79859</v>
      </c>
    </row>
    <row r="14274" spans="9:15" x14ac:dyDescent="0.25">
      <c r="I14274">
        <v>14273</v>
      </c>
      <c r="J14274" s="6" t="s">
        <v>31771</v>
      </c>
      <c r="K14274" s="6" t="s">
        <v>49838</v>
      </c>
      <c r="L14274" s="6" t="s">
        <v>49794</v>
      </c>
      <c r="M14274" s="6" t="s">
        <v>31772</v>
      </c>
      <c r="N14274" s="6" t="s">
        <v>62239</v>
      </c>
      <c r="O14274" s="6" t="s">
        <v>79860</v>
      </c>
    </row>
    <row r="14275" spans="9:15" x14ac:dyDescent="0.25">
      <c r="I14275">
        <v>14274</v>
      </c>
      <c r="J14275" s="6" t="s">
        <v>31773</v>
      </c>
      <c r="K14275" s="6" t="s">
        <v>49163</v>
      </c>
      <c r="L14275" s="6" t="s">
        <v>90</v>
      </c>
      <c r="M14275" s="6" t="s">
        <v>31774</v>
      </c>
      <c r="N14275" s="6" t="s">
        <v>62240</v>
      </c>
      <c r="O14275" s="6" t="s">
        <v>79861</v>
      </c>
    </row>
    <row r="14276" spans="9:15" x14ac:dyDescent="0.25">
      <c r="I14276">
        <v>14275</v>
      </c>
      <c r="J14276" s="6" t="s">
        <v>31775</v>
      </c>
      <c r="K14276" s="6" t="s">
        <v>50560</v>
      </c>
      <c r="L14276" s="6" t="s">
        <v>90</v>
      </c>
      <c r="M14276" s="6" t="s">
        <v>31776</v>
      </c>
      <c r="N14276" s="6" t="s">
        <v>62241</v>
      </c>
      <c r="O14276" s="6" t="s">
        <v>79862</v>
      </c>
    </row>
    <row r="14277" spans="9:15" x14ac:dyDescent="0.25">
      <c r="I14277">
        <v>14276</v>
      </c>
      <c r="J14277" s="6" t="s">
        <v>31777</v>
      </c>
      <c r="K14277" s="6" t="s">
        <v>50110</v>
      </c>
      <c r="L14277" s="6" t="s">
        <v>50034</v>
      </c>
      <c r="M14277" s="6" t="s">
        <v>31778</v>
      </c>
      <c r="N14277" s="6" t="s">
        <v>60345</v>
      </c>
      <c r="O14277" s="6" t="s">
        <v>77535</v>
      </c>
    </row>
    <row r="14278" spans="9:15" x14ac:dyDescent="0.25">
      <c r="I14278">
        <v>14277</v>
      </c>
      <c r="J14278" s="6" t="s">
        <v>31779</v>
      </c>
      <c r="K14278" s="6" t="s">
        <v>52084</v>
      </c>
      <c r="L14278" s="6" t="s">
        <v>90</v>
      </c>
      <c r="M14278" s="6" t="s">
        <v>31780</v>
      </c>
      <c r="N14278" s="6" t="s">
        <v>62242</v>
      </c>
      <c r="O14278" s="6" t="s">
        <v>79863</v>
      </c>
    </row>
    <row r="14279" spans="9:15" x14ac:dyDescent="0.25">
      <c r="I14279">
        <v>14278</v>
      </c>
      <c r="J14279" s="6" t="s">
        <v>31781</v>
      </c>
      <c r="K14279" s="6" t="s">
        <v>49712</v>
      </c>
      <c r="L14279" s="6" t="s">
        <v>51301</v>
      </c>
      <c r="M14279" s="6" t="s">
        <v>31782</v>
      </c>
      <c r="N14279" s="6" t="s">
        <v>62243</v>
      </c>
      <c r="O14279" s="6" t="s">
        <v>79864</v>
      </c>
    </row>
    <row r="14280" spans="9:15" x14ac:dyDescent="0.25">
      <c r="I14280">
        <v>14279</v>
      </c>
      <c r="J14280" s="6" t="s">
        <v>31783</v>
      </c>
      <c r="K14280" s="6" t="s">
        <v>48978</v>
      </c>
      <c r="L14280" s="6" t="s">
        <v>50329</v>
      </c>
      <c r="M14280" s="6" t="s">
        <v>31784</v>
      </c>
      <c r="N14280" s="6" t="s">
        <v>90</v>
      </c>
      <c r="O14280" s="6" t="s">
        <v>79865</v>
      </c>
    </row>
    <row r="14281" spans="9:15" x14ac:dyDescent="0.25">
      <c r="I14281">
        <v>14280</v>
      </c>
      <c r="J14281" s="6" t="s">
        <v>31785</v>
      </c>
      <c r="K14281" s="6" t="s">
        <v>52228</v>
      </c>
      <c r="L14281" s="6" t="s">
        <v>90</v>
      </c>
      <c r="M14281" s="6" t="s">
        <v>31786</v>
      </c>
      <c r="N14281" s="6" t="s">
        <v>62244</v>
      </c>
      <c r="O14281" s="6" t="s">
        <v>79866</v>
      </c>
    </row>
    <row r="14282" spans="9:15" x14ac:dyDescent="0.25">
      <c r="I14282">
        <v>14281</v>
      </c>
      <c r="J14282" s="6" t="s">
        <v>31787</v>
      </c>
      <c r="K14282" s="6" t="s">
        <v>52512</v>
      </c>
      <c r="L14282" s="6" t="s">
        <v>49397</v>
      </c>
      <c r="M14282" s="6" t="s">
        <v>31788</v>
      </c>
      <c r="N14282" s="6" t="s">
        <v>62245</v>
      </c>
      <c r="O14282" s="6" t="s">
        <v>79867</v>
      </c>
    </row>
    <row r="14283" spans="9:15" x14ac:dyDescent="0.25">
      <c r="I14283">
        <v>14282</v>
      </c>
      <c r="J14283" s="6" t="s">
        <v>31789</v>
      </c>
      <c r="K14283" s="6" t="s">
        <v>52117</v>
      </c>
      <c r="L14283" s="6" t="s">
        <v>52102</v>
      </c>
      <c r="M14283" s="6" t="s">
        <v>31790</v>
      </c>
      <c r="N14283" s="6" t="s">
        <v>62246</v>
      </c>
      <c r="O14283" s="6" t="s">
        <v>79868</v>
      </c>
    </row>
    <row r="14284" spans="9:15" x14ac:dyDescent="0.25">
      <c r="I14284">
        <v>14283</v>
      </c>
      <c r="J14284" s="6" t="s">
        <v>31791</v>
      </c>
      <c r="K14284" s="6" t="s">
        <v>51701</v>
      </c>
      <c r="L14284" s="6" t="s">
        <v>51089</v>
      </c>
      <c r="M14284" s="6" t="s">
        <v>31792</v>
      </c>
      <c r="N14284" s="6" t="s">
        <v>62247</v>
      </c>
      <c r="O14284" s="6" t="s">
        <v>79869</v>
      </c>
    </row>
    <row r="14285" spans="9:15" x14ac:dyDescent="0.25">
      <c r="I14285">
        <v>14284</v>
      </c>
      <c r="J14285" s="6" t="s">
        <v>31793</v>
      </c>
      <c r="K14285" s="6" t="s">
        <v>51434</v>
      </c>
      <c r="L14285" s="6" t="s">
        <v>90</v>
      </c>
      <c r="M14285" s="6" t="s">
        <v>31794</v>
      </c>
      <c r="N14285" s="6" t="s">
        <v>62248</v>
      </c>
      <c r="O14285" s="6" t="s">
        <v>79870</v>
      </c>
    </row>
    <row r="14286" spans="9:15" x14ac:dyDescent="0.25">
      <c r="I14286">
        <v>14285</v>
      </c>
      <c r="J14286" s="6" t="s">
        <v>31795</v>
      </c>
      <c r="K14286" s="6" t="s">
        <v>50415</v>
      </c>
      <c r="L14286" s="6" t="s">
        <v>52192</v>
      </c>
      <c r="M14286" s="6" t="s">
        <v>31796</v>
      </c>
      <c r="N14286" s="6" t="s">
        <v>62249</v>
      </c>
      <c r="O14286" s="6" t="s">
        <v>79871</v>
      </c>
    </row>
    <row r="14287" spans="9:15" x14ac:dyDescent="0.25">
      <c r="I14287">
        <v>14286</v>
      </c>
      <c r="J14287" s="6" t="s">
        <v>31797</v>
      </c>
      <c r="K14287" s="6" t="s">
        <v>51301</v>
      </c>
      <c r="L14287" s="6" t="s">
        <v>90</v>
      </c>
      <c r="M14287" s="6" t="s">
        <v>31798</v>
      </c>
      <c r="N14287" s="6" t="s">
        <v>62250</v>
      </c>
      <c r="O14287" s="6" t="s">
        <v>79872</v>
      </c>
    </row>
    <row r="14288" spans="9:15" x14ac:dyDescent="0.25">
      <c r="I14288">
        <v>14287</v>
      </c>
      <c r="J14288" s="6" t="s">
        <v>31799</v>
      </c>
      <c r="K14288" s="6" t="s">
        <v>50055</v>
      </c>
      <c r="L14288" s="6" t="s">
        <v>50057</v>
      </c>
      <c r="M14288" s="6" t="s">
        <v>31800</v>
      </c>
      <c r="N14288" s="6" t="s">
        <v>62251</v>
      </c>
      <c r="O14288" s="6" t="s">
        <v>79873</v>
      </c>
    </row>
    <row r="14289" spans="9:15" x14ac:dyDescent="0.25">
      <c r="I14289">
        <v>14288</v>
      </c>
      <c r="J14289" s="6" t="s">
        <v>31801</v>
      </c>
      <c r="K14289" s="6" t="s">
        <v>49845</v>
      </c>
      <c r="L14289" s="6" t="s">
        <v>90</v>
      </c>
      <c r="M14289" s="6" t="s">
        <v>31802</v>
      </c>
      <c r="N14289" s="6" t="s">
        <v>62252</v>
      </c>
      <c r="O14289" s="6" t="s">
        <v>79874</v>
      </c>
    </row>
    <row r="14290" spans="9:15" x14ac:dyDescent="0.25">
      <c r="I14290">
        <v>14289</v>
      </c>
      <c r="J14290" s="6" t="s">
        <v>31803</v>
      </c>
      <c r="K14290" s="6" t="s">
        <v>50426</v>
      </c>
      <c r="L14290" s="6" t="s">
        <v>90</v>
      </c>
      <c r="M14290" s="6" t="s">
        <v>31804</v>
      </c>
      <c r="N14290" s="6" t="s">
        <v>62253</v>
      </c>
      <c r="O14290" s="6" t="s">
        <v>70016</v>
      </c>
    </row>
    <row r="14291" spans="9:15" x14ac:dyDescent="0.25">
      <c r="I14291">
        <v>14290</v>
      </c>
      <c r="J14291" s="6" t="s">
        <v>31805</v>
      </c>
      <c r="K14291" s="6" t="s">
        <v>50810</v>
      </c>
      <c r="L14291" s="6" t="s">
        <v>90</v>
      </c>
      <c r="M14291" s="6" t="s">
        <v>31806</v>
      </c>
      <c r="N14291" s="6" t="s">
        <v>62254</v>
      </c>
      <c r="O14291" s="6" t="s">
        <v>79875</v>
      </c>
    </row>
    <row r="14292" spans="9:15" x14ac:dyDescent="0.25">
      <c r="I14292">
        <v>14291</v>
      </c>
      <c r="J14292" s="6" t="s">
        <v>31807</v>
      </c>
      <c r="K14292" s="6" t="s">
        <v>49215</v>
      </c>
      <c r="L14292" s="6" t="s">
        <v>49222</v>
      </c>
      <c r="M14292" s="6" t="s">
        <v>31808</v>
      </c>
      <c r="N14292" s="6" t="s">
        <v>62255</v>
      </c>
      <c r="O14292" s="6" t="s">
        <v>79876</v>
      </c>
    </row>
    <row r="14293" spans="9:15" x14ac:dyDescent="0.25">
      <c r="I14293">
        <v>14292</v>
      </c>
      <c r="J14293" s="6" t="s">
        <v>31809</v>
      </c>
      <c r="K14293" s="6" t="s">
        <v>50629</v>
      </c>
      <c r="L14293" s="6" t="s">
        <v>90</v>
      </c>
      <c r="M14293" s="6" t="s">
        <v>31810</v>
      </c>
      <c r="N14293" s="6" t="s">
        <v>62256</v>
      </c>
      <c r="O14293" s="6" t="s">
        <v>79877</v>
      </c>
    </row>
    <row r="14294" spans="9:15" x14ac:dyDescent="0.25">
      <c r="I14294">
        <v>14293</v>
      </c>
      <c r="J14294" s="6" t="s">
        <v>31811</v>
      </c>
      <c r="K14294" s="6" t="s">
        <v>49744</v>
      </c>
      <c r="L14294" s="6" t="s">
        <v>90</v>
      </c>
      <c r="M14294" s="6" t="s">
        <v>31812</v>
      </c>
      <c r="N14294" s="6" t="s">
        <v>54906</v>
      </c>
      <c r="O14294" s="6" t="s">
        <v>79878</v>
      </c>
    </row>
    <row r="14295" spans="9:15" x14ac:dyDescent="0.25">
      <c r="I14295">
        <v>14294</v>
      </c>
      <c r="J14295" s="6" t="s">
        <v>31813</v>
      </c>
      <c r="K14295" s="6" t="s">
        <v>50010</v>
      </c>
      <c r="L14295" s="6" t="s">
        <v>50004</v>
      </c>
      <c r="M14295" s="6" t="s">
        <v>31814</v>
      </c>
      <c r="N14295" s="6" t="s">
        <v>62257</v>
      </c>
      <c r="O14295" s="6" t="s">
        <v>79879</v>
      </c>
    </row>
    <row r="14296" spans="9:15" x14ac:dyDescent="0.25">
      <c r="I14296">
        <v>14295</v>
      </c>
      <c r="J14296" s="6" t="s">
        <v>31815</v>
      </c>
      <c r="K14296" s="6" t="s">
        <v>49252</v>
      </c>
      <c r="L14296" s="6" t="s">
        <v>90</v>
      </c>
      <c r="M14296" s="6" t="s">
        <v>31816</v>
      </c>
      <c r="N14296" s="6" t="s">
        <v>62258</v>
      </c>
      <c r="O14296" s="6" t="s">
        <v>79880</v>
      </c>
    </row>
    <row r="14297" spans="9:15" x14ac:dyDescent="0.25">
      <c r="I14297">
        <v>14296</v>
      </c>
      <c r="J14297" s="6" t="s">
        <v>31817</v>
      </c>
      <c r="K14297" s="6" t="s">
        <v>49641</v>
      </c>
      <c r="L14297" s="6" t="s">
        <v>52477</v>
      </c>
      <c r="M14297" s="6" t="s">
        <v>31818</v>
      </c>
      <c r="N14297" s="6" t="s">
        <v>62259</v>
      </c>
      <c r="O14297" s="6" t="s">
        <v>79881</v>
      </c>
    </row>
    <row r="14298" spans="9:15" x14ac:dyDescent="0.25">
      <c r="I14298">
        <v>14297</v>
      </c>
      <c r="J14298" s="6" t="s">
        <v>31819</v>
      </c>
      <c r="K14298" s="6" t="s">
        <v>49417</v>
      </c>
      <c r="L14298" s="6" t="s">
        <v>90</v>
      </c>
      <c r="M14298" s="6" t="s">
        <v>31820</v>
      </c>
      <c r="N14298" s="6" t="s">
        <v>62260</v>
      </c>
      <c r="O14298" s="6" t="s">
        <v>79882</v>
      </c>
    </row>
    <row r="14299" spans="9:15" x14ac:dyDescent="0.25">
      <c r="I14299">
        <v>14298</v>
      </c>
      <c r="J14299" s="6" t="s">
        <v>31821</v>
      </c>
      <c r="K14299" s="6" t="s">
        <v>50106</v>
      </c>
      <c r="L14299" s="6" t="s">
        <v>90</v>
      </c>
      <c r="M14299" s="6" t="s">
        <v>31822</v>
      </c>
      <c r="N14299" s="6" t="s">
        <v>60292</v>
      </c>
      <c r="O14299" s="6" t="s">
        <v>79883</v>
      </c>
    </row>
    <row r="14300" spans="9:15" x14ac:dyDescent="0.25">
      <c r="I14300">
        <v>14299</v>
      </c>
      <c r="J14300" s="6" t="s">
        <v>31823</v>
      </c>
      <c r="K14300" s="6" t="s">
        <v>51342</v>
      </c>
      <c r="L14300" s="6" t="s">
        <v>52457</v>
      </c>
      <c r="M14300" s="6" t="s">
        <v>31824</v>
      </c>
      <c r="N14300" s="6" t="s">
        <v>57689</v>
      </c>
      <c r="O14300" s="6" t="s">
        <v>79884</v>
      </c>
    </row>
    <row r="14301" spans="9:15" x14ac:dyDescent="0.25">
      <c r="I14301">
        <v>14300</v>
      </c>
      <c r="J14301" s="6" t="s">
        <v>31825</v>
      </c>
      <c r="K14301" s="6" t="s">
        <v>50486</v>
      </c>
      <c r="L14301" s="6" t="s">
        <v>90</v>
      </c>
      <c r="M14301" s="6" t="s">
        <v>31826</v>
      </c>
      <c r="N14301" s="6" t="s">
        <v>62261</v>
      </c>
      <c r="O14301" s="6" t="s">
        <v>79885</v>
      </c>
    </row>
    <row r="14302" spans="9:15" x14ac:dyDescent="0.25">
      <c r="I14302">
        <v>14301</v>
      </c>
      <c r="J14302" s="6" t="s">
        <v>31827</v>
      </c>
      <c r="K14302" s="6" t="s">
        <v>50182</v>
      </c>
      <c r="L14302" s="6" t="s">
        <v>90</v>
      </c>
      <c r="M14302" s="6" t="s">
        <v>31828</v>
      </c>
      <c r="N14302" s="6" t="s">
        <v>55003</v>
      </c>
      <c r="O14302" s="6" t="s">
        <v>79886</v>
      </c>
    </row>
    <row r="14303" spans="9:15" x14ac:dyDescent="0.25">
      <c r="I14303">
        <v>14302</v>
      </c>
      <c r="J14303" s="6" t="s">
        <v>31829</v>
      </c>
      <c r="K14303" s="6" t="s">
        <v>50486</v>
      </c>
      <c r="L14303" s="6" t="s">
        <v>90</v>
      </c>
      <c r="M14303" s="6" t="s">
        <v>31830</v>
      </c>
      <c r="N14303" s="6" t="s">
        <v>62262</v>
      </c>
      <c r="O14303" s="6" t="s">
        <v>79887</v>
      </c>
    </row>
    <row r="14304" spans="9:15" x14ac:dyDescent="0.25">
      <c r="I14304">
        <v>14303</v>
      </c>
      <c r="J14304" s="6" t="s">
        <v>31831</v>
      </c>
      <c r="K14304" s="6" t="s">
        <v>50394</v>
      </c>
      <c r="L14304" s="6" t="s">
        <v>90</v>
      </c>
      <c r="M14304" s="6" t="s">
        <v>31832</v>
      </c>
      <c r="N14304" s="6" t="s">
        <v>62263</v>
      </c>
      <c r="O14304" s="6" t="s">
        <v>79888</v>
      </c>
    </row>
    <row r="14305" spans="9:15" x14ac:dyDescent="0.25">
      <c r="I14305">
        <v>14304</v>
      </c>
      <c r="J14305" s="6" t="s">
        <v>31833</v>
      </c>
      <c r="K14305" s="6" t="s">
        <v>51194</v>
      </c>
      <c r="L14305" s="6" t="s">
        <v>90</v>
      </c>
      <c r="M14305" s="6" t="s">
        <v>31834</v>
      </c>
      <c r="N14305" s="6" t="s">
        <v>62264</v>
      </c>
      <c r="O14305" s="6" t="s">
        <v>79889</v>
      </c>
    </row>
    <row r="14306" spans="9:15" x14ac:dyDescent="0.25">
      <c r="I14306">
        <v>14305</v>
      </c>
      <c r="J14306" s="6" t="s">
        <v>31835</v>
      </c>
      <c r="K14306" s="6" t="s">
        <v>50932</v>
      </c>
      <c r="L14306" s="6" t="s">
        <v>90</v>
      </c>
      <c r="M14306" s="6" t="s">
        <v>31836</v>
      </c>
      <c r="N14306" s="6" t="s">
        <v>90</v>
      </c>
      <c r="O14306" s="6" t="s">
        <v>79890</v>
      </c>
    </row>
    <row r="14307" spans="9:15" x14ac:dyDescent="0.25">
      <c r="I14307">
        <v>14306</v>
      </c>
      <c r="J14307" s="6" t="s">
        <v>31837</v>
      </c>
      <c r="K14307" s="6" t="s">
        <v>49078</v>
      </c>
      <c r="L14307" s="6" t="s">
        <v>90</v>
      </c>
      <c r="M14307" s="6" t="s">
        <v>31838</v>
      </c>
      <c r="N14307" s="6" t="s">
        <v>62265</v>
      </c>
      <c r="O14307" s="6" t="s">
        <v>79891</v>
      </c>
    </row>
    <row r="14308" spans="9:15" x14ac:dyDescent="0.25">
      <c r="I14308">
        <v>14307</v>
      </c>
      <c r="J14308" s="6" t="s">
        <v>31839</v>
      </c>
      <c r="K14308" s="6" t="s">
        <v>49030</v>
      </c>
      <c r="L14308" s="6" t="s">
        <v>90</v>
      </c>
      <c r="M14308" s="6" t="s">
        <v>31840</v>
      </c>
      <c r="N14308" s="6" t="s">
        <v>62266</v>
      </c>
      <c r="O14308" s="6" t="s">
        <v>76634</v>
      </c>
    </row>
    <row r="14309" spans="9:15" x14ac:dyDescent="0.25">
      <c r="I14309">
        <v>14308</v>
      </c>
      <c r="J14309" s="6" t="s">
        <v>31841</v>
      </c>
      <c r="K14309" s="6" t="s">
        <v>51178</v>
      </c>
      <c r="L14309" s="6" t="s">
        <v>90</v>
      </c>
      <c r="M14309" s="6" t="s">
        <v>31842</v>
      </c>
      <c r="N14309" s="6" t="s">
        <v>55527</v>
      </c>
      <c r="O14309" s="6" t="s">
        <v>79892</v>
      </c>
    </row>
    <row r="14310" spans="9:15" x14ac:dyDescent="0.25">
      <c r="I14310">
        <v>14309</v>
      </c>
      <c r="J14310" s="6" t="s">
        <v>31843</v>
      </c>
      <c r="K14310" s="6" t="s">
        <v>51288</v>
      </c>
      <c r="L14310" s="6" t="s">
        <v>52499</v>
      </c>
      <c r="M14310" s="6" t="s">
        <v>31844</v>
      </c>
      <c r="N14310" s="6" t="s">
        <v>62267</v>
      </c>
      <c r="O14310" s="6" t="s">
        <v>79893</v>
      </c>
    </row>
    <row r="14311" spans="9:15" x14ac:dyDescent="0.25">
      <c r="I14311">
        <v>14310</v>
      </c>
      <c r="J14311" s="6" t="s">
        <v>31845</v>
      </c>
      <c r="K14311" s="6" t="s">
        <v>50209</v>
      </c>
      <c r="L14311" s="6" t="s">
        <v>90</v>
      </c>
      <c r="M14311" s="6" t="s">
        <v>31846</v>
      </c>
      <c r="N14311" s="6" t="s">
        <v>62268</v>
      </c>
      <c r="O14311" s="6" t="s">
        <v>79894</v>
      </c>
    </row>
    <row r="14312" spans="9:15" x14ac:dyDescent="0.25">
      <c r="I14312">
        <v>14311</v>
      </c>
      <c r="J14312" s="6" t="s">
        <v>31847</v>
      </c>
      <c r="K14312" s="6" t="s">
        <v>52454</v>
      </c>
      <c r="L14312" s="6" t="s">
        <v>52478</v>
      </c>
      <c r="M14312" s="6" t="s">
        <v>31848</v>
      </c>
      <c r="N14312" s="6" t="s">
        <v>62210</v>
      </c>
      <c r="O14312" s="6" t="s">
        <v>79895</v>
      </c>
    </row>
    <row r="14313" spans="9:15" x14ac:dyDescent="0.25">
      <c r="I14313">
        <v>14312</v>
      </c>
      <c r="J14313" s="6" t="s">
        <v>31849</v>
      </c>
      <c r="K14313" s="6" t="s">
        <v>50255</v>
      </c>
      <c r="L14313" s="6" t="s">
        <v>49544</v>
      </c>
      <c r="M14313" s="6" t="s">
        <v>31850</v>
      </c>
      <c r="N14313" s="6" t="s">
        <v>62269</v>
      </c>
      <c r="O14313" s="6" t="s">
        <v>79896</v>
      </c>
    </row>
    <row r="14314" spans="9:15" x14ac:dyDescent="0.25">
      <c r="I14314">
        <v>14313</v>
      </c>
      <c r="J14314" s="6" t="s">
        <v>31851</v>
      </c>
      <c r="K14314" s="6" t="s">
        <v>52238</v>
      </c>
      <c r="L14314" s="6" t="s">
        <v>90</v>
      </c>
      <c r="M14314" s="6" t="s">
        <v>31852</v>
      </c>
      <c r="N14314" s="6" t="s">
        <v>62270</v>
      </c>
      <c r="O14314" s="6" t="s">
        <v>79897</v>
      </c>
    </row>
    <row r="14315" spans="9:15" x14ac:dyDescent="0.25">
      <c r="I14315">
        <v>14314</v>
      </c>
      <c r="J14315" s="6" t="s">
        <v>31853</v>
      </c>
      <c r="K14315" s="6" t="s">
        <v>49517</v>
      </c>
      <c r="L14315" s="6" t="s">
        <v>90</v>
      </c>
      <c r="M14315" s="6" t="s">
        <v>31854</v>
      </c>
      <c r="N14315" s="6" t="s">
        <v>62271</v>
      </c>
      <c r="O14315" s="6" t="s">
        <v>79898</v>
      </c>
    </row>
    <row r="14316" spans="9:15" x14ac:dyDescent="0.25">
      <c r="I14316">
        <v>14315</v>
      </c>
      <c r="J14316" s="6" t="s">
        <v>31855</v>
      </c>
      <c r="K14316" s="6" t="s">
        <v>49809</v>
      </c>
      <c r="L14316" s="6" t="s">
        <v>90</v>
      </c>
      <c r="M14316" s="6" t="s">
        <v>31856</v>
      </c>
      <c r="N14316" s="6" t="s">
        <v>59367</v>
      </c>
      <c r="O14316" s="6" t="s">
        <v>79899</v>
      </c>
    </row>
    <row r="14317" spans="9:15" x14ac:dyDescent="0.25">
      <c r="I14317">
        <v>14316</v>
      </c>
      <c r="J14317" s="6" t="s">
        <v>31857</v>
      </c>
      <c r="K14317" s="6" t="s">
        <v>51393</v>
      </c>
      <c r="L14317" s="6" t="s">
        <v>90</v>
      </c>
      <c r="M14317" s="6" t="s">
        <v>31858</v>
      </c>
      <c r="N14317" s="6" t="s">
        <v>62272</v>
      </c>
      <c r="O14317" s="6" t="s">
        <v>79900</v>
      </c>
    </row>
    <row r="14318" spans="9:15" x14ac:dyDescent="0.25">
      <c r="I14318">
        <v>14317</v>
      </c>
      <c r="J14318" s="6" t="s">
        <v>31859</v>
      </c>
      <c r="K14318" s="6" t="s">
        <v>51497</v>
      </c>
      <c r="L14318" s="6" t="s">
        <v>90</v>
      </c>
      <c r="M14318" s="6" t="s">
        <v>31860</v>
      </c>
      <c r="N14318" s="6" t="s">
        <v>62273</v>
      </c>
      <c r="O14318" s="6" t="s">
        <v>79901</v>
      </c>
    </row>
    <row r="14319" spans="9:15" x14ac:dyDescent="0.25">
      <c r="I14319">
        <v>14318</v>
      </c>
      <c r="J14319" s="6" t="s">
        <v>31861</v>
      </c>
      <c r="K14319" s="6" t="s">
        <v>52180</v>
      </c>
      <c r="L14319" s="6" t="s">
        <v>52531</v>
      </c>
      <c r="M14319" s="6" t="s">
        <v>31862</v>
      </c>
      <c r="N14319" s="6" t="s">
        <v>62274</v>
      </c>
      <c r="O14319" s="6" t="s">
        <v>79902</v>
      </c>
    </row>
    <row r="14320" spans="9:15" x14ac:dyDescent="0.25">
      <c r="I14320">
        <v>14319</v>
      </c>
      <c r="J14320" s="6" t="s">
        <v>31863</v>
      </c>
      <c r="K14320" s="6" t="s">
        <v>51579</v>
      </c>
      <c r="L14320" s="6" t="s">
        <v>48988</v>
      </c>
      <c r="M14320" s="6" t="s">
        <v>31864</v>
      </c>
      <c r="N14320" s="6" t="s">
        <v>62275</v>
      </c>
      <c r="O14320" s="6" t="s">
        <v>72498</v>
      </c>
    </row>
    <row r="14321" spans="9:15" x14ac:dyDescent="0.25">
      <c r="I14321">
        <v>14320</v>
      </c>
      <c r="J14321" s="6" t="s">
        <v>31865</v>
      </c>
      <c r="K14321" s="6" t="s">
        <v>52257</v>
      </c>
      <c r="L14321" s="6" t="s">
        <v>90</v>
      </c>
      <c r="M14321" s="6" t="s">
        <v>31866</v>
      </c>
      <c r="N14321" s="6" t="s">
        <v>62276</v>
      </c>
      <c r="O14321" s="6" t="s">
        <v>79903</v>
      </c>
    </row>
    <row r="14322" spans="9:15" x14ac:dyDescent="0.25">
      <c r="I14322">
        <v>14321</v>
      </c>
      <c r="J14322" s="6" t="s">
        <v>31867</v>
      </c>
      <c r="K14322" s="6" t="s">
        <v>49769</v>
      </c>
      <c r="L14322" s="6" t="s">
        <v>49777</v>
      </c>
      <c r="M14322" s="6" t="s">
        <v>31868</v>
      </c>
      <c r="N14322" s="6" t="s">
        <v>62277</v>
      </c>
      <c r="O14322" s="6" t="s">
        <v>79904</v>
      </c>
    </row>
    <row r="14323" spans="9:15" x14ac:dyDescent="0.25">
      <c r="I14323">
        <v>14322</v>
      </c>
      <c r="J14323" s="6" t="s">
        <v>31869</v>
      </c>
      <c r="K14323" s="6" t="s">
        <v>49605</v>
      </c>
      <c r="L14323" s="6" t="s">
        <v>90</v>
      </c>
      <c r="M14323" s="6" t="s">
        <v>31870</v>
      </c>
      <c r="N14323" s="6" t="s">
        <v>62278</v>
      </c>
      <c r="O14323" s="6" t="s">
        <v>79905</v>
      </c>
    </row>
    <row r="14324" spans="9:15" x14ac:dyDescent="0.25">
      <c r="I14324">
        <v>14323</v>
      </c>
      <c r="J14324" s="6" t="s">
        <v>31871</v>
      </c>
      <c r="K14324" s="6" t="s">
        <v>51712</v>
      </c>
      <c r="L14324" s="6" t="s">
        <v>90</v>
      </c>
      <c r="M14324" s="6" t="s">
        <v>31872</v>
      </c>
      <c r="N14324" s="6" t="s">
        <v>58210</v>
      </c>
      <c r="O14324" s="6" t="s">
        <v>79906</v>
      </c>
    </row>
    <row r="14325" spans="9:15" x14ac:dyDescent="0.25">
      <c r="I14325">
        <v>14324</v>
      </c>
      <c r="J14325" s="6" t="s">
        <v>31873</v>
      </c>
      <c r="K14325" s="6" t="s">
        <v>49878</v>
      </c>
      <c r="L14325" s="6" t="s">
        <v>52192</v>
      </c>
      <c r="M14325" s="6" t="s">
        <v>31874</v>
      </c>
      <c r="N14325" s="6" t="s">
        <v>90</v>
      </c>
      <c r="O14325" s="6" t="s">
        <v>79907</v>
      </c>
    </row>
    <row r="14326" spans="9:15" x14ac:dyDescent="0.25">
      <c r="I14326">
        <v>14325</v>
      </c>
      <c r="J14326" s="6" t="s">
        <v>31875</v>
      </c>
      <c r="K14326" s="6" t="s">
        <v>52459</v>
      </c>
      <c r="L14326" s="6" t="s">
        <v>52554</v>
      </c>
      <c r="M14326" s="6" t="s">
        <v>31876</v>
      </c>
      <c r="N14326" s="6" t="s">
        <v>53425</v>
      </c>
      <c r="O14326" s="6" t="s">
        <v>67331</v>
      </c>
    </row>
    <row r="14327" spans="9:15" x14ac:dyDescent="0.25">
      <c r="I14327">
        <v>14326</v>
      </c>
      <c r="J14327" s="6" t="s">
        <v>31877</v>
      </c>
      <c r="K14327" s="6" t="s">
        <v>52459</v>
      </c>
      <c r="L14327" s="6" t="s">
        <v>51222</v>
      </c>
      <c r="M14327" s="6" t="s">
        <v>31878</v>
      </c>
      <c r="N14327" s="6" t="s">
        <v>62279</v>
      </c>
      <c r="O14327" s="6" t="s">
        <v>79908</v>
      </c>
    </row>
    <row r="14328" spans="9:15" x14ac:dyDescent="0.25">
      <c r="I14328">
        <v>14327</v>
      </c>
      <c r="J14328" s="6" t="s">
        <v>31879</v>
      </c>
      <c r="K14328" s="6" t="s">
        <v>52433</v>
      </c>
      <c r="L14328" s="6" t="s">
        <v>50055</v>
      </c>
      <c r="M14328" s="6" t="s">
        <v>31880</v>
      </c>
      <c r="N14328" s="6" t="s">
        <v>62280</v>
      </c>
      <c r="O14328" s="6" t="s">
        <v>79909</v>
      </c>
    </row>
    <row r="14329" spans="9:15" x14ac:dyDescent="0.25">
      <c r="I14329">
        <v>14328</v>
      </c>
      <c r="J14329" s="6" t="s">
        <v>31881</v>
      </c>
      <c r="K14329" s="6" t="s">
        <v>48678</v>
      </c>
      <c r="L14329" s="6" t="s">
        <v>90</v>
      </c>
      <c r="M14329" s="6" t="s">
        <v>31882</v>
      </c>
      <c r="N14329" s="6" t="s">
        <v>62281</v>
      </c>
      <c r="O14329" s="6" t="s">
        <v>79910</v>
      </c>
    </row>
    <row r="14330" spans="9:15" x14ac:dyDescent="0.25">
      <c r="I14330">
        <v>14329</v>
      </c>
      <c r="J14330" s="6" t="s">
        <v>31883</v>
      </c>
      <c r="K14330" s="6" t="s">
        <v>49220</v>
      </c>
      <c r="L14330" s="6" t="s">
        <v>90</v>
      </c>
      <c r="M14330" s="6" t="s">
        <v>31884</v>
      </c>
      <c r="N14330" s="6" t="s">
        <v>62282</v>
      </c>
      <c r="O14330" s="6" t="s">
        <v>79911</v>
      </c>
    </row>
    <row r="14331" spans="9:15" x14ac:dyDescent="0.25">
      <c r="I14331">
        <v>14330</v>
      </c>
      <c r="J14331" s="6" t="s">
        <v>31885</v>
      </c>
      <c r="K14331" s="6" t="s">
        <v>51907</v>
      </c>
      <c r="L14331" s="6" t="s">
        <v>90</v>
      </c>
      <c r="M14331" s="6" t="s">
        <v>31886</v>
      </c>
      <c r="N14331" s="6" t="s">
        <v>62283</v>
      </c>
      <c r="O14331" s="6" t="s">
        <v>79912</v>
      </c>
    </row>
    <row r="14332" spans="9:15" x14ac:dyDescent="0.25">
      <c r="I14332">
        <v>14331</v>
      </c>
      <c r="J14332" s="6" t="s">
        <v>31887</v>
      </c>
      <c r="K14332" s="6" t="s">
        <v>50049</v>
      </c>
      <c r="L14332" s="6" t="s">
        <v>49944</v>
      </c>
      <c r="M14332" s="6" t="s">
        <v>31888</v>
      </c>
      <c r="N14332" s="6" t="s">
        <v>59870</v>
      </c>
      <c r="O14332" s="6" t="s">
        <v>76842</v>
      </c>
    </row>
    <row r="14333" spans="9:15" x14ac:dyDescent="0.25">
      <c r="I14333">
        <v>14332</v>
      </c>
      <c r="J14333" s="6" t="s">
        <v>31889</v>
      </c>
      <c r="K14333" s="6" t="s">
        <v>48825</v>
      </c>
      <c r="L14333" s="6" t="s">
        <v>90</v>
      </c>
      <c r="M14333" s="6" t="s">
        <v>31890</v>
      </c>
      <c r="N14333" s="6" t="s">
        <v>62284</v>
      </c>
      <c r="O14333" s="6" t="s">
        <v>79913</v>
      </c>
    </row>
    <row r="14334" spans="9:15" x14ac:dyDescent="0.25">
      <c r="I14334">
        <v>14333</v>
      </c>
      <c r="J14334" s="6" t="s">
        <v>31891</v>
      </c>
      <c r="K14334" s="6" t="s">
        <v>51891</v>
      </c>
      <c r="L14334" s="6" t="s">
        <v>90</v>
      </c>
      <c r="M14334" s="6" t="s">
        <v>31892</v>
      </c>
      <c r="N14334" s="6" t="s">
        <v>62285</v>
      </c>
      <c r="O14334" s="6" t="s">
        <v>79914</v>
      </c>
    </row>
    <row r="14335" spans="9:15" x14ac:dyDescent="0.25">
      <c r="I14335">
        <v>14334</v>
      </c>
      <c r="J14335" s="6" t="s">
        <v>31893</v>
      </c>
      <c r="K14335" s="6" t="s">
        <v>52338</v>
      </c>
      <c r="L14335" s="6" t="s">
        <v>90</v>
      </c>
      <c r="M14335" s="6" t="s">
        <v>31894</v>
      </c>
      <c r="N14335" s="6" t="s">
        <v>62286</v>
      </c>
      <c r="O14335" s="6" t="s">
        <v>79915</v>
      </c>
    </row>
    <row r="14336" spans="9:15" x14ac:dyDescent="0.25">
      <c r="I14336">
        <v>14335</v>
      </c>
      <c r="J14336" s="6" t="s">
        <v>31895</v>
      </c>
      <c r="K14336" s="6" t="s">
        <v>50394</v>
      </c>
      <c r="L14336" s="6" t="s">
        <v>49935</v>
      </c>
      <c r="M14336" s="6" t="s">
        <v>31896</v>
      </c>
      <c r="N14336" s="6" t="s">
        <v>62287</v>
      </c>
      <c r="O14336" s="6" t="s">
        <v>79916</v>
      </c>
    </row>
    <row r="14337" spans="9:15" x14ac:dyDescent="0.25">
      <c r="I14337">
        <v>14336</v>
      </c>
      <c r="J14337" s="6" t="s">
        <v>31897</v>
      </c>
      <c r="K14337" s="6" t="s">
        <v>51549</v>
      </c>
      <c r="L14337" s="6" t="s">
        <v>90</v>
      </c>
      <c r="M14337" s="6" t="s">
        <v>31898</v>
      </c>
      <c r="N14337" s="6" t="s">
        <v>90</v>
      </c>
      <c r="O14337" s="6" t="s">
        <v>72326</v>
      </c>
    </row>
    <row r="14338" spans="9:15" x14ac:dyDescent="0.25">
      <c r="I14338">
        <v>14337</v>
      </c>
      <c r="J14338" s="6" t="s">
        <v>31899</v>
      </c>
      <c r="K14338" s="6" t="s">
        <v>51697</v>
      </c>
      <c r="L14338" s="6" t="s">
        <v>90</v>
      </c>
      <c r="M14338" s="6" t="s">
        <v>31900</v>
      </c>
      <c r="N14338" s="6" t="s">
        <v>62288</v>
      </c>
      <c r="O14338" s="6" t="s">
        <v>74952</v>
      </c>
    </row>
    <row r="14339" spans="9:15" x14ac:dyDescent="0.25">
      <c r="I14339">
        <v>14338</v>
      </c>
      <c r="J14339" s="6" t="s">
        <v>31901</v>
      </c>
      <c r="K14339" s="6" t="s">
        <v>49497</v>
      </c>
      <c r="L14339" s="6" t="s">
        <v>49501</v>
      </c>
      <c r="M14339" s="6" t="s">
        <v>31902</v>
      </c>
      <c r="N14339" s="6" t="s">
        <v>60928</v>
      </c>
      <c r="O14339" s="6" t="s">
        <v>79917</v>
      </c>
    </row>
    <row r="14340" spans="9:15" x14ac:dyDescent="0.25">
      <c r="I14340">
        <v>14339</v>
      </c>
      <c r="J14340" s="6" t="s">
        <v>31903</v>
      </c>
      <c r="K14340" s="6" t="s">
        <v>49324</v>
      </c>
      <c r="L14340" s="6" t="s">
        <v>49330</v>
      </c>
      <c r="M14340" s="6" t="s">
        <v>31904</v>
      </c>
      <c r="N14340" s="6" t="s">
        <v>54679</v>
      </c>
      <c r="O14340" s="6" t="s">
        <v>79918</v>
      </c>
    </row>
    <row r="14341" spans="9:15" x14ac:dyDescent="0.25">
      <c r="I14341">
        <v>14340</v>
      </c>
      <c r="J14341" s="6" t="s">
        <v>31905</v>
      </c>
      <c r="K14341" s="6" t="s">
        <v>50307</v>
      </c>
      <c r="L14341" s="6" t="s">
        <v>90</v>
      </c>
      <c r="M14341" s="6" t="s">
        <v>31906</v>
      </c>
      <c r="N14341" s="6" t="s">
        <v>62289</v>
      </c>
      <c r="O14341" s="6" t="s">
        <v>73911</v>
      </c>
    </row>
    <row r="14342" spans="9:15" x14ac:dyDescent="0.25">
      <c r="I14342">
        <v>14341</v>
      </c>
      <c r="J14342" s="6" t="s">
        <v>31907</v>
      </c>
      <c r="K14342" s="6" t="s">
        <v>49078</v>
      </c>
      <c r="L14342" s="6" t="s">
        <v>50332</v>
      </c>
      <c r="M14342" s="6" t="s">
        <v>31908</v>
      </c>
      <c r="N14342" s="6" t="s">
        <v>62290</v>
      </c>
      <c r="O14342" s="6" t="s">
        <v>79919</v>
      </c>
    </row>
    <row r="14343" spans="9:15" x14ac:dyDescent="0.25">
      <c r="I14343">
        <v>14342</v>
      </c>
      <c r="J14343" s="6" t="s">
        <v>31909</v>
      </c>
      <c r="K14343" s="6" t="s">
        <v>50053</v>
      </c>
      <c r="L14343" s="6" t="s">
        <v>50405</v>
      </c>
      <c r="M14343" s="6" t="s">
        <v>31910</v>
      </c>
      <c r="N14343" s="6" t="s">
        <v>62291</v>
      </c>
      <c r="O14343" s="6" t="s">
        <v>79920</v>
      </c>
    </row>
    <row r="14344" spans="9:15" x14ac:dyDescent="0.25">
      <c r="I14344">
        <v>14343</v>
      </c>
      <c r="J14344" s="6" t="s">
        <v>31911</v>
      </c>
      <c r="K14344" s="6" t="s">
        <v>51567</v>
      </c>
      <c r="L14344" s="6" t="s">
        <v>51161</v>
      </c>
      <c r="M14344" s="6" t="s">
        <v>31912</v>
      </c>
      <c r="N14344" s="6" t="s">
        <v>53425</v>
      </c>
      <c r="O14344" s="6" t="s">
        <v>79921</v>
      </c>
    </row>
    <row r="14345" spans="9:15" x14ac:dyDescent="0.25">
      <c r="I14345">
        <v>14344</v>
      </c>
      <c r="J14345" s="6" t="s">
        <v>31913</v>
      </c>
      <c r="K14345" s="6" t="s">
        <v>49882</v>
      </c>
      <c r="L14345" s="6" t="s">
        <v>90</v>
      </c>
      <c r="M14345" s="6" t="s">
        <v>31914</v>
      </c>
      <c r="N14345" s="6" t="s">
        <v>62292</v>
      </c>
      <c r="O14345" s="6" t="s">
        <v>79922</v>
      </c>
    </row>
    <row r="14346" spans="9:15" x14ac:dyDescent="0.25">
      <c r="I14346">
        <v>14345</v>
      </c>
      <c r="J14346" s="6" t="s">
        <v>31915</v>
      </c>
      <c r="K14346" s="6" t="s">
        <v>51315</v>
      </c>
      <c r="L14346" s="6" t="s">
        <v>49008</v>
      </c>
      <c r="M14346" s="6" t="s">
        <v>31916</v>
      </c>
      <c r="N14346" s="6" t="s">
        <v>62293</v>
      </c>
      <c r="O14346" s="6" t="s">
        <v>79923</v>
      </c>
    </row>
    <row r="14347" spans="9:15" x14ac:dyDescent="0.25">
      <c r="I14347">
        <v>14346</v>
      </c>
      <c r="J14347" s="6" t="s">
        <v>31917</v>
      </c>
      <c r="K14347" s="6" t="s">
        <v>51288</v>
      </c>
      <c r="L14347" s="6" t="s">
        <v>90</v>
      </c>
      <c r="M14347" s="6" t="s">
        <v>31918</v>
      </c>
      <c r="N14347" s="6" t="s">
        <v>62294</v>
      </c>
      <c r="O14347" s="6" t="s">
        <v>79924</v>
      </c>
    </row>
    <row r="14348" spans="9:15" x14ac:dyDescent="0.25">
      <c r="I14348">
        <v>14347</v>
      </c>
      <c r="J14348" s="6" t="s">
        <v>31919</v>
      </c>
      <c r="K14348" s="6" t="s">
        <v>50118</v>
      </c>
      <c r="L14348" s="6" t="s">
        <v>90</v>
      </c>
      <c r="M14348" s="6" t="s">
        <v>31920</v>
      </c>
      <c r="N14348" s="6" t="s">
        <v>62295</v>
      </c>
      <c r="O14348" s="6" t="s">
        <v>79925</v>
      </c>
    </row>
    <row r="14349" spans="9:15" x14ac:dyDescent="0.25">
      <c r="I14349">
        <v>14348</v>
      </c>
      <c r="J14349" s="6" t="s">
        <v>31921</v>
      </c>
      <c r="K14349" s="6" t="s">
        <v>51693</v>
      </c>
      <c r="L14349" s="6" t="s">
        <v>90</v>
      </c>
      <c r="M14349" s="6" t="s">
        <v>31922</v>
      </c>
      <c r="N14349" s="6" t="s">
        <v>62296</v>
      </c>
      <c r="O14349" s="6" t="s">
        <v>79926</v>
      </c>
    </row>
    <row r="14350" spans="9:15" x14ac:dyDescent="0.25">
      <c r="I14350">
        <v>14349</v>
      </c>
      <c r="J14350" s="6" t="s">
        <v>31923</v>
      </c>
      <c r="K14350" s="6" t="s">
        <v>49775</v>
      </c>
      <c r="L14350" s="6" t="s">
        <v>49775</v>
      </c>
      <c r="M14350" s="6" t="s">
        <v>31924</v>
      </c>
      <c r="N14350" s="6" t="s">
        <v>62297</v>
      </c>
      <c r="O14350" s="6" t="s">
        <v>79927</v>
      </c>
    </row>
    <row r="14351" spans="9:15" x14ac:dyDescent="0.25">
      <c r="I14351">
        <v>14350</v>
      </c>
      <c r="J14351" s="6" t="s">
        <v>31925</v>
      </c>
      <c r="K14351" s="6" t="s">
        <v>52493</v>
      </c>
      <c r="L14351" s="6" t="s">
        <v>90</v>
      </c>
      <c r="M14351" s="6" t="s">
        <v>31926</v>
      </c>
      <c r="N14351" s="6" t="s">
        <v>62298</v>
      </c>
      <c r="O14351" s="6" t="s">
        <v>79928</v>
      </c>
    </row>
    <row r="14352" spans="9:15" x14ac:dyDescent="0.25">
      <c r="I14352">
        <v>14351</v>
      </c>
      <c r="J14352" s="6" t="s">
        <v>31927</v>
      </c>
      <c r="K14352" s="6" t="s">
        <v>52364</v>
      </c>
      <c r="L14352" s="6" t="s">
        <v>90</v>
      </c>
      <c r="M14352" s="6" t="s">
        <v>31928</v>
      </c>
      <c r="N14352" s="6" t="s">
        <v>61161</v>
      </c>
      <c r="O14352" s="6" t="s">
        <v>79929</v>
      </c>
    </row>
    <row r="14353" spans="9:15" x14ac:dyDescent="0.25">
      <c r="I14353">
        <v>14352</v>
      </c>
      <c r="J14353" s="6" t="s">
        <v>31929</v>
      </c>
      <c r="K14353" s="6" t="s">
        <v>50209</v>
      </c>
      <c r="L14353" s="6" t="s">
        <v>50557</v>
      </c>
      <c r="M14353" s="6" t="s">
        <v>31930</v>
      </c>
      <c r="N14353" s="6" t="s">
        <v>62299</v>
      </c>
      <c r="O14353" s="6" t="s">
        <v>79930</v>
      </c>
    </row>
    <row r="14354" spans="9:15" x14ac:dyDescent="0.25">
      <c r="I14354">
        <v>14353</v>
      </c>
      <c r="J14354" s="6" t="s">
        <v>31931</v>
      </c>
      <c r="K14354" s="6" t="s">
        <v>51897</v>
      </c>
      <c r="L14354" s="6" t="s">
        <v>90</v>
      </c>
      <c r="M14354" s="6" t="s">
        <v>31932</v>
      </c>
      <c r="N14354" s="6" t="s">
        <v>62300</v>
      </c>
      <c r="O14354" s="6" t="s">
        <v>79931</v>
      </c>
    </row>
    <row r="14355" spans="9:15" x14ac:dyDescent="0.25">
      <c r="I14355">
        <v>14354</v>
      </c>
      <c r="J14355" s="6" t="s">
        <v>31933</v>
      </c>
      <c r="K14355" s="6" t="s">
        <v>49222</v>
      </c>
      <c r="L14355" s="6" t="s">
        <v>90</v>
      </c>
      <c r="M14355" s="6" t="s">
        <v>31934</v>
      </c>
      <c r="N14355" s="6" t="s">
        <v>62301</v>
      </c>
      <c r="O14355" s="6" t="s">
        <v>79932</v>
      </c>
    </row>
    <row r="14356" spans="9:15" x14ac:dyDescent="0.25">
      <c r="I14356">
        <v>14355</v>
      </c>
      <c r="J14356" s="6" t="s">
        <v>31935</v>
      </c>
      <c r="K14356" s="6" t="s">
        <v>50529</v>
      </c>
      <c r="L14356" s="6" t="s">
        <v>52554</v>
      </c>
      <c r="M14356" s="6" t="s">
        <v>31936</v>
      </c>
      <c r="N14356" s="6" t="s">
        <v>62302</v>
      </c>
      <c r="O14356" s="6" t="s">
        <v>79933</v>
      </c>
    </row>
    <row r="14357" spans="9:15" x14ac:dyDescent="0.25">
      <c r="I14357">
        <v>14356</v>
      </c>
      <c r="J14357" s="6" t="s">
        <v>31937</v>
      </c>
      <c r="K14357" s="6" t="s">
        <v>52492</v>
      </c>
      <c r="L14357" s="6" t="s">
        <v>90</v>
      </c>
      <c r="M14357" s="6" t="s">
        <v>31938</v>
      </c>
      <c r="N14357" s="6" t="s">
        <v>62303</v>
      </c>
      <c r="O14357" s="6" t="s">
        <v>79934</v>
      </c>
    </row>
    <row r="14358" spans="9:15" x14ac:dyDescent="0.25">
      <c r="I14358">
        <v>14357</v>
      </c>
      <c r="J14358" s="6" t="s">
        <v>31939</v>
      </c>
      <c r="K14358" s="6" t="s">
        <v>50217</v>
      </c>
      <c r="L14358" s="6" t="s">
        <v>90</v>
      </c>
      <c r="M14358" s="6" t="s">
        <v>31940</v>
      </c>
      <c r="N14358" s="6" t="s">
        <v>62304</v>
      </c>
      <c r="O14358" s="6" t="s">
        <v>79935</v>
      </c>
    </row>
    <row r="14359" spans="9:15" x14ac:dyDescent="0.25">
      <c r="I14359">
        <v>14358</v>
      </c>
      <c r="J14359" s="6" t="s">
        <v>31941</v>
      </c>
      <c r="K14359" s="6" t="s">
        <v>51961</v>
      </c>
      <c r="L14359" s="6" t="s">
        <v>90</v>
      </c>
      <c r="M14359" s="6" t="s">
        <v>31942</v>
      </c>
      <c r="N14359" s="6" t="s">
        <v>62305</v>
      </c>
      <c r="O14359" s="6" t="s">
        <v>79936</v>
      </c>
    </row>
    <row r="14360" spans="9:15" x14ac:dyDescent="0.25">
      <c r="I14360">
        <v>14359</v>
      </c>
      <c r="J14360" s="6" t="s">
        <v>31943</v>
      </c>
      <c r="K14360" s="6" t="s">
        <v>50385</v>
      </c>
      <c r="L14360" s="6" t="s">
        <v>50329</v>
      </c>
      <c r="M14360" s="6" t="s">
        <v>31944</v>
      </c>
      <c r="N14360" s="6" t="s">
        <v>62306</v>
      </c>
      <c r="O14360" s="6" t="s">
        <v>79937</v>
      </c>
    </row>
    <row r="14361" spans="9:15" x14ac:dyDescent="0.25">
      <c r="I14361">
        <v>14360</v>
      </c>
      <c r="J14361" s="6" t="s">
        <v>31945</v>
      </c>
      <c r="K14361" s="6" t="s">
        <v>48935</v>
      </c>
      <c r="L14361" s="6" t="s">
        <v>90</v>
      </c>
      <c r="M14361" s="6" t="s">
        <v>31946</v>
      </c>
      <c r="N14361" s="6" t="s">
        <v>62307</v>
      </c>
      <c r="O14361" s="6" t="s">
        <v>79938</v>
      </c>
    </row>
    <row r="14362" spans="9:15" x14ac:dyDescent="0.25">
      <c r="I14362">
        <v>14361</v>
      </c>
      <c r="J14362" s="6" t="s">
        <v>31947</v>
      </c>
      <c r="K14362" s="6" t="s">
        <v>48796</v>
      </c>
      <c r="L14362" s="6" t="s">
        <v>49401</v>
      </c>
      <c r="M14362" s="6" t="s">
        <v>31948</v>
      </c>
      <c r="N14362" s="6" t="s">
        <v>62308</v>
      </c>
      <c r="O14362" s="6" t="s">
        <v>79939</v>
      </c>
    </row>
    <row r="14363" spans="9:15" x14ac:dyDescent="0.25">
      <c r="I14363">
        <v>14362</v>
      </c>
      <c r="J14363" s="6" t="s">
        <v>31949</v>
      </c>
      <c r="K14363" s="6" t="s">
        <v>50845</v>
      </c>
      <c r="L14363" s="6" t="s">
        <v>90</v>
      </c>
      <c r="M14363" s="6" t="s">
        <v>31950</v>
      </c>
      <c r="N14363" s="6" t="s">
        <v>62309</v>
      </c>
      <c r="O14363" s="6" t="s">
        <v>79940</v>
      </c>
    </row>
    <row r="14364" spans="9:15" x14ac:dyDescent="0.25">
      <c r="I14364">
        <v>14363</v>
      </c>
      <c r="J14364" s="6" t="s">
        <v>31951</v>
      </c>
      <c r="K14364" s="6" t="s">
        <v>50560</v>
      </c>
      <c r="L14364" s="6" t="s">
        <v>90</v>
      </c>
      <c r="M14364" s="6" t="s">
        <v>31952</v>
      </c>
      <c r="N14364" s="6" t="s">
        <v>62310</v>
      </c>
      <c r="O14364" s="6" t="s">
        <v>79941</v>
      </c>
    </row>
    <row r="14365" spans="9:15" x14ac:dyDescent="0.25">
      <c r="I14365">
        <v>14364</v>
      </c>
      <c r="J14365" s="6" t="s">
        <v>31953</v>
      </c>
      <c r="K14365" s="6" t="s">
        <v>52462</v>
      </c>
      <c r="L14365" s="6" t="s">
        <v>90</v>
      </c>
      <c r="M14365" s="6" t="s">
        <v>31954</v>
      </c>
      <c r="N14365" s="6" t="s">
        <v>62311</v>
      </c>
      <c r="O14365" s="6" t="s">
        <v>79942</v>
      </c>
    </row>
    <row r="14366" spans="9:15" x14ac:dyDescent="0.25">
      <c r="I14366">
        <v>14365</v>
      </c>
      <c r="J14366" s="6" t="s">
        <v>31955</v>
      </c>
      <c r="K14366" s="6" t="s">
        <v>52538</v>
      </c>
      <c r="L14366" s="6" t="s">
        <v>51972</v>
      </c>
      <c r="M14366" s="6" t="s">
        <v>31956</v>
      </c>
      <c r="N14366" s="6" t="s">
        <v>62312</v>
      </c>
      <c r="O14366" s="6" t="s">
        <v>79943</v>
      </c>
    </row>
    <row r="14367" spans="9:15" x14ac:dyDescent="0.25">
      <c r="I14367">
        <v>14366</v>
      </c>
      <c r="J14367" s="6" t="s">
        <v>31957</v>
      </c>
      <c r="K14367" s="6" t="s">
        <v>52117</v>
      </c>
      <c r="L14367" s="6" t="s">
        <v>51418</v>
      </c>
      <c r="M14367" s="6" t="s">
        <v>31958</v>
      </c>
      <c r="N14367" s="6" t="s">
        <v>62313</v>
      </c>
      <c r="O14367" s="6" t="s">
        <v>79944</v>
      </c>
    </row>
    <row r="14368" spans="9:15" x14ac:dyDescent="0.25">
      <c r="I14368">
        <v>14367</v>
      </c>
      <c r="J14368" s="6" t="s">
        <v>31959</v>
      </c>
      <c r="K14368" s="6" t="s">
        <v>49800</v>
      </c>
      <c r="L14368" s="6" t="s">
        <v>49944</v>
      </c>
      <c r="M14368" s="6" t="s">
        <v>31960</v>
      </c>
      <c r="N14368" s="6" t="s">
        <v>62314</v>
      </c>
      <c r="O14368" s="6" t="s">
        <v>79945</v>
      </c>
    </row>
    <row r="14369" spans="9:15" x14ac:dyDescent="0.25">
      <c r="I14369">
        <v>14368</v>
      </c>
      <c r="J14369" s="6" t="s">
        <v>31961</v>
      </c>
      <c r="K14369" s="6" t="s">
        <v>52486</v>
      </c>
      <c r="L14369" s="6" t="s">
        <v>90</v>
      </c>
      <c r="M14369" s="6" t="s">
        <v>31962</v>
      </c>
      <c r="N14369" s="6" t="s">
        <v>62315</v>
      </c>
      <c r="O14369" s="6" t="s">
        <v>79946</v>
      </c>
    </row>
    <row r="14370" spans="9:15" x14ac:dyDescent="0.25">
      <c r="I14370">
        <v>14369</v>
      </c>
      <c r="J14370" s="6" t="s">
        <v>31963</v>
      </c>
      <c r="K14370" s="6" t="s">
        <v>51201</v>
      </c>
      <c r="L14370" s="6" t="s">
        <v>90</v>
      </c>
      <c r="M14370" s="6" t="s">
        <v>31964</v>
      </c>
      <c r="N14370" s="6" t="s">
        <v>62316</v>
      </c>
      <c r="O14370" s="6" t="s">
        <v>79947</v>
      </c>
    </row>
    <row r="14371" spans="9:15" x14ac:dyDescent="0.25">
      <c r="I14371">
        <v>14370</v>
      </c>
      <c r="J14371" s="6" t="s">
        <v>31965</v>
      </c>
      <c r="K14371" s="6" t="s">
        <v>52178</v>
      </c>
      <c r="L14371" s="6" t="s">
        <v>90</v>
      </c>
      <c r="M14371" s="6" t="s">
        <v>31966</v>
      </c>
      <c r="N14371" s="6" t="s">
        <v>57063</v>
      </c>
      <c r="O14371" s="6" t="s">
        <v>79948</v>
      </c>
    </row>
    <row r="14372" spans="9:15" x14ac:dyDescent="0.25">
      <c r="I14372">
        <v>14371</v>
      </c>
      <c r="J14372" s="6" t="s">
        <v>31967</v>
      </c>
      <c r="K14372" s="6" t="s">
        <v>50221</v>
      </c>
      <c r="L14372" s="6" t="s">
        <v>49409</v>
      </c>
      <c r="M14372" s="6" t="s">
        <v>31968</v>
      </c>
      <c r="N14372" s="6" t="s">
        <v>62317</v>
      </c>
      <c r="O14372" s="6" t="s">
        <v>79949</v>
      </c>
    </row>
    <row r="14373" spans="9:15" x14ac:dyDescent="0.25">
      <c r="I14373">
        <v>14372</v>
      </c>
      <c r="J14373" s="6" t="s">
        <v>31969</v>
      </c>
      <c r="K14373" s="6" t="s">
        <v>51928</v>
      </c>
      <c r="L14373" s="6" t="s">
        <v>90</v>
      </c>
      <c r="M14373" s="6" t="s">
        <v>31970</v>
      </c>
      <c r="N14373" s="6" t="s">
        <v>90</v>
      </c>
      <c r="O14373" s="6" t="s">
        <v>79950</v>
      </c>
    </row>
    <row r="14374" spans="9:15" x14ac:dyDescent="0.25">
      <c r="I14374">
        <v>14373</v>
      </c>
      <c r="J14374" s="6" t="s">
        <v>31971</v>
      </c>
      <c r="K14374" s="6" t="s">
        <v>50822</v>
      </c>
      <c r="L14374" s="6" t="s">
        <v>50818</v>
      </c>
      <c r="M14374" s="6" t="s">
        <v>31972</v>
      </c>
      <c r="N14374" s="6" t="s">
        <v>62318</v>
      </c>
      <c r="O14374" s="6" t="s">
        <v>79951</v>
      </c>
    </row>
    <row r="14375" spans="9:15" x14ac:dyDescent="0.25">
      <c r="I14375">
        <v>14374</v>
      </c>
      <c r="J14375" s="6" t="s">
        <v>31973</v>
      </c>
      <c r="K14375" s="6" t="s">
        <v>50442</v>
      </c>
      <c r="L14375" s="6" t="s">
        <v>51328</v>
      </c>
      <c r="M14375" s="6" t="s">
        <v>31974</v>
      </c>
      <c r="N14375" s="6" t="s">
        <v>57430</v>
      </c>
      <c r="O14375" s="6" t="s">
        <v>73976</v>
      </c>
    </row>
    <row r="14376" spans="9:15" x14ac:dyDescent="0.25">
      <c r="I14376">
        <v>14375</v>
      </c>
      <c r="J14376" s="6" t="s">
        <v>31975</v>
      </c>
      <c r="K14376" s="6" t="s">
        <v>49788</v>
      </c>
      <c r="L14376" s="6" t="s">
        <v>51418</v>
      </c>
      <c r="M14376" s="6" t="s">
        <v>31976</v>
      </c>
      <c r="N14376" s="6" t="s">
        <v>62319</v>
      </c>
      <c r="O14376" s="6" t="s">
        <v>79952</v>
      </c>
    </row>
    <row r="14377" spans="9:15" x14ac:dyDescent="0.25">
      <c r="I14377">
        <v>14376</v>
      </c>
      <c r="J14377" s="6" t="s">
        <v>31977</v>
      </c>
      <c r="K14377" s="6" t="s">
        <v>52498</v>
      </c>
      <c r="L14377" s="6" t="s">
        <v>52477</v>
      </c>
      <c r="M14377" s="6" t="s">
        <v>31978</v>
      </c>
      <c r="N14377" s="6" t="s">
        <v>53637</v>
      </c>
      <c r="O14377" s="6" t="s">
        <v>79953</v>
      </c>
    </row>
    <row r="14378" spans="9:15" x14ac:dyDescent="0.25">
      <c r="I14378">
        <v>14377</v>
      </c>
      <c r="J14378" s="6" t="s">
        <v>31979</v>
      </c>
      <c r="K14378" s="6" t="s">
        <v>49664</v>
      </c>
      <c r="L14378" s="6" t="s">
        <v>90</v>
      </c>
      <c r="M14378" s="6" t="s">
        <v>31980</v>
      </c>
      <c r="N14378" s="6" t="s">
        <v>53916</v>
      </c>
      <c r="O14378" s="6" t="s">
        <v>79954</v>
      </c>
    </row>
    <row r="14379" spans="9:15" x14ac:dyDescent="0.25">
      <c r="I14379">
        <v>14378</v>
      </c>
      <c r="J14379" s="6" t="s">
        <v>31981</v>
      </c>
      <c r="K14379" s="6" t="s">
        <v>50175</v>
      </c>
      <c r="L14379" s="6" t="s">
        <v>90</v>
      </c>
      <c r="M14379" s="6" t="s">
        <v>31982</v>
      </c>
      <c r="N14379" s="6" t="s">
        <v>62298</v>
      </c>
      <c r="O14379" s="6" t="s">
        <v>79955</v>
      </c>
    </row>
    <row r="14380" spans="9:15" x14ac:dyDescent="0.25">
      <c r="I14380">
        <v>14379</v>
      </c>
      <c r="J14380" s="6" t="s">
        <v>31983</v>
      </c>
      <c r="K14380" s="6" t="s">
        <v>49946</v>
      </c>
      <c r="L14380" s="6" t="s">
        <v>90</v>
      </c>
      <c r="M14380" s="6" t="s">
        <v>31984</v>
      </c>
      <c r="N14380" s="6" t="s">
        <v>62320</v>
      </c>
      <c r="O14380" s="6" t="s">
        <v>79956</v>
      </c>
    </row>
    <row r="14381" spans="9:15" x14ac:dyDescent="0.25">
      <c r="I14381">
        <v>14380</v>
      </c>
      <c r="J14381" s="6" t="s">
        <v>31985</v>
      </c>
      <c r="K14381" s="6" t="s">
        <v>50346</v>
      </c>
      <c r="L14381" s="6" t="s">
        <v>50380</v>
      </c>
      <c r="M14381" s="6" t="s">
        <v>31986</v>
      </c>
      <c r="N14381" s="6" t="s">
        <v>62321</v>
      </c>
      <c r="O14381" s="6" t="s">
        <v>79957</v>
      </c>
    </row>
    <row r="14382" spans="9:15" x14ac:dyDescent="0.25">
      <c r="I14382">
        <v>14381</v>
      </c>
      <c r="J14382" s="6" t="s">
        <v>31987</v>
      </c>
      <c r="K14382" s="6" t="s">
        <v>52178</v>
      </c>
      <c r="L14382" s="6" t="s">
        <v>90</v>
      </c>
      <c r="M14382" s="6" t="s">
        <v>31988</v>
      </c>
      <c r="N14382" s="6" t="s">
        <v>62322</v>
      </c>
      <c r="O14382" s="6" t="s">
        <v>79958</v>
      </c>
    </row>
    <row r="14383" spans="9:15" x14ac:dyDescent="0.25">
      <c r="I14383">
        <v>14382</v>
      </c>
      <c r="J14383" s="6" t="s">
        <v>31989</v>
      </c>
      <c r="K14383" s="6" t="s">
        <v>52021</v>
      </c>
      <c r="L14383" s="6" t="s">
        <v>90</v>
      </c>
      <c r="M14383" s="6" t="s">
        <v>31990</v>
      </c>
      <c r="N14383" s="6" t="s">
        <v>62323</v>
      </c>
      <c r="O14383" s="6" t="s">
        <v>79959</v>
      </c>
    </row>
    <row r="14384" spans="9:15" x14ac:dyDescent="0.25">
      <c r="I14384">
        <v>14383</v>
      </c>
      <c r="J14384" s="6" t="s">
        <v>31991</v>
      </c>
      <c r="K14384" s="6" t="s">
        <v>49501</v>
      </c>
      <c r="L14384" s="6" t="s">
        <v>90</v>
      </c>
      <c r="M14384" s="6" t="s">
        <v>31992</v>
      </c>
      <c r="N14384" s="6" t="s">
        <v>54465</v>
      </c>
      <c r="O14384" s="6" t="s">
        <v>68820</v>
      </c>
    </row>
    <row r="14385" spans="9:15" x14ac:dyDescent="0.25">
      <c r="I14385">
        <v>14384</v>
      </c>
      <c r="J14385" s="6" t="s">
        <v>31993</v>
      </c>
      <c r="K14385" s="6" t="s">
        <v>52456</v>
      </c>
      <c r="L14385" s="6" t="s">
        <v>52539</v>
      </c>
      <c r="M14385" s="6" t="s">
        <v>31994</v>
      </c>
      <c r="N14385" s="6" t="s">
        <v>62324</v>
      </c>
      <c r="O14385" s="6" t="s">
        <v>79960</v>
      </c>
    </row>
    <row r="14386" spans="9:15" x14ac:dyDescent="0.25">
      <c r="I14386">
        <v>14385</v>
      </c>
      <c r="J14386" s="6" t="s">
        <v>31995</v>
      </c>
      <c r="K14386" s="6" t="s">
        <v>48861</v>
      </c>
      <c r="L14386" s="6" t="s">
        <v>90</v>
      </c>
      <c r="M14386" s="6" t="s">
        <v>31996</v>
      </c>
      <c r="N14386" s="6" t="s">
        <v>57561</v>
      </c>
      <c r="O14386" s="6" t="s">
        <v>79961</v>
      </c>
    </row>
    <row r="14387" spans="9:15" x14ac:dyDescent="0.25">
      <c r="I14387">
        <v>14386</v>
      </c>
      <c r="J14387" s="6" t="s">
        <v>31997</v>
      </c>
      <c r="K14387" s="6" t="s">
        <v>52476</v>
      </c>
      <c r="L14387" s="6" t="s">
        <v>52439</v>
      </c>
      <c r="M14387" s="6" t="s">
        <v>31998</v>
      </c>
      <c r="N14387" s="6" t="s">
        <v>62325</v>
      </c>
      <c r="O14387" s="6" t="s">
        <v>79962</v>
      </c>
    </row>
    <row r="14388" spans="9:15" x14ac:dyDescent="0.25">
      <c r="I14388">
        <v>14387</v>
      </c>
      <c r="J14388" s="6" t="s">
        <v>31999</v>
      </c>
      <c r="K14388" s="6" t="s">
        <v>51280</v>
      </c>
      <c r="L14388" s="6" t="s">
        <v>90</v>
      </c>
      <c r="M14388" s="6" t="s">
        <v>32000</v>
      </c>
      <c r="N14388" s="6" t="s">
        <v>62326</v>
      </c>
      <c r="O14388" s="6" t="s">
        <v>79963</v>
      </c>
    </row>
    <row r="14389" spans="9:15" x14ac:dyDescent="0.25">
      <c r="I14389">
        <v>14388</v>
      </c>
      <c r="J14389" s="6" t="s">
        <v>32001</v>
      </c>
      <c r="K14389" s="6" t="s">
        <v>49647</v>
      </c>
      <c r="L14389" s="6" t="s">
        <v>50408</v>
      </c>
      <c r="M14389" s="6" t="s">
        <v>32002</v>
      </c>
      <c r="N14389" s="6" t="s">
        <v>62327</v>
      </c>
      <c r="O14389" s="6" t="s">
        <v>79964</v>
      </c>
    </row>
    <row r="14390" spans="9:15" x14ac:dyDescent="0.25">
      <c r="I14390">
        <v>14389</v>
      </c>
      <c r="J14390" s="6" t="s">
        <v>32003</v>
      </c>
      <c r="K14390" s="6" t="s">
        <v>50000</v>
      </c>
      <c r="L14390" s="6" t="s">
        <v>50004</v>
      </c>
      <c r="M14390" s="6" t="s">
        <v>32004</v>
      </c>
      <c r="N14390" s="6" t="s">
        <v>90</v>
      </c>
      <c r="O14390" s="6" t="s">
        <v>79965</v>
      </c>
    </row>
    <row r="14391" spans="9:15" x14ac:dyDescent="0.25">
      <c r="I14391">
        <v>14390</v>
      </c>
      <c r="J14391" s="6" t="s">
        <v>32005</v>
      </c>
      <c r="K14391" s="6" t="s">
        <v>52519</v>
      </c>
      <c r="L14391" s="6" t="s">
        <v>90</v>
      </c>
      <c r="M14391" s="6" t="s">
        <v>32006</v>
      </c>
      <c r="N14391" s="6" t="s">
        <v>62328</v>
      </c>
      <c r="O14391" s="6" t="s">
        <v>79966</v>
      </c>
    </row>
    <row r="14392" spans="9:15" x14ac:dyDescent="0.25">
      <c r="I14392">
        <v>14391</v>
      </c>
      <c r="J14392" s="6" t="s">
        <v>32007</v>
      </c>
      <c r="K14392" s="6" t="s">
        <v>51359</v>
      </c>
      <c r="L14392" s="6" t="s">
        <v>50822</v>
      </c>
      <c r="M14392" s="6" t="s">
        <v>32008</v>
      </c>
      <c r="N14392" s="6" t="s">
        <v>62329</v>
      </c>
      <c r="O14392" s="6" t="s">
        <v>79967</v>
      </c>
    </row>
    <row r="14393" spans="9:15" x14ac:dyDescent="0.25">
      <c r="I14393">
        <v>14392</v>
      </c>
      <c r="J14393" s="6" t="s">
        <v>32009</v>
      </c>
      <c r="K14393" s="6" t="s">
        <v>50535</v>
      </c>
      <c r="L14393" s="6" t="s">
        <v>90</v>
      </c>
      <c r="M14393" s="6" t="s">
        <v>32010</v>
      </c>
      <c r="N14393" s="6" t="s">
        <v>62330</v>
      </c>
      <c r="O14393" s="6" t="s">
        <v>79968</v>
      </c>
    </row>
    <row r="14394" spans="9:15" x14ac:dyDescent="0.25">
      <c r="I14394">
        <v>14393</v>
      </c>
      <c r="J14394" s="6" t="s">
        <v>32011</v>
      </c>
      <c r="K14394" s="6" t="s">
        <v>49908</v>
      </c>
      <c r="L14394" s="6" t="s">
        <v>90</v>
      </c>
      <c r="M14394" s="6" t="s">
        <v>32012</v>
      </c>
      <c r="N14394" s="6" t="s">
        <v>57234</v>
      </c>
      <c r="O14394" s="6" t="s">
        <v>79969</v>
      </c>
    </row>
    <row r="14395" spans="9:15" x14ac:dyDescent="0.25">
      <c r="I14395">
        <v>14394</v>
      </c>
      <c r="J14395" s="6" t="s">
        <v>32013</v>
      </c>
      <c r="K14395" s="6" t="s">
        <v>51342</v>
      </c>
      <c r="L14395" s="6" t="s">
        <v>52529</v>
      </c>
      <c r="M14395" s="6" t="s">
        <v>32014</v>
      </c>
      <c r="N14395" s="6" t="s">
        <v>62331</v>
      </c>
      <c r="O14395" s="6" t="s">
        <v>79970</v>
      </c>
    </row>
    <row r="14396" spans="9:15" x14ac:dyDescent="0.25">
      <c r="I14396">
        <v>14395</v>
      </c>
      <c r="J14396" s="6" t="s">
        <v>32015</v>
      </c>
      <c r="K14396" s="6" t="s">
        <v>49507</v>
      </c>
      <c r="L14396" s="6" t="s">
        <v>90</v>
      </c>
      <c r="M14396" s="6" t="s">
        <v>32016</v>
      </c>
      <c r="N14396" s="6" t="s">
        <v>62332</v>
      </c>
      <c r="O14396" s="6" t="s">
        <v>79971</v>
      </c>
    </row>
    <row r="14397" spans="9:15" x14ac:dyDescent="0.25">
      <c r="I14397">
        <v>14396</v>
      </c>
      <c r="J14397" s="6" t="s">
        <v>32017</v>
      </c>
      <c r="K14397" s="6" t="s">
        <v>52446</v>
      </c>
      <c r="L14397" s="6" t="s">
        <v>90</v>
      </c>
      <c r="M14397" s="6" t="s">
        <v>32018</v>
      </c>
      <c r="N14397" s="6" t="s">
        <v>90</v>
      </c>
      <c r="O14397" s="6" t="s">
        <v>79972</v>
      </c>
    </row>
    <row r="14398" spans="9:15" x14ac:dyDescent="0.25">
      <c r="I14398">
        <v>14397</v>
      </c>
      <c r="J14398" s="6" t="s">
        <v>32019</v>
      </c>
      <c r="K14398" s="6" t="s">
        <v>50715</v>
      </c>
      <c r="L14398" s="6" t="s">
        <v>50544</v>
      </c>
      <c r="M14398" s="6" t="s">
        <v>32020</v>
      </c>
      <c r="N14398" s="6" t="s">
        <v>62333</v>
      </c>
      <c r="O14398" s="6" t="s">
        <v>72291</v>
      </c>
    </row>
    <row r="14399" spans="9:15" x14ac:dyDescent="0.25">
      <c r="I14399">
        <v>14398</v>
      </c>
      <c r="J14399" s="6" t="s">
        <v>32021</v>
      </c>
      <c r="K14399" s="6" t="s">
        <v>49733</v>
      </c>
      <c r="L14399" s="6" t="s">
        <v>49794</v>
      </c>
      <c r="M14399" s="6" t="s">
        <v>32022</v>
      </c>
      <c r="N14399" s="6" t="s">
        <v>90</v>
      </c>
      <c r="O14399" s="6" t="s">
        <v>79973</v>
      </c>
    </row>
    <row r="14400" spans="9:15" x14ac:dyDescent="0.25">
      <c r="I14400">
        <v>14399</v>
      </c>
      <c r="J14400" s="6" t="s">
        <v>32023</v>
      </c>
      <c r="K14400" s="6" t="s">
        <v>51294</v>
      </c>
      <c r="L14400" s="6" t="s">
        <v>51016</v>
      </c>
      <c r="M14400" s="6" t="s">
        <v>32024</v>
      </c>
      <c r="N14400" s="6" t="s">
        <v>62334</v>
      </c>
      <c r="O14400" s="6" t="s">
        <v>79974</v>
      </c>
    </row>
    <row r="14401" spans="9:15" x14ac:dyDescent="0.25">
      <c r="I14401">
        <v>14400</v>
      </c>
      <c r="J14401" s="6" t="s">
        <v>32025</v>
      </c>
      <c r="K14401" s="6" t="s">
        <v>51004</v>
      </c>
      <c r="L14401" s="6" t="s">
        <v>51328</v>
      </c>
      <c r="M14401" s="6" t="s">
        <v>32026</v>
      </c>
      <c r="N14401" s="6" t="s">
        <v>62335</v>
      </c>
      <c r="O14401" s="6" t="s">
        <v>79975</v>
      </c>
    </row>
    <row r="14402" spans="9:15" x14ac:dyDescent="0.25">
      <c r="I14402">
        <v>14401</v>
      </c>
      <c r="J14402" s="6" t="s">
        <v>32027</v>
      </c>
      <c r="K14402" s="6" t="s">
        <v>51930</v>
      </c>
      <c r="L14402" s="6" t="s">
        <v>90</v>
      </c>
      <c r="M14402" s="6" t="s">
        <v>32028</v>
      </c>
      <c r="N14402" s="6" t="s">
        <v>62336</v>
      </c>
      <c r="O14402" s="6" t="s">
        <v>79976</v>
      </c>
    </row>
    <row r="14403" spans="9:15" x14ac:dyDescent="0.25">
      <c r="I14403">
        <v>14402</v>
      </c>
      <c r="J14403" s="6" t="s">
        <v>32029</v>
      </c>
      <c r="K14403" s="6" t="s">
        <v>49815</v>
      </c>
      <c r="L14403" s="6" t="s">
        <v>49607</v>
      </c>
      <c r="M14403" s="6" t="s">
        <v>32030</v>
      </c>
      <c r="N14403" s="6" t="s">
        <v>62337</v>
      </c>
      <c r="O14403" s="6" t="s">
        <v>79977</v>
      </c>
    </row>
    <row r="14404" spans="9:15" x14ac:dyDescent="0.25">
      <c r="I14404">
        <v>14403</v>
      </c>
      <c r="J14404" s="6" t="s">
        <v>32031</v>
      </c>
      <c r="K14404" s="6" t="s">
        <v>52026</v>
      </c>
      <c r="L14404" s="6" t="s">
        <v>90</v>
      </c>
      <c r="M14404" s="6" t="s">
        <v>32032</v>
      </c>
      <c r="N14404" s="6" t="s">
        <v>54519</v>
      </c>
      <c r="O14404" s="6" t="s">
        <v>79978</v>
      </c>
    </row>
    <row r="14405" spans="9:15" x14ac:dyDescent="0.25">
      <c r="I14405">
        <v>14404</v>
      </c>
      <c r="J14405" s="6" t="s">
        <v>32033</v>
      </c>
      <c r="K14405" s="6" t="s">
        <v>49254</v>
      </c>
      <c r="L14405" s="6" t="s">
        <v>90</v>
      </c>
      <c r="M14405" s="6" t="s">
        <v>32034</v>
      </c>
      <c r="N14405" s="6" t="s">
        <v>62338</v>
      </c>
      <c r="O14405" s="6" t="s">
        <v>79979</v>
      </c>
    </row>
    <row r="14406" spans="9:15" x14ac:dyDescent="0.25">
      <c r="I14406">
        <v>14405</v>
      </c>
      <c r="J14406" s="6" t="s">
        <v>32035</v>
      </c>
      <c r="K14406" s="6" t="s">
        <v>50118</v>
      </c>
      <c r="L14406" s="6" t="s">
        <v>90</v>
      </c>
      <c r="M14406" s="6" t="s">
        <v>32036</v>
      </c>
      <c r="N14406" s="6" t="s">
        <v>55111</v>
      </c>
      <c r="O14406" s="6" t="s">
        <v>79980</v>
      </c>
    </row>
    <row r="14407" spans="9:15" x14ac:dyDescent="0.25">
      <c r="I14407">
        <v>14406</v>
      </c>
      <c r="J14407" s="6" t="s">
        <v>32037</v>
      </c>
      <c r="K14407" s="6" t="s">
        <v>49190</v>
      </c>
      <c r="L14407" s="6" t="s">
        <v>90</v>
      </c>
      <c r="M14407" s="6" t="s">
        <v>32038</v>
      </c>
      <c r="N14407" s="6" t="s">
        <v>53245</v>
      </c>
      <c r="O14407" s="6" t="s">
        <v>71772</v>
      </c>
    </row>
    <row r="14408" spans="9:15" x14ac:dyDescent="0.25">
      <c r="I14408">
        <v>14407</v>
      </c>
      <c r="J14408" s="6" t="s">
        <v>32039</v>
      </c>
      <c r="K14408" s="6" t="s">
        <v>49008</v>
      </c>
      <c r="L14408" s="6" t="s">
        <v>52072</v>
      </c>
      <c r="M14408" s="6" t="s">
        <v>32040</v>
      </c>
      <c r="N14408" s="6" t="s">
        <v>62339</v>
      </c>
      <c r="O14408" s="6" t="s">
        <v>79981</v>
      </c>
    </row>
    <row r="14409" spans="9:15" x14ac:dyDescent="0.25">
      <c r="I14409">
        <v>14408</v>
      </c>
      <c r="J14409" s="6" t="s">
        <v>32041</v>
      </c>
      <c r="K14409" s="6" t="s">
        <v>52429</v>
      </c>
      <c r="L14409" s="6" t="s">
        <v>90</v>
      </c>
      <c r="M14409" s="6" t="s">
        <v>32042</v>
      </c>
      <c r="N14409" s="6" t="s">
        <v>62340</v>
      </c>
      <c r="O14409" s="6" t="s">
        <v>79982</v>
      </c>
    </row>
    <row r="14410" spans="9:15" x14ac:dyDescent="0.25">
      <c r="I14410">
        <v>14409</v>
      </c>
      <c r="J14410" s="6" t="s">
        <v>32043</v>
      </c>
      <c r="K14410" s="6" t="s">
        <v>52506</v>
      </c>
      <c r="L14410" s="6" t="s">
        <v>52507</v>
      </c>
      <c r="M14410" s="6" t="s">
        <v>32044</v>
      </c>
      <c r="N14410" s="6" t="s">
        <v>62341</v>
      </c>
      <c r="O14410" s="6" t="s">
        <v>79983</v>
      </c>
    </row>
    <row r="14411" spans="9:15" x14ac:dyDescent="0.25">
      <c r="I14411">
        <v>14410</v>
      </c>
      <c r="J14411" s="6" t="s">
        <v>32045</v>
      </c>
      <c r="K14411" s="6" t="s">
        <v>50248</v>
      </c>
      <c r="L14411" s="6" t="s">
        <v>90</v>
      </c>
      <c r="M14411" s="6" t="s">
        <v>32046</v>
      </c>
      <c r="N14411" s="6" t="s">
        <v>62342</v>
      </c>
      <c r="O14411" s="6" t="s">
        <v>79984</v>
      </c>
    </row>
    <row r="14412" spans="9:15" x14ac:dyDescent="0.25">
      <c r="I14412">
        <v>14411</v>
      </c>
      <c r="J14412" s="6" t="s">
        <v>32047</v>
      </c>
      <c r="K14412" s="6" t="s">
        <v>52145</v>
      </c>
      <c r="L14412" s="6" t="s">
        <v>90</v>
      </c>
      <c r="M14412" s="6" t="s">
        <v>32048</v>
      </c>
      <c r="N14412" s="6" t="s">
        <v>90</v>
      </c>
      <c r="O14412" s="6" t="s">
        <v>79985</v>
      </c>
    </row>
    <row r="14413" spans="9:15" x14ac:dyDescent="0.25">
      <c r="I14413">
        <v>14412</v>
      </c>
      <c r="J14413" s="6" t="s">
        <v>32049</v>
      </c>
      <c r="K14413" s="6" t="s">
        <v>50969</v>
      </c>
      <c r="L14413" s="6" t="s">
        <v>50307</v>
      </c>
      <c r="M14413" s="6" t="s">
        <v>32050</v>
      </c>
      <c r="N14413" s="6" t="s">
        <v>62343</v>
      </c>
      <c r="O14413" s="6" t="s">
        <v>79986</v>
      </c>
    </row>
    <row r="14414" spans="9:15" x14ac:dyDescent="0.25">
      <c r="I14414">
        <v>14413</v>
      </c>
      <c r="J14414" s="6" t="s">
        <v>32051</v>
      </c>
      <c r="K14414" s="6" t="s">
        <v>51985</v>
      </c>
      <c r="L14414" s="6" t="s">
        <v>90</v>
      </c>
      <c r="M14414" s="6" t="s">
        <v>32052</v>
      </c>
      <c r="N14414" s="6" t="s">
        <v>62344</v>
      </c>
      <c r="O14414" s="6" t="s">
        <v>79987</v>
      </c>
    </row>
    <row r="14415" spans="9:15" x14ac:dyDescent="0.25">
      <c r="I14415">
        <v>14414</v>
      </c>
      <c r="J14415" s="6" t="s">
        <v>32053</v>
      </c>
      <c r="K14415" s="6" t="s">
        <v>51717</v>
      </c>
      <c r="L14415" s="6" t="s">
        <v>90</v>
      </c>
      <c r="M14415" s="6" t="s">
        <v>32054</v>
      </c>
      <c r="N14415" s="6" t="s">
        <v>55031</v>
      </c>
      <c r="O14415" s="6" t="s">
        <v>71900</v>
      </c>
    </row>
    <row r="14416" spans="9:15" x14ac:dyDescent="0.25">
      <c r="I14416">
        <v>14415</v>
      </c>
      <c r="J14416" s="6" t="s">
        <v>32055</v>
      </c>
      <c r="K14416" s="6" t="s">
        <v>49060</v>
      </c>
      <c r="L14416" s="6" t="s">
        <v>48995</v>
      </c>
      <c r="M14416" s="6" t="s">
        <v>32056</v>
      </c>
      <c r="N14416" s="6" t="s">
        <v>62345</v>
      </c>
      <c r="O14416" s="6" t="s">
        <v>79988</v>
      </c>
    </row>
    <row r="14417" spans="9:15" x14ac:dyDescent="0.25">
      <c r="I14417">
        <v>14416</v>
      </c>
      <c r="J14417" s="6" t="s">
        <v>32057</v>
      </c>
      <c r="K14417" s="6" t="s">
        <v>50408</v>
      </c>
      <c r="L14417" s="6" t="s">
        <v>50366</v>
      </c>
      <c r="M14417" s="6" t="s">
        <v>32058</v>
      </c>
      <c r="N14417" s="6" t="s">
        <v>62346</v>
      </c>
      <c r="O14417" s="6" t="s">
        <v>79989</v>
      </c>
    </row>
    <row r="14418" spans="9:15" x14ac:dyDescent="0.25">
      <c r="I14418">
        <v>14417</v>
      </c>
      <c r="J14418" s="6" t="s">
        <v>32059</v>
      </c>
      <c r="K14418" s="6" t="s">
        <v>51481</v>
      </c>
      <c r="L14418" s="6" t="s">
        <v>51569</v>
      </c>
      <c r="M14418" s="6" t="s">
        <v>32060</v>
      </c>
      <c r="N14418" s="6" t="s">
        <v>62347</v>
      </c>
      <c r="O14418" s="6" t="s">
        <v>79990</v>
      </c>
    </row>
    <row r="14419" spans="9:15" x14ac:dyDescent="0.25">
      <c r="I14419">
        <v>14418</v>
      </c>
      <c r="J14419" s="6" t="s">
        <v>32061</v>
      </c>
      <c r="K14419" s="6" t="s">
        <v>50623</v>
      </c>
      <c r="L14419" s="6" t="s">
        <v>50483</v>
      </c>
      <c r="M14419" s="6" t="s">
        <v>32062</v>
      </c>
      <c r="N14419" s="6" t="s">
        <v>62348</v>
      </c>
      <c r="O14419" s="6" t="s">
        <v>67603</v>
      </c>
    </row>
    <row r="14420" spans="9:15" x14ac:dyDescent="0.25">
      <c r="I14420">
        <v>14419</v>
      </c>
      <c r="J14420" s="6" t="s">
        <v>32063</v>
      </c>
      <c r="K14420" s="6" t="s">
        <v>52311</v>
      </c>
      <c r="L14420" s="6" t="s">
        <v>90</v>
      </c>
      <c r="M14420" s="6" t="s">
        <v>32064</v>
      </c>
      <c r="N14420" s="6" t="s">
        <v>62349</v>
      </c>
      <c r="O14420" s="6" t="s">
        <v>79991</v>
      </c>
    </row>
    <row r="14421" spans="9:15" x14ac:dyDescent="0.25">
      <c r="I14421">
        <v>14420</v>
      </c>
      <c r="J14421" s="6" t="s">
        <v>32065</v>
      </c>
      <c r="K14421" s="6" t="s">
        <v>51266</v>
      </c>
      <c r="L14421" s="6" t="s">
        <v>90</v>
      </c>
      <c r="M14421" s="6" t="s">
        <v>32066</v>
      </c>
      <c r="N14421" s="6" t="s">
        <v>62350</v>
      </c>
      <c r="O14421" s="6" t="s">
        <v>79992</v>
      </c>
    </row>
    <row r="14422" spans="9:15" x14ac:dyDescent="0.25">
      <c r="I14422">
        <v>14421</v>
      </c>
      <c r="J14422" s="6" t="s">
        <v>32067</v>
      </c>
      <c r="K14422" s="6" t="s">
        <v>51819</v>
      </c>
      <c r="L14422" s="6" t="s">
        <v>90</v>
      </c>
      <c r="M14422" s="6" t="s">
        <v>32068</v>
      </c>
      <c r="N14422" s="6" t="s">
        <v>59110</v>
      </c>
      <c r="O14422" s="6" t="s">
        <v>75709</v>
      </c>
    </row>
    <row r="14423" spans="9:15" x14ac:dyDescent="0.25">
      <c r="I14423">
        <v>14422</v>
      </c>
      <c r="J14423" s="6" t="s">
        <v>32069</v>
      </c>
      <c r="K14423" s="6" t="s">
        <v>52076</v>
      </c>
      <c r="L14423" s="6" t="s">
        <v>51315</v>
      </c>
      <c r="M14423" s="6" t="s">
        <v>32070</v>
      </c>
      <c r="N14423" s="6" t="s">
        <v>62351</v>
      </c>
      <c r="O14423" s="6" t="s">
        <v>79993</v>
      </c>
    </row>
    <row r="14424" spans="9:15" x14ac:dyDescent="0.25">
      <c r="I14424">
        <v>14423</v>
      </c>
      <c r="J14424" s="6" t="s">
        <v>32071</v>
      </c>
      <c r="K14424" s="6" t="s">
        <v>49548</v>
      </c>
      <c r="L14424" s="6" t="s">
        <v>49544</v>
      </c>
      <c r="M14424" s="6" t="s">
        <v>32072</v>
      </c>
      <c r="N14424" s="6" t="s">
        <v>62352</v>
      </c>
      <c r="O14424" s="6" t="s">
        <v>79994</v>
      </c>
    </row>
    <row r="14425" spans="9:15" x14ac:dyDescent="0.25">
      <c r="I14425">
        <v>14424</v>
      </c>
      <c r="J14425" s="6" t="s">
        <v>32073</v>
      </c>
      <c r="K14425" s="6" t="s">
        <v>52355</v>
      </c>
      <c r="L14425" s="6" t="s">
        <v>90</v>
      </c>
      <c r="M14425" s="6" t="s">
        <v>32074</v>
      </c>
      <c r="N14425" s="6" t="s">
        <v>90</v>
      </c>
      <c r="O14425" s="6" t="s">
        <v>79995</v>
      </c>
    </row>
    <row r="14426" spans="9:15" x14ac:dyDescent="0.25">
      <c r="I14426">
        <v>14425</v>
      </c>
      <c r="J14426" s="6" t="s">
        <v>32075</v>
      </c>
      <c r="K14426" s="6" t="s">
        <v>48853</v>
      </c>
      <c r="L14426" s="6" t="s">
        <v>90</v>
      </c>
      <c r="M14426" s="6" t="s">
        <v>32076</v>
      </c>
      <c r="N14426" s="6" t="s">
        <v>90</v>
      </c>
      <c r="O14426" s="6" t="s">
        <v>79996</v>
      </c>
    </row>
    <row r="14427" spans="9:15" x14ac:dyDescent="0.25">
      <c r="I14427">
        <v>14426</v>
      </c>
      <c r="J14427" s="6" t="s">
        <v>32077</v>
      </c>
      <c r="K14427" s="6" t="s">
        <v>51084</v>
      </c>
      <c r="L14427" s="6" t="s">
        <v>51066</v>
      </c>
      <c r="M14427" s="6" t="s">
        <v>32078</v>
      </c>
      <c r="N14427" s="6" t="s">
        <v>62353</v>
      </c>
      <c r="O14427" s="6" t="s">
        <v>79997</v>
      </c>
    </row>
    <row r="14428" spans="9:15" x14ac:dyDescent="0.25">
      <c r="I14428">
        <v>14427</v>
      </c>
      <c r="J14428" s="6" t="s">
        <v>32079</v>
      </c>
      <c r="K14428" s="6" t="s">
        <v>50912</v>
      </c>
      <c r="L14428" s="6" t="s">
        <v>52084</v>
      </c>
      <c r="M14428" s="6" t="s">
        <v>32080</v>
      </c>
      <c r="N14428" s="6" t="s">
        <v>62354</v>
      </c>
      <c r="O14428" s="6" t="s">
        <v>79998</v>
      </c>
    </row>
    <row r="14429" spans="9:15" x14ac:dyDescent="0.25">
      <c r="I14429">
        <v>14428</v>
      </c>
      <c r="J14429" s="6" t="s">
        <v>32081</v>
      </c>
      <c r="K14429" s="6" t="s">
        <v>50549</v>
      </c>
      <c r="L14429" s="6" t="s">
        <v>52493</v>
      </c>
      <c r="M14429" s="6" t="s">
        <v>32082</v>
      </c>
      <c r="N14429" s="6" t="s">
        <v>55702</v>
      </c>
      <c r="O14429" s="6" t="s">
        <v>79999</v>
      </c>
    </row>
    <row r="14430" spans="9:15" x14ac:dyDescent="0.25">
      <c r="I14430">
        <v>14429</v>
      </c>
      <c r="J14430" s="6" t="s">
        <v>32083</v>
      </c>
      <c r="K14430" s="6" t="s">
        <v>49696</v>
      </c>
      <c r="L14430" s="6" t="s">
        <v>90</v>
      </c>
      <c r="M14430" s="6" t="s">
        <v>32084</v>
      </c>
      <c r="N14430" s="6" t="s">
        <v>62355</v>
      </c>
      <c r="O14430" s="6" t="s">
        <v>80000</v>
      </c>
    </row>
    <row r="14431" spans="9:15" x14ac:dyDescent="0.25">
      <c r="I14431">
        <v>14430</v>
      </c>
      <c r="J14431" s="6" t="s">
        <v>32085</v>
      </c>
      <c r="K14431" s="6" t="s">
        <v>52454</v>
      </c>
      <c r="L14431" s="6" t="s">
        <v>52454</v>
      </c>
      <c r="M14431" s="6" t="s">
        <v>32086</v>
      </c>
      <c r="N14431" s="6" t="s">
        <v>62356</v>
      </c>
      <c r="O14431" s="6" t="s">
        <v>80001</v>
      </c>
    </row>
    <row r="14432" spans="9:15" x14ac:dyDescent="0.25">
      <c r="I14432">
        <v>14431</v>
      </c>
      <c r="J14432" s="6" t="s">
        <v>32087</v>
      </c>
      <c r="K14432" s="6" t="s">
        <v>51947</v>
      </c>
      <c r="L14432" s="6" t="s">
        <v>90</v>
      </c>
      <c r="M14432" s="6" t="s">
        <v>32088</v>
      </c>
      <c r="N14432" s="6" t="s">
        <v>62357</v>
      </c>
      <c r="O14432" s="6" t="s">
        <v>80002</v>
      </c>
    </row>
    <row r="14433" spans="9:15" x14ac:dyDescent="0.25">
      <c r="I14433">
        <v>14432</v>
      </c>
      <c r="J14433" s="6" t="s">
        <v>32089</v>
      </c>
      <c r="K14433" s="6" t="s">
        <v>51391</v>
      </c>
      <c r="L14433" s="6" t="s">
        <v>90</v>
      </c>
      <c r="M14433" s="6" t="s">
        <v>32090</v>
      </c>
      <c r="N14433" s="6" t="s">
        <v>62358</v>
      </c>
      <c r="O14433" s="6" t="s">
        <v>80003</v>
      </c>
    </row>
    <row r="14434" spans="9:15" x14ac:dyDescent="0.25">
      <c r="I14434">
        <v>14433</v>
      </c>
      <c r="J14434" s="6" t="s">
        <v>32091</v>
      </c>
      <c r="K14434" s="6" t="s">
        <v>51930</v>
      </c>
      <c r="L14434" s="6" t="s">
        <v>90</v>
      </c>
      <c r="M14434" s="6" t="s">
        <v>32092</v>
      </c>
      <c r="N14434" s="6" t="s">
        <v>62359</v>
      </c>
      <c r="O14434" s="6" t="s">
        <v>80004</v>
      </c>
    </row>
    <row r="14435" spans="9:15" x14ac:dyDescent="0.25">
      <c r="I14435">
        <v>14434</v>
      </c>
      <c r="J14435" s="6" t="s">
        <v>32093</v>
      </c>
      <c r="K14435" s="6" t="s">
        <v>50477</v>
      </c>
      <c r="L14435" s="6" t="s">
        <v>90</v>
      </c>
      <c r="M14435" s="6" t="s">
        <v>32094</v>
      </c>
      <c r="N14435" s="6" t="s">
        <v>58535</v>
      </c>
      <c r="O14435" s="6" t="s">
        <v>75044</v>
      </c>
    </row>
    <row r="14436" spans="9:15" x14ac:dyDescent="0.25">
      <c r="I14436">
        <v>14435</v>
      </c>
      <c r="J14436" s="6" t="s">
        <v>32095</v>
      </c>
      <c r="K14436" s="6" t="s">
        <v>49211</v>
      </c>
      <c r="L14436" s="6" t="s">
        <v>49179</v>
      </c>
      <c r="M14436" s="6" t="s">
        <v>32096</v>
      </c>
      <c r="N14436" s="6" t="s">
        <v>62360</v>
      </c>
      <c r="O14436" s="6" t="s">
        <v>80005</v>
      </c>
    </row>
    <row r="14437" spans="9:15" x14ac:dyDescent="0.25">
      <c r="I14437">
        <v>14436</v>
      </c>
      <c r="J14437" s="6" t="s">
        <v>32097</v>
      </c>
      <c r="K14437" s="6" t="s">
        <v>51220</v>
      </c>
      <c r="L14437" s="6" t="s">
        <v>51897</v>
      </c>
      <c r="M14437" s="6" t="s">
        <v>32098</v>
      </c>
      <c r="N14437" s="6" t="s">
        <v>62361</v>
      </c>
      <c r="O14437" s="6" t="s">
        <v>80006</v>
      </c>
    </row>
    <row r="14438" spans="9:15" x14ac:dyDescent="0.25">
      <c r="I14438">
        <v>14437</v>
      </c>
      <c r="J14438" s="6" t="s">
        <v>32099</v>
      </c>
      <c r="K14438" s="6" t="s">
        <v>48875</v>
      </c>
      <c r="L14438" s="6" t="s">
        <v>48875</v>
      </c>
      <c r="M14438" s="6" t="s">
        <v>32100</v>
      </c>
      <c r="N14438" s="6" t="s">
        <v>62362</v>
      </c>
      <c r="O14438" s="6" t="s">
        <v>80007</v>
      </c>
    </row>
    <row r="14439" spans="9:15" x14ac:dyDescent="0.25">
      <c r="I14439">
        <v>14438</v>
      </c>
      <c r="J14439" s="6" t="s">
        <v>32101</v>
      </c>
      <c r="K14439" s="6" t="s">
        <v>49629</v>
      </c>
      <c r="L14439" s="6" t="s">
        <v>49798</v>
      </c>
      <c r="M14439" s="6" t="s">
        <v>32102</v>
      </c>
      <c r="N14439" s="6" t="s">
        <v>53307</v>
      </c>
      <c r="O14439" s="6" t="s">
        <v>76404</v>
      </c>
    </row>
    <row r="14440" spans="9:15" x14ac:dyDescent="0.25">
      <c r="I14440">
        <v>14439</v>
      </c>
      <c r="J14440" s="6" t="s">
        <v>32103</v>
      </c>
      <c r="K14440" s="6" t="s">
        <v>50862</v>
      </c>
      <c r="L14440" s="6" t="s">
        <v>90</v>
      </c>
      <c r="M14440" s="6" t="s">
        <v>32104</v>
      </c>
      <c r="N14440" s="6" t="s">
        <v>59307</v>
      </c>
      <c r="O14440" s="6" t="s">
        <v>80008</v>
      </c>
    </row>
    <row r="14441" spans="9:15" x14ac:dyDescent="0.25">
      <c r="I14441">
        <v>14440</v>
      </c>
      <c r="J14441" s="6" t="s">
        <v>32105</v>
      </c>
      <c r="K14441" s="6" t="s">
        <v>52076</v>
      </c>
      <c r="L14441" s="6" t="s">
        <v>51288</v>
      </c>
      <c r="M14441" s="6" t="s">
        <v>32106</v>
      </c>
      <c r="N14441" s="6" t="s">
        <v>90</v>
      </c>
      <c r="O14441" s="6" t="s">
        <v>80009</v>
      </c>
    </row>
    <row r="14442" spans="9:15" x14ac:dyDescent="0.25">
      <c r="I14442">
        <v>14441</v>
      </c>
      <c r="J14442" s="6" t="s">
        <v>32107</v>
      </c>
      <c r="K14442" s="6" t="s">
        <v>51584</v>
      </c>
      <c r="L14442" s="6" t="s">
        <v>51489</v>
      </c>
      <c r="M14442" s="6" t="s">
        <v>32108</v>
      </c>
      <c r="N14442" s="6" t="s">
        <v>62363</v>
      </c>
      <c r="O14442" s="6" t="s">
        <v>80010</v>
      </c>
    </row>
    <row r="14443" spans="9:15" x14ac:dyDescent="0.25">
      <c r="I14443">
        <v>14442</v>
      </c>
      <c r="J14443" s="6" t="s">
        <v>32109</v>
      </c>
      <c r="K14443" s="6" t="s">
        <v>52279</v>
      </c>
      <c r="L14443" s="6" t="s">
        <v>90</v>
      </c>
      <c r="M14443" s="6" t="s">
        <v>32110</v>
      </c>
      <c r="N14443" s="6" t="s">
        <v>62364</v>
      </c>
      <c r="O14443" s="6" t="s">
        <v>80011</v>
      </c>
    </row>
    <row r="14444" spans="9:15" x14ac:dyDescent="0.25">
      <c r="I14444">
        <v>14443</v>
      </c>
      <c r="J14444" s="6" t="s">
        <v>32111</v>
      </c>
      <c r="K14444" s="6" t="s">
        <v>52246</v>
      </c>
      <c r="L14444" s="6" t="s">
        <v>51373</v>
      </c>
      <c r="M14444" s="6" t="s">
        <v>32112</v>
      </c>
      <c r="N14444" s="6" t="s">
        <v>62365</v>
      </c>
      <c r="O14444" s="6" t="s">
        <v>80012</v>
      </c>
    </row>
    <row r="14445" spans="9:15" x14ac:dyDescent="0.25">
      <c r="I14445">
        <v>14444</v>
      </c>
      <c r="J14445" s="6" t="s">
        <v>32113</v>
      </c>
      <c r="K14445" s="6" t="s">
        <v>51188</v>
      </c>
      <c r="L14445" s="6" t="s">
        <v>51280</v>
      </c>
      <c r="M14445" s="6" t="s">
        <v>32114</v>
      </c>
      <c r="N14445" s="6" t="s">
        <v>62366</v>
      </c>
      <c r="O14445" s="6" t="s">
        <v>80013</v>
      </c>
    </row>
    <row r="14446" spans="9:15" x14ac:dyDescent="0.25">
      <c r="I14446">
        <v>14445</v>
      </c>
      <c r="J14446" s="6" t="s">
        <v>32115</v>
      </c>
      <c r="K14446" s="6" t="s">
        <v>52257</v>
      </c>
      <c r="L14446" s="6" t="s">
        <v>52500</v>
      </c>
      <c r="M14446" s="6" t="s">
        <v>32116</v>
      </c>
      <c r="N14446" s="6" t="s">
        <v>90</v>
      </c>
      <c r="O14446" s="6" t="s">
        <v>80014</v>
      </c>
    </row>
    <row r="14447" spans="9:15" x14ac:dyDescent="0.25">
      <c r="I14447">
        <v>14446</v>
      </c>
      <c r="J14447" s="6" t="s">
        <v>32117</v>
      </c>
      <c r="K14447" s="6" t="s">
        <v>52432</v>
      </c>
      <c r="L14447" s="6" t="s">
        <v>51438</v>
      </c>
      <c r="M14447" s="6" t="s">
        <v>32118</v>
      </c>
      <c r="N14447" s="6" t="s">
        <v>62367</v>
      </c>
      <c r="O14447" s="6" t="s">
        <v>80015</v>
      </c>
    </row>
    <row r="14448" spans="9:15" x14ac:dyDescent="0.25">
      <c r="I14448">
        <v>14447</v>
      </c>
      <c r="J14448" s="6" t="s">
        <v>32119</v>
      </c>
      <c r="K14448" s="6" t="s">
        <v>51400</v>
      </c>
      <c r="L14448" s="6" t="s">
        <v>51404</v>
      </c>
      <c r="M14448" s="6" t="s">
        <v>32120</v>
      </c>
      <c r="N14448" s="6" t="s">
        <v>61322</v>
      </c>
      <c r="O14448" s="6" t="s">
        <v>79025</v>
      </c>
    </row>
    <row r="14449" spans="9:15" x14ac:dyDescent="0.25">
      <c r="I14449">
        <v>14448</v>
      </c>
      <c r="J14449" s="6" t="s">
        <v>32121</v>
      </c>
      <c r="K14449" s="6" t="s">
        <v>52364</v>
      </c>
      <c r="L14449" s="6" t="s">
        <v>52341</v>
      </c>
      <c r="M14449" s="6" t="s">
        <v>32122</v>
      </c>
      <c r="N14449" s="6" t="s">
        <v>62368</v>
      </c>
      <c r="O14449" s="6" t="s">
        <v>80016</v>
      </c>
    </row>
    <row r="14450" spans="9:15" x14ac:dyDescent="0.25">
      <c r="I14450">
        <v>14449</v>
      </c>
      <c r="J14450" s="6" t="s">
        <v>32123</v>
      </c>
      <c r="K14450" s="6" t="s">
        <v>52037</v>
      </c>
      <c r="L14450" s="6" t="s">
        <v>51410</v>
      </c>
      <c r="M14450" s="6" t="s">
        <v>32124</v>
      </c>
      <c r="N14450" s="6" t="s">
        <v>62369</v>
      </c>
      <c r="O14450" s="6" t="s">
        <v>80017</v>
      </c>
    </row>
    <row r="14451" spans="9:15" x14ac:dyDescent="0.25">
      <c r="I14451">
        <v>14450</v>
      </c>
      <c r="J14451" s="6" t="s">
        <v>32125</v>
      </c>
      <c r="K14451" s="6" t="s">
        <v>49531</v>
      </c>
      <c r="L14451" s="6" t="s">
        <v>49527</v>
      </c>
      <c r="M14451" s="6" t="s">
        <v>32126</v>
      </c>
      <c r="N14451" s="6" t="s">
        <v>62370</v>
      </c>
      <c r="O14451" s="6" t="s">
        <v>80018</v>
      </c>
    </row>
    <row r="14452" spans="9:15" x14ac:dyDescent="0.25">
      <c r="I14452">
        <v>14451</v>
      </c>
      <c r="J14452" s="6" t="s">
        <v>32127</v>
      </c>
      <c r="K14452" s="6" t="s">
        <v>49092</v>
      </c>
      <c r="L14452" s="6" t="s">
        <v>90</v>
      </c>
      <c r="M14452" s="6" t="s">
        <v>32128</v>
      </c>
      <c r="N14452" s="6" t="s">
        <v>62371</v>
      </c>
      <c r="O14452" s="6" t="s">
        <v>80019</v>
      </c>
    </row>
    <row r="14453" spans="9:15" x14ac:dyDescent="0.25">
      <c r="I14453">
        <v>14452</v>
      </c>
      <c r="J14453" s="6" t="s">
        <v>32129</v>
      </c>
      <c r="K14453" s="6" t="s">
        <v>49666</v>
      </c>
      <c r="L14453" s="6" t="s">
        <v>90</v>
      </c>
      <c r="M14453" s="6" t="s">
        <v>32130</v>
      </c>
      <c r="N14453" s="6" t="s">
        <v>54883</v>
      </c>
      <c r="O14453" s="6" t="s">
        <v>80020</v>
      </c>
    </row>
    <row r="14454" spans="9:15" x14ac:dyDescent="0.25">
      <c r="I14454">
        <v>14453</v>
      </c>
      <c r="J14454" s="6" t="s">
        <v>32131</v>
      </c>
      <c r="K14454" s="6" t="s">
        <v>51897</v>
      </c>
      <c r="L14454" s="6" t="s">
        <v>51503</v>
      </c>
      <c r="M14454" s="6" t="s">
        <v>32132</v>
      </c>
      <c r="N14454" s="6" t="s">
        <v>62372</v>
      </c>
      <c r="O14454" s="6" t="s">
        <v>80021</v>
      </c>
    </row>
    <row r="14455" spans="9:15" x14ac:dyDescent="0.25">
      <c r="I14455">
        <v>14454</v>
      </c>
      <c r="J14455" s="6" t="s">
        <v>32133</v>
      </c>
      <c r="K14455" s="6" t="s">
        <v>50845</v>
      </c>
      <c r="L14455" s="6" t="s">
        <v>90</v>
      </c>
      <c r="M14455" s="6" t="s">
        <v>32134</v>
      </c>
      <c r="N14455" s="6" t="s">
        <v>62373</v>
      </c>
      <c r="O14455" s="6" t="s">
        <v>80022</v>
      </c>
    </row>
    <row r="14456" spans="9:15" x14ac:dyDescent="0.25">
      <c r="I14456">
        <v>14455</v>
      </c>
      <c r="J14456" s="6" t="s">
        <v>32135</v>
      </c>
      <c r="K14456" s="6" t="s">
        <v>50728</v>
      </c>
      <c r="L14456" s="6" t="s">
        <v>90</v>
      </c>
      <c r="M14456" s="6" t="s">
        <v>32136</v>
      </c>
      <c r="N14456" s="6" t="s">
        <v>62374</v>
      </c>
      <c r="O14456" s="6" t="s">
        <v>80023</v>
      </c>
    </row>
    <row r="14457" spans="9:15" x14ac:dyDescent="0.25">
      <c r="I14457">
        <v>14456</v>
      </c>
      <c r="J14457" s="6" t="s">
        <v>32137</v>
      </c>
      <c r="K14457" s="6" t="s">
        <v>51775</v>
      </c>
      <c r="L14457" s="6" t="s">
        <v>90</v>
      </c>
      <c r="M14457" s="6" t="s">
        <v>32138</v>
      </c>
      <c r="N14457" s="6" t="s">
        <v>62375</v>
      </c>
      <c r="O14457" s="6" t="s">
        <v>80024</v>
      </c>
    </row>
    <row r="14458" spans="9:15" x14ac:dyDescent="0.25">
      <c r="I14458">
        <v>14457</v>
      </c>
      <c r="J14458" s="6" t="s">
        <v>32139</v>
      </c>
      <c r="K14458" s="6" t="s">
        <v>51387</v>
      </c>
      <c r="L14458" s="6" t="s">
        <v>90</v>
      </c>
      <c r="M14458" s="6" t="s">
        <v>32140</v>
      </c>
      <c r="N14458" s="6" t="s">
        <v>62376</v>
      </c>
      <c r="O14458" s="6" t="s">
        <v>80025</v>
      </c>
    </row>
    <row r="14459" spans="9:15" x14ac:dyDescent="0.25">
      <c r="I14459">
        <v>14458</v>
      </c>
      <c r="J14459" s="6" t="s">
        <v>32141</v>
      </c>
      <c r="K14459" s="6" t="s">
        <v>49537</v>
      </c>
      <c r="L14459" s="6" t="s">
        <v>48678</v>
      </c>
      <c r="M14459" s="6" t="s">
        <v>32142</v>
      </c>
      <c r="N14459" s="6" t="s">
        <v>62377</v>
      </c>
      <c r="O14459" s="6" t="s">
        <v>75140</v>
      </c>
    </row>
    <row r="14460" spans="9:15" x14ac:dyDescent="0.25">
      <c r="I14460">
        <v>14459</v>
      </c>
      <c r="J14460" s="6" t="s">
        <v>32143</v>
      </c>
      <c r="K14460" s="6" t="s">
        <v>49637</v>
      </c>
      <c r="L14460" s="6" t="s">
        <v>90</v>
      </c>
      <c r="M14460" s="6" t="s">
        <v>32144</v>
      </c>
      <c r="N14460" s="6" t="s">
        <v>55510</v>
      </c>
      <c r="O14460" s="6" t="s">
        <v>70357</v>
      </c>
    </row>
    <row r="14461" spans="9:15" x14ac:dyDescent="0.25">
      <c r="I14461">
        <v>14460</v>
      </c>
      <c r="J14461" s="6" t="s">
        <v>32145</v>
      </c>
      <c r="K14461" s="6" t="s">
        <v>52427</v>
      </c>
      <c r="L14461" s="6" t="s">
        <v>90</v>
      </c>
      <c r="M14461" s="6" t="s">
        <v>32146</v>
      </c>
      <c r="N14461" s="6" t="s">
        <v>62378</v>
      </c>
      <c r="O14461" s="6" t="s">
        <v>80026</v>
      </c>
    </row>
    <row r="14462" spans="9:15" x14ac:dyDescent="0.25">
      <c r="I14462">
        <v>14461</v>
      </c>
      <c r="J14462" s="6" t="s">
        <v>32147</v>
      </c>
      <c r="K14462" s="6" t="s">
        <v>51479</v>
      </c>
      <c r="L14462" s="6" t="s">
        <v>50973</v>
      </c>
      <c r="M14462" s="6" t="s">
        <v>32148</v>
      </c>
      <c r="N14462" s="6" t="s">
        <v>62379</v>
      </c>
      <c r="O14462" s="6" t="s">
        <v>80027</v>
      </c>
    </row>
    <row r="14463" spans="9:15" x14ac:dyDescent="0.25">
      <c r="I14463">
        <v>14462</v>
      </c>
      <c r="J14463" s="6" t="s">
        <v>32149</v>
      </c>
      <c r="K14463" s="6" t="s">
        <v>49501</v>
      </c>
      <c r="L14463" s="6" t="s">
        <v>49515</v>
      </c>
      <c r="M14463" s="6" t="s">
        <v>32150</v>
      </c>
      <c r="N14463" s="6" t="s">
        <v>55414</v>
      </c>
      <c r="O14463" s="6" t="s">
        <v>69957</v>
      </c>
    </row>
    <row r="14464" spans="9:15" x14ac:dyDescent="0.25">
      <c r="I14464">
        <v>14463</v>
      </c>
      <c r="J14464" s="6" t="s">
        <v>32151</v>
      </c>
      <c r="K14464" s="6" t="s">
        <v>51513</v>
      </c>
      <c r="L14464" s="6" t="s">
        <v>90</v>
      </c>
      <c r="M14464" s="6" t="s">
        <v>32152</v>
      </c>
      <c r="N14464" s="6" t="s">
        <v>62380</v>
      </c>
      <c r="O14464" s="6" t="s">
        <v>80028</v>
      </c>
    </row>
    <row r="14465" spans="9:15" x14ac:dyDescent="0.25">
      <c r="I14465">
        <v>14464</v>
      </c>
      <c r="J14465" s="6" t="s">
        <v>32153</v>
      </c>
      <c r="K14465" s="6" t="s">
        <v>50268</v>
      </c>
      <c r="L14465" s="6" t="s">
        <v>52483</v>
      </c>
      <c r="M14465" s="6" t="s">
        <v>32154</v>
      </c>
      <c r="N14465" s="6" t="s">
        <v>62381</v>
      </c>
      <c r="O14465" s="6" t="s">
        <v>80029</v>
      </c>
    </row>
    <row r="14466" spans="9:15" x14ac:dyDescent="0.25">
      <c r="I14466">
        <v>14465</v>
      </c>
      <c r="J14466" s="6" t="s">
        <v>32155</v>
      </c>
      <c r="K14466" s="6" t="s">
        <v>48630</v>
      </c>
      <c r="L14466" s="6" t="s">
        <v>90</v>
      </c>
      <c r="M14466" s="6" t="s">
        <v>32156</v>
      </c>
      <c r="N14466" s="6" t="s">
        <v>90</v>
      </c>
      <c r="O14466" s="6" t="s">
        <v>80030</v>
      </c>
    </row>
    <row r="14467" spans="9:15" x14ac:dyDescent="0.25">
      <c r="I14467">
        <v>14466</v>
      </c>
      <c r="J14467" s="6" t="s">
        <v>32157</v>
      </c>
      <c r="K14467" s="6" t="s">
        <v>51324</v>
      </c>
      <c r="L14467" s="6" t="s">
        <v>51322</v>
      </c>
      <c r="M14467" s="6" t="s">
        <v>32158</v>
      </c>
      <c r="N14467" s="6" t="s">
        <v>62382</v>
      </c>
      <c r="O14467" s="6" t="s">
        <v>80031</v>
      </c>
    </row>
    <row r="14468" spans="9:15" x14ac:dyDescent="0.25">
      <c r="I14468">
        <v>14467</v>
      </c>
      <c r="J14468" s="6" t="s">
        <v>32159</v>
      </c>
      <c r="K14468" s="6" t="s">
        <v>51475</v>
      </c>
      <c r="L14468" s="6" t="s">
        <v>90</v>
      </c>
      <c r="M14468" s="6" t="s">
        <v>32160</v>
      </c>
      <c r="N14468" s="6" t="s">
        <v>62383</v>
      </c>
      <c r="O14468" s="6" t="s">
        <v>80032</v>
      </c>
    </row>
    <row r="14469" spans="9:15" x14ac:dyDescent="0.25">
      <c r="I14469">
        <v>14468</v>
      </c>
      <c r="J14469" s="6" t="s">
        <v>32161</v>
      </c>
      <c r="K14469" s="6" t="s">
        <v>51340</v>
      </c>
      <c r="L14469" s="6" t="s">
        <v>50746</v>
      </c>
      <c r="M14469" s="6" t="s">
        <v>32162</v>
      </c>
      <c r="N14469" s="6" t="s">
        <v>62384</v>
      </c>
      <c r="O14469" s="6" t="s">
        <v>80033</v>
      </c>
    </row>
    <row r="14470" spans="9:15" x14ac:dyDescent="0.25">
      <c r="I14470">
        <v>14469</v>
      </c>
      <c r="J14470" s="6" t="s">
        <v>32163</v>
      </c>
      <c r="K14470" s="6" t="s">
        <v>48875</v>
      </c>
      <c r="L14470" s="6" t="s">
        <v>90</v>
      </c>
      <c r="M14470" s="6" t="s">
        <v>32164</v>
      </c>
      <c r="N14470" s="6" t="s">
        <v>62385</v>
      </c>
      <c r="O14470" s="6" t="s">
        <v>80034</v>
      </c>
    </row>
    <row r="14471" spans="9:15" x14ac:dyDescent="0.25">
      <c r="I14471">
        <v>14470</v>
      </c>
      <c r="J14471" s="6" t="s">
        <v>32165</v>
      </c>
      <c r="K14471" s="6" t="s">
        <v>52476</v>
      </c>
      <c r="L14471" s="6" t="s">
        <v>90</v>
      </c>
      <c r="M14471" s="6" t="s">
        <v>32166</v>
      </c>
      <c r="N14471" s="6" t="s">
        <v>62386</v>
      </c>
      <c r="O14471" s="6" t="s">
        <v>80035</v>
      </c>
    </row>
    <row r="14472" spans="9:15" x14ac:dyDescent="0.25">
      <c r="I14472">
        <v>14471</v>
      </c>
      <c r="J14472" s="6" t="s">
        <v>32167</v>
      </c>
      <c r="K14472" s="6" t="s">
        <v>52463</v>
      </c>
      <c r="L14472" s="6" t="s">
        <v>50377</v>
      </c>
      <c r="M14472" s="6" t="s">
        <v>32168</v>
      </c>
      <c r="N14472" s="6" t="s">
        <v>53466</v>
      </c>
      <c r="O14472" s="6" t="s">
        <v>80036</v>
      </c>
    </row>
    <row r="14473" spans="9:15" x14ac:dyDescent="0.25">
      <c r="I14473">
        <v>14472</v>
      </c>
      <c r="J14473" s="6" t="s">
        <v>32169</v>
      </c>
      <c r="K14473" s="6" t="s">
        <v>51263</v>
      </c>
      <c r="L14473" s="6" t="s">
        <v>52375</v>
      </c>
      <c r="M14473" s="6" t="s">
        <v>32170</v>
      </c>
      <c r="N14473" s="6" t="s">
        <v>62387</v>
      </c>
      <c r="O14473" s="6" t="s">
        <v>80037</v>
      </c>
    </row>
    <row r="14474" spans="9:15" x14ac:dyDescent="0.25">
      <c r="I14474">
        <v>14473</v>
      </c>
      <c r="J14474" s="6" t="s">
        <v>32171</v>
      </c>
      <c r="K14474" s="6" t="s">
        <v>52496</v>
      </c>
      <c r="L14474" s="6" t="s">
        <v>52478</v>
      </c>
      <c r="M14474" s="6" t="s">
        <v>32172</v>
      </c>
      <c r="N14474" s="6" t="s">
        <v>90</v>
      </c>
      <c r="O14474" s="6" t="s">
        <v>80038</v>
      </c>
    </row>
    <row r="14475" spans="9:15" x14ac:dyDescent="0.25">
      <c r="I14475">
        <v>14474</v>
      </c>
      <c r="J14475" s="6" t="s">
        <v>32173</v>
      </c>
      <c r="K14475" s="6" t="s">
        <v>49033</v>
      </c>
      <c r="L14475" s="6" t="s">
        <v>50594</v>
      </c>
      <c r="M14475" s="6" t="s">
        <v>32174</v>
      </c>
      <c r="N14475" s="6" t="s">
        <v>62388</v>
      </c>
      <c r="O14475" s="6" t="s">
        <v>80039</v>
      </c>
    </row>
    <row r="14476" spans="9:15" x14ac:dyDescent="0.25">
      <c r="I14476">
        <v>14475</v>
      </c>
      <c r="J14476" s="6" t="s">
        <v>32175</v>
      </c>
      <c r="K14476" s="6" t="s">
        <v>52180</v>
      </c>
      <c r="L14476" s="6" t="s">
        <v>52172</v>
      </c>
      <c r="M14476" s="6" t="s">
        <v>32176</v>
      </c>
      <c r="N14476" s="6" t="s">
        <v>62389</v>
      </c>
      <c r="O14476" s="6" t="s">
        <v>80040</v>
      </c>
    </row>
    <row r="14477" spans="9:15" x14ac:dyDescent="0.25">
      <c r="I14477">
        <v>14476</v>
      </c>
      <c r="J14477" s="6" t="s">
        <v>32177</v>
      </c>
      <c r="K14477" s="6" t="s">
        <v>51485</v>
      </c>
      <c r="L14477" s="6" t="s">
        <v>90</v>
      </c>
      <c r="M14477" s="6" t="s">
        <v>32178</v>
      </c>
      <c r="N14477" s="6" t="s">
        <v>62390</v>
      </c>
      <c r="O14477" s="6" t="s">
        <v>80041</v>
      </c>
    </row>
    <row r="14478" spans="9:15" x14ac:dyDescent="0.25">
      <c r="I14478">
        <v>14477</v>
      </c>
      <c r="J14478" s="6" t="s">
        <v>32179</v>
      </c>
      <c r="K14478" s="6" t="s">
        <v>49169</v>
      </c>
      <c r="L14478" s="6" t="s">
        <v>90</v>
      </c>
      <c r="M14478" s="6" t="s">
        <v>32180</v>
      </c>
      <c r="N14478" s="6" t="s">
        <v>59349</v>
      </c>
      <c r="O14478" s="6" t="s">
        <v>80042</v>
      </c>
    </row>
    <row r="14479" spans="9:15" x14ac:dyDescent="0.25">
      <c r="I14479">
        <v>14478</v>
      </c>
      <c r="J14479" s="6" t="s">
        <v>32181</v>
      </c>
      <c r="K14479" s="6" t="s">
        <v>50263</v>
      </c>
      <c r="L14479" s="6" t="s">
        <v>90</v>
      </c>
      <c r="M14479" s="6" t="s">
        <v>32182</v>
      </c>
      <c r="N14479" s="6" t="s">
        <v>62391</v>
      </c>
      <c r="O14479" s="6" t="s">
        <v>80043</v>
      </c>
    </row>
    <row r="14480" spans="9:15" x14ac:dyDescent="0.25">
      <c r="I14480">
        <v>14479</v>
      </c>
      <c r="J14480" s="6" t="s">
        <v>32183</v>
      </c>
      <c r="K14480" s="6" t="s">
        <v>51448</v>
      </c>
      <c r="L14480" s="6" t="s">
        <v>90</v>
      </c>
      <c r="M14480" s="6" t="s">
        <v>32184</v>
      </c>
      <c r="N14480" s="6" t="s">
        <v>62392</v>
      </c>
      <c r="O14480" s="6" t="s">
        <v>80044</v>
      </c>
    </row>
    <row r="14481" spans="9:15" x14ac:dyDescent="0.25">
      <c r="I14481">
        <v>14480</v>
      </c>
      <c r="J14481" s="6" t="s">
        <v>32185</v>
      </c>
      <c r="K14481" s="6" t="s">
        <v>50912</v>
      </c>
      <c r="L14481" s="6" t="s">
        <v>50810</v>
      </c>
      <c r="M14481" s="6" t="s">
        <v>32186</v>
      </c>
      <c r="N14481" s="6" t="s">
        <v>62393</v>
      </c>
      <c r="O14481" s="6" t="s">
        <v>80045</v>
      </c>
    </row>
    <row r="14482" spans="9:15" x14ac:dyDescent="0.25">
      <c r="I14482">
        <v>14481</v>
      </c>
      <c r="J14482" s="6" t="s">
        <v>32187</v>
      </c>
      <c r="K14482" s="6" t="s">
        <v>49564</v>
      </c>
      <c r="L14482" s="6" t="s">
        <v>49572</v>
      </c>
      <c r="M14482" s="6" t="s">
        <v>32188</v>
      </c>
      <c r="N14482" s="6" t="s">
        <v>62394</v>
      </c>
      <c r="O14482" s="6" t="s">
        <v>80046</v>
      </c>
    </row>
    <row r="14483" spans="9:15" x14ac:dyDescent="0.25">
      <c r="I14483">
        <v>14482</v>
      </c>
      <c r="J14483" s="6" t="s">
        <v>32189</v>
      </c>
      <c r="K14483" s="6" t="s">
        <v>50280</v>
      </c>
      <c r="L14483" s="6" t="s">
        <v>49985</v>
      </c>
      <c r="M14483" s="6" t="s">
        <v>32190</v>
      </c>
      <c r="N14483" s="6" t="s">
        <v>62395</v>
      </c>
      <c r="O14483" s="6" t="s">
        <v>80047</v>
      </c>
    </row>
    <row r="14484" spans="9:15" x14ac:dyDescent="0.25">
      <c r="I14484">
        <v>14483</v>
      </c>
      <c r="J14484" s="6" t="s">
        <v>32191</v>
      </c>
      <c r="K14484" s="6" t="s">
        <v>51373</v>
      </c>
      <c r="L14484" s="6" t="s">
        <v>51191</v>
      </c>
      <c r="M14484" s="6" t="s">
        <v>32192</v>
      </c>
      <c r="N14484" s="6" t="s">
        <v>62396</v>
      </c>
      <c r="O14484" s="6" t="s">
        <v>80048</v>
      </c>
    </row>
    <row r="14485" spans="9:15" x14ac:dyDescent="0.25">
      <c r="I14485">
        <v>14484</v>
      </c>
      <c r="J14485" s="6" t="s">
        <v>32193</v>
      </c>
      <c r="K14485" s="6" t="s">
        <v>52557</v>
      </c>
      <c r="L14485" s="6" t="s">
        <v>52466</v>
      </c>
      <c r="M14485" s="6" t="s">
        <v>32194</v>
      </c>
      <c r="N14485" s="6" t="s">
        <v>62397</v>
      </c>
      <c r="O14485" s="6" t="s">
        <v>80049</v>
      </c>
    </row>
    <row r="14486" spans="9:15" x14ac:dyDescent="0.25">
      <c r="I14486">
        <v>14485</v>
      </c>
      <c r="J14486" s="6" t="s">
        <v>32195</v>
      </c>
      <c r="K14486" s="6" t="s">
        <v>48654</v>
      </c>
      <c r="L14486" s="6" t="s">
        <v>49262</v>
      </c>
      <c r="M14486" s="6" t="s">
        <v>32196</v>
      </c>
      <c r="N14486" s="6" t="s">
        <v>62398</v>
      </c>
      <c r="O14486" s="6" t="s">
        <v>80050</v>
      </c>
    </row>
    <row r="14487" spans="9:15" x14ac:dyDescent="0.25">
      <c r="I14487">
        <v>14486</v>
      </c>
      <c r="J14487" s="6" t="s">
        <v>32197</v>
      </c>
      <c r="K14487" s="6" t="s">
        <v>49501</v>
      </c>
      <c r="L14487" s="6" t="s">
        <v>51418</v>
      </c>
      <c r="M14487" s="6" t="s">
        <v>32198</v>
      </c>
      <c r="N14487" s="6" t="s">
        <v>62399</v>
      </c>
      <c r="O14487" s="6" t="s">
        <v>80051</v>
      </c>
    </row>
    <row r="14488" spans="9:15" x14ac:dyDescent="0.25">
      <c r="I14488">
        <v>14487</v>
      </c>
      <c r="J14488" s="6" t="s">
        <v>32199</v>
      </c>
      <c r="K14488" s="6" t="s">
        <v>50764</v>
      </c>
      <c r="L14488" s="6" t="s">
        <v>50695</v>
      </c>
      <c r="M14488" s="6" t="s">
        <v>32200</v>
      </c>
      <c r="N14488" s="6" t="s">
        <v>62400</v>
      </c>
      <c r="O14488" s="6" t="s">
        <v>80052</v>
      </c>
    </row>
    <row r="14489" spans="9:15" x14ac:dyDescent="0.25">
      <c r="I14489">
        <v>14488</v>
      </c>
      <c r="J14489" s="6" t="s">
        <v>32201</v>
      </c>
      <c r="K14489" s="6" t="s">
        <v>52411</v>
      </c>
      <c r="L14489" s="6" t="s">
        <v>90</v>
      </c>
      <c r="M14489" s="6" t="s">
        <v>32202</v>
      </c>
      <c r="N14489" s="6" t="s">
        <v>62401</v>
      </c>
      <c r="O14489" s="6" t="s">
        <v>80053</v>
      </c>
    </row>
    <row r="14490" spans="9:15" x14ac:dyDescent="0.25">
      <c r="I14490">
        <v>14489</v>
      </c>
      <c r="J14490" s="6" t="s">
        <v>32203</v>
      </c>
      <c r="K14490" s="6" t="s">
        <v>50722</v>
      </c>
      <c r="L14490" s="6" t="s">
        <v>90</v>
      </c>
      <c r="M14490" s="6" t="s">
        <v>32204</v>
      </c>
      <c r="N14490" s="6" t="s">
        <v>62402</v>
      </c>
      <c r="O14490" s="6" t="s">
        <v>79352</v>
      </c>
    </row>
    <row r="14491" spans="9:15" x14ac:dyDescent="0.25">
      <c r="I14491">
        <v>14490</v>
      </c>
      <c r="J14491" s="6" t="s">
        <v>32205</v>
      </c>
      <c r="K14491" s="6" t="s">
        <v>51357</v>
      </c>
      <c r="L14491" s="6" t="s">
        <v>90</v>
      </c>
      <c r="M14491" s="6" t="s">
        <v>32206</v>
      </c>
      <c r="N14491" s="6" t="s">
        <v>53359</v>
      </c>
      <c r="O14491" s="6" t="s">
        <v>80054</v>
      </c>
    </row>
    <row r="14492" spans="9:15" x14ac:dyDescent="0.25">
      <c r="I14492">
        <v>14491</v>
      </c>
      <c r="J14492" s="6" t="s">
        <v>32207</v>
      </c>
      <c r="K14492" s="6" t="s">
        <v>52411</v>
      </c>
      <c r="L14492" s="6" t="s">
        <v>90</v>
      </c>
      <c r="M14492" s="6" t="s">
        <v>32208</v>
      </c>
      <c r="N14492" s="6" t="s">
        <v>61385</v>
      </c>
      <c r="O14492" s="6" t="s">
        <v>80055</v>
      </c>
    </row>
    <row r="14493" spans="9:15" x14ac:dyDescent="0.25">
      <c r="I14493">
        <v>14492</v>
      </c>
      <c r="J14493" s="6" t="s">
        <v>32209</v>
      </c>
      <c r="K14493" s="6" t="s">
        <v>49599</v>
      </c>
      <c r="L14493" s="6" t="s">
        <v>90</v>
      </c>
      <c r="M14493" s="6" t="s">
        <v>32210</v>
      </c>
      <c r="N14493" s="6" t="s">
        <v>62403</v>
      </c>
      <c r="O14493" s="6" t="s">
        <v>80056</v>
      </c>
    </row>
    <row r="14494" spans="9:15" x14ac:dyDescent="0.25">
      <c r="I14494">
        <v>14493</v>
      </c>
      <c r="J14494" s="6" t="s">
        <v>32211</v>
      </c>
      <c r="K14494" s="6" t="s">
        <v>51393</v>
      </c>
      <c r="L14494" s="6" t="s">
        <v>51188</v>
      </c>
      <c r="M14494" s="6" t="s">
        <v>32212</v>
      </c>
      <c r="N14494" s="6" t="s">
        <v>62404</v>
      </c>
      <c r="O14494" s="6" t="s">
        <v>80057</v>
      </c>
    </row>
    <row r="14495" spans="9:15" x14ac:dyDescent="0.25">
      <c r="I14495">
        <v>14494</v>
      </c>
      <c r="J14495" s="6" t="s">
        <v>32213</v>
      </c>
      <c r="K14495" s="6" t="s">
        <v>49480</v>
      </c>
      <c r="L14495" s="6" t="s">
        <v>90</v>
      </c>
      <c r="M14495" s="6" t="s">
        <v>32214</v>
      </c>
      <c r="N14495" s="6" t="s">
        <v>62405</v>
      </c>
      <c r="O14495" s="6" t="s">
        <v>80058</v>
      </c>
    </row>
    <row r="14496" spans="9:15" x14ac:dyDescent="0.25">
      <c r="I14496">
        <v>14495</v>
      </c>
      <c r="J14496" s="6" t="s">
        <v>32215</v>
      </c>
      <c r="K14496" s="6" t="s">
        <v>48672</v>
      </c>
      <c r="L14496" s="6" t="s">
        <v>48638</v>
      </c>
      <c r="M14496" s="6" t="s">
        <v>32216</v>
      </c>
      <c r="N14496" s="6" t="s">
        <v>62406</v>
      </c>
      <c r="O14496" s="6" t="s">
        <v>80059</v>
      </c>
    </row>
    <row r="14497" spans="9:15" x14ac:dyDescent="0.25">
      <c r="I14497">
        <v>14496</v>
      </c>
      <c r="J14497" s="6" t="s">
        <v>32217</v>
      </c>
      <c r="K14497" s="6" t="s">
        <v>51363</v>
      </c>
      <c r="L14497" s="6" t="s">
        <v>51367</v>
      </c>
      <c r="M14497" s="6" t="s">
        <v>32218</v>
      </c>
      <c r="N14497" s="6" t="s">
        <v>62407</v>
      </c>
      <c r="O14497" s="6" t="s">
        <v>80060</v>
      </c>
    </row>
    <row r="14498" spans="9:15" x14ac:dyDescent="0.25">
      <c r="I14498">
        <v>14497</v>
      </c>
      <c r="J14498" s="6" t="s">
        <v>32219</v>
      </c>
      <c r="K14498" s="6" t="s">
        <v>49527</v>
      </c>
      <c r="L14498" s="6" t="s">
        <v>49501</v>
      </c>
      <c r="M14498" s="6" t="s">
        <v>32220</v>
      </c>
      <c r="N14498" s="6" t="s">
        <v>62355</v>
      </c>
      <c r="O14498" s="6" t="s">
        <v>80061</v>
      </c>
    </row>
    <row r="14499" spans="9:15" x14ac:dyDescent="0.25">
      <c r="I14499">
        <v>14498</v>
      </c>
      <c r="J14499" s="6" t="s">
        <v>32221</v>
      </c>
      <c r="K14499" s="6" t="s">
        <v>52355</v>
      </c>
      <c r="L14499" s="6" t="s">
        <v>90</v>
      </c>
      <c r="M14499" s="6" t="s">
        <v>32222</v>
      </c>
      <c r="N14499" s="6" t="s">
        <v>62408</v>
      </c>
      <c r="O14499" s="6" t="s">
        <v>80062</v>
      </c>
    </row>
    <row r="14500" spans="9:15" x14ac:dyDescent="0.25">
      <c r="I14500">
        <v>14499</v>
      </c>
      <c r="J14500" s="6" t="s">
        <v>32223</v>
      </c>
      <c r="K14500" s="6" t="s">
        <v>50500</v>
      </c>
      <c r="L14500" s="6" t="s">
        <v>49137</v>
      </c>
      <c r="M14500" s="6" t="s">
        <v>32224</v>
      </c>
      <c r="N14500" s="6" t="s">
        <v>62409</v>
      </c>
      <c r="O14500" s="6" t="s">
        <v>80063</v>
      </c>
    </row>
    <row r="14501" spans="9:15" x14ac:dyDescent="0.25">
      <c r="I14501">
        <v>14500</v>
      </c>
      <c r="J14501" s="6" t="s">
        <v>32225</v>
      </c>
      <c r="K14501" s="6" t="s">
        <v>48891</v>
      </c>
      <c r="L14501" s="6" t="s">
        <v>90</v>
      </c>
      <c r="M14501" s="6" t="s">
        <v>32226</v>
      </c>
      <c r="N14501" s="6" t="s">
        <v>90</v>
      </c>
      <c r="O14501" s="6" t="s">
        <v>80064</v>
      </c>
    </row>
    <row r="14502" spans="9:15" x14ac:dyDescent="0.25">
      <c r="I14502">
        <v>14501</v>
      </c>
      <c r="J14502" s="6" t="s">
        <v>32227</v>
      </c>
      <c r="K14502" s="6" t="s">
        <v>49211</v>
      </c>
      <c r="L14502" s="6" t="s">
        <v>49113</v>
      </c>
      <c r="M14502" s="6" t="s">
        <v>32228</v>
      </c>
      <c r="N14502" s="6" t="s">
        <v>62410</v>
      </c>
      <c r="O14502" s="6" t="s">
        <v>80065</v>
      </c>
    </row>
    <row r="14503" spans="9:15" x14ac:dyDescent="0.25">
      <c r="I14503">
        <v>14502</v>
      </c>
      <c r="J14503" s="6" t="s">
        <v>32229</v>
      </c>
      <c r="K14503" s="6" t="s">
        <v>51600</v>
      </c>
      <c r="L14503" s="6" t="s">
        <v>51592</v>
      </c>
      <c r="M14503" s="6" t="s">
        <v>32230</v>
      </c>
      <c r="N14503" s="6" t="s">
        <v>62411</v>
      </c>
      <c r="O14503" s="6" t="s">
        <v>80066</v>
      </c>
    </row>
    <row r="14504" spans="9:15" x14ac:dyDescent="0.25">
      <c r="I14504">
        <v>14503</v>
      </c>
      <c r="J14504" s="6" t="s">
        <v>32231</v>
      </c>
      <c r="K14504" s="6" t="s">
        <v>49700</v>
      </c>
      <c r="L14504" s="6" t="s">
        <v>90</v>
      </c>
      <c r="M14504" s="6" t="s">
        <v>32232</v>
      </c>
      <c r="N14504" s="6" t="s">
        <v>62412</v>
      </c>
      <c r="O14504" s="6" t="s">
        <v>80067</v>
      </c>
    </row>
    <row r="14505" spans="9:15" x14ac:dyDescent="0.25">
      <c r="I14505">
        <v>14504</v>
      </c>
      <c r="J14505" s="6" t="s">
        <v>32233</v>
      </c>
      <c r="K14505" s="6" t="s">
        <v>50862</v>
      </c>
      <c r="L14505" s="6" t="s">
        <v>90</v>
      </c>
      <c r="M14505" s="6" t="s">
        <v>32234</v>
      </c>
      <c r="N14505" s="6" t="s">
        <v>62413</v>
      </c>
      <c r="O14505" s="6" t="s">
        <v>80068</v>
      </c>
    </row>
    <row r="14506" spans="9:15" x14ac:dyDescent="0.25">
      <c r="I14506">
        <v>14505</v>
      </c>
      <c r="J14506" s="6" t="s">
        <v>32235</v>
      </c>
      <c r="K14506" s="6" t="s">
        <v>49013</v>
      </c>
      <c r="L14506" s="6" t="s">
        <v>90</v>
      </c>
      <c r="M14506" s="6" t="s">
        <v>32236</v>
      </c>
      <c r="N14506" s="6" t="s">
        <v>62414</v>
      </c>
      <c r="O14506" s="6" t="s">
        <v>80069</v>
      </c>
    </row>
    <row r="14507" spans="9:15" x14ac:dyDescent="0.25">
      <c r="I14507">
        <v>14506</v>
      </c>
      <c r="J14507" s="6" t="s">
        <v>32237</v>
      </c>
      <c r="K14507" s="6" t="s">
        <v>50731</v>
      </c>
      <c r="L14507" s="6" t="s">
        <v>90</v>
      </c>
      <c r="M14507" s="6" t="s">
        <v>32238</v>
      </c>
      <c r="N14507" s="6" t="s">
        <v>62415</v>
      </c>
      <c r="O14507" s="6" t="s">
        <v>80070</v>
      </c>
    </row>
    <row r="14508" spans="9:15" x14ac:dyDescent="0.25">
      <c r="I14508">
        <v>14507</v>
      </c>
      <c r="J14508" s="6" t="s">
        <v>32239</v>
      </c>
      <c r="K14508" s="6" t="s">
        <v>49030</v>
      </c>
      <c r="L14508" s="6" t="s">
        <v>51418</v>
      </c>
      <c r="M14508" s="6" t="s">
        <v>32240</v>
      </c>
      <c r="N14508" s="6" t="s">
        <v>62416</v>
      </c>
      <c r="O14508" s="6" t="s">
        <v>76367</v>
      </c>
    </row>
    <row r="14509" spans="9:15" x14ac:dyDescent="0.25">
      <c r="I14509">
        <v>14508</v>
      </c>
      <c r="J14509" s="6" t="s">
        <v>32241</v>
      </c>
      <c r="K14509" s="6" t="s">
        <v>48984</v>
      </c>
      <c r="L14509" s="6" t="s">
        <v>48988</v>
      </c>
      <c r="M14509" s="6" t="s">
        <v>32242</v>
      </c>
      <c r="N14509" s="6" t="s">
        <v>62417</v>
      </c>
      <c r="O14509" s="6" t="s">
        <v>80071</v>
      </c>
    </row>
    <row r="14510" spans="9:15" x14ac:dyDescent="0.25">
      <c r="I14510">
        <v>14509</v>
      </c>
      <c r="J14510" s="6" t="s">
        <v>32243</v>
      </c>
      <c r="K14510" s="6" t="s">
        <v>49670</v>
      </c>
      <c r="L14510" s="6" t="s">
        <v>50594</v>
      </c>
      <c r="M14510" s="6" t="s">
        <v>32244</v>
      </c>
      <c r="N14510" s="6" t="s">
        <v>62418</v>
      </c>
      <c r="O14510" s="6" t="s">
        <v>80072</v>
      </c>
    </row>
    <row r="14511" spans="9:15" x14ac:dyDescent="0.25">
      <c r="I14511">
        <v>14510</v>
      </c>
      <c r="J14511" s="6" t="s">
        <v>32245</v>
      </c>
      <c r="K14511" s="6" t="s">
        <v>51340</v>
      </c>
      <c r="L14511" s="6" t="s">
        <v>90</v>
      </c>
      <c r="M14511" s="6" t="s">
        <v>32246</v>
      </c>
      <c r="N14511" s="6" t="s">
        <v>90</v>
      </c>
      <c r="O14511" s="6" t="s">
        <v>77789</v>
      </c>
    </row>
    <row r="14512" spans="9:15" x14ac:dyDescent="0.25">
      <c r="I14512">
        <v>14511</v>
      </c>
      <c r="J14512" s="6" t="s">
        <v>32247</v>
      </c>
      <c r="K14512" s="6" t="s">
        <v>51845</v>
      </c>
      <c r="L14512" s="6" t="s">
        <v>90</v>
      </c>
      <c r="M14512" s="6" t="s">
        <v>32248</v>
      </c>
      <c r="N14512" s="6" t="s">
        <v>62419</v>
      </c>
      <c r="O14512" s="6" t="s">
        <v>80073</v>
      </c>
    </row>
    <row r="14513" spans="9:15" x14ac:dyDescent="0.25">
      <c r="I14513">
        <v>14512</v>
      </c>
      <c r="J14513" s="6" t="s">
        <v>32249</v>
      </c>
      <c r="K14513" s="6" t="s">
        <v>51672</v>
      </c>
      <c r="L14513" s="6" t="s">
        <v>51398</v>
      </c>
      <c r="M14513" s="6" t="s">
        <v>32250</v>
      </c>
      <c r="N14513" s="6" t="s">
        <v>62420</v>
      </c>
      <c r="O14513" s="6" t="s">
        <v>80074</v>
      </c>
    </row>
    <row r="14514" spans="9:15" x14ac:dyDescent="0.25">
      <c r="I14514">
        <v>14513</v>
      </c>
      <c r="J14514" s="6" t="s">
        <v>32251</v>
      </c>
      <c r="K14514" s="6" t="s">
        <v>49254</v>
      </c>
      <c r="L14514" s="6" t="s">
        <v>90</v>
      </c>
      <c r="M14514" s="6" t="s">
        <v>32252</v>
      </c>
      <c r="N14514" s="6" t="s">
        <v>90</v>
      </c>
      <c r="O14514" s="6" t="s">
        <v>80075</v>
      </c>
    </row>
    <row r="14515" spans="9:15" x14ac:dyDescent="0.25">
      <c r="I14515">
        <v>14514</v>
      </c>
      <c r="J14515" s="6" t="s">
        <v>32253</v>
      </c>
      <c r="K14515" s="6" t="s">
        <v>52174</v>
      </c>
      <c r="L14515" s="6" t="s">
        <v>90</v>
      </c>
      <c r="M14515" s="6" t="s">
        <v>32254</v>
      </c>
      <c r="N14515" s="6" t="s">
        <v>62421</v>
      </c>
      <c r="O14515" s="6" t="s">
        <v>77599</v>
      </c>
    </row>
    <row r="14516" spans="9:15" x14ac:dyDescent="0.25">
      <c r="I14516">
        <v>14515</v>
      </c>
      <c r="J14516" s="6" t="s">
        <v>32255</v>
      </c>
      <c r="K14516" s="6" t="s">
        <v>51344</v>
      </c>
      <c r="L14516" s="6" t="s">
        <v>50704</v>
      </c>
      <c r="M14516" s="6" t="s">
        <v>32256</v>
      </c>
      <c r="N14516" s="6" t="s">
        <v>62422</v>
      </c>
      <c r="O14516" s="6" t="s">
        <v>80076</v>
      </c>
    </row>
    <row r="14517" spans="9:15" x14ac:dyDescent="0.25">
      <c r="I14517">
        <v>14516</v>
      </c>
      <c r="J14517" s="6" t="s">
        <v>32257</v>
      </c>
      <c r="K14517" s="6" t="s">
        <v>52561</v>
      </c>
      <c r="L14517" s="6" t="s">
        <v>52434</v>
      </c>
      <c r="M14517" s="6" t="s">
        <v>32258</v>
      </c>
      <c r="N14517" s="6" t="s">
        <v>62423</v>
      </c>
      <c r="O14517" s="6" t="s">
        <v>80077</v>
      </c>
    </row>
    <row r="14518" spans="9:15" x14ac:dyDescent="0.25">
      <c r="I14518">
        <v>14517</v>
      </c>
      <c r="J14518" s="6" t="s">
        <v>32259</v>
      </c>
      <c r="K14518" s="6" t="s">
        <v>49771</v>
      </c>
      <c r="L14518" s="6" t="s">
        <v>90</v>
      </c>
      <c r="M14518" s="6" t="s">
        <v>32260</v>
      </c>
      <c r="N14518" s="6" t="s">
        <v>62424</v>
      </c>
      <c r="O14518" s="6" t="s">
        <v>80078</v>
      </c>
    </row>
    <row r="14519" spans="9:15" x14ac:dyDescent="0.25">
      <c r="I14519">
        <v>14518</v>
      </c>
      <c r="J14519" s="6" t="s">
        <v>32261</v>
      </c>
      <c r="K14519" s="6" t="s">
        <v>50442</v>
      </c>
      <c r="L14519" s="6" t="s">
        <v>90</v>
      </c>
      <c r="M14519" s="6" t="s">
        <v>32262</v>
      </c>
      <c r="N14519" s="6" t="s">
        <v>62425</v>
      </c>
      <c r="O14519" s="6" t="s">
        <v>80079</v>
      </c>
    </row>
    <row r="14520" spans="9:15" x14ac:dyDescent="0.25">
      <c r="I14520">
        <v>14519</v>
      </c>
      <c r="J14520" s="6" t="s">
        <v>32263</v>
      </c>
      <c r="K14520" s="6" t="s">
        <v>50480</v>
      </c>
      <c r="L14520" s="6" t="s">
        <v>50483</v>
      </c>
      <c r="M14520" s="6" t="s">
        <v>32264</v>
      </c>
      <c r="N14520" s="6" t="s">
        <v>62426</v>
      </c>
      <c r="O14520" s="6" t="s">
        <v>80080</v>
      </c>
    </row>
    <row r="14521" spans="9:15" x14ac:dyDescent="0.25">
      <c r="I14521">
        <v>14520</v>
      </c>
      <c r="J14521" s="6" t="s">
        <v>32265</v>
      </c>
      <c r="K14521" s="6" t="s">
        <v>49209</v>
      </c>
      <c r="L14521" s="6" t="s">
        <v>50629</v>
      </c>
      <c r="M14521" s="6" t="s">
        <v>32266</v>
      </c>
      <c r="N14521" s="6" t="s">
        <v>90</v>
      </c>
      <c r="O14521" s="6" t="s">
        <v>80081</v>
      </c>
    </row>
    <row r="14522" spans="9:15" x14ac:dyDescent="0.25">
      <c r="I14522">
        <v>14521</v>
      </c>
      <c r="J14522" s="6" t="s">
        <v>32267</v>
      </c>
      <c r="K14522" s="6" t="s">
        <v>49751</v>
      </c>
      <c r="L14522" s="6" t="s">
        <v>90</v>
      </c>
      <c r="M14522" s="6" t="s">
        <v>32268</v>
      </c>
      <c r="N14522" s="6" t="s">
        <v>62427</v>
      </c>
      <c r="O14522" s="6" t="s">
        <v>80082</v>
      </c>
    </row>
    <row r="14523" spans="9:15" x14ac:dyDescent="0.25">
      <c r="I14523">
        <v>14522</v>
      </c>
      <c r="J14523" s="6" t="s">
        <v>32269</v>
      </c>
      <c r="K14523" s="6" t="s">
        <v>51475</v>
      </c>
      <c r="L14523" s="6" t="s">
        <v>90</v>
      </c>
      <c r="M14523" s="6" t="s">
        <v>32270</v>
      </c>
      <c r="N14523" s="6" t="s">
        <v>62428</v>
      </c>
      <c r="O14523" s="6" t="s">
        <v>80083</v>
      </c>
    </row>
    <row r="14524" spans="9:15" x14ac:dyDescent="0.25">
      <c r="I14524">
        <v>14523</v>
      </c>
      <c r="J14524" s="6" t="s">
        <v>32271</v>
      </c>
      <c r="K14524" s="6" t="s">
        <v>49544</v>
      </c>
      <c r="L14524" s="6" t="s">
        <v>49548</v>
      </c>
      <c r="M14524" s="6" t="s">
        <v>32272</v>
      </c>
      <c r="N14524" s="6" t="s">
        <v>62429</v>
      </c>
      <c r="O14524" s="6" t="s">
        <v>80084</v>
      </c>
    </row>
    <row r="14525" spans="9:15" x14ac:dyDescent="0.25">
      <c r="I14525">
        <v>14524</v>
      </c>
      <c r="J14525" s="6" t="s">
        <v>32273</v>
      </c>
      <c r="K14525" s="6" t="s">
        <v>49175</v>
      </c>
      <c r="L14525" s="6" t="s">
        <v>49242</v>
      </c>
      <c r="M14525" s="6" t="s">
        <v>32274</v>
      </c>
      <c r="N14525" s="6" t="s">
        <v>62430</v>
      </c>
      <c r="O14525" s="6" t="s">
        <v>80085</v>
      </c>
    </row>
    <row r="14526" spans="9:15" x14ac:dyDescent="0.25">
      <c r="I14526">
        <v>14525</v>
      </c>
      <c r="J14526" s="6" t="s">
        <v>32275</v>
      </c>
      <c r="K14526" s="6" t="s">
        <v>49474</v>
      </c>
      <c r="L14526" s="6" t="s">
        <v>90</v>
      </c>
      <c r="M14526" s="6" t="s">
        <v>32276</v>
      </c>
      <c r="N14526" s="6" t="s">
        <v>62431</v>
      </c>
      <c r="O14526" s="6" t="s">
        <v>80086</v>
      </c>
    </row>
    <row r="14527" spans="9:15" x14ac:dyDescent="0.25">
      <c r="I14527">
        <v>14526</v>
      </c>
      <c r="J14527" s="6" t="s">
        <v>32277</v>
      </c>
      <c r="K14527" s="6" t="s">
        <v>50316</v>
      </c>
      <c r="L14527" s="6" t="s">
        <v>90</v>
      </c>
      <c r="M14527" s="6" t="s">
        <v>32278</v>
      </c>
      <c r="N14527" s="6" t="s">
        <v>62432</v>
      </c>
      <c r="O14527" s="6" t="s">
        <v>80087</v>
      </c>
    </row>
    <row r="14528" spans="9:15" x14ac:dyDescent="0.25">
      <c r="I14528">
        <v>14527</v>
      </c>
      <c r="J14528" s="6" t="s">
        <v>32279</v>
      </c>
      <c r="K14528" s="6" t="s">
        <v>50917</v>
      </c>
      <c r="L14528" s="6" t="s">
        <v>90</v>
      </c>
      <c r="M14528" s="6" t="s">
        <v>32280</v>
      </c>
      <c r="N14528" s="6" t="s">
        <v>62433</v>
      </c>
      <c r="O14528" s="6" t="s">
        <v>80088</v>
      </c>
    </row>
    <row r="14529" spans="9:15" x14ac:dyDescent="0.25">
      <c r="I14529">
        <v>14528</v>
      </c>
      <c r="J14529" s="6" t="s">
        <v>32281</v>
      </c>
      <c r="K14529" s="6" t="s">
        <v>52434</v>
      </c>
      <c r="L14529" s="6" t="s">
        <v>90</v>
      </c>
      <c r="M14529" s="6" t="s">
        <v>32282</v>
      </c>
      <c r="N14529" s="6" t="s">
        <v>62434</v>
      </c>
      <c r="O14529" s="6" t="s">
        <v>80089</v>
      </c>
    </row>
    <row r="14530" spans="9:15" x14ac:dyDescent="0.25">
      <c r="I14530">
        <v>14529</v>
      </c>
      <c r="J14530" s="6" t="s">
        <v>32283</v>
      </c>
      <c r="K14530" s="6" t="s">
        <v>51723</v>
      </c>
      <c r="L14530" s="6" t="s">
        <v>90</v>
      </c>
      <c r="M14530" s="6" t="s">
        <v>32284</v>
      </c>
      <c r="N14530" s="6" t="s">
        <v>62435</v>
      </c>
      <c r="O14530" s="6" t="s">
        <v>80090</v>
      </c>
    </row>
    <row r="14531" spans="9:15" x14ac:dyDescent="0.25">
      <c r="I14531">
        <v>14530</v>
      </c>
      <c r="J14531" s="6" t="s">
        <v>32285</v>
      </c>
      <c r="K14531" s="6" t="s">
        <v>52460</v>
      </c>
      <c r="L14531" s="6" t="s">
        <v>90</v>
      </c>
      <c r="M14531" s="6" t="s">
        <v>32286</v>
      </c>
      <c r="N14531" s="6" t="s">
        <v>62436</v>
      </c>
      <c r="O14531" s="6" t="s">
        <v>80091</v>
      </c>
    </row>
    <row r="14532" spans="9:15" x14ac:dyDescent="0.25">
      <c r="I14532">
        <v>14531</v>
      </c>
      <c r="J14532" s="6" t="s">
        <v>32287</v>
      </c>
      <c r="K14532" s="6" t="s">
        <v>51777</v>
      </c>
      <c r="L14532" s="6" t="s">
        <v>90</v>
      </c>
      <c r="M14532" s="6" t="s">
        <v>32288</v>
      </c>
      <c r="N14532" s="6" t="s">
        <v>62437</v>
      </c>
      <c r="O14532" s="6" t="s">
        <v>80092</v>
      </c>
    </row>
    <row r="14533" spans="9:15" x14ac:dyDescent="0.25">
      <c r="I14533">
        <v>14532</v>
      </c>
      <c r="J14533" s="6" t="s">
        <v>32289</v>
      </c>
      <c r="K14533" s="6" t="s">
        <v>51779</v>
      </c>
      <c r="L14533" s="6" t="s">
        <v>90</v>
      </c>
      <c r="M14533" s="6" t="s">
        <v>32290</v>
      </c>
      <c r="N14533" s="6" t="s">
        <v>62438</v>
      </c>
      <c r="O14533" s="6" t="s">
        <v>80093</v>
      </c>
    </row>
    <row r="14534" spans="9:15" x14ac:dyDescent="0.25">
      <c r="I14534">
        <v>14533</v>
      </c>
      <c r="J14534" s="6" t="s">
        <v>32291</v>
      </c>
      <c r="K14534" s="6" t="s">
        <v>50830</v>
      </c>
      <c r="L14534" s="6" t="s">
        <v>90</v>
      </c>
      <c r="M14534" s="6" t="s">
        <v>32292</v>
      </c>
      <c r="N14534" s="6" t="s">
        <v>62439</v>
      </c>
      <c r="O14534" s="6" t="s">
        <v>80094</v>
      </c>
    </row>
    <row r="14535" spans="9:15" x14ac:dyDescent="0.25">
      <c r="I14535">
        <v>14534</v>
      </c>
      <c r="J14535" s="6" t="s">
        <v>32293</v>
      </c>
      <c r="K14535" s="6" t="s">
        <v>49548</v>
      </c>
      <c r="L14535" s="6" t="s">
        <v>51891</v>
      </c>
      <c r="M14535" s="6" t="s">
        <v>32294</v>
      </c>
      <c r="N14535" s="6" t="s">
        <v>62440</v>
      </c>
      <c r="O14535" s="6" t="s">
        <v>80095</v>
      </c>
    </row>
    <row r="14536" spans="9:15" x14ac:dyDescent="0.25">
      <c r="I14536">
        <v>14535</v>
      </c>
      <c r="J14536" s="6" t="s">
        <v>32295</v>
      </c>
      <c r="K14536" s="6" t="s">
        <v>48947</v>
      </c>
      <c r="L14536" s="6" t="s">
        <v>90</v>
      </c>
      <c r="M14536" s="6" t="s">
        <v>32296</v>
      </c>
      <c r="N14536" s="6" t="s">
        <v>62441</v>
      </c>
      <c r="O14536" s="6" t="s">
        <v>74464</v>
      </c>
    </row>
    <row r="14537" spans="9:15" x14ac:dyDescent="0.25">
      <c r="I14537">
        <v>14536</v>
      </c>
      <c r="J14537" s="6" t="s">
        <v>32297</v>
      </c>
      <c r="K14537" s="6" t="s">
        <v>50773</v>
      </c>
      <c r="L14537" s="6" t="s">
        <v>90</v>
      </c>
      <c r="M14537" s="6" t="s">
        <v>32298</v>
      </c>
      <c r="N14537" s="6" t="s">
        <v>61597</v>
      </c>
      <c r="O14537" s="6" t="s">
        <v>79086</v>
      </c>
    </row>
    <row r="14538" spans="9:15" x14ac:dyDescent="0.25">
      <c r="I14538">
        <v>14537</v>
      </c>
      <c r="J14538" s="6" t="s">
        <v>32299</v>
      </c>
      <c r="K14538" s="6" t="s">
        <v>52429</v>
      </c>
      <c r="L14538" s="6" t="s">
        <v>90</v>
      </c>
      <c r="M14538" s="6" t="s">
        <v>32300</v>
      </c>
      <c r="N14538" s="6" t="s">
        <v>62442</v>
      </c>
      <c r="O14538" s="6" t="s">
        <v>80096</v>
      </c>
    </row>
    <row r="14539" spans="9:15" x14ac:dyDescent="0.25">
      <c r="I14539">
        <v>14538</v>
      </c>
      <c r="J14539" s="6" t="s">
        <v>32301</v>
      </c>
      <c r="K14539" s="6" t="s">
        <v>49831</v>
      </c>
      <c r="L14539" s="6" t="s">
        <v>49892</v>
      </c>
      <c r="M14539" s="6" t="s">
        <v>32302</v>
      </c>
      <c r="N14539" s="6" t="s">
        <v>62443</v>
      </c>
      <c r="O14539" s="6" t="s">
        <v>80097</v>
      </c>
    </row>
    <row r="14540" spans="9:15" x14ac:dyDescent="0.25">
      <c r="I14540">
        <v>14539</v>
      </c>
      <c r="J14540" s="6" t="s">
        <v>32303</v>
      </c>
      <c r="K14540" s="6" t="s">
        <v>51680</v>
      </c>
      <c r="L14540" s="6" t="s">
        <v>90</v>
      </c>
      <c r="M14540" s="6" t="s">
        <v>32304</v>
      </c>
      <c r="N14540" s="6" t="s">
        <v>62444</v>
      </c>
      <c r="O14540" s="6" t="s">
        <v>80098</v>
      </c>
    </row>
    <row r="14541" spans="9:15" x14ac:dyDescent="0.25">
      <c r="I14541">
        <v>14540</v>
      </c>
      <c r="J14541" s="6" t="s">
        <v>32305</v>
      </c>
      <c r="K14541" s="6" t="s">
        <v>50296</v>
      </c>
      <c r="L14541" s="6" t="s">
        <v>90</v>
      </c>
      <c r="M14541" s="6" t="s">
        <v>32306</v>
      </c>
      <c r="N14541" s="6" t="s">
        <v>62445</v>
      </c>
      <c r="O14541" s="6" t="s">
        <v>80099</v>
      </c>
    </row>
    <row r="14542" spans="9:15" x14ac:dyDescent="0.25">
      <c r="I14542">
        <v>14541</v>
      </c>
      <c r="J14542" s="6" t="s">
        <v>32307</v>
      </c>
      <c r="K14542" s="6" t="s">
        <v>49542</v>
      </c>
      <c r="L14542" s="6" t="s">
        <v>49544</v>
      </c>
      <c r="M14542" s="6" t="s">
        <v>32308</v>
      </c>
      <c r="N14542" s="6" t="s">
        <v>62446</v>
      </c>
      <c r="O14542" s="6" t="s">
        <v>80100</v>
      </c>
    </row>
    <row r="14543" spans="9:15" x14ac:dyDescent="0.25">
      <c r="I14543">
        <v>14542</v>
      </c>
      <c r="J14543" s="6" t="s">
        <v>32309</v>
      </c>
      <c r="K14543" s="6" t="s">
        <v>50369</v>
      </c>
      <c r="L14543" s="6" t="s">
        <v>90</v>
      </c>
      <c r="M14543" s="6" t="s">
        <v>32310</v>
      </c>
      <c r="N14543" s="6" t="s">
        <v>62447</v>
      </c>
      <c r="O14543" s="6" t="s">
        <v>70169</v>
      </c>
    </row>
    <row r="14544" spans="9:15" x14ac:dyDescent="0.25">
      <c r="I14544">
        <v>14543</v>
      </c>
      <c r="J14544" s="6" t="s">
        <v>32311</v>
      </c>
      <c r="K14544" s="6" t="s">
        <v>51845</v>
      </c>
      <c r="L14544" s="6" t="s">
        <v>90</v>
      </c>
      <c r="M14544" s="6" t="s">
        <v>32312</v>
      </c>
      <c r="N14544" s="6" t="s">
        <v>62448</v>
      </c>
      <c r="O14544" s="6" t="s">
        <v>80101</v>
      </c>
    </row>
    <row r="14545" spans="9:15" x14ac:dyDescent="0.25">
      <c r="I14545">
        <v>14544</v>
      </c>
      <c r="J14545" s="6" t="s">
        <v>32313</v>
      </c>
      <c r="K14545" s="6" t="s">
        <v>49306</v>
      </c>
      <c r="L14545" s="6" t="s">
        <v>90</v>
      </c>
      <c r="M14545" s="6" t="s">
        <v>32314</v>
      </c>
      <c r="N14545" s="6" t="s">
        <v>90</v>
      </c>
      <c r="O14545" s="6" t="s">
        <v>80102</v>
      </c>
    </row>
    <row r="14546" spans="9:15" x14ac:dyDescent="0.25">
      <c r="I14546">
        <v>14545</v>
      </c>
      <c r="J14546" s="6" t="s">
        <v>32315</v>
      </c>
      <c r="K14546" s="6" t="s">
        <v>51039</v>
      </c>
      <c r="L14546" s="6" t="s">
        <v>90</v>
      </c>
      <c r="M14546" s="6" t="s">
        <v>32316</v>
      </c>
      <c r="N14546" s="6" t="s">
        <v>62449</v>
      </c>
      <c r="O14546" s="6" t="s">
        <v>80103</v>
      </c>
    </row>
    <row r="14547" spans="9:15" x14ac:dyDescent="0.25">
      <c r="I14547">
        <v>14546</v>
      </c>
      <c r="J14547" s="6" t="s">
        <v>32317</v>
      </c>
      <c r="K14547" s="6" t="s">
        <v>50947</v>
      </c>
      <c r="L14547" s="6" t="s">
        <v>90</v>
      </c>
      <c r="M14547" s="6" t="s">
        <v>32318</v>
      </c>
      <c r="N14547" s="6" t="s">
        <v>90</v>
      </c>
      <c r="O14547" s="6" t="s">
        <v>80104</v>
      </c>
    </row>
    <row r="14548" spans="9:15" x14ac:dyDescent="0.25">
      <c r="I14548">
        <v>14547</v>
      </c>
      <c r="J14548" s="6" t="s">
        <v>32319</v>
      </c>
      <c r="K14548" s="6" t="s">
        <v>52488</v>
      </c>
      <c r="L14548" s="6" t="s">
        <v>90</v>
      </c>
      <c r="M14548" s="6" t="s">
        <v>32320</v>
      </c>
      <c r="N14548" s="6" t="s">
        <v>62450</v>
      </c>
      <c r="O14548" s="6" t="s">
        <v>80105</v>
      </c>
    </row>
    <row r="14549" spans="9:15" x14ac:dyDescent="0.25">
      <c r="I14549">
        <v>14548</v>
      </c>
      <c r="J14549" s="6" t="s">
        <v>32321</v>
      </c>
      <c r="K14549" s="6" t="s">
        <v>52080</v>
      </c>
      <c r="L14549" s="6" t="s">
        <v>49008</v>
      </c>
      <c r="M14549" s="6" t="s">
        <v>32322</v>
      </c>
      <c r="N14549" s="6" t="s">
        <v>62451</v>
      </c>
      <c r="O14549" s="6" t="s">
        <v>80106</v>
      </c>
    </row>
    <row r="14550" spans="9:15" x14ac:dyDescent="0.25">
      <c r="I14550">
        <v>14549</v>
      </c>
      <c r="J14550" s="6" t="s">
        <v>32323</v>
      </c>
      <c r="K14550" s="6" t="s">
        <v>49955</v>
      </c>
      <c r="L14550" s="6" t="s">
        <v>50175</v>
      </c>
      <c r="M14550" s="6" t="s">
        <v>32324</v>
      </c>
      <c r="N14550" s="6" t="s">
        <v>53613</v>
      </c>
      <c r="O14550" s="6" t="s">
        <v>80107</v>
      </c>
    </row>
    <row r="14551" spans="9:15" x14ac:dyDescent="0.25">
      <c r="I14551">
        <v>14550</v>
      </c>
      <c r="J14551" s="6" t="s">
        <v>32325</v>
      </c>
      <c r="K14551" s="6" t="s">
        <v>49211</v>
      </c>
      <c r="L14551" s="6" t="s">
        <v>49113</v>
      </c>
      <c r="M14551" s="6" t="s">
        <v>32326</v>
      </c>
      <c r="N14551" s="6" t="s">
        <v>62452</v>
      </c>
      <c r="O14551" s="6" t="s">
        <v>80108</v>
      </c>
    </row>
    <row r="14552" spans="9:15" x14ac:dyDescent="0.25">
      <c r="I14552">
        <v>14551</v>
      </c>
      <c r="J14552" s="6" t="s">
        <v>32327</v>
      </c>
      <c r="K14552" s="6" t="s">
        <v>49381</v>
      </c>
      <c r="L14552" s="6" t="s">
        <v>90</v>
      </c>
      <c r="M14552" s="6" t="s">
        <v>32328</v>
      </c>
      <c r="N14552" s="6" t="s">
        <v>62453</v>
      </c>
      <c r="O14552" s="6" t="s">
        <v>80109</v>
      </c>
    </row>
    <row r="14553" spans="9:15" x14ac:dyDescent="0.25">
      <c r="I14553">
        <v>14552</v>
      </c>
      <c r="J14553" s="6" t="s">
        <v>32329</v>
      </c>
      <c r="K14553" s="6" t="s">
        <v>50329</v>
      </c>
      <c r="L14553" s="6" t="s">
        <v>50338</v>
      </c>
      <c r="M14553" s="6" t="s">
        <v>32330</v>
      </c>
      <c r="N14553" s="6" t="s">
        <v>55323</v>
      </c>
      <c r="O14553" s="6" t="s">
        <v>80110</v>
      </c>
    </row>
    <row r="14554" spans="9:15" x14ac:dyDescent="0.25">
      <c r="I14554">
        <v>14553</v>
      </c>
      <c r="J14554" s="6" t="s">
        <v>32331</v>
      </c>
      <c r="K14554" s="6" t="s">
        <v>50508</v>
      </c>
      <c r="L14554" s="6" t="s">
        <v>50505</v>
      </c>
      <c r="M14554" s="6" t="s">
        <v>32332</v>
      </c>
      <c r="N14554" s="6" t="s">
        <v>62454</v>
      </c>
      <c r="O14554" s="6" t="s">
        <v>80111</v>
      </c>
    </row>
    <row r="14555" spans="9:15" x14ac:dyDescent="0.25">
      <c r="I14555">
        <v>14554</v>
      </c>
      <c r="J14555" s="6" t="s">
        <v>32333</v>
      </c>
      <c r="K14555" s="6" t="s">
        <v>50969</v>
      </c>
      <c r="L14555" s="6" t="s">
        <v>51723</v>
      </c>
      <c r="M14555" s="6" t="s">
        <v>32334</v>
      </c>
      <c r="N14555" s="6" t="s">
        <v>62455</v>
      </c>
      <c r="O14555" s="6" t="s">
        <v>80112</v>
      </c>
    </row>
    <row r="14556" spans="9:15" x14ac:dyDescent="0.25">
      <c r="I14556">
        <v>14555</v>
      </c>
      <c r="J14556" s="6" t="s">
        <v>32335</v>
      </c>
      <c r="K14556" s="6" t="s">
        <v>51747</v>
      </c>
      <c r="L14556" s="6" t="s">
        <v>90</v>
      </c>
      <c r="M14556" s="6" t="s">
        <v>32336</v>
      </c>
      <c r="N14556" s="6" t="s">
        <v>62456</v>
      </c>
      <c r="O14556" s="6" t="s">
        <v>80113</v>
      </c>
    </row>
    <row r="14557" spans="9:15" x14ac:dyDescent="0.25">
      <c r="I14557">
        <v>14556</v>
      </c>
      <c r="J14557" s="6" t="s">
        <v>32337</v>
      </c>
      <c r="K14557" s="6" t="s">
        <v>52112</v>
      </c>
      <c r="L14557" s="6" t="s">
        <v>90</v>
      </c>
      <c r="M14557" s="6" t="s">
        <v>32338</v>
      </c>
      <c r="N14557" s="6" t="s">
        <v>90</v>
      </c>
      <c r="O14557" s="6" t="s">
        <v>80114</v>
      </c>
    </row>
    <row r="14558" spans="9:15" x14ac:dyDescent="0.25">
      <c r="I14558">
        <v>14557</v>
      </c>
      <c r="J14558" s="6" t="s">
        <v>32339</v>
      </c>
      <c r="K14558" s="6" t="s">
        <v>51781</v>
      </c>
      <c r="L14558" s="6" t="s">
        <v>90</v>
      </c>
      <c r="M14558" s="6" t="s">
        <v>32340</v>
      </c>
      <c r="N14558" s="6" t="s">
        <v>62457</v>
      </c>
      <c r="O14558" s="6" t="s">
        <v>80115</v>
      </c>
    </row>
    <row r="14559" spans="9:15" x14ac:dyDescent="0.25">
      <c r="I14559">
        <v>14558</v>
      </c>
      <c r="J14559" s="6" t="s">
        <v>32341</v>
      </c>
      <c r="K14559" s="6" t="s">
        <v>50307</v>
      </c>
      <c r="L14559" s="6" t="s">
        <v>50557</v>
      </c>
      <c r="M14559" s="6" t="s">
        <v>32342</v>
      </c>
      <c r="N14559" s="6" t="s">
        <v>62458</v>
      </c>
      <c r="O14559" s="6" t="s">
        <v>80116</v>
      </c>
    </row>
    <row r="14560" spans="9:15" x14ac:dyDescent="0.25">
      <c r="I14560">
        <v>14559</v>
      </c>
      <c r="J14560" s="6" t="s">
        <v>32343</v>
      </c>
      <c r="K14560" s="6" t="s">
        <v>52279</v>
      </c>
      <c r="L14560" s="6" t="s">
        <v>51503</v>
      </c>
      <c r="M14560" s="6" t="s">
        <v>32344</v>
      </c>
      <c r="N14560" s="6" t="s">
        <v>62459</v>
      </c>
      <c r="O14560" s="6" t="s">
        <v>80117</v>
      </c>
    </row>
    <row r="14561" spans="9:15" x14ac:dyDescent="0.25">
      <c r="I14561">
        <v>14560</v>
      </c>
      <c r="J14561" s="6" t="s">
        <v>32345</v>
      </c>
      <c r="K14561" s="6" t="s">
        <v>50000</v>
      </c>
      <c r="L14561" s="6" t="s">
        <v>51467</v>
      </c>
      <c r="M14561" s="6" t="s">
        <v>32346</v>
      </c>
      <c r="N14561" s="6" t="s">
        <v>54674</v>
      </c>
      <c r="O14561" s="6" t="s">
        <v>80118</v>
      </c>
    </row>
    <row r="14562" spans="9:15" x14ac:dyDescent="0.25">
      <c r="I14562">
        <v>14561</v>
      </c>
      <c r="J14562" s="6" t="s">
        <v>32347</v>
      </c>
      <c r="K14562" s="6" t="s">
        <v>52192</v>
      </c>
      <c r="L14562" s="6" t="s">
        <v>50182</v>
      </c>
      <c r="M14562" s="6" t="s">
        <v>32348</v>
      </c>
      <c r="N14562" s="6" t="s">
        <v>57007</v>
      </c>
      <c r="O14562" s="6" t="s">
        <v>80119</v>
      </c>
    </row>
    <row r="14563" spans="9:15" x14ac:dyDescent="0.25">
      <c r="I14563">
        <v>14562</v>
      </c>
      <c r="J14563" s="6" t="s">
        <v>32349</v>
      </c>
      <c r="K14563" s="6" t="s">
        <v>51344</v>
      </c>
      <c r="L14563" s="6" t="s">
        <v>50570</v>
      </c>
      <c r="M14563" s="6" t="s">
        <v>32350</v>
      </c>
      <c r="N14563" s="6" t="s">
        <v>62460</v>
      </c>
      <c r="O14563" s="6" t="s">
        <v>80120</v>
      </c>
    </row>
    <row r="14564" spans="9:15" x14ac:dyDescent="0.25">
      <c r="I14564">
        <v>14563</v>
      </c>
      <c r="J14564" s="6" t="s">
        <v>32351</v>
      </c>
      <c r="K14564" s="6" t="s">
        <v>52281</v>
      </c>
      <c r="L14564" s="6" t="s">
        <v>90</v>
      </c>
      <c r="M14564" s="6" t="s">
        <v>32352</v>
      </c>
      <c r="N14564" s="6" t="s">
        <v>62461</v>
      </c>
      <c r="O14564" s="6" t="s">
        <v>80121</v>
      </c>
    </row>
    <row r="14565" spans="9:15" x14ac:dyDescent="0.25">
      <c r="I14565">
        <v>14564</v>
      </c>
      <c r="J14565" s="6" t="s">
        <v>32353</v>
      </c>
      <c r="K14565" s="6" t="s">
        <v>51947</v>
      </c>
      <c r="L14565" s="6" t="s">
        <v>90</v>
      </c>
      <c r="M14565" s="6" t="s">
        <v>32354</v>
      </c>
      <c r="N14565" s="6" t="s">
        <v>62462</v>
      </c>
      <c r="O14565" s="6" t="s">
        <v>80122</v>
      </c>
    </row>
    <row r="14566" spans="9:15" x14ac:dyDescent="0.25">
      <c r="I14566">
        <v>14565</v>
      </c>
      <c r="J14566" s="6" t="s">
        <v>32355</v>
      </c>
      <c r="K14566" s="6" t="s">
        <v>50321</v>
      </c>
      <c r="L14566" s="6" t="s">
        <v>90</v>
      </c>
      <c r="M14566" s="6" t="s">
        <v>32356</v>
      </c>
      <c r="N14566" s="6" t="s">
        <v>62463</v>
      </c>
      <c r="O14566" s="6" t="s">
        <v>80123</v>
      </c>
    </row>
    <row r="14567" spans="9:15" x14ac:dyDescent="0.25">
      <c r="I14567">
        <v>14566</v>
      </c>
      <c r="J14567" s="6" t="s">
        <v>32357</v>
      </c>
      <c r="K14567" s="6" t="s">
        <v>51393</v>
      </c>
      <c r="L14567" s="6" t="s">
        <v>49455</v>
      </c>
      <c r="M14567" s="6" t="s">
        <v>32358</v>
      </c>
      <c r="N14567" s="6" t="s">
        <v>62464</v>
      </c>
      <c r="O14567" s="6" t="s">
        <v>80124</v>
      </c>
    </row>
    <row r="14568" spans="9:15" x14ac:dyDescent="0.25">
      <c r="I14568">
        <v>14567</v>
      </c>
      <c r="J14568" s="6" t="s">
        <v>32359</v>
      </c>
      <c r="K14568" s="6" t="s">
        <v>52156</v>
      </c>
      <c r="L14568" s="6" t="s">
        <v>90</v>
      </c>
      <c r="M14568" s="6" t="s">
        <v>32360</v>
      </c>
      <c r="N14568" s="6" t="s">
        <v>62465</v>
      </c>
      <c r="O14568" s="6" t="s">
        <v>80125</v>
      </c>
    </row>
    <row r="14569" spans="9:15" x14ac:dyDescent="0.25">
      <c r="I14569">
        <v>14568</v>
      </c>
      <c r="J14569" s="6" t="s">
        <v>16401</v>
      </c>
      <c r="K14569" s="6" t="s">
        <v>49605</v>
      </c>
      <c r="L14569" s="6" t="s">
        <v>90</v>
      </c>
      <c r="M14569" s="6" t="s">
        <v>32361</v>
      </c>
      <c r="N14569" s="6" t="s">
        <v>62466</v>
      </c>
      <c r="O14569" s="6" t="s">
        <v>72956</v>
      </c>
    </row>
    <row r="14570" spans="9:15" x14ac:dyDescent="0.25">
      <c r="I14570">
        <v>14569</v>
      </c>
      <c r="J14570" s="6" t="s">
        <v>32362</v>
      </c>
      <c r="K14570" s="6" t="s">
        <v>51089</v>
      </c>
      <c r="L14570" s="6" t="s">
        <v>90</v>
      </c>
      <c r="M14570" s="6" t="s">
        <v>32363</v>
      </c>
      <c r="N14570" s="6" t="s">
        <v>58870</v>
      </c>
      <c r="O14570" s="6" t="s">
        <v>80126</v>
      </c>
    </row>
    <row r="14571" spans="9:15" x14ac:dyDescent="0.25">
      <c r="I14571">
        <v>14570</v>
      </c>
      <c r="J14571" s="6" t="s">
        <v>32364</v>
      </c>
      <c r="K14571" s="6" t="s">
        <v>51737</v>
      </c>
      <c r="L14571" s="6" t="s">
        <v>51438</v>
      </c>
      <c r="M14571" s="6" t="s">
        <v>32365</v>
      </c>
      <c r="N14571" s="6" t="s">
        <v>62467</v>
      </c>
      <c r="O14571" s="6" t="s">
        <v>80127</v>
      </c>
    </row>
    <row r="14572" spans="9:15" x14ac:dyDescent="0.25">
      <c r="I14572">
        <v>14571</v>
      </c>
      <c r="J14572" s="6" t="s">
        <v>32366</v>
      </c>
      <c r="K14572" s="6" t="s">
        <v>51666</v>
      </c>
      <c r="L14572" s="6" t="s">
        <v>90</v>
      </c>
      <c r="M14572" s="6" t="s">
        <v>32367</v>
      </c>
      <c r="N14572" s="6" t="s">
        <v>62468</v>
      </c>
      <c r="O14572" s="6" t="s">
        <v>80128</v>
      </c>
    </row>
    <row r="14573" spans="9:15" x14ac:dyDescent="0.25">
      <c r="I14573">
        <v>14572</v>
      </c>
      <c r="J14573" s="6" t="s">
        <v>32368</v>
      </c>
      <c r="K14573" s="6" t="s">
        <v>49876</v>
      </c>
      <c r="L14573" s="6" t="s">
        <v>90</v>
      </c>
      <c r="M14573" s="6" t="s">
        <v>32369</v>
      </c>
      <c r="N14573" s="6" t="s">
        <v>62469</v>
      </c>
      <c r="O14573" s="6" t="s">
        <v>80129</v>
      </c>
    </row>
    <row r="14574" spans="9:15" x14ac:dyDescent="0.25">
      <c r="I14574">
        <v>14573</v>
      </c>
      <c r="J14574" s="6" t="s">
        <v>32370</v>
      </c>
      <c r="K14574" s="6" t="s">
        <v>51188</v>
      </c>
      <c r="L14574" s="6" t="s">
        <v>51161</v>
      </c>
      <c r="M14574" s="6" t="s">
        <v>32371</v>
      </c>
      <c r="N14574" s="6" t="s">
        <v>62470</v>
      </c>
      <c r="O14574" s="6" t="s">
        <v>80130</v>
      </c>
    </row>
    <row r="14575" spans="9:15" x14ac:dyDescent="0.25">
      <c r="I14575">
        <v>14574</v>
      </c>
      <c r="J14575" s="6" t="s">
        <v>32372</v>
      </c>
      <c r="K14575" s="6" t="s">
        <v>49035</v>
      </c>
      <c r="L14575" s="6" t="s">
        <v>90</v>
      </c>
      <c r="M14575" s="6" t="s">
        <v>32373</v>
      </c>
      <c r="N14575" s="6" t="s">
        <v>62471</v>
      </c>
      <c r="O14575" s="6" t="s">
        <v>80131</v>
      </c>
    </row>
    <row r="14576" spans="9:15" x14ac:dyDescent="0.25">
      <c r="I14576">
        <v>14575</v>
      </c>
      <c r="J14576" s="6" t="s">
        <v>32374</v>
      </c>
      <c r="K14576" s="6" t="s">
        <v>48833</v>
      </c>
      <c r="L14576" s="6" t="s">
        <v>90</v>
      </c>
      <c r="M14576" s="6" t="s">
        <v>32375</v>
      </c>
      <c r="N14576" s="6" t="s">
        <v>62472</v>
      </c>
      <c r="O14576" s="6" t="s">
        <v>80132</v>
      </c>
    </row>
    <row r="14577" spans="9:15" x14ac:dyDescent="0.25">
      <c r="I14577">
        <v>14576</v>
      </c>
      <c r="J14577" s="6" t="s">
        <v>32376</v>
      </c>
      <c r="K14577" s="6" t="s">
        <v>51231</v>
      </c>
      <c r="L14577" s="6" t="s">
        <v>50673</v>
      </c>
      <c r="M14577" s="6" t="s">
        <v>32377</v>
      </c>
      <c r="N14577" s="6" t="s">
        <v>62473</v>
      </c>
      <c r="O14577" s="6" t="s">
        <v>80133</v>
      </c>
    </row>
    <row r="14578" spans="9:15" x14ac:dyDescent="0.25">
      <c r="I14578">
        <v>14577</v>
      </c>
      <c r="J14578" s="6" t="s">
        <v>32378</v>
      </c>
      <c r="K14578" s="6" t="s">
        <v>49493</v>
      </c>
      <c r="L14578" s="6" t="s">
        <v>49993</v>
      </c>
      <c r="M14578" s="6" t="s">
        <v>32379</v>
      </c>
      <c r="N14578" s="6" t="s">
        <v>62474</v>
      </c>
      <c r="O14578" s="6" t="s">
        <v>67292</v>
      </c>
    </row>
    <row r="14579" spans="9:15" x14ac:dyDescent="0.25">
      <c r="I14579">
        <v>14578</v>
      </c>
      <c r="J14579" s="6" t="s">
        <v>32380</v>
      </c>
      <c r="K14579" s="6" t="s">
        <v>51297</v>
      </c>
      <c r="L14579" s="6" t="s">
        <v>51359</v>
      </c>
      <c r="M14579" s="6" t="s">
        <v>32381</v>
      </c>
      <c r="N14579" s="6" t="s">
        <v>62475</v>
      </c>
      <c r="O14579" s="6" t="s">
        <v>80134</v>
      </c>
    </row>
    <row r="14580" spans="9:15" x14ac:dyDescent="0.25">
      <c r="I14580">
        <v>14579</v>
      </c>
      <c r="J14580" s="6" t="s">
        <v>32382</v>
      </c>
      <c r="K14580" s="6" t="s">
        <v>52452</v>
      </c>
      <c r="L14580" s="6" t="s">
        <v>49417</v>
      </c>
      <c r="M14580" s="6" t="s">
        <v>32383</v>
      </c>
      <c r="N14580" s="6" t="s">
        <v>62476</v>
      </c>
      <c r="O14580" s="6" t="s">
        <v>80135</v>
      </c>
    </row>
    <row r="14581" spans="9:15" x14ac:dyDescent="0.25">
      <c r="I14581">
        <v>14580</v>
      </c>
      <c r="J14581" s="6" t="s">
        <v>32384</v>
      </c>
      <c r="K14581" s="6" t="s">
        <v>52427</v>
      </c>
      <c r="L14581" s="6" t="s">
        <v>90</v>
      </c>
      <c r="M14581" s="6" t="s">
        <v>32385</v>
      </c>
      <c r="N14581" s="6" t="s">
        <v>56025</v>
      </c>
      <c r="O14581" s="6" t="s">
        <v>80136</v>
      </c>
    </row>
    <row r="14582" spans="9:15" x14ac:dyDescent="0.25">
      <c r="I14582">
        <v>14581</v>
      </c>
      <c r="J14582" s="6" t="s">
        <v>32386</v>
      </c>
      <c r="K14582" s="6" t="s">
        <v>51509</v>
      </c>
      <c r="L14582" s="6" t="s">
        <v>90</v>
      </c>
      <c r="M14582" s="6" t="s">
        <v>32387</v>
      </c>
      <c r="N14582" s="6" t="s">
        <v>62477</v>
      </c>
      <c r="O14582" s="6" t="s">
        <v>80137</v>
      </c>
    </row>
    <row r="14583" spans="9:15" x14ac:dyDescent="0.25">
      <c r="I14583">
        <v>14582</v>
      </c>
      <c r="J14583" s="6" t="s">
        <v>32388</v>
      </c>
      <c r="K14583" s="6" t="s">
        <v>51977</v>
      </c>
      <c r="L14583" s="6" t="s">
        <v>90</v>
      </c>
      <c r="M14583" s="6" t="s">
        <v>32389</v>
      </c>
      <c r="N14583" s="6" t="s">
        <v>62478</v>
      </c>
      <c r="O14583" s="6" t="s">
        <v>80138</v>
      </c>
    </row>
    <row r="14584" spans="9:15" x14ac:dyDescent="0.25">
      <c r="I14584">
        <v>14583</v>
      </c>
      <c r="J14584" s="6" t="s">
        <v>32390</v>
      </c>
      <c r="K14584" s="6" t="s">
        <v>52488</v>
      </c>
      <c r="L14584" s="6" t="s">
        <v>52520</v>
      </c>
      <c r="M14584" s="6" t="s">
        <v>32391</v>
      </c>
      <c r="N14584" s="6" t="s">
        <v>62479</v>
      </c>
      <c r="O14584" s="6" t="s">
        <v>80139</v>
      </c>
    </row>
    <row r="14585" spans="9:15" x14ac:dyDescent="0.25">
      <c r="I14585">
        <v>14584</v>
      </c>
      <c r="J14585" s="6" t="s">
        <v>32392</v>
      </c>
      <c r="K14585" s="6" t="s">
        <v>52257</v>
      </c>
      <c r="L14585" s="6" t="s">
        <v>90</v>
      </c>
      <c r="M14585" s="6" t="s">
        <v>32393</v>
      </c>
      <c r="N14585" s="6" t="s">
        <v>62480</v>
      </c>
      <c r="O14585" s="6" t="s">
        <v>80140</v>
      </c>
    </row>
    <row r="14586" spans="9:15" x14ac:dyDescent="0.25">
      <c r="I14586">
        <v>14585</v>
      </c>
      <c r="J14586" s="6" t="s">
        <v>32394</v>
      </c>
      <c r="K14586" s="6" t="s">
        <v>51280</v>
      </c>
      <c r="L14586" s="6" t="s">
        <v>90</v>
      </c>
      <c r="M14586" s="6" t="s">
        <v>32395</v>
      </c>
      <c r="N14586" s="6" t="s">
        <v>62481</v>
      </c>
      <c r="O14586" s="6" t="s">
        <v>80141</v>
      </c>
    </row>
    <row r="14587" spans="9:15" x14ac:dyDescent="0.25">
      <c r="I14587">
        <v>14586</v>
      </c>
      <c r="J14587" s="6" t="s">
        <v>32396</v>
      </c>
      <c r="K14587" s="6" t="s">
        <v>49851</v>
      </c>
      <c r="L14587" s="6" t="s">
        <v>90</v>
      </c>
      <c r="M14587" s="6" t="s">
        <v>32397</v>
      </c>
      <c r="N14587" s="6" t="s">
        <v>62482</v>
      </c>
      <c r="O14587" s="6" t="s">
        <v>80142</v>
      </c>
    </row>
    <row r="14588" spans="9:15" x14ac:dyDescent="0.25">
      <c r="I14588">
        <v>14587</v>
      </c>
      <c r="J14588" s="6" t="s">
        <v>32398</v>
      </c>
      <c r="K14588" s="6" t="s">
        <v>50018</v>
      </c>
      <c r="L14588" s="6" t="s">
        <v>50049</v>
      </c>
      <c r="M14588" s="6" t="s">
        <v>32399</v>
      </c>
      <c r="N14588" s="6" t="s">
        <v>62483</v>
      </c>
      <c r="O14588" s="6" t="s">
        <v>80143</v>
      </c>
    </row>
    <row r="14589" spans="9:15" x14ac:dyDescent="0.25">
      <c r="I14589">
        <v>14588</v>
      </c>
      <c r="J14589" s="6" t="s">
        <v>32400</v>
      </c>
      <c r="K14589" s="6" t="s">
        <v>51935</v>
      </c>
      <c r="L14589" s="6" t="s">
        <v>90</v>
      </c>
      <c r="M14589" s="6" t="s">
        <v>32401</v>
      </c>
      <c r="N14589" s="6" t="s">
        <v>62484</v>
      </c>
      <c r="O14589" s="6" t="s">
        <v>80144</v>
      </c>
    </row>
    <row r="14590" spans="9:15" x14ac:dyDescent="0.25">
      <c r="I14590">
        <v>14589</v>
      </c>
      <c r="J14590" s="6" t="s">
        <v>32402</v>
      </c>
      <c r="K14590" s="6" t="s">
        <v>52537</v>
      </c>
      <c r="L14590" s="6" t="s">
        <v>52525</v>
      </c>
      <c r="M14590" s="6" t="s">
        <v>32403</v>
      </c>
      <c r="N14590" s="6" t="s">
        <v>62485</v>
      </c>
      <c r="O14590" s="6" t="s">
        <v>80145</v>
      </c>
    </row>
    <row r="14591" spans="9:15" x14ac:dyDescent="0.25">
      <c r="I14591">
        <v>14590</v>
      </c>
      <c r="J14591" s="6" t="s">
        <v>32404</v>
      </c>
      <c r="K14591" s="6" t="s">
        <v>49637</v>
      </c>
      <c r="L14591" s="6" t="s">
        <v>90</v>
      </c>
      <c r="M14591" s="6" t="s">
        <v>32405</v>
      </c>
      <c r="N14591" s="6" t="s">
        <v>62486</v>
      </c>
      <c r="O14591" s="6" t="s">
        <v>80146</v>
      </c>
    </row>
    <row r="14592" spans="9:15" x14ac:dyDescent="0.25">
      <c r="I14592">
        <v>14591</v>
      </c>
      <c r="J14592" s="6" t="s">
        <v>32406</v>
      </c>
      <c r="K14592" s="6" t="s">
        <v>52477</v>
      </c>
      <c r="L14592" s="6" t="s">
        <v>90</v>
      </c>
      <c r="M14592" s="6" t="s">
        <v>32407</v>
      </c>
      <c r="N14592" s="6" t="s">
        <v>62487</v>
      </c>
      <c r="O14592" s="6" t="s">
        <v>80147</v>
      </c>
    </row>
    <row r="14593" spans="9:15" x14ac:dyDescent="0.25">
      <c r="I14593">
        <v>14592</v>
      </c>
      <c r="J14593" s="6" t="s">
        <v>32408</v>
      </c>
      <c r="K14593" s="6" t="s">
        <v>52541</v>
      </c>
      <c r="L14593" s="6" t="s">
        <v>90</v>
      </c>
      <c r="M14593" s="6" t="s">
        <v>32409</v>
      </c>
      <c r="N14593" s="6" t="s">
        <v>62488</v>
      </c>
      <c r="O14593" s="6" t="s">
        <v>80148</v>
      </c>
    </row>
    <row r="14594" spans="9:15" x14ac:dyDescent="0.25">
      <c r="I14594">
        <v>14593</v>
      </c>
      <c r="J14594" s="6" t="s">
        <v>32410</v>
      </c>
      <c r="K14594" s="6" t="s">
        <v>49030</v>
      </c>
      <c r="L14594" s="6" t="s">
        <v>90</v>
      </c>
      <c r="M14594" s="6" t="s">
        <v>32411</v>
      </c>
      <c r="N14594" s="6" t="s">
        <v>62489</v>
      </c>
      <c r="O14594" s="6" t="s">
        <v>80149</v>
      </c>
    </row>
    <row r="14595" spans="9:15" x14ac:dyDescent="0.25">
      <c r="I14595">
        <v>14594</v>
      </c>
      <c r="J14595" s="6" t="s">
        <v>32412</v>
      </c>
      <c r="K14595" s="6" t="s">
        <v>49564</v>
      </c>
      <c r="L14595" s="6" t="s">
        <v>90</v>
      </c>
      <c r="M14595" s="6" t="s">
        <v>32413</v>
      </c>
      <c r="N14595" s="6" t="s">
        <v>90</v>
      </c>
      <c r="O14595" s="6" t="s">
        <v>69462</v>
      </c>
    </row>
    <row r="14596" spans="9:15" x14ac:dyDescent="0.25">
      <c r="I14596">
        <v>14595</v>
      </c>
      <c r="J14596" s="6" t="s">
        <v>32414</v>
      </c>
      <c r="K14596" s="6" t="s">
        <v>49482</v>
      </c>
      <c r="L14596" s="6" t="s">
        <v>49723</v>
      </c>
      <c r="M14596" s="6" t="s">
        <v>32415</v>
      </c>
      <c r="N14596" s="6" t="s">
        <v>90</v>
      </c>
      <c r="O14596" s="6" t="s">
        <v>80150</v>
      </c>
    </row>
    <row r="14597" spans="9:15" x14ac:dyDescent="0.25">
      <c r="I14597">
        <v>14596</v>
      </c>
      <c r="J14597" s="6" t="s">
        <v>32416</v>
      </c>
      <c r="K14597" s="6" t="s">
        <v>49751</v>
      </c>
      <c r="L14597" s="6" t="s">
        <v>49761</v>
      </c>
      <c r="M14597" s="6" t="s">
        <v>32417</v>
      </c>
      <c r="N14597" s="6" t="s">
        <v>62490</v>
      </c>
      <c r="O14597" s="6" t="s">
        <v>80151</v>
      </c>
    </row>
    <row r="14598" spans="9:15" x14ac:dyDescent="0.25">
      <c r="I14598">
        <v>14597</v>
      </c>
      <c r="J14598" s="6" t="s">
        <v>32418</v>
      </c>
      <c r="K14598" s="6" t="s">
        <v>50126</v>
      </c>
      <c r="L14598" s="6" t="s">
        <v>90</v>
      </c>
      <c r="M14598" s="6" t="s">
        <v>32419</v>
      </c>
      <c r="N14598" s="6" t="s">
        <v>62491</v>
      </c>
      <c r="O14598" s="6" t="s">
        <v>80152</v>
      </c>
    </row>
    <row r="14599" spans="9:15" x14ac:dyDescent="0.25">
      <c r="I14599">
        <v>14598</v>
      </c>
      <c r="J14599" s="6" t="s">
        <v>32420</v>
      </c>
      <c r="K14599" s="6" t="s">
        <v>49056</v>
      </c>
      <c r="L14599" s="6" t="s">
        <v>90</v>
      </c>
      <c r="M14599" s="6" t="s">
        <v>32421</v>
      </c>
      <c r="N14599" s="6" t="s">
        <v>62492</v>
      </c>
      <c r="O14599" s="6" t="s">
        <v>80153</v>
      </c>
    </row>
    <row r="14600" spans="9:15" x14ac:dyDescent="0.25">
      <c r="I14600">
        <v>14599</v>
      </c>
      <c r="J14600" s="6" t="s">
        <v>32422</v>
      </c>
      <c r="K14600" s="6" t="s">
        <v>51208</v>
      </c>
      <c r="L14600" s="6" t="s">
        <v>90</v>
      </c>
      <c r="M14600" s="6" t="s">
        <v>32423</v>
      </c>
      <c r="N14600" s="6" t="s">
        <v>62493</v>
      </c>
      <c r="O14600" s="6" t="s">
        <v>80154</v>
      </c>
    </row>
    <row r="14601" spans="9:15" x14ac:dyDescent="0.25">
      <c r="I14601">
        <v>14600</v>
      </c>
      <c r="J14601" s="6" t="s">
        <v>32424</v>
      </c>
      <c r="K14601" s="6" t="s">
        <v>52539</v>
      </c>
      <c r="L14601" s="6" t="s">
        <v>51367</v>
      </c>
      <c r="M14601" s="6" t="s">
        <v>32425</v>
      </c>
      <c r="N14601" s="6" t="s">
        <v>56559</v>
      </c>
      <c r="O14601" s="6" t="s">
        <v>80155</v>
      </c>
    </row>
    <row r="14602" spans="9:15" x14ac:dyDescent="0.25">
      <c r="I14602">
        <v>14601</v>
      </c>
      <c r="J14602" s="6" t="s">
        <v>32426</v>
      </c>
      <c r="K14602" s="6" t="s">
        <v>52507</v>
      </c>
      <c r="L14602" s="6" t="s">
        <v>52506</v>
      </c>
      <c r="M14602" s="6" t="s">
        <v>32427</v>
      </c>
      <c r="N14602" s="6" t="s">
        <v>62494</v>
      </c>
      <c r="O14602" s="6" t="s">
        <v>69638</v>
      </c>
    </row>
    <row r="14603" spans="9:15" x14ac:dyDescent="0.25">
      <c r="I14603">
        <v>14602</v>
      </c>
      <c r="J14603" s="6" t="s">
        <v>32428</v>
      </c>
      <c r="K14603" s="6" t="s">
        <v>50002</v>
      </c>
      <c r="L14603" s="6" t="s">
        <v>90</v>
      </c>
      <c r="M14603" s="6" t="s">
        <v>32429</v>
      </c>
      <c r="N14603" s="6" t="s">
        <v>52979</v>
      </c>
      <c r="O14603" s="6" t="s">
        <v>80156</v>
      </c>
    </row>
    <row r="14604" spans="9:15" x14ac:dyDescent="0.25">
      <c r="I14604">
        <v>14603</v>
      </c>
      <c r="J14604" s="6" t="s">
        <v>32430</v>
      </c>
      <c r="K14604" s="6" t="s">
        <v>51054</v>
      </c>
      <c r="L14604" s="6" t="s">
        <v>51373</v>
      </c>
      <c r="M14604" s="6" t="s">
        <v>32431</v>
      </c>
      <c r="N14604" s="6" t="s">
        <v>62495</v>
      </c>
      <c r="O14604" s="6" t="s">
        <v>80157</v>
      </c>
    </row>
    <row r="14605" spans="9:15" x14ac:dyDescent="0.25">
      <c r="I14605">
        <v>14604</v>
      </c>
      <c r="J14605" s="6" t="s">
        <v>32432</v>
      </c>
      <c r="K14605" s="6" t="s">
        <v>51985</v>
      </c>
      <c r="L14605" s="6" t="s">
        <v>90</v>
      </c>
      <c r="M14605" s="6" t="s">
        <v>32433</v>
      </c>
      <c r="N14605" s="6" t="s">
        <v>62496</v>
      </c>
      <c r="O14605" s="6" t="s">
        <v>80158</v>
      </c>
    </row>
    <row r="14606" spans="9:15" x14ac:dyDescent="0.25">
      <c r="I14606">
        <v>14605</v>
      </c>
      <c r="J14606" s="6" t="s">
        <v>32434</v>
      </c>
      <c r="K14606" s="6" t="s">
        <v>49019</v>
      </c>
      <c r="L14606" s="6" t="s">
        <v>49035</v>
      </c>
      <c r="M14606" s="6" t="s">
        <v>32435</v>
      </c>
      <c r="N14606" s="6" t="s">
        <v>60859</v>
      </c>
      <c r="O14606" s="6" t="s">
        <v>80159</v>
      </c>
    </row>
    <row r="14607" spans="9:15" x14ac:dyDescent="0.25">
      <c r="I14607">
        <v>14606</v>
      </c>
      <c r="J14607" s="6" t="s">
        <v>32436</v>
      </c>
      <c r="K14607" s="6" t="s">
        <v>49060</v>
      </c>
      <c r="L14607" s="6" t="s">
        <v>90</v>
      </c>
      <c r="M14607" s="6" t="s">
        <v>32437</v>
      </c>
      <c r="N14607" s="6" t="s">
        <v>60426</v>
      </c>
      <c r="O14607" s="6" t="s">
        <v>80160</v>
      </c>
    </row>
    <row r="14608" spans="9:15" x14ac:dyDescent="0.25">
      <c r="I14608">
        <v>14607</v>
      </c>
      <c r="J14608" s="6" t="s">
        <v>32438</v>
      </c>
      <c r="K14608" s="6" t="s">
        <v>49161</v>
      </c>
      <c r="L14608" s="6" t="s">
        <v>90</v>
      </c>
      <c r="M14608" s="6" t="s">
        <v>32439</v>
      </c>
      <c r="N14608" s="6" t="s">
        <v>62497</v>
      </c>
      <c r="O14608" s="6" t="s">
        <v>80161</v>
      </c>
    </row>
    <row r="14609" spans="9:15" x14ac:dyDescent="0.25">
      <c r="I14609">
        <v>14608</v>
      </c>
      <c r="J14609" s="6" t="s">
        <v>32440</v>
      </c>
      <c r="K14609" s="6" t="s">
        <v>52454</v>
      </c>
      <c r="L14609" s="6" t="s">
        <v>52454</v>
      </c>
      <c r="M14609" s="6" t="s">
        <v>32441</v>
      </c>
      <c r="N14609" s="6" t="s">
        <v>90</v>
      </c>
      <c r="O14609" s="6" t="s">
        <v>80162</v>
      </c>
    </row>
    <row r="14610" spans="9:15" x14ac:dyDescent="0.25">
      <c r="I14610">
        <v>14609</v>
      </c>
      <c r="J14610" s="6" t="s">
        <v>32442</v>
      </c>
      <c r="K14610" s="6" t="s">
        <v>50053</v>
      </c>
      <c r="L14610" s="6" t="s">
        <v>50059</v>
      </c>
      <c r="M14610" s="6" t="s">
        <v>32443</v>
      </c>
      <c r="N14610" s="6" t="s">
        <v>62498</v>
      </c>
      <c r="O14610" s="6" t="s">
        <v>80163</v>
      </c>
    </row>
    <row r="14611" spans="9:15" x14ac:dyDescent="0.25">
      <c r="I14611">
        <v>14610</v>
      </c>
      <c r="J14611" s="6" t="s">
        <v>32444</v>
      </c>
      <c r="K14611" s="6" t="s">
        <v>51606</v>
      </c>
      <c r="L14611" s="6" t="s">
        <v>51461</v>
      </c>
      <c r="M14611" s="6" t="s">
        <v>32445</v>
      </c>
      <c r="N14611" s="6" t="s">
        <v>62499</v>
      </c>
      <c r="O14611" s="6" t="s">
        <v>80164</v>
      </c>
    </row>
    <row r="14612" spans="9:15" x14ac:dyDescent="0.25">
      <c r="I14612">
        <v>14611</v>
      </c>
      <c r="J14612" s="6" t="s">
        <v>32446</v>
      </c>
      <c r="K14612" s="6" t="s">
        <v>51342</v>
      </c>
      <c r="L14612" s="6" t="s">
        <v>90</v>
      </c>
      <c r="M14612" s="6" t="s">
        <v>32447</v>
      </c>
      <c r="N14612" s="6" t="s">
        <v>62500</v>
      </c>
      <c r="O14612" s="6" t="s">
        <v>80165</v>
      </c>
    </row>
    <row r="14613" spans="9:15" x14ac:dyDescent="0.25">
      <c r="I14613">
        <v>14612</v>
      </c>
      <c r="J14613" s="6" t="s">
        <v>32448</v>
      </c>
      <c r="K14613" s="6" t="s">
        <v>48714</v>
      </c>
      <c r="L14613" s="6" t="s">
        <v>90</v>
      </c>
      <c r="M14613" s="6" t="s">
        <v>32449</v>
      </c>
      <c r="N14613" s="6" t="s">
        <v>62501</v>
      </c>
      <c r="O14613" s="6" t="s">
        <v>80166</v>
      </c>
    </row>
    <row r="14614" spans="9:15" x14ac:dyDescent="0.25">
      <c r="I14614">
        <v>14613</v>
      </c>
      <c r="J14614" s="6" t="s">
        <v>32450</v>
      </c>
      <c r="K14614" s="6" t="s">
        <v>50497</v>
      </c>
      <c r="L14614" s="6" t="s">
        <v>90</v>
      </c>
      <c r="M14614" s="6" t="s">
        <v>32451</v>
      </c>
      <c r="N14614" s="6" t="s">
        <v>90</v>
      </c>
      <c r="O14614" s="6" t="s">
        <v>80167</v>
      </c>
    </row>
    <row r="14615" spans="9:15" x14ac:dyDescent="0.25">
      <c r="I14615">
        <v>14614</v>
      </c>
      <c r="J14615" s="6" t="s">
        <v>32452</v>
      </c>
      <c r="K14615" s="6" t="s">
        <v>52496</v>
      </c>
      <c r="L14615" s="6" t="s">
        <v>52478</v>
      </c>
      <c r="M14615" s="6" t="s">
        <v>32453</v>
      </c>
      <c r="N14615" s="6" t="s">
        <v>90</v>
      </c>
      <c r="O14615" s="6" t="s">
        <v>80168</v>
      </c>
    </row>
    <row r="14616" spans="9:15" x14ac:dyDescent="0.25">
      <c r="I14616">
        <v>14615</v>
      </c>
      <c r="J14616" s="6" t="s">
        <v>32454</v>
      </c>
      <c r="K14616" s="6" t="s">
        <v>51529</v>
      </c>
      <c r="L14616" s="6" t="s">
        <v>90</v>
      </c>
      <c r="M14616" s="6" t="s">
        <v>32455</v>
      </c>
      <c r="N14616" s="6" t="s">
        <v>62502</v>
      </c>
      <c r="O14616" s="6" t="s">
        <v>80169</v>
      </c>
    </row>
    <row r="14617" spans="9:15" x14ac:dyDescent="0.25">
      <c r="I14617">
        <v>14616</v>
      </c>
      <c r="J14617" s="6" t="s">
        <v>32456</v>
      </c>
      <c r="K14617" s="6" t="s">
        <v>50151</v>
      </c>
      <c r="L14617" s="6" t="s">
        <v>90</v>
      </c>
      <c r="M14617" s="6" t="s">
        <v>32457</v>
      </c>
      <c r="N14617" s="6" t="s">
        <v>60697</v>
      </c>
      <c r="O14617" s="6" t="s">
        <v>80170</v>
      </c>
    </row>
    <row r="14618" spans="9:15" x14ac:dyDescent="0.25">
      <c r="I14618">
        <v>14617</v>
      </c>
      <c r="J14618" s="6" t="s">
        <v>32458</v>
      </c>
      <c r="K14618" s="6" t="s">
        <v>50465</v>
      </c>
      <c r="L14618" s="6" t="s">
        <v>90</v>
      </c>
      <c r="M14618" s="6" t="s">
        <v>32459</v>
      </c>
      <c r="N14618" s="6" t="s">
        <v>60853</v>
      </c>
      <c r="O14618" s="6" t="s">
        <v>78211</v>
      </c>
    </row>
    <row r="14619" spans="9:15" x14ac:dyDescent="0.25">
      <c r="I14619">
        <v>14618</v>
      </c>
      <c r="J14619" s="6" t="s">
        <v>32460</v>
      </c>
      <c r="K14619" s="6" t="s">
        <v>51606</v>
      </c>
      <c r="L14619" s="6" t="s">
        <v>90</v>
      </c>
      <c r="M14619" s="6" t="s">
        <v>32461</v>
      </c>
      <c r="N14619" s="6" t="s">
        <v>90</v>
      </c>
      <c r="O14619" s="6" t="s">
        <v>80171</v>
      </c>
    </row>
    <row r="14620" spans="9:15" x14ac:dyDescent="0.25">
      <c r="I14620">
        <v>14619</v>
      </c>
      <c r="J14620" s="6" t="s">
        <v>32462</v>
      </c>
      <c r="K14620" s="6" t="s">
        <v>51967</v>
      </c>
      <c r="L14620" s="6" t="s">
        <v>48988</v>
      </c>
      <c r="M14620" s="6" t="s">
        <v>32463</v>
      </c>
      <c r="N14620" s="6" t="s">
        <v>62503</v>
      </c>
      <c r="O14620" s="6" t="s">
        <v>80172</v>
      </c>
    </row>
    <row r="14621" spans="9:15" x14ac:dyDescent="0.25">
      <c r="I14621">
        <v>14620</v>
      </c>
      <c r="J14621" s="6" t="s">
        <v>32464</v>
      </c>
      <c r="K14621" s="6" t="s">
        <v>50808</v>
      </c>
      <c r="L14621" s="6" t="s">
        <v>50951</v>
      </c>
      <c r="M14621" s="6" t="s">
        <v>32465</v>
      </c>
      <c r="N14621" s="6" t="s">
        <v>58274</v>
      </c>
      <c r="O14621" s="6" t="s">
        <v>69450</v>
      </c>
    </row>
    <row r="14622" spans="9:15" x14ac:dyDescent="0.25">
      <c r="I14622">
        <v>14621</v>
      </c>
      <c r="J14622" s="6" t="s">
        <v>32466</v>
      </c>
      <c r="K14622" s="6" t="s">
        <v>50429</v>
      </c>
      <c r="L14622" s="6" t="s">
        <v>90</v>
      </c>
      <c r="M14622" s="6" t="s">
        <v>32467</v>
      </c>
      <c r="N14622" s="6" t="s">
        <v>62504</v>
      </c>
      <c r="O14622" s="6" t="s">
        <v>80173</v>
      </c>
    </row>
    <row r="14623" spans="9:15" x14ac:dyDescent="0.25">
      <c r="I14623">
        <v>14622</v>
      </c>
      <c r="J14623" s="6" t="s">
        <v>32468</v>
      </c>
      <c r="K14623" s="6" t="s">
        <v>52026</v>
      </c>
      <c r="L14623" s="6" t="s">
        <v>90</v>
      </c>
      <c r="M14623" s="6" t="s">
        <v>32469</v>
      </c>
      <c r="N14623" s="6" t="s">
        <v>61962</v>
      </c>
      <c r="O14623" s="6" t="s">
        <v>79529</v>
      </c>
    </row>
    <row r="14624" spans="9:15" x14ac:dyDescent="0.25">
      <c r="I14624">
        <v>14623</v>
      </c>
      <c r="J14624" s="6" t="s">
        <v>32470</v>
      </c>
      <c r="K14624" s="6" t="s">
        <v>49455</v>
      </c>
      <c r="L14624" s="6" t="s">
        <v>50280</v>
      </c>
      <c r="M14624" s="6" t="s">
        <v>32471</v>
      </c>
      <c r="N14624" s="6" t="s">
        <v>62505</v>
      </c>
      <c r="O14624" s="6" t="s">
        <v>80174</v>
      </c>
    </row>
    <row r="14625" spans="9:15" x14ac:dyDescent="0.25">
      <c r="I14625">
        <v>14624</v>
      </c>
      <c r="J14625" s="6" t="s">
        <v>32472</v>
      </c>
      <c r="K14625" s="6" t="s">
        <v>52496</v>
      </c>
      <c r="L14625" s="6" t="s">
        <v>49302</v>
      </c>
      <c r="M14625" s="6" t="s">
        <v>32473</v>
      </c>
      <c r="N14625" s="6" t="s">
        <v>62506</v>
      </c>
      <c r="O14625" s="6" t="s">
        <v>80175</v>
      </c>
    </row>
    <row r="14626" spans="9:15" x14ac:dyDescent="0.25">
      <c r="I14626">
        <v>14625</v>
      </c>
      <c r="J14626" s="6" t="s">
        <v>32474</v>
      </c>
      <c r="K14626" s="6" t="s">
        <v>52102</v>
      </c>
      <c r="L14626" s="6" t="s">
        <v>51373</v>
      </c>
      <c r="M14626" s="6" t="s">
        <v>32475</v>
      </c>
      <c r="N14626" s="6" t="s">
        <v>62507</v>
      </c>
      <c r="O14626" s="6" t="s">
        <v>80176</v>
      </c>
    </row>
    <row r="14627" spans="9:15" x14ac:dyDescent="0.25">
      <c r="I14627">
        <v>14626</v>
      </c>
      <c r="J14627" s="6" t="s">
        <v>32476</v>
      </c>
      <c r="K14627" s="6" t="s">
        <v>48604</v>
      </c>
      <c r="L14627" s="6" t="s">
        <v>48616</v>
      </c>
      <c r="M14627" s="6" t="s">
        <v>32477</v>
      </c>
      <c r="N14627" s="6" t="s">
        <v>62508</v>
      </c>
      <c r="O14627" s="6" t="s">
        <v>80177</v>
      </c>
    </row>
    <row r="14628" spans="9:15" x14ac:dyDescent="0.25">
      <c r="I14628">
        <v>14627</v>
      </c>
      <c r="J14628" s="6" t="s">
        <v>32478</v>
      </c>
      <c r="K14628" s="6" t="s">
        <v>52479</v>
      </c>
      <c r="L14628" s="6" t="s">
        <v>90</v>
      </c>
      <c r="M14628" s="6" t="s">
        <v>32479</v>
      </c>
      <c r="N14628" s="6" t="s">
        <v>62509</v>
      </c>
      <c r="O14628" s="6" t="s">
        <v>80178</v>
      </c>
    </row>
    <row r="14629" spans="9:15" x14ac:dyDescent="0.25">
      <c r="I14629">
        <v>14628</v>
      </c>
      <c r="J14629" s="6" t="s">
        <v>32480</v>
      </c>
      <c r="K14629" s="6" t="s">
        <v>51208</v>
      </c>
      <c r="L14629" s="6" t="s">
        <v>90</v>
      </c>
      <c r="M14629" s="6" t="s">
        <v>32481</v>
      </c>
      <c r="N14629" s="6" t="s">
        <v>62493</v>
      </c>
      <c r="O14629" s="6" t="s">
        <v>80179</v>
      </c>
    </row>
    <row r="14630" spans="9:15" x14ac:dyDescent="0.25">
      <c r="I14630">
        <v>14629</v>
      </c>
      <c r="J14630" s="6" t="s">
        <v>32482</v>
      </c>
      <c r="K14630" s="6" t="s">
        <v>51456</v>
      </c>
      <c r="L14630" s="6" t="s">
        <v>90</v>
      </c>
      <c r="M14630" s="6" t="s">
        <v>32483</v>
      </c>
      <c r="N14630" s="6" t="s">
        <v>62510</v>
      </c>
      <c r="O14630" s="6" t="s">
        <v>80180</v>
      </c>
    </row>
    <row r="14631" spans="9:15" x14ac:dyDescent="0.25">
      <c r="I14631">
        <v>14630</v>
      </c>
      <c r="J14631" s="6" t="s">
        <v>32484</v>
      </c>
      <c r="K14631" s="6" t="s">
        <v>49038</v>
      </c>
      <c r="L14631" s="6" t="s">
        <v>50338</v>
      </c>
      <c r="M14631" s="6" t="s">
        <v>32485</v>
      </c>
      <c r="N14631" s="6" t="s">
        <v>62511</v>
      </c>
      <c r="O14631" s="6" t="s">
        <v>80181</v>
      </c>
    </row>
    <row r="14632" spans="9:15" x14ac:dyDescent="0.25">
      <c r="I14632">
        <v>14631</v>
      </c>
      <c r="J14632" s="6" t="s">
        <v>32486</v>
      </c>
      <c r="K14632" s="6" t="s">
        <v>50585</v>
      </c>
      <c r="L14632" s="6" t="s">
        <v>90</v>
      </c>
      <c r="M14632" s="6" t="s">
        <v>32487</v>
      </c>
      <c r="N14632" s="6" t="s">
        <v>62512</v>
      </c>
      <c r="O14632" s="6" t="s">
        <v>80182</v>
      </c>
    </row>
    <row r="14633" spans="9:15" x14ac:dyDescent="0.25">
      <c r="I14633">
        <v>14632</v>
      </c>
      <c r="J14633" s="6" t="s">
        <v>32488</v>
      </c>
      <c r="K14633" s="6" t="s">
        <v>51928</v>
      </c>
      <c r="L14633" s="6" t="s">
        <v>51913</v>
      </c>
      <c r="M14633" s="6" t="s">
        <v>32489</v>
      </c>
      <c r="N14633" s="6" t="s">
        <v>62513</v>
      </c>
      <c r="O14633" s="6" t="s">
        <v>80183</v>
      </c>
    </row>
    <row r="14634" spans="9:15" x14ac:dyDescent="0.25">
      <c r="I14634">
        <v>14633</v>
      </c>
      <c r="J14634" s="6" t="s">
        <v>32490</v>
      </c>
      <c r="K14634" s="6" t="s">
        <v>49946</v>
      </c>
      <c r="L14634" s="6" t="s">
        <v>49629</v>
      </c>
      <c r="M14634" s="6" t="s">
        <v>32491</v>
      </c>
      <c r="N14634" s="6" t="s">
        <v>62514</v>
      </c>
      <c r="O14634" s="6" t="s">
        <v>80184</v>
      </c>
    </row>
    <row r="14635" spans="9:15" x14ac:dyDescent="0.25">
      <c r="I14635">
        <v>14634</v>
      </c>
      <c r="J14635" s="6" t="s">
        <v>32492</v>
      </c>
      <c r="K14635" s="6" t="s">
        <v>48616</v>
      </c>
      <c r="L14635" s="6" t="s">
        <v>90</v>
      </c>
      <c r="M14635" s="6" t="s">
        <v>32493</v>
      </c>
      <c r="N14635" s="6" t="s">
        <v>62515</v>
      </c>
      <c r="O14635" s="6" t="s">
        <v>80185</v>
      </c>
    </row>
    <row r="14636" spans="9:15" x14ac:dyDescent="0.25">
      <c r="I14636">
        <v>14635</v>
      </c>
      <c r="J14636" s="6" t="s">
        <v>32494</v>
      </c>
      <c r="K14636" s="6" t="s">
        <v>51167</v>
      </c>
      <c r="L14636" s="6" t="s">
        <v>51288</v>
      </c>
      <c r="M14636" s="6" t="s">
        <v>32495</v>
      </c>
      <c r="N14636" s="6" t="s">
        <v>60210</v>
      </c>
      <c r="O14636" s="6" t="s">
        <v>80186</v>
      </c>
    </row>
    <row r="14637" spans="9:15" x14ac:dyDescent="0.25">
      <c r="I14637">
        <v>14636</v>
      </c>
      <c r="J14637" s="6" t="s">
        <v>32496</v>
      </c>
      <c r="K14637" s="6" t="s">
        <v>52243</v>
      </c>
      <c r="L14637" s="6" t="s">
        <v>90</v>
      </c>
      <c r="M14637" s="6" t="s">
        <v>32497</v>
      </c>
      <c r="N14637" s="6" t="s">
        <v>62516</v>
      </c>
      <c r="O14637" s="6" t="s">
        <v>80187</v>
      </c>
    </row>
    <row r="14638" spans="9:15" x14ac:dyDescent="0.25">
      <c r="I14638">
        <v>14637</v>
      </c>
      <c r="J14638" s="6" t="s">
        <v>32498</v>
      </c>
      <c r="K14638" s="6" t="s">
        <v>50355</v>
      </c>
      <c r="L14638" s="6" t="s">
        <v>50449</v>
      </c>
      <c r="M14638" s="6" t="s">
        <v>32499</v>
      </c>
      <c r="N14638" s="6" t="s">
        <v>62517</v>
      </c>
      <c r="O14638" s="6" t="s">
        <v>80188</v>
      </c>
    </row>
    <row r="14639" spans="9:15" x14ac:dyDescent="0.25">
      <c r="I14639">
        <v>14638</v>
      </c>
      <c r="J14639" s="6" t="s">
        <v>32500</v>
      </c>
      <c r="K14639" s="6" t="s">
        <v>51902</v>
      </c>
      <c r="L14639" s="6" t="s">
        <v>51342</v>
      </c>
      <c r="M14639" s="6" t="s">
        <v>32501</v>
      </c>
      <c r="N14639" s="6" t="s">
        <v>62518</v>
      </c>
      <c r="O14639" s="6" t="s">
        <v>80189</v>
      </c>
    </row>
    <row r="14640" spans="9:15" x14ac:dyDescent="0.25">
      <c r="I14640">
        <v>14639</v>
      </c>
      <c r="J14640" s="6" t="s">
        <v>32502</v>
      </c>
      <c r="K14640" s="6" t="s">
        <v>50856</v>
      </c>
      <c r="L14640" s="6" t="s">
        <v>90</v>
      </c>
      <c r="M14640" s="6" t="s">
        <v>32503</v>
      </c>
      <c r="N14640" s="6" t="s">
        <v>60974</v>
      </c>
      <c r="O14640" s="6" t="s">
        <v>80190</v>
      </c>
    </row>
    <row r="14641" spans="9:15" x14ac:dyDescent="0.25">
      <c r="I14641">
        <v>14640</v>
      </c>
      <c r="J14641" s="6" t="s">
        <v>32504</v>
      </c>
      <c r="K14641" s="6" t="s">
        <v>51684</v>
      </c>
      <c r="L14641" s="6" t="s">
        <v>51676</v>
      </c>
      <c r="M14641" s="6" t="s">
        <v>32505</v>
      </c>
      <c r="N14641" s="6" t="s">
        <v>62519</v>
      </c>
      <c r="O14641" s="6" t="s">
        <v>80191</v>
      </c>
    </row>
    <row r="14642" spans="9:15" x14ac:dyDescent="0.25">
      <c r="I14642">
        <v>14641</v>
      </c>
      <c r="J14642" s="6" t="s">
        <v>32506</v>
      </c>
      <c r="K14642" s="6" t="s">
        <v>52441</v>
      </c>
      <c r="L14642" s="6" t="s">
        <v>90</v>
      </c>
      <c r="M14642" s="6" t="s">
        <v>32507</v>
      </c>
      <c r="N14642" s="6" t="s">
        <v>59401</v>
      </c>
      <c r="O14642" s="6" t="s">
        <v>72793</v>
      </c>
    </row>
    <row r="14643" spans="9:15" x14ac:dyDescent="0.25">
      <c r="I14643">
        <v>14642</v>
      </c>
      <c r="J14643" s="6" t="s">
        <v>32508</v>
      </c>
      <c r="K14643" s="6" t="s">
        <v>51865</v>
      </c>
      <c r="L14643" s="6" t="s">
        <v>90</v>
      </c>
      <c r="M14643" s="6" t="s">
        <v>32509</v>
      </c>
      <c r="N14643" s="6" t="s">
        <v>62520</v>
      </c>
      <c r="O14643" s="6" t="s">
        <v>80192</v>
      </c>
    </row>
    <row r="14644" spans="9:15" x14ac:dyDescent="0.25">
      <c r="I14644">
        <v>14643</v>
      </c>
      <c r="J14644" s="6" t="s">
        <v>32510</v>
      </c>
      <c r="K14644" s="6" t="s">
        <v>51634</v>
      </c>
      <c r="L14644" s="6" t="s">
        <v>52439</v>
      </c>
      <c r="M14644" s="6" t="s">
        <v>32511</v>
      </c>
      <c r="N14644" s="6" t="s">
        <v>62521</v>
      </c>
      <c r="O14644" s="6" t="s">
        <v>80193</v>
      </c>
    </row>
    <row r="14645" spans="9:15" x14ac:dyDescent="0.25">
      <c r="I14645">
        <v>14644</v>
      </c>
      <c r="J14645" s="6" t="s">
        <v>32512</v>
      </c>
      <c r="K14645" s="6" t="s">
        <v>49008</v>
      </c>
      <c r="L14645" s="6" t="s">
        <v>51291</v>
      </c>
      <c r="M14645" s="6" t="s">
        <v>32513</v>
      </c>
      <c r="N14645" s="6" t="s">
        <v>55724</v>
      </c>
      <c r="O14645" s="6" t="s">
        <v>80194</v>
      </c>
    </row>
    <row r="14646" spans="9:15" x14ac:dyDescent="0.25">
      <c r="I14646">
        <v>14645</v>
      </c>
      <c r="J14646" s="6" t="s">
        <v>32514</v>
      </c>
      <c r="K14646" s="6" t="s">
        <v>48850</v>
      </c>
      <c r="L14646" s="6" t="s">
        <v>90</v>
      </c>
      <c r="M14646" s="6" t="s">
        <v>32515</v>
      </c>
      <c r="N14646" s="6" t="s">
        <v>62522</v>
      </c>
      <c r="O14646" s="6" t="s">
        <v>80195</v>
      </c>
    </row>
    <row r="14647" spans="9:15" x14ac:dyDescent="0.25">
      <c r="I14647">
        <v>14646</v>
      </c>
      <c r="J14647" s="6" t="s">
        <v>32516</v>
      </c>
      <c r="K14647" s="6" t="s">
        <v>50775</v>
      </c>
      <c r="L14647" s="6" t="s">
        <v>50784</v>
      </c>
      <c r="M14647" s="6" t="s">
        <v>32517</v>
      </c>
      <c r="N14647" s="6" t="s">
        <v>62523</v>
      </c>
      <c r="O14647" s="6" t="s">
        <v>80196</v>
      </c>
    </row>
    <row r="14648" spans="9:15" x14ac:dyDescent="0.25">
      <c r="I14648">
        <v>14647</v>
      </c>
      <c r="J14648" s="6" t="s">
        <v>32518</v>
      </c>
      <c r="K14648" s="6" t="s">
        <v>52480</v>
      </c>
      <c r="L14648" s="6" t="s">
        <v>90</v>
      </c>
      <c r="M14648" s="6" t="s">
        <v>32519</v>
      </c>
      <c r="N14648" s="6" t="s">
        <v>90</v>
      </c>
      <c r="O14648" s="6" t="s">
        <v>80197</v>
      </c>
    </row>
    <row r="14649" spans="9:15" x14ac:dyDescent="0.25">
      <c r="I14649">
        <v>14648</v>
      </c>
      <c r="J14649" s="6" t="s">
        <v>32520</v>
      </c>
      <c r="K14649" s="6" t="s">
        <v>49346</v>
      </c>
      <c r="L14649" s="6" t="s">
        <v>49346</v>
      </c>
      <c r="M14649" s="6" t="s">
        <v>32521</v>
      </c>
      <c r="N14649" s="6" t="s">
        <v>57144</v>
      </c>
      <c r="O14649" s="6" t="s">
        <v>80198</v>
      </c>
    </row>
    <row r="14650" spans="9:15" x14ac:dyDescent="0.25">
      <c r="I14650">
        <v>14649</v>
      </c>
      <c r="J14650" s="6" t="s">
        <v>32522</v>
      </c>
      <c r="K14650" s="6" t="s">
        <v>49401</v>
      </c>
      <c r="L14650" s="6" t="s">
        <v>49401</v>
      </c>
      <c r="M14650" s="6" t="s">
        <v>32523</v>
      </c>
      <c r="N14650" s="6" t="s">
        <v>62524</v>
      </c>
      <c r="O14650" s="6" t="s">
        <v>80199</v>
      </c>
    </row>
    <row r="14651" spans="9:15" x14ac:dyDescent="0.25">
      <c r="I14651">
        <v>14650</v>
      </c>
      <c r="J14651" s="6" t="s">
        <v>32524</v>
      </c>
      <c r="K14651" s="6" t="s">
        <v>51701</v>
      </c>
      <c r="L14651" s="6" t="s">
        <v>90</v>
      </c>
      <c r="M14651" s="6" t="s">
        <v>32525</v>
      </c>
      <c r="N14651" s="6" t="s">
        <v>62525</v>
      </c>
      <c r="O14651" s="6" t="s">
        <v>80200</v>
      </c>
    </row>
    <row r="14652" spans="9:15" x14ac:dyDescent="0.25">
      <c r="I14652">
        <v>14651</v>
      </c>
      <c r="J14652" s="6" t="s">
        <v>32526</v>
      </c>
      <c r="K14652" s="6" t="s">
        <v>51078</v>
      </c>
      <c r="L14652" s="6" t="s">
        <v>90</v>
      </c>
      <c r="M14652" s="6" t="s">
        <v>32527</v>
      </c>
      <c r="N14652" s="6" t="s">
        <v>62526</v>
      </c>
      <c r="O14652" s="6" t="s">
        <v>80201</v>
      </c>
    </row>
    <row r="14653" spans="9:15" x14ac:dyDescent="0.25">
      <c r="I14653">
        <v>14652</v>
      </c>
      <c r="J14653" s="6" t="s">
        <v>32528</v>
      </c>
      <c r="K14653" s="6" t="s">
        <v>51461</v>
      </c>
      <c r="L14653" s="6" t="s">
        <v>51136</v>
      </c>
      <c r="M14653" s="6" t="s">
        <v>32529</v>
      </c>
      <c r="N14653" s="6" t="s">
        <v>62527</v>
      </c>
      <c r="O14653" s="6" t="s">
        <v>80202</v>
      </c>
    </row>
    <row r="14654" spans="9:15" x14ac:dyDescent="0.25">
      <c r="I14654">
        <v>14653</v>
      </c>
      <c r="J14654" s="6" t="s">
        <v>32530</v>
      </c>
      <c r="K14654" s="6" t="s">
        <v>49497</v>
      </c>
      <c r="L14654" s="6" t="s">
        <v>90</v>
      </c>
      <c r="M14654" s="6" t="s">
        <v>32531</v>
      </c>
      <c r="N14654" s="6" t="s">
        <v>60228</v>
      </c>
      <c r="O14654" s="6" t="s">
        <v>72939</v>
      </c>
    </row>
    <row r="14655" spans="9:15" x14ac:dyDescent="0.25">
      <c r="I14655">
        <v>14654</v>
      </c>
      <c r="J14655" s="6" t="s">
        <v>32532</v>
      </c>
      <c r="K14655" s="6" t="s">
        <v>50377</v>
      </c>
      <c r="L14655" s="6" t="s">
        <v>90</v>
      </c>
      <c r="M14655" s="6" t="s">
        <v>32533</v>
      </c>
      <c r="N14655" s="6" t="s">
        <v>62528</v>
      </c>
      <c r="O14655" s="6" t="s">
        <v>80203</v>
      </c>
    </row>
    <row r="14656" spans="9:15" x14ac:dyDescent="0.25">
      <c r="I14656">
        <v>14655</v>
      </c>
      <c r="J14656" s="6" t="s">
        <v>32534</v>
      </c>
      <c r="K14656" s="6" t="s">
        <v>50313</v>
      </c>
      <c r="L14656" s="6" t="s">
        <v>50175</v>
      </c>
      <c r="M14656" s="6" t="s">
        <v>32535</v>
      </c>
      <c r="N14656" s="6" t="s">
        <v>62529</v>
      </c>
      <c r="O14656" s="6" t="s">
        <v>80204</v>
      </c>
    </row>
    <row r="14657" spans="9:15" x14ac:dyDescent="0.25">
      <c r="I14657">
        <v>14656</v>
      </c>
      <c r="J14657" s="6" t="s">
        <v>32536</v>
      </c>
      <c r="K14657" s="6" t="s">
        <v>48984</v>
      </c>
      <c r="L14657" s="6" t="s">
        <v>48995</v>
      </c>
      <c r="M14657" s="6" t="s">
        <v>32537</v>
      </c>
      <c r="N14657" s="6" t="s">
        <v>62530</v>
      </c>
      <c r="O14657" s="6" t="s">
        <v>80205</v>
      </c>
    </row>
    <row r="14658" spans="9:15" x14ac:dyDescent="0.25">
      <c r="I14658">
        <v>14657</v>
      </c>
      <c r="J14658" s="6" t="s">
        <v>32538</v>
      </c>
      <c r="K14658" s="6" t="s">
        <v>50349</v>
      </c>
      <c r="L14658" s="6" t="s">
        <v>90</v>
      </c>
      <c r="M14658" s="6" t="s">
        <v>32539</v>
      </c>
      <c r="N14658" s="6" t="s">
        <v>62531</v>
      </c>
      <c r="O14658" s="6" t="s">
        <v>80206</v>
      </c>
    </row>
    <row r="14659" spans="9:15" x14ac:dyDescent="0.25">
      <c r="I14659">
        <v>14658</v>
      </c>
      <c r="J14659" s="6" t="s">
        <v>32540</v>
      </c>
      <c r="K14659" s="6" t="s">
        <v>49578</v>
      </c>
      <c r="L14659" s="6" t="s">
        <v>90</v>
      </c>
      <c r="M14659" s="6" t="s">
        <v>32541</v>
      </c>
      <c r="N14659" s="6" t="s">
        <v>62532</v>
      </c>
      <c r="O14659" s="6" t="s">
        <v>80207</v>
      </c>
    </row>
    <row r="14660" spans="9:15" x14ac:dyDescent="0.25">
      <c r="I14660">
        <v>14659</v>
      </c>
      <c r="J14660" s="6" t="s">
        <v>32542</v>
      </c>
      <c r="K14660" s="6" t="s">
        <v>49735</v>
      </c>
      <c r="L14660" s="6" t="s">
        <v>90</v>
      </c>
      <c r="M14660" s="6" t="s">
        <v>32543</v>
      </c>
      <c r="N14660" s="6" t="s">
        <v>62533</v>
      </c>
      <c r="O14660" s="6" t="s">
        <v>80208</v>
      </c>
    </row>
    <row r="14661" spans="9:15" x14ac:dyDescent="0.25">
      <c r="I14661">
        <v>14660</v>
      </c>
      <c r="J14661" s="6" t="s">
        <v>32544</v>
      </c>
      <c r="K14661" s="6" t="s">
        <v>48776</v>
      </c>
      <c r="L14661" s="6" t="s">
        <v>52006</v>
      </c>
      <c r="M14661" s="6" t="s">
        <v>32545</v>
      </c>
      <c r="N14661" s="6" t="s">
        <v>62534</v>
      </c>
      <c r="O14661" s="6" t="s">
        <v>80209</v>
      </c>
    </row>
    <row r="14662" spans="9:15" x14ac:dyDescent="0.25">
      <c r="I14662">
        <v>14661</v>
      </c>
      <c r="J14662" s="6" t="s">
        <v>32546</v>
      </c>
      <c r="K14662" s="6" t="s">
        <v>49942</v>
      </c>
      <c r="L14662" s="6" t="s">
        <v>49629</v>
      </c>
      <c r="M14662" s="6" t="s">
        <v>32547</v>
      </c>
      <c r="N14662" s="6" t="s">
        <v>62535</v>
      </c>
      <c r="O14662" s="6" t="s">
        <v>80210</v>
      </c>
    </row>
    <row r="14663" spans="9:15" x14ac:dyDescent="0.25">
      <c r="I14663">
        <v>14662</v>
      </c>
      <c r="J14663" s="6" t="s">
        <v>32548</v>
      </c>
      <c r="K14663" s="6" t="s">
        <v>49915</v>
      </c>
      <c r="L14663" s="6" t="s">
        <v>90</v>
      </c>
      <c r="M14663" s="6" t="s">
        <v>32549</v>
      </c>
      <c r="N14663" s="6" t="s">
        <v>61950</v>
      </c>
      <c r="O14663" s="6" t="s">
        <v>74529</v>
      </c>
    </row>
    <row r="14664" spans="9:15" x14ac:dyDescent="0.25">
      <c r="I14664">
        <v>14663</v>
      </c>
      <c r="J14664" s="6" t="s">
        <v>32550</v>
      </c>
      <c r="K14664" s="6" t="s">
        <v>52016</v>
      </c>
      <c r="L14664" s="6" t="s">
        <v>90</v>
      </c>
      <c r="M14664" s="6" t="s">
        <v>32551</v>
      </c>
      <c r="N14664" s="6" t="s">
        <v>62536</v>
      </c>
      <c r="O14664" s="6" t="s">
        <v>80211</v>
      </c>
    </row>
    <row r="14665" spans="9:15" x14ac:dyDescent="0.25">
      <c r="I14665">
        <v>14664</v>
      </c>
      <c r="J14665" s="6" t="s">
        <v>32552</v>
      </c>
      <c r="K14665" s="6" t="s">
        <v>52494</v>
      </c>
      <c r="L14665" s="6" t="s">
        <v>90</v>
      </c>
      <c r="M14665" s="6" t="s">
        <v>32553</v>
      </c>
      <c r="N14665" s="6" t="s">
        <v>62537</v>
      </c>
      <c r="O14665" s="6" t="s">
        <v>80212</v>
      </c>
    </row>
    <row r="14666" spans="9:15" x14ac:dyDescent="0.25">
      <c r="I14666">
        <v>14665</v>
      </c>
      <c r="J14666" s="6" t="s">
        <v>32554</v>
      </c>
      <c r="K14666" s="6" t="s">
        <v>49205</v>
      </c>
      <c r="L14666" s="6" t="s">
        <v>49203</v>
      </c>
      <c r="M14666" s="6" t="s">
        <v>32555</v>
      </c>
      <c r="N14666" s="6" t="s">
        <v>62538</v>
      </c>
      <c r="O14666" s="6" t="s">
        <v>80213</v>
      </c>
    </row>
    <row r="14667" spans="9:15" x14ac:dyDescent="0.25">
      <c r="I14667">
        <v>14666</v>
      </c>
      <c r="J14667" s="6" t="s">
        <v>32556</v>
      </c>
      <c r="K14667" s="6" t="s">
        <v>52443</v>
      </c>
      <c r="L14667" s="6" t="s">
        <v>90</v>
      </c>
      <c r="M14667" s="6" t="s">
        <v>32557</v>
      </c>
      <c r="N14667" s="6" t="s">
        <v>62539</v>
      </c>
      <c r="O14667" s="6" t="s">
        <v>80214</v>
      </c>
    </row>
    <row r="14668" spans="9:15" x14ac:dyDescent="0.25">
      <c r="I14668">
        <v>14667</v>
      </c>
      <c r="J14668" s="6" t="s">
        <v>32558</v>
      </c>
      <c r="K14668" s="6" t="s">
        <v>49474</v>
      </c>
      <c r="L14668" s="6" t="s">
        <v>49904</v>
      </c>
      <c r="M14668" s="6" t="s">
        <v>32559</v>
      </c>
      <c r="N14668" s="6" t="s">
        <v>62540</v>
      </c>
      <c r="O14668" s="6" t="s">
        <v>80215</v>
      </c>
    </row>
    <row r="14669" spans="9:15" x14ac:dyDescent="0.25">
      <c r="I14669">
        <v>14668</v>
      </c>
      <c r="J14669" s="6" t="s">
        <v>32560</v>
      </c>
      <c r="K14669" s="6" t="s">
        <v>48964</v>
      </c>
      <c r="L14669" s="6" t="s">
        <v>90</v>
      </c>
      <c r="M14669" s="6" t="s">
        <v>32561</v>
      </c>
      <c r="N14669" s="6" t="s">
        <v>62541</v>
      </c>
      <c r="O14669" s="6" t="s">
        <v>80216</v>
      </c>
    </row>
    <row r="14670" spans="9:15" x14ac:dyDescent="0.25">
      <c r="I14670">
        <v>14669</v>
      </c>
      <c r="J14670" s="6" t="s">
        <v>32562</v>
      </c>
      <c r="K14670" s="6" t="s">
        <v>49163</v>
      </c>
      <c r="L14670" s="6" t="s">
        <v>49236</v>
      </c>
      <c r="M14670" s="6" t="s">
        <v>32563</v>
      </c>
      <c r="N14670" s="6" t="s">
        <v>62542</v>
      </c>
      <c r="O14670" s="6" t="s">
        <v>80217</v>
      </c>
    </row>
    <row r="14671" spans="9:15" x14ac:dyDescent="0.25">
      <c r="I14671">
        <v>14670</v>
      </c>
      <c r="J14671" s="6" t="s">
        <v>32564</v>
      </c>
      <c r="K14671" s="6" t="s">
        <v>49070</v>
      </c>
      <c r="L14671" s="6" t="s">
        <v>49807</v>
      </c>
      <c r="M14671" s="6" t="s">
        <v>32565</v>
      </c>
      <c r="N14671" s="6" t="s">
        <v>62543</v>
      </c>
      <c r="O14671" s="6" t="s">
        <v>80218</v>
      </c>
    </row>
    <row r="14672" spans="9:15" x14ac:dyDescent="0.25">
      <c r="I14672">
        <v>14671</v>
      </c>
      <c r="J14672" s="6" t="s">
        <v>32566</v>
      </c>
      <c r="K14672" s="6" t="s">
        <v>49443</v>
      </c>
      <c r="L14672" s="6" t="s">
        <v>49443</v>
      </c>
      <c r="M14672" s="6" t="s">
        <v>32567</v>
      </c>
      <c r="N14672" s="6" t="s">
        <v>62544</v>
      </c>
      <c r="O14672" s="6" t="s">
        <v>80219</v>
      </c>
    </row>
    <row r="14673" spans="9:15" x14ac:dyDescent="0.25">
      <c r="I14673">
        <v>14672</v>
      </c>
      <c r="J14673" s="6" t="s">
        <v>32568</v>
      </c>
      <c r="K14673" s="6" t="s">
        <v>49252</v>
      </c>
      <c r="L14673" s="6" t="s">
        <v>90</v>
      </c>
      <c r="M14673" s="6" t="s">
        <v>32569</v>
      </c>
      <c r="N14673" s="6" t="s">
        <v>62545</v>
      </c>
      <c r="O14673" s="6" t="s">
        <v>80220</v>
      </c>
    </row>
    <row r="14674" spans="9:15" x14ac:dyDescent="0.25">
      <c r="I14674">
        <v>14673</v>
      </c>
      <c r="J14674" s="6" t="s">
        <v>32570</v>
      </c>
      <c r="K14674" s="6" t="s">
        <v>52465</v>
      </c>
      <c r="L14674" s="6" t="s">
        <v>90</v>
      </c>
      <c r="M14674" s="6" t="s">
        <v>32571</v>
      </c>
      <c r="N14674" s="6" t="s">
        <v>62546</v>
      </c>
      <c r="O14674" s="6" t="s">
        <v>80221</v>
      </c>
    </row>
    <row r="14675" spans="9:15" x14ac:dyDescent="0.25">
      <c r="I14675">
        <v>14674</v>
      </c>
      <c r="J14675" s="6" t="s">
        <v>32572</v>
      </c>
      <c r="K14675" s="6" t="s">
        <v>51344</v>
      </c>
      <c r="L14675" s="6" t="s">
        <v>50704</v>
      </c>
      <c r="M14675" s="6" t="s">
        <v>32573</v>
      </c>
      <c r="N14675" s="6" t="s">
        <v>62547</v>
      </c>
      <c r="O14675" s="6" t="s">
        <v>80222</v>
      </c>
    </row>
    <row r="14676" spans="9:15" x14ac:dyDescent="0.25">
      <c r="I14676">
        <v>14675</v>
      </c>
      <c r="J14676" s="6" t="s">
        <v>32574</v>
      </c>
      <c r="K14676" s="6" t="s">
        <v>49527</v>
      </c>
      <c r="L14676" s="6" t="s">
        <v>50508</v>
      </c>
      <c r="M14676" s="6" t="s">
        <v>32575</v>
      </c>
      <c r="N14676" s="6" t="s">
        <v>62475</v>
      </c>
      <c r="O14676" s="6" t="s">
        <v>80223</v>
      </c>
    </row>
    <row r="14677" spans="9:15" x14ac:dyDescent="0.25">
      <c r="I14677">
        <v>14676</v>
      </c>
      <c r="J14677" s="6" t="s">
        <v>32576</v>
      </c>
      <c r="K14677" s="6" t="s">
        <v>49044</v>
      </c>
      <c r="L14677" s="6" t="s">
        <v>90</v>
      </c>
      <c r="M14677" s="6" t="s">
        <v>32577</v>
      </c>
      <c r="N14677" s="6" t="s">
        <v>62548</v>
      </c>
      <c r="O14677" s="6" t="s">
        <v>80224</v>
      </c>
    </row>
    <row r="14678" spans="9:15" x14ac:dyDescent="0.25">
      <c r="I14678">
        <v>14677</v>
      </c>
      <c r="J14678" s="6" t="s">
        <v>32578</v>
      </c>
      <c r="K14678" s="6" t="s">
        <v>49184</v>
      </c>
      <c r="L14678" s="6" t="s">
        <v>90</v>
      </c>
      <c r="M14678" s="6" t="s">
        <v>32579</v>
      </c>
      <c r="N14678" s="6" t="s">
        <v>90</v>
      </c>
      <c r="O14678" s="6" t="s">
        <v>80225</v>
      </c>
    </row>
    <row r="14679" spans="9:15" x14ac:dyDescent="0.25">
      <c r="I14679">
        <v>14678</v>
      </c>
      <c r="J14679" s="6" t="s">
        <v>32580</v>
      </c>
      <c r="K14679" s="6" t="s">
        <v>48762</v>
      </c>
      <c r="L14679" s="6" t="s">
        <v>90</v>
      </c>
      <c r="M14679" s="6" t="s">
        <v>32581</v>
      </c>
      <c r="N14679" s="6" t="s">
        <v>62549</v>
      </c>
      <c r="O14679" s="6" t="s">
        <v>80226</v>
      </c>
    </row>
    <row r="14680" spans="9:15" x14ac:dyDescent="0.25">
      <c r="I14680">
        <v>14679</v>
      </c>
      <c r="J14680" s="6" t="s">
        <v>32582</v>
      </c>
      <c r="K14680" s="6" t="s">
        <v>51756</v>
      </c>
      <c r="L14680" s="6" t="s">
        <v>52369</v>
      </c>
      <c r="M14680" s="6" t="s">
        <v>32583</v>
      </c>
      <c r="N14680" s="6" t="s">
        <v>62550</v>
      </c>
      <c r="O14680" s="6" t="s">
        <v>80227</v>
      </c>
    </row>
    <row r="14681" spans="9:15" x14ac:dyDescent="0.25">
      <c r="I14681">
        <v>14680</v>
      </c>
      <c r="J14681" s="6" t="s">
        <v>32584</v>
      </c>
      <c r="K14681" s="6" t="s">
        <v>51306</v>
      </c>
      <c r="L14681" s="6" t="s">
        <v>90</v>
      </c>
      <c r="M14681" s="6" t="s">
        <v>32585</v>
      </c>
      <c r="N14681" s="6" t="s">
        <v>62551</v>
      </c>
      <c r="O14681" s="6" t="s">
        <v>80228</v>
      </c>
    </row>
    <row r="14682" spans="9:15" x14ac:dyDescent="0.25">
      <c r="I14682">
        <v>14681</v>
      </c>
      <c r="J14682" s="6" t="s">
        <v>32586</v>
      </c>
      <c r="K14682" s="6" t="s">
        <v>50195</v>
      </c>
      <c r="L14682" s="6" t="s">
        <v>90</v>
      </c>
      <c r="M14682" s="6" t="s">
        <v>32587</v>
      </c>
      <c r="N14682" s="6" t="s">
        <v>53088</v>
      </c>
      <c r="O14682" s="6" t="s">
        <v>80229</v>
      </c>
    </row>
    <row r="14683" spans="9:15" x14ac:dyDescent="0.25">
      <c r="I14683">
        <v>14682</v>
      </c>
      <c r="J14683" s="6" t="s">
        <v>32588</v>
      </c>
      <c r="K14683" s="6" t="s">
        <v>52458</v>
      </c>
      <c r="L14683" s="6" t="s">
        <v>90</v>
      </c>
      <c r="M14683" s="6" t="s">
        <v>32589</v>
      </c>
      <c r="N14683" s="6" t="s">
        <v>62552</v>
      </c>
      <c r="O14683" s="6" t="s">
        <v>78514</v>
      </c>
    </row>
    <row r="14684" spans="9:15" x14ac:dyDescent="0.25">
      <c r="I14684">
        <v>14683</v>
      </c>
      <c r="J14684" s="6" t="s">
        <v>32590</v>
      </c>
      <c r="K14684" s="6" t="s">
        <v>49121</v>
      </c>
      <c r="L14684" s="6" t="s">
        <v>90</v>
      </c>
      <c r="M14684" s="6" t="s">
        <v>32591</v>
      </c>
      <c r="N14684" s="6" t="s">
        <v>62553</v>
      </c>
      <c r="O14684" s="6" t="s">
        <v>80230</v>
      </c>
    </row>
    <row r="14685" spans="9:15" x14ac:dyDescent="0.25">
      <c r="I14685">
        <v>14684</v>
      </c>
      <c r="J14685" s="6" t="s">
        <v>32592</v>
      </c>
      <c r="K14685" s="6" t="s">
        <v>48853</v>
      </c>
      <c r="L14685" s="6" t="s">
        <v>51373</v>
      </c>
      <c r="M14685" s="6" t="s">
        <v>32593</v>
      </c>
      <c r="N14685" s="6" t="s">
        <v>54020</v>
      </c>
      <c r="O14685" s="6" t="s">
        <v>80231</v>
      </c>
    </row>
    <row r="14686" spans="9:15" x14ac:dyDescent="0.25">
      <c r="I14686">
        <v>14685</v>
      </c>
      <c r="J14686" s="6" t="s">
        <v>32594</v>
      </c>
      <c r="K14686" s="6" t="s">
        <v>49831</v>
      </c>
      <c r="L14686" s="6" t="s">
        <v>49623</v>
      </c>
      <c r="M14686" s="6" t="s">
        <v>32595</v>
      </c>
      <c r="N14686" s="6" t="s">
        <v>62554</v>
      </c>
      <c r="O14686" s="6" t="s">
        <v>80232</v>
      </c>
    </row>
    <row r="14687" spans="9:15" x14ac:dyDescent="0.25">
      <c r="I14687">
        <v>14686</v>
      </c>
      <c r="J14687" s="6" t="s">
        <v>32596</v>
      </c>
      <c r="K14687" s="6" t="s">
        <v>48941</v>
      </c>
      <c r="L14687" s="6" t="s">
        <v>90</v>
      </c>
      <c r="M14687" s="6" t="s">
        <v>32597</v>
      </c>
      <c r="N14687" s="6" t="s">
        <v>55209</v>
      </c>
      <c r="O14687" s="6" t="s">
        <v>80233</v>
      </c>
    </row>
    <row r="14688" spans="9:15" x14ac:dyDescent="0.25">
      <c r="I14688">
        <v>14687</v>
      </c>
      <c r="J14688" s="6" t="s">
        <v>32598</v>
      </c>
      <c r="K14688" s="6" t="s">
        <v>49435</v>
      </c>
      <c r="L14688" s="6" t="s">
        <v>49425</v>
      </c>
      <c r="M14688" s="6" t="s">
        <v>32599</v>
      </c>
      <c r="N14688" s="6" t="s">
        <v>90</v>
      </c>
      <c r="O14688" s="6" t="s">
        <v>80234</v>
      </c>
    </row>
    <row r="14689" spans="9:15" x14ac:dyDescent="0.25">
      <c r="I14689">
        <v>14688</v>
      </c>
      <c r="J14689" s="6" t="s">
        <v>32600</v>
      </c>
      <c r="K14689" s="6" t="s">
        <v>50801</v>
      </c>
      <c r="L14689" s="6" t="s">
        <v>90</v>
      </c>
      <c r="M14689" s="6" t="s">
        <v>32601</v>
      </c>
      <c r="N14689" s="6" t="s">
        <v>62555</v>
      </c>
      <c r="O14689" s="6" t="s">
        <v>80235</v>
      </c>
    </row>
    <row r="14690" spans="9:15" x14ac:dyDescent="0.25">
      <c r="I14690">
        <v>14689</v>
      </c>
      <c r="J14690" s="6" t="s">
        <v>32602</v>
      </c>
      <c r="K14690" s="6" t="s">
        <v>51891</v>
      </c>
      <c r="L14690" s="6" t="s">
        <v>51579</v>
      </c>
      <c r="M14690" s="6" t="s">
        <v>32603</v>
      </c>
      <c r="N14690" s="6" t="s">
        <v>62556</v>
      </c>
      <c r="O14690" s="6" t="s">
        <v>80236</v>
      </c>
    </row>
    <row r="14691" spans="9:15" x14ac:dyDescent="0.25">
      <c r="I14691">
        <v>14690</v>
      </c>
      <c r="J14691" s="6" t="s">
        <v>32604</v>
      </c>
      <c r="K14691" s="6" t="s">
        <v>50205</v>
      </c>
      <c r="L14691" s="6" t="s">
        <v>49346</v>
      </c>
      <c r="M14691" s="6" t="s">
        <v>32605</v>
      </c>
      <c r="N14691" s="6" t="s">
        <v>62557</v>
      </c>
      <c r="O14691" s="6" t="s">
        <v>80237</v>
      </c>
    </row>
    <row r="14692" spans="9:15" x14ac:dyDescent="0.25">
      <c r="I14692">
        <v>14691</v>
      </c>
      <c r="J14692" s="6" t="s">
        <v>32606</v>
      </c>
      <c r="K14692" s="6" t="s">
        <v>52292</v>
      </c>
      <c r="L14692" s="6" t="s">
        <v>90</v>
      </c>
      <c r="M14692" s="6" t="s">
        <v>32607</v>
      </c>
      <c r="N14692" s="6" t="s">
        <v>62558</v>
      </c>
      <c r="O14692" s="6" t="s">
        <v>80238</v>
      </c>
    </row>
    <row r="14693" spans="9:15" x14ac:dyDescent="0.25">
      <c r="I14693">
        <v>14692</v>
      </c>
      <c r="J14693" s="6" t="s">
        <v>32608</v>
      </c>
      <c r="K14693" s="6" t="s">
        <v>52538</v>
      </c>
      <c r="L14693" s="6" t="s">
        <v>90</v>
      </c>
      <c r="M14693" s="6" t="s">
        <v>32609</v>
      </c>
      <c r="N14693" s="6" t="s">
        <v>62559</v>
      </c>
      <c r="O14693" s="6" t="s">
        <v>80239</v>
      </c>
    </row>
    <row r="14694" spans="9:15" x14ac:dyDescent="0.25">
      <c r="I14694">
        <v>14693</v>
      </c>
      <c r="J14694" s="6" t="s">
        <v>32610</v>
      </c>
      <c r="K14694" s="6" t="s">
        <v>51697</v>
      </c>
      <c r="L14694" s="6" t="s">
        <v>90</v>
      </c>
      <c r="M14694" s="6" t="s">
        <v>32611</v>
      </c>
      <c r="N14694" s="6" t="s">
        <v>62560</v>
      </c>
      <c r="O14694" s="6" t="s">
        <v>80240</v>
      </c>
    </row>
    <row r="14695" spans="9:15" x14ac:dyDescent="0.25">
      <c r="I14695">
        <v>14694</v>
      </c>
      <c r="J14695" s="6" t="s">
        <v>32612</v>
      </c>
      <c r="K14695" s="6" t="s">
        <v>52228</v>
      </c>
      <c r="L14695" s="6" t="s">
        <v>90</v>
      </c>
      <c r="M14695" s="6" t="s">
        <v>32613</v>
      </c>
      <c r="N14695" s="6" t="s">
        <v>55578</v>
      </c>
      <c r="O14695" s="6" t="s">
        <v>80241</v>
      </c>
    </row>
    <row r="14696" spans="9:15" x14ac:dyDescent="0.25">
      <c r="I14696">
        <v>14695</v>
      </c>
      <c r="J14696" s="6" t="s">
        <v>32614</v>
      </c>
      <c r="K14696" s="6" t="s">
        <v>49509</v>
      </c>
      <c r="L14696" s="6" t="s">
        <v>49568</v>
      </c>
      <c r="M14696" s="6" t="s">
        <v>32615</v>
      </c>
      <c r="N14696" s="6" t="s">
        <v>56103</v>
      </c>
      <c r="O14696" s="6" t="s">
        <v>70819</v>
      </c>
    </row>
    <row r="14697" spans="9:15" x14ac:dyDescent="0.25">
      <c r="I14697">
        <v>14696</v>
      </c>
      <c r="J14697" s="6" t="s">
        <v>32616</v>
      </c>
      <c r="K14697" s="6" t="s">
        <v>48825</v>
      </c>
      <c r="L14697" s="6" t="s">
        <v>90</v>
      </c>
      <c r="M14697" s="6" t="s">
        <v>32617</v>
      </c>
      <c r="N14697" s="6" t="s">
        <v>62561</v>
      </c>
      <c r="O14697" s="6" t="s">
        <v>80242</v>
      </c>
    </row>
    <row r="14698" spans="9:15" x14ac:dyDescent="0.25">
      <c r="I14698">
        <v>14697</v>
      </c>
      <c r="J14698" s="6" t="s">
        <v>32618</v>
      </c>
      <c r="K14698" s="6" t="s">
        <v>51648</v>
      </c>
      <c r="L14698" s="6" t="s">
        <v>90</v>
      </c>
      <c r="M14698" s="6" t="s">
        <v>32619</v>
      </c>
      <c r="N14698" s="6" t="s">
        <v>62562</v>
      </c>
      <c r="O14698" s="6" t="s">
        <v>80243</v>
      </c>
    </row>
    <row r="14699" spans="9:15" x14ac:dyDescent="0.25">
      <c r="I14699">
        <v>14698</v>
      </c>
      <c r="J14699" s="6" t="s">
        <v>32620</v>
      </c>
      <c r="K14699" s="6" t="s">
        <v>50059</v>
      </c>
      <c r="L14699" s="6" t="s">
        <v>90</v>
      </c>
      <c r="M14699" s="6" t="s">
        <v>32621</v>
      </c>
      <c r="N14699" s="6" t="s">
        <v>62563</v>
      </c>
      <c r="O14699" s="6" t="s">
        <v>80244</v>
      </c>
    </row>
    <row r="14700" spans="9:15" x14ac:dyDescent="0.25">
      <c r="I14700">
        <v>14699</v>
      </c>
      <c r="J14700" s="6" t="s">
        <v>32622</v>
      </c>
      <c r="K14700" s="6" t="s">
        <v>49723</v>
      </c>
      <c r="L14700" s="6" t="s">
        <v>48913</v>
      </c>
      <c r="M14700" s="6" t="s">
        <v>32623</v>
      </c>
      <c r="N14700" s="6" t="s">
        <v>53979</v>
      </c>
      <c r="O14700" s="6" t="s">
        <v>68093</v>
      </c>
    </row>
    <row r="14701" spans="9:15" x14ac:dyDescent="0.25">
      <c r="I14701">
        <v>14700</v>
      </c>
      <c r="J14701" s="6" t="s">
        <v>32624</v>
      </c>
      <c r="K14701" s="6" t="s">
        <v>52106</v>
      </c>
      <c r="L14701" s="6" t="s">
        <v>90</v>
      </c>
      <c r="M14701" s="6" t="s">
        <v>32625</v>
      </c>
      <c r="N14701" s="6" t="s">
        <v>62564</v>
      </c>
      <c r="O14701" s="6" t="s">
        <v>80245</v>
      </c>
    </row>
    <row r="14702" spans="9:15" x14ac:dyDescent="0.25">
      <c r="I14702">
        <v>14701</v>
      </c>
      <c r="J14702" s="6" t="s">
        <v>32626</v>
      </c>
      <c r="K14702" s="6" t="s">
        <v>50135</v>
      </c>
      <c r="L14702" s="6" t="s">
        <v>90</v>
      </c>
      <c r="M14702" s="6" t="s">
        <v>32627</v>
      </c>
      <c r="N14702" s="6" t="s">
        <v>56966</v>
      </c>
      <c r="O14702" s="6" t="s">
        <v>80246</v>
      </c>
    </row>
    <row r="14703" spans="9:15" x14ac:dyDescent="0.25">
      <c r="I14703">
        <v>14702</v>
      </c>
      <c r="J14703" s="6" t="s">
        <v>32628</v>
      </c>
      <c r="K14703" s="6" t="s">
        <v>49470</v>
      </c>
      <c r="L14703" s="6" t="s">
        <v>90</v>
      </c>
      <c r="M14703" s="6" t="s">
        <v>32629</v>
      </c>
      <c r="N14703" s="6" t="s">
        <v>53891</v>
      </c>
      <c r="O14703" s="6" t="s">
        <v>80247</v>
      </c>
    </row>
    <row r="14704" spans="9:15" x14ac:dyDescent="0.25">
      <c r="I14704">
        <v>14703</v>
      </c>
      <c r="J14704" s="6" t="s">
        <v>32630</v>
      </c>
      <c r="K14704" s="6" t="s">
        <v>50965</v>
      </c>
      <c r="L14704" s="6" t="s">
        <v>90</v>
      </c>
      <c r="M14704" s="6" t="s">
        <v>32631</v>
      </c>
      <c r="N14704" s="6" t="s">
        <v>62565</v>
      </c>
      <c r="O14704" s="6" t="s">
        <v>80248</v>
      </c>
    </row>
    <row r="14705" spans="9:15" x14ac:dyDescent="0.25">
      <c r="I14705">
        <v>14704</v>
      </c>
      <c r="J14705" s="6" t="s">
        <v>32632</v>
      </c>
      <c r="K14705" s="6" t="s">
        <v>48810</v>
      </c>
      <c r="L14705" s="6" t="s">
        <v>51951</v>
      </c>
      <c r="M14705" s="6" t="s">
        <v>32633</v>
      </c>
      <c r="N14705" s="6" t="s">
        <v>62566</v>
      </c>
      <c r="O14705" s="6" t="s">
        <v>80249</v>
      </c>
    </row>
    <row r="14706" spans="9:15" x14ac:dyDescent="0.25">
      <c r="I14706">
        <v>14705</v>
      </c>
      <c r="J14706" s="6" t="s">
        <v>32634</v>
      </c>
      <c r="K14706" s="6" t="s">
        <v>48801</v>
      </c>
      <c r="L14706" s="6" t="s">
        <v>49013</v>
      </c>
      <c r="M14706" s="6" t="s">
        <v>32635</v>
      </c>
      <c r="N14706" s="6" t="s">
        <v>90</v>
      </c>
      <c r="O14706" s="6" t="s">
        <v>80250</v>
      </c>
    </row>
    <row r="14707" spans="9:15" x14ac:dyDescent="0.25">
      <c r="I14707">
        <v>14706</v>
      </c>
      <c r="J14707" s="6" t="s">
        <v>32636</v>
      </c>
      <c r="K14707" s="6" t="s">
        <v>52200</v>
      </c>
      <c r="L14707" s="6" t="s">
        <v>90</v>
      </c>
      <c r="M14707" s="6" t="s">
        <v>32637</v>
      </c>
      <c r="N14707" s="6" t="s">
        <v>62567</v>
      </c>
      <c r="O14707" s="6" t="s">
        <v>80251</v>
      </c>
    </row>
    <row r="14708" spans="9:15" x14ac:dyDescent="0.25">
      <c r="I14708">
        <v>14707</v>
      </c>
      <c r="J14708" s="6" t="s">
        <v>32638</v>
      </c>
      <c r="K14708" s="6" t="s">
        <v>50399</v>
      </c>
      <c r="L14708" s="6" t="s">
        <v>52192</v>
      </c>
      <c r="M14708" s="6" t="s">
        <v>32639</v>
      </c>
      <c r="N14708" s="6" t="s">
        <v>62568</v>
      </c>
      <c r="O14708" s="6" t="s">
        <v>80252</v>
      </c>
    </row>
    <row r="14709" spans="9:15" x14ac:dyDescent="0.25">
      <c r="I14709">
        <v>14708</v>
      </c>
      <c r="J14709" s="6" t="s">
        <v>32640</v>
      </c>
      <c r="K14709" s="6" t="s">
        <v>52468</v>
      </c>
      <c r="L14709" s="6" t="s">
        <v>90</v>
      </c>
      <c r="M14709" s="6" t="s">
        <v>32641</v>
      </c>
      <c r="N14709" s="6" t="s">
        <v>54766</v>
      </c>
      <c r="O14709" s="6" t="s">
        <v>69271</v>
      </c>
    </row>
    <row r="14710" spans="9:15" x14ac:dyDescent="0.25">
      <c r="I14710">
        <v>14709</v>
      </c>
      <c r="J14710" s="6" t="s">
        <v>32642</v>
      </c>
      <c r="K14710" s="6" t="s">
        <v>49306</v>
      </c>
      <c r="L14710" s="6" t="s">
        <v>90</v>
      </c>
      <c r="M14710" s="6" t="s">
        <v>32643</v>
      </c>
      <c r="N14710" s="6" t="s">
        <v>62569</v>
      </c>
      <c r="O14710" s="6" t="s">
        <v>80253</v>
      </c>
    </row>
    <row r="14711" spans="9:15" x14ac:dyDescent="0.25">
      <c r="I14711">
        <v>14710</v>
      </c>
      <c r="J14711" s="6" t="s">
        <v>32644</v>
      </c>
      <c r="K14711" s="6" t="s">
        <v>52463</v>
      </c>
      <c r="L14711" s="6" t="s">
        <v>50432</v>
      </c>
      <c r="M14711" s="6" t="s">
        <v>32645</v>
      </c>
      <c r="N14711" s="6" t="s">
        <v>54533</v>
      </c>
      <c r="O14711" s="6" t="s">
        <v>80254</v>
      </c>
    </row>
    <row r="14712" spans="9:15" x14ac:dyDescent="0.25">
      <c r="I14712">
        <v>14711</v>
      </c>
      <c r="J14712" s="6" t="s">
        <v>32646</v>
      </c>
      <c r="K14712" s="6" t="s">
        <v>49409</v>
      </c>
      <c r="L14712" s="6" t="s">
        <v>49531</v>
      </c>
      <c r="M14712" s="6" t="s">
        <v>32647</v>
      </c>
      <c r="N14712" s="6" t="s">
        <v>62570</v>
      </c>
      <c r="O14712" s="6" t="s">
        <v>80255</v>
      </c>
    </row>
    <row r="14713" spans="9:15" x14ac:dyDescent="0.25">
      <c r="I14713">
        <v>14712</v>
      </c>
      <c r="J14713" s="6" t="s">
        <v>32648</v>
      </c>
      <c r="K14713" s="6" t="s">
        <v>51857</v>
      </c>
      <c r="L14713" s="6" t="s">
        <v>90</v>
      </c>
      <c r="M14713" s="6" t="s">
        <v>32649</v>
      </c>
      <c r="N14713" s="6" t="s">
        <v>55080</v>
      </c>
      <c r="O14713" s="6" t="s">
        <v>69723</v>
      </c>
    </row>
    <row r="14714" spans="9:15" x14ac:dyDescent="0.25">
      <c r="I14714">
        <v>14713</v>
      </c>
      <c r="J14714" s="6" t="s">
        <v>32650</v>
      </c>
      <c r="K14714" s="6" t="s">
        <v>49115</v>
      </c>
      <c r="L14714" s="6" t="s">
        <v>90</v>
      </c>
      <c r="M14714" s="6" t="s">
        <v>32651</v>
      </c>
      <c r="N14714" s="6" t="s">
        <v>62571</v>
      </c>
      <c r="O14714" s="6" t="s">
        <v>80256</v>
      </c>
    </row>
    <row r="14715" spans="9:15" x14ac:dyDescent="0.25">
      <c r="I14715">
        <v>14714</v>
      </c>
      <c r="J14715" s="6" t="s">
        <v>32652</v>
      </c>
      <c r="K14715" s="6" t="s">
        <v>51280</v>
      </c>
      <c r="L14715" s="6" t="s">
        <v>50261</v>
      </c>
      <c r="M14715" s="6" t="s">
        <v>32653</v>
      </c>
      <c r="N14715" s="6" t="s">
        <v>62572</v>
      </c>
      <c r="O14715" s="6" t="s">
        <v>80257</v>
      </c>
    </row>
    <row r="14716" spans="9:15" x14ac:dyDescent="0.25">
      <c r="I14716">
        <v>14715</v>
      </c>
      <c r="J14716" s="6" t="s">
        <v>32654</v>
      </c>
      <c r="K14716" s="6" t="s">
        <v>49965</v>
      </c>
      <c r="L14716" s="6" t="s">
        <v>90</v>
      </c>
      <c r="M14716" s="6" t="s">
        <v>32655</v>
      </c>
      <c r="N14716" s="6" t="s">
        <v>62573</v>
      </c>
      <c r="O14716" s="6" t="s">
        <v>75865</v>
      </c>
    </row>
    <row r="14717" spans="9:15" x14ac:dyDescent="0.25">
      <c r="I14717">
        <v>14716</v>
      </c>
      <c r="J14717" s="6" t="s">
        <v>32656</v>
      </c>
      <c r="K14717" s="6" t="s">
        <v>52490</v>
      </c>
      <c r="L14717" s="6" t="s">
        <v>90</v>
      </c>
      <c r="M14717" s="6" t="s">
        <v>32657</v>
      </c>
      <c r="N14717" s="6" t="s">
        <v>62574</v>
      </c>
      <c r="O14717" s="6" t="s">
        <v>80258</v>
      </c>
    </row>
    <row r="14718" spans="9:15" x14ac:dyDescent="0.25">
      <c r="I14718">
        <v>14717</v>
      </c>
      <c r="J14718" s="6" t="s">
        <v>32658</v>
      </c>
      <c r="K14718" s="6" t="s">
        <v>51525</v>
      </c>
      <c r="L14718" s="6" t="s">
        <v>90</v>
      </c>
      <c r="M14718" s="6" t="s">
        <v>32659</v>
      </c>
      <c r="N14718" s="6" t="s">
        <v>62575</v>
      </c>
      <c r="O14718" s="6" t="s">
        <v>80259</v>
      </c>
    </row>
    <row r="14719" spans="9:15" x14ac:dyDescent="0.25">
      <c r="I14719">
        <v>14718</v>
      </c>
      <c r="J14719" s="6" t="s">
        <v>32660</v>
      </c>
      <c r="K14719" s="6" t="s">
        <v>49407</v>
      </c>
      <c r="L14719" s="6" t="s">
        <v>50298</v>
      </c>
      <c r="M14719" s="6" t="s">
        <v>32661</v>
      </c>
      <c r="N14719" s="6" t="s">
        <v>62576</v>
      </c>
      <c r="O14719" s="6" t="s">
        <v>80260</v>
      </c>
    </row>
    <row r="14720" spans="9:15" x14ac:dyDescent="0.25">
      <c r="I14720">
        <v>14719</v>
      </c>
      <c r="J14720" s="6" t="s">
        <v>32662</v>
      </c>
      <c r="K14720" s="6" t="s">
        <v>52302</v>
      </c>
      <c r="L14720" s="6" t="s">
        <v>51217</v>
      </c>
      <c r="M14720" s="6" t="s">
        <v>32663</v>
      </c>
      <c r="N14720" s="6" t="s">
        <v>55091</v>
      </c>
      <c r="O14720" s="6" t="s">
        <v>80261</v>
      </c>
    </row>
    <row r="14721" spans="9:15" x14ac:dyDescent="0.25">
      <c r="I14721">
        <v>14720</v>
      </c>
      <c r="J14721" s="6" t="s">
        <v>32664</v>
      </c>
      <c r="K14721" s="6" t="s">
        <v>52512</v>
      </c>
      <c r="L14721" s="6" t="s">
        <v>90</v>
      </c>
      <c r="M14721" s="6" t="s">
        <v>32665</v>
      </c>
      <c r="N14721" s="6" t="s">
        <v>62577</v>
      </c>
      <c r="O14721" s="6" t="s">
        <v>80262</v>
      </c>
    </row>
    <row r="14722" spans="9:15" x14ac:dyDescent="0.25">
      <c r="I14722">
        <v>14721</v>
      </c>
      <c r="J14722" s="6" t="s">
        <v>32666</v>
      </c>
      <c r="K14722" s="6" t="s">
        <v>50432</v>
      </c>
      <c r="L14722" s="6" t="s">
        <v>50532</v>
      </c>
      <c r="M14722" s="6" t="s">
        <v>32667</v>
      </c>
      <c r="N14722" s="6" t="s">
        <v>61145</v>
      </c>
      <c r="O14722" s="6" t="s">
        <v>80263</v>
      </c>
    </row>
    <row r="14723" spans="9:15" x14ac:dyDescent="0.25">
      <c r="I14723">
        <v>14722</v>
      </c>
      <c r="J14723" s="6" t="s">
        <v>32668</v>
      </c>
      <c r="K14723" s="6" t="s">
        <v>50797</v>
      </c>
      <c r="L14723" s="6" t="s">
        <v>50951</v>
      </c>
      <c r="M14723" s="6" t="s">
        <v>32669</v>
      </c>
      <c r="N14723" s="6" t="s">
        <v>62578</v>
      </c>
      <c r="O14723" s="6" t="s">
        <v>80264</v>
      </c>
    </row>
    <row r="14724" spans="9:15" x14ac:dyDescent="0.25">
      <c r="I14724">
        <v>14723</v>
      </c>
      <c r="J14724" s="6" t="s">
        <v>32670</v>
      </c>
      <c r="K14724" s="6" t="s">
        <v>48636</v>
      </c>
      <c r="L14724" s="6" t="s">
        <v>90</v>
      </c>
      <c r="M14724" s="6" t="s">
        <v>32671</v>
      </c>
      <c r="N14724" s="6" t="s">
        <v>62579</v>
      </c>
      <c r="O14724" s="6" t="s">
        <v>80265</v>
      </c>
    </row>
    <row r="14725" spans="9:15" x14ac:dyDescent="0.25">
      <c r="I14725">
        <v>14724</v>
      </c>
      <c r="J14725" s="6" t="s">
        <v>32672</v>
      </c>
      <c r="K14725" s="6" t="s">
        <v>50883</v>
      </c>
      <c r="L14725" s="6" t="s">
        <v>50866</v>
      </c>
      <c r="M14725" s="6" t="s">
        <v>32673</v>
      </c>
      <c r="N14725" s="6" t="s">
        <v>62580</v>
      </c>
      <c r="O14725" s="6" t="s">
        <v>80266</v>
      </c>
    </row>
    <row r="14726" spans="9:15" x14ac:dyDescent="0.25">
      <c r="I14726">
        <v>14725</v>
      </c>
      <c r="J14726" s="6" t="s">
        <v>32674</v>
      </c>
      <c r="K14726" s="6" t="s">
        <v>49676</v>
      </c>
      <c r="L14726" s="6" t="s">
        <v>49680</v>
      </c>
      <c r="M14726" s="6" t="s">
        <v>32675</v>
      </c>
      <c r="N14726" s="6" t="s">
        <v>62581</v>
      </c>
      <c r="O14726" s="6" t="s">
        <v>80267</v>
      </c>
    </row>
    <row r="14727" spans="9:15" x14ac:dyDescent="0.25">
      <c r="I14727">
        <v>14726</v>
      </c>
      <c r="J14727" s="6" t="s">
        <v>32676</v>
      </c>
      <c r="K14727" s="6" t="s">
        <v>49878</v>
      </c>
      <c r="L14727" s="6" t="s">
        <v>49607</v>
      </c>
      <c r="M14727" s="6" t="s">
        <v>32677</v>
      </c>
      <c r="N14727" s="6" t="s">
        <v>62582</v>
      </c>
      <c r="O14727" s="6" t="s">
        <v>80268</v>
      </c>
    </row>
    <row r="14728" spans="9:15" x14ac:dyDescent="0.25">
      <c r="I14728">
        <v>14727</v>
      </c>
      <c r="J14728" s="6" t="s">
        <v>32678</v>
      </c>
      <c r="K14728" s="6" t="s">
        <v>51879</v>
      </c>
      <c r="L14728" s="6" t="s">
        <v>51867</v>
      </c>
      <c r="M14728" s="6" t="s">
        <v>32679</v>
      </c>
      <c r="N14728" s="6" t="s">
        <v>62583</v>
      </c>
      <c r="O14728" s="6" t="s">
        <v>80269</v>
      </c>
    </row>
    <row r="14729" spans="9:15" x14ac:dyDescent="0.25">
      <c r="I14729">
        <v>14728</v>
      </c>
      <c r="J14729" s="6" t="s">
        <v>32680</v>
      </c>
      <c r="K14729" s="6" t="s">
        <v>50824</v>
      </c>
      <c r="L14729" s="6" t="s">
        <v>90</v>
      </c>
      <c r="M14729" s="6" t="s">
        <v>32681</v>
      </c>
      <c r="N14729" s="6" t="s">
        <v>62584</v>
      </c>
      <c r="O14729" s="6" t="s">
        <v>80270</v>
      </c>
    </row>
    <row r="14730" spans="9:15" x14ac:dyDescent="0.25">
      <c r="I14730">
        <v>14729</v>
      </c>
      <c r="J14730" s="6" t="s">
        <v>32682</v>
      </c>
      <c r="K14730" s="6" t="s">
        <v>51616</v>
      </c>
      <c r="L14730" s="6" t="s">
        <v>90</v>
      </c>
      <c r="M14730" s="6" t="s">
        <v>32683</v>
      </c>
      <c r="N14730" s="6" t="s">
        <v>62585</v>
      </c>
      <c r="O14730" s="6" t="s">
        <v>80271</v>
      </c>
    </row>
    <row r="14731" spans="9:15" x14ac:dyDescent="0.25">
      <c r="I14731">
        <v>14730</v>
      </c>
      <c r="J14731" s="6" t="s">
        <v>32684</v>
      </c>
      <c r="K14731" s="6" t="s">
        <v>52246</v>
      </c>
      <c r="L14731" s="6" t="s">
        <v>90</v>
      </c>
      <c r="M14731" s="6" t="s">
        <v>32685</v>
      </c>
      <c r="N14731" s="6" t="s">
        <v>62586</v>
      </c>
      <c r="O14731" s="6" t="s">
        <v>80272</v>
      </c>
    </row>
    <row r="14732" spans="9:15" x14ac:dyDescent="0.25">
      <c r="I14732">
        <v>14731</v>
      </c>
      <c r="J14732" s="6" t="s">
        <v>32686</v>
      </c>
      <c r="K14732" s="6" t="s">
        <v>51328</v>
      </c>
      <c r="L14732" s="6" t="s">
        <v>90</v>
      </c>
      <c r="M14732" s="6" t="s">
        <v>32687</v>
      </c>
      <c r="N14732" s="6" t="s">
        <v>58482</v>
      </c>
      <c r="O14732" s="6" t="s">
        <v>80273</v>
      </c>
    </row>
    <row r="14733" spans="9:15" x14ac:dyDescent="0.25">
      <c r="I14733">
        <v>14732</v>
      </c>
      <c r="J14733" s="6" t="s">
        <v>32688</v>
      </c>
      <c r="K14733" s="6" t="s">
        <v>50155</v>
      </c>
      <c r="L14733" s="6" t="s">
        <v>90</v>
      </c>
      <c r="M14733" s="6" t="s">
        <v>32689</v>
      </c>
      <c r="N14733" s="6" t="s">
        <v>62587</v>
      </c>
      <c r="O14733" s="6" t="s">
        <v>80274</v>
      </c>
    </row>
    <row r="14734" spans="9:15" x14ac:dyDescent="0.25">
      <c r="I14734">
        <v>14733</v>
      </c>
      <c r="J14734" s="6" t="s">
        <v>32690</v>
      </c>
      <c r="K14734" s="6" t="s">
        <v>50426</v>
      </c>
      <c r="L14734" s="6" t="s">
        <v>90</v>
      </c>
      <c r="M14734" s="6" t="s">
        <v>32691</v>
      </c>
      <c r="N14734" s="6" t="s">
        <v>62588</v>
      </c>
      <c r="O14734" s="6" t="s">
        <v>80275</v>
      </c>
    </row>
    <row r="14735" spans="9:15" x14ac:dyDescent="0.25">
      <c r="I14735">
        <v>14734</v>
      </c>
      <c r="J14735" s="6" t="s">
        <v>32692</v>
      </c>
      <c r="K14735" s="6" t="s">
        <v>51188</v>
      </c>
      <c r="L14735" s="6" t="s">
        <v>90</v>
      </c>
      <c r="M14735" s="6" t="s">
        <v>32693</v>
      </c>
      <c r="N14735" s="6" t="s">
        <v>62589</v>
      </c>
      <c r="O14735" s="6" t="s">
        <v>80276</v>
      </c>
    </row>
    <row r="14736" spans="9:15" x14ac:dyDescent="0.25">
      <c r="I14736">
        <v>14735</v>
      </c>
      <c r="J14736" s="6" t="s">
        <v>32694</v>
      </c>
      <c r="K14736" s="6" t="s">
        <v>50010</v>
      </c>
      <c r="L14736" s="6" t="s">
        <v>50014</v>
      </c>
      <c r="M14736" s="6" t="s">
        <v>32695</v>
      </c>
      <c r="N14736" s="6" t="s">
        <v>62590</v>
      </c>
      <c r="O14736" s="6" t="s">
        <v>80277</v>
      </c>
    </row>
    <row r="14737" spans="9:15" x14ac:dyDescent="0.25">
      <c r="I14737">
        <v>14736</v>
      </c>
      <c r="J14737" s="6" t="s">
        <v>32696</v>
      </c>
      <c r="K14737" s="6" t="s">
        <v>50791</v>
      </c>
      <c r="L14737" s="6" t="s">
        <v>90</v>
      </c>
      <c r="M14737" s="6" t="s">
        <v>32697</v>
      </c>
      <c r="N14737" s="6" t="s">
        <v>62591</v>
      </c>
      <c r="O14737" s="6" t="s">
        <v>80278</v>
      </c>
    </row>
    <row r="14738" spans="9:15" x14ac:dyDescent="0.25">
      <c r="I14738">
        <v>14737</v>
      </c>
      <c r="J14738" s="6" t="s">
        <v>32698</v>
      </c>
      <c r="K14738" s="6" t="s">
        <v>50941</v>
      </c>
      <c r="L14738" s="6" t="s">
        <v>50955</v>
      </c>
      <c r="M14738" s="6" t="s">
        <v>32699</v>
      </c>
      <c r="N14738" s="6" t="s">
        <v>62592</v>
      </c>
      <c r="O14738" s="6" t="s">
        <v>80279</v>
      </c>
    </row>
    <row r="14739" spans="9:15" x14ac:dyDescent="0.25">
      <c r="I14739">
        <v>14738</v>
      </c>
      <c r="J14739" s="6" t="s">
        <v>32700</v>
      </c>
      <c r="K14739" s="6" t="s">
        <v>50876</v>
      </c>
      <c r="L14739" s="6" t="s">
        <v>50856</v>
      </c>
      <c r="M14739" s="6" t="s">
        <v>32701</v>
      </c>
      <c r="N14739" s="6" t="s">
        <v>90</v>
      </c>
      <c r="O14739" s="6" t="s">
        <v>80280</v>
      </c>
    </row>
    <row r="14740" spans="9:15" x14ac:dyDescent="0.25">
      <c r="I14740">
        <v>14739</v>
      </c>
      <c r="J14740" s="6" t="s">
        <v>32702</v>
      </c>
      <c r="K14740" s="6" t="s">
        <v>49601</v>
      </c>
      <c r="L14740" s="6" t="s">
        <v>90</v>
      </c>
      <c r="M14740" s="6" t="s">
        <v>32703</v>
      </c>
      <c r="N14740" s="6" t="s">
        <v>62593</v>
      </c>
      <c r="O14740" s="6" t="s">
        <v>80281</v>
      </c>
    </row>
    <row r="14741" spans="9:15" x14ac:dyDescent="0.25">
      <c r="I14741">
        <v>14740</v>
      </c>
      <c r="J14741" s="6" t="s">
        <v>32704</v>
      </c>
      <c r="K14741" s="6" t="s">
        <v>51456</v>
      </c>
      <c r="L14741" s="6" t="s">
        <v>51584</v>
      </c>
      <c r="M14741" s="6" t="s">
        <v>32705</v>
      </c>
      <c r="N14741" s="6" t="s">
        <v>53521</v>
      </c>
      <c r="O14741" s="6" t="s">
        <v>67451</v>
      </c>
    </row>
    <row r="14742" spans="9:15" x14ac:dyDescent="0.25">
      <c r="I14742">
        <v>14741</v>
      </c>
      <c r="J14742" s="6" t="s">
        <v>32706</v>
      </c>
      <c r="K14742" s="6" t="s">
        <v>50332</v>
      </c>
      <c r="L14742" s="6" t="s">
        <v>48887</v>
      </c>
      <c r="M14742" s="6" t="s">
        <v>32707</v>
      </c>
      <c r="N14742" s="6" t="s">
        <v>55459</v>
      </c>
      <c r="O14742" s="6" t="s">
        <v>80282</v>
      </c>
    </row>
    <row r="14743" spans="9:15" x14ac:dyDescent="0.25">
      <c r="I14743">
        <v>14742</v>
      </c>
      <c r="J14743" s="6" t="s">
        <v>32708</v>
      </c>
      <c r="K14743" s="6" t="s">
        <v>52427</v>
      </c>
      <c r="L14743" s="6" t="s">
        <v>90</v>
      </c>
      <c r="M14743" s="6" t="s">
        <v>32709</v>
      </c>
      <c r="N14743" s="6" t="s">
        <v>90</v>
      </c>
      <c r="O14743" s="6" t="s">
        <v>80283</v>
      </c>
    </row>
    <row r="14744" spans="9:15" x14ac:dyDescent="0.25">
      <c r="I14744">
        <v>14743</v>
      </c>
      <c r="J14744" s="6" t="s">
        <v>32710</v>
      </c>
      <c r="K14744" s="6" t="s">
        <v>52465</v>
      </c>
      <c r="L14744" s="6" t="s">
        <v>50079</v>
      </c>
      <c r="M14744" s="6" t="s">
        <v>32711</v>
      </c>
      <c r="N14744" s="6" t="s">
        <v>90</v>
      </c>
      <c r="O14744" s="6" t="s">
        <v>80284</v>
      </c>
    </row>
    <row r="14745" spans="9:15" x14ac:dyDescent="0.25">
      <c r="I14745">
        <v>14744</v>
      </c>
      <c r="J14745" s="6" t="s">
        <v>32712</v>
      </c>
      <c r="K14745" s="6" t="s">
        <v>49529</v>
      </c>
      <c r="L14745" s="6" t="s">
        <v>49501</v>
      </c>
      <c r="M14745" s="6" t="s">
        <v>32713</v>
      </c>
      <c r="N14745" s="6" t="s">
        <v>58222</v>
      </c>
      <c r="O14745" s="6" t="s">
        <v>80285</v>
      </c>
    </row>
    <row r="14746" spans="9:15" x14ac:dyDescent="0.25">
      <c r="I14746">
        <v>14745</v>
      </c>
      <c r="J14746" s="6" t="s">
        <v>32714</v>
      </c>
      <c r="K14746" s="6" t="s">
        <v>50766</v>
      </c>
      <c r="L14746" s="6" t="s">
        <v>49542</v>
      </c>
      <c r="M14746" s="6" t="s">
        <v>32715</v>
      </c>
      <c r="N14746" s="6" t="s">
        <v>53023</v>
      </c>
      <c r="O14746" s="6" t="s">
        <v>80286</v>
      </c>
    </row>
    <row r="14747" spans="9:15" x14ac:dyDescent="0.25">
      <c r="I14747">
        <v>14746</v>
      </c>
      <c r="J14747" s="6" t="s">
        <v>32716</v>
      </c>
      <c r="K14747" s="6" t="s">
        <v>50361</v>
      </c>
      <c r="L14747" s="6" t="s">
        <v>90</v>
      </c>
      <c r="M14747" s="6" t="s">
        <v>32717</v>
      </c>
      <c r="N14747" s="6" t="s">
        <v>90</v>
      </c>
      <c r="O14747" s="6" t="s">
        <v>80287</v>
      </c>
    </row>
    <row r="14748" spans="9:15" x14ac:dyDescent="0.25">
      <c r="I14748">
        <v>14747</v>
      </c>
      <c r="J14748" s="6" t="s">
        <v>32718</v>
      </c>
      <c r="K14748" s="6" t="s">
        <v>50505</v>
      </c>
      <c r="L14748" s="6" t="s">
        <v>90</v>
      </c>
      <c r="M14748" s="6" t="s">
        <v>32719</v>
      </c>
      <c r="N14748" s="6" t="s">
        <v>62594</v>
      </c>
      <c r="O14748" s="6" t="s">
        <v>80288</v>
      </c>
    </row>
    <row r="14749" spans="9:15" x14ac:dyDescent="0.25">
      <c r="I14749">
        <v>14748</v>
      </c>
      <c r="J14749" s="6" t="s">
        <v>32720</v>
      </c>
      <c r="K14749" s="6" t="s">
        <v>52490</v>
      </c>
      <c r="L14749" s="6" t="s">
        <v>52509</v>
      </c>
      <c r="M14749" s="6" t="s">
        <v>32721</v>
      </c>
      <c r="N14749" s="6" t="s">
        <v>62595</v>
      </c>
      <c r="O14749" s="6" t="s">
        <v>80289</v>
      </c>
    </row>
    <row r="14750" spans="9:15" x14ac:dyDescent="0.25">
      <c r="I14750">
        <v>14749</v>
      </c>
      <c r="J14750" s="6" t="s">
        <v>32722</v>
      </c>
      <c r="K14750" s="6" t="s">
        <v>51322</v>
      </c>
      <c r="L14750" s="6" t="s">
        <v>90</v>
      </c>
      <c r="M14750" s="6" t="s">
        <v>32723</v>
      </c>
      <c r="N14750" s="6" t="s">
        <v>62596</v>
      </c>
      <c r="O14750" s="6" t="s">
        <v>80290</v>
      </c>
    </row>
    <row r="14751" spans="9:15" x14ac:dyDescent="0.25">
      <c r="I14751">
        <v>14750</v>
      </c>
      <c r="J14751" s="6" t="s">
        <v>32724</v>
      </c>
      <c r="K14751" s="6" t="s">
        <v>51841</v>
      </c>
      <c r="L14751" s="6" t="s">
        <v>51867</v>
      </c>
      <c r="M14751" s="6" t="s">
        <v>32725</v>
      </c>
      <c r="N14751" s="6" t="s">
        <v>62597</v>
      </c>
      <c r="O14751" s="6" t="s">
        <v>80291</v>
      </c>
    </row>
    <row r="14752" spans="9:15" x14ac:dyDescent="0.25">
      <c r="I14752">
        <v>14751</v>
      </c>
      <c r="J14752" s="6" t="s">
        <v>32726</v>
      </c>
      <c r="K14752" s="6" t="s">
        <v>50236</v>
      </c>
      <c r="L14752" s="6" t="s">
        <v>90</v>
      </c>
      <c r="M14752" s="6" t="s">
        <v>32727</v>
      </c>
      <c r="N14752" s="6" t="s">
        <v>62598</v>
      </c>
      <c r="O14752" s="6" t="s">
        <v>80292</v>
      </c>
    </row>
    <row r="14753" spans="9:15" x14ac:dyDescent="0.25">
      <c r="I14753">
        <v>14752</v>
      </c>
      <c r="J14753" s="6" t="s">
        <v>32728</v>
      </c>
      <c r="K14753" s="6" t="s">
        <v>51182</v>
      </c>
      <c r="L14753" s="6" t="s">
        <v>51194</v>
      </c>
      <c r="M14753" s="6" t="s">
        <v>32729</v>
      </c>
      <c r="N14753" s="6" t="s">
        <v>62599</v>
      </c>
      <c r="O14753" s="6" t="s">
        <v>80293</v>
      </c>
    </row>
    <row r="14754" spans="9:15" x14ac:dyDescent="0.25">
      <c r="I14754">
        <v>14753</v>
      </c>
      <c r="J14754" s="6" t="s">
        <v>32730</v>
      </c>
      <c r="K14754" s="6" t="s">
        <v>52478</v>
      </c>
      <c r="L14754" s="6" t="s">
        <v>52454</v>
      </c>
      <c r="M14754" s="6" t="s">
        <v>32731</v>
      </c>
      <c r="N14754" s="6" t="s">
        <v>90</v>
      </c>
      <c r="O14754" s="6" t="s">
        <v>80294</v>
      </c>
    </row>
    <row r="14755" spans="9:15" x14ac:dyDescent="0.25">
      <c r="I14755">
        <v>14754</v>
      </c>
      <c r="J14755" s="6" t="s">
        <v>32732</v>
      </c>
      <c r="K14755" s="6" t="s">
        <v>49107</v>
      </c>
      <c r="L14755" s="6" t="s">
        <v>90</v>
      </c>
      <c r="M14755" s="6" t="s">
        <v>32733</v>
      </c>
      <c r="N14755" s="6" t="s">
        <v>62600</v>
      </c>
      <c r="O14755" s="6" t="s">
        <v>80295</v>
      </c>
    </row>
    <row r="14756" spans="9:15" x14ac:dyDescent="0.25">
      <c r="I14756">
        <v>14755</v>
      </c>
      <c r="J14756" s="6" t="s">
        <v>32734</v>
      </c>
      <c r="K14756" s="6" t="s">
        <v>50941</v>
      </c>
      <c r="L14756" s="6" t="s">
        <v>90</v>
      </c>
      <c r="M14756" s="6" t="s">
        <v>32735</v>
      </c>
      <c r="N14756" s="6" t="s">
        <v>62601</v>
      </c>
      <c r="O14756" s="6" t="s">
        <v>80296</v>
      </c>
    </row>
    <row r="14757" spans="9:15" x14ac:dyDescent="0.25">
      <c r="I14757">
        <v>14756</v>
      </c>
      <c r="J14757" s="6" t="s">
        <v>32736</v>
      </c>
      <c r="K14757" s="6" t="s">
        <v>51012</v>
      </c>
      <c r="L14757" s="6" t="s">
        <v>90</v>
      </c>
      <c r="M14757" s="6" t="s">
        <v>32737</v>
      </c>
      <c r="N14757" s="6" t="s">
        <v>62602</v>
      </c>
      <c r="O14757" s="6" t="s">
        <v>80297</v>
      </c>
    </row>
    <row r="14758" spans="9:15" x14ac:dyDescent="0.25">
      <c r="I14758">
        <v>14757</v>
      </c>
      <c r="J14758" s="6" t="s">
        <v>32738</v>
      </c>
      <c r="K14758" s="6" t="s">
        <v>49690</v>
      </c>
      <c r="L14758" s="6" t="s">
        <v>49746</v>
      </c>
      <c r="M14758" s="6" t="s">
        <v>32739</v>
      </c>
      <c r="N14758" s="6" t="s">
        <v>62603</v>
      </c>
      <c r="O14758" s="6" t="s">
        <v>68448</v>
      </c>
    </row>
    <row r="14759" spans="9:15" x14ac:dyDescent="0.25">
      <c r="I14759">
        <v>14758</v>
      </c>
      <c r="J14759" s="6" t="s">
        <v>32740</v>
      </c>
      <c r="K14759" s="6" t="s">
        <v>52465</v>
      </c>
      <c r="L14759" s="6" t="s">
        <v>52439</v>
      </c>
      <c r="M14759" s="6" t="s">
        <v>32741</v>
      </c>
      <c r="N14759" s="6" t="s">
        <v>90</v>
      </c>
      <c r="O14759" s="6" t="s">
        <v>80298</v>
      </c>
    </row>
    <row r="14760" spans="9:15" x14ac:dyDescent="0.25">
      <c r="I14760">
        <v>14759</v>
      </c>
      <c r="J14760" s="6" t="s">
        <v>32742</v>
      </c>
      <c r="K14760" s="6" t="s">
        <v>49507</v>
      </c>
      <c r="L14760" s="6" t="s">
        <v>49605</v>
      </c>
      <c r="M14760" s="6" t="s">
        <v>32743</v>
      </c>
      <c r="N14760" s="6" t="s">
        <v>57223</v>
      </c>
      <c r="O14760" s="6" t="s">
        <v>80299</v>
      </c>
    </row>
    <row r="14761" spans="9:15" x14ac:dyDescent="0.25">
      <c r="I14761">
        <v>14760</v>
      </c>
      <c r="J14761" s="6" t="s">
        <v>32744</v>
      </c>
      <c r="K14761" s="6" t="s">
        <v>51422</v>
      </c>
      <c r="L14761" s="6" t="s">
        <v>51418</v>
      </c>
      <c r="M14761" s="6" t="s">
        <v>32745</v>
      </c>
      <c r="N14761" s="6" t="s">
        <v>62604</v>
      </c>
      <c r="O14761" s="6" t="s">
        <v>80300</v>
      </c>
    </row>
    <row r="14762" spans="9:15" x14ac:dyDescent="0.25">
      <c r="I14762">
        <v>14761</v>
      </c>
      <c r="J14762" s="6" t="s">
        <v>32746</v>
      </c>
      <c r="K14762" s="6" t="s">
        <v>52269</v>
      </c>
      <c r="L14762" s="6" t="s">
        <v>90</v>
      </c>
      <c r="M14762" s="6" t="s">
        <v>32747</v>
      </c>
      <c r="N14762" s="6" t="s">
        <v>62605</v>
      </c>
      <c r="O14762" s="6" t="s">
        <v>80301</v>
      </c>
    </row>
    <row r="14763" spans="9:15" x14ac:dyDescent="0.25">
      <c r="I14763">
        <v>14762</v>
      </c>
      <c r="J14763" s="6" t="s">
        <v>32748</v>
      </c>
      <c r="K14763" s="6" t="s">
        <v>50932</v>
      </c>
      <c r="L14763" s="6" t="s">
        <v>90</v>
      </c>
      <c r="M14763" s="6" t="s">
        <v>32749</v>
      </c>
      <c r="N14763" s="6" t="s">
        <v>54083</v>
      </c>
      <c r="O14763" s="6" t="s">
        <v>80302</v>
      </c>
    </row>
    <row r="14764" spans="9:15" x14ac:dyDescent="0.25">
      <c r="I14764">
        <v>14763</v>
      </c>
      <c r="J14764" s="6" t="s">
        <v>32750</v>
      </c>
      <c r="K14764" s="6" t="s">
        <v>49115</v>
      </c>
      <c r="L14764" s="6" t="s">
        <v>90</v>
      </c>
      <c r="M14764" s="6" t="s">
        <v>32751</v>
      </c>
      <c r="N14764" s="6" t="s">
        <v>62606</v>
      </c>
      <c r="O14764" s="6" t="s">
        <v>80303</v>
      </c>
    </row>
    <row r="14765" spans="9:15" x14ac:dyDescent="0.25">
      <c r="I14765">
        <v>14764</v>
      </c>
      <c r="J14765" s="6" t="s">
        <v>32752</v>
      </c>
      <c r="K14765" s="6" t="s">
        <v>50255</v>
      </c>
      <c r="L14765" s="6" t="s">
        <v>90</v>
      </c>
      <c r="M14765" s="6" t="s">
        <v>32753</v>
      </c>
      <c r="N14765" s="6" t="s">
        <v>62607</v>
      </c>
      <c r="O14765" s="6" t="s">
        <v>76481</v>
      </c>
    </row>
    <row r="14766" spans="9:15" x14ac:dyDescent="0.25">
      <c r="I14766">
        <v>14765</v>
      </c>
      <c r="J14766" s="6" t="s">
        <v>32754</v>
      </c>
      <c r="K14766" s="6" t="s">
        <v>52257</v>
      </c>
      <c r="L14766" s="6" t="s">
        <v>52290</v>
      </c>
      <c r="M14766" s="6" t="s">
        <v>32755</v>
      </c>
      <c r="N14766" s="6" t="s">
        <v>62608</v>
      </c>
      <c r="O14766" s="6" t="s">
        <v>80304</v>
      </c>
    </row>
    <row r="14767" spans="9:15" x14ac:dyDescent="0.25">
      <c r="I14767">
        <v>14766</v>
      </c>
      <c r="J14767" s="6" t="s">
        <v>32756</v>
      </c>
      <c r="K14767" s="6" t="s">
        <v>50385</v>
      </c>
      <c r="L14767" s="6" t="s">
        <v>50338</v>
      </c>
      <c r="M14767" s="6" t="s">
        <v>32757</v>
      </c>
      <c r="N14767" s="6" t="s">
        <v>62609</v>
      </c>
      <c r="O14767" s="6" t="s">
        <v>80305</v>
      </c>
    </row>
    <row r="14768" spans="9:15" x14ac:dyDescent="0.25">
      <c r="I14768">
        <v>14767</v>
      </c>
      <c r="J14768" s="6" t="s">
        <v>32758</v>
      </c>
      <c r="K14768" s="6" t="s">
        <v>49664</v>
      </c>
      <c r="L14768" s="6" t="s">
        <v>90</v>
      </c>
      <c r="M14768" s="6" t="s">
        <v>32759</v>
      </c>
      <c r="N14768" s="6" t="s">
        <v>62610</v>
      </c>
      <c r="O14768" s="6" t="s">
        <v>80306</v>
      </c>
    </row>
    <row r="14769" spans="9:15" x14ac:dyDescent="0.25">
      <c r="I14769">
        <v>14768</v>
      </c>
      <c r="J14769" s="6" t="s">
        <v>32760</v>
      </c>
      <c r="K14769" s="6" t="s">
        <v>50471</v>
      </c>
      <c r="L14769" s="6" t="s">
        <v>50474</v>
      </c>
      <c r="M14769" s="6" t="s">
        <v>32761</v>
      </c>
      <c r="N14769" s="6" t="s">
        <v>62611</v>
      </c>
      <c r="O14769" s="6" t="s">
        <v>70548</v>
      </c>
    </row>
    <row r="14770" spans="9:15" x14ac:dyDescent="0.25">
      <c r="I14770">
        <v>14769</v>
      </c>
      <c r="J14770" s="6" t="s">
        <v>32762</v>
      </c>
      <c r="K14770" s="6" t="s">
        <v>51660</v>
      </c>
      <c r="L14770" s="6" t="s">
        <v>50973</v>
      </c>
      <c r="M14770" s="6" t="s">
        <v>32763</v>
      </c>
      <c r="N14770" s="6" t="s">
        <v>62612</v>
      </c>
      <c r="O14770" s="6" t="s">
        <v>80307</v>
      </c>
    </row>
    <row r="14771" spans="9:15" x14ac:dyDescent="0.25">
      <c r="I14771">
        <v>14770</v>
      </c>
      <c r="J14771" s="6" t="s">
        <v>32764</v>
      </c>
      <c r="K14771" s="6" t="s">
        <v>52224</v>
      </c>
      <c r="L14771" s="6" t="s">
        <v>90</v>
      </c>
      <c r="M14771" s="6" t="s">
        <v>32765</v>
      </c>
      <c r="N14771" s="6" t="s">
        <v>62613</v>
      </c>
      <c r="O14771" s="6" t="s">
        <v>80308</v>
      </c>
    </row>
    <row r="14772" spans="9:15" x14ac:dyDescent="0.25">
      <c r="I14772">
        <v>14771</v>
      </c>
      <c r="J14772" s="6" t="s">
        <v>32766</v>
      </c>
      <c r="K14772" s="6" t="s">
        <v>48939</v>
      </c>
      <c r="L14772" s="6" t="s">
        <v>90</v>
      </c>
      <c r="M14772" s="6" t="s">
        <v>32767</v>
      </c>
      <c r="N14772" s="6" t="s">
        <v>90</v>
      </c>
      <c r="O14772" s="6" t="s">
        <v>76054</v>
      </c>
    </row>
    <row r="14773" spans="9:15" x14ac:dyDescent="0.25">
      <c r="I14773">
        <v>14772</v>
      </c>
      <c r="J14773" s="6" t="s">
        <v>32768</v>
      </c>
      <c r="K14773" s="6" t="s">
        <v>49586</v>
      </c>
      <c r="L14773" s="6" t="s">
        <v>51732</v>
      </c>
      <c r="M14773" s="6" t="s">
        <v>32769</v>
      </c>
      <c r="N14773" s="6" t="s">
        <v>62614</v>
      </c>
      <c r="O14773" s="6" t="s">
        <v>80309</v>
      </c>
    </row>
    <row r="14774" spans="9:15" x14ac:dyDescent="0.25">
      <c r="I14774">
        <v>14773</v>
      </c>
      <c r="J14774" s="6" t="s">
        <v>32770</v>
      </c>
      <c r="K14774" s="6" t="s">
        <v>52522</v>
      </c>
      <c r="L14774" s="6" t="s">
        <v>90</v>
      </c>
      <c r="M14774" s="6" t="s">
        <v>32771</v>
      </c>
      <c r="N14774" s="6" t="s">
        <v>54510</v>
      </c>
      <c r="O14774" s="6" t="s">
        <v>80310</v>
      </c>
    </row>
    <row r="14775" spans="9:15" x14ac:dyDescent="0.25">
      <c r="I14775">
        <v>14774</v>
      </c>
      <c r="J14775" s="6" t="s">
        <v>32772</v>
      </c>
      <c r="K14775" s="6" t="s">
        <v>52257</v>
      </c>
      <c r="L14775" s="6" t="s">
        <v>50750</v>
      </c>
      <c r="M14775" s="6" t="s">
        <v>32773</v>
      </c>
      <c r="N14775" s="6" t="s">
        <v>62615</v>
      </c>
      <c r="O14775" s="6" t="s">
        <v>80311</v>
      </c>
    </row>
    <row r="14776" spans="9:15" x14ac:dyDescent="0.25">
      <c r="I14776">
        <v>14775</v>
      </c>
      <c r="J14776" s="6" t="s">
        <v>32774</v>
      </c>
      <c r="K14776" s="6" t="s">
        <v>51632</v>
      </c>
      <c r="L14776" s="6" t="s">
        <v>90</v>
      </c>
      <c r="M14776" s="6" t="s">
        <v>32775</v>
      </c>
      <c r="N14776" s="6" t="s">
        <v>62616</v>
      </c>
      <c r="O14776" s="6" t="s">
        <v>80312</v>
      </c>
    </row>
    <row r="14777" spans="9:15" x14ac:dyDescent="0.25">
      <c r="I14777">
        <v>14776</v>
      </c>
      <c r="J14777" s="6" t="s">
        <v>32776</v>
      </c>
      <c r="K14777" s="6" t="s">
        <v>48939</v>
      </c>
      <c r="L14777" s="6" t="s">
        <v>90</v>
      </c>
      <c r="M14777" s="6" t="s">
        <v>32777</v>
      </c>
      <c r="N14777" s="6" t="s">
        <v>62617</v>
      </c>
      <c r="O14777" s="6" t="s">
        <v>80313</v>
      </c>
    </row>
    <row r="14778" spans="9:15" x14ac:dyDescent="0.25">
      <c r="I14778">
        <v>14777</v>
      </c>
      <c r="J14778" s="6" t="s">
        <v>32778</v>
      </c>
      <c r="K14778" s="6" t="s">
        <v>49013</v>
      </c>
      <c r="L14778" s="6" t="s">
        <v>49013</v>
      </c>
      <c r="M14778" s="6" t="s">
        <v>32779</v>
      </c>
      <c r="N14778" s="6" t="s">
        <v>62618</v>
      </c>
      <c r="O14778" s="6" t="s">
        <v>80314</v>
      </c>
    </row>
    <row r="14779" spans="9:15" x14ac:dyDescent="0.25">
      <c r="I14779">
        <v>14778</v>
      </c>
      <c r="J14779" s="6" t="s">
        <v>32780</v>
      </c>
      <c r="K14779" s="6" t="s">
        <v>48895</v>
      </c>
      <c r="L14779" s="6" t="s">
        <v>49680</v>
      </c>
      <c r="M14779" s="6" t="s">
        <v>32781</v>
      </c>
      <c r="N14779" s="6" t="s">
        <v>56412</v>
      </c>
      <c r="O14779" s="6" t="s">
        <v>80315</v>
      </c>
    </row>
    <row r="14780" spans="9:15" x14ac:dyDescent="0.25">
      <c r="I14780">
        <v>14779</v>
      </c>
      <c r="J14780" s="6" t="s">
        <v>32782</v>
      </c>
      <c r="K14780" s="6" t="s">
        <v>48861</v>
      </c>
      <c r="L14780" s="6" t="s">
        <v>48859</v>
      </c>
      <c r="M14780" s="6" t="s">
        <v>32783</v>
      </c>
      <c r="N14780" s="6" t="s">
        <v>90</v>
      </c>
      <c r="O14780" s="6" t="s">
        <v>70169</v>
      </c>
    </row>
    <row r="14781" spans="9:15" x14ac:dyDescent="0.25">
      <c r="I14781">
        <v>14780</v>
      </c>
      <c r="J14781" s="6" t="s">
        <v>32784</v>
      </c>
      <c r="K14781" s="6" t="s">
        <v>49515</v>
      </c>
      <c r="L14781" s="6" t="s">
        <v>90</v>
      </c>
      <c r="M14781" s="6" t="s">
        <v>32785</v>
      </c>
      <c r="N14781" s="6" t="s">
        <v>53260</v>
      </c>
      <c r="O14781" s="6" t="s">
        <v>80316</v>
      </c>
    </row>
    <row r="14782" spans="9:15" x14ac:dyDescent="0.25">
      <c r="I14782">
        <v>14781</v>
      </c>
      <c r="J14782" s="6" t="s">
        <v>32786</v>
      </c>
      <c r="K14782" s="6" t="s">
        <v>49805</v>
      </c>
      <c r="L14782" s="6" t="s">
        <v>90</v>
      </c>
      <c r="M14782" s="6" t="s">
        <v>32787</v>
      </c>
      <c r="N14782" s="6" t="s">
        <v>62619</v>
      </c>
      <c r="O14782" s="6" t="s">
        <v>80317</v>
      </c>
    </row>
    <row r="14783" spans="9:15" x14ac:dyDescent="0.25">
      <c r="I14783">
        <v>14782</v>
      </c>
      <c r="J14783" s="6" t="s">
        <v>32788</v>
      </c>
      <c r="K14783" s="6" t="s">
        <v>49459</v>
      </c>
      <c r="L14783" s="6" t="s">
        <v>50532</v>
      </c>
      <c r="M14783" s="6" t="s">
        <v>32789</v>
      </c>
      <c r="N14783" s="6" t="s">
        <v>90</v>
      </c>
      <c r="O14783" s="6" t="s">
        <v>80318</v>
      </c>
    </row>
    <row r="14784" spans="9:15" x14ac:dyDescent="0.25">
      <c r="I14784">
        <v>14783</v>
      </c>
      <c r="J14784" s="6" t="s">
        <v>32790</v>
      </c>
      <c r="K14784" s="6" t="s">
        <v>52230</v>
      </c>
      <c r="L14784" s="6" t="s">
        <v>90</v>
      </c>
      <c r="M14784" s="6" t="s">
        <v>32791</v>
      </c>
      <c r="N14784" s="6" t="s">
        <v>62620</v>
      </c>
      <c r="O14784" s="6" t="s">
        <v>80319</v>
      </c>
    </row>
    <row r="14785" spans="9:15" x14ac:dyDescent="0.25">
      <c r="I14785">
        <v>14784</v>
      </c>
      <c r="J14785" s="6" t="s">
        <v>32792</v>
      </c>
      <c r="K14785" s="6" t="s">
        <v>51274</v>
      </c>
      <c r="L14785" s="6" t="s">
        <v>90</v>
      </c>
      <c r="M14785" s="6" t="s">
        <v>32793</v>
      </c>
      <c r="N14785" s="6" t="s">
        <v>62621</v>
      </c>
      <c r="O14785" s="6" t="s">
        <v>73269</v>
      </c>
    </row>
    <row r="14786" spans="9:15" x14ac:dyDescent="0.25">
      <c r="I14786">
        <v>14785</v>
      </c>
      <c r="J14786" s="6" t="s">
        <v>32794</v>
      </c>
      <c r="K14786" s="6" t="s">
        <v>50895</v>
      </c>
      <c r="L14786" s="6" t="s">
        <v>48952</v>
      </c>
      <c r="M14786" s="6" t="s">
        <v>32795</v>
      </c>
      <c r="N14786" s="6" t="s">
        <v>62622</v>
      </c>
      <c r="O14786" s="6" t="s">
        <v>80320</v>
      </c>
    </row>
    <row r="14787" spans="9:15" x14ac:dyDescent="0.25">
      <c r="I14787">
        <v>14786</v>
      </c>
      <c r="J14787" s="6" t="s">
        <v>32796</v>
      </c>
      <c r="K14787" s="6" t="s">
        <v>51751</v>
      </c>
      <c r="L14787" s="6" t="s">
        <v>51201</v>
      </c>
      <c r="M14787" s="6" t="s">
        <v>32797</v>
      </c>
      <c r="N14787" s="6" t="s">
        <v>62623</v>
      </c>
      <c r="O14787" s="6" t="s">
        <v>80321</v>
      </c>
    </row>
    <row r="14788" spans="9:15" x14ac:dyDescent="0.25">
      <c r="I14788">
        <v>14787</v>
      </c>
      <c r="J14788" s="6" t="s">
        <v>32798</v>
      </c>
      <c r="K14788" s="6" t="s">
        <v>52518</v>
      </c>
      <c r="L14788" s="6" t="s">
        <v>90</v>
      </c>
      <c r="M14788" s="6" t="s">
        <v>32799</v>
      </c>
      <c r="N14788" s="6" t="s">
        <v>56686</v>
      </c>
      <c r="O14788" s="6" t="s">
        <v>80322</v>
      </c>
    </row>
    <row r="14789" spans="9:15" x14ac:dyDescent="0.25">
      <c r="I14789">
        <v>14788</v>
      </c>
      <c r="J14789" s="6" t="s">
        <v>32800</v>
      </c>
      <c r="K14789" s="6" t="s">
        <v>49470</v>
      </c>
      <c r="L14789" s="6" t="s">
        <v>50516</v>
      </c>
      <c r="M14789" s="6" t="s">
        <v>32801</v>
      </c>
      <c r="N14789" s="6" t="s">
        <v>90</v>
      </c>
      <c r="O14789" s="6" t="s">
        <v>73426</v>
      </c>
    </row>
    <row r="14790" spans="9:15" x14ac:dyDescent="0.25">
      <c r="I14790">
        <v>14789</v>
      </c>
      <c r="J14790" s="6" t="s">
        <v>32802</v>
      </c>
      <c r="K14790" s="6" t="s">
        <v>49171</v>
      </c>
      <c r="L14790" s="6" t="s">
        <v>90</v>
      </c>
      <c r="M14790" s="6" t="s">
        <v>32803</v>
      </c>
      <c r="N14790" s="6" t="s">
        <v>90</v>
      </c>
      <c r="O14790" s="6" t="s">
        <v>80323</v>
      </c>
    </row>
    <row r="14791" spans="9:15" x14ac:dyDescent="0.25">
      <c r="I14791">
        <v>14790</v>
      </c>
      <c r="J14791" s="6" t="s">
        <v>32804</v>
      </c>
      <c r="K14791" s="6" t="s">
        <v>51997</v>
      </c>
      <c r="L14791" s="6" t="s">
        <v>90</v>
      </c>
      <c r="M14791" s="6" t="s">
        <v>32805</v>
      </c>
      <c r="N14791" s="6" t="s">
        <v>60010</v>
      </c>
      <c r="O14791" s="6" t="s">
        <v>79856</v>
      </c>
    </row>
    <row r="14792" spans="9:15" x14ac:dyDescent="0.25">
      <c r="I14792">
        <v>14791</v>
      </c>
      <c r="J14792" s="6" t="s">
        <v>32806</v>
      </c>
      <c r="K14792" s="6" t="s">
        <v>49712</v>
      </c>
      <c r="L14792" s="6" t="s">
        <v>49908</v>
      </c>
      <c r="M14792" s="6" t="s">
        <v>32807</v>
      </c>
      <c r="N14792" s="6" t="s">
        <v>61936</v>
      </c>
      <c r="O14792" s="6" t="s">
        <v>80324</v>
      </c>
    </row>
    <row r="14793" spans="9:15" x14ac:dyDescent="0.25">
      <c r="I14793">
        <v>14792</v>
      </c>
      <c r="J14793" s="6" t="s">
        <v>32808</v>
      </c>
      <c r="K14793" s="6" t="s">
        <v>51833</v>
      </c>
      <c r="L14793" s="6" t="s">
        <v>90</v>
      </c>
      <c r="M14793" s="6" t="s">
        <v>32809</v>
      </c>
      <c r="N14793" s="6" t="s">
        <v>62624</v>
      </c>
      <c r="O14793" s="6" t="s">
        <v>80325</v>
      </c>
    </row>
    <row r="14794" spans="9:15" x14ac:dyDescent="0.25">
      <c r="I14794">
        <v>14793</v>
      </c>
      <c r="J14794" s="6" t="s">
        <v>32810</v>
      </c>
      <c r="K14794" s="6" t="s">
        <v>51373</v>
      </c>
      <c r="L14794" s="6" t="s">
        <v>52150</v>
      </c>
      <c r="M14794" s="6" t="s">
        <v>32811</v>
      </c>
      <c r="N14794" s="6" t="s">
        <v>62625</v>
      </c>
      <c r="O14794" s="6" t="s">
        <v>80326</v>
      </c>
    </row>
    <row r="14795" spans="9:15" x14ac:dyDescent="0.25">
      <c r="I14795">
        <v>14794</v>
      </c>
      <c r="J14795" s="6" t="s">
        <v>32812</v>
      </c>
      <c r="K14795" s="6" t="s">
        <v>52228</v>
      </c>
      <c r="L14795" s="6" t="s">
        <v>52084</v>
      </c>
      <c r="M14795" s="6" t="s">
        <v>32813</v>
      </c>
      <c r="N14795" s="6" t="s">
        <v>57263</v>
      </c>
      <c r="O14795" s="6" t="s">
        <v>72932</v>
      </c>
    </row>
    <row r="14796" spans="9:15" x14ac:dyDescent="0.25">
      <c r="I14796">
        <v>14795</v>
      </c>
      <c r="J14796" s="6" t="s">
        <v>32814</v>
      </c>
      <c r="K14796" s="6" t="s">
        <v>50361</v>
      </c>
      <c r="L14796" s="6" t="s">
        <v>50355</v>
      </c>
      <c r="M14796" s="6" t="s">
        <v>32815</v>
      </c>
      <c r="N14796" s="6" t="s">
        <v>62626</v>
      </c>
      <c r="O14796" s="6" t="s">
        <v>80327</v>
      </c>
    </row>
    <row r="14797" spans="9:15" x14ac:dyDescent="0.25">
      <c r="I14797">
        <v>14796</v>
      </c>
      <c r="J14797" s="6" t="s">
        <v>32816</v>
      </c>
      <c r="K14797" s="6" t="s">
        <v>49405</v>
      </c>
      <c r="L14797" s="6" t="s">
        <v>90</v>
      </c>
      <c r="M14797" s="6" t="s">
        <v>32817</v>
      </c>
      <c r="N14797" s="6" t="s">
        <v>54542</v>
      </c>
      <c r="O14797" s="6" t="s">
        <v>73655</v>
      </c>
    </row>
    <row r="14798" spans="9:15" x14ac:dyDescent="0.25">
      <c r="I14798">
        <v>14797</v>
      </c>
      <c r="J14798" s="6" t="s">
        <v>32818</v>
      </c>
      <c r="K14798" s="6" t="s">
        <v>50932</v>
      </c>
      <c r="L14798" s="6" t="s">
        <v>90</v>
      </c>
      <c r="M14798" s="6" t="s">
        <v>32819</v>
      </c>
      <c r="N14798" s="6" t="s">
        <v>62627</v>
      </c>
      <c r="O14798" s="6" t="s">
        <v>80328</v>
      </c>
    </row>
    <row r="14799" spans="9:15" x14ac:dyDescent="0.25">
      <c r="I14799">
        <v>14798</v>
      </c>
      <c r="J14799" s="6" t="s">
        <v>32820</v>
      </c>
      <c r="K14799" s="6" t="s">
        <v>51033</v>
      </c>
      <c r="L14799" s="6" t="s">
        <v>90</v>
      </c>
      <c r="M14799" s="6" t="s">
        <v>32821</v>
      </c>
      <c r="N14799" s="6" t="s">
        <v>62628</v>
      </c>
      <c r="O14799" s="6" t="s">
        <v>80329</v>
      </c>
    </row>
    <row r="14800" spans="9:15" x14ac:dyDescent="0.25">
      <c r="I14800">
        <v>14799</v>
      </c>
      <c r="J14800" s="6" t="s">
        <v>32822</v>
      </c>
      <c r="K14800" s="6" t="s">
        <v>49959</v>
      </c>
      <c r="L14800" s="6" t="s">
        <v>90</v>
      </c>
      <c r="M14800" s="6" t="s">
        <v>32823</v>
      </c>
      <c r="N14800" s="6" t="s">
        <v>90</v>
      </c>
      <c r="O14800" s="6" t="s">
        <v>80330</v>
      </c>
    </row>
    <row r="14801" spans="9:15" x14ac:dyDescent="0.25">
      <c r="I14801">
        <v>14800</v>
      </c>
      <c r="J14801" s="6" t="s">
        <v>32824</v>
      </c>
      <c r="K14801" s="6" t="s">
        <v>52534</v>
      </c>
      <c r="L14801" s="6" t="s">
        <v>90</v>
      </c>
      <c r="M14801" s="6" t="s">
        <v>32825</v>
      </c>
      <c r="N14801" s="6" t="s">
        <v>58564</v>
      </c>
      <c r="O14801" s="6" t="s">
        <v>80331</v>
      </c>
    </row>
    <row r="14802" spans="9:15" x14ac:dyDescent="0.25">
      <c r="I14802">
        <v>14801</v>
      </c>
      <c r="J14802" s="6" t="s">
        <v>32826</v>
      </c>
      <c r="K14802" s="6" t="s">
        <v>50272</v>
      </c>
      <c r="L14802" s="6" t="s">
        <v>52150</v>
      </c>
      <c r="M14802" s="6" t="s">
        <v>32827</v>
      </c>
      <c r="N14802" s="6" t="s">
        <v>62629</v>
      </c>
      <c r="O14802" s="6" t="s">
        <v>80332</v>
      </c>
    </row>
    <row r="14803" spans="9:15" x14ac:dyDescent="0.25">
      <c r="I14803">
        <v>14802</v>
      </c>
      <c r="J14803" s="6" t="s">
        <v>32828</v>
      </c>
      <c r="K14803" s="6" t="s">
        <v>49155</v>
      </c>
      <c r="L14803" s="6" t="s">
        <v>49153</v>
      </c>
      <c r="M14803" s="6" t="s">
        <v>32829</v>
      </c>
      <c r="N14803" s="6" t="s">
        <v>57406</v>
      </c>
      <c r="O14803" s="6" t="s">
        <v>80333</v>
      </c>
    </row>
    <row r="14804" spans="9:15" x14ac:dyDescent="0.25">
      <c r="I14804">
        <v>14803</v>
      </c>
      <c r="J14804" s="6" t="s">
        <v>32830</v>
      </c>
      <c r="K14804" s="6" t="s">
        <v>52140</v>
      </c>
      <c r="L14804" s="6" t="s">
        <v>52449</v>
      </c>
      <c r="M14804" s="6" t="s">
        <v>32831</v>
      </c>
      <c r="N14804" s="6" t="s">
        <v>56295</v>
      </c>
      <c r="O14804" s="6" t="s">
        <v>80334</v>
      </c>
    </row>
    <row r="14805" spans="9:15" x14ac:dyDescent="0.25">
      <c r="I14805">
        <v>14804</v>
      </c>
      <c r="J14805" s="6" t="s">
        <v>32832</v>
      </c>
      <c r="K14805" s="6" t="s">
        <v>50374</v>
      </c>
      <c r="L14805" s="6" t="s">
        <v>90</v>
      </c>
      <c r="M14805" s="6" t="s">
        <v>32833</v>
      </c>
      <c r="N14805" s="6" t="s">
        <v>62630</v>
      </c>
      <c r="O14805" s="6" t="s">
        <v>80335</v>
      </c>
    </row>
    <row r="14806" spans="9:15" x14ac:dyDescent="0.25">
      <c r="I14806">
        <v>14805</v>
      </c>
      <c r="J14806" s="6" t="s">
        <v>32834</v>
      </c>
      <c r="K14806" s="6" t="s">
        <v>50137</v>
      </c>
      <c r="L14806" s="6" t="s">
        <v>90</v>
      </c>
      <c r="M14806" s="6" t="s">
        <v>32835</v>
      </c>
      <c r="N14806" s="6" t="s">
        <v>62631</v>
      </c>
      <c r="O14806" s="6" t="s">
        <v>80336</v>
      </c>
    </row>
    <row r="14807" spans="9:15" x14ac:dyDescent="0.25">
      <c r="I14807">
        <v>14806</v>
      </c>
      <c r="J14807" s="6" t="s">
        <v>32836</v>
      </c>
      <c r="K14807" s="6" t="s">
        <v>50346</v>
      </c>
      <c r="L14807" s="6" t="s">
        <v>90</v>
      </c>
      <c r="M14807" s="6" t="s">
        <v>32837</v>
      </c>
      <c r="N14807" s="6" t="s">
        <v>62632</v>
      </c>
      <c r="O14807" s="6" t="s">
        <v>80337</v>
      </c>
    </row>
    <row r="14808" spans="9:15" x14ac:dyDescent="0.25">
      <c r="I14808">
        <v>14807</v>
      </c>
      <c r="J14808" s="6" t="s">
        <v>32838</v>
      </c>
      <c r="K14808" s="6" t="s">
        <v>51274</v>
      </c>
      <c r="L14808" s="6" t="s">
        <v>51217</v>
      </c>
      <c r="M14808" s="6" t="s">
        <v>32839</v>
      </c>
      <c r="N14808" s="6" t="s">
        <v>54939</v>
      </c>
      <c r="O14808" s="6" t="s">
        <v>80338</v>
      </c>
    </row>
    <row r="14809" spans="9:15" x14ac:dyDescent="0.25">
      <c r="I14809">
        <v>14808</v>
      </c>
      <c r="J14809" s="6" t="s">
        <v>32840</v>
      </c>
      <c r="K14809" s="6" t="s">
        <v>49623</v>
      </c>
      <c r="L14809" s="6" t="s">
        <v>49647</v>
      </c>
      <c r="M14809" s="6" t="s">
        <v>32841</v>
      </c>
      <c r="N14809" s="6" t="s">
        <v>62633</v>
      </c>
      <c r="O14809" s="6" t="s">
        <v>80339</v>
      </c>
    </row>
    <row r="14810" spans="9:15" x14ac:dyDescent="0.25">
      <c r="I14810">
        <v>14809</v>
      </c>
      <c r="J14810" s="6" t="s">
        <v>32842</v>
      </c>
      <c r="K14810" s="6" t="s">
        <v>49759</v>
      </c>
      <c r="L14810" s="6" t="s">
        <v>50184</v>
      </c>
      <c r="M14810" s="6" t="s">
        <v>32843</v>
      </c>
      <c r="N14810" s="6" t="s">
        <v>62634</v>
      </c>
      <c r="O14810" s="6" t="s">
        <v>80340</v>
      </c>
    </row>
    <row r="14811" spans="9:15" x14ac:dyDescent="0.25">
      <c r="I14811">
        <v>14810</v>
      </c>
      <c r="J14811" s="6" t="s">
        <v>32844</v>
      </c>
      <c r="K14811" s="6" t="s">
        <v>49113</v>
      </c>
      <c r="L14811" s="6" t="s">
        <v>49155</v>
      </c>
      <c r="M14811" s="6" t="s">
        <v>32845</v>
      </c>
      <c r="N14811" s="6" t="s">
        <v>62635</v>
      </c>
      <c r="O14811" s="6" t="s">
        <v>80341</v>
      </c>
    </row>
    <row r="14812" spans="9:15" x14ac:dyDescent="0.25">
      <c r="I14812">
        <v>14811</v>
      </c>
      <c r="J14812" s="6" t="s">
        <v>32846</v>
      </c>
      <c r="K14812" s="6" t="s">
        <v>49554</v>
      </c>
      <c r="L14812" s="6" t="s">
        <v>90</v>
      </c>
      <c r="M14812" s="6" t="s">
        <v>32847</v>
      </c>
      <c r="N14812" s="6" t="s">
        <v>62636</v>
      </c>
      <c r="O14812" s="6" t="s">
        <v>80342</v>
      </c>
    </row>
    <row r="14813" spans="9:15" x14ac:dyDescent="0.25">
      <c r="I14813">
        <v>14812</v>
      </c>
      <c r="J14813" s="6" t="s">
        <v>32848</v>
      </c>
      <c r="K14813" s="6" t="s">
        <v>50895</v>
      </c>
      <c r="L14813" s="6" t="s">
        <v>90</v>
      </c>
      <c r="M14813" s="6" t="s">
        <v>32849</v>
      </c>
      <c r="N14813" s="6" t="s">
        <v>62637</v>
      </c>
      <c r="O14813" s="6" t="s">
        <v>80343</v>
      </c>
    </row>
    <row r="14814" spans="9:15" x14ac:dyDescent="0.25">
      <c r="I14814">
        <v>14813</v>
      </c>
      <c r="J14814" s="6" t="s">
        <v>32850</v>
      </c>
      <c r="K14814" s="6" t="s">
        <v>51106</v>
      </c>
      <c r="L14814" s="6" t="s">
        <v>90</v>
      </c>
      <c r="M14814" s="6" t="s">
        <v>32851</v>
      </c>
      <c r="N14814" s="6" t="s">
        <v>62638</v>
      </c>
      <c r="O14814" s="6" t="s">
        <v>80344</v>
      </c>
    </row>
    <row r="14815" spans="9:15" x14ac:dyDescent="0.25">
      <c r="I14815">
        <v>14814</v>
      </c>
      <c r="J14815" s="6" t="s">
        <v>32852</v>
      </c>
      <c r="K14815" s="6" t="s">
        <v>52056</v>
      </c>
      <c r="L14815" s="6" t="s">
        <v>52498</v>
      </c>
      <c r="M14815" s="6" t="s">
        <v>32853</v>
      </c>
      <c r="N14815" s="6" t="s">
        <v>62639</v>
      </c>
      <c r="O14815" s="6" t="s">
        <v>80345</v>
      </c>
    </row>
    <row r="14816" spans="9:15" x14ac:dyDescent="0.25">
      <c r="I14816">
        <v>14815</v>
      </c>
      <c r="J14816" s="6" t="s">
        <v>32854</v>
      </c>
      <c r="K14816" s="6" t="s">
        <v>51404</v>
      </c>
      <c r="L14816" s="6" t="s">
        <v>51475</v>
      </c>
      <c r="M14816" s="6" t="s">
        <v>32855</v>
      </c>
      <c r="N14816" s="6" t="s">
        <v>62640</v>
      </c>
      <c r="O14816" s="6" t="s">
        <v>80346</v>
      </c>
    </row>
    <row r="14817" spans="9:15" x14ac:dyDescent="0.25">
      <c r="I14817">
        <v>14816</v>
      </c>
      <c r="J14817" s="6" t="s">
        <v>32856</v>
      </c>
      <c r="K14817" s="6" t="s">
        <v>50734</v>
      </c>
      <c r="L14817" s="6" t="s">
        <v>90</v>
      </c>
      <c r="M14817" s="6" t="s">
        <v>32857</v>
      </c>
      <c r="N14817" s="6" t="s">
        <v>62641</v>
      </c>
      <c r="O14817" s="6" t="s">
        <v>80347</v>
      </c>
    </row>
    <row r="14818" spans="9:15" x14ac:dyDescent="0.25">
      <c r="I14818">
        <v>14817</v>
      </c>
      <c r="J14818" s="6" t="s">
        <v>32858</v>
      </c>
      <c r="K14818" s="6" t="s">
        <v>50205</v>
      </c>
      <c r="L14818" s="6" t="s">
        <v>50147</v>
      </c>
      <c r="M14818" s="6" t="s">
        <v>32859</v>
      </c>
      <c r="N14818" s="6" t="s">
        <v>60932</v>
      </c>
      <c r="O14818" s="6" t="s">
        <v>80348</v>
      </c>
    </row>
    <row r="14819" spans="9:15" x14ac:dyDescent="0.25">
      <c r="I14819">
        <v>14818</v>
      </c>
      <c r="J14819" s="6" t="s">
        <v>32860</v>
      </c>
      <c r="K14819" s="6" t="s">
        <v>50257</v>
      </c>
      <c r="L14819" s="6" t="s">
        <v>52489</v>
      </c>
      <c r="M14819" s="6" t="s">
        <v>32861</v>
      </c>
      <c r="N14819" s="6" t="s">
        <v>62642</v>
      </c>
      <c r="O14819" s="6" t="s">
        <v>80349</v>
      </c>
    </row>
    <row r="14820" spans="9:15" x14ac:dyDescent="0.25">
      <c r="I14820">
        <v>14819</v>
      </c>
      <c r="J14820" s="6" t="s">
        <v>32862</v>
      </c>
      <c r="K14820" s="6" t="s">
        <v>51294</v>
      </c>
      <c r="L14820" s="6" t="s">
        <v>90</v>
      </c>
      <c r="M14820" s="6" t="s">
        <v>32863</v>
      </c>
      <c r="N14820" s="6" t="s">
        <v>62643</v>
      </c>
      <c r="O14820" s="6" t="s">
        <v>80350</v>
      </c>
    </row>
    <row r="14821" spans="9:15" x14ac:dyDescent="0.25">
      <c r="I14821">
        <v>14820</v>
      </c>
      <c r="J14821" s="6" t="s">
        <v>32864</v>
      </c>
      <c r="K14821" s="6" t="s">
        <v>50059</v>
      </c>
      <c r="L14821" s="6" t="s">
        <v>90</v>
      </c>
      <c r="M14821" s="6" t="s">
        <v>32865</v>
      </c>
      <c r="N14821" s="6" t="s">
        <v>62644</v>
      </c>
      <c r="O14821" s="6" t="s">
        <v>80351</v>
      </c>
    </row>
    <row r="14822" spans="9:15" x14ac:dyDescent="0.25">
      <c r="I14822">
        <v>14821</v>
      </c>
      <c r="J14822" s="6" t="s">
        <v>32866</v>
      </c>
      <c r="K14822" s="6" t="s">
        <v>51963</v>
      </c>
      <c r="L14822" s="6" t="s">
        <v>90</v>
      </c>
      <c r="M14822" s="6" t="s">
        <v>32867</v>
      </c>
      <c r="N14822" s="6" t="s">
        <v>62645</v>
      </c>
      <c r="O14822" s="6" t="s">
        <v>80352</v>
      </c>
    </row>
    <row r="14823" spans="9:15" x14ac:dyDescent="0.25">
      <c r="I14823">
        <v>14822</v>
      </c>
      <c r="J14823" s="6" t="s">
        <v>32868</v>
      </c>
      <c r="K14823" s="6" t="s">
        <v>49211</v>
      </c>
      <c r="L14823" s="6" t="s">
        <v>49242</v>
      </c>
      <c r="M14823" s="6" t="s">
        <v>32869</v>
      </c>
      <c r="N14823" s="6" t="s">
        <v>62646</v>
      </c>
      <c r="O14823" s="6" t="s">
        <v>76793</v>
      </c>
    </row>
    <row r="14824" spans="9:15" x14ac:dyDescent="0.25">
      <c r="I14824">
        <v>14823</v>
      </c>
      <c r="J14824" s="6" t="s">
        <v>32870</v>
      </c>
      <c r="K14824" s="6" t="s">
        <v>50316</v>
      </c>
      <c r="L14824" s="6" t="s">
        <v>50380</v>
      </c>
      <c r="M14824" s="6" t="s">
        <v>32871</v>
      </c>
      <c r="N14824" s="6" t="s">
        <v>62647</v>
      </c>
      <c r="O14824" s="6" t="s">
        <v>80353</v>
      </c>
    </row>
    <row r="14825" spans="9:15" x14ac:dyDescent="0.25">
      <c r="I14825">
        <v>14824</v>
      </c>
      <c r="J14825" s="6" t="s">
        <v>32872</v>
      </c>
      <c r="K14825" s="6" t="s">
        <v>49921</v>
      </c>
      <c r="L14825" s="6" t="s">
        <v>49987</v>
      </c>
      <c r="M14825" s="6" t="s">
        <v>32873</v>
      </c>
      <c r="N14825" s="6" t="s">
        <v>62648</v>
      </c>
      <c r="O14825" s="6" t="s">
        <v>80354</v>
      </c>
    </row>
    <row r="14826" spans="9:15" x14ac:dyDescent="0.25">
      <c r="I14826">
        <v>14825</v>
      </c>
      <c r="J14826" s="6" t="s">
        <v>32874</v>
      </c>
      <c r="K14826" s="6" t="s">
        <v>50895</v>
      </c>
      <c r="L14826" s="6" t="s">
        <v>48947</v>
      </c>
      <c r="M14826" s="6" t="s">
        <v>32875</v>
      </c>
      <c r="N14826" s="6" t="s">
        <v>56889</v>
      </c>
      <c r="O14826" s="6" t="s">
        <v>80355</v>
      </c>
    </row>
    <row r="14827" spans="9:15" x14ac:dyDescent="0.25">
      <c r="I14827">
        <v>14826</v>
      </c>
      <c r="J14827" s="6" t="s">
        <v>32876</v>
      </c>
      <c r="K14827" s="6" t="s">
        <v>51756</v>
      </c>
      <c r="L14827" s="6" t="s">
        <v>52369</v>
      </c>
      <c r="M14827" s="6" t="s">
        <v>32877</v>
      </c>
      <c r="N14827" s="6" t="s">
        <v>62649</v>
      </c>
      <c r="O14827" s="6" t="s">
        <v>80356</v>
      </c>
    </row>
    <row r="14828" spans="9:15" x14ac:dyDescent="0.25">
      <c r="I14828">
        <v>14827</v>
      </c>
      <c r="J14828" s="6" t="s">
        <v>32878</v>
      </c>
      <c r="K14828" s="6" t="s">
        <v>48853</v>
      </c>
      <c r="L14828" s="6" t="s">
        <v>90</v>
      </c>
      <c r="M14828" s="6" t="s">
        <v>32879</v>
      </c>
      <c r="N14828" s="6" t="s">
        <v>62650</v>
      </c>
      <c r="O14828" s="6" t="s">
        <v>69978</v>
      </c>
    </row>
    <row r="14829" spans="9:15" x14ac:dyDescent="0.25">
      <c r="I14829">
        <v>14828</v>
      </c>
      <c r="J14829" s="6" t="s">
        <v>32880</v>
      </c>
      <c r="K14829" s="6" t="s">
        <v>50876</v>
      </c>
      <c r="L14829" s="6" t="s">
        <v>90</v>
      </c>
      <c r="M14829" s="6" t="s">
        <v>32881</v>
      </c>
      <c r="N14829" s="6" t="s">
        <v>62651</v>
      </c>
      <c r="O14829" s="6" t="s">
        <v>80357</v>
      </c>
    </row>
    <row r="14830" spans="9:15" x14ac:dyDescent="0.25">
      <c r="I14830">
        <v>14829</v>
      </c>
      <c r="J14830" s="6" t="s">
        <v>32882</v>
      </c>
      <c r="K14830" s="6" t="s">
        <v>52062</v>
      </c>
      <c r="L14830" s="6" t="s">
        <v>52106</v>
      </c>
      <c r="M14830" s="6" t="s">
        <v>32883</v>
      </c>
      <c r="N14830" s="6" t="s">
        <v>62652</v>
      </c>
      <c r="O14830" s="6" t="s">
        <v>80358</v>
      </c>
    </row>
    <row r="14831" spans="9:15" x14ac:dyDescent="0.25">
      <c r="I14831">
        <v>14830</v>
      </c>
      <c r="J14831" s="6" t="s">
        <v>32884</v>
      </c>
      <c r="K14831" s="6" t="s">
        <v>50255</v>
      </c>
      <c r="L14831" s="6" t="s">
        <v>49548</v>
      </c>
      <c r="M14831" s="6" t="s">
        <v>32885</v>
      </c>
      <c r="N14831" s="6" t="s">
        <v>62653</v>
      </c>
      <c r="O14831" s="6" t="s">
        <v>80359</v>
      </c>
    </row>
    <row r="14832" spans="9:15" x14ac:dyDescent="0.25">
      <c r="I14832">
        <v>14831</v>
      </c>
      <c r="J14832" s="6" t="s">
        <v>32886</v>
      </c>
      <c r="K14832" s="6" t="s">
        <v>51644</v>
      </c>
      <c r="L14832" s="6" t="s">
        <v>90</v>
      </c>
      <c r="M14832" s="6" t="s">
        <v>32887</v>
      </c>
      <c r="N14832" s="6" t="s">
        <v>62654</v>
      </c>
      <c r="O14832" s="6" t="s">
        <v>67983</v>
      </c>
    </row>
    <row r="14833" spans="9:15" x14ac:dyDescent="0.25">
      <c r="I14833">
        <v>14832</v>
      </c>
      <c r="J14833" s="6" t="s">
        <v>32888</v>
      </c>
      <c r="K14833" s="6" t="s">
        <v>50676</v>
      </c>
      <c r="L14833" s="6" t="s">
        <v>50412</v>
      </c>
      <c r="M14833" s="6" t="s">
        <v>32889</v>
      </c>
      <c r="N14833" s="6" t="s">
        <v>59569</v>
      </c>
      <c r="O14833" s="6" t="s">
        <v>76420</v>
      </c>
    </row>
    <row r="14834" spans="9:15" x14ac:dyDescent="0.25">
      <c r="I14834">
        <v>14833</v>
      </c>
      <c r="J14834" s="6" t="s">
        <v>32890</v>
      </c>
      <c r="K14834" s="6" t="s">
        <v>52489</v>
      </c>
      <c r="L14834" s="6" t="s">
        <v>90</v>
      </c>
      <c r="M14834" s="6" t="s">
        <v>32891</v>
      </c>
      <c r="N14834" s="6" t="s">
        <v>62655</v>
      </c>
      <c r="O14834" s="6" t="s">
        <v>80360</v>
      </c>
    </row>
    <row r="14835" spans="9:15" x14ac:dyDescent="0.25">
      <c r="I14835">
        <v>14834</v>
      </c>
      <c r="J14835" s="6" t="s">
        <v>32892</v>
      </c>
      <c r="K14835" s="6" t="s">
        <v>51410</v>
      </c>
      <c r="L14835" s="6" t="s">
        <v>51444</v>
      </c>
      <c r="M14835" s="6" t="s">
        <v>32893</v>
      </c>
      <c r="N14835" s="6" t="s">
        <v>55889</v>
      </c>
      <c r="O14835" s="6" t="s">
        <v>80361</v>
      </c>
    </row>
    <row r="14836" spans="9:15" x14ac:dyDescent="0.25">
      <c r="I14836">
        <v>14835</v>
      </c>
      <c r="J14836" s="6" t="s">
        <v>32894</v>
      </c>
      <c r="K14836" s="6" t="s">
        <v>51907</v>
      </c>
      <c r="L14836" s="6" t="s">
        <v>90</v>
      </c>
      <c r="M14836" s="6" t="s">
        <v>32895</v>
      </c>
      <c r="N14836" s="6" t="s">
        <v>62656</v>
      </c>
      <c r="O14836" s="6" t="s">
        <v>80362</v>
      </c>
    </row>
    <row r="14837" spans="9:15" x14ac:dyDescent="0.25">
      <c r="I14837">
        <v>14836</v>
      </c>
      <c r="J14837" s="6" t="s">
        <v>32896</v>
      </c>
      <c r="K14837" s="6" t="s">
        <v>52462</v>
      </c>
      <c r="L14837" s="6" t="s">
        <v>90</v>
      </c>
      <c r="M14837" s="6" t="s">
        <v>32897</v>
      </c>
      <c r="N14837" s="6" t="s">
        <v>62657</v>
      </c>
      <c r="O14837" s="6" t="s">
        <v>80363</v>
      </c>
    </row>
    <row r="14838" spans="9:15" x14ac:dyDescent="0.25">
      <c r="I14838">
        <v>14837</v>
      </c>
      <c r="J14838" s="6" t="s">
        <v>32898</v>
      </c>
      <c r="K14838" s="6" t="s">
        <v>49082</v>
      </c>
      <c r="L14838" s="6" t="s">
        <v>90</v>
      </c>
      <c r="M14838" s="6" t="s">
        <v>32899</v>
      </c>
      <c r="N14838" s="6" t="s">
        <v>59763</v>
      </c>
      <c r="O14838" s="6" t="s">
        <v>80364</v>
      </c>
    </row>
    <row r="14839" spans="9:15" x14ac:dyDescent="0.25">
      <c r="I14839">
        <v>14838</v>
      </c>
      <c r="J14839" s="6" t="s">
        <v>32900</v>
      </c>
      <c r="K14839" s="6" t="s">
        <v>49884</v>
      </c>
      <c r="L14839" s="6" t="s">
        <v>49888</v>
      </c>
      <c r="M14839" s="6" t="s">
        <v>32901</v>
      </c>
      <c r="N14839" s="6" t="s">
        <v>62658</v>
      </c>
      <c r="O14839" s="6" t="s">
        <v>80365</v>
      </c>
    </row>
    <row r="14840" spans="9:15" x14ac:dyDescent="0.25">
      <c r="I14840">
        <v>14839</v>
      </c>
      <c r="J14840" s="6" t="s">
        <v>32902</v>
      </c>
      <c r="K14840" s="6" t="s">
        <v>50380</v>
      </c>
      <c r="L14840" s="6" t="s">
        <v>49052</v>
      </c>
      <c r="M14840" s="6" t="s">
        <v>32903</v>
      </c>
      <c r="N14840" s="6" t="s">
        <v>62659</v>
      </c>
      <c r="O14840" s="6" t="s">
        <v>80366</v>
      </c>
    </row>
    <row r="14841" spans="9:15" x14ac:dyDescent="0.25">
      <c r="I14841">
        <v>14840</v>
      </c>
      <c r="J14841" s="6" t="s">
        <v>32904</v>
      </c>
      <c r="K14841" s="6" t="s">
        <v>52529</v>
      </c>
      <c r="L14841" s="6" t="s">
        <v>90</v>
      </c>
      <c r="M14841" s="6" t="s">
        <v>32905</v>
      </c>
      <c r="N14841" s="6" t="s">
        <v>62660</v>
      </c>
      <c r="O14841" s="6" t="s">
        <v>80367</v>
      </c>
    </row>
    <row r="14842" spans="9:15" x14ac:dyDescent="0.25">
      <c r="I14842">
        <v>14841</v>
      </c>
      <c r="J14842" s="6" t="s">
        <v>32906</v>
      </c>
      <c r="K14842" s="6" t="s">
        <v>48913</v>
      </c>
      <c r="L14842" s="6" t="s">
        <v>90</v>
      </c>
      <c r="M14842" s="6" t="s">
        <v>32907</v>
      </c>
      <c r="N14842" s="6" t="s">
        <v>53968</v>
      </c>
      <c r="O14842" s="6" t="s">
        <v>78970</v>
      </c>
    </row>
    <row r="14843" spans="9:15" x14ac:dyDescent="0.25">
      <c r="I14843">
        <v>14842</v>
      </c>
      <c r="J14843" s="6" t="s">
        <v>32908</v>
      </c>
      <c r="K14843" s="6" t="s">
        <v>51033</v>
      </c>
      <c r="L14843" s="6" t="s">
        <v>90</v>
      </c>
      <c r="M14843" s="6" t="s">
        <v>32909</v>
      </c>
      <c r="N14843" s="6" t="s">
        <v>62661</v>
      </c>
      <c r="O14843" s="6" t="s">
        <v>80368</v>
      </c>
    </row>
    <row r="14844" spans="9:15" x14ac:dyDescent="0.25">
      <c r="I14844">
        <v>14843</v>
      </c>
      <c r="J14844" s="6" t="s">
        <v>32910</v>
      </c>
      <c r="K14844" s="6" t="s">
        <v>50746</v>
      </c>
      <c r="L14844" s="6" t="s">
        <v>50276</v>
      </c>
      <c r="M14844" s="6" t="s">
        <v>32911</v>
      </c>
      <c r="N14844" s="6" t="s">
        <v>62662</v>
      </c>
      <c r="O14844" s="6" t="s">
        <v>80369</v>
      </c>
    </row>
    <row r="14845" spans="9:15" x14ac:dyDescent="0.25">
      <c r="I14845">
        <v>14844</v>
      </c>
      <c r="J14845" s="6" t="s">
        <v>32912</v>
      </c>
      <c r="K14845" s="6" t="s">
        <v>52326</v>
      </c>
      <c r="L14845" s="6" t="s">
        <v>90</v>
      </c>
      <c r="M14845" s="6" t="s">
        <v>32913</v>
      </c>
      <c r="N14845" s="6" t="s">
        <v>90</v>
      </c>
      <c r="O14845" s="6" t="s">
        <v>80370</v>
      </c>
    </row>
    <row r="14846" spans="9:15" x14ac:dyDescent="0.25">
      <c r="I14846">
        <v>14845</v>
      </c>
      <c r="J14846" s="6" t="s">
        <v>32914</v>
      </c>
      <c r="K14846" s="6" t="s">
        <v>50494</v>
      </c>
      <c r="L14846" s="6" t="s">
        <v>90</v>
      </c>
      <c r="M14846" s="6" t="s">
        <v>32915</v>
      </c>
      <c r="N14846" s="6" t="s">
        <v>54391</v>
      </c>
      <c r="O14846" s="6" t="s">
        <v>80371</v>
      </c>
    </row>
    <row r="14847" spans="9:15" x14ac:dyDescent="0.25">
      <c r="I14847">
        <v>14846</v>
      </c>
      <c r="J14847" s="6" t="s">
        <v>32916</v>
      </c>
      <c r="K14847" s="6" t="s">
        <v>51616</v>
      </c>
      <c r="L14847" s="6" t="s">
        <v>51529</v>
      </c>
      <c r="M14847" s="6" t="s">
        <v>32917</v>
      </c>
      <c r="N14847" s="6" t="s">
        <v>62663</v>
      </c>
      <c r="O14847" s="6" t="s">
        <v>80372</v>
      </c>
    </row>
    <row r="14848" spans="9:15" x14ac:dyDescent="0.25">
      <c r="I14848">
        <v>14847</v>
      </c>
      <c r="J14848" s="6" t="s">
        <v>32918</v>
      </c>
      <c r="K14848" s="6" t="s">
        <v>49993</v>
      </c>
      <c r="L14848" s="6" t="s">
        <v>50766</v>
      </c>
      <c r="M14848" s="6" t="s">
        <v>32919</v>
      </c>
      <c r="N14848" s="6" t="s">
        <v>53776</v>
      </c>
      <c r="O14848" s="6" t="s">
        <v>80373</v>
      </c>
    </row>
    <row r="14849" spans="9:15" x14ac:dyDescent="0.25">
      <c r="I14849">
        <v>14848</v>
      </c>
      <c r="J14849" s="6" t="s">
        <v>32920</v>
      </c>
      <c r="K14849" s="6" t="s">
        <v>50276</v>
      </c>
      <c r="L14849" s="6" t="s">
        <v>90</v>
      </c>
      <c r="M14849" s="6" t="s">
        <v>32921</v>
      </c>
      <c r="N14849" s="6" t="s">
        <v>62664</v>
      </c>
      <c r="O14849" s="6" t="s">
        <v>80374</v>
      </c>
    </row>
    <row r="14850" spans="9:15" x14ac:dyDescent="0.25">
      <c r="I14850">
        <v>14849</v>
      </c>
      <c r="J14850" s="6" t="s">
        <v>32922</v>
      </c>
      <c r="K14850" s="6" t="s">
        <v>49086</v>
      </c>
      <c r="L14850" s="6" t="s">
        <v>49056</v>
      </c>
      <c r="M14850" s="6" t="s">
        <v>32923</v>
      </c>
      <c r="N14850" s="6" t="s">
        <v>62665</v>
      </c>
      <c r="O14850" s="6" t="s">
        <v>80375</v>
      </c>
    </row>
    <row r="14851" spans="9:15" x14ac:dyDescent="0.25">
      <c r="I14851">
        <v>14850</v>
      </c>
      <c r="J14851" s="6" t="s">
        <v>32924</v>
      </c>
      <c r="K14851" s="6" t="s">
        <v>48727</v>
      </c>
      <c r="L14851" s="6" t="s">
        <v>90</v>
      </c>
      <c r="M14851" s="6" t="s">
        <v>32925</v>
      </c>
      <c r="N14851" s="6" t="s">
        <v>54911</v>
      </c>
      <c r="O14851" s="6" t="s">
        <v>80376</v>
      </c>
    </row>
    <row r="14852" spans="9:15" x14ac:dyDescent="0.25">
      <c r="I14852">
        <v>14851</v>
      </c>
      <c r="J14852" s="6" t="s">
        <v>32926</v>
      </c>
      <c r="K14852" s="6" t="s">
        <v>52110</v>
      </c>
      <c r="L14852" s="6" t="s">
        <v>52150</v>
      </c>
      <c r="M14852" s="6" t="s">
        <v>32927</v>
      </c>
      <c r="N14852" s="6" t="s">
        <v>62666</v>
      </c>
      <c r="O14852" s="6" t="s">
        <v>80377</v>
      </c>
    </row>
    <row r="14853" spans="9:15" x14ac:dyDescent="0.25">
      <c r="I14853">
        <v>14852</v>
      </c>
      <c r="J14853" s="6" t="s">
        <v>32928</v>
      </c>
      <c r="K14853" s="6" t="s">
        <v>52484</v>
      </c>
      <c r="L14853" s="6" t="s">
        <v>90</v>
      </c>
      <c r="M14853" s="6" t="s">
        <v>32929</v>
      </c>
      <c r="N14853" s="6" t="s">
        <v>62667</v>
      </c>
      <c r="O14853" s="6" t="s">
        <v>80378</v>
      </c>
    </row>
    <row r="14854" spans="9:15" x14ac:dyDescent="0.25">
      <c r="I14854">
        <v>14853</v>
      </c>
      <c r="J14854" s="6" t="s">
        <v>32930</v>
      </c>
      <c r="K14854" s="6" t="s">
        <v>50797</v>
      </c>
      <c r="L14854" s="6" t="s">
        <v>50932</v>
      </c>
      <c r="M14854" s="6" t="s">
        <v>32931</v>
      </c>
      <c r="N14854" s="6" t="s">
        <v>62668</v>
      </c>
      <c r="O14854" s="6" t="s">
        <v>80379</v>
      </c>
    </row>
    <row r="14855" spans="9:15" x14ac:dyDescent="0.25">
      <c r="I14855">
        <v>14854</v>
      </c>
      <c r="J14855" s="6" t="s">
        <v>32932</v>
      </c>
      <c r="K14855" s="6" t="s">
        <v>51297</v>
      </c>
      <c r="L14855" s="6" t="s">
        <v>50307</v>
      </c>
      <c r="M14855" s="6" t="s">
        <v>32933</v>
      </c>
      <c r="N14855" s="6" t="s">
        <v>90</v>
      </c>
      <c r="O14855" s="6" t="s">
        <v>80380</v>
      </c>
    </row>
    <row r="14856" spans="9:15" x14ac:dyDescent="0.25">
      <c r="I14856">
        <v>14855</v>
      </c>
      <c r="J14856" s="6" t="s">
        <v>32934</v>
      </c>
      <c r="K14856" s="6" t="s">
        <v>49476</v>
      </c>
      <c r="L14856" s="6" t="s">
        <v>49314</v>
      </c>
      <c r="M14856" s="6" t="s">
        <v>32935</v>
      </c>
      <c r="N14856" s="6" t="s">
        <v>90</v>
      </c>
      <c r="O14856" s="6" t="s">
        <v>71246</v>
      </c>
    </row>
    <row r="14857" spans="9:15" x14ac:dyDescent="0.25">
      <c r="I14857">
        <v>14856</v>
      </c>
      <c r="J14857" s="6" t="s">
        <v>32936</v>
      </c>
      <c r="K14857" s="6" t="s">
        <v>51610</v>
      </c>
      <c r="L14857" s="6" t="s">
        <v>90</v>
      </c>
      <c r="M14857" s="6" t="s">
        <v>32937</v>
      </c>
      <c r="N14857" s="6" t="s">
        <v>58102</v>
      </c>
      <c r="O14857" s="6" t="s">
        <v>71420</v>
      </c>
    </row>
    <row r="14858" spans="9:15" x14ac:dyDescent="0.25">
      <c r="I14858">
        <v>14857</v>
      </c>
      <c r="J14858" s="6" t="s">
        <v>32938</v>
      </c>
      <c r="K14858" s="6" t="s">
        <v>50856</v>
      </c>
      <c r="L14858" s="6" t="s">
        <v>50876</v>
      </c>
      <c r="M14858" s="6" t="s">
        <v>32939</v>
      </c>
      <c r="N14858" s="6" t="s">
        <v>62669</v>
      </c>
      <c r="O14858" s="6" t="s">
        <v>80381</v>
      </c>
    </row>
    <row r="14859" spans="9:15" x14ac:dyDescent="0.25">
      <c r="I14859">
        <v>14858</v>
      </c>
      <c r="J14859" s="6" t="s">
        <v>32940</v>
      </c>
      <c r="K14859" s="6" t="s">
        <v>49619</v>
      </c>
      <c r="L14859" s="6" t="s">
        <v>90</v>
      </c>
      <c r="M14859" s="6" t="s">
        <v>32941</v>
      </c>
      <c r="N14859" s="6" t="s">
        <v>62670</v>
      </c>
      <c r="O14859" s="6" t="s">
        <v>80382</v>
      </c>
    </row>
    <row r="14860" spans="9:15" x14ac:dyDescent="0.25">
      <c r="I14860">
        <v>14859</v>
      </c>
      <c r="J14860" s="6" t="s">
        <v>32942</v>
      </c>
      <c r="K14860" s="6" t="s">
        <v>51509</v>
      </c>
      <c r="L14860" s="6" t="s">
        <v>51701</v>
      </c>
      <c r="M14860" s="6" t="s">
        <v>32943</v>
      </c>
      <c r="N14860" s="6" t="s">
        <v>62477</v>
      </c>
      <c r="O14860" s="6" t="s">
        <v>80137</v>
      </c>
    </row>
    <row r="14861" spans="9:15" x14ac:dyDescent="0.25">
      <c r="I14861">
        <v>14860</v>
      </c>
      <c r="J14861" s="6" t="s">
        <v>32944</v>
      </c>
      <c r="K14861" s="6" t="s">
        <v>50385</v>
      </c>
      <c r="L14861" s="6" t="s">
        <v>50053</v>
      </c>
      <c r="M14861" s="6" t="s">
        <v>32945</v>
      </c>
      <c r="N14861" s="6" t="s">
        <v>55494</v>
      </c>
      <c r="O14861" s="6" t="s">
        <v>80383</v>
      </c>
    </row>
    <row r="14862" spans="9:15" x14ac:dyDescent="0.25">
      <c r="I14862">
        <v>14861</v>
      </c>
      <c r="J14862" s="6" t="s">
        <v>32946</v>
      </c>
      <c r="K14862" s="6" t="s">
        <v>51324</v>
      </c>
      <c r="L14862" s="6" t="s">
        <v>51322</v>
      </c>
      <c r="M14862" s="6" t="s">
        <v>32947</v>
      </c>
      <c r="N14862" s="6" t="s">
        <v>55976</v>
      </c>
      <c r="O14862" s="6" t="s">
        <v>80384</v>
      </c>
    </row>
    <row r="14863" spans="9:15" x14ac:dyDescent="0.25">
      <c r="I14863">
        <v>14862</v>
      </c>
      <c r="J14863" s="6" t="s">
        <v>32948</v>
      </c>
      <c r="K14863" s="6" t="s">
        <v>51729</v>
      </c>
      <c r="L14863" s="6" t="s">
        <v>90</v>
      </c>
      <c r="M14863" s="6" t="s">
        <v>32949</v>
      </c>
      <c r="N14863" s="6" t="s">
        <v>56157</v>
      </c>
      <c r="O14863" s="6" t="s">
        <v>80385</v>
      </c>
    </row>
    <row r="14864" spans="9:15" x14ac:dyDescent="0.25">
      <c r="I14864">
        <v>14863</v>
      </c>
      <c r="J14864" s="6" t="s">
        <v>32950</v>
      </c>
      <c r="K14864" s="6" t="s">
        <v>49659</v>
      </c>
      <c r="L14864" s="6" t="s">
        <v>90</v>
      </c>
      <c r="M14864" s="6" t="s">
        <v>32951</v>
      </c>
      <c r="N14864" s="6" t="s">
        <v>55459</v>
      </c>
      <c r="O14864" s="6" t="s">
        <v>80386</v>
      </c>
    </row>
    <row r="14865" spans="9:15" x14ac:dyDescent="0.25">
      <c r="I14865">
        <v>14864</v>
      </c>
      <c r="J14865" s="6" t="s">
        <v>32952</v>
      </c>
      <c r="K14865" s="6" t="s">
        <v>51729</v>
      </c>
      <c r="L14865" s="6" t="s">
        <v>51485</v>
      </c>
      <c r="M14865" s="6" t="s">
        <v>32953</v>
      </c>
      <c r="N14865" s="6" t="s">
        <v>56157</v>
      </c>
      <c r="O14865" s="6" t="s">
        <v>80387</v>
      </c>
    </row>
    <row r="14866" spans="9:15" x14ac:dyDescent="0.25">
      <c r="I14866">
        <v>14865</v>
      </c>
      <c r="J14866" s="6" t="s">
        <v>32954</v>
      </c>
      <c r="K14866" s="6" t="s">
        <v>49546</v>
      </c>
      <c r="L14866" s="6" t="s">
        <v>51499</v>
      </c>
      <c r="M14866" s="6" t="s">
        <v>32955</v>
      </c>
      <c r="N14866" s="6" t="s">
        <v>62671</v>
      </c>
      <c r="O14866" s="6" t="s">
        <v>80388</v>
      </c>
    </row>
    <row r="14867" spans="9:15" x14ac:dyDescent="0.25">
      <c r="I14867">
        <v>14866</v>
      </c>
      <c r="J14867" s="6" t="s">
        <v>32956</v>
      </c>
      <c r="K14867" s="6" t="s">
        <v>49872</v>
      </c>
      <c r="L14867" s="6" t="s">
        <v>50094</v>
      </c>
      <c r="M14867" s="6" t="s">
        <v>32957</v>
      </c>
      <c r="N14867" s="6" t="s">
        <v>56531</v>
      </c>
      <c r="O14867" s="6" t="s">
        <v>80389</v>
      </c>
    </row>
    <row r="14868" spans="9:15" x14ac:dyDescent="0.25">
      <c r="I14868">
        <v>14867</v>
      </c>
      <c r="J14868" s="6" t="s">
        <v>32958</v>
      </c>
      <c r="K14868" s="6" t="s">
        <v>51497</v>
      </c>
      <c r="L14868" s="6" t="s">
        <v>90</v>
      </c>
      <c r="M14868" s="6" t="s">
        <v>32959</v>
      </c>
      <c r="N14868" s="6" t="s">
        <v>62672</v>
      </c>
      <c r="O14868" s="6" t="s">
        <v>80390</v>
      </c>
    </row>
    <row r="14869" spans="9:15" x14ac:dyDescent="0.25">
      <c r="I14869">
        <v>14868</v>
      </c>
      <c r="J14869" s="6" t="s">
        <v>32960</v>
      </c>
      <c r="K14869" s="6" t="s">
        <v>49605</v>
      </c>
      <c r="L14869" s="6" t="s">
        <v>49985</v>
      </c>
      <c r="M14869" s="6" t="s">
        <v>32961</v>
      </c>
      <c r="N14869" s="6" t="s">
        <v>62673</v>
      </c>
      <c r="O14869" s="6" t="s">
        <v>80391</v>
      </c>
    </row>
    <row r="14870" spans="9:15" x14ac:dyDescent="0.25">
      <c r="I14870">
        <v>14869</v>
      </c>
      <c r="J14870" s="6" t="s">
        <v>32962</v>
      </c>
      <c r="K14870" s="6" t="s">
        <v>51845</v>
      </c>
      <c r="L14870" s="6" t="s">
        <v>90</v>
      </c>
      <c r="M14870" s="6" t="s">
        <v>32963</v>
      </c>
      <c r="N14870" s="6" t="s">
        <v>62674</v>
      </c>
      <c r="O14870" s="6" t="s">
        <v>80392</v>
      </c>
    </row>
    <row r="14871" spans="9:15" x14ac:dyDescent="0.25">
      <c r="I14871">
        <v>14870</v>
      </c>
      <c r="J14871" s="6" t="s">
        <v>32964</v>
      </c>
      <c r="K14871" s="6" t="s">
        <v>49959</v>
      </c>
      <c r="L14871" s="6" t="s">
        <v>90</v>
      </c>
      <c r="M14871" s="6" t="s">
        <v>32965</v>
      </c>
      <c r="N14871" s="6" t="s">
        <v>60372</v>
      </c>
      <c r="O14871" s="6" t="s">
        <v>80393</v>
      </c>
    </row>
    <row r="14872" spans="9:15" x14ac:dyDescent="0.25">
      <c r="I14872">
        <v>14871</v>
      </c>
      <c r="J14872" s="6" t="s">
        <v>32966</v>
      </c>
      <c r="K14872" s="6" t="s">
        <v>50570</v>
      </c>
      <c r="L14872" s="6" t="s">
        <v>51248</v>
      </c>
      <c r="M14872" s="6" t="s">
        <v>32967</v>
      </c>
      <c r="N14872" s="6" t="s">
        <v>62675</v>
      </c>
      <c r="O14872" s="6" t="s">
        <v>80394</v>
      </c>
    </row>
    <row r="14873" spans="9:15" x14ac:dyDescent="0.25">
      <c r="I14873">
        <v>14872</v>
      </c>
      <c r="J14873" s="6" t="s">
        <v>32968</v>
      </c>
      <c r="K14873" s="6" t="s">
        <v>50207</v>
      </c>
      <c r="L14873" s="6" t="s">
        <v>51590</v>
      </c>
      <c r="M14873" s="6" t="s">
        <v>32969</v>
      </c>
      <c r="N14873" s="6" t="s">
        <v>62676</v>
      </c>
      <c r="O14873" s="6" t="s">
        <v>80395</v>
      </c>
    </row>
    <row r="14874" spans="9:15" x14ac:dyDescent="0.25">
      <c r="I14874">
        <v>14873</v>
      </c>
      <c r="J14874" s="6" t="s">
        <v>32970</v>
      </c>
      <c r="K14874" s="6" t="s">
        <v>49482</v>
      </c>
      <c r="L14874" s="6" t="s">
        <v>90</v>
      </c>
      <c r="M14874" s="6" t="s">
        <v>32971</v>
      </c>
      <c r="N14874" s="6" t="s">
        <v>54801</v>
      </c>
      <c r="O14874" s="6" t="s">
        <v>69179</v>
      </c>
    </row>
    <row r="14875" spans="9:15" x14ac:dyDescent="0.25">
      <c r="I14875">
        <v>14874</v>
      </c>
      <c r="J14875" s="6" t="s">
        <v>32972</v>
      </c>
      <c r="K14875" s="6" t="s">
        <v>51402</v>
      </c>
      <c r="L14875" s="6" t="s">
        <v>51475</v>
      </c>
      <c r="M14875" s="6" t="s">
        <v>32973</v>
      </c>
      <c r="N14875" s="6" t="s">
        <v>62677</v>
      </c>
      <c r="O14875" s="6" t="s">
        <v>80396</v>
      </c>
    </row>
    <row r="14876" spans="9:15" x14ac:dyDescent="0.25">
      <c r="I14876">
        <v>14875</v>
      </c>
      <c r="J14876" s="6" t="s">
        <v>32974</v>
      </c>
      <c r="K14876" s="6" t="s">
        <v>52546</v>
      </c>
      <c r="L14876" s="6" t="s">
        <v>52084</v>
      </c>
      <c r="M14876" s="6" t="s">
        <v>32975</v>
      </c>
      <c r="N14876" s="6" t="s">
        <v>62678</v>
      </c>
      <c r="O14876" s="6" t="s">
        <v>80397</v>
      </c>
    </row>
    <row r="14877" spans="9:15" x14ac:dyDescent="0.25">
      <c r="I14877">
        <v>14876</v>
      </c>
      <c r="J14877" s="6" t="s">
        <v>32976</v>
      </c>
      <c r="K14877" s="6" t="s">
        <v>50505</v>
      </c>
      <c r="L14877" s="6" t="s">
        <v>50361</v>
      </c>
      <c r="M14877" s="6" t="s">
        <v>32977</v>
      </c>
      <c r="N14877" s="6" t="s">
        <v>62679</v>
      </c>
      <c r="O14877" s="6" t="s">
        <v>80398</v>
      </c>
    </row>
    <row r="14878" spans="9:15" x14ac:dyDescent="0.25">
      <c r="I14878">
        <v>14877</v>
      </c>
      <c r="J14878" s="6" t="s">
        <v>32978</v>
      </c>
      <c r="K14878" s="6" t="s">
        <v>52457</v>
      </c>
      <c r="L14878" s="6" t="s">
        <v>90</v>
      </c>
      <c r="M14878" s="6" t="s">
        <v>32979</v>
      </c>
      <c r="N14878" s="6" t="s">
        <v>62680</v>
      </c>
      <c r="O14878" s="6" t="s">
        <v>80399</v>
      </c>
    </row>
    <row r="14879" spans="9:15" x14ac:dyDescent="0.25">
      <c r="I14879">
        <v>14878</v>
      </c>
      <c r="J14879" s="6" t="s">
        <v>32980</v>
      </c>
      <c r="K14879" s="6" t="s">
        <v>51569</v>
      </c>
      <c r="L14879" s="6" t="s">
        <v>90</v>
      </c>
      <c r="M14879" s="6" t="s">
        <v>32981</v>
      </c>
      <c r="N14879" s="6" t="s">
        <v>62681</v>
      </c>
      <c r="O14879" s="6" t="s">
        <v>79777</v>
      </c>
    </row>
    <row r="14880" spans="9:15" x14ac:dyDescent="0.25">
      <c r="I14880">
        <v>14879</v>
      </c>
      <c r="J14880" s="6" t="s">
        <v>32982</v>
      </c>
      <c r="K14880" s="6" t="s">
        <v>50225</v>
      </c>
      <c r="L14880" s="6" t="s">
        <v>50223</v>
      </c>
      <c r="M14880" s="6" t="s">
        <v>32983</v>
      </c>
      <c r="N14880" s="6" t="s">
        <v>62682</v>
      </c>
      <c r="O14880" s="6" t="s">
        <v>80400</v>
      </c>
    </row>
    <row r="14881" spans="9:15" x14ac:dyDescent="0.25">
      <c r="I14881">
        <v>14880</v>
      </c>
      <c r="J14881" s="6" t="s">
        <v>32984</v>
      </c>
      <c r="K14881" s="6" t="s">
        <v>49586</v>
      </c>
      <c r="L14881" s="6" t="s">
        <v>49515</v>
      </c>
      <c r="M14881" s="6" t="s">
        <v>32985</v>
      </c>
      <c r="N14881" s="6" t="s">
        <v>62683</v>
      </c>
      <c r="O14881" s="6" t="s">
        <v>80401</v>
      </c>
    </row>
    <row r="14882" spans="9:15" x14ac:dyDescent="0.25">
      <c r="I14882">
        <v>14881</v>
      </c>
      <c r="J14882" s="6" t="s">
        <v>32986</v>
      </c>
      <c r="K14882" s="6" t="s">
        <v>51600</v>
      </c>
      <c r="L14882" s="6" t="s">
        <v>90</v>
      </c>
      <c r="M14882" s="6" t="s">
        <v>32987</v>
      </c>
      <c r="N14882" s="6" t="s">
        <v>62684</v>
      </c>
      <c r="O14882" s="6" t="s">
        <v>80402</v>
      </c>
    </row>
    <row r="14883" spans="9:15" x14ac:dyDescent="0.25">
      <c r="I14883">
        <v>14882</v>
      </c>
      <c r="J14883" s="6" t="s">
        <v>32988</v>
      </c>
      <c r="K14883" s="6" t="s">
        <v>50890</v>
      </c>
      <c r="L14883" s="6" t="s">
        <v>51016</v>
      </c>
      <c r="M14883" s="6" t="s">
        <v>32989</v>
      </c>
      <c r="N14883" s="6" t="s">
        <v>59520</v>
      </c>
      <c r="O14883" s="6" t="s">
        <v>80403</v>
      </c>
    </row>
    <row r="14884" spans="9:15" x14ac:dyDescent="0.25">
      <c r="I14884">
        <v>14883</v>
      </c>
      <c r="J14884" s="6" t="s">
        <v>32990</v>
      </c>
      <c r="K14884" s="6" t="s">
        <v>49866</v>
      </c>
      <c r="L14884" s="6" t="s">
        <v>90</v>
      </c>
      <c r="M14884" s="6" t="s">
        <v>32991</v>
      </c>
      <c r="N14884" s="6" t="s">
        <v>55121</v>
      </c>
      <c r="O14884" s="6" t="s">
        <v>80404</v>
      </c>
    </row>
    <row r="14885" spans="9:15" x14ac:dyDescent="0.25">
      <c r="I14885">
        <v>14884</v>
      </c>
      <c r="J14885" s="6" t="s">
        <v>32992</v>
      </c>
      <c r="K14885" s="6" t="s">
        <v>52564</v>
      </c>
      <c r="L14885" s="6" t="s">
        <v>90</v>
      </c>
      <c r="M14885" s="6" t="s">
        <v>32993</v>
      </c>
      <c r="N14885" s="6" t="s">
        <v>62685</v>
      </c>
      <c r="O14885" s="6" t="s">
        <v>80405</v>
      </c>
    </row>
    <row r="14886" spans="9:15" x14ac:dyDescent="0.25">
      <c r="I14886">
        <v>14885</v>
      </c>
      <c r="J14886" s="6" t="s">
        <v>32994</v>
      </c>
      <c r="K14886" s="6" t="s">
        <v>51503</v>
      </c>
      <c r="L14886" s="6" t="s">
        <v>90</v>
      </c>
      <c r="M14886" s="6" t="s">
        <v>32995</v>
      </c>
      <c r="N14886" s="6" t="s">
        <v>62686</v>
      </c>
      <c r="O14886" s="6" t="s">
        <v>80406</v>
      </c>
    </row>
    <row r="14887" spans="9:15" x14ac:dyDescent="0.25">
      <c r="I14887">
        <v>14886</v>
      </c>
      <c r="J14887" s="6" t="s">
        <v>32996</v>
      </c>
      <c r="K14887" s="6" t="s">
        <v>50612</v>
      </c>
      <c r="L14887" s="6" t="s">
        <v>90</v>
      </c>
      <c r="M14887" s="6" t="s">
        <v>32997</v>
      </c>
      <c r="N14887" s="6" t="s">
        <v>56222</v>
      </c>
      <c r="O14887" s="6" t="s">
        <v>71404</v>
      </c>
    </row>
    <row r="14888" spans="9:15" x14ac:dyDescent="0.25">
      <c r="I14888">
        <v>14887</v>
      </c>
      <c r="J14888" s="6" t="s">
        <v>32998</v>
      </c>
      <c r="K14888" s="6" t="s">
        <v>50307</v>
      </c>
      <c r="L14888" s="6" t="s">
        <v>51182</v>
      </c>
      <c r="M14888" s="6" t="s">
        <v>32999</v>
      </c>
      <c r="N14888" s="6" t="s">
        <v>62687</v>
      </c>
      <c r="O14888" s="6" t="s">
        <v>73599</v>
      </c>
    </row>
    <row r="14889" spans="9:15" x14ac:dyDescent="0.25">
      <c r="I14889">
        <v>14888</v>
      </c>
      <c r="J14889" s="6" t="s">
        <v>33000</v>
      </c>
      <c r="K14889" s="6" t="s">
        <v>50457</v>
      </c>
      <c r="L14889" s="6" t="s">
        <v>90</v>
      </c>
      <c r="M14889" s="6" t="s">
        <v>33001</v>
      </c>
      <c r="N14889" s="6" t="s">
        <v>90</v>
      </c>
      <c r="O14889" s="6" t="s">
        <v>80407</v>
      </c>
    </row>
    <row r="14890" spans="9:15" x14ac:dyDescent="0.25">
      <c r="I14890">
        <v>14889</v>
      </c>
      <c r="J14890" s="6" t="s">
        <v>33002</v>
      </c>
      <c r="K14890" s="6" t="s">
        <v>49447</v>
      </c>
      <c r="L14890" s="6" t="s">
        <v>51693</v>
      </c>
      <c r="M14890" s="6" t="s">
        <v>33003</v>
      </c>
      <c r="N14890" s="6" t="s">
        <v>62688</v>
      </c>
      <c r="O14890" s="6" t="s">
        <v>80408</v>
      </c>
    </row>
    <row r="14891" spans="9:15" x14ac:dyDescent="0.25">
      <c r="I14891">
        <v>14890</v>
      </c>
      <c r="J14891" s="6" t="s">
        <v>33004</v>
      </c>
      <c r="K14891" s="6" t="s">
        <v>51400</v>
      </c>
      <c r="L14891" s="6" t="s">
        <v>90</v>
      </c>
      <c r="M14891" s="6" t="s">
        <v>33005</v>
      </c>
      <c r="N14891" s="6" t="s">
        <v>61322</v>
      </c>
      <c r="O14891" s="6" t="s">
        <v>79025</v>
      </c>
    </row>
    <row r="14892" spans="9:15" x14ac:dyDescent="0.25">
      <c r="I14892">
        <v>14891</v>
      </c>
      <c r="J14892" s="6" t="s">
        <v>33006</v>
      </c>
      <c r="K14892" s="6" t="s">
        <v>52437</v>
      </c>
      <c r="L14892" s="6" t="s">
        <v>90</v>
      </c>
      <c r="M14892" s="6" t="s">
        <v>33007</v>
      </c>
      <c r="N14892" s="6" t="s">
        <v>90</v>
      </c>
      <c r="O14892" s="6" t="s">
        <v>66783</v>
      </c>
    </row>
    <row r="14893" spans="9:15" x14ac:dyDescent="0.25">
      <c r="I14893">
        <v>14892</v>
      </c>
      <c r="J14893" s="6" t="s">
        <v>33008</v>
      </c>
      <c r="K14893" s="6" t="s">
        <v>50116</v>
      </c>
      <c r="L14893" s="6" t="s">
        <v>90</v>
      </c>
      <c r="M14893" s="6" t="s">
        <v>33009</v>
      </c>
      <c r="N14893" s="6" t="s">
        <v>62689</v>
      </c>
      <c r="O14893" s="6" t="s">
        <v>80409</v>
      </c>
    </row>
    <row r="14894" spans="9:15" x14ac:dyDescent="0.25">
      <c r="I14894">
        <v>14893</v>
      </c>
      <c r="J14894" s="6" t="s">
        <v>33010</v>
      </c>
      <c r="K14894" s="6" t="s">
        <v>50352</v>
      </c>
      <c r="L14894" s="6" t="s">
        <v>50388</v>
      </c>
      <c r="M14894" s="6" t="s">
        <v>33011</v>
      </c>
      <c r="N14894" s="6" t="s">
        <v>62690</v>
      </c>
      <c r="O14894" s="6" t="s">
        <v>80410</v>
      </c>
    </row>
    <row r="14895" spans="9:15" x14ac:dyDescent="0.25">
      <c r="I14895">
        <v>14894</v>
      </c>
      <c r="J14895" s="6" t="s">
        <v>33012</v>
      </c>
      <c r="K14895" s="6" t="s">
        <v>49489</v>
      </c>
      <c r="L14895" s="6" t="s">
        <v>90</v>
      </c>
      <c r="M14895" s="6" t="s">
        <v>33013</v>
      </c>
      <c r="N14895" s="6" t="s">
        <v>62691</v>
      </c>
      <c r="O14895" s="6" t="s">
        <v>80411</v>
      </c>
    </row>
    <row r="14896" spans="9:15" x14ac:dyDescent="0.25">
      <c r="I14896">
        <v>14895</v>
      </c>
      <c r="J14896" s="6" t="s">
        <v>22678</v>
      </c>
      <c r="K14896" s="6" t="s">
        <v>51039</v>
      </c>
      <c r="L14896" s="6" t="s">
        <v>51521</v>
      </c>
      <c r="M14896" s="6" t="s">
        <v>33014</v>
      </c>
      <c r="N14896" s="6" t="s">
        <v>57614</v>
      </c>
      <c r="O14896" s="6" t="s">
        <v>76017</v>
      </c>
    </row>
    <row r="14897" spans="9:15" x14ac:dyDescent="0.25">
      <c r="I14897">
        <v>14896</v>
      </c>
      <c r="J14897" s="6" t="s">
        <v>33015</v>
      </c>
      <c r="K14897" s="6" t="s">
        <v>50947</v>
      </c>
      <c r="L14897" s="6" t="s">
        <v>90</v>
      </c>
      <c r="M14897" s="6" t="s">
        <v>33016</v>
      </c>
      <c r="N14897" s="6" t="s">
        <v>62692</v>
      </c>
      <c r="O14897" s="6" t="s">
        <v>80412</v>
      </c>
    </row>
    <row r="14898" spans="9:15" x14ac:dyDescent="0.25">
      <c r="I14898">
        <v>14897</v>
      </c>
      <c r="J14898" s="6" t="s">
        <v>33017</v>
      </c>
      <c r="K14898" s="6" t="s">
        <v>49163</v>
      </c>
      <c r="L14898" s="6" t="s">
        <v>50489</v>
      </c>
      <c r="M14898" s="6" t="s">
        <v>33018</v>
      </c>
      <c r="N14898" s="6" t="s">
        <v>62693</v>
      </c>
      <c r="O14898" s="6" t="s">
        <v>80413</v>
      </c>
    </row>
    <row r="14899" spans="9:15" x14ac:dyDescent="0.25">
      <c r="I14899">
        <v>14898</v>
      </c>
      <c r="J14899" s="6" t="s">
        <v>33019</v>
      </c>
      <c r="K14899" s="6" t="s">
        <v>52235</v>
      </c>
      <c r="L14899" s="6" t="s">
        <v>90</v>
      </c>
      <c r="M14899" s="6" t="s">
        <v>33020</v>
      </c>
      <c r="N14899" s="6" t="s">
        <v>62694</v>
      </c>
      <c r="O14899" s="6" t="s">
        <v>80414</v>
      </c>
    </row>
    <row r="14900" spans="9:15" x14ac:dyDescent="0.25">
      <c r="I14900">
        <v>14899</v>
      </c>
      <c r="J14900" s="6" t="s">
        <v>33021</v>
      </c>
      <c r="K14900" s="6" t="s">
        <v>50818</v>
      </c>
      <c r="L14900" s="6" t="s">
        <v>90</v>
      </c>
      <c r="M14900" s="6" t="s">
        <v>33022</v>
      </c>
      <c r="N14900" s="6" t="s">
        <v>90</v>
      </c>
      <c r="O14900" s="6" t="s">
        <v>80415</v>
      </c>
    </row>
    <row r="14901" spans="9:15" x14ac:dyDescent="0.25">
      <c r="I14901">
        <v>14900</v>
      </c>
      <c r="J14901" s="6" t="s">
        <v>33023</v>
      </c>
      <c r="K14901" s="6" t="s">
        <v>50629</v>
      </c>
      <c r="L14901" s="6" t="s">
        <v>51373</v>
      </c>
      <c r="M14901" s="6" t="s">
        <v>33024</v>
      </c>
      <c r="N14901" s="6" t="s">
        <v>62695</v>
      </c>
      <c r="O14901" s="6" t="s">
        <v>78589</v>
      </c>
    </row>
    <row r="14902" spans="9:15" x14ac:dyDescent="0.25">
      <c r="I14902">
        <v>14901</v>
      </c>
      <c r="J14902" s="6" t="s">
        <v>33025</v>
      </c>
      <c r="K14902" s="6" t="s">
        <v>51648</v>
      </c>
      <c r="L14902" s="6" t="s">
        <v>52102</v>
      </c>
      <c r="M14902" s="6" t="s">
        <v>33026</v>
      </c>
      <c r="N14902" s="6" t="s">
        <v>62696</v>
      </c>
      <c r="O14902" s="6" t="s">
        <v>80416</v>
      </c>
    </row>
    <row r="14903" spans="9:15" x14ac:dyDescent="0.25">
      <c r="I14903">
        <v>14902</v>
      </c>
      <c r="J14903" s="6" t="s">
        <v>33027</v>
      </c>
      <c r="K14903" s="6" t="s">
        <v>52505</v>
      </c>
      <c r="L14903" s="6" t="s">
        <v>50415</v>
      </c>
      <c r="M14903" s="6" t="s">
        <v>33028</v>
      </c>
      <c r="N14903" s="6" t="s">
        <v>62697</v>
      </c>
      <c r="O14903" s="6" t="s">
        <v>80417</v>
      </c>
    </row>
    <row r="14904" spans="9:15" x14ac:dyDescent="0.25">
      <c r="I14904">
        <v>14903</v>
      </c>
      <c r="J14904" s="6" t="s">
        <v>33029</v>
      </c>
      <c r="K14904" s="6" t="s">
        <v>50248</v>
      </c>
      <c r="L14904" s="6" t="s">
        <v>90</v>
      </c>
      <c r="M14904" s="6" t="s">
        <v>33030</v>
      </c>
      <c r="N14904" s="6" t="s">
        <v>55336</v>
      </c>
      <c r="O14904" s="6" t="s">
        <v>80418</v>
      </c>
    </row>
    <row r="14905" spans="9:15" x14ac:dyDescent="0.25">
      <c r="I14905">
        <v>14904</v>
      </c>
      <c r="J14905" s="6" t="s">
        <v>33031</v>
      </c>
      <c r="K14905" s="6" t="s">
        <v>52551</v>
      </c>
      <c r="L14905" s="6" t="s">
        <v>49629</v>
      </c>
      <c r="M14905" s="6" t="s">
        <v>33032</v>
      </c>
      <c r="N14905" s="6" t="s">
        <v>62698</v>
      </c>
      <c r="O14905" s="6" t="s">
        <v>80419</v>
      </c>
    </row>
    <row r="14906" spans="9:15" x14ac:dyDescent="0.25">
      <c r="I14906">
        <v>14905</v>
      </c>
      <c r="J14906" s="6" t="s">
        <v>33033</v>
      </c>
      <c r="K14906" s="6" t="s">
        <v>52502</v>
      </c>
      <c r="L14906" s="6" t="s">
        <v>50255</v>
      </c>
      <c r="M14906" s="6" t="s">
        <v>33034</v>
      </c>
      <c r="N14906" s="6" t="s">
        <v>62699</v>
      </c>
      <c r="O14906" s="6" t="s">
        <v>80420</v>
      </c>
    </row>
    <row r="14907" spans="9:15" x14ac:dyDescent="0.25">
      <c r="I14907">
        <v>14906</v>
      </c>
      <c r="J14907" s="6" t="s">
        <v>33035</v>
      </c>
      <c r="K14907" s="6" t="s">
        <v>50055</v>
      </c>
      <c r="L14907" s="6" t="s">
        <v>90</v>
      </c>
      <c r="M14907" s="6" t="s">
        <v>33036</v>
      </c>
      <c r="N14907" s="6" t="s">
        <v>57178</v>
      </c>
      <c r="O14907" s="6" t="s">
        <v>80421</v>
      </c>
    </row>
    <row r="14908" spans="9:15" x14ac:dyDescent="0.25">
      <c r="I14908">
        <v>14907</v>
      </c>
      <c r="J14908" s="6" t="s">
        <v>33037</v>
      </c>
      <c r="K14908" s="6" t="s">
        <v>50141</v>
      </c>
      <c r="L14908" s="6" t="s">
        <v>90</v>
      </c>
      <c r="M14908" s="6" t="s">
        <v>33038</v>
      </c>
      <c r="N14908" s="6" t="s">
        <v>62700</v>
      </c>
      <c r="O14908" s="6" t="s">
        <v>80422</v>
      </c>
    </row>
    <row r="14909" spans="9:15" x14ac:dyDescent="0.25">
      <c r="I14909">
        <v>14908</v>
      </c>
      <c r="J14909" s="6" t="s">
        <v>33039</v>
      </c>
      <c r="K14909" s="6" t="s">
        <v>52471</v>
      </c>
      <c r="L14909" s="6" t="s">
        <v>90</v>
      </c>
      <c r="M14909" s="6" t="s">
        <v>33040</v>
      </c>
      <c r="N14909" s="6" t="s">
        <v>62701</v>
      </c>
      <c r="O14909" s="6" t="s">
        <v>80423</v>
      </c>
    </row>
    <row r="14910" spans="9:15" x14ac:dyDescent="0.25">
      <c r="I14910">
        <v>14909</v>
      </c>
      <c r="J14910" s="6" t="s">
        <v>33041</v>
      </c>
      <c r="K14910" s="6" t="s">
        <v>49815</v>
      </c>
      <c r="L14910" s="6" t="s">
        <v>90</v>
      </c>
      <c r="M14910" s="6" t="s">
        <v>33042</v>
      </c>
      <c r="N14910" s="6" t="s">
        <v>62702</v>
      </c>
      <c r="O14910" s="6" t="s">
        <v>72732</v>
      </c>
    </row>
    <row r="14911" spans="9:15" x14ac:dyDescent="0.25">
      <c r="I14911">
        <v>14910</v>
      </c>
      <c r="J14911" s="6" t="s">
        <v>33043</v>
      </c>
      <c r="K14911" s="6" t="s">
        <v>49357</v>
      </c>
      <c r="L14911" s="6" t="s">
        <v>90</v>
      </c>
      <c r="M14911" s="6" t="s">
        <v>33044</v>
      </c>
      <c r="N14911" s="6" t="s">
        <v>62703</v>
      </c>
      <c r="O14911" s="6" t="s">
        <v>80424</v>
      </c>
    </row>
    <row r="14912" spans="9:15" x14ac:dyDescent="0.25">
      <c r="I14912">
        <v>14911</v>
      </c>
      <c r="J14912" s="6" t="s">
        <v>33045</v>
      </c>
      <c r="K14912" s="6" t="s">
        <v>49186</v>
      </c>
      <c r="L14912" s="6" t="s">
        <v>49190</v>
      </c>
      <c r="M14912" s="6" t="s">
        <v>33046</v>
      </c>
      <c r="N14912" s="6" t="s">
        <v>62704</v>
      </c>
      <c r="O14912" s="6" t="s">
        <v>77777</v>
      </c>
    </row>
    <row r="14913" spans="9:15" x14ac:dyDescent="0.25">
      <c r="I14913">
        <v>14912</v>
      </c>
      <c r="J14913" s="6" t="s">
        <v>33047</v>
      </c>
      <c r="K14913" s="6" t="s">
        <v>51235</v>
      </c>
      <c r="L14913" s="6" t="s">
        <v>90</v>
      </c>
      <c r="M14913" s="6" t="s">
        <v>33048</v>
      </c>
      <c r="N14913" s="6" t="s">
        <v>59404</v>
      </c>
      <c r="O14913" s="6" t="s">
        <v>80425</v>
      </c>
    </row>
    <row r="14914" spans="9:15" x14ac:dyDescent="0.25">
      <c r="I14914">
        <v>14913</v>
      </c>
      <c r="J14914" s="6" t="s">
        <v>33049</v>
      </c>
      <c r="K14914" s="6" t="s">
        <v>52543</v>
      </c>
      <c r="L14914" s="6" t="s">
        <v>52516</v>
      </c>
      <c r="M14914" s="6" t="s">
        <v>33050</v>
      </c>
      <c r="N14914" s="6" t="s">
        <v>90</v>
      </c>
      <c r="O14914" s="6" t="s">
        <v>80426</v>
      </c>
    </row>
    <row r="14915" spans="9:15" x14ac:dyDescent="0.25">
      <c r="I14915">
        <v>14914</v>
      </c>
      <c r="J14915" s="6" t="s">
        <v>33051</v>
      </c>
      <c r="K14915" s="6" t="s">
        <v>50171</v>
      </c>
      <c r="L14915" s="6" t="s">
        <v>90</v>
      </c>
      <c r="M14915" s="6" t="s">
        <v>33052</v>
      </c>
      <c r="N14915" s="6" t="s">
        <v>62705</v>
      </c>
      <c r="O14915" s="6" t="s">
        <v>80427</v>
      </c>
    </row>
    <row r="14916" spans="9:15" x14ac:dyDescent="0.25">
      <c r="I14916">
        <v>14915</v>
      </c>
      <c r="J14916" s="6" t="s">
        <v>33053</v>
      </c>
      <c r="K14916" s="6" t="s">
        <v>49771</v>
      </c>
      <c r="L14916" s="6" t="s">
        <v>50366</v>
      </c>
      <c r="M14916" s="6" t="s">
        <v>33054</v>
      </c>
      <c r="N14916" s="6" t="s">
        <v>54814</v>
      </c>
      <c r="O14916" s="6" t="s">
        <v>80428</v>
      </c>
    </row>
    <row r="14917" spans="9:15" x14ac:dyDescent="0.25">
      <c r="I14917">
        <v>14916</v>
      </c>
      <c r="J14917" s="6" t="s">
        <v>33055</v>
      </c>
      <c r="K14917" s="6" t="s">
        <v>49761</v>
      </c>
      <c r="L14917" s="6" t="s">
        <v>49746</v>
      </c>
      <c r="M14917" s="6" t="s">
        <v>33056</v>
      </c>
      <c r="N14917" s="6" t="s">
        <v>54454</v>
      </c>
      <c r="O14917" s="6" t="s">
        <v>80429</v>
      </c>
    </row>
    <row r="14918" spans="9:15" x14ac:dyDescent="0.25">
      <c r="I14918">
        <v>14917</v>
      </c>
      <c r="J14918" s="6" t="s">
        <v>33057</v>
      </c>
      <c r="K14918" s="6" t="s">
        <v>48718</v>
      </c>
      <c r="L14918" s="6" t="s">
        <v>90</v>
      </c>
      <c r="M14918" s="6" t="s">
        <v>33058</v>
      </c>
      <c r="N14918" s="6" t="s">
        <v>62706</v>
      </c>
      <c r="O14918" s="6" t="s">
        <v>80430</v>
      </c>
    </row>
    <row r="14919" spans="9:15" x14ac:dyDescent="0.25">
      <c r="I14919">
        <v>14918</v>
      </c>
      <c r="J14919" s="6" t="s">
        <v>33059</v>
      </c>
      <c r="K14919" s="6" t="s">
        <v>51194</v>
      </c>
      <c r="L14919" s="6" t="s">
        <v>52459</v>
      </c>
      <c r="M14919" s="6" t="s">
        <v>33060</v>
      </c>
      <c r="N14919" s="6" t="s">
        <v>62707</v>
      </c>
      <c r="O14919" s="6" t="s">
        <v>80431</v>
      </c>
    </row>
    <row r="14920" spans="9:15" x14ac:dyDescent="0.25">
      <c r="I14920">
        <v>14919</v>
      </c>
      <c r="J14920" s="6" t="s">
        <v>33061</v>
      </c>
      <c r="K14920" s="6" t="s">
        <v>51308</v>
      </c>
      <c r="L14920" s="6" t="s">
        <v>90</v>
      </c>
      <c r="M14920" s="6" t="s">
        <v>33062</v>
      </c>
      <c r="N14920" s="6" t="s">
        <v>62708</v>
      </c>
      <c r="O14920" s="6" t="s">
        <v>80432</v>
      </c>
    </row>
    <row r="14921" spans="9:15" x14ac:dyDescent="0.25">
      <c r="I14921">
        <v>14920</v>
      </c>
      <c r="J14921" s="6" t="s">
        <v>33063</v>
      </c>
      <c r="K14921" s="6" t="s">
        <v>49284</v>
      </c>
      <c r="L14921" s="6" t="s">
        <v>90</v>
      </c>
      <c r="M14921" s="6" t="s">
        <v>33064</v>
      </c>
      <c r="N14921" s="6" t="s">
        <v>61212</v>
      </c>
      <c r="O14921" s="6" t="s">
        <v>80433</v>
      </c>
    </row>
    <row r="14922" spans="9:15" x14ac:dyDescent="0.25">
      <c r="I14922">
        <v>14921</v>
      </c>
      <c r="J14922" s="6" t="s">
        <v>33065</v>
      </c>
      <c r="K14922" s="6" t="s">
        <v>51841</v>
      </c>
      <c r="L14922" s="6" t="s">
        <v>90</v>
      </c>
      <c r="M14922" s="6" t="s">
        <v>33066</v>
      </c>
      <c r="N14922" s="6" t="s">
        <v>62709</v>
      </c>
      <c r="O14922" s="6" t="s">
        <v>80434</v>
      </c>
    </row>
    <row r="14923" spans="9:15" x14ac:dyDescent="0.25">
      <c r="I14923">
        <v>14922</v>
      </c>
      <c r="J14923" s="6" t="s">
        <v>33067</v>
      </c>
      <c r="K14923" s="6" t="s">
        <v>52358</v>
      </c>
      <c r="L14923" s="6" t="s">
        <v>52355</v>
      </c>
      <c r="M14923" s="6" t="s">
        <v>33068</v>
      </c>
      <c r="N14923" s="6" t="s">
        <v>62710</v>
      </c>
      <c r="O14923" s="6" t="s">
        <v>80435</v>
      </c>
    </row>
    <row r="14924" spans="9:15" x14ac:dyDescent="0.25">
      <c r="I14924">
        <v>14923</v>
      </c>
      <c r="J14924" s="6" t="s">
        <v>33069</v>
      </c>
      <c r="K14924" s="6" t="s">
        <v>50775</v>
      </c>
      <c r="L14924" s="6" t="s">
        <v>50782</v>
      </c>
      <c r="M14924" s="6" t="s">
        <v>33070</v>
      </c>
      <c r="N14924" s="6" t="s">
        <v>62711</v>
      </c>
      <c r="O14924" s="6" t="s">
        <v>80436</v>
      </c>
    </row>
    <row r="14925" spans="9:15" x14ac:dyDescent="0.25">
      <c r="I14925">
        <v>14924</v>
      </c>
      <c r="J14925" s="6" t="s">
        <v>33071</v>
      </c>
      <c r="K14925" s="6" t="s">
        <v>50471</v>
      </c>
      <c r="L14925" s="6" t="s">
        <v>49173</v>
      </c>
      <c r="M14925" s="6" t="s">
        <v>33072</v>
      </c>
      <c r="N14925" s="6" t="s">
        <v>62712</v>
      </c>
      <c r="O14925" s="6" t="s">
        <v>70000</v>
      </c>
    </row>
    <row r="14926" spans="9:15" x14ac:dyDescent="0.25">
      <c r="I14926">
        <v>14925</v>
      </c>
      <c r="J14926" s="6" t="s">
        <v>33073</v>
      </c>
      <c r="K14926" s="6" t="s">
        <v>49284</v>
      </c>
      <c r="L14926" s="6" t="s">
        <v>50116</v>
      </c>
      <c r="M14926" s="6" t="s">
        <v>33074</v>
      </c>
      <c r="N14926" s="6" t="s">
        <v>62713</v>
      </c>
      <c r="O14926" s="6" t="s">
        <v>68185</v>
      </c>
    </row>
    <row r="14927" spans="9:15" x14ac:dyDescent="0.25">
      <c r="I14927">
        <v>14926</v>
      </c>
      <c r="J14927" s="6" t="s">
        <v>33075</v>
      </c>
      <c r="K14927" s="6" t="s">
        <v>50712</v>
      </c>
      <c r="L14927" s="6" t="s">
        <v>90</v>
      </c>
      <c r="M14927" s="6" t="s">
        <v>33076</v>
      </c>
      <c r="N14927" s="6" t="s">
        <v>58188</v>
      </c>
      <c r="O14927" s="6" t="s">
        <v>74288</v>
      </c>
    </row>
    <row r="14928" spans="9:15" x14ac:dyDescent="0.25">
      <c r="I14928">
        <v>14927</v>
      </c>
      <c r="J14928" s="6" t="s">
        <v>33077</v>
      </c>
      <c r="K14928" s="6" t="s">
        <v>50175</v>
      </c>
      <c r="L14928" s="6" t="s">
        <v>50408</v>
      </c>
      <c r="M14928" s="6" t="s">
        <v>33078</v>
      </c>
      <c r="N14928" s="6" t="s">
        <v>62714</v>
      </c>
      <c r="O14928" s="6" t="s">
        <v>80437</v>
      </c>
    </row>
    <row r="14929" spans="9:15" x14ac:dyDescent="0.25">
      <c r="I14929">
        <v>14928</v>
      </c>
      <c r="J14929" s="6" t="s">
        <v>33079</v>
      </c>
      <c r="K14929" s="6" t="s">
        <v>51567</v>
      </c>
      <c r="L14929" s="6" t="s">
        <v>90</v>
      </c>
      <c r="M14929" s="6" t="s">
        <v>33080</v>
      </c>
      <c r="N14929" s="6" t="s">
        <v>62715</v>
      </c>
      <c r="O14929" s="6" t="s">
        <v>80438</v>
      </c>
    </row>
    <row r="14930" spans="9:15" x14ac:dyDescent="0.25">
      <c r="I14930">
        <v>14929</v>
      </c>
      <c r="J14930" s="6" t="s">
        <v>33081</v>
      </c>
      <c r="K14930" s="6" t="s">
        <v>50959</v>
      </c>
      <c r="L14930" s="6" t="s">
        <v>51418</v>
      </c>
      <c r="M14930" s="6" t="s">
        <v>33082</v>
      </c>
      <c r="N14930" s="6" t="s">
        <v>62716</v>
      </c>
      <c r="O14930" s="6" t="s">
        <v>80439</v>
      </c>
    </row>
    <row r="14931" spans="9:15" x14ac:dyDescent="0.25">
      <c r="I14931">
        <v>14930</v>
      </c>
      <c r="J14931" s="6" t="s">
        <v>33083</v>
      </c>
      <c r="K14931" s="6" t="s">
        <v>49250</v>
      </c>
      <c r="L14931" s="6" t="s">
        <v>49242</v>
      </c>
      <c r="M14931" s="6" t="s">
        <v>33084</v>
      </c>
      <c r="N14931" s="6" t="s">
        <v>55093</v>
      </c>
      <c r="O14931" s="6" t="s">
        <v>80440</v>
      </c>
    </row>
    <row r="14932" spans="9:15" x14ac:dyDescent="0.25">
      <c r="I14932">
        <v>14931</v>
      </c>
      <c r="J14932" s="6" t="s">
        <v>33085</v>
      </c>
      <c r="K14932" s="6" t="s">
        <v>52124</v>
      </c>
      <c r="L14932" s="6" t="s">
        <v>52297</v>
      </c>
      <c r="M14932" s="6" t="s">
        <v>33086</v>
      </c>
      <c r="N14932" s="6" t="s">
        <v>62717</v>
      </c>
      <c r="O14932" s="6" t="s">
        <v>80441</v>
      </c>
    </row>
    <row r="14933" spans="9:15" x14ac:dyDescent="0.25">
      <c r="I14933">
        <v>14932</v>
      </c>
      <c r="J14933" s="6" t="s">
        <v>33087</v>
      </c>
      <c r="K14933" s="6" t="s">
        <v>49845</v>
      </c>
      <c r="L14933" s="6" t="s">
        <v>90</v>
      </c>
      <c r="M14933" s="6" t="s">
        <v>33088</v>
      </c>
      <c r="N14933" s="6" t="s">
        <v>62718</v>
      </c>
      <c r="O14933" s="6" t="s">
        <v>80442</v>
      </c>
    </row>
    <row r="14934" spans="9:15" x14ac:dyDescent="0.25">
      <c r="I14934">
        <v>14933</v>
      </c>
      <c r="J14934" s="6" t="s">
        <v>33089</v>
      </c>
      <c r="K14934" s="6" t="s">
        <v>51567</v>
      </c>
      <c r="L14934" s="6" t="s">
        <v>90</v>
      </c>
      <c r="M14934" s="6" t="s">
        <v>33090</v>
      </c>
      <c r="N14934" s="6" t="s">
        <v>62719</v>
      </c>
      <c r="O14934" s="6" t="s">
        <v>80443</v>
      </c>
    </row>
    <row r="14935" spans="9:15" x14ac:dyDescent="0.25">
      <c r="I14935">
        <v>14934</v>
      </c>
      <c r="J14935" s="6" t="s">
        <v>33091</v>
      </c>
      <c r="K14935" s="6" t="s">
        <v>49435</v>
      </c>
      <c r="L14935" s="6" t="s">
        <v>90</v>
      </c>
      <c r="M14935" s="6" t="s">
        <v>33092</v>
      </c>
      <c r="N14935" s="6" t="s">
        <v>58257</v>
      </c>
      <c r="O14935" s="6" t="s">
        <v>73131</v>
      </c>
    </row>
    <row r="14936" spans="9:15" x14ac:dyDescent="0.25">
      <c r="I14936">
        <v>14935</v>
      </c>
      <c r="J14936" s="6" t="s">
        <v>33093</v>
      </c>
      <c r="K14936" s="6" t="s">
        <v>50182</v>
      </c>
      <c r="L14936" s="6" t="s">
        <v>90</v>
      </c>
      <c r="M14936" s="6" t="s">
        <v>33094</v>
      </c>
      <c r="N14936" s="6" t="s">
        <v>62720</v>
      </c>
      <c r="O14936" s="6" t="s">
        <v>80444</v>
      </c>
    </row>
    <row r="14937" spans="9:15" x14ac:dyDescent="0.25">
      <c r="I14937">
        <v>14936</v>
      </c>
      <c r="J14937" s="6" t="s">
        <v>33095</v>
      </c>
      <c r="K14937" s="6" t="s">
        <v>50010</v>
      </c>
      <c r="L14937" s="6" t="s">
        <v>51114</v>
      </c>
      <c r="M14937" s="6" t="s">
        <v>33096</v>
      </c>
      <c r="N14937" s="6" t="s">
        <v>62721</v>
      </c>
      <c r="O14937" s="6" t="s">
        <v>79250</v>
      </c>
    </row>
    <row r="14938" spans="9:15" x14ac:dyDescent="0.25">
      <c r="I14938">
        <v>14937</v>
      </c>
      <c r="J14938" s="6" t="s">
        <v>33097</v>
      </c>
      <c r="K14938" s="6" t="s">
        <v>49564</v>
      </c>
      <c r="L14938" s="6" t="s">
        <v>49537</v>
      </c>
      <c r="M14938" s="6" t="s">
        <v>33098</v>
      </c>
      <c r="N14938" s="6" t="s">
        <v>56778</v>
      </c>
      <c r="O14938" s="6" t="s">
        <v>80445</v>
      </c>
    </row>
    <row r="14939" spans="9:15" x14ac:dyDescent="0.25">
      <c r="I14939">
        <v>14938</v>
      </c>
      <c r="J14939" s="6" t="s">
        <v>33099</v>
      </c>
      <c r="K14939" s="6" t="s">
        <v>51618</v>
      </c>
      <c r="L14939" s="6" t="s">
        <v>51136</v>
      </c>
      <c r="M14939" s="6" t="s">
        <v>33100</v>
      </c>
      <c r="N14939" s="6" t="s">
        <v>62722</v>
      </c>
      <c r="O14939" s="6" t="s">
        <v>80446</v>
      </c>
    </row>
    <row r="14940" spans="9:15" x14ac:dyDescent="0.25">
      <c r="I14940">
        <v>14939</v>
      </c>
      <c r="J14940" s="6" t="s">
        <v>33101</v>
      </c>
      <c r="K14940" s="6" t="s">
        <v>51723</v>
      </c>
      <c r="L14940" s="6" t="s">
        <v>48947</v>
      </c>
      <c r="M14940" s="6" t="s">
        <v>33102</v>
      </c>
      <c r="N14940" s="6" t="s">
        <v>62723</v>
      </c>
      <c r="O14940" s="6" t="s">
        <v>67378</v>
      </c>
    </row>
    <row r="14941" spans="9:15" x14ac:dyDescent="0.25">
      <c r="I14941">
        <v>14940</v>
      </c>
      <c r="J14941" s="6" t="s">
        <v>33103</v>
      </c>
      <c r="K14941" s="6" t="s">
        <v>48897</v>
      </c>
      <c r="L14941" s="6" t="s">
        <v>90</v>
      </c>
      <c r="M14941" s="6" t="s">
        <v>33104</v>
      </c>
      <c r="N14941" s="6" t="s">
        <v>54610</v>
      </c>
      <c r="O14941" s="6" t="s">
        <v>80447</v>
      </c>
    </row>
    <row r="14942" spans="9:15" x14ac:dyDescent="0.25">
      <c r="I14942">
        <v>14941</v>
      </c>
      <c r="J14942" s="6" t="s">
        <v>33105</v>
      </c>
      <c r="K14942" s="6" t="s">
        <v>49070</v>
      </c>
      <c r="L14942" s="6" t="s">
        <v>49013</v>
      </c>
      <c r="M14942" s="6" t="s">
        <v>33106</v>
      </c>
      <c r="N14942" s="6" t="s">
        <v>62724</v>
      </c>
      <c r="O14942" s="6" t="s">
        <v>67904</v>
      </c>
    </row>
    <row r="14943" spans="9:15" x14ac:dyDescent="0.25">
      <c r="I14943">
        <v>14942</v>
      </c>
      <c r="J14943" s="6" t="s">
        <v>33107</v>
      </c>
      <c r="K14943" s="6" t="s">
        <v>49864</v>
      </c>
      <c r="L14943" s="6" t="s">
        <v>90</v>
      </c>
      <c r="M14943" s="6" t="s">
        <v>33108</v>
      </c>
      <c r="N14943" s="6" t="s">
        <v>62725</v>
      </c>
      <c r="O14943" s="6" t="s">
        <v>80448</v>
      </c>
    </row>
    <row r="14944" spans="9:15" x14ac:dyDescent="0.25">
      <c r="I14944">
        <v>14943</v>
      </c>
      <c r="J14944" s="6" t="s">
        <v>33109</v>
      </c>
      <c r="K14944" s="6" t="s">
        <v>50535</v>
      </c>
      <c r="L14944" s="6" t="s">
        <v>50529</v>
      </c>
      <c r="M14944" s="6" t="s">
        <v>33110</v>
      </c>
      <c r="N14944" s="6" t="s">
        <v>58354</v>
      </c>
      <c r="O14944" s="6" t="s">
        <v>80449</v>
      </c>
    </row>
    <row r="14945" spans="9:15" x14ac:dyDescent="0.25">
      <c r="I14945">
        <v>14944</v>
      </c>
      <c r="J14945" s="6" t="s">
        <v>33111</v>
      </c>
      <c r="K14945" s="6" t="s">
        <v>48913</v>
      </c>
      <c r="L14945" s="6" t="s">
        <v>90</v>
      </c>
      <c r="M14945" s="6" t="s">
        <v>33112</v>
      </c>
      <c r="N14945" s="6" t="s">
        <v>62726</v>
      </c>
      <c r="O14945" s="6" t="s">
        <v>80450</v>
      </c>
    </row>
    <row r="14946" spans="9:15" x14ac:dyDescent="0.25">
      <c r="I14946">
        <v>14945</v>
      </c>
      <c r="J14946" s="6" t="s">
        <v>33113</v>
      </c>
      <c r="K14946" s="6" t="s">
        <v>52358</v>
      </c>
      <c r="L14946" s="6" t="s">
        <v>52355</v>
      </c>
      <c r="M14946" s="6" t="s">
        <v>33114</v>
      </c>
      <c r="N14946" s="6" t="s">
        <v>60975</v>
      </c>
      <c r="O14946" s="6" t="s">
        <v>80451</v>
      </c>
    </row>
    <row r="14947" spans="9:15" x14ac:dyDescent="0.25">
      <c r="I14947">
        <v>14946</v>
      </c>
      <c r="J14947" s="6" t="s">
        <v>33115</v>
      </c>
      <c r="K14947" s="6" t="s">
        <v>50494</v>
      </c>
      <c r="L14947" s="6" t="s">
        <v>90</v>
      </c>
      <c r="M14947" s="6" t="s">
        <v>33116</v>
      </c>
      <c r="N14947" s="6" t="s">
        <v>54391</v>
      </c>
      <c r="O14947" s="6" t="s">
        <v>80452</v>
      </c>
    </row>
    <row r="14948" spans="9:15" x14ac:dyDescent="0.25">
      <c r="I14948">
        <v>14947</v>
      </c>
      <c r="J14948" s="6" t="s">
        <v>33117</v>
      </c>
      <c r="K14948" s="6" t="s">
        <v>51188</v>
      </c>
      <c r="L14948" s="6" t="s">
        <v>90</v>
      </c>
      <c r="M14948" s="6" t="s">
        <v>33118</v>
      </c>
      <c r="N14948" s="6" t="s">
        <v>62727</v>
      </c>
      <c r="O14948" s="6" t="s">
        <v>80453</v>
      </c>
    </row>
    <row r="14949" spans="9:15" x14ac:dyDescent="0.25">
      <c r="I14949">
        <v>14948</v>
      </c>
      <c r="J14949" s="6" t="s">
        <v>33119</v>
      </c>
      <c r="K14949" s="6" t="s">
        <v>50801</v>
      </c>
      <c r="L14949" s="6" t="s">
        <v>90</v>
      </c>
      <c r="M14949" s="6" t="s">
        <v>33120</v>
      </c>
      <c r="N14949" s="6" t="s">
        <v>57721</v>
      </c>
      <c r="O14949" s="6" t="s">
        <v>80454</v>
      </c>
    </row>
    <row r="14950" spans="9:15" x14ac:dyDescent="0.25">
      <c r="I14950">
        <v>14949</v>
      </c>
      <c r="J14950" s="6" t="s">
        <v>33121</v>
      </c>
      <c r="K14950" s="6" t="s">
        <v>52178</v>
      </c>
      <c r="L14950" s="6" t="s">
        <v>90</v>
      </c>
      <c r="M14950" s="6" t="s">
        <v>33122</v>
      </c>
      <c r="N14950" s="6" t="s">
        <v>57063</v>
      </c>
      <c r="O14950" s="6" t="s">
        <v>80455</v>
      </c>
    </row>
    <row r="14951" spans="9:15" x14ac:dyDescent="0.25">
      <c r="I14951">
        <v>14950</v>
      </c>
      <c r="J14951" s="6" t="s">
        <v>33123</v>
      </c>
      <c r="K14951" s="6" t="s">
        <v>51404</v>
      </c>
      <c r="L14951" s="6" t="s">
        <v>90</v>
      </c>
      <c r="M14951" s="6" t="s">
        <v>33124</v>
      </c>
      <c r="N14951" s="6" t="s">
        <v>62728</v>
      </c>
      <c r="O14951" s="6" t="s">
        <v>78027</v>
      </c>
    </row>
    <row r="14952" spans="9:15" x14ac:dyDescent="0.25">
      <c r="I14952">
        <v>14951</v>
      </c>
      <c r="J14952" s="6" t="s">
        <v>33125</v>
      </c>
      <c r="K14952" s="6" t="s">
        <v>52110</v>
      </c>
      <c r="L14952" s="6" t="s">
        <v>90</v>
      </c>
      <c r="M14952" s="6" t="s">
        <v>33126</v>
      </c>
      <c r="N14952" s="6" t="s">
        <v>59880</v>
      </c>
      <c r="O14952" s="6" t="s">
        <v>80456</v>
      </c>
    </row>
    <row r="14953" spans="9:15" x14ac:dyDescent="0.25">
      <c r="I14953">
        <v>14952</v>
      </c>
      <c r="J14953" s="6" t="s">
        <v>33127</v>
      </c>
      <c r="K14953" s="6" t="s">
        <v>50182</v>
      </c>
      <c r="L14953" s="6" t="s">
        <v>50184</v>
      </c>
      <c r="M14953" s="6" t="s">
        <v>33128</v>
      </c>
      <c r="N14953" s="6" t="s">
        <v>61167</v>
      </c>
      <c r="O14953" s="6" t="s">
        <v>78584</v>
      </c>
    </row>
    <row r="14954" spans="9:15" x14ac:dyDescent="0.25">
      <c r="I14954">
        <v>14953</v>
      </c>
      <c r="J14954" s="6" t="s">
        <v>33129</v>
      </c>
      <c r="K14954" s="6" t="s">
        <v>50045</v>
      </c>
      <c r="L14954" s="6" t="s">
        <v>90</v>
      </c>
      <c r="M14954" s="6" t="s">
        <v>33130</v>
      </c>
      <c r="N14954" s="6" t="s">
        <v>61820</v>
      </c>
      <c r="O14954" s="6" t="s">
        <v>80457</v>
      </c>
    </row>
    <row r="14955" spans="9:15" x14ac:dyDescent="0.25">
      <c r="I14955">
        <v>14954</v>
      </c>
      <c r="J14955" s="6" t="s">
        <v>33131</v>
      </c>
      <c r="K14955" s="6" t="s">
        <v>48636</v>
      </c>
      <c r="L14955" s="6" t="s">
        <v>90</v>
      </c>
      <c r="M14955" s="6" t="s">
        <v>33132</v>
      </c>
      <c r="N14955" s="6" t="s">
        <v>62729</v>
      </c>
      <c r="O14955" s="6" t="s">
        <v>80458</v>
      </c>
    </row>
    <row r="14956" spans="9:15" x14ac:dyDescent="0.25">
      <c r="I14956">
        <v>14955</v>
      </c>
      <c r="J14956" s="6" t="s">
        <v>33133</v>
      </c>
      <c r="K14956" s="6" t="s">
        <v>48941</v>
      </c>
      <c r="L14956" s="6" t="s">
        <v>90</v>
      </c>
      <c r="M14956" s="6" t="s">
        <v>33134</v>
      </c>
      <c r="N14956" s="6" t="s">
        <v>57109</v>
      </c>
      <c r="O14956" s="6" t="s">
        <v>80459</v>
      </c>
    </row>
    <row r="14957" spans="9:15" x14ac:dyDescent="0.25">
      <c r="I14957">
        <v>14956</v>
      </c>
      <c r="J14957" s="6" t="s">
        <v>33135</v>
      </c>
      <c r="K14957" s="6" t="s">
        <v>51569</v>
      </c>
      <c r="L14957" s="6" t="s">
        <v>90</v>
      </c>
      <c r="M14957" s="6" t="s">
        <v>33136</v>
      </c>
      <c r="N14957" s="6" t="s">
        <v>90</v>
      </c>
      <c r="O14957" s="6" t="s">
        <v>74995</v>
      </c>
    </row>
    <row r="14958" spans="9:15" x14ac:dyDescent="0.25">
      <c r="I14958">
        <v>14957</v>
      </c>
      <c r="J14958" s="6" t="s">
        <v>33137</v>
      </c>
      <c r="K14958" s="6" t="s">
        <v>50838</v>
      </c>
      <c r="L14958" s="6" t="s">
        <v>90</v>
      </c>
      <c r="M14958" s="6" t="s">
        <v>33138</v>
      </c>
      <c r="N14958" s="6" t="s">
        <v>90</v>
      </c>
      <c r="O14958" s="6" t="s">
        <v>80460</v>
      </c>
    </row>
    <row r="14959" spans="9:15" x14ac:dyDescent="0.25">
      <c r="I14959">
        <v>14958</v>
      </c>
      <c r="J14959" s="6" t="s">
        <v>33139</v>
      </c>
      <c r="K14959" s="6" t="s">
        <v>50116</v>
      </c>
      <c r="L14959" s="6" t="s">
        <v>90</v>
      </c>
      <c r="M14959" s="6" t="s">
        <v>33140</v>
      </c>
      <c r="N14959" s="6" t="s">
        <v>62730</v>
      </c>
      <c r="O14959" s="6" t="s">
        <v>80461</v>
      </c>
    </row>
    <row r="14960" spans="9:15" x14ac:dyDescent="0.25">
      <c r="I14960">
        <v>14959</v>
      </c>
      <c r="J14960" s="6" t="s">
        <v>33141</v>
      </c>
      <c r="K14960" s="6" t="s">
        <v>50106</v>
      </c>
      <c r="L14960" s="6" t="s">
        <v>90</v>
      </c>
      <c r="M14960" s="6" t="s">
        <v>33142</v>
      </c>
      <c r="N14960" s="6" t="s">
        <v>62731</v>
      </c>
      <c r="O14960" s="6" t="s">
        <v>80462</v>
      </c>
    </row>
    <row r="14961" spans="9:15" x14ac:dyDescent="0.25">
      <c r="I14961">
        <v>14960</v>
      </c>
      <c r="J14961" s="6" t="s">
        <v>33143</v>
      </c>
      <c r="K14961" s="6" t="s">
        <v>50477</v>
      </c>
      <c r="L14961" s="6" t="s">
        <v>50489</v>
      </c>
      <c r="M14961" s="6" t="s">
        <v>33144</v>
      </c>
      <c r="N14961" s="6" t="s">
        <v>55254</v>
      </c>
      <c r="O14961" s="6" t="s">
        <v>80463</v>
      </c>
    </row>
    <row r="14962" spans="9:15" x14ac:dyDescent="0.25">
      <c r="I14962">
        <v>14961</v>
      </c>
      <c r="J14962" s="6" t="s">
        <v>33145</v>
      </c>
      <c r="K14962" s="6" t="s">
        <v>51943</v>
      </c>
      <c r="L14962" s="6" t="s">
        <v>51977</v>
      </c>
      <c r="M14962" s="6" t="s">
        <v>33146</v>
      </c>
      <c r="N14962" s="6" t="s">
        <v>62732</v>
      </c>
      <c r="O14962" s="6" t="s">
        <v>80464</v>
      </c>
    </row>
    <row r="14963" spans="9:15" x14ac:dyDescent="0.25">
      <c r="I14963">
        <v>14962</v>
      </c>
      <c r="J14963" s="6" t="s">
        <v>33147</v>
      </c>
      <c r="K14963" s="6" t="s">
        <v>51547</v>
      </c>
      <c r="L14963" s="6" t="s">
        <v>90</v>
      </c>
      <c r="M14963" s="6" t="s">
        <v>33148</v>
      </c>
      <c r="N14963" s="6" t="s">
        <v>62733</v>
      </c>
      <c r="O14963" s="6" t="s">
        <v>69440</v>
      </c>
    </row>
    <row r="14964" spans="9:15" x14ac:dyDescent="0.25">
      <c r="I14964">
        <v>14963</v>
      </c>
      <c r="J14964" s="6" t="s">
        <v>33149</v>
      </c>
      <c r="K14964" s="6" t="s">
        <v>52562</v>
      </c>
      <c r="L14964" s="6" t="s">
        <v>50151</v>
      </c>
      <c r="M14964" s="6" t="s">
        <v>33150</v>
      </c>
      <c r="N14964" s="6" t="s">
        <v>62734</v>
      </c>
      <c r="O14964" s="6" t="s">
        <v>80465</v>
      </c>
    </row>
    <row r="14965" spans="9:15" x14ac:dyDescent="0.25">
      <c r="I14965">
        <v>14964</v>
      </c>
      <c r="J14965" s="6" t="s">
        <v>33151</v>
      </c>
      <c r="K14965" s="6" t="s">
        <v>52408</v>
      </c>
      <c r="L14965" s="6" t="s">
        <v>90</v>
      </c>
      <c r="M14965" s="6" t="s">
        <v>33152</v>
      </c>
      <c r="N14965" s="6" t="s">
        <v>62735</v>
      </c>
      <c r="O14965" s="6" t="s">
        <v>80466</v>
      </c>
    </row>
    <row r="14966" spans="9:15" x14ac:dyDescent="0.25">
      <c r="I14966">
        <v>14965</v>
      </c>
      <c r="J14966" s="6" t="s">
        <v>33153</v>
      </c>
      <c r="K14966" s="6" t="s">
        <v>51592</v>
      </c>
      <c r="L14966" s="6" t="s">
        <v>90</v>
      </c>
      <c r="M14966" s="6" t="s">
        <v>33154</v>
      </c>
      <c r="N14966" s="6" t="s">
        <v>62736</v>
      </c>
      <c r="O14966" s="6" t="s">
        <v>80467</v>
      </c>
    </row>
    <row r="14967" spans="9:15" x14ac:dyDescent="0.25">
      <c r="I14967">
        <v>14966</v>
      </c>
      <c r="J14967" s="6" t="s">
        <v>33155</v>
      </c>
      <c r="K14967" s="6" t="s">
        <v>52533</v>
      </c>
      <c r="L14967" s="6" t="s">
        <v>90</v>
      </c>
      <c r="M14967" s="6" t="s">
        <v>33156</v>
      </c>
      <c r="N14967" s="6" t="s">
        <v>90</v>
      </c>
      <c r="O14967" s="6" t="s">
        <v>80468</v>
      </c>
    </row>
    <row r="14968" spans="9:15" x14ac:dyDescent="0.25">
      <c r="I14968">
        <v>14967</v>
      </c>
      <c r="J14968" s="6" t="s">
        <v>33157</v>
      </c>
      <c r="K14968" s="6" t="s">
        <v>50352</v>
      </c>
      <c r="L14968" s="6" t="s">
        <v>90</v>
      </c>
      <c r="M14968" s="6" t="s">
        <v>33158</v>
      </c>
      <c r="N14968" s="6" t="s">
        <v>62737</v>
      </c>
      <c r="O14968" s="6" t="s">
        <v>80469</v>
      </c>
    </row>
    <row r="14969" spans="9:15" x14ac:dyDescent="0.25">
      <c r="I14969">
        <v>14968</v>
      </c>
      <c r="J14969" s="6" t="s">
        <v>33159</v>
      </c>
      <c r="K14969" s="6" t="s">
        <v>52437</v>
      </c>
      <c r="L14969" s="6" t="s">
        <v>90</v>
      </c>
      <c r="M14969" s="6" t="s">
        <v>33160</v>
      </c>
      <c r="N14969" s="6" t="s">
        <v>90</v>
      </c>
      <c r="O14969" s="6" t="s">
        <v>80470</v>
      </c>
    </row>
    <row r="14970" spans="9:15" x14ac:dyDescent="0.25">
      <c r="I14970">
        <v>14969</v>
      </c>
      <c r="J14970" s="6" t="s">
        <v>33161</v>
      </c>
      <c r="K14970" s="6" t="s">
        <v>51101</v>
      </c>
      <c r="L14970" s="6" t="s">
        <v>90</v>
      </c>
      <c r="M14970" s="6" t="s">
        <v>33162</v>
      </c>
      <c r="N14970" s="6" t="s">
        <v>62738</v>
      </c>
      <c r="O14970" s="6" t="s">
        <v>80471</v>
      </c>
    </row>
    <row r="14971" spans="9:15" x14ac:dyDescent="0.25">
      <c r="I14971">
        <v>14970</v>
      </c>
      <c r="J14971" s="6" t="s">
        <v>33163</v>
      </c>
      <c r="K14971" s="6" t="s">
        <v>50969</v>
      </c>
      <c r="L14971" s="6" t="s">
        <v>90</v>
      </c>
      <c r="M14971" s="6" t="s">
        <v>33164</v>
      </c>
      <c r="N14971" s="6" t="s">
        <v>62739</v>
      </c>
      <c r="O14971" s="6" t="s">
        <v>80472</v>
      </c>
    </row>
    <row r="14972" spans="9:15" x14ac:dyDescent="0.25">
      <c r="I14972">
        <v>14971</v>
      </c>
      <c r="J14972" s="6" t="s">
        <v>33165</v>
      </c>
      <c r="K14972" s="6" t="s">
        <v>52021</v>
      </c>
      <c r="L14972" s="6" t="s">
        <v>90</v>
      </c>
      <c r="M14972" s="6" t="s">
        <v>33166</v>
      </c>
      <c r="N14972" s="6" t="s">
        <v>62740</v>
      </c>
      <c r="O14972" s="6" t="s">
        <v>80473</v>
      </c>
    </row>
    <row r="14973" spans="9:15" x14ac:dyDescent="0.25">
      <c r="I14973">
        <v>14972</v>
      </c>
      <c r="J14973" s="6" t="s">
        <v>33167</v>
      </c>
      <c r="K14973" s="6" t="s">
        <v>51220</v>
      </c>
      <c r="L14973" s="6" t="s">
        <v>90</v>
      </c>
      <c r="M14973" s="6" t="s">
        <v>33168</v>
      </c>
      <c r="N14973" s="6" t="s">
        <v>62741</v>
      </c>
      <c r="O14973" s="6" t="s">
        <v>80474</v>
      </c>
    </row>
    <row r="14974" spans="9:15" x14ac:dyDescent="0.25">
      <c r="I14974">
        <v>14973</v>
      </c>
      <c r="J14974" s="6" t="s">
        <v>33169</v>
      </c>
      <c r="K14974" s="6" t="s">
        <v>51872</v>
      </c>
      <c r="L14974" s="6" t="s">
        <v>51879</v>
      </c>
      <c r="M14974" s="6" t="s">
        <v>33170</v>
      </c>
      <c r="N14974" s="6" t="s">
        <v>62742</v>
      </c>
      <c r="O14974" s="6" t="s">
        <v>80475</v>
      </c>
    </row>
    <row r="14975" spans="9:15" x14ac:dyDescent="0.25">
      <c r="I14975">
        <v>14974</v>
      </c>
      <c r="J14975" s="6" t="s">
        <v>33171</v>
      </c>
      <c r="K14975" s="6" t="s">
        <v>50361</v>
      </c>
      <c r="L14975" s="6" t="s">
        <v>90</v>
      </c>
      <c r="M14975" s="6" t="s">
        <v>33172</v>
      </c>
      <c r="N14975" s="6" t="s">
        <v>57178</v>
      </c>
      <c r="O14975" s="6" t="s">
        <v>80476</v>
      </c>
    </row>
    <row r="14976" spans="9:15" x14ac:dyDescent="0.25">
      <c r="I14976">
        <v>14975</v>
      </c>
      <c r="J14976" s="6" t="s">
        <v>33173</v>
      </c>
      <c r="K14976" s="6" t="s">
        <v>52549</v>
      </c>
      <c r="L14976" s="6" t="s">
        <v>90</v>
      </c>
      <c r="M14976" s="6" t="s">
        <v>33174</v>
      </c>
      <c r="N14976" s="6" t="s">
        <v>56734</v>
      </c>
      <c r="O14976" s="6" t="s">
        <v>80477</v>
      </c>
    </row>
    <row r="14977" spans="9:15" x14ac:dyDescent="0.25">
      <c r="I14977">
        <v>14976</v>
      </c>
      <c r="J14977" s="6" t="s">
        <v>33175</v>
      </c>
      <c r="K14977" s="6" t="s">
        <v>52462</v>
      </c>
      <c r="L14977" s="6" t="s">
        <v>90</v>
      </c>
      <c r="M14977" s="6" t="s">
        <v>33176</v>
      </c>
      <c r="N14977" s="6" t="s">
        <v>62743</v>
      </c>
      <c r="O14977" s="6" t="s">
        <v>80478</v>
      </c>
    </row>
    <row r="14978" spans="9:15" x14ac:dyDescent="0.25">
      <c r="I14978">
        <v>14977</v>
      </c>
      <c r="J14978" s="6" t="s">
        <v>33177</v>
      </c>
      <c r="K14978" s="6" t="s">
        <v>51708</v>
      </c>
      <c r="L14978" s="6" t="s">
        <v>90</v>
      </c>
      <c r="M14978" s="6" t="s">
        <v>33178</v>
      </c>
      <c r="N14978" s="6" t="s">
        <v>62744</v>
      </c>
      <c r="O14978" s="6" t="s">
        <v>80479</v>
      </c>
    </row>
    <row r="14979" spans="9:15" x14ac:dyDescent="0.25">
      <c r="I14979">
        <v>14978</v>
      </c>
      <c r="J14979" s="6" t="s">
        <v>33179</v>
      </c>
      <c r="K14979" s="6" t="s">
        <v>51074</v>
      </c>
      <c r="L14979" s="6" t="s">
        <v>90</v>
      </c>
      <c r="M14979" s="6" t="s">
        <v>33180</v>
      </c>
      <c r="N14979" s="6" t="s">
        <v>53019</v>
      </c>
      <c r="O14979" s="6" t="s">
        <v>66764</v>
      </c>
    </row>
    <row r="14980" spans="9:15" x14ac:dyDescent="0.25">
      <c r="I14980">
        <v>14979</v>
      </c>
      <c r="J14980" s="6" t="s">
        <v>33181</v>
      </c>
      <c r="K14980" s="6" t="s">
        <v>52514</v>
      </c>
      <c r="L14980" s="6" t="s">
        <v>90</v>
      </c>
      <c r="M14980" s="6" t="s">
        <v>33182</v>
      </c>
      <c r="N14980" s="6" t="s">
        <v>62745</v>
      </c>
      <c r="O14980" s="6" t="s">
        <v>80480</v>
      </c>
    </row>
    <row r="14981" spans="9:15" x14ac:dyDescent="0.25">
      <c r="I14981">
        <v>14980</v>
      </c>
      <c r="J14981" s="6" t="s">
        <v>33183</v>
      </c>
      <c r="K14981" s="6" t="s">
        <v>52228</v>
      </c>
      <c r="L14981" s="6" t="s">
        <v>90</v>
      </c>
      <c r="M14981" s="6" t="s">
        <v>33184</v>
      </c>
      <c r="N14981" s="6" t="s">
        <v>90</v>
      </c>
      <c r="O14981" s="6" t="s">
        <v>80481</v>
      </c>
    </row>
    <row r="14982" spans="9:15" x14ac:dyDescent="0.25">
      <c r="I14982">
        <v>14981</v>
      </c>
      <c r="J14982" s="6" t="s">
        <v>33185</v>
      </c>
      <c r="K14982" s="6" t="s">
        <v>49546</v>
      </c>
      <c r="L14982" s="6" t="s">
        <v>50255</v>
      </c>
      <c r="M14982" s="6" t="s">
        <v>33186</v>
      </c>
      <c r="N14982" s="6" t="s">
        <v>62746</v>
      </c>
      <c r="O14982" s="6" t="s">
        <v>80482</v>
      </c>
    </row>
    <row r="14983" spans="9:15" x14ac:dyDescent="0.25">
      <c r="I14983">
        <v>14982</v>
      </c>
      <c r="J14983" s="6" t="s">
        <v>33187</v>
      </c>
      <c r="K14983" s="6" t="s">
        <v>51243</v>
      </c>
      <c r="L14983" s="6" t="s">
        <v>90</v>
      </c>
      <c r="M14983" s="6" t="s">
        <v>33188</v>
      </c>
      <c r="N14983" s="6" t="s">
        <v>62747</v>
      </c>
      <c r="O14983" s="6" t="s">
        <v>80483</v>
      </c>
    </row>
    <row r="14984" spans="9:15" x14ac:dyDescent="0.25">
      <c r="I14984">
        <v>14983</v>
      </c>
      <c r="J14984" s="6" t="s">
        <v>33189</v>
      </c>
      <c r="K14984" s="6" t="s">
        <v>50649</v>
      </c>
      <c r="L14984" s="6" t="s">
        <v>51701</v>
      </c>
      <c r="M14984" s="6" t="s">
        <v>33190</v>
      </c>
      <c r="N14984" s="6" t="s">
        <v>62748</v>
      </c>
      <c r="O14984" s="6" t="s">
        <v>80484</v>
      </c>
    </row>
    <row r="14985" spans="9:15" x14ac:dyDescent="0.25">
      <c r="I14985">
        <v>14984</v>
      </c>
      <c r="J14985" s="6" t="s">
        <v>33191</v>
      </c>
      <c r="K14985" s="6" t="s">
        <v>50155</v>
      </c>
      <c r="L14985" s="6" t="s">
        <v>90</v>
      </c>
      <c r="M14985" s="6" t="s">
        <v>33192</v>
      </c>
      <c r="N14985" s="6" t="s">
        <v>62749</v>
      </c>
      <c r="O14985" s="6" t="s">
        <v>80485</v>
      </c>
    </row>
    <row r="14986" spans="9:15" x14ac:dyDescent="0.25">
      <c r="I14986">
        <v>14985</v>
      </c>
      <c r="J14986" s="6" t="s">
        <v>33193</v>
      </c>
      <c r="K14986" s="6" t="s">
        <v>50369</v>
      </c>
      <c r="L14986" s="6" t="s">
        <v>90</v>
      </c>
      <c r="M14986" s="6" t="s">
        <v>33194</v>
      </c>
      <c r="N14986" s="6" t="s">
        <v>90</v>
      </c>
      <c r="O14986" s="6" t="s">
        <v>80486</v>
      </c>
    </row>
    <row r="14987" spans="9:15" x14ac:dyDescent="0.25">
      <c r="I14987">
        <v>14986</v>
      </c>
      <c r="J14987" s="6" t="s">
        <v>33195</v>
      </c>
      <c r="K14987" s="6" t="s">
        <v>50088</v>
      </c>
      <c r="L14987" s="6" t="s">
        <v>90</v>
      </c>
      <c r="M14987" s="6" t="s">
        <v>33196</v>
      </c>
      <c r="N14987" s="6" t="s">
        <v>62750</v>
      </c>
      <c r="O14987" s="6" t="s">
        <v>75206</v>
      </c>
    </row>
    <row r="14988" spans="9:15" x14ac:dyDescent="0.25">
      <c r="I14988">
        <v>14987</v>
      </c>
      <c r="J14988" s="6" t="s">
        <v>33197</v>
      </c>
      <c r="K14988" s="6" t="s">
        <v>49505</v>
      </c>
      <c r="L14988" s="6" t="s">
        <v>90</v>
      </c>
      <c r="M14988" s="6" t="s">
        <v>33198</v>
      </c>
      <c r="N14988" s="6" t="s">
        <v>62751</v>
      </c>
      <c r="O14988" s="6" t="s">
        <v>80487</v>
      </c>
    </row>
    <row r="14989" spans="9:15" x14ac:dyDescent="0.25">
      <c r="I14989">
        <v>14988</v>
      </c>
      <c r="J14989" s="6" t="s">
        <v>33199</v>
      </c>
      <c r="K14989" s="6" t="s">
        <v>50895</v>
      </c>
      <c r="L14989" s="6" t="s">
        <v>48952</v>
      </c>
      <c r="M14989" s="6" t="s">
        <v>33200</v>
      </c>
      <c r="N14989" s="6" t="s">
        <v>56702</v>
      </c>
      <c r="O14989" s="6" t="s">
        <v>75444</v>
      </c>
    </row>
    <row r="14990" spans="9:15" x14ac:dyDescent="0.25">
      <c r="I14990">
        <v>14989</v>
      </c>
      <c r="J14990" s="6" t="s">
        <v>33201</v>
      </c>
      <c r="K14990" s="6" t="s">
        <v>49188</v>
      </c>
      <c r="L14990" s="6" t="s">
        <v>90</v>
      </c>
      <c r="M14990" s="6" t="s">
        <v>33202</v>
      </c>
      <c r="N14990" s="6" t="s">
        <v>90</v>
      </c>
      <c r="O14990" s="6" t="s">
        <v>80488</v>
      </c>
    </row>
    <row r="14991" spans="9:15" x14ac:dyDescent="0.25">
      <c r="I14991">
        <v>14990</v>
      </c>
      <c r="J14991" s="6" t="s">
        <v>33203</v>
      </c>
      <c r="K14991" s="6" t="s">
        <v>49489</v>
      </c>
      <c r="L14991" s="6" t="s">
        <v>90</v>
      </c>
      <c r="M14991" s="6" t="s">
        <v>33204</v>
      </c>
      <c r="N14991" s="6" t="s">
        <v>62752</v>
      </c>
      <c r="O14991" s="6" t="s">
        <v>68450</v>
      </c>
    </row>
    <row r="14992" spans="9:15" x14ac:dyDescent="0.25">
      <c r="I14992">
        <v>14991</v>
      </c>
      <c r="J14992" s="6" t="s">
        <v>33205</v>
      </c>
      <c r="K14992" s="6" t="s">
        <v>50959</v>
      </c>
      <c r="L14992" s="6" t="s">
        <v>90</v>
      </c>
      <c r="M14992" s="6" t="s">
        <v>33206</v>
      </c>
      <c r="N14992" s="6" t="s">
        <v>62753</v>
      </c>
      <c r="O14992" s="6" t="s">
        <v>80489</v>
      </c>
    </row>
    <row r="14993" spans="9:15" x14ac:dyDescent="0.25">
      <c r="I14993">
        <v>14992</v>
      </c>
      <c r="J14993" s="6" t="s">
        <v>33207</v>
      </c>
      <c r="K14993" s="6" t="s">
        <v>49586</v>
      </c>
      <c r="L14993" s="6" t="s">
        <v>49515</v>
      </c>
      <c r="M14993" s="6" t="s">
        <v>33208</v>
      </c>
      <c r="N14993" s="6" t="s">
        <v>62754</v>
      </c>
      <c r="O14993" s="6" t="s">
        <v>80401</v>
      </c>
    </row>
    <row r="14994" spans="9:15" x14ac:dyDescent="0.25">
      <c r="I14994">
        <v>14993</v>
      </c>
      <c r="J14994" s="6" t="s">
        <v>33209</v>
      </c>
      <c r="K14994" s="6" t="s">
        <v>51338</v>
      </c>
      <c r="L14994" s="6" t="s">
        <v>90</v>
      </c>
      <c r="M14994" s="6" t="s">
        <v>33210</v>
      </c>
      <c r="N14994" s="6" t="s">
        <v>62755</v>
      </c>
      <c r="O14994" s="6" t="s">
        <v>80490</v>
      </c>
    </row>
    <row r="14995" spans="9:15" x14ac:dyDescent="0.25">
      <c r="I14995">
        <v>14994</v>
      </c>
      <c r="J14995" s="6" t="s">
        <v>33211</v>
      </c>
      <c r="K14995" s="6" t="s">
        <v>51775</v>
      </c>
      <c r="L14995" s="6" t="s">
        <v>90</v>
      </c>
      <c r="M14995" s="6" t="s">
        <v>33212</v>
      </c>
      <c r="N14995" s="6" t="s">
        <v>62756</v>
      </c>
      <c r="O14995" s="6" t="s">
        <v>80491</v>
      </c>
    </row>
    <row r="14996" spans="9:15" x14ac:dyDescent="0.25">
      <c r="I14996">
        <v>14995</v>
      </c>
      <c r="J14996" s="6" t="s">
        <v>33213</v>
      </c>
      <c r="K14996" s="6" t="s">
        <v>49505</v>
      </c>
      <c r="L14996" s="6" t="s">
        <v>90</v>
      </c>
      <c r="M14996" s="6" t="s">
        <v>33214</v>
      </c>
      <c r="N14996" s="6" t="s">
        <v>62757</v>
      </c>
      <c r="O14996" s="6" t="s">
        <v>71827</v>
      </c>
    </row>
    <row r="14997" spans="9:15" x14ac:dyDescent="0.25">
      <c r="I14997">
        <v>14996</v>
      </c>
      <c r="J14997" s="6" t="s">
        <v>16763</v>
      </c>
      <c r="K14997" s="6" t="s">
        <v>50445</v>
      </c>
      <c r="L14997" s="6" t="s">
        <v>90</v>
      </c>
      <c r="M14997" s="6" t="s">
        <v>33215</v>
      </c>
      <c r="N14997" s="6" t="s">
        <v>53662</v>
      </c>
      <c r="O14997" s="6" t="s">
        <v>80492</v>
      </c>
    </row>
    <row r="14998" spans="9:15" x14ac:dyDescent="0.25">
      <c r="I14998">
        <v>14997</v>
      </c>
      <c r="J14998" s="6" t="s">
        <v>33216</v>
      </c>
      <c r="K14998" s="6" t="s">
        <v>52513</v>
      </c>
      <c r="L14998" s="6" t="s">
        <v>90</v>
      </c>
      <c r="M14998" s="6" t="s">
        <v>33217</v>
      </c>
      <c r="N14998" s="6" t="s">
        <v>62758</v>
      </c>
      <c r="O14998" s="6" t="s">
        <v>80493</v>
      </c>
    </row>
    <row r="14999" spans="9:15" x14ac:dyDescent="0.25">
      <c r="I14999">
        <v>14998</v>
      </c>
      <c r="J14999" s="6" t="s">
        <v>33218</v>
      </c>
      <c r="K14999" s="6" t="s">
        <v>49655</v>
      </c>
      <c r="L14999" s="6" t="s">
        <v>50055</v>
      </c>
      <c r="M14999" s="6" t="s">
        <v>33219</v>
      </c>
      <c r="N14999" s="6" t="s">
        <v>62759</v>
      </c>
      <c r="O14999" s="6" t="s">
        <v>80494</v>
      </c>
    </row>
    <row r="15000" spans="9:15" x14ac:dyDescent="0.25">
      <c r="I15000">
        <v>14999</v>
      </c>
      <c r="J15000" s="6" t="s">
        <v>33220</v>
      </c>
      <c r="K15000" s="6" t="s">
        <v>48672</v>
      </c>
      <c r="L15000" s="6" t="s">
        <v>90</v>
      </c>
      <c r="M15000" s="6" t="s">
        <v>33221</v>
      </c>
      <c r="N15000" s="6" t="s">
        <v>62760</v>
      </c>
      <c r="O15000" s="6" t="s">
        <v>80495</v>
      </c>
    </row>
    <row r="15001" spans="9:15" x14ac:dyDescent="0.25">
      <c r="I15001">
        <v>15000</v>
      </c>
      <c r="J15001" s="6" t="s">
        <v>33222</v>
      </c>
      <c r="K15001" s="6" t="s">
        <v>52534</v>
      </c>
      <c r="L15001" s="6" t="s">
        <v>51054</v>
      </c>
      <c r="M15001" s="6" t="s">
        <v>33223</v>
      </c>
      <c r="N15001" s="6" t="s">
        <v>62761</v>
      </c>
      <c r="O15001" s="6" t="s">
        <v>80496</v>
      </c>
    </row>
    <row r="15002" spans="9:15" x14ac:dyDescent="0.25">
      <c r="I15002">
        <v>15001</v>
      </c>
      <c r="J15002" s="6" t="s">
        <v>33224</v>
      </c>
      <c r="K15002" s="6" t="s">
        <v>49027</v>
      </c>
      <c r="L15002" s="6" t="s">
        <v>90</v>
      </c>
      <c r="M15002" s="6" t="s">
        <v>33225</v>
      </c>
      <c r="N15002" s="6" t="s">
        <v>62762</v>
      </c>
      <c r="O15002" s="6" t="s">
        <v>80497</v>
      </c>
    </row>
    <row r="15003" spans="9:15" x14ac:dyDescent="0.25">
      <c r="I15003">
        <v>15002</v>
      </c>
      <c r="J15003" s="6" t="s">
        <v>33226</v>
      </c>
      <c r="K15003" s="6" t="s">
        <v>49619</v>
      </c>
      <c r="L15003" s="6" t="s">
        <v>90</v>
      </c>
      <c r="M15003" s="6" t="s">
        <v>33227</v>
      </c>
      <c r="N15003" s="6" t="s">
        <v>57799</v>
      </c>
      <c r="O15003" s="6" t="s">
        <v>80498</v>
      </c>
    </row>
    <row r="15004" spans="9:15" x14ac:dyDescent="0.25">
      <c r="I15004">
        <v>15003</v>
      </c>
      <c r="J15004" s="6" t="s">
        <v>33228</v>
      </c>
      <c r="K15004" s="6" t="s">
        <v>51676</v>
      </c>
      <c r="L15004" s="6" t="s">
        <v>51930</v>
      </c>
      <c r="M15004" s="6" t="s">
        <v>33229</v>
      </c>
      <c r="N15004" s="6" t="s">
        <v>62763</v>
      </c>
      <c r="O15004" s="6" t="s">
        <v>80499</v>
      </c>
    </row>
    <row r="15005" spans="9:15" x14ac:dyDescent="0.25">
      <c r="I15005">
        <v>15004</v>
      </c>
      <c r="J15005" s="6" t="s">
        <v>33230</v>
      </c>
      <c r="K15005" s="6" t="s">
        <v>49794</v>
      </c>
      <c r="L15005" s="6" t="s">
        <v>90</v>
      </c>
      <c r="M15005" s="6" t="s">
        <v>33231</v>
      </c>
      <c r="N15005" s="6" t="s">
        <v>56933</v>
      </c>
      <c r="O15005" s="6" t="s">
        <v>80500</v>
      </c>
    </row>
    <row r="15006" spans="9:15" x14ac:dyDescent="0.25">
      <c r="I15006">
        <v>15005</v>
      </c>
      <c r="J15006" s="6" t="s">
        <v>33232</v>
      </c>
      <c r="K15006" s="6" t="s">
        <v>49635</v>
      </c>
      <c r="L15006" s="6" t="s">
        <v>90</v>
      </c>
      <c r="M15006" s="6" t="s">
        <v>33233</v>
      </c>
      <c r="N15006" s="6" t="s">
        <v>62764</v>
      </c>
      <c r="O15006" s="6" t="s">
        <v>80501</v>
      </c>
    </row>
    <row r="15007" spans="9:15" x14ac:dyDescent="0.25">
      <c r="I15007">
        <v>15006</v>
      </c>
      <c r="J15007" s="6" t="s">
        <v>33234</v>
      </c>
      <c r="K15007" s="6" t="s">
        <v>49586</v>
      </c>
      <c r="L15007" s="6" t="s">
        <v>90</v>
      </c>
      <c r="M15007" s="6" t="s">
        <v>33235</v>
      </c>
      <c r="N15007" s="6" t="s">
        <v>62765</v>
      </c>
      <c r="O15007" s="6" t="s">
        <v>80502</v>
      </c>
    </row>
    <row r="15008" spans="9:15" x14ac:dyDescent="0.25">
      <c r="I15008">
        <v>15007</v>
      </c>
      <c r="J15008" s="6" t="s">
        <v>33236</v>
      </c>
      <c r="K15008" s="6" t="s">
        <v>50352</v>
      </c>
      <c r="L15008" s="6" t="s">
        <v>52140</v>
      </c>
      <c r="M15008" s="6" t="s">
        <v>33237</v>
      </c>
      <c r="N15008" s="6" t="s">
        <v>62766</v>
      </c>
      <c r="O15008" s="6" t="s">
        <v>80503</v>
      </c>
    </row>
    <row r="15009" spans="9:15" x14ac:dyDescent="0.25">
      <c r="I15009">
        <v>15008</v>
      </c>
      <c r="J15009" s="6" t="s">
        <v>33238</v>
      </c>
      <c r="K15009" s="6" t="s">
        <v>51770</v>
      </c>
      <c r="L15009" s="6" t="s">
        <v>51762</v>
      </c>
      <c r="M15009" s="6" t="s">
        <v>33239</v>
      </c>
      <c r="N15009" s="6" t="s">
        <v>62767</v>
      </c>
      <c r="O15009" s="6" t="s">
        <v>80504</v>
      </c>
    </row>
    <row r="15010" spans="9:15" x14ac:dyDescent="0.25">
      <c r="I15010">
        <v>15009</v>
      </c>
      <c r="J15010" s="6" t="s">
        <v>33240</v>
      </c>
      <c r="K15010" s="6" t="s">
        <v>51280</v>
      </c>
      <c r="L15010" s="6" t="s">
        <v>90</v>
      </c>
      <c r="M15010" s="6" t="s">
        <v>33241</v>
      </c>
      <c r="N15010" s="6" t="s">
        <v>62768</v>
      </c>
      <c r="O15010" s="6" t="s">
        <v>80505</v>
      </c>
    </row>
    <row r="15011" spans="9:15" x14ac:dyDescent="0.25">
      <c r="I15011">
        <v>15010</v>
      </c>
      <c r="J15011" s="6" t="s">
        <v>33242</v>
      </c>
      <c r="K15011" s="6" t="s">
        <v>52519</v>
      </c>
      <c r="L15011" s="6" t="s">
        <v>50175</v>
      </c>
      <c r="M15011" s="6" t="s">
        <v>33243</v>
      </c>
      <c r="N15011" s="6" t="s">
        <v>90</v>
      </c>
      <c r="O15011" s="6" t="s">
        <v>80506</v>
      </c>
    </row>
    <row r="15012" spans="9:15" x14ac:dyDescent="0.25">
      <c r="I15012">
        <v>15011</v>
      </c>
      <c r="J15012" s="6" t="s">
        <v>33244</v>
      </c>
      <c r="K15012" s="6" t="s">
        <v>48933</v>
      </c>
      <c r="L15012" s="6" t="s">
        <v>90</v>
      </c>
      <c r="M15012" s="6" t="s">
        <v>33245</v>
      </c>
      <c r="N15012" s="6" t="s">
        <v>57109</v>
      </c>
      <c r="O15012" s="6" t="s">
        <v>80507</v>
      </c>
    </row>
    <row r="15013" spans="9:15" x14ac:dyDescent="0.25">
      <c r="I15013">
        <v>15012</v>
      </c>
      <c r="J15013" s="6" t="s">
        <v>33246</v>
      </c>
      <c r="K15013" s="6" t="s">
        <v>49746</v>
      </c>
      <c r="L15013" s="6" t="s">
        <v>90</v>
      </c>
      <c r="M15013" s="6" t="s">
        <v>33247</v>
      </c>
      <c r="N15013" s="6" t="s">
        <v>90</v>
      </c>
      <c r="O15013" s="6" t="s">
        <v>80508</v>
      </c>
    </row>
    <row r="15014" spans="9:15" x14ac:dyDescent="0.25">
      <c r="I15014">
        <v>15013</v>
      </c>
      <c r="J15014" s="6" t="s">
        <v>33248</v>
      </c>
      <c r="K15014" s="6" t="s">
        <v>52519</v>
      </c>
      <c r="L15014" s="6" t="s">
        <v>90</v>
      </c>
      <c r="M15014" s="6" t="s">
        <v>33249</v>
      </c>
      <c r="N15014" s="6" t="s">
        <v>62769</v>
      </c>
      <c r="O15014" s="6" t="s">
        <v>80509</v>
      </c>
    </row>
    <row r="15015" spans="9:15" x14ac:dyDescent="0.25">
      <c r="I15015">
        <v>15014</v>
      </c>
      <c r="J15015" s="6" t="s">
        <v>33250</v>
      </c>
      <c r="K15015" s="6" t="s">
        <v>50186</v>
      </c>
      <c r="L15015" s="6" t="s">
        <v>90</v>
      </c>
      <c r="M15015" s="6" t="s">
        <v>33251</v>
      </c>
      <c r="N15015" s="6" t="s">
        <v>90</v>
      </c>
      <c r="O15015" s="6" t="s">
        <v>80510</v>
      </c>
    </row>
    <row r="15016" spans="9:15" x14ac:dyDescent="0.25">
      <c r="I15016">
        <v>15015</v>
      </c>
      <c r="J15016" s="6" t="s">
        <v>33252</v>
      </c>
      <c r="K15016" s="6" t="s">
        <v>49121</v>
      </c>
      <c r="L15016" s="6" t="s">
        <v>90</v>
      </c>
      <c r="M15016" s="6" t="s">
        <v>33253</v>
      </c>
      <c r="N15016" s="6" t="s">
        <v>56413</v>
      </c>
      <c r="O15016" s="6" t="s">
        <v>80511</v>
      </c>
    </row>
    <row r="15017" spans="9:15" x14ac:dyDescent="0.25">
      <c r="I15017">
        <v>15016</v>
      </c>
      <c r="J15017" s="6" t="s">
        <v>33254</v>
      </c>
      <c r="K15017" s="6" t="s">
        <v>52166</v>
      </c>
      <c r="L15017" s="6" t="s">
        <v>90</v>
      </c>
      <c r="M15017" s="6" t="s">
        <v>33255</v>
      </c>
      <c r="N15017" s="6" t="s">
        <v>62770</v>
      </c>
      <c r="O15017" s="6" t="s">
        <v>80512</v>
      </c>
    </row>
    <row r="15018" spans="9:15" x14ac:dyDescent="0.25">
      <c r="I15018">
        <v>15017</v>
      </c>
      <c r="J15018" s="6" t="s">
        <v>33256</v>
      </c>
      <c r="K15018" s="6" t="s">
        <v>50159</v>
      </c>
      <c r="L15018" s="6" t="s">
        <v>90</v>
      </c>
      <c r="M15018" s="6" t="s">
        <v>33257</v>
      </c>
      <c r="N15018" s="6" t="s">
        <v>54149</v>
      </c>
      <c r="O15018" s="6" t="s">
        <v>68358</v>
      </c>
    </row>
    <row r="15019" spans="9:15" x14ac:dyDescent="0.25">
      <c r="I15019">
        <v>15018</v>
      </c>
      <c r="J15019" s="6" t="s">
        <v>33258</v>
      </c>
      <c r="K15019" s="6" t="s">
        <v>49759</v>
      </c>
      <c r="L15019" s="6" t="s">
        <v>90</v>
      </c>
      <c r="M15019" s="6" t="s">
        <v>33259</v>
      </c>
      <c r="N15019" s="6" t="s">
        <v>62771</v>
      </c>
      <c r="O15019" s="6" t="s">
        <v>80513</v>
      </c>
    </row>
    <row r="15020" spans="9:15" x14ac:dyDescent="0.25">
      <c r="I15020">
        <v>15019</v>
      </c>
      <c r="J15020" s="6" t="s">
        <v>33260</v>
      </c>
      <c r="K15020" s="6" t="s">
        <v>52106</v>
      </c>
      <c r="L15020" s="6" t="s">
        <v>90</v>
      </c>
      <c r="M15020" s="6" t="s">
        <v>33261</v>
      </c>
      <c r="N15020" s="6" t="s">
        <v>62015</v>
      </c>
      <c r="O15020" s="6" t="s">
        <v>80514</v>
      </c>
    </row>
    <row r="15021" spans="9:15" x14ac:dyDescent="0.25">
      <c r="I15021">
        <v>15020</v>
      </c>
      <c r="J15021" s="6" t="s">
        <v>33262</v>
      </c>
      <c r="K15021" s="6" t="s">
        <v>50079</v>
      </c>
      <c r="L15021" s="6" t="s">
        <v>90</v>
      </c>
      <c r="M15021" s="6" t="s">
        <v>33263</v>
      </c>
      <c r="N15021" s="6" t="s">
        <v>62772</v>
      </c>
      <c r="O15021" s="6" t="s">
        <v>80515</v>
      </c>
    </row>
    <row r="15022" spans="9:15" x14ac:dyDescent="0.25">
      <c r="I15022">
        <v>15021</v>
      </c>
      <c r="J15022" s="6" t="s">
        <v>33264</v>
      </c>
      <c r="K15022" s="6" t="s">
        <v>50110</v>
      </c>
      <c r="L15022" s="6" t="s">
        <v>50374</v>
      </c>
      <c r="M15022" s="6" t="s">
        <v>33265</v>
      </c>
      <c r="N15022" s="6" t="s">
        <v>53362</v>
      </c>
      <c r="O15022" s="6" t="s">
        <v>80516</v>
      </c>
    </row>
    <row r="15023" spans="9:15" x14ac:dyDescent="0.25">
      <c r="I15023">
        <v>15022</v>
      </c>
      <c r="J15023" s="6" t="s">
        <v>33266</v>
      </c>
      <c r="K15023" s="6" t="s">
        <v>52471</v>
      </c>
      <c r="L15023" s="6" t="s">
        <v>90</v>
      </c>
      <c r="M15023" s="6" t="s">
        <v>33267</v>
      </c>
      <c r="N15023" s="6" t="s">
        <v>90</v>
      </c>
      <c r="O15023" s="6" t="s">
        <v>77102</v>
      </c>
    </row>
    <row r="15024" spans="9:15" x14ac:dyDescent="0.25">
      <c r="I15024">
        <v>15023</v>
      </c>
      <c r="J15024" s="6" t="s">
        <v>33268</v>
      </c>
      <c r="K15024" s="6" t="s">
        <v>48784</v>
      </c>
      <c r="L15024" s="6" t="s">
        <v>90</v>
      </c>
      <c r="M15024" s="6" t="s">
        <v>33269</v>
      </c>
      <c r="N15024" s="6" t="s">
        <v>62773</v>
      </c>
      <c r="O15024" s="6" t="s">
        <v>80517</v>
      </c>
    </row>
    <row r="15025" spans="9:15" x14ac:dyDescent="0.25">
      <c r="I15025">
        <v>15024</v>
      </c>
      <c r="J15025" s="6" t="s">
        <v>33270</v>
      </c>
      <c r="K15025" s="6" t="s">
        <v>50784</v>
      </c>
      <c r="L15025" s="6" t="s">
        <v>52192</v>
      </c>
      <c r="M15025" s="6" t="s">
        <v>33271</v>
      </c>
      <c r="N15025" s="6" t="s">
        <v>90</v>
      </c>
      <c r="O15025" s="6" t="s">
        <v>80518</v>
      </c>
    </row>
    <row r="15026" spans="9:15" x14ac:dyDescent="0.25">
      <c r="I15026">
        <v>15025</v>
      </c>
      <c r="J15026" s="6" t="s">
        <v>33272</v>
      </c>
      <c r="K15026" s="6" t="s">
        <v>50234</v>
      </c>
      <c r="L15026" s="6" t="s">
        <v>90</v>
      </c>
      <c r="M15026" s="6" t="s">
        <v>33273</v>
      </c>
      <c r="N15026" s="6" t="s">
        <v>62774</v>
      </c>
      <c r="O15026" s="6" t="s">
        <v>80519</v>
      </c>
    </row>
    <row r="15027" spans="9:15" x14ac:dyDescent="0.25">
      <c r="I15027">
        <v>15026</v>
      </c>
      <c r="J15027" s="6" t="s">
        <v>33274</v>
      </c>
      <c r="K15027" s="6" t="s">
        <v>52224</v>
      </c>
      <c r="L15027" s="6" t="s">
        <v>52084</v>
      </c>
      <c r="M15027" s="6" t="s">
        <v>33275</v>
      </c>
      <c r="N15027" s="6" t="s">
        <v>62775</v>
      </c>
      <c r="O15027" s="6" t="s">
        <v>80520</v>
      </c>
    </row>
    <row r="15028" spans="9:15" x14ac:dyDescent="0.25">
      <c r="I15028">
        <v>15027</v>
      </c>
      <c r="J15028" s="6" t="s">
        <v>33276</v>
      </c>
      <c r="K15028" s="6" t="s">
        <v>51280</v>
      </c>
      <c r="L15028" s="6" t="s">
        <v>51274</v>
      </c>
      <c r="M15028" s="6" t="s">
        <v>33277</v>
      </c>
      <c r="N15028" s="6" t="s">
        <v>62776</v>
      </c>
      <c r="O15028" s="6" t="s">
        <v>80521</v>
      </c>
    </row>
    <row r="15029" spans="9:15" x14ac:dyDescent="0.25">
      <c r="I15029">
        <v>15028</v>
      </c>
      <c r="J15029" s="6" t="s">
        <v>33278</v>
      </c>
      <c r="K15029" s="6" t="s">
        <v>50380</v>
      </c>
      <c r="L15029" s="6" t="s">
        <v>90</v>
      </c>
      <c r="M15029" s="6" t="s">
        <v>33279</v>
      </c>
      <c r="N15029" s="6" t="s">
        <v>62777</v>
      </c>
      <c r="O15029" s="6" t="s">
        <v>80522</v>
      </c>
    </row>
    <row r="15030" spans="9:15" x14ac:dyDescent="0.25">
      <c r="I15030">
        <v>15029</v>
      </c>
      <c r="J15030" s="6" t="s">
        <v>33280</v>
      </c>
      <c r="K15030" s="6" t="s">
        <v>51066</v>
      </c>
      <c r="L15030" s="6" t="s">
        <v>90</v>
      </c>
      <c r="M15030" s="6" t="s">
        <v>33281</v>
      </c>
      <c r="N15030" s="6" t="s">
        <v>90</v>
      </c>
      <c r="O15030" s="6" t="s">
        <v>80523</v>
      </c>
    </row>
    <row r="15031" spans="9:15" x14ac:dyDescent="0.25">
      <c r="I15031">
        <v>15030</v>
      </c>
      <c r="J15031" s="6" t="s">
        <v>33282</v>
      </c>
      <c r="K15031" s="6" t="s">
        <v>49292</v>
      </c>
      <c r="L15031" s="6" t="s">
        <v>90</v>
      </c>
      <c r="M15031" s="6" t="s">
        <v>33283</v>
      </c>
      <c r="N15031" s="6" t="s">
        <v>62778</v>
      </c>
      <c r="O15031" s="6" t="s">
        <v>80524</v>
      </c>
    </row>
    <row r="15032" spans="9:15" x14ac:dyDescent="0.25">
      <c r="I15032">
        <v>15031</v>
      </c>
      <c r="J15032" s="6" t="s">
        <v>33284</v>
      </c>
      <c r="K15032" s="6" t="s">
        <v>49387</v>
      </c>
      <c r="L15032" s="6" t="s">
        <v>90</v>
      </c>
      <c r="M15032" s="6" t="s">
        <v>33285</v>
      </c>
      <c r="N15032" s="6" t="s">
        <v>62779</v>
      </c>
      <c r="O15032" s="6" t="s">
        <v>80525</v>
      </c>
    </row>
    <row r="15033" spans="9:15" x14ac:dyDescent="0.25">
      <c r="I15033">
        <v>15032</v>
      </c>
      <c r="J15033" s="6" t="s">
        <v>33286</v>
      </c>
      <c r="K15033" s="6" t="s">
        <v>51338</v>
      </c>
      <c r="L15033" s="6" t="s">
        <v>50704</v>
      </c>
      <c r="M15033" s="6" t="s">
        <v>33287</v>
      </c>
      <c r="N15033" s="6" t="s">
        <v>62780</v>
      </c>
      <c r="O15033" s="6" t="s">
        <v>80526</v>
      </c>
    </row>
    <row r="15034" spans="9:15" x14ac:dyDescent="0.25">
      <c r="I15034">
        <v>15033</v>
      </c>
      <c r="J15034" s="6" t="s">
        <v>33288</v>
      </c>
      <c r="K15034" s="6" t="s">
        <v>51363</v>
      </c>
      <c r="L15034" s="6" t="s">
        <v>50346</v>
      </c>
      <c r="M15034" s="6" t="s">
        <v>33289</v>
      </c>
      <c r="N15034" s="6" t="s">
        <v>62781</v>
      </c>
      <c r="O15034" s="6" t="s">
        <v>80527</v>
      </c>
    </row>
    <row r="15035" spans="9:15" x14ac:dyDescent="0.25">
      <c r="I15035">
        <v>15034</v>
      </c>
      <c r="J15035" s="6" t="s">
        <v>33290</v>
      </c>
      <c r="K15035" s="6" t="s">
        <v>51497</v>
      </c>
      <c r="L15035" s="6" t="s">
        <v>90</v>
      </c>
      <c r="M15035" s="6" t="s">
        <v>33291</v>
      </c>
      <c r="N15035" s="6" t="s">
        <v>60283</v>
      </c>
      <c r="O15035" s="6" t="s">
        <v>80528</v>
      </c>
    </row>
    <row r="15036" spans="9:15" x14ac:dyDescent="0.25">
      <c r="I15036">
        <v>15035</v>
      </c>
      <c r="J15036" s="6" t="s">
        <v>33292</v>
      </c>
      <c r="K15036" s="6" t="s">
        <v>52490</v>
      </c>
      <c r="L15036" s="6" t="s">
        <v>90</v>
      </c>
      <c r="M15036" s="6" t="s">
        <v>33293</v>
      </c>
      <c r="N15036" s="6" t="s">
        <v>62782</v>
      </c>
      <c r="O15036" s="6" t="s">
        <v>80529</v>
      </c>
    </row>
    <row r="15037" spans="9:15" x14ac:dyDescent="0.25">
      <c r="I15037">
        <v>15036</v>
      </c>
      <c r="J15037" s="6" t="s">
        <v>33294</v>
      </c>
      <c r="K15037" s="6" t="s">
        <v>50917</v>
      </c>
      <c r="L15037" s="6" t="s">
        <v>90</v>
      </c>
      <c r="M15037" s="6" t="s">
        <v>33295</v>
      </c>
      <c r="N15037" s="6" t="s">
        <v>62783</v>
      </c>
      <c r="O15037" s="6" t="s">
        <v>80530</v>
      </c>
    </row>
    <row r="15038" spans="9:15" x14ac:dyDescent="0.25">
      <c r="I15038">
        <v>15037</v>
      </c>
      <c r="J15038" s="6" t="s">
        <v>33296</v>
      </c>
      <c r="K15038" s="6" t="s">
        <v>51489</v>
      </c>
      <c r="L15038" s="6" t="s">
        <v>51418</v>
      </c>
      <c r="M15038" s="6" t="s">
        <v>33297</v>
      </c>
      <c r="N15038" s="6" t="s">
        <v>62784</v>
      </c>
      <c r="O15038" s="6" t="s">
        <v>80531</v>
      </c>
    </row>
    <row r="15039" spans="9:15" x14ac:dyDescent="0.25">
      <c r="I15039">
        <v>15038</v>
      </c>
      <c r="J15039" s="6" t="s">
        <v>33298</v>
      </c>
      <c r="K15039" s="6" t="s">
        <v>51269</v>
      </c>
      <c r="L15039" s="6" t="s">
        <v>90</v>
      </c>
      <c r="M15039" s="6" t="s">
        <v>33299</v>
      </c>
      <c r="N15039" s="6" t="s">
        <v>58046</v>
      </c>
      <c r="O15039" s="6" t="s">
        <v>80532</v>
      </c>
    </row>
    <row r="15040" spans="9:15" x14ac:dyDescent="0.25">
      <c r="I15040">
        <v>15039</v>
      </c>
      <c r="J15040" s="6" t="s">
        <v>33300</v>
      </c>
      <c r="K15040" s="6" t="s">
        <v>52136</v>
      </c>
      <c r="L15040" s="6" t="s">
        <v>90</v>
      </c>
      <c r="M15040" s="6" t="s">
        <v>33301</v>
      </c>
      <c r="N15040" s="6" t="s">
        <v>62785</v>
      </c>
      <c r="O15040" s="6" t="s">
        <v>80533</v>
      </c>
    </row>
    <row r="15041" spans="9:15" x14ac:dyDescent="0.25">
      <c r="I15041">
        <v>15040</v>
      </c>
      <c r="J15041" s="6" t="s">
        <v>33302</v>
      </c>
      <c r="K15041" s="6" t="s">
        <v>48941</v>
      </c>
      <c r="L15041" s="6" t="s">
        <v>48952</v>
      </c>
      <c r="M15041" s="6" t="s">
        <v>33303</v>
      </c>
      <c r="N15041" s="6" t="s">
        <v>62786</v>
      </c>
      <c r="O15041" s="6" t="s">
        <v>80534</v>
      </c>
    </row>
    <row r="15042" spans="9:15" x14ac:dyDescent="0.25">
      <c r="I15042">
        <v>15041</v>
      </c>
      <c r="J15042" s="6" t="s">
        <v>33304</v>
      </c>
      <c r="K15042" s="6" t="s">
        <v>50905</v>
      </c>
      <c r="L15042" s="6" t="s">
        <v>90</v>
      </c>
      <c r="M15042" s="6" t="s">
        <v>33305</v>
      </c>
      <c r="N15042" s="6" t="s">
        <v>55454</v>
      </c>
      <c r="O15042" s="6" t="s">
        <v>80535</v>
      </c>
    </row>
    <row r="15043" spans="9:15" x14ac:dyDescent="0.25">
      <c r="I15043">
        <v>15042</v>
      </c>
      <c r="J15043" s="6" t="s">
        <v>33306</v>
      </c>
      <c r="K15043" s="6" t="s">
        <v>49459</v>
      </c>
      <c r="L15043" s="6" t="s">
        <v>90</v>
      </c>
      <c r="M15043" s="6" t="s">
        <v>33307</v>
      </c>
      <c r="N15043" s="6" t="s">
        <v>62787</v>
      </c>
      <c r="O15043" s="6" t="s">
        <v>80536</v>
      </c>
    </row>
    <row r="15044" spans="9:15" x14ac:dyDescent="0.25">
      <c r="I15044">
        <v>15043</v>
      </c>
      <c r="J15044" s="6" t="s">
        <v>33308</v>
      </c>
      <c r="K15044" s="6" t="s">
        <v>51885</v>
      </c>
      <c r="L15044" s="6" t="s">
        <v>90</v>
      </c>
      <c r="M15044" s="6" t="s">
        <v>33309</v>
      </c>
      <c r="N15044" s="6" t="s">
        <v>62788</v>
      </c>
      <c r="O15044" s="6" t="s">
        <v>69774</v>
      </c>
    </row>
    <row r="15045" spans="9:15" x14ac:dyDescent="0.25">
      <c r="I15045">
        <v>15044</v>
      </c>
      <c r="J15045" s="6" t="s">
        <v>33310</v>
      </c>
      <c r="K15045" s="6" t="s">
        <v>51829</v>
      </c>
      <c r="L15045" s="6" t="s">
        <v>90</v>
      </c>
      <c r="M15045" s="6" t="s">
        <v>33311</v>
      </c>
      <c r="N15045" s="6" t="s">
        <v>62789</v>
      </c>
      <c r="O15045" s="6" t="s">
        <v>80537</v>
      </c>
    </row>
    <row r="15046" spans="9:15" x14ac:dyDescent="0.25">
      <c r="I15046">
        <v>15045</v>
      </c>
      <c r="J15046" s="6" t="s">
        <v>33312</v>
      </c>
      <c r="K15046" s="6" t="s">
        <v>50045</v>
      </c>
      <c r="L15046" s="6" t="s">
        <v>90</v>
      </c>
      <c r="M15046" s="6" t="s">
        <v>33313</v>
      </c>
      <c r="N15046" s="6" t="s">
        <v>54577</v>
      </c>
      <c r="O15046" s="6" t="s">
        <v>68986</v>
      </c>
    </row>
    <row r="15047" spans="9:15" x14ac:dyDescent="0.25">
      <c r="I15047">
        <v>15046</v>
      </c>
      <c r="J15047" s="6" t="s">
        <v>33314</v>
      </c>
      <c r="K15047" s="6" t="s">
        <v>52314</v>
      </c>
      <c r="L15047" s="6" t="s">
        <v>90</v>
      </c>
      <c r="M15047" s="6" t="s">
        <v>33315</v>
      </c>
      <c r="N15047" s="6" t="s">
        <v>62790</v>
      </c>
      <c r="O15047" s="6" t="s">
        <v>80538</v>
      </c>
    </row>
    <row r="15048" spans="9:15" x14ac:dyDescent="0.25">
      <c r="I15048">
        <v>15047</v>
      </c>
      <c r="J15048" s="6" t="s">
        <v>33316</v>
      </c>
      <c r="K15048" s="6" t="s">
        <v>52110</v>
      </c>
      <c r="L15048" s="6" t="s">
        <v>90</v>
      </c>
      <c r="M15048" s="6" t="s">
        <v>33317</v>
      </c>
      <c r="N15048" s="6" t="s">
        <v>62791</v>
      </c>
      <c r="O15048" s="6" t="s">
        <v>80539</v>
      </c>
    </row>
    <row r="15049" spans="9:15" x14ac:dyDescent="0.25">
      <c r="I15049">
        <v>15048</v>
      </c>
      <c r="J15049" s="6" t="s">
        <v>33318</v>
      </c>
      <c r="K15049" s="6" t="s">
        <v>48895</v>
      </c>
      <c r="L15049" s="6" t="s">
        <v>48917</v>
      </c>
      <c r="M15049" s="6" t="s">
        <v>33319</v>
      </c>
      <c r="N15049" s="6" t="s">
        <v>62792</v>
      </c>
      <c r="O15049" s="6" t="s">
        <v>80540</v>
      </c>
    </row>
    <row r="15050" spans="9:15" x14ac:dyDescent="0.25">
      <c r="I15050">
        <v>15049</v>
      </c>
      <c r="J15050" s="6" t="s">
        <v>33320</v>
      </c>
      <c r="K15050" s="6" t="s">
        <v>49933</v>
      </c>
      <c r="L15050" s="6" t="s">
        <v>90</v>
      </c>
      <c r="M15050" s="6" t="s">
        <v>33321</v>
      </c>
      <c r="N15050" s="6" t="s">
        <v>62793</v>
      </c>
      <c r="O15050" s="6" t="s">
        <v>80541</v>
      </c>
    </row>
    <row r="15051" spans="9:15" x14ac:dyDescent="0.25">
      <c r="I15051">
        <v>15050</v>
      </c>
      <c r="J15051" s="6" t="s">
        <v>33322</v>
      </c>
      <c r="K15051" s="6" t="s">
        <v>51644</v>
      </c>
      <c r="L15051" s="6" t="s">
        <v>90</v>
      </c>
      <c r="M15051" s="6" t="s">
        <v>33323</v>
      </c>
      <c r="N15051" s="6" t="s">
        <v>62794</v>
      </c>
      <c r="O15051" s="6" t="s">
        <v>80542</v>
      </c>
    </row>
    <row r="15052" spans="9:15" x14ac:dyDescent="0.25">
      <c r="I15052">
        <v>15051</v>
      </c>
      <c r="J15052" s="6" t="s">
        <v>33324</v>
      </c>
      <c r="K15052" s="6" t="s">
        <v>50535</v>
      </c>
      <c r="L15052" s="6" t="s">
        <v>90</v>
      </c>
      <c r="M15052" s="6" t="s">
        <v>33325</v>
      </c>
      <c r="N15052" s="6" t="s">
        <v>62795</v>
      </c>
      <c r="O15052" s="6" t="s">
        <v>80543</v>
      </c>
    </row>
    <row r="15053" spans="9:15" x14ac:dyDescent="0.25">
      <c r="I15053">
        <v>15052</v>
      </c>
      <c r="J15053" s="6" t="s">
        <v>33326</v>
      </c>
      <c r="K15053" s="6" t="s">
        <v>48929</v>
      </c>
      <c r="L15053" s="6" t="s">
        <v>48952</v>
      </c>
      <c r="M15053" s="6" t="s">
        <v>33327</v>
      </c>
      <c r="N15053" s="6" t="s">
        <v>57454</v>
      </c>
      <c r="O15053" s="6" t="s">
        <v>67133</v>
      </c>
    </row>
    <row r="15054" spans="9:15" x14ac:dyDescent="0.25">
      <c r="I15054">
        <v>15053</v>
      </c>
      <c r="J15054" s="6" t="s">
        <v>33328</v>
      </c>
      <c r="K15054" s="6" t="s">
        <v>51131</v>
      </c>
      <c r="L15054" s="6" t="s">
        <v>90</v>
      </c>
      <c r="M15054" s="6" t="s">
        <v>33329</v>
      </c>
      <c r="N15054" s="6" t="s">
        <v>90</v>
      </c>
      <c r="O15054" s="6" t="s">
        <v>69005</v>
      </c>
    </row>
    <row r="15055" spans="9:15" x14ac:dyDescent="0.25">
      <c r="I15055">
        <v>15054</v>
      </c>
      <c r="J15055" s="6" t="s">
        <v>33330</v>
      </c>
      <c r="K15055" s="6" t="s">
        <v>52052</v>
      </c>
      <c r="L15055" s="6" t="s">
        <v>52092</v>
      </c>
      <c r="M15055" s="6" t="s">
        <v>33331</v>
      </c>
      <c r="N15055" s="6" t="s">
        <v>62796</v>
      </c>
      <c r="O15055" s="6" t="s">
        <v>80544</v>
      </c>
    </row>
    <row r="15056" spans="9:15" x14ac:dyDescent="0.25">
      <c r="I15056">
        <v>15055</v>
      </c>
      <c r="J15056" s="6" t="s">
        <v>33332</v>
      </c>
      <c r="K15056" s="6" t="s">
        <v>49890</v>
      </c>
      <c r="L15056" s="6" t="s">
        <v>90</v>
      </c>
      <c r="M15056" s="6" t="s">
        <v>33333</v>
      </c>
      <c r="N15056" s="6" t="s">
        <v>62797</v>
      </c>
      <c r="O15056" s="6" t="s">
        <v>80545</v>
      </c>
    </row>
    <row r="15057" spans="9:15" x14ac:dyDescent="0.25">
      <c r="I15057">
        <v>15056</v>
      </c>
      <c r="J15057" s="6" t="s">
        <v>33334</v>
      </c>
      <c r="K15057" s="6" t="s">
        <v>49125</v>
      </c>
      <c r="L15057" s="6" t="s">
        <v>90</v>
      </c>
      <c r="M15057" s="6" t="s">
        <v>33335</v>
      </c>
      <c r="N15057" s="6" t="s">
        <v>62798</v>
      </c>
      <c r="O15057" s="6" t="s">
        <v>80546</v>
      </c>
    </row>
    <row r="15058" spans="9:15" x14ac:dyDescent="0.25">
      <c r="I15058">
        <v>15057</v>
      </c>
      <c r="J15058" s="6" t="s">
        <v>33336</v>
      </c>
      <c r="K15058" s="6" t="s">
        <v>48817</v>
      </c>
      <c r="L15058" s="6" t="s">
        <v>50602</v>
      </c>
      <c r="M15058" s="6" t="s">
        <v>33337</v>
      </c>
      <c r="N15058" s="6" t="s">
        <v>62799</v>
      </c>
      <c r="O15058" s="6" t="s">
        <v>80547</v>
      </c>
    </row>
    <row r="15059" spans="9:15" x14ac:dyDescent="0.25">
      <c r="I15059">
        <v>15058</v>
      </c>
      <c r="J15059" s="6" t="s">
        <v>33338</v>
      </c>
      <c r="K15059" s="6" t="s">
        <v>51847</v>
      </c>
      <c r="L15059" s="6" t="s">
        <v>51951</v>
      </c>
      <c r="M15059" s="6" t="s">
        <v>33339</v>
      </c>
      <c r="N15059" s="6" t="s">
        <v>90</v>
      </c>
      <c r="O15059" s="6" t="s">
        <v>80548</v>
      </c>
    </row>
    <row r="15060" spans="9:15" x14ac:dyDescent="0.25">
      <c r="I15060">
        <v>15059</v>
      </c>
      <c r="J15060" s="6" t="s">
        <v>33340</v>
      </c>
      <c r="K15060" s="6" t="s">
        <v>50439</v>
      </c>
      <c r="L15060" s="6" t="s">
        <v>90</v>
      </c>
      <c r="M15060" s="6" t="s">
        <v>33341</v>
      </c>
      <c r="N15060" s="6" t="s">
        <v>62800</v>
      </c>
      <c r="O15060" s="6" t="s">
        <v>80549</v>
      </c>
    </row>
    <row r="15061" spans="9:15" x14ac:dyDescent="0.25">
      <c r="I15061">
        <v>15060</v>
      </c>
      <c r="J15061" s="6" t="s">
        <v>33342</v>
      </c>
      <c r="K15061" s="6" t="s">
        <v>51525</v>
      </c>
      <c r="L15061" s="6" t="s">
        <v>90</v>
      </c>
      <c r="M15061" s="6" t="s">
        <v>33343</v>
      </c>
      <c r="N15061" s="6" t="s">
        <v>62801</v>
      </c>
      <c r="O15061" s="6" t="s">
        <v>80550</v>
      </c>
    </row>
    <row r="15062" spans="9:15" x14ac:dyDescent="0.25">
      <c r="I15062">
        <v>15061</v>
      </c>
      <c r="J15062" s="6" t="s">
        <v>33344</v>
      </c>
      <c r="K15062" s="6" t="s">
        <v>49115</v>
      </c>
      <c r="L15062" s="6" t="s">
        <v>90</v>
      </c>
      <c r="M15062" s="6" t="s">
        <v>33345</v>
      </c>
      <c r="N15062" s="6" t="s">
        <v>62802</v>
      </c>
      <c r="O15062" s="6" t="s">
        <v>80551</v>
      </c>
    </row>
    <row r="15063" spans="9:15" x14ac:dyDescent="0.25">
      <c r="I15063">
        <v>15062</v>
      </c>
      <c r="J15063" s="6" t="s">
        <v>33346</v>
      </c>
      <c r="K15063" s="6" t="s">
        <v>51847</v>
      </c>
      <c r="L15063" s="6" t="s">
        <v>90</v>
      </c>
      <c r="M15063" s="6" t="s">
        <v>33347</v>
      </c>
      <c r="N15063" s="6" t="s">
        <v>90</v>
      </c>
      <c r="O15063" s="6" t="s">
        <v>80552</v>
      </c>
    </row>
    <row r="15064" spans="9:15" x14ac:dyDescent="0.25">
      <c r="I15064">
        <v>15063</v>
      </c>
      <c r="J15064" s="6" t="s">
        <v>33348</v>
      </c>
      <c r="K15064" s="6" t="s">
        <v>50399</v>
      </c>
      <c r="L15064" s="6" t="s">
        <v>90</v>
      </c>
      <c r="M15064" s="6" t="s">
        <v>33349</v>
      </c>
      <c r="N15064" s="6" t="s">
        <v>62803</v>
      </c>
      <c r="O15064" s="6" t="s">
        <v>80553</v>
      </c>
    </row>
    <row r="15065" spans="9:15" x14ac:dyDescent="0.25">
      <c r="I15065">
        <v>15064</v>
      </c>
      <c r="J15065" s="6" t="s">
        <v>33350</v>
      </c>
      <c r="K15065" s="6" t="s">
        <v>50083</v>
      </c>
      <c r="L15065" s="6" t="s">
        <v>49823</v>
      </c>
      <c r="M15065" s="6" t="s">
        <v>33351</v>
      </c>
      <c r="N15065" s="6" t="s">
        <v>62804</v>
      </c>
      <c r="O15065" s="6" t="s">
        <v>80554</v>
      </c>
    </row>
    <row r="15066" spans="9:15" x14ac:dyDescent="0.25">
      <c r="I15066">
        <v>15065</v>
      </c>
      <c r="J15066" s="6" t="s">
        <v>33352</v>
      </c>
      <c r="K15066" s="6" t="s">
        <v>52535</v>
      </c>
      <c r="L15066" s="6" t="s">
        <v>90</v>
      </c>
      <c r="M15066" s="6" t="s">
        <v>33353</v>
      </c>
      <c r="N15066" s="6" t="s">
        <v>62805</v>
      </c>
      <c r="O15066" s="6" t="s">
        <v>80555</v>
      </c>
    </row>
    <row r="15067" spans="9:15" x14ac:dyDescent="0.25">
      <c r="I15067">
        <v>15066</v>
      </c>
      <c r="J15067" s="6" t="s">
        <v>33354</v>
      </c>
      <c r="K15067" s="6" t="s">
        <v>51837</v>
      </c>
      <c r="L15067" s="6" t="s">
        <v>90</v>
      </c>
      <c r="M15067" s="6" t="s">
        <v>33355</v>
      </c>
      <c r="N15067" s="6" t="s">
        <v>62806</v>
      </c>
      <c r="O15067" s="6" t="s">
        <v>80556</v>
      </c>
    </row>
    <row r="15068" spans="9:15" x14ac:dyDescent="0.25">
      <c r="I15068">
        <v>15067</v>
      </c>
      <c r="J15068" s="6" t="s">
        <v>33356</v>
      </c>
      <c r="K15068" s="6" t="s">
        <v>49350</v>
      </c>
      <c r="L15068" s="6" t="s">
        <v>90</v>
      </c>
      <c r="M15068" s="6" t="s">
        <v>33357</v>
      </c>
      <c r="N15068" s="6" t="s">
        <v>90</v>
      </c>
      <c r="O15068" s="6" t="s">
        <v>80557</v>
      </c>
    </row>
    <row r="15069" spans="9:15" x14ac:dyDescent="0.25">
      <c r="I15069">
        <v>15068</v>
      </c>
      <c r="J15069" s="6" t="s">
        <v>33358</v>
      </c>
      <c r="K15069" s="6" t="s">
        <v>51847</v>
      </c>
      <c r="L15069" s="6" t="s">
        <v>90</v>
      </c>
      <c r="M15069" s="6" t="s">
        <v>33359</v>
      </c>
      <c r="N15069" s="6" t="s">
        <v>62807</v>
      </c>
      <c r="O15069" s="6" t="s">
        <v>80558</v>
      </c>
    </row>
    <row r="15070" spans="9:15" x14ac:dyDescent="0.25">
      <c r="I15070">
        <v>15069</v>
      </c>
      <c r="J15070" s="6" t="s">
        <v>33360</v>
      </c>
      <c r="K15070" s="6" t="s">
        <v>51618</v>
      </c>
      <c r="L15070" s="6" t="s">
        <v>51606</v>
      </c>
      <c r="M15070" s="6" t="s">
        <v>33361</v>
      </c>
      <c r="N15070" s="6" t="s">
        <v>62808</v>
      </c>
      <c r="O15070" s="6" t="s">
        <v>80559</v>
      </c>
    </row>
    <row r="15071" spans="9:15" x14ac:dyDescent="0.25">
      <c r="I15071">
        <v>15070</v>
      </c>
      <c r="J15071" s="6" t="s">
        <v>33362</v>
      </c>
      <c r="K15071" s="6" t="s">
        <v>49296</v>
      </c>
      <c r="L15071" s="6" t="s">
        <v>50272</v>
      </c>
      <c r="M15071" s="6" t="s">
        <v>33363</v>
      </c>
      <c r="N15071" s="6" t="s">
        <v>62809</v>
      </c>
      <c r="O15071" s="6" t="s">
        <v>80560</v>
      </c>
    </row>
    <row r="15072" spans="9:15" x14ac:dyDescent="0.25">
      <c r="I15072">
        <v>15071</v>
      </c>
      <c r="J15072" s="6" t="s">
        <v>33364</v>
      </c>
      <c r="K15072" s="6" t="s">
        <v>51029</v>
      </c>
      <c r="L15072" s="6" t="s">
        <v>90</v>
      </c>
      <c r="M15072" s="6" t="s">
        <v>33365</v>
      </c>
      <c r="N15072" s="6" t="s">
        <v>62810</v>
      </c>
      <c r="O15072" s="6" t="s">
        <v>80561</v>
      </c>
    </row>
    <row r="15073" spans="9:15" x14ac:dyDescent="0.25">
      <c r="I15073">
        <v>15072</v>
      </c>
      <c r="J15073" s="6" t="s">
        <v>33366</v>
      </c>
      <c r="K15073" s="6" t="s">
        <v>52212</v>
      </c>
      <c r="L15073" s="6" t="s">
        <v>50412</v>
      </c>
      <c r="M15073" s="6" t="s">
        <v>33367</v>
      </c>
      <c r="N15073" s="6" t="s">
        <v>62811</v>
      </c>
      <c r="O15073" s="6" t="s">
        <v>80562</v>
      </c>
    </row>
    <row r="15074" spans="9:15" x14ac:dyDescent="0.25">
      <c r="I15074">
        <v>15073</v>
      </c>
      <c r="J15074" s="6" t="s">
        <v>33368</v>
      </c>
      <c r="K15074" s="6" t="s">
        <v>51569</v>
      </c>
      <c r="L15074" s="6" t="s">
        <v>51050</v>
      </c>
      <c r="M15074" s="6" t="s">
        <v>33369</v>
      </c>
      <c r="N15074" s="6" t="s">
        <v>55452</v>
      </c>
      <c r="O15074" s="6" t="s">
        <v>80563</v>
      </c>
    </row>
    <row r="15075" spans="9:15" x14ac:dyDescent="0.25">
      <c r="I15075">
        <v>15074</v>
      </c>
      <c r="J15075" s="6" t="s">
        <v>33370</v>
      </c>
      <c r="K15075" s="6" t="s">
        <v>51489</v>
      </c>
      <c r="L15075" s="6" t="s">
        <v>51473</v>
      </c>
      <c r="M15075" s="6" t="s">
        <v>33371</v>
      </c>
      <c r="N15075" s="6" t="s">
        <v>62812</v>
      </c>
      <c r="O15075" s="6" t="s">
        <v>80564</v>
      </c>
    </row>
    <row r="15076" spans="9:15" x14ac:dyDescent="0.25">
      <c r="I15076">
        <v>15075</v>
      </c>
      <c r="J15076" s="6" t="s">
        <v>33372</v>
      </c>
      <c r="K15076" s="6" t="s">
        <v>51666</v>
      </c>
      <c r="L15076" s="6" t="s">
        <v>90</v>
      </c>
      <c r="M15076" s="6" t="s">
        <v>33373</v>
      </c>
      <c r="N15076" s="6" t="s">
        <v>62813</v>
      </c>
      <c r="O15076" s="6" t="s">
        <v>80565</v>
      </c>
    </row>
    <row r="15077" spans="9:15" x14ac:dyDescent="0.25">
      <c r="I15077">
        <v>15076</v>
      </c>
      <c r="J15077" s="6" t="s">
        <v>33374</v>
      </c>
      <c r="K15077" s="6" t="s">
        <v>49070</v>
      </c>
      <c r="L15077" s="6" t="s">
        <v>90</v>
      </c>
      <c r="M15077" s="6" t="s">
        <v>33375</v>
      </c>
      <c r="N15077" s="6" t="s">
        <v>62814</v>
      </c>
      <c r="O15077" s="6" t="s">
        <v>80566</v>
      </c>
    </row>
    <row r="15078" spans="9:15" x14ac:dyDescent="0.25">
      <c r="I15078">
        <v>15077</v>
      </c>
      <c r="J15078" s="6" t="s">
        <v>33376</v>
      </c>
      <c r="K15078" s="6" t="s">
        <v>52498</v>
      </c>
      <c r="L15078" s="6" t="s">
        <v>50324</v>
      </c>
      <c r="M15078" s="6" t="s">
        <v>33377</v>
      </c>
      <c r="N15078" s="6" t="s">
        <v>90</v>
      </c>
      <c r="O15078" s="6" t="s">
        <v>73655</v>
      </c>
    </row>
    <row r="15079" spans="9:15" x14ac:dyDescent="0.25">
      <c r="I15079">
        <v>15078</v>
      </c>
      <c r="J15079" s="6" t="s">
        <v>33378</v>
      </c>
      <c r="K15079" s="6" t="s">
        <v>51253</v>
      </c>
      <c r="L15079" s="6" t="s">
        <v>90</v>
      </c>
      <c r="M15079" s="6" t="s">
        <v>33379</v>
      </c>
      <c r="N15079" s="6" t="s">
        <v>53661</v>
      </c>
      <c r="O15079" s="6" t="s">
        <v>67634</v>
      </c>
    </row>
    <row r="15080" spans="9:15" x14ac:dyDescent="0.25">
      <c r="I15080">
        <v>15079</v>
      </c>
      <c r="J15080" s="6" t="s">
        <v>33380</v>
      </c>
      <c r="K15080" s="6" t="s">
        <v>49676</v>
      </c>
      <c r="L15080" s="6" t="s">
        <v>51732</v>
      </c>
      <c r="M15080" s="6" t="s">
        <v>33381</v>
      </c>
      <c r="N15080" s="6" t="s">
        <v>62815</v>
      </c>
      <c r="O15080" s="6" t="s">
        <v>80567</v>
      </c>
    </row>
    <row r="15081" spans="9:15" x14ac:dyDescent="0.25">
      <c r="I15081">
        <v>15080</v>
      </c>
      <c r="J15081" s="6" t="s">
        <v>33382</v>
      </c>
      <c r="K15081" s="6" t="s">
        <v>51710</v>
      </c>
      <c r="L15081" s="6" t="s">
        <v>51735</v>
      </c>
      <c r="M15081" s="6" t="s">
        <v>33383</v>
      </c>
      <c r="N15081" s="6" t="s">
        <v>62816</v>
      </c>
      <c r="O15081" s="6" t="s">
        <v>80568</v>
      </c>
    </row>
    <row r="15082" spans="9:15" x14ac:dyDescent="0.25">
      <c r="I15082">
        <v>15081</v>
      </c>
      <c r="J15082" s="6" t="s">
        <v>33384</v>
      </c>
      <c r="K15082" s="6" t="s">
        <v>52140</v>
      </c>
      <c r="L15082" s="6" t="s">
        <v>52150</v>
      </c>
      <c r="M15082" s="6" t="s">
        <v>33385</v>
      </c>
      <c r="N15082" s="6" t="s">
        <v>62817</v>
      </c>
      <c r="O15082" s="6" t="s">
        <v>80569</v>
      </c>
    </row>
    <row r="15083" spans="9:15" x14ac:dyDescent="0.25">
      <c r="I15083">
        <v>15082</v>
      </c>
      <c r="J15083" s="6" t="s">
        <v>33386</v>
      </c>
      <c r="K15083" s="6" t="s">
        <v>49712</v>
      </c>
      <c r="L15083" s="6" t="s">
        <v>90</v>
      </c>
      <c r="M15083" s="6" t="s">
        <v>33387</v>
      </c>
      <c r="N15083" s="6" t="s">
        <v>62818</v>
      </c>
      <c r="O15083" s="6" t="s">
        <v>80570</v>
      </c>
    </row>
    <row r="15084" spans="9:15" x14ac:dyDescent="0.25">
      <c r="I15084">
        <v>15083</v>
      </c>
      <c r="J15084" s="6" t="s">
        <v>33388</v>
      </c>
      <c r="K15084" s="6" t="s">
        <v>50633</v>
      </c>
      <c r="L15084" s="6" t="s">
        <v>90</v>
      </c>
      <c r="M15084" s="6" t="s">
        <v>33389</v>
      </c>
      <c r="N15084" s="6" t="s">
        <v>62819</v>
      </c>
      <c r="O15084" s="6" t="s">
        <v>80571</v>
      </c>
    </row>
    <row r="15085" spans="9:15" x14ac:dyDescent="0.25">
      <c r="I15085">
        <v>15084</v>
      </c>
      <c r="J15085" s="6" t="s">
        <v>33390</v>
      </c>
      <c r="K15085" s="6" t="s">
        <v>48964</v>
      </c>
      <c r="L15085" s="6" t="s">
        <v>90</v>
      </c>
      <c r="M15085" s="6" t="s">
        <v>33391</v>
      </c>
      <c r="N15085" s="6" t="s">
        <v>90</v>
      </c>
      <c r="O15085" s="6" t="s">
        <v>80572</v>
      </c>
    </row>
    <row r="15086" spans="9:15" x14ac:dyDescent="0.25">
      <c r="I15086">
        <v>15085</v>
      </c>
      <c r="J15086" s="6" t="s">
        <v>33392</v>
      </c>
      <c r="K15086" s="6" t="s">
        <v>49234</v>
      </c>
      <c r="L15086" s="6" t="s">
        <v>90</v>
      </c>
      <c r="M15086" s="6" t="s">
        <v>33393</v>
      </c>
      <c r="N15086" s="6" t="s">
        <v>62820</v>
      </c>
      <c r="O15086" s="6" t="s">
        <v>80573</v>
      </c>
    </row>
    <row r="15087" spans="9:15" x14ac:dyDescent="0.25">
      <c r="I15087">
        <v>15086</v>
      </c>
      <c r="J15087" s="6" t="s">
        <v>33394</v>
      </c>
      <c r="K15087" s="6" t="s">
        <v>51066</v>
      </c>
      <c r="L15087" s="6" t="s">
        <v>48911</v>
      </c>
      <c r="M15087" s="6" t="s">
        <v>33395</v>
      </c>
      <c r="N15087" s="6" t="s">
        <v>62821</v>
      </c>
      <c r="O15087" s="6" t="s">
        <v>80574</v>
      </c>
    </row>
    <row r="15088" spans="9:15" x14ac:dyDescent="0.25">
      <c r="I15088">
        <v>15087</v>
      </c>
      <c r="J15088" s="6" t="s">
        <v>33396</v>
      </c>
      <c r="K15088" s="6" t="s">
        <v>51517</v>
      </c>
      <c r="L15088" s="6" t="s">
        <v>90</v>
      </c>
      <c r="M15088" s="6" t="s">
        <v>33397</v>
      </c>
      <c r="N15088" s="6" t="s">
        <v>90</v>
      </c>
      <c r="O15088" s="6" t="s">
        <v>80575</v>
      </c>
    </row>
    <row r="15089" spans="9:15" x14ac:dyDescent="0.25">
      <c r="I15089">
        <v>15088</v>
      </c>
      <c r="J15089" s="6" t="s">
        <v>33398</v>
      </c>
      <c r="K15089" s="6" t="s">
        <v>49823</v>
      </c>
      <c r="L15089" s="6" t="s">
        <v>50175</v>
      </c>
      <c r="M15089" s="6" t="s">
        <v>33399</v>
      </c>
      <c r="N15089" s="6" t="s">
        <v>62822</v>
      </c>
      <c r="O15089" s="6" t="s">
        <v>76116</v>
      </c>
    </row>
    <row r="15090" spans="9:15" x14ac:dyDescent="0.25">
      <c r="I15090">
        <v>15089</v>
      </c>
      <c r="J15090" s="6" t="s">
        <v>33400</v>
      </c>
      <c r="K15090" s="6" t="s">
        <v>50043</v>
      </c>
      <c r="L15090" s="6" t="s">
        <v>50355</v>
      </c>
      <c r="M15090" s="6" t="s">
        <v>33401</v>
      </c>
      <c r="N15090" s="6" t="s">
        <v>62823</v>
      </c>
      <c r="O15090" s="6" t="s">
        <v>71113</v>
      </c>
    </row>
    <row r="15091" spans="9:15" x14ac:dyDescent="0.25">
      <c r="I15091">
        <v>15090</v>
      </c>
      <c r="J15091" s="6" t="s">
        <v>33402</v>
      </c>
      <c r="K15091" s="6" t="s">
        <v>52180</v>
      </c>
      <c r="L15091" s="6" t="s">
        <v>52172</v>
      </c>
      <c r="M15091" s="6" t="s">
        <v>33403</v>
      </c>
      <c r="N15091" s="6" t="s">
        <v>62824</v>
      </c>
      <c r="O15091" s="6" t="s">
        <v>80576</v>
      </c>
    </row>
    <row r="15092" spans="9:15" x14ac:dyDescent="0.25">
      <c r="I15092">
        <v>15091</v>
      </c>
      <c r="J15092" s="6" t="s">
        <v>33404</v>
      </c>
      <c r="K15092" s="6" t="s">
        <v>52016</v>
      </c>
      <c r="L15092" s="6" t="s">
        <v>90</v>
      </c>
      <c r="M15092" s="6" t="s">
        <v>33405</v>
      </c>
      <c r="N15092" s="6" t="s">
        <v>62825</v>
      </c>
      <c r="O15092" s="6" t="s">
        <v>80577</v>
      </c>
    </row>
    <row r="15093" spans="9:15" x14ac:dyDescent="0.25">
      <c r="I15093">
        <v>15092</v>
      </c>
      <c r="J15093" s="6" t="s">
        <v>33406</v>
      </c>
      <c r="K15093" s="6" t="s">
        <v>51590</v>
      </c>
      <c r="L15093" s="6" t="s">
        <v>90</v>
      </c>
      <c r="M15093" s="6" t="s">
        <v>33407</v>
      </c>
      <c r="N15093" s="6" t="s">
        <v>62826</v>
      </c>
      <c r="O15093" s="6" t="s">
        <v>80578</v>
      </c>
    </row>
    <row r="15094" spans="9:15" x14ac:dyDescent="0.25">
      <c r="I15094">
        <v>15093</v>
      </c>
      <c r="J15094" s="6" t="s">
        <v>33408</v>
      </c>
      <c r="K15094" s="6" t="s">
        <v>50324</v>
      </c>
      <c r="L15094" s="6" t="s">
        <v>90</v>
      </c>
      <c r="M15094" s="6" t="s">
        <v>33409</v>
      </c>
      <c r="N15094" s="6" t="s">
        <v>90</v>
      </c>
      <c r="O15094" s="6" t="s">
        <v>80579</v>
      </c>
    </row>
    <row r="15095" spans="9:15" x14ac:dyDescent="0.25">
      <c r="I15095">
        <v>15094</v>
      </c>
      <c r="J15095" s="6" t="s">
        <v>33410</v>
      </c>
      <c r="K15095" s="6" t="s">
        <v>51693</v>
      </c>
      <c r="L15095" s="6" t="s">
        <v>51004</v>
      </c>
      <c r="M15095" s="6" t="s">
        <v>33411</v>
      </c>
      <c r="N15095" s="6" t="s">
        <v>62827</v>
      </c>
      <c r="O15095" s="6" t="s">
        <v>80580</v>
      </c>
    </row>
    <row r="15096" spans="9:15" x14ac:dyDescent="0.25">
      <c r="I15096">
        <v>15095</v>
      </c>
      <c r="J15096" s="6" t="s">
        <v>33412</v>
      </c>
      <c r="K15096" s="6" t="s">
        <v>49302</v>
      </c>
      <c r="L15096" s="6" t="s">
        <v>49521</v>
      </c>
      <c r="M15096" s="6" t="s">
        <v>33413</v>
      </c>
      <c r="N15096" s="6" t="s">
        <v>90</v>
      </c>
      <c r="O15096" s="6" t="s">
        <v>80581</v>
      </c>
    </row>
    <row r="15097" spans="9:15" x14ac:dyDescent="0.25">
      <c r="I15097">
        <v>15096</v>
      </c>
      <c r="J15097" s="6" t="s">
        <v>33414</v>
      </c>
      <c r="K15097" s="6" t="s">
        <v>52269</v>
      </c>
      <c r="L15097" s="6" t="s">
        <v>51612</v>
      </c>
      <c r="M15097" s="6" t="s">
        <v>33415</v>
      </c>
      <c r="N15097" s="6" t="s">
        <v>62828</v>
      </c>
      <c r="O15097" s="6" t="s">
        <v>80582</v>
      </c>
    </row>
    <row r="15098" spans="9:15" x14ac:dyDescent="0.25">
      <c r="I15098">
        <v>15097</v>
      </c>
      <c r="J15098" s="6" t="s">
        <v>33416</v>
      </c>
      <c r="K15098" s="6" t="s">
        <v>51116</v>
      </c>
      <c r="L15098" s="6" t="s">
        <v>90</v>
      </c>
      <c r="M15098" s="6" t="s">
        <v>33417</v>
      </c>
      <c r="N15098" s="6" t="s">
        <v>56063</v>
      </c>
      <c r="O15098" s="6" t="s">
        <v>80583</v>
      </c>
    </row>
    <row r="15099" spans="9:15" x14ac:dyDescent="0.25">
      <c r="I15099">
        <v>15098</v>
      </c>
      <c r="J15099" s="6" t="s">
        <v>33418</v>
      </c>
      <c r="K15099" s="6" t="s">
        <v>50094</v>
      </c>
      <c r="L15099" s="6" t="s">
        <v>50090</v>
      </c>
      <c r="M15099" s="6" t="s">
        <v>33419</v>
      </c>
      <c r="N15099" s="6" t="s">
        <v>62829</v>
      </c>
      <c r="O15099" s="6" t="s">
        <v>80584</v>
      </c>
    </row>
    <row r="15100" spans="9:15" x14ac:dyDescent="0.25">
      <c r="I15100">
        <v>15099</v>
      </c>
      <c r="J15100" s="6" t="s">
        <v>33420</v>
      </c>
      <c r="K15100" s="6" t="s">
        <v>48995</v>
      </c>
      <c r="L15100" s="6" t="s">
        <v>48995</v>
      </c>
      <c r="M15100" s="6" t="s">
        <v>33421</v>
      </c>
      <c r="N15100" s="6" t="s">
        <v>62160</v>
      </c>
      <c r="O15100" s="6" t="s">
        <v>79774</v>
      </c>
    </row>
    <row r="15101" spans="9:15" x14ac:dyDescent="0.25">
      <c r="I15101">
        <v>15100</v>
      </c>
      <c r="J15101" s="6" t="s">
        <v>33422</v>
      </c>
      <c r="K15101" s="6" t="s">
        <v>52450</v>
      </c>
      <c r="L15101" s="6" t="s">
        <v>90</v>
      </c>
      <c r="M15101" s="6" t="s">
        <v>33423</v>
      </c>
      <c r="N15101" s="6" t="s">
        <v>62830</v>
      </c>
      <c r="O15101" s="6" t="s">
        <v>80585</v>
      </c>
    </row>
    <row r="15102" spans="9:15" x14ac:dyDescent="0.25">
      <c r="I15102">
        <v>15101</v>
      </c>
      <c r="J15102" s="6" t="s">
        <v>33424</v>
      </c>
      <c r="K15102" s="6" t="s">
        <v>51328</v>
      </c>
      <c r="L15102" s="6" t="s">
        <v>90</v>
      </c>
      <c r="M15102" s="6" t="s">
        <v>33425</v>
      </c>
      <c r="N15102" s="6" t="s">
        <v>62831</v>
      </c>
      <c r="O15102" s="6" t="s">
        <v>80586</v>
      </c>
    </row>
    <row r="15103" spans="9:15" x14ac:dyDescent="0.25">
      <c r="I15103">
        <v>15102</v>
      </c>
      <c r="J15103" s="6" t="s">
        <v>33426</v>
      </c>
      <c r="K15103" s="6" t="s">
        <v>52448</v>
      </c>
      <c r="L15103" s="6" t="s">
        <v>52485</v>
      </c>
      <c r="M15103" s="6" t="s">
        <v>33427</v>
      </c>
      <c r="N15103" s="6" t="s">
        <v>62832</v>
      </c>
      <c r="O15103" s="6" t="s">
        <v>80587</v>
      </c>
    </row>
    <row r="15104" spans="9:15" x14ac:dyDescent="0.25">
      <c r="I15104">
        <v>15103</v>
      </c>
      <c r="J15104" s="6" t="s">
        <v>33428</v>
      </c>
      <c r="K15104" s="6" t="s">
        <v>49965</v>
      </c>
      <c r="L15104" s="6" t="s">
        <v>49872</v>
      </c>
      <c r="M15104" s="6" t="s">
        <v>33429</v>
      </c>
      <c r="N15104" s="6" t="s">
        <v>56788</v>
      </c>
      <c r="O15104" s="6" t="s">
        <v>80588</v>
      </c>
    </row>
    <row r="15105" spans="9:15" x14ac:dyDescent="0.25">
      <c r="I15105">
        <v>15104</v>
      </c>
      <c r="J15105" s="6" t="s">
        <v>33430</v>
      </c>
      <c r="K15105" s="6" t="s">
        <v>51616</v>
      </c>
      <c r="L15105" s="6" t="s">
        <v>90</v>
      </c>
      <c r="M15105" s="6" t="s">
        <v>33431</v>
      </c>
      <c r="N15105" s="6" t="s">
        <v>62833</v>
      </c>
      <c r="O15105" s="6" t="s">
        <v>80589</v>
      </c>
    </row>
    <row r="15106" spans="9:15" x14ac:dyDescent="0.25">
      <c r="I15106">
        <v>15105</v>
      </c>
      <c r="J15106" s="6" t="s">
        <v>33432</v>
      </c>
      <c r="K15106" s="6" t="s">
        <v>51517</v>
      </c>
      <c r="L15106" s="6" t="s">
        <v>90</v>
      </c>
      <c r="M15106" s="6" t="s">
        <v>33433</v>
      </c>
      <c r="N15106" s="6" t="s">
        <v>62834</v>
      </c>
      <c r="O15106" s="6" t="s">
        <v>80590</v>
      </c>
    </row>
    <row r="15107" spans="9:15" x14ac:dyDescent="0.25">
      <c r="I15107">
        <v>15106</v>
      </c>
      <c r="J15107" s="6" t="s">
        <v>33434</v>
      </c>
      <c r="K15107" s="6" t="s">
        <v>50750</v>
      </c>
      <c r="L15107" s="6" t="s">
        <v>50349</v>
      </c>
      <c r="M15107" s="6" t="s">
        <v>33435</v>
      </c>
      <c r="N15107" s="6" t="s">
        <v>90</v>
      </c>
      <c r="O15107" s="6" t="s">
        <v>80591</v>
      </c>
    </row>
    <row r="15108" spans="9:15" x14ac:dyDescent="0.25">
      <c r="I15108">
        <v>15107</v>
      </c>
      <c r="J15108" s="6" t="s">
        <v>33436</v>
      </c>
      <c r="K15108" s="6" t="s">
        <v>49761</v>
      </c>
      <c r="L15108" s="6" t="s">
        <v>90</v>
      </c>
      <c r="M15108" s="6" t="s">
        <v>33437</v>
      </c>
      <c r="N15108" s="6" t="s">
        <v>62835</v>
      </c>
      <c r="O15108" s="6" t="s">
        <v>80592</v>
      </c>
    </row>
    <row r="15109" spans="9:15" x14ac:dyDescent="0.25">
      <c r="I15109">
        <v>15108</v>
      </c>
      <c r="J15109" s="6" t="s">
        <v>33438</v>
      </c>
      <c r="K15109" s="6" t="s">
        <v>52002</v>
      </c>
      <c r="L15109" s="6" t="s">
        <v>90</v>
      </c>
      <c r="M15109" s="6" t="s">
        <v>33439</v>
      </c>
      <c r="N15109" s="6" t="s">
        <v>62836</v>
      </c>
      <c r="O15109" s="6" t="s">
        <v>80593</v>
      </c>
    </row>
    <row r="15110" spans="9:15" x14ac:dyDescent="0.25">
      <c r="I15110">
        <v>15109</v>
      </c>
      <c r="J15110" s="6" t="s">
        <v>33440</v>
      </c>
      <c r="K15110" s="6" t="s">
        <v>52145</v>
      </c>
      <c r="L15110" s="6" t="s">
        <v>90</v>
      </c>
      <c r="M15110" s="6" t="s">
        <v>33441</v>
      </c>
      <c r="N15110" s="6" t="s">
        <v>56746</v>
      </c>
      <c r="O15110" s="6" t="s">
        <v>72166</v>
      </c>
    </row>
    <row r="15111" spans="9:15" x14ac:dyDescent="0.25">
      <c r="I15111">
        <v>15110</v>
      </c>
      <c r="J15111" s="6" t="s">
        <v>33442</v>
      </c>
      <c r="K15111" s="6" t="s">
        <v>50248</v>
      </c>
      <c r="L15111" s="6" t="s">
        <v>90</v>
      </c>
      <c r="M15111" s="6" t="s">
        <v>33443</v>
      </c>
      <c r="N15111" s="6" t="s">
        <v>62837</v>
      </c>
      <c r="O15111" s="6" t="s">
        <v>70091</v>
      </c>
    </row>
    <row r="15112" spans="9:15" x14ac:dyDescent="0.25">
      <c r="I15112">
        <v>15111</v>
      </c>
      <c r="J15112" s="6" t="s">
        <v>33444</v>
      </c>
      <c r="K15112" s="6" t="s">
        <v>48978</v>
      </c>
      <c r="L15112" s="6" t="s">
        <v>90</v>
      </c>
      <c r="M15112" s="6" t="s">
        <v>33445</v>
      </c>
      <c r="N15112" s="6" t="s">
        <v>62838</v>
      </c>
      <c r="O15112" s="6" t="s">
        <v>80594</v>
      </c>
    </row>
    <row r="15113" spans="9:15" x14ac:dyDescent="0.25">
      <c r="I15113">
        <v>15112</v>
      </c>
      <c r="J15113" s="6" t="s">
        <v>33446</v>
      </c>
      <c r="K15113" s="6" t="s">
        <v>51521</v>
      </c>
      <c r="L15113" s="6" t="s">
        <v>90</v>
      </c>
      <c r="M15113" s="6" t="s">
        <v>33447</v>
      </c>
      <c r="N15113" s="6" t="s">
        <v>62839</v>
      </c>
      <c r="O15113" s="6" t="s">
        <v>80595</v>
      </c>
    </row>
    <row r="15114" spans="9:15" x14ac:dyDescent="0.25">
      <c r="I15114">
        <v>15113</v>
      </c>
      <c r="J15114" s="6" t="s">
        <v>33448</v>
      </c>
      <c r="K15114" s="6" t="s">
        <v>50307</v>
      </c>
      <c r="L15114" s="6" t="s">
        <v>52504</v>
      </c>
      <c r="M15114" s="6" t="s">
        <v>33449</v>
      </c>
      <c r="N15114" s="6" t="s">
        <v>62840</v>
      </c>
      <c r="O15114" s="6" t="s">
        <v>80596</v>
      </c>
    </row>
    <row r="15115" spans="9:15" x14ac:dyDescent="0.25">
      <c r="I15115">
        <v>15114</v>
      </c>
      <c r="J15115" s="6" t="s">
        <v>33450</v>
      </c>
      <c r="K15115" s="6" t="s">
        <v>49292</v>
      </c>
      <c r="L15115" s="6" t="s">
        <v>90</v>
      </c>
      <c r="M15115" s="6" t="s">
        <v>33451</v>
      </c>
      <c r="N15115" s="6" t="s">
        <v>53496</v>
      </c>
      <c r="O15115" s="6" t="s">
        <v>71265</v>
      </c>
    </row>
    <row r="15116" spans="9:15" x14ac:dyDescent="0.25">
      <c r="I15116">
        <v>15115</v>
      </c>
      <c r="J15116" s="6" t="s">
        <v>33452</v>
      </c>
      <c r="K15116" s="6" t="s">
        <v>50352</v>
      </c>
      <c r="L15116" s="6" t="s">
        <v>50656</v>
      </c>
      <c r="M15116" s="6" t="s">
        <v>33453</v>
      </c>
      <c r="N15116" s="6" t="s">
        <v>62841</v>
      </c>
      <c r="O15116" s="6" t="s">
        <v>80597</v>
      </c>
    </row>
    <row r="15117" spans="9:15" x14ac:dyDescent="0.25">
      <c r="I15117">
        <v>15116</v>
      </c>
      <c r="J15117" s="6" t="s">
        <v>33454</v>
      </c>
      <c r="K15117" s="6" t="s">
        <v>49397</v>
      </c>
      <c r="L15117" s="6" t="s">
        <v>90</v>
      </c>
      <c r="M15117" s="6" t="s">
        <v>33455</v>
      </c>
      <c r="N15117" s="6" t="s">
        <v>62842</v>
      </c>
      <c r="O15117" s="6" t="s">
        <v>80598</v>
      </c>
    </row>
    <row r="15118" spans="9:15" x14ac:dyDescent="0.25">
      <c r="I15118">
        <v>15117</v>
      </c>
      <c r="J15118" s="6" t="s">
        <v>33456</v>
      </c>
      <c r="K15118" s="6" t="s">
        <v>50780</v>
      </c>
      <c r="L15118" s="6" t="s">
        <v>51473</v>
      </c>
      <c r="M15118" s="6" t="s">
        <v>33457</v>
      </c>
      <c r="N15118" s="6" t="s">
        <v>90</v>
      </c>
      <c r="O15118" s="6" t="s">
        <v>80599</v>
      </c>
    </row>
    <row r="15119" spans="9:15" x14ac:dyDescent="0.25">
      <c r="I15119">
        <v>15118</v>
      </c>
      <c r="J15119" s="6" t="s">
        <v>33458</v>
      </c>
      <c r="K15119" s="6" t="s">
        <v>51308</v>
      </c>
      <c r="L15119" s="6" t="s">
        <v>90</v>
      </c>
      <c r="M15119" s="6" t="s">
        <v>33459</v>
      </c>
      <c r="N15119" s="6" t="s">
        <v>62843</v>
      </c>
      <c r="O15119" s="6" t="s">
        <v>80600</v>
      </c>
    </row>
    <row r="15120" spans="9:15" x14ac:dyDescent="0.25">
      <c r="I15120">
        <v>15119</v>
      </c>
      <c r="J15120" s="6" t="s">
        <v>33460</v>
      </c>
      <c r="K15120" s="6" t="s">
        <v>51618</v>
      </c>
      <c r="L15120" s="6" t="s">
        <v>90</v>
      </c>
      <c r="M15120" s="6" t="s">
        <v>33461</v>
      </c>
      <c r="N15120" s="6" t="s">
        <v>90</v>
      </c>
      <c r="O15120" s="6" t="s">
        <v>80601</v>
      </c>
    </row>
    <row r="15121" spans="9:15" x14ac:dyDescent="0.25">
      <c r="I15121">
        <v>15120</v>
      </c>
      <c r="J15121" s="6" t="s">
        <v>33462</v>
      </c>
      <c r="K15121" s="6" t="s">
        <v>50045</v>
      </c>
      <c r="L15121" s="6" t="s">
        <v>90</v>
      </c>
      <c r="M15121" s="6" t="s">
        <v>33463</v>
      </c>
      <c r="N15121" s="6" t="s">
        <v>55154</v>
      </c>
      <c r="O15121" s="6" t="s">
        <v>80602</v>
      </c>
    </row>
    <row r="15122" spans="9:15" x14ac:dyDescent="0.25">
      <c r="I15122">
        <v>15121</v>
      </c>
      <c r="J15122" s="6" t="s">
        <v>33464</v>
      </c>
      <c r="K15122" s="6" t="s">
        <v>49030</v>
      </c>
      <c r="L15122" s="6" t="s">
        <v>49013</v>
      </c>
      <c r="M15122" s="6" t="s">
        <v>33465</v>
      </c>
      <c r="N15122" s="6" t="s">
        <v>62844</v>
      </c>
      <c r="O15122" s="6" t="s">
        <v>80603</v>
      </c>
    </row>
    <row r="15123" spans="9:15" x14ac:dyDescent="0.25">
      <c r="I15123">
        <v>15122</v>
      </c>
      <c r="J15123" s="6" t="s">
        <v>33466</v>
      </c>
      <c r="K15123" s="6" t="s">
        <v>51732</v>
      </c>
      <c r="L15123" s="6" t="s">
        <v>90</v>
      </c>
      <c r="M15123" s="6" t="s">
        <v>33467</v>
      </c>
      <c r="N15123" s="6" t="s">
        <v>62845</v>
      </c>
      <c r="O15123" s="6" t="s">
        <v>80604</v>
      </c>
    </row>
    <row r="15124" spans="9:15" x14ac:dyDescent="0.25">
      <c r="I15124">
        <v>15123</v>
      </c>
      <c r="J15124" s="6" t="s">
        <v>33468</v>
      </c>
      <c r="K15124" s="6" t="s">
        <v>51393</v>
      </c>
      <c r="L15124" s="6" t="s">
        <v>51373</v>
      </c>
      <c r="M15124" s="6" t="s">
        <v>33469</v>
      </c>
      <c r="N15124" s="6" t="s">
        <v>62846</v>
      </c>
      <c r="O15124" s="6" t="s">
        <v>80605</v>
      </c>
    </row>
    <row r="15125" spans="9:15" x14ac:dyDescent="0.25">
      <c r="I15125">
        <v>15124</v>
      </c>
      <c r="J15125" s="6" t="s">
        <v>33470</v>
      </c>
      <c r="K15125" s="6" t="s">
        <v>48616</v>
      </c>
      <c r="L15125" s="6" t="s">
        <v>48630</v>
      </c>
      <c r="M15125" s="6" t="s">
        <v>33471</v>
      </c>
      <c r="N15125" s="6" t="s">
        <v>62847</v>
      </c>
      <c r="O15125" s="6" t="s">
        <v>80606</v>
      </c>
    </row>
    <row r="15126" spans="9:15" x14ac:dyDescent="0.25">
      <c r="I15126">
        <v>15125</v>
      </c>
      <c r="J15126" s="6" t="s">
        <v>33472</v>
      </c>
      <c r="K15126" s="6" t="s">
        <v>52172</v>
      </c>
      <c r="L15126" s="6" t="s">
        <v>50560</v>
      </c>
      <c r="M15126" s="6" t="s">
        <v>33473</v>
      </c>
      <c r="N15126" s="6" t="s">
        <v>62848</v>
      </c>
      <c r="O15126" s="6" t="s">
        <v>80607</v>
      </c>
    </row>
    <row r="15127" spans="9:15" x14ac:dyDescent="0.25">
      <c r="I15127">
        <v>15126</v>
      </c>
      <c r="J15127" s="6" t="s">
        <v>33474</v>
      </c>
      <c r="K15127" s="6" t="s">
        <v>52564</v>
      </c>
      <c r="L15127" s="6" t="s">
        <v>90</v>
      </c>
      <c r="M15127" s="6" t="s">
        <v>33475</v>
      </c>
      <c r="N15127" s="6" t="s">
        <v>62849</v>
      </c>
      <c r="O15127" s="6" t="s">
        <v>80608</v>
      </c>
    </row>
    <row r="15128" spans="9:15" x14ac:dyDescent="0.25">
      <c r="I15128">
        <v>15127</v>
      </c>
      <c r="J15128" s="6" t="s">
        <v>33476</v>
      </c>
      <c r="K15128" s="6" t="s">
        <v>50474</v>
      </c>
      <c r="L15128" s="6" t="s">
        <v>90</v>
      </c>
      <c r="M15128" s="6" t="s">
        <v>33477</v>
      </c>
      <c r="N15128" s="6" t="s">
        <v>62850</v>
      </c>
      <c r="O15128" s="6" t="s">
        <v>80609</v>
      </c>
    </row>
    <row r="15129" spans="9:15" x14ac:dyDescent="0.25">
      <c r="I15129">
        <v>15128</v>
      </c>
      <c r="J15129" s="6" t="s">
        <v>33478</v>
      </c>
      <c r="K15129" s="6" t="s">
        <v>50104</v>
      </c>
      <c r="L15129" s="6" t="s">
        <v>90</v>
      </c>
      <c r="M15129" s="6" t="s">
        <v>33479</v>
      </c>
      <c r="N15129" s="6" t="s">
        <v>62851</v>
      </c>
      <c r="O15129" s="6" t="s">
        <v>80610</v>
      </c>
    </row>
    <row r="15130" spans="9:15" x14ac:dyDescent="0.25">
      <c r="I15130">
        <v>15129</v>
      </c>
      <c r="J15130" s="6" t="s">
        <v>33480</v>
      </c>
      <c r="K15130" s="6" t="s">
        <v>49827</v>
      </c>
      <c r="L15130" s="6" t="s">
        <v>90</v>
      </c>
      <c r="M15130" s="6" t="s">
        <v>33481</v>
      </c>
      <c r="N15130" s="6" t="s">
        <v>62852</v>
      </c>
      <c r="O15130" s="6" t="s">
        <v>80611</v>
      </c>
    </row>
    <row r="15131" spans="9:15" x14ac:dyDescent="0.25">
      <c r="I15131">
        <v>15130</v>
      </c>
      <c r="J15131" s="6" t="s">
        <v>33482</v>
      </c>
      <c r="K15131" s="6" t="s">
        <v>50141</v>
      </c>
      <c r="L15131" s="6" t="s">
        <v>50568</v>
      </c>
      <c r="M15131" s="6" t="s">
        <v>33483</v>
      </c>
      <c r="N15131" s="6" t="s">
        <v>62853</v>
      </c>
      <c r="O15131" s="6" t="s">
        <v>80612</v>
      </c>
    </row>
    <row r="15132" spans="9:15" x14ac:dyDescent="0.25">
      <c r="I15132">
        <v>15131</v>
      </c>
      <c r="J15132" s="6" t="s">
        <v>33484</v>
      </c>
      <c r="K15132" s="6" t="s">
        <v>50002</v>
      </c>
      <c r="L15132" s="6" t="s">
        <v>52525</v>
      </c>
      <c r="M15132" s="6" t="s">
        <v>33485</v>
      </c>
      <c r="N15132" s="6" t="s">
        <v>62854</v>
      </c>
      <c r="O15132" s="6" t="s">
        <v>80613</v>
      </c>
    </row>
    <row r="15133" spans="9:15" x14ac:dyDescent="0.25">
      <c r="I15133">
        <v>15132</v>
      </c>
      <c r="J15133" s="6" t="s">
        <v>33486</v>
      </c>
      <c r="K15133" s="6" t="s">
        <v>49946</v>
      </c>
      <c r="L15133" s="6" t="s">
        <v>51579</v>
      </c>
      <c r="M15133" s="6" t="s">
        <v>33487</v>
      </c>
      <c r="N15133" s="6" t="s">
        <v>62855</v>
      </c>
      <c r="O15133" s="6" t="s">
        <v>80614</v>
      </c>
    </row>
    <row r="15134" spans="9:15" x14ac:dyDescent="0.25">
      <c r="I15134">
        <v>15133</v>
      </c>
      <c r="J15134" s="6" t="s">
        <v>33488</v>
      </c>
      <c r="K15134" s="6" t="s">
        <v>52224</v>
      </c>
      <c r="L15134" s="6" t="s">
        <v>90</v>
      </c>
      <c r="M15134" s="6" t="s">
        <v>33489</v>
      </c>
      <c r="N15134" s="6" t="s">
        <v>62856</v>
      </c>
      <c r="O15134" s="6" t="s">
        <v>80615</v>
      </c>
    </row>
    <row r="15135" spans="9:15" x14ac:dyDescent="0.25">
      <c r="I15135">
        <v>15134</v>
      </c>
      <c r="J15135" s="6" t="s">
        <v>33490</v>
      </c>
      <c r="K15135" s="6" t="s">
        <v>50822</v>
      </c>
      <c r="L15135" s="6" t="s">
        <v>51016</v>
      </c>
      <c r="M15135" s="6" t="s">
        <v>33491</v>
      </c>
      <c r="N15135" s="6" t="s">
        <v>62857</v>
      </c>
      <c r="O15135" s="6" t="s">
        <v>80616</v>
      </c>
    </row>
    <row r="15136" spans="9:15" x14ac:dyDescent="0.25">
      <c r="I15136">
        <v>15135</v>
      </c>
      <c r="J15136" s="6" t="s">
        <v>33492</v>
      </c>
      <c r="K15136" s="6" t="s">
        <v>52110</v>
      </c>
      <c r="L15136" s="6" t="s">
        <v>90</v>
      </c>
      <c r="M15136" s="6" t="s">
        <v>33493</v>
      </c>
      <c r="N15136" s="6" t="s">
        <v>62858</v>
      </c>
      <c r="O15136" s="6" t="s">
        <v>80617</v>
      </c>
    </row>
    <row r="15137" spans="9:15" x14ac:dyDescent="0.25">
      <c r="I15137">
        <v>15136</v>
      </c>
      <c r="J15137" s="6" t="s">
        <v>33494</v>
      </c>
      <c r="K15137" s="6" t="s">
        <v>49205</v>
      </c>
      <c r="L15137" s="6" t="s">
        <v>90</v>
      </c>
      <c r="M15137" s="6" t="s">
        <v>33495</v>
      </c>
      <c r="N15137" s="6" t="s">
        <v>62859</v>
      </c>
      <c r="O15137" s="6" t="s">
        <v>68704</v>
      </c>
    </row>
    <row r="15138" spans="9:15" x14ac:dyDescent="0.25">
      <c r="I15138">
        <v>15137</v>
      </c>
      <c r="J15138" s="6" t="s">
        <v>33496</v>
      </c>
      <c r="K15138" s="6" t="s">
        <v>52145</v>
      </c>
      <c r="L15138" s="6" t="s">
        <v>90</v>
      </c>
      <c r="M15138" s="6" t="s">
        <v>33497</v>
      </c>
      <c r="N15138" s="6" t="s">
        <v>90</v>
      </c>
      <c r="O15138" s="6" t="s">
        <v>80618</v>
      </c>
    </row>
    <row r="15139" spans="9:15" x14ac:dyDescent="0.25">
      <c r="I15139">
        <v>15138</v>
      </c>
      <c r="J15139" s="6" t="s">
        <v>33498</v>
      </c>
      <c r="K15139" s="6" t="s">
        <v>51819</v>
      </c>
      <c r="L15139" s="6" t="s">
        <v>90</v>
      </c>
      <c r="M15139" s="6" t="s">
        <v>33499</v>
      </c>
      <c r="N15139" s="6" t="s">
        <v>62860</v>
      </c>
      <c r="O15139" s="6" t="s">
        <v>80619</v>
      </c>
    </row>
    <row r="15140" spans="9:15" x14ac:dyDescent="0.25">
      <c r="I15140">
        <v>15139</v>
      </c>
      <c r="J15140" s="6" t="s">
        <v>33500</v>
      </c>
      <c r="K15140" s="6" t="s">
        <v>50408</v>
      </c>
      <c r="L15140" s="6" t="s">
        <v>90</v>
      </c>
      <c r="M15140" s="6" t="s">
        <v>33501</v>
      </c>
      <c r="N15140" s="6" t="s">
        <v>62861</v>
      </c>
      <c r="O15140" s="6" t="s">
        <v>72525</v>
      </c>
    </row>
    <row r="15141" spans="9:15" x14ac:dyDescent="0.25">
      <c r="I15141">
        <v>15140</v>
      </c>
      <c r="J15141" s="6" t="s">
        <v>33502</v>
      </c>
      <c r="K15141" s="6" t="s">
        <v>51391</v>
      </c>
      <c r="L15141" s="6" t="s">
        <v>90</v>
      </c>
      <c r="M15141" s="6" t="s">
        <v>33503</v>
      </c>
      <c r="N15141" s="6" t="s">
        <v>62862</v>
      </c>
      <c r="O15141" s="6" t="s">
        <v>80620</v>
      </c>
    </row>
    <row r="15142" spans="9:15" x14ac:dyDescent="0.25">
      <c r="I15142">
        <v>15141</v>
      </c>
      <c r="J15142" s="6" t="s">
        <v>33504</v>
      </c>
      <c r="K15142" s="6" t="s">
        <v>51766</v>
      </c>
      <c r="L15142" s="6" t="s">
        <v>50346</v>
      </c>
      <c r="M15142" s="6" t="s">
        <v>33505</v>
      </c>
      <c r="N15142" s="6" t="s">
        <v>62863</v>
      </c>
      <c r="O15142" s="6" t="s">
        <v>80621</v>
      </c>
    </row>
    <row r="15143" spans="9:15" x14ac:dyDescent="0.25">
      <c r="I15143">
        <v>15142</v>
      </c>
      <c r="J15143" s="6" t="s">
        <v>33506</v>
      </c>
      <c r="K15143" s="6" t="s">
        <v>49779</v>
      </c>
      <c r="L15143" s="6" t="s">
        <v>90</v>
      </c>
      <c r="M15143" s="6" t="s">
        <v>33507</v>
      </c>
      <c r="N15143" s="6" t="s">
        <v>57108</v>
      </c>
      <c r="O15143" s="6" t="s">
        <v>80622</v>
      </c>
    </row>
    <row r="15144" spans="9:15" x14ac:dyDescent="0.25">
      <c r="I15144">
        <v>15143</v>
      </c>
      <c r="J15144" s="6" t="s">
        <v>33508</v>
      </c>
      <c r="K15144" s="6" t="s">
        <v>52547</v>
      </c>
      <c r="L15144" s="6" t="s">
        <v>90</v>
      </c>
      <c r="M15144" s="6" t="s">
        <v>33509</v>
      </c>
      <c r="N15144" s="6" t="s">
        <v>59975</v>
      </c>
      <c r="O15144" s="6" t="s">
        <v>80623</v>
      </c>
    </row>
    <row r="15145" spans="9:15" x14ac:dyDescent="0.25">
      <c r="I15145">
        <v>15144</v>
      </c>
      <c r="J15145" s="6" t="s">
        <v>33510</v>
      </c>
      <c r="K15145" s="6" t="s">
        <v>50797</v>
      </c>
      <c r="L15145" s="6" t="s">
        <v>50973</v>
      </c>
      <c r="M15145" s="6" t="s">
        <v>33511</v>
      </c>
      <c r="N15145" s="6" t="s">
        <v>62864</v>
      </c>
      <c r="O15145" s="6" t="s">
        <v>80624</v>
      </c>
    </row>
    <row r="15146" spans="9:15" x14ac:dyDescent="0.25">
      <c r="I15146">
        <v>15145</v>
      </c>
      <c r="J15146" s="6" t="s">
        <v>33512</v>
      </c>
      <c r="K15146" s="6" t="s">
        <v>50614</v>
      </c>
      <c r="L15146" s="6" t="s">
        <v>52154</v>
      </c>
      <c r="M15146" s="6" t="s">
        <v>33513</v>
      </c>
      <c r="N15146" s="6" t="s">
        <v>62865</v>
      </c>
      <c r="O15146" s="6" t="s">
        <v>80625</v>
      </c>
    </row>
    <row r="15147" spans="9:15" x14ac:dyDescent="0.25">
      <c r="I15147">
        <v>15146</v>
      </c>
      <c r="J15147" s="6" t="s">
        <v>33514</v>
      </c>
      <c r="K15147" s="6" t="s">
        <v>50313</v>
      </c>
      <c r="L15147" s="6" t="s">
        <v>90</v>
      </c>
      <c r="M15147" s="6" t="s">
        <v>33515</v>
      </c>
      <c r="N15147" s="6" t="s">
        <v>62866</v>
      </c>
      <c r="O15147" s="6" t="s">
        <v>80626</v>
      </c>
    </row>
    <row r="15148" spans="9:15" x14ac:dyDescent="0.25">
      <c r="I15148">
        <v>15147</v>
      </c>
      <c r="J15148" s="6" t="s">
        <v>33516</v>
      </c>
      <c r="K15148" s="6" t="s">
        <v>51644</v>
      </c>
      <c r="L15148" s="6" t="s">
        <v>50849</v>
      </c>
      <c r="M15148" s="6" t="s">
        <v>33517</v>
      </c>
      <c r="N15148" s="6" t="s">
        <v>62867</v>
      </c>
      <c r="O15148" s="6" t="s">
        <v>80627</v>
      </c>
    </row>
    <row r="15149" spans="9:15" x14ac:dyDescent="0.25">
      <c r="I15149">
        <v>15148</v>
      </c>
      <c r="J15149" s="6" t="s">
        <v>33518</v>
      </c>
      <c r="K15149" s="6" t="s">
        <v>51404</v>
      </c>
      <c r="L15149" s="6" t="s">
        <v>90</v>
      </c>
      <c r="M15149" s="6" t="s">
        <v>33519</v>
      </c>
      <c r="N15149" s="6" t="s">
        <v>60568</v>
      </c>
      <c r="O15149" s="6" t="s">
        <v>77755</v>
      </c>
    </row>
    <row r="15150" spans="9:15" x14ac:dyDescent="0.25">
      <c r="I15150">
        <v>15149</v>
      </c>
      <c r="J15150" s="6" t="s">
        <v>33520</v>
      </c>
      <c r="K15150" s="6" t="s">
        <v>49588</v>
      </c>
      <c r="L15150" s="6" t="s">
        <v>51452</v>
      </c>
      <c r="M15150" s="6" t="s">
        <v>33521</v>
      </c>
      <c r="N15150" s="6" t="s">
        <v>90</v>
      </c>
      <c r="O15150" s="6" t="s">
        <v>80628</v>
      </c>
    </row>
    <row r="15151" spans="9:15" x14ac:dyDescent="0.25">
      <c r="I15151">
        <v>15150</v>
      </c>
      <c r="J15151" s="6" t="s">
        <v>33522</v>
      </c>
      <c r="K15151" s="6" t="s">
        <v>51719</v>
      </c>
      <c r="L15151" s="6" t="s">
        <v>90</v>
      </c>
      <c r="M15151" s="6" t="s">
        <v>33523</v>
      </c>
      <c r="N15151" s="6" t="s">
        <v>62868</v>
      </c>
      <c r="O15151" s="6" t="s">
        <v>80629</v>
      </c>
    </row>
    <row r="15152" spans="9:15" x14ac:dyDescent="0.25">
      <c r="I15152">
        <v>15151</v>
      </c>
      <c r="J15152" s="6" t="s">
        <v>33524</v>
      </c>
      <c r="K15152" s="6" t="s">
        <v>51280</v>
      </c>
      <c r="L15152" s="6" t="s">
        <v>90</v>
      </c>
      <c r="M15152" s="6" t="s">
        <v>33525</v>
      </c>
      <c r="N15152" s="6" t="s">
        <v>62869</v>
      </c>
      <c r="O15152" s="6" t="s">
        <v>72250</v>
      </c>
    </row>
    <row r="15153" spans="9:15" x14ac:dyDescent="0.25">
      <c r="I15153">
        <v>15152</v>
      </c>
      <c r="J15153" s="6" t="s">
        <v>33526</v>
      </c>
      <c r="K15153" s="6" t="s">
        <v>52297</v>
      </c>
      <c r="L15153" s="6" t="s">
        <v>90</v>
      </c>
      <c r="M15153" s="6" t="s">
        <v>33527</v>
      </c>
      <c r="N15153" s="6" t="s">
        <v>62870</v>
      </c>
      <c r="O15153" s="6" t="s">
        <v>80630</v>
      </c>
    </row>
    <row r="15154" spans="9:15" x14ac:dyDescent="0.25">
      <c r="I15154">
        <v>15153</v>
      </c>
      <c r="J15154" s="6" t="s">
        <v>33528</v>
      </c>
      <c r="K15154" s="6" t="s">
        <v>51622</v>
      </c>
      <c r="L15154" s="6" t="s">
        <v>90</v>
      </c>
      <c r="M15154" s="6" t="s">
        <v>33529</v>
      </c>
      <c r="N15154" s="6" t="s">
        <v>90</v>
      </c>
      <c r="O15154" s="6" t="s">
        <v>80137</v>
      </c>
    </row>
    <row r="15155" spans="9:15" x14ac:dyDescent="0.25">
      <c r="I15155">
        <v>15154</v>
      </c>
      <c r="J15155" s="6" t="s">
        <v>33530</v>
      </c>
      <c r="K15155" s="6" t="s">
        <v>50838</v>
      </c>
      <c r="L15155" s="6" t="s">
        <v>90</v>
      </c>
      <c r="M15155" s="6" t="s">
        <v>33531</v>
      </c>
      <c r="N15155" s="6" t="s">
        <v>62871</v>
      </c>
      <c r="O15155" s="6" t="s">
        <v>80631</v>
      </c>
    </row>
    <row r="15156" spans="9:15" x14ac:dyDescent="0.25">
      <c r="I15156">
        <v>15155</v>
      </c>
      <c r="J15156" s="6" t="s">
        <v>33532</v>
      </c>
      <c r="K15156" s="6" t="s">
        <v>49517</v>
      </c>
      <c r="L15156" s="6" t="s">
        <v>49509</v>
      </c>
      <c r="M15156" s="6" t="s">
        <v>33533</v>
      </c>
      <c r="N15156" s="6" t="s">
        <v>90</v>
      </c>
      <c r="O15156" s="6" t="s">
        <v>80632</v>
      </c>
    </row>
    <row r="15157" spans="9:15" x14ac:dyDescent="0.25">
      <c r="I15157">
        <v>15156</v>
      </c>
      <c r="J15157" s="6" t="s">
        <v>33534</v>
      </c>
      <c r="K15157" s="6" t="s">
        <v>52505</v>
      </c>
      <c r="L15157" s="6" t="s">
        <v>52439</v>
      </c>
      <c r="M15157" s="6" t="s">
        <v>33535</v>
      </c>
      <c r="N15157" s="6" t="s">
        <v>62872</v>
      </c>
      <c r="O15157" s="6" t="s">
        <v>80633</v>
      </c>
    </row>
    <row r="15158" spans="9:15" x14ac:dyDescent="0.25">
      <c r="I15158">
        <v>15157</v>
      </c>
      <c r="J15158" s="6" t="s">
        <v>33536</v>
      </c>
      <c r="K15158" s="6" t="s">
        <v>51255</v>
      </c>
      <c r="L15158" s="6" t="s">
        <v>90</v>
      </c>
      <c r="M15158" s="6" t="s">
        <v>33537</v>
      </c>
      <c r="N15158" s="6" t="s">
        <v>62873</v>
      </c>
      <c r="O15158" s="6" t="s">
        <v>80634</v>
      </c>
    </row>
    <row r="15159" spans="9:15" x14ac:dyDescent="0.25">
      <c r="I15159">
        <v>15158</v>
      </c>
      <c r="J15159" s="6" t="s">
        <v>33538</v>
      </c>
      <c r="K15159" s="6" t="s">
        <v>51220</v>
      </c>
      <c r="L15159" s="6" t="s">
        <v>52443</v>
      </c>
      <c r="M15159" s="6" t="s">
        <v>33539</v>
      </c>
      <c r="N15159" s="6" t="s">
        <v>59876</v>
      </c>
      <c r="O15159" s="6" t="s">
        <v>80635</v>
      </c>
    </row>
    <row r="15160" spans="9:15" x14ac:dyDescent="0.25">
      <c r="I15160">
        <v>15159</v>
      </c>
      <c r="J15160" s="6" t="s">
        <v>33540</v>
      </c>
      <c r="K15160" s="6" t="s">
        <v>51231</v>
      </c>
      <c r="L15160" s="6" t="s">
        <v>51229</v>
      </c>
      <c r="M15160" s="6" t="s">
        <v>33541</v>
      </c>
      <c r="N15160" s="6" t="s">
        <v>62874</v>
      </c>
      <c r="O15160" s="6" t="s">
        <v>80636</v>
      </c>
    </row>
    <row r="15161" spans="9:15" x14ac:dyDescent="0.25">
      <c r="I15161">
        <v>15160</v>
      </c>
      <c r="J15161" s="6" t="s">
        <v>33542</v>
      </c>
      <c r="K15161" s="6" t="s">
        <v>50780</v>
      </c>
      <c r="L15161" s="6" t="s">
        <v>51357</v>
      </c>
      <c r="M15161" s="6" t="s">
        <v>33543</v>
      </c>
      <c r="N15161" s="6" t="s">
        <v>90</v>
      </c>
      <c r="O15161" s="6" t="s">
        <v>80637</v>
      </c>
    </row>
    <row r="15162" spans="9:15" x14ac:dyDescent="0.25">
      <c r="I15162">
        <v>15161</v>
      </c>
      <c r="J15162" s="6" t="s">
        <v>33544</v>
      </c>
      <c r="K15162" s="6" t="s">
        <v>51644</v>
      </c>
      <c r="L15162" s="6" t="s">
        <v>90</v>
      </c>
      <c r="M15162" s="6" t="s">
        <v>33545</v>
      </c>
      <c r="N15162" s="6" t="s">
        <v>90</v>
      </c>
      <c r="O15162" s="6" t="s">
        <v>80638</v>
      </c>
    </row>
    <row r="15163" spans="9:15" x14ac:dyDescent="0.25">
      <c r="I15163">
        <v>15162</v>
      </c>
      <c r="J15163" s="6" t="s">
        <v>33546</v>
      </c>
      <c r="K15163" s="6" t="s">
        <v>52172</v>
      </c>
      <c r="L15163" s="6" t="s">
        <v>90</v>
      </c>
      <c r="M15163" s="6" t="s">
        <v>33547</v>
      </c>
      <c r="N15163" s="6" t="s">
        <v>53419</v>
      </c>
      <c r="O15163" s="6" t="s">
        <v>80639</v>
      </c>
    </row>
    <row r="15164" spans="9:15" x14ac:dyDescent="0.25">
      <c r="I15164">
        <v>15163</v>
      </c>
      <c r="J15164" s="6" t="s">
        <v>33548</v>
      </c>
      <c r="K15164" s="6" t="s">
        <v>51865</v>
      </c>
      <c r="L15164" s="6" t="s">
        <v>90</v>
      </c>
      <c r="M15164" s="6" t="s">
        <v>33549</v>
      </c>
      <c r="N15164" s="6" t="s">
        <v>62875</v>
      </c>
      <c r="O15164" s="6" t="s">
        <v>80640</v>
      </c>
    </row>
    <row r="15165" spans="9:15" x14ac:dyDescent="0.25">
      <c r="I15165">
        <v>15164</v>
      </c>
      <c r="J15165" s="6" t="s">
        <v>33550</v>
      </c>
      <c r="K15165" s="6" t="s">
        <v>52156</v>
      </c>
      <c r="L15165" s="6" t="s">
        <v>52145</v>
      </c>
      <c r="M15165" s="6" t="s">
        <v>33551</v>
      </c>
      <c r="N15165" s="6" t="s">
        <v>62876</v>
      </c>
      <c r="O15165" s="6" t="s">
        <v>80641</v>
      </c>
    </row>
    <row r="15166" spans="9:15" x14ac:dyDescent="0.25">
      <c r="I15166">
        <v>15165</v>
      </c>
      <c r="J15166" s="6" t="s">
        <v>33552</v>
      </c>
      <c r="K15166" s="6" t="s">
        <v>52476</v>
      </c>
      <c r="L15166" s="6" t="s">
        <v>52484</v>
      </c>
      <c r="M15166" s="6" t="s">
        <v>33553</v>
      </c>
      <c r="N15166" s="6" t="s">
        <v>62877</v>
      </c>
      <c r="O15166" s="6" t="s">
        <v>80642</v>
      </c>
    </row>
    <row r="15167" spans="9:15" x14ac:dyDescent="0.25">
      <c r="I15167">
        <v>15166</v>
      </c>
      <c r="J15167" s="6" t="s">
        <v>33554</v>
      </c>
      <c r="K15167" s="6" t="s">
        <v>51819</v>
      </c>
      <c r="L15167" s="6" t="s">
        <v>90</v>
      </c>
      <c r="M15167" s="6" t="s">
        <v>33555</v>
      </c>
      <c r="N15167" s="6" t="s">
        <v>62878</v>
      </c>
      <c r="O15167" s="6" t="s">
        <v>80643</v>
      </c>
    </row>
    <row r="15168" spans="9:15" x14ac:dyDescent="0.25">
      <c r="I15168">
        <v>15167</v>
      </c>
      <c r="J15168" s="6" t="s">
        <v>33556</v>
      </c>
      <c r="K15168" s="6" t="s">
        <v>48766</v>
      </c>
      <c r="L15168" s="6" t="s">
        <v>90</v>
      </c>
      <c r="M15168" s="6" t="s">
        <v>33557</v>
      </c>
      <c r="N15168" s="6" t="s">
        <v>90</v>
      </c>
      <c r="O15168" s="6" t="s">
        <v>80644</v>
      </c>
    </row>
    <row r="15169" spans="9:15" x14ac:dyDescent="0.25">
      <c r="I15169">
        <v>15168</v>
      </c>
      <c r="J15169" s="6" t="s">
        <v>33558</v>
      </c>
      <c r="K15169" s="6" t="s">
        <v>49387</v>
      </c>
      <c r="L15169" s="6" t="s">
        <v>49629</v>
      </c>
      <c r="M15169" s="6" t="s">
        <v>33559</v>
      </c>
      <c r="N15169" s="6" t="s">
        <v>55927</v>
      </c>
      <c r="O15169" s="6" t="s">
        <v>71015</v>
      </c>
    </row>
    <row r="15170" spans="9:15" x14ac:dyDescent="0.25">
      <c r="I15170">
        <v>15169</v>
      </c>
      <c r="J15170" s="6" t="s">
        <v>33560</v>
      </c>
      <c r="K15170" s="6" t="s">
        <v>49033</v>
      </c>
      <c r="L15170" s="6" t="s">
        <v>49096</v>
      </c>
      <c r="M15170" s="6" t="s">
        <v>33561</v>
      </c>
      <c r="N15170" s="6" t="s">
        <v>62879</v>
      </c>
      <c r="O15170" s="6" t="s">
        <v>80645</v>
      </c>
    </row>
    <row r="15171" spans="9:15" x14ac:dyDescent="0.25">
      <c r="I15171">
        <v>15170</v>
      </c>
      <c r="J15171" s="6" t="s">
        <v>33562</v>
      </c>
      <c r="K15171" s="6" t="s">
        <v>51465</v>
      </c>
      <c r="L15171" s="6" t="s">
        <v>51463</v>
      </c>
      <c r="M15171" s="6" t="s">
        <v>33563</v>
      </c>
      <c r="N15171" s="6" t="s">
        <v>62880</v>
      </c>
      <c r="O15171" s="6" t="s">
        <v>80646</v>
      </c>
    </row>
    <row r="15172" spans="9:15" x14ac:dyDescent="0.25">
      <c r="I15172">
        <v>15171</v>
      </c>
      <c r="J15172" s="6" t="s">
        <v>33564</v>
      </c>
      <c r="K15172" s="6" t="s">
        <v>50415</v>
      </c>
      <c r="L15172" s="6" t="s">
        <v>50380</v>
      </c>
      <c r="M15172" s="6" t="s">
        <v>33565</v>
      </c>
      <c r="N15172" s="6" t="s">
        <v>62881</v>
      </c>
      <c r="O15172" s="6" t="s">
        <v>80647</v>
      </c>
    </row>
    <row r="15173" spans="9:15" x14ac:dyDescent="0.25">
      <c r="I15173">
        <v>15172</v>
      </c>
      <c r="J15173" s="6" t="s">
        <v>33566</v>
      </c>
      <c r="K15173" s="6" t="s">
        <v>51342</v>
      </c>
      <c r="L15173" s="6" t="s">
        <v>50684</v>
      </c>
      <c r="M15173" s="6" t="s">
        <v>33567</v>
      </c>
      <c r="N15173" s="6" t="s">
        <v>62882</v>
      </c>
      <c r="O15173" s="6" t="s">
        <v>80648</v>
      </c>
    </row>
    <row r="15174" spans="9:15" x14ac:dyDescent="0.25">
      <c r="I15174">
        <v>15173</v>
      </c>
      <c r="J15174" s="6" t="s">
        <v>33568</v>
      </c>
      <c r="K15174" s="6" t="s">
        <v>50890</v>
      </c>
      <c r="L15174" s="6" t="s">
        <v>90</v>
      </c>
      <c r="M15174" s="6" t="s">
        <v>33569</v>
      </c>
      <c r="N15174" s="6" t="s">
        <v>61496</v>
      </c>
      <c r="O15174" s="6" t="s">
        <v>80649</v>
      </c>
    </row>
    <row r="15175" spans="9:15" x14ac:dyDescent="0.25">
      <c r="I15175">
        <v>15174</v>
      </c>
      <c r="J15175" s="6" t="s">
        <v>33570</v>
      </c>
      <c r="K15175" s="6" t="s">
        <v>52110</v>
      </c>
      <c r="L15175" s="6" t="s">
        <v>90</v>
      </c>
      <c r="M15175" s="6" t="s">
        <v>33571</v>
      </c>
      <c r="N15175" s="6" t="s">
        <v>62883</v>
      </c>
      <c r="O15175" s="6" t="s">
        <v>80650</v>
      </c>
    </row>
    <row r="15176" spans="9:15" x14ac:dyDescent="0.25">
      <c r="I15176">
        <v>15175</v>
      </c>
      <c r="J15176" s="6" t="s">
        <v>33572</v>
      </c>
      <c r="K15176" s="6" t="s">
        <v>48829</v>
      </c>
      <c r="L15176" s="6" t="s">
        <v>48654</v>
      </c>
      <c r="M15176" s="6" t="s">
        <v>33573</v>
      </c>
      <c r="N15176" s="6" t="s">
        <v>62884</v>
      </c>
      <c r="O15176" s="6" t="s">
        <v>80651</v>
      </c>
    </row>
    <row r="15177" spans="9:15" x14ac:dyDescent="0.25">
      <c r="I15177">
        <v>15176</v>
      </c>
      <c r="J15177" s="6" t="s">
        <v>33574</v>
      </c>
      <c r="K15177" s="6" t="s">
        <v>50529</v>
      </c>
      <c r="L15177" s="6" t="s">
        <v>50494</v>
      </c>
      <c r="M15177" s="6" t="s">
        <v>33575</v>
      </c>
      <c r="N15177" s="6" t="s">
        <v>62885</v>
      </c>
      <c r="O15177" s="6" t="s">
        <v>80652</v>
      </c>
    </row>
    <row r="15178" spans="9:15" x14ac:dyDescent="0.25">
      <c r="I15178">
        <v>15177</v>
      </c>
      <c r="J15178" s="6" t="s">
        <v>33576</v>
      </c>
      <c r="K15178" s="6" t="s">
        <v>50845</v>
      </c>
      <c r="L15178" s="6" t="s">
        <v>90</v>
      </c>
      <c r="M15178" s="6" t="s">
        <v>33577</v>
      </c>
      <c r="N15178" s="6" t="s">
        <v>62886</v>
      </c>
      <c r="O15178" s="6" t="s">
        <v>80653</v>
      </c>
    </row>
    <row r="15179" spans="9:15" x14ac:dyDescent="0.25">
      <c r="I15179">
        <v>15178</v>
      </c>
      <c r="J15179" s="6" t="s">
        <v>33578</v>
      </c>
      <c r="K15179" s="6" t="s">
        <v>52041</v>
      </c>
      <c r="L15179" s="6" t="s">
        <v>90</v>
      </c>
      <c r="M15179" s="6" t="s">
        <v>33579</v>
      </c>
      <c r="N15179" s="6" t="s">
        <v>62887</v>
      </c>
      <c r="O15179" s="6" t="s">
        <v>80654</v>
      </c>
    </row>
    <row r="15180" spans="9:15" x14ac:dyDescent="0.25">
      <c r="I15180">
        <v>15179</v>
      </c>
      <c r="J15180" s="6" t="s">
        <v>33580</v>
      </c>
      <c r="K15180" s="6" t="s">
        <v>49944</v>
      </c>
      <c r="L15180" s="6" t="s">
        <v>49851</v>
      </c>
      <c r="M15180" s="6" t="s">
        <v>33581</v>
      </c>
      <c r="N15180" s="6" t="s">
        <v>62888</v>
      </c>
      <c r="O15180" s="6" t="s">
        <v>80655</v>
      </c>
    </row>
    <row r="15181" spans="9:15" x14ac:dyDescent="0.25">
      <c r="I15181">
        <v>15180</v>
      </c>
      <c r="J15181" s="6" t="s">
        <v>33582</v>
      </c>
      <c r="K15181" s="6" t="s">
        <v>49944</v>
      </c>
      <c r="L15181" s="6" t="s">
        <v>49851</v>
      </c>
      <c r="M15181" s="6" t="s">
        <v>33583</v>
      </c>
      <c r="N15181" s="6" t="s">
        <v>62888</v>
      </c>
      <c r="O15181" s="6" t="s">
        <v>80655</v>
      </c>
    </row>
    <row r="15182" spans="9:15" x14ac:dyDescent="0.25">
      <c r="I15182">
        <v>15181</v>
      </c>
      <c r="J15182" s="6" t="s">
        <v>33584</v>
      </c>
      <c r="K15182" s="6" t="s">
        <v>51537</v>
      </c>
      <c r="L15182" s="6" t="s">
        <v>90</v>
      </c>
      <c r="M15182" s="6" t="s">
        <v>33585</v>
      </c>
      <c r="N15182" s="6" t="s">
        <v>62889</v>
      </c>
      <c r="O15182" s="6" t="s">
        <v>80656</v>
      </c>
    </row>
    <row r="15183" spans="9:15" x14ac:dyDescent="0.25">
      <c r="I15183">
        <v>15182</v>
      </c>
      <c r="J15183" s="6" t="s">
        <v>33586</v>
      </c>
      <c r="K15183" s="6" t="s">
        <v>50764</v>
      </c>
      <c r="L15183" s="6" t="s">
        <v>50524</v>
      </c>
      <c r="M15183" s="6" t="s">
        <v>33587</v>
      </c>
      <c r="N15183" s="6" t="s">
        <v>62890</v>
      </c>
      <c r="O15183" s="6" t="s">
        <v>80657</v>
      </c>
    </row>
    <row r="15184" spans="9:15" x14ac:dyDescent="0.25">
      <c r="I15184">
        <v>15183</v>
      </c>
      <c r="J15184" s="6" t="s">
        <v>33588</v>
      </c>
      <c r="K15184" s="6" t="s">
        <v>51543</v>
      </c>
      <c r="L15184" s="6" t="s">
        <v>90</v>
      </c>
      <c r="M15184" s="6" t="s">
        <v>33589</v>
      </c>
      <c r="N15184" s="6" t="s">
        <v>58256</v>
      </c>
      <c r="O15184" s="6" t="s">
        <v>74397</v>
      </c>
    </row>
    <row r="15185" spans="9:15" x14ac:dyDescent="0.25">
      <c r="I15185">
        <v>15184</v>
      </c>
      <c r="J15185" s="6" t="s">
        <v>33590</v>
      </c>
      <c r="K15185" s="6" t="s">
        <v>51819</v>
      </c>
      <c r="L15185" s="6" t="s">
        <v>51579</v>
      </c>
      <c r="M15185" s="6" t="s">
        <v>33591</v>
      </c>
      <c r="N15185" s="6" t="s">
        <v>62891</v>
      </c>
      <c r="O15185" s="6" t="s">
        <v>80658</v>
      </c>
    </row>
    <row r="15186" spans="9:15" x14ac:dyDescent="0.25">
      <c r="I15186">
        <v>15185</v>
      </c>
      <c r="J15186" s="6" t="s">
        <v>33592</v>
      </c>
      <c r="K15186" s="6" t="s">
        <v>50010</v>
      </c>
      <c r="L15186" s="6" t="s">
        <v>51463</v>
      </c>
      <c r="M15186" s="6" t="s">
        <v>33593</v>
      </c>
      <c r="N15186" s="6" t="s">
        <v>62892</v>
      </c>
      <c r="O15186" s="6" t="s">
        <v>80659</v>
      </c>
    </row>
    <row r="15187" spans="9:15" x14ac:dyDescent="0.25">
      <c r="I15187">
        <v>15186</v>
      </c>
      <c r="J15187" s="6" t="s">
        <v>33594</v>
      </c>
      <c r="K15187" s="6" t="s">
        <v>50118</v>
      </c>
      <c r="L15187" s="6" t="s">
        <v>50043</v>
      </c>
      <c r="M15187" s="6" t="s">
        <v>33595</v>
      </c>
      <c r="N15187" s="6" t="s">
        <v>62893</v>
      </c>
      <c r="O15187" s="6" t="s">
        <v>80660</v>
      </c>
    </row>
    <row r="15188" spans="9:15" x14ac:dyDescent="0.25">
      <c r="I15188">
        <v>15187</v>
      </c>
      <c r="J15188" s="6" t="s">
        <v>33596</v>
      </c>
      <c r="K15188" s="6" t="s">
        <v>51837</v>
      </c>
      <c r="L15188" s="6" t="s">
        <v>90</v>
      </c>
      <c r="M15188" s="6" t="s">
        <v>33597</v>
      </c>
      <c r="N15188" s="6" t="s">
        <v>62894</v>
      </c>
      <c r="O15188" s="6" t="s">
        <v>80661</v>
      </c>
    </row>
    <row r="15189" spans="9:15" x14ac:dyDescent="0.25">
      <c r="I15189">
        <v>15188</v>
      </c>
      <c r="J15189" s="6" t="s">
        <v>33598</v>
      </c>
      <c r="K15189" s="6" t="s">
        <v>48638</v>
      </c>
      <c r="L15189" s="6" t="s">
        <v>48676</v>
      </c>
      <c r="M15189" s="6" t="s">
        <v>33599</v>
      </c>
      <c r="N15189" s="6" t="s">
        <v>62895</v>
      </c>
      <c r="O15189" s="6" t="s">
        <v>80662</v>
      </c>
    </row>
    <row r="15190" spans="9:15" x14ac:dyDescent="0.25">
      <c r="I15190">
        <v>15189</v>
      </c>
      <c r="J15190" s="6" t="s">
        <v>33600</v>
      </c>
      <c r="K15190" s="6" t="s">
        <v>49292</v>
      </c>
      <c r="L15190" s="6" t="s">
        <v>90</v>
      </c>
      <c r="M15190" s="6" t="s">
        <v>33601</v>
      </c>
      <c r="N15190" s="6" t="s">
        <v>55143</v>
      </c>
      <c r="O15190" s="6" t="s">
        <v>80663</v>
      </c>
    </row>
    <row r="15191" spans="9:15" x14ac:dyDescent="0.25">
      <c r="I15191">
        <v>15190</v>
      </c>
      <c r="J15191" s="6" t="s">
        <v>33602</v>
      </c>
      <c r="K15191" s="6" t="s">
        <v>50415</v>
      </c>
      <c r="L15191" s="6" t="s">
        <v>51357</v>
      </c>
      <c r="M15191" s="6" t="s">
        <v>33603</v>
      </c>
      <c r="N15191" s="6" t="s">
        <v>62896</v>
      </c>
      <c r="O15191" s="6" t="s">
        <v>71427</v>
      </c>
    </row>
    <row r="15192" spans="9:15" x14ac:dyDescent="0.25">
      <c r="I15192">
        <v>15191</v>
      </c>
      <c r="J15192" s="6" t="s">
        <v>33604</v>
      </c>
      <c r="K15192" s="6" t="s">
        <v>50565</v>
      </c>
      <c r="L15192" s="6" t="s">
        <v>90</v>
      </c>
      <c r="M15192" s="6" t="s">
        <v>33605</v>
      </c>
      <c r="N15192" s="6" t="s">
        <v>62897</v>
      </c>
      <c r="O15192" s="6" t="s">
        <v>80664</v>
      </c>
    </row>
    <row r="15193" spans="9:15" x14ac:dyDescent="0.25">
      <c r="I15193">
        <v>15192</v>
      </c>
      <c r="J15193" s="6" t="s">
        <v>33606</v>
      </c>
      <c r="K15193" s="6" t="s">
        <v>48859</v>
      </c>
      <c r="L15193" s="6" t="s">
        <v>90</v>
      </c>
      <c r="M15193" s="6" t="s">
        <v>33607</v>
      </c>
      <c r="N15193" s="6" t="s">
        <v>90</v>
      </c>
      <c r="O15193" s="6" t="s">
        <v>80665</v>
      </c>
    </row>
    <row r="15194" spans="9:15" x14ac:dyDescent="0.25">
      <c r="I15194">
        <v>15193</v>
      </c>
      <c r="J15194" s="6" t="s">
        <v>33608</v>
      </c>
      <c r="K15194" s="6" t="s">
        <v>52443</v>
      </c>
      <c r="L15194" s="6" t="s">
        <v>90</v>
      </c>
      <c r="M15194" s="6" t="s">
        <v>33609</v>
      </c>
      <c r="N15194" s="6" t="s">
        <v>62898</v>
      </c>
      <c r="O15194" s="6" t="s">
        <v>80666</v>
      </c>
    </row>
    <row r="15195" spans="9:15" x14ac:dyDescent="0.25">
      <c r="I15195">
        <v>15194</v>
      </c>
      <c r="J15195" s="6" t="s">
        <v>33610</v>
      </c>
      <c r="K15195" s="6" t="s">
        <v>49209</v>
      </c>
      <c r="L15195" s="6" t="s">
        <v>49203</v>
      </c>
      <c r="M15195" s="6" t="s">
        <v>33611</v>
      </c>
      <c r="N15195" s="6" t="s">
        <v>62899</v>
      </c>
      <c r="O15195" s="6" t="s">
        <v>80667</v>
      </c>
    </row>
    <row r="15196" spans="9:15" x14ac:dyDescent="0.25">
      <c r="I15196">
        <v>15195</v>
      </c>
      <c r="J15196" s="6" t="s">
        <v>33612</v>
      </c>
      <c r="K15196" s="6" t="s">
        <v>51913</v>
      </c>
      <c r="L15196" s="6" t="s">
        <v>90</v>
      </c>
      <c r="M15196" s="6" t="s">
        <v>33613</v>
      </c>
      <c r="N15196" s="6" t="s">
        <v>62900</v>
      </c>
      <c r="O15196" s="6" t="s">
        <v>80668</v>
      </c>
    </row>
    <row r="15197" spans="9:15" x14ac:dyDescent="0.25">
      <c r="I15197">
        <v>15196</v>
      </c>
      <c r="J15197" s="6" t="s">
        <v>33614</v>
      </c>
      <c r="K15197" s="6" t="s">
        <v>52529</v>
      </c>
      <c r="L15197" s="6" t="s">
        <v>90</v>
      </c>
      <c r="M15197" s="6" t="s">
        <v>33615</v>
      </c>
      <c r="N15197" s="6" t="s">
        <v>90</v>
      </c>
      <c r="O15197" s="6" t="s">
        <v>80669</v>
      </c>
    </row>
    <row r="15198" spans="9:15" x14ac:dyDescent="0.25">
      <c r="I15198">
        <v>15197</v>
      </c>
      <c r="J15198" s="6" t="s">
        <v>33616</v>
      </c>
      <c r="K15198" s="6" t="s">
        <v>49123</v>
      </c>
      <c r="L15198" s="6" t="s">
        <v>90</v>
      </c>
      <c r="M15198" s="6" t="s">
        <v>33617</v>
      </c>
      <c r="N15198" s="6" t="s">
        <v>62901</v>
      </c>
      <c r="O15198" s="6" t="s">
        <v>80670</v>
      </c>
    </row>
    <row r="15199" spans="9:15" x14ac:dyDescent="0.25">
      <c r="I15199">
        <v>15198</v>
      </c>
      <c r="J15199" s="6" t="s">
        <v>33618</v>
      </c>
      <c r="K15199" s="6" t="s">
        <v>51136</v>
      </c>
      <c r="L15199" s="6" t="s">
        <v>51579</v>
      </c>
      <c r="M15199" s="6" t="s">
        <v>33619</v>
      </c>
      <c r="N15199" s="6" t="s">
        <v>62902</v>
      </c>
      <c r="O15199" s="6" t="s">
        <v>80671</v>
      </c>
    </row>
    <row r="15200" spans="9:15" x14ac:dyDescent="0.25">
      <c r="I15200">
        <v>15199</v>
      </c>
      <c r="J15200" s="6" t="s">
        <v>33620</v>
      </c>
      <c r="K15200" s="6" t="s">
        <v>51016</v>
      </c>
      <c r="L15200" s="6" t="s">
        <v>51584</v>
      </c>
      <c r="M15200" s="6" t="s">
        <v>33621</v>
      </c>
      <c r="N15200" s="6" t="s">
        <v>62903</v>
      </c>
      <c r="O15200" s="6" t="s">
        <v>80672</v>
      </c>
    </row>
    <row r="15201" spans="9:15" x14ac:dyDescent="0.25">
      <c r="I15201">
        <v>15200</v>
      </c>
      <c r="J15201" s="6" t="s">
        <v>33622</v>
      </c>
      <c r="K15201" s="6" t="s">
        <v>49086</v>
      </c>
      <c r="L15201" s="6" t="s">
        <v>90</v>
      </c>
      <c r="M15201" s="6" t="s">
        <v>33623</v>
      </c>
      <c r="N15201" s="6" t="s">
        <v>62904</v>
      </c>
      <c r="O15201" s="6" t="s">
        <v>80673</v>
      </c>
    </row>
    <row r="15202" spans="9:15" x14ac:dyDescent="0.25">
      <c r="I15202">
        <v>15201</v>
      </c>
      <c r="J15202" s="6" t="s">
        <v>33624</v>
      </c>
      <c r="K15202" s="6" t="s">
        <v>52553</v>
      </c>
      <c r="L15202" s="6" t="s">
        <v>90</v>
      </c>
      <c r="M15202" s="6" t="s">
        <v>33625</v>
      </c>
      <c r="N15202" s="6" t="s">
        <v>59133</v>
      </c>
      <c r="O15202" s="6" t="s">
        <v>75744</v>
      </c>
    </row>
    <row r="15203" spans="9:15" x14ac:dyDescent="0.25">
      <c r="I15203">
        <v>15202</v>
      </c>
      <c r="J15203" s="6" t="s">
        <v>33626</v>
      </c>
      <c r="K15203" s="6" t="s">
        <v>49838</v>
      </c>
      <c r="L15203" s="6" t="s">
        <v>48952</v>
      </c>
      <c r="M15203" s="6" t="s">
        <v>33627</v>
      </c>
      <c r="N15203" s="6" t="s">
        <v>62905</v>
      </c>
      <c r="O15203" s="6" t="s">
        <v>74399</v>
      </c>
    </row>
    <row r="15204" spans="9:15" x14ac:dyDescent="0.25">
      <c r="I15204">
        <v>15203</v>
      </c>
      <c r="J15204" s="6" t="s">
        <v>33628</v>
      </c>
      <c r="K15204" s="6" t="s">
        <v>52547</v>
      </c>
      <c r="L15204" s="6" t="s">
        <v>90</v>
      </c>
      <c r="M15204" s="6" t="s">
        <v>33629</v>
      </c>
      <c r="N15204" s="6" t="s">
        <v>60131</v>
      </c>
      <c r="O15204" s="6" t="s">
        <v>80674</v>
      </c>
    </row>
    <row r="15205" spans="9:15" x14ac:dyDescent="0.25">
      <c r="I15205">
        <v>15204</v>
      </c>
      <c r="J15205" s="6" t="s">
        <v>33630</v>
      </c>
      <c r="K15205" s="6" t="s">
        <v>51477</v>
      </c>
      <c r="L15205" s="6" t="s">
        <v>52525</v>
      </c>
      <c r="M15205" s="6" t="s">
        <v>33631</v>
      </c>
      <c r="N15205" s="6" t="s">
        <v>62906</v>
      </c>
      <c r="O15205" s="6" t="s">
        <v>80675</v>
      </c>
    </row>
    <row r="15206" spans="9:15" x14ac:dyDescent="0.25">
      <c r="I15206">
        <v>15205</v>
      </c>
      <c r="J15206" s="6" t="s">
        <v>33632</v>
      </c>
      <c r="K15206" s="6" t="s">
        <v>50014</v>
      </c>
      <c r="L15206" s="6" t="s">
        <v>90</v>
      </c>
      <c r="M15206" s="6" t="s">
        <v>33633</v>
      </c>
      <c r="N15206" s="6" t="s">
        <v>62907</v>
      </c>
      <c r="O15206" s="6" t="s">
        <v>80676</v>
      </c>
    </row>
    <row r="15207" spans="9:15" x14ac:dyDescent="0.25">
      <c r="I15207">
        <v>15206</v>
      </c>
      <c r="J15207" s="6" t="s">
        <v>33634</v>
      </c>
      <c r="K15207" s="6" t="s">
        <v>50014</v>
      </c>
      <c r="L15207" s="6" t="s">
        <v>52484</v>
      </c>
      <c r="M15207" s="6" t="s">
        <v>33635</v>
      </c>
      <c r="N15207" s="6" t="s">
        <v>62907</v>
      </c>
      <c r="O15207" s="6" t="s">
        <v>80677</v>
      </c>
    </row>
    <row r="15208" spans="9:15" x14ac:dyDescent="0.25">
      <c r="I15208">
        <v>15207</v>
      </c>
      <c r="J15208" s="6" t="s">
        <v>33636</v>
      </c>
      <c r="K15208" s="6" t="s">
        <v>51808</v>
      </c>
      <c r="L15208" s="6" t="s">
        <v>90</v>
      </c>
      <c r="M15208" s="6" t="s">
        <v>33637</v>
      </c>
      <c r="N15208" s="6" t="s">
        <v>62908</v>
      </c>
      <c r="O15208" s="6" t="s">
        <v>80678</v>
      </c>
    </row>
    <row r="15209" spans="9:15" x14ac:dyDescent="0.25">
      <c r="I15209">
        <v>15208</v>
      </c>
      <c r="J15209" s="6" t="s">
        <v>33638</v>
      </c>
      <c r="K15209" s="6" t="s">
        <v>49740</v>
      </c>
      <c r="L15209" s="6" t="s">
        <v>90</v>
      </c>
      <c r="M15209" s="6" t="s">
        <v>33639</v>
      </c>
      <c r="N15209" s="6" t="s">
        <v>90</v>
      </c>
      <c r="O15209" s="6" t="s">
        <v>80679</v>
      </c>
    </row>
    <row r="15210" spans="9:15" x14ac:dyDescent="0.25">
      <c r="I15210">
        <v>15209</v>
      </c>
      <c r="J15210" s="6" t="s">
        <v>33640</v>
      </c>
      <c r="K15210" s="6" t="s">
        <v>51089</v>
      </c>
      <c r="L15210" s="6" t="s">
        <v>90</v>
      </c>
      <c r="M15210" s="6" t="s">
        <v>33641</v>
      </c>
      <c r="N15210" s="6" t="s">
        <v>62909</v>
      </c>
      <c r="O15210" s="6" t="s">
        <v>80680</v>
      </c>
    </row>
    <row r="15211" spans="9:15" x14ac:dyDescent="0.25">
      <c r="I15211">
        <v>15210</v>
      </c>
      <c r="J15211" s="6" t="s">
        <v>33642</v>
      </c>
      <c r="K15211" s="6" t="s">
        <v>51817</v>
      </c>
      <c r="L15211" s="6" t="s">
        <v>90</v>
      </c>
      <c r="M15211" s="6" t="s">
        <v>33643</v>
      </c>
      <c r="N15211" s="6" t="s">
        <v>90</v>
      </c>
      <c r="O15211" s="6" t="s">
        <v>68312</v>
      </c>
    </row>
    <row r="15212" spans="9:15" x14ac:dyDescent="0.25">
      <c r="I15212">
        <v>15211</v>
      </c>
      <c r="J15212" s="6" t="s">
        <v>33644</v>
      </c>
      <c r="K15212" s="6" t="s">
        <v>51656</v>
      </c>
      <c r="L15212" s="6" t="s">
        <v>90</v>
      </c>
      <c r="M15212" s="6" t="s">
        <v>33645</v>
      </c>
      <c r="N15212" s="6" t="s">
        <v>62910</v>
      </c>
      <c r="O15212" s="6" t="s">
        <v>80681</v>
      </c>
    </row>
    <row r="15213" spans="9:15" x14ac:dyDescent="0.25">
      <c r="I15213">
        <v>15212</v>
      </c>
      <c r="J15213" s="6" t="s">
        <v>33646</v>
      </c>
      <c r="K15213" s="6" t="s">
        <v>50930</v>
      </c>
      <c r="L15213" s="6" t="s">
        <v>90</v>
      </c>
      <c r="M15213" s="6" t="s">
        <v>33647</v>
      </c>
      <c r="N15213" s="6" t="s">
        <v>62911</v>
      </c>
      <c r="O15213" s="6" t="s">
        <v>80682</v>
      </c>
    </row>
    <row r="15214" spans="9:15" x14ac:dyDescent="0.25">
      <c r="I15214">
        <v>15213</v>
      </c>
      <c r="J15214" s="6" t="s">
        <v>33648</v>
      </c>
      <c r="K15214" s="6" t="s">
        <v>49474</v>
      </c>
      <c r="L15214" s="6" t="s">
        <v>49201</v>
      </c>
      <c r="M15214" s="6" t="s">
        <v>33649</v>
      </c>
      <c r="N15214" s="6" t="s">
        <v>62912</v>
      </c>
      <c r="O15214" s="6" t="s">
        <v>80683</v>
      </c>
    </row>
    <row r="15215" spans="9:15" x14ac:dyDescent="0.25">
      <c r="I15215">
        <v>15214</v>
      </c>
      <c r="J15215" s="6" t="s">
        <v>33650</v>
      </c>
      <c r="K15215" s="6" t="s">
        <v>49582</v>
      </c>
      <c r="L15215" s="6" t="s">
        <v>90</v>
      </c>
      <c r="M15215" s="6" t="s">
        <v>33651</v>
      </c>
      <c r="N15215" s="6" t="s">
        <v>62913</v>
      </c>
      <c r="O15215" s="6" t="s">
        <v>80684</v>
      </c>
    </row>
    <row r="15216" spans="9:15" x14ac:dyDescent="0.25">
      <c r="I15216">
        <v>15215</v>
      </c>
      <c r="J15216" s="6" t="s">
        <v>33652</v>
      </c>
      <c r="K15216" s="6" t="s">
        <v>49991</v>
      </c>
      <c r="L15216" s="6" t="s">
        <v>50090</v>
      </c>
      <c r="M15216" s="6" t="s">
        <v>33653</v>
      </c>
      <c r="N15216" s="6" t="s">
        <v>62914</v>
      </c>
      <c r="O15216" s="6" t="s">
        <v>80685</v>
      </c>
    </row>
    <row r="15217" spans="9:15" x14ac:dyDescent="0.25">
      <c r="I15217">
        <v>15216</v>
      </c>
      <c r="J15217" s="6" t="s">
        <v>33654</v>
      </c>
      <c r="K15217" s="6" t="s">
        <v>51919</v>
      </c>
      <c r="L15217" s="6" t="s">
        <v>90</v>
      </c>
      <c r="M15217" s="6" t="s">
        <v>33655</v>
      </c>
      <c r="N15217" s="6" t="s">
        <v>62915</v>
      </c>
      <c r="O15217" s="6" t="s">
        <v>80686</v>
      </c>
    </row>
    <row r="15218" spans="9:15" x14ac:dyDescent="0.25">
      <c r="I15218">
        <v>15217</v>
      </c>
      <c r="J15218" s="6" t="s">
        <v>33656</v>
      </c>
      <c r="K15218" s="6" t="s">
        <v>49886</v>
      </c>
      <c r="L15218" s="6" t="s">
        <v>51418</v>
      </c>
      <c r="M15218" s="6" t="s">
        <v>33657</v>
      </c>
      <c r="N15218" s="6" t="s">
        <v>90</v>
      </c>
      <c r="O15218" s="6" t="s">
        <v>80687</v>
      </c>
    </row>
    <row r="15219" spans="9:15" x14ac:dyDescent="0.25">
      <c r="I15219">
        <v>15218</v>
      </c>
      <c r="J15219" s="6" t="s">
        <v>33658</v>
      </c>
      <c r="K15219" s="6" t="s">
        <v>50415</v>
      </c>
      <c r="L15219" s="6" t="s">
        <v>90</v>
      </c>
      <c r="M15219" s="6" t="s">
        <v>33659</v>
      </c>
      <c r="N15219" s="6" t="s">
        <v>62916</v>
      </c>
      <c r="O15219" s="6" t="s">
        <v>80688</v>
      </c>
    </row>
    <row r="15220" spans="9:15" x14ac:dyDescent="0.25">
      <c r="I15220">
        <v>15219</v>
      </c>
      <c r="J15220" s="6" t="s">
        <v>33660</v>
      </c>
      <c r="K15220" s="6" t="s">
        <v>52266</v>
      </c>
      <c r="L15220" s="6" t="s">
        <v>90</v>
      </c>
      <c r="M15220" s="6" t="s">
        <v>33661</v>
      </c>
      <c r="N15220" s="6" t="s">
        <v>62917</v>
      </c>
      <c r="O15220" s="6" t="s">
        <v>80689</v>
      </c>
    </row>
    <row r="15221" spans="9:15" x14ac:dyDescent="0.25">
      <c r="I15221">
        <v>15220</v>
      </c>
      <c r="J15221" s="6" t="s">
        <v>33662</v>
      </c>
      <c r="K15221" s="6" t="s">
        <v>52486</v>
      </c>
      <c r="L15221" s="6" t="s">
        <v>90</v>
      </c>
      <c r="M15221" s="6" t="s">
        <v>33663</v>
      </c>
      <c r="N15221" s="6" t="s">
        <v>62918</v>
      </c>
      <c r="O15221" s="6" t="s">
        <v>80690</v>
      </c>
    </row>
    <row r="15222" spans="9:15" x14ac:dyDescent="0.25">
      <c r="I15222">
        <v>15221</v>
      </c>
      <c r="J15222" s="6" t="s">
        <v>33664</v>
      </c>
      <c r="K15222" s="6" t="s">
        <v>48933</v>
      </c>
      <c r="L15222" s="6" t="s">
        <v>90</v>
      </c>
      <c r="M15222" s="6" t="s">
        <v>33665</v>
      </c>
      <c r="N15222" s="6" t="s">
        <v>62919</v>
      </c>
      <c r="O15222" s="6" t="s">
        <v>80691</v>
      </c>
    </row>
    <row r="15223" spans="9:15" x14ac:dyDescent="0.25">
      <c r="I15223">
        <v>15222</v>
      </c>
      <c r="J15223" s="6" t="s">
        <v>33666</v>
      </c>
      <c r="K15223" s="6" t="s">
        <v>48885</v>
      </c>
      <c r="L15223" s="6" t="s">
        <v>90</v>
      </c>
      <c r="M15223" s="6" t="s">
        <v>33667</v>
      </c>
      <c r="N15223" s="6" t="s">
        <v>60801</v>
      </c>
      <c r="O15223" s="6" t="s">
        <v>78151</v>
      </c>
    </row>
    <row r="15224" spans="9:15" x14ac:dyDescent="0.25">
      <c r="I15224">
        <v>15223</v>
      </c>
      <c r="J15224" s="6" t="s">
        <v>33668</v>
      </c>
      <c r="K15224" s="6" t="s">
        <v>52493</v>
      </c>
      <c r="L15224" s="6" t="s">
        <v>90</v>
      </c>
      <c r="M15224" s="6" t="s">
        <v>33669</v>
      </c>
      <c r="N15224" s="6" t="s">
        <v>62744</v>
      </c>
      <c r="O15224" s="6" t="s">
        <v>80692</v>
      </c>
    </row>
    <row r="15225" spans="9:15" x14ac:dyDescent="0.25">
      <c r="I15225">
        <v>15224</v>
      </c>
      <c r="J15225" s="6" t="s">
        <v>33670</v>
      </c>
      <c r="K15225" s="6" t="s">
        <v>49684</v>
      </c>
      <c r="L15225" s="6" t="s">
        <v>49908</v>
      </c>
      <c r="M15225" s="6" t="s">
        <v>33671</v>
      </c>
      <c r="N15225" s="6" t="s">
        <v>54642</v>
      </c>
      <c r="O15225" s="6" t="s">
        <v>80693</v>
      </c>
    </row>
    <row r="15226" spans="9:15" x14ac:dyDescent="0.25">
      <c r="I15226">
        <v>15225</v>
      </c>
      <c r="J15226" s="6" t="s">
        <v>33672</v>
      </c>
      <c r="K15226" s="6" t="s">
        <v>49449</v>
      </c>
      <c r="L15226" s="6" t="s">
        <v>49455</v>
      </c>
      <c r="M15226" s="6" t="s">
        <v>33673</v>
      </c>
      <c r="N15226" s="6" t="s">
        <v>62920</v>
      </c>
      <c r="O15226" s="6" t="s">
        <v>80694</v>
      </c>
    </row>
    <row r="15227" spans="9:15" x14ac:dyDescent="0.25">
      <c r="I15227">
        <v>15226</v>
      </c>
      <c r="J15227" s="6" t="s">
        <v>33674</v>
      </c>
      <c r="K15227" s="6" t="s">
        <v>52564</v>
      </c>
      <c r="L15227" s="6" t="s">
        <v>90</v>
      </c>
      <c r="M15227" s="6" t="s">
        <v>33675</v>
      </c>
      <c r="N15227" s="6" t="s">
        <v>62921</v>
      </c>
      <c r="O15227" s="6" t="s">
        <v>80695</v>
      </c>
    </row>
    <row r="15228" spans="9:15" x14ac:dyDescent="0.25">
      <c r="I15228">
        <v>15227</v>
      </c>
      <c r="J15228" s="6" t="s">
        <v>33676</v>
      </c>
      <c r="K15228" s="6" t="s">
        <v>48899</v>
      </c>
      <c r="L15228" s="6" t="s">
        <v>90</v>
      </c>
      <c r="M15228" s="6" t="s">
        <v>33677</v>
      </c>
      <c r="N15228" s="6" t="s">
        <v>62922</v>
      </c>
      <c r="O15228" s="6" t="s">
        <v>80696</v>
      </c>
    </row>
    <row r="15229" spans="9:15" x14ac:dyDescent="0.25">
      <c r="I15229">
        <v>15228</v>
      </c>
      <c r="J15229" s="6" t="s">
        <v>33678</v>
      </c>
      <c r="K15229" s="6" t="s">
        <v>50147</v>
      </c>
      <c r="L15229" s="6" t="s">
        <v>90</v>
      </c>
      <c r="M15229" s="6" t="s">
        <v>33679</v>
      </c>
      <c r="N15229" s="6" t="s">
        <v>60541</v>
      </c>
      <c r="O15229" s="6" t="s">
        <v>80697</v>
      </c>
    </row>
    <row r="15230" spans="9:15" x14ac:dyDescent="0.25">
      <c r="I15230">
        <v>15229</v>
      </c>
      <c r="J15230" s="6" t="s">
        <v>33680</v>
      </c>
      <c r="K15230" s="6" t="s">
        <v>52187</v>
      </c>
      <c r="L15230" s="6" t="s">
        <v>90</v>
      </c>
      <c r="M15230" s="6" t="s">
        <v>33681</v>
      </c>
      <c r="N15230" s="6" t="s">
        <v>59475</v>
      </c>
      <c r="O15230" s="6" t="s">
        <v>80698</v>
      </c>
    </row>
    <row r="15231" spans="9:15" x14ac:dyDescent="0.25">
      <c r="I15231">
        <v>15230</v>
      </c>
      <c r="J15231" s="6" t="s">
        <v>33682</v>
      </c>
      <c r="K15231" s="6" t="s">
        <v>51644</v>
      </c>
      <c r="L15231" s="6" t="s">
        <v>90</v>
      </c>
      <c r="M15231" s="6" t="s">
        <v>33683</v>
      </c>
      <c r="N15231" s="6" t="s">
        <v>54696</v>
      </c>
      <c r="O15231" s="6" t="s">
        <v>69167</v>
      </c>
    </row>
    <row r="15232" spans="9:15" x14ac:dyDescent="0.25">
      <c r="I15232">
        <v>15231</v>
      </c>
      <c r="J15232" s="6" t="s">
        <v>33684</v>
      </c>
      <c r="K15232" s="6" t="s">
        <v>50866</v>
      </c>
      <c r="L15232" s="6" t="s">
        <v>90</v>
      </c>
      <c r="M15232" s="6" t="s">
        <v>33685</v>
      </c>
      <c r="N15232" s="6" t="s">
        <v>62923</v>
      </c>
      <c r="O15232" s="6" t="s">
        <v>80699</v>
      </c>
    </row>
    <row r="15233" spans="9:15" x14ac:dyDescent="0.25">
      <c r="I15233">
        <v>15232</v>
      </c>
      <c r="J15233" s="6" t="s">
        <v>33686</v>
      </c>
      <c r="K15233" s="6" t="s">
        <v>50377</v>
      </c>
      <c r="L15233" s="6" t="s">
        <v>49935</v>
      </c>
      <c r="M15233" s="6" t="s">
        <v>33687</v>
      </c>
      <c r="N15233" s="6" t="s">
        <v>62924</v>
      </c>
      <c r="O15233" s="6" t="s">
        <v>68099</v>
      </c>
    </row>
    <row r="15234" spans="9:15" x14ac:dyDescent="0.25">
      <c r="I15234">
        <v>15233</v>
      </c>
      <c r="J15234" s="6" t="s">
        <v>33688</v>
      </c>
      <c r="K15234" s="6" t="s">
        <v>49554</v>
      </c>
      <c r="L15234" s="6" t="s">
        <v>90</v>
      </c>
      <c r="M15234" s="6" t="s">
        <v>33689</v>
      </c>
      <c r="N15234" s="6" t="s">
        <v>54942</v>
      </c>
      <c r="O15234" s="6" t="s">
        <v>80700</v>
      </c>
    </row>
    <row r="15235" spans="9:15" x14ac:dyDescent="0.25">
      <c r="I15235">
        <v>15234</v>
      </c>
      <c r="J15235" s="6" t="s">
        <v>33690</v>
      </c>
      <c r="K15235" s="6" t="s">
        <v>51569</v>
      </c>
      <c r="L15235" s="6" t="s">
        <v>90</v>
      </c>
      <c r="M15235" s="6" t="s">
        <v>33691</v>
      </c>
      <c r="N15235" s="6" t="s">
        <v>62925</v>
      </c>
      <c r="O15235" s="6" t="s">
        <v>70936</v>
      </c>
    </row>
    <row r="15236" spans="9:15" x14ac:dyDescent="0.25">
      <c r="I15236">
        <v>15235</v>
      </c>
      <c r="J15236" s="6" t="s">
        <v>33692</v>
      </c>
      <c r="K15236" s="6" t="s">
        <v>51897</v>
      </c>
      <c r="L15236" s="6" t="s">
        <v>90</v>
      </c>
      <c r="M15236" s="6" t="s">
        <v>33693</v>
      </c>
      <c r="N15236" s="6" t="s">
        <v>62926</v>
      </c>
      <c r="O15236" s="6" t="s">
        <v>70779</v>
      </c>
    </row>
    <row r="15237" spans="9:15" x14ac:dyDescent="0.25">
      <c r="I15237">
        <v>15236</v>
      </c>
      <c r="J15237" s="6" t="s">
        <v>33694</v>
      </c>
      <c r="K15237" s="6" t="s">
        <v>52534</v>
      </c>
      <c r="L15237" s="6" t="s">
        <v>52516</v>
      </c>
      <c r="M15237" s="6" t="s">
        <v>33695</v>
      </c>
      <c r="N15237" s="6" t="s">
        <v>55719</v>
      </c>
      <c r="O15237" s="6" t="s">
        <v>80701</v>
      </c>
    </row>
    <row r="15238" spans="9:15" x14ac:dyDescent="0.25">
      <c r="I15238">
        <v>15237</v>
      </c>
      <c r="J15238" s="6" t="s">
        <v>33696</v>
      </c>
      <c r="K15238" s="6" t="s">
        <v>49908</v>
      </c>
      <c r="L15238" s="6" t="s">
        <v>90</v>
      </c>
      <c r="M15238" s="6" t="s">
        <v>33697</v>
      </c>
      <c r="N15238" s="6" t="s">
        <v>62927</v>
      </c>
      <c r="O15238" s="6" t="s">
        <v>80702</v>
      </c>
    </row>
    <row r="15239" spans="9:15" x14ac:dyDescent="0.25">
      <c r="I15239">
        <v>15238</v>
      </c>
      <c r="J15239" s="6" t="s">
        <v>33698</v>
      </c>
      <c r="K15239" s="6" t="s">
        <v>49060</v>
      </c>
      <c r="L15239" s="6" t="s">
        <v>90</v>
      </c>
      <c r="M15239" s="6" t="s">
        <v>33699</v>
      </c>
      <c r="N15239" s="6" t="s">
        <v>62928</v>
      </c>
      <c r="O15239" s="6" t="s">
        <v>80703</v>
      </c>
    </row>
    <row r="15240" spans="9:15" x14ac:dyDescent="0.25">
      <c r="I15240">
        <v>15239</v>
      </c>
      <c r="J15240" s="6" t="s">
        <v>33700</v>
      </c>
      <c r="K15240" s="6" t="s">
        <v>52305</v>
      </c>
      <c r="L15240" s="6" t="s">
        <v>90</v>
      </c>
      <c r="M15240" s="6" t="s">
        <v>33701</v>
      </c>
      <c r="N15240" s="6" t="s">
        <v>62929</v>
      </c>
      <c r="O15240" s="6" t="s">
        <v>80704</v>
      </c>
    </row>
    <row r="15241" spans="9:15" x14ac:dyDescent="0.25">
      <c r="I15241">
        <v>15240</v>
      </c>
      <c r="J15241" s="6" t="s">
        <v>33702</v>
      </c>
      <c r="K15241" s="6" t="s">
        <v>52554</v>
      </c>
      <c r="L15241" s="6" t="s">
        <v>90</v>
      </c>
      <c r="M15241" s="6" t="s">
        <v>33703</v>
      </c>
      <c r="N15241" s="6" t="s">
        <v>62930</v>
      </c>
      <c r="O15241" s="6" t="s">
        <v>80705</v>
      </c>
    </row>
    <row r="15242" spans="9:15" x14ac:dyDescent="0.25">
      <c r="I15242">
        <v>15241</v>
      </c>
      <c r="J15242" s="6" t="s">
        <v>33704</v>
      </c>
      <c r="K15242" s="6" t="s">
        <v>50118</v>
      </c>
      <c r="L15242" s="6" t="s">
        <v>52562</v>
      </c>
      <c r="M15242" s="6" t="s">
        <v>33705</v>
      </c>
      <c r="N15242" s="6" t="s">
        <v>62931</v>
      </c>
      <c r="O15242" s="6" t="s">
        <v>80706</v>
      </c>
    </row>
    <row r="15243" spans="9:15" x14ac:dyDescent="0.25">
      <c r="I15243">
        <v>15242</v>
      </c>
      <c r="J15243" s="6" t="s">
        <v>33706</v>
      </c>
      <c r="K15243" s="6" t="s">
        <v>52507</v>
      </c>
      <c r="L15243" s="6" t="s">
        <v>52506</v>
      </c>
      <c r="M15243" s="6" t="s">
        <v>33707</v>
      </c>
      <c r="N15243" s="6" t="s">
        <v>90</v>
      </c>
      <c r="O15243" s="6" t="s">
        <v>77904</v>
      </c>
    </row>
    <row r="15244" spans="9:15" x14ac:dyDescent="0.25">
      <c r="I15244">
        <v>15243</v>
      </c>
      <c r="J15244" s="6" t="s">
        <v>33708</v>
      </c>
      <c r="K15244" s="6" t="s">
        <v>49558</v>
      </c>
      <c r="L15244" s="6" t="s">
        <v>50175</v>
      </c>
      <c r="M15244" s="6" t="s">
        <v>33709</v>
      </c>
      <c r="N15244" s="6" t="s">
        <v>90</v>
      </c>
      <c r="O15244" s="6" t="s">
        <v>69885</v>
      </c>
    </row>
    <row r="15245" spans="9:15" x14ac:dyDescent="0.25">
      <c r="I15245">
        <v>15244</v>
      </c>
      <c r="J15245" s="6" t="s">
        <v>33710</v>
      </c>
      <c r="K15245" s="6" t="s">
        <v>51046</v>
      </c>
      <c r="L15245" s="6" t="s">
        <v>52475</v>
      </c>
      <c r="M15245" s="6" t="s">
        <v>33711</v>
      </c>
      <c r="N15245" s="6" t="s">
        <v>62932</v>
      </c>
      <c r="O15245" s="6" t="s">
        <v>80707</v>
      </c>
    </row>
    <row r="15246" spans="9:15" x14ac:dyDescent="0.25">
      <c r="I15246">
        <v>15245</v>
      </c>
      <c r="J15246" s="6" t="s">
        <v>33712</v>
      </c>
      <c r="K15246" s="6" t="s">
        <v>48885</v>
      </c>
      <c r="L15246" s="6" t="s">
        <v>90</v>
      </c>
      <c r="M15246" s="6" t="s">
        <v>33713</v>
      </c>
      <c r="N15246" s="6" t="s">
        <v>62933</v>
      </c>
      <c r="O15246" s="6" t="s">
        <v>80708</v>
      </c>
    </row>
    <row r="15247" spans="9:15" x14ac:dyDescent="0.25">
      <c r="I15247">
        <v>15246</v>
      </c>
      <c r="J15247" s="6" t="s">
        <v>33714</v>
      </c>
      <c r="K15247" s="6" t="s">
        <v>52508</v>
      </c>
      <c r="L15247" s="6" t="s">
        <v>52561</v>
      </c>
      <c r="M15247" s="6" t="s">
        <v>33715</v>
      </c>
      <c r="N15247" s="6" t="s">
        <v>62934</v>
      </c>
      <c r="O15247" s="6" t="s">
        <v>80709</v>
      </c>
    </row>
    <row r="15248" spans="9:15" x14ac:dyDescent="0.25">
      <c r="I15248">
        <v>15247</v>
      </c>
      <c r="J15248" s="6" t="s">
        <v>33716</v>
      </c>
      <c r="K15248" s="6" t="s">
        <v>52187</v>
      </c>
      <c r="L15248" s="6" t="s">
        <v>50346</v>
      </c>
      <c r="M15248" s="6" t="s">
        <v>33717</v>
      </c>
      <c r="N15248" s="6" t="s">
        <v>62935</v>
      </c>
      <c r="O15248" s="6" t="s">
        <v>79559</v>
      </c>
    </row>
    <row r="15249" spans="9:15" x14ac:dyDescent="0.25">
      <c r="I15249">
        <v>15248</v>
      </c>
      <c r="J15249" s="6" t="s">
        <v>33718</v>
      </c>
      <c r="K15249" s="6" t="s">
        <v>50000</v>
      </c>
      <c r="L15249" s="6" t="s">
        <v>90</v>
      </c>
      <c r="M15249" s="6" t="s">
        <v>33719</v>
      </c>
      <c r="N15249" s="6" t="s">
        <v>56841</v>
      </c>
      <c r="O15249" s="6" t="s">
        <v>80710</v>
      </c>
    </row>
    <row r="15250" spans="9:15" x14ac:dyDescent="0.25">
      <c r="I15250">
        <v>15249</v>
      </c>
      <c r="J15250" s="6" t="s">
        <v>33720</v>
      </c>
      <c r="K15250" s="6" t="s">
        <v>51579</v>
      </c>
      <c r="L15250" s="6" t="s">
        <v>90</v>
      </c>
      <c r="M15250" s="6" t="s">
        <v>33721</v>
      </c>
      <c r="N15250" s="6" t="s">
        <v>57711</v>
      </c>
      <c r="O15250" s="6" t="s">
        <v>80711</v>
      </c>
    </row>
    <row r="15251" spans="9:15" x14ac:dyDescent="0.25">
      <c r="I15251">
        <v>15250</v>
      </c>
      <c r="J15251" s="6" t="s">
        <v>33722</v>
      </c>
      <c r="K15251" s="6" t="s">
        <v>49590</v>
      </c>
      <c r="L15251" s="6" t="s">
        <v>90</v>
      </c>
      <c r="M15251" s="6" t="s">
        <v>33723</v>
      </c>
      <c r="N15251" s="6" t="s">
        <v>62936</v>
      </c>
      <c r="O15251" s="6" t="s">
        <v>80712</v>
      </c>
    </row>
    <row r="15252" spans="9:15" x14ac:dyDescent="0.25">
      <c r="I15252">
        <v>15251</v>
      </c>
      <c r="J15252" s="6" t="s">
        <v>33724</v>
      </c>
      <c r="K15252" s="6" t="s">
        <v>50073</v>
      </c>
      <c r="L15252" s="6" t="s">
        <v>90</v>
      </c>
      <c r="M15252" s="6" t="s">
        <v>33725</v>
      </c>
      <c r="N15252" s="6" t="s">
        <v>62937</v>
      </c>
      <c r="O15252" s="6" t="s">
        <v>80713</v>
      </c>
    </row>
    <row r="15253" spans="9:15" x14ac:dyDescent="0.25">
      <c r="I15253">
        <v>15252</v>
      </c>
      <c r="J15253" s="6" t="s">
        <v>33726</v>
      </c>
      <c r="K15253" s="6" t="s">
        <v>51787</v>
      </c>
      <c r="L15253" s="6" t="s">
        <v>90</v>
      </c>
      <c r="M15253" s="6" t="s">
        <v>33727</v>
      </c>
      <c r="N15253" s="6" t="s">
        <v>62938</v>
      </c>
      <c r="O15253" s="6" t="s">
        <v>80714</v>
      </c>
    </row>
    <row r="15254" spans="9:15" x14ac:dyDescent="0.25">
      <c r="I15254">
        <v>15253</v>
      </c>
      <c r="J15254" s="6" t="s">
        <v>33728</v>
      </c>
      <c r="K15254" s="6" t="s">
        <v>50135</v>
      </c>
      <c r="L15254" s="6" t="s">
        <v>50175</v>
      </c>
      <c r="M15254" s="6" t="s">
        <v>33729</v>
      </c>
      <c r="N15254" s="6" t="s">
        <v>62939</v>
      </c>
      <c r="O15254" s="6" t="s">
        <v>80715</v>
      </c>
    </row>
    <row r="15255" spans="9:15" x14ac:dyDescent="0.25">
      <c r="I15255">
        <v>15254</v>
      </c>
      <c r="J15255" s="6" t="s">
        <v>33730</v>
      </c>
      <c r="K15255" s="6" t="s">
        <v>48897</v>
      </c>
      <c r="L15255" s="6" t="s">
        <v>90</v>
      </c>
      <c r="M15255" s="6" t="s">
        <v>33731</v>
      </c>
      <c r="N15255" s="6" t="s">
        <v>62940</v>
      </c>
      <c r="O15255" s="6" t="s">
        <v>80716</v>
      </c>
    </row>
    <row r="15256" spans="9:15" x14ac:dyDescent="0.25">
      <c r="I15256">
        <v>15255</v>
      </c>
      <c r="J15256" s="6" t="s">
        <v>33732</v>
      </c>
      <c r="K15256" s="6" t="s">
        <v>52178</v>
      </c>
      <c r="L15256" s="6" t="s">
        <v>51701</v>
      </c>
      <c r="M15256" s="6" t="s">
        <v>33733</v>
      </c>
      <c r="N15256" s="6" t="s">
        <v>62941</v>
      </c>
      <c r="O15256" s="6" t="s">
        <v>80717</v>
      </c>
    </row>
    <row r="15257" spans="9:15" x14ac:dyDescent="0.25">
      <c r="I15257">
        <v>15256</v>
      </c>
      <c r="J15257" s="6" t="s">
        <v>33734</v>
      </c>
      <c r="K15257" s="6" t="s">
        <v>52433</v>
      </c>
      <c r="L15257" s="6" t="s">
        <v>90</v>
      </c>
      <c r="M15257" s="6" t="s">
        <v>33735</v>
      </c>
      <c r="N15257" s="6" t="s">
        <v>62942</v>
      </c>
      <c r="O15257" s="6" t="s">
        <v>80718</v>
      </c>
    </row>
    <row r="15258" spans="9:15" x14ac:dyDescent="0.25">
      <c r="I15258">
        <v>15257</v>
      </c>
      <c r="J15258" s="6" t="s">
        <v>33736</v>
      </c>
      <c r="K15258" s="6" t="s">
        <v>48664</v>
      </c>
      <c r="L15258" s="6" t="s">
        <v>90</v>
      </c>
      <c r="M15258" s="6" t="s">
        <v>33737</v>
      </c>
      <c r="N15258" s="6" t="s">
        <v>90</v>
      </c>
      <c r="O15258" s="6" t="s">
        <v>80719</v>
      </c>
    </row>
    <row r="15259" spans="9:15" x14ac:dyDescent="0.25">
      <c r="I15259">
        <v>15258</v>
      </c>
      <c r="J15259" s="6" t="s">
        <v>33738</v>
      </c>
      <c r="K15259" s="6" t="s">
        <v>49668</v>
      </c>
      <c r="L15259" s="6" t="s">
        <v>90</v>
      </c>
      <c r="M15259" s="6" t="s">
        <v>33739</v>
      </c>
      <c r="N15259" s="6" t="s">
        <v>62943</v>
      </c>
      <c r="O15259" s="6" t="s">
        <v>80720</v>
      </c>
    </row>
    <row r="15260" spans="9:15" x14ac:dyDescent="0.25">
      <c r="I15260">
        <v>15259</v>
      </c>
      <c r="J15260" s="6" t="s">
        <v>33740</v>
      </c>
      <c r="K15260" s="6" t="s">
        <v>50959</v>
      </c>
      <c r="L15260" s="6" t="s">
        <v>90</v>
      </c>
      <c r="M15260" s="6" t="s">
        <v>33741</v>
      </c>
      <c r="N15260" s="6" t="s">
        <v>62944</v>
      </c>
      <c r="O15260" s="6" t="s">
        <v>80721</v>
      </c>
    </row>
    <row r="15261" spans="9:15" x14ac:dyDescent="0.25">
      <c r="I15261">
        <v>15260</v>
      </c>
      <c r="J15261" s="6" t="s">
        <v>33742</v>
      </c>
      <c r="K15261" s="6" t="s">
        <v>52292</v>
      </c>
      <c r="L15261" s="6" t="s">
        <v>90</v>
      </c>
      <c r="M15261" s="6" t="s">
        <v>33743</v>
      </c>
      <c r="N15261" s="6" t="s">
        <v>90</v>
      </c>
      <c r="O15261" s="6" t="s">
        <v>77500</v>
      </c>
    </row>
    <row r="15262" spans="9:15" x14ac:dyDescent="0.25">
      <c r="I15262">
        <v>15261</v>
      </c>
      <c r="J15262" s="6" t="s">
        <v>33744</v>
      </c>
      <c r="K15262" s="6" t="s">
        <v>49953</v>
      </c>
      <c r="L15262" s="6" t="s">
        <v>50405</v>
      </c>
      <c r="M15262" s="6" t="s">
        <v>33745</v>
      </c>
      <c r="N15262" s="6" t="s">
        <v>62945</v>
      </c>
      <c r="O15262" s="6" t="s">
        <v>71955</v>
      </c>
    </row>
    <row r="15263" spans="9:15" x14ac:dyDescent="0.25">
      <c r="I15263">
        <v>15262</v>
      </c>
      <c r="J15263" s="6" t="s">
        <v>33746</v>
      </c>
      <c r="K15263" s="6" t="s">
        <v>52006</v>
      </c>
      <c r="L15263" s="6" t="s">
        <v>90</v>
      </c>
      <c r="M15263" s="6" t="s">
        <v>33747</v>
      </c>
      <c r="N15263" s="6" t="s">
        <v>62946</v>
      </c>
      <c r="O15263" s="6" t="s">
        <v>80722</v>
      </c>
    </row>
    <row r="15264" spans="9:15" x14ac:dyDescent="0.25">
      <c r="I15264">
        <v>15263</v>
      </c>
      <c r="J15264" s="6" t="s">
        <v>33748</v>
      </c>
      <c r="K15264" s="6" t="s">
        <v>49845</v>
      </c>
      <c r="L15264" s="6" t="s">
        <v>49857</v>
      </c>
      <c r="M15264" s="6" t="s">
        <v>33749</v>
      </c>
      <c r="N15264" s="6" t="s">
        <v>62947</v>
      </c>
      <c r="O15264" s="6" t="s">
        <v>80723</v>
      </c>
    </row>
    <row r="15265" spans="9:15" x14ac:dyDescent="0.25">
      <c r="I15265">
        <v>15264</v>
      </c>
      <c r="J15265" s="6" t="s">
        <v>33750</v>
      </c>
      <c r="K15265" s="6" t="s">
        <v>52292</v>
      </c>
      <c r="L15265" s="6" t="s">
        <v>90</v>
      </c>
      <c r="M15265" s="6" t="s">
        <v>33751</v>
      </c>
      <c r="N15265" s="6" t="s">
        <v>62948</v>
      </c>
      <c r="O15265" s="6" t="s">
        <v>80724</v>
      </c>
    </row>
    <row r="15266" spans="9:15" x14ac:dyDescent="0.25">
      <c r="I15266">
        <v>15265</v>
      </c>
      <c r="J15266" s="6" t="s">
        <v>33752</v>
      </c>
      <c r="K15266" s="6" t="s">
        <v>50738</v>
      </c>
      <c r="L15266" s="6" t="s">
        <v>50738</v>
      </c>
      <c r="M15266" s="6" t="s">
        <v>33753</v>
      </c>
      <c r="N15266" s="6" t="s">
        <v>62488</v>
      </c>
      <c r="O15266" s="6" t="s">
        <v>80725</v>
      </c>
    </row>
    <row r="15267" spans="9:15" x14ac:dyDescent="0.25">
      <c r="I15267">
        <v>15266</v>
      </c>
      <c r="J15267" s="6" t="s">
        <v>33754</v>
      </c>
      <c r="K15267" s="6" t="s">
        <v>51928</v>
      </c>
      <c r="L15267" s="6" t="s">
        <v>51902</v>
      </c>
      <c r="M15267" s="6" t="s">
        <v>33755</v>
      </c>
      <c r="N15267" s="6" t="s">
        <v>62949</v>
      </c>
      <c r="O15267" s="6" t="s">
        <v>80726</v>
      </c>
    </row>
    <row r="15268" spans="9:15" x14ac:dyDescent="0.25">
      <c r="I15268">
        <v>15267</v>
      </c>
      <c r="J15268" s="6" t="s">
        <v>33756</v>
      </c>
      <c r="K15268" s="6" t="s">
        <v>52145</v>
      </c>
      <c r="L15268" s="6" t="s">
        <v>52150</v>
      </c>
      <c r="M15268" s="6" t="s">
        <v>33757</v>
      </c>
      <c r="N15268" s="6" t="s">
        <v>62950</v>
      </c>
      <c r="O15268" s="6" t="s">
        <v>80727</v>
      </c>
    </row>
    <row r="15269" spans="9:15" x14ac:dyDescent="0.25">
      <c r="I15269">
        <v>15268</v>
      </c>
      <c r="J15269" s="6" t="s">
        <v>33758</v>
      </c>
      <c r="K15269" s="6" t="s">
        <v>49337</v>
      </c>
      <c r="L15269" s="6" t="s">
        <v>49284</v>
      </c>
      <c r="M15269" s="6" t="s">
        <v>33759</v>
      </c>
      <c r="N15269" s="6" t="s">
        <v>62951</v>
      </c>
      <c r="O15269" s="6" t="s">
        <v>68772</v>
      </c>
    </row>
    <row r="15270" spans="9:15" x14ac:dyDescent="0.25">
      <c r="I15270">
        <v>15269</v>
      </c>
      <c r="J15270" s="6" t="s">
        <v>33760</v>
      </c>
      <c r="K15270" s="6" t="s">
        <v>49125</v>
      </c>
      <c r="L15270" s="6" t="s">
        <v>49236</v>
      </c>
      <c r="M15270" s="6" t="s">
        <v>33761</v>
      </c>
      <c r="N15270" s="6" t="s">
        <v>55678</v>
      </c>
      <c r="O15270" s="6" t="s">
        <v>80728</v>
      </c>
    </row>
    <row r="15271" spans="9:15" x14ac:dyDescent="0.25">
      <c r="I15271">
        <v>15270</v>
      </c>
      <c r="J15271" s="6" t="s">
        <v>33762</v>
      </c>
      <c r="K15271" s="6" t="s">
        <v>52016</v>
      </c>
      <c r="L15271" s="6" t="s">
        <v>90</v>
      </c>
      <c r="M15271" s="6" t="s">
        <v>33763</v>
      </c>
      <c r="N15271" s="6" t="s">
        <v>57802</v>
      </c>
      <c r="O15271" s="6" t="s">
        <v>73734</v>
      </c>
    </row>
    <row r="15272" spans="9:15" x14ac:dyDescent="0.25">
      <c r="I15272">
        <v>15271</v>
      </c>
      <c r="J15272" s="6" t="s">
        <v>33764</v>
      </c>
      <c r="K15272" s="6" t="s">
        <v>51513</v>
      </c>
      <c r="L15272" s="6" t="s">
        <v>90</v>
      </c>
      <c r="M15272" s="6" t="s">
        <v>33765</v>
      </c>
      <c r="N15272" s="6" t="s">
        <v>62952</v>
      </c>
      <c r="O15272" s="6" t="s">
        <v>80729</v>
      </c>
    </row>
    <row r="15273" spans="9:15" x14ac:dyDescent="0.25">
      <c r="I15273">
        <v>15272</v>
      </c>
      <c r="J15273" s="6" t="s">
        <v>33766</v>
      </c>
      <c r="K15273" s="6" t="s">
        <v>51791</v>
      </c>
      <c r="L15273" s="6" t="s">
        <v>90</v>
      </c>
      <c r="M15273" s="6" t="s">
        <v>33767</v>
      </c>
      <c r="N15273" s="6" t="s">
        <v>62953</v>
      </c>
      <c r="O15273" s="6" t="s">
        <v>80730</v>
      </c>
    </row>
    <row r="15274" spans="9:15" x14ac:dyDescent="0.25">
      <c r="I15274">
        <v>15273</v>
      </c>
      <c r="J15274" s="6" t="s">
        <v>33768</v>
      </c>
      <c r="K15274" s="6" t="s">
        <v>49188</v>
      </c>
      <c r="L15274" s="6" t="s">
        <v>90</v>
      </c>
      <c r="M15274" s="6" t="s">
        <v>33769</v>
      </c>
      <c r="N15274" s="6" t="s">
        <v>62954</v>
      </c>
      <c r="O15274" s="6" t="s">
        <v>80731</v>
      </c>
    </row>
    <row r="15275" spans="9:15" x14ac:dyDescent="0.25">
      <c r="I15275">
        <v>15274</v>
      </c>
      <c r="J15275" s="6" t="s">
        <v>33770</v>
      </c>
      <c r="K15275" s="6" t="s">
        <v>51485</v>
      </c>
      <c r="L15275" s="6" t="s">
        <v>90</v>
      </c>
      <c r="M15275" s="6" t="s">
        <v>33771</v>
      </c>
      <c r="N15275" s="6" t="s">
        <v>62955</v>
      </c>
      <c r="O15275" s="6" t="s">
        <v>80732</v>
      </c>
    </row>
    <row r="15276" spans="9:15" x14ac:dyDescent="0.25">
      <c r="I15276">
        <v>15275</v>
      </c>
      <c r="J15276" s="6" t="s">
        <v>33772</v>
      </c>
      <c r="K15276" s="6" t="s">
        <v>51963</v>
      </c>
      <c r="L15276" s="6" t="s">
        <v>51928</v>
      </c>
      <c r="M15276" s="6" t="s">
        <v>33773</v>
      </c>
      <c r="N15276" s="6" t="s">
        <v>62956</v>
      </c>
      <c r="O15276" s="6" t="s">
        <v>80733</v>
      </c>
    </row>
    <row r="15277" spans="9:15" x14ac:dyDescent="0.25">
      <c r="I15277">
        <v>15276</v>
      </c>
      <c r="J15277" s="6" t="s">
        <v>33774</v>
      </c>
      <c r="K15277" s="6" t="s">
        <v>49533</v>
      </c>
      <c r="L15277" s="6" t="s">
        <v>90</v>
      </c>
      <c r="M15277" s="6" t="s">
        <v>33775</v>
      </c>
      <c r="N15277" s="6" t="s">
        <v>62957</v>
      </c>
      <c r="O15277" s="6" t="s">
        <v>80734</v>
      </c>
    </row>
    <row r="15278" spans="9:15" x14ac:dyDescent="0.25">
      <c r="I15278">
        <v>15277</v>
      </c>
      <c r="J15278" s="6" t="s">
        <v>33776</v>
      </c>
      <c r="K15278" s="6" t="s">
        <v>51308</v>
      </c>
      <c r="L15278" s="6" t="s">
        <v>49137</v>
      </c>
      <c r="M15278" s="6" t="s">
        <v>33777</v>
      </c>
      <c r="N15278" s="6" t="s">
        <v>62958</v>
      </c>
      <c r="O15278" s="6" t="s">
        <v>80735</v>
      </c>
    </row>
    <row r="15279" spans="9:15" x14ac:dyDescent="0.25">
      <c r="I15279">
        <v>15278</v>
      </c>
      <c r="J15279" s="6" t="s">
        <v>33778</v>
      </c>
      <c r="K15279" s="6" t="s">
        <v>51467</v>
      </c>
      <c r="L15279" s="6" t="s">
        <v>51089</v>
      </c>
      <c r="M15279" s="6" t="s">
        <v>33779</v>
      </c>
      <c r="N15279" s="6" t="s">
        <v>62959</v>
      </c>
      <c r="O15279" s="6" t="s">
        <v>80736</v>
      </c>
    </row>
    <row r="15280" spans="9:15" x14ac:dyDescent="0.25">
      <c r="I15280">
        <v>15279</v>
      </c>
      <c r="J15280" s="6" t="s">
        <v>33780</v>
      </c>
      <c r="K15280" s="6" t="s">
        <v>50028</v>
      </c>
      <c r="L15280" s="6" t="s">
        <v>90</v>
      </c>
      <c r="M15280" s="6" t="s">
        <v>33781</v>
      </c>
      <c r="N15280" s="6" t="s">
        <v>62960</v>
      </c>
      <c r="O15280" s="6" t="s">
        <v>80737</v>
      </c>
    </row>
    <row r="15281" spans="9:15" x14ac:dyDescent="0.25">
      <c r="I15281">
        <v>15280</v>
      </c>
      <c r="J15281" s="6" t="s">
        <v>33782</v>
      </c>
      <c r="K15281" s="6" t="s">
        <v>50316</v>
      </c>
      <c r="L15281" s="6" t="s">
        <v>50576</v>
      </c>
      <c r="M15281" s="6" t="s">
        <v>33783</v>
      </c>
      <c r="N15281" s="6" t="s">
        <v>62961</v>
      </c>
      <c r="O15281" s="6" t="s">
        <v>80738</v>
      </c>
    </row>
    <row r="15282" spans="9:15" x14ac:dyDescent="0.25">
      <c r="I15282">
        <v>15281</v>
      </c>
      <c r="J15282" s="6" t="s">
        <v>33784</v>
      </c>
      <c r="K15282" s="6" t="s">
        <v>51650</v>
      </c>
      <c r="L15282" s="6" t="s">
        <v>51248</v>
      </c>
      <c r="M15282" s="6" t="s">
        <v>33785</v>
      </c>
      <c r="N15282" s="6" t="s">
        <v>62962</v>
      </c>
      <c r="O15282" s="6" t="s">
        <v>80739</v>
      </c>
    </row>
    <row r="15283" spans="9:15" x14ac:dyDescent="0.25">
      <c r="I15283">
        <v>15282</v>
      </c>
      <c r="J15283" s="6" t="s">
        <v>33786</v>
      </c>
      <c r="K15283" s="6" t="s">
        <v>50163</v>
      </c>
      <c r="L15283" s="6" t="s">
        <v>50126</v>
      </c>
      <c r="M15283" s="6" t="s">
        <v>33787</v>
      </c>
      <c r="N15283" s="6" t="s">
        <v>54431</v>
      </c>
      <c r="O15283" s="6" t="s">
        <v>68771</v>
      </c>
    </row>
    <row r="15284" spans="9:15" x14ac:dyDescent="0.25">
      <c r="I15284">
        <v>15283</v>
      </c>
      <c r="J15284" s="6" t="s">
        <v>33788</v>
      </c>
      <c r="K15284" s="6" t="s">
        <v>50415</v>
      </c>
      <c r="L15284" s="6" t="s">
        <v>50184</v>
      </c>
      <c r="M15284" s="6" t="s">
        <v>33789</v>
      </c>
      <c r="N15284" s="6" t="s">
        <v>57120</v>
      </c>
      <c r="O15284" s="6" t="s">
        <v>80740</v>
      </c>
    </row>
    <row r="15285" spans="9:15" x14ac:dyDescent="0.25">
      <c r="I15285">
        <v>15284</v>
      </c>
      <c r="J15285" s="6" t="s">
        <v>33790</v>
      </c>
      <c r="K15285" s="6" t="s">
        <v>50182</v>
      </c>
      <c r="L15285" s="6" t="s">
        <v>50936</v>
      </c>
      <c r="M15285" s="6" t="s">
        <v>33791</v>
      </c>
      <c r="N15285" s="6" t="s">
        <v>57120</v>
      </c>
      <c r="O15285" s="6" t="s">
        <v>80740</v>
      </c>
    </row>
    <row r="15286" spans="9:15" x14ac:dyDescent="0.25">
      <c r="I15286">
        <v>15285</v>
      </c>
      <c r="J15286" s="6" t="s">
        <v>33792</v>
      </c>
      <c r="K15286" s="6" t="s">
        <v>51367</v>
      </c>
      <c r="L15286" s="6" t="s">
        <v>90</v>
      </c>
      <c r="M15286" s="6" t="s">
        <v>33793</v>
      </c>
      <c r="N15286" s="6" t="s">
        <v>62963</v>
      </c>
      <c r="O15286" s="6" t="s">
        <v>80741</v>
      </c>
    </row>
    <row r="15287" spans="9:15" x14ac:dyDescent="0.25">
      <c r="I15287">
        <v>15286</v>
      </c>
      <c r="J15287" s="6" t="s">
        <v>33794</v>
      </c>
      <c r="K15287" s="6" t="s">
        <v>51334</v>
      </c>
      <c r="L15287" s="6" t="s">
        <v>90</v>
      </c>
      <c r="M15287" s="6" t="s">
        <v>33795</v>
      </c>
      <c r="N15287" s="6" t="s">
        <v>62963</v>
      </c>
      <c r="O15287" s="6" t="s">
        <v>80742</v>
      </c>
    </row>
    <row r="15288" spans="9:15" x14ac:dyDescent="0.25">
      <c r="I15288">
        <v>15287</v>
      </c>
      <c r="J15288" s="6" t="s">
        <v>33796</v>
      </c>
      <c r="K15288" s="6" t="s">
        <v>51367</v>
      </c>
      <c r="L15288" s="6" t="s">
        <v>90</v>
      </c>
      <c r="M15288" s="6" t="s">
        <v>33797</v>
      </c>
      <c r="N15288" s="6" t="s">
        <v>55850</v>
      </c>
      <c r="O15288" s="6" t="s">
        <v>80743</v>
      </c>
    </row>
    <row r="15289" spans="9:15" x14ac:dyDescent="0.25">
      <c r="I15289">
        <v>15288</v>
      </c>
      <c r="J15289" s="6" t="s">
        <v>33798</v>
      </c>
      <c r="K15289" s="6" t="s">
        <v>49544</v>
      </c>
      <c r="L15289" s="6" t="s">
        <v>90</v>
      </c>
      <c r="M15289" s="6" t="s">
        <v>33799</v>
      </c>
      <c r="N15289" s="6" t="s">
        <v>62964</v>
      </c>
      <c r="O15289" s="6" t="s">
        <v>80744</v>
      </c>
    </row>
    <row r="15290" spans="9:15" x14ac:dyDescent="0.25">
      <c r="I15290">
        <v>15289</v>
      </c>
      <c r="J15290" s="6" t="s">
        <v>33800</v>
      </c>
      <c r="K15290" s="6" t="s">
        <v>51025</v>
      </c>
      <c r="L15290" s="6" t="s">
        <v>51106</v>
      </c>
      <c r="M15290" s="6" t="s">
        <v>33801</v>
      </c>
      <c r="N15290" s="6" t="s">
        <v>58361</v>
      </c>
      <c r="O15290" s="6" t="s">
        <v>69440</v>
      </c>
    </row>
    <row r="15291" spans="9:15" x14ac:dyDescent="0.25">
      <c r="I15291">
        <v>15290</v>
      </c>
      <c r="J15291" s="6" t="s">
        <v>33802</v>
      </c>
      <c r="K15291" s="6" t="s">
        <v>50638</v>
      </c>
      <c r="L15291" s="6" t="s">
        <v>90</v>
      </c>
      <c r="M15291" s="6" t="s">
        <v>33803</v>
      </c>
      <c r="N15291" s="6" t="s">
        <v>62965</v>
      </c>
      <c r="O15291" s="6" t="s">
        <v>80745</v>
      </c>
    </row>
    <row r="15292" spans="9:15" x14ac:dyDescent="0.25">
      <c r="I15292">
        <v>15291</v>
      </c>
      <c r="J15292" s="6" t="s">
        <v>33804</v>
      </c>
      <c r="K15292" s="6" t="s">
        <v>51363</v>
      </c>
      <c r="L15292" s="6" t="s">
        <v>90</v>
      </c>
      <c r="M15292" s="6" t="s">
        <v>33805</v>
      </c>
      <c r="N15292" s="6" t="s">
        <v>62966</v>
      </c>
      <c r="O15292" s="6" t="s">
        <v>80746</v>
      </c>
    </row>
    <row r="15293" spans="9:15" x14ac:dyDescent="0.25">
      <c r="I15293">
        <v>15292</v>
      </c>
      <c r="J15293" s="6" t="s">
        <v>33806</v>
      </c>
      <c r="K15293" s="6" t="s">
        <v>50704</v>
      </c>
      <c r="L15293" s="6" t="s">
        <v>50704</v>
      </c>
      <c r="M15293" s="6" t="s">
        <v>33807</v>
      </c>
      <c r="N15293" s="6" t="s">
        <v>57883</v>
      </c>
      <c r="O15293" s="6" t="s">
        <v>73792</v>
      </c>
    </row>
    <row r="15294" spans="9:15" x14ac:dyDescent="0.25">
      <c r="I15294">
        <v>15293</v>
      </c>
      <c r="J15294" s="6" t="s">
        <v>33808</v>
      </c>
      <c r="K15294" s="6" t="s">
        <v>50876</v>
      </c>
      <c r="L15294" s="6" t="s">
        <v>90</v>
      </c>
      <c r="M15294" s="6" t="s">
        <v>33809</v>
      </c>
      <c r="N15294" s="6" t="s">
        <v>62967</v>
      </c>
      <c r="O15294" s="6" t="s">
        <v>80747</v>
      </c>
    </row>
    <row r="15295" spans="9:15" x14ac:dyDescent="0.25">
      <c r="I15295">
        <v>15294</v>
      </c>
      <c r="J15295" s="6" t="s">
        <v>33810</v>
      </c>
      <c r="K15295" s="6" t="s">
        <v>51787</v>
      </c>
      <c r="L15295" s="6" t="s">
        <v>51756</v>
      </c>
      <c r="M15295" s="6" t="s">
        <v>33811</v>
      </c>
      <c r="N15295" s="6" t="s">
        <v>62968</v>
      </c>
      <c r="O15295" s="6" t="s">
        <v>80748</v>
      </c>
    </row>
    <row r="15296" spans="9:15" x14ac:dyDescent="0.25">
      <c r="I15296">
        <v>15295</v>
      </c>
      <c r="J15296" s="6" t="s">
        <v>33812</v>
      </c>
      <c r="K15296" s="6" t="s">
        <v>50722</v>
      </c>
      <c r="L15296" s="6" t="s">
        <v>90</v>
      </c>
      <c r="M15296" s="6" t="s">
        <v>33813</v>
      </c>
      <c r="N15296" s="6" t="s">
        <v>90</v>
      </c>
      <c r="O15296" s="6" t="s">
        <v>73332</v>
      </c>
    </row>
    <row r="15297" spans="9:15" x14ac:dyDescent="0.25">
      <c r="I15297">
        <v>15296</v>
      </c>
      <c r="J15297" s="6" t="s">
        <v>33814</v>
      </c>
      <c r="K15297" s="6" t="s">
        <v>51885</v>
      </c>
      <c r="L15297" s="6" t="s">
        <v>90</v>
      </c>
      <c r="M15297" s="6" t="s">
        <v>33815</v>
      </c>
      <c r="N15297" s="6" t="s">
        <v>62969</v>
      </c>
      <c r="O15297" s="6" t="s">
        <v>80749</v>
      </c>
    </row>
    <row r="15298" spans="9:15" x14ac:dyDescent="0.25">
      <c r="I15298">
        <v>15297</v>
      </c>
      <c r="J15298" s="6" t="s">
        <v>33816</v>
      </c>
      <c r="K15298" s="6" t="s">
        <v>52052</v>
      </c>
      <c r="L15298" s="6" t="s">
        <v>90</v>
      </c>
      <c r="M15298" s="6" t="s">
        <v>33817</v>
      </c>
      <c r="N15298" s="6" t="s">
        <v>62970</v>
      </c>
      <c r="O15298" s="6" t="s">
        <v>80750</v>
      </c>
    </row>
    <row r="15299" spans="9:15" x14ac:dyDescent="0.25">
      <c r="I15299">
        <v>15298</v>
      </c>
      <c r="J15299" s="6" t="s">
        <v>33818</v>
      </c>
      <c r="K15299" s="6" t="s">
        <v>49566</v>
      </c>
      <c r="L15299" s="6" t="s">
        <v>50449</v>
      </c>
      <c r="M15299" s="6" t="s">
        <v>33819</v>
      </c>
      <c r="N15299" s="6" t="s">
        <v>62971</v>
      </c>
      <c r="O15299" s="6" t="s">
        <v>66770</v>
      </c>
    </row>
    <row r="15300" spans="9:15" x14ac:dyDescent="0.25">
      <c r="I15300">
        <v>15299</v>
      </c>
      <c r="J15300" s="6" t="s">
        <v>33820</v>
      </c>
      <c r="K15300" s="6" t="s">
        <v>50883</v>
      </c>
      <c r="L15300" s="6" t="s">
        <v>50862</v>
      </c>
      <c r="M15300" s="6" t="s">
        <v>33821</v>
      </c>
      <c r="N15300" s="6" t="s">
        <v>54780</v>
      </c>
      <c r="O15300" s="6" t="s">
        <v>69289</v>
      </c>
    </row>
    <row r="15301" spans="9:15" x14ac:dyDescent="0.25">
      <c r="I15301">
        <v>15300</v>
      </c>
      <c r="J15301" s="6" t="s">
        <v>33822</v>
      </c>
      <c r="K15301" s="6" t="s">
        <v>49872</v>
      </c>
      <c r="L15301" s="6" t="s">
        <v>49779</v>
      </c>
      <c r="M15301" s="6" t="s">
        <v>33823</v>
      </c>
      <c r="N15301" s="6" t="s">
        <v>62972</v>
      </c>
      <c r="O15301" s="6" t="s">
        <v>80751</v>
      </c>
    </row>
    <row r="15302" spans="9:15" x14ac:dyDescent="0.25">
      <c r="I15302">
        <v>15301</v>
      </c>
      <c r="J15302" s="6" t="s">
        <v>33824</v>
      </c>
      <c r="K15302" s="6" t="s">
        <v>51808</v>
      </c>
      <c r="L15302" s="6" t="s">
        <v>90</v>
      </c>
      <c r="M15302" s="6" t="s">
        <v>33825</v>
      </c>
      <c r="N15302" s="6" t="s">
        <v>62973</v>
      </c>
      <c r="O15302" s="6" t="s">
        <v>80752</v>
      </c>
    </row>
    <row r="15303" spans="9:15" x14ac:dyDescent="0.25">
      <c r="I15303">
        <v>15302</v>
      </c>
      <c r="J15303" s="6" t="s">
        <v>33826</v>
      </c>
      <c r="K15303" s="6" t="s">
        <v>50038</v>
      </c>
      <c r="L15303" s="6" t="s">
        <v>49794</v>
      </c>
      <c r="M15303" s="6" t="s">
        <v>33827</v>
      </c>
      <c r="N15303" s="6" t="s">
        <v>57770</v>
      </c>
      <c r="O15303" s="6" t="s">
        <v>73077</v>
      </c>
    </row>
    <row r="15304" spans="9:15" x14ac:dyDescent="0.25">
      <c r="I15304">
        <v>15303</v>
      </c>
      <c r="J15304" s="6" t="s">
        <v>33828</v>
      </c>
      <c r="K15304" s="6" t="s">
        <v>51719</v>
      </c>
      <c r="L15304" s="6" t="s">
        <v>48961</v>
      </c>
      <c r="M15304" s="6" t="s">
        <v>33829</v>
      </c>
      <c r="N15304" s="6" t="s">
        <v>62974</v>
      </c>
      <c r="O15304" s="6" t="s">
        <v>80753</v>
      </c>
    </row>
    <row r="15305" spans="9:15" x14ac:dyDescent="0.25">
      <c r="I15305">
        <v>15304</v>
      </c>
      <c r="J15305" s="6" t="s">
        <v>33830</v>
      </c>
      <c r="K15305" s="6" t="s">
        <v>51497</v>
      </c>
      <c r="L15305" s="6" t="s">
        <v>90</v>
      </c>
      <c r="M15305" s="6" t="s">
        <v>33831</v>
      </c>
      <c r="N15305" s="6" t="s">
        <v>62975</v>
      </c>
      <c r="O15305" s="6" t="s">
        <v>80754</v>
      </c>
    </row>
    <row r="15306" spans="9:15" x14ac:dyDescent="0.25">
      <c r="I15306">
        <v>15305</v>
      </c>
      <c r="J15306" s="6" t="s">
        <v>33832</v>
      </c>
      <c r="K15306" s="6" t="s">
        <v>49074</v>
      </c>
      <c r="L15306" s="6" t="s">
        <v>90</v>
      </c>
      <c r="M15306" s="6" t="s">
        <v>33833</v>
      </c>
      <c r="N15306" s="6" t="s">
        <v>62976</v>
      </c>
      <c r="O15306" s="6" t="s">
        <v>80755</v>
      </c>
    </row>
    <row r="15307" spans="9:15" x14ac:dyDescent="0.25">
      <c r="I15307">
        <v>15306</v>
      </c>
      <c r="J15307" s="6" t="s">
        <v>33834</v>
      </c>
      <c r="K15307" s="6" t="s">
        <v>51845</v>
      </c>
      <c r="L15307" s="6" t="s">
        <v>90</v>
      </c>
      <c r="M15307" s="6" t="s">
        <v>33835</v>
      </c>
      <c r="N15307" s="6" t="s">
        <v>62977</v>
      </c>
      <c r="O15307" s="6" t="s">
        <v>80756</v>
      </c>
    </row>
    <row r="15308" spans="9:15" x14ac:dyDescent="0.25">
      <c r="I15308">
        <v>15307</v>
      </c>
      <c r="J15308" s="6" t="s">
        <v>33836</v>
      </c>
      <c r="K15308" s="6" t="s">
        <v>49123</v>
      </c>
      <c r="L15308" s="6" t="s">
        <v>49121</v>
      </c>
      <c r="M15308" s="6" t="s">
        <v>33837</v>
      </c>
      <c r="N15308" s="6" t="s">
        <v>53950</v>
      </c>
      <c r="O15308" s="6" t="s">
        <v>80757</v>
      </c>
    </row>
    <row r="15309" spans="9:15" x14ac:dyDescent="0.25">
      <c r="I15309">
        <v>15308</v>
      </c>
      <c r="J15309" s="6" t="s">
        <v>33838</v>
      </c>
      <c r="K15309" s="6" t="s">
        <v>51136</v>
      </c>
      <c r="L15309" s="6" t="s">
        <v>90</v>
      </c>
      <c r="M15309" s="6" t="s">
        <v>33839</v>
      </c>
      <c r="N15309" s="6" t="s">
        <v>62978</v>
      </c>
      <c r="O15309" s="6" t="s">
        <v>80758</v>
      </c>
    </row>
    <row r="15310" spans="9:15" x14ac:dyDescent="0.25">
      <c r="I15310">
        <v>15309</v>
      </c>
      <c r="J15310" s="6" t="s">
        <v>33840</v>
      </c>
      <c r="K15310" s="6" t="s">
        <v>50010</v>
      </c>
      <c r="L15310" s="6" t="s">
        <v>50014</v>
      </c>
      <c r="M15310" s="6" t="s">
        <v>33841</v>
      </c>
      <c r="N15310" s="6" t="s">
        <v>62979</v>
      </c>
      <c r="O15310" s="6" t="s">
        <v>80759</v>
      </c>
    </row>
    <row r="15311" spans="9:15" x14ac:dyDescent="0.25">
      <c r="I15311">
        <v>15310</v>
      </c>
      <c r="J15311" s="6" t="s">
        <v>33842</v>
      </c>
      <c r="K15311" s="6" t="s">
        <v>50380</v>
      </c>
      <c r="L15311" s="6" t="s">
        <v>50374</v>
      </c>
      <c r="M15311" s="6" t="s">
        <v>33843</v>
      </c>
      <c r="N15311" s="6" t="s">
        <v>62980</v>
      </c>
      <c r="O15311" s="6" t="s">
        <v>80760</v>
      </c>
    </row>
    <row r="15312" spans="9:15" x14ac:dyDescent="0.25">
      <c r="I15312">
        <v>15311</v>
      </c>
      <c r="J15312" s="6" t="s">
        <v>33844</v>
      </c>
      <c r="K15312" s="6" t="s">
        <v>51194</v>
      </c>
      <c r="L15312" s="6" t="s">
        <v>90</v>
      </c>
      <c r="M15312" s="6" t="s">
        <v>33845</v>
      </c>
      <c r="N15312" s="6" t="s">
        <v>62981</v>
      </c>
      <c r="O15312" s="6" t="s">
        <v>80761</v>
      </c>
    </row>
    <row r="15313" spans="9:15" x14ac:dyDescent="0.25">
      <c r="I15313">
        <v>15312</v>
      </c>
      <c r="J15313" s="6" t="s">
        <v>33846</v>
      </c>
      <c r="K15313" s="6" t="s">
        <v>51473</v>
      </c>
      <c r="L15313" s="6" t="s">
        <v>90</v>
      </c>
      <c r="M15313" s="6" t="s">
        <v>33847</v>
      </c>
      <c r="N15313" s="6" t="s">
        <v>53708</v>
      </c>
      <c r="O15313" s="6" t="s">
        <v>80762</v>
      </c>
    </row>
    <row r="15314" spans="9:15" x14ac:dyDescent="0.25">
      <c r="I15314">
        <v>15313</v>
      </c>
      <c r="J15314" s="6" t="s">
        <v>33848</v>
      </c>
      <c r="K15314" s="6" t="s">
        <v>51879</v>
      </c>
      <c r="L15314" s="6" t="s">
        <v>51913</v>
      </c>
      <c r="M15314" s="6" t="s">
        <v>33849</v>
      </c>
      <c r="N15314" s="6" t="s">
        <v>59075</v>
      </c>
      <c r="O15314" s="6" t="s">
        <v>75654</v>
      </c>
    </row>
    <row r="15315" spans="9:15" x14ac:dyDescent="0.25">
      <c r="I15315">
        <v>15314</v>
      </c>
      <c r="J15315" s="6" t="s">
        <v>33850</v>
      </c>
      <c r="K15315" s="6" t="s">
        <v>51935</v>
      </c>
      <c r="L15315" s="6" t="s">
        <v>90</v>
      </c>
      <c r="M15315" s="6" t="s">
        <v>33851</v>
      </c>
      <c r="N15315" s="6" t="s">
        <v>62982</v>
      </c>
      <c r="O15315" s="6" t="s">
        <v>80763</v>
      </c>
    </row>
    <row r="15316" spans="9:15" x14ac:dyDescent="0.25">
      <c r="I15316">
        <v>15315</v>
      </c>
      <c r="J15316" s="6" t="s">
        <v>33852</v>
      </c>
      <c r="K15316" s="6" t="s">
        <v>48941</v>
      </c>
      <c r="L15316" s="6" t="s">
        <v>90</v>
      </c>
      <c r="M15316" s="6" t="s">
        <v>33853</v>
      </c>
      <c r="N15316" s="6" t="s">
        <v>62983</v>
      </c>
      <c r="O15316" s="6" t="s">
        <v>80764</v>
      </c>
    </row>
    <row r="15317" spans="9:15" x14ac:dyDescent="0.25">
      <c r="I15317">
        <v>15316</v>
      </c>
      <c r="J15317" s="6" t="s">
        <v>33854</v>
      </c>
      <c r="K15317" s="6" t="s">
        <v>49759</v>
      </c>
      <c r="L15317" s="6" t="s">
        <v>49794</v>
      </c>
      <c r="M15317" s="6" t="s">
        <v>33855</v>
      </c>
      <c r="N15317" s="6" t="s">
        <v>62984</v>
      </c>
      <c r="O15317" s="6" t="s">
        <v>80765</v>
      </c>
    </row>
    <row r="15318" spans="9:15" x14ac:dyDescent="0.25">
      <c r="I15318">
        <v>15317</v>
      </c>
      <c r="J15318" s="6" t="s">
        <v>33856</v>
      </c>
      <c r="K15318" s="6" t="s">
        <v>50704</v>
      </c>
      <c r="L15318" s="6" t="s">
        <v>50704</v>
      </c>
      <c r="M15318" s="6" t="s">
        <v>33857</v>
      </c>
      <c r="N15318" s="6" t="s">
        <v>62985</v>
      </c>
      <c r="O15318" s="6" t="s">
        <v>80766</v>
      </c>
    </row>
    <row r="15319" spans="9:15" x14ac:dyDescent="0.25">
      <c r="I15319">
        <v>15318</v>
      </c>
      <c r="J15319" s="6" t="s">
        <v>33858</v>
      </c>
      <c r="K15319" s="6" t="s">
        <v>52308</v>
      </c>
      <c r="L15319" s="6" t="s">
        <v>90</v>
      </c>
      <c r="M15319" s="6" t="s">
        <v>33859</v>
      </c>
      <c r="N15319" s="6" t="s">
        <v>62986</v>
      </c>
      <c r="O15319" s="6" t="s">
        <v>80767</v>
      </c>
    </row>
    <row r="15320" spans="9:15" x14ac:dyDescent="0.25">
      <c r="I15320">
        <v>15319</v>
      </c>
      <c r="J15320" s="6" t="s">
        <v>33860</v>
      </c>
      <c r="K15320" s="6" t="s">
        <v>49357</v>
      </c>
      <c r="L15320" s="6" t="s">
        <v>50576</v>
      </c>
      <c r="M15320" s="6" t="s">
        <v>33861</v>
      </c>
      <c r="N15320" s="6" t="s">
        <v>62987</v>
      </c>
      <c r="O15320" s="6" t="s">
        <v>80768</v>
      </c>
    </row>
    <row r="15321" spans="9:15" x14ac:dyDescent="0.25">
      <c r="I15321">
        <v>15320</v>
      </c>
      <c r="J15321" s="6" t="s">
        <v>33862</v>
      </c>
      <c r="K15321" s="6" t="s">
        <v>50055</v>
      </c>
      <c r="L15321" s="6" t="s">
        <v>51089</v>
      </c>
      <c r="M15321" s="6" t="s">
        <v>33863</v>
      </c>
      <c r="N15321" s="6" t="s">
        <v>62988</v>
      </c>
      <c r="O15321" s="6" t="s">
        <v>80769</v>
      </c>
    </row>
    <row r="15322" spans="9:15" x14ac:dyDescent="0.25">
      <c r="I15322">
        <v>15321</v>
      </c>
      <c r="J15322" s="6" t="s">
        <v>33864</v>
      </c>
      <c r="K15322" s="6" t="s">
        <v>49107</v>
      </c>
      <c r="L15322" s="6" t="s">
        <v>49123</v>
      </c>
      <c r="M15322" s="6" t="s">
        <v>33865</v>
      </c>
      <c r="N15322" s="6" t="s">
        <v>54224</v>
      </c>
      <c r="O15322" s="6" t="s">
        <v>68477</v>
      </c>
    </row>
    <row r="15323" spans="9:15" x14ac:dyDescent="0.25">
      <c r="I15323">
        <v>15322</v>
      </c>
      <c r="J15323" s="6" t="s">
        <v>33866</v>
      </c>
      <c r="K15323" s="6" t="s">
        <v>49537</v>
      </c>
      <c r="L15323" s="6" t="s">
        <v>90</v>
      </c>
      <c r="M15323" s="6" t="s">
        <v>33867</v>
      </c>
      <c r="N15323" s="6" t="s">
        <v>62989</v>
      </c>
      <c r="O15323" s="6" t="s">
        <v>80770</v>
      </c>
    </row>
    <row r="15324" spans="9:15" x14ac:dyDescent="0.25">
      <c r="I15324">
        <v>15323</v>
      </c>
      <c r="J15324" s="6" t="s">
        <v>33868</v>
      </c>
      <c r="K15324" s="6" t="s">
        <v>50602</v>
      </c>
      <c r="L15324" s="6" t="s">
        <v>50529</v>
      </c>
      <c r="M15324" s="6" t="s">
        <v>33869</v>
      </c>
      <c r="N15324" s="6" t="s">
        <v>62990</v>
      </c>
      <c r="O15324" s="6" t="s">
        <v>80771</v>
      </c>
    </row>
    <row r="15325" spans="9:15" x14ac:dyDescent="0.25">
      <c r="I15325">
        <v>15324</v>
      </c>
      <c r="J15325" s="6" t="s">
        <v>33870</v>
      </c>
      <c r="K15325" s="6" t="s">
        <v>48696</v>
      </c>
      <c r="L15325" s="6" t="s">
        <v>90</v>
      </c>
      <c r="M15325" s="6" t="s">
        <v>33871</v>
      </c>
      <c r="N15325" s="6" t="s">
        <v>90</v>
      </c>
      <c r="O15325" s="6" t="s">
        <v>80772</v>
      </c>
    </row>
    <row r="15326" spans="9:15" x14ac:dyDescent="0.25">
      <c r="I15326">
        <v>15325</v>
      </c>
      <c r="J15326" s="6" t="s">
        <v>33872</v>
      </c>
      <c r="K15326" s="6" t="s">
        <v>51359</v>
      </c>
      <c r="L15326" s="6" t="s">
        <v>90</v>
      </c>
      <c r="M15326" s="6" t="s">
        <v>33873</v>
      </c>
      <c r="N15326" s="6" t="s">
        <v>62991</v>
      </c>
      <c r="O15326" s="6" t="s">
        <v>80773</v>
      </c>
    </row>
    <row r="15327" spans="9:15" x14ac:dyDescent="0.25">
      <c r="I15327">
        <v>15326</v>
      </c>
      <c r="J15327" s="6" t="s">
        <v>33874</v>
      </c>
      <c r="K15327" s="6" t="s">
        <v>51885</v>
      </c>
      <c r="L15327" s="6" t="s">
        <v>90</v>
      </c>
      <c r="M15327" s="6" t="s">
        <v>33875</v>
      </c>
      <c r="N15327" s="6" t="s">
        <v>62992</v>
      </c>
      <c r="O15327" s="6" t="s">
        <v>80774</v>
      </c>
    </row>
    <row r="15328" spans="9:15" x14ac:dyDescent="0.25">
      <c r="I15328">
        <v>15327</v>
      </c>
      <c r="J15328" s="6" t="s">
        <v>33876</v>
      </c>
      <c r="K15328" s="6" t="s">
        <v>51885</v>
      </c>
      <c r="L15328" s="6" t="s">
        <v>90</v>
      </c>
      <c r="M15328" s="6" t="s">
        <v>33877</v>
      </c>
      <c r="N15328" s="6" t="s">
        <v>62993</v>
      </c>
      <c r="O15328" s="6" t="s">
        <v>80775</v>
      </c>
    </row>
    <row r="15329" spans="9:15" x14ac:dyDescent="0.25">
      <c r="I15329">
        <v>15328</v>
      </c>
      <c r="J15329" s="6" t="s">
        <v>33878</v>
      </c>
      <c r="K15329" s="6" t="s">
        <v>49566</v>
      </c>
      <c r="L15329" s="6" t="s">
        <v>49558</v>
      </c>
      <c r="M15329" s="6" t="s">
        <v>33879</v>
      </c>
      <c r="N15329" s="6" t="s">
        <v>62994</v>
      </c>
      <c r="O15329" s="6" t="s">
        <v>80776</v>
      </c>
    </row>
    <row r="15330" spans="9:15" x14ac:dyDescent="0.25">
      <c r="I15330">
        <v>15329</v>
      </c>
      <c r="J15330" s="6" t="s">
        <v>33880</v>
      </c>
      <c r="K15330" s="6" t="s">
        <v>49874</v>
      </c>
      <c r="L15330" s="6" t="s">
        <v>50175</v>
      </c>
      <c r="M15330" s="6" t="s">
        <v>33881</v>
      </c>
      <c r="N15330" s="6" t="s">
        <v>62995</v>
      </c>
      <c r="O15330" s="6" t="s">
        <v>80777</v>
      </c>
    </row>
    <row r="15331" spans="9:15" x14ac:dyDescent="0.25">
      <c r="I15331">
        <v>15330</v>
      </c>
      <c r="J15331" s="6" t="s">
        <v>33882</v>
      </c>
      <c r="K15331" s="6" t="s">
        <v>51650</v>
      </c>
      <c r="L15331" s="6" t="s">
        <v>90</v>
      </c>
      <c r="M15331" s="6" t="s">
        <v>33883</v>
      </c>
      <c r="N15331" s="6" t="s">
        <v>62996</v>
      </c>
      <c r="O15331" s="6" t="s">
        <v>80778</v>
      </c>
    </row>
    <row r="15332" spans="9:15" x14ac:dyDescent="0.25">
      <c r="I15332">
        <v>15331</v>
      </c>
      <c r="J15332" s="6" t="s">
        <v>33884</v>
      </c>
      <c r="K15332" s="6" t="s">
        <v>48933</v>
      </c>
      <c r="L15332" s="6" t="s">
        <v>49027</v>
      </c>
      <c r="M15332" s="6" t="s">
        <v>33885</v>
      </c>
      <c r="N15332" s="6" t="s">
        <v>90</v>
      </c>
      <c r="O15332" s="6" t="s">
        <v>80779</v>
      </c>
    </row>
    <row r="15333" spans="9:15" x14ac:dyDescent="0.25">
      <c r="I15333">
        <v>15332</v>
      </c>
      <c r="J15333" s="6" t="s">
        <v>33886</v>
      </c>
      <c r="K15333" s="6" t="s">
        <v>50936</v>
      </c>
      <c r="L15333" s="6" t="s">
        <v>50980</v>
      </c>
      <c r="M15333" s="6" t="s">
        <v>33887</v>
      </c>
      <c r="N15333" s="6" t="s">
        <v>62997</v>
      </c>
      <c r="O15333" s="6" t="s">
        <v>80780</v>
      </c>
    </row>
    <row r="15334" spans="9:15" x14ac:dyDescent="0.25">
      <c r="I15334">
        <v>15333</v>
      </c>
      <c r="J15334" s="6" t="s">
        <v>33888</v>
      </c>
      <c r="K15334" s="6" t="s">
        <v>51664</v>
      </c>
      <c r="L15334" s="6" t="s">
        <v>90</v>
      </c>
      <c r="M15334" s="6" t="s">
        <v>33889</v>
      </c>
      <c r="N15334" s="6" t="s">
        <v>62998</v>
      </c>
      <c r="O15334" s="6" t="s">
        <v>80781</v>
      </c>
    </row>
    <row r="15335" spans="9:15" x14ac:dyDescent="0.25">
      <c r="I15335">
        <v>15334</v>
      </c>
      <c r="J15335" s="6" t="s">
        <v>33890</v>
      </c>
      <c r="K15335" s="6" t="s">
        <v>49890</v>
      </c>
      <c r="L15335" s="6" t="s">
        <v>49809</v>
      </c>
      <c r="M15335" s="6" t="s">
        <v>33891</v>
      </c>
      <c r="N15335" s="6" t="s">
        <v>62999</v>
      </c>
      <c r="O15335" s="6" t="s">
        <v>67274</v>
      </c>
    </row>
    <row r="15336" spans="9:15" x14ac:dyDescent="0.25">
      <c r="I15336">
        <v>15335</v>
      </c>
      <c r="J15336" s="6" t="s">
        <v>33892</v>
      </c>
      <c r="K15336" s="6" t="s">
        <v>50684</v>
      </c>
      <c r="L15336" s="6" t="s">
        <v>51913</v>
      </c>
      <c r="M15336" s="6" t="s">
        <v>33893</v>
      </c>
      <c r="N15336" s="6" t="s">
        <v>63000</v>
      </c>
      <c r="O15336" s="6" t="s">
        <v>80782</v>
      </c>
    </row>
    <row r="15337" spans="9:15" x14ac:dyDescent="0.25">
      <c r="I15337">
        <v>15336</v>
      </c>
      <c r="J15337" s="6" t="s">
        <v>33894</v>
      </c>
      <c r="K15337" s="6" t="s">
        <v>51306</v>
      </c>
      <c r="L15337" s="6" t="s">
        <v>90</v>
      </c>
      <c r="M15337" s="6" t="s">
        <v>33895</v>
      </c>
      <c r="N15337" s="6" t="s">
        <v>59880</v>
      </c>
      <c r="O15337" s="6" t="s">
        <v>80783</v>
      </c>
    </row>
    <row r="15338" spans="9:15" x14ac:dyDescent="0.25">
      <c r="I15338">
        <v>15337</v>
      </c>
      <c r="J15338" s="6" t="s">
        <v>33896</v>
      </c>
      <c r="K15338" s="6" t="s">
        <v>52132</v>
      </c>
      <c r="L15338" s="6" t="s">
        <v>90</v>
      </c>
      <c r="M15338" s="6" t="s">
        <v>33897</v>
      </c>
      <c r="N15338" s="6" t="s">
        <v>63001</v>
      </c>
      <c r="O15338" s="6" t="s">
        <v>80784</v>
      </c>
    </row>
    <row r="15339" spans="9:15" x14ac:dyDescent="0.25">
      <c r="I15339">
        <v>15338</v>
      </c>
      <c r="J15339" s="6" t="s">
        <v>33898</v>
      </c>
      <c r="K15339" s="6" t="s">
        <v>52119</v>
      </c>
      <c r="L15339" s="6" t="s">
        <v>52072</v>
      </c>
      <c r="M15339" s="6" t="s">
        <v>33899</v>
      </c>
      <c r="N15339" s="6" t="s">
        <v>63002</v>
      </c>
      <c r="O15339" s="6" t="s">
        <v>80785</v>
      </c>
    </row>
    <row r="15340" spans="9:15" x14ac:dyDescent="0.25">
      <c r="I15340">
        <v>15339</v>
      </c>
      <c r="J15340" s="6" t="s">
        <v>33900</v>
      </c>
      <c r="K15340" s="6" t="s">
        <v>50544</v>
      </c>
      <c r="L15340" s="6" t="s">
        <v>51294</v>
      </c>
      <c r="M15340" s="6" t="s">
        <v>33901</v>
      </c>
      <c r="N15340" s="6" t="s">
        <v>54614</v>
      </c>
      <c r="O15340" s="6" t="s">
        <v>69048</v>
      </c>
    </row>
    <row r="15341" spans="9:15" x14ac:dyDescent="0.25">
      <c r="I15341">
        <v>15340</v>
      </c>
      <c r="J15341" s="6" t="s">
        <v>33902</v>
      </c>
      <c r="K15341" s="6" t="s">
        <v>50830</v>
      </c>
      <c r="L15341" s="6" t="s">
        <v>90</v>
      </c>
      <c r="M15341" s="6" t="s">
        <v>33903</v>
      </c>
      <c r="N15341" s="6" t="s">
        <v>63003</v>
      </c>
      <c r="O15341" s="6" t="s">
        <v>80786</v>
      </c>
    </row>
    <row r="15342" spans="9:15" x14ac:dyDescent="0.25">
      <c r="I15342">
        <v>15341</v>
      </c>
      <c r="J15342" s="6" t="s">
        <v>33904</v>
      </c>
      <c r="K15342" s="6" t="s">
        <v>51533</v>
      </c>
      <c r="L15342" s="6" t="s">
        <v>90</v>
      </c>
      <c r="M15342" s="6" t="s">
        <v>33905</v>
      </c>
      <c r="N15342" s="6" t="s">
        <v>63004</v>
      </c>
      <c r="O15342" s="6" t="s">
        <v>80787</v>
      </c>
    </row>
    <row r="15343" spans="9:15" x14ac:dyDescent="0.25">
      <c r="I15343">
        <v>15342</v>
      </c>
      <c r="J15343" s="6" t="s">
        <v>33906</v>
      </c>
      <c r="K15343" s="6" t="s">
        <v>51235</v>
      </c>
      <c r="L15343" s="6" t="s">
        <v>51248</v>
      </c>
      <c r="M15343" s="6" t="s">
        <v>33907</v>
      </c>
      <c r="N15343" s="6" t="s">
        <v>63005</v>
      </c>
      <c r="O15343" s="6" t="s">
        <v>80788</v>
      </c>
    </row>
    <row r="15344" spans="9:15" x14ac:dyDescent="0.25">
      <c r="I15344">
        <v>15343</v>
      </c>
      <c r="J15344" s="6" t="s">
        <v>33908</v>
      </c>
      <c r="K15344" s="6" t="s">
        <v>50965</v>
      </c>
      <c r="L15344" s="6" t="s">
        <v>52166</v>
      </c>
      <c r="M15344" s="6" t="s">
        <v>33909</v>
      </c>
      <c r="N15344" s="6" t="s">
        <v>63006</v>
      </c>
      <c r="O15344" s="6" t="s">
        <v>80789</v>
      </c>
    </row>
    <row r="15345" spans="9:15" x14ac:dyDescent="0.25">
      <c r="I15345">
        <v>15344</v>
      </c>
      <c r="J15345" s="6" t="s">
        <v>33910</v>
      </c>
      <c r="K15345" s="6" t="s">
        <v>50644</v>
      </c>
      <c r="L15345" s="6" t="s">
        <v>50236</v>
      </c>
      <c r="M15345" s="6" t="s">
        <v>33911</v>
      </c>
      <c r="N15345" s="6" t="s">
        <v>63007</v>
      </c>
      <c r="O15345" s="6" t="s">
        <v>80790</v>
      </c>
    </row>
    <row r="15346" spans="9:15" x14ac:dyDescent="0.25">
      <c r="I15346">
        <v>15345</v>
      </c>
      <c r="J15346" s="6" t="s">
        <v>33912</v>
      </c>
      <c r="K15346" s="6" t="s">
        <v>50163</v>
      </c>
      <c r="L15346" s="6" t="s">
        <v>90</v>
      </c>
      <c r="M15346" s="6" t="s">
        <v>33913</v>
      </c>
      <c r="N15346" s="6" t="s">
        <v>63008</v>
      </c>
      <c r="O15346" s="6" t="s">
        <v>80791</v>
      </c>
    </row>
    <row r="15347" spans="9:15" x14ac:dyDescent="0.25">
      <c r="I15347">
        <v>15346</v>
      </c>
      <c r="J15347" s="6" t="s">
        <v>33914</v>
      </c>
      <c r="K15347" s="6" t="s">
        <v>51461</v>
      </c>
      <c r="L15347" s="6" t="s">
        <v>90</v>
      </c>
      <c r="M15347" s="6" t="s">
        <v>33915</v>
      </c>
      <c r="N15347" s="6" t="s">
        <v>63009</v>
      </c>
      <c r="O15347" s="6" t="s">
        <v>72470</v>
      </c>
    </row>
    <row r="15348" spans="9:15" x14ac:dyDescent="0.25">
      <c r="I15348">
        <v>15347</v>
      </c>
      <c r="J15348" s="6" t="s">
        <v>33916</v>
      </c>
      <c r="K15348" s="6" t="s">
        <v>50408</v>
      </c>
      <c r="L15348" s="6" t="s">
        <v>50505</v>
      </c>
      <c r="M15348" s="6" t="s">
        <v>33917</v>
      </c>
      <c r="N15348" s="6" t="s">
        <v>63010</v>
      </c>
      <c r="O15348" s="6" t="s">
        <v>80792</v>
      </c>
    </row>
    <row r="15349" spans="9:15" x14ac:dyDescent="0.25">
      <c r="I15349">
        <v>15348</v>
      </c>
      <c r="J15349" s="6" t="s">
        <v>33918</v>
      </c>
      <c r="K15349" s="6" t="s">
        <v>52292</v>
      </c>
      <c r="L15349" s="6" t="s">
        <v>90</v>
      </c>
      <c r="M15349" s="6" t="s">
        <v>33919</v>
      </c>
      <c r="N15349" s="6" t="s">
        <v>63011</v>
      </c>
      <c r="O15349" s="6" t="s">
        <v>80793</v>
      </c>
    </row>
    <row r="15350" spans="9:15" x14ac:dyDescent="0.25">
      <c r="I15350">
        <v>15349</v>
      </c>
      <c r="J15350" s="6" t="s">
        <v>33920</v>
      </c>
      <c r="K15350" s="6" t="s">
        <v>49272</v>
      </c>
      <c r="L15350" s="6" t="s">
        <v>90</v>
      </c>
      <c r="M15350" s="6" t="s">
        <v>33921</v>
      </c>
      <c r="N15350" s="6" t="s">
        <v>63012</v>
      </c>
      <c r="O15350" s="6" t="s">
        <v>80794</v>
      </c>
    </row>
    <row r="15351" spans="9:15" x14ac:dyDescent="0.25">
      <c r="I15351">
        <v>15350</v>
      </c>
      <c r="J15351" s="6" t="s">
        <v>33922</v>
      </c>
      <c r="K15351" s="6" t="s">
        <v>49597</v>
      </c>
      <c r="L15351" s="6" t="s">
        <v>49601</v>
      </c>
      <c r="M15351" s="6" t="s">
        <v>33923</v>
      </c>
      <c r="N15351" s="6" t="s">
        <v>63013</v>
      </c>
      <c r="O15351" s="6" t="s">
        <v>80795</v>
      </c>
    </row>
    <row r="15352" spans="9:15" x14ac:dyDescent="0.25">
      <c r="I15352">
        <v>15351</v>
      </c>
      <c r="J15352" s="6" t="s">
        <v>33924</v>
      </c>
      <c r="K15352" s="6" t="s">
        <v>51951</v>
      </c>
      <c r="L15352" s="6" t="s">
        <v>90</v>
      </c>
      <c r="M15352" s="6" t="s">
        <v>33925</v>
      </c>
      <c r="N15352" s="6" t="s">
        <v>63014</v>
      </c>
      <c r="O15352" s="6" t="s">
        <v>80796</v>
      </c>
    </row>
    <row r="15353" spans="9:15" x14ac:dyDescent="0.25">
      <c r="I15353">
        <v>15352</v>
      </c>
      <c r="J15353" s="6" t="s">
        <v>33926</v>
      </c>
      <c r="K15353" s="6" t="s">
        <v>52269</v>
      </c>
      <c r="L15353" s="6" t="s">
        <v>50349</v>
      </c>
      <c r="M15353" s="6" t="s">
        <v>33927</v>
      </c>
      <c r="N15353" s="6" t="s">
        <v>63015</v>
      </c>
      <c r="O15353" s="6" t="s">
        <v>80797</v>
      </c>
    </row>
    <row r="15354" spans="9:15" x14ac:dyDescent="0.25">
      <c r="I15354">
        <v>15353</v>
      </c>
      <c r="J15354" s="6" t="s">
        <v>33928</v>
      </c>
      <c r="K15354" s="6" t="s">
        <v>51033</v>
      </c>
      <c r="L15354" s="6" t="s">
        <v>90</v>
      </c>
      <c r="M15354" s="6" t="s">
        <v>33929</v>
      </c>
      <c r="N15354" s="6" t="s">
        <v>60298</v>
      </c>
      <c r="O15354" s="6" t="s">
        <v>77464</v>
      </c>
    </row>
    <row r="15355" spans="9:15" x14ac:dyDescent="0.25">
      <c r="I15355">
        <v>15354</v>
      </c>
      <c r="J15355" s="6" t="s">
        <v>33930</v>
      </c>
      <c r="K15355" s="6" t="s">
        <v>50538</v>
      </c>
      <c r="L15355" s="6" t="s">
        <v>50465</v>
      </c>
      <c r="M15355" s="6" t="s">
        <v>33931</v>
      </c>
      <c r="N15355" s="6" t="s">
        <v>63016</v>
      </c>
      <c r="O15355" s="6" t="s">
        <v>80798</v>
      </c>
    </row>
    <row r="15356" spans="9:15" x14ac:dyDescent="0.25">
      <c r="I15356">
        <v>15355</v>
      </c>
      <c r="J15356" s="6" t="s">
        <v>33932</v>
      </c>
      <c r="K15356" s="6" t="s">
        <v>50030</v>
      </c>
      <c r="L15356" s="6" t="s">
        <v>90</v>
      </c>
      <c r="M15356" s="6" t="s">
        <v>33933</v>
      </c>
      <c r="N15356" s="6" t="s">
        <v>63017</v>
      </c>
      <c r="O15356" s="6" t="s">
        <v>80799</v>
      </c>
    </row>
    <row r="15357" spans="9:15" x14ac:dyDescent="0.25">
      <c r="I15357">
        <v>15356</v>
      </c>
      <c r="J15357" s="6" t="s">
        <v>33934</v>
      </c>
      <c r="K15357" s="6" t="s">
        <v>49052</v>
      </c>
      <c r="L15357" s="6" t="s">
        <v>51418</v>
      </c>
      <c r="M15357" s="6" t="s">
        <v>33935</v>
      </c>
      <c r="N15357" s="6" t="s">
        <v>63018</v>
      </c>
      <c r="O15357" s="6" t="s">
        <v>80800</v>
      </c>
    </row>
    <row r="15358" spans="9:15" x14ac:dyDescent="0.25">
      <c r="I15358">
        <v>15357</v>
      </c>
      <c r="J15358" s="6" t="s">
        <v>33936</v>
      </c>
      <c r="K15358" s="6" t="s">
        <v>51164</v>
      </c>
      <c r="L15358" s="6" t="s">
        <v>90</v>
      </c>
      <c r="M15358" s="6" t="s">
        <v>33937</v>
      </c>
      <c r="N15358" s="6" t="s">
        <v>63019</v>
      </c>
      <c r="O15358" s="6" t="s">
        <v>80801</v>
      </c>
    </row>
    <row r="15359" spans="9:15" x14ac:dyDescent="0.25">
      <c r="I15359">
        <v>15358</v>
      </c>
      <c r="J15359" s="6" t="s">
        <v>33938</v>
      </c>
      <c r="K15359" s="6" t="s">
        <v>50808</v>
      </c>
      <c r="L15359" s="6" t="s">
        <v>50199</v>
      </c>
      <c r="M15359" s="6" t="s">
        <v>33939</v>
      </c>
      <c r="N15359" s="6" t="s">
        <v>63020</v>
      </c>
      <c r="O15359" s="6" t="s">
        <v>69450</v>
      </c>
    </row>
    <row r="15360" spans="9:15" x14ac:dyDescent="0.25">
      <c r="I15360">
        <v>15359</v>
      </c>
      <c r="J15360" s="6" t="s">
        <v>33940</v>
      </c>
      <c r="K15360" s="6" t="s">
        <v>49866</v>
      </c>
      <c r="L15360" s="6" t="s">
        <v>49723</v>
      </c>
      <c r="M15360" s="6" t="s">
        <v>33941</v>
      </c>
      <c r="N15360" s="6" t="s">
        <v>63021</v>
      </c>
      <c r="O15360" s="6" t="s">
        <v>80802</v>
      </c>
    </row>
    <row r="15361" spans="9:15" x14ac:dyDescent="0.25">
      <c r="I15361">
        <v>15360</v>
      </c>
      <c r="J15361" s="6" t="s">
        <v>33942</v>
      </c>
      <c r="K15361" s="6" t="s">
        <v>51640</v>
      </c>
      <c r="L15361" s="6" t="s">
        <v>51701</v>
      </c>
      <c r="M15361" s="6" t="s">
        <v>33943</v>
      </c>
      <c r="N15361" s="6" t="s">
        <v>58931</v>
      </c>
      <c r="O15361" s="6" t="s">
        <v>68003</v>
      </c>
    </row>
    <row r="15362" spans="9:15" x14ac:dyDescent="0.25">
      <c r="I15362">
        <v>15361</v>
      </c>
      <c r="J15362" s="6" t="s">
        <v>33944</v>
      </c>
      <c r="K15362" s="6" t="s">
        <v>51182</v>
      </c>
      <c r="L15362" s="6" t="s">
        <v>90</v>
      </c>
      <c r="M15362" s="6" t="s">
        <v>33945</v>
      </c>
      <c r="N15362" s="6" t="s">
        <v>58931</v>
      </c>
      <c r="O15362" s="6" t="s">
        <v>80803</v>
      </c>
    </row>
    <row r="15363" spans="9:15" x14ac:dyDescent="0.25">
      <c r="I15363">
        <v>15362</v>
      </c>
      <c r="J15363" s="6" t="s">
        <v>33946</v>
      </c>
      <c r="K15363" s="6" t="s">
        <v>51220</v>
      </c>
      <c r="L15363" s="6" t="s">
        <v>90</v>
      </c>
      <c r="M15363" s="6" t="s">
        <v>33947</v>
      </c>
      <c r="N15363" s="6" t="s">
        <v>63022</v>
      </c>
      <c r="O15363" s="6" t="s">
        <v>80804</v>
      </c>
    </row>
    <row r="15364" spans="9:15" x14ac:dyDescent="0.25">
      <c r="I15364">
        <v>15363</v>
      </c>
      <c r="J15364" s="6" t="s">
        <v>33948</v>
      </c>
      <c r="K15364" s="6" t="s">
        <v>50307</v>
      </c>
      <c r="L15364" s="6" t="s">
        <v>50201</v>
      </c>
      <c r="M15364" s="6" t="s">
        <v>33949</v>
      </c>
      <c r="N15364" s="6" t="s">
        <v>63023</v>
      </c>
      <c r="O15364" s="6" t="s">
        <v>76377</v>
      </c>
    </row>
    <row r="15365" spans="9:15" x14ac:dyDescent="0.25">
      <c r="I15365">
        <v>15364</v>
      </c>
      <c r="J15365" s="6" t="s">
        <v>33950</v>
      </c>
      <c r="K15365" s="6" t="s">
        <v>51214</v>
      </c>
      <c r="L15365" s="6" t="s">
        <v>90</v>
      </c>
      <c r="M15365" s="6" t="s">
        <v>33951</v>
      </c>
      <c r="N15365" s="6" t="s">
        <v>60546</v>
      </c>
      <c r="O15365" s="6" t="s">
        <v>70056</v>
      </c>
    </row>
    <row r="15366" spans="9:15" x14ac:dyDescent="0.25">
      <c r="I15366">
        <v>15365</v>
      </c>
      <c r="J15366" s="6" t="s">
        <v>33952</v>
      </c>
      <c r="K15366" s="6" t="s">
        <v>52288</v>
      </c>
      <c r="L15366" s="6" t="s">
        <v>52297</v>
      </c>
      <c r="M15366" s="6" t="s">
        <v>33953</v>
      </c>
      <c r="N15366" s="6" t="s">
        <v>63024</v>
      </c>
      <c r="O15366" s="6" t="s">
        <v>80805</v>
      </c>
    </row>
    <row r="15367" spans="9:15" x14ac:dyDescent="0.25">
      <c r="I15367">
        <v>15366</v>
      </c>
      <c r="J15367" s="6" t="s">
        <v>33954</v>
      </c>
      <c r="K15367" s="6" t="s">
        <v>52249</v>
      </c>
      <c r="L15367" s="6" t="s">
        <v>90</v>
      </c>
      <c r="M15367" s="6" t="s">
        <v>33955</v>
      </c>
      <c r="N15367" s="6" t="s">
        <v>63025</v>
      </c>
      <c r="O15367" s="6" t="s">
        <v>80806</v>
      </c>
    </row>
    <row r="15368" spans="9:15" x14ac:dyDescent="0.25">
      <c r="I15368">
        <v>15367</v>
      </c>
      <c r="J15368" s="6" t="s">
        <v>33956</v>
      </c>
      <c r="K15368" s="6" t="s">
        <v>51885</v>
      </c>
      <c r="L15368" s="6" t="s">
        <v>90</v>
      </c>
      <c r="M15368" s="6" t="s">
        <v>33957</v>
      </c>
      <c r="N15368" s="6" t="s">
        <v>58423</v>
      </c>
      <c r="O15368" s="6" t="s">
        <v>80775</v>
      </c>
    </row>
    <row r="15369" spans="9:15" x14ac:dyDescent="0.25">
      <c r="I15369">
        <v>15368</v>
      </c>
      <c r="J15369" s="6" t="s">
        <v>33958</v>
      </c>
      <c r="K15369" s="6" t="s">
        <v>50442</v>
      </c>
      <c r="L15369" s="6" t="s">
        <v>51537</v>
      </c>
      <c r="M15369" s="6" t="s">
        <v>33959</v>
      </c>
      <c r="N15369" s="6" t="s">
        <v>63026</v>
      </c>
      <c r="O15369" s="6" t="s">
        <v>80807</v>
      </c>
    </row>
    <row r="15370" spans="9:15" x14ac:dyDescent="0.25">
      <c r="I15370">
        <v>15369</v>
      </c>
      <c r="J15370" s="6" t="s">
        <v>33960</v>
      </c>
      <c r="K15370" s="6" t="s">
        <v>51120</v>
      </c>
      <c r="L15370" s="6" t="s">
        <v>51114</v>
      </c>
      <c r="M15370" s="6" t="s">
        <v>33961</v>
      </c>
      <c r="N15370" s="6" t="s">
        <v>56046</v>
      </c>
      <c r="O15370" s="6" t="s">
        <v>80808</v>
      </c>
    </row>
    <row r="15371" spans="9:15" x14ac:dyDescent="0.25">
      <c r="I15371">
        <v>15370</v>
      </c>
      <c r="J15371" s="6" t="s">
        <v>33962</v>
      </c>
      <c r="K15371" s="6" t="s">
        <v>48958</v>
      </c>
      <c r="L15371" s="6" t="s">
        <v>49019</v>
      </c>
      <c r="M15371" s="6" t="s">
        <v>33963</v>
      </c>
      <c r="N15371" s="6" t="s">
        <v>55745</v>
      </c>
      <c r="O15371" s="6" t="s">
        <v>70738</v>
      </c>
    </row>
    <row r="15372" spans="9:15" x14ac:dyDescent="0.25">
      <c r="I15372">
        <v>15371</v>
      </c>
      <c r="J15372" s="6" t="s">
        <v>33964</v>
      </c>
      <c r="K15372" s="6" t="s">
        <v>50217</v>
      </c>
      <c r="L15372" s="6" t="s">
        <v>90</v>
      </c>
      <c r="M15372" s="6" t="s">
        <v>33965</v>
      </c>
      <c r="N15372" s="6" t="s">
        <v>63027</v>
      </c>
      <c r="O15372" s="6" t="s">
        <v>80809</v>
      </c>
    </row>
    <row r="15373" spans="9:15" x14ac:dyDescent="0.25">
      <c r="I15373">
        <v>15372</v>
      </c>
      <c r="J15373" s="6" t="s">
        <v>33966</v>
      </c>
      <c r="K15373" s="6" t="s">
        <v>51220</v>
      </c>
      <c r="L15373" s="6" t="s">
        <v>90</v>
      </c>
      <c r="M15373" s="6" t="s">
        <v>33967</v>
      </c>
      <c r="N15373" s="6" t="s">
        <v>55441</v>
      </c>
      <c r="O15373" s="6" t="s">
        <v>70239</v>
      </c>
    </row>
    <row r="15374" spans="9:15" x14ac:dyDescent="0.25">
      <c r="I15374">
        <v>15373</v>
      </c>
      <c r="J15374" s="6" t="s">
        <v>33968</v>
      </c>
      <c r="K15374" s="6" t="s">
        <v>50775</v>
      </c>
      <c r="L15374" s="6" t="s">
        <v>51579</v>
      </c>
      <c r="M15374" s="6" t="s">
        <v>33969</v>
      </c>
      <c r="N15374" s="6" t="s">
        <v>63028</v>
      </c>
      <c r="O15374" s="6" t="s">
        <v>80810</v>
      </c>
    </row>
    <row r="15375" spans="9:15" x14ac:dyDescent="0.25">
      <c r="I15375">
        <v>15374</v>
      </c>
      <c r="J15375" s="6" t="s">
        <v>33970</v>
      </c>
      <c r="K15375" s="6" t="s">
        <v>49497</v>
      </c>
      <c r="L15375" s="6" t="s">
        <v>49501</v>
      </c>
      <c r="M15375" s="6" t="s">
        <v>33971</v>
      </c>
      <c r="N15375" s="6" t="s">
        <v>63029</v>
      </c>
      <c r="O15375" s="6" t="s">
        <v>80811</v>
      </c>
    </row>
    <row r="15376" spans="9:15" x14ac:dyDescent="0.25">
      <c r="I15376">
        <v>15375</v>
      </c>
      <c r="J15376" s="6" t="s">
        <v>33972</v>
      </c>
      <c r="K15376" s="6" t="s">
        <v>49240</v>
      </c>
      <c r="L15376" s="6" t="s">
        <v>90</v>
      </c>
      <c r="M15376" s="6" t="s">
        <v>33973</v>
      </c>
      <c r="N15376" s="6" t="s">
        <v>63030</v>
      </c>
      <c r="O15376" s="6" t="s">
        <v>80812</v>
      </c>
    </row>
    <row r="15377" spans="9:15" x14ac:dyDescent="0.25">
      <c r="I15377">
        <v>15376</v>
      </c>
      <c r="J15377" s="6" t="s">
        <v>33974</v>
      </c>
      <c r="K15377" s="6" t="s">
        <v>50449</v>
      </c>
      <c r="L15377" s="6" t="s">
        <v>50355</v>
      </c>
      <c r="M15377" s="6" t="s">
        <v>33975</v>
      </c>
      <c r="N15377" s="6" t="s">
        <v>54509</v>
      </c>
      <c r="O15377" s="6" t="s">
        <v>80813</v>
      </c>
    </row>
    <row r="15378" spans="9:15" x14ac:dyDescent="0.25">
      <c r="I15378">
        <v>15377</v>
      </c>
      <c r="J15378" s="6" t="s">
        <v>33976</v>
      </c>
      <c r="K15378" s="6" t="s">
        <v>50049</v>
      </c>
      <c r="L15378" s="6" t="s">
        <v>50051</v>
      </c>
      <c r="M15378" s="6" t="s">
        <v>33977</v>
      </c>
      <c r="N15378" s="6" t="s">
        <v>63031</v>
      </c>
      <c r="O15378" s="6" t="s">
        <v>80814</v>
      </c>
    </row>
    <row r="15379" spans="9:15" x14ac:dyDescent="0.25">
      <c r="I15379">
        <v>15378</v>
      </c>
      <c r="J15379" s="6" t="s">
        <v>33978</v>
      </c>
      <c r="K15379" s="6" t="s">
        <v>51398</v>
      </c>
      <c r="L15379" s="6" t="s">
        <v>51473</v>
      </c>
      <c r="M15379" s="6" t="s">
        <v>33979</v>
      </c>
      <c r="N15379" s="6" t="s">
        <v>63032</v>
      </c>
      <c r="O15379" s="6" t="s">
        <v>80815</v>
      </c>
    </row>
    <row r="15380" spans="9:15" x14ac:dyDescent="0.25">
      <c r="I15380">
        <v>15379</v>
      </c>
      <c r="J15380" s="6" t="s">
        <v>33980</v>
      </c>
      <c r="K15380" s="6" t="s">
        <v>50549</v>
      </c>
      <c r="L15380" s="6" t="s">
        <v>50307</v>
      </c>
      <c r="M15380" s="6" t="s">
        <v>33981</v>
      </c>
      <c r="N15380" s="6" t="s">
        <v>63033</v>
      </c>
      <c r="O15380" s="6" t="s">
        <v>80816</v>
      </c>
    </row>
    <row r="15381" spans="9:15" x14ac:dyDescent="0.25">
      <c r="I15381">
        <v>15380</v>
      </c>
      <c r="J15381" s="6" t="s">
        <v>33982</v>
      </c>
      <c r="K15381" s="6" t="s">
        <v>48733</v>
      </c>
      <c r="L15381" s="6" t="s">
        <v>90</v>
      </c>
      <c r="M15381" s="6" t="s">
        <v>33983</v>
      </c>
      <c r="N15381" s="6" t="s">
        <v>63034</v>
      </c>
      <c r="O15381" s="6" t="s">
        <v>80817</v>
      </c>
    </row>
    <row r="15382" spans="9:15" x14ac:dyDescent="0.25">
      <c r="I15382">
        <v>15381</v>
      </c>
      <c r="J15382" s="6" t="s">
        <v>33984</v>
      </c>
      <c r="K15382" s="6" t="s">
        <v>51359</v>
      </c>
      <c r="L15382" s="6" t="s">
        <v>90</v>
      </c>
      <c r="M15382" s="6" t="s">
        <v>33985</v>
      </c>
      <c r="N15382" s="6" t="s">
        <v>63035</v>
      </c>
      <c r="O15382" s="6" t="s">
        <v>69509</v>
      </c>
    </row>
    <row r="15383" spans="9:15" x14ac:dyDescent="0.25">
      <c r="I15383">
        <v>15382</v>
      </c>
      <c r="J15383" s="6" t="s">
        <v>33986</v>
      </c>
      <c r="K15383" s="6" t="s">
        <v>49393</v>
      </c>
      <c r="L15383" s="6" t="s">
        <v>49670</v>
      </c>
      <c r="M15383" s="6" t="s">
        <v>33987</v>
      </c>
      <c r="N15383" s="6" t="s">
        <v>63036</v>
      </c>
      <c r="O15383" s="6" t="s">
        <v>80818</v>
      </c>
    </row>
    <row r="15384" spans="9:15" x14ac:dyDescent="0.25">
      <c r="I15384">
        <v>15383</v>
      </c>
      <c r="J15384" s="6" t="s">
        <v>33988</v>
      </c>
      <c r="K15384" s="6" t="s">
        <v>48791</v>
      </c>
      <c r="L15384" s="6" t="s">
        <v>90</v>
      </c>
      <c r="M15384" s="6" t="s">
        <v>33989</v>
      </c>
      <c r="N15384" s="6" t="s">
        <v>63037</v>
      </c>
      <c r="O15384" s="6" t="s">
        <v>80819</v>
      </c>
    </row>
    <row r="15385" spans="9:15" x14ac:dyDescent="0.25">
      <c r="I15385">
        <v>15384</v>
      </c>
      <c r="J15385" s="6" t="s">
        <v>33990</v>
      </c>
      <c r="K15385" s="6" t="s">
        <v>48829</v>
      </c>
      <c r="L15385" s="6" t="s">
        <v>50529</v>
      </c>
      <c r="M15385" s="6" t="s">
        <v>33991</v>
      </c>
      <c r="N15385" s="6" t="s">
        <v>63038</v>
      </c>
      <c r="O15385" s="6" t="s">
        <v>80820</v>
      </c>
    </row>
    <row r="15386" spans="9:15" x14ac:dyDescent="0.25">
      <c r="I15386">
        <v>15385</v>
      </c>
      <c r="J15386" s="6" t="s">
        <v>33992</v>
      </c>
      <c r="K15386" s="6" t="s">
        <v>50457</v>
      </c>
      <c r="L15386" s="6" t="s">
        <v>90</v>
      </c>
      <c r="M15386" s="6" t="s">
        <v>33993</v>
      </c>
      <c r="N15386" s="6" t="s">
        <v>63039</v>
      </c>
      <c r="O15386" s="6" t="s">
        <v>80821</v>
      </c>
    </row>
    <row r="15387" spans="9:15" x14ac:dyDescent="0.25">
      <c r="I15387">
        <v>15386</v>
      </c>
      <c r="J15387" s="6" t="s">
        <v>33994</v>
      </c>
      <c r="K15387" s="6" t="s">
        <v>48638</v>
      </c>
      <c r="L15387" s="6" t="s">
        <v>90</v>
      </c>
      <c r="M15387" s="6" t="s">
        <v>33995</v>
      </c>
      <c r="N15387" s="6" t="s">
        <v>63040</v>
      </c>
      <c r="O15387" s="6" t="s">
        <v>80822</v>
      </c>
    </row>
    <row r="15388" spans="9:15" x14ac:dyDescent="0.25">
      <c r="I15388">
        <v>15387</v>
      </c>
      <c r="J15388" s="6" t="s">
        <v>33996</v>
      </c>
      <c r="K15388" s="6" t="s">
        <v>49092</v>
      </c>
      <c r="L15388" s="6" t="s">
        <v>49013</v>
      </c>
      <c r="M15388" s="6" t="s">
        <v>33997</v>
      </c>
      <c r="N15388" s="6" t="s">
        <v>63041</v>
      </c>
      <c r="O15388" s="6" t="s">
        <v>80823</v>
      </c>
    </row>
    <row r="15389" spans="9:15" x14ac:dyDescent="0.25">
      <c r="I15389">
        <v>15388</v>
      </c>
      <c r="J15389" s="6" t="s">
        <v>33998</v>
      </c>
      <c r="K15389" s="6" t="s">
        <v>51610</v>
      </c>
      <c r="L15389" s="6" t="s">
        <v>90</v>
      </c>
      <c r="M15389" s="6" t="s">
        <v>33999</v>
      </c>
      <c r="N15389" s="6" t="s">
        <v>63042</v>
      </c>
      <c r="O15389" s="6" t="s">
        <v>80824</v>
      </c>
    </row>
    <row r="15390" spans="9:15" x14ac:dyDescent="0.25">
      <c r="I15390">
        <v>15389</v>
      </c>
      <c r="J15390" s="6" t="s">
        <v>34000</v>
      </c>
      <c r="K15390" s="6" t="s">
        <v>48909</v>
      </c>
      <c r="L15390" s="6" t="s">
        <v>90</v>
      </c>
      <c r="M15390" s="6" t="s">
        <v>34001</v>
      </c>
      <c r="N15390" s="6" t="s">
        <v>63043</v>
      </c>
      <c r="O15390" s="6" t="s">
        <v>80825</v>
      </c>
    </row>
    <row r="15391" spans="9:15" x14ac:dyDescent="0.25">
      <c r="I15391">
        <v>15390</v>
      </c>
      <c r="J15391" s="6" t="s">
        <v>34002</v>
      </c>
      <c r="K15391" s="6" t="s">
        <v>50032</v>
      </c>
      <c r="L15391" s="6" t="s">
        <v>50014</v>
      </c>
      <c r="M15391" s="6" t="s">
        <v>34003</v>
      </c>
      <c r="N15391" s="6" t="s">
        <v>63044</v>
      </c>
      <c r="O15391" s="6" t="s">
        <v>80826</v>
      </c>
    </row>
    <row r="15392" spans="9:15" x14ac:dyDescent="0.25">
      <c r="I15392">
        <v>15391</v>
      </c>
      <c r="J15392" s="6" t="s">
        <v>34004</v>
      </c>
      <c r="K15392" s="6" t="s">
        <v>48772</v>
      </c>
      <c r="L15392" s="6" t="s">
        <v>90</v>
      </c>
      <c r="M15392" s="6" t="s">
        <v>34005</v>
      </c>
      <c r="N15392" s="6" t="s">
        <v>90</v>
      </c>
      <c r="O15392" s="6" t="s">
        <v>80827</v>
      </c>
    </row>
    <row r="15393" spans="9:15" x14ac:dyDescent="0.25">
      <c r="I15393">
        <v>15392</v>
      </c>
      <c r="J15393" s="6" t="s">
        <v>34006</v>
      </c>
      <c r="K15393" s="6" t="s">
        <v>49670</v>
      </c>
      <c r="L15393" s="6" t="s">
        <v>90</v>
      </c>
      <c r="M15393" s="6" t="s">
        <v>34007</v>
      </c>
      <c r="N15393" s="6" t="s">
        <v>63045</v>
      </c>
      <c r="O15393" s="6" t="s">
        <v>80828</v>
      </c>
    </row>
    <row r="15394" spans="9:15" x14ac:dyDescent="0.25">
      <c r="I15394">
        <v>15393</v>
      </c>
      <c r="J15394" s="6" t="s">
        <v>34008</v>
      </c>
      <c r="K15394" s="6" t="s">
        <v>50100</v>
      </c>
      <c r="L15394" s="6" t="s">
        <v>50079</v>
      </c>
      <c r="M15394" s="6" t="s">
        <v>34009</v>
      </c>
      <c r="N15394" s="6" t="s">
        <v>57183</v>
      </c>
      <c r="O15394" s="6" t="s">
        <v>72815</v>
      </c>
    </row>
    <row r="15395" spans="9:15" x14ac:dyDescent="0.25">
      <c r="I15395">
        <v>15394</v>
      </c>
      <c r="J15395" s="6" t="s">
        <v>34010</v>
      </c>
      <c r="K15395" s="6" t="s">
        <v>49917</v>
      </c>
      <c r="L15395" s="6" t="s">
        <v>50030</v>
      </c>
      <c r="M15395" s="6" t="s">
        <v>34011</v>
      </c>
      <c r="N15395" s="6" t="s">
        <v>54650</v>
      </c>
      <c r="O15395" s="6" t="s">
        <v>80829</v>
      </c>
    </row>
    <row r="15396" spans="9:15" x14ac:dyDescent="0.25">
      <c r="I15396">
        <v>15395</v>
      </c>
      <c r="J15396" s="6" t="s">
        <v>34012</v>
      </c>
      <c r="K15396" s="6" t="s">
        <v>49716</v>
      </c>
      <c r="L15396" s="6" t="s">
        <v>90</v>
      </c>
      <c r="M15396" s="6" t="s">
        <v>34013</v>
      </c>
      <c r="N15396" s="6" t="s">
        <v>63046</v>
      </c>
      <c r="O15396" s="6" t="s">
        <v>80830</v>
      </c>
    </row>
    <row r="15397" spans="9:15" x14ac:dyDescent="0.25">
      <c r="I15397">
        <v>15396</v>
      </c>
      <c r="J15397" s="6" t="s">
        <v>34014</v>
      </c>
      <c r="K15397" s="6" t="s">
        <v>50419</v>
      </c>
      <c r="L15397" s="6" t="s">
        <v>90</v>
      </c>
      <c r="M15397" s="6" t="s">
        <v>34015</v>
      </c>
      <c r="N15397" s="6" t="s">
        <v>63047</v>
      </c>
      <c r="O15397" s="6" t="s">
        <v>80831</v>
      </c>
    </row>
    <row r="15398" spans="9:15" x14ac:dyDescent="0.25">
      <c r="I15398">
        <v>15397</v>
      </c>
      <c r="J15398" s="6" t="s">
        <v>34016</v>
      </c>
      <c r="K15398" s="6" t="s">
        <v>52152</v>
      </c>
      <c r="L15398" s="6" t="s">
        <v>90</v>
      </c>
      <c r="M15398" s="6" t="s">
        <v>34017</v>
      </c>
      <c r="N15398" s="6" t="s">
        <v>63048</v>
      </c>
      <c r="O15398" s="6" t="s">
        <v>80832</v>
      </c>
    </row>
    <row r="15399" spans="9:15" x14ac:dyDescent="0.25">
      <c r="I15399">
        <v>15398</v>
      </c>
      <c r="J15399" s="6" t="s">
        <v>34018</v>
      </c>
      <c r="K15399" s="6" t="s">
        <v>51549</v>
      </c>
      <c r="L15399" s="6" t="s">
        <v>51136</v>
      </c>
      <c r="M15399" s="6" t="s">
        <v>34019</v>
      </c>
      <c r="N15399" s="6" t="s">
        <v>61376</v>
      </c>
      <c r="O15399" s="6" t="s">
        <v>80833</v>
      </c>
    </row>
    <row r="15400" spans="9:15" x14ac:dyDescent="0.25">
      <c r="I15400">
        <v>15399</v>
      </c>
      <c r="J15400" s="6" t="s">
        <v>34020</v>
      </c>
      <c r="K15400" s="6" t="s">
        <v>48859</v>
      </c>
      <c r="L15400" s="6" t="s">
        <v>48861</v>
      </c>
      <c r="M15400" s="6" t="s">
        <v>34021</v>
      </c>
      <c r="N15400" s="6" t="s">
        <v>63049</v>
      </c>
      <c r="O15400" s="6" t="s">
        <v>80834</v>
      </c>
    </row>
    <row r="15401" spans="9:15" x14ac:dyDescent="0.25">
      <c r="I15401">
        <v>15400</v>
      </c>
      <c r="J15401" s="6" t="s">
        <v>34022</v>
      </c>
      <c r="K15401" s="6" t="s">
        <v>51239</v>
      </c>
      <c r="L15401" s="6" t="s">
        <v>90</v>
      </c>
      <c r="M15401" s="6" t="s">
        <v>34023</v>
      </c>
      <c r="N15401" s="6" t="s">
        <v>63050</v>
      </c>
      <c r="O15401" s="6" t="s">
        <v>80835</v>
      </c>
    </row>
    <row r="15402" spans="9:15" x14ac:dyDescent="0.25">
      <c r="I15402">
        <v>15401</v>
      </c>
      <c r="J15402" s="6" t="s">
        <v>34024</v>
      </c>
      <c r="K15402" s="6" t="s">
        <v>52275</v>
      </c>
      <c r="L15402" s="6" t="s">
        <v>90</v>
      </c>
      <c r="M15402" s="6" t="s">
        <v>34025</v>
      </c>
      <c r="N15402" s="6" t="s">
        <v>63051</v>
      </c>
      <c r="O15402" s="6" t="s">
        <v>80836</v>
      </c>
    </row>
    <row r="15403" spans="9:15" x14ac:dyDescent="0.25">
      <c r="I15403">
        <v>15402</v>
      </c>
      <c r="J15403" s="6" t="s">
        <v>34026</v>
      </c>
      <c r="K15403" s="6" t="s">
        <v>52275</v>
      </c>
      <c r="L15403" s="6" t="s">
        <v>90</v>
      </c>
      <c r="M15403" s="6" t="s">
        <v>34027</v>
      </c>
      <c r="N15403" s="6" t="s">
        <v>63052</v>
      </c>
      <c r="O15403" s="6" t="s">
        <v>80837</v>
      </c>
    </row>
    <row r="15404" spans="9:15" x14ac:dyDescent="0.25">
      <c r="I15404">
        <v>15403</v>
      </c>
      <c r="J15404" s="6" t="s">
        <v>34028</v>
      </c>
      <c r="K15404" s="6" t="s">
        <v>49746</v>
      </c>
      <c r="L15404" s="6" t="s">
        <v>49744</v>
      </c>
      <c r="M15404" s="6" t="s">
        <v>34029</v>
      </c>
      <c r="N15404" s="6" t="s">
        <v>54906</v>
      </c>
      <c r="O15404" s="6" t="s">
        <v>80838</v>
      </c>
    </row>
    <row r="15405" spans="9:15" x14ac:dyDescent="0.25">
      <c r="I15405">
        <v>15404</v>
      </c>
      <c r="J15405" s="6" t="s">
        <v>34030</v>
      </c>
      <c r="K15405" s="6" t="s">
        <v>49744</v>
      </c>
      <c r="L15405" s="6" t="s">
        <v>90</v>
      </c>
      <c r="M15405" s="6" t="s">
        <v>34031</v>
      </c>
      <c r="N15405" s="6" t="s">
        <v>53821</v>
      </c>
      <c r="O15405" s="6" t="s">
        <v>80839</v>
      </c>
    </row>
    <row r="15406" spans="9:15" x14ac:dyDescent="0.25">
      <c r="I15406">
        <v>15405</v>
      </c>
      <c r="J15406" s="6" t="s">
        <v>34032</v>
      </c>
      <c r="K15406" s="6" t="s">
        <v>51497</v>
      </c>
      <c r="L15406" s="6" t="s">
        <v>90</v>
      </c>
      <c r="M15406" s="6" t="s">
        <v>34033</v>
      </c>
      <c r="N15406" s="6" t="s">
        <v>63053</v>
      </c>
      <c r="O15406" s="6" t="s">
        <v>80840</v>
      </c>
    </row>
    <row r="15407" spans="9:15" x14ac:dyDescent="0.25">
      <c r="I15407">
        <v>15406</v>
      </c>
      <c r="J15407" s="6" t="s">
        <v>34034</v>
      </c>
      <c r="K15407" s="6" t="s">
        <v>51274</v>
      </c>
      <c r="L15407" s="6" t="s">
        <v>90</v>
      </c>
      <c r="M15407" s="6" t="s">
        <v>34035</v>
      </c>
      <c r="N15407" s="6" t="s">
        <v>57476</v>
      </c>
      <c r="O15407" s="6" t="s">
        <v>80841</v>
      </c>
    </row>
    <row r="15408" spans="9:15" x14ac:dyDescent="0.25">
      <c r="I15408">
        <v>15407</v>
      </c>
      <c r="J15408" s="6" t="s">
        <v>34036</v>
      </c>
      <c r="K15408" s="6" t="s">
        <v>51503</v>
      </c>
      <c r="L15408" s="6" t="s">
        <v>90</v>
      </c>
      <c r="M15408" s="6" t="s">
        <v>34037</v>
      </c>
      <c r="N15408" s="6" t="s">
        <v>63054</v>
      </c>
      <c r="O15408" s="6" t="s">
        <v>80842</v>
      </c>
    </row>
    <row r="15409" spans="9:15" x14ac:dyDescent="0.25">
      <c r="I15409">
        <v>15408</v>
      </c>
      <c r="J15409" s="6" t="s">
        <v>34038</v>
      </c>
      <c r="K15409" s="6" t="s">
        <v>49507</v>
      </c>
      <c r="L15409" s="6" t="s">
        <v>49470</v>
      </c>
      <c r="M15409" s="6" t="s">
        <v>34039</v>
      </c>
      <c r="N15409" s="6" t="s">
        <v>63055</v>
      </c>
      <c r="O15409" s="6" t="s">
        <v>80843</v>
      </c>
    </row>
    <row r="15410" spans="9:15" x14ac:dyDescent="0.25">
      <c r="I15410">
        <v>15409</v>
      </c>
      <c r="J15410" s="6" t="s">
        <v>34040</v>
      </c>
      <c r="K15410" s="6" t="s">
        <v>48885</v>
      </c>
      <c r="L15410" s="6" t="s">
        <v>48895</v>
      </c>
      <c r="M15410" s="6" t="s">
        <v>34041</v>
      </c>
      <c r="N15410" s="6" t="s">
        <v>63056</v>
      </c>
      <c r="O15410" s="6" t="s">
        <v>80844</v>
      </c>
    </row>
    <row r="15411" spans="9:15" x14ac:dyDescent="0.25">
      <c r="I15411">
        <v>15410</v>
      </c>
      <c r="J15411" s="6" t="s">
        <v>34042</v>
      </c>
      <c r="K15411" s="6" t="s">
        <v>49668</v>
      </c>
      <c r="L15411" s="6" t="s">
        <v>90</v>
      </c>
      <c r="M15411" s="6" t="s">
        <v>34043</v>
      </c>
      <c r="N15411" s="6" t="s">
        <v>63057</v>
      </c>
      <c r="O15411" s="6" t="s">
        <v>80845</v>
      </c>
    </row>
    <row r="15412" spans="9:15" x14ac:dyDescent="0.25">
      <c r="I15412">
        <v>15411</v>
      </c>
      <c r="J15412" s="6" t="s">
        <v>34044</v>
      </c>
      <c r="K15412" s="6" t="s">
        <v>49397</v>
      </c>
      <c r="L15412" s="6" t="s">
        <v>90</v>
      </c>
      <c r="M15412" s="6" t="s">
        <v>34045</v>
      </c>
      <c r="N15412" s="6" t="s">
        <v>63058</v>
      </c>
      <c r="O15412" s="6" t="s">
        <v>67619</v>
      </c>
    </row>
    <row r="15413" spans="9:15" x14ac:dyDescent="0.25">
      <c r="I15413">
        <v>15412</v>
      </c>
      <c r="J15413" s="6" t="s">
        <v>34046</v>
      </c>
      <c r="K15413" s="6" t="s">
        <v>50059</v>
      </c>
      <c r="L15413" s="6" t="s">
        <v>90</v>
      </c>
      <c r="M15413" s="6" t="s">
        <v>34047</v>
      </c>
      <c r="N15413" s="6" t="s">
        <v>63059</v>
      </c>
      <c r="O15413" s="6" t="s">
        <v>80846</v>
      </c>
    </row>
    <row r="15414" spans="9:15" x14ac:dyDescent="0.25">
      <c r="I15414">
        <v>15413</v>
      </c>
      <c r="J15414" s="6" t="s">
        <v>34048</v>
      </c>
      <c r="K15414" s="6" t="s">
        <v>50349</v>
      </c>
      <c r="L15414" s="6" t="s">
        <v>50380</v>
      </c>
      <c r="M15414" s="6" t="s">
        <v>34049</v>
      </c>
      <c r="N15414" s="6" t="s">
        <v>63060</v>
      </c>
      <c r="O15414" s="6" t="s">
        <v>80847</v>
      </c>
    </row>
    <row r="15415" spans="9:15" x14ac:dyDescent="0.25">
      <c r="I15415">
        <v>15414</v>
      </c>
      <c r="J15415" s="6" t="s">
        <v>34050</v>
      </c>
      <c r="K15415" s="6" t="s">
        <v>51600</v>
      </c>
      <c r="L15415" s="6" t="s">
        <v>90</v>
      </c>
      <c r="M15415" s="6" t="s">
        <v>34051</v>
      </c>
      <c r="N15415" s="6" t="s">
        <v>63061</v>
      </c>
      <c r="O15415" s="6" t="s">
        <v>80848</v>
      </c>
    </row>
    <row r="15416" spans="9:15" x14ac:dyDescent="0.25">
      <c r="I15416">
        <v>15415</v>
      </c>
      <c r="J15416" s="6" t="s">
        <v>34052</v>
      </c>
      <c r="K15416" s="6" t="s">
        <v>52224</v>
      </c>
      <c r="L15416" s="6" t="s">
        <v>90</v>
      </c>
      <c r="M15416" s="6" t="s">
        <v>34053</v>
      </c>
      <c r="N15416" s="6" t="s">
        <v>63062</v>
      </c>
      <c r="O15416" s="6" t="s">
        <v>80849</v>
      </c>
    </row>
    <row r="15417" spans="9:15" x14ac:dyDescent="0.25">
      <c r="I15417">
        <v>15416</v>
      </c>
      <c r="J15417" s="6" t="s">
        <v>34054</v>
      </c>
      <c r="K15417" s="6" t="s">
        <v>51082</v>
      </c>
      <c r="L15417" s="6" t="s">
        <v>90</v>
      </c>
      <c r="M15417" s="6" t="s">
        <v>34055</v>
      </c>
      <c r="N15417" s="6" t="s">
        <v>63063</v>
      </c>
      <c r="O15417" s="6" t="s">
        <v>80850</v>
      </c>
    </row>
    <row r="15418" spans="9:15" x14ac:dyDescent="0.25">
      <c r="I15418">
        <v>15417</v>
      </c>
      <c r="J15418" s="6" t="s">
        <v>34056</v>
      </c>
      <c r="K15418" s="6" t="s">
        <v>51891</v>
      </c>
      <c r="L15418" s="6" t="s">
        <v>90</v>
      </c>
      <c r="M15418" s="6" t="s">
        <v>34057</v>
      </c>
      <c r="N15418" s="6" t="s">
        <v>63064</v>
      </c>
      <c r="O15418" s="6" t="s">
        <v>80851</v>
      </c>
    </row>
    <row r="15419" spans="9:15" x14ac:dyDescent="0.25">
      <c r="I15419">
        <v>15418</v>
      </c>
      <c r="J15419" s="6" t="s">
        <v>34058</v>
      </c>
      <c r="K15419" s="6" t="s">
        <v>49070</v>
      </c>
      <c r="L15419" s="6" t="s">
        <v>90</v>
      </c>
      <c r="M15419" s="6" t="s">
        <v>34059</v>
      </c>
      <c r="N15419" s="6" t="s">
        <v>63065</v>
      </c>
      <c r="O15419" s="6" t="s">
        <v>80852</v>
      </c>
    </row>
    <row r="15420" spans="9:15" x14ac:dyDescent="0.25">
      <c r="I15420">
        <v>15419</v>
      </c>
      <c r="J15420" s="6" t="s">
        <v>34060</v>
      </c>
      <c r="K15420" s="6" t="s">
        <v>49554</v>
      </c>
      <c r="L15420" s="6" t="s">
        <v>50508</v>
      </c>
      <c r="M15420" s="6" t="s">
        <v>34061</v>
      </c>
      <c r="N15420" s="6" t="s">
        <v>56669</v>
      </c>
      <c r="O15420" s="6" t="s">
        <v>80853</v>
      </c>
    </row>
    <row r="15421" spans="9:15" x14ac:dyDescent="0.25">
      <c r="I15421">
        <v>15420</v>
      </c>
      <c r="J15421" s="6" t="s">
        <v>34062</v>
      </c>
      <c r="K15421" s="6" t="s">
        <v>50644</v>
      </c>
      <c r="L15421" s="6" t="s">
        <v>50221</v>
      </c>
      <c r="M15421" s="6" t="s">
        <v>34063</v>
      </c>
      <c r="N15421" s="6" t="s">
        <v>63066</v>
      </c>
      <c r="O15421" s="6" t="s">
        <v>80854</v>
      </c>
    </row>
    <row r="15422" spans="9:15" x14ac:dyDescent="0.25">
      <c r="I15422">
        <v>15421</v>
      </c>
      <c r="J15422" s="6" t="s">
        <v>34064</v>
      </c>
      <c r="K15422" s="6" t="s">
        <v>51708</v>
      </c>
      <c r="L15422" s="6" t="s">
        <v>51712</v>
      </c>
      <c r="M15422" s="6" t="s">
        <v>34065</v>
      </c>
      <c r="N15422" s="6" t="s">
        <v>63067</v>
      </c>
      <c r="O15422" s="6" t="s">
        <v>80855</v>
      </c>
    </row>
    <row r="15423" spans="9:15" x14ac:dyDescent="0.25">
      <c r="I15423">
        <v>15422</v>
      </c>
      <c r="J15423" s="6" t="s">
        <v>34066</v>
      </c>
      <c r="K15423" s="6" t="s">
        <v>51680</v>
      </c>
      <c r="L15423" s="6" t="s">
        <v>49019</v>
      </c>
      <c r="M15423" s="6" t="s">
        <v>34067</v>
      </c>
      <c r="N15423" s="6" t="s">
        <v>63068</v>
      </c>
      <c r="O15423" s="6" t="s">
        <v>80856</v>
      </c>
    </row>
    <row r="15424" spans="9:15" x14ac:dyDescent="0.25">
      <c r="I15424">
        <v>15423</v>
      </c>
      <c r="J15424" s="6" t="s">
        <v>34068</v>
      </c>
      <c r="K15424" s="6" t="s">
        <v>51456</v>
      </c>
      <c r="L15424" s="6" t="s">
        <v>51410</v>
      </c>
      <c r="M15424" s="6" t="s">
        <v>34069</v>
      </c>
      <c r="N15424" s="6" t="s">
        <v>63069</v>
      </c>
      <c r="O15424" s="6" t="s">
        <v>80857</v>
      </c>
    </row>
    <row r="15425" spans="9:15" x14ac:dyDescent="0.25">
      <c r="I15425">
        <v>15424</v>
      </c>
      <c r="J15425" s="6" t="s">
        <v>34070</v>
      </c>
      <c r="K15425" s="6" t="s">
        <v>51248</v>
      </c>
      <c r="L15425" s="6" t="s">
        <v>90</v>
      </c>
      <c r="M15425" s="6" t="s">
        <v>34071</v>
      </c>
      <c r="N15425" s="6" t="s">
        <v>53320</v>
      </c>
      <c r="O15425" s="6" t="s">
        <v>80858</v>
      </c>
    </row>
    <row r="15426" spans="9:15" x14ac:dyDescent="0.25">
      <c r="I15426">
        <v>15425</v>
      </c>
      <c r="J15426" s="6" t="s">
        <v>34072</v>
      </c>
      <c r="K15426" s="6" t="s">
        <v>50088</v>
      </c>
      <c r="L15426" s="6" t="s">
        <v>50094</v>
      </c>
      <c r="M15426" s="6" t="s">
        <v>34073</v>
      </c>
      <c r="N15426" s="6" t="s">
        <v>62829</v>
      </c>
      <c r="O15426" s="6" t="s">
        <v>80584</v>
      </c>
    </row>
    <row r="15427" spans="9:15" x14ac:dyDescent="0.25">
      <c r="I15427">
        <v>15426</v>
      </c>
      <c r="J15427" s="6" t="s">
        <v>34074</v>
      </c>
      <c r="K15427" s="6" t="s">
        <v>51116</v>
      </c>
      <c r="L15427" s="6" t="s">
        <v>51120</v>
      </c>
      <c r="M15427" s="6" t="s">
        <v>34075</v>
      </c>
      <c r="N15427" s="6" t="s">
        <v>56046</v>
      </c>
      <c r="O15427" s="6" t="s">
        <v>80859</v>
      </c>
    </row>
    <row r="15428" spans="9:15" x14ac:dyDescent="0.25">
      <c r="I15428">
        <v>15427</v>
      </c>
      <c r="J15428" s="6" t="s">
        <v>34076</v>
      </c>
      <c r="K15428" s="6" t="s">
        <v>51579</v>
      </c>
      <c r="L15428" s="6" t="s">
        <v>90</v>
      </c>
      <c r="M15428" s="6" t="s">
        <v>34077</v>
      </c>
      <c r="N15428" s="6" t="s">
        <v>63070</v>
      </c>
      <c r="O15428" s="6" t="s">
        <v>80860</v>
      </c>
    </row>
    <row r="15429" spans="9:15" x14ac:dyDescent="0.25">
      <c r="I15429">
        <v>15428</v>
      </c>
      <c r="J15429" s="6" t="s">
        <v>34078</v>
      </c>
      <c r="K15429" s="6" t="s">
        <v>49786</v>
      </c>
      <c r="L15429" s="6" t="s">
        <v>90</v>
      </c>
      <c r="M15429" s="6" t="s">
        <v>34079</v>
      </c>
      <c r="N15429" s="6" t="s">
        <v>53358</v>
      </c>
      <c r="O15429" s="6" t="s">
        <v>80861</v>
      </c>
    </row>
    <row r="15430" spans="9:15" x14ac:dyDescent="0.25">
      <c r="I15430">
        <v>15429</v>
      </c>
      <c r="J15430" s="6" t="s">
        <v>34080</v>
      </c>
      <c r="K15430" s="6" t="s">
        <v>51391</v>
      </c>
      <c r="L15430" s="6" t="s">
        <v>90</v>
      </c>
      <c r="M15430" s="6" t="s">
        <v>34081</v>
      </c>
      <c r="N15430" s="6" t="s">
        <v>90</v>
      </c>
      <c r="O15430" s="6" t="s">
        <v>80862</v>
      </c>
    </row>
    <row r="15431" spans="9:15" x14ac:dyDescent="0.25">
      <c r="I15431">
        <v>15430</v>
      </c>
      <c r="J15431" s="6" t="s">
        <v>34082</v>
      </c>
      <c r="K15431" s="6" t="s">
        <v>50118</v>
      </c>
      <c r="L15431" s="6" t="s">
        <v>90</v>
      </c>
      <c r="M15431" s="6" t="s">
        <v>34083</v>
      </c>
      <c r="N15431" s="6" t="s">
        <v>63071</v>
      </c>
      <c r="O15431" s="6" t="s">
        <v>76713</v>
      </c>
    </row>
    <row r="15432" spans="9:15" x14ac:dyDescent="0.25">
      <c r="I15432">
        <v>15431</v>
      </c>
      <c r="J15432" s="6" t="s">
        <v>34084</v>
      </c>
      <c r="K15432" s="6" t="s">
        <v>49092</v>
      </c>
      <c r="L15432" s="6" t="s">
        <v>49013</v>
      </c>
      <c r="M15432" s="6" t="s">
        <v>34085</v>
      </c>
      <c r="N15432" s="6" t="s">
        <v>63072</v>
      </c>
      <c r="O15432" s="6" t="s">
        <v>80863</v>
      </c>
    </row>
    <row r="15433" spans="9:15" x14ac:dyDescent="0.25">
      <c r="I15433">
        <v>15432</v>
      </c>
      <c r="J15433" s="6" t="s">
        <v>34086</v>
      </c>
      <c r="K15433" s="6" t="s">
        <v>50782</v>
      </c>
      <c r="L15433" s="6" t="s">
        <v>50775</v>
      </c>
      <c r="M15433" s="6" t="s">
        <v>34087</v>
      </c>
      <c r="N15433" s="6" t="s">
        <v>57323</v>
      </c>
      <c r="O15433" s="6" t="s">
        <v>73139</v>
      </c>
    </row>
    <row r="15434" spans="9:15" x14ac:dyDescent="0.25">
      <c r="I15434">
        <v>15433</v>
      </c>
      <c r="J15434" s="6" t="s">
        <v>34088</v>
      </c>
      <c r="K15434" s="6" t="s">
        <v>49989</v>
      </c>
      <c r="L15434" s="6" t="s">
        <v>50094</v>
      </c>
      <c r="M15434" s="6" t="s">
        <v>34089</v>
      </c>
      <c r="N15434" s="6" t="s">
        <v>63073</v>
      </c>
      <c r="O15434" s="6" t="s">
        <v>80864</v>
      </c>
    </row>
    <row r="15435" spans="9:15" x14ac:dyDescent="0.25">
      <c r="I15435">
        <v>15434</v>
      </c>
      <c r="J15435" s="6" t="s">
        <v>34090</v>
      </c>
      <c r="K15435" s="6" t="s">
        <v>49203</v>
      </c>
      <c r="L15435" s="6" t="s">
        <v>90</v>
      </c>
      <c r="M15435" s="6" t="s">
        <v>34091</v>
      </c>
      <c r="N15435" s="6" t="s">
        <v>63074</v>
      </c>
      <c r="O15435" s="6" t="s">
        <v>80865</v>
      </c>
    </row>
    <row r="15436" spans="9:15" x14ac:dyDescent="0.25">
      <c r="I15436">
        <v>15435</v>
      </c>
      <c r="J15436" s="6" t="s">
        <v>34092</v>
      </c>
      <c r="K15436" s="6" t="s">
        <v>50419</v>
      </c>
      <c r="L15436" s="6" t="s">
        <v>90</v>
      </c>
      <c r="M15436" s="6" t="s">
        <v>34093</v>
      </c>
      <c r="N15436" s="6" t="s">
        <v>63075</v>
      </c>
      <c r="O15436" s="6" t="s">
        <v>80866</v>
      </c>
    </row>
    <row r="15437" spans="9:15" x14ac:dyDescent="0.25">
      <c r="I15437">
        <v>15436</v>
      </c>
      <c r="J15437" s="6" t="s">
        <v>34094</v>
      </c>
      <c r="K15437" s="6" t="s">
        <v>52172</v>
      </c>
      <c r="L15437" s="6" t="s">
        <v>90</v>
      </c>
      <c r="M15437" s="6" t="s">
        <v>34095</v>
      </c>
      <c r="N15437" s="6" t="s">
        <v>63076</v>
      </c>
      <c r="O15437" s="6" t="s">
        <v>80867</v>
      </c>
    </row>
    <row r="15438" spans="9:15" x14ac:dyDescent="0.25">
      <c r="I15438">
        <v>15437</v>
      </c>
      <c r="J15438" s="6" t="s">
        <v>34096</v>
      </c>
      <c r="K15438" s="6" t="s">
        <v>49965</v>
      </c>
      <c r="L15438" s="6" t="s">
        <v>50175</v>
      </c>
      <c r="M15438" s="6" t="s">
        <v>34097</v>
      </c>
      <c r="N15438" s="6" t="s">
        <v>61723</v>
      </c>
      <c r="O15438" s="6" t="s">
        <v>79229</v>
      </c>
    </row>
    <row r="15439" spans="9:15" x14ac:dyDescent="0.25">
      <c r="I15439">
        <v>15438</v>
      </c>
      <c r="J15439" s="6" t="s">
        <v>34098</v>
      </c>
      <c r="K15439" s="6" t="s">
        <v>49203</v>
      </c>
      <c r="L15439" s="6" t="s">
        <v>50489</v>
      </c>
      <c r="M15439" s="6" t="s">
        <v>34099</v>
      </c>
      <c r="N15439" s="6" t="s">
        <v>63077</v>
      </c>
      <c r="O15439" s="6" t="s">
        <v>68635</v>
      </c>
    </row>
    <row r="15440" spans="9:15" x14ac:dyDescent="0.25">
      <c r="I15440">
        <v>15439</v>
      </c>
      <c r="J15440" s="6" t="s">
        <v>34100</v>
      </c>
      <c r="K15440" s="6" t="s">
        <v>50560</v>
      </c>
      <c r="L15440" s="6" t="s">
        <v>90</v>
      </c>
      <c r="M15440" s="6" t="s">
        <v>34101</v>
      </c>
      <c r="N15440" s="6" t="s">
        <v>63078</v>
      </c>
      <c r="O15440" s="6" t="s">
        <v>80868</v>
      </c>
    </row>
    <row r="15441" spans="9:15" x14ac:dyDescent="0.25">
      <c r="I15441">
        <v>15440</v>
      </c>
      <c r="J15441" s="6" t="s">
        <v>34102</v>
      </c>
      <c r="K15441" s="6" t="s">
        <v>50576</v>
      </c>
      <c r="L15441" s="6" t="s">
        <v>50656</v>
      </c>
      <c r="M15441" s="6" t="s">
        <v>34103</v>
      </c>
      <c r="N15441" s="6" t="s">
        <v>63079</v>
      </c>
      <c r="O15441" s="6" t="s">
        <v>80869</v>
      </c>
    </row>
    <row r="15442" spans="9:15" x14ac:dyDescent="0.25">
      <c r="I15442">
        <v>15441</v>
      </c>
      <c r="J15442" s="6" t="s">
        <v>34104</v>
      </c>
      <c r="K15442" s="6" t="s">
        <v>49572</v>
      </c>
      <c r="L15442" s="6" t="s">
        <v>50268</v>
      </c>
      <c r="M15442" s="6" t="s">
        <v>34105</v>
      </c>
      <c r="N15442" s="6" t="s">
        <v>63080</v>
      </c>
      <c r="O15442" s="6" t="s">
        <v>80870</v>
      </c>
    </row>
    <row r="15443" spans="9:15" x14ac:dyDescent="0.25">
      <c r="I15443">
        <v>15442</v>
      </c>
      <c r="J15443" s="6" t="s">
        <v>34106</v>
      </c>
      <c r="K15443" s="6" t="s">
        <v>49645</v>
      </c>
      <c r="L15443" s="6" t="s">
        <v>49629</v>
      </c>
      <c r="M15443" s="6" t="s">
        <v>34107</v>
      </c>
      <c r="N15443" s="6" t="s">
        <v>63081</v>
      </c>
      <c r="O15443" s="6" t="s">
        <v>80871</v>
      </c>
    </row>
    <row r="15444" spans="9:15" x14ac:dyDescent="0.25">
      <c r="I15444">
        <v>15443</v>
      </c>
      <c r="J15444" s="6" t="s">
        <v>34108</v>
      </c>
      <c r="K15444" s="6" t="s">
        <v>50715</v>
      </c>
      <c r="L15444" s="6" t="s">
        <v>50766</v>
      </c>
      <c r="M15444" s="6" t="s">
        <v>34109</v>
      </c>
      <c r="N15444" s="6" t="s">
        <v>63082</v>
      </c>
      <c r="O15444" s="6" t="s">
        <v>80872</v>
      </c>
    </row>
    <row r="15445" spans="9:15" x14ac:dyDescent="0.25">
      <c r="I15445">
        <v>15444</v>
      </c>
      <c r="J15445" s="6" t="s">
        <v>34110</v>
      </c>
      <c r="K15445" s="6" t="s">
        <v>51004</v>
      </c>
      <c r="L15445" s="6" t="s">
        <v>50471</v>
      </c>
      <c r="M15445" s="6" t="s">
        <v>34111</v>
      </c>
      <c r="N15445" s="6" t="s">
        <v>63083</v>
      </c>
      <c r="O15445" s="6" t="s">
        <v>80873</v>
      </c>
    </row>
    <row r="15446" spans="9:15" x14ac:dyDescent="0.25">
      <c r="I15446">
        <v>15445</v>
      </c>
      <c r="J15446" s="6" t="s">
        <v>34112</v>
      </c>
      <c r="K15446" s="6" t="s">
        <v>49374</v>
      </c>
      <c r="L15446" s="6" t="s">
        <v>90</v>
      </c>
      <c r="M15446" s="6" t="s">
        <v>34113</v>
      </c>
      <c r="N15446" s="6" t="s">
        <v>63084</v>
      </c>
      <c r="O15446" s="6" t="s">
        <v>80874</v>
      </c>
    </row>
    <row r="15447" spans="9:15" x14ac:dyDescent="0.25">
      <c r="I15447">
        <v>15446</v>
      </c>
      <c r="J15447" s="6" t="s">
        <v>34114</v>
      </c>
      <c r="K15447" s="6" t="s">
        <v>51393</v>
      </c>
      <c r="L15447" s="6" t="s">
        <v>90</v>
      </c>
      <c r="M15447" s="6" t="s">
        <v>34115</v>
      </c>
      <c r="N15447" s="6" t="s">
        <v>63085</v>
      </c>
      <c r="O15447" s="6" t="s">
        <v>80875</v>
      </c>
    </row>
    <row r="15448" spans="9:15" x14ac:dyDescent="0.25">
      <c r="I15448">
        <v>15447</v>
      </c>
      <c r="J15448" s="6" t="s">
        <v>34116</v>
      </c>
      <c r="K15448" s="6" t="s">
        <v>50255</v>
      </c>
      <c r="L15448" s="6" t="s">
        <v>50257</v>
      </c>
      <c r="M15448" s="6" t="s">
        <v>34117</v>
      </c>
      <c r="N15448" s="6" t="s">
        <v>56257</v>
      </c>
      <c r="O15448" s="6" t="s">
        <v>74089</v>
      </c>
    </row>
    <row r="15449" spans="9:15" x14ac:dyDescent="0.25">
      <c r="I15449">
        <v>15448</v>
      </c>
      <c r="J15449" s="6" t="s">
        <v>34118</v>
      </c>
      <c r="K15449" s="6" t="s">
        <v>49186</v>
      </c>
      <c r="L15449" s="6" t="s">
        <v>49161</v>
      </c>
      <c r="M15449" s="6" t="s">
        <v>34119</v>
      </c>
      <c r="N15449" s="6" t="s">
        <v>56075</v>
      </c>
      <c r="O15449" s="6" t="s">
        <v>80876</v>
      </c>
    </row>
    <row r="15450" spans="9:15" x14ac:dyDescent="0.25">
      <c r="I15450">
        <v>15449</v>
      </c>
      <c r="J15450" s="6" t="s">
        <v>34120</v>
      </c>
      <c r="K15450" s="6" t="s">
        <v>50647</v>
      </c>
      <c r="L15450" s="6" t="s">
        <v>50644</v>
      </c>
      <c r="M15450" s="6" t="s">
        <v>34121</v>
      </c>
      <c r="N15450" s="6" t="s">
        <v>63086</v>
      </c>
      <c r="O15450" s="6" t="s">
        <v>80877</v>
      </c>
    </row>
    <row r="15451" spans="9:15" x14ac:dyDescent="0.25">
      <c r="I15451">
        <v>15450</v>
      </c>
      <c r="J15451" s="6" t="s">
        <v>34122</v>
      </c>
      <c r="K15451" s="6" t="s">
        <v>48831</v>
      </c>
      <c r="L15451" s="6" t="s">
        <v>90</v>
      </c>
      <c r="M15451" s="6" t="s">
        <v>34123</v>
      </c>
      <c r="N15451" s="6" t="s">
        <v>90</v>
      </c>
      <c r="O15451" s="6" t="s">
        <v>80878</v>
      </c>
    </row>
    <row r="15452" spans="9:15" x14ac:dyDescent="0.25">
      <c r="I15452">
        <v>15451</v>
      </c>
      <c r="J15452" s="6" t="s">
        <v>34124</v>
      </c>
      <c r="K15452" s="6" t="s">
        <v>50917</v>
      </c>
      <c r="L15452" s="6" t="s">
        <v>50746</v>
      </c>
      <c r="M15452" s="6" t="s">
        <v>34125</v>
      </c>
      <c r="N15452" s="6" t="s">
        <v>63087</v>
      </c>
      <c r="O15452" s="6" t="s">
        <v>80879</v>
      </c>
    </row>
    <row r="15453" spans="9:15" x14ac:dyDescent="0.25">
      <c r="I15453">
        <v>15452</v>
      </c>
      <c r="J15453" s="6" t="s">
        <v>34126</v>
      </c>
      <c r="K15453" s="6" t="s">
        <v>50532</v>
      </c>
      <c r="L15453" s="6" t="s">
        <v>51029</v>
      </c>
      <c r="M15453" s="6" t="s">
        <v>34127</v>
      </c>
      <c r="N15453" s="6" t="s">
        <v>63088</v>
      </c>
      <c r="O15453" s="6" t="s">
        <v>80880</v>
      </c>
    </row>
    <row r="15454" spans="9:15" x14ac:dyDescent="0.25">
      <c r="I15454">
        <v>15453</v>
      </c>
      <c r="J15454" s="6" t="s">
        <v>34128</v>
      </c>
      <c r="K15454" s="6" t="s">
        <v>50532</v>
      </c>
      <c r="L15454" s="6" t="s">
        <v>51029</v>
      </c>
      <c r="M15454" s="6" t="s">
        <v>34129</v>
      </c>
      <c r="N15454" s="6" t="s">
        <v>90</v>
      </c>
      <c r="O15454" s="6" t="s">
        <v>80881</v>
      </c>
    </row>
    <row r="15455" spans="9:15" x14ac:dyDescent="0.25">
      <c r="I15455">
        <v>15454</v>
      </c>
      <c r="J15455" s="6" t="s">
        <v>34130</v>
      </c>
      <c r="K15455" s="6" t="s">
        <v>49831</v>
      </c>
      <c r="L15455" s="6" t="s">
        <v>49623</v>
      </c>
      <c r="M15455" s="6" t="s">
        <v>34131</v>
      </c>
      <c r="N15455" s="6" t="s">
        <v>55154</v>
      </c>
      <c r="O15455" s="6" t="s">
        <v>80882</v>
      </c>
    </row>
    <row r="15456" spans="9:15" x14ac:dyDescent="0.25">
      <c r="I15456">
        <v>15455</v>
      </c>
      <c r="J15456" s="6" t="s">
        <v>34132</v>
      </c>
      <c r="K15456" s="6" t="s">
        <v>49831</v>
      </c>
      <c r="L15456" s="6" t="s">
        <v>90</v>
      </c>
      <c r="M15456" s="6" t="s">
        <v>34133</v>
      </c>
      <c r="N15456" s="6" t="s">
        <v>63089</v>
      </c>
      <c r="O15456" s="6" t="s">
        <v>80883</v>
      </c>
    </row>
    <row r="15457" spans="9:15" x14ac:dyDescent="0.25">
      <c r="I15457">
        <v>15456</v>
      </c>
      <c r="J15457" s="6" t="s">
        <v>34134</v>
      </c>
      <c r="K15457" s="6" t="s">
        <v>52182</v>
      </c>
      <c r="L15457" s="6" t="s">
        <v>49921</v>
      </c>
      <c r="M15457" s="6" t="s">
        <v>34135</v>
      </c>
      <c r="N15457" s="6" t="s">
        <v>63090</v>
      </c>
      <c r="O15457" s="6" t="s">
        <v>80884</v>
      </c>
    </row>
    <row r="15458" spans="9:15" x14ac:dyDescent="0.25">
      <c r="I15458">
        <v>15457</v>
      </c>
      <c r="J15458" s="6" t="s">
        <v>34136</v>
      </c>
      <c r="K15458" s="6" t="s">
        <v>51951</v>
      </c>
      <c r="L15458" s="6" t="s">
        <v>90</v>
      </c>
      <c r="M15458" s="6" t="s">
        <v>34137</v>
      </c>
      <c r="N15458" s="6" t="s">
        <v>63091</v>
      </c>
      <c r="O15458" s="6" t="s">
        <v>80885</v>
      </c>
    </row>
    <row r="15459" spans="9:15" x14ac:dyDescent="0.25">
      <c r="I15459">
        <v>15458</v>
      </c>
      <c r="J15459" s="6" t="s">
        <v>34138</v>
      </c>
      <c r="K15459" s="6" t="s">
        <v>51579</v>
      </c>
      <c r="L15459" s="6" t="s">
        <v>51819</v>
      </c>
      <c r="M15459" s="6" t="s">
        <v>34139</v>
      </c>
      <c r="N15459" s="6" t="s">
        <v>63092</v>
      </c>
      <c r="O15459" s="6" t="s">
        <v>80886</v>
      </c>
    </row>
    <row r="15460" spans="9:15" x14ac:dyDescent="0.25">
      <c r="I15460">
        <v>15459</v>
      </c>
      <c r="J15460" s="6" t="s">
        <v>34140</v>
      </c>
      <c r="K15460" s="6" t="s">
        <v>52405</v>
      </c>
      <c r="L15460" s="6" t="s">
        <v>52349</v>
      </c>
      <c r="M15460" s="6" t="s">
        <v>34141</v>
      </c>
      <c r="N15460" s="6" t="s">
        <v>63093</v>
      </c>
      <c r="O15460" s="6" t="s">
        <v>80887</v>
      </c>
    </row>
    <row r="15461" spans="9:15" x14ac:dyDescent="0.25">
      <c r="I15461">
        <v>15460</v>
      </c>
      <c r="J15461" s="6" t="s">
        <v>34142</v>
      </c>
      <c r="K15461" s="6" t="s">
        <v>49985</v>
      </c>
      <c r="L15461" s="6" t="s">
        <v>49973</v>
      </c>
      <c r="M15461" s="6" t="s">
        <v>34143</v>
      </c>
      <c r="N15461" s="6" t="s">
        <v>63094</v>
      </c>
      <c r="O15461" s="6" t="s">
        <v>80888</v>
      </c>
    </row>
    <row r="15462" spans="9:15" x14ac:dyDescent="0.25">
      <c r="I15462">
        <v>15461</v>
      </c>
      <c r="J15462" s="6" t="s">
        <v>34144</v>
      </c>
      <c r="K15462" s="6" t="s">
        <v>49509</v>
      </c>
      <c r="L15462" s="6" t="s">
        <v>49501</v>
      </c>
      <c r="M15462" s="6" t="s">
        <v>34145</v>
      </c>
      <c r="N15462" s="6" t="s">
        <v>60018</v>
      </c>
      <c r="O15462" s="6" t="s">
        <v>77063</v>
      </c>
    </row>
    <row r="15463" spans="9:15" x14ac:dyDescent="0.25">
      <c r="I15463">
        <v>15462</v>
      </c>
      <c r="J15463" s="6" t="s">
        <v>34146</v>
      </c>
      <c r="K15463" s="6" t="s">
        <v>50223</v>
      </c>
      <c r="L15463" s="6" t="s">
        <v>50221</v>
      </c>
      <c r="M15463" s="6" t="s">
        <v>34147</v>
      </c>
      <c r="N15463" s="6" t="s">
        <v>63095</v>
      </c>
      <c r="O15463" s="6" t="s">
        <v>80889</v>
      </c>
    </row>
    <row r="15464" spans="9:15" x14ac:dyDescent="0.25">
      <c r="I15464">
        <v>15463</v>
      </c>
      <c r="J15464" s="6" t="s">
        <v>34148</v>
      </c>
      <c r="K15464" s="6" t="s">
        <v>50394</v>
      </c>
      <c r="L15464" s="6" t="s">
        <v>49056</v>
      </c>
      <c r="M15464" s="6" t="s">
        <v>34149</v>
      </c>
      <c r="N15464" s="6" t="s">
        <v>63096</v>
      </c>
      <c r="O15464" s="6" t="s">
        <v>80890</v>
      </c>
    </row>
    <row r="15465" spans="9:15" x14ac:dyDescent="0.25">
      <c r="I15465">
        <v>15464</v>
      </c>
      <c r="J15465" s="6" t="s">
        <v>26538</v>
      </c>
      <c r="K15465" s="6" t="s">
        <v>50296</v>
      </c>
      <c r="L15465" s="6" t="s">
        <v>90</v>
      </c>
      <c r="M15465" s="6" t="s">
        <v>34150</v>
      </c>
      <c r="N15465" s="6" t="s">
        <v>60325</v>
      </c>
      <c r="O15465" s="6" t="s">
        <v>77844</v>
      </c>
    </row>
    <row r="15466" spans="9:15" x14ac:dyDescent="0.25">
      <c r="I15466">
        <v>15465</v>
      </c>
      <c r="J15466" s="6" t="s">
        <v>34151</v>
      </c>
      <c r="K15466" s="6" t="s">
        <v>50676</v>
      </c>
      <c r="L15466" s="6" t="s">
        <v>50704</v>
      </c>
      <c r="M15466" s="6" t="s">
        <v>34152</v>
      </c>
      <c r="N15466" s="6" t="s">
        <v>53903</v>
      </c>
      <c r="O15466" s="6" t="s">
        <v>67984</v>
      </c>
    </row>
    <row r="15467" spans="9:15" x14ac:dyDescent="0.25">
      <c r="I15467">
        <v>15466</v>
      </c>
      <c r="J15467" s="6" t="s">
        <v>34153</v>
      </c>
      <c r="K15467" s="6" t="s">
        <v>51344</v>
      </c>
      <c r="L15467" s="6" t="s">
        <v>90</v>
      </c>
      <c r="M15467" s="6" t="s">
        <v>34154</v>
      </c>
      <c r="N15467" s="6" t="s">
        <v>63097</v>
      </c>
      <c r="O15467" s="6" t="s">
        <v>80891</v>
      </c>
    </row>
    <row r="15468" spans="9:15" x14ac:dyDescent="0.25">
      <c r="I15468">
        <v>15467</v>
      </c>
      <c r="J15468" s="6" t="s">
        <v>34155</v>
      </c>
      <c r="K15468" s="6" t="s">
        <v>50261</v>
      </c>
      <c r="L15468" s="6" t="s">
        <v>49544</v>
      </c>
      <c r="M15468" s="6" t="s">
        <v>34156</v>
      </c>
      <c r="N15468" s="6" t="s">
        <v>63098</v>
      </c>
      <c r="O15468" s="6" t="s">
        <v>80892</v>
      </c>
    </row>
    <row r="15469" spans="9:15" x14ac:dyDescent="0.25">
      <c r="I15469">
        <v>15468</v>
      </c>
      <c r="J15469" s="6" t="s">
        <v>34157</v>
      </c>
      <c r="K15469" s="6" t="s">
        <v>51324</v>
      </c>
      <c r="L15469" s="6" t="s">
        <v>90</v>
      </c>
      <c r="M15469" s="6" t="s">
        <v>34158</v>
      </c>
      <c r="N15469" s="6" t="s">
        <v>63099</v>
      </c>
      <c r="O15469" s="6" t="s">
        <v>80893</v>
      </c>
    </row>
    <row r="15470" spans="9:15" x14ac:dyDescent="0.25">
      <c r="I15470">
        <v>15469</v>
      </c>
      <c r="J15470" s="6" t="s">
        <v>34159</v>
      </c>
      <c r="K15470" s="6" t="s">
        <v>52230</v>
      </c>
      <c r="L15470" s="6" t="s">
        <v>51373</v>
      </c>
      <c r="M15470" s="6" t="s">
        <v>34160</v>
      </c>
      <c r="N15470" s="6" t="s">
        <v>63100</v>
      </c>
      <c r="O15470" s="6" t="s">
        <v>80894</v>
      </c>
    </row>
    <row r="15471" spans="9:15" x14ac:dyDescent="0.25">
      <c r="I15471">
        <v>15470</v>
      </c>
      <c r="J15471" s="6" t="s">
        <v>34161</v>
      </c>
      <c r="K15471" s="6" t="s">
        <v>50570</v>
      </c>
      <c r="L15471" s="6" t="s">
        <v>50557</v>
      </c>
      <c r="M15471" s="6" t="s">
        <v>34162</v>
      </c>
      <c r="N15471" s="6" t="s">
        <v>63101</v>
      </c>
      <c r="O15471" s="6" t="s">
        <v>80895</v>
      </c>
    </row>
    <row r="15472" spans="9:15" x14ac:dyDescent="0.25">
      <c r="I15472">
        <v>15471</v>
      </c>
      <c r="J15472" s="6" t="s">
        <v>34163</v>
      </c>
      <c r="K15472" s="6" t="s">
        <v>48976</v>
      </c>
      <c r="L15472" s="6" t="s">
        <v>90</v>
      </c>
      <c r="M15472" s="6" t="s">
        <v>34164</v>
      </c>
      <c r="N15472" s="6" t="s">
        <v>63102</v>
      </c>
      <c r="O15472" s="6" t="s">
        <v>80896</v>
      </c>
    </row>
    <row r="15473" spans="9:15" x14ac:dyDescent="0.25">
      <c r="I15473">
        <v>15472</v>
      </c>
      <c r="J15473" s="6" t="s">
        <v>34165</v>
      </c>
      <c r="K15473" s="6" t="s">
        <v>51164</v>
      </c>
      <c r="L15473" s="6" t="s">
        <v>51164</v>
      </c>
      <c r="M15473" s="6" t="s">
        <v>34166</v>
      </c>
      <c r="N15473" s="6" t="s">
        <v>63103</v>
      </c>
      <c r="O15473" s="6" t="s">
        <v>80897</v>
      </c>
    </row>
    <row r="15474" spans="9:15" x14ac:dyDescent="0.25">
      <c r="I15474">
        <v>15473</v>
      </c>
      <c r="J15474" s="6" t="s">
        <v>34167</v>
      </c>
      <c r="K15474" s="6" t="s">
        <v>50651</v>
      </c>
      <c r="L15474" s="6" t="s">
        <v>50746</v>
      </c>
      <c r="M15474" s="6" t="s">
        <v>34168</v>
      </c>
      <c r="N15474" s="6" t="s">
        <v>63104</v>
      </c>
      <c r="O15474" s="6" t="s">
        <v>67641</v>
      </c>
    </row>
    <row r="15475" spans="9:15" x14ac:dyDescent="0.25">
      <c r="I15475">
        <v>15474</v>
      </c>
      <c r="J15475" s="6" t="s">
        <v>34169</v>
      </c>
      <c r="K15475" s="6" t="s">
        <v>50457</v>
      </c>
      <c r="L15475" s="6" t="s">
        <v>90</v>
      </c>
      <c r="M15475" s="6" t="s">
        <v>34170</v>
      </c>
      <c r="N15475" s="6" t="s">
        <v>63105</v>
      </c>
      <c r="O15475" s="6" t="s">
        <v>80898</v>
      </c>
    </row>
    <row r="15476" spans="9:15" x14ac:dyDescent="0.25">
      <c r="I15476">
        <v>15475</v>
      </c>
      <c r="J15476" s="6" t="s">
        <v>34171</v>
      </c>
      <c r="K15476" s="6" t="s">
        <v>49147</v>
      </c>
      <c r="L15476" s="6" t="s">
        <v>90</v>
      </c>
      <c r="M15476" s="6" t="s">
        <v>34172</v>
      </c>
      <c r="N15476" s="6" t="s">
        <v>90</v>
      </c>
      <c r="O15476" s="6" t="s">
        <v>80899</v>
      </c>
    </row>
    <row r="15477" spans="9:15" x14ac:dyDescent="0.25">
      <c r="I15477">
        <v>15476</v>
      </c>
      <c r="J15477" s="6" t="s">
        <v>34173</v>
      </c>
      <c r="K15477" s="6" t="s">
        <v>52349</v>
      </c>
      <c r="L15477" s="6" t="s">
        <v>52326</v>
      </c>
      <c r="M15477" s="6" t="s">
        <v>34174</v>
      </c>
      <c r="N15477" s="6" t="s">
        <v>63106</v>
      </c>
      <c r="O15477" s="6" t="s">
        <v>80900</v>
      </c>
    </row>
    <row r="15478" spans="9:15" x14ac:dyDescent="0.25">
      <c r="I15478">
        <v>15477</v>
      </c>
      <c r="J15478" s="6" t="s">
        <v>34175</v>
      </c>
      <c r="K15478" s="6" t="s">
        <v>52110</v>
      </c>
      <c r="L15478" s="6" t="s">
        <v>52150</v>
      </c>
      <c r="M15478" s="6" t="s">
        <v>34176</v>
      </c>
      <c r="N15478" s="6" t="s">
        <v>63107</v>
      </c>
      <c r="O15478" s="6" t="s">
        <v>80901</v>
      </c>
    </row>
    <row r="15479" spans="9:15" x14ac:dyDescent="0.25">
      <c r="I15479">
        <v>15478</v>
      </c>
      <c r="J15479" s="6" t="s">
        <v>34177</v>
      </c>
      <c r="K15479" s="6" t="s">
        <v>49350</v>
      </c>
      <c r="L15479" s="6" t="s">
        <v>50460</v>
      </c>
      <c r="M15479" s="6" t="s">
        <v>34178</v>
      </c>
      <c r="N15479" s="6" t="s">
        <v>63108</v>
      </c>
      <c r="O15479" s="6" t="s">
        <v>80902</v>
      </c>
    </row>
    <row r="15480" spans="9:15" x14ac:dyDescent="0.25">
      <c r="I15480">
        <v>15479</v>
      </c>
      <c r="J15480" s="6" t="s">
        <v>34179</v>
      </c>
      <c r="K15480" s="6" t="s">
        <v>50280</v>
      </c>
      <c r="L15480" s="6" t="s">
        <v>49590</v>
      </c>
      <c r="M15480" s="6" t="s">
        <v>34180</v>
      </c>
      <c r="N15480" s="6" t="s">
        <v>63109</v>
      </c>
      <c r="O15480" s="6" t="s">
        <v>74314</v>
      </c>
    </row>
    <row r="15481" spans="9:15" x14ac:dyDescent="0.25">
      <c r="I15481">
        <v>15480</v>
      </c>
      <c r="J15481" s="6" t="s">
        <v>34181</v>
      </c>
      <c r="K15481" s="6" t="s">
        <v>51985</v>
      </c>
      <c r="L15481" s="6" t="s">
        <v>90</v>
      </c>
      <c r="M15481" s="6" t="s">
        <v>34182</v>
      </c>
      <c r="N15481" s="6" t="s">
        <v>62661</v>
      </c>
      <c r="O15481" s="6" t="s">
        <v>80368</v>
      </c>
    </row>
    <row r="15482" spans="9:15" x14ac:dyDescent="0.25">
      <c r="I15482">
        <v>15481</v>
      </c>
      <c r="J15482" s="6" t="s">
        <v>34183</v>
      </c>
      <c r="K15482" s="6" t="s">
        <v>52178</v>
      </c>
      <c r="L15482" s="6" t="s">
        <v>50579</v>
      </c>
      <c r="M15482" s="6" t="s">
        <v>34184</v>
      </c>
      <c r="N15482" s="6" t="s">
        <v>63110</v>
      </c>
      <c r="O15482" s="6" t="s">
        <v>72317</v>
      </c>
    </row>
    <row r="15483" spans="9:15" x14ac:dyDescent="0.25">
      <c r="I15483">
        <v>15482</v>
      </c>
      <c r="J15483" s="6" t="s">
        <v>34185</v>
      </c>
      <c r="K15483" s="6" t="s">
        <v>50570</v>
      </c>
      <c r="L15483" s="6" t="s">
        <v>90</v>
      </c>
      <c r="M15483" s="6" t="s">
        <v>34186</v>
      </c>
      <c r="N15483" s="6" t="s">
        <v>62311</v>
      </c>
      <c r="O15483" s="6" t="s">
        <v>79942</v>
      </c>
    </row>
    <row r="15484" spans="9:15" x14ac:dyDescent="0.25">
      <c r="I15484">
        <v>15483</v>
      </c>
      <c r="J15484" s="6" t="s">
        <v>34187</v>
      </c>
      <c r="K15484" s="6" t="s">
        <v>48984</v>
      </c>
      <c r="L15484" s="6" t="s">
        <v>49052</v>
      </c>
      <c r="M15484" s="6" t="s">
        <v>34188</v>
      </c>
      <c r="N15484" s="6" t="s">
        <v>63111</v>
      </c>
      <c r="O15484" s="6" t="s">
        <v>80903</v>
      </c>
    </row>
    <row r="15485" spans="9:15" x14ac:dyDescent="0.25">
      <c r="I15485">
        <v>15484</v>
      </c>
      <c r="J15485" s="6" t="s">
        <v>34189</v>
      </c>
      <c r="K15485" s="6" t="s">
        <v>51342</v>
      </c>
      <c r="L15485" s="6" t="s">
        <v>50766</v>
      </c>
      <c r="M15485" s="6" t="s">
        <v>34190</v>
      </c>
      <c r="N15485" s="6" t="s">
        <v>63112</v>
      </c>
      <c r="O15485" s="6" t="s">
        <v>80904</v>
      </c>
    </row>
    <row r="15486" spans="9:15" x14ac:dyDescent="0.25">
      <c r="I15486">
        <v>15485</v>
      </c>
      <c r="J15486" s="6" t="s">
        <v>34191</v>
      </c>
      <c r="K15486" s="6" t="s">
        <v>50449</v>
      </c>
      <c r="L15486" s="6" t="s">
        <v>51891</v>
      </c>
      <c r="M15486" s="6" t="s">
        <v>34192</v>
      </c>
      <c r="N15486" s="6" t="s">
        <v>63113</v>
      </c>
      <c r="O15486" s="6" t="s">
        <v>80905</v>
      </c>
    </row>
    <row r="15487" spans="9:15" x14ac:dyDescent="0.25">
      <c r="I15487">
        <v>15486</v>
      </c>
      <c r="J15487" s="6" t="s">
        <v>34193</v>
      </c>
      <c r="K15487" s="6" t="s">
        <v>49169</v>
      </c>
      <c r="L15487" s="6" t="s">
        <v>90</v>
      </c>
      <c r="M15487" s="6" t="s">
        <v>34194</v>
      </c>
      <c r="N15487" s="6" t="s">
        <v>63114</v>
      </c>
      <c r="O15487" s="6" t="s">
        <v>80906</v>
      </c>
    </row>
    <row r="15488" spans="9:15" x14ac:dyDescent="0.25">
      <c r="I15488">
        <v>15487</v>
      </c>
      <c r="J15488" s="6" t="s">
        <v>34195</v>
      </c>
      <c r="K15488" s="6" t="s">
        <v>50497</v>
      </c>
      <c r="L15488" s="6" t="s">
        <v>90</v>
      </c>
      <c r="M15488" s="6" t="s">
        <v>34196</v>
      </c>
      <c r="N15488" s="6" t="s">
        <v>63115</v>
      </c>
      <c r="O15488" s="6" t="s">
        <v>80907</v>
      </c>
    </row>
    <row r="15489" spans="9:15" x14ac:dyDescent="0.25">
      <c r="I15489">
        <v>15488</v>
      </c>
      <c r="J15489" s="6" t="s">
        <v>34197</v>
      </c>
      <c r="K15489" s="6" t="s">
        <v>51217</v>
      </c>
      <c r="L15489" s="6" t="s">
        <v>51201</v>
      </c>
      <c r="M15489" s="6" t="s">
        <v>34198</v>
      </c>
      <c r="N15489" s="6" t="s">
        <v>62925</v>
      </c>
      <c r="O15489" s="6" t="s">
        <v>70936</v>
      </c>
    </row>
    <row r="15490" spans="9:15" x14ac:dyDescent="0.25">
      <c r="I15490">
        <v>15489</v>
      </c>
      <c r="J15490" s="6" t="s">
        <v>34199</v>
      </c>
      <c r="K15490" s="6" t="s">
        <v>51889</v>
      </c>
      <c r="L15490" s="6" t="s">
        <v>51461</v>
      </c>
      <c r="M15490" s="6" t="s">
        <v>34200</v>
      </c>
      <c r="N15490" s="6" t="s">
        <v>63116</v>
      </c>
      <c r="O15490" s="6" t="s">
        <v>80908</v>
      </c>
    </row>
    <row r="15491" spans="9:15" x14ac:dyDescent="0.25">
      <c r="I15491">
        <v>15490</v>
      </c>
      <c r="J15491" s="6" t="s">
        <v>34201</v>
      </c>
      <c r="K15491" s="6" t="s">
        <v>50699</v>
      </c>
      <c r="L15491" s="6" t="s">
        <v>50656</v>
      </c>
      <c r="M15491" s="6" t="s">
        <v>34202</v>
      </c>
      <c r="N15491" s="6" t="s">
        <v>63117</v>
      </c>
      <c r="O15491" s="6" t="s">
        <v>80909</v>
      </c>
    </row>
    <row r="15492" spans="9:15" x14ac:dyDescent="0.25">
      <c r="I15492">
        <v>15491</v>
      </c>
      <c r="J15492" s="6" t="s">
        <v>34203</v>
      </c>
      <c r="K15492" s="6" t="s">
        <v>51688</v>
      </c>
      <c r="L15492" s="6" t="s">
        <v>90</v>
      </c>
      <c r="M15492" s="6" t="s">
        <v>34204</v>
      </c>
      <c r="N15492" s="6" t="s">
        <v>63118</v>
      </c>
      <c r="O15492" s="6" t="s">
        <v>80910</v>
      </c>
    </row>
    <row r="15493" spans="9:15" x14ac:dyDescent="0.25">
      <c r="I15493">
        <v>15492</v>
      </c>
      <c r="J15493" s="6" t="s">
        <v>34205</v>
      </c>
      <c r="K15493" s="6" t="s">
        <v>51147</v>
      </c>
      <c r="L15493" s="6" t="s">
        <v>51136</v>
      </c>
      <c r="M15493" s="6" t="s">
        <v>34206</v>
      </c>
      <c r="N15493" s="6" t="s">
        <v>63119</v>
      </c>
      <c r="O15493" s="6" t="s">
        <v>80911</v>
      </c>
    </row>
    <row r="15494" spans="9:15" x14ac:dyDescent="0.25">
      <c r="I15494">
        <v>15493</v>
      </c>
      <c r="J15494" s="6" t="s">
        <v>34207</v>
      </c>
      <c r="K15494" s="6" t="s">
        <v>50329</v>
      </c>
      <c r="L15494" s="6" t="s">
        <v>90</v>
      </c>
      <c r="M15494" s="6" t="s">
        <v>34208</v>
      </c>
      <c r="N15494" s="6" t="s">
        <v>63120</v>
      </c>
      <c r="O15494" s="6" t="s">
        <v>68625</v>
      </c>
    </row>
    <row r="15495" spans="9:15" x14ac:dyDescent="0.25">
      <c r="I15495">
        <v>15494</v>
      </c>
      <c r="J15495" s="6" t="s">
        <v>34209</v>
      </c>
      <c r="K15495" s="6" t="s">
        <v>52396</v>
      </c>
      <c r="L15495" s="6" t="s">
        <v>90</v>
      </c>
      <c r="M15495" s="6" t="s">
        <v>34210</v>
      </c>
      <c r="N15495" s="6" t="s">
        <v>63121</v>
      </c>
      <c r="O15495" s="6" t="s">
        <v>80912</v>
      </c>
    </row>
    <row r="15496" spans="9:15" x14ac:dyDescent="0.25">
      <c r="I15496">
        <v>15495</v>
      </c>
      <c r="J15496" s="6" t="s">
        <v>34211</v>
      </c>
      <c r="K15496" s="6" t="s">
        <v>50483</v>
      </c>
      <c r="L15496" s="6" t="s">
        <v>90</v>
      </c>
      <c r="M15496" s="6" t="s">
        <v>34212</v>
      </c>
      <c r="N15496" s="6" t="s">
        <v>63122</v>
      </c>
      <c r="O15496" s="6" t="s">
        <v>80913</v>
      </c>
    </row>
    <row r="15497" spans="9:15" x14ac:dyDescent="0.25">
      <c r="I15497">
        <v>15496</v>
      </c>
      <c r="J15497" s="6" t="s">
        <v>34213</v>
      </c>
      <c r="K15497" s="6" t="s">
        <v>49904</v>
      </c>
      <c r="L15497" s="6" t="s">
        <v>50175</v>
      </c>
      <c r="M15497" s="6" t="s">
        <v>34214</v>
      </c>
      <c r="N15497" s="6" t="s">
        <v>63123</v>
      </c>
      <c r="O15497" s="6" t="s">
        <v>80914</v>
      </c>
    </row>
    <row r="15498" spans="9:15" x14ac:dyDescent="0.25">
      <c r="I15498">
        <v>15497</v>
      </c>
      <c r="J15498" s="6" t="s">
        <v>34215</v>
      </c>
      <c r="K15498" s="6" t="s">
        <v>52072</v>
      </c>
      <c r="L15498" s="6" t="s">
        <v>52102</v>
      </c>
      <c r="M15498" s="6" t="s">
        <v>34216</v>
      </c>
      <c r="N15498" s="6" t="s">
        <v>63124</v>
      </c>
      <c r="O15498" s="6" t="s">
        <v>80915</v>
      </c>
    </row>
    <row r="15499" spans="9:15" x14ac:dyDescent="0.25">
      <c r="I15499">
        <v>15498</v>
      </c>
      <c r="J15499" s="6" t="s">
        <v>34217</v>
      </c>
      <c r="K15499" s="6" t="s">
        <v>49395</v>
      </c>
      <c r="L15499" s="6" t="s">
        <v>50329</v>
      </c>
      <c r="M15499" s="6" t="s">
        <v>34218</v>
      </c>
      <c r="N15499" s="6" t="s">
        <v>58410</v>
      </c>
      <c r="O15499" s="6" t="s">
        <v>80916</v>
      </c>
    </row>
    <row r="15500" spans="9:15" x14ac:dyDescent="0.25">
      <c r="I15500">
        <v>15499</v>
      </c>
      <c r="J15500" s="6" t="s">
        <v>34219</v>
      </c>
      <c r="K15500" s="6" t="s">
        <v>50180</v>
      </c>
      <c r="L15500" s="6" t="s">
        <v>50045</v>
      </c>
      <c r="M15500" s="6" t="s">
        <v>34220</v>
      </c>
      <c r="N15500" s="6" t="s">
        <v>63125</v>
      </c>
      <c r="O15500" s="6" t="s">
        <v>80917</v>
      </c>
    </row>
    <row r="15501" spans="9:15" x14ac:dyDescent="0.25">
      <c r="I15501">
        <v>15500</v>
      </c>
      <c r="J15501" s="6" t="s">
        <v>34221</v>
      </c>
      <c r="K15501" s="6" t="s">
        <v>51684</v>
      </c>
      <c r="L15501" s="6" t="s">
        <v>50324</v>
      </c>
      <c r="M15501" s="6" t="s">
        <v>34222</v>
      </c>
      <c r="N15501" s="6" t="s">
        <v>63126</v>
      </c>
      <c r="O15501" s="6" t="s">
        <v>80918</v>
      </c>
    </row>
    <row r="15502" spans="9:15" x14ac:dyDescent="0.25">
      <c r="I15502">
        <v>15501</v>
      </c>
      <c r="J15502" s="6" t="s">
        <v>34223</v>
      </c>
      <c r="K15502" s="6" t="s">
        <v>50175</v>
      </c>
      <c r="L15502" s="6" t="s">
        <v>90</v>
      </c>
      <c r="M15502" s="6" t="s">
        <v>34224</v>
      </c>
      <c r="N15502" s="6" t="s">
        <v>55919</v>
      </c>
      <c r="O15502" s="6" t="s">
        <v>80919</v>
      </c>
    </row>
    <row r="15503" spans="9:15" x14ac:dyDescent="0.25">
      <c r="I15503">
        <v>15502</v>
      </c>
      <c r="J15503" s="6" t="s">
        <v>34225</v>
      </c>
      <c r="K15503" s="6" t="s">
        <v>50656</v>
      </c>
      <c r="L15503" s="6" t="s">
        <v>50023</v>
      </c>
      <c r="M15503" s="6" t="s">
        <v>34226</v>
      </c>
      <c r="N15503" s="6" t="s">
        <v>63127</v>
      </c>
      <c r="O15503" s="6" t="s">
        <v>80920</v>
      </c>
    </row>
    <row r="15504" spans="9:15" x14ac:dyDescent="0.25">
      <c r="I15504">
        <v>15503</v>
      </c>
      <c r="J15504" s="6" t="s">
        <v>34227</v>
      </c>
      <c r="K15504" s="6" t="s">
        <v>51288</v>
      </c>
      <c r="L15504" s="6" t="s">
        <v>90</v>
      </c>
      <c r="M15504" s="6" t="s">
        <v>34228</v>
      </c>
      <c r="N15504" s="6" t="s">
        <v>63128</v>
      </c>
      <c r="O15504" s="6" t="s">
        <v>77659</v>
      </c>
    </row>
    <row r="15505" spans="9:15" x14ac:dyDescent="0.25">
      <c r="I15505">
        <v>15504</v>
      </c>
      <c r="J15505" s="6" t="s">
        <v>34229</v>
      </c>
      <c r="K15505" s="6" t="s">
        <v>50255</v>
      </c>
      <c r="L15505" s="6" t="s">
        <v>90</v>
      </c>
      <c r="M15505" s="6" t="s">
        <v>34230</v>
      </c>
      <c r="N15505" s="6" t="s">
        <v>62823</v>
      </c>
      <c r="O15505" s="6" t="s">
        <v>80921</v>
      </c>
    </row>
    <row r="15506" spans="9:15" x14ac:dyDescent="0.25">
      <c r="I15506">
        <v>15505</v>
      </c>
      <c r="J15506" s="6" t="s">
        <v>34231</v>
      </c>
      <c r="K15506" s="6" t="s">
        <v>50032</v>
      </c>
      <c r="L15506" s="6" t="s">
        <v>50032</v>
      </c>
      <c r="M15506" s="6" t="s">
        <v>34232</v>
      </c>
      <c r="N15506" s="6" t="s">
        <v>63129</v>
      </c>
      <c r="O15506" s="6" t="s">
        <v>80922</v>
      </c>
    </row>
    <row r="15507" spans="9:15" x14ac:dyDescent="0.25">
      <c r="I15507">
        <v>15506</v>
      </c>
      <c r="J15507" s="6" t="s">
        <v>34233</v>
      </c>
      <c r="K15507" s="6" t="s">
        <v>52088</v>
      </c>
      <c r="L15507" s="6" t="s">
        <v>50722</v>
      </c>
      <c r="M15507" s="6" t="s">
        <v>34234</v>
      </c>
      <c r="N15507" s="6" t="s">
        <v>63130</v>
      </c>
      <c r="O15507" s="6" t="s">
        <v>80923</v>
      </c>
    </row>
    <row r="15508" spans="9:15" x14ac:dyDescent="0.25">
      <c r="I15508">
        <v>15507</v>
      </c>
      <c r="J15508" s="6" t="s">
        <v>34235</v>
      </c>
      <c r="K15508" s="6" t="s">
        <v>49647</v>
      </c>
      <c r="L15508" s="6" t="s">
        <v>49517</v>
      </c>
      <c r="M15508" s="6" t="s">
        <v>34236</v>
      </c>
      <c r="N15508" s="6" t="s">
        <v>54698</v>
      </c>
      <c r="O15508" s="6" t="s">
        <v>69169</v>
      </c>
    </row>
    <row r="15509" spans="9:15" x14ac:dyDescent="0.25">
      <c r="I15509">
        <v>15508</v>
      </c>
      <c r="J15509" s="6" t="s">
        <v>34237</v>
      </c>
      <c r="K15509" s="6" t="s">
        <v>49517</v>
      </c>
      <c r="L15509" s="6" t="s">
        <v>49647</v>
      </c>
      <c r="M15509" s="6" t="s">
        <v>34238</v>
      </c>
      <c r="N15509" s="6" t="s">
        <v>90</v>
      </c>
      <c r="O15509" s="6" t="s">
        <v>69169</v>
      </c>
    </row>
    <row r="15510" spans="9:15" x14ac:dyDescent="0.25">
      <c r="I15510">
        <v>15509</v>
      </c>
      <c r="J15510" s="6" t="s">
        <v>34239</v>
      </c>
      <c r="K15510" s="6" t="s">
        <v>50599</v>
      </c>
      <c r="L15510" s="6" t="s">
        <v>90</v>
      </c>
      <c r="M15510" s="6" t="s">
        <v>34240</v>
      </c>
      <c r="N15510" s="6" t="s">
        <v>63131</v>
      </c>
      <c r="O15510" s="6" t="s">
        <v>80924</v>
      </c>
    </row>
    <row r="15511" spans="9:15" x14ac:dyDescent="0.25">
      <c r="I15511">
        <v>15510</v>
      </c>
      <c r="J15511" s="6" t="s">
        <v>34241</v>
      </c>
      <c r="K15511" s="6" t="s">
        <v>50284</v>
      </c>
      <c r="L15511" s="6" t="s">
        <v>49439</v>
      </c>
      <c r="M15511" s="6" t="s">
        <v>34242</v>
      </c>
      <c r="N15511" s="6" t="s">
        <v>55659</v>
      </c>
      <c r="O15511" s="6" t="s">
        <v>70597</v>
      </c>
    </row>
    <row r="15512" spans="9:15" x14ac:dyDescent="0.25">
      <c r="I15512">
        <v>15511</v>
      </c>
      <c r="J15512" s="6" t="s">
        <v>34243</v>
      </c>
      <c r="K15512" s="6" t="s">
        <v>50412</v>
      </c>
      <c r="L15512" s="6" t="s">
        <v>90</v>
      </c>
      <c r="M15512" s="6" t="s">
        <v>34244</v>
      </c>
      <c r="N15512" s="6" t="s">
        <v>90</v>
      </c>
      <c r="O15512" s="6" t="s">
        <v>73681</v>
      </c>
    </row>
    <row r="15513" spans="9:15" x14ac:dyDescent="0.25">
      <c r="I15513">
        <v>15512</v>
      </c>
      <c r="J15513" s="6" t="s">
        <v>34245</v>
      </c>
      <c r="K15513" s="6" t="s">
        <v>52076</v>
      </c>
      <c r="L15513" s="6" t="s">
        <v>52052</v>
      </c>
      <c r="M15513" s="6" t="s">
        <v>34246</v>
      </c>
      <c r="N15513" s="6" t="s">
        <v>63132</v>
      </c>
      <c r="O15513" s="6" t="s">
        <v>80925</v>
      </c>
    </row>
    <row r="15514" spans="9:15" x14ac:dyDescent="0.25">
      <c r="I15514">
        <v>15513</v>
      </c>
      <c r="J15514" s="6" t="s">
        <v>34247</v>
      </c>
      <c r="K15514" s="6" t="s">
        <v>49878</v>
      </c>
      <c r="L15514" s="6" t="s">
        <v>90</v>
      </c>
      <c r="M15514" s="6" t="s">
        <v>34248</v>
      </c>
      <c r="N15514" s="6" t="s">
        <v>63133</v>
      </c>
      <c r="O15514" s="6" t="s">
        <v>80926</v>
      </c>
    </row>
    <row r="15515" spans="9:15" x14ac:dyDescent="0.25">
      <c r="I15515">
        <v>15514</v>
      </c>
      <c r="J15515" s="6" t="s">
        <v>34249</v>
      </c>
      <c r="K15515" s="6" t="s">
        <v>52269</v>
      </c>
      <c r="L15515" s="6" t="s">
        <v>51867</v>
      </c>
      <c r="M15515" s="6" t="s">
        <v>34250</v>
      </c>
      <c r="N15515" s="6" t="s">
        <v>63134</v>
      </c>
      <c r="O15515" s="6" t="s">
        <v>80927</v>
      </c>
    </row>
    <row r="15516" spans="9:15" x14ac:dyDescent="0.25">
      <c r="I15516">
        <v>15515</v>
      </c>
      <c r="J15516" s="6" t="s">
        <v>34251</v>
      </c>
      <c r="K15516" s="6" t="s">
        <v>49959</v>
      </c>
      <c r="L15516" s="6" t="s">
        <v>90</v>
      </c>
      <c r="M15516" s="6" t="s">
        <v>34252</v>
      </c>
      <c r="N15516" s="6" t="s">
        <v>63135</v>
      </c>
      <c r="O15516" s="6" t="s">
        <v>80928</v>
      </c>
    </row>
    <row r="15517" spans="9:15" x14ac:dyDescent="0.25">
      <c r="I15517">
        <v>15516</v>
      </c>
      <c r="J15517" s="6" t="s">
        <v>34253</v>
      </c>
      <c r="K15517" s="6" t="s">
        <v>50030</v>
      </c>
      <c r="L15517" s="6" t="s">
        <v>90</v>
      </c>
      <c r="M15517" s="6" t="s">
        <v>34254</v>
      </c>
      <c r="N15517" s="6" t="s">
        <v>54848</v>
      </c>
      <c r="O15517" s="6" t="s">
        <v>73381</v>
      </c>
    </row>
    <row r="15518" spans="9:15" x14ac:dyDescent="0.25">
      <c r="I15518">
        <v>15517</v>
      </c>
      <c r="J15518" s="6" t="s">
        <v>34255</v>
      </c>
      <c r="K15518" s="6" t="s">
        <v>51136</v>
      </c>
      <c r="L15518" s="6" t="s">
        <v>51089</v>
      </c>
      <c r="M15518" s="6" t="s">
        <v>34256</v>
      </c>
      <c r="N15518" s="6" t="s">
        <v>63136</v>
      </c>
      <c r="O15518" s="6" t="s">
        <v>80929</v>
      </c>
    </row>
    <row r="15519" spans="9:15" x14ac:dyDescent="0.25">
      <c r="I15519">
        <v>15518</v>
      </c>
      <c r="J15519" s="6" t="s">
        <v>34257</v>
      </c>
      <c r="K15519" s="6" t="s">
        <v>52016</v>
      </c>
      <c r="L15519" s="6" t="s">
        <v>90</v>
      </c>
      <c r="M15519" s="6" t="s">
        <v>34258</v>
      </c>
      <c r="N15519" s="6" t="s">
        <v>63137</v>
      </c>
      <c r="O15519" s="6" t="s">
        <v>80930</v>
      </c>
    </row>
    <row r="15520" spans="9:15" x14ac:dyDescent="0.25">
      <c r="I15520">
        <v>15519</v>
      </c>
      <c r="J15520" s="6" t="s">
        <v>34259</v>
      </c>
      <c r="K15520" s="6" t="s">
        <v>49266</v>
      </c>
      <c r="L15520" s="6" t="s">
        <v>49262</v>
      </c>
      <c r="M15520" s="6" t="s">
        <v>34260</v>
      </c>
      <c r="N15520" s="6" t="s">
        <v>63138</v>
      </c>
      <c r="O15520" s="6" t="s">
        <v>80931</v>
      </c>
    </row>
    <row r="15521" spans="9:15" x14ac:dyDescent="0.25">
      <c r="I15521">
        <v>15520</v>
      </c>
      <c r="J15521" s="6" t="s">
        <v>34261</v>
      </c>
      <c r="K15521" s="6" t="s">
        <v>48895</v>
      </c>
      <c r="L15521" s="6" t="s">
        <v>48891</v>
      </c>
      <c r="M15521" s="6" t="s">
        <v>34262</v>
      </c>
      <c r="N15521" s="6" t="s">
        <v>63139</v>
      </c>
      <c r="O15521" s="6" t="s">
        <v>80932</v>
      </c>
    </row>
    <row r="15522" spans="9:15" x14ac:dyDescent="0.25">
      <c r="I15522">
        <v>15521</v>
      </c>
      <c r="J15522" s="6" t="s">
        <v>34263</v>
      </c>
      <c r="K15522" s="6" t="s">
        <v>50374</v>
      </c>
      <c r="L15522" s="6" t="s">
        <v>90</v>
      </c>
      <c r="M15522" s="6" t="s">
        <v>34264</v>
      </c>
      <c r="N15522" s="6" t="s">
        <v>63140</v>
      </c>
      <c r="O15522" s="6" t="s">
        <v>80933</v>
      </c>
    </row>
    <row r="15523" spans="9:15" x14ac:dyDescent="0.25">
      <c r="I15523">
        <v>15522</v>
      </c>
      <c r="J15523" s="6" t="s">
        <v>34265</v>
      </c>
      <c r="K15523" s="6" t="s">
        <v>51404</v>
      </c>
      <c r="L15523" s="6" t="s">
        <v>90</v>
      </c>
      <c r="M15523" s="6" t="s">
        <v>34266</v>
      </c>
      <c r="N15523" s="6" t="s">
        <v>63141</v>
      </c>
      <c r="O15523" s="6" t="s">
        <v>80934</v>
      </c>
    </row>
    <row r="15524" spans="9:15" x14ac:dyDescent="0.25">
      <c r="I15524">
        <v>15523</v>
      </c>
      <c r="J15524" s="6" t="s">
        <v>34267</v>
      </c>
      <c r="K15524" s="6" t="s">
        <v>49074</v>
      </c>
      <c r="L15524" s="6" t="s">
        <v>49041</v>
      </c>
      <c r="M15524" s="6" t="s">
        <v>34268</v>
      </c>
      <c r="N15524" s="6" t="s">
        <v>63142</v>
      </c>
      <c r="O15524" s="6" t="s">
        <v>80935</v>
      </c>
    </row>
    <row r="15525" spans="9:15" x14ac:dyDescent="0.25">
      <c r="I15525">
        <v>15524</v>
      </c>
      <c r="J15525" s="6" t="s">
        <v>34269</v>
      </c>
      <c r="K15525" s="6" t="s">
        <v>48688</v>
      </c>
      <c r="L15525" s="6" t="s">
        <v>48604</v>
      </c>
      <c r="M15525" s="6" t="s">
        <v>34270</v>
      </c>
      <c r="N15525" s="6" t="s">
        <v>90</v>
      </c>
      <c r="O15525" s="6" t="s">
        <v>80936</v>
      </c>
    </row>
    <row r="15526" spans="9:15" x14ac:dyDescent="0.25">
      <c r="I15526">
        <v>15525</v>
      </c>
      <c r="J15526" s="6" t="s">
        <v>34271</v>
      </c>
      <c r="K15526" s="6" t="s">
        <v>49186</v>
      </c>
      <c r="L15526" s="6" t="s">
        <v>49173</v>
      </c>
      <c r="M15526" s="6" t="s">
        <v>34272</v>
      </c>
      <c r="N15526" s="6" t="s">
        <v>63143</v>
      </c>
      <c r="O15526" s="6" t="s">
        <v>80937</v>
      </c>
    </row>
    <row r="15527" spans="9:15" x14ac:dyDescent="0.25">
      <c r="I15527">
        <v>15526</v>
      </c>
      <c r="J15527" s="6" t="s">
        <v>34273</v>
      </c>
      <c r="K15527" s="6" t="s">
        <v>50445</v>
      </c>
      <c r="L15527" s="6" t="s">
        <v>50544</v>
      </c>
      <c r="M15527" s="6" t="s">
        <v>34274</v>
      </c>
      <c r="N15527" s="6" t="s">
        <v>57142</v>
      </c>
      <c r="O15527" s="6" t="s">
        <v>72755</v>
      </c>
    </row>
    <row r="15528" spans="9:15" x14ac:dyDescent="0.25">
      <c r="I15528">
        <v>15527</v>
      </c>
      <c r="J15528" s="6" t="s">
        <v>34275</v>
      </c>
      <c r="K15528" s="6" t="s">
        <v>50207</v>
      </c>
      <c r="L15528" s="6" t="s">
        <v>50415</v>
      </c>
      <c r="M15528" s="6" t="s">
        <v>34276</v>
      </c>
      <c r="N15528" s="6" t="s">
        <v>63144</v>
      </c>
      <c r="O15528" s="6" t="s">
        <v>80938</v>
      </c>
    </row>
    <row r="15529" spans="9:15" x14ac:dyDescent="0.25">
      <c r="I15529">
        <v>15528</v>
      </c>
      <c r="J15529" s="6" t="s">
        <v>34277</v>
      </c>
      <c r="K15529" s="6" t="s">
        <v>51418</v>
      </c>
      <c r="L15529" s="6" t="s">
        <v>51579</v>
      </c>
      <c r="M15529" s="6" t="s">
        <v>34278</v>
      </c>
      <c r="N15529" s="6" t="s">
        <v>60132</v>
      </c>
      <c r="O15529" s="6" t="s">
        <v>77226</v>
      </c>
    </row>
    <row r="15530" spans="9:15" x14ac:dyDescent="0.25">
      <c r="I15530">
        <v>15529</v>
      </c>
      <c r="J15530" s="6" t="s">
        <v>34279</v>
      </c>
      <c r="K15530" s="6" t="s">
        <v>50941</v>
      </c>
      <c r="L15530" s="6" t="s">
        <v>90</v>
      </c>
      <c r="M15530" s="6" t="s">
        <v>34280</v>
      </c>
      <c r="N15530" s="6" t="s">
        <v>63145</v>
      </c>
      <c r="O15530" s="6" t="s">
        <v>80939</v>
      </c>
    </row>
    <row r="15531" spans="9:15" x14ac:dyDescent="0.25">
      <c r="I15531">
        <v>15530</v>
      </c>
      <c r="J15531" s="6" t="s">
        <v>34281</v>
      </c>
      <c r="K15531" s="6" t="s">
        <v>50057</v>
      </c>
      <c r="L15531" s="6" t="s">
        <v>50255</v>
      </c>
      <c r="M15531" s="6" t="s">
        <v>34282</v>
      </c>
      <c r="N15531" s="6" t="s">
        <v>63146</v>
      </c>
      <c r="O15531" s="6" t="s">
        <v>80940</v>
      </c>
    </row>
    <row r="15532" spans="9:15" x14ac:dyDescent="0.25">
      <c r="I15532">
        <v>15531</v>
      </c>
      <c r="J15532" s="6" t="s">
        <v>34283</v>
      </c>
      <c r="K15532" s="6" t="s">
        <v>51101</v>
      </c>
      <c r="L15532" s="6" t="s">
        <v>51035</v>
      </c>
      <c r="M15532" s="6" t="s">
        <v>34284</v>
      </c>
      <c r="N15532" s="6" t="s">
        <v>63147</v>
      </c>
      <c r="O15532" s="6" t="s">
        <v>80941</v>
      </c>
    </row>
    <row r="15533" spans="9:15" x14ac:dyDescent="0.25">
      <c r="I15533">
        <v>15532</v>
      </c>
      <c r="J15533" s="6" t="s">
        <v>34285</v>
      </c>
      <c r="K15533" s="6" t="s">
        <v>50830</v>
      </c>
      <c r="L15533" s="6" t="s">
        <v>90</v>
      </c>
      <c r="M15533" s="6" t="s">
        <v>34286</v>
      </c>
      <c r="N15533" s="6" t="s">
        <v>63148</v>
      </c>
      <c r="O15533" s="6" t="s">
        <v>80942</v>
      </c>
    </row>
    <row r="15534" spans="9:15" x14ac:dyDescent="0.25">
      <c r="I15534">
        <v>15533</v>
      </c>
      <c r="J15534" s="6" t="s">
        <v>34287</v>
      </c>
      <c r="K15534" s="6" t="s">
        <v>49823</v>
      </c>
      <c r="L15534" s="6" t="s">
        <v>49030</v>
      </c>
      <c r="M15534" s="6" t="s">
        <v>34288</v>
      </c>
      <c r="N15534" s="6" t="s">
        <v>63149</v>
      </c>
      <c r="O15534" s="6" t="s">
        <v>80943</v>
      </c>
    </row>
    <row r="15535" spans="9:15" x14ac:dyDescent="0.25">
      <c r="I15535">
        <v>15534</v>
      </c>
      <c r="J15535" s="6" t="s">
        <v>34289</v>
      </c>
      <c r="K15535" s="6" t="s">
        <v>51781</v>
      </c>
      <c r="L15535" s="6" t="s">
        <v>51751</v>
      </c>
      <c r="M15535" s="6" t="s">
        <v>34290</v>
      </c>
      <c r="N15535" s="6" t="s">
        <v>63150</v>
      </c>
      <c r="O15535" s="6" t="s">
        <v>80944</v>
      </c>
    </row>
    <row r="15536" spans="9:15" x14ac:dyDescent="0.25">
      <c r="I15536">
        <v>15535</v>
      </c>
      <c r="J15536" s="6" t="s">
        <v>34291</v>
      </c>
      <c r="K15536" s="6" t="s">
        <v>49769</v>
      </c>
      <c r="L15536" s="6" t="s">
        <v>90</v>
      </c>
      <c r="M15536" s="6" t="s">
        <v>34292</v>
      </c>
      <c r="N15536" s="6" t="s">
        <v>54661</v>
      </c>
      <c r="O15536" s="6" t="s">
        <v>72347</v>
      </c>
    </row>
    <row r="15537" spans="9:15" x14ac:dyDescent="0.25">
      <c r="I15537">
        <v>15536</v>
      </c>
      <c r="J15537" s="6" t="s">
        <v>34293</v>
      </c>
      <c r="K15537" s="6" t="s">
        <v>49302</v>
      </c>
      <c r="L15537" s="6" t="s">
        <v>49302</v>
      </c>
      <c r="M15537" s="6" t="s">
        <v>34294</v>
      </c>
      <c r="N15537" s="6" t="s">
        <v>63151</v>
      </c>
      <c r="O15537" s="6" t="s">
        <v>80945</v>
      </c>
    </row>
    <row r="15538" spans="9:15" x14ac:dyDescent="0.25">
      <c r="I15538">
        <v>15537</v>
      </c>
      <c r="J15538" s="6" t="s">
        <v>34295</v>
      </c>
      <c r="K15538" s="6" t="s">
        <v>51919</v>
      </c>
      <c r="L15538" s="6" t="s">
        <v>51935</v>
      </c>
      <c r="M15538" s="6" t="s">
        <v>34296</v>
      </c>
      <c r="N15538" s="6" t="s">
        <v>63152</v>
      </c>
      <c r="O15538" s="6" t="s">
        <v>80946</v>
      </c>
    </row>
    <row r="15539" spans="9:15" x14ac:dyDescent="0.25">
      <c r="I15539">
        <v>15538</v>
      </c>
      <c r="J15539" s="6" t="s">
        <v>34297</v>
      </c>
      <c r="K15539" s="6" t="s">
        <v>51658</v>
      </c>
      <c r="L15539" s="6" t="s">
        <v>90</v>
      </c>
      <c r="M15539" s="6" t="s">
        <v>34298</v>
      </c>
      <c r="N15539" s="6" t="s">
        <v>63153</v>
      </c>
      <c r="O15539" s="6" t="s">
        <v>80947</v>
      </c>
    </row>
    <row r="15540" spans="9:15" x14ac:dyDescent="0.25">
      <c r="I15540">
        <v>15539</v>
      </c>
      <c r="J15540" s="6" t="s">
        <v>34299</v>
      </c>
      <c r="K15540" s="6" t="s">
        <v>51465</v>
      </c>
      <c r="L15540" s="6" t="s">
        <v>90</v>
      </c>
      <c r="M15540" s="6" t="s">
        <v>34300</v>
      </c>
      <c r="N15540" s="6" t="s">
        <v>63154</v>
      </c>
      <c r="O15540" s="6" t="s">
        <v>80948</v>
      </c>
    </row>
    <row r="15541" spans="9:15" x14ac:dyDescent="0.25">
      <c r="I15541">
        <v>15540</v>
      </c>
      <c r="J15541" s="6" t="s">
        <v>34301</v>
      </c>
      <c r="K15541" s="6" t="s">
        <v>51616</v>
      </c>
      <c r="L15541" s="6" t="s">
        <v>90</v>
      </c>
      <c r="M15541" s="6" t="s">
        <v>34302</v>
      </c>
      <c r="N15541" s="6" t="s">
        <v>63155</v>
      </c>
      <c r="O15541" s="6" t="s">
        <v>80949</v>
      </c>
    </row>
    <row r="15542" spans="9:15" x14ac:dyDescent="0.25">
      <c r="I15542">
        <v>15541</v>
      </c>
      <c r="J15542" s="6" t="s">
        <v>34303</v>
      </c>
      <c r="K15542" s="6" t="s">
        <v>50707</v>
      </c>
      <c r="L15542" s="6" t="s">
        <v>50457</v>
      </c>
      <c r="M15542" s="6" t="s">
        <v>34304</v>
      </c>
      <c r="N15542" s="6" t="s">
        <v>63156</v>
      </c>
      <c r="O15542" s="6" t="s">
        <v>73116</v>
      </c>
    </row>
    <row r="15543" spans="9:15" x14ac:dyDescent="0.25">
      <c r="I15543">
        <v>15542</v>
      </c>
      <c r="J15543" s="6" t="s">
        <v>34305</v>
      </c>
      <c r="K15543" s="6" t="s">
        <v>49262</v>
      </c>
      <c r="L15543" s="6" t="s">
        <v>48654</v>
      </c>
      <c r="M15543" s="6" t="s">
        <v>34306</v>
      </c>
      <c r="N15543" s="6" t="s">
        <v>63157</v>
      </c>
      <c r="O15543" s="6" t="s">
        <v>80950</v>
      </c>
    </row>
    <row r="15544" spans="9:15" x14ac:dyDescent="0.25">
      <c r="I15544">
        <v>15543</v>
      </c>
      <c r="J15544" s="6" t="s">
        <v>34307</v>
      </c>
      <c r="K15544" s="6" t="s">
        <v>51131</v>
      </c>
      <c r="L15544" s="6" t="s">
        <v>51089</v>
      </c>
      <c r="M15544" s="6" t="s">
        <v>34308</v>
      </c>
      <c r="N15544" s="6" t="s">
        <v>63158</v>
      </c>
      <c r="O15544" s="6" t="s">
        <v>80951</v>
      </c>
    </row>
    <row r="15545" spans="9:15" x14ac:dyDescent="0.25">
      <c r="I15545">
        <v>15544</v>
      </c>
      <c r="J15545" s="6" t="s">
        <v>34309</v>
      </c>
      <c r="K15545" s="6" t="s">
        <v>50500</v>
      </c>
      <c r="L15545" s="6" t="s">
        <v>90</v>
      </c>
      <c r="M15545" s="6" t="s">
        <v>34310</v>
      </c>
      <c r="N15545" s="6" t="s">
        <v>63159</v>
      </c>
      <c r="O15545" s="6" t="s">
        <v>80952</v>
      </c>
    </row>
    <row r="15546" spans="9:15" x14ac:dyDescent="0.25">
      <c r="I15546">
        <v>15545</v>
      </c>
      <c r="J15546" s="6" t="s">
        <v>34311</v>
      </c>
      <c r="K15546" s="6" t="s">
        <v>52288</v>
      </c>
      <c r="L15546" s="6" t="s">
        <v>90</v>
      </c>
      <c r="M15546" s="6" t="s">
        <v>34312</v>
      </c>
      <c r="N15546" s="6" t="s">
        <v>63160</v>
      </c>
      <c r="O15546" s="6" t="s">
        <v>80953</v>
      </c>
    </row>
    <row r="15547" spans="9:15" x14ac:dyDescent="0.25">
      <c r="I15547">
        <v>15546</v>
      </c>
      <c r="J15547" s="6" t="s">
        <v>34313</v>
      </c>
      <c r="K15547" s="6" t="s">
        <v>50722</v>
      </c>
      <c r="L15547" s="6" t="s">
        <v>50722</v>
      </c>
      <c r="M15547" s="6" t="s">
        <v>34314</v>
      </c>
      <c r="N15547" s="6" t="s">
        <v>53271</v>
      </c>
      <c r="O15547" s="6" t="s">
        <v>68158</v>
      </c>
    </row>
    <row r="15548" spans="9:15" x14ac:dyDescent="0.25">
      <c r="I15548">
        <v>15547</v>
      </c>
      <c r="J15548" s="6" t="s">
        <v>34315</v>
      </c>
      <c r="K15548" s="6" t="s">
        <v>50565</v>
      </c>
      <c r="L15548" s="6" t="s">
        <v>90</v>
      </c>
      <c r="M15548" s="6" t="s">
        <v>34316</v>
      </c>
      <c r="N15548" s="6" t="s">
        <v>90</v>
      </c>
      <c r="O15548" s="6" t="s">
        <v>68158</v>
      </c>
    </row>
    <row r="15549" spans="9:15" x14ac:dyDescent="0.25">
      <c r="I15549">
        <v>15548</v>
      </c>
      <c r="J15549" s="6" t="s">
        <v>34317</v>
      </c>
      <c r="K15549" s="6" t="s">
        <v>50457</v>
      </c>
      <c r="L15549" s="6" t="s">
        <v>90</v>
      </c>
      <c r="M15549" s="6" t="s">
        <v>34318</v>
      </c>
      <c r="N15549" s="6" t="s">
        <v>63161</v>
      </c>
      <c r="O15549" s="6" t="s">
        <v>80954</v>
      </c>
    </row>
    <row r="15550" spans="9:15" x14ac:dyDescent="0.25">
      <c r="I15550">
        <v>15549</v>
      </c>
      <c r="J15550" s="6" t="s">
        <v>34319</v>
      </c>
      <c r="K15550" s="6" t="s">
        <v>52092</v>
      </c>
      <c r="L15550" s="6" t="s">
        <v>52004</v>
      </c>
      <c r="M15550" s="6" t="s">
        <v>34320</v>
      </c>
      <c r="N15550" s="6" t="s">
        <v>63162</v>
      </c>
      <c r="O15550" s="6" t="s">
        <v>80955</v>
      </c>
    </row>
    <row r="15551" spans="9:15" x14ac:dyDescent="0.25">
      <c r="I15551">
        <v>15550</v>
      </c>
      <c r="J15551" s="6" t="s">
        <v>34321</v>
      </c>
      <c r="K15551" s="6" t="s">
        <v>49686</v>
      </c>
      <c r="L15551" s="6" t="s">
        <v>90</v>
      </c>
      <c r="M15551" s="6" t="s">
        <v>34322</v>
      </c>
      <c r="N15551" s="6" t="s">
        <v>63163</v>
      </c>
      <c r="O15551" s="6" t="s">
        <v>80956</v>
      </c>
    </row>
    <row r="15552" spans="9:15" x14ac:dyDescent="0.25">
      <c r="I15552">
        <v>15551</v>
      </c>
      <c r="J15552" s="6" t="s">
        <v>34323</v>
      </c>
      <c r="K15552" s="6" t="s">
        <v>51340</v>
      </c>
      <c r="L15552" s="6" t="s">
        <v>51367</v>
      </c>
      <c r="M15552" s="6" t="s">
        <v>34324</v>
      </c>
      <c r="N15552" s="6" t="s">
        <v>90</v>
      </c>
      <c r="O15552" s="6" t="s">
        <v>80957</v>
      </c>
    </row>
    <row r="15553" spans="9:15" x14ac:dyDescent="0.25">
      <c r="I15553">
        <v>15552</v>
      </c>
      <c r="J15553" s="6" t="s">
        <v>34325</v>
      </c>
      <c r="K15553" s="6" t="s">
        <v>49666</v>
      </c>
      <c r="L15553" s="6" t="s">
        <v>49926</v>
      </c>
      <c r="M15553" s="6" t="s">
        <v>34326</v>
      </c>
      <c r="N15553" s="6" t="s">
        <v>63164</v>
      </c>
      <c r="O15553" s="6" t="s">
        <v>80958</v>
      </c>
    </row>
    <row r="15554" spans="9:15" x14ac:dyDescent="0.25">
      <c r="I15554">
        <v>15553</v>
      </c>
      <c r="J15554" s="6" t="s">
        <v>34327</v>
      </c>
      <c r="K15554" s="6" t="s">
        <v>50324</v>
      </c>
      <c r="L15554" s="6" t="s">
        <v>49515</v>
      </c>
      <c r="M15554" s="6" t="s">
        <v>34328</v>
      </c>
      <c r="N15554" s="6" t="s">
        <v>63165</v>
      </c>
      <c r="O15554" s="6" t="s">
        <v>80959</v>
      </c>
    </row>
    <row r="15555" spans="9:15" x14ac:dyDescent="0.25">
      <c r="I15555">
        <v>15554</v>
      </c>
      <c r="J15555" s="6" t="s">
        <v>34329</v>
      </c>
      <c r="K15555" s="6" t="s">
        <v>52314</v>
      </c>
      <c r="L15555" s="6" t="s">
        <v>90</v>
      </c>
      <c r="M15555" s="6" t="s">
        <v>34330</v>
      </c>
      <c r="N15555" s="6" t="s">
        <v>63166</v>
      </c>
      <c r="O15555" s="6" t="s">
        <v>80960</v>
      </c>
    </row>
    <row r="15556" spans="9:15" x14ac:dyDescent="0.25">
      <c r="I15556">
        <v>15555</v>
      </c>
      <c r="J15556" s="6" t="s">
        <v>34331</v>
      </c>
      <c r="K15556" s="6" t="s">
        <v>51853</v>
      </c>
      <c r="L15556" s="6" t="s">
        <v>90</v>
      </c>
      <c r="M15556" s="6" t="s">
        <v>34332</v>
      </c>
      <c r="N15556" s="6" t="s">
        <v>90</v>
      </c>
      <c r="O15556" s="6" t="s">
        <v>80961</v>
      </c>
    </row>
    <row r="15557" spans="9:15" x14ac:dyDescent="0.25">
      <c r="I15557">
        <v>15556</v>
      </c>
      <c r="J15557" s="6" t="s">
        <v>34333</v>
      </c>
      <c r="K15557" s="6" t="s">
        <v>50576</v>
      </c>
      <c r="L15557" s="6" t="s">
        <v>50560</v>
      </c>
      <c r="M15557" s="6" t="s">
        <v>34334</v>
      </c>
      <c r="N15557" s="6" t="s">
        <v>63167</v>
      </c>
      <c r="O15557" s="6" t="s">
        <v>80962</v>
      </c>
    </row>
    <row r="15558" spans="9:15" x14ac:dyDescent="0.25">
      <c r="I15558">
        <v>15557</v>
      </c>
      <c r="J15558" s="6" t="s">
        <v>34335</v>
      </c>
      <c r="K15558" s="6" t="s">
        <v>50560</v>
      </c>
      <c r="L15558" s="6" t="s">
        <v>90</v>
      </c>
      <c r="M15558" s="6" t="s">
        <v>34336</v>
      </c>
      <c r="N15558" s="6" t="s">
        <v>63168</v>
      </c>
      <c r="O15558" s="6" t="s">
        <v>80963</v>
      </c>
    </row>
    <row r="15559" spans="9:15" x14ac:dyDescent="0.25">
      <c r="I15559">
        <v>15558</v>
      </c>
      <c r="J15559" s="6" t="s">
        <v>34337</v>
      </c>
      <c r="K15559" s="6" t="s">
        <v>52102</v>
      </c>
      <c r="L15559" s="6" t="s">
        <v>52150</v>
      </c>
      <c r="M15559" s="6" t="s">
        <v>34338</v>
      </c>
      <c r="N15559" s="6" t="s">
        <v>55611</v>
      </c>
      <c r="O15559" s="6" t="s">
        <v>70517</v>
      </c>
    </row>
    <row r="15560" spans="9:15" x14ac:dyDescent="0.25">
      <c r="I15560">
        <v>15559</v>
      </c>
      <c r="J15560" s="6" t="s">
        <v>34339</v>
      </c>
      <c r="K15560" s="6" t="s">
        <v>50560</v>
      </c>
      <c r="L15560" s="6" t="s">
        <v>50557</v>
      </c>
      <c r="M15560" s="6" t="s">
        <v>34340</v>
      </c>
      <c r="N15560" s="6" t="s">
        <v>55534</v>
      </c>
      <c r="O15560" s="6" t="s">
        <v>70396</v>
      </c>
    </row>
    <row r="15561" spans="9:15" x14ac:dyDescent="0.25">
      <c r="I15561">
        <v>15560</v>
      </c>
      <c r="J15561" s="6" t="s">
        <v>34341</v>
      </c>
      <c r="K15561" s="6" t="s">
        <v>48887</v>
      </c>
      <c r="L15561" s="6" t="s">
        <v>90</v>
      </c>
      <c r="M15561" s="6" t="s">
        <v>34342</v>
      </c>
      <c r="N15561" s="6" t="s">
        <v>63169</v>
      </c>
      <c r="O15561" s="6" t="s">
        <v>80964</v>
      </c>
    </row>
    <row r="15562" spans="9:15" x14ac:dyDescent="0.25">
      <c r="I15562">
        <v>15561</v>
      </c>
      <c r="J15562" s="6" t="s">
        <v>34343</v>
      </c>
      <c r="K15562" s="6" t="s">
        <v>50799</v>
      </c>
      <c r="L15562" s="6" t="s">
        <v>51644</v>
      </c>
      <c r="M15562" s="6" t="s">
        <v>34344</v>
      </c>
      <c r="N15562" s="6" t="s">
        <v>63170</v>
      </c>
      <c r="O15562" s="6" t="s">
        <v>80965</v>
      </c>
    </row>
    <row r="15563" spans="9:15" x14ac:dyDescent="0.25">
      <c r="I15563">
        <v>15562</v>
      </c>
      <c r="J15563" s="6" t="s">
        <v>34345</v>
      </c>
      <c r="K15563" s="6" t="s">
        <v>49328</v>
      </c>
      <c r="L15563" s="6" t="s">
        <v>90</v>
      </c>
      <c r="M15563" s="6" t="s">
        <v>34346</v>
      </c>
      <c r="N15563" s="6" t="s">
        <v>63171</v>
      </c>
      <c r="O15563" s="6" t="s">
        <v>80966</v>
      </c>
    </row>
    <row r="15564" spans="9:15" x14ac:dyDescent="0.25">
      <c r="I15564">
        <v>15563</v>
      </c>
      <c r="J15564" s="6" t="s">
        <v>34347</v>
      </c>
      <c r="K15564" s="6" t="s">
        <v>50576</v>
      </c>
      <c r="L15564" s="6" t="s">
        <v>50766</v>
      </c>
      <c r="M15564" s="6" t="s">
        <v>34348</v>
      </c>
      <c r="N15564" s="6" t="s">
        <v>63172</v>
      </c>
      <c r="O15564" s="6" t="s">
        <v>80967</v>
      </c>
    </row>
    <row r="15565" spans="9:15" x14ac:dyDescent="0.25">
      <c r="I15565">
        <v>15564</v>
      </c>
      <c r="J15565" s="6" t="s">
        <v>34349</v>
      </c>
      <c r="K15565" s="6" t="s">
        <v>48974</v>
      </c>
      <c r="L15565" s="6" t="s">
        <v>51306</v>
      </c>
      <c r="M15565" s="6" t="s">
        <v>34350</v>
      </c>
      <c r="N15565" s="6" t="s">
        <v>63173</v>
      </c>
      <c r="O15565" s="6" t="s">
        <v>80968</v>
      </c>
    </row>
    <row r="15566" spans="9:15" x14ac:dyDescent="0.25">
      <c r="I15566">
        <v>15565</v>
      </c>
      <c r="J15566" s="6" t="s">
        <v>34351</v>
      </c>
      <c r="K15566" s="6" t="s">
        <v>49935</v>
      </c>
      <c r="L15566" s="6" t="s">
        <v>90</v>
      </c>
      <c r="M15566" s="6" t="s">
        <v>34352</v>
      </c>
      <c r="N15566" s="6" t="s">
        <v>55774</v>
      </c>
      <c r="O15566" s="6" t="s">
        <v>80969</v>
      </c>
    </row>
    <row r="15567" spans="9:15" x14ac:dyDescent="0.25">
      <c r="I15567">
        <v>15566</v>
      </c>
      <c r="J15567" s="6" t="s">
        <v>34353</v>
      </c>
      <c r="K15567" s="6" t="s">
        <v>49935</v>
      </c>
      <c r="L15567" s="6" t="s">
        <v>90</v>
      </c>
      <c r="M15567" s="6" t="s">
        <v>34354</v>
      </c>
      <c r="N15567" s="6" t="s">
        <v>55945</v>
      </c>
      <c r="O15567" s="6" t="s">
        <v>80969</v>
      </c>
    </row>
    <row r="15568" spans="9:15" x14ac:dyDescent="0.25">
      <c r="I15568">
        <v>15567</v>
      </c>
      <c r="J15568" s="6" t="s">
        <v>34355</v>
      </c>
      <c r="K15568" s="6" t="s">
        <v>48652</v>
      </c>
      <c r="L15568" s="6" t="s">
        <v>90</v>
      </c>
      <c r="M15568" s="6" t="s">
        <v>34356</v>
      </c>
      <c r="N15568" s="6" t="s">
        <v>63174</v>
      </c>
      <c r="O15568" s="6" t="s">
        <v>80970</v>
      </c>
    </row>
    <row r="15569" spans="9:15" x14ac:dyDescent="0.25">
      <c r="I15569">
        <v>15568</v>
      </c>
      <c r="J15569" s="6" t="s">
        <v>34357</v>
      </c>
      <c r="K15569" s="6" t="s">
        <v>51781</v>
      </c>
      <c r="L15569" s="6" t="s">
        <v>51747</v>
      </c>
      <c r="M15569" s="6" t="s">
        <v>34358</v>
      </c>
      <c r="N15569" s="6" t="s">
        <v>63175</v>
      </c>
      <c r="O15569" s="6" t="s">
        <v>80971</v>
      </c>
    </row>
    <row r="15570" spans="9:15" x14ac:dyDescent="0.25">
      <c r="I15570">
        <v>15569</v>
      </c>
      <c r="J15570" s="6" t="s">
        <v>34359</v>
      </c>
      <c r="K15570" s="6" t="s">
        <v>51194</v>
      </c>
      <c r="L15570" s="6" t="s">
        <v>90</v>
      </c>
      <c r="M15570" s="6" t="s">
        <v>34360</v>
      </c>
      <c r="N15570" s="6" t="s">
        <v>63176</v>
      </c>
      <c r="O15570" s="6" t="s">
        <v>80972</v>
      </c>
    </row>
    <row r="15571" spans="9:15" x14ac:dyDescent="0.25">
      <c r="I15571">
        <v>15570</v>
      </c>
      <c r="J15571" s="6" t="s">
        <v>34361</v>
      </c>
      <c r="K15571" s="6" t="s">
        <v>51549</v>
      </c>
      <c r="L15571" s="6" t="s">
        <v>90</v>
      </c>
      <c r="M15571" s="6" t="s">
        <v>34362</v>
      </c>
      <c r="N15571" s="6" t="s">
        <v>63177</v>
      </c>
      <c r="O15571" s="6" t="s">
        <v>80973</v>
      </c>
    </row>
    <row r="15572" spans="9:15" x14ac:dyDescent="0.25">
      <c r="I15572">
        <v>15571</v>
      </c>
      <c r="J15572" s="6" t="s">
        <v>34363</v>
      </c>
      <c r="K15572" s="6" t="s">
        <v>50244</v>
      </c>
      <c r="L15572" s="6" t="s">
        <v>49318</v>
      </c>
      <c r="M15572" s="6" t="s">
        <v>34364</v>
      </c>
      <c r="N15572" s="6" t="s">
        <v>63178</v>
      </c>
      <c r="O15572" s="6" t="s">
        <v>80974</v>
      </c>
    </row>
    <row r="15573" spans="9:15" x14ac:dyDescent="0.25">
      <c r="I15573">
        <v>15572</v>
      </c>
      <c r="J15573" s="6" t="s">
        <v>34365</v>
      </c>
      <c r="K15573" s="6" t="s">
        <v>50738</v>
      </c>
      <c r="L15573" s="6" t="s">
        <v>90</v>
      </c>
      <c r="M15573" s="6" t="s">
        <v>34366</v>
      </c>
      <c r="N15573" s="6" t="s">
        <v>63179</v>
      </c>
      <c r="O15573" s="6" t="s">
        <v>80975</v>
      </c>
    </row>
    <row r="15574" spans="9:15" x14ac:dyDescent="0.25">
      <c r="I15574">
        <v>15573</v>
      </c>
      <c r="J15574" s="6" t="s">
        <v>34367</v>
      </c>
      <c r="K15574" s="6" t="s">
        <v>49318</v>
      </c>
      <c r="L15574" s="6" t="s">
        <v>90</v>
      </c>
      <c r="M15574" s="6" t="s">
        <v>34368</v>
      </c>
      <c r="N15574" s="6" t="s">
        <v>63180</v>
      </c>
      <c r="O15574" s="6" t="s">
        <v>80976</v>
      </c>
    </row>
    <row r="15575" spans="9:15" x14ac:dyDescent="0.25">
      <c r="I15575">
        <v>15574</v>
      </c>
      <c r="J15575" s="6" t="s">
        <v>34369</v>
      </c>
      <c r="K15575" s="6" t="s">
        <v>51400</v>
      </c>
      <c r="L15575" s="6" t="s">
        <v>90</v>
      </c>
      <c r="M15575" s="6" t="s">
        <v>34370</v>
      </c>
      <c r="N15575" s="6" t="s">
        <v>63181</v>
      </c>
      <c r="O15575" s="6" t="s">
        <v>80977</v>
      </c>
    </row>
    <row r="15576" spans="9:15" x14ac:dyDescent="0.25">
      <c r="I15576">
        <v>15575</v>
      </c>
      <c r="J15576" s="6" t="s">
        <v>34371</v>
      </c>
      <c r="K15576" s="6" t="s">
        <v>51097</v>
      </c>
      <c r="L15576" s="6" t="s">
        <v>51525</v>
      </c>
      <c r="M15576" s="6" t="s">
        <v>34372</v>
      </c>
      <c r="N15576" s="6" t="s">
        <v>56804</v>
      </c>
      <c r="O15576" s="6" t="s">
        <v>80978</v>
      </c>
    </row>
    <row r="15577" spans="9:15" x14ac:dyDescent="0.25">
      <c r="I15577">
        <v>15576</v>
      </c>
      <c r="J15577" s="6" t="s">
        <v>34373</v>
      </c>
      <c r="K15577" s="6" t="s">
        <v>52182</v>
      </c>
      <c r="L15577" s="6" t="s">
        <v>51089</v>
      </c>
      <c r="M15577" s="6" t="s">
        <v>34374</v>
      </c>
      <c r="N15577" s="6" t="s">
        <v>53971</v>
      </c>
      <c r="O15577" s="6" t="s">
        <v>80979</v>
      </c>
    </row>
    <row r="15578" spans="9:15" x14ac:dyDescent="0.25">
      <c r="I15578">
        <v>15577</v>
      </c>
      <c r="J15578" s="6" t="s">
        <v>34375</v>
      </c>
      <c r="K15578" s="6" t="s">
        <v>49566</v>
      </c>
      <c r="L15578" s="6" t="s">
        <v>49314</v>
      </c>
      <c r="M15578" s="6" t="s">
        <v>34376</v>
      </c>
      <c r="N15578" s="6" t="s">
        <v>63182</v>
      </c>
      <c r="O15578" s="6" t="s">
        <v>80980</v>
      </c>
    </row>
    <row r="15579" spans="9:15" x14ac:dyDescent="0.25">
      <c r="I15579">
        <v>15578</v>
      </c>
      <c r="J15579" s="6" t="s">
        <v>34377</v>
      </c>
      <c r="K15579" s="6" t="s">
        <v>49578</v>
      </c>
      <c r="L15579" s="6" t="s">
        <v>49497</v>
      </c>
      <c r="M15579" s="6" t="s">
        <v>34378</v>
      </c>
      <c r="N15579" s="6" t="s">
        <v>62532</v>
      </c>
      <c r="O15579" s="6" t="s">
        <v>80981</v>
      </c>
    </row>
    <row r="15580" spans="9:15" x14ac:dyDescent="0.25">
      <c r="I15580">
        <v>15579</v>
      </c>
      <c r="J15580" s="6" t="s">
        <v>34379</v>
      </c>
      <c r="K15580" s="6" t="s">
        <v>49107</v>
      </c>
      <c r="L15580" s="6" t="s">
        <v>49105</v>
      </c>
      <c r="M15580" s="6" t="s">
        <v>34380</v>
      </c>
      <c r="N15580" s="6" t="s">
        <v>63183</v>
      </c>
      <c r="O15580" s="6" t="s">
        <v>80982</v>
      </c>
    </row>
    <row r="15581" spans="9:15" x14ac:dyDescent="0.25">
      <c r="I15581">
        <v>15580</v>
      </c>
      <c r="J15581" s="6" t="s">
        <v>34381</v>
      </c>
      <c r="K15581" s="6" t="s">
        <v>52200</v>
      </c>
      <c r="L15581" s="6" t="s">
        <v>50405</v>
      </c>
      <c r="M15581" s="6" t="s">
        <v>34382</v>
      </c>
      <c r="N15581" s="6" t="s">
        <v>63184</v>
      </c>
      <c r="O15581" s="6" t="s">
        <v>80983</v>
      </c>
    </row>
    <row r="15582" spans="9:15" x14ac:dyDescent="0.25">
      <c r="I15582">
        <v>15581</v>
      </c>
      <c r="J15582" s="6" t="s">
        <v>34383</v>
      </c>
      <c r="K15582" s="6" t="s">
        <v>50223</v>
      </c>
      <c r="L15582" s="6" t="s">
        <v>50221</v>
      </c>
      <c r="M15582" s="6" t="s">
        <v>34384</v>
      </c>
      <c r="N15582" s="6" t="s">
        <v>63185</v>
      </c>
      <c r="O15582" s="6" t="s">
        <v>80984</v>
      </c>
    </row>
    <row r="15583" spans="9:15" x14ac:dyDescent="0.25">
      <c r="I15583">
        <v>15582</v>
      </c>
      <c r="J15583" s="6" t="s">
        <v>34385</v>
      </c>
      <c r="K15583" s="6" t="s">
        <v>51120</v>
      </c>
      <c r="L15583" s="6" t="s">
        <v>90</v>
      </c>
      <c r="M15583" s="6" t="s">
        <v>34386</v>
      </c>
      <c r="N15583" s="6" t="s">
        <v>55715</v>
      </c>
      <c r="O15583" s="6" t="s">
        <v>70690</v>
      </c>
    </row>
    <row r="15584" spans="9:15" x14ac:dyDescent="0.25">
      <c r="I15584">
        <v>15583</v>
      </c>
      <c r="J15584" s="6" t="s">
        <v>34387</v>
      </c>
      <c r="K15584" s="6" t="s">
        <v>51402</v>
      </c>
      <c r="L15584" s="6" t="s">
        <v>90</v>
      </c>
      <c r="M15584" s="6" t="s">
        <v>34388</v>
      </c>
      <c r="N15584" s="6" t="s">
        <v>63186</v>
      </c>
      <c r="O15584" s="6" t="s">
        <v>77047</v>
      </c>
    </row>
    <row r="15585" spans="9:15" x14ac:dyDescent="0.25">
      <c r="I15585">
        <v>15584</v>
      </c>
      <c r="J15585" s="6" t="s">
        <v>34389</v>
      </c>
      <c r="K15585" s="6" t="s">
        <v>50374</v>
      </c>
      <c r="L15585" s="6" t="s">
        <v>90</v>
      </c>
      <c r="M15585" s="6" t="s">
        <v>34390</v>
      </c>
      <c r="N15585" s="6" t="s">
        <v>63187</v>
      </c>
      <c r="O15585" s="6" t="s">
        <v>80985</v>
      </c>
    </row>
    <row r="15586" spans="9:15" x14ac:dyDescent="0.25">
      <c r="I15586">
        <v>15585</v>
      </c>
      <c r="J15586" s="6" t="s">
        <v>34391</v>
      </c>
      <c r="K15586" s="6" t="s">
        <v>49236</v>
      </c>
      <c r="L15586" s="6" t="s">
        <v>49236</v>
      </c>
      <c r="M15586" s="6" t="s">
        <v>34392</v>
      </c>
      <c r="N15586" s="6" t="s">
        <v>63188</v>
      </c>
      <c r="O15586" s="6" t="s">
        <v>80986</v>
      </c>
    </row>
    <row r="15587" spans="9:15" x14ac:dyDescent="0.25">
      <c r="I15587">
        <v>15586</v>
      </c>
      <c r="J15587" s="6" t="s">
        <v>34393</v>
      </c>
      <c r="K15587" s="6" t="s">
        <v>51178</v>
      </c>
      <c r="L15587" s="6" t="s">
        <v>51182</v>
      </c>
      <c r="M15587" s="6" t="s">
        <v>34394</v>
      </c>
      <c r="N15587" s="6" t="s">
        <v>63189</v>
      </c>
      <c r="O15587" s="6" t="s">
        <v>80987</v>
      </c>
    </row>
    <row r="15588" spans="9:15" x14ac:dyDescent="0.25">
      <c r="I15588">
        <v>15587</v>
      </c>
      <c r="J15588" s="6" t="s">
        <v>34395</v>
      </c>
      <c r="K15588" s="6" t="s">
        <v>50973</v>
      </c>
      <c r="L15588" s="6" t="s">
        <v>90</v>
      </c>
      <c r="M15588" s="6" t="s">
        <v>34396</v>
      </c>
      <c r="N15588" s="6" t="s">
        <v>63190</v>
      </c>
      <c r="O15588" s="6" t="s">
        <v>80988</v>
      </c>
    </row>
    <row r="15589" spans="9:15" x14ac:dyDescent="0.25">
      <c r="I15589">
        <v>15588</v>
      </c>
      <c r="J15589" s="6" t="s">
        <v>34397</v>
      </c>
      <c r="K15589" s="6" t="s">
        <v>51136</v>
      </c>
      <c r="L15589" s="6" t="s">
        <v>90</v>
      </c>
      <c r="M15589" s="6" t="s">
        <v>34398</v>
      </c>
      <c r="N15589" s="6" t="s">
        <v>62902</v>
      </c>
      <c r="O15589" s="6" t="s">
        <v>80989</v>
      </c>
    </row>
    <row r="15590" spans="9:15" x14ac:dyDescent="0.25">
      <c r="I15590">
        <v>15589</v>
      </c>
      <c r="J15590" s="6" t="s">
        <v>34399</v>
      </c>
      <c r="K15590" s="6" t="s">
        <v>51935</v>
      </c>
      <c r="L15590" s="6" t="s">
        <v>90</v>
      </c>
      <c r="M15590" s="6" t="s">
        <v>34400</v>
      </c>
      <c r="N15590" s="6" t="s">
        <v>63191</v>
      </c>
      <c r="O15590" s="6" t="s">
        <v>80990</v>
      </c>
    </row>
    <row r="15591" spans="9:15" x14ac:dyDescent="0.25">
      <c r="I15591">
        <v>15590</v>
      </c>
      <c r="J15591" s="6" t="s">
        <v>34401</v>
      </c>
      <c r="K15591" s="6" t="s">
        <v>49147</v>
      </c>
      <c r="L15591" s="6" t="s">
        <v>49145</v>
      </c>
      <c r="M15591" s="6" t="s">
        <v>34402</v>
      </c>
      <c r="N15591" s="6" t="s">
        <v>90</v>
      </c>
      <c r="O15591" s="6" t="s">
        <v>78239</v>
      </c>
    </row>
    <row r="15592" spans="9:15" x14ac:dyDescent="0.25">
      <c r="I15592">
        <v>15591</v>
      </c>
      <c r="J15592" s="6" t="s">
        <v>34403</v>
      </c>
      <c r="K15592" s="6" t="s">
        <v>50112</v>
      </c>
      <c r="L15592" s="6" t="s">
        <v>49864</v>
      </c>
      <c r="M15592" s="6" t="s">
        <v>34404</v>
      </c>
      <c r="N15592" s="6" t="s">
        <v>63192</v>
      </c>
      <c r="O15592" s="6" t="s">
        <v>80991</v>
      </c>
    </row>
    <row r="15593" spans="9:15" x14ac:dyDescent="0.25">
      <c r="I15593">
        <v>15592</v>
      </c>
      <c r="J15593" s="6" t="s">
        <v>34405</v>
      </c>
      <c r="K15593" s="6" t="s">
        <v>51161</v>
      </c>
      <c r="L15593" s="6" t="s">
        <v>51194</v>
      </c>
      <c r="M15593" s="6" t="s">
        <v>34406</v>
      </c>
      <c r="N15593" s="6" t="s">
        <v>58326</v>
      </c>
      <c r="O15593" s="6" t="s">
        <v>80992</v>
      </c>
    </row>
    <row r="15594" spans="9:15" x14ac:dyDescent="0.25">
      <c r="I15594">
        <v>15593</v>
      </c>
      <c r="J15594" s="6" t="s">
        <v>34407</v>
      </c>
      <c r="K15594" s="6" t="s">
        <v>51902</v>
      </c>
      <c r="L15594" s="6" t="s">
        <v>51913</v>
      </c>
      <c r="M15594" s="6" t="s">
        <v>34408</v>
      </c>
      <c r="N15594" s="6" t="s">
        <v>63193</v>
      </c>
      <c r="O15594" s="6" t="s">
        <v>80993</v>
      </c>
    </row>
    <row r="15595" spans="9:15" x14ac:dyDescent="0.25">
      <c r="I15595">
        <v>15594</v>
      </c>
      <c r="J15595" s="6" t="s">
        <v>34409</v>
      </c>
      <c r="K15595" s="6" t="s">
        <v>51194</v>
      </c>
      <c r="L15595" s="6" t="s">
        <v>90</v>
      </c>
      <c r="M15595" s="6" t="s">
        <v>34410</v>
      </c>
      <c r="N15595" s="6" t="s">
        <v>63194</v>
      </c>
      <c r="O15595" s="6" t="s">
        <v>80994</v>
      </c>
    </row>
    <row r="15596" spans="9:15" x14ac:dyDescent="0.25">
      <c r="I15596">
        <v>15595</v>
      </c>
      <c r="J15596" s="6" t="s">
        <v>34411</v>
      </c>
      <c r="K15596" s="6" t="s">
        <v>50468</v>
      </c>
      <c r="L15596" s="6" t="s">
        <v>50465</v>
      </c>
      <c r="M15596" s="6" t="s">
        <v>34412</v>
      </c>
      <c r="N15596" s="6" t="s">
        <v>63195</v>
      </c>
      <c r="O15596" s="6" t="s">
        <v>80995</v>
      </c>
    </row>
    <row r="15597" spans="9:15" x14ac:dyDescent="0.25">
      <c r="I15597">
        <v>15596</v>
      </c>
      <c r="J15597" s="6" t="s">
        <v>34413</v>
      </c>
      <c r="K15597" s="6" t="s">
        <v>52314</v>
      </c>
      <c r="L15597" s="6" t="s">
        <v>90</v>
      </c>
      <c r="M15597" s="6" t="s">
        <v>34414</v>
      </c>
      <c r="N15597" s="6" t="s">
        <v>63196</v>
      </c>
      <c r="O15597" s="6" t="s">
        <v>80996</v>
      </c>
    </row>
    <row r="15598" spans="9:15" x14ac:dyDescent="0.25">
      <c r="I15598">
        <v>15597</v>
      </c>
      <c r="J15598" s="6" t="s">
        <v>34415</v>
      </c>
      <c r="K15598" s="6" t="s">
        <v>49056</v>
      </c>
      <c r="L15598" s="6" t="s">
        <v>51735</v>
      </c>
      <c r="M15598" s="6" t="s">
        <v>34416</v>
      </c>
      <c r="N15598" s="6" t="s">
        <v>63197</v>
      </c>
      <c r="O15598" s="6" t="s">
        <v>80997</v>
      </c>
    </row>
    <row r="15599" spans="9:15" x14ac:dyDescent="0.25">
      <c r="I15599">
        <v>15598</v>
      </c>
      <c r="J15599" s="6" t="s">
        <v>34417</v>
      </c>
      <c r="K15599" s="6" t="s">
        <v>49537</v>
      </c>
      <c r="L15599" s="6" t="s">
        <v>49497</v>
      </c>
      <c r="M15599" s="6" t="s">
        <v>34418</v>
      </c>
      <c r="N15599" s="6" t="s">
        <v>60949</v>
      </c>
      <c r="O15599" s="6" t="s">
        <v>78319</v>
      </c>
    </row>
    <row r="15600" spans="9:15" x14ac:dyDescent="0.25">
      <c r="I15600">
        <v>15599</v>
      </c>
      <c r="J15600" s="6" t="s">
        <v>34419</v>
      </c>
      <c r="K15600" s="6" t="s">
        <v>49590</v>
      </c>
      <c r="L15600" s="6" t="s">
        <v>90</v>
      </c>
      <c r="M15600" s="6" t="s">
        <v>34420</v>
      </c>
      <c r="N15600" s="6" t="s">
        <v>60949</v>
      </c>
      <c r="O15600" s="6" t="s">
        <v>78319</v>
      </c>
    </row>
    <row r="15601" spans="9:15" x14ac:dyDescent="0.25">
      <c r="I15601">
        <v>15600</v>
      </c>
      <c r="J15601" s="6" t="s">
        <v>34421</v>
      </c>
      <c r="K15601" s="6" t="s">
        <v>49566</v>
      </c>
      <c r="L15601" s="6" t="s">
        <v>49590</v>
      </c>
      <c r="M15601" s="6" t="s">
        <v>34422</v>
      </c>
      <c r="N15601" s="6" t="s">
        <v>63198</v>
      </c>
      <c r="O15601" s="6" t="s">
        <v>80998</v>
      </c>
    </row>
    <row r="15602" spans="9:15" x14ac:dyDescent="0.25">
      <c r="I15602">
        <v>15601</v>
      </c>
      <c r="J15602" s="6" t="s">
        <v>34423</v>
      </c>
      <c r="K15602" s="6" t="s">
        <v>49537</v>
      </c>
      <c r="L15602" s="6" t="s">
        <v>50100</v>
      </c>
      <c r="M15602" s="6" t="s">
        <v>34424</v>
      </c>
      <c r="N15602" s="6" t="s">
        <v>63199</v>
      </c>
      <c r="O15602" s="6" t="s">
        <v>80999</v>
      </c>
    </row>
    <row r="15603" spans="9:15" x14ac:dyDescent="0.25">
      <c r="I15603">
        <v>15602</v>
      </c>
      <c r="J15603" s="6" t="s">
        <v>34425</v>
      </c>
      <c r="K15603" s="6" t="s">
        <v>51717</v>
      </c>
      <c r="L15603" s="6" t="s">
        <v>51710</v>
      </c>
      <c r="M15603" s="6" t="s">
        <v>34426</v>
      </c>
      <c r="N15603" s="6" t="s">
        <v>63200</v>
      </c>
      <c r="O15603" s="6" t="s">
        <v>73350</v>
      </c>
    </row>
    <row r="15604" spans="9:15" x14ac:dyDescent="0.25">
      <c r="I15604">
        <v>15603</v>
      </c>
      <c r="J15604" s="6" t="s">
        <v>34427</v>
      </c>
      <c r="K15604" s="6" t="s">
        <v>50288</v>
      </c>
      <c r="L15604" s="6" t="s">
        <v>49554</v>
      </c>
      <c r="M15604" s="6" t="s">
        <v>34428</v>
      </c>
      <c r="N15604" s="6" t="s">
        <v>63201</v>
      </c>
      <c r="O15604" s="6" t="s">
        <v>81000</v>
      </c>
    </row>
    <row r="15605" spans="9:15" x14ac:dyDescent="0.25">
      <c r="I15605">
        <v>15604</v>
      </c>
      <c r="J15605" s="6" t="s">
        <v>34429</v>
      </c>
      <c r="K15605" s="6" t="s">
        <v>52180</v>
      </c>
      <c r="L15605" s="6" t="s">
        <v>50695</v>
      </c>
      <c r="M15605" s="6" t="s">
        <v>34430</v>
      </c>
      <c r="N15605" s="6" t="s">
        <v>63202</v>
      </c>
      <c r="O15605" s="6" t="s">
        <v>81001</v>
      </c>
    </row>
    <row r="15606" spans="9:15" x14ac:dyDescent="0.25">
      <c r="I15606">
        <v>15605</v>
      </c>
      <c r="J15606" s="6" t="s">
        <v>34431</v>
      </c>
      <c r="K15606" s="6" t="s">
        <v>52349</v>
      </c>
      <c r="L15606" s="6" t="s">
        <v>90</v>
      </c>
      <c r="M15606" s="6" t="s">
        <v>34432</v>
      </c>
      <c r="N15606" s="6" t="s">
        <v>63203</v>
      </c>
      <c r="O15606" s="6" t="s">
        <v>81002</v>
      </c>
    </row>
    <row r="15607" spans="9:15" x14ac:dyDescent="0.25">
      <c r="I15607">
        <v>15606</v>
      </c>
      <c r="J15607" s="6" t="s">
        <v>34433</v>
      </c>
      <c r="K15607" s="6" t="s">
        <v>51943</v>
      </c>
      <c r="L15607" s="6" t="s">
        <v>90</v>
      </c>
      <c r="M15607" s="6" t="s">
        <v>34434</v>
      </c>
      <c r="N15607" s="6" t="s">
        <v>63204</v>
      </c>
      <c r="O15607" s="6" t="s">
        <v>81003</v>
      </c>
    </row>
    <row r="15608" spans="9:15" x14ac:dyDescent="0.25">
      <c r="I15608">
        <v>15607</v>
      </c>
      <c r="J15608" s="6" t="s">
        <v>34435</v>
      </c>
      <c r="K15608" s="6" t="s">
        <v>51503</v>
      </c>
      <c r="L15608" s="6" t="s">
        <v>51897</v>
      </c>
      <c r="M15608" s="6" t="s">
        <v>34436</v>
      </c>
      <c r="N15608" s="6" t="s">
        <v>63205</v>
      </c>
      <c r="O15608" s="6" t="s">
        <v>81004</v>
      </c>
    </row>
    <row r="15609" spans="9:15" x14ac:dyDescent="0.25">
      <c r="I15609">
        <v>15608</v>
      </c>
      <c r="J15609" s="6" t="s">
        <v>34437</v>
      </c>
      <c r="K15609" s="6" t="s">
        <v>51902</v>
      </c>
      <c r="L15609" s="6" t="s">
        <v>51907</v>
      </c>
      <c r="M15609" s="6" t="s">
        <v>34438</v>
      </c>
      <c r="N15609" s="6" t="s">
        <v>63206</v>
      </c>
      <c r="O15609" s="6" t="s">
        <v>81005</v>
      </c>
    </row>
    <row r="15610" spans="9:15" x14ac:dyDescent="0.25">
      <c r="I15610">
        <v>15609</v>
      </c>
      <c r="J15610" s="6" t="s">
        <v>34439</v>
      </c>
      <c r="K15610" s="6" t="s">
        <v>52102</v>
      </c>
      <c r="L15610" s="6" t="s">
        <v>51463</v>
      </c>
      <c r="M15610" s="6" t="s">
        <v>34440</v>
      </c>
      <c r="N15610" s="6" t="s">
        <v>63207</v>
      </c>
      <c r="O15610" s="6" t="s">
        <v>81006</v>
      </c>
    </row>
    <row r="15611" spans="9:15" x14ac:dyDescent="0.25">
      <c r="I15611">
        <v>15610</v>
      </c>
      <c r="J15611" s="6" t="s">
        <v>34441</v>
      </c>
      <c r="K15611" s="6" t="s">
        <v>51803</v>
      </c>
      <c r="L15611" s="6" t="s">
        <v>52297</v>
      </c>
      <c r="M15611" s="6" t="s">
        <v>34442</v>
      </c>
      <c r="N15611" s="6" t="s">
        <v>63208</v>
      </c>
      <c r="O15611" s="6" t="s">
        <v>81007</v>
      </c>
    </row>
    <row r="15612" spans="9:15" x14ac:dyDescent="0.25">
      <c r="I15612">
        <v>15611</v>
      </c>
      <c r="J15612" s="6" t="s">
        <v>34443</v>
      </c>
      <c r="K15612" s="6" t="s">
        <v>51857</v>
      </c>
      <c r="L15612" s="6" t="s">
        <v>90</v>
      </c>
      <c r="M15612" s="6" t="s">
        <v>34444</v>
      </c>
      <c r="N15612" s="6" t="s">
        <v>63209</v>
      </c>
      <c r="O15612" s="6" t="s">
        <v>81008</v>
      </c>
    </row>
    <row r="15613" spans="9:15" x14ac:dyDescent="0.25">
      <c r="I15613">
        <v>15612</v>
      </c>
      <c r="J15613" s="6" t="s">
        <v>34445</v>
      </c>
      <c r="K15613" s="6" t="s">
        <v>49497</v>
      </c>
      <c r="L15613" s="6" t="s">
        <v>49586</v>
      </c>
      <c r="M15613" s="6" t="s">
        <v>34446</v>
      </c>
      <c r="N15613" s="6" t="s">
        <v>63210</v>
      </c>
      <c r="O15613" s="6" t="s">
        <v>81009</v>
      </c>
    </row>
    <row r="15614" spans="9:15" x14ac:dyDescent="0.25">
      <c r="I15614">
        <v>15613</v>
      </c>
      <c r="J15614" s="6" t="s">
        <v>34447</v>
      </c>
      <c r="K15614" s="6" t="s">
        <v>51231</v>
      </c>
      <c r="L15614" s="6" t="s">
        <v>90</v>
      </c>
      <c r="M15614" s="6" t="s">
        <v>34448</v>
      </c>
      <c r="N15614" s="6" t="s">
        <v>63211</v>
      </c>
      <c r="O15614" s="6" t="s">
        <v>81010</v>
      </c>
    </row>
    <row r="15615" spans="9:15" x14ac:dyDescent="0.25">
      <c r="I15615">
        <v>15614</v>
      </c>
      <c r="J15615" s="6" t="s">
        <v>34449</v>
      </c>
      <c r="K15615" s="6" t="s">
        <v>48664</v>
      </c>
      <c r="L15615" s="6" t="s">
        <v>48660</v>
      </c>
      <c r="M15615" s="6" t="s">
        <v>34450</v>
      </c>
      <c r="N15615" s="6" t="s">
        <v>63212</v>
      </c>
      <c r="O15615" s="6" t="s">
        <v>81011</v>
      </c>
    </row>
    <row r="15616" spans="9:15" x14ac:dyDescent="0.25">
      <c r="I15616">
        <v>15615</v>
      </c>
      <c r="J15616" s="6" t="s">
        <v>34451</v>
      </c>
      <c r="K15616" s="6" t="s">
        <v>52332</v>
      </c>
      <c r="L15616" s="6" t="s">
        <v>90</v>
      </c>
      <c r="M15616" s="6" t="s">
        <v>34452</v>
      </c>
      <c r="N15616" s="6" t="s">
        <v>63213</v>
      </c>
      <c r="O15616" s="6" t="s">
        <v>81012</v>
      </c>
    </row>
    <row r="15617" spans="9:15" x14ac:dyDescent="0.25">
      <c r="I15617">
        <v>15616</v>
      </c>
      <c r="J15617" s="6" t="s">
        <v>34453</v>
      </c>
      <c r="K15617" s="6" t="s">
        <v>50758</v>
      </c>
      <c r="L15617" s="6" t="s">
        <v>51701</v>
      </c>
      <c r="M15617" s="6" t="s">
        <v>34454</v>
      </c>
      <c r="N15617" s="6" t="s">
        <v>63214</v>
      </c>
      <c r="O15617" s="6" t="s">
        <v>81013</v>
      </c>
    </row>
    <row r="15618" spans="9:15" x14ac:dyDescent="0.25">
      <c r="I15618">
        <v>15617</v>
      </c>
      <c r="J15618" s="6" t="s">
        <v>34455</v>
      </c>
      <c r="K15618" s="6" t="s">
        <v>52335</v>
      </c>
      <c r="L15618" s="6" t="s">
        <v>90</v>
      </c>
      <c r="M15618" s="6" t="s">
        <v>34456</v>
      </c>
      <c r="N15618" s="6" t="s">
        <v>63215</v>
      </c>
      <c r="O15618" s="6" t="s">
        <v>81014</v>
      </c>
    </row>
    <row r="15619" spans="9:15" x14ac:dyDescent="0.25">
      <c r="I15619">
        <v>15618</v>
      </c>
      <c r="J15619" s="6" t="s">
        <v>34457</v>
      </c>
      <c r="K15619" s="6" t="s">
        <v>52332</v>
      </c>
      <c r="L15619" s="6" t="s">
        <v>90</v>
      </c>
      <c r="M15619" s="6" t="s">
        <v>34458</v>
      </c>
      <c r="N15619" s="6" t="s">
        <v>63216</v>
      </c>
      <c r="O15619" s="6" t="s">
        <v>81015</v>
      </c>
    </row>
    <row r="15620" spans="9:15" x14ac:dyDescent="0.25">
      <c r="I15620">
        <v>15619</v>
      </c>
      <c r="J15620" s="6" t="s">
        <v>34459</v>
      </c>
      <c r="K15620" s="6" t="s">
        <v>52329</v>
      </c>
      <c r="L15620" s="6" t="s">
        <v>90</v>
      </c>
      <c r="M15620" s="6" t="s">
        <v>34460</v>
      </c>
      <c r="N15620" s="6" t="s">
        <v>63217</v>
      </c>
      <c r="O15620" s="6" t="s">
        <v>81016</v>
      </c>
    </row>
    <row r="15621" spans="9:15" x14ac:dyDescent="0.25">
      <c r="I15621">
        <v>15620</v>
      </c>
      <c r="J15621" s="6" t="s">
        <v>34461</v>
      </c>
      <c r="K15621" s="6" t="s">
        <v>52297</v>
      </c>
      <c r="L15621" s="6" t="s">
        <v>90</v>
      </c>
      <c r="M15621" s="6" t="s">
        <v>34462</v>
      </c>
      <c r="N15621" s="6" t="s">
        <v>63218</v>
      </c>
      <c r="O15621" s="6" t="s">
        <v>81017</v>
      </c>
    </row>
    <row r="15622" spans="9:15" x14ac:dyDescent="0.25">
      <c r="I15622">
        <v>15621</v>
      </c>
      <c r="J15622" s="6" t="s">
        <v>34463</v>
      </c>
      <c r="K15622" s="6" t="s">
        <v>50100</v>
      </c>
      <c r="L15622" s="6" t="s">
        <v>90</v>
      </c>
      <c r="M15622" s="6" t="s">
        <v>34464</v>
      </c>
      <c r="N15622" s="6" t="s">
        <v>63219</v>
      </c>
      <c r="O15622" s="6" t="s">
        <v>71642</v>
      </c>
    </row>
    <row r="15623" spans="9:15" x14ac:dyDescent="0.25">
      <c r="I15623">
        <v>15622</v>
      </c>
      <c r="J15623" s="6" t="s">
        <v>34465</v>
      </c>
      <c r="K15623" s="6" t="s">
        <v>49815</v>
      </c>
      <c r="L15623" s="6" t="s">
        <v>51418</v>
      </c>
      <c r="M15623" s="6" t="s">
        <v>34466</v>
      </c>
      <c r="N15623" s="6" t="s">
        <v>63220</v>
      </c>
      <c r="O15623" s="6" t="s">
        <v>81018</v>
      </c>
    </row>
    <row r="15624" spans="9:15" x14ac:dyDescent="0.25">
      <c r="I15624">
        <v>15623</v>
      </c>
      <c r="J15624" s="6" t="s">
        <v>34467</v>
      </c>
      <c r="K15624" s="6" t="s">
        <v>49306</v>
      </c>
      <c r="L15624" s="6" t="s">
        <v>49993</v>
      </c>
      <c r="M15624" s="6" t="s">
        <v>34468</v>
      </c>
      <c r="N15624" s="6" t="s">
        <v>63221</v>
      </c>
      <c r="O15624" s="6" t="s">
        <v>81019</v>
      </c>
    </row>
    <row r="15625" spans="9:15" x14ac:dyDescent="0.25">
      <c r="I15625">
        <v>15624</v>
      </c>
      <c r="J15625" s="6" t="s">
        <v>34469</v>
      </c>
      <c r="K15625" s="6" t="s">
        <v>51897</v>
      </c>
      <c r="L15625" s="6" t="s">
        <v>90</v>
      </c>
      <c r="M15625" s="6" t="s">
        <v>34470</v>
      </c>
      <c r="N15625" s="6" t="s">
        <v>63222</v>
      </c>
      <c r="O15625" s="6" t="s">
        <v>81020</v>
      </c>
    </row>
    <row r="15626" spans="9:15" x14ac:dyDescent="0.25">
      <c r="I15626">
        <v>15625</v>
      </c>
      <c r="J15626" s="6" t="s">
        <v>34471</v>
      </c>
      <c r="K15626" s="6" t="s">
        <v>49629</v>
      </c>
      <c r="L15626" s="6" t="s">
        <v>49921</v>
      </c>
      <c r="M15626" s="6" t="s">
        <v>34472</v>
      </c>
      <c r="N15626" s="6" t="s">
        <v>61296</v>
      </c>
      <c r="O15626" s="6" t="s">
        <v>81021</v>
      </c>
    </row>
    <row r="15627" spans="9:15" x14ac:dyDescent="0.25">
      <c r="I15627">
        <v>15626</v>
      </c>
      <c r="J15627" s="6" t="s">
        <v>34473</v>
      </c>
      <c r="K15627" s="6" t="s">
        <v>49211</v>
      </c>
      <c r="L15627" s="6" t="s">
        <v>49155</v>
      </c>
      <c r="M15627" s="6" t="s">
        <v>34474</v>
      </c>
      <c r="N15627" s="6" t="s">
        <v>63223</v>
      </c>
      <c r="O15627" s="6" t="s">
        <v>81022</v>
      </c>
    </row>
    <row r="15628" spans="9:15" x14ac:dyDescent="0.25">
      <c r="I15628">
        <v>15627</v>
      </c>
      <c r="J15628" s="6" t="s">
        <v>34475</v>
      </c>
      <c r="K15628" s="6" t="s">
        <v>50789</v>
      </c>
      <c r="L15628" s="6" t="s">
        <v>90</v>
      </c>
      <c r="M15628" s="6" t="s">
        <v>34476</v>
      </c>
      <c r="N15628" s="6" t="s">
        <v>63224</v>
      </c>
      <c r="O15628" s="6" t="s">
        <v>81023</v>
      </c>
    </row>
    <row r="15629" spans="9:15" x14ac:dyDescent="0.25">
      <c r="I15629">
        <v>15628</v>
      </c>
      <c r="J15629" s="6" t="s">
        <v>34477</v>
      </c>
      <c r="K15629" s="6" t="s">
        <v>51164</v>
      </c>
      <c r="L15629" s="6" t="s">
        <v>90</v>
      </c>
      <c r="M15629" s="6" t="s">
        <v>34478</v>
      </c>
      <c r="N15629" s="6" t="s">
        <v>63225</v>
      </c>
      <c r="O15629" s="6" t="s">
        <v>81024</v>
      </c>
    </row>
    <row r="15630" spans="9:15" x14ac:dyDescent="0.25">
      <c r="I15630">
        <v>15629</v>
      </c>
      <c r="J15630" s="6" t="s">
        <v>34479</v>
      </c>
      <c r="K15630" s="6" t="s">
        <v>48688</v>
      </c>
      <c r="L15630" s="6" t="s">
        <v>90</v>
      </c>
      <c r="M15630" s="6" t="s">
        <v>34480</v>
      </c>
      <c r="N15630" s="6" t="s">
        <v>90</v>
      </c>
      <c r="O15630" s="6" t="s">
        <v>81025</v>
      </c>
    </row>
    <row r="15631" spans="9:15" x14ac:dyDescent="0.25">
      <c r="I15631">
        <v>15630</v>
      </c>
      <c r="J15631" s="6" t="s">
        <v>34481</v>
      </c>
      <c r="K15631" s="6" t="s">
        <v>49383</v>
      </c>
      <c r="L15631" s="6" t="s">
        <v>49376</v>
      </c>
      <c r="M15631" s="6" t="s">
        <v>34482</v>
      </c>
      <c r="N15631" s="6" t="s">
        <v>63226</v>
      </c>
      <c r="O15631" s="6" t="s">
        <v>81026</v>
      </c>
    </row>
    <row r="15632" spans="9:15" x14ac:dyDescent="0.25">
      <c r="I15632">
        <v>15631</v>
      </c>
      <c r="J15632" s="6" t="s">
        <v>34483</v>
      </c>
      <c r="K15632" s="6" t="s">
        <v>49230</v>
      </c>
      <c r="L15632" s="6" t="s">
        <v>49250</v>
      </c>
      <c r="M15632" s="6" t="s">
        <v>34484</v>
      </c>
      <c r="N15632" s="6" t="s">
        <v>63227</v>
      </c>
      <c r="O15632" s="6" t="s">
        <v>81027</v>
      </c>
    </row>
    <row r="15633" spans="9:15" x14ac:dyDescent="0.25">
      <c r="I15633">
        <v>15632</v>
      </c>
      <c r="J15633" s="6" t="s">
        <v>34485</v>
      </c>
      <c r="K15633" s="6" t="s">
        <v>49250</v>
      </c>
      <c r="L15633" s="6" t="s">
        <v>90</v>
      </c>
      <c r="M15633" s="6" t="s">
        <v>34486</v>
      </c>
      <c r="N15633" s="6" t="s">
        <v>63228</v>
      </c>
      <c r="O15633" s="6" t="s">
        <v>81028</v>
      </c>
    </row>
    <row r="15634" spans="9:15" x14ac:dyDescent="0.25">
      <c r="I15634">
        <v>15633</v>
      </c>
      <c r="J15634" s="6" t="s">
        <v>34487</v>
      </c>
      <c r="K15634" s="6" t="s">
        <v>48871</v>
      </c>
      <c r="L15634" s="6" t="s">
        <v>48871</v>
      </c>
      <c r="M15634" s="6" t="s">
        <v>34488</v>
      </c>
      <c r="N15634" s="6" t="s">
        <v>63229</v>
      </c>
      <c r="O15634" s="6" t="s">
        <v>81029</v>
      </c>
    </row>
    <row r="15635" spans="9:15" x14ac:dyDescent="0.25">
      <c r="I15635">
        <v>15634</v>
      </c>
      <c r="J15635" s="6" t="s">
        <v>34489</v>
      </c>
      <c r="K15635" s="6" t="s">
        <v>51191</v>
      </c>
      <c r="L15635" s="6" t="s">
        <v>51204</v>
      </c>
      <c r="M15635" s="6" t="s">
        <v>34490</v>
      </c>
      <c r="N15635" s="6" t="s">
        <v>63230</v>
      </c>
      <c r="O15635" s="6" t="s">
        <v>79462</v>
      </c>
    </row>
    <row r="15636" spans="9:15" x14ac:dyDescent="0.25">
      <c r="I15636">
        <v>15635</v>
      </c>
      <c r="J15636" s="6" t="s">
        <v>34491</v>
      </c>
      <c r="K15636" s="6" t="s">
        <v>51503</v>
      </c>
      <c r="L15636" s="6" t="s">
        <v>51074</v>
      </c>
      <c r="M15636" s="6" t="s">
        <v>34492</v>
      </c>
      <c r="N15636" s="6" t="s">
        <v>63231</v>
      </c>
      <c r="O15636" s="6" t="s">
        <v>81030</v>
      </c>
    </row>
    <row r="15637" spans="9:15" x14ac:dyDescent="0.25">
      <c r="I15637">
        <v>15636</v>
      </c>
      <c r="J15637" s="6" t="s">
        <v>34493</v>
      </c>
      <c r="K15637" s="6" t="s">
        <v>52110</v>
      </c>
      <c r="L15637" s="6" t="s">
        <v>90</v>
      </c>
      <c r="M15637" s="6" t="s">
        <v>34494</v>
      </c>
      <c r="N15637" s="6" t="s">
        <v>63232</v>
      </c>
      <c r="O15637" s="6" t="s">
        <v>81031</v>
      </c>
    </row>
    <row r="15638" spans="9:15" x14ac:dyDescent="0.25">
      <c r="I15638">
        <v>15637</v>
      </c>
      <c r="J15638" s="6" t="s">
        <v>34495</v>
      </c>
      <c r="K15638" s="6" t="s">
        <v>50707</v>
      </c>
      <c r="L15638" s="6" t="s">
        <v>90</v>
      </c>
      <c r="M15638" s="6" t="s">
        <v>34496</v>
      </c>
      <c r="N15638" s="6" t="s">
        <v>63233</v>
      </c>
      <c r="O15638" s="6" t="s">
        <v>81032</v>
      </c>
    </row>
    <row r="15639" spans="9:15" x14ac:dyDescent="0.25">
      <c r="I15639">
        <v>15638</v>
      </c>
      <c r="J15639" s="6" t="s">
        <v>34497</v>
      </c>
      <c r="K15639" s="6" t="s">
        <v>51253</v>
      </c>
      <c r="L15639" s="6" t="s">
        <v>51463</v>
      </c>
      <c r="M15639" s="6" t="s">
        <v>34498</v>
      </c>
      <c r="N15639" s="6" t="s">
        <v>63234</v>
      </c>
      <c r="O15639" s="6" t="s">
        <v>81033</v>
      </c>
    </row>
    <row r="15640" spans="9:15" x14ac:dyDescent="0.25">
      <c r="I15640">
        <v>15639</v>
      </c>
      <c r="J15640" s="6" t="s">
        <v>34499</v>
      </c>
      <c r="K15640" s="6" t="s">
        <v>49597</v>
      </c>
      <c r="L15640" s="6" t="s">
        <v>49443</v>
      </c>
      <c r="M15640" s="6" t="s">
        <v>34500</v>
      </c>
      <c r="N15640" s="6" t="s">
        <v>63235</v>
      </c>
      <c r="O15640" s="6" t="s">
        <v>81034</v>
      </c>
    </row>
    <row r="15641" spans="9:15" x14ac:dyDescent="0.25">
      <c r="I15641">
        <v>15640</v>
      </c>
      <c r="J15641" s="6" t="s">
        <v>34501</v>
      </c>
      <c r="K15641" s="6" t="s">
        <v>49346</v>
      </c>
      <c r="L15641" s="6" t="s">
        <v>49346</v>
      </c>
      <c r="M15641" s="6" t="s">
        <v>34502</v>
      </c>
      <c r="N15641" s="6" t="s">
        <v>60260</v>
      </c>
      <c r="O15641" s="6" t="s">
        <v>77419</v>
      </c>
    </row>
    <row r="15642" spans="9:15" x14ac:dyDescent="0.25">
      <c r="I15642">
        <v>15641</v>
      </c>
      <c r="J15642" s="6" t="s">
        <v>34503</v>
      </c>
      <c r="K15642" s="6" t="s">
        <v>50791</v>
      </c>
      <c r="L15642" s="6" t="s">
        <v>90</v>
      </c>
      <c r="M15642" s="6" t="s">
        <v>34504</v>
      </c>
      <c r="N15642" s="6" t="s">
        <v>90</v>
      </c>
      <c r="O15642" s="6" t="s">
        <v>81035</v>
      </c>
    </row>
    <row r="15643" spans="9:15" x14ac:dyDescent="0.25">
      <c r="I15643">
        <v>15642</v>
      </c>
      <c r="J15643" s="6" t="s">
        <v>34505</v>
      </c>
      <c r="K15643" s="6" t="s">
        <v>52140</v>
      </c>
      <c r="L15643" s="6" t="s">
        <v>90</v>
      </c>
      <c r="M15643" s="6" t="s">
        <v>34506</v>
      </c>
      <c r="N15643" s="6" t="s">
        <v>63236</v>
      </c>
      <c r="O15643" s="6" t="s">
        <v>81036</v>
      </c>
    </row>
    <row r="15644" spans="9:15" x14ac:dyDescent="0.25">
      <c r="I15644">
        <v>15643</v>
      </c>
      <c r="J15644" s="6" t="s">
        <v>34507</v>
      </c>
      <c r="K15644" s="6" t="s">
        <v>49975</v>
      </c>
      <c r="L15644" s="6" t="s">
        <v>49845</v>
      </c>
      <c r="M15644" s="6" t="s">
        <v>34508</v>
      </c>
      <c r="N15644" s="6" t="s">
        <v>63237</v>
      </c>
      <c r="O15644" s="6" t="s">
        <v>81037</v>
      </c>
    </row>
    <row r="15645" spans="9:15" x14ac:dyDescent="0.25">
      <c r="I15645">
        <v>15644</v>
      </c>
      <c r="J15645" s="6" t="s">
        <v>34509</v>
      </c>
      <c r="K15645" s="6" t="s">
        <v>49052</v>
      </c>
      <c r="L15645" s="6" t="s">
        <v>49056</v>
      </c>
      <c r="M15645" s="6" t="s">
        <v>34510</v>
      </c>
      <c r="N15645" s="6" t="s">
        <v>63238</v>
      </c>
      <c r="O15645" s="6" t="s">
        <v>81038</v>
      </c>
    </row>
    <row r="15646" spans="9:15" x14ac:dyDescent="0.25">
      <c r="I15646">
        <v>15645</v>
      </c>
      <c r="J15646" s="6" t="s">
        <v>34511</v>
      </c>
      <c r="K15646" s="6" t="s">
        <v>51717</v>
      </c>
      <c r="L15646" s="6" t="s">
        <v>51729</v>
      </c>
      <c r="M15646" s="6" t="s">
        <v>34512</v>
      </c>
      <c r="N15646" s="6" t="s">
        <v>53222</v>
      </c>
      <c r="O15646" s="6" t="s">
        <v>67907</v>
      </c>
    </row>
    <row r="15647" spans="9:15" x14ac:dyDescent="0.25">
      <c r="I15647">
        <v>15646</v>
      </c>
      <c r="J15647" s="6" t="s">
        <v>34513</v>
      </c>
      <c r="K15647" s="6" t="s">
        <v>50529</v>
      </c>
      <c r="L15647" s="6" t="s">
        <v>90</v>
      </c>
      <c r="M15647" s="6" t="s">
        <v>34514</v>
      </c>
      <c r="N15647" s="6" t="s">
        <v>63239</v>
      </c>
      <c r="O15647" s="6" t="s">
        <v>81039</v>
      </c>
    </row>
    <row r="15648" spans="9:15" x14ac:dyDescent="0.25">
      <c r="I15648">
        <v>15647</v>
      </c>
      <c r="J15648" s="6" t="s">
        <v>34515</v>
      </c>
      <c r="K15648" s="6" t="s">
        <v>50917</v>
      </c>
      <c r="L15648" s="6" t="s">
        <v>90</v>
      </c>
      <c r="M15648" s="6" t="s">
        <v>34516</v>
      </c>
      <c r="N15648" s="6" t="s">
        <v>63240</v>
      </c>
      <c r="O15648" s="6" t="s">
        <v>81040</v>
      </c>
    </row>
    <row r="15649" spans="9:15" x14ac:dyDescent="0.25">
      <c r="I15649">
        <v>15648</v>
      </c>
      <c r="J15649" s="6" t="s">
        <v>34517</v>
      </c>
      <c r="K15649" s="6" t="s">
        <v>51889</v>
      </c>
      <c r="L15649" s="6" t="s">
        <v>90</v>
      </c>
      <c r="M15649" s="6" t="s">
        <v>34518</v>
      </c>
      <c r="N15649" s="6" t="s">
        <v>63241</v>
      </c>
      <c r="O15649" s="6" t="s">
        <v>81041</v>
      </c>
    </row>
    <row r="15650" spans="9:15" x14ac:dyDescent="0.25">
      <c r="I15650">
        <v>15649</v>
      </c>
      <c r="J15650" s="6" t="s">
        <v>34519</v>
      </c>
      <c r="K15650" s="6" t="s">
        <v>51919</v>
      </c>
      <c r="L15650" s="6" t="s">
        <v>51902</v>
      </c>
      <c r="M15650" s="6" t="s">
        <v>34520</v>
      </c>
      <c r="N15650" s="6" t="s">
        <v>63242</v>
      </c>
      <c r="O15650" s="6" t="s">
        <v>81042</v>
      </c>
    </row>
    <row r="15651" spans="9:15" x14ac:dyDescent="0.25">
      <c r="I15651">
        <v>15650</v>
      </c>
      <c r="J15651" s="6" t="s">
        <v>34521</v>
      </c>
      <c r="K15651" s="6" t="s">
        <v>51461</v>
      </c>
      <c r="L15651" s="6" t="s">
        <v>90</v>
      </c>
      <c r="M15651" s="6" t="s">
        <v>34522</v>
      </c>
      <c r="N15651" s="6" t="s">
        <v>63243</v>
      </c>
      <c r="O15651" s="6" t="s">
        <v>81043</v>
      </c>
    </row>
    <row r="15652" spans="9:15" x14ac:dyDescent="0.25">
      <c r="I15652">
        <v>15651</v>
      </c>
      <c r="J15652" s="6" t="s">
        <v>34523</v>
      </c>
      <c r="K15652" s="6" t="s">
        <v>51557</v>
      </c>
      <c r="L15652" s="6" t="s">
        <v>90</v>
      </c>
      <c r="M15652" s="6" t="s">
        <v>34524</v>
      </c>
      <c r="N15652" s="6" t="s">
        <v>63244</v>
      </c>
      <c r="O15652" s="6" t="s">
        <v>81044</v>
      </c>
    </row>
    <row r="15653" spans="9:15" x14ac:dyDescent="0.25">
      <c r="I15653">
        <v>15652</v>
      </c>
      <c r="J15653" s="6" t="s">
        <v>34525</v>
      </c>
      <c r="K15653" s="6" t="s">
        <v>51422</v>
      </c>
      <c r="L15653" s="6" t="s">
        <v>90</v>
      </c>
      <c r="M15653" s="6" t="s">
        <v>34526</v>
      </c>
      <c r="N15653" s="6" t="s">
        <v>90</v>
      </c>
      <c r="O15653" s="6" t="s">
        <v>81045</v>
      </c>
    </row>
    <row r="15654" spans="9:15" x14ac:dyDescent="0.25">
      <c r="I15654">
        <v>15653</v>
      </c>
      <c r="J15654" s="6" t="s">
        <v>34527</v>
      </c>
      <c r="K15654" s="6" t="s">
        <v>50505</v>
      </c>
      <c r="L15654" s="6" t="s">
        <v>90</v>
      </c>
      <c r="M15654" s="6" t="s">
        <v>34528</v>
      </c>
      <c r="N15654" s="6" t="s">
        <v>59626</v>
      </c>
      <c r="O15654" s="6" t="s">
        <v>81046</v>
      </c>
    </row>
    <row r="15655" spans="9:15" x14ac:dyDescent="0.25">
      <c r="I15655">
        <v>15654</v>
      </c>
      <c r="J15655" s="6" t="s">
        <v>34529</v>
      </c>
      <c r="K15655" s="6" t="s">
        <v>52290</v>
      </c>
      <c r="L15655" s="6" t="s">
        <v>90</v>
      </c>
      <c r="M15655" s="6" t="s">
        <v>34530</v>
      </c>
      <c r="N15655" s="6" t="s">
        <v>63245</v>
      </c>
      <c r="O15655" s="6" t="s">
        <v>81047</v>
      </c>
    </row>
    <row r="15656" spans="9:15" x14ac:dyDescent="0.25">
      <c r="I15656">
        <v>15655</v>
      </c>
      <c r="J15656" s="6" t="s">
        <v>34531</v>
      </c>
      <c r="K15656" s="6" t="s">
        <v>49647</v>
      </c>
      <c r="L15656" s="6" t="s">
        <v>90</v>
      </c>
      <c r="M15656" s="6" t="s">
        <v>34532</v>
      </c>
      <c r="N15656" s="6" t="s">
        <v>63246</v>
      </c>
      <c r="O15656" s="6" t="s">
        <v>81048</v>
      </c>
    </row>
    <row r="15657" spans="9:15" x14ac:dyDescent="0.25">
      <c r="I15657">
        <v>15656</v>
      </c>
      <c r="J15657" s="6" t="s">
        <v>34533</v>
      </c>
      <c r="K15657" s="6" t="s">
        <v>49733</v>
      </c>
      <c r="L15657" s="6" t="s">
        <v>50053</v>
      </c>
      <c r="M15657" s="6" t="s">
        <v>34534</v>
      </c>
      <c r="N15657" s="6" t="s">
        <v>63247</v>
      </c>
      <c r="O15657" s="6" t="s">
        <v>81049</v>
      </c>
    </row>
    <row r="15658" spans="9:15" x14ac:dyDescent="0.25">
      <c r="I15658">
        <v>15657</v>
      </c>
      <c r="J15658" s="6" t="s">
        <v>34535</v>
      </c>
      <c r="K15658" s="6" t="s">
        <v>50457</v>
      </c>
      <c r="L15658" s="6" t="s">
        <v>50707</v>
      </c>
      <c r="M15658" s="6" t="s">
        <v>34536</v>
      </c>
      <c r="N15658" s="6" t="s">
        <v>63248</v>
      </c>
      <c r="O15658" s="6" t="s">
        <v>81050</v>
      </c>
    </row>
    <row r="15659" spans="9:15" x14ac:dyDescent="0.25">
      <c r="I15659">
        <v>15658</v>
      </c>
      <c r="J15659" s="6" t="s">
        <v>34537</v>
      </c>
      <c r="K15659" s="6" t="s">
        <v>50073</v>
      </c>
      <c r="L15659" s="6" t="s">
        <v>50071</v>
      </c>
      <c r="M15659" s="6" t="s">
        <v>34538</v>
      </c>
      <c r="N15659" s="6" t="s">
        <v>63249</v>
      </c>
      <c r="O15659" s="6" t="s">
        <v>81051</v>
      </c>
    </row>
    <row r="15660" spans="9:15" x14ac:dyDescent="0.25">
      <c r="I15660">
        <v>15659</v>
      </c>
      <c r="J15660" s="6" t="s">
        <v>34539</v>
      </c>
      <c r="K15660" s="6" t="s">
        <v>50521</v>
      </c>
      <c r="L15660" s="6" t="s">
        <v>90</v>
      </c>
      <c r="M15660" s="6" t="s">
        <v>34540</v>
      </c>
      <c r="N15660" s="6" t="s">
        <v>63250</v>
      </c>
      <c r="O15660" s="6" t="s">
        <v>81052</v>
      </c>
    </row>
    <row r="15661" spans="9:15" x14ac:dyDescent="0.25">
      <c r="I15661">
        <v>15660</v>
      </c>
      <c r="J15661" s="6" t="s">
        <v>34541</v>
      </c>
      <c r="K15661" s="6" t="s">
        <v>50432</v>
      </c>
      <c r="L15661" s="6" t="s">
        <v>90</v>
      </c>
      <c r="M15661" s="6" t="s">
        <v>34542</v>
      </c>
      <c r="N15661" s="6" t="s">
        <v>53767</v>
      </c>
      <c r="O15661" s="6" t="s">
        <v>67777</v>
      </c>
    </row>
    <row r="15662" spans="9:15" x14ac:dyDescent="0.25">
      <c r="I15662">
        <v>15661</v>
      </c>
      <c r="J15662" s="6" t="s">
        <v>34543</v>
      </c>
      <c r="K15662" s="6" t="s">
        <v>51626</v>
      </c>
      <c r="L15662" s="6" t="s">
        <v>90</v>
      </c>
      <c r="M15662" s="6" t="s">
        <v>34544</v>
      </c>
      <c r="N15662" s="6" t="s">
        <v>62272</v>
      </c>
      <c r="O15662" s="6" t="s">
        <v>81053</v>
      </c>
    </row>
    <row r="15663" spans="9:15" x14ac:dyDescent="0.25">
      <c r="I15663">
        <v>15662</v>
      </c>
      <c r="J15663" s="6" t="s">
        <v>34545</v>
      </c>
      <c r="K15663" s="6" t="s">
        <v>49188</v>
      </c>
      <c r="L15663" s="6" t="s">
        <v>49107</v>
      </c>
      <c r="M15663" s="6" t="s">
        <v>34546</v>
      </c>
      <c r="N15663" s="6" t="s">
        <v>63251</v>
      </c>
      <c r="O15663" s="6" t="s">
        <v>81054</v>
      </c>
    </row>
    <row r="15664" spans="9:15" x14ac:dyDescent="0.25">
      <c r="I15664">
        <v>15663</v>
      </c>
      <c r="J15664" s="6" t="s">
        <v>34547</v>
      </c>
      <c r="K15664" s="6" t="s">
        <v>51410</v>
      </c>
      <c r="L15664" s="6" t="s">
        <v>51444</v>
      </c>
      <c r="M15664" s="6" t="s">
        <v>34548</v>
      </c>
      <c r="N15664" s="6" t="s">
        <v>63252</v>
      </c>
      <c r="O15664" s="6" t="s">
        <v>81055</v>
      </c>
    </row>
    <row r="15665" spans="9:15" x14ac:dyDescent="0.25">
      <c r="I15665">
        <v>15664</v>
      </c>
      <c r="J15665" s="6" t="s">
        <v>34549</v>
      </c>
      <c r="K15665" s="6" t="s">
        <v>50032</v>
      </c>
      <c r="L15665" s="6" t="s">
        <v>50032</v>
      </c>
      <c r="M15665" s="6" t="s">
        <v>34550</v>
      </c>
      <c r="N15665" s="6" t="s">
        <v>63253</v>
      </c>
      <c r="O15665" s="6" t="s">
        <v>81056</v>
      </c>
    </row>
    <row r="15666" spans="9:15" x14ac:dyDescent="0.25">
      <c r="I15666">
        <v>15665</v>
      </c>
      <c r="J15666" s="6" t="s">
        <v>34551</v>
      </c>
      <c r="K15666" s="6" t="s">
        <v>50321</v>
      </c>
      <c r="L15666" s="6" t="s">
        <v>90</v>
      </c>
      <c r="M15666" s="6" t="s">
        <v>34552</v>
      </c>
      <c r="N15666" s="6" t="s">
        <v>54795</v>
      </c>
      <c r="O15666" s="6" t="s">
        <v>81057</v>
      </c>
    </row>
    <row r="15667" spans="9:15" x14ac:dyDescent="0.25">
      <c r="I15667">
        <v>15666</v>
      </c>
      <c r="J15667" s="6" t="s">
        <v>34553</v>
      </c>
      <c r="K15667" s="6" t="s">
        <v>49666</v>
      </c>
      <c r="L15667" s="6" t="s">
        <v>50104</v>
      </c>
      <c r="M15667" s="6" t="s">
        <v>34554</v>
      </c>
      <c r="N15667" s="6" t="s">
        <v>54216</v>
      </c>
      <c r="O15667" s="6" t="s">
        <v>74240</v>
      </c>
    </row>
    <row r="15668" spans="9:15" x14ac:dyDescent="0.25">
      <c r="I15668">
        <v>15667</v>
      </c>
      <c r="J15668" s="6" t="s">
        <v>34555</v>
      </c>
      <c r="K15668" s="6" t="s">
        <v>51656</v>
      </c>
      <c r="L15668" s="6" t="s">
        <v>90</v>
      </c>
      <c r="M15668" s="6" t="s">
        <v>34556</v>
      </c>
      <c r="N15668" s="6" t="s">
        <v>63254</v>
      </c>
      <c r="O15668" s="6" t="s">
        <v>81058</v>
      </c>
    </row>
    <row r="15669" spans="9:15" x14ac:dyDescent="0.25">
      <c r="I15669">
        <v>15668</v>
      </c>
      <c r="J15669" s="6" t="s">
        <v>34557</v>
      </c>
      <c r="K15669" s="6" t="s">
        <v>49619</v>
      </c>
      <c r="L15669" s="6" t="s">
        <v>90</v>
      </c>
      <c r="M15669" s="6" t="s">
        <v>34558</v>
      </c>
      <c r="N15669" s="6" t="s">
        <v>63255</v>
      </c>
      <c r="O15669" s="6" t="s">
        <v>79372</v>
      </c>
    </row>
    <row r="15670" spans="9:15" x14ac:dyDescent="0.25">
      <c r="I15670">
        <v>15669</v>
      </c>
      <c r="J15670" s="6" t="s">
        <v>34559</v>
      </c>
      <c r="K15670" s="6" t="s">
        <v>50004</v>
      </c>
      <c r="L15670" s="6" t="s">
        <v>50349</v>
      </c>
      <c r="M15670" s="6" t="s">
        <v>34560</v>
      </c>
      <c r="N15670" s="6" t="s">
        <v>63256</v>
      </c>
      <c r="O15670" s="6" t="s">
        <v>81059</v>
      </c>
    </row>
    <row r="15671" spans="9:15" x14ac:dyDescent="0.25">
      <c r="I15671">
        <v>15670</v>
      </c>
      <c r="J15671" s="6" t="s">
        <v>34561</v>
      </c>
      <c r="K15671" s="6" t="s">
        <v>51346</v>
      </c>
      <c r="L15671" s="6" t="s">
        <v>50644</v>
      </c>
      <c r="M15671" s="6" t="s">
        <v>34562</v>
      </c>
      <c r="N15671" s="6" t="s">
        <v>63257</v>
      </c>
      <c r="O15671" s="6" t="s">
        <v>81060</v>
      </c>
    </row>
    <row r="15672" spans="9:15" x14ac:dyDescent="0.25">
      <c r="I15672">
        <v>15671</v>
      </c>
      <c r="J15672" s="6" t="s">
        <v>34563</v>
      </c>
      <c r="K15672" s="6" t="s">
        <v>50676</v>
      </c>
      <c r="L15672" s="6" t="s">
        <v>50449</v>
      </c>
      <c r="M15672" s="6" t="s">
        <v>34564</v>
      </c>
      <c r="N15672" s="6" t="s">
        <v>63258</v>
      </c>
      <c r="O15672" s="6" t="s">
        <v>76420</v>
      </c>
    </row>
    <row r="15673" spans="9:15" x14ac:dyDescent="0.25">
      <c r="I15673">
        <v>15672</v>
      </c>
      <c r="J15673" s="6" t="s">
        <v>34565</v>
      </c>
      <c r="K15673" s="6" t="s">
        <v>48676</v>
      </c>
      <c r="L15673" s="6" t="s">
        <v>90</v>
      </c>
      <c r="M15673" s="6" t="s">
        <v>34566</v>
      </c>
      <c r="N15673" s="6" t="s">
        <v>57744</v>
      </c>
      <c r="O15673" s="6" t="s">
        <v>73656</v>
      </c>
    </row>
    <row r="15674" spans="9:15" x14ac:dyDescent="0.25">
      <c r="I15674">
        <v>15673</v>
      </c>
      <c r="J15674" s="6" t="s">
        <v>34567</v>
      </c>
      <c r="K15674" s="6" t="s">
        <v>50667</v>
      </c>
      <c r="L15674" s="6" t="s">
        <v>90</v>
      </c>
      <c r="M15674" s="6" t="s">
        <v>34568</v>
      </c>
      <c r="N15674" s="6" t="s">
        <v>63259</v>
      </c>
      <c r="O15674" s="6" t="s">
        <v>81061</v>
      </c>
    </row>
    <row r="15675" spans="9:15" x14ac:dyDescent="0.25">
      <c r="I15675">
        <v>15674</v>
      </c>
      <c r="J15675" s="6" t="s">
        <v>34569</v>
      </c>
      <c r="K15675" s="6" t="s">
        <v>49254</v>
      </c>
      <c r="L15675" s="6" t="s">
        <v>49179</v>
      </c>
      <c r="M15675" s="6" t="s">
        <v>34570</v>
      </c>
      <c r="N15675" s="6" t="s">
        <v>63260</v>
      </c>
      <c r="O15675" s="6" t="s">
        <v>81062</v>
      </c>
    </row>
    <row r="15676" spans="9:15" x14ac:dyDescent="0.25">
      <c r="I15676">
        <v>15675</v>
      </c>
      <c r="J15676" s="6" t="s">
        <v>34571</v>
      </c>
      <c r="K15676" s="6" t="s">
        <v>51634</v>
      </c>
      <c r="L15676" s="6" t="s">
        <v>90</v>
      </c>
      <c r="M15676" s="6" t="s">
        <v>34572</v>
      </c>
      <c r="N15676" s="6" t="s">
        <v>63261</v>
      </c>
      <c r="O15676" s="6" t="s">
        <v>81063</v>
      </c>
    </row>
    <row r="15677" spans="9:15" x14ac:dyDescent="0.25">
      <c r="I15677">
        <v>15676</v>
      </c>
      <c r="J15677" s="6" t="s">
        <v>34573</v>
      </c>
      <c r="K15677" s="6" t="s">
        <v>52402</v>
      </c>
      <c r="L15677" s="6" t="s">
        <v>90</v>
      </c>
      <c r="M15677" s="6" t="s">
        <v>34574</v>
      </c>
      <c r="N15677" s="6" t="s">
        <v>63262</v>
      </c>
      <c r="O15677" s="6" t="s">
        <v>81064</v>
      </c>
    </row>
    <row r="15678" spans="9:15" x14ac:dyDescent="0.25">
      <c r="I15678">
        <v>15677</v>
      </c>
      <c r="J15678" s="6" t="s">
        <v>34575</v>
      </c>
      <c r="K15678" s="6" t="s">
        <v>52332</v>
      </c>
      <c r="L15678" s="6" t="s">
        <v>90</v>
      </c>
      <c r="M15678" s="6" t="s">
        <v>34576</v>
      </c>
      <c r="N15678" s="6" t="s">
        <v>90</v>
      </c>
      <c r="O15678" s="6" t="s">
        <v>81065</v>
      </c>
    </row>
    <row r="15679" spans="9:15" x14ac:dyDescent="0.25">
      <c r="I15679">
        <v>15678</v>
      </c>
      <c r="J15679" s="6" t="s">
        <v>34577</v>
      </c>
      <c r="K15679" s="6" t="s">
        <v>50997</v>
      </c>
      <c r="L15679" s="6" t="s">
        <v>90</v>
      </c>
      <c r="M15679" s="6" t="s">
        <v>34578</v>
      </c>
      <c r="N15679" s="6" t="s">
        <v>63263</v>
      </c>
      <c r="O15679" s="6" t="s">
        <v>81066</v>
      </c>
    </row>
    <row r="15680" spans="9:15" x14ac:dyDescent="0.25">
      <c r="I15680">
        <v>15679</v>
      </c>
      <c r="J15680" s="6" t="s">
        <v>34579</v>
      </c>
      <c r="K15680" s="6" t="s">
        <v>50673</v>
      </c>
      <c r="L15680" s="6" t="s">
        <v>50684</v>
      </c>
      <c r="M15680" s="6" t="s">
        <v>34580</v>
      </c>
      <c r="N15680" s="6" t="s">
        <v>62517</v>
      </c>
      <c r="O15680" s="6" t="s">
        <v>81067</v>
      </c>
    </row>
    <row r="15681" spans="9:15" x14ac:dyDescent="0.25">
      <c r="I15681">
        <v>15680</v>
      </c>
      <c r="J15681" s="6" t="s">
        <v>34581</v>
      </c>
      <c r="K15681" s="6" t="s">
        <v>51101</v>
      </c>
      <c r="L15681" s="6" t="s">
        <v>51106</v>
      </c>
      <c r="M15681" s="6" t="s">
        <v>34582</v>
      </c>
      <c r="N15681" s="6" t="s">
        <v>63264</v>
      </c>
      <c r="O15681" s="6" t="s">
        <v>73911</v>
      </c>
    </row>
    <row r="15682" spans="9:15" x14ac:dyDescent="0.25">
      <c r="I15682">
        <v>15681</v>
      </c>
      <c r="J15682" s="6" t="s">
        <v>34583</v>
      </c>
      <c r="K15682" s="6" t="s">
        <v>49611</v>
      </c>
      <c r="L15682" s="6" t="s">
        <v>90</v>
      </c>
      <c r="M15682" s="6" t="s">
        <v>34584</v>
      </c>
      <c r="N15682" s="6" t="s">
        <v>63265</v>
      </c>
      <c r="O15682" s="6" t="s">
        <v>81068</v>
      </c>
    </row>
    <row r="15683" spans="9:15" x14ac:dyDescent="0.25">
      <c r="I15683">
        <v>15682</v>
      </c>
      <c r="J15683" s="6" t="s">
        <v>34585</v>
      </c>
      <c r="K15683" s="6" t="s">
        <v>50585</v>
      </c>
      <c r="L15683" s="6" t="s">
        <v>90</v>
      </c>
      <c r="M15683" s="6" t="s">
        <v>34586</v>
      </c>
      <c r="N15683" s="6" t="s">
        <v>63266</v>
      </c>
      <c r="O15683" s="6" t="s">
        <v>81069</v>
      </c>
    </row>
    <row r="15684" spans="9:15" x14ac:dyDescent="0.25">
      <c r="I15684">
        <v>15683</v>
      </c>
      <c r="J15684" s="6" t="s">
        <v>34587</v>
      </c>
      <c r="K15684" s="6" t="s">
        <v>49833</v>
      </c>
      <c r="L15684" s="6" t="s">
        <v>49807</v>
      </c>
      <c r="M15684" s="6" t="s">
        <v>34588</v>
      </c>
      <c r="N15684" s="6" t="s">
        <v>63267</v>
      </c>
      <c r="O15684" s="6" t="s">
        <v>81070</v>
      </c>
    </row>
    <row r="15685" spans="9:15" x14ac:dyDescent="0.25">
      <c r="I15685">
        <v>15684</v>
      </c>
      <c r="J15685" s="6" t="s">
        <v>34589</v>
      </c>
      <c r="K15685" s="6" t="s">
        <v>52033</v>
      </c>
      <c r="L15685" s="6" t="s">
        <v>52275</v>
      </c>
      <c r="M15685" s="6" t="s">
        <v>34590</v>
      </c>
      <c r="N15685" s="6" t="s">
        <v>63268</v>
      </c>
      <c r="O15685" s="6" t="s">
        <v>81071</v>
      </c>
    </row>
    <row r="15686" spans="9:15" x14ac:dyDescent="0.25">
      <c r="I15686">
        <v>15685</v>
      </c>
      <c r="J15686" s="6" t="s">
        <v>34591</v>
      </c>
      <c r="K15686" s="6" t="s">
        <v>51050</v>
      </c>
      <c r="L15686" s="6" t="s">
        <v>90</v>
      </c>
      <c r="M15686" s="6" t="s">
        <v>34592</v>
      </c>
      <c r="N15686" s="6" t="s">
        <v>63269</v>
      </c>
      <c r="O15686" s="6" t="s">
        <v>81072</v>
      </c>
    </row>
    <row r="15687" spans="9:15" x14ac:dyDescent="0.25">
      <c r="I15687">
        <v>15686</v>
      </c>
      <c r="J15687" s="6" t="s">
        <v>34593</v>
      </c>
      <c r="K15687" s="6" t="s">
        <v>51201</v>
      </c>
      <c r="L15687" s="6" t="s">
        <v>90</v>
      </c>
      <c r="M15687" s="6" t="s">
        <v>34594</v>
      </c>
      <c r="N15687" s="6" t="s">
        <v>59322</v>
      </c>
      <c r="O15687" s="6" t="s">
        <v>81073</v>
      </c>
    </row>
    <row r="15688" spans="9:15" x14ac:dyDescent="0.25">
      <c r="I15688">
        <v>15687</v>
      </c>
      <c r="J15688" s="6" t="s">
        <v>34595</v>
      </c>
      <c r="K15688" s="6" t="s">
        <v>50516</v>
      </c>
      <c r="L15688" s="6" t="s">
        <v>50699</v>
      </c>
      <c r="M15688" s="6" t="s">
        <v>34596</v>
      </c>
      <c r="N15688" s="6" t="s">
        <v>62637</v>
      </c>
      <c r="O15688" s="6" t="s">
        <v>80343</v>
      </c>
    </row>
    <row r="15689" spans="9:15" x14ac:dyDescent="0.25">
      <c r="I15689">
        <v>15688</v>
      </c>
      <c r="J15689" s="6" t="s">
        <v>34597</v>
      </c>
      <c r="K15689" s="6" t="s">
        <v>48843</v>
      </c>
      <c r="L15689" s="6" t="s">
        <v>48801</v>
      </c>
      <c r="M15689" s="6" t="s">
        <v>34598</v>
      </c>
      <c r="N15689" s="6" t="s">
        <v>63270</v>
      </c>
      <c r="O15689" s="6" t="s">
        <v>81074</v>
      </c>
    </row>
    <row r="15690" spans="9:15" x14ac:dyDescent="0.25">
      <c r="I15690">
        <v>15689</v>
      </c>
      <c r="J15690" s="6" t="s">
        <v>34599</v>
      </c>
      <c r="K15690" s="6" t="s">
        <v>49874</v>
      </c>
      <c r="L15690" s="6" t="s">
        <v>50405</v>
      </c>
      <c r="M15690" s="6" t="s">
        <v>34600</v>
      </c>
      <c r="N15690" s="6" t="s">
        <v>63271</v>
      </c>
      <c r="O15690" s="6" t="s">
        <v>81075</v>
      </c>
    </row>
    <row r="15691" spans="9:15" x14ac:dyDescent="0.25">
      <c r="I15691">
        <v>15690</v>
      </c>
      <c r="J15691" s="6" t="s">
        <v>34601</v>
      </c>
      <c r="K15691" s="6" t="s">
        <v>50516</v>
      </c>
      <c r="L15691" s="6" t="s">
        <v>90</v>
      </c>
      <c r="M15691" s="6" t="s">
        <v>34602</v>
      </c>
      <c r="N15691" s="6" t="s">
        <v>63272</v>
      </c>
      <c r="O15691" s="6" t="s">
        <v>81076</v>
      </c>
    </row>
    <row r="15692" spans="9:15" x14ac:dyDescent="0.25">
      <c r="I15692">
        <v>15691</v>
      </c>
      <c r="J15692" s="6" t="s">
        <v>34603</v>
      </c>
      <c r="K15692" s="6" t="s">
        <v>51383</v>
      </c>
      <c r="L15692" s="6" t="s">
        <v>51461</v>
      </c>
      <c r="M15692" s="6" t="s">
        <v>34604</v>
      </c>
      <c r="N15692" s="6" t="s">
        <v>63273</v>
      </c>
      <c r="O15692" s="6" t="s">
        <v>81077</v>
      </c>
    </row>
    <row r="15693" spans="9:15" x14ac:dyDescent="0.25">
      <c r="I15693">
        <v>15692</v>
      </c>
      <c r="J15693" s="6" t="s">
        <v>34605</v>
      </c>
      <c r="K15693" s="6" t="s">
        <v>49258</v>
      </c>
      <c r="L15693" s="6" t="s">
        <v>52145</v>
      </c>
      <c r="M15693" s="6" t="s">
        <v>34606</v>
      </c>
      <c r="N15693" s="6" t="s">
        <v>63274</v>
      </c>
      <c r="O15693" s="6" t="s">
        <v>81078</v>
      </c>
    </row>
    <row r="15694" spans="9:15" x14ac:dyDescent="0.25">
      <c r="I15694">
        <v>15693</v>
      </c>
      <c r="J15694" s="6" t="s">
        <v>34607</v>
      </c>
      <c r="K15694" s="6" t="s">
        <v>49507</v>
      </c>
      <c r="L15694" s="6" t="s">
        <v>90</v>
      </c>
      <c r="M15694" s="6" t="s">
        <v>34608</v>
      </c>
      <c r="N15694" s="6" t="s">
        <v>90</v>
      </c>
      <c r="O15694" s="6" t="s">
        <v>81079</v>
      </c>
    </row>
    <row r="15695" spans="9:15" x14ac:dyDescent="0.25">
      <c r="I15695">
        <v>15694</v>
      </c>
      <c r="J15695" s="6" t="s">
        <v>34609</v>
      </c>
      <c r="K15695" s="6" t="s">
        <v>50391</v>
      </c>
      <c r="L15695" s="6" t="s">
        <v>50394</v>
      </c>
      <c r="M15695" s="6" t="s">
        <v>34610</v>
      </c>
      <c r="N15695" s="6" t="s">
        <v>63275</v>
      </c>
      <c r="O15695" s="6" t="s">
        <v>81080</v>
      </c>
    </row>
    <row r="15696" spans="9:15" x14ac:dyDescent="0.25">
      <c r="I15696">
        <v>15695</v>
      </c>
      <c r="J15696" s="6" t="s">
        <v>34611</v>
      </c>
      <c r="K15696" s="6" t="s">
        <v>51294</v>
      </c>
      <c r="L15696" s="6" t="s">
        <v>90</v>
      </c>
      <c r="M15696" s="6" t="s">
        <v>34612</v>
      </c>
      <c r="N15696" s="6" t="s">
        <v>62643</v>
      </c>
      <c r="O15696" s="6" t="s">
        <v>81081</v>
      </c>
    </row>
    <row r="15697" spans="9:15" x14ac:dyDescent="0.25">
      <c r="I15697">
        <v>15696</v>
      </c>
      <c r="J15697" s="6" t="s">
        <v>34613</v>
      </c>
      <c r="K15697" s="6" t="s">
        <v>50045</v>
      </c>
      <c r="L15697" s="6" t="s">
        <v>49926</v>
      </c>
      <c r="M15697" s="6" t="s">
        <v>34614</v>
      </c>
      <c r="N15697" s="6" t="s">
        <v>54983</v>
      </c>
      <c r="O15697" s="6" t="s">
        <v>81082</v>
      </c>
    </row>
    <row r="15698" spans="9:15" x14ac:dyDescent="0.25">
      <c r="I15698">
        <v>15697</v>
      </c>
      <c r="J15698" s="6" t="s">
        <v>34615</v>
      </c>
      <c r="K15698" s="6" t="s">
        <v>49959</v>
      </c>
      <c r="L15698" s="6" t="s">
        <v>50151</v>
      </c>
      <c r="M15698" s="6" t="s">
        <v>34616</v>
      </c>
      <c r="N15698" s="6" t="s">
        <v>53132</v>
      </c>
      <c r="O15698" s="6" t="s">
        <v>81083</v>
      </c>
    </row>
    <row r="15699" spans="9:15" x14ac:dyDescent="0.25">
      <c r="I15699">
        <v>15698</v>
      </c>
      <c r="J15699" s="6" t="s">
        <v>34617</v>
      </c>
      <c r="K15699" s="6" t="s">
        <v>51054</v>
      </c>
      <c r="L15699" s="6" t="s">
        <v>50290</v>
      </c>
      <c r="M15699" s="6" t="s">
        <v>34618</v>
      </c>
      <c r="N15699" s="6" t="s">
        <v>63276</v>
      </c>
      <c r="O15699" s="6" t="s">
        <v>81084</v>
      </c>
    </row>
    <row r="15700" spans="9:15" x14ac:dyDescent="0.25">
      <c r="I15700">
        <v>15699</v>
      </c>
      <c r="J15700" s="6" t="s">
        <v>34619</v>
      </c>
      <c r="K15700" s="6" t="s">
        <v>50505</v>
      </c>
      <c r="L15700" s="6" t="s">
        <v>50018</v>
      </c>
      <c r="M15700" s="6" t="s">
        <v>34620</v>
      </c>
      <c r="N15700" s="6" t="s">
        <v>63277</v>
      </c>
      <c r="O15700" s="6" t="s">
        <v>81085</v>
      </c>
    </row>
    <row r="15701" spans="9:15" x14ac:dyDescent="0.25">
      <c r="I15701">
        <v>15700</v>
      </c>
      <c r="J15701" s="6" t="s">
        <v>34621</v>
      </c>
      <c r="K15701" s="6" t="s">
        <v>51359</v>
      </c>
      <c r="L15701" s="6" t="s">
        <v>90</v>
      </c>
      <c r="M15701" s="6" t="s">
        <v>34622</v>
      </c>
      <c r="N15701" s="6" t="s">
        <v>63278</v>
      </c>
      <c r="O15701" s="6" t="s">
        <v>72231</v>
      </c>
    </row>
    <row r="15702" spans="9:15" x14ac:dyDescent="0.25">
      <c r="I15702">
        <v>15701</v>
      </c>
      <c r="J15702" s="6" t="s">
        <v>34623</v>
      </c>
      <c r="K15702" s="6" t="s">
        <v>50912</v>
      </c>
      <c r="L15702" s="6" t="s">
        <v>90</v>
      </c>
      <c r="M15702" s="6" t="s">
        <v>34624</v>
      </c>
      <c r="N15702" s="6" t="s">
        <v>63279</v>
      </c>
      <c r="O15702" s="6" t="s">
        <v>81086</v>
      </c>
    </row>
    <row r="15703" spans="9:15" x14ac:dyDescent="0.25">
      <c r="I15703">
        <v>15702</v>
      </c>
      <c r="J15703" s="6" t="s">
        <v>34625</v>
      </c>
      <c r="K15703" s="6" t="s">
        <v>50673</v>
      </c>
      <c r="L15703" s="6" t="s">
        <v>50673</v>
      </c>
      <c r="M15703" s="6" t="s">
        <v>34626</v>
      </c>
      <c r="N15703" s="6" t="s">
        <v>63280</v>
      </c>
      <c r="O15703" s="6" t="s">
        <v>72024</v>
      </c>
    </row>
    <row r="15704" spans="9:15" x14ac:dyDescent="0.25">
      <c r="I15704">
        <v>15703</v>
      </c>
      <c r="J15704" s="6" t="s">
        <v>34627</v>
      </c>
      <c r="K15704" s="6" t="s">
        <v>49078</v>
      </c>
      <c r="L15704" s="6" t="s">
        <v>90</v>
      </c>
      <c r="M15704" s="6" t="s">
        <v>34628</v>
      </c>
      <c r="N15704" s="6" t="s">
        <v>63281</v>
      </c>
      <c r="O15704" s="6" t="s">
        <v>81087</v>
      </c>
    </row>
    <row r="15705" spans="9:15" x14ac:dyDescent="0.25">
      <c r="I15705">
        <v>15704</v>
      </c>
      <c r="J15705" s="6" t="s">
        <v>34629</v>
      </c>
      <c r="K15705" s="6" t="s">
        <v>52056</v>
      </c>
      <c r="L15705" s="6" t="s">
        <v>50614</v>
      </c>
      <c r="M15705" s="6" t="s">
        <v>34630</v>
      </c>
      <c r="N15705" s="6" t="s">
        <v>63282</v>
      </c>
      <c r="O15705" s="6" t="s">
        <v>81088</v>
      </c>
    </row>
    <row r="15706" spans="9:15" x14ac:dyDescent="0.25">
      <c r="I15706">
        <v>15705</v>
      </c>
      <c r="J15706" s="6" t="s">
        <v>34631</v>
      </c>
      <c r="K15706" s="6" t="s">
        <v>52288</v>
      </c>
      <c r="L15706" s="6" t="s">
        <v>90</v>
      </c>
      <c r="M15706" s="6" t="s">
        <v>34632</v>
      </c>
      <c r="N15706" s="6" t="s">
        <v>63283</v>
      </c>
      <c r="O15706" s="6" t="s">
        <v>81089</v>
      </c>
    </row>
    <row r="15707" spans="9:15" x14ac:dyDescent="0.25">
      <c r="I15707">
        <v>15706</v>
      </c>
      <c r="J15707" s="6" t="s">
        <v>34633</v>
      </c>
      <c r="K15707" s="6" t="s">
        <v>50544</v>
      </c>
      <c r="L15707" s="6" t="s">
        <v>90</v>
      </c>
      <c r="M15707" s="6" t="s">
        <v>34634</v>
      </c>
      <c r="N15707" s="6" t="s">
        <v>63284</v>
      </c>
      <c r="O15707" s="6" t="s">
        <v>81090</v>
      </c>
    </row>
    <row r="15708" spans="9:15" x14ac:dyDescent="0.25">
      <c r="I15708">
        <v>15707</v>
      </c>
      <c r="J15708" s="6" t="s">
        <v>34635</v>
      </c>
      <c r="K15708" s="6" t="s">
        <v>51626</v>
      </c>
      <c r="L15708" s="6" t="s">
        <v>90</v>
      </c>
      <c r="M15708" s="6" t="s">
        <v>34636</v>
      </c>
      <c r="N15708" s="6" t="s">
        <v>56072</v>
      </c>
      <c r="O15708" s="6" t="s">
        <v>81091</v>
      </c>
    </row>
    <row r="15709" spans="9:15" x14ac:dyDescent="0.25">
      <c r="I15709">
        <v>15708</v>
      </c>
      <c r="J15709" s="6" t="s">
        <v>34637</v>
      </c>
      <c r="K15709" s="6" t="s">
        <v>51928</v>
      </c>
      <c r="L15709" s="6" t="s">
        <v>90</v>
      </c>
      <c r="M15709" s="6" t="s">
        <v>34638</v>
      </c>
      <c r="N15709" s="6" t="s">
        <v>63285</v>
      </c>
      <c r="O15709" s="6" t="s">
        <v>81092</v>
      </c>
    </row>
    <row r="15710" spans="9:15" x14ac:dyDescent="0.25">
      <c r="I15710">
        <v>15709</v>
      </c>
      <c r="J15710" s="6" t="s">
        <v>34639</v>
      </c>
      <c r="K15710" s="6" t="s">
        <v>49790</v>
      </c>
      <c r="L15710" s="6" t="s">
        <v>90</v>
      </c>
      <c r="M15710" s="6" t="s">
        <v>34640</v>
      </c>
      <c r="N15710" s="6" t="s">
        <v>63286</v>
      </c>
      <c r="O15710" s="6" t="s">
        <v>81093</v>
      </c>
    </row>
    <row r="15711" spans="9:15" x14ac:dyDescent="0.25">
      <c r="I15711">
        <v>15710</v>
      </c>
      <c r="J15711" s="6" t="s">
        <v>34641</v>
      </c>
      <c r="K15711" s="6" t="s">
        <v>51489</v>
      </c>
      <c r="L15711" s="6" t="s">
        <v>90</v>
      </c>
      <c r="M15711" s="6" t="s">
        <v>34642</v>
      </c>
      <c r="N15711" s="6" t="s">
        <v>63287</v>
      </c>
      <c r="O15711" s="6" t="s">
        <v>81094</v>
      </c>
    </row>
    <row r="15712" spans="9:15" x14ac:dyDescent="0.25">
      <c r="I15712">
        <v>15711</v>
      </c>
      <c r="J15712" s="6" t="s">
        <v>34643</v>
      </c>
      <c r="K15712" s="6" t="s">
        <v>49533</v>
      </c>
      <c r="L15712" s="6" t="s">
        <v>90</v>
      </c>
      <c r="M15712" s="6" t="s">
        <v>34644</v>
      </c>
      <c r="N15712" s="6" t="s">
        <v>63288</v>
      </c>
      <c r="O15712" s="6" t="s">
        <v>81095</v>
      </c>
    </row>
    <row r="15713" spans="9:15" x14ac:dyDescent="0.25">
      <c r="I15713">
        <v>15712</v>
      </c>
      <c r="J15713" s="6" t="s">
        <v>34645</v>
      </c>
      <c r="K15713" s="6" t="s">
        <v>49169</v>
      </c>
      <c r="L15713" s="6" t="s">
        <v>90</v>
      </c>
      <c r="M15713" s="6" t="s">
        <v>34646</v>
      </c>
      <c r="N15713" s="6" t="s">
        <v>54090</v>
      </c>
      <c r="O15713" s="6" t="s">
        <v>78604</v>
      </c>
    </row>
    <row r="15714" spans="9:15" x14ac:dyDescent="0.25">
      <c r="I15714">
        <v>15713</v>
      </c>
      <c r="J15714" s="6" t="s">
        <v>34647</v>
      </c>
      <c r="K15714" s="6" t="s">
        <v>51803</v>
      </c>
      <c r="L15714" s="6" t="s">
        <v>51373</v>
      </c>
      <c r="M15714" s="6" t="s">
        <v>34648</v>
      </c>
      <c r="N15714" s="6" t="s">
        <v>63289</v>
      </c>
      <c r="O15714" s="6" t="s">
        <v>81096</v>
      </c>
    </row>
    <row r="15715" spans="9:15" x14ac:dyDescent="0.25">
      <c r="I15715">
        <v>15714</v>
      </c>
      <c r="J15715" s="6" t="s">
        <v>34649</v>
      </c>
      <c r="K15715" s="6" t="s">
        <v>50290</v>
      </c>
      <c r="L15715" s="6" t="s">
        <v>90</v>
      </c>
      <c r="M15715" s="6" t="s">
        <v>34650</v>
      </c>
      <c r="N15715" s="6" t="s">
        <v>63290</v>
      </c>
      <c r="O15715" s="6" t="s">
        <v>81097</v>
      </c>
    </row>
    <row r="15716" spans="9:15" x14ac:dyDescent="0.25">
      <c r="I15716">
        <v>15715</v>
      </c>
      <c r="J15716" s="6" t="s">
        <v>34651</v>
      </c>
      <c r="K15716" s="6" t="s">
        <v>51717</v>
      </c>
      <c r="L15716" s="6" t="s">
        <v>49544</v>
      </c>
      <c r="M15716" s="6" t="s">
        <v>34652</v>
      </c>
      <c r="N15716" s="6" t="s">
        <v>63291</v>
      </c>
      <c r="O15716" s="6" t="s">
        <v>81098</v>
      </c>
    </row>
    <row r="15717" spans="9:15" x14ac:dyDescent="0.25">
      <c r="I15717">
        <v>15716</v>
      </c>
      <c r="J15717" s="6" t="s">
        <v>34653</v>
      </c>
      <c r="K15717" s="6" t="s">
        <v>49823</v>
      </c>
      <c r="L15717" s="6" t="s">
        <v>49815</v>
      </c>
      <c r="M15717" s="6" t="s">
        <v>34654</v>
      </c>
      <c r="N15717" s="6" t="s">
        <v>63292</v>
      </c>
      <c r="O15717" s="6" t="s">
        <v>81099</v>
      </c>
    </row>
    <row r="15718" spans="9:15" x14ac:dyDescent="0.25">
      <c r="I15718">
        <v>15717</v>
      </c>
      <c r="J15718" s="6" t="s">
        <v>34655</v>
      </c>
      <c r="K15718" s="6" t="s">
        <v>49175</v>
      </c>
      <c r="L15718" s="6" t="s">
        <v>49171</v>
      </c>
      <c r="M15718" s="6" t="s">
        <v>34656</v>
      </c>
      <c r="N15718" s="6" t="s">
        <v>63293</v>
      </c>
      <c r="O15718" s="6" t="s">
        <v>67864</v>
      </c>
    </row>
    <row r="15719" spans="9:15" x14ac:dyDescent="0.25">
      <c r="I15719">
        <v>15718</v>
      </c>
      <c r="J15719" s="6" t="s">
        <v>34657</v>
      </c>
      <c r="K15719" s="6" t="s">
        <v>52411</v>
      </c>
      <c r="L15719" s="6" t="s">
        <v>52384</v>
      </c>
      <c r="M15719" s="6" t="s">
        <v>34658</v>
      </c>
      <c r="N15719" s="6" t="s">
        <v>63294</v>
      </c>
      <c r="O15719" s="6" t="s">
        <v>81100</v>
      </c>
    </row>
    <row r="15720" spans="9:15" x14ac:dyDescent="0.25">
      <c r="I15720">
        <v>15719</v>
      </c>
      <c r="J15720" s="6" t="s">
        <v>34659</v>
      </c>
      <c r="K15720" s="6" t="s">
        <v>50316</v>
      </c>
      <c r="L15720" s="6" t="s">
        <v>50310</v>
      </c>
      <c r="M15720" s="6" t="s">
        <v>34660</v>
      </c>
      <c r="N15720" s="6" t="s">
        <v>63295</v>
      </c>
      <c r="O15720" s="6" t="s">
        <v>81101</v>
      </c>
    </row>
    <row r="15721" spans="9:15" x14ac:dyDescent="0.25">
      <c r="I15721">
        <v>15720</v>
      </c>
      <c r="J15721" s="6" t="s">
        <v>34661</v>
      </c>
      <c r="K15721" s="6" t="s">
        <v>52326</v>
      </c>
      <c r="L15721" s="6" t="s">
        <v>90</v>
      </c>
      <c r="M15721" s="6" t="s">
        <v>34662</v>
      </c>
      <c r="N15721" s="6" t="s">
        <v>63296</v>
      </c>
      <c r="O15721" s="6" t="s">
        <v>81102</v>
      </c>
    </row>
    <row r="15722" spans="9:15" x14ac:dyDescent="0.25">
      <c r="I15722">
        <v>15721</v>
      </c>
      <c r="J15722" s="6" t="s">
        <v>34663</v>
      </c>
      <c r="K15722" s="6" t="s">
        <v>50824</v>
      </c>
      <c r="L15722" s="6" t="s">
        <v>90</v>
      </c>
      <c r="M15722" s="6" t="s">
        <v>34664</v>
      </c>
      <c r="N15722" s="6" t="s">
        <v>63297</v>
      </c>
      <c r="O15722" s="6" t="s">
        <v>81103</v>
      </c>
    </row>
    <row r="15723" spans="9:15" x14ac:dyDescent="0.25">
      <c r="I15723">
        <v>15722</v>
      </c>
      <c r="J15723" s="6" t="s">
        <v>34665</v>
      </c>
      <c r="K15723" s="6" t="s">
        <v>51817</v>
      </c>
      <c r="L15723" s="6" t="s">
        <v>90</v>
      </c>
      <c r="M15723" s="6" t="s">
        <v>34666</v>
      </c>
      <c r="N15723" s="6" t="s">
        <v>63298</v>
      </c>
      <c r="O15723" s="6" t="s">
        <v>81104</v>
      </c>
    </row>
    <row r="15724" spans="9:15" x14ac:dyDescent="0.25">
      <c r="I15724">
        <v>15723</v>
      </c>
      <c r="J15724" s="6" t="s">
        <v>34667</v>
      </c>
      <c r="K15724" s="6" t="s">
        <v>50377</v>
      </c>
      <c r="L15724" s="6" t="s">
        <v>90</v>
      </c>
      <c r="M15724" s="6" t="s">
        <v>34668</v>
      </c>
      <c r="N15724" s="6" t="s">
        <v>63299</v>
      </c>
      <c r="O15724" s="6" t="s">
        <v>81105</v>
      </c>
    </row>
    <row r="15725" spans="9:15" x14ac:dyDescent="0.25">
      <c r="I15725">
        <v>15724</v>
      </c>
      <c r="J15725" s="6" t="s">
        <v>34669</v>
      </c>
      <c r="K15725" s="6" t="s">
        <v>52224</v>
      </c>
      <c r="L15725" s="6" t="s">
        <v>51373</v>
      </c>
      <c r="M15725" s="6" t="s">
        <v>34670</v>
      </c>
      <c r="N15725" s="6" t="s">
        <v>63300</v>
      </c>
      <c r="O15725" s="6" t="s">
        <v>81106</v>
      </c>
    </row>
    <row r="15726" spans="9:15" x14ac:dyDescent="0.25">
      <c r="I15726">
        <v>15725</v>
      </c>
      <c r="J15726" s="6" t="s">
        <v>34671</v>
      </c>
      <c r="K15726" s="6" t="s">
        <v>51863</v>
      </c>
      <c r="L15726" s="6" t="s">
        <v>90</v>
      </c>
      <c r="M15726" s="6" t="s">
        <v>34672</v>
      </c>
      <c r="N15726" s="6" t="s">
        <v>63301</v>
      </c>
      <c r="O15726" s="6" t="s">
        <v>81107</v>
      </c>
    </row>
    <row r="15727" spans="9:15" x14ac:dyDescent="0.25">
      <c r="I15727">
        <v>15726</v>
      </c>
      <c r="J15727" s="6" t="s">
        <v>34673</v>
      </c>
      <c r="K15727" s="6" t="s">
        <v>52110</v>
      </c>
      <c r="L15727" s="6" t="s">
        <v>52150</v>
      </c>
      <c r="M15727" s="6" t="s">
        <v>34674</v>
      </c>
      <c r="N15727" s="6" t="s">
        <v>63302</v>
      </c>
      <c r="O15727" s="6" t="s">
        <v>81108</v>
      </c>
    </row>
    <row r="15728" spans="9:15" x14ac:dyDescent="0.25">
      <c r="I15728">
        <v>15727</v>
      </c>
      <c r="J15728" s="6" t="s">
        <v>34675</v>
      </c>
      <c r="K15728" s="6" t="s">
        <v>52260</v>
      </c>
      <c r="L15728" s="6" t="s">
        <v>90</v>
      </c>
      <c r="M15728" s="6" t="s">
        <v>34676</v>
      </c>
      <c r="N15728" s="6" t="s">
        <v>57629</v>
      </c>
      <c r="O15728" s="6" t="s">
        <v>81109</v>
      </c>
    </row>
    <row r="15729" spans="9:15" x14ac:dyDescent="0.25">
      <c r="I15729">
        <v>15728</v>
      </c>
      <c r="J15729" s="6" t="s">
        <v>34677</v>
      </c>
      <c r="K15729" s="6" t="s">
        <v>49878</v>
      </c>
      <c r="L15729" s="6" t="s">
        <v>90</v>
      </c>
      <c r="M15729" s="6" t="s">
        <v>34678</v>
      </c>
      <c r="N15729" s="6" t="s">
        <v>63303</v>
      </c>
      <c r="O15729" s="6" t="s">
        <v>81110</v>
      </c>
    </row>
    <row r="15730" spans="9:15" x14ac:dyDescent="0.25">
      <c r="I15730">
        <v>15729</v>
      </c>
      <c r="J15730" s="6" t="s">
        <v>34679</v>
      </c>
      <c r="K15730" s="6" t="s">
        <v>50352</v>
      </c>
      <c r="L15730" s="6" t="s">
        <v>49926</v>
      </c>
      <c r="M15730" s="6" t="s">
        <v>34680</v>
      </c>
      <c r="N15730" s="6" t="s">
        <v>63304</v>
      </c>
      <c r="O15730" s="6" t="s">
        <v>81111</v>
      </c>
    </row>
    <row r="15731" spans="9:15" x14ac:dyDescent="0.25">
      <c r="I15731">
        <v>15730</v>
      </c>
      <c r="J15731" s="6" t="s">
        <v>34681</v>
      </c>
      <c r="K15731" s="6" t="s">
        <v>51837</v>
      </c>
      <c r="L15731" s="6" t="s">
        <v>90</v>
      </c>
      <c r="M15731" s="6" t="s">
        <v>34682</v>
      </c>
      <c r="N15731" s="6" t="s">
        <v>63305</v>
      </c>
      <c r="O15731" s="6" t="s">
        <v>81112</v>
      </c>
    </row>
    <row r="15732" spans="9:15" x14ac:dyDescent="0.25">
      <c r="I15732">
        <v>15731</v>
      </c>
      <c r="J15732" s="6" t="s">
        <v>34683</v>
      </c>
      <c r="K15732" s="6" t="s">
        <v>51913</v>
      </c>
      <c r="L15732" s="6" t="s">
        <v>90</v>
      </c>
      <c r="M15732" s="6" t="s">
        <v>34684</v>
      </c>
      <c r="N15732" s="6" t="s">
        <v>90</v>
      </c>
      <c r="O15732" s="6" t="s">
        <v>81113</v>
      </c>
    </row>
    <row r="15733" spans="9:15" x14ac:dyDescent="0.25">
      <c r="I15733">
        <v>15732</v>
      </c>
      <c r="J15733" s="6" t="s">
        <v>34685</v>
      </c>
      <c r="K15733" s="6" t="s">
        <v>50997</v>
      </c>
      <c r="L15733" s="6" t="s">
        <v>51383</v>
      </c>
      <c r="M15733" s="6" t="s">
        <v>34686</v>
      </c>
      <c r="N15733" s="6" t="s">
        <v>63306</v>
      </c>
      <c r="O15733" s="6" t="s">
        <v>81114</v>
      </c>
    </row>
    <row r="15734" spans="9:15" x14ac:dyDescent="0.25">
      <c r="I15734">
        <v>15733</v>
      </c>
      <c r="J15734" s="6" t="s">
        <v>34687</v>
      </c>
      <c r="K15734" s="6" t="s">
        <v>48961</v>
      </c>
      <c r="L15734" s="6" t="s">
        <v>90</v>
      </c>
      <c r="M15734" s="6" t="s">
        <v>34688</v>
      </c>
      <c r="N15734" s="6" t="s">
        <v>63307</v>
      </c>
      <c r="O15734" s="6" t="s">
        <v>81115</v>
      </c>
    </row>
    <row r="15735" spans="9:15" x14ac:dyDescent="0.25">
      <c r="I15735">
        <v>15734</v>
      </c>
      <c r="J15735" s="6" t="s">
        <v>34689</v>
      </c>
      <c r="K15735" s="6" t="s">
        <v>50000</v>
      </c>
      <c r="L15735" s="6" t="s">
        <v>50004</v>
      </c>
      <c r="M15735" s="6" t="s">
        <v>34690</v>
      </c>
      <c r="N15735" s="6" t="s">
        <v>63308</v>
      </c>
      <c r="O15735" s="6" t="s">
        <v>69881</v>
      </c>
    </row>
    <row r="15736" spans="9:15" x14ac:dyDescent="0.25">
      <c r="I15736">
        <v>15735</v>
      </c>
      <c r="J15736" s="6" t="s">
        <v>34691</v>
      </c>
      <c r="K15736" s="6" t="s">
        <v>50775</v>
      </c>
      <c r="L15736" s="6" t="s">
        <v>90</v>
      </c>
      <c r="M15736" s="6" t="s">
        <v>34692</v>
      </c>
      <c r="N15736" s="6" t="s">
        <v>63309</v>
      </c>
      <c r="O15736" s="6" t="s">
        <v>81116</v>
      </c>
    </row>
    <row r="15737" spans="9:15" x14ac:dyDescent="0.25">
      <c r="I15737">
        <v>15736</v>
      </c>
      <c r="J15737" s="6" t="s">
        <v>34693</v>
      </c>
      <c r="K15737" s="6" t="s">
        <v>49940</v>
      </c>
      <c r="L15737" s="6" t="s">
        <v>50298</v>
      </c>
      <c r="M15737" s="6" t="s">
        <v>34694</v>
      </c>
      <c r="N15737" s="6" t="s">
        <v>63310</v>
      </c>
      <c r="O15737" s="6" t="s">
        <v>81117</v>
      </c>
    </row>
    <row r="15738" spans="9:15" x14ac:dyDescent="0.25">
      <c r="I15738">
        <v>15737</v>
      </c>
      <c r="J15738" s="6" t="s">
        <v>34695</v>
      </c>
      <c r="K15738" s="6" t="s">
        <v>51039</v>
      </c>
      <c r="L15738" s="6" t="s">
        <v>90</v>
      </c>
      <c r="M15738" s="6" t="s">
        <v>34696</v>
      </c>
      <c r="N15738" s="6" t="s">
        <v>57614</v>
      </c>
      <c r="O15738" s="6" t="s">
        <v>81118</v>
      </c>
    </row>
    <row r="15739" spans="9:15" x14ac:dyDescent="0.25">
      <c r="I15739">
        <v>15738</v>
      </c>
      <c r="J15739" s="6" t="s">
        <v>34697</v>
      </c>
      <c r="K15739" s="6" t="s">
        <v>52427</v>
      </c>
      <c r="L15739" s="6" t="s">
        <v>90</v>
      </c>
      <c r="M15739" s="6" t="s">
        <v>34698</v>
      </c>
      <c r="N15739" s="6" t="s">
        <v>56025</v>
      </c>
      <c r="O15739" s="6" t="s">
        <v>70534</v>
      </c>
    </row>
    <row r="15740" spans="9:15" x14ac:dyDescent="0.25">
      <c r="I15740">
        <v>15739</v>
      </c>
      <c r="J15740" s="6" t="s">
        <v>34699</v>
      </c>
      <c r="K15740" s="6" t="s">
        <v>51338</v>
      </c>
      <c r="L15740" s="6" t="s">
        <v>50704</v>
      </c>
      <c r="M15740" s="6" t="s">
        <v>34700</v>
      </c>
      <c r="N15740" s="6" t="s">
        <v>63311</v>
      </c>
      <c r="O15740" s="6" t="s">
        <v>81119</v>
      </c>
    </row>
    <row r="15741" spans="9:15" x14ac:dyDescent="0.25">
      <c r="I15741">
        <v>15740</v>
      </c>
      <c r="J15741" s="6" t="s">
        <v>34701</v>
      </c>
      <c r="K15741" s="6" t="s">
        <v>51122</v>
      </c>
      <c r="L15741" s="6" t="s">
        <v>90</v>
      </c>
      <c r="M15741" s="6" t="s">
        <v>34702</v>
      </c>
      <c r="N15741" s="6" t="s">
        <v>63312</v>
      </c>
      <c r="O15741" s="6" t="s">
        <v>81120</v>
      </c>
    </row>
    <row r="15742" spans="9:15" x14ac:dyDescent="0.25">
      <c r="I15742">
        <v>15741</v>
      </c>
      <c r="J15742" s="6" t="s">
        <v>34703</v>
      </c>
      <c r="K15742" s="6" t="s">
        <v>48850</v>
      </c>
      <c r="L15742" s="6" t="s">
        <v>48911</v>
      </c>
      <c r="M15742" s="6" t="s">
        <v>34704</v>
      </c>
      <c r="N15742" s="6" t="s">
        <v>61980</v>
      </c>
      <c r="O15742" s="6" t="s">
        <v>79548</v>
      </c>
    </row>
    <row r="15743" spans="9:15" x14ac:dyDescent="0.25">
      <c r="I15743">
        <v>15742</v>
      </c>
      <c r="J15743" s="6" t="s">
        <v>34705</v>
      </c>
      <c r="K15743" s="6" t="s">
        <v>48624</v>
      </c>
      <c r="L15743" s="6" t="s">
        <v>48604</v>
      </c>
      <c r="M15743" s="6" t="s">
        <v>34706</v>
      </c>
      <c r="N15743" s="6" t="s">
        <v>90</v>
      </c>
      <c r="O15743" s="6" t="s">
        <v>81121</v>
      </c>
    </row>
    <row r="15744" spans="9:15" x14ac:dyDescent="0.25">
      <c r="I15744">
        <v>15743</v>
      </c>
      <c r="J15744" s="6" t="s">
        <v>34707</v>
      </c>
      <c r="K15744" s="6" t="s">
        <v>51874</v>
      </c>
      <c r="L15744" s="6" t="s">
        <v>90</v>
      </c>
      <c r="M15744" s="6" t="s">
        <v>34708</v>
      </c>
      <c r="N15744" s="6" t="s">
        <v>63313</v>
      </c>
      <c r="O15744" s="6" t="s">
        <v>81122</v>
      </c>
    </row>
    <row r="15745" spans="9:15" x14ac:dyDescent="0.25">
      <c r="I15745">
        <v>15744</v>
      </c>
      <c r="J15745" s="6" t="s">
        <v>34709</v>
      </c>
      <c r="K15745" s="6" t="s">
        <v>51537</v>
      </c>
      <c r="L15745" s="6" t="s">
        <v>50321</v>
      </c>
      <c r="M15745" s="6" t="s">
        <v>34710</v>
      </c>
      <c r="N15745" s="6" t="s">
        <v>63314</v>
      </c>
      <c r="O15745" s="6" t="s">
        <v>81123</v>
      </c>
    </row>
    <row r="15746" spans="9:15" x14ac:dyDescent="0.25">
      <c r="I15746">
        <v>15745</v>
      </c>
      <c r="J15746" s="6" t="s">
        <v>34711</v>
      </c>
      <c r="K15746" s="6" t="s">
        <v>49953</v>
      </c>
      <c r="L15746" s="6" t="s">
        <v>90</v>
      </c>
      <c r="M15746" s="6" t="s">
        <v>34712</v>
      </c>
      <c r="N15746" s="6" t="s">
        <v>63315</v>
      </c>
      <c r="O15746" s="6" t="s">
        <v>81124</v>
      </c>
    </row>
    <row r="15747" spans="9:15" x14ac:dyDescent="0.25">
      <c r="I15747">
        <v>15746</v>
      </c>
      <c r="J15747" s="6" t="s">
        <v>34713</v>
      </c>
      <c r="K15747" s="6" t="s">
        <v>49554</v>
      </c>
      <c r="L15747" s="6" t="s">
        <v>50541</v>
      </c>
      <c r="M15747" s="6" t="s">
        <v>34714</v>
      </c>
      <c r="N15747" s="6" t="s">
        <v>63316</v>
      </c>
      <c r="O15747" s="6" t="s">
        <v>81125</v>
      </c>
    </row>
    <row r="15748" spans="9:15" x14ac:dyDescent="0.25">
      <c r="I15748">
        <v>15747</v>
      </c>
      <c r="J15748" s="6" t="s">
        <v>34715</v>
      </c>
      <c r="K15748" s="6" t="s">
        <v>48850</v>
      </c>
      <c r="L15748" s="6" t="s">
        <v>90</v>
      </c>
      <c r="M15748" s="6" t="s">
        <v>34716</v>
      </c>
      <c r="N15748" s="6" t="s">
        <v>63317</v>
      </c>
      <c r="O15748" s="6" t="s">
        <v>81126</v>
      </c>
    </row>
    <row r="15749" spans="9:15" x14ac:dyDescent="0.25">
      <c r="I15749">
        <v>15748</v>
      </c>
      <c r="J15749" s="6" t="s">
        <v>34717</v>
      </c>
      <c r="K15749" s="6" t="s">
        <v>49163</v>
      </c>
      <c r="L15749" s="6" t="s">
        <v>49184</v>
      </c>
      <c r="M15749" s="6" t="s">
        <v>34718</v>
      </c>
      <c r="N15749" s="6" t="s">
        <v>63318</v>
      </c>
      <c r="O15749" s="6" t="s">
        <v>81127</v>
      </c>
    </row>
    <row r="15750" spans="9:15" x14ac:dyDescent="0.25">
      <c r="I15750">
        <v>15749</v>
      </c>
      <c r="J15750" s="6" t="s">
        <v>34719</v>
      </c>
      <c r="K15750" s="6" t="s">
        <v>50722</v>
      </c>
      <c r="L15750" s="6" t="s">
        <v>50704</v>
      </c>
      <c r="M15750" s="6" t="s">
        <v>34720</v>
      </c>
      <c r="N15750" s="6" t="s">
        <v>63319</v>
      </c>
      <c r="O15750" s="6" t="s">
        <v>66915</v>
      </c>
    </row>
    <row r="15751" spans="9:15" x14ac:dyDescent="0.25">
      <c r="I15751">
        <v>15750</v>
      </c>
      <c r="J15751" s="6" t="s">
        <v>34721</v>
      </c>
      <c r="K15751" s="6" t="s">
        <v>51521</v>
      </c>
      <c r="L15751" s="6" t="s">
        <v>51089</v>
      </c>
      <c r="M15751" s="6" t="s">
        <v>34722</v>
      </c>
      <c r="N15751" s="6" t="s">
        <v>63320</v>
      </c>
      <c r="O15751" s="6" t="s">
        <v>81128</v>
      </c>
    </row>
    <row r="15752" spans="9:15" x14ac:dyDescent="0.25">
      <c r="I15752">
        <v>15751</v>
      </c>
      <c r="J15752" s="6" t="s">
        <v>34723</v>
      </c>
      <c r="K15752" s="6" t="s">
        <v>49946</v>
      </c>
      <c r="L15752" s="6" t="s">
        <v>49706</v>
      </c>
      <c r="M15752" s="6" t="s">
        <v>34724</v>
      </c>
      <c r="N15752" s="6" t="s">
        <v>63321</v>
      </c>
      <c r="O15752" s="6" t="s">
        <v>81129</v>
      </c>
    </row>
    <row r="15753" spans="9:15" x14ac:dyDescent="0.25">
      <c r="I15753">
        <v>15752</v>
      </c>
      <c r="J15753" s="6" t="s">
        <v>34725</v>
      </c>
      <c r="K15753" s="6" t="s">
        <v>51456</v>
      </c>
      <c r="L15753" s="6" t="s">
        <v>49056</v>
      </c>
      <c r="M15753" s="6" t="s">
        <v>34726</v>
      </c>
      <c r="N15753" s="6" t="s">
        <v>63322</v>
      </c>
      <c r="O15753" s="6" t="s">
        <v>81130</v>
      </c>
    </row>
    <row r="15754" spans="9:15" x14ac:dyDescent="0.25">
      <c r="I15754">
        <v>15753</v>
      </c>
      <c r="J15754" s="6" t="s">
        <v>34727</v>
      </c>
      <c r="K15754" s="6" t="s">
        <v>51561</v>
      </c>
      <c r="L15754" s="6" t="s">
        <v>51891</v>
      </c>
      <c r="M15754" s="6" t="s">
        <v>34728</v>
      </c>
      <c r="N15754" s="6" t="s">
        <v>63323</v>
      </c>
      <c r="O15754" s="6" t="s">
        <v>81131</v>
      </c>
    </row>
    <row r="15755" spans="9:15" x14ac:dyDescent="0.25">
      <c r="I15755">
        <v>15754</v>
      </c>
      <c r="J15755" s="6" t="s">
        <v>34729</v>
      </c>
      <c r="K15755" s="6" t="s">
        <v>50649</v>
      </c>
      <c r="L15755" s="6" t="s">
        <v>50324</v>
      </c>
      <c r="M15755" s="6" t="s">
        <v>34730</v>
      </c>
      <c r="N15755" s="6" t="s">
        <v>63324</v>
      </c>
      <c r="O15755" s="6" t="s">
        <v>81132</v>
      </c>
    </row>
    <row r="15756" spans="9:15" x14ac:dyDescent="0.25">
      <c r="I15756">
        <v>15755</v>
      </c>
      <c r="J15756" s="6" t="s">
        <v>34731</v>
      </c>
      <c r="K15756" s="6" t="s">
        <v>50579</v>
      </c>
      <c r="L15756" s="6" t="s">
        <v>90</v>
      </c>
      <c r="M15756" s="6" t="s">
        <v>34732</v>
      </c>
      <c r="N15756" s="6" t="s">
        <v>59101</v>
      </c>
      <c r="O15756" s="6" t="s">
        <v>75689</v>
      </c>
    </row>
    <row r="15757" spans="9:15" x14ac:dyDescent="0.25">
      <c r="I15757">
        <v>15756</v>
      </c>
      <c r="J15757" s="6" t="s">
        <v>34733</v>
      </c>
      <c r="K15757" s="6" t="s">
        <v>50313</v>
      </c>
      <c r="L15757" s="6" t="s">
        <v>90</v>
      </c>
      <c r="M15757" s="6" t="s">
        <v>34734</v>
      </c>
      <c r="N15757" s="6" t="s">
        <v>90</v>
      </c>
      <c r="O15757" s="6" t="s">
        <v>75689</v>
      </c>
    </row>
    <row r="15758" spans="9:15" x14ac:dyDescent="0.25">
      <c r="I15758">
        <v>15757</v>
      </c>
      <c r="J15758" s="6" t="s">
        <v>34735</v>
      </c>
      <c r="K15758" s="6" t="s">
        <v>52052</v>
      </c>
      <c r="L15758" s="6" t="s">
        <v>51106</v>
      </c>
      <c r="M15758" s="6" t="s">
        <v>34736</v>
      </c>
      <c r="N15758" s="6" t="s">
        <v>58361</v>
      </c>
      <c r="O15758" s="6" t="s">
        <v>69440</v>
      </c>
    </row>
    <row r="15759" spans="9:15" x14ac:dyDescent="0.25">
      <c r="I15759">
        <v>15758</v>
      </c>
      <c r="J15759" s="6" t="s">
        <v>34737</v>
      </c>
      <c r="K15759" s="6" t="s">
        <v>50261</v>
      </c>
      <c r="L15759" s="6" t="s">
        <v>50358</v>
      </c>
      <c r="M15759" s="6" t="s">
        <v>34738</v>
      </c>
      <c r="N15759" s="6" t="s">
        <v>59726</v>
      </c>
      <c r="O15759" s="6" t="s">
        <v>81133</v>
      </c>
    </row>
    <row r="15760" spans="9:15" x14ac:dyDescent="0.25">
      <c r="I15760">
        <v>15759</v>
      </c>
      <c r="J15760" s="6" t="s">
        <v>34739</v>
      </c>
      <c r="K15760" s="6" t="s">
        <v>50591</v>
      </c>
      <c r="L15760" s="6" t="s">
        <v>50329</v>
      </c>
      <c r="M15760" s="6" t="s">
        <v>34740</v>
      </c>
      <c r="N15760" s="6" t="s">
        <v>63325</v>
      </c>
      <c r="O15760" s="6" t="s">
        <v>81134</v>
      </c>
    </row>
    <row r="15761" spans="9:15" x14ac:dyDescent="0.25">
      <c r="I15761">
        <v>15760</v>
      </c>
      <c r="J15761" s="6" t="s">
        <v>34741</v>
      </c>
      <c r="K15761" s="6" t="s">
        <v>49397</v>
      </c>
      <c r="L15761" s="6" t="s">
        <v>50588</v>
      </c>
      <c r="M15761" s="6" t="s">
        <v>34742</v>
      </c>
      <c r="N15761" s="6" t="s">
        <v>63326</v>
      </c>
      <c r="O15761" s="6" t="s">
        <v>81135</v>
      </c>
    </row>
    <row r="15762" spans="9:15" x14ac:dyDescent="0.25">
      <c r="I15762">
        <v>15761</v>
      </c>
      <c r="J15762" s="6" t="s">
        <v>34743</v>
      </c>
      <c r="K15762" s="6" t="s">
        <v>50594</v>
      </c>
      <c r="L15762" s="6" t="s">
        <v>50591</v>
      </c>
      <c r="M15762" s="6" t="s">
        <v>34744</v>
      </c>
      <c r="N15762" s="6" t="s">
        <v>63327</v>
      </c>
      <c r="O15762" s="6" t="s">
        <v>81136</v>
      </c>
    </row>
    <row r="15763" spans="9:15" x14ac:dyDescent="0.25">
      <c r="I15763">
        <v>15762</v>
      </c>
      <c r="J15763" s="6" t="s">
        <v>34745</v>
      </c>
      <c r="K15763" s="6" t="s">
        <v>48638</v>
      </c>
      <c r="L15763" s="6" t="s">
        <v>48664</v>
      </c>
      <c r="M15763" s="6" t="s">
        <v>34746</v>
      </c>
      <c r="N15763" s="6" t="s">
        <v>57204</v>
      </c>
      <c r="O15763" s="6" t="s">
        <v>81137</v>
      </c>
    </row>
    <row r="15764" spans="9:15" x14ac:dyDescent="0.25">
      <c r="I15764">
        <v>15763</v>
      </c>
      <c r="J15764" s="6" t="s">
        <v>34747</v>
      </c>
      <c r="K15764" s="6" t="s">
        <v>51194</v>
      </c>
      <c r="L15764" s="6" t="s">
        <v>90</v>
      </c>
      <c r="M15764" s="6" t="s">
        <v>34748</v>
      </c>
      <c r="N15764" s="6" t="s">
        <v>63328</v>
      </c>
      <c r="O15764" s="6" t="s">
        <v>81138</v>
      </c>
    </row>
    <row r="15765" spans="9:15" x14ac:dyDescent="0.25">
      <c r="I15765">
        <v>15764</v>
      </c>
      <c r="J15765" s="6" t="s">
        <v>34749</v>
      </c>
      <c r="K15765" s="6" t="s">
        <v>50667</v>
      </c>
      <c r="L15765" s="6" t="s">
        <v>90</v>
      </c>
      <c r="M15765" s="6" t="s">
        <v>34750</v>
      </c>
      <c r="N15765" s="6" t="s">
        <v>63329</v>
      </c>
      <c r="O15765" s="6" t="s">
        <v>81139</v>
      </c>
    </row>
    <row r="15766" spans="9:15" x14ac:dyDescent="0.25">
      <c r="I15766">
        <v>15765</v>
      </c>
      <c r="J15766" s="6" t="s">
        <v>34751</v>
      </c>
      <c r="K15766" s="6" t="s">
        <v>50497</v>
      </c>
      <c r="L15766" s="6" t="s">
        <v>90</v>
      </c>
      <c r="M15766" s="6" t="s">
        <v>34752</v>
      </c>
      <c r="N15766" s="6" t="s">
        <v>63330</v>
      </c>
      <c r="O15766" s="6" t="s">
        <v>81140</v>
      </c>
    </row>
    <row r="15767" spans="9:15" x14ac:dyDescent="0.25">
      <c r="I15767">
        <v>15766</v>
      </c>
      <c r="J15767" s="6" t="s">
        <v>34753</v>
      </c>
      <c r="K15767" s="6" t="s">
        <v>49421</v>
      </c>
      <c r="L15767" s="6" t="s">
        <v>90</v>
      </c>
      <c r="M15767" s="6" t="s">
        <v>34754</v>
      </c>
      <c r="N15767" s="6" t="s">
        <v>58414</v>
      </c>
      <c r="O15767" s="6" t="s">
        <v>74623</v>
      </c>
    </row>
    <row r="15768" spans="9:15" x14ac:dyDescent="0.25">
      <c r="I15768">
        <v>15767</v>
      </c>
      <c r="J15768" s="6" t="s">
        <v>34755</v>
      </c>
      <c r="K15768" s="6" t="s">
        <v>48808</v>
      </c>
      <c r="L15768" s="6" t="s">
        <v>49195</v>
      </c>
      <c r="M15768" s="6" t="s">
        <v>34756</v>
      </c>
      <c r="N15768" s="6" t="s">
        <v>90</v>
      </c>
      <c r="O15768" s="6" t="s">
        <v>81141</v>
      </c>
    </row>
    <row r="15769" spans="9:15" x14ac:dyDescent="0.25">
      <c r="I15769">
        <v>15768</v>
      </c>
      <c r="J15769" s="6" t="s">
        <v>34757</v>
      </c>
      <c r="K15769" s="6" t="s">
        <v>49935</v>
      </c>
      <c r="L15769" s="6" t="s">
        <v>49967</v>
      </c>
      <c r="M15769" s="6" t="s">
        <v>34758</v>
      </c>
      <c r="N15769" s="6" t="s">
        <v>55458</v>
      </c>
      <c r="O15769" s="6" t="s">
        <v>70264</v>
      </c>
    </row>
    <row r="15770" spans="9:15" x14ac:dyDescent="0.25">
      <c r="I15770">
        <v>15769</v>
      </c>
      <c r="J15770" s="6" t="s">
        <v>34759</v>
      </c>
      <c r="K15770" s="6" t="s">
        <v>52004</v>
      </c>
      <c r="L15770" s="6" t="s">
        <v>90</v>
      </c>
      <c r="M15770" s="6" t="s">
        <v>34760</v>
      </c>
      <c r="N15770" s="6" t="s">
        <v>63331</v>
      </c>
      <c r="O15770" s="6" t="s">
        <v>79592</v>
      </c>
    </row>
    <row r="15771" spans="9:15" x14ac:dyDescent="0.25">
      <c r="I15771">
        <v>15770</v>
      </c>
      <c r="J15771" s="6" t="s">
        <v>34761</v>
      </c>
      <c r="K15771" s="6" t="s">
        <v>52006</v>
      </c>
      <c r="L15771" s="6" t="s">
        <v>90</v>
      </c>
      <c r="M15771" s="6" t="s">
        <v>34762</v>
      </c>
      <c r="N15771" s="6" t="s">
        <v>63332</v>
      </c>
      <c r="O15771" s="6" t="s">
        <v>81142</v>
      </c>
    </row>
    <row r="15772" spans="9:15" x14ac:dyDescent="0.25">
      <c r="I15772">
        <v>15771</v>
      </c>
      <c r="J15772" s="6" t="s">
        <v>34763</v>
      </c>
      <c r="K15772" s="6" t="s">
        <v>49564</v>
      </c>
      <c r="L15772" s="6" t="s">
        <v>49544</v>
      </c>
      <c r="M15772" s="6" t="s">
        <v>34764</v>
      </c>
      <c r="N15772" s="6" t="s">
        <v>63333</v>
      </c>
      <c r="O15772" s="6" t="s">
        <v>81143</v>
      </c>
    </row>
    <row r="15773" spans="9:15" x14ac:dyDescent="0.25">
      <c r="I15773">
        <v>15772</v>
      </c>
      <c r="J15773" s="6" t="s">
        <v>34765</v>
      </c>
      <c r="K15773" s="6" t="s">
        <v>51777</v>
      </c>
      <c r="L15773" s="6" t="s">
        <v>90</v>
      </c>
      <c r="M15773" s="6" t="s">
        <v>34766</v>
      </c>
      <c r="N15773" s="6" t="s">
        <v>63334</v>
      </c>
      <c r="O15773" s="6" t="s">
        <v>81144</v>
      </c>
    </row>
    <row r="15774" spans="9:15" x14ac:dyDescent="0.25">
      <c r="I15774">
        <v>15773</v>
      </c>
      <c r="J15774" s="6" t="s">
        <v>34767</v>
      </c>
      <c r="K15774" s="6" t="s">
        <v>50090</v>
      </c>
      <c r="L15774" s="6" t="s">
        <v>52192</v>
      </c>
      <c r="M15774" s="6" t="s">
        <v>34768</v>
      </c>
      <c r="N15774" s="6" t="s">
        <v>63335</v>
      </c>
      <c r="O15774" s="6" t="s">
        <v>81145</v>
      </c>
    </row>
    <row r="15775" spans="9:15" x14ac:dyDescent="0.25">
      <c r="I15775">
        <v>15774</v>
      </c>
      <c r="J15775" s="6" t="s">
        <v>34769</v>
      </c>
      <c r="K15775" s="6" t="s">
        <v>52222</v>
      </c>
      <c r="L15775" s="6" t="s">
        <v>51373</v>
      </c>
      <c r="M15775" s="6" t="s">
        <v>34770</v>
      </c>
      <c r="N15775" s="6" t="s">
        <v>63336</v>
      </c>
      <c r="O15775" s="6" t="s">
        <v>81146</v>
      </c>
    </row>
    <row r="15776" spans="9:15" x14ac:dyDescent="0.25">
      <c r="I15776">
        <v>15775</v>
      </c>
      <c r="J15776" s="6" t="s">
        <v>34771</v>
      </c>
      <c r="K15776" s="6" t="s">
        <v>52290</v>
      </c>
      <c r="L15776" s="6" t="s">
        <v>90</v>
      </c>
      <c r="M15776" s="6" t="s">
        <v>34772</v>
      </c>
      <c r="N15776" s="6" t="s">
        <v>63337</v>
      </c>
      <c r="O15776" s="6" t="s">
        <v>81147</v>
      </c>
    </row>
    <row r="15777" spans="9:15" x14ac:dyDescent="0.25">
      <c r="I15777">
        <v>15776</v>
      </c>
      <c r="J15777" s="6" t="s">
        <v>34773</v>
      </c>
      <c r="K15777" s="6" t="s">
        <v>48947</v>
      </c>
      <c r="L15777" s="6" t="s">
        <v>48952</v>
      </c>
      <c r="M15777" s="6" t="s">
        <v>34774</v>
      </c>
      <c r="N15777" s="6" t="s">
        <v>58300</v>
      </c>
      <c r="O15777" s="6" t="s">
        <v>80233</v>
      </c>
    </row>
    <row r="15778" spans="9:15" x14ac:dyDescent="0.25">
      <c r="I15778">
        <v>15777</v>
      </c>
      <c r="J15778" s="6" t="s">
        <v>34775</v>
      </c>
      <c r="K15778" s="6" t="s">
        <v>49767</v>
      </c>
      <c r="L15778" s="6" t="s">
        <v>50366</v>
      </c>
      <c r="M15778" s="6" t="s">
        <v>34776</v>
      </c>
      <c r="N15778" s="6" t="s">
        <v>63338</v>
      </c>
      <c r="O15778" s="6" t="s">
        <v>81148</v>
      </c>
    </row>
    <row r="15779" spans="9:15" x14ac:dyDescent="0.25">
      <c r="I15779">
        <v>15778</v>
      </c>
      <c r="J15779" s="6" t="s">
        <v>34777</v>
      </c>
      <c r="K15779" s="6" t="s">
        <v>49815</v>
      </c>
      <c r="L15779" s="6" t="s">
        <v>90</v>
      </c>
      <c r="M15779" s="6" t="s">
        <v>34778</v>
      </c>
      <c r="N15779" s="6" t="s">
        <v>63339</v>
      </c>
      <c r="O15779" s="6" t="s">
        <v>81149</v>
      </c>
    </row>
    <row r="15780" spans="9:15" x14ac:dyDescent="0.25">
      <c r="I15780">
        <v>15779</v>
      </c>
      <c r="J15780" s="6" t="s">
        <v>34779</v>
      </c>
      <c r="K15780" s="6" t="s">
        <v>49439</v>
      </c>
      <c r="L15780" s="6" t="s">
        <v>90</v>
      </c>
      <c r="M15780" s="6" t="s">
        <v>34780</v>
      </c>
      <c r="N15780" s="6" t="s">
        <v>55773</v>
      </c>
      <c r="O15780" s="6" t="s">
        <v>81150</v>
      </c>
    </row>
    <row r="15781" spans="9:15" x14ac:dyDescent="0.25">
      <c r="I15781">
        <v>15780</v>
      </c>
      <c r="J15781" s="6" t="s">
        <v>34781</v>
      </c>
      <c r="K15781" s="6" t="s">
        <v>50405</v>
      </c>
      <c r="L15781" s="6" t="s">
        <v>50374</v>
      </c>
      <c r="M15781" s="6" t="s">
        <v>34782</v>
      </c>
      <c r="N15781" s="6" t="s">
        <v>63340</v>
      </c>
      <c r="O15781" s="6" t="s">
        <v>81151</v>
      </c>
    </row>
    <row r="15782" spans="9:15" x14ac:dyDescent="0.25">
      <c r="I15782">
        <v>15781</v>
      </c>
      <c r="J15782" s="6" t="s">
        <v>34783</v>
      </c>
      <c r="K15782" s="6" t="s">
        <v>51543</v>
      </c>
      <c r="L15782" s="6" t="s">
        <v>90</v>
      </c>
      <c r="M15782" s="6" t="s">
        <v>34784</v>
      </c>
      <c r="N15782" s="6" t="s">
        <v>63341</v>
      </c>
      <c r="O15782" s="6" t="s">
        <v>81152</v>
      </c>
    </row>
    <row r="15783" spans="9:15" x14ac:dyDescent="0.25">
      <c r="I15783">
        <v>15782</v>
      </c>
      <c r="J15783" s="6" t="s">
        <v>34785</v>
      </c>
      <c r="K15783" s="6" t="s">
        <v>50631</v>
      </c>
      <c r="L15783" s="6" t="s">
        <v>90</v>
      </c>
      <c r="M15783" s="6" t="s">
        <v>34786</v>
      </c>
      <c r="N15783" s="6" t="s">
        <v>63342</v>
      </c>
      <c r="O15783" s="6" t="s">
        <v>81153</v>
      </c>
    </row>
    <row r="15784" spans="9:15" x14ac:dyDescent="0.25">
      <c r="I15784">
        <v>15783</v>
      </c>
      <c r="J15784" s="6" t="s">
        <v>34787</v>
      </c>
      <c r="K15784" s="6" t="s">
        <v>50057</v>
      </c>
      <c r="L15784" s="6" t="s">
        <v>90</v>
      </c>
      <c r="M15784" s="6" t="s">
        <v>34788</v>
      </c>
      <c r="N15784" s="6" t="s">
        <v>63343</v>
      </c>
      <c r="O15784" s="6" t="s">
        <v>81154</v>
      </c>
    </row>
    <row r="15785" spans="9:15" x14ac:dyDescent="0.25">
      <c r="I15785">
        <v>15784</v>
      </c>
      <c r="J15785" s="6" t="s">
        <v>34789</v>
      </c>
      <c r="K15785" s="6" t="s">
        <v>52056</v>
      </c>
      <c r="L15785" s="6" t="s">
        <v>90</v>
      </c>
      <c r="M15785" s="6" t="s">
        <v>34790</v>
      </c>
      <c r="N15785" s="6" t="s">
        <v>90</v>
      </c>
      <c r="O15785" s="6" t="s">
        <v>77732</v>
      </c>
    </row>
    <row r="15786" spans="9:15" x14ac:dyDescent="0.25">
      <c r="I15786">
        <v>15785</v>
      </c>
      <c r="J15786" s="6" t="s">
        <v>34791</v>
      </c>
      <c r="K15786" s="6" t="s">
        <v>51808</v>
      </c>
      <c r="L15786" s="6" t="s">
        <v>51503</v>
      </c>
      <c r="M15786" s="6" t="s">
        <v>34792</v>
      </c>
      <c r="N15786" s="6" t="s">
        <v>63344</v>
      </c>
      <c r="O15786" s="6" t="s">
        <v>81155</v>
      </c>
    </row>
    <row r="15787" spans="9:15" x14ac:dyDescent="0.25">
      <c r="I15787">
        <v>15786</v>
      </c>
      <c r="J15787" s="6" t="s">
        <v>34793</v>
      </c>
      <c r="K15787" s="6" t="s">
        <v>51618</v>
      </c>
      <c r="L15787" s="6" t="s">
        <v>51114</v>
      </c>
      <c r="M15787" s="6" t="s">
        <v>34794</v>
      </c>
      <c r="N15787" s="6" t="s">
        <v>90</v>
      </c>
      <c r="O15787" s="6" t="s">
        <v>81156</v>
      </c>
    </row>
    <row r="15788" spans="9:15" x14ac:dyDescent="0.25">
      <c r="I15788">
        <v>15787</v>
      </c>
      <c r="J15788" s="6" t="s">
        <v>34795</v>
      </c>
      <c r="K15788" s="6" t="s">
        <v>49383</v>
      </c>
      <c r="L15788" s="6" t="s">
        <v>90</v>
      </c>
      <c r="M15788" s="6" t="s">
        <v>34796</v>
      </c>
      <c r="N15788" s="6" t="s">
        <v>63345</v>
      </c>
      <c r="O15788" s="6" t="s">
        <v>81157</v>
      </c>
    </row>
    <row r="15789" spans="9:15" x14ac:dyDescent="0.25">
      <c r="I15789">
        <v>15788</v>
      </c>
      <c r="J15789" s="6" t="s">
        <v>34797</v>
      </c>
      <c r="K15789" s="6" t="s">
        <v>52117</v>
      </c>
      <c r="L15789" s="6" t="s">
        <v>48817</v>
      </c>
      <c r="M15789" s="6" t="s">
        <v>34798</v>
      </c>
      <c r="N15789" s="6" t="s">
        <v>63346</v>
      </c>
      <c r="O15789" s="6" t="s">
        <v>81158</v>
      </c>
    </row>
    <row r="15790" spans="9:15" x14ac:dyDescent="0.25">
      <c r="I15790">
        <v>15789</v>
      </c>
      <c r="J15790" s="6" t="s">
        <v>34799</v>
      </c>
      <c r="K15790" s="6" t="s">
        <v>51616</v>
      </c>
      <c r="L15790" s="6" t="s">
        <v>90</v>
      </c>
      <c r="M15790" s="6" t="s">
        <v>34800</v>
      </c>
      <c r="N15790" s="6" t="s">
        <v>63347</v>
      </c>
      <c r="O15790" s="6" t="s">
        <v>81159</v>
      </c>
    </row>
    <row r="15791" spans="9:15" x14ac:dyDescent="0.25">
      <c r="I15791">
        <v>15790</v>
      </c>
      <c r="J15791" s="6" t="s">
        <v>34801</v>
      </c>
      <c r="K15791" s="6" t="s">
        <v>49517</v>
      </c>
      <c r="L15791" s="6" t="s">
        <v>90</v>
      </c>
      <c r="M15791" s="6" t="s">
        <v>34802</v>
      </c>
      <c r="N15791" s="6" t="s">
        <v>90</v>
      </c>
      <c r="O15791" s="6" t="s">
        <v>81160</v>
      </c>
    </row>
    <row r="15792" spans="9:15" x14ac:dyDescent="0.25">
      <c r="I15792">
        <v>15791</v>
      </c>
      <c r="J15792" s="6" t="s">
        <v>34803</v>
      </c>
      <c r="K15792" s="6" t="s">
        <v>49509</v>
      </c>
      <c r="L15792" s="6" t="s">
        <v>49507</v>
      </c>
      <c r="M15792" s="6" t="s">
        <v>34804</v>
      </c>
      <c r="N15792" s="6" t="s">
        <v>54561</v>
      </c>
      <c r="O15792" s="6" t="s">
        <v>68960</v>
      </c>
    </row>
    <row r="15793" spans="9:15" x14ac:dyDescent="0.25">
      <c r="I15793">
        <v>15792</v>
      </c>
      <c r="J15793" s="6" t="s">
        <v>34805</v>
      </c>
      <c r="K15793" s="6" t="s">
        <v>51634</v>
      </c>
      <c r="L15793" s="6" t="s">
        <v>49455</v>
      </c>
      <c r="M15793" s="6" t="s">
        <v>34806</v>
      </c>
      <c r="N15793" s="6" t="s">
        <v>63348</v>
      </c>
      <c r="O15793" s="6" t="s">
        <v>81161</v>
      </c>
    </row>
    <row r="15794" spans="9:15" x14ac:dyDescent="0.25">
      <c r="I15794">
        <v>15793</v>
      </c>
      <c r="J15794" s="6" t="s">
        <v>34807</v>
      </c>
      <c r="K15794" s="6" t="s">
        <v>51719</v>
      </c>
      <c r="L15794" s="6" t="s">
        <v>90</v>
      </c>
      <c r="M15794" s="6" t="s">
        <v>34808</v>
      </c>
      <c r="N15794" s="6" t="s">
        <v>63349</v>
      </c>
      <c r="O15794" s="6" t="s">
        <v>81162</v>
      </c>
    </row>
    <row r="15795" spans="9:15" x14ac:dyDescent="0.25">
      <c r="I15795">
        <v>15794</v>
      </c>
      <c r="J15795" s="6" t="s">
        <v>34809</v>
      </c>
      <c r="K15795" s="6" t="s">
        <v>50018</v>
      </c>
      <c r="L15795" s="6" t="s">
        <v>50151</v>
      </c>
      <c r="M15795" s="6" t="s">
        <v>34810</v>
      </c>
      <c r="N15795" s="6" t="s">
        <v>63350</v>
      </c>
      <c r="O15795" s="6" t="s">
        <v>81163</v>
      </c>
    </row>
    <row r="15796" spans="9:15" x14ac:dyDescent="0.25">
      <c r="I15796">
        <v>15795</v>
      </c>
      <c r="J15796" s="6" t="s">
        <v>34811</v>
      </c>
      <c r="K15796" s="6" t="s">
        <v>49533</v>
      </c>
      <c r="L15796" s="6" t="s">
        <v>90</v>
      </c>
      <c r="M15796" s="6" t="s">
        <v>34812</v>
      </c>
      <c r="N15796" s="6" t="s">
        <v>63351</v>
      </c>
      <c r="O15796" s="6" t="s">
        <v>81164</v>
      </c>
    </row>
    <row r="15797" spans="9:15" x14ac:dyDescent="0.25">
      <c r="I15797">
        <v>15796</v>
      </c>
      <c r="J15797" s="6" t="s">
        <v>34813</v>
      </c>
      <c r="K15797" s="6" t="s">
        <v>51795</v>
      </c>
      <c r="L15797" s="6" t="s">
        <v>90</v>
      </c>
      <c r="M15797" s="6" t="s">
        <v>34814</v>
      </c>
      <c r="N15797" s="6" t="s">
        <v>63352</v>
      </c>
      <c r="O15797" s="6" t="s">
        <v>81165</v>
      </c>
    </row>
    <row r="15798" spans="9:15" x14ac:dyDescent="0.25">
      <c r="I15798">
        <v>15797</v>
      </c>
      <c r="J15798" s="6" t="s">
        <v>34815</v>
      </c>
      <c r="K15798" s="6" t="s">
        <v>49184</v>
      </c>
      <c r="L15798" s="6" t="s">
        <v>49186</v>
      </c>
      <c r="M15798" s="6" t="s">
        <v>34816</v>
      </c>
      <c r="N15798" s="6" t="s">
        <v>63353</v>
      </c>
      <c r="O15798" s="6" t="s">
        <v>81166</v>
      </c>
    </row>
    <row r="15799" spans="9:15" x14ac:dyDescent="0.25">
      <c r="I15799">
        <v>15798</v>
      </c>
      <c r="J15799" s="6" t="s">
        <v>34817</v>
      </c>
      <c r="K15799" s="6" t="s">
        <v>50199</v>
      </c>
      <c r="L15799" s="6" t="s">
        <v>90</v>
      </c>
      <c r="M15799" s="6" t="s">
        <v>34818</v>
      </c>
      <c r="N15799" s="6" t="s">
        <v>63354</v>
      </c>
      <c r="O15799" s="6" t="s">
        <v>81167</v>
      </c>
    </row>
    <row r="15800" spans="9:15" x14ac:dyDescent="0.25">
      <c r="I15800">
        <v>15799</v>
      </c>
      <c r="J15800" s="6" t="s">
        <v>34819</v>
      </c>
      <c r="K15800" s="6" t="s">
        <v>48935</v>
      </c>
      <c r="L15800" s="6" t="s">
        <v>90</v>
      </c>
      <c r="M15800" s="6" t="s">
        <v>34820</v>
      </c>
      <c r="N15800" s="6" t="s">
        <v>63355</v>
      </c>
      <c r="O15800" s="6" t="s">
        <v>81168</v>
      </c>
    </row>
    <row r="15801" spans="9:15" x14ac:dyDescent="0.25">
      <c r="I15801">
        <v>15800</v>
      </c>
      <c r="J15801" s="6" t="s">
        <v>34821</v>
      </c>
      <c r="K15801" s="6" t="s">
        <v>50257</v>
      </c>
      <c r="L15801" s="6" t="s">
        <v>90</v>
      </c>
      <c r="M15801" s="6" t="s">
        <v>34822</v>
      </c>
      <c r="N15801" s="6" t="s">
        <v>63356</v>
      </c>
      <c r="O15801" s="6" t="s">
        <v>81169</v>
      </c>
    </row>
    <row r="15802" spans="9:15" x14ac:dyDescent="0.25">
      <c r="I15802">
        <v>15801</v>
      </c>
      <c r="J15802" s="6" t="s">
        <v>34823</v>
      </c>
      <c r="K15802" s="6" t="s">
        <v>49401</v>
      </c>
      <c r="L15802" s="6" t="s">
        <v>49374</v>
      </c>
      <c r="M15802" s="6" t="s">
        <v>34824</v>
      </c>
      <c r="N15802" s="6" t="s">
        <v>63357</v>
      </c>
      <c r="O15802" s="6" t="s">
        <v>81170</v>
      </c>
    </row>
    <row r="15803" spans="9:15" x14ac:dyDescent="0.25">
      <c r="I15803">
        <v>15802</v>
      </c>
      <c r="J15803" s="6" t="s">
        <v>34825</v>
      </c>
      <c r="K15803" s="6" t="s">
        <v>52172</v>
      </c>
      <c r="L15803" s="6" t="s">
        <v>90</v>
      </c>
      <c r="M15803" s="6" t="s">
        <v>34826</v>
      </c>
      <c r="N15803" s="6" t="s">
        <v>63358</v>
      </c>
      <c r="O15803" s="6" t="s">
        <v>81171</v>
      </c>
    </row>
    <row r="15804" spans="9:15" x14ac:dyDescent="0.25">
      <c r="I15804">
        <v>15803</v>
      </c>
      <c r="J15804" s="6" t="s">
        <v>34827</v>
      </c>
      <c r="K15804" s="6" t="s">
        <v>51569</v>
      </c>
      <c r="L15804" s="6" t="s">
        <v>51879</v>
      </c>
      <c r="M15804" s="6" t="s">
        <v>34828</v>
      </c>
      <c r="N15804" s="6" t="s">
        <v>55622</v>
      </c>
      <c r="O15804" s="6" t="s">
        <v>81172</v>
      </c>
    </row>
    <row r="15805" spans="9:15" x14ac:dyDescent="0.25">
      <c r="I15805">
        <v>15804</v>
      </c>
      <c r="J15805" s="6" t="s">
        <v>34829</v>
      </c>
      <c r="K15805" s="6" t="s">
        <v>51947</v>
      </c>
      <c r="L15805" s="6" t="s">
        <v>90</v>
      </c>
      <c r="M15805" s="6" t="s">
        <v>34830</v>
      </c>
      <c r="N15805" s="6" t="s">
        <v>63359</v>
      </c>
      <c r="O15805" s="6" t="s">
        <v>81173</v>
      </c>
    </row>
    <row r="15806" spans="9:15" x14ac:dyDescent="0.25">
      <c r="I15806">
        <v>15805</v>
      </c>
      <c r="J15806" s="6" t="s">
        <v>34831</v>
      </c>
      <c r="K15806" s="6" t="s">
        <v>50083</v>
      </c>
      <c r="L15806" s="6" t="s">
        <v>49935</v>
      </c>
      <c r="M15806" s="6" t="s">
        <v>34832</v>
      </c>
      <c r="N15806" s="6" t="s">
        <v>63360</v>
      </c>
      <c r="O15806" s="6" t="s">
        <v>81174</v>
      </c>
    </row>
    <row r="15807" spans="9:15" x14ac:dyDescent="0.25">
      <c r="I15807">
        <v>15806</v>
      </c>
      <c r="J15807" s="6" t="s">
        <v>34833</v>
      </c>
      <c r="K15807" s="6" t="s">
        <v>52335</v>
      </c>
      <c r="L15807" s="6" t="s">
        <v>90</v>
      </c>
      <c r="M15807" s="6" t="s">
        <v>34834</v>
      </c>
      <c r="N15807" s="6" t="s">
        <v>63361</v>
      </c>
      <c r="O15807" s="6" t="s">
        <v>81175</v>
      </c>
    </row>
    <row r="15808" spans="9:15" x14ac:dyDescent="0.25">
      <c r="I15808">
        <v>15807</v>
      </c>
      <c r="J15808" s="6" t="s">
        <v>34835</v>
      </c>
      <c r="K15808" s="6" t="s">
        <v>49052</v>
      </c>
      <c r="L15808" s="6" t="s">
        <v>49056</v>
      </c>
      <c r="M15808" s="6" t="s">
        <v>34836</v>
      </c>
      <c r="N15808" s="6" t="s">
        <v>63362</v>
      </c>
      <c r="O15808" s="6" t="s">
        <v>81176</v>
      </c>
    </row>
    <row r="15809" spans="9:15" x14ac:dyDescent="0.25">
      <c r="I15809">
        <v>15808</v>
      </c>
      <c r="J15809" s="6" t="s">
        <v>34837</v>
      </c>
      <c r="K15809" s="6" t="s">
        <v>49872</v>
      </c>
      <c r="L15809" s="6" t="s">
        <v>49935</v>
      </c>
      <c r="M15809" s="6" t="s">
        <v>34838</v>
      </c>
      <c r="N15809" s="6" t="s">
        <v>54307</v>
      </c>
      <c r="O15809" s="6" t="s">
        <v>67493</v>
      </c>
    </row>
    <row r="15810" spans="9:15" x14ac:dyDescent="0.25">
      <c r="I15810">
        <v>15809</v>
      </c>
      <c r="J15810" s="6" t="s">
        <v>34839</v>
      </c>
      <c r="K15810" s="6" t="s">
        <v>50051</v>
      </c>
      <c r="L15810" s="6" t="s">
        <v>90</v>
      </c>
      <c r="M15810" s="6" t="s">
        <v>34840</v>
      </c>
      <c r="N15810" s="6" t="s">
        <v>54307</v>
      </c>
      <c r="O15810" s="6" t="s">
        <v>67493</v>
      </c>
    </row>
    <row r="15811" spans="9:15" x14ac:dyDescent="0.25">
      <c r="I15811">
        <v>15810</v>
      </c>
      <c r="J15811" s="6" t="s">
        <v>34841</v>
      </c>
      <c r="K15811" s="6" t="s">
        <v>51841</v>
      </c>
      <c r="L15811" s="6" t="s">
        <v>51579</v>
      </c>
      <c r="M15811" s="6" t="s">
        <v>34842</v>
      </c>
      <c r="N15811" s="6" t="s">
        <v>63363</v>
      </c>
      <c r="O15811" s="6" t="s">
        <v>81177</v>
      </c>
    </row>
    <row r="15812" spans="9:15" x14ac:dyDescent="0.25">
      <c r="I15812">
        <v>15811</v>
      </c>
      <c r="J15812" s="6" t="s">
        <v>34843</v>
      </c>
      <c r="K15812" s="6" t="s">
        <v>51819</v>
      </c>
      <c r="L15812" s="6" t="s">
        <v>90</v>
      </c>
      <c r="M15812" s="6" t="s">
        <v>34844</v>
      </c>
      <c r="N15812" s="6" t="s">
        <v>63364</v>
      </c>
      <c r="O15812" s="6" t="s">
        <v>81178</v>
      </c>
    </row>
    <row r="15813" spans="9:15" x14ac:dyDescent="0.25">
      <c r="I15813">
        <v>15812</v>
      </c>
      <c r="J15813" s="6" t="s">
        <v>34845</v>
      </c>
      <c r="K15813" s="6" t="s">
        <v>50602</v>
      </c>
      <c r="L15813" s="6" t="s">
        <v>50738</v>
      </c>
      <c r="M15813" s="6" t="s">
        <v>34846</v>
      </c>
      <c r="N15813" s="6" t="s">
        <v>63365</v>
      </c>
      <c r="O15813" s="6" t="s">
        <v>81179</v>
      </c>
    </row>
    <row r="15814" spans="9:15" x14ac:dyDescent="0.25">
      <c r="I15814">
        <v>15813</v>
      </c>
      <c r="J15814" s="6" t="s">
        <v>34847</v>
      </c>
      <c r="K15814" s="6" t="s">
        <v>49588</v>
      </c>
      <c r="L15814" s="6" t="s">
        <v>90</v>
      </c>
      <c r="M15814" s="6" t="s">
        <v>34848</v>
      </c>
      <c r="N15814" s="6" t="s">
        <v>63366</v>
      </c>
      <c r="O15814" s="6" t="s">
        <v>81180</v>
      </c>
    </row>
    <row r="15815" spans="9:15" x14ac:dyDescent="0.25">
      <c r="I15815">
        <v>15814</v>
      </c>
      <c r="J15815" s="6" t="s">
        <v>34849</v>
      </c>
      <c r="K15815" s="6" t="s">
        <v>49993</v>
      </c>
      <c r="L15815" s="6" t="s">
        <v>90</v>
      </c>
      <c r="M15815" s="6" t="s">
        <v>34850</v>
      </c>
      <c r="N15815" s="6" t="s">
        <v>63367</v>
      </c>
      <c r="O15815" s="6" t="s">
        <v>81181</v>
      </c>
    </row>
    <row r="15816" spans="9:15" x14ac:dyDescent="0.25">
      <c r="I15816">
        <v>15815</v>
      </c>
      <c r="J15816" s="6" t="s">
        <v>34851</v>
      </c>
      <c r="K15816" s="6" t="s">
        <v>50429</v>
      </c>
      <c r="L15816" s="6" t="s">
        <v>50712</v>
      </c>
      <c r="M15816" s="6" t="s">
        <v>34852</v>
      </c>
      <c r="N15816" s="6" t="s">
        <v>63368</v>
      </c>
      <c r="O15816" s="6" t="s">
        <v>81182</v>
      </c>
    </row>
    <row r="15817" spans="9:15" x14ac:dyDescent="0.25">
      <c r="I15817">
        <v>15816</v>
      </c>
      <c r="J15817" s="6" t="s">
        <v>34853</v>
      </c>
      <c r="K15817" s="6" t="s">
        <v>50259</v>
      </c>
      <c r="L15817" s="6" t="s">
        <v>90</v>
      </c>
      <c r="M15817" s="6" t="s">
        <v>34854</v>
      </c>
      <c r="N15817" s="6" t="s">
        <v>63369</v>
      </c>
      <c r="O15817" s="6" t="s">
        <v>81183</v>
      </c>
    </row>
    <row r="15818" spans="9:15" x14ac:dyDescent="0.25">
      <c r="I15818">
        <v>15817</v>
      </c>
      <c r="J15818" s="6" t="s">
        <v>34855</v>
      </c>
      <c r="K15818" s="6" t="s">
        <v>49395</v>
      </c>
      <c r="L15818" s="6" t="s">
        <v>90</v>
      </c>
      <c r="M15818" s="6" t="s">
        <v>34856</v>
      </c>
      <c r="N15818" s="6" t="s">
        <v>63370</v>
      </c>
      <c r="O15818" s="6" t="s">
        <v>81184</v>
      </c>
    </row>
    <row r="15819" spans="9:15" x14ac:dyDescent="0.25">
      <c r="I15819">
        <v>15818</v>
      </c>
      <c r="J15819" s="6" t="s">
        <v>34857</v>
      </c>
      <c r="K15819" s="6" t="s">
        <v>48850</v>
      </c>
      <c r="L15819" s="6" t="s">
        <v>90</v>
      </c>
      <c r="M15819" s="6" t="s">
        <v>34858</v>
      </c>
      <c r="N15819" s="6" t="s">
        <v>63371</v>
      </c>
      <c r="O15819" s="6" t="s">
        <v>81185</v>
      </c>
    </row>
    <row r="15820" spans="9:15" x14ac:dyDescent="0.25">
      <c r="I15820">
        <v>15819</v>
      </c>
      <c r="J15820" s="6" t="s">
        <v>34859</v>
      </c>
      <c r="K15820" s="6" t="s">
        <v>51632</v>
      </c>
      <c r="L15820" s="6" t="s">
        <v>90</v>
      </c>
      <c r="M15820" s="6" t="s">
        <v>34860</v>
      </c>
      <c r="N15820" s="6" t="s">
        <v>63372</v>
      </c>
      <c r="O15820" s="6" t="s">
        <v>81186</v>
      </c>
    </row>
    <row r="15821" spans="9:15" x14ac:dyDescent="0.25">
      <c r="I15821">
        <v>15820</v>
      </c>
      <c r="J15821" s="6" t="s">
        <v>34861</v>
      </c>
      <c r="K15821" s="6" t="s">
        <v>48945</v>
      </c>
      <c r="L15821" s="6" t="s">
        <v>90</v>
      </c>
      <c r="M15821" s="6" t="s">
        <v>34862</v>
      </c>
      <c r="N15821" s="6" t="s">
        <v>63373</v>
      </c>
      <c r="O15821" s="6" t="s">
        <v>79748</v>
      </c>
    </row>
    <row r="15822" spans="9:15" x14ac:dyDescent="0.25">
      <c r="I15822">
        <v>15821</v>
      </c>
      <c r="J15822" s="6" t="s">
        <v>34863</v>
      </c>
      <c r="K15822" s="6" t="s">
        <v>50294</v>
      </c>
      <c r="L15822" s="6" t="s">
        <v>49284</v>
      </c>
      <c r="M15822" s="6" t="s">
        <v>34864</v>
      </c>
      <c r="N15822" s="6" t="s">
        <v>63374</v>
      </c>
      <c r="O15822" s="6" t="s">
        <v>81187</v>
      </c>
    </row>
    <row r="15823" spans="9:15" x14ac:dyDescent="0.25">
      <c r="I15823">
        <v>15822</v>
      </c>
      <c r="J15823" s="6" t="s">
        <v>34865</v>
      </c>
      <c r="K15823" s="6" t="s">
        <v>51477</v>
      </c>
      <c r="L15823" s="6" t="s">
        <v>90</v>
      </c>
      <c r="M15823" s="6" t="s">
        <v>34866</v>
      </c>
      <c r="N15823" s="6" t="s">
        <v>63375</v>
      </c>
      <c r="O15823" s="6" t="s">
        <v>81188</v>
      </c>
    </row>
    <row r="15824" spans="9:15" x14ac:dyDescent="0.25">
      <c r="I15824">
        <v>15823</v>
      </c>
      <c r="J15824" s="6" t="s">
        <v>34867</v>
      </c>
      <c r="K15824" s="6" t="s">
        <v>49680</v>
      </c>
      <c r="L15824" s="6" t="s">
        <v>90</v>
      </c>
      <c r="M15824" s="6" t="s">
        <v>34868</v>
      </c>
      <c r="N15824" s="6" t="s">
        <v>63376</v>
      </c>
      <c r="O15824" s="6" t="s">
        <v>81189</v>
      </c>
    </row>
    <row r="15825" spans="9:15" x14ac:dyDescent="0.25">
      <c r="I15825">
        <v>15824</v>
      </c>
      <c r="J15825" s="6" t="s">
        <v>34869</v>
      </c>
      <c r="K15825" s="6" t="s">
        <v>52112</v>
      </c>
      <c r="L15825" s="6" t="s">
        <v>52072</v>
      </c>
      <c r="M15825" s="6" t="s">
        <v>34870</v>
      </c>
      <c r="N15825" s="6" t="s">
        <v>63377</v>
      </c>
      <c r="O15825" s="6" t="s">
        <v>81190</v>
      </c>
    </row>
    <row r="15826" spans="9:15" x14ac:dyDescent="0.25">
      <c r="I15826">
        <v>15825</v>
      </c>
      <c r="J15826" s="6" t="s">
        <v>34871</v>
      </c>
      <c r="K15826" s="6" t="s">
        <v>50092</v>
      </c>
      <c r="L15826" s="6" t="s">
        <v>50118</v>
      </c>
      <c r="M15826" s="6" t="s">
        <v>34872</v>
      </c>
      <c r="N15826" s="6" t="s">
        <v>63378</v>
      </c>
      <c r="O15826" s="6" t="s">
        <v>81191</v>
      </c>
    </row>
    <row r="15827" spans="9:15" x14ac:dyDescent="0.25">
      <c r="I15827">
        <v>15826</v>
      </c>
      <c r="J15827" s="6" t="s">
        <v>34873</v>
      </c>
      <c r="K15827" s="6" t="s">
        <v>50221</v>
      </c>
      <c r="L15827" s="6" t="s">
        <v>50644</v>
      </c>
      <c r="M15827" s="6" t="s">
        <v>34874</v>
      </c>
      <c r="N15827" s="6" t="s">
        <v>54441</v>
      </c>
      <c r="O15827" s="6" t="s">
        <v>68783</v>
      </c>
    </row>
    <row r="15828" spans="9:15" x14ac:dyDescent="0.25">
      <c r="I15828">
        <v>15827</v>
      </c>
      <c r="J15828" s="6" t="s">
        <v>34875</v>
      </c>
      <c r="K15828" s="6" t="s">
        <v>52222</v>
      </c>
      <c r="L15828" s="6" t="s">
        <v>90</v>
      </c>
      <c r="M15828" s="6" t="s">
        <v>34876</v>
      </c>
      <c r="N15828" s="6" t="s">
        <v>63379</v>
      </c>
      <c r="O15828" s="6" t="s">
        <v>81192</v>
      </c>
    </row>
    <row r="15829" spans="9:15" x14ac:dyDescent="0.25">
      <c r="I15829">
        <v>15828</v>
      </c>
      <c r="J15829" s="6" t="s">
        <v>34877</v>
      </c>
      <c r="K15829" s="6" t="s">
        <v>52305</v>
      </c>
      <c r="L15829" s="6" t="s">
        <v>90</v>
      </c>
      <c r="M15829" s="6" t="s">
        <v>34878</v>
      </c>
      <c r="N15829" s="6" t="s">
        <v>63380</v>
      </c>
      <c r="O15829" s="6" t="s">
        <v>70777</v>
      </c>
    </row>
    <row r="15830" spans="9:15" x14ac:dyDescent="0.25">
      <c r="I15830">
        <v>15829</v>
      </c>
      <c r="J15830" s="6" t="s">
        <v>34879</v>
      </c>
      <c r="K15830" s="6" t="s">
        <v>51847</v>
      </c>
      <c r="L15830" s="6" t="s">
        <v>51817</v>
      </c>
      <c r="M15830" s="6" t="s">
        <v>34880</v>
      </c>
      <c r="N15830" s="6" t="s">
        <v>63381</v>
      </c>
      <c r="O15830" s="6" t="s">
        <v>81193</v>
      </c>
    </row>
    <row r="15831" spans="9:15" x14ac:dyDescent="0.25">
      <c r="I15831">
        <v>15830</v>
      </c>
      <c r="J15831" s="6" t="s">
        <v>34881</v>
      </c>
      <c r="K15831" s="6" t="s">
        <v>50969</v>
      </c>
      <c r="L15831" s="6" t="s">
        <v>90</v>
      </c>
      <c r="M15831" s="6" t="s">
        <v>34882</v>
      </c>
      <c r="N15831" s="6" t="s">
        <v>63382</v>
      </c>
      <c r="O15831" s="6" t="s">
        <v>81194</v>
      </c>
    </row>
    <row r="15832" spans="9:15" x14ac:dyDescent="0.25">
      <c r="I15832">
        <v>15831</v>
      </c>
      <c r="J15832" s="6" t="s">
        <v>34883</v>
      </c>
      <c r="K15832" s="6" t="s">
        <v>52411</v>
      </c>
      <c r="L15832" s="6" t="s">
        <v>90</v>
      </c>
      <c r="M15832" s="6" t="s">
        <v>34884</v>
      </c>
      <c r="N15832" s="6" t="s">
        <v>63383</v>
      </c>
      <c r="O15832" s="6" t="s">
        <v>81195</v>
      </c>
    </row>
    <row r="15833" spans="9:15" x14ac:dyDescent="0.25">
      <c r="I15833">
        <v>15832</v>
      </c>
      <c r="J15833" s="6" t="s">
        <v>34885</v>
      </c>
      <c r="K15833" s="6" t="s">
        <v>52408</v>
      </c>
      <c r="L15833" s="6" t="s">
        <v>90</v>
      </c>
      <c r="M15833" s="6" t="s">
        <v>34886</v>
      </c>
      <c r="N15833" s="6" t="s">
        <v>63384</v>
      </c>
      <c r="O15833" s="6" t="s">
        <v>81196</v>
      </c>
    </row>
    <row r="15834" spans="9:15" x14ac:dyDescent="0.25">
      <c r="I15834">
        <v>15833</v>
      </c>
      <c r="J15834" s="6" t="s">
        <v>34887</v>
      </c>
      <c r="K15834" s="6" t="s">
        <v>49548</v>
      </c>
      <c r="L15834" s="6" t="s">
        <v>90</v>
      </c>
      <c r="M15834" s="6" t="s">
        <v>34888</v>
      </c>
      <c r="N15834" s="6" t="s">
        <v>63385</v>
      </c>
      <c r="O15834" s="6" t="s">
        <v>81197</v>
      </c>
    </row>
    <row r="15835" spans="9:15" x14ac:dyDescent="0.25">
      <c r="I15835">
        <v>15834</v>
      </c>
      <c r="J15835" s="6" t="s">
        <v>34889</v>
      </c>
      <c r="K15835" s="6" t="s">
        <v>48941</v>
      </c>
      <c r="L15835" s="6" t="s">
        <v>48952</v>
      </c>
      <c r="M15835" s="6" t="s">
        <v>34890</v>
      </c>
      <c r="N15835" s="6" t="s">
        <v>58661</v>
      </c>
      <c r="O15835" s="6" t="s">
        <v>78710</v>
      </c>
    </row>
    <row r="15836" spans="9:15" x14ac:dyDescent="0.25">
      <c r="I15836">
        <v>15835</v>
      </c>
      <c r="J15836" s="6" t="s">
        <v>34891</v>
      </c>
      <c r="K15836" s="6" t="s">
        <v>50973</v>
      </c>
      <c r="L15836" s="6" t="s">
        <v>90</v>
      </c>
      <c r="M15836" s="6" t="s">
        <v>34892</v>
      </c>
      <c r="N15836" s="6" t="s">
        <v>63386</v>
      </c>
      <c r="O15836" s="6" t="s">
        <v>81198</v>
      </c>
    </row>
    <row r="15837" spans="9:15" x14ac:dyDescent="0.25">
      <c r="I15837">
        <v>15836</v>
      </c>
      <c r="J15837" s="6" t="s">
        <v>34893</v>
      </c>
      <c r="K15837" s="6" t="s">
        <v>48664</v>
      </c>
      <c r="L15837" s="6" t="s">
        <v>50486</v>
      </c>
      <c r="M15837" s="6" t="s">
        <v>34894</v>
      </c>
      <c r="N15837" s="6" t="s">
        <v>63387</v>
      </c>
      <c r="O15837" s="6" t="s">
        <v>81199</v>
      </c>
    </row>
    <row r="15838" spans="9:15" x14ac:dyDescent="0.25">
      <c r="I15838">
        <v>15837</v>
      </c>
      <c r="J15838" s="6" t="s">
        <v>34895</v>
      </c>
      <c r="K15838" s="6" t="s">
        <v>49470</v>
      </c>
      <c r="L15838" s="6" t="s">
        <v>50890</v>
      </c>
      <c r="M15838" s="6" t="s">
        <v>34896</v>
      </c>
      <c r="N15838" s="6" t="s">
        <v>60251</v>
      </c>
      <c r="O15838" s="6" t="s">
        <v>81200</v>
      </c>
    </row>
    <row r="15839" spans="9:15" x14ac:dyDescent="0.25">
      <c r="I15839">
        <v>15838</v>
      </c>
      <c r="J15839" s="6" t="s">
        <v>34897</v>
      </c>
      <c r="K15839" s="6" t="s">
        <v>50343</v>
      </c>
      <c r="L15839" s="6" t="s">
        <v>90</v>
      </c>
      <c r="M15839" s="6" t="s">
        <v>34898</v>
      </c>
      <c r="N15839" s="6" t="s">
        <v>57946</v>
      </c>
      <c r="O15839" s="6" t="s">
        <v>73945</v>
      </c>
    </row>
    <row r="15840" spans="9:15" x14ac:dyDescent="0.25">
      <c r="I15840">
        <v>15839</v>
      </c>
      <c r="J15840" s="6" t="s">
        <v>34899</v>
      </c>
      <c r="K15840" s="6" t="s">
        <v>50930</v>
      </c>
      <c r="L15840" s="6" t="s">
        <v>90</v>
      </c>
      <c r="M15840" s="6" t="s">
        <v>34900</v>
      </c>
      <c r="N15840" s="6" t="s">
        <v>63388</v>
      </c>
      <c r="O15840" s="6" t="s">
        <v>81201</v>
      </c>
    </row>
    <row r="15841" spans="9:15" x14ac:dyDescent="0.25">
      <c r="I15841">
        <v>15840</v>
      </c>
      <c r="J15841" s="6" t="s">
        <v>34901</v>
      </c>
      <c r="K15841" s="6" t="s">
        <v>51717</v>
      </c>
      <c r="L15841" s="6" t="s">
        <v>90</v>
      </c>
      <c r="M15841" s="6" t="s">
        <v>34902</v>
      </c>
      <c r="N15841" s="6" t="s">
        <v>59704</v>
      </c>
      <c r="O15841" s="6" t="s">
        <v>76592</v>
      </c>
    </row>
    <row r="15842" spans="9:15" x14ac:dyDescent="0.25">
      <c r="I15842">
        <v>15841</v>
      </c>
      <c r="J15842" s="6" t="s">
        <v>34903</v>
      </c>
      <c r="K15842" s="6" t="s">
        <v>51214</v>
      </c>
      <c r="L15842" s="6" t="s">
        <v>90</v>
      </c>
      <c r="M15842" s="6" t="s">
        <v>34904</v>
      </c>
      <c r="N15842" s="6" t="s">
        <v>63389</v>
      </c>
      <c r="O15842" s="6" t="s">
        <v>81202</v>
      </c>
    </row>
    <row r="15843" spans="9:15" x14ac:dyDescent="0.25">
      <c r="I15843">
        <v>15842</v>
      </c>
      <c r="J15843" s="6" t="s">
        <v>34905</v>
      </c>
      <c r="K15843" s="6" t="s">
        <v>51078</v>
      </c>
      <c r="L15843" s="6" t="s">
        <v>51070</v>
      </c>
      <c r="M15843" s="6" t="s">
        <v>34906</v>
      </c>
      <c r="N15843" s="6" t="s">
        <v>53889</v>
      </c>
      <c r="O15843" s="6" t="s">
        <v>81203</v>
      </c>
    </row>
    <row r="15844" spans="9:15" x14ac:dyDescent="0.25">
      <c r="I15844">
        <v>15843</v>
      </c>
      <c r="J15844" s="6" t="s">
        <v>34907</v>
      </c>
      <c r="K15844" s="6" t="s">
        <v>51770</v>
      </c>
      <c r="L15844" s="6" t="s">
        <v>90</v>
      </c>
      <c r="M15844" s="6" t="s">
        <v>34908</v>
      </c>
      <c r="N15844" s="6" t="s">
        <v>63390</v>
      </c>
      <c r="O15844" s="6" t="s">
        <v>81204</v>
      </c>
    </row>
    <row r="15845" spans="9:15" x14ac:dyDescent="0.25">
      <c r="I15845">
        <v>15844</v>
      </c>
      <c r="J15845" s="6" t="s">
        <v>34909</v>
      </c>
      <c r="K15845" s="6" t="s">
        <v>50728</v>
      </c>
      <c r="L15845" s="6" t="s">
        <v>90</v>
      </c>
      <c r="M15845" s="6" t="s">
        <v>34910</v>
      </c>
      <c r="N15845" s="6" t="s">
        <v>63391</v>
      </c>
      <c r="O15845" s="6" t="s">
        <v>81205</v>
      </c>
    </row>
    <row r="15846" spans="9:15" x14ac:dyDescent="0.25">
      <c r="I15846">
        <v>15845</v>
      </c>
      <c r="J15846" s="6" t="s">
        <v>34911</v>
      </c>
      <c r="K15846" s="6" t="s">
        <v>48895</v>
      </c>
      <c r="L15846" s="6" t="s">
        <v>90</v>
      </c>
      <c r="M15846" s="6" t="s">
        <v>34912</v>
      </c>
      <c r="N15846" s="6" t="s">
        <v>63392</v>
      </c>
      <c r="O15846" s="6" t="s">
        <v>81206</v>
      </c>
    </row>
    <row r="15847" spans="9:15" x14ac:dyDescent="0.25">
      <c r="I15847">
        <v>15846</v>
      </c>
      <c r="J15847" s="6" t="s">
        <v>34913</v>
      </c>
      <c r="K15847" s="6" t="s">
        <v>49696</v>
      </c>
      <c r="L15847" s="6" t="s">
        <v>49501</v>
      </c>
      <c r="M15847" s="6" t="s">
        <v>34914</v>
      </c>
      <c r="N15847" s="6" t="s">
        <v>60750</v>
      </c>
      <c r="O15847" s="6" t="s">
        <v>81207</v>
      </c>
    </row>
    <row r="15848" spans="9:15" x14ac:dyDescent="0.25">
      <c r="I15848">
        <v>15847</v>
      </c>
      <c r="J15848" s="6" t="s">
        <v>34915</v>
      </c>
      <c r="K15848" s="6" t="s">
        <v>49779</v>
      </c>
      <c r="L15848" s="6" t="s">
        <v>90</v>
      </c>
      <c r="M15848" s="6" t="s">
        <v>34916</v>
      </c>
      <c r="N15848" s="6" t="s">
        <v>63393</v>
      </c>
      <c r="O15848" s="6" t="s">
        <v>81208</v>
      </c>
    </row>
    <row r="15849" spans="9:15" x14ac:dyDescent="0.25">
      <c r="I15849">
        <v>15848</v>
      </c>
      <c r="J15849" s="6" t="s">
        <v>34917</v>
      </c>
      <c r="K15849" s="6" t="s">
        <v>50734</v>
      </c>
      <c r="L15849" s="6" t="s">
        <v>50656</v>
      </c>
      <c r="M15849" s="6" t="s">
        <v>34918</v>
      </c>
      <c r="N15849" s="6" t="s">
        <v>63394</v>
      </c>
      <c r="O15849" s="6" t="s">
        <v>81209</v>
      </c>
    </row>
    <row r="15850" spans="9:15" x14ac:dyDescent="0.25">
      <c r="I15850">
        <v>15849</v>
      </c>
      <c r="J15850" s="6" t="s">
        <v>34919</v>
      </c>
      <c r="K15850" s="6" t="s">
        <v>50667</v>
      </c>
      <c r="L15850" s="6" t="s">
        <v>90</v>
      </c>
      <c r="M15850" s="6" t="s">
        <v>34920</v>
      </c>
      <c r="N15850" s="6" t="s">
        <v>63395</v>
      </c>
      <c r="O15850" s="6" t="s">
        <v>81210</v>
      </c>
    </row>
    <row r="15851" spans="9:15" x14ac:dyDescent="0.25">
      <c r="I15851">
        <v>15850</v>
      </c>
      <c r="J15851" s="6" t="s">
        <v>34921</v>
      </c>
      <c r="K15851" s="6" t="s">
        <v>49226</v>
      </c>
      <c r="L15851" s="6" t="s">
        <v>50489</v>
      </c>
      <c r="M15851" s="6" t="s">
        <v>34922</v>
      </c>
      <c r="N15851" s="6" t="s">
        <v>63396</v>
      </c>
      <c r="O15851" s="6" t="s">
        <v>81211</v>
      </c>
    </row>
    <row r="15852" spans="9:15" x14ac:dyDescent="0.25">
      <c r="I15852">
        <v>15851</v>
      </c>
      <c r="J15852" s="6" t="s">
        <v>34923</v>
      </c>
      <c r="K15852" s="6" t="s">
        <v>50298</v>
      </c>
      <c r="L15852" s="6" t="s">
        <v>50310</v>
      </c>
      <c r="M15852" s="6" t="s">
        <v>34924</v>
      </c>
      <c r="N15852" s="6" t="s">
        <v>59096</v>
      </c>
      <c r="O15852" s="6" t="s">
        <v>75683</v>
      </c>
    </row>
    <row r="15853" spans="9:15" x14ac:dyDescent="0.25">
      <c r="I15853">
        <v>15852</v>
      </c>
      <c r="J15853" s="6" t="s">
        <v>34925</v>
      </c>
      <c r="K15853" s="6" t="s">
        <v>50775</v>
      </c>
      <c r="L15853" s="6" t="s">
        <v>50997</v>
      </c>
      <c r="M15853" s="6" t="s">
        <v>34926</v>
      </c>
      <c r="N15853" s="6" t="s">
        <v>53062</v>
      </c>
      <c r="O15853" s="6" t="s">
        <v>81212</v>
      </c>
    </row>
    <row r="15854" spans="9:15" x14ac:dyDescent="0.25">
      <c r="I15854">
        <v>15853</v>
      </c>
      <c r="J15854" s="6" t="s">
        <v>34927</v>
      </c>
      <c r="K15854" s="6" t="s">
        <v>52369</v>
      </c>
      <c r="L15854" s="6" t="s">
        <v>90</v>
      </c>
      <c r="M15854" s="6" t="s">
        <v>34928</v>
      </c>
      <c r="N15854" s="6" t="s">
        <v>63397</v>
      </c>
      <c r="O15854" s="6" t="s">
        <v>81213</v>
      </c>
    </row>
    <row r="15855" spans="9:15" x14ac:dyDescent="0.25">
      <c r="I15855">
        <v>15854</v>
      </c>
      <c r="J15855" s="6" t="s">
        <v>34929</v>
      </c>
      <c r="K15855" s="6" t="s">
        <v>49890</v>
      </c>
      <c r="L15855" s="6" t="s">
        <v>49729</v>
      </c>
      <c r="M15855" s="6" t="s">
        <v>34930</v>
      </c>
      <c r="N15855" s="6" t="s">
        <v>63398</v>
      </c>
      <c r="O15855" s="6" t="s">
        <v>81214</v>
      </c>
    </row>
    <row r="15856" spans="9:15" x14ac:dyDescent="0.25">
      <c r="I15856">
        <v>15855</v>
      </c>
      <c r="J15856" s="6" t="s">
        <v>34931</v>
      </c>
      <c r="K15856" s="6" t="s">
        <v>49141</v>
      </c>
      <c r="L15856" s="6" t="s">
        <v>90</v>
      </c>
      <c r="M15856" s="6" t="s">
        <v>34932</v>
      </c>
      <c r="N15856" s="6" t="s">
        <v>63399</v>
      </c>
      <c r="O15856" s="6" t="s">
        <v>81215</v>
      </c>
    </row>
    <row r="15857" spans="9:15" x14ac:dyDescent="0.25">
      <c r="I15857">
        <v>15856</v>
      </c>
      <c r="J15857" s="6" t="s">
        <v>34933</v>
      </c>
      <c r="K15857" s="6" t="s">
        <v>49554</v>
      </c>
      <c r="L15857" s="6" t="s">
        <v>49497</v>
      </c>
      <c r="M15857" s="6" t="s">
        <v>34934</v>
      </c>
      <c r="N15857" s="6" t="s">
        <v>63400</v>
      </c>
      <c r="O15857" s="6" t="s">
        <v>81216</v>
      </c>
    </row>
    <row r="15858" spans="9:15" x14ac:dyDescent="0.25">
      <c r="I15858">
        <v>15857</v>
      </c>
      <c r="J15858" s="6" t="s">
        <v>34935</v>
      </c>
      <c r="K15858" s="6" t="s">
        <v>48974</v>
      </c>
      <c r="L15858" s="6" t="s">
        <v>90</v>
      </c>
      <c r="M15858" s="6" t="s">
        <v>34936</v>
      </c>
      <c r="N15858" s="6" t="s">
        <v>63401</v>
      </c>
      <c r="O15858" s="6" t="s">
        <v>81217</v>
      </c>
    </row>
    <row r="15859" spans="9:15" x14ac:dyDescent="0.25">
      <c r="I15859">
        <v>15858</v>
      </c>
      <c r="J15859" s="6" t="s">
        <v>34937</v>
      </c>
      <c r="K15859" s="6" t="s">
        <v>48929</v>
      </c>
      <c r="L15859" s="6" t="s">
        <v>90</v>
      </c>
      <c r="M15859" s="6" t="s">
        <v>34938</v>
      </c>
      <c r="N15859" s="6" t="s">
        <v>63402</v>
      </c>
      <c r="O15859" s="6" t="s">
        <v>81218</v>
      </c>
    </row>
    <row r="15860" spans="9:15" x14ac:dyDescent="0.25">
      <c r="I15860">
        <v>15859</v>
      </c>
      <c r="J15860" s="6" t="s">
        <v>34939</v>
      </c>
      <c r="K15860" s="6" t="s">
        <v>51503</v>
      </c>
      <c r="L15860" s="6" t="s">
        <v>90</v>
      </c>
      <c r="M15860" s="6" t="s">
        <v>34940</v>
      </c>
      <c r="N15860" s="6" t="s">
        <v>63403</v>
      </c>
      <c r="O15860" s="6" t="s">
        <v>81219</v>
      </c>
    </row>
    <row r="15861" spans="9:15" x14ac:dyDescent="0.25">
      <c r="I15861">
        <v>15860</v>
      </c>
      <c r="J15861" s="6" t="s">
        <v>34941</v>
      </c>
      <c r="K15861" s="6" t="s">
        <v>50557</v>
      </c>
      <c r="L15861" s="6" t="s">
        <v>50126</v>
      </c>
      <c r="M15861" s="6" t="s">
        <v>34942</v>
      </c>
      <c r="N15861" s="6" t="s">
        <v>63404</v>
      </c>
      <c r="O15861" s="6" t="s">
        <v>68137</v>
      </c>
    </row>
    <row r="15862" spans="9:15" x14ac:dyDescent="0.25">
      <c r="I15862">
        <v>15861</v>
      </c>
      <c r="J15862" s="6" t="s">
        <v>34943</v>
      </c>
      <c r="K15862" s="6" t="s">
        <v>49292</v>
      </c>
      <c r="L15862" s="6" t="s">
        <v>90</v>
      </c>
      <c r="M15862" s="6" t="s">
        <v>34944</v>
      </c>
      <c r="N15862" s="6" t="s">
        <v>90</v>
      </c>
      <c r="O15862" s="6" t="s">
        <v>81220</v>
      </c>
    </row>
    <row r="15863" spans="9:15" x14ac:dyDescent="0.25">
      <c r="I15863">
        <v>15862</v>
      </c>
      <c r="J15863" s="6" t="s">
        <v>34945</v>
      </c>
      <c r="K15863" s="6" t="s">
        <v>50725</v>
      </c>
      <c r="L15863" s="6" t="s">
        <v>90</v>
      </c>
      <c r="M15863" s="6" t="s">
        <v>34946</v>
      </c>
      <c r="N15863" s="6" t="s">
        <v>90</v>
      </c>
      <c r="O15863" s="6" t="s">
        <v>71282</v>
      </c>
    </row>
    <row r="15864" spans="9:15" x14ac:dyDescent="0.25">
      <c r="I15864">
        <v>15863</v>
      </c>
      <c r="J15864" s="6" t="s">
        <v>34947</v>
      </c>
      <c r="K15864" s="6" t="s">
        <v>52302</v>
      </c>
      <c r="L15864" s="6" t="s">
        <v>90</v>
      </c>
      <c r="M15864" s="6" t="s">
        <v>34948</v>
      </c>
      <c r="N15864" s="6" t="s">
        <v>63405</v>
      </c>
      <c r="O15864" s="6" t="s">
        <v>81221</v>
      </c>
    </row>
    <row r="15865" spans="9:15" x14ac:dyDescent="0.25">
      <c r="I15865">
        <v>15864</v>
      </c>
      <c r="J15865" s="6" t="s">
        <v>34949</v>
      </c>
      <c r="K15865" s="6" t="s">
        <v>51175</v>
      </c>
      <c r="L15865" s="6" t="s">
        <v>90</v>
      </c>
      <c r="M15865" s="6" t="s">
        <v>34950</v>
      </c>
      <c r="N15865" s="6" t="s">
        <v>63406</v>
      </c>
      <c r="O15865" s="6" t="s">
        <v>66980</v>
      </c>
    </row>
    <row r="15866" spans="9:15" x14ac:dyDescent="0.25">
      <c r="I15866">
        <v>15865</v>
      </c>
      <c r="J15866" s="6" t="s">
        <v>34951</v>
      </c>
      <c r="K15866" s="6" t="s">
        <v>50871</v>
      </c>
      <c r="L15866" s="6" t="s">
        <v>50845</v>
      </c>
      <c r="M15866" s="6" t="s">
        <v>34952</v>
      </c>
      <c r="N15866" s="6" t="s">
        <v>63407</v>
      </c>
      <c r="O15866" s="6" t="s">
        <v>67488</v>
      </c>
    </row>
    <row r="15867" spans="9:15" x14ac:dyDescent="0.25">
      <c r="I15867">
        <v>15866</v>
      </c>
      <c r="J15867" s="6" t="s">
        <v>34953</v>
      </c>
      <c r="K15867" s="6" t="s">
        <v>51414</v>
      </c>
      <c r="L15867" s="6" t="s">
        <v>90</v>
      </c>
      <c r="M15867" s="6" t="s">
        <v>34954</v>
      </c>
      <c r="N15867" s="6" t="s">
        <v>63408</v>
      </c>
      <c r="O15867" s="6" t="s">
        <v>81222</v>
      </c>
    </row>
    <row r="15868" spans="9:15" x14ac:dyDescent="0.25">
      <c r="I15868">
        <v>15867</v>
      </c>
      <c r="J15868" s="6" t="s">
        <v>34955</v>
      </c>
      <c r="K15868" s="6" t="s">
        <v>51136</v>
      </c>
      <c r="L15868" s="6" t="s">
        <v>51461</v>
      </c>
      <c r="M15868" s="6" t="s">
        <v>34956</v>
      </c>
      <c r="N15868" s="6" t="s">
        <v>55492</v>
      </c>
      <c r="O15868" s="6" t="s">
        <v>81223</v>
      </c>
    </row>
    <row r="15869" spans="9:15" x14ac:dyDescent="0.25">
      <c r="I15869">
        <v>15868</v>
      </c>
      <c r="J15869" s="6" t="s">
        <v>34957</v>
      </c>
      <c r="K15869" s="6" t="s">
        <v>51253</v>
      </c>
      <c r="L15869" s="6" t="s">
        <v>90</v>
      </c>
      <c r="M15869" s="6" t="s">
        <v>34958</v>
      </c>
      <c r="N15869" s="6" t="s">
        <v>63409</v>
      </c>
      <c r="O15869" s="6" t="s">
        <v>81224</v>
      </c>
    </row>
    <row r="15870" spans="9:15" x14ac:dyDescent="0.25">
      <c r="I15870">
        <v>15869</v>
      </c>
      <c r="J15870" s="6" t="s">
        <v>34959</v>
      </c>
      <c r="K15870" s="6" t="s">
        <v>49872</v>
      </c>
      <c r="L15870" s="6" t="s">
        <v>50049</v>
      </c>
      <c r="M15870" s="6" t="s">
        <v>34960</v>
      </c>
      <c r="N15870" s="6" t="s">
        <v>54307</v>
      </c>
      <c r="O15870" s="6" t="s">
        <v>81225</v>
      </c>
    </row>
    <row r="15871" spans="9:15" x14ac:dyDescent="0.25">
      <c r="I15871">
        <v>15870</v>
      </c>
      <c r="J15871" s="6" t="s">
        <v>34961</v>
      </c>
      <c r="K15871" s="6" t="s">
        <v>49641</v>
      </c>
      <c r="L15871" s="6" t="s">
        <v>50038</v>
      </c>
      <c r="M15871" s="6" t="s">
        <v>34962</v>
      </c>
      <c r="N15871" s="6" t="s">
        <v>63410</v>
      </c>
      <c r="O15871" s="6" t="s">
        <v>81226</v>
      </c>
    </row>
    <row r="15872" spans="9:15" x14ac:dyDescent="0.25">
      <c r="I15872">
        <v>15871</v>
      </c>
      <c r="J15872" s="6" t="s">
        <v>34963</v>
      </c>
      <c r="K15872" s="6" t="s">
        <v>51342</v>
      </c>
      <c r="L15872" s="6" t="s">
        <v>50684</v>
      </c>
      <c r="M15872" s="6" t="s">
        <v>34964</v>
      </c>
      <c r="N15872" s="6" t="s">
        <v>63411</v>
      </c>
      <c r="O15872" s="6" t="s">
        <v>81227</v>
      </c>
    </row>
    <row r="15873" spans="9:15" x14ac:dyDescent="0.25">
      <c r="I15873">
        <v>15872</v>
      </c>
      <c r="J15873" s="6" t="s">
        <v>34965</v>
      </c>
      <c r="K15873" s="6" t="s">
        <v>50139</v>
      </c>
      <c r="L15873" s="6" t="s">
        <v>90</v>
      </c>
      <c r="M15873" s="6" t="s">
        <v>34966</v>
      </c>
      <c r="N15873" s="6" t="s">
        <v>54453</v>
      </c>
      <c r="O15873" s="6" t="s">
        <v>81228</v>
      </c>
    </row>
    <row r="15874" spans="9:15" x14ac:dyDescent="0.25">
      <c r="I15874">
        <v>15873</v>
      </c>
      <c r="J15874" s="6" t="s">
        <v>34967</v>
      </c>
      <c r="K15874" s="6" t="s">
        <v>50221</v>
      </c>
      <c r="L15874" s="6" t="s">
        <v>50223</v>
      </c>
      <c r="M15874" s="6" t="s">
        <v>34968</v>
      </c>
      <c r="N15874" s="6" t="s">
        <v>63412</v>
      </c>
      <c r="O15874" s="6" t="s">
        <v>81229</v>
      </c>
    </row>
    <row r="15875" spans="9:15" x14ac:dyDescent="0.25">
      <c r="I15875">
        <v>15874</v>
      </c>
      <c r="J15875" s="6" t="s">
        <v>34969</v>
      </c>
      <c r="K15875" s="6" t="s">
        <v>50508</v>
      </c>
      <c r="L15875" s="6" t="s">
        <v>50405</v>
      </c>
      <c r="M15875" s="6" t="s">
        <v>34970</v>
      </c>
      <c r="N15875" s="6" t="s">
        <v>63413</v>
      </c>
      <c r="O15875" s="6" t="s">
        <v>81230</v>
      </c>
    </row>
    <row r="15876" spans="9:15" x14ac:dyDescent="0.25">
      <c r="I15876">
        <v>15875</v>
      </c>
      <c r="J15876" s="6" t="s">
        <v>34971</v>
      </c>
      <c r="K15876" s="6" t="s">
        <v>51907</v>
      </c>
      <c r="L15876" s="6" t="s">
        <v>51817</v>
      </c>
      <c r="M15876" s="6" t="s">
        <v>34972</v>
      </c>
      <c r="N15876" s="6" t="s">
        <v>63414</v>
      </c>
      <c r="O15876" s="6" t="s">
        <v>81231</v>
      </c>
    </row>
    <row r="15877" spans="9:15" x14ac:dyDescent="0.25">
      <c r="I15877">
        <v>15876</v>
      </c>
      <c r="J15877" s="6" t="s">
        <v>34973</v>
      </c>
      <c r="K15877" s="6" t="s">
        <v>49230</v>
      </c>
      <c r="L15877" s="6" t="s">
        <v>49509</v>
      </c>
      <c r="M15877" s="6" t="s">
        <v>34974</v>
      </c>
      <c r="N15877" s="6" t="s">
        <v>63415</v>
      </c>
      <c r="O15877" s="6" t="s">
        <v>81232</v>
      </c>
    </row>
    <row r="15878" spans="9:15" x14ac:dyDescent="0.25">
      <c r="I15878">
        <v>15877</v>
      </c>
      <c r="J15878" s="6" t="s">
        <v>34975</v>
      </c>
      <c r="K15878" s="6" t="s">
        <v>50053</v>
      </c>
      <c r="L15878" s="6" t="s">
        <v>50049</v>
      </c>
      <c r="M15878" s="6" t="s">
        <v>34976</v>
      </c>
      <c r="N15878" s="6" t="s">
        <v>63416</v>
      </c>
      <c r="O15878" s="6" t="s">
        <v>67280</v>
      </c>
    </row>
    <row r="15879" spans="9:15" x14ac:dyDescent="0.25">
      <c r="I15879">
        <v>15878</v>
      </c>
      <c r="J15879" s="6" t="s">
        <v>34977</v>
      </c>
      <c r="K15879" s="6" t="s">
        <v>51879</v>
      </c>
      <c r="L15879" s="6" t="s">
        <v>90</v>
      </c>
      <c r="M15879" s="6" t="s">
        <v>34978</v>
      </c>
      <c r="N15879" s="6" t="s">
        <v>63417</v>
      </c>
      <c r="O15879" s="6" t="s">
        <v>81233</v>
      </c>
    </row>
    <row r="15880" spans="9:15" x14ac:dyDescent="0.25">
      <c r="I15880">
        <v>15879</v>
      </c>
      <c r="J15880" s="6" t="s">
        <v>34979</v>
      </c>
      <c r="K15880" s="6" t="s">
        <v>51967</v>
      </c>
      <c r="L15880" s="6" t="s">
        <v>90</v>
      </c>
      <c r="M15880" s="6" t="s">
        <v>34980</v>
      </c>
      <c r="N15880" s="6" t="s">
        <v>63418</v>
      </c>
      <c r="O15880" s="6" t="s">
        <v>81234</v>
      </c>
    </row>
    <row r="15881" spans="9:15" x14ac:dyDescent="0.25">
      <c r="I15881">
        <v>15880</v>
      </c>
      <c r="J15881" s="6" t="s">
        <v>34981</v>
      </c>
      <c r="K15881" s="6" t="s">
        <v>49161</v>
      </c>
      <c r="L15881" s="6" t="s">
        <v>90</v>
      </c>
      <c r="M15881" s="6" t="s">
        <v>34982</v>
      </c>
      <c r="N15881" s="6" t="s">
        <v>63419</v>
      </c>
      <c r="O15881" s="6" t="s">
        <v>81235</v>
      </c>
    </row>
    <row r="15882" spans="9:15" x14ac:dyDescent="0.25">
      <c r="I15882">
        <v>15881</v>
      </c>
      <c r="J15882" s="6" t="s">
        <v>34983</v>
      </c>
      <c r="K15882" s="6" t="s">
        <v>50126</v>
      </c>
      <c r="L15882" s="6" t="s">
        <v>50135</v>
      </c>
      <c r="M15882" s="6" t="s">
        <v>34984</v>
      </c>
      <c r="N15882" s="6" t="s">
        <v>55724</v>
      </c>
      <c r="O15882" s="6" t="s">
        <v>70705</v>
      </c>
    </row>
    <row r="15883" spans="9:15" x14ac:dyDescent="0.25">
      <c r="I15883">
        <v>15882</v>
      </c>
      <c r="J15883" s="6" t="s">
        <v>34985</v>
      </c>
      <c r="K15883" s="6" t="s">
        <v>50707</v>
      </c>
      <c r="L15883" s="6" t="s">
        <v>50704</v>
      </c>
      <c r="M15883" s="6" t="s">
        <v>34986</v>
      </c>
      <c r="N15883" s="6" t="s">
        <v>63420</v>
      </c>
      <c r="O15883" s="6" t="s">
        <v>81236</v>
      </c>
    </row>
    <row r="15884" spans="9:15" x14ac:dyDescent="0.25">
      <c r="I15884">
        <v>15883</v>
      </c>
      <c r="J15884" s="6" t="s">
        <v>34987</v>
      </c>
      <c r="K15884" s="6" t="s">
        <v>49775</v>
      </c>
      <c r="L15884" s="6" t="s">
        <v>90</v>
      </c>
      <c r="M15884" s="6" t="s">
        <v>34988</v>
      </c>
      <c r="N15884" s="6" t="s">
        <v>63421</v>
      </c>
      <c r="O15884" s="6" t="s">
        <v>81237</v>
      </c>
    </row>
    <row r="15885" spans="9:15" x14ac:dyDescent="0.25">
      <c r="I15885">
        <v>15884</v>
      </c>
      <c r="J15885" s="6" t="s">
        <v>34989</v>
      </c>
      <c r="K15885" s="6" t="s">
        <v>51035</v>
      </c>
      <c r="L15885" s="6" t="s">
        <v>51033</v>
      </c>
      <c r="M15885" s="6" t="s">
        <v>34990</v>
      </c>
      <c r="N15885" s="6" t="s">
        <v>63422</v>
      </c>
      <c r="O15885" s="6" t="s">
        <v>81238</v>
      </c>
    </row>
    <row r="15886" spans="9:15" x14ac:dyDescent="0.25">
      <c r="I15886">
        <v>15885</v>
      </c>
      <c r="J15886" s="6" t="s">
        <v>34991</v>
      </c>
      <c r="K15886" s="6" t="s">
        <v>50059</v>
      </c>
      <c r="L15886" s="6" t="s">
        <v>50712</v>
      </c>
      <c r="M15886" s="6" t="s">
        <v>34992</v>
      </c>
      <c r="N15886" s="6" t="s">
        <v>54197</v>
      </c>
      <c r="O15886" s="6" t="s">
        <v>68433</v>
      </c>
    </row>
    <row r="15887" spans="9:15" x14ac:dyDescent="0.25">
      <c r="I15887">
        <v>15886</v>
      </c>
      <c r="J15887" s="6" t="s">
        <v>34993</v>
      </c>
      <c r="K15887" s="6" t="s">
        <v>49933</v>
      </c>
      <c r="L15887" s="6" t="s">
        <v>49823</v>
      </c>
      <c r="M15887" s="6" t="s">
        <v>34994</v>
      </c>
      <c r="N15887" s="6" t="s">
        <v>63423</v>
      </c>
      <c r="O15887" s="6" t="s">
        <v>81239</v>
      </c>
    </row>
    <row r="15888" spans="9:15" x14ac:dyDescent="0.25">
      <c r="I15888">
        <v>15887</v>
      </c>
      <c r="J15888" s="6" t="s">
        <v>34995</v>
      </c>
      <c r="K15888" s="6" t="s">
        <v>49008</v>
      </c>
      <c r="L15888" s="6" t="s">
        <v>90</v>
      </c>
      <c r="M15888" s="6" t="s">
        <v>34996</v>
      </c>
      <c r="N15888" s="6" t="s">
        <v>63424</v>
      </c>
      <c r="O15888" s="6" t="s">
        <v>81240</v>
      </c>
    </row>
    <row r="15889" spans="9:15" x14ac:dyDescent="0.25">
      <c r="I15889">
        <v>15888</v>
      </c>
      <c r="J15889" s="6" t="s">
        <v>34997</v>
      </c>
      <c r="K15889" s="6" t="s">
        <v>48937</v>
      </c>
      <c r="L15889" s="6" t="s">
        <v>90</v>
      </c>
      <c r="M15889" s="6" t="s">
        <v>34998</v>
      </c>
      <c r="N15889" s="6" t="s">
        <v>90</v>
      </c>
      <c r="O15889" s="6" t="s">
        <v>81241</v>
      </c>
    </row>
    <row r="15890" spans="9:15" x14ac:dyDescent="0.25">
      <c r="I15890">
        <v>15889</v>
      </c>
      <c r="J15890" s="6" t="s">
        <v>34999</v>
      </c>
      <c r="K15890" s="6" t="s">
        <v>49367</v>
      </c>
      <c r="L15890" s="6" t="s">
        <v>49346</v>
      </c>
      <c r="M15890" s="6" t="s">
        <v>35000</v>
      </c>
      <c r="N15890" s="6" t="s">
        <v>63425</v>
      </c>
      <c r="O15890" s="6" t="s">
        <v>81242</v>
      </c>
    </row>
    <row r="15891" spans="9:15" x14ac:dyDescent="0.25">
      <c r="I15891">
        <v>15890</v>
      </c>
      <c r="J15891" s="6" t="s">
        <v>35001</v>
      </c>
      <c r="K15891" s="6" t="s">
        <v>51732</v>
      </c>
      <c r="L15891" s="6" t="s">
        <v>90</v>
      </c>
      <c r="M15891" s="6" t="s">
        <v>35002</v>
      </c>
      <c r="N15891" s="6" t="s">
        <v>63426</v>
      </c>
      <c r="O15891" s="6" t="s">
        <v>81243</v>
      </c>
    </row>
    <row r="15892" spans="9:15" x14ac:dyDescent="0.25">
      <c r="I15892">
        <v>15891</v>
      </c>
      <c r="J15892" s="6" t="s">
        <v>35003</v>
      </c>
      <c r="K15892" s="6" t="s">
        <v>50743</v>
      </c>
      <c r="L15892" s="6" t="s">
        <v>50644</v>
      </c>
      <c r="M15892" s="6" t="s">
        <v>35004</v>
      </c>
      <c r="N15892" s="6" t="s">
        <v>63427</v>
      </c>
      <c r="O15892" s="6" t="s">
        <v>81244</v>
      </c>
    </row>
    <row r="15893" spans="9:15" x14ac:dyDescent="0.25">
      <c r="I15893">
        <v>15892</v>
      </c>
      <c r="J15893" s="6" t="s">
        <v>35005</v>
      </c>
      <c r="K15893" s="6" t="s">
        <v>51217</v>
      </c>
      <c r="L15893" s="6" t="s">
        <v>51274</v>
      </c>
      <c r="M15893" s="6" t="s">
        <v>35006</v>
      </c>
      <c r="N15893" s="6" t="s">
        <v>63428</v>
      </c>
      <c r="O15893" s="6" t="s">
        <v>81245</v>
      </c>
    </row>
    <row r="15894" spans="9:15" x14ac:dyDescent="0.25">
      <c r="I15894">
        <v>15893</v>
      </c>
      <c r="J15894" s="6" t="s">
        <v>35007</v>
      </c>
      <c r="K15894" s="6" t="s">
        <v>51078</v>
      </c>
      <c r="L15894" s="6" t="s">
        <v>90</v>
      </c>
      <c r="M15894" s="6" t="s">
        <v>35008</v>
      </c>
      <c r="N15894" s="6" t="s">
        <v>90</v>
      </c>
      <c r="O15894" s="6" t="s">
        <v>81246</v>
      </c>
    </row>
    <row r="15895" spans="9:15" x14ac:dyDescent="0.25">
      <c r="I15895">
        <v>15894</v>
      </c>
      <c r="J15895" s="6" t="s">
        <v>35009</v>
      </c>
      <c r="K15895" s="6" t="s">
        <v>52346</v>
      </c>
      <c r="L15895" s="6" t="s">
        <v>90</v>
      </c>
      <c r="M15895" s="6" t="s">
        <v>35010</v>
      </c>
      <c r="N15895" s="6" t="s">
        <v>63429</v>
      </c>
      <c r="O15895" s="6" t="s">
        <v>81247</v>
      </c>
    </row>
    <row r="15896" spans="9:15" x14ac:dyDescent="0.25">
      <c r="I15896">
        <v>15895</v>
      </c>
      <c r="J15896" s="6" t="s">
        <v>35011</v>
      </c>
      <c r="K15896" s="6" t="s">
        <v>50629</v>
      </c>
      <c r="L15896" s="6" t="s">
        <v>49203</v>
      </c>
      <c r="M15896" s="6" t="s">
        <v>35012</v>
      </c>
      <c r="N15896" s="6" t="s">
        <v>63430</v>
      </c>
      <c r="O15896" s="6" t="s">
        <v>81248</v>
      </c>
    </row>
    <row r="15897" spans="9:15" x14ac:dyDescent="0.25">
      <c r="I15897">
        <v>15896</v>
      </c>
      <c r="J15897" s="6" t="s">
        <v>35013</v>
      </c>
      <c r="K15897" s="6" t="s">
        <v>50195</v>
      </c>
      <c r="L15897" s="6" t="s">
        <v>90</v>
      </c>
      <c r="M15897" s="6" t="s">
        <v>35014</v>
      </c>
      <c r="N15897" s="6" t="s">
        <v>63431</v>
      </c>
      <c r="O15897" s="6" t="s">
        <v>81249</v>
      </c>
    </row>
    <row r="15898" spans="9:15" x14ac:dyDescent="0.25">
      <c r="I15898">
        <v>15897</v>
      </c>
      <c r="J15898" s="6" t="s">
        <v>35015</v>
      </c>
      <c r="K15898" s="6" t="s">
        <v>48829</v>
      </c>
      <c r="L15898" s="6" t="s">
        <v>49242</v>
      </c>
      <c r="M15898" s="6" t="s">
        <v>35016</v>
      </c>
      <c r="N15898" s="6" t="s">
        <v>63432</v>
      </c>
      <c r="O15898" s="6" t="s">
        <v>81250</v>
      </c>
    </row>
    <row r="15899" spans="9:15" x14ac:dyDescent="0.25">
      <c r="I15899">
        <v>15898</v>
      </c>
      <c r="J15899" s="6" t="s">
        <v>35017</v>
      </c>
      <c r="K15899" s="6" t="s">
        <v>49533</v>
      </c>
      <c r="L15899" s="6" t="s">
        <v>90</v>
      </c>
      <c r="M15899" s="6" t="s">
        <v>35018</v>
      </c>
      <c r="N15899" s="6" t="s">
        <v>63433</v>
      </c>
      <c r="O15899" s="6" t="s">
        <v>81251</v>
      </c>
    </row>
    <row r="15900" spans="9:15" x14ac:dyDescent="0.25">
      <c r="I15900">
        <v>15899</v>
      </c>
      <c r="J15900" s="6" t="s">
        <v>35019</v>
      </c>
      <c r="K15900" s="6" t="s">
        <v>51114</v>
      </c>
      <c r="L15900" s="6" t="s">
        <v>90</v>
      </c>
      <c r="M15900" s="6" t="s">
        <v>35020</v>
      </c>
      <c r="N15900" s="6" t="s">
        <v>63434</v>
      </c>
      <c r="O15900" s="6" t="s">
        <v>81252</v>
      </c>
    </row>
    <row r="15901" spans="9:15" x14ac:dyDescent="0.25">
      <c r="I15901">
        <v>15900</v>
      </c>
      <c r="J15901" s="6" t="s">
        <v>35021</v>
      </c>
      <c r="K15901" s="6" t="s">
        <v>52260</v>
      </c>
      <c r="L15901" s="6" t="s">
        <v>50343</v>
      </c>
      <c r="M15901" s="6" t="s">
        <v>35022</v>
      </c>
      <c r="N15901" s="6" t="s">
        <v>54967</v>
      </c>
      <c r="O15901" s="6" t="s">
        <v>69558</v>
      </c>
    </row>
    <row r="15902" spans="9:15" x14ac:dyDescent="0.25">
      <c r="I15902">
        <v>15901</v>
      </c>
      <c r="J15902" s="6" t="s">
        <v>35023</v>
      </c>
      <c r="K15902" s="6" t="s">
        <v>49288</v>
      </c>
      <c r="L15902" s="6" t="s">
        <v>90</v>
      </c>
      <c r="M15902" s="6" t="s">
        <v>35024</v>
      </c>
      <c r="N15902" s="6" t="s">
        <v>63435</v>
      </c>
      <c r="O15902" s="6" t="s">
        <v>81253</v>
      </c>
    </row>
    <row r="15903" spans="9:15" x14ac:dyDescent="0.25">
      <c r="I15903">
        <v>15902</v>
      </c>
      <c r="J15903" s="6" t="s">
        <v>35025</v>
      </c>
      <c r="K15903" s="6" t="s">
        <v>48688</v>
      </c>
      <c r="L15903" s="6" t="s">
        <v>48604</v>
      </c>
      <c r="M15903" s="6" t="s">
        <v>35026</v>
      </c>
      <c r="N15903" s="6" t="s">
        <v>63436</v>
      </c>
      <c r="O15903" s="6" t="s">
        <v>81254</v>
      </c>
    </row>
    <row r="15904" spans="9:15" x14ac:dyDescent="0.25">
      <c r="I15904">
        <v>15903</v>
      </c>
      <c r="J15904" s="6" t="s">
        <v>35027</v>
      </c>
      <c r="K15904" s="6" t="s">
        <v>48885</v>
      </c>
      <c r="L15904" s="6" t="s">
        <v>51410</v>
      </c>
      <c r="M15904" s="6" t="s">
        <v>35028</v>
      </c>
      <c r="N15904" s="6" t="s">
        <v>90</v>
      </c>
      <c r="O15904" s="6" t="s">
        <v>81255</v>
      </c>
    </row>
    <row r="15905" spans="9:15" x14ac:dyDescent="0.25">
      <c r="I15905">
        <v>15904</v>
      </c>
      <c r="J15905" s="6" t="s">
        <v>35029</v>
      </c>
      <c r="K15905" s="6" t="s">
        <v>50288</v>
      </c>
      <c r="L15905" s="6" t="s">
        <v>49641</v>
      </c>
      <c r="M15905" s="6" t="s">
        <v>35030</v>
      </c>
      <c r="N15905" s="6" t="s">
        <v>63437</v>
      </c>
      <c r="O15905" s="6" t="s">
        <v>81256</v>
      </c>
    </row>
    <row r="15906" spans="9:15" x14ac:dyDescent="0.25">
      <c r="I15906">
        <v>15905</v>
      </c>
      <c r="J15906" s="6" t="s">
        <v>35031</v>
      </c>
      <c r="K15906" s="6" t="s">
        <v>51791</v>
      </c>
      <c r="L15906" s="6" t="s">
        <v>90</v>
      </c>
      <c r="M15906" s="6" t="s">
        <v>35032</v>
      </c>
      <c r="N15906" s="6" t="s">
        <v>63438</v>
      </c>
      <c r="O15906" s="6" t="s">
        <v>81257</v>
      </c>
    </row>
    <row r="15907" spans="9:15" x14ac:dyDescent="0.25">
      <c r="I15907">
        <v>15906</v>
      </c>
      <c r="J15907" s="6" t="s">
        <v>35033</v>
      </c>
      <c r="K15907" s="6" t="s">
        <v>50631</v>
      </c>
      <c r="L15907" s="6" t="s">
        <v>90</v>
      </c>
      <c r="M15907" s="6" t="s">
        <v>35034</v>
      </c>
      <c r="N15907" s="6" t="s">
        <v>63439</v>
      </c>
      <c r="O15907" s="6" t="s">
        <v>81258</v>
      </c>
    </row>
    <row r="15908" spans="9:15" x14ac:dyDescent="0.25">
      <c r="I15908">
        <v>15907</v>
      </c>
      <c r="J15908" s="6" t="s">
        <v>35035</v>
      </c>
      <c r="K15908" s="6" t="s">
        <v>50175</v>
      </c>
      <c r="L15908" s="6" t="s">
        <v>90</v>
      </c>
      <c r="M15908" s="6" t="s">
        <v>35036</v>
      </c>
      <c r="N15908" s="6" t="s">
        <v>90</v>
      </c>
      <c r="O15908" s="6" t="s">
        <v>81259</v>
      </c>
    </row>
    <row r="15909" spans="9:15" x14ac:dyDescent="0.25">
      <c r="I15909">
        <v>15908</v>
      </c>
      <c r="J15909" s="6" t="s">
        <v>35037</v>
      </c>
      <c r="K15909" s="6" t="s">
        <v>52408</v>
      </c>
      <c r="L15909" s="6" t="s">
        <v>90</v>
      </c>
      <c r="M15909" s="6" t="s">
        <v>35038</v>
      </c>
      <c r="N15909" s="6" t="s">
        <v>63440</v>
      </c>
      <c r="O15909" s="6" t="s">
        <v>81260</v>
      </c>
    </row>
    <row r="15910" spans="9:15" x14ac:dyDescent="0.25">
      <c r="I15910">
        <v>15909</v>
      </c>
      <c r="J15910" s="6" t="s">
        <v>35039</v>
      </c>
      <c r="K15910" s="6" t="s">
        <v>49641</v>
      </c>
      <c r="L15910" s="6" t="s">
        <v>49629</v>
      </c>
      <c r="M15910" s="6" t="s">
        <v>35040</v>
      </c>
      <c r="N15910" s="6" t="s">
        <v>53499</v>
      </c>
      <c r="O15910" s="6" t="s">
        <v>81261</v>
      </c>
    </row>
    <row r="15911" spans="9:15" x14ac:dyDescent="0.25">
      <c r="I15911">
        <v>15910</v>
      </c>
      <c r="J15911" s="6" t="s">
        <v>35041</v>
      </c>
      <c r="K15911" s="6" t="s">
        <v>49443</v>
      </c>
      <c r="L15911" s="6" t="s">
        <v>49439</v>
      </c>
      <c r="M15911" s="6" t="s">
        <v>35042</v>
      </c>
      <c r="N15911" s="6" t="s">
        <v>63441</v>
      </c>
      <c r="O15911" s="6" t="s">
        <v>81262</v>
      </c>
    </row>
    <row r="15912" spans="9:15" x14ac:dyDescent="0.25">
      <c r="I15912">
        <v>15911</v>
      </c>
      <c r="J15912" s="6" t="s">
        <v>35043</v>
      </c>
      <c r="K15912" s="6" t="s">
        <v>49501</v>
      </c>
      <c r="L15912" s="6" t="s">
        <v>49590</v>
      </c>
      <c r="M15912" s="6" t="s">
        <v>35044</v>
      </c>
      <c r="N15912" s="6" t="s">
        <v>63442</v>
      </c>
      <c r="O15912" s="6" t="s">
        <v>81263</v>
      </c>
    </row>
    <row r="15913" spans="9:15" x14ac:dyDescent="0.25">
      <c r="I15913">
        <v>15912</v>
      </c>
      <c r="J15913" s="6" t="s">
        <v>35045</v>
      </c>
      <c r="K15913" s="6" t="s">
        <v>50579</v>
      </c>
      <c r="L15913" s="6" t="s">
        <v>49635</v>
      </c>
      <c r="M15913" s="6" t="s">
        <v>35046</v>
      </c>
      <c r="N15913" s="6" t="s">
        <v>63443</v>
      </c>
      <c r="O15913" s="6" t="s">
        <v>71082</v>
      </c>
    </row>
    <row r="15914" spans="9:15" x14ac:dyDescent="0.25">
      <c r="I15914">
        <v>15913</v>
      </c>
      <c r="J15914" s="6" t="s">
        <v>35047</v>
      </c>
      <c r="K15914" s="6" t="s">
        <v>50415</v>
      </c>
      <c r="L15914" s="6" t="s">
        <v>51418</v>
      </c>
      <c r="M15914" s="6" t="s">
        <v>35048</v>
      </c>
      <c r="N15914" s="6" t="s">
        <v>63444</v>
      </c>
      <c r="O15914" s="6" t="s">
        <v>81264</v>
      </c>
    </row>
    <row r="15915" spans="9:15" x14ac:dyDescent="0.25">
      <c r="I15915">
        <v>15914</v>
      </c>
      <c r="J15915" s="6" t="s">
        <v>35049</v>
      </c>
      <c r="K15915" s="6" t="s">
        <v>50071</v>
      </c>
      <c r="L15915" s="6" t="s">
        <v>50073</v>
      </c>
      <c r="M15915" s="6" t="s">
        <v>35050</v>
      </c>
      <c r="N15915" s="6" t="s">
        <v>63445</v>
      </c>
      <c r="O15915" s="6" t="s">
        <v>81265</v>
      </c>
    </row>
    <row r="15916" spans="9:15" x14ac:dyDescent="0.25">
      <c r="I15916">
        <v>15915</v>
      </c>
      <c r="J15916" s="6" t="s">
        <v>35051</v>
      </c>
      <c r="K15916" s="6" t="s">
        <v>51891</v>
      </c>
      <c r="L15916" s="6" t="s">
        <v>90</v>
      </c>
      <c r="M15916" s="6" t="s">
        <v>35052</v>
      </c>
      <c r="N15916" s="6" t="s">
        <v>61784</v>
      </c>
      <c r="O15916" s="6" t="s">
        <v>70219</v>
      </c>
    </row>
    <row r="15917" spans="9:15" x14ac:dyDescent="0.25">
      <c r="I15917">
        <v>15916</v>
      </c>
      <c r="J15917" s="6" t="s">
        <v>35053</v>
      </c>
      <c r="K15917" s="6" t="s">
        <v>51477</v>
      </c>
      <c r="L15917" s="6" t="s">
        <v>51461</v>
      </c>
      <c r="M15917" s="6" t="s">
        <v>35054</v>
      </c>
      <c r="N15917" s="6" t="s">
        <v>63446</v>
      </c>
      <c r="O15917" s="6" t="s">
        <v>81266</v>
      </c>
    </row>
    <row r="15918" spans="9:15" x14ac:dyDescent="0.25">
      <c r="I15918">
        <v>15917</v>
      </c>
      <c r="J15918" s="6" t="s">
        <v>35055</v>
      </c>
      <c r="K15918" s="6" t="s">
        <v>49381</v>
      </c>
      <c r="L15918" s="6" t="s">
        <v>90</v>
      </c>
      <c r="M15918" s="6" t="s">
        <v>35056</v>
      </c>
      <c r="N15918" s="6" t="s">
        <v>63447</v>
      </c>
      <c r="O15918" s="6" t="s">
        <v>81267</v>
      </c>
    </row>
    <row r="15919" spans="9:15" x14ac:dyDescent="0.25">
      <c r="I15919">
        <v>15918</v>
      </c>
      <c r="J15919" s="6" t="s">
        <v>35057</v>
      </c>
      <c r="K15919" s="6" t="s">
        <v>49474</v>
      </c>
      <c r="L15919" s="6" t="s">
        <v>90</v>
      </c>
      <c r="M15919" s="6" t="s">
        <v>35058</v>
      </c>
      <c r="N15919" s="6" t="s">
        <v>90</v>
      </c>
      <c r="O15919" s="6" t="s">
        <v>81268</v>
      </c>
    </row>
    <row r="15920" spans="9:15" x14ac:dyDescent="0.25">
      <c r="I15920">
        <v>15919</v>
      </c>
      <c r="J15920" s="6" t="s">
        <v>35059</v>
      </c>
      <c r="K15920" s="6" t="s">
        <v>51723</v>
      </c>
      <c r="L15920" s="6" t="s">
        <v>90</v>
      </c>
      <c r="M15920" s="6" t="s">
        <v>35060</v>
      </c>
      <c r="N15920" s="6" t="s">
        <v>55446</v>
      </c>
      <c r="O15920" s="6" t="s">
        <v>81269</v>
      </c>
    </row>
    <row r="15921" spans="9:15" x14ac:dyDescent="0.25">
      <c r="I15921">
        <v>15920</v>
      </c>
      <c r="J15921" s="6" t="s">
        <v>35061</v>
      </c>
      <c r="K15921" s="6" t="s">
        <v>51817</v>
      </c>
      <c r="L15921" s="6" t="s">
        <v>51897</v>
      </c>
      <c r="M15921" s="6" t="s">
        <v>35062</v>
      </c>
      <c r="N15921" s="6" t="s">
        <v>63448</v>
      </c>
      <c r="O15921" s="6" t="s">
        <v>81270</v>
      </c>
    </row>
    <row r="15922" spans="9:15" x14ac:dyDescent="0.25">
      <c r="I15922">
        <v>15921</v>
      </c>
      <c r="J15922" s="6" t="s">
        <v>35063</v>
      </c>
      <c r="K15922" s="6" t="s">
        <v>49242</v>
      </c>
      <c r="L15922" s="6" t="s">
        <v>49113</v>
      </c>
      <c r="M15922" s="6" t="s">
        <v>35064</v>
      </c>
      <c r="N15922" s="6" t="s">
        <v>57518</v>
      </c>
      <c r="O15922" s="6" t="s">
        <v>73326</v>
      </c>
    </row>
    <row r="15923" spans="9:15" x14ac:dyDescent="0.25">
      <c r="I15923">
        <v>15922</v>
      </c>
      <c r="J15923" s="6" t="s">
        <v>35065</v>
      </c>
      <c r="K15923" s="6" t="s">
        <v>50707</v>
      </c>
      <c r="L15923" s="6" t="s">
        <v>50766</v>
      </c>
      <c r="M15923" s="6" t="s">
        <v>35066</v>
      </c>
      <c r="N15923" s="6" t="s">
        <v>63449</v>
      </c>
      <c r="O15923" s="6" t="s">
        <v>81271</v>
      </c>
    </row>
    <row r="15924" spans="9:15" x14ac:dyDescent="0.25">
      <c r="I15924">
        <v>15923</v>
      </c>
      <c r="J15924" s="6" t="s">
        <v>35067</v>
      </c>
      <c r="K15924" s="6" t="s">
        <v>50890</v>
      </c>
      <c r="L15924" s="6" t="s">
        <v>50513</v>
      </c>
      <c r="M15924" s="6" t="s">
        <v>35068</v>
      </c>
      <c r="N15924" s="6" t="s">
        <v>63450</v>
      </c>
      <c r="O15924" s="6" t="s">
        <v>81272</v>
      </c>
    </row>
    <row r="15925" spans="9:15" x14ac:dyDescent="0.25">
      <c r="I15925">
        <v>15924</v>
      </c>
      <c r="J15925" s="6" t="s">
        <v>35069</v>
      </c>
      <c r="K15925" s="6" t="s">
        <v>51913</v>
      </c>
      <c r="L15925" s="6" t="s">
        <v>51913</v>
      </c>
      <c r="M15925" s="6" t="s">
        <v>35070</v>
      </c>
      <c r="N15925" s="6" t="s">
        <v>53264</v>
      </c>
      <c r="O15925" s="6" t="s">
        <v>67113</v>
      </c>
    </row>
    <row r="15926" spans="9:15" x14ac:dyDescent="0.25">
      <c r="I15926">
        <v>15925</v>
      </c>
      <c r="J15926" s="6" t="s">
        <v>35071</v>
      </c>
      <c r="K15926" s="6" t="s">
        <v>50332</v>
      </c>
      <c r="L15926" s="6" t="s">
        <v>90</v>
      </c>
      <c r="M15926" s="6" t="s">
        <v>35072</v>
      </c>
      <c r="N15926" s="6" t="s">
        <v>63451</v>
      </c>
      <c r="O15926" s="6" t="s">
        <v>81273</v>
      </c>
    </row>
    <row r="15927" spans="9:15" x14ac:dyDescent="0.25">
      <c r="I15927">
        <v>15926</v>
      </c>
      <c r="J15927" s="6" t="s">
        <v>35073</v>
      </c>
      <c r="K15927" s="6" t="s">
        <v>50079</v>
      </c>
      <c r="L15927" s="6" t="s">
        <v>50118</v>
      </c>
      <c r="M15927" s="6" t="s">
        <v>35074</v>
      </c>
      <c r="N15927" s="6" t="s">
        <v>63452</v>
      </c>
      <c r="O15927" s="6" t="s">
        <v>81274</v>
      </c>
    </row>
    <row r="15928" spans="9:15" x14ac:dyDescent="0.25">
      <c r="I15928">
        <v>15927</v>
      </c>
      <c r="J15928" s="6" t="s">
        <v>35075</v>
      </c>
      <c r="K15928" s="6" t="s">
        <v>51334</v>
      </c>
      <c r="L15928" s="6" t="s">
        <v>90</v>
      </c>
      <c r="M15928" s="6" t="s">
        <v>35076</v>
      </c>
      <c r="N15928" s="6" t="s">
        <v>63453</v>
      </c>
      <c r="O15928" s="6" t="s">
        <v>81275</v>
      </c>
    </row>
    <row r="15929" spans="9:15" x14ac:dyDescent="0.25">
      <c r="I15929">
        <v>15928</v>
      </c>
      <c r="J15929" s="6" t="s">
        <v>35077</v>
      </c>
      <c r="K15929" s="6" t="s">
        <v>52172</v>
      </c>
      <c r="L15929" s="6" t="s">
        <v>90</v>
      </c>
      <c r="M15929" s="6" t="s">
        <v>35078</v>
      </c>
      <c r="N15929" s="6" t="s">
        <v>53419</v>
      </c>
      <c r="O15929" s="6" t="s">
        <v>81276</v>
      </c>
    </row>
    <row r="15930" spans="9:15" x14ac:dyDescent="0.25">
      <c r="I15930">
        <v>15929</v>
      </c>
      <c r="J15930" s="6" t="s">
        <v>35079</v>
      </c>
      <c r="K15930" s="6" t="s">
        <v>49794</v>
      </c>
      <c r="L15930" s="6" t="s">
        <v>90</v>
      </c>
      <c r="M15930" s="6" t="s">
        <v>35080</v>
      </c>
      <c r="N15930" s="6" t="s">
        <v>63454</v>
      </c>
      <c r="O15930" s="6" t="s">
        <v>81277</v>
      </c>
    </row>
    <row r="15931" spans="9:15" x14ac:dyDescent="0.25">
      <c r="I15931">
        <v>15930</v>
      </c>
      <c r="J15931" s="6" t="s">
        <v>35081</v>
      </c>
      <c r="K15931" s="6" t="s">
        <v>48684</v>
      </c>
      <c r="L15931" s="6" t="s">
        <v>90</v>
      </c>
      <c r="M15931" s="6" t="s">
        <v>35082</v>
      </c>
      <c r="N15931" s="6" t="s">
        <v>90</v>
      </c>
      <c r="O15931" s="6" t="s">
        <v>81278</v>
      </c>
    </row>
    <row r="15932" spans="9:15" x14ac:dyDescent="0.25">
      <c r="I15932">
        <v>15931</v>
      </c>
      <c r="J15932" s="6" t="s">
        <v>35083</v>
      </c>
      <c r="K15932" s="6" t="s">
        <v>49798</v>
      </c>
      <c r="L15932" s="6" t="s">
        <v>50079</v>
      </c>
      <c r="M15932" s="6" t="s">
        <v>35084</v>
      </c>
      <c r="N15932" s="6" t="s">
        <v>63455</v>
      </c>
      <c r="O15932" s="6" t="s">
        <v>81279</v>
      </c>
    </row>
    <row r="15933" spans="9:15" x14ac:dyDescent="0.25">
      <c r="I15933">
        <v>15932</v>
      </c>
      <c r="J15933" s="6" t="s">
        <v>35085</v>
      </c>
      <c r="K15933" s="6" t="s">
        <v>49129</v>
      </c>
      <c r="L15933" s="6" t="s">
        <v>49242</v>
      </c>
      <c r="M15933" s="6" t="s">
        <v>35086</v>
      </c>
      <c r="N15933" s="6" t="s">
        <v>58109</v>
      </c>
      <c r="O15933" s="6" t="s">
        <v>74178</v>
      </c>
    </row>
    <row r="15934" spans="9:15" x14ac:dyDescent="0.25">
      <c r="I15934">
        <v>15933</v>
      </c>
      <c r="J15934" s="6" t="s">
        <v>35087</v>
      </c>
      <c r="K15934" s="6" t="s">
        <v>52033</v>
      </c>
      <c r="L15934" s="6" t="s">
        <v>50766</v>
      </c>
      <c r="M15934" s="6" t="s">
        <v>35088</v>
      </c>
      <c r="N15934" s="6" t="s">
        <v>63456</v>
      </c>
      <c r="O15934" s="6" t="s">
        <v>81280</v>
      </c>
    </row>
    <row r="15935" spans="9:15" x14ac:dyDescent="0.25">
      <c r="I15935">
        <v>15934</v>
      </c>
      <c r="J15935" s="6" t="s">
        <v>35089</v>
      </c>
      <c r="K15935" s="6" t="s">
        <v>50521</v>
      </c>
      <c r="L15935" s="6" t="s">
        <v>50524</v>
      </c>
      <c r="M15935" s="6" t="s">
        <v>35090</v>
      </c>
      <c r="N15935" s="6" t="s">
        <v>63457</v>
      </c>
      <c r="O15935" s="6" t="s">
        <v>81281</v>
      </c>
    </row>
    <row r="15936" spans="9:15" x14ac:dyDescent="0.25">
      <c r="I15936">
        <v>15935</v>
      </c>
      <c r="J15936" s="6" t="s">
        <v>35091</v>
      </c>
      <c r="K15936" s="6" t="s">
        <v>50263</v>
      </c>
      <c r="L15936" s="6" t="s">
        <v>90</v>
      </c>
      <c r="M15936" s="6" t="s">
        <v>35092</v>
      </c>
      <c r="N15936" s="6" t="s">
        <v>63458</v>
      </c>
      <c r="O15936" s="6" t="s">
        <v>81282</v>
      </c>
    </row>
    <row r="15937" spans="9:15" x14ac:dyDescent="0.25">
      <c r="I15937">
        <v>15936</v>
      </c>
      <c r="J15937" s="6" t="s">
        <v>35093</v>
      </c>
      <c r="K15937" s="6" t="s">
        <v>52204</v>
      </c>
      <c r="L15937" s="6" t="s">
        <v>50750</v>
      </c>
      <c r="M15937" s="6" t="s">
        <v>35094</v>
      </c>
      <c r="N15937" s="6" t="s">
        <v>90</v>
      </c>
      <c r="O15937" s="6" t="s">
        <v>81283</v>
      </c>
    </row>
    <row r="15938" spans="9:15" x14ac:dyDescent="0.25">
      <c r="I15938">
        <v>15937</v>
      </c>
      <c r="J15938" s="6" t="s">
        <v>35095</v>
      </c>
      <c r="K15938" s="6" t="s">
        <v>50978</v>
      </c>
      <c r="L15938" s="6" t="s">
        <v>49107</v>
      </c>
      <c r="M15938" s="6" t="s">
        <v>35096</v>
      </c>
      <c r="N15938" s="6" t="s">
        <v>63459</v>
      </c>
      <c r="O15938" s="6" t="s">
        <v>81284</v>
      </c>
    </row>
    <row r="15939" spans="9:15" x14ac:dyDescent="0.25">
      <c r="I15939">
        <v>15938</v>
      </c>
      <c r="J15939" s="6" t="s">
        <v>35097</v>
      </c>
      <c r="K15939" s="6" t="s">
        <v>49328</v>
      </c>
      <c r="L15939" s="6" t="s">
        <v>90</v>
      </c>
      <c r="M15939" s="6" t="s">
        <v>35098</v>
      </c>
      <c r="N15939" s="6" t="s">
        <v>63460</v>
      </c>
      <c r="O15939" s="6" t="s">
        <v>81285</v>
      </c>
    </row>
    <row r="15940" spans="9:15" x14ac:dyDescent="0.25">
      <c r="I15940">
        <v>15939</v>
      </c>
      <c r="J15940" s="6" t="s">
        <v>35099</v>
      </c>
      <c r="K15940" s="6" t="s">
        <v>50743</v>
      </c>
      <c r="L15940" s="6" t="s">
        <v>50725</v>
      </c>
      <c r="M15940" s="6" t="s">
        <v>35100</v>
      </c>
      <c r="N15940" s="6" t="s">
        <v>63461</v>
      </c>
      <c r="O15940" s="6" t="s">
        <v>81286</v>
      </c>
    </row>
    <row r="15941" spans="9:15" x14ac:dyDescent="0.25">
      <c r="I15941">
        <v>15940</v>
      </c>
      <c r="J15941" s="6" t="s">
        <v>35101</v>
      </c>
      <c r="K15941" s="6" t="s">
        <v>51666</v>
      </c>
      <c r="L15941" s="6" t="s">
        <v>90</v>
      </c>
      <c r="M15941" s="6" t="s">
        <v>35102</v>
      </c>
      <c r="N15941" s="6" t="s">
        <v>90</v>
      </c>
      <c r="O15941" s="6" t="s">
        <v>81287</v>
      </c>
    </row>
    <row r="15942" spans="9:15" x14ac:dyDescent="0.25">
      <c r="I15942">
        <v>15941</v>
      </c>
      <c r="J15942" s="6" t="s">
        <v>35103</v>
      </c>
      <c r="K15942" s="6" t="s">
        <v>50521</v>
      </c>
      <c r="L15942" s="6" t="s">
        <v>90</v>
      </c>
      <c r="M15942" s="6" t="s">
        <v>35104</v>
      </c>
      <c r="N15942" s="6" t="s">
        <v>63462</v>
      </c>
      <c r="O15942" s="6" t="s">
        <v>81288</v>
      </c>
    </row>
    <row r="15943" spans="9:15" x14ac:dyDescent="0.25">
      <c r="I15943">
        <v>15942</v>
      </c>
      <c r="J15943" s="6" t="s">
        <v>35105</v>
      </c>
      <c r="K15943" s="6" t="s">
        <v>51201</v>
      </c>
      <c r="L15943" s="6" t="s">
        <v>51217</v>
      </c>
      <c r="M15943" s="6" t="s">
        <v>35106</v>
      </c>
      <c r="N15943" s="6" t="s">
        <v>60871</v>
      </c>
      <c r="O15943" s="6" t="s">
        <v>78231</v>
      </c>
    </row>
    <row r="15944" spans="9:15" x14ac:dyDescent="0.25">
      <c r="I15944">
        <v>15943</v>
      </c>
      <c r="J15944" s="6" t="s">
        <v>35107</v>
      </c>
      <c r="K15944" s="6" t="s">
        <v>52006</v>
      </c>
      <c r="L15944" s="6" t="s">
        <v>50722</v>
      </c>
      <c r="M15944" s="6" t="s">
        <v>35108</v>
      </c>
      <c r="N15944" s="6" t="s">
        <v>63463</v>
      </c>
      <c r="O15944" s="6" t="s">
        <v>81289</v>
      </c>
    </row>
    <row r="15945" spans="9:15" x14ac:dyDescent="0.25">
      <c r="I15945">
        <v>15944</v>
      </c>
      <c r="J15945" s="6" t="s">
        <v>35109</v>
      </c>
      <c r="K15945" s="6" t="s">
        <v>51913</v>
      </c>
      <c r="L15945" s="6" t="s">
        <v>51913</v>
      </c>
      <c r="M15945" s="6" t="s">
        <v>35110</v>
      </c>
      <c r="N15945" s="6" t="s">
        <v>63464</v>
      </c>
      <c r="O15945" s="6" t="s">
        <v>81290</v>
      </c>
    </row>
    <row r="15946" spans="9:15" x14ac:dyDescent="0.25">
      <c r="I15946">
        <v>15945</v>
      </c>
      <c r="J15946" s="6" t="s">
        <v>35111</v>
      </c>
      <c r="K15946" s="6" t="s">
        <v>49935</v>
      </c>
      <c r="L15946" s="6" t="s">
        <v>90</v>
      </c>
      <c r="M15946" s="6" t="s">
        <v>35112</v>
      </c>
      <c r="N15946" s="6" t="s">
        <v>57840</v>
      </c>
      <c r="O15946" s="6" t="s">
        <v>73794</v>
      </c>
    </row>
    <row r="15947" spans="9:15" x14ac:dyDescent="0.25">
      <c r="I15947">
        <v>15946</v>
      </c>
      <c r="J15947" s="6" t="s">
        <v>35113</v>
      </c>
      <c r="K15947" s="6" t="s">
        <v>50391</v>
      </c>
      <c r="L15947" s="6" t="s">
        <v>90</v>
      </c>
      <c r="M15947" s="6" t="s">
        <v>35114</v>
      </c>
      <c r="N15947" s="6" t="s">
        <v>63465</v>
      </c>
      <c r="O15947" s="6" t="s">
        <v>73794</v>
      </c>
    </row>
    <row r="15948" spans="9:15" x14ac:dyDescent="0.25">
      <c r="I15948">
        <v>15947</v>
      </c>
      <c r="J15948" s="6" t="s">
        <v>35115</v>
      </c>
      <c r="K15948" s="6" t="s">
        <v>51865</v>
      </c>
      <c r="L15948" s="6" t="s">
        <v>90</v>
      </c>
      <c r="M15948" s="6" t="s">
        <v>35116</v>
      </c>
      <c r="N15948" s="6" t="s">
        <v>63466</v>
      </c>
      <c r="O15948" s="6" t="s">
        <v>81291</v>
      </c>
    </row>
    <row r="15949" spans="9:15" x14ac:dyDescent="0.25">
      <c r="I15949">
        <v>15948</v>
      </c>
      <c r="J15949" s="6" t="s">
        <v>35117</v>
      </c>
      <c r="K15949" s="6" t="s">
        <v>50750</v>
      </c>
      <c r="L15949" s="6" t="s">
        <v>90</v>
      </c>
      <c r="M15949" s="6" t="s">
        <v>35118</v>
      </c>
      <c r="N15949" s="6" t="s">
        <v>63467</v>
      </c>
      <c r="O15949" s="6" t="s">
        <v>81292</v>
      </c>
    </row>
    <row r="15950" spans="9:15" x14ac:dyDescent="0.25">
      <c r="I15950">
        <v>15949</v>
      </c>
      <c r="J15950" s="6" t="s">
        <v>35119</v>
      </c>
      <c r="K15950" s="6" t="s">
        <v>49635</v>
      </c>
      <c r="L15950" s="6" t="s">
        <v>50579</v>
      </c>
      <c r="M15950" s="6" t="s">
        <v>35120</v>
      </c>
      <c r="N15950" s="6" t="s">
        <v>59888</v>
      </c>
      <c r="O15950" s="6" t="s">
        <v>81293</v>
      </c>
    </row>
    <row r="15951" spans="9:15" x14ac:dyDescent="0.25">
      <c r="I15951">
        <v>15950</v>
      </c>
      <c r="J15951" s="6" t="s">
        <v>35121</v>
      </c>
      <c r="K15951" s="6" t="s">
        <v>52396</v>
      </c>
      <c r="L15951" s="6" t="s">
        <v>90</v>
      </c>
      <c r="M15951" s="6" t="s">
        <v>35122</v>
      </c>
      <c r="N15951" s="6" t="s">
        <v>61459</v>
      </c>
      <c r="O15951" s="6" t="s">
        <v>81294</v>
      </c>
    </row>
    <row r="15952" spans="9:15" x14ac:dyDescent="0.25">
      <c r="I15952">
        <v>15951</v>
      </c>
      <c r="J15952" s="6" t="s">
        <v>35123</v>
      </c>
      <c r="K15952" s="6" t="s">
        <v>49590</v>
      </c>
      <c r="L15952" s="6" t="s">
        <v>49904</v>
      </c>
      <c r="M15952" s="6" t="s">
        <v>35124</v>
      </c>
      <c r="N15952" s="6" t="s">
        <v>63468</v>
      </c>
      <c r="O15952" s="6" t="s">
        <v>68980</v>
      </c>
    </row>
    <row r="15953" spans="9:15" x14ac:dyDescent="0.25">
      <c r="I15953">
        <v>15952</v>
      </c>
      <c r="J15953" s="6" t="s">
        <v>35125</v>
      </c>
      <c r="K15953" s="6" t="s">
        <v>49967</v>
      </c>
      <c r="L15953" s="6" t="s">
        <v>49991</v>
      </c>
      <c r="M15953" s="6" t="s">
        <v>35126</v>
      </c>
      <c r="N15953" s="6" t="s">
        <v>61730</v>
      </c>
      <c r="O15953" s="6" t="s">
        <v>81295</v>
      </c>
    </row>
    <row r="15954" spans="9:15" x14ac:dyDescent="0.25">
      <c r="I15954">
        <v>15953</v>
      </c>
      <c r="J15954" s="6" t="s">
        <v>35127</v>
      </c>
      <c r="K15954" s="6" t="s">
        <v>51907</v>
      </c>
      <c r="L15954" s="6" t="s">
        <v>90</v>
      </c>
      <c r="M15954" s="6" t="s">
        <v>35128</v>
      </c>
      <c r="N15954" s="6" t="s">
        <v>63469</v>
      </c>
      <c r="O15954" s="6" t="s">
        <v>81296</v>
      </c>
    </row>
    <row r="15955" spans="9:15" x14ac:dyDescent="0.25">
      <c r="I15955">
        <v>15954</v>
      </c>
      <c r="J15955" s="6" t="s">
        <v>35129</v>
      </c>
      <c r="K15955" s="6" t="s">
        <v>51891</v>
      </c>
      <c r="L15955" s="6" t="s">
        <v>90</v>
      </c>
      <c r="M15955" s="6" t="s">
        <v>35130</v>
      </c>
      <c r="N15955" s="6" t="s">
        <v>63470</v>
      </c>
      <c r="O15955" s="6" t="s">
        <v>81297</v>
      </c>
    </row>
    <row r="15956" spans="9:15" x14ac:dyDescent="0.25">
      <c r="I15956">
        <v>15955</v>
      </c>
      <c r="J15956" s="6" t="s">
        <v>35131</v>
      </c>
      <c r="K15956" s="6" t="s">
        <v>50408</v>
      </c>
      <c r="L15956" s="6" t="s">
        <v>50405</v>
      </c>
      <c r="M15956" s="6" t="s">
        <v>35132</v>
      </c>
      <c r="N15956" s="6" t="s">
        <v>63471</v>
      </c>
      <c r="O15956" s="6" t="s">
        <v>81298</v>
      </c>
    </row>
    <row r="15957" spans="9:15" x14ac:dyDescent="0.25">
      <c r="I15957">
        <v>15956</v>
      </c>
      <c r="J15957" s="6" t="s">
        <v>35133</v>
      </c>
      <c r="K15957" s="6" t="s">
        <v>52178</v>
      </c>
      <c r="L15957" s="6" t="s">
        <v>51373</v>
      </c>
      <c r="M15957" s="6" t="s">
        <v>35134</v>
      </c>
      <c r="N15957" s="6" t="s">
        <v>63472</v>
      </c>
      <c r="O15957" s="6" t="s">
        <v>81299</v>
      </c>
    </row>
    <row r="15958" spans="9:15" x14ac:dyDescent="0.25">
      <c r="I15958">
        <v>15957</v>
      </c>
      <c r="J15958" s="6" t="s">
        <v>35135</v>
      </c>
      <c r="K15958" s="6" t="s">
        <v>50480</v>
      </c>
      <c r="L15958" s="6" t="s">
        <v>50483</v>
      </c>
      <c r="M15958" s="6" t="s">
        <v>35136</v>
      </c>
      <c r="N15958" s="6" t="s">
        <v>63473</v>
      </c>
      <c r="O15958" s="6" t="s">
        <v>81300</v>
      </c>
    </row>
    <row r="15959" spans="9:15" x14ac:dyDescent="0.25">
      <c r="I15959">
        <v>15958</v>
      </c>
      <c r="J15959" s="6" t="s">
        <v>35137</v>
      </c>
      <c r="K15959" s="6" t="s">
        <v>48976</v>
      </c>
      <c r="L15959" s="6" t="s">
        <v>51301</v>
      </c>
      <c r="M15959" s="6" t="s">
        <v>35138</v>
      </c>
      <c r="N15959" s="6" t="s">
        <v>63474</v>
      </c>
      <c r="O15959" s="6" t="s">
        <v>81301</v>
      </c>
    </row>
    <row r="15960" spans="9:15" x14ac:dyDescent="0.25">
      <c r="I15960">
        <v>15959</v>
      </c>
      <c r="J15960" s="6" t="s">
        <v>35139</v>
      </c>
      <c r="K15960" s="6" t="s">
        <v>48672</v>
      </c>
      <c r="L15960" s="6" t="s">
        <v>48676</v>
      </c>
      <c r="M15960" s="6" t="s">
        <v>35140</v>
      </c>
      <c r="N15960" s="6" t="s">
        <v>63475</v>
      </c>
      <c r="O15960" s="6" t="s">
        <v>81302</v>
      </c>
    </row>
    <row r="15961" spans="9:15" x14ac:dyDescent="0.25">
      <c r="I15961">
        <v>15960</v>
      </c>
      <c r="J15961" s="6" t="s">
        <v>35141</v>
      </c>
      <c r="K15961" s="6" t="s">
        <v>50195</v>
      </c>
      <c r="L15961" s="6" t="s">
        <v>50941</v>
      </c>
      <c r="M15961" s="6" t="s">
        <v>35142</v>
      </c>
      <c r="N15961" s="6" t="s">
        <v>55113</v>
      </c>
      <c r="O15961" s="6" t="s">
        <v>69777</v>
      </c>
    </row>
    <row r="15962" spans="9:15" x14ac:dyDescent="0.25">
      <c r="I15962">
        <v>15961</v>
      </c>
      <c r="J15962" s="6" t="s">
        <v>35143</v>
      </c>
      <c r="K15962" s="6" t="s">
        <v>49931</v>
      </c>
      <c r="L15962" s="6" t="s">
        <v>49815</v>
      </c>
      <c r="M15962" s="6" t="s">
        <v>35144</v>
      </c>
      <c r="N15962" s="6" t="s">
        <v>63476</v>
      </c>
      <c r="O15962" s="6" t="s">
        <v>81303</v>
      </c>
    </row>
    <row r="15963" spans="9:15" x14ac:dyDescent="0.25">
      <c r="I15963">
        <v>15962</v>
      </c>
      <c r="J15963" s="6" t="s">
        <v>35145</v>
      </c>
      <c r="K15963" s="6" t="s">
        <v>50651</v>
      </c>
      <c r="L15963" s="6" t="s">
        <v>90</v>
      </c>
      <c r="M15963" s="6" t="s">
        <v>35146</v>
      </c>
      <c r="N15963" s="6" t="s">
        <v>63477</v>
      </c>
      <c r="O15963" s="6" t="s">
        <v>81304</v>
      </c>
    </row>
    <row r="15964" spans="9:15" x14ac:dyDescent="0.25">
      <c r="I15964">
        <v>15963</v>
      </c>
      <c r="J15964" s="6" t="s">
        <v>35147</v>
      </c>
      <c r="K15964" s="6" t="s">
        <v>52269</v>
      </c>
      <c r="L15964" s="6" t="s">
        <v>90</v>
      </c>
      <c r="M15964" s="6" t="s">
        <v>35148</v>
      </c>
      <c r="N15964" s="6" t="s">
        <v>63478</v>
      </c>
      <c r="O15964" s="6" t="s">
        <v>81305</v>
      </c>
    </row>
    <row r="15965" spans="9:15" x14ac:dyDescent="0.25">
      <c r="I15965">
        <v>15964</v>
      </c>
      <c r="J15965" s="6" t="s">
        <v>35149</v>
      </c>
      <c r="K15965" s="6" t="s">
        <v>48825</v>
      </c>
      <c r="L15965" s="6" t="s">
        <v>90</v>
      </c>
      <c r="M15965" s="6" t="s">
        <v>35150</v>
      </c>
      <c r="N15965" s="6" t="s">
        <v>58052</v>
      </c>
      <c r="O15965" s="6" t="s">
        <v>76302</v>
      </c>
    </row>
    <row r="15966" spans="9:15" x14ac:dyDescent="0.25">
      <c r="I15966">
        <v>15965</v>
      </c>
      <c r="J15966" s="6" t="s">
        <v>35151</v>
      </c>
      <c r="K15966" s="6" t="s">
        <v>51672</v>
      </c>
      <c r="L15966" s="6" t="s">
        <v>90</v>
      </c>
      <c r="M15966" s="6" t="s">
        <v>35152</v>
      </c>
      <c r="N15966" s="6" t="s">
        <v>63479</v>
      </c>
      <c r="O15966" s="6" t="s">
        <v>81306</v>
      </c>
    </row>
    <row r="15967" spans="9:15" x14ac:dyDescent="0.25">
      <c r="I15967">
        <v>15966</v>
      </c>
      <c r="J15967" s="6" t="s">
        <v>35153</v>
      </c>
      <c r="K15967" s="6" t="s">
        <v>52393</v>
      </c>
      <c r="L15967" s="6" t="s">
        <v>90</v>
      </c>
      <c r="M15967" s="6" t="s">
        <v>35154</v>
      </c>
      <c r="N15967" s="6" t="s">
        <v>63480</v>
      </c>
      <c r="O15967" s="6" t="s">
        <v>81307</v>
      </c>
    </row>
    <row r="15968" spans="9:15" x14ac:dyDescent="0.25">
      <c r="I15968">
        <v>15967</v>
      </c>
      <c r="J15968" s="6" t="s">
        <v>35155</v>
      </c>
      <c r="K15968" s="6" t="s">
        <v>49171</v>
      </c>
      <c r="L15968" s="6" t="s">
        <v>50471</v>
      </c>
      <c r="M15968" s="6" t="s">
        <v>35156</v>
      </c>
      <c r="N15968" s="6" t="s">
        <v>63481</v>
      </c>
      <c r="O15968" s="6" t="s">
        <v>81308</v>
      </c>
    </row>
    <row r="15969" spans="9:15" x14ac:dyDescent="0.25">
      <c r="I15969">
        <v>15968</v>
      </c>
      <c r="J15969" s="6" t="s">
        <v>35157</v>
      </c>
      <c r="K15969" s="6" t="s">
        <v>50296</v>
      </c>
      <c r="L15969" s="6" t="s">
        <v>49629</v>
      </c>
      <c r="M15969" s="6" t="s">
        <v>35158</v>
      </c>
      <c r="N15969" s="6" t="s">
        <v>63482</v>
      </c>
      <c r="O15969" s="6" t="s">
        <v>81309</v>
      </c>
    </row>
    <row r="15970" spans="9:15" x14ac:dyDescent="0.25">
      <c r="I15970">
        <v>15969</v>
      </c>
      <c r="J15970" s="6" t="s">
        <v>35159</v>
      </c>
      <c r="K15970" s="6" t="s">
        <v>49401</v>
      </c>
      <c r="L15970" s="6" t="s">
        <v>49435</v>
      </c>
      <c r="M15970" s="6" t="s">
        <v>35160</v>
      </c>
      <c r="N15970" s="6" t="s">
        <v>54181</v>
      </c>
      <c r="O15970" s="6" t="s">
        <v>81310</v>
      </c>
    </row>
    <row r="15971" spans="9:15" x14ac:dyDescent="0.25">
      <c r="I15971">
        <v>15970</v>
      </c>
      <c r="J15971" s="6" t="s">
        <v>35161</v>
      </c>
      <c r="K15971" s="6" t="s">
        <v>49531</v>
      </c>
      <c r="L15971" s="6" t="s">
        <v>48648</v>
      </c>
      <c r="M15971" s="6" t="s">
        <v>35162</v>
      </c>
      <c r="N15971" s="6" t="s">
        <v>63483</v>
      </c>
      <c r="O15971" s="6" t="s">
        <v>81311</v>
      </c>
    </row>
    <row r="15972" spans="9:15" x14ac:dyDescent="0.25">
      <c r="I15972">
        <v>15971</v>
      </c>
      <c r="J15972" s="6" t="s">
        <v>35163</v>
      </c>
      <c r="K15972" s="6" t="s">
        <v>50486</v>
      </c>
      <c r="L15972" s="6" t="s">
        <v>90</v>
      </c>
      <c r="M15972" s="6" t="s">
        <v>35164</v>
      </c>
      <c r="N15972" s="6" t="s">
        <v>63484</v>
      </c>
      <c r="O15972" s="6" t="s">
        <v>81312</v>
      </c>
    </row>
    <row r="15973" spans="9:15" x14ac:dyDescent="0.25">
      <c r="I15973">
        <v>15972</v>
      </c>
      <c r="J15973" s="6" t="s">
        <v>35165</v>
      </c>
      <c r="K15973" s="6" t="s">
        <v>51477</v>
      </c>
      <c r="L15973" s="6" t="s">
        <v>51634</v>
      </c>
      <c r="M15973" s="6" t="s">
        <v>35166</v>
      </c>
      <c r="N15973" s="6" t="s">
        <v>63485</v>
      </c>
      <c r="O15973" s="6" t="s">
        <v>81313</v>
      </c>
    </row>
    <row r="15974" spans="9:15" x14ac:dyDescent="0.25">
      <c r="I15974">
        <v>15973</v>
      </c>
      <c r="J15974" s="6" t="s">
        <v>35167</v>
      </c>
      <c r="K15974" s="6" t="s">
        <v>50633</v>
      </c>
      <c r="L15974" s="6" t="s">
        <v>90</v>
      </c>
      <c r="M15974" s="6" t="s">
        <v>35168</v>
      </c>
      <c r="N15974" s="6" t="s">
        <v>63486</v>
      </c>
      <c r="O15974" s="6" t="s">
        <v>81314</v>
      </c>
    </row>
    <row r="15975" spans="9:15" x14ac:dyDescent="0.25">
      <c r="I15975">
        <v>15974</v>
      </c>
      <c r="J15975" s="6" t="s">
        <v>35169</v>
      </c>
      <c r="K15975" s="6" t="s">
        <v>51872</v>
      </c>
      <c r="L15975" s="6" t="s">
        <v>90</v>
      </c>
      <c r="M15975" s="6" t="s">
        <v>35170</v>
      </c>
      <c r="N15975" s="6" t="s">
        <v>63487</v>
      </c>
      <c r="O15975" s="6" t="s">
        <v>81315</v>
      </c>
    </row>
    <row r="15976" spans="9:15" x14ac:dyDescent="0.25">
      <c r="I15976">
        <v>15975</v>
      </c>
      <c r="J15976" s="6" t="s">
        <v>35171</v>
      </c>
      <c r="K15976" s="6" t="s">
        <v>51274</v>
      </c>
      <c r="L15976" s="6" t="s">
        <v>90</v>
      </c>
      <c r="M15976" s="6" t="s">
        <v>35172</v>
      </c>
      <c r="N15976" s="6" t="s">
        <v>63488</v>
      </c>
      <c r="O15976" s="6" t="s">
        <v>81316</v>
      </c>
    </row>
    <row r="15977" spans="9:15" x14ac:dyDescent="0.25">
      <c r="I15977">
        <v>15976</v>
      </c>
      <c r="J15977" s="6" t="s">
        <v>35173</v>
      </c>
      <c r="K15977" s="6" t="s">
        <v>51180</v>
      </c>
      <c r="L15977" s="6" t="s">
        <v>90</v>
      </c>
      <c r="M15977" s="6" t="s">
        <v>35174</v>
      </c>
      <c r="N15977" s="6" t="s">
        <v>63489</v>
      </c>
      <c r="O15977" s="6" t="s">
        <v>81317</v>
      </c>
    </row>
    <row r="15978" spans="9:15" x14ac:dyDescent="0.25">
      <c r="I15978">
        <v>15977</v>
      </c>
      <c r="J15978" s="6" t="s">
        <v>35175</v>
      </c>
      <c r="K15978" s="6" t="s">
        <v>50159</v>
      </c>
      <c r="L15978" s="6" t="s">
        <v>90</v>
      </c>
      <c r="M15978" s="6" t="s">
        <v>35176</v>
      </c>
      <c r="N15978" s="6" t="s">
        <v>58379</v>
      </c>
      <c r="O15978" s="6" t="s">
        <v>81318</v>
      </c>
    </row>
    <row r="15979" spans="9:15" x14ac:dyDescent="0.25">
      <c r="I15979">
        <v>15978</v>
      </c>
      <c r="J15979" s="6" t="s">
        <v>35177</v>
      </c>
      <c r="K15979" s="6" t="s">
        <v>48945</v>
      </c>
      <c r="L15979" s="6" t="s">
        <v>90</v>
      </c>
      <c r="M15979" s="6" t="s">
        <v>35178</v>
      </c>
      <c r="N15979" s="6" t="s">
        <v>90</v>
      </c>
      <c r="O15979" s="6" t="s">
        <v>81319</v>
      </c>
    </row>
    <row r="15980" spans="9:15" x14ac:dyDescent="0.25">
      <c r="I15980">
        <v>15979</v>
      </c>
      <c r="J15980" s="6" t="s">
        <v>35179</v>
      </c>
      <c r="K15980" s="6" t="s">
        <v>50941</v>
      </c>
      <c r="L15980" s="6" t="s">
        <v>50973</v>
      </c>
      <c r="M15980" s="6" t="s">
        <v>35180</v>
      </c>
      <c r="N15980" s="6" t="s">
        <v>63490</v>
      </c>
      <c r="O15980" s="6" t="s">
        <v>81320</v>
      </c>
    </row>
    <row r="15981" spans="9:15" x14ac:dyDescent="0.25">
      <c r="I15981">
        <v>15980</v>
      </c>
      <c r="J15981" s="6" t="s">
        <v>35181</v>
      </c>
      <c r="K15981" s="6" t="s">
        <v>51747</v>
      </c>
      <c r="L15981" s="6" t="s">
        <v>90</v>
      </c>
      <c r="M15981" s="6" t="s">
        <v>35182</v>
      </c>
      <c r="N15981" s="6" t="s">
        <v>63491</v>
      </c>
      <c r="O15981" s="6" t="s">
        <v>81321</v>
      </c>
    </row>
    <row r="15982" spans="9:15" x14ac:dyDescent="0.25">
      <c r="I15982">
        <v>15981</v>
      </c>
      <c r="J15982" s="6" t="s">
        <v>35183</v>
      </c>
      <c r="K15982" s="6" t="s">
        <v>49884</v>
      </c>
      <c r="L15982" s="6" t="s">
        <v>49851</v>
      </c>
      <c r="M15982" s="6" t="s">
        <v>35184</v>
      </c>
      <c r="N15982" s="6" t="s">
        <v>63492</v>
      </c>
      <c r="O15982" s="6" t="s">
        <v>81322</v>
      </c>
    </row>
    <row r="15983" spans="9:15" x14ac:dyDescent="0.25">
      <c r="I15983">
        <v>15982</v>
      </c>
      <c r="J15983" s="6" t="s">
        <v>35185</v>
      </c>
      <c r="K15983" s="6" t="s">
        <v>52208</v>
      </c>
      <c r="L15983" s="6" t="s">
        <v>90</v>
      </c>
      <c r="M15983" s="6" t="s">
        <v>35186</v>
      </c>
      <c r="N15983" s="6" t="s">
        <v>63493</v>
      </c>
      <c r="O15983" s="6" t="s">
        <v>81323</v>
      </c>
    </row>
    <row r="15984" spans="9:15" x14ac:dyDescent="0.25">
      <c r="I15984">
        <v>15983</v>
      </c>
      <c r="J15984" s="6" t="s">
        <v>35187</v>
      </c>
      <c r="K15984" s="6" t="s">
        <v>52393</v>
      </c>
      <c r="L15984" s="6" t="s">
        <v>90</v>
      </c>
      <c r="M15984" s="6" t="s">
        <v>35188</v>
      </c>
      <c r="N15984" s="6" t="s">
        <v>63494</v>
      </c>
      <c r="O15984" s="6" t="s">
        <v>81324</v>
      </c>
    </row>
    <row r="15985" spans="9:15" x14ac:dyDescent="0.25">
      <c r="I15985">
        <v>15984</v>
      </c>
      <c r="J15985" s="6" t="s">
        <v>35189</v>
      </c>
      <c r="K15985" s="6" t="s">
        <v>51078</v>
      </c>
      <c r="L15985" s="6" t="s">
        <v>51529</v>
      </c>
      <c r="M15985" s="6" t="s">
        <v>35190</v>
      </c>
      <c r="N15985" s="6" t="s">
        <v>63495</v>
      </c>
      <c r="O15985" s="6" t="s">
        <v>81325</v>
      </c>
    </row>
    <row r="15986" spans="9:15" x14ac:dyDescent="0.25">
      <c r="I15986">
        <v>15985</v>
      </c>
      <c r="J15986" s="6" t="s">
        <v>35191</v>
      </c>
      <c r="K15986" s="6" t="s">
        <v>50159</v>
      </c>
      <c r="L15986" s="6" t="s">
        <v>49991</v>
      </c>
      <c r="M15986" s="6" t="s">
        <v>35192</v>
      </c>
      <c r="N15986" s="6" t="s">
        <v>90</v>
      </c>
      <c r="O15986" s="6" t="s">
        <v>70958</v>
      </c>
    </row>
    <row r="15987" spans="9:15" x14ac:dyDescent="0.25">
      <c r="I15987">
        <v>15986</v>
      </c>
      <c r="J15987" s="6" t="s">
        <v>35193</v>
      </c>
      <c r="K15987" s="6" t="s">
        <v>51547</v>
      </c>
      <c r="L15987" s="6" t="s">
        <v>90</v>
      </c>
      <c r="M15987" s="6" t="s">
        <v>35194</v>
      </c>
      <c r="N15987" s="6" t="s">
        <v>63496</v>
      </c>
      <c r="O15987" s="6" t="s">
        <v>81326</v>
      </c>
    </row>
    <row r="15988" spans="9:15" x14ac:dyDescent="0.25">
      <c r="I15988">
        <v>15987</v>
      </c>
      <c r="J15988" s="6" t="s">
        <v>35195</v>
      </c>
      <c r="K15988" s="6" t="s">
        <v>52224</v>
      </c>
      <c r="L15988" s="6" t="s">
        <v>90</v>
      </c>
      <c r="M15988" s="6" t="s">
        <v>35196</v>
      </c>
      <c r="N15988" s="6" t="s">
        <v>63497</v>
      </c>
      <c r="O15988" s="6" t="s">
        <v>81327</v>
      </c>
    </row>
    <row r="15989" spans="9:15" x14ac:dyDescent="0.25">
      <c r="I15989">
        <v>15988</v>
      </c>
      <c r="J15989" s="6" t="s">
        <v>35197</v>
      </c>
      <c r="K15989" s="6" t="s">
        <v>49759</v>
      </c>
      <c r="L15989" s="6" t="s">
        <v>90</v>
      </c>
      <c r="M15989" s="6" t="s">
        <v>35198</v>
      </c>
      <c r="N15989" s="6" t="s">
        <v>63498</v>
      </c>
      <c r="O15989" s="6" t="s">
        <v>81328</v>
      </c>
    </row>
    <row r="15990" spans="9:15" x14ac:dyDescent="0.25">
      <c r="I15990">
        <v>15989</v>
      </c>
      <c r="J15990" s="6" t="s">
        <v>35199</v>
      </c>
      <c r="K15990" s="6" t="s">
        <v>49407</v>
      </c>
      <c r="L15990" s="6" t="s">
        <v>50223</v>
      </c>
      <c r="M15990" s="6" t="s">
        <v>35200</v>
      </c>
      <c r="N15990" s="6" t="s">
        <v>63499</v>
      </c>
      <c r="O15990" s="6" t="s">
        <v>81329</v>
      </c>
    </row>
    <row r="15991" spans="9:15" x14ac:dyDescent="0.25">
      <c r="I15991">
        <v>15990</v>
      </c>
      <c r="J15991" s="6" t="s">
        <v>35201</v>
      </c>
      <c r="K15991" s="6" t="s">
        <v>48810</v>
      </c>
      <c r="L15991" s="6" t="s">
        <v>51308</v>
      </c>
      <c r="M15991" s="6" t="s">
        <v>35202</v>
      </c>
      <c r="N15991" s="6" t="s">
        <v>63500</v>
      </c>
      <c r="O15991" s="6" t="s">
        <v>81330</v>
      </c>
    </row>
    <row r="15992" spans="9:15" x14ac:dyDescent="0.25">
      <c r="I15992">
        <v>15991</v>
      </c>
      <c r="J15992" s="6" t="s">
        <v>35203</v>
      </c>
      <c r="K15992" s="6" t="s">
        <v>49381</v>
      </c>
      <c r="L15992" s="6" t="s">
        <v>90</v>
      </c>
      <c r="M15992" s="6" t="s">
        <v>35204</v>
      </c>
      <c r="N15992" s="6" t="s">
        <v>63501</v>
      </c>
      <c r="O15992" s="6" t="s">
        <v>81331</v>
      </c>
    </row>
    <row r="15993" spans="9:15" x14ac:dyDescent="0.25">
      <c r="I15993">
        <v>15992</v>
      </c>
      <c r="J15993" s="6" t="s">
        <v>35205</v>
      </c>
      <c r="K15993" s="6" t="s">
        <v>50023</v>
      </c>
      <c r="L15993" s="6" t="s">
        <v>90</v>
      </c>
      <c r="M15993" s="6" t="s">
        <v>35206</v>
      </c>
      <c r="N15993" s="6" t="s">
        <v>56905</v>
      </c>
      <c r="O15993" s="6" t="s">
        <v>67837</v>
      </c>
    </row>
    <row r="15994" spans="9:15" x14ac:dyDescent="0.25">
      <c r="I15994">
        <v>15993</v>
      </c>
      <c r="J15994" s="6" t="s">
        <v>35207</v>
      </c>
      <c r="K15994" s="6" t="s">
        <v>52106</v>
      </c>
      <c r="L15994" s="6" t="s">
        <v>90</v>
      </c>
      <c r="M15994" s="6" t="s">
        <v>35208</v>
      </c>
      <c r="N15994" s="6" t="s">
        <v>57927</v>
      </c>
      <c r="O15994" s="6" t="s">
        <v>73916</v>
      </c>
    </row>
    <row r="15995" spans="9:15" x14ac:dyDescent="0.25">
      <c r="I15995">
        <v>15994</v>
      </c>
      <c r="J15995" s="6" t="s">
        <v>35209</v>
      </c>
      <c r="K15995" s="6" t="s">
        <v>49582</v>
      </c>
      <c r="L15995" s="6" t="s">
        <v>90</v>
      </c>
      <c r="M15995" s="6" t="s">
        <v>35210</v>
      </c>
      <c r="N15995" s="6" t="s">
        <v>63502</v>
      </c>
      <c r="O15995" s="6" t="s">
        <v>81332</v>
      </c>
    </row>
    <row r="15996" spans="9:15" x14ac:dyDescent="0.25">
      <c r="I15996">
        <v>15995</v>
      </c>
      <c r="J15996" s="6" t="s">
        <v>35211</v>
      </c>
      <c r="K15996" s="6" t="s">
        <v>48745</v>
      </c>
      <c r="L15996" s="6" t="s">
        <v>49190</v>
      </c>
      <c r="M15996" s="6" t="s">
        <v>35212</v>
      </c>
      <c r="N15996" s="6" t="s">
        <v>63503</v>
      </c>
      <c r="O15996" s="6" t="s">
        <v>81333</v>
      </c>
    </row>
    <row r="15997" spans="9:15" x14ac:dyDescent="0.25">
      <c r="I15997">
        <v>15996</v>
      </c>
      <c r="J15997" s="6" t="s">
        <v>35213</v>
      </c>
      <c r="K15997" s="6" t="s">
        <v>51070</v>
      </c>
      <c r="L15997" s="6" t="s">
        <v>51074</v>
      </c>
      <c r="M15997" s="6" t="s">
        <v>35214</v>
      </c>
      <c r="N15997" s="6" t="s">
        <v>63504</v>
      </c>
      <c r="O15997" s="6" t="s">
        <v>81334</v>
      </c>
    </row>
    <row r="15998" spans="9:15" x14ac:dyDescent="0.25">
      <c r="I15998">
        <v>15997</v>
      </c>
      <c r="J15998" s="6" t="s">
        <v>35215</v>
      </c>
      <c r="K15998" s="6" t="s">
        <v>51579</v>
      </c>
      <c r="L15998" s="6" t="s">
        <v>90</v>
      </c>
      <c r="M15998" s="6" t="s">
        <v>35216</v>
      </c>
      <c r="N15998" s="6" t="s">
        <v>63505</v>
      </c>
      <c r="O15998" s="6" t="s">
        <v>81335</v>
      </c>
    </row>
    <row r="15999" spans="9:15" x14ac:dyDescent="0.25">
      <c r="I15999">
        <v>15998</v>
      </c>
      <c r="J15999" s="6" t="s">
        <v>35217</v>
      </c>
      <c r="K15999" s="6" t="s">
        <v>51719</v>
      </c>
      <c r="L15999" s="6" t="s">
        <v>90</v>
      </c>
      <c r="M15999" s="6" t="s">
        <v>35218</v>
      </c>
      <c r="N15999" s="6" t="s">
        <v>63506</v>
      </c>
      <c r="O15999" s="6" t="s">
        <v>81336</v>
      </c>
    </row>
    <row r="16000" spans="9:15" x14ac:dyDescent="0.25">
      <c r="I16000">
        <v>15999</v>
      </c>
      <c r="J16000" s="6" t="s">
        <v>35219</v>
      </c>
      <c r="K16000" s="6" t="s">
        <v>49983</v>
      </c>
      <c r="L16000" s="6" t="s">
        <v>90</v>
      </c>
      <c r="M16000" s="6" t="s">
        <v>35220</v>
      </c>
      <c r="N16000" s="6" t="s">
        <v>63507</v>
      </c>
      <c r="O16000" s="6" t="s">
        <v>81337</v>
      </c>
    </row>
    <row r="16001" spans="9:15" x14ac:dyDescent="0.25">
      <c r="I16001">
        <v>16000</v>
      </c>
      <c r="J16001" s="6" t="s">
        <v>35221</v>
      </c>
      <c r="K16001" s="6" t="s">
        <v>49558</v>
      </c>
      <c r="L16001" s="6" t="s">
        <v>50508</v>
      </c>
      <c r="M16001" s="6" t="s">
        <v>35222</v>
      </c>
      <c r="N16001" s="6" t="s">
        <v>63508</v>
      </c>
      <c r="O16001" s="6" t="s">
        <v>81338</v>
      </c>
    </row>
    <row r="16002" spans="9:15" x14ac:dyDescent="0.25">
      <c r="I16002">
        <v>16001</v>
      </c>
      <c r="J16002" s="6" t="s">
        <v>35223</v>
      </c>
      <c r="K16002" s="6" t="s">
        <v>49696</v>
      </c>
      <c r="L16002" s="6" t="s">
        <v>90</v>
      </c>
      <c r="M16002" s="6" t="s">
        <v>35224</v>
      </c>
      <c r="N16002" s="6" t="s">
        <v>90</v>
      </c>
      <c r="O16002" s="6" t="s">
        <v>81339</v>
      </c>
    </row>
    <row r="16003" spans="9:15" x14ac:dyDescent="0.25">
      <c r="I16003">
        <v>16002</v>
      </c>
      <c r="J16003" s="6" t="s">
        <v>35225</v>
      </c>
      <c r="K16003" s="6" t="s">
        <v>50355</v>
      </c>
      <c r="L16003" s="6" t="s">
        <v>90</v>
      </c>
      <c r="M16003" s="6" t="s">
        <v>35226</v>
      </c>
      <c r="N16003" s="6" t="s">
        <v>63509</v>
      </c>
      <c r="O16003" s="6" t="s">
        <v>81340</v>
      </c>
    </row>
    <row r="16004" spans="9:15" x14ac:dyDescent="0.25">
      <c r="I16004">
        <v>16003</v>
      </c>
      <c r="J16004" s="6" t="s">
        <v>35227</v>
      </c>
      <c r="K16004" s="6" t="s">
        <v>52281</v>
      </c>
      <c r="L16004" s="6" t="s">
        <v>90</v>
      </c>
      <c r="M16004" s="6" t="s">
        <v>35228</v>
      </c>
      <c r="N16004" s="6" t="s">
        <v>63510</v>
      </c>
      <c r="O16004" s="6" t="s">
        <v>81341</v>
      </c>
    </row>
    <row r="16005" spans="9:15" x14ac:dyDescent="0.25">
      <c r="I16005">
        <v>16004</v>
      </c>
      <c r="J16005" s="6" t="s">
        <v>35229</v>
      </c>
      <c r="K16005" s="6" t="s">
        <v>51101</v>
      </c>
      <c r="L16005" s="6" t="s">
        <v>51074</v>
      </c>
      <c r="M16005" s="6" t="s">
        <v>35230</v>
      </c>
      <c r="N16005" s="6" t="s">
        <v>53889</v>
      </c>
      <c r="O16005" s="6" t="s">
        <v>81342</v>
      </c>
    </row>
    <row r="16006" spans="9:15" x14ac:dyDescent="0.25">
      <c r="I16006">
        <v>16005</v>
      </c>
      <c r="J16006" s="6" t="s">
        <v>35231</v>
      </c>
      <c r="K16006" s="6" t="s">
        <v>49242</v>
      </c>
      <c r="L16006" s="6" t="s">
        <v>90</v>
      </c>
      <c r="M16006" s="6" t="s">
        <v>35232</v>
      </c>
      <c r="N16006" s="6" t="s">
        <v>63511</v>
      </c>
      <c r="O16006" s="6" t="s">
        <v>81343</v>
      </c>
    </row>
    <row r="16007" spans="9:15" x14ac:dyDescent="0.25">
      <c r="I16007">
        <v>16006</v>
      </c>
      <c r="J16007" s="6" t="s">
        <v>35233</v>
      </c>
      <c r="K16007" s="6" t="s">
        <v>49733</v>
      </c>
      <c r="L16007" s="6" t="s">
        <v>49723</v>
      </c>
      <c r="M16007" s="6" t="s">
        <v>35234</v>
      </c>
      <c r="N16007" s="6" t="s">
        <v>63512</v>
      </c>
      <c r="O16007" s="6" t="s">
        <v>81344</v>
      </c>
    </row>
    <row r="16008" spans="9:15" x14ac:dyDescent="0.25">
      <c r="I16008">
        <v>16007</v>
      </c>
      <c r="J16008" s="6" t="s">
        <v>35235</v>
      </c>
      <c r="K16008" s="6" t="s">
        <v>49153</v>
      </c>
      <c r="L16008" s="6" t="s">
        <v>90</v>
      </c>
      <c r="M16008" s="6" t="s">
        <v>35236</v>
      </c>
      <c r="N16008" s="6" t="s">
        <v>54469</v>
      </c>
      <c r="O16008" s="6" t="s">
        <v>81345</v>
      </c>
    </row>
    <row r="16009" spans="9:15" x14ac:dyDescent="0.25">
      <c r="I16009">
        <v>16008</v>
      </c>
      <c r="J16009" s="6" t="s">
        <v>35237</v>
      </c>
      <c r="K16009" s="6" t="s">
        <v>48737</v>
      </c>
      <c r="L16009" s="6" t="s">
        <v>90</v>
      </c>
      <c r="M16009" s="6" t="s">
        <v>35238</v>
      </c>
      <c r="N16009" s="6" t="s">
        <v>90</v>
      </c>
      <c r="O16009" s="6" t="s">
        <v>81346</v>
      </c>
    </row>
    <row r="16010" spans="9:15" x14ac:dyDescent="0.25">
      <c r="I16010">
        <v>16009</v>
      </c>
      <c r="J16010" s="6" t="s">
        <v>35239</v>
      </c>
      <c r="K16010" s="6" t="s">
        <v>50298</v>
      </c>
      <c r="L16010" s="6" t="s">
        <v>90</v>
      </c>
      <c r="M16010" s="6" t="s">
        <v>35240</v>
      </c>
      <c r="N16010" s="6" t="s">
        <v>63513</v>
      </c>
      <c r="O16010" s="6" t="s">
        <v>81347</v>
      </c>
    </row>
    <row r="16011" spans="9:15" x14ac:dyDescent="0.25">
      <c r="I16011">
        <v>16010</v>
      </c>
      <c r="J16011" s="6" t="s">
        <v>35241</v>
      </c>
      <c r="K16011" s="6" t="s">
        <v>50355</v>
      </c>
      <c r="L16011" s="6" t="s">
        <v>51089</v>
      </c>
      <c r="M16011" s="6" t="s">
        <v>35242</v>
      </c>
      <c r="N16011" s="6" t="s">
        <v>63514</v>
      </c>
      <c r="O16011" s="6" t="s">
        <v>81348</v>
      </c>
    </row>
    <row r="16012" spans="9:15" x14ac:dyDescent="0.25">
      <c r="I16012">
        <v>16011</v>
      </c>
      <c r="J16012" s="6" t="s">
        <v>35243</v>
      </c>
      <c r="K16012" s="6" t="s">
        <v>48988</v>
      </c>
      <c r="L16012" s="6" t="s">
        <v>48972</v>
      </c>
      <c r="M16012" s="6" t="s">
        <v>35244</v>
      </c>
      <c r="N16012" s="6" t="s">
        <v>63515</v>
      </c>
      <c r="O16012" s="6" t="s">
        <v>81349</v>
      </c>
    </row>
    <row r="16013" spans="9:15" x14ac:dyDescent="0.25">
      <c r="I16013">
        <v>16012</v>
      </c>
      <c r="J16013" s="6" t="s">
        <v>35245</v>
      </c>
      <c r="K16013" s="6" t="s">
        <v>49013</v>
      </c>
      <c r="L16013" s="6" t="s">
        <v>90</v>
      </c>
      <c r="M16013" s="6" t="s">
        <v>35246</v>
      </c>
      <c r="N16013" s="6" t="s">
        <v>63516</v>
      </c>
      <c r="O16013" s="6" t="s">
        <v>81350</v>
      </c>
    </row>
    <row r="16014" spans="9:15" x14ac:dyDescent="0.25">
      <c r="I16014">
        <v>16013</v>
      </c>
      <c r="J16014" s="6" t="s">
        <v>35247</v>
      </c>
      <c r="K16014" s="6" t="s">
        <v>51346</v>
      </c>
      <c r="L16014" s="6" t="s">
        <v>50477</v>
      </c>
      <c r="M16014" s="6" t="s">
        <v>35248</v>
      </c>
      <c r="N16014" s="6" t="s">
        <v>63517</v>
      </c>
      <c r="O16014" s="6" t="s">
        <v>81351</v>
      </c>
    </row>
    <row r="16015" spans="9:15" x14ac:dyDescent="0.25">
      <c r="I16015">
        <v>16014</v>
      </c>
      <c r="J16015" s="6" t="s">
        <v>35249</v>
      </c>
      <c r="K16015" s="6" t="s">
        <v>50349</v>
      </c>
      <c r="L16015" s="6" t="s">
        <v>51089</v>
      </c>
      <c r="M16015" s="6" t="s">
        <v>35250</v>
      </c>
      <c r="N16015" s="6" t="s">
        <v>54674</v>
      </c>
      <c r="O16015" s="6" t="s">
        <v>81352</v>
      </c>
    </row>
    <row r="16016" spans="9:15" x14ac:dyDescent="0.25">
      <c r="I16016">
        <v>16015</v>
      </c>
      <c r="J16016" s="6" t="s">
        <v>35251</v>
      </c>
      <c r="K16016" s="6" t="s">
        <v>50184</v>
      </c>
      <c r="L16016" s="6" t="s">
        <v>49629</v>
      </c>
      <c r="M16016" s="6" t="s">
        <v>35252</v>
      </c>
      <c r="N16016" s="6" t="s">
        <v>63518</v>
      </c>
      <c r="O16016" s="6" t="s">
        <v>81353</v>
      </c>
    </row>
    <row r="16017" spans="9:15" x14ac:dyDescent="0.25">
      <c r="I16017">
        <v>16016</v>
      </c>
      <c r="J16017" s="6" t="s">
        <v>35253</v>
      </c>
      <c r="K16017" s="6" t="s">
        <v>50474</v>
      </c>
      <c r="L16017" s="6" t="s">
        <v>50471</v>
      </c>
      <c r="M16017" s="6" t="s">
        <v>35254</v>
      </c>
      <c r="N16017" s="6" t="s">
        <v>63519</v>
      </c>
      <c r="O16017" s="6" t="s">
        <v>81354</v>
      </c>
    </row>
    <row r="16018" spans="9:15" x14ac:dyDescent="0.25">
      <c r="I16018">
        <v>16017</v>
      </c>
      <c r="J16018" s="6" t="s">
        <v>35255</v>
      </c>
      <c r="K16018" s="6" t="s">
        <v>51993</v>
      </c>
      <c r="L16018" s="6" t="s">
        <v>52033</v>
      </c>
      <c r="M16018" s="6" t="s">
        <v>35256</v>
      </c>
      <c r="N16018" s="6" t="s">
        <v>63520</v>
      </c>
      <c r="O16018" s="6" t="s">
        <v>81355</v>
      </c>
    </row>
    <row r="16019" spans="9:15" x14ac:dyDescent="0.25">
      <c r="I16019">
        <v>16018</v>
      </c>
      <c r="J16019" s="6" t="s">
        <v>35257</v>
      </c>
      <c r="K16019" s="6" t="s">
        <v>50883</v>
      </c>
      <c r="L16019" s="6" t="s">
        <v>90</v>
      </c>
      <c r="M16019" s="6" t="s">
        <v>35258</v>
      </c>
      <c r="N16019" s="6" t="s">
        <v>90</v>
      </c>
      <c r="O16019" s="6" t="s">
        <v>81356</v>
      </c>
    </row>
    <row r="16020" spans="9:15" x14ac:dyDescent="0.25">
      <c r="I16020">
        <v>16019</v>
      </c>
      <c r="J16020" s="6" t="s">
        <v>35259</v>
      </c>
      <c r="K16020" s="6" t="s">
        <v>52281</v>
      </c>
      <c r="L16020" s="6" t="s">
        <v>90</v>
      </c>
      <c r="M16020" s="6" t="s">
        <v>35260</v>
      </c>
      <c r="N16020" s="6" t="s">
        <v>63521</v>
      </c>
      <c r="O16020" s="6" t="s">
        <v>81357</v>
      </c>
    </row>
    <row r="16021" spans="9:15" x14ac:dyDescent="0.25">
      <c r="I16021">
        <v>16020</v>
      </c>
      <c r="J16021" s="6" t="s">
        <v>35261</v>
      </c>
      <c r="K16021" s="6" t="s">
        <v>49008</v>
      </c>
      <c r="L16021" s="6" t="s">
        <v>90</v>
      </c>
      <c r="M16021" s="6" t="s">
        <v>35262</v>
      </c>
      <c r="N16021" s="6" t="s">
        <v>63522</v>
      </c>
      <c r="O16021" s="6" t="s">
        <v>81358</v>
      </c>
    </row>
    <row r="16022" spans="9:15" x14ac:dyDescent="0.25">
      <c r="I16022">
        <v>16021</v>
      </c>
      <c r="J16022" s="6" t="s">
        <v>35263</v>
      </c>
      <c r="K16022" s="6" t="s">
        <v>52037</v>
      </c>
      <c r="L16022" s="6" t="s">
        <v>52341</v>
      </c>
      <c r="M16022" s="6" t="s">
        <v>35264</v>
      </c>
      <c r="N16022" s="6" t="s">
        <v>63523</v>
      </c>
      <c r="O16022" s="6" t="s">
        <v>81359</v>
      </c>
    </row>
    <row r="16023" spans="9:15" x14ac:dyDescent="0.25">
      <c r="I16023">
        <v>16022</v>
      </c>
      <c r="J16023" s="6" t="s">
        <v>35265</v>
      </c>
      <c r="K16023" s="6" t="s">
        <v>52257</v>
      </c>
      <c r="L16023" s="6" t="s">
        <v>90</v>
      </c>
      <c r="M16023" s="6" t="s">
        <v>35266</v>
      </c>
      <c r="N16023" s="6" t="s">
        <v>63524</v>
      </c>
      <c r="O16023" s="6" t="s">
        <v>81360</v>
      </c>
    </row>
    <row r="16024" spans="9:15" x14ac:dyDescent="0.25">
      <c r="I16024">
        <v>16023</v>
      </c>
      <c r="J16024" s="6" t="s">
        <v>35267</v>
      </c>
      <c r="K16024" s="6" t="s">
        <v>51803</v>
      </c>
      <c r="L16024" s="6" t="s">
        <v>51972</v>
      </c>
      <c r="M16024" s="6" t="s">
        <v>35268</v>
      </c>
      <c r="N16024" s="6" t="s">
        <v>63525</v>
      </c>
      <c r="O16024" s="6" t="s">
        <v>81361</v>
      </c>
    </row>
    <row r="16025" spans="9:15" x14ac:dyDescent="0.25">
      <c r="I16025">
        <v>16024</v>
      </c>
      <c r="J16025" s="6" t="s">
        <v>35269</v>
      </c>
      <c r="K16025" s="6" t="s">
        <v>49038</v>
      </c>
      <c r="L16025" s="6" t="s">
        <v>90</v>
      </c>
      <c r="M16025" s="6" t="s">
        <v>35270</v>
      </c>
      <c r="N16025" s="6" t="s">
        <v>63526</v>
      </c>
      <c r="O16025" s="6" t="s">
        <v>81362</v>
      </c>
    </row>
    <row r="16026" spans="9:15" x14ac:dyDescent="0.25">
      <c r="I16026">
        <v>16025</v>
      </c>
      <c r="J16026" s="6" t="s">
        <v>35271</v>
      </c>
      <c r="K16026" s="6" t="s">
        <v>51188</v>
      </c>
      <c r="L16026" s="6" t="s">
        <v>51161</v>
      </c>
      <c r="M16026" s="6" t="s">
        <v>35272</v>
      </c>
      <c r="N16026" s="6" t="s">
        <v>63527</v>
      </c>
      <c r="O16026" s="6" t="s">
        <v>81363</v>
      </c>
    </row>
    <row r="16027" spans="9:15" x14ac:dyDescent="0.25">
      <c r="I16027">
        <v>16026</v>
      </c>
      <c r="J16027" s="6" t="s">
        <v>35273</v>
      </c>
      <c r="K16027" s="6" t="s">
        <v>52045</v>
      </c>
      <c r="L16027" s="6" t="s">
        <v>51288</v>
      </c>
      <c r="M16027" s="6" t="s">
        <v>35274</v>
      </c>
      <c r="N16027" s="6" t="s">
        <v>63528</v>
      </c>
      <c r="O16027" s="6" t="s">
        <v>81364</v>
      </c>
    </row>
    <row r="16028" spans="9:15" x14ac:dyDescent="0.25">
      <c r="I16028">
        <v>16027</v>
      </c>
      <c r="J16028" s="6" t="s">
        <v>35275</v>
      </c>
      <c r="K16028" s="6" t="s">
        <v>49044</v>
      </c>
      <c r="L16028" s="6" t="s">
        <v>90</v>
      </c>
      <c r="M16028" s="6" t="s">
        <v>35276</v>
      </c>
      <c r="N16028" s="6" t="s">
        <v>63529</v>
      </c>
      <c r="O16028" s="6" t="s">
        <v>81365</v>
      </c>
    </row>
    <row r="16029" spans="9:15" x14ac:dyDescent="0.25">
      <c r="I16029">
        <v>16028</v>
      </c>
      <c r="J16029" s="6" t="s">
        <v>35277</v>
      </c>
      <c r="K16029" s="6" t="s">
        <v>50699</v>
      </c>
      <c r="L16029" s="6" t="s">
        <v>90</v>
      </c>
      <c r="M16029" s="6" t="s">
        <v>35278</v>
      </c>
      <c r="N16029" s="6" t="s">
        <v>63530</v>
      </c>
      <c r="O16029" s="6" t="s">
        <v>81366</v>
      </c>
    </row>
    <row r="16030" spans="9:15" x14ac:dyDescent="0.25">
      <c r="I16030">
        <v>16029</v>
      </c>
      <c r="J16030" s="6" t="s">
        <v>35279</v>
      </c>
      <c r="K16030" s="6" t="s">
        <v>50594</v>
      </c>
      <c r="L16030" s="6" t="s">
        <v>50588</v>
      </c>
      <c r="M16030" s="6" t="s">
        <v>35280</v>
      </c>
      <c r="N16030" s="6" t="s">
        <v>54592</v>
      </c>
      <c r="O16030" s="6" t="s">
        <v>69011</v>
      </c>
    </row>
    <row r="16031" spans="9:15" x14ac:dyDescent="0.25">
      <c r="I16031">
        <v>16030</v>
      </c>
      <c r="J16031" s="6" t="s">
        <v>35281</v>
      </c>
      <c r="K16031" s="6" t="s">
        <v>50585</v>
      </c>
      <c r="L16031" s="6" t="s">
        <v>90</v>
      </c>
      <c r="M16031" s="6" t="s">
        <v>35282</v>
      </c>
      <c r="N16031" s="6" t="s">
        <v>63531</v>
      </c>
      <c r="O16031" s="6" t="s">
        <v>81367</v>
      </c>
    </row>
    <row r="16032" spans="9:15" x14ac:dyDescent="0.25">
      <c r="I16032">
        <v>16031</v>
      </c>
      <c r="J16032" s="6" t="s">
        <v>35283</v>
      </c>
      <c r="K16032" s="6" t="s">
        <v>51770</v>
      </c>
      <c r="L16032" s="6" t="s">
        <v>90</v>
      </c>
      <c r="M16032" s="6" t="s">
        <v>35284</v>
      </c>
      <c r="N16032" s="6" t="s">
        <v>63532</v>
      </c>
      <c r="O16032" s="6" t="s">
        <v>81368</v>
      </c>
    </row>
    <row r="16033" spans="9:15" x14ac:dyDescent="0.25">
      <c r="I16033">
        <v>16032</v>
      </c>
      <c r="J16033" s="6" t="s">
        <v>35285</v>
      </c>
      <c r="K16033" s="6" t="s">
        <v>49184</v>
      </c>
      <c r="L16033" s="6" t="s">
        <v>49186</v>
      </c>
      <c r="M16033" s="6" t="s">
        <v>35286</v>
      </c>
      <c r="N16033" s="6" t="s">
        <v>63533</v>
      </c>
      <c r="O16033" s="6" t="s">
        <v>81369</v>
      </c>
    </row>
    <row r="16034" spans="9:15" x14ac:dyDescent="0.25">
      <c r="I16034">
        <v>16033</v>
      </c>
      <c r="J16034" s="6" t="s">
        <v>35287</v>
      </c>
      <c r="K16034" s="6" t="s">
        <v>51913</v>
      </c>
      <c r="L16034" s="6" t="s">
        <v>90</v>
      </c>
      <c r="M16034" s="6" t="s">
        <v>35288</v>
      </c>
      <c r="N16034" s="6" t="s">
        <v>90</v>
      </c>
      <c r="O16034" s="6" t="s">
        <v>81370</v>
      </c>
    </row>
    <row r="16035" spans="9:15" x14ac:dyDescent="0.25">
      <c r="I16035">
        <v>16034</v>
      </c>
      <c r="J16035" s="6" t="s">
        <v>35289</v>
      </c>
      <c r="K16035" s="6" t="s">
        <v>50912</v>
      </c>
      <c r="L16035" s="6" t="s">
        <v>50876</v>
      </c>
      <c r="M16035" s="6" t="s">
        <v>35290</v>
      </c>
      <c r="N16035" s="6" t="s">
        <v>63534</v>
      </c>
      <c r="O16035" s="6" t="s">
        <v>81371</v>
      </c>
    </row>
    <row r="16036" spans="9:15" x14ac:dyDescent="0.25">
      <c r="I16036">
        <v>16035</v>
      </c>
      <c r="J16036" s="6" t="s">
        <v>35291</v>
      </c>
      <c r="K16036" s="6" t="s">
        <v>51315</v>
      </c>
      <c r="L16036" s="6" t="s">
        <v>90</v>
      </c>
      <c r="M16036" s="6" t="s">
        <v>35292</v>
      </c>
      <c r="N16036" s="6" t="s">
        <v>63535</v>
      </c>
      <c r="O16036" s="6" t="s">
        <v>81372</v>
      </c>
    </row>
    <row r="16037" spans="9:15" x14ac:dyDescent="0.25">
      <c r="I16037">
        <v>16036</v>
      </c>
      <c r="J16037" s="6" t="s">
        <v>35293</v>
      </c>
      <c r="K16037" s="6" t="s">
        <v>49008</v>
      </c>
      <c r="L16037" s="6" t="s">
        <v>51288</v>
      </c>
      <c r="M16037" s="6" t="s">
        <v>35294</v>
      </c>
      <c r="N16037" s="6" t="s">
        <v>63536</v>
      </c>
      <c r="O16037" s="6" t="s">
        <v>81373</v>
      </c>
    </row>
    <row r="16038" spans="9:15" x14ac:dyDescent="0.25">
      <c r="I16038">
        <v>16037</v>
      </c>
      <c r="J16038" s="6" t="s">
        <v>35295</v>
      </c>
      <c r="K16038" s="6" t="s">
        <v>50000</v>
      </c>
      <c r="L16038" s="6" t="s">
        <v>51089</v>
      </c>
      <c r="M16038" s="6" t="s">
        <v>35296</v>
      </c>
      <c r="N16038" s="6" t="s">
        <v>63537</v>
      </c>
      <c r="O16038" s="6" t="s">
        <v>81374</v>
      </c>
    </row>
    <row r="16039" spans="9:15" x14ac:dyDescent="0.25">
      <c r="I16039">
        <v>16038</v>
      </c>
      <c r="J16039" s="6" t="s">
        <v>35297</v>
      </c>
      <c r="K16039" s="6" t="s">
        <v>50973</v>
      </c>
      <c r="L16039" s="6" t="s">
        <v>90</v>
      </c>
      <c r="M16039" s="6" t="s">
        <v>35298</v>
      </c>
      <c r="N16039" s="6" t="s">
        <v>63538</v>
      </c>
      <c r="O16039" s="6" t="s">
        <v>81375</v>
      </c>
    </row>
    <row r="16040" spans="9:15" x14ac:dyDescent="0.25">
      <c r="I16040">
        <v>16039</v>
      </c>
      <c r="J16040" s="6" t="s">
        <v>35299</v>
      </c>
      <c r="K16040" s="6" t="s">
        <v>50034</v>
      </c>
      <c r="L16040" s="6" t="s">
        <v>50118</v>
      </c>
      <c r="M16040" s="6" t="s">
        <v>35300</v>
      </c>
      <c r="N16040" s="6" t="s">
        <v>53362</v>
      </c>
      <c r="O16040" s="6" t="s">
        <v>68460</v>
      </c>
    </row>
    <row r="16041" spans="9:15" x14ac:dyDescent="0.25">
      <c r="I16041">
        <v>16040</v>
      </c>
      <c r="J16041" s="6" t="s">
        <v>35301</v>
      </c>
      <c r="K16041" s="6" t="s">
        <v>48791</v>
      </c>
      <c r="L16041" s="6" t="s">
        <v>48850</v>
      </c>
      <c r="M16041" s="6" t="s">
        <v>35302</v>
      </c>
      <c r="N16041" s="6" t="s">
        <v>63539</v>
      </c>
      <c r="O16041" s="6" t="s">
        <v>81376</v>
      </c>
    </row>
    <row r="16042" spans="9:15" x14ac:dyDescent="0.25">
      <c r="I16042">
        <v>16041</v>
      </c>
      <c r="J16042" s="6" t="s">
        <v>35303</v>
      </c>
      <c r="K16042" s="6" t="s">
        <v>49823</v>
      </c>
      <c r="L16042" s="6" t="s">
        <v>90</v>
      </c>
      <c r="M16042" s="6" t="s">
        <v>35304</v>
      </c>
      <c r="N16042" s="6" t="s">
        <v>55365</v>
      </c>
      <c r="O16042" s="6" t="s">
        <v>81377</v>
      </c>
    </row>
    <row r="16043" spans="9:15" x14ac:dyDescent="0.25">
      <c r="I16043">
        <v>16042</v>
      </c>
      <c r="J16043" s="6" t="s">
        <v>35305</v>
      </c>
      <c r="K16043" s="6" t="s">
        <v>51231</v>
      </c>
      <c r="L16043" s="6" t="s">
        <v>51253</v>
      </c>
      <c r="M16043" s="6" t="s">
        <v>35306</v>
      </c>
      <c r="N16043" s="6" t="s">
        <v>63540</v>
      </c>
      <c r="O16043" s="6" t="s">
        <v>81378</v>
      </c>
    </row>
    <row r="16044" spans="9:15" x14ac:dyDescent="0.25">
      <c r="I16044">
        <v>16043</v>
      </c>
      <c r="J16044" s="6" t="s">
        <v>35307</v>
      </c>
      <c r="K16044" s="6" t="s">
        <v>51799</v>
      </c>
      <c r="L16044" s="6" t="s">
        <v>90</v>
      </c>
      <c r="M16044" s="6" t="s">
        <v>35308</v>
      </c>
      <c r="N16044" s="6" t="s">
        <v>63541</v>
      </c>
      <c r="O16044" s="6" t="s">
        <v>81379</v>
      </c>
    </row>
    <row r="16045" spans="9:15" x14ac:dyDescent="0.25">
      <c r="I16045">
        <v>16044</v>
      </c>
      <c r="J16045" s="6" t="s">
        <v>35309</v>
      </c>
      <c r="K16045" s="6" t="s">
        <v>49515</v>
      </c>
      <c r="L16045" s="6" t="s">
        <v>49601</v>
      </c>
      <c r="M16045" s="6" t="s">
        <v>35310</v>
      </c>
      <c r="N16045" s="6" t="s">
        <v>63542</v>
      </c>
      <c r="O16045" s="6" t="s">
        <v>81380</v>
      </c>
    </row>
    <row r="16046" spans="9:15" x14ac:dyDescent="0.25">
      <c r="I16046">
        <v>16045</v>
      </c>
      <c r="J16046" s="6" t="s">
        <v>35311</v>
      </c>
      <c r="K16046" s="6" t="s">
        <v>49330</v>
      </c>
      <c r="L16046" s="6" t="s">
        <v>50508</v>
      </c>
      <c r="M16046" s="6" t="s">
        <v>35312</v>
      </c>
      <c r="N16046" s="6" t="s">
        <v>63542</v>
      </c>
      <c r="O16046" s="6" t="s">
        <v>74657</v>
      </c>
    </row>
    <row r="16047" spans="9:15" x14ac:dyDescent="0.25">
      <c r="I16047">
        <v>16046</v>
      </c>
      <c r="J16047" s="6" t="s">
        <v>35313</v>
      </c>
      <c r="K16047" s="6" t="s">
        <v>51479</v>
      </c>
      <c r="L16047" s="6" t="s">
        <v>51808</v>
      </c>
      <c r="M16047" s="6" t="s">
        <v>35314</v>
      </c>
      <c r="N16047" s="6" t="s">
        <v>63543</v>
      </c>
      <c r="O16047" s="6" t="s">
        <v>81381</v>
      </c>
    </row>
    <row r="16048" spans="9:15" x14ac:dyDescent="0.25">
      <c r="I16048">
        <v>16047</v>
      </c>
      <c r="J16048" s="6" t="s">
        <v>35315</v>
      </c>
      <c r="K16048" s="6" t="s">
        <v>49874</v>
      </c>
      <c r="L16048" s="6" t="s">
        <v>90</v>
      </c>
      <c r="M16048" s="6" t="s">
        <v>35316</v>
      </c>
      <c r="N16048" s="6" t="s">
        <v>63544</v>
      </c>
      <c r="O16048" s="6" t="s">
        <v>81382</v>
      </c>
    </row>
    <row r="16049" spans="9:15" x14ac:dyDescent="0.25">
      <c r="I16049">
        <v>16048</v>
      </c>
      <c r="J16049" s="6" t="s">
        <v>35317</v>
      </c>
      <c r="K16049" s="6" t="s">
        <v>50083</v>
      </c>
      <c r="L16049" s="6" t="s">
        <v>90</v>
      </c>
      <c r="M16049" s="6" t="s">
        <v>35318</v>
      </c>
      <c r="N16049" s="6" t="s">
        <v>63545</v>
      </c>
      <c r="O16049" s="6" t="s">
        <v>81383</v>
      </c>
    </row>
    <row r="16050" spans="9:15" x14ac:dyDescent="0.25">
      <c r="I16050">
        <v>16049</v>
      </c>
      <c r="J16050" s="6" t="s">
        <v>35319</v>
      </c>
      <c r="K16050" s="6" t="s">
        <v>49900</v>
      </c>
      <c r="L16050" s="6" t="s">
        <v>90</v>
      </c>
      <c r="M16050" s="6" t="s">
        <v>35320</v>
      </c>
      <c r="N16050" s="6" t="s">
        <v>63546</v>
      </c>
      <c r="O16050" s="6" t="s">
        <v>81384</v>
      </c>
    </row>
    <row r="16051" spans="9:15" x14ac:dyDescent="0.25">
      <c r="I16051">
        <v>16050</v>
      </c>
      <c r="J16051" s="6" t="s">
        <v>35321</v>
      </c>
      <c r="K16051" s="6" t="s">
        <v>50402</v>
      </c>
      <c r="L16051" s="6" t="s">
        <v>48672</v>
      </c>
      <c r="M16051" s="6" t="s">
        <v>35322</v>
      </c>
      <c r="N16051" s="6" t="s">
        <v>63547</v>
      </c>
      <c r="O16051" s="6" t="s">
        <v>81385</v>
      </c>
    </row>
    <row r="16052" spans="9:15" x14ac:dyDescent="0.25">
      <c r="I16052">
        <v>16051</v>
      </c>
      <c r="J16052" s="6" t="s">
        <v>35323</v>
      </c>
      <c r="K16052" s="6" t="s">
        <v>52308</v>
      </c>
      <c r="L16052" s="6" t="s">
        <v>90</v>
      </c>
      <c r="M16052" s="6" t="s">
        <v>35324</v>
      </c>
      <c r="N16052" s="6" t="s">
        <v>63548</v>
      </c>
      <c r="O16052" s="6" t="s">
        <v>81386</v>
      </c>
    </row>
    <row r="16053" spans="9:15" x14ac:dyDescent="0.25">
      <c r="I16053">
        <v>16052</v>
      </c>
      <c r="J16053" s="6" t="s">
        <v>35325</v>
      </c>
      <c r="K16053" s="6" t="s">
        <v>48927</v>
      </c>
      <c r="L16053" s="6" t="s">
        <v>48958</v>
      </c>
      <c r="M16053" s="6" t="s">
        <v>35326</v>
      </c>
      <c r="N16053" s="6" t="s">
        <v>63549</v>
      </c>
      <c r="O16053" s="6" t="s">
        <v>81387</v>
      </c>
    </row>
    <row r="16054" spans="9:15" x14ac:dyDescent="0.25">
      <c r="I16054">
        <v>16053</v>
      </c>
      <c r="J16054" s="6" t="s">
        <v>35327</v>
      </c>
      <c r="K16054" s="6" t="s">
        <v>49476</v>
      </c>
      <c r="L16054" s="6" t="s">
        <v>50335</v>
      </c>
      <c r="M16054" s="6" t="s">
        <v>35328</v>
      </c>
      <c r="N16054" s="6" t="s">
        <v>90</v>
      </c>
      <c r="O16054" s="6" t="s">
        <v>74230</v>
      </c>
    </row>
    <row r="16055" spans="9:15" x14ac:dyDescent="0.25">
      <c r="I16055">
        <v>16054</v>
      </c>
      <c r="J16055" s="6" t="s">
        <v>35329</v>
      </c>
      <c r="K16055" s="6" t="s">
        <v>50298</v>
      </c>
      <c r="L16055" s="6" t="s">
        <v>90</v>
      </c>
      <c r="M16055" s="6" t="s">
        <v>35330</v>
      </c>
      <c r="N16055" s="6" t="s">
        <v>90</v>
      </c>
      <c r="O16055" s="6" t="s">
        <v>81388</v>
      </c>
    </row>
    <row r="16056" spans="9:15" x14ac:dyDescent="0.25">
      <c r="I16056">
        <v>16055</v>
      </c>
      <c r="J16056" s="6" t="s">
        <v>35331</v>
      </c>
      <c r="K16056" s="6" t="s">
        <v>50000</v>
      </c>
      <c r="L16056" s="6" t="s">
        <v>50002</v>
      </c>
      <c r="M16056" s="6" t="s">
        <v>35332</v>
      </c>
      <c r="N16056" s="6" t="s">
        <v>55727</v>
      </c>
      <c r="O16056" s="6" t="s">
        <v>70710</v>
      </c>
    </row>
    <row r="16057" spans="9:15" x14ac:dyDescent="0.25">
      <c r="I16057">
        <v>16056</v>
      </c>
      <c r="J16057" s="6" t="s">
        <v>35333</v>
      </c>
      <c r="K16057" s="6" t="s">
        <v>51175</v>
      </c>
      <c r="L16057" s="6" t="s">
        <v>51182</v>
      </c>
      <c r="M16057" s="6" t="s">
        <v>35334</v>
      </c>
      <c r="N16057" s="6" t="s">
        <v>55727</v>
      </c>
      <c r="O16057" s="6" t="s">
        <v>81389</v>
      </c>
    </row>
    <row r="16058" spans="9:15" x14ac:dyDescent="0.25">
      <c r="I16058">
        <v>16057</v>
      </c>
      <c r="J16058" s="6" t="s">
        <v>35335</v>
      </c>
      <c r="K16058" s="6" t="s">
        <v>48974</v>
      </c>
      <c r="L16058" s="6" t="s">
        <v>50335</v>
      </c>
      <c r="M16058" s="6" t="s">
        <v>35336</v>
      </c>
      <c r="N16058" s="6" t="s">
        <v>63550</v>
      </c>
      <c r="O16058" s="6" t="s">
        <v>81390</v>
      </c>
    </row>
    <row r="16059" spans="9:15" x14ac:dyDescent="0.25">
      <c r="I16059">
        <v>16058</v>
      </c>
      <c r="J16059" s="6" t="s">
        <v>35337</v>
      </c>
      <c r="K16059" s="6" t="s">
        <v>50100</v>
      </c>
      <c r="L16059" s="6" t="s">
        <v>90</v>
      </c>
      <c r="M16059" s="6" t="s">
        <v>35338</v>
      </c>
      <c r="N16059" s="6" t="s">
        <v>62931</v>
      </c>
      <c r="O16059" s="6" t="s">
        <v>81391</v>
      </c>
    </row>
    <row r="16060" spans="9:15" x14ac:dyDescent="0.25">
      <c r="I16060">
        <v>16059</v>
      </c>
      <c r="J16060" s="6" t="s">
        <v>35339</v>
      </c>
      <c r="K16060" s="6" t="s">
        <v>51473</v>
      </c>
      <c r="L16060" s="6" t="s">
        <v>51481</v>
      </c>
      <c r="M16060" s="6" t="s">
        <v>35340</v>
      </c>
      <c r="N16060" s="6" t="s">
        <v>63551</v>
      </c>
      <c r="O16060" s="6" t="s">
        <v>81392</v>
      </c>
    </row>
    <row r="16061" spans="9:15" x14ac:dyDescent="0.25">
      <c r="I16061">
        <v>16060</v>
      </c>
      <c r="J16061" s="6" t="s">
        <v>35341</v>
      </c>
      <c r="K16061" s="6" t="s">
        <v>50321</v>
      </c>
      <c r="L16061" s="6" t="s">
        <v>50324</v>
      </c>
      <c r="M16061" s="6" t="s">
        <v>35342</v>
      </c>
      <c r="N16061" s="6" t="s">
        <v>63552</v>
      </c>
      <c r="O16061" s="6" t="s">
        <v>81393</v>
      </c>
    </row>
    <row r="16062" spans="9:15" x14ac:dyDescent="0.25">
      <c r="I16062">
        <v>16061</v>
      </c>
      <c r="J16062" s="6" t="s">
        <v>35343</v>
      </c>
      <c r="K16062" s="6" t="s">
        <v>52305</v>
      </c>
      <c r="L16062" s="6" t="s">
        <v>90</v>
      </c>
      <c r="M16062" s="6" t="s">
        <v>35344</v>
      </c>
      <c r="N16062" s="6" t="s">
        <v>63553</v>
      </c>
      <c r="O16062" s="6" t="s">
        <v>81394</v>
      </c>
    </row>
    <row r="16063" spans="9:15" x14ac:dyDescent="0.25">
      <c r="I16063">
        <v>16062</v>
      </c>
      <c r="J16063" s="6" t="s">
        <v>35345</v>
      </c>
      <c r="K16063" s="6" t="s">
        <v>49060</v>
      </c>
      <c r="L16063" s="6" t="s">
        <v>90</v>
      </c>
      <c r="M16063" s="6" t="s">
        <v>35346</v>
      </c>
      <c r="N16063" s="6" t="s">
        <v>63554</v>
      </c>
      <c r="O16063" s="6" t="s">
        <v>81395</v>
      </c>
    </row>
    <row r="16064" spans="9:15" x14ac:dyDescent="0.25">
      <c r="I16064">
        <v>16063</v>
      </c>
      <c r="J16064" s="6" t="s">
        <v>35347</v>
      </c>
      <c r="K16064" s="6" t="s">
        <v>52335</v>
      </c>
      <c r="L16064" s="6" t="s">
        <v>90</v>
      </c>
      <c r="M16064" s="6" t="s">
        <v>35348</v>
      </c>
      <c r="N16064" s="6" t="s">
        <v>63555</v>
      </c>
      <c r="O16064" s="6" t="s">
        <v>81396</v>
      </c>
    </row>
    <row r="16065" spans="9:15" x14ac:dyDescent="0.25">
      <c r="I16065">
        <v>16064</v>
      </c>
      <c r="J16065" s="6" t="s">
        <v>35349</v>
      </c>
      <c r="K16065" s="6" t="s">
        <v>49751</v>
      </c>
      <c r="L16065" s="6" t="s">
        <v>90</v>
      </c>
      <c r="M16065" s="6" t="s">
        <v>35350</v>
      </c>
      <c r="N16065" s="6" t="s">
        <v>63556</v>
      </c>
      <c r="O16065" s="6" t="s">
        <v>81397</v>
      </c>
    </row>
    <row r="16066" spans="9:15" x14ac:dyDescent="0.25">
      <c r="I16066">
        <v>16065</v>
      </c>
      <c r="J16066" s="6" t="s">
        <v>35351</v>
      </c>
      <c r="K16066" s="6" t="s">
        <v>52266</v>
      </c>
      <c r="L16066" s="6" t="s">
        <v>90</v>
      </c>
      <c r="M16066" s="6" t="s">
        <v>35352</v>
      </c>
      <c r="N16066" s="6" t="s">
        <v>57400</v>
      </c>
      <c r="O16066" s="6" t="s">
        <v>73156</v>
      </c>
    </row>
    <row r="16067" spans="9:15" x14ac:dyDescent="0.25">
      <c r="I16067">
        <v>16066</v>
      </c>
      <c r="J16067" s="6" t="s">
        <v>35353</v>
      </c>
      <c r="K16067" s="6" t="s">
        <v>49242</v>
      </c>
      <c r="L16067" s="6" t="s">
        <v>90</v>
      </c>
      <c r="M16067" s="6" t="s">
        <v>35354</v>
      </c>
      <c r="N16067" s="6" t="s">
        <v>63557</v>
      </c>
      <c r="O16067" s="6" t="s">
        <v>81398</v>
      </c>
    </row>
    <row r="16068" spans="9:15" x14ac:dyDescent="0.25">
      <c r="I16068">
        <v>16067</v>
      </c>
      <c r="J16068" s="6" t="s">
        <v>35355</v>
      </c>
      <c r="K16068" s="6" t="s">
        <v>49794</v>
      </c>
      <c r="L16068" s="6" t="s">
        <v>51418</v>
      </c>
      <c r="M16068" s="6" t="s">
        <v>35356</v>
      </c>
      <c r="N16068" s="6" t="s">
        <v>63558</v>
      </c>
      <c r="O16068" s="6" t="s">
        <v>81399</v>
      </c>
    </row>
    <row r="16069" spans="9:15" x14ac:dyDescent="0.25">
      <c r="I16069">
        <v>16068</v>
      </c>
      <c r="J16069" s="6" t="s">
        <v>35357</v>
      </c>
      <c r="K16069" s="6" t="s">
        <v>51499</v>
      </c>
      <c r="L16069" s="6" t="s">
        <v>90</v>
      </c>
      <c r="M16069" s="6" t="s">
        <v>35358</v>
      </c>
      <c r="N16069" s="6" t="s">
        <v>63559</v>
      </c>
      <c r="O16069" s="6" t="s">
        <v>81400</v>
      </c>
    </row>
    <row r="16070" spans="9:15" x14ac:dyDescent="0.25">
      <c r="I16070">
        <v>16069</v>
      </c>
      <c r="J16070" s="6" t="s">
        <v>35359</v>
      </c>
      <c r="K16070" s="6" t="s">
        <v>51592</v>
      </c>
      <c r="L16070" s="6" t="s">
        <v>90</v>
      </c>
      <c r="M16070" s="6" t="s">
        <v>35360</v>
      </c>
      <c r="N16070" s="6" t="s">
        <v>63560</v>
      </c>
      <c r="O16070" s="6" t="s">
        <v>81401</v>
      </c>
    </row>
    <row r="16071" spans="9:15" x14ac:dyDescent="0.25">
      <c r="I16071">
        <v>16070</v>
      </c>
      <c r="J16071" s="6" t="s">
        <v>35361</v>
      </c>
      <c r="K16071" s="6" t="s">
        <v>51923</v>
      </c>
      <c r="L16071" s="6" t="s">
        <v>51951</v>
      </c>
      <c r="M16071" s="6" t="s">
        <v>35362</v>
      </c>
      <c r="N16071" s="6" t="s">
        <v>54404</v>
      </c>
      <c r="O16071" s="6" t="s">
        <v>68731</v>
      </c>
    </row>
    <row r="16072" spans="9:15" x14ac:dyDescent="0.25">
      <c r="I16072">
        <v>16071</v>
      </c>
      <c r="J16072" s="6" t="s">
        <v>35363</v>
      </c>
      <c r="K16072" s="6" t="s">
        <v>50321</v>
      </c>
      <c r="L16072" s="6" t="s">
        <v>50346</v>
      </c>
      <c r="M16072" s="6" t="s">
        <v>35364</v>
      </c>
      <c r="N16072" s="6" t="s">
        <v>63561</v>
      </c>
      <c r="O16072" s="6" t="s">
        <v>81402</v>
      </c>
    </row>
    <row r="16073" spans="9:15" x14ac:dyDescent="0.25">
      <c r="I16073">
        <v>16072</v>
      </c>
      <c r="J16073" s="6" t="s">
        <v>35365</v>
      </c>
      <c r="K16073" s="6" t="s">
        <v>51308</v>
      </c>
      <c r="L16073" s="6" t="s">
        <v>90</v>
      </c>
      <c r="M16073" s="6" t="s">
        <v>35366</v>
      </c>
      <c r="N16073" s="6" t="s">
        <v>63562</v>
      </c>
      <c r="O16073" s="6" t="s">
        <v>81403</v>
      </c>
    </row>
    <row r="16074" spans="9:15" x14ac:dyDescent="0.25">
      <c r="I16074">
        <v>16073</v>
      </c>
      <c r="J16074" s="6" t="s">
        <v>35367</v>
      </c>
      <c r="K16074" s="6" t="s">
        <v>51549</v>
      </c>
      <c r="L16074" s="6" t="s">
        <v>90</v>
      </c>
      <c r="M16074" s="6" t="s">
        <v>35368</v>
      </c>
      <c r="N16074" s="6" t="s">
        <v>63563</v>
      </c>
      <c r="O16074" s="6" t="s">
        <v>81404</v>
      </c>
    </row>
    <row r="16075" spans="9:15" x14ac:dyDescent="0.25">
      <c r="I16075">
        <v>16074</v>
      </c>
      <c r="J16075" s="6" t="s">
        <v>35369</v>
      </c>
      <c r="K16075" s="6" t="s">
        <v>49735</v>
      </c>
      <c r="L16075" s="6" t="s">
        <v>50374</v>
      </c>
      <c r="M16075" s="6" t="s">
        <v>35370</v>
      </c>
      <c r="N16075" s="6" t="s">
        <v>63564</v>
      </c>
      <c r="O16075" s="6" t="s">
        <v>81405</v>
      </c>
    </row>
    <row r="16076" spans="9:15" x14ac:dyDescent="0.25">
      <c r="I16076">
        <v>16075</v>
      </c>
      <c r="J16076" s="6" t="s">
        <v>35371</v>
      </c>
      <c r="K16076" s="6" t="s">
        <v>49680</v>
      </c>
      <c r="L16076" s="6" t="s">
        <v>49096</v>
      </c>
      <c r="M16076" s="6" t="s">
        <v>35372</v>
      </c>
      <c r="N16076" s="6" t="s">
        <v>63565</v>
      </c>
      <c r="O16076" s="6" t="s">
        <v>81406</v>
      </c>
    </row>
    <row r="16077" spans="9:15" x14ac:dyDescent="0.25">
      <c r="I16077">
        <v>16076</v>
      </c>
      <c r="J16077" s="6" t="s">
        <v>35373</v>
      </c>
      <c r="K16077" s="6" t="s">
        <v>50349</v>
      </c>
      <c r="L16077" s="6" t="s">
        <v>90</v>
      </c>
      <c r="M16077" s="6" t="s">
        <v>35374</v>
      </c>
      <c r="N16077" s="6" t="s">
        <v>55674</v>
      </c>
      <c r="O16077" s="6" t="s">
        <v>70622</v>
      </c>
    </row>
    <row r="16078" spans="9:15" x14ac:dyDescent="0.25">
      <c r="I16078">
        <v>16077</v>
      </c>
      <c r="J16078" s="6" t="s">
        <v>35375</v>
      </c>
      <c r="K16078" s="6" t="s">
        <v>49735</v>
      </c>
      <c r="L16078" s="6" t="s">
        <v>90</v>
      </c>
      <c r="M16078" s="6" t="s">
        <v>35376</v>
      </c>
      <c r="N16078" s="6" t="s">
        <v>54019</v>
      </c>
      <c r="O16078" s="6" t="s">
        <v>68148</v>
      </c>
    </row>
    <row r="16079" spans="9:15" x14ac:dyDescent="0.25">
      <c r="I16079">
        <v>16078</v>
      </c>
      <c r="J16079" s="6" t="s">
        <v>35377</v>
      </c>
      <c r="K16079" s="6" t="s">
        <v>50030</v>
      </c>
      <c r="L16079" s="6" t="s">
        <v>50004</v>
      </c>
      <c r="M16079" s="6" t="s">
        <v>35378</v>
      </c>
      <c r="N16079" s="6" t="s">
        <v>63566</v>
      </c>
      <c r="O16079" s="6" t="s">
        <v>81407</v>
      </c>
    </row>
    <row r="16080" spans="9:15" x14ac:dyDescent="0.25">
      <c r="I16080">
        <v>16079</v>
      </c>
      <c r="J16080" s="6" t="s">
        <v>35379</v>
      </c>
      <c r="K16080" s="6" t="s">
        <v>52102</v>
      </c>
      <c r="L16080" s="6" t="s">
        <v>51579</v>
      </c>
      <c r="M16080" s="6" t="s">
        <v>35380</v>
      </c>
      <c r="N16080" s="6" t="s">
        <v>63567</v>
      </c>
      <c r="O16080" s="6" t="s">
        <v>81408</v>
      </c>
    </row>
    <row r="16081" spans="9:15" x14ac:dyDescent="0.25">
      <c r="I16081">
        <v>16080</v>
      </c>
      <c r="J16081" s="6" t="s">
        <v>35381</v>
      </c>
      <c r="K16081" s="6" t="s">
        <v>51795</v>
      </c>
      <c r="L16081" s="6" t="s">
        <v>90</v>
      </c>
      <c r="M16081" s="6" t="s">
        <v>35382</v>
      </c>
      <c r="N16081" s="6" t="s">
        <v>63568</v>
      </c>
      <c r="O16081" s="6" t="s">
        <v>81409</v>
      </c>
    </row>
    <row r="16082" spans="9:15" x14ac:dyDescent="0.25">
      <c r="I16082">
        <v>16081</v>
      </c>
      <c r="J16082" s="6" t="s">
        <v>35383</v>
      </c>
      <c r="K16082" s="6" t="s">
        <v>49421</v>
      </c>
      <c r="L16082" s="6" t="s">
        <v>49425</v>
      </c>
      <c r="M16082" s="6" t="s">
        <v>35384</v>
      </c>
      <c r="N16082" s="6" t="s">
        <v>63569</v>
      </c>
      <c r="O16082" s="6" t="s">
        <v>81410</v>
      </c>
    </row>
    <row r="16083" spans="9:15" x14ac:dyDescent="0.25">
      <c r="I16083">
        <v>16082</v>
      </c>
      <c r="J16083" s="6" t="s">
        <v>35385</v>
      </c>
      <c r="K16083" s="6" t="s">
        <v>49074</v>
      </c>
      <c r="L16083" s="6" t="s">
        <v>90</v>
      </c>
      <c r="M16083" s="6" t="s">
        <v>35386</v>
      </c>
      <c r="N16083" s="6" t="s">
        <v>63570</v>
      </c>
      <c r="O16083" s="6" t="s">
        <v>81411</v>
      </c>
    </row>
    <row r="16084" spans="9:15" x14ac:dyDescent="0.25">
      <c r="I16084">
        <v>16083</v>
      </c>
      <c r="J16084" s="6" t="s">
        <v>35387</v>
      </c>
      <c r="K16084" s="6" t="s">
        <v>51438</v>
      </c>
      <c r="L16084" s="6" t="s">
        <v>90</v>
      </c>
      <c r="M16084" s="6" t="s">
        <v>35388</v>
      </c>
      <c r="N16084" s="6" t="s">
        <v>63571</v>
      </c>
      <c r="O16084" s="6" t="s">
        <v>81412</v>
      </c>
    </row>
    <row r="16085" spans="9:15" x14ac:dyDescent="0.25">
      <c r="I16085">
        <v>16084</v>
      </c>
      <c r="J16085" s="6" t="s">
        <v>35389</v>
      </c>
      <c r="K16085" s="6" t="s">
        <v>49917</v>
      </c>
      <c r="L16085" s="6" t="s">
        <v>90</v>
      </c>
      <c r="M16085" s="6" t="s">
        <v>35390</v>
      </c>
      <c r="N16085" s="6" t="s">
        <v>63572</v>
      </c>
      <c r="O16085" s="6" t="s">
        <v>81413</v>
      </c>
    </row>
    <row r="16086" spans="9:15" x14ac:dyDescent="0.25">
      <c r="I16086">
        <v>16085</v>
      </c>
      <c r="J16086" s="6" t="s">
        <v>35391</v>
      </c>
      <c r="K16086" s="6" t="s">
        <v>52066</v>
      </c>
      <c r="L16086" s="6" t="s">
        <v>90</v>
      </c>
      <c r="M16086" s="6" t="s">
        <v>35392</v>
      </c>
      <c r="N16086" s="6" t="s">
        <v>63573</v>
      </c>
      <c r="O16086" s="6" t="s">
        <v>81414</v>
      </c>
    </row>
    <row r="16087" spans="9:15" x14ac:dyDescent="0.25">
      <c r="I16087">
        <v>16086</v>
      </c>
      <c r="J16087" s="6" t="s">
        <v>35393</v>
      </c>
      <c r="K16087" s="6" t="s">
        <v>51089</v>
      </c>
      <c r="L16087" s="6" t="s">
        <v>90</v>
      </c>
      <c r="M16087" s="6" t="s">
        <v>35394</v>
      </c>
      <c r="N16087" s="6" t="s">
        <v>63574</v>
      </c>
      <c r="O16087" s="6" t="s">
        <v>81415</v>
      </c>
    </row>
    <row r="16088" spans="9:15" x14ac:dyDescent="0.25">
      <c r="I16088">
        <v>16087</v>
      </c>
      <c r="J16088" s="6" t="s">
        <v>35395</v>
      </c>
      <c r="K16088" s="6" t="s">
        <v>51872</v>
      </c>
      <c r="L16088" s="6" t="s">
        <v>90</v>
      </c>
      <c r="M16088" s="6" t="s">
        <v>35396</v>
      </c>
      <c r="N16088" s="6" t="s">
        <v>63575</v>
      </c>
      <c r="O16088" s="6" t="s">
        <v>81416</v>
      </c>
    </row>
    <row r="16089" spans="9:15" x14ac:dyDescent="0.25">
      <c r="I16089">
        <v>16088</v>
      </c>
      <c r="J16089" s="6" t="s">
        <v>35397</v>
      </c>
      <c r="K16089" s="6" t="s">
        <v>50205</v>
      </c>
      <c r="L16089" s="6" t="s">
        <v>50147</v>
      </c>
      <c r="M16089" s="6" t="s">
        <v>35398</v>
      </c>
      <c r="N16089" s="6" t="s">
        <v>63576</v>
      </c>
      <c r="O16089" s="6" t="s">
        <v>81417</v>
      </c>
    </row>
    <row r="16090" spans="9:15" x14ac:dyDescent="0.25">
      <c r="I16090">
        <v>16089</v>
      </c>
      <c r="J16090" s="6" t="s">
        <v>35399</v>
      </c>
      <c r="K16090" s="6" t="s">
        <v>50399</v>
      </c>
      <c r="L16090" s="6" t="s">
        <v>50402</v>
      </c>
      <c r="M16090" s="6" t="s">
        <v>35400</v>
      </c>
      <c r="N16090" s="6" t="s">
        <v>63577</v>
      </c>
      <c r="O16090" s="6" t="s">
        <v>81418</v>
      </c>
    </row>
    <row r="16091" spans="9:15" x14ac:dyDescent="0.25">
      <c r="I16091">
        <v>16090</v>
      </c>
      <c r="J16091" s="6" t="s">
        <v>35401</v>
      </c>
      <c r="K16091" s="6" t="s">
        <v>51779</v>
      </c>
      <c r="L16091" s="6" t="s">
        <v>51404</v>
      </c>
      <c r="M16091" s="6" t="s">
        <v>35402</v>
      </c>
      <c r="N16091" s="6" t="s">
        <v>63578</v>
      </c>
      <c r="O16091" s="6" t="s">
        <v>81419</v>
      </c>
    </row>
    <row r="16092" spans="9:15" x14ac:dyDescent="0.25">
      <c r="I16092">
        <v>16091</v>
      </c>
      <c r="J16092" s="6" t="s">
        <v>35403</v>
      </c>
      <c r="K16092" s="6" t="s">
        <v>48660</v>
      </c>
      <c r="L16092" s="6" t="s">
        <v>90</v>
      </c>
      <c r="M16092" s="6" t="s">
        <v>35404</v>
      </c>
      <c r="N16092" s="6" t="s">
        <v>90</v>
      </c>
      <c r="O16092" s="6" t="s">
        <v>81420</v>
      </c>
    </row>
    <row r="16093" spans="9:15" x14ac:dyDescent="0.25">
      <c r="I16093">
        <v>16092</v>
      </c>
      <c r="J16093" s="6" t="s">
        <v>35405</v>
      </c>
      <c r="K16093" s="6" t="s">
        <v>50810</v>
      </c>
      <c r="L16093" s="6" t="s">
        <v>50746</v>
      </c>
      <c r="M16093" s="6" t="s">
        <v>35406</v>
      </c>
      <c r="N16093" s="6" t="s">
        <v>63579</v>
      </c>
      <c r="O16093" s="6" t="s">
        <v>81421</v>
      </c>
    </row>
    <row r="16094" spans="9:15" x14ac:dyDescent="0.25">
      <c r="I16094">
        <v>16093</v>
      </c>
      <c r="J16094" s="6" t="s">
        <v>35407</v>
      </c>
      <c r="K16094" s="6" t="s">
        <v>49985</v>
      </c>
      <c r="L16094" s="6" t="s">
        <v>49629</v>
      </c>
      <c r="M16094" s="6" t="s">
        <v>35408</v>
      </c>
      <c r="N16094" s="6" t="s">
        <v>63580</v>
      </c>
      <c r="O16094" s="6" t="s">
        <v>81422</v>
      </c>
    </row>
    <row r="16095" spans="9:15" x14ac:dyDescent="0.25">
      <c r="I16095">
        <v>16094</v>
      </c>
      <c r="J16095" s="6" t="s">
        <v>35409</v>
      </c>
      <c r="K16095" s="6" t="s">
        <v>51751</v>
      </c>
      <c r="L16095" s="6" t="s">
        <v>90</v>
      </c>
      <c r="M16095" s="6" t="s">
        <v>35410</v>
      </c>
      <c r="N16095" s="6" t="s">
        <v>63581</v>
      </c>
      <c r="O16095" s="6" t="s">
        <v>81423</v>
      </c>
    </row>
    <row r="16096" spans="9:15" x14ac:dyDescent="0.25">
      <c r="I16096">
        <v>16095</v>
      </c>
      <c r="J16096" s="6" t="s">
        <v>35411</v>
      </c>
      <c r="K16096" s="6" t="s">
        <v>49209</v>
      </c>
      <c r="L16096" s="6" t="s">
        <v>49203</v>
      </c>
      <c r="M16096" s="6" t="s">
        <v>35412</v>
      </c>
      <c r="N16096" s="6" t="s">
        <v>53817</v>
      </c>
      <c r="O16096" s="6" t="s">
        <v>81424</v>
      </c>
    </row>
    <row r="16097" spans="9:15" x14ac:dyDescent="0.25">
      <c r="I16097">
        <v>16096</v>
      </c>
      <c r="J16097" s="6" t="s">
        <v>35413</v>
      </c>
      <c r="K16097" s="6" t="s">
        <v>50941</v>
      </c>
      <c r="L16097" s="6" t="s">
        <v>51473</v>
      </c>
      <c r="M16097" s="6" t="s">
        <v>35414</v>
      </c>
      <c r="N16097" s="6" t="s">
        <v>63582</v>
      </c>
      <c r="O16097" s="6" t="s">
        <v>81425</v>
      </c>
    </row>
    <row r="16098" spans="9:15" x14ac:dyDescent="0.25">
      <c r="I16098">
        <v>16097</v>
      </c>
      <c r="J16098" s="6" t="s">
        <v>35415</v>
      </c>
      <c r="K16098" s="6" t="s">
        <v>51606</v>
      </c>
      <c r="L16098" s="6" t="s">
        <v>90</v>
      </c>
      <c r="M16098" s="6" t="s">
        <v>35416</v>
      </c>
      <c r="N16098" s="6" t="s">
        <v>90</v>
      </c>
      <c r="O16098" s="6" t="s">
        <v>81426</v>
      </c>
    </row>
    <row r="16099" spans="9:15" x14ac:dyDescent="0.25">
      <c r="I16099">
        <v>16098</v>
      </c>
      <c r="J16099" s="6" t="s">
        <v>35417</v>
      </c>
      <c r="K16099" s="6" t="s">
        <v>50296</v>
      </c>
      <c r="L16099" s="6" t="s">
        <v>49794</v>
      </c>
      <c r="M16099" s="6" t="s">
        <v>35418</v>
      </c>
      <c r="N16099" s="6" t="s">
        <v>63583</v>
      </c>
      <c r="O16099" s="6" t="s">
        <v>81427</v>
      </c>
    </row>
    <row r="16100" spans="9:15" x14ac:dyDescent="0.25">
      <c r="I16100">
        <v>16099</v>
      </c>
      <c r="J16100" s="6" t="s">
        <v>35419</v>
      </c>
      <c r="K16100" s="6" t="s">
        <v>50028</v>
      </c>
      <c r="L16100" s="6" t="s">
        <v>90</v>
      </c>
      <c r="M16100" s="6" t="s">
        <v>35420</v>
      </c>
      <c r="N16100" s="6" t="s">
        <v>61296</v>
      </c>
      <c r="O16100" s="6" t="s">
        <v>81428</v>
      </c>
    </row>
    <row r="16101" spans="9:15" x14ac:dyDescent="0.25">
      <c r="I16101">
        <v>16100</v>
      </c>
      <c r="J16101" s="6" t="s">
        <v>35421</v>
      </c>
      <c r="K16101" s="6" t="s">
        <v>51697</v>
      </c>
      <c r="L16101" s="6" t="s">
        <v>90</v>
      </c>
      <c r="M16101" s="6" t="s">
        <v>35422</v>
      </c>
      <c r="N16101" s="6" t="s">
        <v>63584</v>
      </c>
      <c r="O16101" s="6" t="s">
        <v>81429</v>
      </c>
    </row>
    <row r="16102" spans="9:15" x14ac:dyDescent="0.25">
      <c r="I16102">
        <v>16101</v>
      </c>
      <c r="J16102" s="6" t="s">
        <v>35423</v>
      </c>
      <c r="K16102" s="6" t="s">
        <v>48741</v>
      </c>
      <c r="L16102" s="6" t="s">
        <v>48620</v>
      </c>
      <c r="M16102" s="6" t="s">
        <v>35424</v>
      </c>
      <c r="N16102" s="6" t="s">
        <v>63585</v>
      </c>
      <c r="O16102" s="6" t="s">
        <v>81430</v>
      </c>
    </row>
    <row r="16103" spans="9:15" x14ac:dyDescent="0.25">
      <c r="I16103">
        <v>16102</v>
      </c>
      <c r="J16103" s="6" t="s">
        <v>35425</v>
      </c>
      <c r="K16103" s="6" t="s">
        <v>50851</v>
      </c>
      <c r="L16103" s="6" t="s">
        <v>90</v>
      </c>
      <c r="M16103" s="6" t="s">
        <v>35426</v>
      </c>
      <c r="N16103" s="6" t="s">
        <v>90</v>
      </c>
      <c r="O16103" s="6" t="s">
        <v>81431</v>
      </c>
    </row>
    <row r="16104" spans="9:15" x14ac:dyDescent="0.25">
      <c r="I16104">
        <v>16103</v>
      </c>
      <c r="J16104" s="6" t="s">
        <v>35427</v>
      </c>
      <c r="K16104" s="6" t="s">
        <v>50483</v>
      </c>
      <c r="L16104" s="6" t="s">
        <v>49184</v>
      </c>
      <c r="M16104" s="6" t="s">
        <v>35428</v>
      </c>
      <c r="N16104" s="6" t="s">
        <v>62348</v>
      </c>
      <c r="O16104" s="6" t="s">
        <v>67603</v>
      </c>
    </row>
    <row r="16105" spans="9:15" x14ac:dyDescent="0.25">
      <c r="I16105">
        <v>16104</v>
      </c>
      <c r="J16105" s="6" t="s">
        <v>35429</v>
      </c>
      <c r="K16105" s="6" t="s">
        <v>51672</v>
      </c>
      <c r="L16105" s="6" t="s">
        <v>51414</v>
      </c>
      <c r="M16105" s="6" t="s">
        <v>35430</v>
      </c>
      <c r="N16105" s="6" t="s">
        <v>63586</v>
      </c>
      <c r="O16105" s="6" t="s">
        <v>81432</v>
      </c>
    </row>
    <row r="16106" spans="9:15" x14ac:dyDescent="0.25">
      <c r="I16106">
        <v>16105</v>
      </c>
      <c r="J16106" s="6" t="s">
        <v>35431</v>
      </c>
      <c r="K16106" s="6" t="s">
        <v>50529</v>
      </c>
      <c r="L16106" s="6" t="s">
        <v>50766</v>
      </c>
      <c r="M16106" s="6" t="s">
        <v>35432</v>
      </c>
      <c r="N16106" s="6" t="s">
        <v>61774</v>
      </c>
      <c r="O16106" s="6" t="s">
        <v>81433</v>
      </c>
    </row>
    <row r="16107" spans="9:15" x14ac:dyDescent="0.25">
      <c r="I16107">
        <v>16106</v>
      </c>
      <c r="J16107" s="6" t="s">
        <v>35433</v>
      </c>
      <c r="K16107" s="6" t="s">
        <v>51489</v>
      </c>
      <c r="L16107" s="6" t="s">
        <v>90</v>
      </c>
      <c r="M16107" s="6" t="s">
        <v>35434</v>
      </c>
      <c r="N16107" s="6" t="s">
        <v>63587</v>
      </c>
      <c r="O16107" s="6" t="s">
        <v>81434</v>
      </c>
    </row>
    <row r="16108" spans="9:15" x14ac:dyDescent="0.25">
      <c r="I16108">
        <v>16107</v>
      </c>
      <c r="J16108" s="6" t="s">
        <v>35435</v>
      </c>
      <c r="K16108" s="6" t="s">
        <v>51201</v>
      </c>
      <c r="L16108" s="6" t="s">
        <v>51274</v>
      </c>
      <c r="M16108" s="6" t="s">
        <v>35436</v>
      </c>
      <c r="N16108" s="6" t="s">
        <v>63588</v>
      </c>
      <c r="O16108" s="6" t="s">
        <v>75673</v>
      </c>
    </row>
    <row r="16109" spans="9:15" x14ac:dyDescent="0.25">
      <c r="I16109">
        <v>16108</v>
      </c>
      <c r="J16109" s="6" t="s">
        <v>35437</v>
      </c>
      <c r="K16109" s="6" t="s">
        <v>52396</v>
      </c>
      <c r="L16109" s="6" t="s">
        <v>90</v>
      </c>
      <c r="M16109" s="6" t="s">
        <v>35438</v>
      </c>
      <c r="N16109" s="6" t="s">
        <v>90</v>
      </c>
      <c r="O16109" s="6" t="s">
        <v>81435</v>
      </c>
    </row>
    <row r="16110" spans="9:15" x14ac:dyDescent="0.25">
      <c r="I16110">
        <v>16109</v>
      </c>
      <c r="J16110" s="6" t="s">
        <v>35439</v>
      </c>
      <c r="K16110" s="6" t="s">
        <v>49190</v>
      </c>
      <c r="L16110" s="6" t="s">
        <v>48741</v>
      </c>
      <c r="M16110" s="6" t="s">
        <v>35440</v>
      </c>
      <c r="N16110" s="6" t="s">
        <v>63589</v>
      </c>
      <c r="O16110" s="6" t="s">
        <v>81436</v>
      </c>
    </row>
    <row r="16111" spans="9:15" x14ac:dyDescent="0.25">
      <c r="I16111">
        <v>16110</v>
      </c>
      <c r="J16111" s="6" t="s">
        <v>35441</v>
      </c>
      <c r="K16111" s="6" t="s">
        <v>49690</v>
      </c>
      <c r="L16111" s="6" t="s">
        <v>90</v>
      </c>
      <c r="M16111" s="6" t="s">
        <v>35442</v>
      </c>
      <c r="N16111" s="6" t="s">
        <v>63590</v>
      </c>
      <c r="O16111" s="6" t="s">
        <v>81437</v>
      </c>
    </row>
    <row r="16112" spans="9:15" x14ac:dyDescent="0.25">
      <c r="I16112">
        <v>16111</v>
      </c>
      <c r="J16112" s="6" t="s">
        <v>35443</v>
      </c>
      <c r="K16112" s="6" t="s">
        <v>52178</v>
      </c>
      <c r="L16112" s="6" t="s">
        <v>90</v>
      </c>
      <c r="M16112" s="6" t="s">
        <v>35444</v>
      </c>
      <c r="N16112" s="6" t="s">
        <v>63591</v>
      </c>
      <c r="O16112" s="6" t="s">
        <v>80455</v>
      </c>
    </row>
    <row r="16113" spans="9:15" x14ac:dyDescent="0.25">
      <c r="I16113">
        <v>16112</v>
      </c>
      <c r="J16113" s="6" t="s">
        <v>35445</v>
      </c>
      <c r="K16113" s="6" t="s">
        <v>51387</v>
      </c>
      <c r="L16113" s="6" t="s">
        <v>90</v>
      </c>
      <c r="M16113" s="6" t="s">
        <v>35446</v>
      </c>
      <c r="N16113" s="6" t="s">
        <v>63592</v>
      </c>
      <c r="O16113" s="6" t="s">
        <v>81438</v>
      </c>
    </row>
    <row r="16114" spans="9:15" x14ac:dyDescent="0.25">
      <c r="I16114">
        <v>16113</v>
      </c>
      <c r="J16114" s="6" t="s">
        <v>944</v>
      </c>
      <c r="K16114" s="6" t="s">
        <v>49898</v>
      </c>
      <c r="L16114" s="6" t="s">
        <v>49904</v>
      </c>
      <c r="M16114" s="6" t="s">
        <v>35447</v>
      </c>
      <c r="N16114" s="6" t="s">
        <v>59129</v>
      </c>
      <c r="O16114" s="6" t="s">
        <v>81439</v>
      </c>
    </row>
    <row r="16115" spans="9:15" x14ac:dyDescent="0.25">
      <c r="I16115">
        <v>16114</v>
      </c>
      <c r="J16115" s="6" t="s">
        <v>35448</v>
      </c>
      <c r="K16115" s="6" t="s">
        <v>49476</v>
      </c>
      <c r="L16115" s="6" t="s">
        <v>49041</v>
      </c>
      <c r="M16115" s="6" t="s">
        <v>35449</v>
      </c>
      <c r="N16115" s="6" t="s">
        <v>63593</v>
      </c>
      <c r="O16115" s="6" t="s">
        <v>81440</v>
      </c>
    </row>
    <row r="16116" spans="9:15" x14ac:dyDescent="0.25">
      <c r="I16116">
        <v>16115</v>
      </c>
      <c r="J16116" s="6" t="s">
        <v>1712</v>
      </c>
      <c r="K16116" s="6" t="s">
        <v>49544</v>
      </c>
      <c r="L16116" s="6" t="s">
        <v>49447</v>
      </c>
      <c r="M16116" s="6" t="s">
        <v>35450</v>
      </c>
      <c r="N16116" s="6" t="s">
        <v>58191</v>
      </c>
      <c r="O16116" s="6" t="s">
        <v>81441</v>
      </c>
    </row>
    <row r="16117" spans="9:15" x14ac:dyDescent="0.25">
      <c r="I16117">
        <v>16116</v>
      </c>
      <c r="J16117" s="6" t="s">
        <v>35451</v>
      </c>
      <c r="K16117" s="6" t="s">
        <v>51291</v>
      </c>
      <c r="L16117" s="6" t="s">
        <v>90</v>
      </c>
      <c r="M16117" s="6" t="s">
        <v>35452</v>
      </c>
      <c r="N16117" s="6" t="s">
        <v>58757</v>
      </c>
      <c r="O16117" s="6" t="s">
        <v>77825</v>
      </c>
    </row>
    <row r="16118" spans="9:15" x14ac:dyDescent="0.25">
      <c r="I16118">
        <v>16117</v>
      </c>
      <c r="J16118" s="6" t="s">
        <v>35453</v>
      </c>
      <c r="K16118" s="6" t="s">
        <v>51824</v>
      </c>
      <c r="L16118" s="6" t="s">
        <v>51817</v>
      </c>
      <c r="M16118" s="6" t="s">
        <v>35454</v>
      </c>
      <c r="N16118" s="6" t="s">
        <v>63594</v>
      </c>
      <c r="O16118" s="6" t="s">
        <v>81442</v>
      </c>
    </row>
    <row r="16119" spans="9:15" x14ac:dyDescent="0.25">
      <c r="I16119">
        <v>16118</v>
      </c>
      <c r="J16119" s="6" t="s">
        <v>35455</v>
      </c>
      <c r="K16119" s="6" t="s">
        <v>49234</v>
      </c>
      <c r="L16119" s="6" t="s">
        <v>49209</v>
      </c>
      <c r="M16119" s="6" t="s">
        <v>35456</v>
      </c>
      <c r="N16119" s="6" t="s">
        <v>63595</v>
      </c>
      <c r="O16119" s="6" t="s">
        <v>81443</v>
      </c>
    </row>
    <row r="16120" spans="9:15" x14ac:dyDescent="0.25">
      <c r="I16120">
        <v>16119</v>
      </c>
      <c r="J16120" s="6" t="s">
        <v>35457</v>
      </c>
      <c r="K16120" s="6" t="s">
        <v>51402</v>
      </c>
      <c r="L16120" s="6" t="s">
        <v>51461</v>
      </c>
      <c r="M16120" s="6" t="s">
        <v>35458</v>
      </c>
      <c r="N16120" s="6" t="s">
        <v>63596</v>
      </c>
      <c r="O16120" s="6" t="s">
        <v>81444</v>
      </c>
    </row>
    <row r="16121" spans="9:15" x14ac:dyDescent="0.25">
      <c r="I16121">
        <v>16120</v>
      </c>
      <c r="J16121" s="6" t="s">
        <v>35459</v>
      </c>
      <c r="K16121" s="6" t="s">
        <v>50579</v>
      </c>
      <c r="L16121" s="6" t="s">
        <v>90</v>
      </c>
      <c r="M16121" s="6" t="s">
        <v>35460</v>
      </c>
      <c r="N16121" s="6" t="s">
        <v>63597</v>
      </c>
      <c r="O16121" s="6" t="s">
        <v>81445</v>
      </c>
    </row>
    <row r="16122" spans="9:15" x14ac:dyDescent="0.25">
      <c r="I16122">
        <v>16121</v>
      </c>
      <c r="J16122" s="6" t="s">
        <v>35461</v>
      </c>
      <c r="K16122" s="6" t="s">
        <v>48945</v>
      </c>
      <c r="L16122" s="6" t="s">
        <v>90</v>
      </c>
      <c r="M16122" s="6" t="s">
        <v>35462</v>
      </c>
      <c r="N16122" s="6" t="s">
        <v>63598</v>
      </c>
      <c r="O16122" s="6" t="s">
        <v>81446</v>
      </c>
    </row>
    <row r="16123" spans="9:15" x14ac:dyDescent="0.25">
      <c r="I16123">
        <v>16122</v>
      </c>
      <c r="J16123" s="6" t="s">
        <v>35463</v>
      </c>
      <c r="K16123" s="6" t="s">
        <v>51517</v>
      </c>
      <c r="L16123" s="6" t="s">
        <v>51509</v>
      </c>
      <c r="M16123" s="6" t="s">
        <v>35464</v>
      </c>
      <c r="N16123" s="6" t="s">
        <v>63599</v>
      </c>
      <c r="O16123" s="6" t="s">
        <v>81447</v>
      </c>
    </row>
    <row r="16124" spans="9:15" x14ac:dyDescent="0.25">
      <c r="I16124">
        <v>16123</v>
      </c>
      <c r="J16124" s="6" t="s">
        <v>35465</v>
      </c>
      <c r="K16124" s="6" t="s">
        <v>49740</v>
      </c>
      <c r="L16124" s="6" t="s">
        <v>49744</v>
      </c>
      <c r="M16124" s="6" t="s">
        <v>35466</v>
      </c>
      <c r="N16124" s="6" t="s">
        <v>58267</v>
      </c>
      <c r="O16124" s="6" t="s">
        <v>81448</v>
      </c>
    </row>
    <row r="16125" spans="9:15" x14ac:dyDescent="0.25">
      <c r="I16125">
        <v>16124</v>
      </c>
      <c r="J16125" s="6" t="s">
        <v>35467</v>
      </c>
      <c r="K16125" s="6" t="s">
        <v>51861</v>
      </c>
      <c r="L16125" s="6" t="s">
        <v>90</v>
      </c>
      <c r="M16125" s="6" t="s">
        <v>35468</v>
      </c>
      <c r="N16125" s="6" t="s">
        <v>63600</v>
      </c>
      <c r="O16125" s="6" t="s">
        <v>81449</v>
      </c>
    </row>
    <row r="16126" spans="9:15" x14ac:dyDescent="0.25">
      <c r="I16126">
        <v>16125</v>
      </c>
      <c r="J16126" s="6" t="s">
        <v>35469</v>
      </c>
      <c r="K16126" s="6" t="s">
        <v>50764</v>
      </c>
      <c r="L16126" s="6" t="s">
        <v>50538</v>
      </c>
      <c r="M16126" s="6" t="s">
        <v>35470</v>
      </c>
      <c r="N16126" s="6" t="s">
        <v>63601</v>
      </c>
      <c r="O16126" s="6" t="s">
        <v>81450</v>
      </c>
    </row>
    <row r="16127" spans="9:15" x14ac:dyDescent="0.25">
      <c r="I16127">
        <v>16126</v>
      </c>
      <c r="J16127" s="6" t="s">
        <v>35471</v>
      </c>
      <c r="K16127" s="6" t="s">
        <v>50992</v>
      </c>
      <c r="L16127" s="6" t="s">
        <v>90</v>
      </c>
      <c r="M16127" s="6" t="s">
        <v>35472</v>
      </c>
      <c r="N16127" s="6" t="s">
        <v>63602</v>
      </c>
      <c r="O16127" s="6" t="s">
        <v>81451</v>
      </c>
    </row>
    <row r="16128" spans="9:15" x14ac:dyDescent="0.25">
      <c r="I16128">
        <v>16127</v>
      </c>
      <c r="J16128" s="6" t="s">
        <v>35473</v>
      </c>
      <c r="K16128" s="6" t="s">
        <v>50784</v>
      </c>
      <c r="L16128" s="6" t="s">
        <v>90</v>
      </c>
      <c r="M16128" s="6" t="s">
        <v>35474</v>
      </c>
      <c r="N16128" s="6" t="s">
        <v>63603</v>
      </c>
      <c r="O16128" s="6" t="s">
        <v>81452</v>
      </c>
    </row>
    <row r="16129" spans="9:15" x14ac:dyDescent="0.25">
      <c r="I16129">
        <v>16128</v>
      </c>
      <c r="J16129" s="6" t="s">
        <v>35475</v>
      </c>
      <c r="K16129" s="6" t="s">
        <v>50079</v>
      </c>
      <c r="L16129" s="6" t="s">
        <v>50405</v>
      </c>
      <c r="M16129" s="6" t="s">
        <v>35476</v>
      </c>
      <c r="N16129" s="6" t="s">
        <v>63604</v>
      </c>
      <c r="O16129" s="6" t="s">
        <v>81453</v>
      </c>
    </row>
    <row r="16130" spans="9:15" x14ac:dyDescent="0.25">
      <c r="I16130">
        <v>16129</v>
      </c>
      <c r="J16130" s="6" t="s">
        <v>35477</v>
      </c>
      <c r="K16130" s="6" t="s">
        <v>51127</v>
      </c>
      <c r="L16130" s="6" t="s">
        <v>51418</v>
      </c>
      <c r="M16130" s="6" t="s">
        <v>35478</v>
      </c>
      <c r="N16130" s="6" t="s">
        <v>54022</v>
      </c>
      <c r="O16130" s="6" t="s">
        <v>81454</v>
      </c>
    </row>
    <row r="16131" spans="9:15" x14ac:dyDescent="0.25">
      <c r="I16131">
        <v>16130</v>
      </c>
      <c r="J16131" s="6" t="s">
        <v>35479</v>
      </c>
      <c r="K16131" s="6" t="s">
        <v>50789</v>
      </c>
      <c r="L16131" s="6" t="s">
        <v>90</v>
      </c>
      <c r="M16131" s="6" t="s">
        <v>35480</v>
      </c>
      <c r="N16131" s="6" t="s">
        <v>63605</v>
      </c>
      <c r="O16131" s="6" t="s">
        <v>72491</v>
      </c>
    </row>
    <row r="16132" spans="9:15" x14ac:dyDescent="0.25">
      <c r="I16132">
        <v>16131</v>
      </c>
      <c r="J16132" s="6" t="s">
        <v>35481</v>
      </c>
      <c r="K16132" s="6" t="s">
        <v>49209</v>
      </c>
      <c r="L16132" s="6" t="s">
        <v>49203</v>
      </c>
      <c r="M16132" s="6" t="s">
        <v>35482</v>
      </c>
      <c r="N16132" s="6" t="s">
        <v>63606</v>
      </c>
      <c r="O16132" s="6" t="s">
        <v>70566</v>
      </c>
    </row>
    <row r="16133" spans="9:15" x14ac:dyDescent="0.25">
      <c r="I16133">
        <v>16132</v>
      </c>
      <c r="J16133" s="6" t="s">
        <v>35483</v>
      </c>
      <c r="K16133" s="6" t="s">
        <v>51693</v>
      </c>
      <c r="L16133" s="6" t="s">
        <v>90</v>
      </c>
      <c r="M16133" s="6" t="s">
        <v>35484</v>
      </c>
      <c r="N16133" s="6" t="s">
        <v>63607</v>
      </c>
      <c r="O16133" s="6" t="s">
        <v>81455</v>
      </c>
    </row>
    <row r="16134" spans="9:15" x14ac:dyDescent="0.25">
      <c r="I16134">
        <v>16133</v>
      </c>
      <c r="J16134" s="6" t="s">
        <v>35485</v>
      </c>
      <c r="K16134" s="6" t="s">
        <v>50489</v>
      </c>
      <c r="L16134" s="6" t="s">
        <v>90</v>
      </c>
      <c r="M16134" s="6" t="s">
        <v>35486</v>
      </c>
      <c r="N16134" s="6" t="s">
        <v>63608</v>
      </c>
      <c r="O16134" s="6" t="s">
        <v>81456</v>
      </c>
    </row>
    <row r="16135" spans="9:15" x14ac:dyDescent="0.25">
      <c r="I16135">
        <v>16134</v>
      </c>
      <c r="J16135" s="6" t="s">
        <v>35487</v>
      </c>
      <c r="K16135" s="6" t="s">
        <v>50147</v>
      </c>
      <c r="L16135" s="6" t="s">
        <v>90</v>
      </c>
      <c r="M16135" s="6" t="s">
        <v>35488</v>
      </c>
      <c r="N16135" s="6" t="s">
        <v>63609</v>
      </c>
      <c r="O16135" s="6" t="s">
        <v>81457</v>
      </c>
    </row>
    <row r="16136" spans="9:15" x14ac:dyDescent="0.25">
      <c r="I16136">
        <v>16135</v>
      </c>
      <c r="J16136" s="6" t="s">
        <v>35489</v>
      </c>
      <c r="K16136" s="6" t="s">
        <v>49113</v>
      </c>
      <c r="L16136" s="6" t="s">
        <v>49209</v>
      </c>
      <c r="M16136" s="6" t="s">
        <v>35490</v>
      </c>
      <c r="N16136" s="6" t="s">
        <v>55641</v>
      </c>
      <c r="O16136" s="6" t="s">
        <v>70566</v>
      </c>
    </row>
    <row r="16137" spans="9:15" x14ac:dyDescent="0.25">
      <c r="I16137">
        <v>16136</v>
      </c>
      <c r="J16137" s="6" t="s">
        <v>35491</v>
      </c>
      <c r="K16137" s="6" t="s">
        <v>51596</v>
      </c>
      <c r="L16137" s="6" t="s">
        <v>51136</v>
      </c>
      <c r="M16137" s="6" t="s">
        <v>35492</v>
      </c>
      <c r="N16137" s="6" t="s">
        <v>63610</v>
      </c>
      <c r="O16137" s="6" t="s">
        <v>81458</v>
      </c>
    </row>
    <row r="16138" spans="9:15" x14ac:dyDescent="0.25">
      <c r="I16138">
        <v>16137</v>
      </c>
      <c r="J16138" s="6" t="s">
        <v>35493</v>
      </c>
      <c r="K16138" s="6" t="s">
        <v>48891</v>
      </c>
      <c r="L16138" s="6" t="s">
        <v>90</v>
      </c>
      <c r="M16138" s="6" t="s">
        <v>35494</v>
      </c>
      <c r="N16138" s="6" t="s">
        <v>63611</v>
      </c>
      <c r="O16138" s="6" t="s">
        <v>81459</v>
      </c>
    </row>
    <row r="16139" spans="9:15" x14ac:dyDescent="0.25">
      <c r="I16139">
        <v>16138</v>
      </c>
      <c r="J16139" s="6" t="s">
        <v>35495</v>
      </c>
      <c r="K16139" s="6" t="s">
        <v>49635</v>
      </c>
      <c r="L16139" s="6" t="s">
        <v>50313</v>
      </c>
      <c r="M16139" s="6" t="s">
        <v>35496</v>
      </c>
      <c r="N16139" s="6" t="s">
        <v>63612</v>
      </c>
      <c r="O16139" s="6" t="s">
        <v>81460</v>
      </c>
    </row>
    <row r="16140" spans="9:15" x14ac:dyDescent="0.25">
      <c r="I16140">
        <v>16139</v>
      </c>
      <c r="J16140" s="6" t="s">
        <v>35497</v>
      </c>
      <c r="K16140" s="6" t="s">
        <v>52012</v>
      </c>
      <c r="L16140" s="6" t="s">
        <v>52026</v>
      </c>
      <c r="M16140" s="6" t="s">
        <v>35498</v>
      </c>
      <c r="N16140" s="6" t="s">
        <v>63613</v>
      </c>
      <c r="O16140" s="6" t="s">
        <v>81461</v>
      </c>
    </row>
    <row r="16141" spans="9:15" x14ac:dyDescent="0.25">
      <c r="I16141">
        <v>16140</v>
      </c>
      <c r="J16141" s="6" t="s">
        <v>35499</v>
      </c>
      <c r="K16141" s="6" t="s">
        <v>50477</v>
      </c>
      <c r="L16141" s="6" t="s">
        <v>50489</v>
      </c>
      <c r="M16141" s="6" t="s">
        <v>35500</v>
      </c>
      <c r="N16141" s="6" t="s">
        <v>63614</v>
      </c>
      <c r="O16141" s="6" t="s">
        <v>81462</v>
      </c>
    </row>
    <row r="16142" spans="9:15" x14ac:dyDescent="0.25">
      <c r="I16142">
        <v>16141</v>
      </c>
      <c r="J16142" s="6" t="s">
        <v>35501</v>
      </c>
      <c r="K16142" s="6" t="s">
        <v>49915</v>
      </c>
      <c r="L16142" s="6" t="s">
        <v>49544</v>
      </c>
      <c r="M16142" s="6" t="s">
        <v>35502</v>
      </c>
      <c r="N16142" s="6" t="s">
        <v>63615</v>
      </c>
      <c r="O16142" s="6" t="s">
        <v>81463</v>
      </c>
    </row>
    <row r="16143" spans="9:15" x14ac:dyDescent="0.25">
      <c r="I16143">
        <v>16142</v>
      </c>
      <c r="J16143" s="6" t="s">
        <v>35503</v>
      </c>
      <c r="K16143" s="6" t="s">
        <v>51923</v>
      </c>
      <c r="L16143" s="6" t="s">
        <v>90</v>
      </c>
      <c r="M16143" s="6" t="s">
        <v>35504</v>
      </c>
      <c r="N16143" s="6" t="s">
        <v>63616</v>
      </c>
      <c r="O16143" s="6" t="s">
        <v>81464</v>
      </c>
    </row>
    <row r="16144" spans="9:15" x14ac:dyDescent="0.25">
      <c r="I16144">
        <v>16143</v>
      </c>
      <c r="J16144" s="6" t="s">
        <v>35505</v>
      </c>
      <c r="K16144" s="6" t="s">
        <v>49066</v>
      </c>
      <c r="L16144" s="6" t="s">
        <v>49033</v>
      </c>
      <c r="M16144" s="6" t="s">
        <v>35506</v>
      </c>
      <c r="N16144" s="6" t="s">
        <v>63617</v>
      </c>
      <c r="O16144" s="6" t="s">
        <v>81465</v>
      </c>
    </row>
    <row r="16145" spans="9:15" x14ac:dyDescent="0.25">
      <c r="I16145">
        <v>16144</v>
      </c>
      <c r="J16145" s="6" t="s">
        <v>35507</v>
      </c>
      <c r="K16145" s="6" t="s">
        <v>48984</v>
      </c>
      <c r="L16145" s="6" t="s">
        <v>48988</v>
      </c>
      <c r="M16145" s="6" t="s">
        <v>35508</v>
      </c>
      <c r="N16145" s="6" t="s">
        <v>63618</v>
      </c>
      <c r="O16145" s="6" t="s">
        <v>81466</v>
      </c>
    </row>
    <row r="16146" spans="9:15" x14ac:dyDescent="0.25">
      <c r="I16146">
        <v>16145</v>
      </c>
      <c r="J16146" s="6" t="s">
        <v>35509</v>
      </c>
      <c r="K16146" s="6" t="s">
        <v>49013</v>
      </c>
      <c r="L16146" s="6" t="s">
        <v>49013</v>
      </c>
      <c r="M16146" s="6" t="s">
        <v>35510</v>
      </c>
      <c r="N16146" s="6" t="s">
        <v>53968</v>
      </c>
      <c r="O16146" s="6" t="s">
        <v>81467</v>
      </c>
    </row>
    <row r="16147" spans="9:15" x14ac:dyDescent="0.25">
      <c r="I16147">
        <v>16146</v>
      </c>
      <c r="J16147" s="6" t="s">
        <v>35511</v>
      </c>
      <c r="K16147" s="6" t="s">
        <v>48831</v>
      </c>
      <c r="L16147" s="6" t="s">
        <v>90</v>
      </c>
      <c r="M16147" s="6" t="s">
        <v>35512</v>
      </c>
      <c r="N16147" s="6" t="s">
        <v>90</v>
      </c>
      <c r="O16147" s="6" t="s">
        <v>81468</v>
      </c>
    </row>
    <row r="16148" spans="9:15" x14ac:dyDescent="0.25">
      <c r="I16148">
        <v>16147</v>
      </c>
      <c r="J16148" s="6" t="s">
        <v>35513</v>
      </c>
      <c r="K16148" s="6" t="s">
        <v>50036</v>
      </c>
      <c r="L16148" s="6" t="s">
        <v>90</v>
      </c>
      <c r="M16148" s="6" t="s">
        <v>35514</v>
      </c>
      <c r="N16148" s="6" t="s">
        <v>63619</v>
      </c>
      <c r="O16148" s="6" t="s">
        <v>67974</v>
      </c>
    </row>
    <row r="16149" spans="9:15" x14ac:dyDescent="0.25">
      <c r="I16149">
        <v>16148</v>
      </c>
      <c r="J16149" s="6" t="s">
        <v>35515</v>
      </c>
      <c r="K16149" s="6" t="s">
        <v>51342</v>
      </c>
      <c r="L16149" s="6" t="s">
        <v>51596</v>
      </c>
      <c r="M16149" s="6" t="s">
        <v>35516</v>
      </c>
      <c r="N16149" s="6" t="s">
        <v>58787</v>
      </c>
      <c r="O16149" s="6" t="s">
        <v>81469</v>
      </c>
    </row>
    <row r="16150" spans="9:15" x14ac:dyDescent="0.25">
      <c r="I16150">
        <v>16149</v>
      </c>
      <c r="J16150" s="6" t="s">
        <v>35517</v>
      </c>
      <c r="K16150" s="6" t="s">
        <v>52192</v>
      </c>
      <c r="L16150" s="6" t="s">
        <v>90</v>
      </c>
      <c r="M16150" s="6" t="s">
        <v>35518</v>
      </c>
      <c r="N16150" s="6" t="s">
        <v>63620</v>
      </c>
      <c r="O16150" s="6" t="s">
        <v>81470</v>
      </c>
    </row>
    <row r="16151" spans="9:15" x14ac:dyDescent="0.25">
      <c r="I16151">
        <v>16150</v>
      </c>
      <c r="J16151" s="6" t="s">
        <v>35519</v>
      </c>
      <c r="K16151" s="6" t="s">
        <v>49926</v>
      </c>
      <c r="L16151" s="6" t="s">
        <v>50053</v>
      </c>
      <c r="M16151" s="6" t="s">
        <v>35520</v>
      </c>
      <c r="N16151" s="6" t="s">
        <v>63621</v>
      </c>
      <c r="O16151" s="6" t="s">
        <v>81471</v>
      </c>
    </row>
    <row r="16152" spans="9:15" x14ac:dyDescent="0.25">
      <c r="I16152">
        <v>16151</v>
      </c>
      <c r="J16152" s="6" t="s">
        <v>35521</v>
      </c>
      <c r="K16152" s="6" t="s">
        <v>49706</v>
      </c>
      <c r="L16152" s="6" t="s">
        <v>90</v>
      </c>
      <c r="M16152" s="6" t="s">
        <v>35522</v>
      </c>
      <c r="N16152" s="6" t="s">
        <v>63622</v>
      </c>
      <c r="O16152" s="6" t="s">
        <v>81472</v>
      </c>
    </row>
    <row r="16153" spans="9:15" x14ac:dyDescent="0.25">
      <c r="I16153">
        <v>16152</v>
      </c>
      <c r="J16153" s="6" t="s">
        <v>35523</v>
      </c>
      <c r="K16153" s="6" t="s">
        <v>49105</v>
      </c>
      <c r="L16153" s="6" t="s">
        <v>49141</v>
      </c>
      <c r="M16153" s="6" t="s">
        <v>35524</v>
      </c>
      <c r="N16153" s="6" t="s">
        <v>63623</v>
      </c>
      <c r="O16153" s="6" t="s">
        <v>81473</v>
      </c>
    </row>
    <row r="16154" spans="9:15" x14ac:dyDescent="0.25">
      <c r="I16154">
        <v>16153</v>
      </c>
      <c r="J16154" s="6" t="s">
        <v>35525</v>
      </c>
      <c r="K16154" s="6" t="s">
        <v>50023</v>
      </c>
      <c r="L16154" s="6" t="s">
        <v>50032</v>
      </c>
      <c r="M16154" s="6" t="s">
        <v>35526</v>
      </c>
      <c r="N16154" s="6" t="s">
        <v>63624</v>
      </c>
      <c r="O16154" s="6" t="s">
        <v>81474</v>
      </c>
    </row>
    <row r="16155" spans="9:15" x14ac:dyDescent="0.25">
      <c r="I16155">
        <v>16154</v>
      </c>
      <c r="J16155" s="6" t="s">
        <v>35527</v>
      </c>
      <c r="K16155" s="6" t="s">
        <v>50474</v>
      </c>
      <c r="L16155" s="6" t="s">
        <v>90</v>
      </c>
      <c r="M16155" s="6" t="s">
        <v>35528</v>
      </c>
      <c r="N16155" s="6" t="s">
        <v>56285</v>
      </c>
      <c r="O16155" s="6" t="s">
        <v>76433</v>
      </c>
    </row>
    <row r="16156" spans="9:15" x14ac:dyDescent="0.25">
      <c r="I16156">
        <v>16155</v>
      </c>
      <c r="J16156" s="6" t="s">
        <v>35529</v>
      </c>
      <c r="K16156" s="6" t="s">
        <v>49588</v>
      </c>
      <c r="L16156" s="6" t="s">
        <v>50004</v>
      </c>
      <c r="M16156" s="6" t="s">
        <v>35530</v>
      </c>
      <c r="N16156" s="6" t="s">
        <v>63625</v>
      </c>
      <c r="O16156" s="6" t="s">
        <v>81475</v>
      </c>
    </row>
    <row r="16157" spans="9:15" x14ac:dyDescent="0.25">
      <c r="I16157">
        <v>16156</v>
      </c>
      <c r="J16157" s="6" t="s">
        <v>35531</v>
      </c>
      <c r="K16157" s="6" t="s">
        <v>51280</v>
      </c>
      <c r="L16157" s="6" t="s">
        <v>51201</v>
      </c>
      <c r="M16157" s="6" t="s">
        <v>35532</v>
      </c>
      <c r="N16157" s="6" t="s">
        <v>63626</v>
      </c>
      <c r="O16157" s="6" t="s">
        <v>81476</v>
      </c>
    </row>
    <row r="16158" spans="9:15" x14ac:dyDescent="0.25">
      <c r="I16158">
        <v>16157</v>
      </c>
      <c r="J16158" s="6" t="s">
        <v>35533</v>
      </c>
      <c r="K16158" s="6" t="s">
        <v>49892</v>
      </c>
      <c r="L16158" s="6" t="s">
        <v>49876</v>
      </c>
      <c r="M16158" s="6" t="s">
        <v>35534</v>
      </c>
      <c r="N16158" s="6" t="s">
        <v>63627</v>
      </c>
      <c r="O16158" s="6" t="s">
        <v>81477</v>
      </c>
    </row>
    <row r="16159" spans="9:15" x14ac:dyDescent="0.25">
      <c r="I16159">
        <v>16158</v>
      </c>
      <c r="J16159" s="6" t="s">
        <v>35535</v>
      </c>
      <c r="K16159" s="6" t="s">
        <v>50704</v>
      </c>
      <c r="L16159" s="6" t="s">
        <v>90</v>
      </c>
      <c r="M16159" s="6" t="s">
        <v>35536</v>
      </c>
      <c r="N16159" s="6" t="s">
        <v>63628</v>
      </c>
      <c r="O16159" s="6" t="s">
        <v>81478</v>
      </c>
    </row>
    <row r="16160" spans="9:15" x14ac:dyDescent="0.25">
      <c r="I16160">
        <v>16159</v>
      </c>
      <c r="J16160" s="6" t="s">
        <v>35537</v>
      </c>
      <c r="K16160" s="6" t="s">
        <v>50053</v>
      </c>
      <c r="L16160" s="6" t="s">
        <v>49926</v>
      </c>
      <c r="M16160" s="6" t="s">
        <v>35538</v>
      </c>
      <c r="N16160" s="6" t="s">
        <v>63629</v>
      </c>
      <c r="O16160" s="6" t="s">
        <v>81479</v>
      </c>
    </row>
    <row r="16161" spans="9:15" x14ac:dyDescent="0.25">
      <c r="I16161">
        <v>16160</v>
      </c>
      <c r="J16161" s="6" t="s">
        <v>35539</v>
      </c>
      <c r="K16161" s="6" t="s">
        <v>50591</v>
      </c>
      <c r="L16161" s="6" t="s">
        <v>50591</v>
      </c>
      <c r="M16161" s="6" t="s">
        <v>35540</v>
      </c>
      <c r="N16161" s="6" t="s">
        <v>62737</v>
      </c>
      <c r="O16161" s="6" t="s">
        <v>80469</v>
      </c>
    </row>
    <row r="16162" spans="9:15" x14ac:dyDescent="0.25">
      <c r="I16162">
        <v>16161</v>
      </c>
      <c r="J16162" s="6" t="s">
        <v>35541</v>
      </c>
      <c r="K16162" s="6" t="s">
        <v>50223</v>
      </c>
      <c r="L16162" s="6" t="s">
        <v>50217</v>
      </c>
      <c r="M16162" s="6" t="s">
        <v>35542</v>
      </c>
      <c r="N16162" s="6" t="s">
        <v>63630</v>
      </c>
      <c r="O16162" s="6" t="s">
        <v>81480</v>
      </c>
    </row>
    <row r="16163" spans="9:15" x14ac:dyDescent="0.25">
      <c r="I16163">
        <v>16162</v>
      </c>
      <c r="J16163" s="6" t="s">
        <v>35543</v>
      </c>
      <c r="K16163" s="6" t="s">
        <v>51549</v>
      </c>
      <c r="L16163" s="6" t="s">
        <v>90</v>
      </c>
      <c r="M16163" s="6" t="s">
        <v>35544</v>
      </c>
      <c r="N16163" s="6" t="s">
        <v>63631</v>
      </c>
      <c r="O16163" s="6" t="s">
        <v>81481</v>
      </c>
    </row>
    <row r="16164" spans="9:15" x14ac:dyDescent="0.25">
      <c r="I16164">
        <v>16163</v>
      </c>
      <c r="J16164" s="6" t="s">
        <v>35545</v>
      </c>
      <c r="K16164" s="6" t="s">
        <v>50186</v>
      </c>
      <c r="L16164" s="6" t="s">
        <v>50014</v>
      </c>
      <c r="M16164" s="6" t="s">
        <v>35546</v>
      </c>
      <c r="N16164" s="6" t="s">
        <v>63632</v>
      </c>
      <c r="O16164" s="6" t="s">
        <v>81482</v>
      </c>
    </row>
    <row r="16165" spans="9:15" x14ac:dyDescent="0.25">
      <c r="I16165">
        <v>16164</v>
      </c>
      <c r="J16165" s="6" t="s">
        <v>30402</v>
      </c>
      <c r="K16165" s="6" t="s">
        <v>50629</v>
      </c>
      <c r="L16165" s="6" t="s">
        <v>90</v>
      </c>
      <c r="M16165" s="6" t="s">
        <v>35547</v>
      </c>
      <c r="N16165" s="6" t="s">
        <v>53289</v>
      </c>
      <c r="O16165" s="6" t="s">
        <v>81483</v>
      </c>
    </row>
    <row r="16166" spans="9:15" x14ac:dyDescent="0.25">
      <c r="I16166">
        <v>16165</v>
      </c>
      <c r="J16166" s="6" t="s">
        <v>35548</v>
      </c>
      <c r="K16166" s="6" t="s">
        <v>50609</v>
      </c>
      <c r="L16166" s="6" t="s">
        <v>50673</v>
      </c>
      <c r="M16166" s="6" t="s">
        <v>35549</v>
      </c>
      <c r="N16166" s="6" t="s">
        <v>60860</v>
      </c>
      <c r="O16166" s="6" t="s">
        <v>81484</v>
      </c>
    </row>
    <row r="16167" spans="9:15" x14ac:dyDescent="0.25">
      <c r="I16167">
        <v>16166</v>
      </c>
      <c r="J16167" s="6" t="s">
        <v>35550</v>
      </c>
      <c r="K16167" s="6" t="s">
        <v>50535</v>
      </c>
      <c r="L16167" s="6" t="s">
        <v>48678</v>
      </c>
      <c r="M16167" s="6" t="s">
        <v>35551</v>
      </c>
      <c r="N16167" s="6" t="s">
        <v>63633</v>
      </c>
      <c r="O16167" s="6" t="s">
        <v>81485</v>
      </c>
    </row>
    <row r="16168" spans="9:15" x14ac:dyDescent="0.25">
      <c r="I16168">
        <v>16167</v>
      </c>
      <c r="J16168" s="6" t="s">
        <v>35552</v>
      </c>
      <c r="K16168" s="6" t="s">
        <v>48638</v>
      </c>
      <c r="L16168" s="6" t="s">
        <v>90</v>
      </c>
      <c r="M16168" s="6" t="s">
        <v>35553</v>
      </c>
      <c r="N16168" s="6" t="s">
        <v>63634</v>
      </c>
      <c r="O16168" s="6" t="s">
        <v>81486</v>
      </c>
    </row>
    <row r="16169" spans="9:15" x14ac:dyDescent="0.25">
      <c r="I16169">
        <v>16168</v>
      </c>
      <c r="J16169" s="6" t="s">
        <v>35554</v>
      </c>
      <c r="K16169" s="6" t="s">
        <v>51465</v>
      </c>
      <c r="L16169" s="6" t="s">
        <v>51418</v>
      </c>
      <c r="M16169" s="6" t="s">
        <v>35555</v>
      </c>
      <c r="N16169" s="6" t="s">
        <v>63635</v>
      </c>
      <c r="O16169" s="6" t="s">
        <v>81487</v>
      </c>
    </row>
    <row r="16170" spans="9:15" x14ac:dyDescent="0.25">
      <c r="I16170">
        <v>16169</v>
      </c>
      <c r="J16170" s="6" t="s">
        <v>35556</v>
      </c>
      <c r="K16170" s="6" t="s">
        <v>50959</v>
      </c>
      <c r="L16170" s="6" t="s">
        <v>51590</v>
      </c>
      <c r="M16170" s="6" t="s">
        <v>35557</v>
      </c>
      <c r="N16170" s="6" t="s">
        <v>63636</v>
      </c>
      <c r="O16170" s="6" t="s">
        <v>81488</v>
      </c>
    </row>
    <row r="16171" spans="9:15" x14ac:dyDescent="0.25">
      <c r="I16171">
        <v>16170</v>
      </c>
      <c r="J16171" s="6" t="s">
        <v>35558</v>
      </c>
      <c r="K16171" s="6" t="s">
        <v>50045</v>
      </c>
      <c r="L16171" s="6" t="s">
        <v>50014</v>
      </c>
      <c r="M16171" s="6" t="s">
        <v>35559</v>
      </c>
      <c r="N16171" s="6" t="s">
        <v>63637</v>
      </c>
      <c r="O16171" s="6" t="s">
        <v>81489</v>
      </c>
    </row>
    <row r="16172" spans="9:15" x14ac:dyDescent="0.25">
      <c r="I16172">
        <v>16171</v>
      </c>
      <c r="J16172" s="6" t="s">
        <v>35560</v>
      </c>
      <c r="K16172" s="6" t="s">
        <v>49215</v>
      </c>
      <c r="L16172" s="6" t="s">
        <v>52150</v>
      </c>
      <c r="M16172" s="6" t="s">
        <v>35561</v>
      </c>
      <c r="N16172" s="6" t="s">
        <v>63638</v>
      </c>
      <c r="O16172" s="6" t="s">
        <v>81490</v>
      </c>
    </row>
    <row r="16173" spans="9:15" x14ac:dyDescent="0.25">
      <c r="I16173">
        <v>16172</v>
      </c>
      <c r="J16173" s="6" t="s">
        <v>35562</v>
      </c>
      <c r="K16173" s="6" t="s">
        <v>52308</v>
      </c>
      <c r="L16173" s="6" t="s">
        <v>90</v>
      </c>
      <c r="M16173" s="6" t="s">
        <v>35563</v>
      </c>
      <c r="N16173" s="6" t="s">
        <v>63639</v>
      </c>
      <c r="O16173" s="6" t="s">
        <v>81491</v>
      </c>
    </row>
    <row r="16174" spans="9:15" x14ac:dyDescent="0.25">
      <c r="I16174">
        <v>16173</v>
      </c>
      <c r="J16174" s="6" t="s">
        <v>35564</v>
      </c>
      <c r="K16174" s="6" t="s">
        <v>51737</v>
      </c>
      <c r="L16174" s="6" t="s">
        <v>90</v>
      </c>
      <c r="M16174" s="6" t="s">
        <v>35565</v>
      </c>
      <c r="N16174" s="6" t="s">
        <v>90</v>
      </c>
      <c r="O16174" s="6" t="s">
        <v>81492</v>
      </c>
    </row>
    <row r="16175" spans="9:15" x14ac:dyDescent="0.25">
      <c r="I16175">
        <v>16174</v>
      </c>
      <c r="J16175" s="6" t="s">
        <v>35566</v>
      </c>
      <c r="K16175" s="6" t="s">
        <v>51928</v>
      </c>
      <c r="L16175" s="6" t="s">
        <v>90</v>
      </c>
      <c r="M16175" s="6" t="s">
        <v>35567</v>
      </c>
      <c r="N16175" s="6" t="s">
        <v>63640</v>
      </c>
      <c r="O16175" s="6" t="s">
        <v>81493</v>
      </c>
    </row>
    <row r="16176" spans="9:15" x14ac:dyDescent="0.25">
      <c r="I16176">
        <v>16175</v>
      </c>
      <c r="J16176" s="6" t="s">
        <v>35568</v>
      </c>
      <c r="K16176" s="6" t="s">
        <v>51795</v>
      </c>
      <c r="L16176" s="6" t="s">
        <v>50734</v>
      </c>
      <c r="M16176" s="6" t="s">
        <v>35569</v>
      </c>
      <c r="N16176" s="6" t="s">
        <v>63641</v>
      </c>
      <c r="O16176" s="6" t="s">
        <v>81494</v>
      </c>
    </row>
    <row r="16177" spans="9:15" x14ac:dyDescent="0.25">
      <c r="I16177">
        <v>16176</v>
      </c>
      <c r="J16177" s="6" t="s">
        <v>35570</v>
      </c>
      <c r="K16177" s="6" t="s">
        <v>48958</v>
      </c>
      <c r="L16177" s="6" t="s">
        <v>48941</v>
      </c>
      <c r="M16177" s="6" t="s">
        <v>35571</v>
      </c>
      <c r="N16177" s="6" t="s">
        <v>63642</v>
      </c>
      <c r="O16177" s="6" t="s">
        <v>81495</v>
      </c>
    </row>
    <row r="16178" spans="9:15" x14ac:dyDescent="0.25">
      <c r="I16178">
        <v>16177</v>
      </c>
      <c r="J16178" s="6" t="s">
        <v>35572</v>
      </c>
      <c r="K16178" s="6" t="s">
        <v>52393</v>
      </c>
      <c r="L16178" s="6" t="s">
        <v>90</v>
      </c>
      <c r="M16178" s="6" t="s">
        <v>35573</v>
      </c>
      <c r="N16178" s="6" t="s">
        <v>63643</v>
      </c>
      <c r="O16178" s="6" t="s">
        <v>81496</v>
      </c>
    </row>
    <row r="16179" spans="9:15" x14ac:dyDescent="0.25">
      <c r="I16179">
        <v>16178</v>
      </c>
      <c r="J16179" s="6" t="s">
        <v>35574</v>
      </c>
      <c r="K16179" s="6" t="s">
        <v>49857</v>
      </c>
      <c r="L16179" s="6" t="s">
        <v>90</v>
      </c>
      <c r="M16179" s="6" t="s">
        <v>35575</v>
      </c>
      <c r="N16179" s="6" t="s">
        <v>90</v>
      </c>
      <c r="O16179" s="6" t="s">
        <v>70405</v>
      </c>
    </row>
    <row r="16180" spans="9:15" x14ac:dyDescent="0.25">
      <c r="I16180">
        <v>16179</v>
      </c>
      <c r="J16180" s="6" t="s">
        <v>35576</v>
      </c>
      <c r="K16180" s="6" t="s">
        <v>50402</v>
      </c>
      <c r="L16180" s="6" t="s">
        <v>49898</v>
      </c>
      <c r="M16180" s="6" t="s">
        <v>35577</v>
      </c>
      <c r="N16180" s="6" t="s">
        <v>63644</v>
      </c>
      <c r="O16180" s="6" t="s">
        <v>81497</v>
      </c>
    </row>
    <row r="16181" spans="9:15" x14ac:dyDescent="0.25">
      <c r="I16181">
        <v>16180</v>
      </c>
      <c r="J16181" s="6" t="s">
        <v>35578</v>
      </c>
      <c r="K16181" s="6" t="s">
        <v>51553</v>
      </c>
      <c r="L16181" s="6" t="s">
        <v>90</v>
      </c>
      <c r="M16181" s="6" t="s">
        <v>35579</v>
      </c>
      <c r="N16181" s="6" t="s">
        <v>58974</v>
      </c>
      <c r="O16181" s="6" t="s">
        <v>75488</v>
      </c>
    </row>
    <row r="16182" spans="9:15" x14ac:dyDescent="0.25">
      <c r="I16182">
        <v>16181</v>
      </c>
      <c r="J16182" s="6" t="s">
        <v>35580</v>
      </c>
      <c r="K16182" s="6" t="s">
        <v>49985</v>
      </c>
      <c r="L16182" s="6" t="s">
        <v>90</v>
      </c>
      <c r="M16182" s="6" t="s">
        <v>35581</v>
      </c>
      <c r="N16182" s="6" t="s">
        <v>63645</v>
      </c>
      <c r="O16182" s="6" t="s">
        <v>81498</v>
      </c>
    </row>
    <row r="16183" spans="9:15" x14ac:dyDescent="0.25">
      <c r="I16183">
        <v>16182</v>
      </c>
      <c r="J16183" s="6" t="s">
        <v>35582</v>
      </c>
      <c r="K16183" s="6" t="s">
        <v>50272</v>
      </c>
      <c r="L16183" s="6" t="s">
        <v>50419</v>
      </c>
      <c r="M16183" s="6" t="s">
        <v>35583</v>
      </c>
      <c r="N16183" s="6" t="s">
        <v>63646</v>
      </c>
      <c r="O16183" s="6" t="s">
        <v>81499</v>
      </c>
    </row>
    <row r="16184" spans="9:15" x14ac:dyDescent="0.25">
      <c r="I16184">
        <v>16183</v>
      </c>
      <c r="J16184" s="6" t="s">
        <v>35584</v>
      </c>
      <c r="K16184" s="6" t="s">
        <v>52243</v>
      </c>
      <c r="L16184" s="6" t="s">
        <v>50412</v>
      </c>
      <c r="M16184" s="6" t="s">
        <v>35585</v>
      </c>
      <c r="N16184" s="6" t="s">
        <v>63647</v>
      </c>
      <c r="O16184" s="6" t="s">
        <v>81500</v>
      </c>
    </row>
    <row r="16185" spans="9:15" x14ac:dyDescent="0.25">
      <c r="I16185">
        <v>16184</v>
      </c>
      <c r="J16185" s="6" t="s">
        <v>35586</v>
      </c>
      <c r="K16185" s="6" t="s">
        <v>51747</v>
      </c>
      <c r="L16185" s="6" t="s">
        <v>90</v>
      </c>
      <c r="M16185" s="6" t="s">
        <v>35587</v>
      </c>
      <c r="N16185" s="6" t="s">
        <v>63648</v>
      </c>
      <c r="O16185" s="6" t="s">
        <v>81501</v>
      </c>
    </row>
    <row r="16186" spans="9:15" x14ac:dyDescent="0.25">
      <c r="I16186">
        <v>16185</v>
      </c>
      <c r="J16186" s="6" t="s">
        <v>35588</v>
      </c>
      <c r="K16186" s="6" t="s">
        <v>50565</v>
      </c>
      <c r="L16186" s="6" t="s">
        <v>52192</v>
      </c>
      <c r="M16186" s="6" t="s">
        <v>35589</v>
      </c>
      <c r="N16186" s="6" t="s">
        <v>90</v>
      </c>
      <c r="O16186" s="6" t="s">
        <v>69161</v>
      </c>
    </row>
    <row r="16187" spans="9:15" x14ac:dyDescent="0.25">
      <c r="I16187">
        <v>16186</v>
      </c>
      <c r="J16187" s="6" t="s">
        <v>35590</v>
      </c>
      <c r="K16187" s="6" t="s">
        <v>50521</v>
      </c>
      <c r="L16187" s="6" t="s">
        <v>90</v>
      </c>
      <c r="M16187" s="6" t="s">
        <v>35591</v>
      </c>
      <c r="N16187" s="6" t="s">
        <v>63649</v>
      </c>
      <c r="O16187" s="6" t="s">
        <v>81502</v>
      </c>
    </row>
    <row r="16188" spans="9:15" x14ac:dyDescent="0.25">
      <c r="I16188">
        <v>16187</v>
      </c>
      <c r="J16188" s="6" t="s">
        <v>35592</v>
      </c>
      <c r="K16188" s="6" t="s">
        <v>52208</v>
      </c>
      <c r="L16188" s="6" t="s">
        <v>90</v>
      </c>
      <c r="M16188" s="6" t="s">
        <v>35593</v>
      </c>
      <c r="N16188" s="6" t="s">
        <v>63650</v>
      </c>
      <c r="O16188" s="6" t="s">
        <v>81503</v>
      </c>
    </row>
    <row r="16189" spans="9:15" x14ac:dyDescent="0.25">
      <c r="I16189">
        <v>16188</v>
      </c>
      <c r="J16189" s="6" t="s">
        <v>35594</v>
      </c>
      <c r="K16189" s="6" t="s">
        <v>50227</v>
      </c>
      <c r="L16189" s="6" t="s">
        <v>50055</v>
      </c>
      <c r="M16189" s="6" t="s">
        <v>35595</v>
      </c>
      <c r="N16189" s="6" t="s">
        <v>63651</v>
      </c>
      <c r="O16189" s="6" t="s">
        <v>81504</v>
      </c>
    </row>
    <row r="16190" spans="9:15" x14ac:dyDescent="0.25">
      <c r="I16190">
        <v>16189</v>
      </c>
      <c r="J16190" s="6" t="s">
        <v>35596</v>
      </c>
      <c r="K16190" s="6" t="s">
        <v>51537</v>
      </c>
      <c r="L16190" s="6" t="s">
        <v>50439</v>
      </c>
      <c r="M16190" s="6" t="s">
        <v>35597</v>
      </c>
      <c r="N16190" s="6" t="s">
        <v>59908</v>
      </c>
      <c r="O16190" s="6" t="s">
        <v>76898</v>
      </c>
    </row>
    <row r="16191" spans="9:15" x14ac:dyDescent="0.25">
      <c r="I16191">
        <v>16190</v>
      </c>
      <c r="J16191" s="6" t="s">
        <v>35598</v>
      </c>
      <c r="K16191" s="6" t="s">
        <v>48976</v>
      </c>
      <c r="L16191" s="6" t="s">
        <v>49008</v>
      </c>
      <c r="M16191" s="6" t="s">
        <v>35599</v>
      </c>
      <c r="N16191" s="6" t="s">
        <v>55396</v>
      </c>
      <c r="O16191" s="6" t="s">
        <v>70175</v>
      </c>
    </row>
    <row r="16192" spans="9:15" x14ac:dyDescent="0.25">
      <c r="I16192">
        <v>16191</v>
      </c>
      <c r="J16192" s="6" t="s">
        <v>35600</v>
      </c>
      <c r="K16192" s="6" t="s">
        <v>48972</v>
      </c>
      <c r="L16192" s="6" t="s">
        <v>90</v>
      </c>
      <c r="M16192" s="6" t="s">
        <v>35601</v>
      </c>
      <c r="N16192" s="6" t="s">
        <v>55396</v>
      </c>
      <c r="O16192" s="6" t="s">
        <v>81505</v>
      </c>
    </row>
    <row r="16193" spans="9:15" x14ac:dyDescent="0.25">
      <c r="I16193">
        <v>16192</v>
      </c>
      <c r="J16193" s="6" t="s">
        <v>35602</v>
      </c>
      <c r="K16193" s="6" t="s">
        <v>50090</v>
      </c>
      <c r="L16193" s="6" t="s">
        <v>49935</v>
      </c>
      <c r="M16193" s="6" t="s">
        <v>35603</v>
      </c>
      <c r="N16193" s="6" t="s">
        <v>63652</v>
      </c>
      <c r="O16193" s="6" t="s">
        <v>81506</v>
      </c>
    </row>
    <row r="16194" spans="9:15" x14ac:dyDescent="0.25">
      <c r="I16194">
        <v>16193</v>
      </c>
      <c r="J16194" s="6" t="s">
        <v>35604</v>
      </c>
      <c r="K16194" s="6" t="s">
        <v>50313</v>
      </c>
      <c r="L16194" s="6" t="s">
        <v>52182</v>
      </c>
      <c r="M16194" s="6" t="s">
        <v>35605</v>
      </c>
      <c r="N16194" s="6" t="s">
        <v>53698</v>
      </c>
      <c r="O16194" s="6" t="s">
        <v>71716</v>
      </c>
    </row>
    <row r="16195" spans="9:15" x14ac:dyDescent="0.25">
      <c r="I16195">
        <v>16194</v>
      </c>
      <c r="J16195" s="6" t="s">
        <v>35606</v>
      </c>
      <c r="K16195" s="6" t="s">
        <v>49082</v>
      </c>
      <c r="L16195" s="6" t="s">
        <v>90</v>
      </c>
      <c r="M16195" s="6" t="s">
        <v>35607</v>
      </c>
      <c r="N16195" s="6" t="s">
        <v>63653</v>
      </c>
      <c r="O16195" s="6" t="s">
        <v>81507</v>
      </c>
    </row>
    <row r="16196" spans="9:15" x14ac:dyDescent="0.25">
      <c r="I16196">
        <v>16195</v>
      </c>
      <c r="J16196" s="6" t="s">
        <v>35608</v>
      </c>
      <c r="K16196" s="6" t="s">
        <v>48776</v>
      </c>
      <c r="L16196" s="6" t="s">
        <v>90</v>
      </c>
      <c r="M16196" s="6" t="s">
        <v>35609</v>
      </c>
      <c r="N16196" s="6" t="s">
        <v>90</v>
      </c>
      <c r="O16196" s="6" t="s">
        <v>81508</v>
      </c>
    </row>
    <row r="16197" spans="9:15" x14ac:dyDescent="0.25">
      <c r="I16197">
        <v>16196</v>
      </c>
      <c r="J16197" s="6" t="s">
        <v>35610</v>
      </c>
      <c r="K16197" s="6" t="s">
        <v>52408</v>
      </c>
      <c r="L16197" s="6" t="s">
        <v>90</v>
      </c>
      <c r="M16197" s="6" t="s">
        <v>35611</v>
      </c>
      <c r="N16197" s="6" t="s">
        <v>90</v>
      </c>
      <c r="O16197" s="6" t="s">
        <v>81509</v>
      </c>
    </row>
    <row r="16198" spans="9:15" x14ac:dyDescent="0.25">
      <c r="I16198">
        <v>16197</v>
      </c>
      <c r="J16198" s="6" t="s">
        <v>35612</v>
      </c>
      <c r="K16198" s="6" t="s">
        <v>49203</v>
      </c>
      <c r="L16198" s="6" t="s">
        <v>50489</v>
      </c>
      <c r="M16198" s="6" t="s">
        <v>35613</v>
      </c>
      <c r="N16198" s="6" t="s">
        <v>62912</v>
      </c>
      <c r="O16198" s="6" t="s">
        <v>81510</v>
      </c>
    </row>
    <row r="16199" spans="9:15" x14ac:dyDescent="0.25">
      <c r="I16199">
        <v>16198</v>
      </c>
      <c r="J16199" s="6" t="s">
        <v>35614</v>
      </c>
      <c r="K16199" s="6" t="s">
        <v>48796</v>
      </c>
      <c r="L16199" s="6" t="s">
        <v>48676</v>
      </c>
      <c r="M16199" s="6" t="s">
        <v>35615</v>
      </c>
      <c r="N16199" s="6" t="s">
        <v>90</v>
      </c>
      <c r="O16199" s="6" t="s">
        <v>81511</v>
      </c>
    </row>
    <row r="16200" spans="9:15" x14ac:dyDescent="0.25">
      <c r="I16200">
        <v>16199</v>
      </c>
      <c r="J16200" s="6" t="s">
        <v>35616</v>
      </c>
      <c r="K16200" s="6" t="s">
        <v>51351</v>
      </c>
      <c r="L16200" s="6" t="s">
        <v>90</v>
      </c>
      <c r="M16200" s="6" t="s">
        <v>35617</v>
      </c>
      <c r="N16200" s="6" t="s">
        <v>63654</v>
      </c>
      <c r="O16200" s="6" t="s">
        <v>81512</v>
      </c>
    </row>
    <row r="16201" spans="9:15" x14ac:dyDescent="0.25">
      <c r="I16201">
        <v>16200</v>
      </c>
      <c r="J16201" s="6" t="s">
        <v>35618</v>
      </c>
      <c r="K16201" s="6" t="s">
        <v>51131</v>
      </c>
      <c r="L16201" s="6" t="s">
        <v>51106</v>
      </c>
      <c r="M16201" s="6" t="s">
        <v>35619</v>
      </c>
      <c r="N16201" s="6" t="s">
        <v>63655</v>
      </c>
      <c r="O16201" s="6" t="s">
        <v>66783</v>
      </c>
    </row>
    <row r="16202" spans="9:15" x14ac:dyDescent="0.25">
      <c r="I16202">
        <v>16201</v>
      </c>
      <c r="J16202" s="6" t="s">
        <v>35620</v>
      </c>
      <c r="K16202" s="6" t="s">
        <v>52084</v>
      </c>
      <c r="L16202" s="6" t="s">
        <v>90</v>
      </c>
      <c r="M16202" s="6" t="s">
        <v>35621</v>
      </c>
      <c r="N16202" s="6" t="s">
        <v>90</v>
      </c>
      <c r="O16202" s="6" t="s">
        <v>74515</v>
      </c>
    </row>
    <row r="16203" spans="9:15" x14ac:dyDescent="0.25">
      <c r="I16203">
        <v>16202</v>
      </c>
      <c r="J16203" s="6" t="s">
        <v>35622</v>
      </c>
      <c r="K16203" s="6" t="s">
        <v>50018</v>
      </c>
      <c r="L16203" s="6" t="s">
        <v>90</v>
      </c>
      <c r="M16203" s="6" t="s">
        <v>35623</v>
      </c>
      <c r="N16203" s="6" t="s">
        <v>63656</v>
      </c>
      <c r="O16203" s="6" t="s">
        <v>81513</v>
      </c>
    </row>
    <row r="16204" spans="9:15" x14ac:dyDescent="0.25">
      <c r="I16204">
        <v>16203</v>
      </c>
      <c r="J16204" s="6" t="s">
        <v>35624</v>
      </c>
      <c r="K16204" s="6" t="s">
        <v>51857</v>
      </c>
      <c r="L16204" s="6" t="s">
        <v>90</v>
      </c>
      <c r="M16204" s="6" t="s">
        <v>35625</v>
      </c>
      <c r="N16204" s="6" t="s">
        <v>63657</v>
      </c>
      <c r="O16204" s="6" t="s">
        <v>81514</v>
      </c>
    </row>
    <row r="16205" spans="9:15" x14ac:dyDescent="0.25">
      <c r="I16205">
        <v>16204</v>
      </c>
      <c r="J16205" s="6" t="s">
        <v>35626</v>
      </c>
      <c r="K16205" s="6" t="s">
        <v>51547</v>
      </c>
      <c r="L16205" s="6" t="s">
        <v>90</v>
      </c>
      <c r="M16205" s="6" t="s">
        <v>35627</v>
      </c>
      <c r="N16205" s="6" t="s">
        <v>53440</v>
      </c>
      <c r="O16205" s="6" t="s">
        <v>81515</v>
      </c>
    </row>
    <row r="16206" spans="9:15" x14ac:dyDescent="0.25">
      <c r="I16206">
        <v>16205</v>
      </c>
      <c r="J16206" s="6" t="s">
        <v>35628</v>
      </c>
      <c r="K16206" s="6" t="s">
        <v>51248</v>
      </c>
      <c r="L16206" s="6" t="s">
        <v>90</v>
      </c>
      <c r="M16206" s="6" t="s">
        <v>35629</v>
      </c>
      <c r="N16206" s="6" t="s">
        <v>55244</v>
      </c>
      <c r="O16206" s="6" t="s">
        <v>81516</v>
      </c>
    </row>
    <row r="16207" spans="9:15" x14ac:dyDescent="0.25">
      <c r="I16207">
        <v>16206</v>
      </c>
      <c r="J16207" s="6" t="s">
        <v>35630</v>
      </c>
      <c r="K16207" s="6" t="s">
        <v>51781</v>
      </c>
      <c r="L16207" s="6" t="s">
        <v>90</v>
      </c>
      <c r="M16207" s="6" t="s">
        <v>35631</v>
      </c>
      <c r="N16207" s="6" t="s">
        <v>53935</v>
      </c>
      <c r="O16207" s="6" t="s">
        <v>81517</v>
      </c>
    </row>
    <row r="16208" spans="9:15" x14ac:dyDescent="0.25">
      <c r="I16208">
        <v>16207</v>
      </c>
      <c r="J16208" s="6" t="s">
        <v>35632</v>
      </c>
      <c r="K16208" s="6" t="s">
        <v>50728</v>
      </c>
      <c r="L16208" s="6" t="s">
        <v>90</v>
      </c>
      <c r="M16208" s="6" t="s">
        <v>35633</v>
      </c>
      <c r="N16208" s="6" t="s">
        <v>63658</v>
      </c>
      <c r="O16208" s="6" t="s">
        <v>81518</v>
      </c>
    </row>
    <row r="16209" spans="9:15" x14ac:dyDescent="0.25">
      <c r="I16209">
        <v>16208</v>
      </c>
      <c r="J16209" s="6" t="s">
        <v>35634</v>
      </c>
      <c r="K16209" s="6" t="s">
        <v>49163</v>
      </c>
      <c r="L16209" s="6" t="s">
        <v>90</v>
      </c>
      <c r="M16209" s="6" t="s">
        <v>35635</v>
      </c>
      <c r="N16209" s="6" t="s">
        <v>63659</v>
      </c>
      <c r="O16209" s="6" t="s">
        <v>81519</v>
      </c>
    </row>
    <row r="16210" spans="9:15" x14ac:dyDescent="0.25">
      <c r="I16210">
        <v>16209</v>
      </c>
      <c r="J16210" s="6" t="s">
        <v>35636</v>
      </c>
      <c r="K16210" s="6" t="s">
        <v>51025</v>
      </c>
      <c r="L16210" s="6" t="s">
        <v>90</v>
      </c>
      <c r="M16210" s="6" t="s">
        <v>35637</v>
      </c>
      <c r="N16210" s="6" t="s">
        <v>63660</v>
      </c>
      <c r="O16210" s="6" t="s">
        <v>81520</v>
      </c>
    </row>
    <row r="16211" spans="9:15" x14ac:dyDescent="0.25">
      <c r="I16211">
        <v>16210</v>
      </c>
      <c r="J16211" s="6" t="s">
        <v>35638</v>
      </c>
      <c r="K16211" s="6" t="s">
        <v>49405</v>
      </c>
      <c r="L16211" s="6" t="s">
        <v>90</v>
      </c>
      <c r="M16211" s="6" t="s">
        <v>35639</v>
      </c>
      <c r="N16211" s="6" t="s">
        <v>63661</v>
      </c>
      <c r="O16211" s="6" t="s">
        <v>81521</v>
      </c>
    </row>
    <row r="16212" spans="9:15" x14ac:dyDescent="0.25">
      <c r="I16212">
        <v>16211</v>
      </c>
      <c r="J16212" s="6" t="s">
        <v>35640</v>
      </c>
      <c r="K16212" s="6" t="s">
        <v>51180</v>
      </c>
      <c r="L16212" s="6" t="s">
        <v>90</v>
      </c>
      <c r="M16212" s="6" t="s">
        <v>35641</v>
      </c>
      <c r="N16212" s="6" t="s">
        <v>55232</v>
      </c>
      <c r="O16212" s="6" t="s">
        <v>69944</v>
      </c>
    </row>
    <row r="16213" spans="9:15" x14ac:dyDescent="0.25">
      <c r="I16213">
        <v>16212</v>
      </c>
      <c r="J16213" s="6" t="s">
        <v>35642</v>
      </c>
      <c r="K16213" s="6" t="s">
        <v>52136</v>
      </c>
      <c r="L16213" s="6" t="s">
        <v>90</v>
      </c>
      <c r="M16213" s="6" t="s">
        <v>35643</v>
      </c>
      <c r="N16213" s="6" t="s">
        <v>63662</v>
      </c>
      <c r="O16213" s="6" t="s">
        <v>81522</v>
      </c>
    </row>
    <row r="16214" spans="9:15" x14ac:dyDescent="0.25">
      <c r="I16214">
        <v>16213</v>
      </c>
      <c r="J16214" s="6" t="s">
        <v>35644</v>
      </c>
      <c r="K16214" s="6" t="s">
        <v>50186</v>
      </c>
      <c r="L16214" s="6" t="s">
        <v>50180</v>
      </c>
      <c r="M16214" s="6" t="s">
        <v>35645</v>
      </c>
      <c r="N16214" s="6" t="s">
        <v>54577</v>
      </c>
      <c r="O16214" s="6" t="s">
        <v>68986</v>
      </c>
    </row>
    <row r="16215" spans="9:15" x14ac:dyDescent="0.25">
      <c r="I16215">
        <v>16214</v>
      </c>
      <c r="J16215" s="6" t="s">
        <v>35646</v>
      </c>
      <c r="K16215" s="6" t="s">
        <v>52332</v>
      </c>
      <c r="L16215" s="6" t="s">
        <v>90</v>
      </c>
      <c r="M16215" s="6" t="s">
        <v>35647</v>
      </c>
      <c r="N16215" s="6" t="s">
        <v>63663</v>
      </c>
      <c r="O16215" s="6" t="s">
        <v>81523</v>
      </c>
    </row>
    <row r="16216" spans="9:15" x14ac:dyDescent="0.25">
      <c r="I16216">
        <v>16215</v>
      </c>
      <c r="J16216" s="6" t="s">
        <v>35648</v>
      </c>
      <c r="K16216" s="6" t="s">
        <v>49105</v>
      </c>
      <c r="L16216" s="6" t="s">
        <v>90</v>
      </c>
      <c r="M16216" s="6" t="s">
        <v>35649</v>
      </c>
      <c r="N16216" s="6" t="s">
        <v>63664</v>
      </c>
      <c r="O16216" s="6" t="s">
        <v>81524</v>
      </c>
    </row>
    <row r="16217" spans="9:15" x14ac:dyDescent="0.25">
      <c r="I16217">
        <v>16216</v>
      </c>
      <c r="J16217" s="6" t="s">
        <v>35650</v>
      </c>
      <c r="K16217" s="6" t="s">
        <v>51066</v>
      </c>
      <c r="L16217" s="6" t="s">
        <v>90</v>
      </c>
      <c r="M16217" s="6" t="s">
        <v>35651</v>
      </c>
      <c r="N16217" s="6" t="s">
        <v>63665</v>
      </c>
      <c r="O16217" s="6" t="s">
        <v>81525</v>
      </c>
    </row>
    <row r="16218" spans="9:15" x14ac:dyDescent="0.25">
      <c r="I16218">
        <v>16217</v>
      </c>
      <c r="J16218" s="6" t="s">
        <v>35652</v>
      </c>
      <c r="K16218" s="6" t="s">
        <v>51648</v>
      </c>
      <c r="L16218" s="6" t="s">
        <v>90</v>
      </c>
      <c r="M16218" s="6" t="s">
        <v>35653</v>
      </c>
      <c r="N16218" s="6" t="s">
        <v>63666</v>
      </c>
      <c r="O16218" s="6" t="s">
        <v>81526</v>
      </c>
    </row>
    <row r="16219" spans="9:15" x14ac:dyDescent="0.25">
      <c r="I16219">
        <v>16218</v>
      </c>
      <c r="J16219" s="6" t="s">
        <v>35654</v>
      </c>
      <c r="K16219" s="6" t="s">
        <v>51306</v>
      </c>
      <c r="L16219" s="6" t="s">
        <v>90</v>
      </c>
      <c r="M16219" s="6" t="s">
        <v>35655</v>
      </c>
      <c r="N16219" s="6" t="s">
        <v>63667</v>
      </c>
      <c r="O16219" s="6" t="s">
        <v>81527</v>
      </c>
    </row>
    <row r="16220" spans="9:15" x14ac:dyDescent="0.25">
      <c r="I16220">
        <v>16219</v>
      </c>
      <c r="J16220" s="6" t="s">
        <v>35656</v>
      </c>
      <c r="K16220" s="6" t="s">
        <v>51473</v>
      </c>
      <c r="L16220" s="6" t="s">
        <v>51217</v>
      </c>
      <c r="M16220" s="6" t="s">
        <v>35657</v>
      </c>
      <c r="N16220" s="6" t="s">
        <v>59341</v>
      </c>
      <c r="O16220" s="6" t="s">
        <v>81528</v>
      </c>
    </row>
    <row r="16221" spans="9:15" x14ac:dyDescent="0.25">
      <c r="I16221">
        <v>16220</v>
      </c>
      <c r="J16221" s="6" t="s">
        <v>35658</v>
      </c>
      <c r="K16221" s="6" t="s">
        <v>52136</v>
      </c>
      <c r="L16221" s="6" t="s">
        <v>90</v>
      </c>
      <c r="M16221" s="6" t="s">
        <v>35659</v>
      </c>
      <c r="N16221" s="6" t="s">
        <v>55817</v>
      </c>
      <c r="O16221" s="6" t="s">
        <v>81529</v>
      </c>
    </row>
    <row r="16222" spans="9:15" x14ac:dyDescent="0.25">
      <c r="I16222">
        <v>16221</v>
      </c>
      <c r="J16222" s="6" t="s">
        <v>35660</v>
      </c>
      <c r="K16222" s="6" t="s">
        <v>49113</v>
      </c>
      <c r="L16222" s="6" t="s">
        <v>50489</v>
      </c>
      <c r="M16222" s="6" t="s">
        <v>35661</v>
      </c>
      <c r="N16222" s="6" t="s">
        <v>63668</v>
      </c>
      <c r="O16222" s="6" t="s">
        <v>81530</v>
      </c>
    </row>
    <row r="16223" spans="9:15" x14ac:dyDescent="0.25">
      <c r="I16223">
        <v>16222</v>
      </c>
      <c r="J16223" s="6" t="s">
        <v>35662</v>
      </c>
      <c r="K16223" s="6" t="s">
        <v>49482</v>
      </c>
      <c r="L16223" s="6" t="s">
        <v>49474</v>
      </c>
      <c r="M16223" s="6" t="s">
        <v>35663</v>
      </c>
      <c r="N16223" s="6" t="s">
        <v>63669</v>
      </c>
      <c r="O16223" s="6" t="s">
        <v>81531</v>
      </c>
    </row>
    <row r="16224" spans="9:15" x14ac:dyDescent="0.25">
      <c r="I16224">
        <v>16223</v>
      </c>
      <c r="J16224" s="6" t="s">
        <v>35664</v>
      </c>
      <c r="K16224" s="6" t="s">
        <v>49957</v>
      </c>
      <c r="L16224" s="6" t="s">
        <v>49955</v>
      </c>
      <c r="M16224" s="6" t="s">
        <v>35665</v>
      </c>
      <c r="N16224" s="6" t="s">
        <v>63670</v>
      </c>
      <c r="O16224" s="6" t="s">
        <v>81532</v>
      </c>
    </row>
    <row r="16225" spans="9:15" x14ac:dyDescent="0.25">
      <c r="I16225">
        <v>16224</v>
      </c>
      <c r="J16225" s="6" t="s">
        <v>35666</v>
      </c>
      <c r="K16225" s="6" t="s">
        <v>52338</v>
      </c>
      <c r="L16225" s="6" t="s">
        <v>90</v>
      </c>
      <c r="M16225" s="6" t="s">
        <v>35667</v>
      </c>
      <c r="N16225" s="6" t="s">
        <v>63671</v>
      </c>
      <c r="O16225" s="6" t="s">
        <v>81533</v>
      </c>
    </row>
    <row r="16226" spans="9:15" x14ac:dyDescent="0.25">
      <c r="I16226">
        <v>16225</v>
      </c>
      <c r="J16226" s="6" t="s">
        <v>35668</v>
      </c>
      <c r="K16226" s="6" t="s">
        <v>50679</v>
      </c>
      <c r="L16226" s="6" t="s">
        <v>90</v>
      </c>
      <c r="M16226" s="6" t="s">
        <v>35669</v>
      </c>
      <c r="N16226" s="6" t="s">
        <v>58621</v>
      </c>
      <c r="O16226" s="6" t="s">
        <v>72607</v>
      </c>
    </row>
    <row r="16227" spans="9:15" x14ac:dyDescent="0.25">
      <c r="I16227">
        <v>16226</v>
      </c>
      <c r="J16227" s="6" t="s">
        <v>35670</v>
      </c>
      <c r="K16227" s="6" t="s">
        <v>48652</v>
      </c>
      <c r="L16227" s="6" t="s">
        <v>49242</v>
      </c>
      <c r="M16227" s="6" t="s">
        <v>35671</v>
      </c>
      <c r="N16227" s="6" t="s">
        <v>63672</v>
      </c>
      <c r="O16227" s="6" t="s">
        <v>81534</v>
      </c>
    </row>
    <row r="16228" spans="9:15" x14ac:dyDescent="0.25">
      <c r="I16228">
        <v>16227</v>
      </c>
      <c r="J16228" s="6" t="s">
        <v>35672</v>
      </c>
      <c r="K16228" s="6" t="s">
        <v>49874</v>
      </c>
      <c r="L16228" s="6" t="s">
        <v>49878</v>
      </c>
      <c r="M16228" s="6" t="s">
        <v>35673</v>
      </c>
      <c r="N16228" s="6" t="s">
        <v>63673</v>
      </c>
      <c r="O16228" s="6" t="s">
        <v>81535</v>
      </c>
    </row>
    <row r="16229" spans="9:15" x14ac:dyDescent="0.25">
      <c r="I16229">
        <v>16228</v>
      </c>
      <c r="J16229" s="6" t="s">
        <v>35674</v>
      </c>
      <c r="K16229" s="6" t="s">
        <v>50784</v>
      </c>
      <c r="L16229" s="6" t="s">
        <v>90</v>
      </c>
      <c r="M16229" s="6" t="s">
        <v>35675</v>
      </c>
      <c r="N16229" s="6" t="s">
        <v>63674</v>
      </c>
      <c r="O16229" s="6" t="s">
        <v>81536</v>
      </c>
    </row>
    <row r="16230" spans="9:15" x14ac:dyDescent="0.25">
      <c r="I16230">
        <v>16229</v>
      </c>
      <c r="J16230" s="6" t="s">
        <v>35676</v>
      </c>
      <c r="K16230" s="6" t="s">
        <v>49805</v>
      </c>
      <c r="L16230" s="6" t="s">
        <v>49817</v>
      </c>
      <c r="M16230" s="6" t="s">
        <v>35677</v>
      </c>
      <c r="N16230" s="6" t="s">
        <v>63675</v>
      </c>
      <c r="O16230" s="6" t="s">
        <v>77109</v>
      </c>
    </row>
    <row r="16231" spans="9:15" x14ac:dyDescent="0.25">
      <c r="I16231">
        <v>16230</v>
      </c>
      <c r="J16231" s="6" t="s">
        <v>35678</v>
      </c>
      <c r="K16231" s="6" t="s">
        <v>51025</v>
      </c>
      <c r="L16231" s="6" t="s">
        <v>90</v>
      </c>
      <c r="M16231" s="6" t="s">
        <v>35679</v>
      </c>
      <c r="N16231" s="6" t="s">
        <v>63676</v>
      </c>
      <c r="O16231" s="6" t="s">
        <v>81537</v>
      </c>
    </row>
    <row r="16232" spans="9:15" x14ac:dyDescent="0.25">
      <c r="I16232">
        <v>16231</v>
      </c>
      <c r="J16232" s="6" t="s">
        <v>35680</v>
      </c>
      <c r="K16232" s="6" t="s">
        <v>49527</v>
      </c>
      <c r="L16232" s="6" t="s">
        <v>48961</v>
      </c>
      <c r="M16232" s="6" t="s">
        <v>35681</v>
      </c>
      <c r="N16232" s="6" t="s">
        <v>63677</v>
      </c>
      <c r="O16232" s="6" t="s">
        <v>81538</v>
      </c>
    </row>
    <row r="16233" spans="9:15" x14ac:dyDescent="0.25">
      <c r="I16233">
        <v>16232</v>
      </c>
      <c r="J16233" s="6" t="s">
        <v>35682</v>
      </c>
      <c r="K16233" s="6" t="s">
        <v>50845</v>
      </c>
      <c r="L16233" s="6" t="s">
        <v>90</v>
      </c>
      <c r="M16233" s="6" t="s">
        <v>35683</v>
      </c>
      <c r="N16233" s="6" t="s">
        <v>60974</v>
      </c>
      <c r="O16233" s="6" t="s">
        <v>81539</v>
      </c>
    </row>
    <row r="16234" spans="9:15" x14ac:dyDescent="0.25">
      <c r="I16234">
        <v>16233</v>
      </c>
      <c r="J16234" s="6" t="s">
        <v>35684</v>
      </c>
      <c r="K16234" s="6" t="s">
        <v>50845</v>
      </c>
      <c r="L16234" s="6" t="s">
        <v>90</v>
      </c>
      <c r="M16234" s="6" t="s">
        <v>35685</v>
      </c>
      <c r="N16234" s="6" t="s">
        <v>90</v>
      </c>
      <c r="O16234" s="6" t="s">
        <v>80699</v>
      </c>
    </row>
    <row r="16235" spans="9:15" x14ac:dyDescent="0.25">
      <c r="I16235">
        <v>16234</v>
      </c>
      <c r="J16235" s="6" t="s">
        <v>35686</v>
      </c>
      <c r="K16235" s="6" t="s">
        <v>51357</v>
      </c>
      <c r="L16235" s="6" t="s">
        <v>90</v>
      </c>
      <c r="M16235" s="6" t="s">
        <v>35687</v>
      </c>
      <c r="N16235" s="6" t="s">
        <v>63678</v>
      </c>
      <c r="O16235" s="6" t="s">
        <v>81540</v>
      </c>
    </row>
    <row r="16236" spans="9:15" x14ac:dyDescent="0.25">
      <c r="I16236">
        <v>16235</v>
      </c>
      <c r="J16236" s="6" t="s">
        <v>35688</v>
      </c>
      <c r="K16236" s="6" t="s">
        <v>49788</v>
      </c>
      <c r="L16236" s="6" t="s">
        <v>50408</v>
      </c>
      <c r="M16236" s="6" t="s">
        <v>35689</v>
      </c>
      <c r="N16236" s="6" t="s">
        <v>63679</v>
      </c>
      <c r="O16236" s="6" t="s">
        <v>81541</v>
      </c>
    </row>
    <row r="16237" spans="9:15" x14ac:dyDescent="0.25">
      <c r="I16237">
        <v>16236</v>
      </c>
      <c r="J16237" s="6" t="s">
        <v>35690</v>
      </c>
      <c r="K16237" s="6" t="s">
        <v>50399</v>
      </c>
      <c r="L16237" s="6" t="s">
        <v>50310</v>
      </c>
      <c r="M16237" s="6" t="s">
        <v>35691</v>
      </c>
      <c r="N16237" s="6" t="s">
        <v>63680</v>
      </c>
      <c r="O16237" s="6" t="s">
        <v>81542</v>
      </c>
    </row>
    <row r="16238" spans="9:15" x14ac:dyDescent="0.25">
      <c r="I16238">
        <v>16237</v>
      </c>
      <c r="J16238" s="6" t="s">
        <v>35692</v>
      </c>
      <c r="K16238" s="6" t="s">
        <v>52349</v>
      </c>
      <c r="L16238" s="6" t="s">
        <v>90</v>
      </c>
      <c r="M16238" s="6" t="s">
        <v>35693</v>
      </c>
      <c r="N16238" s="6" t="s">
        <v>63681</v>
      </c>
      <c r="O16238" s="6" t="s">
        <v>81543</v>
      </c>
    </row>
    <row r="16239" spans="9:15" x14ac:dyDescent="0.25">
      <c r="I16239">
        <v>16238</v>
      </c>
      <c r="J16239" s="6" t="s">
        <v>35694</v>
      </c>
      <c r="K16239" s="6" t="s">
        <v>50034</v>
      </c>
      <c r="L16239" s="6" t="s">
        <v>49857</v>
      </c>
      <c r="M16239" s="6" t="s">
        <v>35695</v>
      </c>
      <c r="N16239" s="6" t="s">
        <v>63682</v>
      </c>
      <c r="O16239" s="6" t="s">
        <v>81544</v>
      </c>
    </row>
    <row r="16240" spans="9:15" x14ac:dyDescent="0.25">
      <c r="I16240">
        <v>16239</v>
      </c>
      <c r="J16240" s="6" t="s">
        <v>35696</v>
      </c>
      <c r="K16240" s="6" t="s">
        <v>49558</v>
      </c>
      <c r="L16240" s="6" t="s">
        <v>90</v>
      </c>
      <c r="M16240" s="6" t="s">
        <v>35697</v>
      </c>
      <c r="N16240" s="6" t="s">
        <v>63683</v>
      </c>
      <c r="O16240" s="6" t="s">
        <v>77822</v>
      </c>
    </row>
    <row r="16241" spans="9:15" x14ac:dyDescent="0.25">
      <c r="I16241">
        <v>16240</v>
      </c>
      <c r="J16241" s="6" t="s">
        <v>35698</v>
      </c>
      <c r="K16241" s="6" t="s">
        <v>51391</v>
      </c>
      <c r="L16241" s="6" t="s">
        <v>90</v>
      </c>
      <c r="M16241" s="6" t="s">
        <v>35699</v>
      </c>
      <c r="N16241" s="6" t="s">
        <v>63684</v>
      </c>
      <c r="O16241" s="6" t="s">
        <v>81545</v>
      </c>
    </row>
    <row r="16242" spans="9:15" x14ac:dyDescent="0.25">
      <c r="I16242">
        <v>16241</v>
      </c>
      <c r="J16242" s="6" t="s">
        <v>35700</v>
      </c>
      <c r="K16242" s="6" t="s">
        <v>51479</v>
      </c>
      <c r="L16242" s="6" t="s">
        <v>90</v>
      </c>
      <c r="M16242" s="6" t="s">
        <v>35701</v>
      </c>
      <c r="N16242" s="6" t="s">
        <v>63685</v>
      </c>
      <c r="O16242" s="6" t="s">
        <v>81546</v>
      </c>
    </row>
    <row r="16243" spans="9:15" x14ac:dyDescent="0.25">
      <c r="I16243">
        <v>16242</v>
      </c>
      <c r="J16243" s="6" t="s">
        <v>35702</v>
      </c>
      <c r="K16243" s="6" t="s">
        <v>50454</v>
      </c>
      <c r="L16243" s="6" t="s">
        <v>51456</v>
      </c>
      <c r="M16243" s="6" t="s">
        <v>35703</v>
      </c>
      <c r="N16243" s="6" t="s">
        <v>63686</v>
      </c>
      <c r="O16243" s="6" t="s">
        <v>81547</v>
      </c>
    </row>
    <row r="16244" spans="9:15" x14ac:dyDescent="0.25">
      <c r="I16244">
        <v>16243</v>
      </c>
      <c r="J16244" s="6" t="s">
        <v>35704</v>
      </c>
      <c r="K16244" s="6" t="s">
        <v>49230</v>
      </c>
      <c r="L16244" s="6" t="s">
        <v>49117</v>
      </c>
      <c r="M16244" s="6" t="s">
        <v>35705</v>
      </c>
      <c r="N16244" s="6" t="s">
        <v>63687</v>
      </c>
      <c r="O16244" s="6" t="s">
        <v>81548</v>
      </c>
    </row>
    <row r="16245" spans="9:15" x14ac:dyDescent="0.25">
      <c r="I16245">
        <v>16244</v>
      </c>
      <c r="J16245" s="6" t="s">
        <v>35706</v>
      </c>
      <c r="K16245" s="6" t="s">
        <v>49215</v>
      </c>
      <c r="L16245" s="6" t="s">
        <v>90</v>
      </c>
      <c r="M16245" s="6" t="s">
        <v>35707</v>
      </c>
      <c r="N16245" s="6" t="s">
        <v>63688</v>
      </c>
      <c r="O16245" s="6" t="s">
        <v>81549</v>
      </c>
    </row>
    <row r="16246" spans="9:15" x14ac:dyDescent="0.25">
      <c r="I16246">
        <v>16245</v>
      </c>
      <c r="J16246" s="6" t="s">
        <v>35708</v>
      </c>
      <c r="K16246" s="6" t="s">
        <v>52076</v>
      </c>
      <c r="L16246" s="6" t="s">
        <v>52150</v>
      </c>
      <c r="M16246" s="6" t="s">
        <v>35709</v>
      </c>
      <c r="N16246" s="6" t="s">
        <v>63689</v>
      </c>
      <c r="O16246" s="6" t="s">
        <v>81550</v>
      </c>
    </row>
    <row r="16247" spans="9:15" x14ac:dyDescent="0.25">
      <c r="I16247">
        <v>16246</v>
      </c>
      <c r="J16247" s="6" t="s">
        <v>35710</v>
      </c>
      <c r="K16247" s="6" t="s">
        <v>50623</v>
      </c>
      <c r="L16247" s="6" t="s">
        <v>90</v>
      </c>
      <c r="M16247" s="6" t="s">
        <v>35711</v>
      </c>
      <c r="N16247" s="6" t="s">
        <v>63690</v>
      </c>
      <c r="O16247" s="6" t="s">
        <v>81551</v>
      </c>
    </row>
    <row r="16248" spans="9:15" x14ac:dyDescent="0.25">
      <c r="I16248">
        <v>16247</v>
      </c>
      <c r="J16248" s="6" t="s">
        <v>35712</v>
      </c>
      <c r="K16248" s="6" t="s">
        <v>49942</v>
      </c>
      <c r="L16248" s="6" t="s">
        <v>49794</v>
      </c>
      <c r="M16248" s="6" t="s">
        <v>35713</v>
      </c>
      <c r="N16248" s="6" t="s">
        <v>57283</v>
      </c>
      <c r="O16248" s="6" t="s">
        <v>72964</v>
      </c>
    </row>
    <row r="16249" spans="9:15" x14ac:dyDescent="0.25">
      <c r="I16249">
        <v>16248</v>
      </c>
      <c r="J16249" s="6" t="s">
        <v>35714</v>
      </c>
      <c r="K16249" s="6" t="s">
        <v>50232</v>
      </c>
      <c r="L16249" s="6" t="s">
        <v>50234</v>
      </c>
      <c r="M16249" s="6" t="s">
        <v>35715</v>
      </c>
      <c r="N16249" s="6" t="s">
        <v>63691</v>
      </c>
      <c r="O16249" s="6" t="s">
        <v>81552</v>
      </c>
    </row>
    <row r="16250" spans="9:15" x14ac:dyDescent="0.25">
      <c r="I16250">
        <v>16249</v>
      </c>
      <c r="J16250" s="6" t="s">
        <v>35716</v>
      </c>
      <c r="K16250" s="6" t="s">
        <v>50377</v>
      </c>
      <c r="L16250" s="6" t="s">
        <v>90</v>
      </c>
      <c r="M16250" s="6" t="s">
        <v>35717</v>
      </c>
      <c r="N16250" s="6" t="s">
        <v>63692</v>
      </c>
      <c r="O16250" s="6" t="s">
        <v>81553</v>
      </c>
    </row>
    <row r="16251" spans="9:15" x14ac:dyDescent="0.25">
      <c r="I16251">
        <v>16250</v>
      </c>
      <c r="J16251" s="6" t="s">
        <v>35718</v>
      </c>
      <c r="K16251" s="6" t="s">
        <v>52424</v>
      </c>
      <c r="L16251" s="6" t="s">
        <v>90</v>
      </c>
      <c r="M16251" s="6" t="s">
        <v>35719</v>
      </c>
      <c r="N16251" s="6" t="s">
        <v>63693</v>
      </c>
      <c r="O16251" s="6" t="s">
        <v>81554</v>
      </c>
    </row>
    <row r="16252" spans="9:15" x14ac:dyDescent="0.25">
      <c r="I16252">
        <v>16251</v>
      </c>
      <c r="J16252" s="6" t="s">
        <v>35720</v>
      </c>
      <c r="K16252" s="6" t="s">
        <v>51770</v>
      </c>
      <c r="L16252" s="6" t="s">
        <v>90</v>
      </c>
      <c r="M16252" s="6" t="s">
        <v>35721</v>
      </c>
      <c r="N16252" s="6" t="s">
        <v>63694</v>
      </c>
      <c r="O16252" s="6" t="s">
        <v>81555</v>
      </c>
    </row>
    <row r="16253" spans="9:15" x14ac:dyDescent="0.25">
      <c r="I16253">
        <v>16252</v>
      </c>
      <c r="J16253" s="6" t="s">
        <v>35722</v>
      </c>
      <c r="K16253" s="6" t="s">
        <v>51913</v>
      </c>
      <c r="L16253" s="6" t="s">
        <v>51867</v>
      </c>
      <c r="M16253" s="6" t="s">
        <v>35723</v>
      </c>
      <c r="N16253" s="6" t="s">
        <v>63695</v>
      </c>
      <c r="O16253" s="6" t="s">
        <v>81556</v>
      </c>
    </row>
    <row r="16254" spans="9:15" x14ac:dyDescent="0.25">
      <c r="I16254">
        <v>16253</v>
      </c>
      <c r="J16254" s="6" t="s">
        <v>35724</v>
      </c>
      <c r="K16254" s="6" t="s">
        <v>51235</v>
      </c>
      <c r="L16254" s="6" t="s">
        <v>51201</v>
      </c>
      <c r="M16254" s="6" t="s">
        <v>35725</v>
      </c>
      <c r="N16254" s="6" t="s">
        <v>63696</v>
      </c>
      <c r="O16254" s="6" t="s">
        <v>81557</v>
      </c>
    </row>
    <row r="16255" spans="9:15" x14ac:dyDescent="0.25">
      <c r="I16255">
        <v>16254</v>
      </c>
      <c r="J16255" s="6" t="s">
        <v>35726</v>
      </c>
      <c r="K16255" s="6" t="s">
        <v>52102</v>
      </c>
      <c r="L16255" s="6" t="s">
        <v>51373</v>
      </c>
      <c r="M16255" s="6" t="s">
        <v>35727</v>
      </c>
      <c r="N16255" s="6" t="s">
        <v>55060</v>
      </c>
      <c r="O16255" s="6" t="s">
        <v>81558</v>
      </c>
    </row>
    <row r="16256" spans="9:15" x14ac:dyDescent="0.25">
      <c r="I16256">
        <v>16255</v>
      </c>
      <c r="J16256" s="6" t="s">
        <v>35728</v>
      </c>
      <c r="K16256" s="6" t="s">
        <v>48780</v>
      </c>
      <c r="L16256" s="6" t="s">
        <v>48784</v>
      </c>
      <c r="M16256" s="6" t="s">
        <v>35729</v>
      </c>
      <c r="N16256" s="6" t="s">
        <v>63697</v>
      </c>
      <c r="O16256" s="6" t="s">
        <v>81559</v>
      </c>
    </row>
    <row r="16257" spans="9:15" x14ac:dyDescent="0.25">
      <c r="I16257">
        <v>16256</v>
      </c>
      <c r="J16257" s="6" t="s">
        <v>35730</v>
      </c>
      <c r="K16257" s="6" t="s">
        <v>48889</v>
      </c>
      <c r="L16257" s="6" t="s">
        <v>48887</v>
      </c>
      <c r="M16257" s="6" t="s">
        <v>35731</v>
      </c>
      <c r="N16257" s="6" t="s">
        <v>54642</v>
      </c>
      <c r="O16257" s="6" t="s">
        <v>81560</v>
      </c>
    </row>
    <row r="16258" spans="9:15" x14ac:dyDescent="0.25">
      <c r="I16258">
        <v>16257</v>
      </c>
      <c r="J16258" s="6" t="s">
        <v>35732</v>
      </c>
      <c r="K16258" s="6" t="s">
        <v>51907</v>
      </c>
      <c r="L16258" s="6" t="s">
        <v>51817</v>
      </c>
      <c r="M16258" s="6" t="s">
        <v>35733</v>
      </c>
      <c r="N16258" s="6" t="s">
        <v>63698</v>
      </c>
      <c r="O16258" s="6" t="s">
        <v>81561</v>
      </c>
    </row>
    <row r="16259" spans="9:15" x14ac:dyDescent="0.25">
      <c r="I16259">
        <v>16258</v>
      </c>
      <c r="J16259" s="6" t="s">
        <v>35734</v>
      </c>
      <c r="K16259" s="6" t="s">
        <v>51229</v>
      </c>
      <c r="L16259" s="6" t="s">
        <v>90</v>
      </c>
      <c r="M16259" s="6" t="s">
        <v>35735</v>
      </c>
      <c r="N16259" s="6" t="s">
        <v>54161</v>
      </c>
      <c r="O16259" s="6" t="s">
        <v>81562</v>
      </c>
    </row>
    <row r="16260" spans="9:15" x14ac:dyDescent="0.25">
      <c r="I16260">
        <v>16259</v>
      </c>
      <c r="J16260" s="6" t="s">
        <v>35736</v>
      </c>
      <c r="K16260" s="6" t="s">
        <v>50932</v>
      </c>
      <c r="L16260" s="6" t="s">
        <v>50951</v>
      </c>
      <c r="M16260" s="6" t="s">
        <v>35737</v>
      </c>
      <c r="N16260" s="6" t="s">
        <v>63699</v>
      </c>
      <c r="O16260" s="6" t="s">
        <v>81563</v>
      </c>
    </row>
    <row r="16261" spans="9:15" x14ac:dyDescent="0.25">
      <c r="I16261">
        <v>16260</v>
      </c>
      <c r="J16261" s="6" t="s">
        <v>35738</v>
      </c>
      <c r="K16261" s="6" t="s">
        <v>51579</v>
      </c>
      <c r="L16261" s="6" t="s">
        <v>49003</v>
      </c>
      <c r="M16261" s="6" t="s">
        <v>35739</v>
      </c>
      <c r="N16261" s="6" t="s">
        <v>63700</v>
      </c>
      <c r="O16261" s="6" t="s">
        <v>74682</v>
      </c>
    </row>
    <row r="16262" spans="9:15" x14ac:dyDescent="0.25">
      <c r="I16262">
        <v>16261</v>
      </c>
      <c r="J16262" s="6" t="s">
        <v>35740</v>
      </c>
      <c r="K16262" s="6" t="s">
        <v>51666</v>
      </c>
      <c r="L16262" s="6" t="s">
        <v>49838</v>
      </c>
      <c r="M16262" s="6" t="s">
        <v>35741</v>
      </c>
      <c r="N16262" s="6" t="s">
        <v>63701</v>
      </c>
      <c r="O16262" s="6" t="s">
        <v>81564</v>
      </c>
    </row>
    <row r="16263" spans="9:15" x14ac:dyDescent="0.25">
      <c r="I16263">
        <v>16262</v>
      </c>
      <c r="J16263" s="6" t="s">
        <v>35742</v>
      </c>
      <c r="K16263" s="6" t="s">
        <v>49086</v>
      </c>
      <c r="L16263" s="6" t="s">
        <v>49056</v>
      </c>
      <c r="M16263" s="6" t="s">
        <v>35743</v>
      </c>
      <c r="N16263" s="6" t="s">
        <v>63702</v>
      </c>
      <c r="O16263" s="6" t="s">
        <v>81565</v>
      </c>
    </row>
    <row r="16264" spans="9:15" x14ac:dyDescent="0.25">
      <c r="I16264">
        <v>16263</v>
      </c>
      <c r="J16264" s="6" t="s">
        <v>35744</v>
      </c>
      <c r="K16264" s="6" t="s">
        <v>49205</v>
      </c>
      <c r="L16264" s="6" t="s">
        <v>90</v>
      </c>
      <c r="M16264" s="6" t="s">
        <v>35745</v>
      </c>
      <c r="N16264" s="6" t="s">
        <v>90</v>
      </c>
      <c r="O16264" s="6" t="s">
        <v>81566</v>
      </c>
    </row>
    <row r="16265" spans="9:15" x14ac:dyDescent="0.25">
      <c r="I16265">
        <v>16264</v>
      </c>
      <c r="J16265" s="6" t="s">
        <v>35746</v>
      </c>
      <c r="K16265" s="6" t="s">
        <v>52220</v>
      </c>
      <c r="L16265" s="6" t="s">
        <v>90</v>
      </c>
      <c r="M16265" s="6" t="s">
        <v>35747</v>
      </c>
      <c r="N16265" s="6" t="s">
        <v>90</v>
      </c>
      <c r="O16265" s="6" t="s">
        <v>81567</v>
      </c>
    </row>
    <row r="16266" spans="9:15" x14ac:dyDescent="0.25">
      <c r="I16266">
        <v>16265</v>
      </c>
      <c r="J16266" s="6" t="s">
        <v>35748</v>
      </c>
      <c r="K16266" s="6" t="s">
        <v>50313</v>
      </c>
      <c r="L16266" s="6" t="s">
        <v>50579</v>
      </c>
      <c r="M16266" s="6" t="s">
        <v>35749</v>
      </c>
      <c r="N16266" s="6" t="s">
        <v>63703</v>
      </c>
      <c r="O16266" s="6" t="s">
        <v>81568</v>
      </c>
    </row>
    <row r="16267" spans="9:15" x14ac:dyDescent="0.25">
      <c r="I16267">
        <v>16266</v>
      </c>
      <c r="J16267" s="6" t="s">
        <v>35750</v>
      </c>
      <c r="K16267" s="6" t="s">
        <v>51644</v>
      </c>
      <c r="L16267" s="6" t="s">
        <v>90</v>
      </c>
      <c r="M16267" s="6" t="s">
        <v>35751</v>
      </c>
      <c r="N16267" s="6" t="s">
        <v>63704</v>
      </c>
      <c r="O16267" s="6" t="s">
        <v>81569</v>
      </c>
    </row>
    <row r="16268" spans="9:15" x14ac:dyDescent="0.25">
      <c r="I16268">
        <v>16267</v>
      </c>
      <c r="J16268" s="6" t="s">
        <v>35752</v>
      </c>
      <c r="K16268" s="6" t="s">
        <v>48988</v>
      </c>
      <c r="L16268" s="6" t="s">
        <v>48984</v>
      </c>
      <c r="M16268" s="6" t="s">
        <v>35753</v>
      </c>
      <c r="N16268" s="6" t="s">
        <v>63705</v>
      </c>
      <c r="O16268" s="6" t="s">
        <v>74396</v>
      </c>
    </row>
    <row r="16269" spans="9:15" x14ac:dyDescent="0.25">
      <c r="I16269">
        <v>16268</v>
      </c>
      <c r="J16269" s="6" t="s">
        <v>35754</v>
      </c>
      <c r="K16269" s="6" t="s">
        <v>49086</v>
      </c>
      <c r="L16269" s="6" t="s">
        <v>90</v>
      </c>
      <c r="M16269" s="6" t="s">
        <v>35755</v>
      </c>
      <c r="N16269" s="6" t="s">
        <v>63706</v>
      </c>
      <c r="O16269" s="6" t="s">
        <v>81570</v>
      </c>
    </row>
    <row r="16270" spans="9:15" x14ac:dyDescent="0.25">
      <c r="I16270">
        <v>16269</v>
      </c>
      <c r="J16270" s="6" t="s">
        <v>35756</v>
      </c>
      <c r="K16270" s="6" t="s">
        <v>49851</v>
      </c>
      <c r="L16270" s="6" t="s">
        <v>90</v>
      </c>
      <c r="M16270" s="6" t="s">
        <v>35757</v>
      </c>
      <c r="N16270" s="6" t="s">
        <v>63707</v>
      </c>
      <c r="O16270" s="6" t="s">
        <v>81571</v>
      </c>
    </row>
    <row r="16271" spans="9:15" x14ac:dyDescent="0.25">
      <c r="I16271">
        <v>16270</v>
      </c>
      <c r="J16271" s="6" t="s">
        <v>35758</v>
      </c>
      <c r="K16271" s="6" t="s">
        <v>49805</v>
      </c>
      <c r="L16271" s="6" t="s">
        <v>90</v>
      </c>
      <c r="M16271" s="6" t="s">
        <v>35759</v>
      </c>
      <c r="N16271" s="6" t="s">
        <v>63708</v>
      </c>
      <c r="O16271" s="6" t="s">
        <v>81572</v>
      </c>
    </row>
    <row r="16272" spans="9:15" x14ac:dyDescent="0.25">
      <c r="I16272">
        <v>16271</v>
      </c>
      <c r="J16272" s="6" t="s">
        <v>35760</v>
      </c>
      <c r="K16272" s="6" t="s">
        <v>49383</v>
      </c>
      <c r="L16272" s="6" t="s">
        <v>49395</v>
      </c>
      <c r="M16272" s="6" t="s">
        <v>35761</v>
      </c>
      <c r="N16272" s="6" t="s">
        <v>63709</v>
      </c>
      <c r="O16272" s="6" t="s">
        <v>81573</v>
      </c>
    </row>
    <row r="16273" spans="9:15" x14ac:dyDescent="0.25">
      <c r="I16273">
        <v>16272</v>
      </c>
      <c r="J16273" s="6" t="s">
        <v>35762</v>
      </c>
      <c r="K16273" s="6" t="s">
        <v>51074</v>
      </c>
      <c r="L16273" s="6" t="s">
        <v>90</v>
      </c>
      <c r="M16273" s="6" t="s">
        <v>35763</v>
      </c>
      <c r="N16273" s="6" t="s">
        <v>63710</v>
      </c>
      <c r="O16273" s="6" t="s">
        <v>71115</v>
      </c>
    </row>
    <row r="16274" spans="9:15" x14ac:dyDescent="0.25">
      <c r="I16274">
        <v>16273</v>
      </c>
      <c r="J16274" s="6" t="s">
        <v>35764</v>
      </c>
      <c r="K16274" s="6" t="s">
        <v>51387</v>
      </c>
      <c r="L16274" s="6" t="s">
        <v>90</v>
      </c>
      <c r="M16274" s="6" t="s">
        <v>35765</v>
      </c>
      <c r="N16274" s="6" t="s">
        <v>90</v>
      </c>
      <c r="O16274" s="6" t="s">
        <v>81574</v>
      </c>
    </row>
    <row r="16275" spans="9:15" x14ac:dyDescent="0.25">
      <c r="I16275">
        <v>16274</v>
      </c>
      <c r="J16275" s="6" t="s">
        <v>35766</v>
      </c>
      <c r="K16275" s="6" t="s">
        <v>50465</v>
      </c>
      <c r="L16275" s="6" t="s">
        <v>50489</v>
      </c>
      <c r="M16275" s="6" t="s">
        <v>35767</v>
      </c>
      <c r="N16275" s="6" t="s">
        <v>58739</v>
      </c>
      <c r="O16275" s="6" t="s">
        <v>81575</v>
      </c>
    </row>
    <row r="16276" spans="9:15" x14ac:dyDescent="0.25">
      <c r="I16276">
        <v>16275</v>
      </c>
      <c r="J16276" s="6" t="s">
        <v>35768</v>
      </c>
      <c r="K16276" s="6" t="s">
        <v>50532</v>
      </c>
      <c r="L16276" s="6" t="s">
        <v>50734</v>
      </c>
      <c r="M16276" s="6" t="s">
        <v>35769</v>
      </c>
      <c r="N16276" s="6" t="s">
        <v>63711</v>
      </c>
      <c r="O16276" s="6" t="s">
        <v>81576</v>
      </c>
    </row>
    <row r="16277" spans="9:15" x14ac:dyDescent="0.25">
      <c r="I16277">
        <v>16276</v>
      </c>
      <c r="J16277" s="6" t="s">
        <v>35770</v>
      </c>
      <c r="K16277" s="6" t="s">
        <v>51874</v>
      </c>
      <c r="L16277" s="6" t="s">
        <v>90</v>
      </c>
      <c r="M16277" s="6" t="s">
        <v>35771</v>
      </c>
      <c r="N16277" s="6" t="s">
        <v>63712</v>
      </c>
      <c r="O16277" s="6" t="s">
        <v>81577</v>
      </c>
    </row>
    <row r="16278" spans="9:15" x14ac:dyDescent="0.25">
      <c r="I16278">
        <v>16277</v>
      </c>
      <c r="J16278" s="6" t="s">
        <v>35772</v>
      </c>
      <c r="K16278" s="6" t="s">
        <v>51114</v>
      </c>
      <c r="L16278" s="6" t="s">
        <v>51106</v>
      </c>
      <c r="M16278" s="6" t="s">
        <v>35773</v>
      </c>
      <c r="N16278" s="6" t="s">
        <v>63713</v>
      </c>
      <c r="O16278" s="6" t="s">
        <v>81578</v>
      </c>
    </row>
    <row r="16279" spans="9:15" x14ac:dyDescent="0.25">
      <c r="I16279">
        <v>16278</v>
      </c>
      <c r="J16279" s="6" t="s">
        <v>35774</v>
      </c>
      <c r="K16279" s="6" t="s">
        <v>52110</v>
      </c>
      <c r="L16279" s="6" t="s">
        <v>52145</v>
      </c>
      <c r="M16279" s="6" t="s">
        <v>35775</v>
      </c>
      <c r="N16279" s="6" t="s">
        <v>63714</v>
      </c>
      <c r="O16279" s="6" t="s">
        <v>81579</v>
      </c>
    </row>
    <row r="16280" spans="9:15" x14ac:dyDescent="0.25">
      <c r="I16280">
        <v>16279</v>
      </c>
      <c r="J16280" s="6" t="s">
        <v>35776</v>
      </c>
      <c r="K16280" s="6" t="s">
        <v>50673</v>
      </c>
      <c r="L16280" s="6" t="s">
        <v>51879</v>
      </c>
      <c r="M16280" s="6" t="s">
        <v>35777</v>
      </c>
      <c r="N16280" s="6" t="s">
        <v>63715</v>
      </c>
      <c r="O16280" s="6" t="s">
        <v>81580</v>
      </c>
    </row>
    <row r="16281" spans="9:15" x14ac:dyDescent="0.25">
      <c r="I16281">
        <v>16280</v>
      </c>
      <c r="J16281" s="6" t="s">
        <v>35778</v>
      </c>
      <c r="K16281" s="6" t="s">
        <v>50257</v>
      </c>
      <c r="L16281" s="6" t="s">
        <v>50255</v>
      </c>
      <c r="M16281" s="6" t="s">
        <v>35779</v>
      </c>
      <c r="N16281" s="6" t="s">
        <v>63716</v>
      </c>
      <c r="O16281" s="6" t="s">
        <v>73756</v>
      </c>
    </row>
    <row r="16282" spans="9:15" x14ac:dyDescent="0.25">
      <c r="I16282">
        <v>16281</v>
      </c>
      <c r="J16282" s="6" t="s">
        <v>35780</v>
      </c>
      <c r="K16282" s="6" t="s">
        <v>49971</v>
      </c>
      <c r="L16282" s="6" t="s">
        <v>49060</v>
      </c>
      <c r="M16282" s="6" t="s">
        <v>35781</v>
      </c>
      <c r="N16282" s="6" t="s">
        <v>63717</v>
      </c>
      <c r="O16282" s="6" t="s">
        <v>81581</v>
      </c>
    </row>
    <row r="16283" spans="9:15" x14ac:dyDescent="0.25">
      <c r="I16283">
        <v>16282</v>
      </c>
      <c r="J16283" s="6" t="s">
        <v>35782</v>
      </c>
      <c r="K16283" s="6" t="s">
        <v>49855</v>
      </c>
      <c r="L16283" s="6" t="s">
        <v>50147</v>
      </c>
      <c r="M16283" s="6" t="s">
        <v>35783</v>
      </c>
      <c r="N16283" s="6" t="s">
        <v>63718</v>
      </c>
      <c r="O16283" s="6" t="s">
        <v>81582</v>
      </c>
    </row>
    <row r="16284" spans="9:15" x14ac:dyDescent="0.25">
      <c r="I16284">
        <v>16283</v>
      </c>
      <c r="J16284" s="6" t="s">
        <v>35784</v>
      </c>
      <c r="K16284" s="6" t="s">
        <v>51972</v>
      </c>
      <c r="L16284" s="6" t="s">
        <v>51947</v>
      </c>
      <c r="M16284" s="6" t="s">
        <v>35785</v>
      </c>
      <c r="N16284" s="6" t="s">
        <v>63719</v>
      </c>
      <c r="O16284" s="6" t="s">
        <v>81583</v>
      </c>
    </row>
    <row r="16285" spans="9:15" x14ac:dyDescent="0.25">
      <c r="I16285">
        <v>16284</v>
      </c>
      <c r="J16285" s="6" t="s">
        <v>35786</v>
      </c>
      <c r="K16285" s="6" t="s">
        <v>49449</v>
      </c>
      <c r="L16285" s="6" t="s">
        <v>49425</v>
      </c>
      <c r="M16285" s="6" t="s">
        <v>35787</v>
      </c>
      <c r="N16285" s="6" t="s">
        <v>63720</v>
      </c>
      <c r="O16285" s="6" t="s">
        <v>73684</v>
      </c>
    </row>
    <row r="16286" spans="9:15" x14ac:dyDescent="0.25">
      <c r="I16286">
        <v>16285</v>
      </c>
      <c r="J16286" s="6" t="s">
        <v>35788</v>
      </c>
      <c r="K16286" s="6" t="s">
        <v>52198</v>
      </c>
      <c r="L16286" s="6" t="s">
        <v>50405</v>
      </c>
      <c r="M16286" s="6" t="s">
        <v>35789</v>
      </c>
      <c r="N16286" s="6" t="s">
        <v>63721</v>
      </c>
      <c r="O16286" s="6" t="s">
        <v>81584</v>
      </c>
    </row>
    <row r="16287" spans="9:15" x14ac:dyDescent="0.25">
      <c r="I16287">
        <v>16286</v>
      </c>
      <c r="J16287" s="6" t="s">
        <v>35790</v>
      </c>
      <c r="K16287" s="6" t="s">
        <v>51874</v>
      </c>
      <c r="L16287" s="6" t="s">
        <v>90</v>
      </c>
      <c r="M16287" s="6" t="s">
        <v>35791</v>
      </c>
      <c r="N16287" s="6" t="s">
        <v>63722</v>
      </c>
      <c r="O16287" s="6" t="s">
        <v>81585</v>
      </c>
    </row>
    <row r="16288" spans="9:15" x14ac:dyDescent="0.25">
      <c r="I16288">
        <v>16287</v>
      </c>
      <c r="J16288" s="6" t="s">
        <v>35792</v>
      </c>
      <c r="K16288" s="6" t="s">
        <v>51497</v>
      </c>
      <c r="L16288" s="6" t="s">
        <v>50449</v>
      </c>
      <c r="M16288" s="6" t="s">
        <v>35793</v>
      </c>
      <c r="N16288" s="6" t="s">
        <v>63723</v>
      </c>
      <c r="O16288" s="6" t="s">
        <v>81586</v>
      </c>
    </row>
    <row r="16289" spans="9:15" x14ac:dyDescent="0.25">
      <c r="I16289">
        <v>16288</v>
      </c>
      <c r="J16289" s="6" t="s">
        <v>35794</v>
      </c>
      <c r="K16289" s="6" t="s">
        <v>49544</v>
      </c>
      <c r="L16289" s="6" t="s">
        <v>90</v>
      </c>
      <c r="M16289" s="6" t="s">
        <v>35795</v>
      </c>
      <c r="N16289" s="6" t="s">
        <v>63724</v>
      </c>
      <c r="O16289" s="6" t="s">
        <v>81587</v>
      </c>
    </row>
    <row r="16290" spans="9:15" x14ac:dyDescent="0.25">
      <c r="I16290">
        <v>16289</v>
      </c>
      <c r="J16290" s="6" t="s">
        <v>35796</v>
      </c>
      <c r="K16290" s="6" t="s">
        <v>52124</v>
      </c>
      <c r="L16290" s="6" t="s">
        <v>90</v>
      </c>
      <c r="M16290" s="6" t="s">
        <v>35797</v>
      </c>
      <c r="N16290" s="6" t="s">
        <v>62107</v>
      </c>
      <c r="O16290" s="6" t="s">
        <v>81588</v>
      </c>
    </row>
    <row r="16291" spans="9:15" x14ac:dyDescent="0.25">
      <c r="I16291">
        <v>16290</v>
      </c>
      <c r="J16291" s="6" t="s">
        <v>35798</v>
      </c>
      <c r="K16291" s="6" t="s">
        <v>51046</v>
      </c>
      <c r="L16291" s="6" t="s">
        <v>50731</v>
      </c>
      <c r="M16291" s="6" t="s">
        <v>35799</v>
      </c>
      <c r="N16291" s="6" t="s">
        <v>63725</v>
      </c>
      <c r="O16291" s="6" t="s">
        <v>81589</v>
      </c>
    </row>
    <row r="16292" spans="9:15" x14ac:dyDescent="0.25">
      <c r="I16292">
        <v>16291</v>
      </c>
      <c r="J16292" s="6" t="s">
        <v>35800</v>
      </c>
      <c r="K16292" s="6" t="s">
        <v>48972</v>
      </c>
      <c r="L16292" s="6" t="s">
        <v>90</v>
      </c>
      <c r="M16292" s="6" t="s">
        <v>35801</v>
      </c>
      <c r="N16292" s="6" t="s">
        <v>63726</v>
      </c>
      <c r="O16292" s="6" t="s">
        <v>81590</v>
      </c>
    </row>
    <row r="16293" spans="9:15" x14ac:dyDescent="0.25">
      <c r="I16293">
        <v>16292</v>
      </c>
      <c r="J16293" s="6" t="s">
        <v>35802</v>
      </c>
      <c r="K16293" s="6" t="s">
        <v>52364</v>
      </c>
      <c r="L16293" s="6" t="s">
        <v>90</v>
      </c>
      <c r="M16293" s="6" t="s">
        <v>35803</v>
      </c>
      <c r="N16293" s="6" t="s">
        <v>63727</v>
      </c>
      <c r="O16293" s="6" t="s">
        <v>81591</v>
      </c>
    </row>
    <row r="16294" spans="9:15" x14ac:dyDescent="0.25">
      <c r="I16294">
        <v>16293</v>
      </c>
      <c r="J16294" s="6" t="s">
        <v>35804</v>
      </c>
      <c r="K16294" s="6" t="s">
        <v>49794</v>
      </c>
      <c r="L16294" s="6" t="s">
        <v>49845</v>
      </c>
      <c r="M16294" s="6" t="s">
        <v>35805</v>
      </c>
      <c r="N16294" s="6" t="s">
        <v>63728</v>
      </c>
      <c r="O16294" s="6" t="s">
        <v>81592</v>
      </c>
    </row>
    <row r="16295" spans="9:15" x14ac:dyDescent="0.25">
      <c r="I16295">
        <v>16294</v>
      </c>
      <c r="J16295" s="6" t="s">
        <v>35806</v>
      </c>
      <c r="K16295" s="6" t="s">
        <v>49746</v>
      </c>
      <c r="L16295" s="6" t="s">
        <v>50329</v>
      </c>
      <c r="M16295" s="6" t="s">
        <v>35807</v>
      </c>
      <c r="N16295" s="6" t="s">
        <v>62603</v>
      </c>
      <c r="O16295" s="6" t="s">
        <v>81593</v>
      </c>
    </row>
    <row r="16296" spans="9:15" x14ac:dyDescent="0.25">
      <c r="I16296">
        <v>16295</v>
      </c>
      <c r="J16296" s="6" t="s">
        <v>35808</v>
      </c>
      <c r="K16296" s="6" t="s">
        <v>50847</v>
      </c>
      <c r="L16296" s="6" t="s">
        <v>90</v>
      </c>
      <c r="M16296" s="6" t="s">
        <v>35809</v>
      </c>
      <c r="N16296" s="6" t="s">
        <v>63729</v>
      </c>
      <c r="O16296" s="6" t="s">
        <v>81594</v>
      </c>
    </row>
    <row r="16297" spans="9:15" x14ac:dyDescent="0.25">
      <c r="I16297">
        <v>16296</v>
      </c>
      <c r="J16297" s="6" t="s">
        <v>35810</v>
      </c>
      <c r="K16297" s="6" t="s">
        <v>49607</v>
      </c>
      <c r="L16297" s="6" t="s">
        <v>90</v>
      </c>
      <c r="M16297" s="6" t="s">
        <v>35811</v>
      </c>
      <c r="N16297" s="6" t="s">
        <v>63730</v>
      </c>
      <c r="O16297" s="6" t="s">
        <v>81595</v>
      </c>
    </row>
    <row r="16298" spans="9:15" x14ac:dyDescent="0.25">
      <c r="I16298">
        <v>16297</v>
      </c>
      <c r="J16298" s="6" t="s">
        <v>1951</v>
      </c>
      <c r="K16298" s="6" t="s">
        <v>52106</v>
      </c>
      <c r="L16298" s="6" t="s">
        <v>90</v>
      </c>
      <c r="M16298" s="6" t="s">
        <v>35812</v>
      </c>
      <c r="N16298" s="6" t="s">
        <v>52978</v>
      </c>
      <c r="O16298" s="6" t="s">
        <v>81596</v>
      </c>
    </row>
    <row r="16299" spans="9:15" x14ac:dyDescent="0.25">
      <c r="I16299">
        <v>16298</v>
      </c>
      <c r="J16299" s="6" t="s">
        <v>35813</v>
      </c>
      <c r="K16299" s="6" t="s">
        <v>48733</v>
      </c>
      <c r="L16299" s="6" t="s">
        <v>49242</v>
      </c>
      <c r="M16299" s="6" t="s">
        <v>35814</v>
      </c>
      <c r="N16299" s="6" t="s">
        <v>55627</v>
      </c>
      <c r="O16299" s="6" t="s">
        <v>70548</v>
      </c>
    </row>
    <row r="16300" spans="9:15" x14ac:dyDescent="0.25">
      <c r="I16300">
        <v>16299</v>
      </c>
      <c r="J16300" s="6" t="s">
        <v>35815</v>
      </c>
      <c r="K16300" s="6" t="s">
        <v>51082</v>
      </c>
      <c r="L16300" s="6" t="s">
        <v>49443</v>
      </c>
      <c r="M16300" s="6" t="s">
        <v>35816</v>
      </c>
      <c r="N16300" s="6" t="s">
        <v>63731</v>
      </c>
      <c r="O16300" s="6" t="s">
        <v>81597</v>
      </c>
    </row>
    <row r="16301" spans="9:15" x14ac:dyDescent="0.25">
      <c r="I16301">
        <v>16300</v>
      </c>
      <c r="J16301" s="6" t="s">
        <v>35817</v>
      </c>
      <c r="K16301" s="6" t="s">
        <v>50725</v>
      </c>
      <c r="L16301" s="6" t="s">
        <v>50766</v>
      </c>
      <c r="M16301" s="6" t="s">
        <v>35818</v>
      </c>
      <c r="N16301" s="6" t="s">
        <v>54723</v>
      </c>
      <c r="O16301" s="6" t="s">
        <v>79319</v>
      </c>
    </row>
    <row r="16302" spans="9:15" x14ac:dyDescent="0.25">
      <c r="I16302">
        <v>16301</v>
      </c>
      <c r="J16302" s="6" t="s">
        <v>35819</v>
      </c>
      <c r="K16302" s="6" t="s">
        <v>50579</v>
      </c>
      <c r="L16302" s="6" t="s">
        <v>49635</v>
      </c>
      <c r="M16302" s="6" t="s">
        <v>35820</v>
      </c>
      <c r="N16302" s="6" t="s">
        <v>63732</v>
      </c>
      <c r="O16302" s="6" t="s">
        <v>81598</v>
      </c>
    </row>
    <row r="16303" spans="9:15" x14ac:dyDescent="0.25">
      <c r="I16303">
        <v>16302</v>
      </c>
      <c r="J16303" s="6" t="s">
        <v>35821</v>
      </c>
      <c r="K16303" s="6" t="s">
        <v>50030</v>
      </c>
      <c r="L16303" s="6" t="s">
        <v>90</v>
      </c>
      <c r="M16303" s="6" t="s">
        <v>35822</v>
      </c>
      <c r="N16303" s="6" t="s">
        <v>63733</v>
      </c>
      <c r="O16303" s="6" t="s">
        <v>81599</v>
      </c>
    </row>
    <row r="16304" spans="9:15" x14ac:dyDescent="0.25">
      <c r="I16304">
        <v>16303</v>
      </c>
      <c r="J16304" s="6" t="s">
        <v>35823</v>
      </c>
      <c r="K16304" s="6" t="s">
        <v>51089</v>
      </c>
      <c r="L16304" s="6" t="s">
        <v>51461</v>
      </c>
      <c r="M16304" s="6" t="s">
        <v>35824</v>
      </c>
      <c r="N16304" s="6" t="s">
        <v>63734</v>
      </c>
      <c r="O16304" s="6" t="s">
        <v>81600</v>
      </c>
    </row>
    <row r="16305" spans="9:15" x14ac:dyDescent="0.25">
      <c r="I16305">
        <v>16304</v>
      </c>
      <c r="J16305" s="6" t="s">
        <v>35825</v>
      </c>
      <c r="K16305" s="6" t="s">
        <v>52168</v>
      </c>
      <c r="L16305" s="6" t="s">
        <v>50494</v>
      </c>
      <c r="M16305" s="6" t="s">
        <v>35826</v>
      </c>
      <c r="N16305" s="6" t="s">
        <v>63735</v>
      </c>
      <c r="O16305" s="6" t="s">
        <v>81601</v>
      </c>
    </row>
    <row r="16306" spans="9:15" x14ac:dyDescent="0.25">
      <c r="I16306">
        <v>16305</v>
      </c>
      <c r="J16306" s="6" t="s">
        <v>35827</v>
      </c>
      <c r="K16306" s="6" t="s">
        <v>49926</v>
      </c>
      <c r="L16306" s="6" t="s">
        <v>49915</v>
      </c>
      <c r="M16306" s="6" t="s">
        <v>35828</v>
      </c>
      <c r="N16306" s="6" t="s">
        <v>55448</v>
      </c>
      <c r="O16306" s="6" t="s">
        <v>81602</v>
      </c>
    </row>
    <row r="16307" spans="9:15" x14ac:dyDescent="0.25">
      <c r="I16307">
        <v>16306</v>
      </c>
      <c r="J16307" s="6" t="s">
        <v>35829</v>
      </c>
      <c r="K16307" s="6" t="s">
        <v>50182</v>
      </c>
      <c r="L16307" s="6" t="s">
        <v>90</v>
      </c>
      <c r="M16307" s="6" t="s">
        <v>35830</v>
      </c>
      <c r="N16307" s="6" t="s">
        <v>56210</v>
      </c>
      <c r="O16307" s="6" t="s">
        <v>81603</v>
      </c>
    </row>
    <row r="16308" spans="9:15" x14ac:dyDescent="0.25">
      <c r="I16308">
        <v>16307</v>
      </c>
      <c r="J16308" s="6" t="s">
        <v>35831</v>
      </c>
      <c r="K16308" s="6" t="s">
        <v>51167</v>
      </c>
      <c r="L16308" s="6" t="s">
        <v>51180</v>
      </c>
      <c r="M16308" s="6" t="s">
        <v>35832</v>
      </c>
      <c r="N16308" s="6" t="s">
        <v>90</v>
      </c>
      <c r="O16308" s="6" t="s">
        <v>81604</v>
      </c>
    </row>
    <row r="16309" spans="9:15" x14ac:dyDescent="0.25">
      <c r="I16309">
        <v>16308</v>
      </c>
      <c r="J16309" s="6" t="s">
        <v>35833</v>
      </c>
      <c r="K16309" s="6" t="s">
        <v>50591</v>
      </c>
      <c r="L16309" s="6" t="s">
        <v>50594</v>
      </c>
      <c r="M16309" s="6" t="s">
        <v>35834</v>
      </c>
      <c r="N16309" s="6" t="s">
        <v>61810</v>
      </c>
      <c r="O16309" s="6" t="s">
        <v>81605</v>
      </c>
    </row>
    <row r="16310" spans="9:15" x14ac:dyDescent="0.25">
      <c r="I16310">
        <v>16309</v>
      </c>
      <c r="J16310" s="6" t="s">
        <v>35835</v>
      </c>
      <c r="K16310" s="6" t="s">
        <v>50432</v>
      </c>
      <c r="L16310" s="6" t="s">
        <v>50651</v>
      </c>
      <c r="M16310" s="6" t="s">
        <v>35836</v>
      </c>
      <c r="N16310" s="6" t="s">
        <v>63736</v>
      </c>
      <c r="O16310" s="6" t="s">
        <v>81606</v>
      </c>
    </row>
    <row r="16311" spans="9:15" x14ac:dyDescent="0.25">
      <c r="I16311">
        <v>16310</v>
      </c>
      <c r="J16311" s="6" t="s">
        <v>35837</v>
      </c>
      <c r="K16311" s="6" t="s">
        <v>51775</v>
      </c>
      <c r="L16311" s="6" t="s">
        <v>90</v>
      </c>
      <c r="M16311" s="6" t="s">
        <v>35838</v>
      </c>
      <c r="N16311" s="6" t="s">
        <v>90</v>
      </c>
      <c r="O16311" s="6" t="s">
        <v>81607</v>
      </c>
    </row>
    <row r="16312" spans="9:15" x14ac:dyDescent="0.25">
      <c r="I16312">
        <v>16311</v>
      </c>
      <c r="J16312" s="6" t="s">
        <v>35839</v>
      </c>
      <c r="K16312" s="6" t="s">
        <v>49169</v>
      </c>
      <c r="L16312" s="6" t="s">
        <v>49544</v>
      </c>
      <c r="M16312" s="6" t="s">
        <v>35840</v>
      </c>
      <c r="N16312" s="6" t="s">
        <v>63737</v>
      </c>
      <c r="O16312" s="6" t="s">
        <v>81608</v>
      </c>
    </row>
    <row r="16313" spans="9:15" x14ac:dyDescent="0.25">
      <c r="I16313">
        <v>16312</v>
      </c>
      <c r="J16313" s="6" t="s">
        <v>35841</v>
      </c>
      <c r="K16313" s="6" t="s">
        <v>50439</v>
      </c>
      <c r="L16313" s="6" t="s">
        <v>50445</v>
      </c>
      <c r="M16313" s="6" t="s">
        <v>35842</v>
      </c>
      <c r="N16313" s="6" t="s">
        <v>63738</v>
      </c>
      <c r="O16313" s="6" t="s">
        <v>72444</v>
      </c>
    </row>
    <row r="16314" spans="9:15" x14ac:dyDescent="0.25">
      <c r="I16314">
        <v>16313</v>
      </c>
      <c r="J16314" s="6" t="s">
        <v>35843</v>
      </c>
      <c r="K16314" s="6" t="s">
        <v>48913</v>
      </c>
      <c r="L16314" s="6" t="s">
        <v>49904</v>
      </c>
      <c r="M16314" s="6" t="s">
        <v>35844</v>
      </c>
      <c r="N16314" s="6" t="s">
        <v>60928</v>
      </c>
      <c r="O16314" s="6" t="s">
        <v>68872</v>
      </c>
    </row>
    <row r="16315" spans="9:15" x14ac:dyDescent="0.25">
      <c r="I16315">
        <v>16314</v>
      </c>
      <c r="J16315" s="6" t="s">
        <v>35845</v>
      </c>
      <c r="K16315" s="6" t="s">
        <v>51787</v>
      </c>
      <c r="L16315" s="6" t="s">
        <v>51989</v>
      </c>
      <c r="M16315" s="6" t="s">
        <v>35846</v>
      </c>
      <c r="N16315" s="6" t="s">
        <v>63739</v>
      </c>
      <c r="O16315" s="6" t="s">
        <v>81609</v>
      </c>
    </row>
    <row r="16316" spans="9:15" x14ac:dyDescent="0.25">
      <c r="I16316">
        <v>16315</v>
      </c>
      <c r="J16316" s="6" t="s">
        <v>35847</v>
      </c>
      <c r="K16316" s="6" t="s">
        <v>49800</v>
      </c>
      <c r="L16316" s="6" t="s">
        <v>49981</v>
      </c>
      <c r="M16316" s="6" t="s">
        <v>35848</v>
      </c>
      <c r="N16316" s="6" t="s">
        <v>63740</v>
      </c>
      <c r="O16316" s="6" t="s">
        <v>81610</v>
      </c>
    </row>
    <row r="16317" spans="9:15" x14ac:dyDescent="0.25">
      <c r="I16317">
        <v>16316</v>
      </c>
      <c r="J16317" s="6" t="s">
        <v>35849</v>
      </c>
      <c r="K16317" s="6" t="s">
        <v>52369</v>
      </c>
      <c r="L16317" s="6" t="s">
        <v>51747</v>
      </c>
      <c r="M16317" s="6" t="s">
        <v>35850</v>
      </c>
      <c r="N16317" s="6" t="s">
        <v>63741</v>
      </c>
      <c r="O16317" s="6" t="s">
        <v>81611</v>
      </c>
    </row>
    <row r="16318" spans="9:15" x14ac:dyDescent="0.25">
      <c r="I16318">
        <v>16317</v>
      </c>
      <c r="J16318" s="6" t="s">
        <v>35851</v>
      </c>
      <c r="K16318" s="6" t="s">
        <v>51837</v>
      </c>
      <c r="L16318" s="6" t="s">
        <v>51819</v>
      </c>
      <c r="M16318" s="6" t="s">
        <v>35852</v>
      </c>
      <c r="N16318" s="6" t="s">
        <v>63742</v>
      </c>
      <c r="O16318" s="6" t="s">
        <v>81612</v>
      </c>
    </row>
    <row r="16319" spans="9:15" x14ac:dyDescent="0.25">
      <c r="I16319">
        <v>16318</v>
      </c>
      <c r="J16319" s="6" t="s">
        <v>35853</v>
      </c>
      <c r="K16319" s="6" t="s">
        <v>52002</v>
      </c>
      <c r="L16319" s="6" t="s">
        <v>90</v>
      </c>
      <c r="M16319" s="6" t="s">
        <v>35854</v>
      </c>
      <c r="N16319" s="6" t="s">
        <v>53566</v>
      </c>
      <c r="O16319" s="6" t="s">
        <v>81613</v>
      </c>
    </row>
    <row r="16320" spans="9:15" x14ac:dyDescent="0.25">
      <c r="I16320">
        <v>16319</v>
      </c>
      <c r="J16320" s="6" t="s">
        <v>35855</v>
      </c>
      <c r="K16320" s="6" t="s">
        <v>50722</v>
      </c>
      <c r="L16320" s="6" t="s">
        <v>50707</v>
      </c>
      <c r="M16320" s="6" t="s">
        <v>35856</v>
      </c>
      <c r="N16320" s="6" t="s">
        <v>63743</v>
      </c>
      <c r="O16320" s="6" t="s">
        <v>81614</v>
      </c>
    </row>
    <row r="16321" spans="9:15" x14ac:dyDescent="0.25">
      <c r="I16321">
        <v>16320</v>
      </c>
      <c r="J16321" s="6" t="s">
        <v>35857</v>
      </c>
      <c r="K16321" s="6" t="s">
        <v>49548</v>
      </c>
      <c r="L16321" s="6" t="s">
        <v>49544</v>
      </c>
      <c r="M16321" s="6" t="s">
        <v>35858</v>
      </c>
      <c r="N16321" s="6" t="s">
        <v>63744</v>
      </c>
      <c r="O16321" s="6" t="s">
        <v>81615</v>
      </c>
    </row>
    <row r="16322" spans="9:15" x14ac:dyDescent="0.25">
      <c r="I16322">
        <v>16321</v>
      </c>
      <c r="J16322" s="6" t="s">
        <v>35859</v>
      </c>
      <c r="K16322" s="6" t="s">
        <v>49823</v>
      </c>
      <c r="L16322" s="6" t="s">
        <v>49815</v>
      </c>
      <c r="M16322" s="6" t="s">
        <v>35860</v>
      </c>
      <c r="N16322" s="6" t="s">
        <v>54875</v>
      </c>
      <c r="O16322" s="6" t="s">
        <v>69424</v>
      </c>
    </row>
    <row r="16323" spans="9:15" x14ac:dyDescent="0.25">
      <c r="I16323">
        <v>16322</v>
      </c>
      <c r="J16323" s="6" t="s">
        <v>35861</v>
      </c>
      <c r="K16323" s="6" t="s">
        <v>49314</v>
      </c>
      <c r="L16323" s="6" t="s">
        <v>49659</v>
      </c>
      <c r="M16323" s="6" t="s">
        <v>35862</v>
      </c>
      <c r="N16323" s="6" t="s">
        <v>52961</v>
      </c>
      <c r="O16323" s="6" t="s">
        <v>66685</v>
      </c>
    </row>
    <row r="16324" spans="9:15" x14ac:dyDescent="0.25">
      <c r="I16324">
        <v>16323</v>
      </c>
      <c r="J16324" s="6" t="s">
        <v>35863</v>
      </c>
      <c r="K16324" s="6" t="s">
        <v>52106</v>
      </c>
      <c r="L16324" s="6" t="s">
        <v>90</v>
      </c>
      <c r="M16324" s="6" t="s">
        <v>35864</v>
      </c>
      <c r="N16324" s="6" t="s">
        <v>63745</v>
      </c>
      <c r="O16324" s="6" t="s">
        <v>81616</v>
      </c>
    </row>
    <row r="16325" spans="9:15" x14ac:dyDescent="0.25">
      <c r="I16325">
        <v>16324</v>
      </c>
      <c r="J16325" s="6" t="s">
        <v>35865</v>
      </c>
      <c r="K16325" s="6" t="s">
        <v>50014</v>
      </c>
      <c r="L16325" s="6" t="s">
        <v>50110</v>
      </c>
      <c r="M16325" s="6" t="s">
        <v>35866</v>
      </c>
      <c r="N16325" s="6" t="s">
        <v>63746</v>
      </c>
      <c r="O16325" s="6" t="s">
        <v>81617</v>
      </c>
    </row>
    <row r="16326" spans="9:15" x14ac:dyDescent="0.25">
      <c r="I16326">
        <v>16325</v>
      </c>
      <c r="J16326" s="6" t="s">
        <v>35867</v>
      </c>
      <c r="K16326" s="6" t="s">
        <v>51861</v>
      </c>
      <c r="L16326" s="6" t="s">
        <v>51231</v>
      </c>
      <c r="M16326" s="6" t="s">
        <v>35868</v>
      </c>
      <c r="N16326" s="6" t="s">
        <v>63747</v>
      </c>
      <c r="O16326" s="6" t="s">
        <v>77225</v>
      </c>
    </row>
    <row r="16327" spans="9:15" x14ac:dyDescent="0.25">
      <c r="I16327">
        <v>16326</v>
      </c>
      <c r="J16327" s="6" t="s">
        <v>35869</v>
      </c>
      <c r="K16327" s="6" t="s">
        <v>48664</v>
      </c>
      <c r="L16327" s="6" t="s">
        <v>90</v>
      </c>
      <c r="M16327" s="6" t="s">
        <v>35870</v>
      </c>
      <c r="N16327" s="6" t="s">
        <v>90</v>
      </c>
      <c r="O16327" s="6" t="s">
        <v>81618</v>
      </c>
    </row>
    <row r="16328" spans="9:15" x14ac:dyDescent="0.25">
      <c r="I16328">
        <v>16327</v>
      </c>
      <c r="J16328" s="6" t="s">
        <v>35871</v>
      </c>
      <c r="K16328" s="6" t="s">
        <v>49599</v>
      </c>
      <c r="L16328" s="6" t="s">
        <v>90</v>
      </c>
      <c r="M16328" s="6" t="s">
        <v>35872</v>
      </c>
      <c r="N16328" s="6" t="s">
        <v>61811</v>
      </c>
      <c r="O16328" s="6" t="s">
        <v>81619</v>
      </c>
    </row>
    <row r="16329" spans="9:15" x14ac:dyDescent="0.25">
      <c r="I16329">
        <v>16328</v>
      </c>
      <c r="J16329" s="6" t="s">
        <v>35873</v>
      </c>
      <c r="K16329" s="6" t="s">
        <v>52012</v>
      </c>
      <c r="L16329" s="6" t="s">
        <v>90</v>
      </c>
      <c r="M16329" s="6" t="s">
        <v>35874</v>
      </c>
      <c r="N16329" s="6" t="s">
        <v>63748</v>
      </c>
      <c r="O16329" s="6" t="s">
        <v>81620</v>
      </c>
    </row>
    <row r="16330" spans="9:15" x14ac:dyDescent="0.25">
      <c r="I16330">
        <v>16329</v>
      </c>
      <c r="J16330" s="6" t="s">
        <v>35875</v>
      </c>
      <c r="K16330" s="6" t="s">
        <v>52021</v>
      </c>
      <c r="L16330" s="6" t="s">
        <v>90</v>
      </c>
      <c r="M16330" s="6" t="s">
        <v>35876</v>
      </c>
      <c r="N16330" s="6" t="s">
        <v>90</v>
      </c>
      <c r="O16330" s="6" t="s">
        <v>81621</v>
      </c>
    </row>
    <row r="16331" spans="9:15" x14ac:dyDescent="0.25">
      <c r="I16331">
        <v>16330</v>
      </c>
      <c r="J16331" s="6" t="s">
        <v>35877</v>
      </c>
      <c r="K16331" s="6" t="s">
        <v>50955</v>
      </c>
      <c r="L16331" s="6" t="s">
        <v>90</v>
      </c>
      <c r="M16331" s="6" t="s">
        <v>35878</v>
      </c>
      <c r="N16331" s="6" t="s">
        <v>63749</v>
      </c>
      <c r="O16331" s="6" t="s">
        <v>81622</v>
      </c>
    </row>
    <row r="16332" spans="9:15" x14ac:dyDescent="0.25">
      <c r="I16332">
        <v>16331</v>
      </c>
      <c r="J16332" s="6" t="s">
        <v>2025</v>
      </c>
      <c r="K16332" s="6" t="s">
        <v>51201</v>
      </c>
      <c r="L16332" s="6" t="s">
        <v>51217</v>
      </c>
      <c r="M16332" s="6" t="s">
        <v>35879</v>
      </c>
      <c r="N16332" s="6" t="s">
        <v>60874</v>
      </c>
      <c r="O16332" s="6" t="s">
        <v>78233</v>
      </c>
    </row>
    <row r="16333" spans="9:15" x14ac:dyDescent="0.25">
      <c r="I16333">
        <v>16332</v>
      </c>
      <c r="J16333" s="6" t="s">
        <v>35880</v>
      </c>
      <c r="K16333" s="6" t="s">
        <v>52408</v>
      </c>
      <c r="L16333" s="6" t="s">
        <v>90</v>
      </c>
      <c r="M16333" s="6" t="s">
        <v>35881</v>
      </c>
      <c r="N16333" s="6" t="s">
        <v>63750</v>
      </c>
      <c r="O16333" s="6" t="s">
        <v>81623</v>
      </c>
    </row>
    <row r="16334" spans="9:15" x14ac:dyDescent="0.25">
      <c r="I16334">
        <v>16333</v>
      </c>
      <c r="J16334" s="6" t="s">
        <v>35882</v>
      </c>
      <c r="K16334" s="6" t="s">
        <v>51688</v>
      </c>
      <c r="L16334" s="6" t="s">
        <v>90</v>
      </c>
      <c r="M16334" s="6" t="s">
        <v>35883</v>
      </c>
      <c r="N16334" s="6" t="s">
        <v>63751</v>
      </c>
      <c r="O16334" s="6" t="s">
        <v>81624</v>
      </c>
    </row>
    <row r="16335" spans="9:15" x14ac:dyDescent="0.25">
      <c r="I16335">
        <v>16334</v>
      </c>
      <c r="J16335" s="6" t="s">
        <v>35884</v>
      </c>
      <c r="K16335" s="6" t="s">
        <v>51817</v>
      </c>
      <c r="L16335" s="6" t="s">
        <v>90</v>
      </c>
      <c r="M16335" s="6" t="s">
        <v>35885</v>
      </c>
      <c r="N16335" s="6" t="s">
        <v>53518</v>
      </c>
      <c r="O16335" s="6" t="s">
        <v>81625</v>
      </c>
    </row>
    <row r="16336" spans="9:15" x14ac:dyDescent="0.25">
      <c r="I16336">
        <v>16335</v>
      </c>
      <c r="J16336" s="6" t="s">
        <v>35886</v>
      </c>
      <c r="K16336" s="6" t="s">
        <v>48879</v>
      </c>
      <c r="L16336" s="6" t="s">
        <v>90</v>
      </c>
      <c r="M16336" s="6" t="s">
        <v>35887</v>
      </c>
      <c r="N16336" s="6" t="s">
        <v>63752</v>
      </c>
      <c r="O16336" s="6" t="s">
        <v>81626</v>
      </c>
    </row>
    <row r="16337" spans="9:15" x14ac:dyDescent="0.25">
      <c r="I16337">
        <v>16336</v>
      </c>
      <c r="J16337" s="6" t="s">
        <v>35888</v>
      </c>
      <c r="K16337" s="6" t="s">
        <v>50380</v>
      </c>
      <c r="L16337" s="6" t="s">
        <v>90</v>
      </c>
      <c r="M16337" s="6" t="s">
        <v>35889</v>
      </c>
      <c r="N16337" s="6" t="s">
        <v>63753</v>
      </c>
      <c r="O16337" s="6" t="s">
        <v>81627</v>
      </c>
    </row>
    <row r="16338" spans="9:15" x14ac:dyDescent="0.25">
      <c r="I16338">
        <v>16337</v>
      </c>
      <c r="J16338" s="6" t="s">
        <v>35890</v>
      </c>
      <c r="K16338" s="6" t="s">
        <v>51180</v>
      </c>
      <c r="L16338" s="6" t="s">
        <v>90</v>
      </c>
      <c r="M16338" s="6" t="s">
        <v>35891</v>
      </c>
      <c r="N16338" s="6" t="s">
        <v>63754</v>
      </c>
      <c r="O16338" s="6" t="s">
        <v>71061</v>
      </c>
    </row>
    <row r="16339" spans="9:15" x14ac:dyDescent="0.25">
      <c r="I16339">
        <v>16338</v>
      </c>
      <c r="J16339" s="6" t="s">
        <v>35892</v>
      </c>
      <c r="K16339" s="6" t="s">
        <v>48831</v>
      </c>
      <c r="L16339" s="6" t="s">
        <v>90</v>
      </c>
      <c r="M16339" s="6" t="s">
        <v>35893</v>
      </c>
      <c r="N16339" s="6" t="s">
        <v>90</v>
      </c>
      <c r="O16339" s="6" t="s">
        <v>81628</v>
      </c>
    </row>
    <row r="16340" spans="9:15" x14ac:dyDescent="0.25">
      <c r="I16340">
        <v>16339</v>
      </c>
      <c r="J16340" s="6" t="s">
        <v>35894</v>
      </c>
      <c r="K16340" s="6" t="s">
        <v>50257</v>
      </c>
      <c r="L16340" s="6" t="s">
        <v>90</v>
      </c>
      <c r="M16340" s="6" t="s">
        <v>35895</v>
      </c>
      <c r="N16340" s="6" t="s">
        <v>63755</v>
      </c>
      <c r="O16340" s="6" t="s">
        <v>69500</v>
      </c>
    </row>
    <row r="16341" spans="9:15" x14ac:dyDescent="0.25">
      <c r="I16341">
        <v>16340</v>
      </c>
      <c r="J16341" s="6" t="s">
        <v>35896</v>
      </c>
      <c r="K16341" s="6" t="s">
        <v>50408</v>
      </c>
      <c r="L16341" s="6" t="s">
        <v>50405</v>
      </c>
      <c r="M16341" s="6" t="s">
        <v>35897</v>
      </c>
      <c r="N16341" s="6" t="s">
        <v>63756</v>
      </c>
      <c r="O16341" s="6" t="s">
        <v>81629</v>
      </c>
    </row>
    <row r="16342" spans="9:15" x14ac:dyDescent="0.25">
      <c r="I16342">
        <v>16341</v>
      </c>
      <c r="J16342" s="6" t="s">
        <v>35898</v>
      </c>
      <c r="K16342" s="6" t="s">
        <v>51930</v>
      </c>
      <c r="L16342" s="6" t="s">
        <v>90</v>
      </c>
      <c r="M16342" s="6" t="s">
        <v>35899</v>
      </c>
      <c r="N16342" s="6" t="s">
        <v>63757</v>
      </c>
      <c r="O16342" s="6" t="s">
        <v>81630</v>
      </c>
    </row>
    <row r="16343" spans="9:15" x14ac:dyDescent="0.25">
      <c r="I16343">
        <v>16342</v>
      </c>
      <c r="J16343" s="6" t="s">
        <v>35900</v>
      </c>
      <c r="K16343" s="6" t="s">
        <v>49991</v>
      </c>
      <c r="L16343" s="6" t="s">
        <v>49946</v>
      </c>
      <c r="M16343" s="6" t="s">
        <v>35901</v>
      </c>
      <c r="N16343" s="6" t="s">
        <v>63758</v>
      </c>
      <c r="O16343" s="6" t="s">
        <v>81631</v>
      </c>
    </row>
    <row r="16344" spans="9:15" x14ac:dyDescent="0.25">
      <c r="I16344">
        <v>16343</v>
      </c>
      <c r="J16344" s="6" t="s">
        <v>35902</v>
      </c>
      <c r="K16344" s="6" t="s">
        <v>50847</v>
      </c>
      <c r="L16344" s="6" t="s">
        <v>90</v>
      </c>
      <c r="M16344" s="6" t="s">
        <v>35903</v>
      </c>
      <c r="N16344" s="6" t="s">
        <v>58008</v>
      </c>
      <c r="O16344" s="6" t="s">
        <v>81632</v>
      </c>
    </row>
    <row r="16345" spans="9:15" x14ac:dyDescent="0.25">
      <c r="I16345">
        <v>16344</v>
      </c>
      <c r="J16345" s="6" t="s">
        <v>35904</v>
      </c>
      <c r="K16345" s="6" t="s">
        <v>50399</v>
      </c>
      <c r="L16345" s="6" t="s">
        <v>50405</v>
      </c>
      <c r="M16345" s="6" t="s">
        <v>35905</v>
      </c>
      <c r="N16345" s="6" t="s">
        <v>63759</v>
      </c>
      <c r="O16345" s="6" t="s">
        <v>81633</v>
      </c>
    </row>
    <row r="16346" spans="9:15" x14ac:dyDescent="0.25">
      <c r="I16346">
        <v>16345</v>
      </c>
      <c r="J16346" s="6" t="s">
        <v>35906</v>
      </c>
      <c r="K16346" s="6" t="s">
        <v>51255</v>
      </c>
      <c r="L16346" s="6" t="s">
        <v>90</v>
      </c>
      <c r="M16346" s="6" t="s">
        <v>35907</v>
      </c>
      <c r="N16346" s="6" t="s">
        <v>63760</v>
      </c>
      <c r="O16346" s="6" t="s">
        <v>81634</v>
      </c>
    </row>
    <row r="16347" spans="9:15" x14ac:dyDescent="0.25">
      <c r="I16347">
        <v>16346</v>
      </c>
      <c r="J16347" s="6" t="s">
        <v>35908</v>
      </c>
      <c r="K16347" s="6" t="s">
        <v>49843</v>
      </c>
      <c r="L16347" s="6" t="s">
        <v>90</v>
      </c>
      <c r="M16347" s="6" t="s">
        <v>35909</v>
      </c>
      <c r="N16347" s="6" t="s">
        <v>63761</v>
      </c>
      <c r="O16347" s="6" t="s">
        <v>81635</v>
      </c>
    </row>
    <row r="16348" spans="9:15" x14ac:dyDescent="0.25">
      <c r="I16348">
        <v>16347</v>
      </c>
      <c r="J16348" s="6" t="s">
        <v>35910</v>
      </c>
      <c r="K16348" s="6" t="s">
        <v>48958</v>
      </c>
      <c r="L16348" s="6" t="s">
        <v>90</v>
      </c>
      <c r="M16348" s="6" t="s">
        <v>35911</v>
      </c>
      <c r="N16348" s="6" t="s">
        <v>63762</v>
      </c>
      <c r="O16348" s="6" t="s">
        <v>81636</v>
      </c>
    </row>
    <row r="16349" spans="9:15" x14ac:dyDescent="0.25">
      <c r="I16349">
        <v>16348</v>
      </c>
      <c r="J16349" s="6" t="s">
        <v>35912</v>
      </c>
      <c r="K16349" s="6" t="s">
        <v>51346</v>
      </c>
      <c r="L16349" s="6" t="s">
        <v>50073</v>
      </c>
      <c r="M16349" s="6" t="s">
        <v>35913</v>
      </c>
      <c r="N16349" s="6" t="s">
        <v>60540</v>
      </c>
      <c r="O16349" s="6" t="s">
        <v>77830</v>
      </c>
    </row>
    <row r="16350" spans="9:15" x14ac:dyDescent="0.25">
      <c r="I16350">
        <v>16349</v>
      </c>
      <c r="J16350" s="6" t="s">
        <v>35914</v>
      </c>
      <c r="K16350" s="6" t="s">
        <v>50092</v>
      </c>
      <c r="L16350" s="6" t="s">
        <v>90</v>
      </c>
      <c r="M16350" s="6" t="s">
        <v>35915</v>
      </c>
      <c r="N16350" s="6" t="s">
        <v>63763</v>
      </c>
      <c r="O16350" s="6" t="s">
        <v>81637</v>
      </c>
    </row>
    <row r="16351" spans="9:15" x14ac:dyDescent="0.25">
      <c r="I16351">
        <v>16350</v>
      </c>
      <c r="J16351" s="6" t="s">
        <v>35916</v>
      </c>
      <c r="K16351" s="6" t="s">
        <v>50665</v>
      </c>
      <c r="L16351" s="6" t="s">
        <v>50489</v>
      </c>
      <c r="M16351" s="6" t="s">
        <v>35917</v>
      </c>
      <c r="N16351" s="6" t="s">
        <v>63764</v>
      </c>
      <c r="O16351" s="6" t="s">
        <v>81638</v>
      </c>
    </row>
    <row r="16352" spans="9:15" x14ac:dyDescent="0.25">
      <c r="I16352">
        <v>16351</v>
      </c>
      <c r="J16352" s="6" t="s">
        <v>35918</v>
      </c>
      <c r="K16352" s="6" t="s">
        <v>52037</v>
      </c>
      <c r="L16352" s="6" t="s">
        <v>90</v>
      </c>
      <c r="M16352" s="6" t="s">
        <v>35919</v>
      </c>
      <c r="N16352" s="6" t="s">
        <v>63765</v>
      </c>
      <c r="O16352" s="6" t="s">
        <v>81639</v>
      </c>
    </row>
    <row r="16353" spans="9:15" x14ac:dyDescent="0.25">
      <c r="I16353">
        <v>16352</v>
      </c>
      <c r="J16353" s="6" t="s">
        <v>35920</v>
      </c>
      <c r="K16353" s="6" t="s">
        <v>51756</v>
      </c>
      <c r="L16353" s="6" t="s">
        <v>90</v>
      </c>
      <c r="M16353" s="6" t="s">
        <v>35921</v>
      </c>
      <c r="N16353" s="6" t="s">
        <v>63766</v>
      </c>
      <c r="O16353" s="6" t="s">
        <v>81640</v>
      </c>
    </row>
    <row r="16354" spans="9:15" x14ac:dyDescent="0.25">
      <c r="I16354">
        <v>16353</v>
      </c>
      <c r="J16354" s="6" t="s">
        <v>35922</v>
      </c>
      <c r="K16354" s="6" t="s">
        <v>52418</v>
      </c>
      <c r="L16354" s="6" t="s">
        <v>90</v>
      </c>
      <c r="M16354" s="6" t="s">
        <v>35923</v>
      </c>
      <c r="N16354" s="6" t="s">
        <v>54865</v>
      </c>
      <c r="O16354" s="6" t="s">
        <v>81641</v>
      </c>
    </row>
    <row r="16355" spans="9:15" x14ac:dyDescent="0.25">
      <c r="I16355">
        <v>16354</v>
      </c>
      <c r="J16355" s="6" t="s">
        <v>35924</v>
      </c>
      <c r="K16355" s="6" t="s">
        <v>52418</v>
      </c>
      <c r="L16355" s="6" t="s">
        <v>90</v>
      </c>
      <c r="M16355" s="6" t="s">
        <v>35925</v>
      </c>
      <c r="N16355" s="6" t="s">
        <v>54865</v>
      </c>
      <c r="O16355" s="6" t="s">
        <v>81642</v>
      </c>
    </row>
    <row r="16356" spans="9:15" x14ac:dyDescent="0.25">
      <c r="I16356">
        <v>16355</v>
      </c>
      <c r="J16356" s="6" t="s">
        <v>35926</v>
      </c>
      <c r="K16356" s="6" t="s">
        <v>52418</v>
      </c>
      <c r="L16356" s="6" t="s">
        <v>90</v>
      </c>
      <c r="M16356" s="6" t="s">
        <v>35927</v>
      </c>
      <c r="N16356" s="6" t="s">
        <v>54865</v>
      </c>
      <c r="O16356" s="6" t="s">
        <v>81643</v>
      </c>
    </row>
    <row r="16357" spans="9:15" x14ac:dyDescent="0.25">
      <c r="I16357">
        <v>16356</v>
      </c>
      <c r="J16357" s="6" t="s">
        <v>35928</v>
      </c>
      <c r="K16357" s="6" t="s">
        <v>51208</v>
      </c>
      <c r="L16357" s="6" t="s">
        <v>51473</v>
      </c>
      <c r="M16357" s="6" t="s">
        <v>35929</v>
      </c>
      <c r="N16357" s="6" t="s">
        <v>63767</v>
      </c>
      <c r="O16357" s="6" t="s">
        <v>81644</v>
      </c>
    </row>
    <row r="16358" spans="9:15" x14ac:dyDescent="0.25">
      <c r="I16358">
        <v>16357</v>
      </c>
      <c r="J16358" s="6" t="s">
        <v>35930</v>
      </c>
      <c r="K16358" s="6" t="s">
        <v>52066</v>
      </c>
      <c r="L16358" s="6" t="s">
        <v>90</v>
      </c>
      <c r="M16358" s="6" t="s">
        <v>35931</v>
      </c>
      <c r="N16358" s="6" t="s">
        <v>63768</v>
      </c>
      <c r="O16358" s="6" t="s">
        <v>81645</v>
      </c>
    </row>
    <row r="16359" spans="9:15" x14ac:dyDescent="0.25">
      <c r="I16359">
        <v>16358</v>
      </c>
      <c r="J16359" s="6" t="s">
        <v>35932</v>
      </c>
      <c r="K16359" s="6" t="s">
        <v>50199</v>
      </c>
      <c r="L16359" s="6" t="s">
        <v>90</v>
      </c>
      <c r="M16359" s="6" t="s">
        <v>35933</v>
      </c>
      <c r="N16359" s="6" t="s">
        <v>60638</v>
      </c>
      <c r="O16359" s="6" t="s">
        <v>77846</v>
      </c>
    </row>
    <row r="16360" spans="9:15" x14ac:dyDescent="0.25">
      <c r="I16360">
        <v>16359</v>
      </c>
      <c r="J16360" s="6" t="s">
        <v>35934</v>
      </c>
      <c r="K16360" s="6" t="s">
        <v>51872</v>
      </c>
      <c r="L16360" s="6" t="s">
        <v>49546</v>
      </c>
      <c r="M16360" s="6" t="s">
        <v>35935</v>
      </c>
      <c r="N16360" s="6" t="s">
        <v>63769</v>
      </c>
      <c r="O16360" s="6" t="s">
        <v>81646</v>
      </c>
    </row>
    <row r="16361" spans="9:15" x14ac:dyDescent="0.25">
      <c r="I16361">
        <v>16360</v>
      </c>
      <c r="J16361" s="6" t="s">
        <v>35936</v>
      </c>
      <c r="K16361" s="6" t="s">
        <v>49921</v>
      </c>
      <c r="L16361" s="6" t="s">
        <v>90</v>
      </c>
      <c r="M16361" s="6" t="s">
        <v>35937</v>
      </c>
      <c r="N16361" s="6" t="s">
        <v>63770</v>
      </c>
      <c r="O16361" s="6" t="s">
        <v>81647</v>
      </c>
    </row>
    <row r="16362" spans="9:15" x14ac:dyDescent="0.25">
      <c r="I16362">
        <v>16361</v>
      </c>
      <c r="J16362" s="6" t="s">
        <v>35938</v>
      </c>
      <c r="K16362" s="6" t="s">
        <v>52204</v>
      </c>
      <c r="L16362" s="6" t="s">
        <v>50321</v>
      </c>
      <c r="M16362" s="6" t="s">
        <v>35939</v>
      </c>
      <c r="N16362" s="6" t="s">
        <v>90</v>
      </c>
      <c r="O16362" s="6" t="s">
        <v>81648</v>
      </c>
    </row>
    <row r="16363" spans="9:15" x14ac:dyDescent="0.25">
      <c r="I16363">
        <v>16362</v>
      </c>
      <c r="J16363" s="6" t="s">
        <v>35940</v>
      </c>
      <c r="K16363" s="6" t="s">
        <v>49449</v>
      </c>
      <c r="L16363" s="6" t="s">
        <v>49700</v>
      </c>
      <c r="M16363" s="6" t="s">
        <v>35941</v>
      </c>
      <c r="N16363" s="6" t="s">
        <v>58295</v>
      </c>
      <c r="O16363" s="6" t="s">
        <v>74455</v>
      </c>
    </row>
    <row r="16364" spans="9:15" x14ac:dyDescent="0.25">
      <c r="I16364">
        <v>16363</v>
      </c>
      <c r="J16364" s="6" t="s">
        <v>35942</v>
      </c>
      <c r="K16364" s="6" t="s">
        <v>52283</v>
      </c>
      <c r="L16364" s="6" t="s">
        <v>90</v>
      </c>
      <c r="M16364" s="6" t="s">
        <v>35943</v>
      </c>
      <c r="N16364" s="6" t="s">
        <v>63771</v>
      </c>
      <c r="O16364" s="6" t="s">
        <v>81649</v>
      </c>
    </row>
    <row r="16365" spans="9:15" x14ac:dyDescent="0.25">
      <c r="I16365">
        <v>16364</v>
      </c>
      <c r="J16365" s="6" t="s">
        <v>35944</v>
      </c>
      <c r="K16365" s="6" t="s">
        <v>51312</v>
      </c>
      <c r="L16365" s="6" t="s">
        <v>51391</v>
      </c>
      <c r="M16365" s="6" t="s">
        <v>35945</v>
      </c>
      <c r="N16365" s="6" t="s">
        <v>90</v>
      </c>
      <c r="O16365" s="6" t="s">
        <v>81650</v>
      </c>
    </row>
    <row r="16366" spans="9:15" x14ac:dyDescent="0.25">
      <c r="I16366">
        <v>16365</v>
      </c>
      <c r="J16366" s="6" t="s">
        <v>35946</v>
      </c>
      <c r="K16366" s="6" t="s">
        <v>50313</v>
      </c>
      <c r="L16366" s="6" t="s">
        <v>50310</v>
      </c>
      <c r="M16366" s="6" t="s">
        <v>35947</v>
      </c>
      <c r="N16366" s="6" t="s">
        <v>63772</v>
      </c>
      <c r="O16366" s="6" t="s">
        <v>81651</v>
      </c>
    </row>
    <row r="16367" spans="9:15" x14ac:dyDescent="0.25">
      <c r="I16367">
        <v>16366</v>
      </c>
      <c r="J16367" s="6" t="s">
        <v>35948</v>
      </c>
      <c r="K16367" s="6" t="s">
        <v>49129</v>
      </c>
      <c r="L16367" s="6" t="s">
        <v>90</v>
      </c>
      <c r="M16367" s="6" t="s">
        <v>35949</v>
      </c>
      <c r="N16367" s="6" t="s">
        <v>63773</v>
      </c>
      <c r="O16367" s="6" t="s">
        <v>81652</v>
      </c>
    </row>
    <row r="16368" spans="9:15" x14ac:dyDescent="0.25">
      <c r="I16368">
        <v>16367</v>
      </c>
      <c r="J16368" s="6" t="s">
        <v>35950</v>
      </c>
      <c r="K16368" s="6" t="s">
        <v>51084</v>
      </c>
      <c r="L16368" s="6" t="s">
        <v>90</v>
      </c>
      <c r="M16368" s="6" t="s">
        <v>35951</v>
      </c>
      <c r="N16368" s="6" t="s">
        <v>63774</v>
      </c>
      <c r="O16368" s="6" t="s">
        <v>81653</v>
      </c>
    </row>
    <row r="16369" spans="9:15" x14ac:dyDescent="0.25">
      <c r="I16369">
        <v>16368</v>
      </c>
      <c r="J16369" s="6" t="s">
        <v>35952</v>
      </c>
      <c r="K16369" s="6" t="s">
        <v>49141</v>
      </c>
      <c r="L16369" s="6" t="s">
        <v>50629</v>
      </c>
      <c r="M16369" s="6" t="s">
        <v>35953</v>
      </c>
      <c r="N16369" s="6" t="s">
        <v>63775</v>
      </c>
      <c r="O16369" s="6" t="s">
        <v>81654</v>
      </c>
    </row>
    <row r="16370" spans="9:15" x14ac:dyDescent="0.25">
      <c r="I16370">
        <v>16369</v>
      </c>
      <c r="J16370" s="6" t="s">
        <v>35954</v>
      </c>
      <c r="K16370" s="6" t="s">
        <v>52424</v>
      </c>
      <c r="L16370" s="6" t="s">
        <v>90</v>
      </c>
      <c r="M16370" s="6" t="s">
        <v>35955</v>
      </c>
      <c r="N16370" s="6" t="s">
        <v>63776</v>
      </c>
      <c r="O16370" s="6" t="s">
        <v>81655</v>
      </c>
    </row>
    <row r="16371" spans="9:15" x14ac:dyDescent="0.25">
      <c r="I16371">
        <v>16370</v>
      </c>
      <c r="J16371" s="6" t="s">
        <v>35956</v>
      </c>
      <c r="K16371" s="6" t="s">
        <v>52314</v>
      </c>
      <c r="L16371" s="6" t="s">
        <v>90</v>
      </c>
      <c r="M16371" s="6" t="s">
        <v>35957</v>
      </c>
      <c r="N16371" s="6" t="s">
        <v>63777</v>
      </c>
      <c r="O16371" s="6" t="s">
        <v>81656</v>
      </c>
    </row>
    <row r="16372" spans="9:15" x14ac:dyDescent="0.25">
      <c r="I16372">
        <v>16371</v>
      </c>
      <c r="J16372" s="6" t="s">
        <v>35958</v>
      </c>
      <c r="K16372" s="6" t="s">
        <v>49833</v>
      </c>
      <c r="L16372" s="6" t="s">
        <v>90</v>
      </c>
      <c r="M16372" s="6" t="s">
        <v>35959</v>
      </c>
      <c r="N16372" s="6" t="s">
        <v>63778</v>
      </c>
      <c r="O16372" s="6" t="s">
        <v>81657</v>
      </c>
    </row>
    <row r="16373" spans="9:15" x14ac:dyDescent="0.25">
      <c r="I16373">
        <v>16372</v>
      </c>
      <c r="J16373" s="6" t="s">
        <v>35960</v>
      </c>
      <c r="K16373" s="6" t="s">
        <v>48945</v>
      </c>
      <c r="L16373" s="6" t="s">
        <v>90</v>
      </c>
      <c r="M16373" s="6" t="s">
        <v>35961</v>
      </c>
      <c r="N16373" s="6" t="s">
        <v>63779</v>
      </c>
      <c r="O16373" s="6" t="s">
        <v>81658</v>
      </c>
    </row>
    <row r="16374" spans="9:15" x14ac:dyDescent="0.25">
      <c r="I16374">
        <v>16373</v>
      </c>
      <c r="J16374" s="6" t="s">
        <v>35962</v>
      </c>
      <c r="K16374" s="6" t="s">
        <v>50321</v>
      </c>
      <c r="L16374" s="6" t="s">
        <v>50324</v>
      </c>
      <c r="M16374" s="6" t="s">
        <v>35963</v>
      </c>
      <c r="N16374" s="6" t="s">
        <v>90</v>
      </c>
      <c r="O16374" s="6" t="s">
        <v>81659</v>
      </c>
    </row>
    <row r="16375" spans="9:15" x14ac:dyDescent="0.25">
      <c r="I16375">
        <v>16374</v>
      </c>
      <c r="J16375" s="6" t="s">
        <v>35964</v>
      </c>
      <c r="K16375" s="6" t="s">
        <v>49387</v>
      </c>
      <c r="L16375" s="6" t="s">
        <v>90</v>
      </c>
      <c r="M16375" s="6" t="s">
        <v>35965</v>
      </c>
      <c r="N16375" s="6" t="s">
        <v>63780</v>
      </c>
      <c r="O16375" s="6" t="s">
        <v>81660</v>
      </c>
    </row>
    <row r="16376" spans="9:15" x14ac:dyDescent="0.25">
      <c r="I16376">
        <v>16375</v>
      </c>
      <c r="J16376" s="6" t="s">
        <v>35966</v>
      </c>
      <c r="K16376" s="6" t="s">
        <v>49548</v>
      </c>
      <c r="L16376" s="6" t="s">
        <v>90</v>
      </c>
      <c r="M16376" s="6" t="s">
        <v>35967</v>
      </c>
      <c r="N16376" s="6" t="s">
        <v>63781</v>
      </c>
      <c r="O16376" s="6" t="s">
        <v>81661</v>
      </c>
    </row>
    <row r="16377" spans="9:15" x14ac:dyDescent="0.25">
      <c r="I16377">
        <v>16376</v>
      </c>
      <c r="J16377" s="6" t="s">
        <v>35968</v>
      </c>
      <c r="K16377" s="6" t="s">
        <v>51801</v>
      </c>
      <c r="L16377" s="6" t="s">
        <v>90</v>
      </c>
      <c r="M16377" s="6" t="s">
        <v>35969</v>
      </c>
      <c r="N16377" s="6" t="s">
        <v>90</v>
      </c>
      <c r="O16377" s="6" t="s">
        <v>81662</v>
      </c>
    </row>
    <row r="16378" spans="9:15" x14ac:dyDescent="0.25">
      <c r="I16378">
        <v>16377</v>
      </c>
      <c r="J16378" s="6" t="s">
        <v>35970</v>
      </c>
      <c r="K16378" s="6" t="s">
        <v>51766</v>
      </c>
      <c r="L16378" s="6" t="s">
        <v>49209</v>
      </c>
      <c r="M16378" s="6" t="s">
        <v>35971</v>
      </c>
      <c r="N16378" s="6" t="s">
        <v>63782</v>
      </c>
      <c r="O16378" s="6" t="s">
        <v>81663</v>
      </c>
    </row>
    <row r="16379" spans="9:15" x14ac:dyDescent="0.25">
      <c r="I16379">
        <v>16378</v>
      </c>
      <c r="J16379" s="6" t="s">
        <v>35972</v>
      </c>
      <c r="K16379" s="6" t="s">
        <v>52110</v>
      </c>
      <c r="L16379" s="6" t="s">
        <v>52150</v>
      </c>
      <c r="M16379" s="6" t="s">
        <v>35973</v>
      </c>
      <c r="N16379" s="6" t="s">
        <v>63783</v>
      </c>
      <c r="O16379" s="6" t="s">
        <v>81664</v>
      </c>
    </row>
    <row r="16380" spans="9:15" x14ac:dyDescent="0.25">
      <c r="I16380">
        <v>16379</v>
      </c>
      <c r="J16380" s="6" t="s">
        <v>35974</v>
      </c>
      <c r="K16380" s="6" t="s">
        <v>51525</v>
      </c>
      <c r="L16380" s="6" t="s">
        <v>49013</v>
      </c>
      <c r="M16380" s="6" t="s">
        <v>35975</v>
      </c>
      <c r="N16380" s="6" t="s">
        <v>63784</v>
      </c>
      <c r="O16380" s="6" t="s">
        <v>81665</v>
      </c>
    </row>
    <row r="16381" spans="9:15" x14ac:dyDescent="0.25">
      <c r="I16381">
        <v>16380</v>
      </c>
      <c r="J16381" s="6" t="s">
        <v>35976</v>
      </c>
      <c r="K16381" s="6" t="s">
        <v>49509</v>
      </c>
      <c r="L16381" s="6" t="s">
        <v>49590</v>
      </c>
      <c r="M16381" s="6" t="s">
        <v>35977</v>
      </c>
      <c r="N16381" s="6" t="s">
        <v>63785</v>
      </c>
      <c r="O16381" s="6" t="s">
        <v>81666</v>
      </c>
    </row>
    <row r="16382" spans="9:15" x14ac:dyDescent="0.25">
      <c r="I16382">
        <v>16381</v>
      </c>
      <c r="J16382" s="6" t="s">
        <v>35978</v>
      </c>
      <c r="K16382" s="6" t="s">
        <v>48871</v>
      </c>
      <c r="L16382" s="6" t="s">
        <v>48875</v>
      </c>
      <c r="M16382" s="6" t="s">
        <v>35979</v>
      </c>
      <c r="N16382" s="6" t="s">
        <v>63786</v>
      </c>
      <c r="O16382" s="6" t="s">
        <v>81667</v>
      </c>
    </row>
    <row r="16383" spans="9:15" x14ac:dyDescent="0.25">
      <c r="I16383">
        <v>16382</v>
      </c>
      <c r="J16383" s="6" t="s">
        <v>35980</v>
      </c>
      <c r="K16383" s="6" t="s">
        <v>51935</v>
      </c>
      <c r="L16383" s="6" t="s">
        <v>51867</v>
      </c>
      <c r="M16383" s="6" t="s">
        <v>35981</v>
      </c>
      <c r="N16383" s="6" t="s">
        <v>63787</v>
      </c>
      <c r="O16383" s="6" t="s">
        <v>81668</v>
      </c>
    </row>
    <row r="16384" spans="9:15" x14ac:dyDescent="0.25">
      <c r="I16384">
        <v>16383</v>
      </c>
      <c r="J16384" s="6" t="s">
        <v>35982</v>
      </c>
      <c r="K16384" s="6" t="s">
        <v>50199</v>
      </c>
      <c r="L16384" s="6" t="s">
        <v>90</v>
      </c>
      <c r="M16384" s="6" t="s">
        <v>35983</v>
      </c>
      <c r="N16384" s="6" t="s">
        <v>63788</v>
      </c>
      <c r="O16384" s="6" t="s">
        <v>72978</v>
      </c>
    </row>
    <row r="16385" spans="9:15" x14ac:dyDescent="0.25">
      <c r="I16385">
        <v>16384</v>
      </c>
      <c r="J16385" s="6" t="s">
        <v>35984</v>
      </c>
      <c r="K16385" s="6" t="s">
        <v>49125</v>
      </c>
      <c r="L16385" s="6" t="s">
        <v>90</v>
      </c>
      <c r="M16385" s="6" t="s">
        <v>35985</v>
      </c>
      <c r="N16385" s="6" t="s">
        <v>63789</v>
      </c>
      <c r="O16385" s="6" t="s">
        <v>81669</v>
      </c>
    </row>
    <row r="16386" spans="9:15" x14ac:dyDescent="0.25">
      <c r="I16386">
        <v>16385</v>
      </c>
      <c r="J16386" s="6" t="s">
        <v>35986</v>
      </c>
      <c r="K16386" s="6" t="s">
        <v>52004</v>
      </c>
      <c r="L16386" s="6" t="s">
        <v>51066</v>
      </c>
      <c r="M16386" s="6" t="s">
        <v>35987</v>
      </c>
      <c r="N16386" s="6" t="s">
        <v>63790</v>
      </c>
      <c r="O16386" s="6" t="s">
        <v>81670</v>
      </c>
    </row>
    <row r="16387" spans="9:15" x14ac:dyDescent="0.25">
      <c r="I16387">
        <v>16386</v>
      </c>
      <c r="J16387" s="6" t="s">
        <v>35988</v>
      </c>
      <c r="K16387" s="6" t="s">
        <v>49944</v>
      </c>
      <c r="L16387" s="6" t="s">
        <v>49864</v>
      </c>
      <c r="M16387" s="6" t="s">
        <v>35989</v>
      </c>
      <c r="N16387" s="6" t="s">
        <v>90</v>
      </c>
      <c r="O16387" s="6" t="s">
        <v>81671</v>
      </c>
    </row>
    <row r="16388" spans="9:15" x14ac:dyDescent="0.25">
      <c r="I16388">
        <v>16387</v>
      </c>
      <c r="J16388" s="6" t="s">
        <v>35990</v>
      </c>
      <c r="K16388" s="6" t="s">
        <v>49872</v>
      </c>
      <c r="L16388" s="6" t="s">
        <v>49629</v>
      </c>
      <c r="M16388" s="6" t="s">
        <v>35991</v>
      </c>
      <c r="N16388" s="6" t="s">
        <v>63791</v>
      </c>
      <c r="O16388" s="6" t="s">
        <v>81672</v>
      </c>
    </row>
    <row r="16389" spans="9:15" x14ac:dyDescent="0.25">
      <c r="I16389">
        <v>16388</v>
      </c>
      <c r="J16389" s="6" t="s">
        <v>35992</v>
      </c>
      <c r="K16389" s="6" t="s">
        <v>49362</v>
      </c>
      <c r="L16389" s="6" t="s">
        <v>49346</v>
      </c>
      <c r="M16389" s="6" t="s">
        <v>35993</v>
      </c>
      <c r="N16389" s="6" t="s">
        <v>63792</v>
      </c>
      <c r="O16389" s="6" t="s">
        <v>70483</v>
      </c>
    </row>
    <row r="16390" spans="9:15" x14ac:dyDescent="0.25">
      <c r="I16390">
        <v>16389</v>
      </c>
      <c r="J16390" s="6" t="s">
        <v>35994</v>
      </c>
      <c r="K16390" s="6" t="s">
        <v>50557</v>
      </c>
      <c r="L16390" s="6" t="s">
        <v>51418</v>
      </c>
      <c r="M16390" s="6" t="s">
        <v>35995</v>
      </c>
      <c r="N16390" s="6" t="s">
        <v>63793</v>
      </c>
      <c r="O16390" s="6" t="s">
        <v>81673</v>
      </c>
    </row>
    <row r="16391" spans="9:15" x14ac:dyDescent="0.25">
      <c r="I16391">
        <v>16390</v>
      </c>
      <c r="J16391" s="6" t="s">
        <v>35996</v>
      </c>
      <c r="K16391" s="6" t="s">
        <v>51188</v>
      </c>
      <c r="L16391" s="6" t="s">
        <v>90</v>
      </c>
      <c r="M16391" s="6" t="s">
        <v>35997</v>
      </c>
      <c r="N16391" s="6" t="s">
        <v>63794</v>
      </c>
      <c r="O16391" s="6" t="s">
        <v>81674</v>
      </c>
    </row>
    <row r="16392" spans="9:15" x14ac:dyDescent="0.25">
      <c r="I16392">
        <v>16391</v>
      </c>
      <c r="J16392" s="6" t="s">
        <v>35998</v>
      </c>
      <c r="K16392" s="6" t="s">
        <v>51465</v>
      </c>
      <c r="L16392" s="6" t="s">
        <v>51579</v>
      </c>
      <c r="M16392" s="6" t="s">
        <v>35999</v>
      </c>
      <c r="N16392" s="6" t="s">
        <v>63795</v>
      </c>
      <c r="O16392" s="6" t="s">
        <v>81675</v>
      </c>
    </row>
    <row r="16393" spans="9:15" x14ac:dyDescent="0.25">
      <c r="I16393">
        <v>16392</v>
      </c>
      <c r="J16393" s="6" t="s">
        <v>36000</v>
      </c>
      <c r="K16393" s="6" t="s">
        <v>52112</v>
      </c>
      <c r="L16393" s="6" t="s">
        <v>90</v>
      </c>
      <c r="M16393" s="6" t="s">
        <v>36001</v>
      </c>
      <c r="N16393" s="6" t="s">
        <v>63796</v>
      </c>
      <c r="O16393" s="6" t="s">
        <v>81676</v>
      </c>
    </row>
    <row r="16394" spans="9:15" x14ac:dyDescent="0.25">
      <c r="I16394">
        <v>16393</v>
      </c>
      <c r="J16394" s="6" t="s">
        <v>36002</v>
      </c>
      <c r="K16394" s="6" t="s">
        <v>50692</v>
      </c>
      <c r="L16394" s="6" t="s">
        <v>52150</v>
      </c>
      <c r="M16394" s="6" t="s">
        <v>36003</v>
      </c>
      <c r="N16394" s="6" t="s">
        <v>63797</v>
      </c>
      <c r="O16394" s="6" t="s">
        <v>81677</v>
      </c>
    </row>
    <row r="16395" spans="9:15" x14ac:dyDescent="0.25">
      <c r="I16395">
        <v>16394</v>
      </c>
      <c r="J16395" s="6" t="s">
        <v>36004</v>
      </c>
      <c r="K16395" s="6" t="s">
        <v>50182</v>
      </c>
      <c r="L16395" s="6" t="s">
        <v>50184</v>
      </c>
      <c r="M16395" s="6" t="s">
        <v>36005</v>
      </c>
      <c r="N16395" s="6" t="s">
        <v>63798</v>
      </c>
      <c r="O16395" s="6" t="s">
        <v>81678</v>
      </c>
    </row>
    <row r="16396" spans="9:15" x14ac:dyDescent="0.25">
      <c r="I16396">
        <v>16395</v>
      </c>
      <c r="J16396" s="6" t="s">
        <v>36006</v>
      </c>
      <c r="K16396" s="6" t="s">
        <v>49965</v>
      </c>
      <c r="L16396" s="6" t="s">
        <v>90</v>
      </c>
      <c r="M16396" s="6" t="s">
        <v>36007</v>
      </c>
      <c r="N16396" s="6" t="s">
        <v>63799</v>
      </c>
      <c r="O16396" s="6" t="s">
        <v>81679</v>
      </c>
    </row>
    <row r="16397" spans="9:15" x14ac:dyDescent="0.25">
      <c r="I16397">
        <v>16396</v>
      </c>
      <c r="J16397" s="6" t="s">
        <v>36008</v>
      </c>
      <c r="K16397" s="6" t="s">
        <v>49733</v>
      </c>
      <c r="L16397" s="6" t="s">
        <v>51569</v>
      </c>
      <c r="M16397" s="6" t="s">
        <v>36009</v>
      </c>
      <c r="N16397" s="6" t="s">
        <v>56281</v>
      </c>
      <c r="O16397" s="6" t="s">
        <v>71490</v>
      </c>
    </row>
    <row r="16398" spans="9:15" x14ac:dyDescent="0.25">
      <c r="I16398">
        <v>16397</v>
      </c>
      <c r="J16398" s="6" t="s">
        <v>36010</v>
      </c>
      <c r="K16398" s="6" t="s">
        <v>50818</v>
      </c>
      <c r="L16398" s="6" t="s">
        <v>51235</v>
      </c>
      <c r="M16398" s="6" t="s">
        <v>36011</v>
      </c>
      <c r="N16398" s="6" t="s">
        <v>63800</v>
      </c>
      <c r="O16398" s="6" t="s">
        <v>77578</v>
      </c>
    </row>
    <row r="16399" spans="9:15" x14ac:dyDescent="0.25">
      <c r="I16399">
        <v>16398</v>
      </c>
      <c r="J16399" s="6" t="s">
        <v>36012</v>
      </c>
      <c r="K16399" s="6" t="s">
        <v>49082</v>
      </c>
      <c r="L16399" s="6" t="s">
        <v>90</v>
      </c>
      <c r="M16399" s="6" t="s">
        <v>36013</v>
      </c>
      <c r="N16399" s="6" t="s">
        <v>63801</v>
      </c>
      <c r="O16399" s="6" t="s">
        <v>81680</v>
      </c>
    </row>
    <row r="16400" spans="9:15" x14ac:dyDescent="0.25">
      <c r="I16400">
        <v>16399</v>
      </c>
      <c r="J16400" s="6" t="s">
        <v>36014</v>
      </c>
      <c r="K16400" s="6" t="s">
        <v>51923</v>
      </c>
      <c r="L16400" s="6" t="s">
        <v>51951</v>
      </c>
      <c r="M16400" s="6" t="s">
        <v>36015</v>
      </c>
      <c r="N16400" s="6" t="s">
        <v>63802</v>
      </c>
      <c r="O16400" s="6" t="s">
        <v>81681</v>
      </c>
    </row>
    <row r="16401" spans="9:15" x14ac:dyDescent="0.25">
      <c r="I16401">
        <v>16400</v>
      </c>
      <c r="J16401" s="6" t="s">
        <v>36016</v>
      </c>
      <c r="K16401" s="6" t="s">
        <v>49179</v>
      </c>
      <c r="L16401" s="6" t="s">
        <v>90</v>
      </c>
      <c r="M16401" s="6" t="s">
        <v>36017</v>
      </c>
      <c r="N16401" s="6" t="s">
        <v>63803</v>
      </c>
      <c r="O16401" s="6" t="s">
        <v>81682</v>
      </c>
    </row>
    <row r="16402" spans="9:15" x14ac:dyDescent="0.25">
      <c r="I16402">
        <v>16401</v>
      </c>
      <c r="J16402" s="6" t="s">
        <v>36018</v>
      </c>
      <c r="K16402" s="6" t="s">
        <v>51779</v>
      </c>
      <c r="L16402" s="6" t="s">
        <v>90</v>
      </c>
      <c r="M16402" s="6" t="s">
        <v>36019</v>
      </c>
      <c r="N16402" s="6" t="s">
        <v>63804</v>
      </c>
      <c r="O16402" s="6" t="s">
        <v>81683</v>
      </c>
    </row>
    <row r="16403" spans="9:15" x14ac:dyDescent="0.25">
      <c r="I16403">
        <v>16402</v>
      </c>
      <c r="J16403" s="6" t="s">
        <v>36020</v>
      </c>
      <c r="K16403" s="6" t="s">
        <v>49033</v>
      </c>
      <c r="L16403" s="6" t="s">
        <v>48988</v>
      </c>
      <c r="M16403" s="6" t="s">
        <v>36021</v>
      </c>
      <c r="N16403" s="6" t="s">
        <v>63805</v>
      </c>
      <c r="O16403" s="6" t="s">
        <v>81684</v>
      </c>
    </row>
    <row r="16404" spans="9:15" x14ac:dyDescent="0.25">
      <c r="I16404">
        <v>16403</v>
      </c>
      <c r="J16404" s="6" t="s">
        <v>36022</v>
      </c>
      <c r="K16404" s="6" t="s">
        <v>48911</v>
      </c>
      <c r="L16404" s="6" t="s">
        <v>90</v>
      </c>
      <c r="M16404" s="6" t="s">
        <v>36023</v>
      </c>
      <c r="N16404" s="6" t="s">
        <v>63806</v>
      </c>
      <c r="O16404" s="6" t="s">
        <v>81685</v>
      </c>
    </row>
    <row r="16405" spans="9:15" x14ac:dyDescent="0.25">
      <c r="I16405">
        <v>16404</v>
      </c>
      <c r="J16405" s="6" t="s">
        <v>36024</v>
      </c>
      <c r="K16405" s="6" t="s">
        <v>51387</v>
      </c>
      <c r="L16405" s="6" t="s">
        <v>90</v>
      </c>
      <c r="M16405" s="6" t="s">
        <v>36025</v>
      </c>
      <c r="N16405" s="6" t="s">
        <v>63807</v>
      </c>
      <c r="O16405" s="6" t="s">
        <v>81686</v>
      </c>
    </row>
    <row r="16406" spans="9:15" x14ac:dyDescent="0.25">
      <c r="I16406">
        <v>16405</v>
      </c>
      <c r="J16406" s="6" t="s">
        <v>36026</v>
      </c>
      <c r="K16406" s="6" t="s">
        <v>50130</v>
      </c>
      <c r="L16406" s="6" t="s">
        <v>50310</v>
      </c>
      <c r="M16406" s="6" t="s">
        <v>36027</v>
      </c>
      <c r="N16406" s="6" t="s">
        <v>63808</v>
      </c>
      <c r="O16406" s="6" t="s">
        <v>81687</v>
      </c>
    </row>
    <row r="16407" spans="9:15" x14ac:dyDescent="0.25">
      <c r="I16407">
        <v>16406</v>
      </c>
      <c r="J16407" s="6" t="s">
        <v>36028</v>
      </c>
      <c r="K16407" s="6" t="s">
        <v>52290</v>
      </c>
      <c r="L16407" s="6" t="s">
        <v>90</v>
      </c>
      <c r="M16407" s="6" t="s">
        <v>36029</v>
      </c>
      <c r="N16407" s="6" t="s">
        <v>63809</v>
      </c>
      <c r="O16407" s="6" t="s">
        <v>81688</v>
      </c>
    </row>
    <row r="16408" spans="9:15" x14ac:dyDescent="0.25">
      <c r="I16408">
        <v>16407</v>
      </c>
      <c r="J16408" s="6" t="s">
        <v>36030</v>
      </c>
      <c r="K16408" s="6" t="s">
        <v>51312</v>
      </c>
      <c r="L16408" s="6" t="s">
        <v>51391</v>
      </c>
      <c r="M16408" s="6" t="s">
        <v>36031</v>
      </c>
      <c r="N16408" s="6" t="s">
        <v>63810</v>
      </c>
      <c r="O16408" s="6" t="s">
        <v>81650</v>
      </c>
    </row>
    <row r="16409" spans="9:15" x14ac:dyDescent="0.25">
      <c r="I16409">
        <v>16408</v>
      </c>
      <c r="J16409" s="6" t="s">
        <v>36032</v>
      </c>
      <c r="K16409" s="6" t="s">
        <v>51701</v>
      </c>
      <c r="L16409" s="6" t="s">
        <v>51418</v>
      </c>
      <c r="M16409" s="6" t="s">
        <v>36033</v>
      </c>
      <c r="N16409" s="6" t="s">
        <v>63811</v>
      </c>
      <c r="O16409" s="6" t="s">
        <v>81689</v>
      </c>
    </row>
    <row r="16410" spans="9:15" x14ac:dyDescent="0.25">
      <c r="I16410">
        <v>16409</v>
      </c>
      <c r="J16410" s="6" t="s">
        <v>36034</v>
      </c>
      <c r="K16410" s="6" t="s">
        <v>51489</v>
      </c>
      <c r="L16410" s="6" t="s">
        <v>90</v>
      </c>
      <c r="M16410" s="6" t="s">
        <v>36035</v>
      </c>
      <c r="N16410" s="6" t="s">
        <v>63812</v>
      </c>
      <c r="O16410" s="6" t="s">
        <v>77217</v>
      </c>
    </row>
    <row r="16411" spans="9:15" x14ac:dyDescent="0.25">
      <c r="I16411">
        <v>16410</v>
      </c>
      <c r="J16411" s="6" t="s">
        <v>36036</v>
      </c>
      <c r="K16411" s="6" t="s">
        <v>51208</v>
      </c>
      <c r="L16411" s="6" t="s">
        <v>90</v>
      </c>
      <c r="M16411" s="6" t="s">
        <v>36037</v>
      </c>
      <c r="N16411" s="6" t="s">
        <v>54853</v>
      </c>
      <c r="O16411" s="6" t="s">
        <v>73323</v>
      </c>
    </row>
    <row r="16412" spans="9:15" x14ac:dyDescent="0.25">
      <c r="I16412">
        <v>16411</v>
      </c>
      <c r="J16412" s="6" t="s">
        <v>36038</v>
      </c>
      <c r="K16412" s="6" t="s">
        <v>49668</v>
      </c>
      <c r="L16412" s="6" t="s">
        <v>90</v>
      </c>
      <c r="M16412" s="6" t="s">
        <v>36039</v>
      </c>
      <c r="N16412" s="6" t="s">
        <v>90</v>
      </c>
      <c r="O16412" s="6" t="s">
        <v>71309</v>
      </c>
    </row>
    <row r="16413" spans="9:15" x14ac:dyDescent="0.25">
      <c r="I16413">
        <v>16412</v>
      </c>
      <c r="J16413" s="6" t="s">
        <v>36040</v>
      </c>
      <c r="K16413" s="6" t="s">
        <v>49405</v>
      </c>
      <c r="L16413" s="6" t="s">
        <v>50761</v>
      </c>
      <c r="M16413" s="6" t="s">
        <v>36041</v>
      </c>
      <c r="N16413" s="6" t="s">
        <v>54542</v>
      </c>
      <c r="O16413" s="6" t="s">
        <v>66793</v>
      </c>
    </row>
    <row r="16414" spans="9:15" x14ac:dyDescent="0.25">
      <c r="I16414">
        <v>16413</v>
      </c>
      <c r="J16414" s="6" t="s">
        <v>36042</v>
      </c>
      <c r="K16414" s="6" t="s">
        <v>50761</v>
      </c>
      <c r="L16414" s="6" t="s">
        <v>90</v>
      </c>
      <c r="M16414" s="6" t="s">
        <v>36043</v>
      </c>
      <c r="N16414" s="6" t="s">
        <v>63813</v>
      </c>
      <c r="O16414" s="6" t="s">
        <v>81690</v>
      </c>
    </row>
    <row r="16415" spans="9:15" x14ac:dyDescent="0.25">
      <c r="I16415">
        <v>16414</v>
      </c>
      <c r="J16415" s="6" t="s">
        <v>36044</v>
      </c>
      <c r="K16415" s="6" t="s">
        <v>48850</v>
      </c>
      <c r="L16415" s="6" t="s">
        <v>48911</v>
      </c>
      <c r="M16415" s="6" t="s">
        <v>36045</v>
      </c>
      <c r="N16415" s="6" t="s">
        <v>54699</v>
      </c>
      <c r="O16415" s="6" t="s">
        <v>81691</v>
      </c>
    </row>
    <row r="16416" spans="9:15" x14ac:dyDescent="0.25">
      <c r="I16416">
        <v>16415</v>
      </c>
      <c r="J16416" s="6" t="s">
        <v>36046</v>
      </c>
      <c r="K16416" s="6" t="s">
        <v>48843</v>
      </c>
      <c r="L16416" s="6" t="s">
        <v>52411</v>
      </c>
      <c r="M16416" s="6" t="s">
        <v>36047</v>
      </c>
      <c r="N16416" s="6" t="s">
        <v>63814</v>
      </c>
      <c r="O16416" s="6" t="s">
        <v>81692</v>
      </c>
    </row>
    <row r="16417" spans="9:15" x14ac:dyDescent="0.25">
      <c r="I16417">
        <v>16416</v>
      </c>
      <c r="J16417" s="6" t="s">
        <v>36048</v>
      </c>
      <c r="K16417" s="6" t="s">
        <v>50743</v>
      </c>
      <c r="L16417" s="6" t="s">
        <v>50346</v>
      </c>
      <c r="M16417" s="6" t="s">
        <v>36049</v>
      </c>
      <c r="N16417" s="6" t="s">
        <v>56539</v>
      </c>
      <c r="O16417" s="6" t="s">
        <v>71871</v>
      </c>
    </row>
    <row r="16418" spans="9:15" x14ac:dyDescent="0.25">
      <c r="I16418">
        <v>16417</v>
      </c>
      <c r="J16418" s="6" t="s">
        <v>36050</v>
      </c>
      <c r="K16418" s="6" t="s">
        <v>51775</v>
      </c>
      <c r="L16418" s="6" t="s">
        <v>90</v>
      </c>
      <c r="M16418" s="6" t="s">
        <v>36051</v>
      </c>
      <c r="N16418" s="6" t="s">
        <v>63815</v>
      </c>
      <c r="O16418" s="6" t="s">
        <v>81693</v>
      </c>
    </row>
    <row r="16419" spans="9:15" x14ac:dyDescent="0.25">
      <c r="I16419">
        <v>16418</v>
      </c>
      <c r="J16419" s="6" t="s">
        <v>36052</v>
      </c>
      <c r="K16419" s="6" t="s">
        <v>50338</v>
      </c>
      <c r="L16419" s="6" t="s">
        <v>50332</v>
      </c>
      <c r="M16419" s="6" t="s">
        <v>36053</v>
      </c>
      <c r="N16419" s="6" t="s">
        <v>63816</v>
      </c>
      <c r="O16419" s="6" t="s">
        <v>81694</v>
      </c>
    </row>
    <row r="16420" spans="9:15" x14ac:dyDescent="0.25">
      <c r="I16420">
        <v>16419</v>
      </c>
      <c r="J16420" s="6" t="s">
        <v>36054</v>
      </c>
      <c r="K16420" s="6" t="s">
        <v>52178</v>
      </c>
      <c r="L16420" s="6" t="s">
        <v>90</v>
      </c>
      <c r="M16420" s="6" t="s">
        <v>36055</v>
      </c>
      <c r="N16420" s="6" t="s">
        <v>63817</v>
      </c>
      <c r="O16420" s="6" t="s">
        <v>81695</v>
      </c>
    </row>
    <row r="16421" spans="9:15" x14ac:dyDescent="0.25">
      <c r="I16421">
        <v>16420</v>
      </c>
      <c r="J16421" s="6" t="s">
        <v>36056</v>
      </c>
      <c r="K16421" s="6" t="s">
        <v>50922</v>
      </c>
      <c r="L16421" s="6" t="s">
        <v>52076</v>
      </c>
      <c r="M16421" s="6" t="s">
        <v>36057</v>
      </c>
      <c r="N16421" s="6" t="s">
        <v>63818</v>
      </c>
      <c r="O16421" s="6" t="s">
        <v>81696</v>
      </c>
    </row>
    <row r="16422" spans="9:15" x14ac:dyDescent="0.25">
      <c r="I16422">
        <v>16421</v>
      </c>
      <c r="J16422" s="6" t="s">
        <v>36058</v>
      </c>
      <c r="K16422" s="6" t="s">
        <v>48829</v>
      </c>
      <c r="L16422" s="6" t="s">
        <v>90</v>
      </c>
      <c r="M16422" s="6" t="s">
        <v>36059</v>
      </c>
      <c r="N16422" s="6" t="s">
        <v>57711</v>
      </c>
      <c r="O16422" s="6" t="s">
        <v>81697</v>
      </c>
    </row>
    <row r="16423" spans="9:15" x14ac:dyDescent="0.25">
      <c r="I16423">
        <v>16422</v>
      </c>
      <c r="J16423" s="6" t="s">
        <v>36060</v>
      </c>
      <c r="K16423" s="6" t="s">
        <v>51237</v>
      </c>
      <c r="L16423" s="6" t="s">
        <v>51301</v>
      </c>
      <c r="M16423" s="6" t="s">
        <v>36061</v>
      </c>
      <c r="N16423" s="6" t="s">
        <v>63819</v>
      </c>
      <c r="O16423" s="6" t="s">
        <v>81698</v>
      </c>
    </row>
    <row r="16424" spans="9:15" x14ac:dyDescent="0.25">
      <c r="I16424">
        <v>16423</v>
      </c>
      <c r="J16424" s="6" t="s">
        <v>36062</v>
      </c>
      <c r="K16424" s="6" t="s">
        <v>49501</v>
      </c>
      <c r="L16424" s="6" t="s">
        <v>49515</v>
      </c>
      <c r="M16424" s="6" t="s">
        <v>36063</v>
      </c>
      <c r="N16424" s="6" t="s">
        <v>63820</v>
      </c>
      <c r="O16424" s="6" t="s">
        <v>81699</v>
      </c>
    </row>
    <row r="16425" spans="9:15" x14ac:dyDescent="0.25">
      <c r="I16425">
        <v>16424</v>
      </c>
      <c r="J16425" s="6" t="s">
        <v>36064</v>
      </c>
      <c r="K16425" s="6" t="s">
        <v>52150</v>
      </c>
      <c r="L16425" s="6" t="s">
        <v>90</v>
      </c>
      <c r="M16425" s="6" t="s">
        <v>36065</v>
      </c>
      <c r="N16425" s="6" t="s">
        <v>63821</v>
      </c>
      <c r="O16425" s="6" t="s">
        <v>75352</v>
      </c>
    </row>
    <row r="16426" spans="9:15" x14ac:dyDescent="0.25">
      <c r="I16426">
        <v>16425</v>
      </c>
      <c r="J16426" s="6" t="s">
        <v>36066</v>
      </c>
      <c r="K16426" s="6" t="s">
        <v>49611</v>
      </c>
      <c r="L16426" s="6" t="s">
        <v>90</v>
      </c>
      <c r="M16426" s="6" t="s">
        <v>36067</v>
      </c>
      <c r="N16426" s="6" t="s">
        <v>63822</v>
      </c>
      <c r="O16426" s="6" t="s">
        <v>81700</v>
      </c>
    </row>
    <row r="16427" spans="9:15" x14ac:dyDescent="0.25">
      <c r="I16427">
        <v>16426</v>
      </c>
      <c r="J16427" s="6" t="s">
        <v>36068</v>
      </c>
      <c r="K16427" s="6" t="s">
        <v>51803</v>
      </c>
      <c r="L16427" s="6" t="s">
        <v>90</v>
      </c>
      <c r="M16427" s="6" t="s">
        <v>36069</v>
      </c>
      <c r="N16427" s="6" t="s">
        <v>63823</v>
      </c>
      <c r="O16427" s="6" t="s">
        <v>81701</v>
      </c>
    </row>
    <row r="16428" spans="9:15" x14ac:dyDescent="0.25">
      <c r="I16428">
        <v>16427</v>
      </c>
      <c r="J16428" s="6" t="s">
        <v>36070</v>
      </c>
      <c r="K16428" s="6" t="s">
        <v>50426</v>
      </c>
      <c r="L16428" s="6" t="s">
        <v>49786</v>
      </c>
      <c r="M16428" s="6" t="s">
        <v>36071</v>
      </c>
      <c r="N16428" s="6" t="s">
        <v>63824</v>
      </c>
      <c r="O16428" s="6" t="s">
        <v>77168</v>
      </c>
    </row>
    <row r="16429" spans="9:15" x14ac:dyDescent="0.25">
      <c r="I16429">
        <v>16428</v>
      </c>
      <c r="J16429" s="6" t="s">
        <v>36072</v>
      </c>
      <c r="K16429" s="6" t="s">
        <v>50030</v>
      </c>
      <c r="L16429" s="6" t="s">
        <v>50053</v>
      </c>
      <c r="M16429" s="6" t="s">
        <v>36073</v>
      </c>
      <c r="N16429" s="6" t="s">
        <v>63825</v>
      </c>
      <c r="O16429" s="6" t="s">
        <v>81702</v>
      </c>
    </row>
    <row r="16430" spans="9:15" x14ac:dyDescent="0.25">
      <c r="I16430">
        <v>16429</v>
      </c>
      <c r="J16430" s="6" t="s">
        <v>36074</v>
      </c>
      <c r="K16430" s="6" t="s">
        <v>48817</v>
      </c>
      <c r="L16430" s="6" t="s">
        <v>90</v>
      </c>
      <c r="M16430" s="6" t="s">
        <v>36075</v>
      </c>
      <c r="N16430" s="6" t="s">
        <v>63826</v>
      </c>
      <c r="O16430" s="6" t="s">
        <v>81703</v>
      </c>
    </row>
    <row r="16431" spans="9:15" x14ac:dyDescent="0.25">
      <c r="I16431">
        <v>16430</v>
      </c>
      <c r="J16431" s="6" t="s">
        <v>36076</v>
      </c>
      <c r="K16431" s="6" t="s">
        <v>52352</v>
      </c>
      <c r="L16431" s="6" t="s">
        <v>90</v>
      </c>
      <c r="M16431" s="6" t="s">
        <v>36077</v>
      </c>
      <c r="N16431" s="6" t="s">
        <v>63827</v>
      </c>
      <c r="O16431" s="6" t="s">
        <v>81704</v>
      </c>
    </row>
    <row r="16432" spans="9:15" x14ac:dyDescent="0.25">
      <c r="I16432">
        <v>16431</v>
      </c>
      <c r="J16432" s="6" t="s">
        <v>36078</v>
      </c>
      <c r="K16432" s="6" t="s">
        <v>51616</v>
      </c>
      <c r="L16432" s="6" t="s">
        <v>49455</v>
      </c>
      <c r="M16432" s="6" t="s">
        <v>36079</v>
      </c>
      <c r="N16432" s="6" t="s">
        <v>63828</v>
      </c>
      <c r="O16432" s="6" t="s">
        <v>81705</v>
      </c>
    </row>
    <row r="16433" spans="9:15" x14ac:dyDescent="0.25">
      <c r="I16433">
        <v>16432</v>
      </c>
      <c r="J16433" s="6" t="s">
        <v>36080</v>
      </c>
      <c r="K16433" s="6" t="s">
        <v>51178</v>
      </c>
      <c r="L16433" s="6" t="s">
        <v>51239</v>
      </c>
      <c r="M16433" s="6" t="s">
        <v>36081</v>
      </c>
      <c r="N16433" s="6" t="s">
        <v>63829</v>
      </c>
      <c r="O16433" s="6" t="s">
        <v>81706</v>
      </c>
    </row>
    <row r="16434" spans="9:15" x14ac:dyDescent="0.25">
      <c r="I16434">
        <v>16433</v>
      </c>
      <c r="J16434" s="6" t="s">
        <v>36082</v>
      </c>
      <c r="K16434" s="6" t="s">
        <v>48952</v>
      </c>
      <c r="L16434" s="6" t="s">
        <v>48850</v>
      </c>
      <c r="M16434" s="6" t="s">
        <v>36083</v>
      </c>
      <c r="N16434" s="6" t="s">
        <v>62650</v>
      </c>
      <c r="O16434" s="6" t="s">
        <v>69978</v>
      </c>
    </row>
    <row r="16435" spans="9:15" x14ac:dyDescent="0.25">
      <c r="I16435">
        <v>16434</v>
      </c>
      <c r="J16435" s="6" t="s">
        <v>36084</v>
      </c>
      <c r="K16435" s="6" t="s">
        <v>48853</v>
      </c>
      <c r="L16435" s="6" t="s">
        <v>90</v>
      </c>
      <c r="M16435" s="6" t="s">
        <v>36085</v>
      </c>
      <c r="N16435" s="6" t="s">
        <v>62650</v>
      </c>
      <c r="O16435" s="6" t="s">
        <v>69978</v>
      </c>
    </row>
    <row r="16436" spans="9:15" x14ac:dyDescent="0.25">
      <c r="I16436">
        <v>16435</v>
      </c>
      <c r="J16436" s="6" t="s">
        <v>36086</v>
      </c>
      <c r="K16436" s="6" t="s">
        <v>51467</v>
      </c>
      <c r="L16436" s="6" t="s">
        <v>90</v>
      </c>
      <c r="M16436" s="6" t="s">
        <v>36087</v>
      </c>
      <c r="N16436" s="6" t="s">
        <v>63830</v>
      </c>
      <c r="O16436" s="6" t="s">
        <v>81707</v>
      </c>
    </row>
    <row r="16437" spans="9:15" x14ac:dyDescent="0.25">
      <c r="I16437">
        <v>16436</v>
      </c>
      <c r="J16437" s="6" t="s">
        <v>36088</v>
      </c>
      <c r="K16437" s="6" t="s">
        <v>51632</v>
      </c>
      <c r="L16437" s="6" t="s">
        <v>90</v>
      </c>
      <c r="M16437" s="6" t="s">
        <v>36089</v>
      </c>
      <c r="N16437" s="6" t="s">
        <v>63831</v>
      </c>
      <c r="O16437" s="6" t="s">
        <v>81708</v>
      </c>
    </row>
    <row r="16438" spans="9:15" x14ac:dyDescent="0.25">
      <c r="I16438">
        <v>16437</v>
      </c>
      <c r="J16438" s="6" t="s">
        <v>36090</v>
      </c>
      <c r="K16438" s="6" t="s">
        <v>51902</v>
      </c>
      <c r="L16438" s="6" t="s">
        <v>90</v>
      </c>
      <c r="M16438" s="6" t="s">
        <v>36091</v>
      </c>
      <c r="N16438" s="6" t="s">
        <v>63832</v>
      </c>
      <c r="O16438" s="6" t="s">
        <v>81709</v>
      </c>
    </row>
    <row r="16439" spans="9:15" x14ac:dyDescent="0.25">
      <c r="I16439">
        <v>16438</v>
      </c>
      <c r="J16439" s="6" t="s">
        <v>36092</v>
      </c>
      <c r="K16439" s="6" t="s">
        <v>48929</v>
      </c>
      <c r="L16439" s="6" t="s">
        <v>90</v>
      </c>
      <c r="M16439" s="6" t="s">
        <v>36093</v>
      </c>
      <c r="N16439" s="6" t="s">
        <v>63833</v>
      </c>
      <c r="O16439" s="6" t="s">
        <v>81710</v>
      </c>
    </row>
    <row r="16440" spans="9:15" x14ac:dyDescent="0.25">
      <c r="I16440">
        <v>16439</v>
      </c>
      <c r="J16440" s="6" t="s">
        <v>36094</v>
      </c>
      <c r="K16440" s="6" t="s">
        <v>51867</v>
      </c>
      <c r="L16440" s="6" t="s">
        <v>90</v>
      </c>
      <c r="M16440" s="6" t="s">
        <v>36095</v>
      </c>
      <c r="N16440" s="6" t="s">
        <v>63834</v>
      </c>
      <c r="O16440" s="6" t="s">
        <v>81711</v>
      </c>
    </row>
    <row r="16441" spans="9:15" x14ac:dyDescent="0.25">
      <c r="I16441">
        <v>16440</v>
      </c>
      <c r="J16441" s="6" t="s">
        <v>36096</v>
      </c>
      <c r="K16441" s="6" t="s">
        <v>49030</v>
      </c>
      <c r="L16441" s="6" t="s">
        <v>49060</v>
      </c>
      <c r="M16441" s="6" t="s">
        <v>36097</v>
      </c>
      <c r="N16441" s="6" t="s">
        <v>63835</v>
      </c>
      <c r="O16441" s="6" t="s">
        <v>81712</v>
      </c>
    </row>
    <row r="16442" spans="9:15" x14ac:dyDescent="0.25">
      <c r="I16442">
        <v>16441</v>
      </c>
      <c r="J16442" s="6" t="s">
        <v>36098</v>
      </c>
      <c r="K16442" s="6" t="s">
        <v>50263</v>
      </c>
      <c r="L16442" s="6" t="s">
        <v>90</v>
      </c>
      <c r="M16442" s="6" t="s">
        <v>36099</v>
      </c>
      <c r="N16442" s="6" t="s">
        <v>63836</v>
      </c>
      <c r="O16442" s="6" t="s">
        <v>81713</v>
      </c>
    </row>
    <row r="16443" spans="9:15" x14ac:dyDescent="0.25">
      <c r="I16443">
        <v>16442</v>
      </c>
      <c r="J16443" s="6" t="s">
        <v>36100</v>
      </c>
      <c r="K16443" s="6" t="s">
        <v>50849</v>
      </c>
      <c r="L16443" s="6" t="s">
        <v>51418</v>
      </c>
      <c r="M16443" s="6" t="s">
        <v>36101</v>
      </c>
      <c r="N16443" s="6" t="s">
        <v>63837</v>
      </c>
      <c r="O16443" s="6" t="s">
        <v>81714</v>
      </c>
    </row>
    <row r="16444" spans="9:15" x14ac:dyDescent="0.25">
      <c r="I16444">
        <v>16443</v>
      </c>
      <c r="J16444" s="6" t="s">
        <v>36102</v>
      </c>
      <c r="K16444" s="6" t="s">
        <v>51041</v>
      </c>
      <c r="L16444" s="6" t="s">
        <v>90</v>
      </c>
      <c r="M16444" s="6" t="s">
        <v>36103</v>
      </c>
      <c r="N16444" s="6" t="s">
        <v>63838</v>
      </c>
      <c r="O16444" s="6" t="s">
        <v>81715</v>
      </c>
    </row>
    <row r="16445" spans="9:15" x14ac:dyDescent="0.25">
      <c r="I16445">
        <v>16444</v>
      </c>
      <c r="J16445" s="6" t="s">
        <v>36104</v>
      </c>
      <c r="K16445" s="6" t="s">
        <v>50139</v>
      </c>
      <c r="L16445" s="6" t="s">
        <v>51885</v>
      </c>
      <c r="M16445" s="6" t="s">
        <v>36105</v>
      </c>
      <c r="N16445" s="6" t="s">
        <v>63839</v>
      </c>
      <c r="O16445" s="6" t="s">
        <v>81716</v>
      </c>
    </row>
    <row r="16446" spans="9:15" x14ac:dyDescent="0.25">
      <c r="I16446">
        <v>16445</v>
      </c>
      <c r="J16446" s="6" t="s">
        <v>36106</v>
      </c>
      <c r="K16446" s="6" t="s">
        <v>50126</v>
      </c>
      <c r="L16446" s="6" t="s">
        <v>49904</v>
      </c>
      <c r="M16446" s="6" t="s">
        <v>36107</v>
      </c>
      <c r="N16446" s="6" t="s">
        <v>63840</v>
      </c>
      <c r="O16446" s="6" t="s">
        <v>81717</v>
      </c>
    </row>
    <row r="16447" spans="9:15" x14ac:dyDescent="0.25">
      <c r="I16447">
        <v>16446</v>
      </c>
      <c r="J16447" s="6" t="s">
        <v>36108</v>
      </c>
      <c r="K16447" s="6" t="s">
        <v>50071</v>
      </c>
      <c r="L16447" s="6" t="s">
        <v>50073</v>
      </c>
      <c r="M16447" s="6" t="s">
        <v>36109</v>
      </c>
      <c r="N16447" s="6" t="s">
        <v>63841</v>
      </c>
      <c r="O16447" s="6" t="s">
        <v>81718</v>
      </c>
    </row>
    <row r="16448" spans="9:15" x14ac:dyDescent="0.25">
      <c r="I16448">
        <v>16447</v>
      </c>
      <c r="J16448" s="6" t="s">
        <v>36110</v>
      </c>
      <c r="K16448" s="6" t="s">
        <v>49886</v>
      </c>
      <c r="L16448" s="6" t="s">
        <v>90</v>
      </c>
      <c r="M16448" s="6" t="s">
        <v>36111</v>
      </c>
      <c r="N16448" s="6" t="s">
        <v>90</v>
      </c>
      <c r="O16448" s="6" t="s">
        <v>81719</v>
      </c>
    </row>
    <row r="16449" spans="9:15" x14ac:dyDescent="0.25">
      <c r="I16449">
        <v>16448</v>
      </c>
      <c r="J16449" s="6" t="s">
        <v>36112</v>
      </c>
      <c r="K16449" s="6" t="s">
        <v>49971</v>
      </c>
      <c r="L16449" s="6" t="s">
        <v>52212</v>
      </c>
      <c r="M16449" s="6" t="s">
        <v>36113</v>
      </c>
      <c r="N16449" s="6" t="s">
        <v>63842</v>
      </c>
      <c r="O16449" s="6" t="s">
        <v>70240</v>
      </c>
    </row>
    <row r="16450" spans="9:15" x14ac:dyDescent="0.25">
      <c r="I16450">
        <v>16449</v>
      </c>
      <c r="J16450" s="6" t="s">
        <v>36114</v>
      </c>
      <c r="K16450" s="6" t="s">
        <v>51930</v>
      </c>
      <c r="L16450" s="6" t="s">
        <v>51913</v>
      </c>
      <c r="M16450" s="6" t="s">
        <v>36115</v>
      </c>
      <c r="N16450" s="6" t="s">
        <v>63843</v>
      </c>
      <c r="O16450" s="6" t="s">
        <v>81720</v>
      </c>
    </row>
    <row r="16451" spans="9:15" x14ac:dyDescent="0.25">
      <c r="I16451">
        <v>16450</v>
      </c>
      <c r="J16451" s="6" t="s">
        <v>36116</v>
      </c>
      <c r="K16451" s="6" t="s">
        <v>50866</v>
      </c>
      <c r="L16451" s="6" t="s">
        <v>90</v>
      </c>
      <c r="M16451" s="6" t="s">
        <v>36117</v>
      </c>
      <c r="N16451" s="6" t="s">
        <v>63844</v>
      </c>
      <c r="O16451" s="6" t="s">
        <v>81721</v>
      </c>
    </row>
    <row r="16452" spans="9:15" x14ac:dyDescent="0.25">
      <c r="I16452">
        <v>16451</v>
      </c>
      <c r="J16452" s="6" t="s">
        <v>36118</v>
      </c>
      <c r="K16452" s="6" t="s">
        <v>50766</v>
      </c>
      <c r="L16452" s="6" t="s">
        <v>90</v>
      </c>
      <c r="M16452" s="6" t="s">
        <v>36119</v>
      </c>
      <c r="N16452" s="6" t="s">
        <v>63845</v>
      </c>
      <c r="O16452" s="6" t="s">
        <v>81722</v>
      </c>
    </row>
    <row r="16453" spans="9:15" x14ac:dyDescent="0.25">
      <c r="I16453">
        <v>16452</v>
      </c>
      <c r="J16453" s="6" t="s">
        <v>36120</v>
      </c>
      <c r="K16453" s="6" t="s">
        <v>49680</v>
      </c>
      <c r="L16453" s="6" t="s">
        <v>90</v>
      </c>
      <c r="M16453" s="6" t="s">
        <v>36121</v>
      </c>
      <c r="N16453" s="6" t="s">
        <v>63846</v>
      </c>
      <c r="O16453" s="6" t="s">
        <v>81723</v>
      </c>
    </row>
    <row r="16454" spans="9:15" x14ac:dyDescent="0.25">
      <c r="I16454">
        <v>16453</v>
      </c>
      <c r="J16454" s="6" t="s">
        <v>36122</v>
      </c>
      <c r="K16454" s="6" t="s">
        <v>50454</v>
      </c>
      <c r="L16454" s="6" t="s">
        <v>50649</v>
      </c>
      <c r="M16454" s="6" t="s">
        <v>36123</v>
      </c>
      <c r="N16454" s="6" t="s">
        <v>63847</v>
      </c>
      <c r="O16454" s="6" t="s">
        <v>81724</v>
      </c>
    </row>
    <row r="16455" spans="9:15" x14ac:dyDescent="0.25">
      <c r="I16455">
        <v>16454</v>
      </c>
      <c r="J16455" s="6" t="s">
        <v>36124</v>
      </c>
      <c r="K16455" s="6" t="s">
        <v>49572</v>
      </c>
      <c r="L16455" s="6" t="s">
        <v>49566</v>
      </c>
      <c r="M16455" s="6" t="s">
        <v>36125</v>
      </c>
      <c r="N16455" s="6" t="s">
        <v>54239</v>
      </c>
      <c r="O16455" s="6" t="s">
        <v>68498</v>
      </c>
    </row>
    <row r="16456" spans="9:15" x14ac:dyDescent="0.25">
      <c r="I16456">
        <v>16455</v>
      </c>
      <c r="J16456" s="6" t="s">
        <v>36126</v>
      </c>
      <c r="K16456" s="6" t="s">
        <v>51803</v>
      </c>
      <c r="L16456" s="6" t="s">
        <v>90</v>
      </c>
      <c r="M16456" s="6" t="s">
        <v>36127</v>
      </c>
      <c r="N16456" s="6" t="s">
        <v>63848</v>
      </c>
      <c r="O16456" s="6" t="s">
        <v>81725</v>
      </c>
    </row>
    <row r="16457" spans="9:15" x14ac:dyDescent="0.25">
      <c r="I16457">
        <v>16456</v>
      </c>
      <c r="J16457" s="6" t="s">
        <v>36128</v>
      </c>
      <c r="K16457" s="6" t="s">
        <v>51723</v>
      </c>
      <c r="L16457" s="6" t="s">
        <v>90</v>
      </c>
      <c r="M16457" s="6" t="s">
        <v>36129</v>
      </c>
      <c r="N16457" s="6" t="s">
        <v>63849</v>
      </c>
      <c r="O16457" s="6" t="s">
        <v>81726</v>
      </c>
    </row>
    <row r="16458" spans="9:15" x14ac:dyDescent="0.25">
      <c r="I16458">
        <v>16457</v>
      </c>
      <c r="J16458" s="6" t="s">
        <v>36130</v>
      </c>
      <c r="K16458" s="6" t="s">
        <v>52072</v>
      </c>
      <c r="L16458" s="6" t="s">
        <v>90</v>
      </c>
      <c r="M16458" s="6" t="s">
        <v>36131</v>
      </c>
      <c r="N16458" s="6" t="s">
        <v>63850</v>
      </c>
      <c r="O16458" s="6" t="s">
        <v>81727</v>
      </c>
    </row>
    <row r="16459" spans="9:15" x14ac:dyDescent="0.25">
      <c r="I16459">
        <v>16458</v>
      </c>
      <c r="J16459" s="6" t="s">
        <v>36132</v>
      </c>
      <c r="K16459" s="6" t="s">
        <v>49985</v>
      </c>
      <c r="L16459" s="6" t="s">
        <v>90</v>
      </c>
      <c r="M16459" s="6" t="s">
        <v>36133</v>
      </c>
      <c r="N16459" s="6" t="s">
        <v>63851</v>
      </c>
      <c r="O16459" s="6" t="s">
        <v>81728</v>
      </c>
    </row>
    <row r="16460" spans="9:15" x14ac:dyDescent="0.25">
      <c r="I16460">
        <v>16459</v>
      </c>
      <c r="J16460" s="6" t="s">
        <v>36134</v>
      </c>
      <c r="K16460" s="6" t="s">
        <v>50445</v>
      </c>
      <c r="L16460" s="6" t="s">
        <v>49605</v>
      </c>
      <c r="M16460" s="6" t="s">
        <v>36135</v>
      </c>
      <c r="N16460" s="6" t="s">
        <v>63852</v>
      </c>
      <c r="O16460" s="6" t="s">
        <v>68178</v>
      </c>
    </row>
    <row r="16461" spans="9:15" x14ac:dyDescent="0.25">
      <c r="I16461">
        <v>16460</v>
      </c>
      <c r="J16461" s="6" t="s">
        <v>36136</v>
      </c>
      <c r="K16461" s="6" t="s">
        <v>52012</v>
      </c>
      <c r="L16461" s="6" t="s">
        <v>51985</v>
      </c>
      <c r="M16461" s="6" t="s">
        <v>36137</v>
      </c>
      <c r="N16461" s="6" t="s">
        <v>63853</v>
      </c>
      <c r="O16461" s="6" t="s">
        <v>79474</v>
      </c>
    </row>
    <row r="16462" spans="9:15" x14ac:dyDescent="0.25">
      <c r="I16462">
        <v>16461</v>
      </c>
      <c r="J16462" s="6" t="s">
        <v>36138</v>
      </c>
      <c r="K16462" s="6" t="s">
        <v>52230</v>
      </c>
      <c r="L16462" s="6" t="s">
        <v>50676</v>
      </c>
      <c r="M16462" s="6" t="s">
        <v>36139</v>
      </c>
      <c r="N16462" s="6" t="s">
        <v>63854</v>
      </c>
      <c r="O16462" s="6" t="s">
        <v>81729</v>
      </c>
    </row>
    <row r="16463" spans="9:15" x14ac:dyDescent="0.25">
      <c r="I16463">
        <v>16462</v>
      </c>
      <c r="J16463" s="6" t="s">
        <v>36140</v>
      </c>
      <c r="K16463" s="6" t="s">
        <v>51777</v>
      </c>
      <c r="L16463" s="6" t="s">
        <v>90</v>
      </c>
      <c r="M16463" s="6" t="s">
        <v>36141</v>
      </c>
      <c r="N16463" s="6" t="s">
        <v>63855</v>
      </c>
      <c r="O16463" s="6" t="s">
        <v>81730</v>
      </c>
    </row>
    <row r="16464" spans="9:15" x14ac:dyDescent="0.25">
      <c r="I16464">
        <v>16463</v>
      </c>
      <c r="J16464" s="6" t="s">
        <v>36142</v>
      </c>
      <c r="K16464" s="6" t="s">
        <v>50529</v>
      </c>
      <c r="L16464" s="6" t="s">
        <v>90</v>
      </c>
      <c r="M16464" s="6" t="s">
        <v>36143</v>
      </c>
      <c r="N16464" s="6" t="s">
        <v>63856</v>
      </c>
      <c r="O16464" s="6" t="s">
        <v>81731</v>
      </c>
    </row>
    <row r="16465" spans="9:15" x14ac:dyDescent="0.25">
      <c r="I16465">
        <v>16464</v>
      </c>
      <c r="J16465" s="6" t="s">
        <v>36144</v>
      </c>
      <c r="K16465" s="6" t="s">
        <v>51373</v>
      </c>
      <c r="L16465" s="6" t="s">
        <v>52150</v>
      </c>
      <c r="M16465" s="6" t="s">
        <v>36145</v>
      </c>
      <c r="N16465" s="6" t="s">
        <v>63857</v>
      </c>
      <c r="O16465" s="6" t="s">
        <v>81732</v>
      </c>
    </row>
    <row r="16466" spans="9:15" x14ac:dyDescent="0.25">
      <c r="I16466">
        <v>16465</v>
      </c>
      <c r="J16466" s="6" t="s">
        <v>36146</v>
      </c>
      <c r="K16466" s="6" t="s">
        <v>52152</v>
      </c>
      <c r="L16466" s="6" t="s">
        <v>51373</v>
      </c>
      <c r="M16466" s="6" t="s">
        <v>36147</v>
      </c>
      <c r="N16466" s="6" t="s">
        <v>63858</v>
      </c>
      <c r="O16466" s="6" t="s">
        <v>81733</v>
      </c>
    </row>
    <row r="16467" spans="9:15" x14ac:dyDescent="0.25">
      <c r="I16467">
        <v>16466</v>
      </c>
      <c r="J16467" s="6" t="s">
        <v>36148</v>
      </c>
      <c r="K16467" s="6" t="s">
        <v>50746</v>
      </c>
      <c r="L16467" s="6" t="s">
        <v>51082</v>
      </c>
      <c r="M16467" s="6" t="s">
        <v>36149</v>
      </c>
      <c r="N16467" s="6" t="s">
        <v>63859</v>
      </c>
      <c r="O16467" s="6" t="s">
        <v>81734</v>
      </c>
    </row>
    <row r="16468" spans="9:15" x14ac:dyDescent="0.25">
      <c r="I16468">
        <v>16467</v>
      </c>
      <c r="J16468" s="6" t="s">
        <v>36150</v>
      </c>
      <c r="K16468" s="6" t="s">
        <v>49989</v>
      </c>
      <c r="L16468" s="6" t="s">
        <v>49874</v>
      </c>
      <c r="M16468" s="6" t="s">
        <v>36151</v>
      </c>
      <c r="N16468" s="6" t="s">
        <v>63860</v>
      </c>
      <c r="O16468" s="6" t="s">
        <v>81735</v>
      </c>
    </row>
    <row r="16469" spans="9:15" x14ac:dyDescent="0.25">
      <c r="I16469">
        <v>16468</v>
      </c>
      <c r="J16469" s="6" t="s">
        <v>36152</v>
      </c>
      <c r="K16469" s="6" t="s">
        <v>49670</v>
      </c>
      <c r="L16469" s="6" t="s">
        <v>49805</v>
      </c>
      <c r="M16469" s="6" t="s">
        <v>36153</v>
      </c>
      <c r="N16469" s="6" t="s">
        <v>63861</v>
      </c>
      <c r="O16469" s="6" t="s">
        <v>81736</v>
      </c>
    </row>
    <row r="16470" spans="9:15" x14ac:dyDescent="0.25">
      <c r="I16470">
        <v>16469</v>
      </c>
      <c r="J16470" s="6" t="s">
        <v>36154</v>
      </c>
      <c r="K16470" s="6" t="s">
        <v>49700</v>
      </c>
      <c r="L16470" s="6" t="s">
        <v>49387</v>
      </c>
      <c r="M16470" s="6" t="s">
        <v>36155</v>
      </c>
      <c r="N16470" s="6" t="s">
        <v>63862</v>
      </c>
      <c r="O16470" s="6" t="s">
        <v>81737</v>
      </c>
    </row>
    <row r="16471" spans="9:15" x14ac:dyDescent="0.25">
      <c r="I16471">
        <v>16470</v>
      </c>
      <c r="J16471" s="6" t="s">
        <v>36156</v>
      </c>
      <c r="K16471" s="6" t="s">
        <v>48656</v>
      </c>
      <c r="L16471" s="6" t="s">
        <v>48620</v>
      </c>
      <c r="M16471" s="6" t="s">
        <v>36157</v>
      </c>
      <c r="N16471" s="6" t="s">
        <v>63863</v>
      </c>
      <c r="O16471" s="6" t="s">
        <v>81738</v>
      </c>
    </row>
    <row r="16472" spans="9:15" x14ac:dyDescent="0.25">
      <c r="I16472">
        <v>16471</v>
      </c>
      <c r="J16472" s="6" t="s">
        <v>36158</v>
      </c>
      <c r="K16472" s="6" t="s">
        <v>51191</v>
      </c>
      <c r="L16472" s="6" t="s">
        <v>51191</v>
      </c>
      <c r="M16472" s="6" t="s">
        <v>36159</v>
      </c>
      <c r="N16472" s="6" t="s">
        <v>56896</v>
      </c>
      <c r="O16472" s="6" t="s">
        <v>72400</v>
      </c>
    </row>
    <row r="16473" spans="9:15" x14ac:dyDescent="0.25">
      <c r="I16473">
        <v>16472</v>
      </c>
      <c r="J16473" s="6" t="s">
        <v>36160</v>
      </c>
      <c r="K16473" s="6" t="s">
        <v>50541</v>
      </c>
      <c r="L16473" s="6" t="s">
        <v>90</v>
      </c>
      <c r="M16473" s="6" t="s">
        <v>36161</v>
      </c>
      <c r="N16473" s="6" t="s">
        <v>63864</v>
      </c>
      <c r="O16473" s="6" t="s">
        <v>81647</v>
      </c>
    </row>
    <row r="16474" spans="9:15" x14ac:dyDescent="0.25">
      <c r="I16474">
        <v>16473</v>
      </c>
      <c r="J16474" s="6" t="s">
        <v>36162</v>
      </c>
      <c r="K16474" s="6" t="s">
        <v>49470</v>
      </c>
      <c r="L16474" s="6" t="s">
        <v>90</v>
      </c>
      <c r="M16474" s="6" t="s">
        <v>36163</v>
      </c>
      <c r="N16474" s="6" t="s">
        <v>54338</v>
      </c>
      <c r="O16474" s="6" t="s">
        <v>68629</v>
      </c>
    </row>
    <row r="16475" spans="9:15" x14ac:dyDescent="0.25">
      <c r="I16475">
        <v>16474</v>
      </c>
      <c r="J16475" s="6" t="s">
        <v>36164</v>
      </c>
      <c r="K16475" s="6" t="s">
        <v>49800</v>
      </c>
      <c r="L16475" s="6" t="s">
        <v>49892</v>
      </c>
      <c r="M16475" s="6" t="s">
        <v>36165</v>
      </c>
      <c r="N16475" s="6" t="s">
        <v>63865</v>
      </c>
      <c r="O16475" s="6" t="s">
        <v>81739</v>
      </c>
    </row>
    <row r="16476" spans="9:15" x14ac:dyDescent="0.25">
      <c r="I16476">
        <v>16475</v>
      </c>
      <c r="J16476" s="6" t="s">
        <v>36166</v>
      </c>
      <c r="K16476" s="6" t="s">
        <v>50500</v>
      </c>
      <c r="L16476" s="6" t="s">
        <v>51012</v>
      </c>
      <c r="M16476" s="6" t="s">
        <v>36167</v>
      </c>
      <c r="N16476" s="6" t="s">
        <v>63866</v>
      </c>
      <c r="O16476" s="6" t="s">
        <v>81740</v>
      </c>
    </row>
    <row r="16477" spans="9:15" x14ac:dyDescent="0.25">
      <c r="I16477">
        <v>16476</v>
      </c>
      <c r="J16477" s="6" t="s">
        <v>36168</v>
      </c>
      <c r="K16477" s="6" t="s">
        <v>51693</v>
      </c>
      <c r="L16477" s="6" t="s">
        <v>90</v>
      </c>
      <c r="M16477" s="6" t="s">
        <v>36169</v>
      </c>
      <c r="N16477" s="6" t="s">
        <v>63867</v>
      </c>
      <c r="O16477" s="6" t="s">
        <v>81741</v>
      </c>
    </row>
    <row r="16478" spans="9:15" x14ac:dyDescent="0.25">
      <c r="I16478">
        <v>16477</v>
      </c>
      <c r="J16478" s="6" t="s">
        <v>36170</v>
      </c>
      <c r="K16478" s="6" t="s">
        <v>52072</v>
      </c>
      <c r="L16478" s="6" t="s">
        <v>52072</v>
      </c>
      <c r="M16478" s="6" t="s">
        <v>36171</v>
      </c>
      <c r="N16478" s="6" t="s">
        <v>63868</v>
      </c>
      <c r="O16478" s="6" t="s">
        <v>81742</v>
      </c>
    </row>
    <row r="16479" spans="9:15" x14ac:dyDescent="0.25">
      <c r="I16479">
        <v>16478</v>
      </c>
      <c r="J16479" s="6" t="s">
        <v>36172</v>
      </c>
      <c r="K16479" s="6" t="s">
        <v>51972</v>
      </c>
      <c r="L16479" s="6" t="s">
        <v>50167</v>
      </c>
      <c r="M16479" s="6" t="s">
        <v>36173</v>
      </c>
      <c r="N16479" s="6" t="s">
        <v>63869</v>
      </c>
      <c r="O16479" s="6" t="s">
        <v>81743</v>
      </c>
    </row>
    <row r="16480" spans="9:15" x14ac:dyDescent="0.25">
      <c r="I16480">
        <v>16479</v>
      </c>
      <c r="J16480" s="6" t="s">
        <v>36174</v>
      </c>
      <c r="K16480" s="6" t="s">
        <v>50272</v>
      </c>
      <c r="L16480" s="6" t="s">
        <v>52084</v>
      </c>
      <c r="M16480" s="6" t="s">
        <v>36175</v>
      </c>
      <c r="N16480" s="6" t="s">
        <v>63870</v>
      </c>
      <c r="O16480" s="6" t="s">
        <v>81744</v>
      </c>
    </row>
    <row r="16481" spans="9:15" x14ac:dyDescent="0.25">
      <c r="I16481">
        <v>16480</v>
      </c>
      <c r="J16481" s="6" t="s">
        <v>36176</v>
      </c>
      <c r="K16481" s="6" t="s">
        <v>51756</v>
      </c>
      <c r="L16481" s="6" t="s">
        <v>90</v>
      </c>
      <c r="M16481" s="6" t="s">
        <v>36177</v>
      </c>
      <c r="N16481" s="6" t="s">
        <v>63871</v>
      </c>
      <c r="O16481" s="6" t="s">
        <v>81745</v>
      </c>
    </row>
    <row r="16482" spans="9:15" x14ac:dyDescent="0.25">
      <c r="I16482">
        <v>16481</v>
      </c>
      <c r="J16482" s="6" t="s">
        <v>36178</v>
      </c>
      <c r="K16482" s="6" t="s">
        <v>48670</v>
      </c>
      <c r="L16482" s="6" t="s">
        <v>50486</v>
      </c>
      <c r="M16482" s="6" t="s">
        <v>36179</v>
      </c>
      <c r="N16482" s="6" t="s">
        <v>63872</v>
      </c>
      <c r="O16482" s="6" t="s">
        <v>81746</v>
      </c>
    </row>
    <row r="16483" spans="9:15" x14ac:dyDescent="0.25">
      <c r="I16483">
        <v>16482</v>
      </c>
      <c r="J16483" s="6" t="s">
        <v>3977</v>
      </c>
      <c r="K16483" s="6" t="s">
        <v>51180</v>
      </c>
      <c r="L16483" s="6" t="s">
        <v>51217</v>
      </c>
      <c r="M16483" s="6" t="s">
        <v>36180</v>
      </c>
      <c r="N16483" s="6" t="s">
        <v>90</v>
      </c>
      <c r="O16483" s="6" t="s">
        <v>67028</v>
      </c>
    </row>
    <row r="16484" spans="9:15" x14ac:dyDescent="0.25">
      <c r="I16484">
        <v>16483</v>
      </c>
      <c r="J16484" s="6" t="s">
        <v>36181</v>
      </c>
      <c r="K16484" s="6" t="s">
        <v>50557</v>
      </c>
      <c r="L16484" s="6" t="s">
        <v>90</v>
      </c>
      <c r="M16484" s="6" t="s">
        <v>36182</v>
      </c>
      <c r="N16484" s="6" t="s">
        <v>63873</v>
      </c>
      <c r="O16484" s="6" t="s">
        <v>81747</v>
      </c>
    </row>
    <row r="16485" spans="9:15" x14ac:dyDescent="0.25">
      <c r="I16485">
        <v>16484</v>
      </c>
      <c r="J16485" s="6" t="s">
        <v>36183</v>
      </c>
      <c r="K16485" s="6" t="s">
        <v>51328</v>
      </c>
      <c r="L16485" s="6" t="s">
        <v>90</v>
      </c>
      <c r="M16485" s="6" t="s">
        <v>36184</v>
      </c>
      <c r="N16485" s="6" t="s">
        <v>63874</v>
      </c>
      <c r="O16485" s="6" t="s">
        <v>72144</v>
      </c>
    </row>
    <row r="16486" spans="9:15" x14ac:dyDescent="0.25">
      <c r="I16486">
        <v>16485</v>
      </c>
      <c r="J16486" s="6" t="s">
        <v>36185</v>
      </c>
      <c r="K16486" s="6" t="s">
        <v>51688</v>
      </c>
      <c r="L16486" s="6" t="s">
        <v>50255</v>
      </c>
      <c r="M16486" s="6" t="s">
        <v>36186</v>
      </c>
      <c r="N16486" s="6" t="s">
        <v>63875</v>
      </c>
      <c r="O16486" s="6" t="s">
        <v>81748</v>
      </c>
    </row>
    <row r="16487" spans="9:15" x14ac:dyDescent="0.25">
      <c r="I16487">
        <v>16486</v>
      </c>
      <c r="J16487" s="6" t="s">
        <v>36187</v>
      </c>
      <c r="K16487" s="6" t="s">
        <v>51456</v>
      </c>
      <c r="L16487" s="6" t="s">
        <v>50644</v>
      </c>
      <c r="M16487" s="6" t="s">
        <v>36188</v>
      </c>
      <c r="N16487" s="6" t="s">
        <v>63876</v>
      </c>
      <c r="O16487" s="6" t="s">
        <v>81749</v>
      </c>
    </row>
    <row r="16488" spans="9:15" x14ac:dyDescent="0.25">
      <c r="I16488">
        <v>16487</v>
      </c>
      <c r="J16488" s="6" t="s">
        <v>36189</v>
      </c>
      <c r="K16488" s="6" t="s">
        <v>49250</v>
      </c>
      <c r="L16488" s="6" t="s">
        <v>49222</v>
      </c>
      <c r="M16488" s="6" t="s">
        <v>36190</v>
      </c>
      <c r="N16488" s="6" t="s">
        <v>54329</v>
      </c>
      <c r="O16488" s="6" t="s">
        <v>81750</v>
      </c>
    </row>
    <row r="16489" spans="9:15" x14ac:dyDescent="0.25">
      <c r="I16489">
        <v>16488</v>
      </c>
      <c r="J16489" s="6" t="s">
        <v>36191</v>
      </c>
      <c r="K16489" s="6" t="s">
        <v>52012</v>
      </c>
      <c r="L16489" s="6" t="s">
        <v>90</v>
      </c>
      <c r="M16489" s="6" t="s">
        <v>36192</v>
      </c>
      <c r="N16489" s="6" t="s">
        <v>63877</v>
      </c>
      <c r="O16489" s="6" t="s">
        <v>81751</v>
      </c>
    </row>
    <row r="16490" spans="9:15" x14ac:dyDescent="0.25">
      <c r="I16490">
        <v>16489</v>
      </c>
      <c r="J16490" s="6" t="s">
        <v>36193</v>
      </c>
      <c r="K16490" s="6" t="s">
        <v>50043</v>
      </c>
      <c r="L16490" s="6" t="s">
        <v>50055</v>
      </c>
      <c r="M16490" s="6" t="s">
        <v>36194</v>
      </c>
      <c r="N16490" s="6" t="s">
        <v>56470</v>
      </c>
      <c r="O16490" s="6" t="s">
        <v>71775</v>
      </c>
    </row>
    <row r="16491" spans="9:15" x14ac:dyDescent="0.25">
      <c r="I16491">
        <v>16490</v>
      </c>
      <c r="J16491" s="6" t="s">
        <v>36195</v>
      </c>
      <c r="K16491" s="6" t="s">
        <v>49890</v>
      </c>
      <c r="L16491" s="6" t="s">
        <v>90</v>
      </c>
      <c r="M16491" s="6" t="s">
        <v>36196</v>
      </c>
      <c r="N16491" s="6" t="s">
        <v>54935</v>
      </c>
      <c r="O16491" s="6" t="s">
        <v>69511</v>
      </c>
    </row>
    <row r="16492" spans="9:15" x14ac:dyDescent="0.25">
      <c r="I16492">
        <v>16491</v>
      </c>
      <c r="J16492" s="6" t="s">
        <v>36197</v>
      </c>
      <c r="K16492" s="6" t="s">
        <v>48662</v>
      </c>
      <c r="L16492" s="6" t="s">
        <v>90</v>
      </c>
      <c r="M16492" s="6" t="s">
        <v>36198</v>
      </c>
      <c r="N16492" s="6" t="s">
        <v>90</v>
      </c>
      <c r="O16492" s="6" t="s">
        <v>81752</v>
      </c>
    </row>
    <row r="16493" spans="9:15" x14ac:dyDescent="0.25">
      <c r="I16493">
        <v>16492</v>
      </c>
      <c r="J16493" s="6" t="s">
        <v>36199</v>
      </c>
      <c r="K16493" s="6" t="s">
        <v>51600</v>
      </c>
      <c r="L16493" s="6" t="s">
        <v>90</v>
      </c>
      <c r="M16493" s="6" t="s">
        <v>36200</v>
      </c>
      <c r="N16493" s="6" t="s">
        <v>63878</v>
      </c>
      <c r="O16493" s="6" t="s">
        <v>81753</v>
      </c>
    </row>
    <row r="16494" spans="9:15" x14ac:dyDescent="0.25">
      <c r="I16494">
        <v>16493</v>
      </c>
      <c r="J16494" s="6" t="s">
        <v>36201</v>
      </c>
      <c r="K16494" s="6" t="s">
        <v>49272</v>
      </c>
      <c r="L16494" s="6" t="s">
        <v>49272</v>
      </c>
      <c r="M16494" s="6" t="s">
        <v>36202</v>
      </c>
      <c r="N16494" s="6" t="s">
        <v>63879</v>
      </c>
      <c r="O16494" s="6" t="s">
        <v>81754</v>
      </c>
    </row>
    <row r="16495" spans="9:15" x14ac:dyDescent="0.25">
      <c r="I16495">
        <v>16494</v>
      </c>
      <c r="J16495" s="6" t="s">
        <v>36203</v>
      </c>
      <c r="K16495" s="6" t="s">
        <v>51961</v>
      </c>
      <c r="L16495" s="6" t="s">
        <v>90</v>
      </c>
      <c r="M16495" s="6" t="s">
        <v>36204</v>
      </c>
      <c r="N16495" s="6" t="s">
        <v>63880</v>
      </c>
      <c r="O16495" s="6" t="s">
        <v>81755</v>
      </c>
    </row>
    <row r="16496" spans="9:15" x14ac:dyDescent="0.25">
      <c r="I16496">
        <v>16495</v>
      </c>
      <c r="J16496" s="6" t="s">
        <v>36205</v>
      </c>
      <c r="K16496" s="6" t="s">
        <v>49712</v>
      </c>
      <c r="L16496" s="6" t="s">
        <v>90</v>
      </c>
      <c r="M16496" s="6" t="s">
        <v>36206</v>
      </c>
      <c r="N16496" s="6" t="s">
        <v>63881</v>
      </c>
      <c r="O16496" s="6" t="s">
        <v>81756</v>
      </c>
    </row>
    <row r="16497" spans="9:15" x14ac:dyDescent="0.25">
      <c r="I16497">
        <v>16496</v>
      </c>
      <c r="J16497" s="6" t="s">
        <v>36207</v>
      </c>
      <c r="K16497" s="6" t="s">
        <v>52228</v>
      </c>
      <c r="L16497" s="6" t="s">
        <v>50449</v>
      </c>
      <c r="M16497" s="6" t="s">
        <v>36208</v>
      </c>
      <c r="N16497" s="6" t="s">
        <v>63882</v>
      </c>
      <c r="O16497" s="6" t="s">
        <v>81757</v>
      </c>
    </row>
    <row r="16498" spans="9:15" x14ac:dyDescent="0.25">
      <c r="I16498">
        <v>16497</v>
      </c>
      <c r="J16498" s="6" t="s">
        <v>36209</v>
      </c>
      <c r="K16498" s="6" t="s">
        <v>52329</v>
      </c>
      <c r="L16498" s="6" t="s">
        <v>90</v>
      </c>
      <c r="M16498" s="6" t="s">
        <v>36210</v>
      </c>
      <c r="N16498" s="6" t="s">
        <v>63883</v>
      </c>
      <c r="O16498" s="6" t="s">
        <v>81758</v>
      </c>
    </row>
    <row r="16499" spans="9:15" x14ac:dyDescent="0.25">
      <c r="I16499">
        <v>16498</v>
      </c>
      <c r="J16499" s="6" t="s">
        <v>36211</v>
      </c>
      <c r="K16499" s="6" t="s">
        <v>50294</v>
      </c>
      <c r="L16499" s="6" t="s">
        <v>90</v>
      </c>
      <c r="M16499" s="6" t="s">
        <v>36212</v>
      </c>
      <c r="N16499" s="6" t="s">
        <v>90</v>
      </c>
      <c r="O16499" s="6" t="s">
        <v>81759</v>
      </c>
    </row>
    <row r="16500" spans="9:15" x14ac:dyDescent="0.25">
      <c r="I16500">
        <v>16499</v>
      </c>
      <c r="J16500" s="6" t="s">
        <v>36213</v>
      </c>
      <c r="K16500" s="6" t="s">
        <v>51708</v>
      </c>
      <c r="L16500" s="6" t="s">
        <v>90</v>
      </c>
      <c r="M16500" s="6" t="s">
        <v>36214</v>
      </c>
      <c r="N16500" s="6" t="s">
        <v>63884</v>
      </c>
      <c r="O16500" s="6" t="s">
        <v>81760</v>
      </c>
    </row>
    <row r="16501" spans="9:15" x14ac:dyDescent="0.25">
      <c r="I16501">
        <v>16500</v>
      </c>
      <c r="J16501" s="6" t="s">
        <v>36215</v>
      </c>
      <c r="K16501" s="6" t="s">
        <v>50978</v>
      </c>
      <c r="L16501" s="6" t="s">
        <v>49401</v>
      </c>
      <c r="M16501" s="6" t="s">
        <v>36216</v>
      </c>
      <c r="N16501" s="6" t="s">
        <v>63885</v>
      </c>
      <c r="O16501" s="6" t="s">
        <v>81761</v>
      </c>
    </row>
    <row r="16502" spans="9:15" x14ac:dyDescent="0.25">
      <c r="I16502">
        <v>16501</v>
      </c>
      <c r="J16502" s="6" t="s">
        <v>36217</v>
      </c>
      <c r="K16502" s="6" t="s">
        <v>50712</v>
      </c>
      <c r="L16502" s="6" t="s">
        <v>90</v>
      </c>
      <c r="M16502" s="6" t="s">
        <v>36218</v>
      </c>
      <c r="N16502" s="6" t="s">
        <v>63886</v>
      </c>
      <c r="O16502" s="6" t="s">
        <v>75988</v>
      </c>
    </row>
    <row r="16503" spans="9:15" x14ac:dyDescent="0.25">
      <c r="I16503">
        <v>16502</v>
      </c>
      <c r="J16503" s="6" t="s">
        <v>36219</v>
      </c>
      <c r="K16503" s="6" t="s">
        <v>50602</v>
      </c>
      <c r="L16503" s="6" t="s">
        <v>90</v>
      </c>
      <c r="M16503" s="6" t="s">
        <v>36220</v>
      </c>
      <c r="N16503" s="6" t="s">
        <v>63887</v>
      </c>
      <c r="O16503" s="6" t="s">
        <v>81762</v>
      </c>
    </row>
    <row r="16504" spans="9:15" x14ac:dyDescent="0.25">
      <c r="I16504">
        <v>16503</v>
      </c>
      <c r="J16504" s="6" t="s">
        <v>36221</v>
      </c>
      <c r="K16504" s="6" t="s">
        <v>48620</v>
      </c>
      <c r="L16504" s="6" t="s">
        <v>48638</v>
      </c>
      <c r="M16504" s="6" t="s">
        <v>36222</v>
      </c>
      <c r="N16504" s="6" t="s">
        <v>90</v>
      </c>
      <c r="O16504" s="6" t="s">
        <v>81763</v>
      </c>
    </row>
    <row r="16505" spans="9:15" x14ac:dyDescent="0.25">
      <c r="I16505">
        <v>16504</v>
      </c>
      <c r="J16505" s="6" t="s">
        <v>36223</v>
      </c>
      <c r="K16505" s="6" t="s">
        <v>50695</v>
      </c>
      <c r="L16505" s="6" t="s">
        <v>50612</v>
      </c>
      <c r="M16505" s="6" t="s">
        <v>36224</v>
      </c>
      <c r="N16505" s="6" t="s">
        <v>63888</v>
      </c>
      <c r="O16505" s="6" t="s">
        <v>81764</v>
      </c>
    </row>
    <row r="16506" spans="9:15" x14ac:dyDescent="0.25">
      <c r="I16506">
        <v>16505</v>
      </c>
      <c r="J16506" s="6" t="s">
        <v>36225</v>
      </c>
      <c r="K16506" s="6" t="s">
        <v>50272</v>
      </c>
      <c r="L16506" s="6" t="s">
        <v>49862</v>
      </c>
      <c r="M16506" s="6" t="s">
        <v>36226</v>
      </c>
      <c r="N16506" s="6" t="s">
        <v>63889</v>
      </c>
      <c r="O16506" s="6" t="s">
        <v>81765</v>
      </c>
    </row>
    <row r="16507" spans="9:15" x14ac:dyDescent="0.25">
      <c r="I16507">
        <v>16506</v>
      </c>
      <c r="J16507" s="6" t="s">
        <v>36227</v>
      </c>
      <c r="K16507" s="6" t="s">
        <v>51306</v>
      </c>
      <c r="L16507" s="6" t="s">
        <v>90</v>
      </c>
      <c r="M16507" s="6" t="s">
        <v>36228</v>
      </c>
      <c r="N16507" s="6" t="s">
        <v>90</v>
      </c>
      <c r="O16507" s="6" t="s">
        <v>81766</v>
      </c>
    </row>
    <row r="16508" spans="9:15" x14ac:dyDescent="0.25">
      <c r="I16508">
        <v>16507</v>
      </c>
      <c r="J16508" s="6" t="s">
        <v>36229</v>
      </c>
      <c r="K16508" s="6" t="s">
        <v>50529</v>
      </c>
      <c r="L16508" s="6" t="s">
        <v>90</v>
      </c>
      <c r="M16508" s="6" t="s">
        <v>36230</v>
      </c>
      <c r="N16508" s="6" t="s">
        <v>63890</v>
      </c>
      <c r="O16508" s="6" t="s">
        <v>81767</v>
      </c>
    </row>
    <row r="16509" spans="9:15" x14ac:dyDescent="0.25">
      <c r="I16509">
        <v>16508</v>
      </c>
      <c r="J16509" s="6" t="s">
        <v>36231</v>
      </c>
      <c r="K16509" s="6" t="s">
        <v>50890</v>
      </c>
      <c r="L16509" s="6" t="s">
        <v>48853</v>
      </c>
      <c r="M16509" s="6" t="s">
        <v>36232</v>
      </c>
      <c r="N16509" s="6" t="s">
        <v>63891</v>
      </c>
      <c r="O16509" s="6" t="s">
        <v>78675</v>
      </c>
    </row>
    <row r="16510" spans="9:15" x14ac:dyDescent="0.25">
      <c r="I16510">
        <v>16509</v>
      </c>
      <c r="J16510" s="6" t="s">
        <v>36233</v>
      </c>
      <c r="K16510" s="6" t="s">
        <v>50010</v>
      </c>
      <c r="L16510" s="6" t="s">
        <v>50014</v>
      </c>
      <c r="M16510" s="6" t="s">
        <v>36234</v>
      </c>
      <c r="N16510" s="6" t="s">
        <v>62590</v>
      </c>
      <c r="O16510" s="6" t="s">
        <v>80277</v>
      </c>
    </row>
    <row r="16511" spans="9:15" x14ac:dyDescent="0.25">
      <c r="I16511">
        <v>16510</v>
      </c>
      <c r="J16511" s="6" t="s">
        <v>36235</v>
      </c>
      <c r="K16511" s="6" t="s">
        <v>52243</v>
      </c>
      <c r="L16511" s="6" t="s">
        <v>50612</v>
      </c>
      <c r="M16511" s="6" t="s">
        <v>36236</v>
      </c>
      <c r="N16511" s="6" t="s">
        <v>54970</v>
      </c>
      <c r="O16511" s="6" t="s">
        <v>81768</v>
      </c>
    </row>
    <row r="16512" spans="9:15" x14ac:dyDescent="0.25">
      <c r="I16512">
        <v>16511</v>
      </c>
      <c r="J16512" s="6" t="s">
        <v>36237</v>
      </c>
      <c r="K16512" s="6" t="s">
        <v>49586</v>
      </c>
      <c r="L16512" s="6" t="s">
        <v>49515</v>
      </c>
      <c r="M16512" s="6" t="s">
        <v>36238</v>
      </c>
      <c r="N16512" s="6" t="s">
        <v>63892</v>
      </c>
      <c r="O16512" s="6" t="s">
        <v>81769</v>
      </c>
    </row>
    <row r="16513" spans="9:15" x14ac:dyDescent="0.25">
      <c r="I16513">
        <v>16512</v>
      </c>
      <c r="J16513" s="6" t="s">
        <v>36239</v>
      </c>
      <c r="K16513" s="6" t="s">
        <v>49397</v>
      </c>
      <c r="L16513" s="6" t="s">
        <v>49476</v>
      </c>
      <c r="M16513" s="6" t="s">
        <v>36240</v>
      </c>
      <c r="N16513" s="6" t="s">
        <v>53576</v>
      </c>
      <c r="O16513" s="6" t="s">
        <v>81770</v>
      </c>
    </row>
    <row r="16514" spans="9:15" x14ac:dyDescent="0.25">
      <c r="I16514">
        <v>16513</v>
      </c>
      <c r="J16514" s="6" t="s">
        <v>36241</v>
      </c>
      <c r="K16514" s="6" t="s">
        <v>52384</v>
      </c>
      <c r="L16514" s="6" t="s">
        <v>90</v>
      </c>
      <c r="M16514" s="6" t="s">
        <v>36242</v>
      </c>
      <c r="N16514" s="6" t="s">
        <v>63893</v>
      </c>
      <c r="O16514" s="6" t="s">
        <v>81771</v>
      </c>
    </row>
    <row r="16515" spans="9:15" x14ac:dyDescent="0.25">
      <c r="I16515">
        <v>16514</v>
      </c>
      <c r="J16515" s="6" t="s">
        <v>36243</v>
      </c>
      <c r="K16515" s="6" t="s">
        <v>52349</v>
      </c>
      <c r="L16515" s="6" t="s">
        <v>90</v>
      </c>
      <c r="M16515" s="6" t="s">
        <v>36244</v>
      </c>
      <c r="N16515" s="6" t="s">
        <v>63894</v>
      </c>
      <c r="O16515" s="6" t="s">
        <v>81772</v>
      </c>
    </row>
    <row r="16516" spans="9:15" x14ac:dyDescent="0.25">
      <c r="I16516">
        <v>16515</v>
      </c>
      <c r="J16516" s="6" t="s">
        <v>36245</v>
      </c>
      <c r="K16516" s="6" t="s">
        <v>49517</v>
      </c>
      <c r="L16516" s="6" t="s">
        <v>90</v>
      </c>
      <c r="M16516" s="6" t="s">
        <v>36246</v>
      </c>
      <c r="N16516" s="6" t="s">
        <v>63895</v>
      </c>
      <c r="O16516" s="6" t="s">
        <v>81773</v>
      </c>
    </row>
    <row r="16517" spans="9:15" x14ac:dyDescent="0.25">
      <c r="I16517">
        <v>16516</v>
      </c>
      <c r="J16517" s="6" t="s">
        <v>36247</v>
      </c>
      <c r="K16517" s="6" t="s">
        <v>49306</v>
      </c>
      <c r="L16517" s="6" t="s">
        <v>90</v>
      </c>
      <c r="M16517" s="6" t="s">
        <v>36248</v>
      </c>
      <c r="N16517" s="6" t="s">
        <v>63896</v>
      </c>
      <c r="O16517" s="6" t="s">
        <v>81774</v>
      </c>
    </row>
    <row r="16518" spans="9:15" x14ac:dyDescent="0.25">
      <c r="I16518">
        <v>16517</v>
      </c>
      <c r="J16518" s="6" t="s">
        <v>36249</v>
      </c>
      <c r="K16518" s="6" t="s">
        <v>50579</v>
      </c>
      <c r="L16518" s="6" t="s">
        <v>50313</v>
      </c>
      <c r="M16518" s="6" t="s">
        <v>36250</v>
      </c>
      <c r="N16518" s="6" t="s">
        <v>63897</v>
      </c>
      <c r="O16518" s="6" t="s">
        <v>81775</v>
      </c>
    </row>
    <row r="16519" spans="9:15" x14ac:dyDescent="0.25">
      <c r="I16519">
        <v>16518</v>
      </c>
      <c r="J16519" s="6" t="s">
        <v>36251</v>
      </c>
      <c r="K16519" s="6" t="s">
        <v>52145</v>
      </c>
      <c r="L16519" s="6" t="s">
        <v>52150</v>
      </c>
      <c r="M16519" s="6" t="s">
        <v>36252</v>
      </c>
      <c r="N16519" s="6" t="s">
        <v>63898</v>
      </c>
      <c r="O16519" s="6" t="s">
        <v>81776</v>
      </c>
    </row>
    <row r="16520" spans="9:15" x14ac:dyDescent="0.25">
      <c r="I16520">
        <v>16519</v>
      </c>
      <c r="J16520" s="6" t="s">
        <v>36253</v>
      </c>
      <c r="K16520" s="6" t="s">
        <v>50951</v>
      </c>
      <c r="L16520" s="6" t="s">
        <v>90</v>
      </c>
      <c r="M16520" s="6" t="s">
        <v>36254</v>
      </c>
      <c r="N16520" s="6" t="s">
        <v>63899</v>
      </c>
      <c r="O16520" s="6" t="s">
        <v>81777</v>
      </c>
    </row>
    <row r="16521" spans="9:15" x14ac:dyDescent="0.25">
      <c r="I16521">
        <v>16520</v>
      </c>
      <c r="J16521" s="6" t="s">
        <v>36255</v>
      </c>
      <c r="K16521" s="6" t="s">
        <v>48604</v>
      </c>
      <c r="L16521" s="6" t="s">
        <v>48620</v>
      </c>
      <c r="M16521" s="6" t="s">
        <v>36256</v>
      </c>
      <c r="N16521" s="6" t="s">
        <v>90</v>
      </c>
      <c r="O16521" s="6" t="s">
        <v>81778</v>
      </c>
    </row>
    <row r="16522" spans="9:15" x14ac:dyDescent="0.25">
      <c r="I16522">
        <v>16521</v>
      </c>
      <c r="J16522" s="6" t="s">
        <v>36257</v>
      </c>
      <c r="K16522" s="6" t="s">
        <v>48796</v>
      </c>
      <c r="L16522" s="6" t="s">
        <v>51288</v>
      </c>
      <c r="M16522" s="6" t="s">
        <v>36258</v>
      </c>
      <c r="N16522" s="6" t="s">
        <v>58020</v>
      </c>
      <c r="O16522" s="6" t="s">
        <v>74060</v>
      </c>
    </row>
    <row r="16523" spans="9:15" x14ac:dyDescent="0.25">
      <c r="I16523">
        <v>16522</v>
      </c>
      <c r="J16523" s="6" t="s">
        <v>36259</v>
      </c>
      <c r="K16523" s="6" t="s">
        <v>49554</v>
      </c>
      <c r="L16523" s="6" t="s">
        <v>49664</v>
      </c>
      <c r="M16523" s="6" t="s">
        <v>36260</v>
      </c>
      <c r="N16523" s="6" t="s">
        <v>53303</v>
      </c>
      <c r="O16523" s="6" t="s">
        <v>81779</v>
      </c>
    </row>
    <row r="16524" spans="9:15" x14ac:dyDescent="0.25">
      <c r="I16524">
        <v>16523</v>
      </c>
      <c r="J16524" s="6" t="s">
        <v>36261</v>
      </c>
      <c r="K16524" s="6" t="s">
        <v>49864</v>
      </c>
      <c r="L16524" s="6" t="s">
        <v>90</v>
      </c>
      <c r="M16524" s="6" t="s">
        <v>36262</v>
      </c>
      <c r="N16524" s="6" t="s">
        <v>63900</v>
      </c>
      <c r="O16524" s="6" t="s">
        <v>79417</v>
      </c>
    </row>
    <row r="16525" spans="9:15" x14ac:dyDescent="0.25">
      <c r="I16525">
        <v>16524</v>
      </c>
      <c r="J16525" s="6" t="s">
        <v>36263</v>
      </c>
      <c r="K16525" s="6" t="s">
        <v>49409</v>
      </c>
      <c r="L16525" s="6" t="s">
        <v>49838</v>
      </c>
      <c r="M16525" s="6" t="s">
        <v>36264</v>
      </c>
      <c r="N16525" s="6" t="s">
        <v>63901</v>
      </c>
      <c r="O16525" s="6" t="s">
        <v>81780</v>
      </c>
    </row>
    <row r="16526" spans="9:15" x14ac:dyDescent="0.25">
      <c r="I16526">
        <v>16525</v>
      </c>
      <c r="J16526" s="6" t="s">
        <v>36265</v>
      </c>
      <c r="K16526" s="6" t="s">
        <v>50684</v>
      </c>
      <c r="L16526" s="6" t="s">
        <v>51879</v>
      </c>
      <c r="M16526" s="6" t="s">
        <v>36266</v>
      </c>
      <c r="N16526" s="6" t="s">
        <v>90</v>
      </c>
      <c r="O16526" s="6" t="s">
        <v>81781</v>
      </c>
    </row>
    <row r="16527" spans="9:15" x14ac:dyDescent="0.25">
      <c r="I16527">
        <v>16526</v>
      </c>
      <c r="J16527" s="6" t="s">
        <v>36267</v>
      </c>
      <c r="K16527" s="6" t="s">
        <v>50585</v>
      </c>
      <c r="L16527" s="6" t="s">
        <v>90</v>
      </c>
      <c r="M16527" s="6" t="s">
        <v>36268</v>
      </c>
      <c r="N16527" s="6" t="s">
        <v>63902</v>
      </c>
      <c r="O16527" s="6" t="s">
        <v>81782</v>
      </c>
    </row>
    <row r="16528" spans="9:15" x14ac:dyDescent="0.25">
      <c r="I16528">
        <v>16527</v>
      </c>
      <c r="J16528" s="6" t="s">
        <v>36269</v>
      </c>
      <c r="K16528" s="6" t="s">
        <v>52283</v>
      </c>
      <c r="L16528" s="6" t="s">
        <v>90</v>
      </c>
      <c r="M16528" s="6" t="s">
        <v>36270</v>
      </c>
      <c r="N16528" s="6" t="s">
        <v>63903</v>
      </c>
      <c r="O16528" s="6" t="s">
        <v>81783</v>
      </c>
    </row>
    <row r="16529" spans="9:15" x14ac:dyDescent="0.25">
      <c r="I16529">
        <v>16528</v>
      </c>
      <c r="J16529" s="6" t="s">
        <v>36271</v>
      </c>
      <c r="K16529" s="6" t="s">
        <v>50585</v>
      </c>
      <c r="L16529" s="6" t="s">
        <v>90</v>
      </c>
      <c r="M16529" s="6" t="s">
        <v>36272</v>
      </c>
      <c r="N16529" s="6" t="s">
        <v>63904</v>
      </c>
      <c r="O16529" s="6" t="s">
        <v>81784</v>
      </c>
    </row>
    <row r="16530" spans="9:15" x14ac:dyDescent="0.25">
      <c r="I16530">
        <v>16529</v>
      </c>
      <c r="J16530" s="6" t="s">
        <v>36273</v>
      </c>
      <c r="K16530" s="6" t="s">
        <v>50838</v>
      </c>
      <c r="L16530" s="6" t="s">
        <v>90</v>
      </c>
      <c r="M16530" s="6" t="s">
        <v>36274</v>
      </c>
      <c r="N16530" s="6" t="s">
        <v>63905</v>
      </c>
      <c r="O16530" s="6" t="s">
        <v>81785</v>
      </c>
    </row>
    <row r="16531" spans="9:15" x14ac:dyDescent="0.25">
      <c r="I16531">
        <v>16530</v>
      </c>
      <c r="J16531" s="6" t="s">
        <v>36275</v>
      </c>
      <c r="K16531" s="6" t="s">
        <v>50912</v>
      </c>
      <c r="L16531" s="6" t="s">
        <v>90</v>
      </c>
      <c r="M16531" s="6" t="s">
        <v>36276</v>
      </c>
      <c r="N16531" s="6" t="s">
        <v>90</v>
      </c>
      <c r="O16531" s="6" t="s">
        <v>81786</v>
      </c>
    </row>
    <row r="16532" spans="9:15" x14ac:dyDescent="0.25">
      <c r="I16532">
        <v>16531</v>
      </c>
      <c r="J16532" s="6" t="s">
        <v>36277</v>
      </c>
      <c r="K16532" s="6" t="s">
        <v>51239</v>
      </c>
      <c r="L16532" s="6" t="s">
        <v>51231</v>
      </c>
      <c r="M16532" s="6" t="s">
        <v>36278</v>
      </c>
      <c r="N16532" s="6" t="s">
        <v>63906</v>
      </c>
      <c r="O16532" s="6" t="s">
        <v>81787</v>
      </c>
    </row>
    <row r="16533" spans="9:15" x14ac:dyDescent="0.25">
      <c r="I16533">
        <v>16532</v>
      </c>
      <c r="J16533" s="6" t="s">
        <v>36279</v>
      </c>
      <c r="K16533" s="6" t="s">
        <v>50941</v>
      </c>
      <c r="L16533" s="6" t="s">
        <v>51701</v>
      </c>
      <c r="M16533" s="6" t="s">
        <v>36280</v>
      </c>
      <c r="N16533" s="6" t="s">
        <v>54193</v>
      </c>
      <c r="O16533" s="6" t="s">
        <v>81788</v>
      </c>
    </row>
    <row r="16534" spans="9:15" x14ac:dyDescent="0.25">
      <c r="I16534">
        <v>16533</v>
      </c>
      <c r="J16534" s="6" t="s">
        <v>36281</v>
      </c>
      <c r="K16534" s="6" t="s">
        <v>51819</v>
      </c>
      <c r="L16534" s="6" t="s">
        <v>51897</v>
      </c>
      <c r="M16534" s="6" t="s">
        <v>36282</v>
      </c>
      <c r="N16534" s="6" t="s">
        <v>62473</v>
      </c>
      <c r="O16534" s="6" t="s">
        <v>81789</v>
      </c>
    </row>
    <row r="16535" spans="9:15" x14ac:dyDescent="0.25">
      <c r="I16535">
        <v>16534</v>
      </c>
      <c r="J16535" s="6" t="s">
        <v>36283</v>
      </c>
      <c r="K16535" s="6" t="s">
        <v>52251</v>
      </c>
      <c r="L16535" s="6" t="s">
        <v>90</v>
      </c>
      <c r="M16535" s="6" t="s">
        <v>36284</v>
      </c>
      <c r="N16535" s="6" t="s">
        <v>63907</v>
      </c>
      <c r="O16535" s="6" t="s">
        <v>81790</v>
      </c>
    </row>
    <row r="16536" spans="9:15" x14ac:dyDescent="0.25">
      <c r="I16536">
        <v>16535</v>
      </c>
      <c r="J16536" s="6" t="s">
        <v>36285</v>
      </c>
      <c r="K16536" s="6" t="s">
        <v>50106</v>
      </c>
      <c r="L16536" s="6" t="s">
        <v>90</v>
      </c>
      <c r="M16536" s="6" t="s">
        <v>36286</v>
      </c>
      <c r="N16536" s="6" t="s">
        <v>59671</v>
      </c>
      <c r="O16536" s="6" t="s">
        <v>71906</v>
      </c>
    </row>
    <row r="16537" spans="9:15" x14ac:dyDescent="0.25">
      <c r="I16537">
        <v>16536</v>
      </c>
      <c r="J16537" s="6" t="s">
        <v>36287</v>
      </c>
      <c r="K16537" s="6" t="s">
        <v>50106</v>
      </c>
      <c r="L16537" s="6" t="s">
        <v>90</v>
      </c>
      <c r="M16537" s="6" t="s">
        <v>36288</v>
      </c>
      <c r="N16537" s="6" t="s">
        <v>62087</v>
      </c>
      <c r="O16537" s="6" t="s">
        <v>71906</v>
      </c>
    </row>
    <row r="16538" spans="9:15" x14ac:dyDescent="0.25">
      <c r="I16538">
        <v>16537</v>
      </c>
      <c r="J16538" s="6" t="s">
        <v>36289</v>
      </c>
      <c r="K16538" s="6" t="s">
        <v>52405</v>
      </c>
      <c r="L16538" s="6" t="s">
        <v>90</v>
      </c>
      <c r="M16538" s="6" t="s">
        <v>36290</v>
      </c>
      <c r="N16538" s="6" t="s">
        <v>63908</v>
      </c>
      <c r="O16538" s="6" t="s">
        <v>81791</v>
      </c>
    </row>
    <row r="16539" spans="9:15" x14ac:dyDescent="0.25">
      <c r="I16539">
        <v>16538</v>
      </c>
      <c r="J16539" s="6" t="s">
        <v>2420</v>
      </c>
      <c r="K16539" s="6" t="s">
        <v>51288</v>
      </c>
      <c r="L16539" s="6" t="s">
        <v>90</v>
      </c>
      <c r="M16539" s="6" t="s">
        <v>36291</v>
      </c>
      <c r="N16539" s="6" t="s">
        <v>63909</v>
      </c>
      <c r="O16539" s="6" t="s">
        <v>81792</v>
      </c>
    </row>
    <row r="16540" spans="9:15" x14ac:dyDescent="0.25">
      <c r="I16540">
        <v>16539</v>
      </c>
      <c r="J16540" s="6" t="s">
        <v>36292</v>
      </c>
      <c r="K16540" s="6" t="s">
        <v>50609</v>
      </c>
      <c r="L16540" s="6" t="s">
        <v>90</v>
      </c>
      <c r="M16540" s="6" t="s">
        <v>36293</v>
      </c>
      <c r="N16540" s="6" t="s">
        <v>63910</v>
      </c>
      <c r="O16540" s="6" t="s">
        <v>81793</v>
      </c>
    </row>
    <row r="16541" spans="9:15" x14ac:dyDescent="0.25">
      <c r="I16541">
        <v>16540</v>
      </c>
      <c r="J16541" s="6" t="s">
        <v>36294</v>
      </c>
      <c r="K16541" s="6" t="s">
        <v>49252</v>
      </c>
      <c r="L16541" s="6" t="s">
        <v>90</v>
      </c>
      <c r="M16541" s="6" t="s">
        <v>36295</v>
      </c>
      <c r="N16541" s="6" t="s">
        <v>63911</v>
      </c>
      <c r="O16541" s="6" t="s">
        <v>81794</v>
      </c>
    </row>
    <row r="16542" spans="9:15" x14ac:dyDescent="0.25">
      <c r="I16542">
        <v>16541</v>
      </c>
      <c r="J16542" s="6" t="s">
        <v>36296</v>
      </c>
      <c r="K16542" s="6" t="s">
        <v>49346</v>
      </c>
      <c r="L16542" s="6" t="s">
        <v>49346</v>
      </c>
      <c r="M16542" s="6" t="s">
        <v>36297</v>
      </c>
      <c r="N16542" s="6" t="s">
        <v>59464</v>
      </c>
      <c r="O16542" s="6" t="s">
        <v>81795</v>
      </c>
    </row>
    <row r="16543" spans="9:15" x14ac:dyDescent="0.25">
      <c r="I16543">
        <v>16542</v>
      </c>
      <c r="J16543" s="6" t="s">
        <v>36298</v>
      </c>
      <c r="K16543" s="6" t="s">
        <v>51308</v>
      </c>
      <c r="L16543" s="6" t="s">
        <v>50377</v>
      </c>
      <c r="M16543" s="6" t="s">
        <v>36299</v>
      </c>
      <c r="N16543" s="6" t="s">
        <v>63912</v>
      </c>
      <c r="O16543" s="6" t="s">
        <v>81796</v>
      </c>
    </row>
    <row r="16544" spans="9:15" x14ac:dyDescent="0.25">
      <c r="I16544">
        <v>16543</v>
      </c>
      <c r="J16544" s="6" t="s">
        <v>36300</v>
      </c>
      <c r="K16544" s="6" t="s">
        <v>51561</v>
      </c>
      <c r="L16544" s="6" t="s">
        <v>90</v>
      </c>
      <c r="M16544" s="6" t="s">
        <v>36301</v>
      </c>
      <c r="N16544" s="6" t="s">
        <v>63913</v>
      </c>
      <c r="O16544" s="6" t="s">
        <v>81797</v>
      </c>
    </row>
    <row r="16545" spans="9:15" x14ac:dyDescent="0.25">
      <c r="I16545">
        <v>16544</v>
      </c>
      <c r="J16545" s="6" t="s">
        <v>36302</v>
      </c>
      <c r="K16545" s="6" t="s">
        <v>49330</v>
      </c>
      <c r="L16545" s="6" t="s">
        <v>49318</v>
      </c>
      <c r="M16545" s="6" t="s">
        <v>36303</v>
      </c>
      <c r="N16545" s="6" t="s">
        <v>63914</v>
      </c>
      <c r="O16545" s="6" t="s">
        <v>81798</v>
      </c>
    </row>
    <row r="16546" spans="9:15" x14ac:dyDescent="0.25">
      <c r="I16546">
        <v>16545</v>
      </c>
      <c r="J16546" s="6" t="s">
        <v>36304</v>
      </c>
      <c r="K16546" s="6" t="s">
        <v>49455</v>
      </c>
      <c r="L16546" s="6" t="s">
        <v>49455</v>
      </c>
      <c r="M16546" s="6" t="s">
        <v>36305</v>
      </c>
      <c r="N16546" s="6" t="s">
        <v>59074</v>
      </c>
      <c r="O16546" s="6" t="s">
        <v>75651</v>
      </c>
    </row>
    <row r="16547" spans="9:15" x14ac:dyDescent="0.25">
      <c r="I16547">
        <v>16546</v>
      </c>
      <c r="J16547" s="6" t="s">
        <v>36306</v>
      </c>
      <c r="K16547" s="6" t="s">
        <v>50014</v>
      </c>
      <c r="L16547" s="6" t="s">
        <v>50030</v>
      </c>
      <c r="M16547" s="6" t="s">
        <v>36307</v>
      </c>
      <c r="N16547" s="6" t="s">
        <v>56976</v>
      </c>
      <c r="O16547" s="6" t="s">
        <v>72520</v>
      </c>
    </row>
    <row r="16548" spans="9:15" x14ac:dyDescent="0.25">
      <c r="I16548">
        <v>16547</v>
      </c>
      <c r="J16548" s="6" t="s">
        <v>36308</v>
      </c>
      <c r="K16548" s="6" t="s">
        <v>49989</v>
      </c>
      <c r="L16548" s="6" t="s">
        <v>90</v>
      </c>
      <c r="M16548" s="6" t="s">
        <v>36309</v>
      </c>
      <c r="N16548" s="6" t="s">
        <v>63915</v>
      </c>
      <c r="O16548" s="6" t="s">
        <v>81799</v>
      </c>
    </row>
    <row r="16549" spans="9:15" x14ac:dyDescent="0.25">
      <c r="I16549">
        <v>16548</v>
      </c>
      <c r="J16549" s="6" t="s">
        <v>36310</v>
      </c>
      <c r="K16549" s="6" t="s">
        <v>51346</v>
      </c>
      <c r="L16549" s="6" t="s">
        <v>90</v>
      </c>
      <c r="M16549" s="6" t="s">
        <v>36311</v>
      </c>
      <c r="N16549" s="6" t="s">
        <v>55850</v>
      </c>
      <c r="O16549" s="6" t="s">
        <v>81800</v>
      </c>
    </row>
    <row r="16550" spans="9:15" x14ac:dyDescent="0.25">
      <c r="I16550">
        <v>16549</v>
      </c>
      <c r="J16550" s="6" t="s">
        <v>36312</v>
      </c>
      <c r="K16550" s="6" t="s">
        <v>49052</v>
      </c>
      <c r="L16550" s="6" t="s">
        <v>90</v>
      </c>
      <c r="M16550" s="6" t="s">
        <v>36313</v>
      </c>
      <c r="N16550" s="6" t="s">
        <v>63916</v>
      </c>
      <c r="O16550" s="6" t="s">
        <v>81801</v>
      </c>
    </row>
    <row r="16551" spans="9:15" x14ac:dyDescent="0.25">
      <c r="I16551">
        <v>16550</v>
      </c>
      <c r="J16551" s="6" t="s">
        <v>36314</v>
      </c>
      <c r="K16551" s="6" t="s">
        <v>49003</v>
      </c>
      <c r="L16551" s="6" t="s">
        <v>90</v>
      </c>
      <c r="M16551" s="6" t="s">
        <v>36315</v>
      </c>
      <c r="N16551" s="6" t="s">
        <v>63917</v>
      </c>
      <c r="O16551" s="6" t="s">
        <v>81802</v>
      </c>
    </row>
    <row r="16552" spans="9:15" x14ac:dyDescent="0.25">
      <c r="I16552">
        <v>16551</v>
      </c>
      <c r="J16552" s="6" t="s">
        <v>36316</v>
      </c>
      <c r="K16552" s="6" t="s">
        <v>52204</v>
      </c>
      <c r="L16552" s="6" t="s">
        <v>50227</v>
      </c>
      <c r="M16552" s="6" t="s">
        <v>36317</v>
      </c>
      <c r="N16552" s="6" t="s">
        <v>63918</v>
      </c>
      <c r="O16552" s="6" t="s">
        <v>81803</v>
      </c>
    </row>
    <row r="16553" spans="9:15" x14ac:dyDescent="0.25">
      <c r="I16553">
        <v>16552</v>
      </c>
      <c r="J16553" s="6" t="s">
        <v>36318</v>
      </c>
      <c r="K16553" s="6" t="s">
        <v>51194</v>
      </c>
      <c r="L16553" s="6" t="s">
        <v>51178</v>
      </c>
      <c r="M16553" s="6" t="s">
        <v>36319</v>
      </c>
      <c r="N16553" s="6" t="s">
        <v>63919</v>
      </c>
      <c r="O16553" s="6" t="s">
        <v>81804</v>
      </c>
    </row>
    <row r="16554" spans="9:15" x14ac:dyDescent="0.25">
      <c r="I16554">
        <v>16553</v>
      </c>
      <c r="J16554" s="6" t="s">
        <v>36320</v>
      </c>
      <c r="K16554" s="6" t="s">
        <v>50612</v>
      </c>
      <c r="L16554" s="6" t="s">
        <v>50695</v>
      </c>
      <c r="M16554" s="6" t="s">
        <v>36321</v>
      </c>
      <c r="N16554" s="6" t="s">
        <v>63920</v>
      </c>
      <c r="O16554" s="6" t="s">
        <v>81805</v>
      </c>
    </row>
    <row r="16555" spans="9:15" x14ac:dyDescent="0.25">
      <c r="I16555">
        <v>16554</v>
      </c>
      <c r="J16555" s="6" t="s">
        <v>36322</v>
      </c>
      <c r="K16555" s="6" t="s">
        <v>51721</v>
      </c>
      <c r="L16555" s="6" t="s">
        <v>90</v>
      </c>
      <c r="M16555" s="6" t="s">
        <v>36323</v>
      </c>
      <c r="N16555" s="6" t="s">
        <v>63921</v>
      </c>
      <c r="O16555" s="6" t="s">
        <v>81806</v>
      </c>
    </row>
    <row r="16556" spans="9:15" x14ac:dyDescent="0.25">
      <c r="I16556">
        <v>16555</v>
      </c>
      <c r="J16556" s="6" t="s">
        <v>36324</v>
      </c>
      <c r="K16556" s="6" t="s">
        <v>49027</v>
      </c>
      <c r="L16556" s="6" t="s">
        <v>49716</v>
      </c>
      <c r="M16556" s="6" t="s">
        <v>36325</v>
      </c>
      <c r="N16556" s="6" t="s">
        <v>63922</v>
      </c>
      <c r="O16556" s="6" t="s">
        <v>81807</v>
      </c>
    </row>
    <row r="16557" spans="9:15" x14ac:dyDescent="0.25">
      <c r="I16557">
        <v>16556</v>
      </c>
      <c r="J16557" s="6" t="s">
        <v>36326</v>
      </c>
      <c r="K16557" s="6" t="s">
        <v>49886</v>
      </c>
      <c r="L16557" s="6" t="s">
        <v>90</v>
      </c>
      <c r="M16557" s="6" t="s">
        <v>36327</v>
      </c>
      <c r="N16557" s="6" t="s">
        <v>55011</v>
      </c>
      <c r="O16557" s="6" t="s">
        <v>81808</v>
      </c>
    </row>
    <row r="16558" spans="9:15" x14ac:dyDescent="0.25">
      <c r="I16558">
        <v>16557</v>
      </c>
      <c r="J16558" s="6" t="s">
        <v>36328</v>
      </c>
      <c r="K16558" s="6" t="s">
        <v>51239</v>
      </c>
      <c r="L16558" s="6" t="s">
        <v>90</v>
      </c>
      <c r="M16558" s="6" t="s">
        <v>36329</v>
      </c>
      <c r="N16558" s="6" t="s">
        <v>63923</v>
      </c>
      <c r="O16558" s="6" t="s">
        <v>81809</v>
      </c>
    </row>
    <row r="16559" spans="9:15" x14ac:dyDescent="0.25">
      <c r="I16559">
        <v>16558</v>
      </c>
      <c r="J16559" s="6" t="s">
        <v>36330</v>
      </c>
      <c r="K16559" s="6" t="s">
        <v>49117</v>
      </c>
      <c r="L16559" s="6" t="s">
        <v>90</v>
      </c>
      <c r="M16559" s="6" t="s">
        <v>36331</v>
      </c>
      <c r="N16559" s="6" t="s">
        <v>63924</v>
      </c>
      <c r="O16559" s="6" t="s">
        <v>81810</v>
      </c>
    </row>
    <row r="16560" spans="9:15" x14ac:dyDescent="0.25">
      <c r="I16560">
        <v>16559</v>
      </c>
      <c r="J16560" s="6" t="s">
        <v>36332</v>
      </c>
      <c r="K16560" s="6" t="s">
        <v>49878</v>
      </c>
      <c r="L16560" s="6" t="s">
        <v>49876</v>
      </c>
      <c r="M16560" s="6" t="s">
        <v>36333</v>
      </c>
      <c r="N16560" s="6" t="s">
        <v>63925</v>
      </c>
      <c r="O16560" s="6" t="s">
        <v>81811</v>
      </c>
    </row>
    <row r="16561" spans="9:15" x14ac:dyDescent="0.25">
      <c r="I16561">
        <v>16560</v>
      </c>
      <c r="J16561" s="6" t="s">
        <v>36334</v>
      </c>
      <c r="K16561" s="6" t="s">
        <v>50439</v>
      </c>
      <c r="L16561" s="6" t="s">
        <v>90</v>
      </c>
      <c r="M16561" s="6" t="s">
        <v>36335</v>
      </c>
      <c r="N16561" s="6" t="s">
        <v>63926</v>
      </c>
      <c r="O16561" s="6" t="s">
        <v>81812</v>
      </c>
    </row>
    <row r="16562" spans="9:15" x14ac:dyDescent="0.25">
      <c r="I16562">
        <v>16561</v>
      </c>
      <c r="J16562" s="6" t="s">
        <v>36336</v>
      </c>
      <c r="K16562" s="6" t="s">
        <v>50460</v>
      </c>
      <c r="L16562" s="6" t="s">
        <v>50715</v>
      </c>
      <c r="M16562" s="6" t="s">
        <v>36337</v>
      </c>
      <c r="N16562" s="6" t="s">
        <v>63927</v>
      </c>
      <c r="O16562" s="6" t="s">
        <v>81813</v>
      </c>
    </row>
    <row r="16563" spans="9:15" x14ac:dyDescent="0.25">
      <c r="I16563">
        <v>16562</v>
      </c>
      <c r="J16563" s="6" t="s">
        <v>36338</v>
      </c>
      <c r="K16563" s="6" t="s">
        <v>51596</v>
      </c>
      <c r="L16563" s="6" t="s">
        <v>51590</v>
      </c>
      <c r="M16563" s="6" t="s">
        <v>36339</v>
      </c>
      <c r="N16563" s="6" t="s">
        <v>57876</v>
      </c>
      <c r="O16563" s="6" t="s">
        <v>76180</v>
      </c>
    </row>
    <row r="16564" spans="9:15" x14ac:dyDescent="0.25">
      <c r="I16564">
        <v>16563</v>
      </c>
      <c r="J16564" s="6" t="s">
        <v>36340</v>
      </c>
      <c r="K16564" s="6" t="s">
        <v>50644</v>
      </c>
      <c r="L16564" s="6" t="s">
        <v>90</v>
      </c>
      <c r="M16564" s="6" t="s">
        <v>36341</v>
      </c>
      <c r="N16564" s="6" t="s">
        <v>63928</v>
      </c>
      <c r="O16564" s="6" t="s">
        <v>81814</v>
      </c>
    </row>
    <row r="16565" spans="9:15" x14ac:dyDescent="0.25">
      <c r="I16565">
        <v>16564</v>
      </c>
      <c r="J16565" s="6" t="s">
        <v>36342</v>
      </c>
      <c r="K16565" s="6" t="s">
        <v>49521</v>
      </c>
      <c r="L16565" s="6" t="s">
        <v>49515</v>
      </c>
      <c r="M16565" s="6" t="s">
        <v>36343</v>
      </c>
      <c r="N16565" s="6" t="s">
        <v>63929</v>
      </c>
      <c r="O16565" s="6" t="s">
        <v>81815</v>
      </c>
    </row>
    <row r="16566" spans="9:15" x14ac:dyDescent="0.25">
      <c r="I16566">
        <v>16565</v>
      </c>
      <c r="J16566" s="6" t="s">
        <v>36344</v>
      </c>
      <c r="K16566" s="6" t="s">
        <v>50182</v>
      </c>
      <c r="L16566" s="6" t="s">
        <v>49935</v>
      </c>
      <c r="M16566" s="6" t="s">
        <v>36345</v>
      </c>
      <c r="N16566" s="6" t="s">
        <v>55945</v>
      </c>
      <c r="O16566" s="6" t="s">
        <v>74304</v>
      </c>
    </row>
    <row r="16567" spans="9:15" x14ac:dyDescent="0.25">
      <c r="I16567">
        <v>16566</v>
      </c>
      <c r="J16567" s="6" t="s">
        <v>36346</v>
      </c>
      <c r="K16567" s="6" t="s">
        <v>51947</v>
      </c>
      <c r="L16567" s="6" t="s">
        <v>90</v>
      </c>
      <c r="M16567" s="6" t="s">
        <v>36347</v>
      </c>
      <c r="N16567" s="6" t="s">
        <v>63930</v>
      </c>
      <c r="O16567" s="6" t="s">
        <v>81816</v>
      </c>
    </row>
    <row r="16568" spans="9:15" x14ac:dyDescent="0.25">
      <c r="I16568">
        <v>16567</v>
      </c>
      <c r="J16568" s="6" t="s">
        <v>36348</v>
      </c>
      <c r="K16568" s="6" t="s">
        <v>51489</v>
      </c>
      <c r="L16568" s="6" t="s">
        <v>90</v>
      </c>
      <c r="M16568" s="6" t="s">
        <v>36349</v>
      </c>
      <c r="N16568" s="6" t="s">
        <v>63931</v>
      </c>
      <c r="O16568" s="6" t="s">
        <v>81817</v>
      </c>
    </row>
    <row r="16569" spans="9:15" x14ac:dyDescent="0.25">
      <c r="I16569">
        <v>16568</v>
      </c>
      <c r="J16569" s="6" t="s">
        <v>36350</v>
      </c>
      <c r="K16569" s="6" t="s">
        <v>51557</v>
      </c>
      <c r="L16569" s="6" t="s">
        <v>50355</v>
      </c>
      <c r="M16569" s="6" t="s">
        <v>36351</v>
      </c>
      <c r="N16569" s="6" t="s">
        <v>63932</v>
      </c>
      <c r="O16569" s="6" t="s">
        <v>81818</v>
      </c>
    </row>
    <row r="16570" spans="9:15" x14ac:dyDescent="0.25">
      <c r="I16570">
        <v>16569</v>
      </c>
      <c r="J16570" s="6" t="s">
        <v>36352</v>
      </c>
      <c r="K16570" s="6" t="s">
        <v>51610</v>
      </c>
      <c r="L16570" s="6" t="s">
        <v>90</v>
      </c>
      <c r="M16570" s="6" t="s">
        <v>36353</v>
      </c>
      <c r="N16570" s="6" t="s">
        <v>90</v>
      </c>
      <c r="O16570" s="6" t="s">
        <v>81819</v>
      </c>
    </row>
    <row r="16571" spans="9:15" x14ac:dyDescent="0.25">
      <c r="I16571">
        <v>16570</v>
      </c>
      <c r="J16571" s="6" t="s">
        <v>36354</v>
      </c>
      <c r="K16571" s="6" t="s">
        <v>49712</v>
      </c>
      <c r="L16571" s="6" t="s">
        <v>49236</v>
      </c>
      <c r="M16571" s="6" t="s">
        <v>36355</v>
      </c>
      <c r="N16571" s="6" t="s">
        <v>62922</v>
      </c>
      <c r="O16571" s="6" t="s">
        <v>81820</v>
      </c>
    </row>
    <row r="16572" spans="9:15" x14ac:dyDescent="0.25">
      <c r="I16572">
        <v>16571</v>
      </c>
      <c r="J16572" s="6" t="s">
        <v>36356</v>
      </c>
      <c r="K16572" s="6" t="s">
        <v>51592</v>
      </c>
      <c r="L16572" s="6" t="s">
        <v>90</v>
      </c>
      <c r="M16572" s="6" t="s">
        <v>36357</v>
      </c>
      <c r="N16572" s="6" t="s">
        <v>90</v>
      </c>
      <c r="O16572" s="6" t="s">
        <v>81821</v>
      </c>
    </row>
    <row r="16573" spans="9:15" x14ac:dyDescent="0.25">
      <c r="I16573">
        <v>16572</v>
      </c>
      <c r="J16573" s="6" t="s">
        <v>36358</v>
      </c>
      <c r="K16573" s="6" t="s">
        <v>51351</v>
      </c>
      <c r="L16573" s="6" t="s">
        <v>90</v>
      </c>
      <c r="M16573" s="6" t="s">
        <v>36359</v>
      </c>
      <c r="N16573" s="6" t="s">
        <v>63933</v>
      </c>
      <c r="O16573" s="6" t="s">
        <v>81822</v>
      </c>
    </row>
    <row r="16574" spans="9:15" x14ac:dyDescent="0.25">
      <c r="I16574">
        <v>16573</v>
      </c>
      <c r="J16574" s="6" t="s">
        <v>36360</v>
      </c>
      <c r="K16574" s="6" t="s">
        <v>50647</v>
      </c>
      <c r="L16574" s="6" t="s">
        <v>90</v>
      </c>
      <c r="M16574" s="6" t="s">
        <v>36361</v>
      </c>
      <c r="N16574" s="6" t="s">
        <v>63934</v>
      </c>
      <c r="O16574" s="6" t="s">
        <v>81823</v>
      </c>
    </row>
    <row r="16575" spans="9:15" x14ac:dyDescent="0.25">
      <c r="I16575">
        <v>16574</v>
      </c>
      <c r="J16575" s="6" t="s">
        <v>36362</v>
      </c>
      <c r="K16575" s="6" t="s">
        <v>51004</v>
      </c>
      <c r="L16575" s="6" t="s">
        <v>50695</v>
      </c>
      <c r="M16575" s="6" t="s">
        <v>36363</v>
      </c>
      <c r="N16575" s="6" t="s">
        <v>63935</v>
      </c>
      <c r="O16575" s="6" t="s">
        <v>81824</v>
      </c>
    </row>
    <row r="16576" spans="9:15" x14ac:dyDescent="0.25">
      <c r="I16576">
        <v>16575</v>
      </c>
      <c r="J16576" s="6" t="s">
        <v>36364</v>
      </c>
      <c r="K16576" s="6" t="s">
        <v>48899</v>
      </c>
      <c r="L16576" s="6" t="s">
        <v>90</v>
      </c>
      <c r="M16576" s="6" t="s">
        <v>36365</v>
      </c>
      <c r="N16576" s="6" t="s">
        <v>63936</v>
      </c>
      <c r="O16576" s="6" t="s">
        <v>81825</v>
      </c>
    </row>
    <row r="16577" spans="9:15" x14ac:dyDescent="0.25">
      <c r="I16577">
        <v>16576</v>
      </c>
      <c r="J16577" s="6" t="s">
        <v>36366</v>
      </c>
      <c r="K16577" s="6" t="s">
        <v>52266</v>
      </c>
      <c r="L16577" s="6" t="s">
        <v>51479</v>
      </c>
      <c r="M16577" s="6" t="s">
        <v>36367</v>
      </c>
      <c r="N16577" s="6" t="s">
        <v>63937</v>
      </c>
      <c r="O16577" s="6" t="s">
        <v>81826</v>
      </c>
    </row>
    <row r="16578" spans="9:15" x14ac:dyDescent="0.25">
      <c r="I16578">
        <v>16577</v>
      </c>
      <c r="J16578" s="6" t="s">
        <v>36368</v>
      </c>
      <c r="K16578" s="6" t="s">
        <v>49489</v>
      </c>
      <c r="L16578" s="6" t="s">
        <v>90</v>
      </c>
      <c r="M16578" s="6" t="s">
        <v>36369</v>
      </c>
      <c r="N16578" s="6" t="s">
        <v>63938</v>
      </c>
      <c r="O16578" s="6" t="s">
        <v>81827</v>
      </c>
    </row>
    <row r="16579" spans="9:15" x14ac:dyDescent="0.25">
      <c r="I16579">
        <v>16578</v>
      </c>
      <c r="J16579" s="6" t="s">
        <v>36370</v>
      </c>
      <c r="K16579" s="6" t="s">
        <v>50201</v>
      </c>
      <c r="L16579" s="6" t="s">
        <v>90</v>
      </c>
      <c r="M16579" s="6" t="s">
        <v>36371</v>
      </c>
      <c r="N16579" s="6" t="s">
        <v>63939</v>
      </c>
      <c r="O16579" s="6" t="s">
        <v>81828</v>
      </c>
    </row>
    <row r="16580" spans="9:15" x14ac:dyDescent="0.25">
      <c r="I16580">
        <v>16579</v>
      </c>
      <c r="J16580" s="6" t="s">
        <v>36372</v>
      </c>
      <c r="K16580" s="6" t="s">
        <v>51701</v>
      </c>
      <c r="L16580" s="6" t="s">
        <v>90</v>
      </c>
      <c r="M16580" s="6" t="s">
        <v>36373</v>
      </c>
      <c r="N16580" s="6" t="s">
        <v>63940</v>
      </c>
      <c r="O16580" s="6" t="s">
        <v>81829</v>
      </c>
    </row>
    <row r="16581" spans="9:15" x14ac:dyDescent="0.25">
      <c r="I16581">
        <v>16580</v>
      </c>
      <c r="J16581" s="6" t="s">
        <v>36374</v>
      </c>
      <c r="K16581" s="6" t="s">
        <v>49226</v>
      </c>
      <c r="L16581" s="6" t="s">
        <v>49234</v>
      </c>
      <c r="M16581" s="6" t="s">
        <v>36375</v>
      </c>
      <c r="N16581" s="6" t="s">
        <v>59770</v>
      </c>
      <c r="O16581" s="6" t="s">
        <v>81830</v>
      </c>
    </row>
    <row r="16582" spans="9:15" x14ac:dyDescent="0.25">
      <c r="I16582">
        <v>16581</v>
      </c>
      <c r="J16582" s="6" t="s">
        <v>36376</v>
      </c>
      <c r="K16582" s="6" t="s">
        <v>49008</v>
      </c>
      <c r="L16582" s="6" t="s">
        <v>51301</v>
      </c>
      <c r="M16582" s="6" t="s">
        <v>36377</v>
      </c>
      <c r="N16582" s="6" t="s">
        <v>63941</v>
      </c>
      <c r="O16582" s="6" t="s">
        <v>81831</v>
      </c>
    </row>
    <row r="16583" spans="9:15" x14ac:dyDescent="0.25">
      <c r="I16583">
        <v>16582</v>
      </c>
      <c r="J16583" s="6" t="s">
        <v>36378</v>
      </c>
      <c r="K16583" s="6" t="s">
        <v>51363</v>
      </c>
      <c r="L16583" s="6" t="s">
        <v>51346</v>
      </c>
      <c r="M16583" s="6" t="s">
        <v>36379</v>
      </c>
      <c r="N16583" s="6" t="s">
        <v>63942</v>
      </c>
      <c r="O16583" s="6" t="s">
        <v>81832</v>
      </c>
    </row>
    <row r="16584" spans="9:15" x14ac:dyDescent="0.25">
      <c r="I16584">
        <v>16583</v>
      </c>
      <c r="J16584" s="6" t="s">
        <v>36380</v>
      </c>
      <c r="K16584" s="6" t="s">
        <v>51626</v>
      </c>
      <c r="L16584" s="6" t="s">
        <v>51191</v>
      </c>
      <c r="M16584" s="6" t="s">
        <v>36381</v>
      </c>
      <c r="N16584" s="6" t="s">
        <v>63943</v>
      </c>
      <c r="O16584" s="6" t="s">
        <v>81833</v>
      </c>
    </row>
    <row r="16585" spans="9:15" x14ac:dyDescent="0.25">
      <c r="I16585">
        <v>16584</v>
      </c>
      <c r="J16585" s="6" t="s">
        <v>36382</v>
      </c>
      <c r="K16585" s="6" t="s">
        <v>49548</v>
      </c>
      <c r="L16585" s="6" t="s">
        <v>90</v>
      </c>
      <c r="M16585" s="6" t="s">
        <v>36383</v>
      </c>
      <c r="N16585" s="6" t="s">
        <v>63944</v>
      </c>
      <c r="O16585" s="6" t="s">
        <v>81834</v>
      </c>
    </row>
    <row r="16586" spans="9:15" x14ac:dyDescent="0.25">
      <c r="I16586">
        <v>16585</v>
      </c>
      <c r="J16586" s="6" t="s">
        <v>36384</v>
      </c>
      <c r="K16586" s="6" t="s">
        <v>51712</v>
      </c>
      <c r="L16586" s="6" t="s">
        <v>90</v>
      </c>
      <c r="M16586" s="6" t="s">
        <v>36385</v>
      </c>
      <c r="N16586" s="6" t="s">
        <v>57184</v>
      </c>
      <c r="O16586" s="6" t="s">
        <v>67987</v>
      </c>
    </row>
    <row r="16587" spans="9:15" x14ac:dyDescent="0.25">
      <c r="I16587">
        <v>16586</v>
      </c>
      <c r="J16587" s="6" t="s">
        <v>36386</v>
      </c>
      <c r="K16587" s="6" t="s">
        <v>50684</v>
      </c>
      <c r="L16587" s="6" t="s">
        <v>90</v>
      </c>
      <c r="M16587" s="6" t="s">
        <v>36387</v>
      </c>
      <c r="N16587" s="6" t="s">
        <v>63945</v>
      </c>
      <c r="O16587" s="6" t="s">
        <v>81835</v>
      </c>
    </row>
    <row r="16588" spans="9:15" x14ac:dyDescent="0.25">
      <c r="I16588">
        <v>16587</v>
      </c>
      <c r="J16588" s="6" t="s">
        <v>36388</v>
      </c>
      <c r="K16588" s="6" t="s">
        <v>51600</v>
      </c>
      <c r="L16588" s="6" t="s">
        <v>90</v>
      </c>
      <c r="M16588" s="6" t="s">
        <v>36389</v>
      </c>
      <c r="N16588" s="6" t="s">
        <v>63946</v>
      </c>
      <c r="O16588" s="6" t="s">
        <v>81836</v>
      </c>
    </row>
    <row r="16589" spans="9:15" x14ac:dyDescent="0.25">
      <c r="I16589">
        <v>16588</v>
      </c>
      <c r="J16589" s="6" t="s">
        <v>36390</v>
      </c>
      <c r="K16589" s="6" t="s">
        <v>50570</v>
      </c>
      <c r="L16589" s="6" t="s">
        <v>50704</v>
      </c>
      <c r="M16589" s="6" t="s">
        <v>36391</v>
      </c>
      <c r="N16589" s="6" t="s">
        <v>90</v>
      </c>
      <c r="O16589" s="6" t="s">
        <v>81837</v>
      </c>
    </row>
    <row r="16590" spans="9:15" x14ac:dyDescent="0.25">
      <c r="I16590">
        <v>16589</v>
      </c>
      <c r="J16590" s="6" t="s">
        <v>36392</v>
      </c>
      <c r="K16590" s="6" t="s">
        <v>49457</v>
      </c>
      <c r="L16590" s="6" t="s">
        <v>49463</v>
      </c>
      <c r="M16590" s="6" t="s">
        <v>36393</v>
      </c>
      <c r="N16590" s="6" t="s">
        <v>63947</v>
      </c>
      <c r="O16590" s="6" t="s">
        <v>81838</v>
      </c>
    </row>
    <row r="16591" spans="9:15" x14ac:dyDescent="0.25">
      <c r="I16591">
        <v>16590</v>
      </c>
      <c r="J16591" s="6" t="s">
        <v>36394</v>
      </c>
      <c r="K16591" s="6" t="s">
        <v>49439</v>
      </c>
      <c r="L16591" s="6" t="s">
        <v>50505</v>
      </c>
      <c r="M16591" s="6" t="s">
        <v>36395</v>
      </c>
      <c r="N16591" s="6" t="s">
        <v>54035</v>
      </c>
      <c r="O16591" s="6" t="s">
        <v>68178</v>
      </c>
    </row>
    <row r="16592" spans="9:15" x14ac:dyDescent="0.25">
      <c r="I16592">
        <v>16591</v>
      </c>
      <c r="J16592" s="6" t="s">
        <v>36396</v>
      </c>
      <c r="K16592" s="6" t="s">
        <v>51016</v>
      </c>
      <c r="L16592" s="6" t="s">
        <v>90</v>
      </c>
      <c r="M16592" s="6" t="s">
        <v>36397</v>
      </c>
      <c r="N16592" s="6" t="s">
        <v>63948</v>
      </c>
      <c r="O16592" s="6" t="s">
        <v>81839</v>
      </c>
    </row>
    <row r="16593" spans="9:15" x14ac:dyDescent="0.25">
      <c r="I16593">
        <v>16592</v>
      </c>
      <c r="J16593" s="6" t="s">
        <v>36398</v>
      </c>
      <c r="K16593" s="6" t="s">
        <v>50649</v>
      </c>
      <c r="L16593" s="6" t="s">
        <v>90</v>
      </c>
      <c r="M16593" s="6" t="s">
        <v>36399</v>
      </c>
      <c r="N16593" s="6" t="s">
        <v>63949</v>
      </c>
      <c r="O16593" s="6" t="s">
        <v>81840</v>
      </c>
    </row>
    <row r="16594" spans="9:15" x14ac:dyDescent="0.25">
      <c r="I16594">
        <v>16593</v>
      </c>
      <c r="J16594" s="6" t="s">
        <v>36400</v>
      </c>
      <c r="K16594" s="6" t="s">
        <v>50585</v>
      </c>
      <c r="L16594" s="6" t="s">
        <v>49680</v>
      </c>
      <c r="M16594" s="6" t="s">
        <v>36401</v>
      </c>
      <c r="N16594" s="6" t="s">
        <v>63950</v>
      </c>
      <c r="O16594" s="6" t="s">
        <v>81841</v>
      </c>
    </row>
    <row r="16595" spans="9:15" x14ac:dyDescent="0.25">
      <c r="I16595">
        <v>16594</v>
      </c>
      <c r="J16595" s="6" t="s">
        <v>36402</v>
      </c>
      <c r="K16595" s="6" t="s">
        <v>51762</v>
      </c>
      <c r="L16595" s="6" t="s">
        <v>90</v>
      </c>
      <c r="M16595" s="6" t="s">
        <v>36403</v>
      </c>
      <c r="N16595" s="6" t="s">
        <v>90</v>
      </c>
      <c r="O16595" s="6" t="s">
        <v>81842</v>
      </c>
    </row>
    <row r="16596" spans="9:15" x14ac:dyDescent="0.25">
      <c r="I16596">
        <v>16595</v>
      </c>
      <c r="J16596" s="6" t="s">
        <v>36404</v>
      </c>
      <c r="K16596" s="6" t="s">
        <v>50399</v>
      </c>
      <c r="L16596" s="6" t="s">
        <v>50405</v>
      </c>
      <c r="M16596" s="6" t="s">
        <v>36405</v>
      </c>
      <c r="N16596" s="6" t="s">
        <v>63951</v>
      </c>
      <c r="O16596" s="6" t="s">
        <v>68859</v>
      </c>
    </row>
    <row r="16597" spans="9:15" x14ac:dyDescent="0.25">
      <c r="I16597">
        <v>16596</v>
      </c>
      <c r="J16597" s="6" t="s">
        <v>36406</v>
      </c>
      <c r="K16597" s="6" t="s">
        <v>50391</v>
      </c>
      <c r="L16597" s="6" t="s">
        <v>90</v>
      </c>
      <c r="M16597" s="6" t="s">
        <v>36407</v>
      </c>
      <c r="N16597" s="6" t="s">
        <v>63952</v>
      </c>
      <c r="O16597" s="6" t="s">
        <v>81843</v>
      </c>
    </row>
    <row r="16598" spans="9:15" x14ac:dyDescent="0.25">
      <c r="I16598">
        <v>16597</v>
      </c>
      <c r="J16598" s="6" t="s">
        <v>36408</v>
      </c>
      <c r="K16598" s="6" t="s">
        <v>52056</v>
      </c>
      <c r="L16598" s="6" t="s">
        <v>51461</v>
      </c>
      <c r="M16598" s="6" t="s">
        <v>36409</v>
      </c>
      <c r="N16598" s="6" t="s">
        <v>63953</v>
      </c>
      <c r="O16598" s="6" t="s">
        <v>81844</v>
      </c>
    </row>
    <row r="16599" spans="9:15" x14ac:dyDescent="0.25">
      <c r="I16599">
        <v>16598</v>
      </c>
      <c r="J16599" s="6" t="s">
        <v>36410</v>
      </c>
      <c r="K16599" s="6" t="s">
        <v>50126</v>
      </c>
      <c r="L16599" s="6" t="s">
        <v>90</v>
      </c>
      <c r="M16599" s="6" t="s">
        <v>36411</v>
      </c>
      <c r="N16599" s="6" t="s">
        <v>63954</v>
      </c>
      <c r="O16599" s="6" t="s">
        <v>81845</v>
      </c>
    </row>
    <row r="16600" spans="9:15" x14ac:dyDescent="0.25">
      <c r="I16600">
        <v>16599</v>
      </c>
      <c r="J16600" s="6" t="s">
        <v>11615</v>
      </c>
      <c r="K16600" s="6" t="s">
        <v>50524</v>
      </c>
      <c r="L16600" s="6" t="s">
        <v>90</v>
      </c>
      <c r="M16600" s="6" t="s">
        <v>36412</v>
      </c>
      <c r="N16600" s="6" t="s">
        <v>57122</v>
      </c>
      <c r="O16600" s="6" t="s">
        <v>70729</v>
      </c>
    </row>
    <row r="16601" spans="9:15" x14ac:dyDescent="0.25">
      <c r="I16601">
        <v>16600</v>
      </c>
      <c r="J16601" s="6" t="s">
        <v>36413</v>
      </c>
      <c r="K16601" s="6" t="s">
        <v>51801</v>
      </c>
      <c r="L16601" s="6" t="s">
        <v>90</v>
      </c>
      <c r="M16601" s="6" t="s">
        <v>36414</v>
      </c>
      <c r="N16601" s="6" t="s">
        <v>63955</v>
      </c>
      <c r="O16601" s="6" t="s">
        <v>81846</v>
      </c>
    </row>
    <row r="16602" spans="9:15" x14ac:dyDescent="0.25">
      <c r="I16602">
        <v>16601</v>
      </c>
      <c r="J16602" s="6" t="s">
        <v>36415</v>
      </c>
      <c r="K16602" s="6" t="s">
        <v>50965</v>
      </c>
      <c r="L16602" s="6" t="s">
        <v>90</v>
      </c>
      <c r="M16602" s="6" t="s">
        <v>36416</v>
      </c>
      <c r="N16602" s="6" t="s">
        <v>63956</v>
      </c>
      <c r="O16602" s="6" t="s">
        <v>81847</v>
      </c>
    </row>
    <row r="16603" spans="9:15" x14ac:dyDescent="0.25">
      <c r="I16603">
        <v>16602</v>
      </c>
      <c r="J16603" s="6" t="s">
        <v>36417</v>
      </c>
      <c r="K16603" s="6" t="s">
        <v>51529</v>
      </c>
      <c r="L16603" s="6" t="s">
        <v>50602</v>
      </c>
      <c r="M16603" s="6" t="s">
        <v>36418</v>
      </c>
      <c r="N16603" s="6" t="s">
        <v>63957</v>
      </c>
      <c r="O16603" s="6" t="s">
        <v>81848</v>
      </c>
    </row>
    <row r="16604" spans="9:15" x14ac:dyDescent="0.25">
      <c r="I16604">
        <v>16603</v>
      </c>
      <c r="J16604" s="6" t="s">
        <v>36419</v>
      </c>
      <c r="K16604" s="6" t="s">
        <v>48988</v>
      </c>
      <c r="L16604" s="6" t="s">
        <v>90</v>
      </c>
      <c r="M16604" s="6" t="s">
        <v>36420</v>
      </c>
      <c r="N16604" s="6" t="s">
        <v>63958</v>
      </c>
      <c r="O16604" s="6" t="s">
        <v>81849</v>
      </c>
    </row>
    <row r="16605" spans="9:15" x14ac:dyDescent="0.25">
      <c r="I16605">
        <v>16604</v>
      </c>
      <c r="J16605" s="6" t="s">
        <v>36421</v>
      </c>
      <c r="K16605" s="6" t="s">
        <v>50728</v>
      </c>
      <c r="L16605" s="6" t="s">
        <v>49330</v>
      </c>
      <c r="M16605" s="6" t="s">
        <v>36422</v>
      </c>
      <c r="N16605" s="6" t="s">
        <v>63959</v>
      </c>
      <c r="O16605" s="6" t="s">
        <v>81850</v>
      </c>
    </row>
    <row r="16606" spans="9:15" x14ac:dyDescent="0.25">
      <c r="I16606">
        <v>16605</v>
      </c>
      <c r="J16606" s="6" t="s">
        <v>36423</v>
      </c>
      <c r="K16606" s="6" t="s">
        <v>49790</v>
      </c>
      <c r="L16606" s="6" t="s">
        <v>49807</v>
      </c>
      <c r="M16606" s="6" t="s">
        <v>36424</v>
      </c>
      <c r="N16606" s="6" t="s">
        <v>63960</v>
      </c>
      <c r="O16606" s="6" t="s">
        <v>81851</v>
      </c>
    </row>
    <row r="16607" spans="9:15" x14ac:dyDescent="0.25">
      <c r="I16607">
        <v>16606</v>
      </c>
      <c r="J16607" s="6" t="s">
        <v>36425</v>
      </c>
      <c r="K16607" s="6" t="s">
        <v>51672</v>
      </c>
      <c r="L16607" s="6" t="s">
        <v>90</v>
      </c>
      <c r="M16607" s="6" t="s">
        <v>36426</v>
      </c>
      <c r="N16607" s="6" t="s">
        <v>63961</v>
      </c>
      <c r="O16607" s="6" t="s">
        <v>81852</v>
      </c>
    </row>
    <row r="16608" spans="9:15" x14ac:dyDescent="0.25">
      <c r="I16608">
        <v>16607</v>
      </c>
      <c r="J16608" s="6" t="s">
        <v>36427</v>
      </c>
      <c r="K16608" s="6" t="s">
        <v>50644</v>
      </c>
      <c r="L16608" s="6" t="s">
        <v>90</v>
      </c>
      <c r="M16608" s="6" t="s">
        <v>36428</v>
      </c>
      <c r="N16608" s="6" t="s">
        <v>63962</v>
      </c>
      <c r="O16608" s="6" t="s">
        <v>81853</v>
      </c>
    </row>
    <row r="16609" spans="9:15" x14ac:dyDescent="0.25">
      <c r="I16609">
        <v>16608</v>
      </c>
      <c r="J16609" s="6" t="s">
        <v>36429</v>
      </c>
      <c r="K16609" s="6" t="s">
        <v>51182</v>
      </c>
      <c r="L16609" s="6" t="s">
        <v>90</v>
      </c>
      <c r="M16609" s="6" t="s">
        <v>36430</v>
      </c>
      <c r="N16609" s="6" t="s">
        <v>63963</v>
      </c>
      <c r="O16609" s="6" t="s">
        <v>81854</v>
      </c>
    </row>
    <row r="16610" spans="9:15" x14ac:dyDescent="0.25">
      <c r="I16610">
        <v>16609</v>
      </c>
      <c r="J16610" s="6" t="s">
        <v>36431</v>
      </c>
      <c r="K16610" s="6" t="s">
        <v>50704</v>
      </c>
      <c r="L16610" s="6" t="s">
        <v>50707</v>
      </c>
      <c r="M16610" s="6" t="s">
        <v>36432</v>
      </c>
      <c r="N16610" s="6" t="s">
        <v>63964</v>
      </c>
      <c r="O16610" s="6" t="s">
        <v>81855</v>
      </c>
    </row>
    <row r="16611" spans="9:15" x14ac:dyDescent="0.25">
      <c r="I16611">
        <v>16610</v>
      </c>
      <c r="J16611" s="6" t="s">
        <v>36433</v>
      </c>
      <c r="K16611" s="6" t="s">
        <v>51557</v>
      </c>
      <c r="L16611" s="6" t="s">
        <v>90</v>
      </c>
      <c r="M16611" s="6" t="s">
        <v>36434</v>
      </c>
      <c r="N16611" s="6" t="s">
        <v>90</v>
      </c>
      <c r="O16611" s="6" t="s">
        <v>81856</v>
      </c>
    </row>
    <row r="16612" spans="9:15" x14ac:dyDescent="0.25">
      <c r="I16612">
        <v>16611</v>
      </c>
      <c r="J16612" s="6" t="s">
        <v>36435</v>
      </c>
      <c r="K16612" s="6" t="s">
        <v>51557</v>
      </c>
      <c r="L16612" s="6" t="s">
        <v>90</v>
      </c>
      <c r="M16612" s="6" t="s">
        <v>36436</v>
      </c>
      <c r="N16612" s="6" t="s">
        <v>63965</v>
      </c>
      <c r="O16612" s="6" t="s">
        <v>81857</v>
      </c>
    </row>
    <row r="16613" spans="9:15" x14ac:dyDescent="0.25">
      <c r="I16613">
        <v>16612</v>
      </c>
      <c r="J16613" s="6" t="s">
        <v>36437</v>
      </c>
      <c r="K16613" s="6" t="s">
        <v>48772</v>
      </c>
      <c r="L16613" s="6" t="s">
        <v>90</v>
      </c>
      <c r="M16613" s="6" t="s">
        <v>36438</v>
      </c>
      <c r="N16613" s="6" t="s">
        <v>90</v>
      </c>
      <c r="O16613" s="6" t="s">
        <v>81858</v>
      </c>
    </row>
    <row r="16614" spans="9:15" x14ac:dyDescent="0.25">
      <c r="I16614">
        <v>16613</v>
      </c>
      <c r="J16614" s="6" t="s">
        <v>36439</v>
      </c>
      <c r="K16614" s="6" t="s">
        <v>51222</v>
      </c>
      <c r="L16614" s="6" t="s">
        <v>90</v>
      </c>
      <c r="M16614" s="6" t="s">
        <v>36440</v>
      </c>
      <c r="N16614" s="6" t="s">
        <v>63966</v>
      </c>
      <c r="O16614" s="6" t="s">
        <v>81859</v>
      </c>
    </row>
    <row r="16615" spans="9:15" x14ac:dyDescent="0.25">
      <c r="I16615">
        <v>16614</v>
      </c>
      <c r="J16615" s="6" t="s">
        <v>36441</v>
      </c>
      <c r="K16615" s="6" t="s">
        <v>49153</v>
      </c>
      <c r="L16615" s="6" t="s">
        <v>90</v>
      </c>
      <c r="M16615" s="6" t="s">
        <v>36442</v>
      </c>
      <c r="N16615" s="6" t="s">
        <v>63967</v>
      </c>
      <c r="O16615" s="6" t="s">
        <v>81860</v>
      </c>
    </row>
    <row r="16616" spans="9:15" x14ac:dyDescent="0.25">
      <c r="I16616">
        <v>16615</v>
      </c>
      <c r="J16616" s="6" t="s">
        <v>36443</v>
      </c>
      <c r="K16616" s="6" t="s">
        <v>50225</v>
      </c>
      <c r="L16616" s="6" t="s">
        <v>50217</v>
      </c>
      <c r="M16616" s="6" t="s">
        <v>36444</v>
      </c>
      <c r="N16616" s="6" t="s">
        <v>63027</v>
      </c>
      <c r="O16616" s="6" t="s">
        <v>81861</v>
      </c>
    </row>
    <row r="16617" spans="9:15" x14ac:dyDescent="0.25">
      <c r="I16617">
        <v>16616</v>
      </c>
      <c r="J16617" s="6" t="s">
        <v>36445</v>
      </c>
      <c r="K16617" s="6" t="s">
        <v>49733</v>
      </c>
      <c r="L16617" s="6" t="s">
        <v>49759</v>
      </c>
      <c r="M16617" s="6" t="s">
        <v>36446</v>
      </c>
      <c r="N16617" s="6" t="s">
        <v>54906</v>
      </c>
      <c r="O16617" s="6" t="s">
        <v>81862</v>
      </c>
    </row>
    <row r="16618" spans="9:15" x14ac:dyDescent="0.25">
      <c r="I16618">
        <v>16617</v>
      </c>
      <c r="J16618" s="6" t="s">
        <v>36447</v>
      </c>
      <c r="K16618" s="6" t="s">
        <v>49586</v>
      </c>
      <c r="L16618" s="6" t="s">
        <v>49515</v>
      </c>
      <c r="M16618" s="6" t="s">
        <v>36448</v>
      </c>
      <c r="N16618" s="6" t="s">
        <v>63968</v>
      </c>
      <c r="O16618" s="6" t="s">
        <v>67840</v>
      </c>
    </row>
    <row r="16619" spans="9:15" x14ac:dyDescent="0.25">
      <c r="I16619">
        <v>16618</v>
      </c>
      <c r="J16619" s="6" t="s">
        <v>36449</v>
      </c>
      <c r="K16619" s="6" t="s">
        <v>50307</v>
      </c>
      <c r="L16619" s="6" t="s">
        <v>52166</v>
      </c>
      <c r="M16619" s="6" t="s">
        <v>36450</v>
      </c>
      <c r="N16619" s="6" t="s">
        <v>57819</v>
      </c>
      <c r="O16619" s="6" t="s">
        <v>73764</v>
      </c>
    </row>
    <row r="16620" spans="9:15" x14ac:dyDescent="0.25">
      <c r="I16620">
        <v>16619</v>
      </c>
      <c r="J16620" s="6" t="s">
        <v>36451</v>
      </c>
      <c r="K16620" s="6" t="s">
        <v>51297</v>
      </c>
      <c r="L16620" s="6" t="s">
        <v>51315</v>
      </c>
      <c r="M16620" s="6" t="s">
        <v>36452</v>
      </c>
      <c r="N16620" s="6" t="s">
        <v>63969</v>
      </c>
      <c r="O16620" s="6" t="s">
        <v>81863</v>
      </c>
    </row>
    <row r="16621" spans="9:15" x14ac:dyDescent="0.25">
      <c r="I16621">
        <v>16620</v>
      </c>
      <c r="J16621" s="6" t="s">
        <v>36453</v>
      </c>
      <c r="K16621" s="6" t="s">
        <v>50633</v>
      </c>
      <c r="L16621" s="6" t="s">
        <v>50489</v>
      </c>
      <c r="M16621" s="6" t="s">
        <v>36454</v>
      </c>
      <c r="N16621" s="6" t="s">
        <v>59400</v>
      </c>
      <c r="O16621" s="6" t="s">
        <v>81864</v>
      </c>
    </row>
    <row r="16622" spans="9:15" x14ac:dyDescent="0.25">
      <c r="I16622">
        <v>16621</v>
      </c>
      <c r="J16622" s="6" t="s">
        <v>36455</v>
      </c>
      <c r="K16622" s="6" t="s">
        <v>52140</v>
      </c>
      <c r="L16622" s="6" t="s">
        <v>90</v>
      </c>
      <c r="M16622" s="6" t="s">
        <v>36456</v>
      </c>
      <c r="N16622" s="6" t="s">
        <v>90</v>
      </c>
      <c r="O16622" s="6" t="s">
        <v>81865</v>
      </c>
    </row>
    <row r="16623" spans="9:15" x14ac:dyDescent="0.25">
      <c r="I16623">
        <v>16622</v>
      </c>
      <c r="J16623" s="6" t="s">
        <v>36457</v>
      </c>
      <c r="K16623" s="6" t="s">
        <v>50818</v>
      </c>
      <c r="L16623" s="6" t="s">
        <v>51328</v>
      </c>
      <c r="M16623" s="6" t="s">
        <v>36458</v>
      </c>
      <c r="N16623" s="6" t="s">
        <v>58482</v>
      </c>
      <c r="O16623" s="6" t="s">
        <v>74737</v>
      </c>
    </row>
    <row r="16624" spans="9:15" x14ac:dyDescent="0.25">
      <c r="I16624">
        <v>16623</v>
      </c>
      <c r="J16624" s="6" t="s">
        <v>36459</v>
      </c>
      <c r="K16624" s="6" t="s">
        <v>51448</v>
      </c>
      <c r="L16624" s="6" t="s">
        <v>49794</v>
      </c>
      <c r="M16624" s="6" t="s">
        <v>36460</v>
      </c>
      <c r="N16624" s="6" t="s">
        <v>63970</v>
      </c>
      <c r="O16624" s="6" t="s">
        <v>81866</v>
      </c>
    </row>
    <row r="16625" spans="9:15" x14ac:dyDescent="0.25">
      <c r="I16625">
        <v>16624</v>
      </c>
      <c r="J16625" s="6" t="s">
        <v>36461</v>
      </c>
      <c r="K16625" s="6" t="s">
        <v>49807</v>
      </c>
      <c r="L16625" s="6" t="s">
        <v>90</v>
      </c>
      <c r="M16625" s="6" t="s">
        <v>36462</v>
      </c>
      <c r="N16625" s="6" t="s">
        <v>63971</v>
      </c>
      <c r="O16625" s="6" t="s">
        <v>81867</v>
      </c>
    </row>
    <row r="16626" spans="9:15" x14ac:dyDescent="0.25">
      <c r="I16626">
        <v>16625</v>
      </c>
      <c r="J16626" s="6" t="s">
        <v>36463</v>
      </c>
      <c r="K16626" s="6" t="s">
        <v>50137</v>
      </c>
      <c r="L16626" s="6" t="s">
        <v>49957</v>
      </c>
      <c r="M16626" s="6" t="s">
        <v>36464</v>
      </c>
      <c r="N16626" s="6" t="s">
        <v>63972</v>
      </c>
      <c r="O16626" s="6" t="s">
        <v>81868</v>
      </c>
    </row>
    <row r="16627" spans="9:15" x14ac:dyDescent="0.25">
      <c r="I16627">
        <v>16626</v>
      </c>
      <c r="J16627" s="6" t="s">
        <v>36465</v>
      </c>
      <c r="K16627" s="6" t="s">
        <v>51402</v>
      </c>
      <c r="L16627" s="6" t="s">
        <v>90</v>
      </c>
      <c r="M16627" s="6" t="s">
        <v>36466</v>
      </c>
      <c r="N16627" s="6" t="s">
        <v>63973</v>
      </c>
      <c r="O16627" s="6" t="s">
        <v>81869</v>
      </c>
    </row>
    <row r="16628" spans="9:15" x14ac:dyDescent="0.25">
      <c r="I16628">
        <v>16627</v>
      </c>
      <c r="J16628" s="6" t="s">
        <v>36467</v>
      </c>
      <c r="K16628" s="6" t="s">
        <v>51463</v>
      </c>
      <c r="L16628" s="6" t="s">
        <v>51136</v>
      </c>
      <c r="M16628" s="6" t="s">
        <v>36468</v>
      </c>
      <c r="N16628" s="6" t="s">
        <v>63974</v>
      </c>
      <c r="O16628" s="6" t="s">
        <v>81870</v>
      </c>
    </row>
    <row r="16629" spans="9:15" x14ac:dyDescent="0.25">
      <c r="I16629">
        <v>16628</v>
      </c>
      <c r="J16629" s="6" t="s">
        <v>36469</v>
      </c>
      <c r="K16629" s="6" t="s">
        <v>51479</v>
      </c>
      <c r="L16629" s="6" t="s">
        <v>51897</v>
      </c>
      <c r="M16629" s="6" t="s">
        <v>36470</v>
      </c>
      <c r="N16629" s="6" t="s">
        <v>63975</v>
      </c>
      <c r="O16629" s="6" t="s">
        <v>81871</v>
      </c>
    </row>
    <row r="16630" spans="9:15" x14ac:dyDescent="0.25">
      <c r="I16630">
        <v>16629</v>
      </c>
      <c r="J16630" s="6" t="s">
        <v>36471</v>
      </c>
      <c r="K16630" s="6" t="s">
        <v>52364</v>
      </c>
      <c r="L16630" s="6" t="s">
        <v>51967</v>
      </c>
      <c r="M16630" s="6" t="s">
        <v>36472</v>
      </c>
      <c r="N16630" s="6" t="s">
        <v>90</v>
      </c>
      <c r="O16630" s="6" t="s">
        <v>81872</v>
      </c>
    </row>
    <row r="16631" spans="9:15" x14ac:dyDescent="0.25">
      <c r="I16631">
        <v>16630</v>
      </c>
      <c r="J16631" s="6" t="s">
        <v>36473</v>
      </c>
      <c r="K16631" s="6" t="s">
        <v>48927</v>
      </c>
      <c r="L16631" s="6" t="s">
        <v>90</v>
      </c>
      <c r="M16631" s="6" t="s">
        <v>36474</v>
      </c>
      <c r="N16631" s="6" t="s">
        <v>63976</v>
      </c>
      <c r="O16631" s="6" t="s">
        <v>81873</v>
      </c>
    </row>
    <row r="16632" spans="9:15" x14ac:dyDescent="0.25">
      <c r="I16632">
        <v>16631</v>
      </c>
      <c r="J16632" s="6" t="s">
        <v>36475</v>
      </c>
      <c r="K16632" s="6" t="s">
        <v>50917</v>
      </c>
      <c r="L16632" s="6" t="s">
        <v>50810</v>
      </c>
      <c r="M16632" s="6" t="s">
        <v>36476</v>
      </c>
      <c r="N16632" s="6" t="s">
        <v>63977</v>
      </c>
      <c r="O16632" s="6" t="s">
        <v>81874</v>
      </c>
    </row>
    <row r="16633" spans="9:15" x14ac:dyDescent="0.25">
      <c r="I16633">
        <v>16632</v>
      </c>
      <c r="J16633" s="6" t="s">
        <v>36477</v>
      </c>
      <c r="K16633" s="6" t="s">
        <v>50849</v>
      </c>
      <c r="L16633" s="6" t="s">
        <v>90</v>
      </c>
      <c r="M16633" s="6" t="s">
        <v>36478</v>
      </c>
      <c r="N16633" s="6" t="s">
        <v>58008</v>
      </c>
      <c r="O16633" s="6" t="s">
        <v>81875</v>
      </c>
    </row>
    <row r="16634" spans="9:15" x14ac:dyDescent="0.25">
      <c r="I16634">
        <v>16633</v>
      </c>
      <c r="J16634" s="6" t="s">
        <v>36479</v>
      </c>
      <c r="K16634" s="6" t="s">
        <v>52041</v>
      </c>
      <c r="L16634" s="6" t="s">
        <v>90</v>
      </c>
      <c r="M16634" s="6" t="s">
        <v>36480</v>
      </c>
      <c r="N16634" s="6" t="s">
        <v>63978</v>
      </c>
      <c r="O16634" s="6" t="s">
        <v>81876</v>
      </c>
    </row>
    <row r="16635" spans="9:15" x14ac:dyDescent="0.25">
      <c r="I16635">
        <v>16634</v>
      </c>
      <c r="J16635" s="6" t="s">
        <v>36481</v>
      </c>
      <c r="K16635" s="6" t="s">
        <v>51543</v>
      </c>
      <c r="L16635" s="6" t="s">
        <v>51584</v>
      </c>
      <c r="M16635" s="6" t="s">
        <v>36482</v>
      </c>
      <c r="N16635" s="6" t="s">
        <v>63979</v>
      </c>
      <c r="O16635" s="6" t="s">
        <v>81877</v>
      </c>
    </row>
    <row r="16636" spans="9:15" x14ac:dyDescent="0.25">
      <c r="I16636">
        <v>16635</v>
      </c>
      <c r="J16636" s="6" t="s">
        <v>36483</v>
      </c>
      <c r="K16636" s="6" t="s">
        <v>49240</v>
      </c>
      <c r="L16636" s="6" t="s">
        <v>90</v>
      </c>
      <c r="M16636" s="6" t="s">
        <v>36484</v>
      </c>
      <c r="N16636" s="6" t="s">
        <v>63980</v>
      </c>
      <c r="O16636" s="6" t="s">
        <v>81878</v>
      </c>
    </row>
    <row r="16637" spans="9:15" x14ac:dyDescent="0.25">
      <c r="I16637">
        <v>16636</v>
      </c>
      <c r="J16637" s="6" t="s">
        <v>36485</v>
      </c>
      <c r="K16637" s="6" t="s">
        <v>50845</v>
      </c>
      <c r="L16637" s="6" t="s">
        <v>90</v>
      </c>
      <c r="M16637" s="6" t="s">
        <v>36486</v>
      </c>
      <c r="N16637" s="6" t="s">
        <v>63981</v>
      </c>
      <c r="O16637" s="6" t="s">
        <v>81879</v>
      </c>
    </row>
    <row r="16638" spans="9:15" x14ac:dyDescent="0.25">
      <c r="I16638">
        <v>16637</v>
      </c>
      <c r="J16638" s="6" t="s">
        <v>36487</v>
      </c>
      <c r="K16638" s="6" t="s">
        <v>50856</v>
      </c>
      <c r="L16638" s="6" t="s">
        <v>50845</v>
      </c>
      <c r="M16638" s="6" t="s">
        <v>36488</v>
      </c>
      <c r="N16638" s="6" t="s">
        <v>63982</v>
      </c>
      <c r="O16638" s="6" t="s">
        <v>81880</v>
      </c>
    </row>
    <row r="16639" spans="9:15" x14ac:dyDescent="0.25">
      <c r="I16639">
        <v>16638</v>
      </c>
      <c r="J16639" s="6" t="s">
        <v>36489</v>
      </c>
      <c r="K16639" s="6" t="s">
        <v>48829</v>
      </c>
      <c r="L16639" s="6" t="s">
        <v>90</v>
      </c>
      <c r="M16639" s="6" t="s">
        <v>36490</v>
      </c>
      <c r="N16639" s="6" t="s">
        <v>63983</v>
      </c>
      <c r="O16639" s="6" t="s">
        <v>81881</v>
      </c>
    </row>
    <row r="16640" spans="9:15" x14ac:dyDescent="0.25">
      <c r="I16640">
        <v>16639</v>
      </c>
      <c r="J16640" s="6" t="s">
        <v>36491</v>
      </c>
      <c r="K16640" s="6" t="s">
        <v>49888</v>
      </c>
      <c r="L16640" s="6" t="s">
        <v>90</v>
      </c>
      <c r="M16640" s="6" t="s">
        <v>36492</v>
      </c>
      <c r="N16640" s="6" t="s">
        <v>90</v>
      </c>
      <c r="O16640" s="6" t="s">
        <v>74160</v>
      </c>
    </row>
    <row r="16641" spans="9:15" x14ac:dyDescent="0.25">
      <c r="I16641">
        <v>16640</v>
      </c>
      <c r="J16641" s="6" t="s">
        <v>36493</v>
      </c>
      <c r="K16641" s="6" t="s">
        <v>50209</v>
      </c>
      <c r="L16641" s="6" t="s">
        <v>50973</v>
      </c>
      <c r="M16641" s="6" t="s">
        <v>36494</v>
      </c>
      <c r="N16641" s="6" t="s">
        <v>63984</v>
      </c>
      <c r="O16641" s="6" t="s">
        <v>81882</v>
      </c>
    </row>
    <row r="16642" spans="9:15" x14ac:dyDescent="0.25">
      <c r="I16642">
        <v>16641</v>
      </c>
      <c r="J16642" s="6" t="s">
        <v>36495</v>
      </c>
      <c r="K16642" s="6" t="s">
        <v>49566</v>
      </c>
      <c r="L16642" s="6" t="s">
        <v>49572</v>
      </c>
      <c r="M16642" s="6" t="s">
        <v>36496</v>
      </c>
      <c r="N16642" s="6" t="s">
        <v>63985</v>
      </c>
      <c r="O16642" s="6" t="s">
        <v>81883</v>
      </c>
    </row>
    <row r="16643" spans="9:15" x14ac:dyDescent="0.25">
      <c r="I16643">
        <v>16642</v>
      </c>
      <c r="J16643" s="6" t="s">
        <v>36497</v>
      </c>
      <c r="K16643" s="6" t="s">
        <v>49421</v>
      </c>
      <c r="L16643" s="6" t="s">
        <v>90</v>
      </c>
      <c r="M16643" s="6" t="s">
        <v>36498</v>
      </c>
      <c r="N16643" s="6" t="s">
        <v>90</v>
      </c>
      <c r="O16643" s="6" t="s">
        <v>74701</v>
      </c>
    </row>
    <row r="16644" spans="9:15" x14ac:dyDescent="0.25">
      <c r="I16644">
        <v>16643</v>
      </c>
      <c r="J16644" s="6" t="s">
        <v>36499</v>
      </c>
      <c r="K16644" s="6" t="s">
        <v>49027</v>
      </c>
      <c r="L16644" s="6" t="s">
        <v>90</v>
      </c>
      <c r="M16644" s="6" t="s">
        <v>36500</v>
      </c>
      <c r="N16644" s="6" t="s">
        <v>54642</v>
      </c>
      <c r="O16644" s="6" t="s">
        <v>80069</v>
      </c>
    </row>
    <row r="16645" spans="9:15" x14ac:dyDescent="0.25">
      <c r="I16645">
        <v>16644</v>
      </c>
      <c r="J16645" s="6" t="s">
        <v>36501</v>
      </c>
      <c r="K16645" s="6" t="s">
        <v>52355</v>
      </c>
      <c r="L16645" s="6" t="s">
        <v>90</v>
      </c>
      <c r="M16645" s="6" t="s">
        <v>36502</v>
      </c>
      <c r="N16645" s="6" t="s">
        <v>63986</v>
      </c>
      <c r="O16645" s="6" t="s">
        <v>81884</v>
      </c>
    </row>
    <row r="16646" spans="9:15" x14ac:dyDescent="0.25">
      <c r="I16646">
        <v>16645</v>
      </c>
      <c r="J16646" s="6" t="s">
        <v>36503</v>
      </c>
      <c r="K16646" s="6" t="s">
        <v>50722</v>
      </c>
      <c r="L16646" s="6" t="s">
        <v>50704</v>
      </c>
      <c r="M16646" s="6" t="s">
        <v>36504</v>
      </c>
      <c r="N16646" s="6" t="s">
        <v>63987</v>
      </c>
      <c r="O16646" s="6" t="s">
        <v>81885</v>
      </c>
    </row>
    <row r="16647" spans="9:15" x14ac:dyDescent="0.25">
      <c r="I16647">
        <v>16646</v>
      </c>
      <c r="J16647" s="6" t="s">
        <v>36505</v>
      </c>
      <c r="K16647" s="6" t="s">
        <v>48909</v>
      </c>
      <c r="L16647" s="6" t="s">
        <v>48911</v>
      </c>
      <c r="M16647" s="6" t="s">
        <v>36506</v>
      </c>
      <c r="N16647" s="6" t="s">
        <v>56788</v>
      </c>
      <c r="O16647" s="6" t="s">
        <v>75291</v>
      </c>
    </row>
    <row r="16648" spans="9:15" x14ac:dyDescent="0.25">
      <c r="I16648">
        <v>16647</v>
      </c>
      <c r="J16648" s="6" t="s">
        <v>36507</v>
      </c>
      <c r="K16648" s="6" t="s">
        <v>48911</v>
      </c>
      <c r="L16648" s="6" t="s">
        <v>48911</v>
      </c>
      <c r="M16648" s="6" t="s">
        <v>36508</v>
      </c>
      <c r="N16648" s="6" t="s">
        <v>90</v>
      </c>
      <c r="O16648" s="6" t="s">
        <v>81886</v>
      </c>
    </row>
    <row r="16649" spans="9:15" x14ac:dyDescent="0.25">
      <c r="I16649">
        <v>16648</v>
      </c>
      <c r="J16649" s="6" t="s">
        <v>36509</v>
      </c>
      <c r="K16649" s="6" t="s">
        <v>50731</v>
      </c>
      <c r="L16649" s="6" t="s">
        <v>90</v>
      </c>
      <c r="M16649" s="6" t="s">
        <v>36510</v>
      </c>
      <c r="N16649" s="6" t="s">
        <v>63988</v>
      </c>
      <c r="O16649" s="6" t="s">
        <v>81887</v>
      </c>
    </row>
    <row r="16650" spans="9:15" x14ac:dyDescent="0.25">
      <c r="I16650">
        <v>16649</v>
      </c>
      <c r="J16650" s="6" t="s">
        <v>36511</v>
      </c>
      <c r="K16650" s="6" t="s">
        <v>50822</v>
      </c>
      <c r="L16650" s="6" t="s">
        <v>51328</v>
      </c>
      <c r="M16650" s="6" t="s">
        <v>36512</v>
      </c>
      <c r="N16650" s="6" t="s">
        <v>63989</v>
      </c>
      <c r="O16650" s="6" t="s">
        <v>81888</v>
      </c>
    </row>
    <row r="16651" spans="9:15" x14ac:dyDescent="0.25">
      <c r="I16651">
        <v>16650</v>
      </c>
      <c r="J16651" s="6" t="s">
        <v>5497</v>
      </c>
      <c r="K16651" s="6" t="s">
        <v>51418</v>
      </c>
      <c r="L16651" s="6" t="s">
        <v>51579</v>
      </c>
      <c r="M16651" s="6" t="s">
        <v>36513</v>
      </c>
      <c r="N16651" s="6" t="s">
        <v>63990</v>
      </c>
      <c r="O16651" s="6" t="s">
        <v>81889</v>
      </c>
    </row>
    <row r="16652" spans="9:15" x14ac:dyDescent="0.25">
      <c r="I16652">
        <v>16651</v>
      </c>
      <c r="J16652" s="6" t="s">
        <v>36514</v>
      </c>
      <c r="K16652" s="6" t="s">
        <v>50426</v>
      </c>
      <c r="L16652" s="6" t="s">
        <v>49723</v>
      </c>
      <c r="M16652" s="6" t="s">
        <v>36515</v>
      </c>
      <c r="N16652" s="6" t="s">
        <v>62432</v>
      </c>
      <c r="O16652" s="6" t="s">
        <v>81890</v>
      </c>
    </row>
    <row r="16653" spans="9:15" x14ac:dyDescent="0.25">
      <c r="I16653">
        <v>16652</v>
      </c>
      <c r="J16653" s="6" t="s">
        <v>36516</v>
      </c>
      <c r="K16653" s="6" t="s">
        <v>51074</v>
      </c>
      <c r="L16653" s="6" t="s">
        <v>51070</v>
      </c>
      <c r="M16653" s="6" t="s">
        <v>36517</v>
      </c>
      <c r="N16653" s="6" t="s">
        <v>63991</v>
      </c>
      <c r="O16653" s="6" t="s">
        <v>73022</v>
      </c>
    </row>
    <row r="16654" spans="9:15" x14ac:dyDescent="0.25">
      <c r="I16654">
        <v>16653</v>
      </c>
      <c r="J16654" s="6" t="s">
        <v>36518</v>
      </c>
      <c r="K16654" s="6" t="s">
        <v>52140</v>
      </c>
      <c r="L16654" s="6" t="s">
        <v>90</v>
      </c>
      <c r="M16654" s="6" t="s">
        <v>36519</v>
      </c>
      <c r="N16654" s="6" t="s">
        <v>63992</v>
      </c>
      <c r="O16654" s="6" t="s">
        <v>69318</v>
      </c>
    </row>
    <row r="16655" spans="9:15" x14ac:dyDescent="0.25">
      <c r="I16655">
        <v>16654</v>
      </c>
      <c r="J16655" s="6" t="s">
        <v>36520</v>
      </c>
      <c r="K16655" s="6" t="s">
        <v>51004</v>
      </c>
      <c r="L16655" s="6" t="s">
        <v>50766</v>
      </c>
      <c r="M16655" s="6" t="s">
        <v>36521</v>
      </c>
      <c r="N16655" s="6" t="s">
        <v>57142</v>
      </c>
      <c r="O16655" s="6" t="s">
        <v>81891</v>
      </c>
    </row>
    <row r="16656" spans="9:15" x14ac:dyDescent="0.25">
      <c r="I16656">
        <v>16655</v>
      </c>
      <c r="J16656" s="6" t="s">
        <v>36522</v>
      </c>
      <c r="K16656" s="6" t="s">
        <v>52235</v>
      </c>
      <c r="L16656" s="6" t="s">
        <v>90</v>
      </c>
      <c r="M16656" s="6" t="s">
        <v>36523</v>
      </c>
      <c r="N16656" s="6" t="s">
        <v>54332</v>
      </c>
      <c r="O16656" s="6" t="s">
        <v>68622</v>
      </c>
    </row>
    <row r="16657" spans="9:15" x14ac:dyDescent="0.25">
      <c r="I16657">
        <v>16656</v>
      </c>
      <c r="J16657" s="6" t="s">
        <v>36524</v>
      </c>
      <c r="K16657" s="6" t="s">
        <v>50298</v>
      </c>
      <c r="L16657" s="6" t="s">
        <v>90</v>
      </c>
      <c r="M16657" s="6" t="s">
        <v>36525</v>
      </c>
      <c r="N16657" s="6" t="s">
        <v>63993</v>
      </c>
      <c r="O16657" s="6" t="s">
        <v>67554</v>
      </c>
    </row>
    <row r="16658" spans="9:15" x14ac:dyDescent="0.25">
      <c r="I16658">
        <v>16657</v>
      </c>
      <c r="J16658" s="6" t="s">
        <v>36526</v>
      </c>
      <c r="K16658" s="6" t="s">
        <v>52292</v>
      </c>
      <c r="L16658" s="6" t="s">
        <v>90</v>
      </c>
      <c r="M16658" s="6" t="s">
        <v>36527</v>
      </c>
      <c r="N16658" s="6" t="s">
        <v>63994</v>
      </c>
      <c r="O16658" s="6" t="s">
        <v>81892</v>
      </c>
    </row>
    <row r="16659" spans="9:15" x14ac:dyDescent="0.25">
      <c r="I16659">
        <v>16658</v>
      </c>
      <c r="J16659" s="6" t="s">
        <v>36528</v>
      </c>
      <c r="K16659" s="6" t="s">
        <v>51943</v>
      </c>
      <c r="L16659" s="6" t="s">
        <v>90</v>
      </c>
      <c r="M16659" s="6" t="s">
        <v>36529</v>
      </c>
      <c r="N16659" s="6" t="s">
        <v>63995</v>
      </c>
      <c r="O16659" s="6" t="s">
        <v>81893</v>
      </c>
    </row>
    <row r="16660" spans="9:15" x14ac:dyDescent="0.25">
      <c r="I16660">
        <v>16659</v>
      </c>
      <c r="J16660" s="6" t="s">
        <v>36530</v>
      </c>
      <c r="K16660" s="6" t="s">
        <v>50292</v>
      </c>
      <c r="L16660" s="6" t="s">
        <v>90</v>
      </c>
      <c r="M16660" s="6" t="s">
        <v>36531</v>
      </c>
      <c r="N16660" s="6" t="s">
        <v>58913</v>
      </c>
      <c r="O16660" s="6" t="s">
        <v>75391</v>
      </c>
    </row>
    <row r="16661" spans="9:15" x14ac:dyDescent="0.25">
      <c r="I16661">
        <v>16660</v>
      </c>
      <c r="J16661" s="6" t="s">
        <v>36532</v>
      </c>
      <c r="K16661" s="6" t="s">
        <v>50423</v>
      </c>
      <c r="L16661" s="6" t="s">
        <v>90</v>
      </c>
      <c r="M16661" s="6" t="s">
        <v>36533</v>
      </c>
      <c r="N16661" s="6" t="s">
        <v>63996</v>
      </c>
      <c r="O16661" s="6" t="s">
        <v>81894</v>
      </c>
    </row>
    <row r="16662" spans="9:15" x14ac:dyDescent="0.25">
      <c r="I16662">
        <v>16661</v>
      </c>
      <c r="J16662" s="6" t="s">
        <v>36534</v>
      </c>
      <c r="K16662" s="6" t="s">
        <v>50051</v>
      </c>
      <c r="L16662" s="6" t="s">
        <v>49921</v>
      </c>
      <c r="M16662" s="6" t="s">
        <v>36535</v>
      </c>
      <c r="N16662" s="6" t="s">
        <v>63997</v>
      </c>
      <c r="O16662" s="6" t="s">
        <v>81895</v>
      </c>
    </row>
    <row r="16663" spans="9:15" x14ac:dyDescent="0.25">
      <c r="I16663">
        <v>16662</v>
      </c>
      <c r="J16663" s="6" t="s">
        <v>36536</v>
      </c>
      <c r="K16663" s="6" t="s">
        <v>51344</v>
      </c>
      <c r="L16663" s="6" t="s">
        <v>50959</v>
      </c>
      <c r="M16663" s="6" t="s">
        <v>36537</v>
      </c>
      <c r="N16663" s="6" t="s">
        <v>63998</v>
      </c>
      <c r="O16663" s="6" t="s">
        <v>81896</v>
      </c>
    </row>
    <row r="16664" spans="9:15" x14ac:dyDescent="0.25">
      <c r="I16664">
        <v>16663</v>
      </c>
      <c r="J16664" s="6" t="s">
        <v>36538</v>
      </c>
      <c r="K16664" s="6" t="s">
        <v>50002</v>
      </c>
      <c r="L16664" s="6" t="s">
        <v>90</v>
      </c>
      <c r="M16664" s="6" t="s">
        <v>36539</v>
      </c>
      <c r="N16664" s="6" t="s">
        <v>63999</v>
      </c>
      <c r="O16664" s="6" t="s">
        <v>81897</v>
      </c>
    </row>
    <row r="16665" spans="9:15" x14ac:dyDescent="0.25">
      <c r="I16665">
        <v>16664</v>
      </c>
      <c r="J16665" s="6" t="s">
        <v>36540</v>
      </c>
      <c r="K16665" s="6" t="s">
        <v>52414</v>
      </c>
      <c r="L16665" s="6" t="s">
        <v>90</v>
      </c>
      <c r="M16665" s="6" t="s">
        <v>36541</v>
      </c>
      <c r="N16665" s="6" t="s">
        <v>64000</v>
      </c>
      <c r="O16665" s="6" t="s">
        <v>81898</v>
      </c>
    </row>
    <row r="16666" spans="9:15" x14ac:dyDescent="0.25">
      <c r="I16666">
        <v>16665</v>
      </c>
      <c r="J16666" s="6" t="s">
        <v>36542</v>
      </c>
      <c r="K16666" s="6" t="s">
        <v>51658</v>
      </c>
      <c r="L16666" s="6" t="s">
        <v>90</v>
      </c>
      <c r="M16666" s="6" t="s">
        <v>36543</v>
      </c>
      <c r="N16666" s="6" t="s">
        <v>64001</v>
      </c>
      <c r="O16666" s="6" t="s">
        <v>72301</v>
      </c>
    </row>
    <row r="16667" spans="9:15" x14ac:dyDescent="0.25">
      <c r="I16667">
        <v>16666</v>
      </c>
      <c r="J16667" s="6" t="s">
        <v>36544</v>
      </c>
      <c r="K16667" s="6" t="s">
        <v>51294</v>
      </c>
      <c r="L16667" s="6" t="s">
        <v>51288</v>
      </c>
      <c r="M16667" s="6" t="s">
        <v>36545</v>
      </c>
      <c r="N16667" s="6" t="s">
        <v>64002</v>
      </c>
      <c r="O16667" s="6" t="s">
        <v>81899</v>
      </c>
    </row>
    <row r="16668" spans="9:15" x14ac:dyDescent="0.25">
      <c r="I16668">
        <v>16667</v>
      </c>
      <c r="J16668" s="6" t="s">
        <v>36546</v>
      </c>
      <c r="K16668" s="6" t="s">
        <v>48978</v>
      </c>
      <c r="L16668" s="6" t="s">
        <v>49041</v>
      </c>
      <c r="M16668" s="6" t="s">
        <v>36547</v>
      </c>
      <c r="N16668" s="6" t="s">
        <v>64003</v>
      </c>
      <c r="O16668" s="6" t="s">
        <v>81900</v>
      </c>
    </row>
    <row r="16669" spans="9:15" x14ac:dyDescent="0.25">
      <c r="I16669">
        <v>16668</v>
      </c>
      <c r="J16669" s="6" t="s">
        <v>36548</v>
      </c>
      <c r="K16669" s="6" t="s">
        <v>48838</v>
      </c>
      <c r="L16669" s="6" t="s">
        <v>90</v>
      </c>
      <c r="M16669" s="6" t="s">
        <v>36549</v>
      </c>
      <c r="N16669" s="6" t="s">
        <v>64004</v>
      </c>
      <c r="O16669" s="6" t="s">
        <v>81901</v>
      </c>
    </row>
    <row r="16670" spans="9:15" x14ac:dyDescent="0.25">
      <c r="I16670">
        <v>16669</v>
      </c>
      <c r="J16670" s="6" t="s">
        <v>36550</v>
      </c>
      <c r="K16670" s="6" t="s">
        <v>51590</v>
      </c>
      <c r="L16670" s="6" t="s">
        <v>90</v>
      </c>
      <c r="M16670" s="6" t="s">
        <v>36551</v>
      </c>
      <c r="N16670" s="6" t="s">
        <v>64005</v>
      </c>
      <c r="O16670" s="6" t="s">
        <v>81902</v>
      </c>
    </row>
    <row r="16671" spans="9:15" x14ac:dyDescent="0.25">
      <c r="I16671">
        <v>16670</v>
      </c>
      <c r="J16671" s="6" t="s">
        <v>36552</v>
      </c>
      <c r="K16671" s="6" t="s">
        <v>50290</v>
      </c>
      <c r="L16671" s="6" t="s">
        <v>50731</v>
      </c>
      <c r="M16671" s="6" t="s">
        <v>36553</v>
      </c>
      <c r="N16671" s="6" t="s">
        <v>57718</v>
      </c>
      <c r="O16671" s="6" t="s">
        <v>73619</v>
      </c>
    </row>
    <row r="16672" spans="9:15" x14ac:dyDescent="0.25">
      <c r="I16672">
        <v>16671</v>
      </c>
      <c r="J16672" s="6" t="s">
        <v>36554</v>
      </c>
      <c r="K16672" s="6" t="s">
        <v>49159</v>
      </c>
      <c r="L16672" s="6" t="s">
        <v>49153</v>
      </c>
      <c r="M16672" s="6" t="s">
        <v>36555</v>
      </c>
      <c r="N16672" s="6" t="s">
        <v>64006</v>
      </c>
      <c r="O16672" s="6" t="s">
        <v>81903</v>
      </c>
    </row>
    <row r="16673" spans="9:15" x14ac:dyDescent="0.25">
      <c r="I16673">
        <v>16672</v>
      </c>
      <c r="J16673" s="6" t="s">
        <v>36556</v>
      </c>
      <c r="K16673" s="6" t="s">
        <v>50465</v>
      </c>
      <c r="L16673" s="6" t="s">
        <v>50609</v>
      </c>
      <c r="M16673" s="6" t="s">
        <v>36557</v>
      </c>
      <c r="N16673" s="6" t="s">
        <v>60374</v>
      </c>
      <c r="O16673" s="6" t="s">
        <v>81904</v>
      </c>
    </row>
    <row r="16674" spans="9:15" x14ac:dyDescent="0.25">
      <c r="I16674">
        <v>16673</v>
      </c>
      <c r="J16674" s="6" t="s">
        <v>36558</v>
      </c>
      <c r="K16674" s="6" t="s">
        <v>51676</v>
      </c>
      <c r="L16674" s="6" t="s">
        <v>90</v>
      </c>
      <c r="M16674" s="6" t="s">
        <v>36559</v>
      </c>
      <c r="N16674" s="6" t="s">
        <v>64007</v>
      </c>
      <c r="O16674" s="6" t="s">
        <v>81905</v>
      </c>
    </row>
    <row r="16675" spans="9:15" x14ac:dyDescent="0.25">
      <c r="I16675">
        <v>16674</v>
      </c>
      <c r="J16675" s="6" t="s">
        <v>36560</v>
      </c>
      <c r="K16675" s="6" t="s">
        <v>51799</v>
      </c>
      <c r="L16675" s="6" t="s">
        <v>90</v>
      </c>
      <c r="M16675" s="6" t="s">
        <v>36561</v>
      </c>
      <c r="N16675" s="6" t="s">
        <v>64008</v>
      </c>
      <c r="O16675" s="6" t="s">
        <v>81906</v>
      </c>
    </row>
    <row r="16676" spans="9:15" x14ac:dyDescent="0.25">
      <c r="I16676">
        <v>16675</v>
      </c>
      <c r="J16676" s="6" t="s">
        <v>36562</v>
      </c>
      <c r="K16676" s="6" t="s">
        <v>51529</v>
      </c>
      <c r="L16676" s="6" t="s">
        <v>90</v>
      </c>
      <c r="M16676" s="6" t="s">
        <v>36563</v>
      </c>
      <c r="N16676" s="6" t="s">
        <v>64009</v>
      </c>
      <c r="O16676" s="6" t="s">
        <v>81907</v>
      </c>
    </row>
    <row r="16677" spans="9:15" x14ac:dyDescent="0.25">
      <c r="I16677">
        <v>16676</v>
      </c>
      <c r="J16677" s="6" t="s">
        <v>36564</v>
      </c>
      <c r="K16677" s="6" t="s">
        <v>51600</v>
      </c>
      <c r="L16677" s="6" t="s">
        <v>90</v>
      </c>
      <c r="M16677" s="6" t="s">
        <v>36565</v>
      </c>
      <c r="N16677" s="6" t="s">
        <v>64010</v>
      </c>
      <c r="O16677" s="6" t="s">
        <v>81908</v>
      </c>
    </row>
    <row r="16678" spans="9:15" x14ac:dyDescent="0.25">
      <c r="I16678">
        <v>16677</v>
      </c>
      <c r="J16678" s="6" t="s">
        <v>36566</v>
      </c>
      <c r="K16678" s="6" t="s">
        <v>50647</v>
      </c>
      <c r="L16678" s="6" t="s">
        <v>90</v>
      </c>
      <c r="M16678" s="6" t="s">
        <v>36567</v>
      </c>
      <c r="N16678" s="6" t="s">
        <v>64011</v>
      </c>
      <c r="O16678" s="6" t="s">
        <v>66755</v>
      </c>
    </row>
    <row r="16679" spans="9:15" x14ac:dyDescent="0.25">
      <c r="I16679">
        <v>16678</v>
      </c>
      <c r="J16679" s="6" t="s">
        <v>36568</v>
      </c>
      <c r="K16679" s="6" t="s">
        <v>50695</v>
      </c>
      <c r="L16679" s="6" t="s">
        <v>50890</v>
      </c>
      <c r="M16679" s="6" t="s">
        <v>36569</v>
      </c>
      <c r="N16679" s="6" t="s">
        <v>58857</v>
      </c>
      <c r="O16679" s="6" t="s">
        <v>81909</v>
      </c>
    </row>
    <row r="16680" spans="9:15" x14ac:dyDescent="0.25">
      <c r="I16680">
        <v>16679</v>
      </c>
      <c r="J16680" s="6" t="s">
        <v>36570</v>
      </c>
      <c r="K16680" s="6" t="s">
        <v>50810</v>
      </c>
      <c r="L16680" s="6" t="s">
        <v>90</v>
      </c>
      <c r="M16680" s="6" t="s">
        <v>36571</v>
      </c>
      <c r="N16680" s="6" t="s">
        <v>64012</v>
      </c>
      <c r="O16680" s="6" t="s">
        <v>81910</v>
      </c>
    </row>
    <row r="16681" spans="9:15" x14ac:dyDescent="0.25">
      <c r="I16681">
        <v>16680</v>
      </c>
      <c r="J16681" s="6" t="s">
        <v>36572</v>
      </c>
      <c r="K16681" s="6" t="s">
        <v>50221</v>
      </c>
      <c r="L16681" s="6" t="s">
        <v>50223</v>
      </c>
      <c r="M16681" s="6" t="s">
        <v>36573</v>
      </c>
      <c r="N16681" s="6" t="s">
        <v>64013</v>
      </c>
      <c r="O16681" s="6" t="s">
        <v>81911</v>
      </c>
    </row>
    <row r="16682" spans="9:15" x14ac:dyDescent="0.25">
      <c r="I16682">
        <v>16681</v>
      </c>
      <c r="J16682" s="6" t="s">
        <v>36574</v>
      </c>
      <c r="K16682" s="6" t="s">
        <v>49554</v>
      </c>
      <c r="L16682" s="6" t="s">
        <v>50588</v>
      </c>
      <c r="M16682" s="6" t="s">
        <v>36575</v>
      </c>
      <c r="N16682" s="6" t="s">
        <v>64014</v>
      </c>
      <c r="O16682" s="6" t="s">
        <v>81912</v>
      </c>
    </row>
    <row r="16683" spans="9:15" x14ac:dyDescent="0.25">
      <c r="I16683">
        <v>16682</v>
      </c>
      <c r="J16683" s="6" t="s">
        <v>36576</v>
      </c>
      <c r="K16683" s="6" t="s">
        <v>50069</v>
      </c>
      <c r="L16683" s="6" t="s">
        <v>50073</v>
      </c>
      <c r="M16683" s="6" t="s">
        <v>36577</v>
      </c>
      <c r="N16683" s="6" t="s">
        <v>90</v>
      </c>
      <c r="O16683" s="6" t="s">
        <v>81913</v>
      </c>
    </row>
    <row r="16684" spans="9:15" x14ac:dyDescent="0.25">
      <c r="I16684">
        <v>16683</v>
      </c>
      <c r="J16684" s="6" t="s">
        <v>36578</v>
      </c>
      <c r="K16684" s="6" t="s">
        <v>51342</v>
      </c>
      <c r="L16684" s="6" t="s">
        <v>50355</v>
      </c>
      <c r="M16684" s="6" t="s">
        <v>36579</v>
      </c>
      <c r="N16684" s="6" t="s">
        <v>90</v>
      </c>
      <c r="O16684" s="6" t="s">
        <v>81914</v>
      </c>
    </row>
    <row r="16685" spans="9:15" x14ac:dyDescent="0.25">
      <c r="I16685">
        <v>16684</v>
      </c>
      <c r="J16685" s="6" t="s">
        <v>36580</v>
      </c>
      <c r="K16685" s="6" t="s">
        <v>51306</v>
      </c>
      <c r="L16685" s="6" t="s">
        <v>90</v>
      </c>
      <c r="M16685" s="6" t="s">
        <v>36581</v>
      </c>
      <c r="N16685" s="6" t="s">
        <v>64015</v>
      </c>
      <c r="O16685" s="6" t="s">
        <v>81915</v>
      </c>
    </row>
    <row r="16686" spans="9:15" x14ac:dyDescent="0.25">
      <c r="I16686">
        <v>16685</v>
      </c>
      <c r="J16686" s="6" t="s">
        <v>36582</v>
      </c>
      <c r="K16686" s="6" t="s">
        <v>49082</v>
      </c>
      <c r="L16686" s="6" t="s">
        <v>90</v>
      </c>
      <c r="M16686" s="6" t="s">
        <v>36583</v>
      </c>
      <c r="N16686" s="6" t="s">
        <v>64016</v>
      </c>
      <c r="O16686" s="6" t="s">
        <v>81916</v>
      </c>
    </row>
    <row r="16687" spans="9:15" x14ac:dyDescent="0.25">
      <c r="I16687">
        <v>16686</v>
      </c>
      <c r="J16687" s="6" t="s">
        <v>36584</v>
      </c>
      <c r="K16687" s="6" t="s">
        <v>50094</v>
      </c>
      <c r="L16687" s="6" t="s">
        <v>50374</v>
      </c>
      <c r="M16687" s="6" t="s">
        <v>36585</v>
      </c>
      <c r="N16687" s="6" t="s">
        <v>54820</v>
      </c>
      <c r="O16687" s="6" t="s">
        <v>81917</v>
      </c>
    </row>
    <row r="16688" spans="9:15" x14ac:dyDescent="0.25">
      <c r="I16688">
        <v>16687</v>
      </c>
      <c r="J16688" s="6" t="s">
        <v>36586</v>
      </c>
      <c r="K16688" s="6" t="s">
        <v>49884</v>
      </c>
      <c r="L16688" s="6" t="s">
        <v>50722</v>
      </c>
      <c r="M16688" s="6" t="s">
        <v>36587</v>
      </c>
      <c r="N16688" s="6" t="s">
        <v>64017</v>
      </c>
      <c r="O16688" s="6" t="s">
        <v>81918</v>
      </c>
    </row>
    <row r="16689" spans="9:15" x14ac:dyDescent="0.25">
      <c r="I16689">
        <v>16688</v>
      </c>
      <c r="J16689" s="6" t="s">
        <v>36588</v>
      </c>
      <c r="K16689" s="6" t="s">
        <v>52290</v>
      </c>
      <c r="L16689" s="6" t="s">
        <v>52292</v>
      </c>
      <c r="M16689" s="6" t="s">
        <v>36589</v>
      </c>
      <c r="N16689" s="6" t="s">
        <v>64018</v>
      </c>
      <c r="O16689" s="6" t="s">
        <v>81919</v>
      </c>
    </row>
    <row r="16690" spans="9:15" x14ac:dyDescent="0.25">
      <c r="I16690">
        <v>16689</v>
      </c>
      <c r="J16690" s="6" t="s">
        <v>36590</v>
      </c>
      <c r="K16690" s="6" t="s">
        <v>49590</v>
      </c>
      <c r="L16690" s="6" t="s">
        <v>50508</v>
      </c>
      <c r="M16690" s="6" t="s">
        <v>36591</v>
      </c>
      <c r="N16690" s="6" t="s">
        <v>64019</v>
      </c>
      <c r="O16690" s="6" t="s">
        <v>81920</v>
      </c>
    </row>
    <row r="16691" spans="9:15" x14ac:dyDescent="0.25">
      <c r="I16691">
        <v>16690</v>
      </c>
      <c r="J16691" s="6" t="s">
        <v>36592</v>
      </c>
      <c r="K16691" s="6" t="s">
        <v>48801</v>
      </c>
      <c r="L16691" s="6" t="s">
        <v>49374</v>
      </c>
      <c r="M16691" s="6" t="s">
        <v>36593</v>
      </c>
      <c r="N16691" s="6" t="s">
        <v>64020</v>
      </c>
      <c r="O16691" s="6" t="s">
        <v>81921</v>
      </c>
    </row>
    <row r="16692" spans="9:15" x14ac:dyDescent="0.25">
      <c r="I16692">
        <v>16691</v>
      </c>
      <c r="J16692" s="6" t="s">
        <v>36594</v>
      </c>
      <c r="K16692" s="6" t="s">
        <v>50521</v>
      </c>
      <c r="L16692" s="6" t="s">
        <v>90</v>
      </c>
      <c r="M16692" s="6" t="s">
        <v>36595</v>
      </c>
      <c r="N16692" s="6" t="s">
        <v>64021</v>
      </c>
      <c r="O16692" s="6" t="s">
        <v>81922</v>
      </c>
    </row>
    <row r="16693" spans="9:15" x14ac:dyDescent="0.25">
      <c r="I16693">
        <v>16692</v>
      </c>
      <c r="J16693" s="6" t="s">
        <v>36596</v>
      </c>
      <c r="K16693" s="6" t="s">
        <v>51306</v>
      </c>
      <c r="L16693" s="6" t="s">
        <v>90</v>
      </c>
      <c r="M16693" s="6" t="s">
        <v>36597</v>
      </c>
      <c r="N16693" s="6" t="s">
        <v>64022</v>
      </c>
      <c r="O16693" s="6" t="s">
        <v>81923</v>
      </c>
    </row>
    <row r="16694" spans="9:15" x14ac:dyDescent="0.25">
      <c r="I16694">
        <v>16693</v>
      </c>
      <c r="J16694" s="6" t="s">
        <v>36598</v>
      </c>
      <c r="K16694" s="6" t="s">
        <v>49655</v>
      </c>
      <c r="L16694" s="6" t="s">
        <v>50651</v>
      </c>
      <c r="M16694" s="6" t="s">
        <v>36599</v>
      </c>
      <c r="N16694" s="6" t="s">
        <v>64023</v>
      </c>
      <c r="O16694" s="6" t="s">
        <v>81924</v>
      </c>
    </row>
    <row r="16695" spans="9:15" x14ac:dyDescent="0.25">
      <c r="I16695">
        <v>16694</v>
      </c>
      <c r="J16695" s="6" t="s">
        <v>36600</v>
      </c>
      <c r="K16695" s="6" t="s">
        <v>50402</v>
      </c>
      <c r="L16695" s="6" t="s">
        <v>50529</v>
      </c>
      <c r="M16695" s="6" t="s">
        <v>36601</v>
      </c>
      <c r="N16695" s="6" t="s">
        <v>64024</v>
      </c>
      <c r="O16695" s="6" t="s">
        <v>81925</v>
      </c>
    </row>
    <row r="16696" spans="9:15" x14ac:dyDescent="0.25">
      <c r="I16696">
        <v>16695</v>
      </c>
      <c r="J16696" s="6" t="s">
        <v>36602</v>
      </c>
      <c r="K16696" s="6" t="s">
        <v>50620</v>
      </c>
      <c r="L16696" s="6" t="s">
        <v>90</v>
      </c>
      <c r="M16696" s="6" t="s">
        <v>36603</v>
      </c>
      <c r="N16696" s="6" t="s">
        <v>90</v>
      </c>
      <c r="O16696" s="6" t="s">
        <v>71641</v>
      </c>
    </row>
    <row r="16697" spans="9:15" x14ac:dyDescent="0.25">
      <c r="I16697">
        <v>16696</v>
      </c>
      <c r="J16697" s="6" t="s">
        <v>36604</v>
      </c>
      <c r="K16697" s="6" t="s">
        <v>51373</v>
      </c>
      <c r="L16697" s="6" t="s">
        <v>52150</v>
      </c>
      <c r="M16697" s="6" t="s">
        <v>36605</v>
      </c>
      <c r="N16697" s="6" t="s">
        <v>64025</v>
      </c>
      <c r="O16697" s="6" t="s">
        <v>81926</v>
      </c>
    </row>
    <row r="16698" spans="9:15" x14ac:dyDescent="0.25">
      <c r="I16698">
        <v>16697</v>
      </c>
      <c r="J16698" s="6" t="s">
        <v>36606</v>
      </c>
      <c r="K16698" s="6" t="s">
        <v>50638</v>
      </c>
      <c r="L16698" s="6" t="s">
        <v>90</v>
      </c>
      <c r="M16698" s="6" t="s">
        <v>36607</v>
      </c>
      <c r="N16698" s="6" t="s">
        <v>64026</v>
      </c>
      <c r="O16698" s="6" t="s">
        <v>81927</v>
      </c>
    </row>
    <row r="16699" spans="9:15" x14ac:dyDescent="0.25">
      <c r="I16699">
        <v>16698</v>
      </c>
      <c r="J16699" s="6" t="s">
        <v>36608</v>
      </c>
      <c r="K16699" s="6" t="s">
        <v>50538</v>
      </c>
      <c r="L16699" s="6" t="s">
        <v>50468</v>
      </c>
      <c r="M16699" s="6" t="s">
        <v>36609</v>
      </c>
      <c r="N16699" s="6" t="s">
        <v>64027</v>
      </c>
      <c r="O16699" s="6" t="s">
        <v>81928</v>
      </c>
    </row>
    <row r="16700" spans="9:15" x14ac:dyDescent="0.25">
      <c r="I16700">
        <v>16699</v>
      </c>
      <c r="J16700" s="6" t="s">
        <v>36610</v>
      </c>
      <c r="K16700" s="6" t="s">
        <v>50244</v>
      </c>
      <c r="L16700" s="6" t="s">
        <v>49318</v>
      </c>
      <c r="M16700" s="6" t="s">
        <v>36611</v>
      </c>
      <c r="N16700" s="6" t="s">
        <v>57799</v>
      </c>
      <c r="O16700" s="6" t="s">
        <v>80382</v>
      </c>
    </row>
    <row r="16701" spans="9:15" x14ac:dyDescent="0.25">
      <c r="I16701">
        <v>16700</v>
      </c>
      <c r="J16701" s="6" t="s">
        <v>36612</v>
      </c>
      <c r="K16701" s="6" t="s">
        <v>52402</v>
      </c>
      <c r="L16701" s="6" t="s">
        <v>90</v>
      </c>
      <c r="M16701" s="6" t="s">
        <v>36613</v>
      </c>
      <c r="N16701" s="6" t="s">
        <v>61108</v>
      </c>
      <c r="O16701" s="6" t="s">
        <v>81929</v>
      </c>
    </row>
    <row r="16702" spans="9:15" x14ac:dyDescent="0.25">
      <c r="I16702">
        <v>16701</v>
      </c>
      <c r="J16702" s="6" t="s">
        <v>36614</v>
      </c>
      <c r="K16702" s="6" t="s">
        <v>49755</v>
      </c>
      <c r="L16702" s="6" t="s">
        <v>50366</v>
      </c>
      <c r="M16702" s="6" t="s">
        <v>36615</v>
      </c>
      <c r="N16702" s="6" t="s">
        <v>64028</v>
      </c>
      <c r="O16702" s="6" t="s">
        <v>81930</v>
      </c>
    </row>
    <row r="16703" spans="9:15" x14ac:dyDescent="0.25">
      <c r="I16703">
        <v>16702</v>
      </c>
      <c r="J16703" s="6" t="s">
        <v>36616</v>
      </c>
      <c r="K16703" s="6" t="s">
        <v>51737</v>
      </c>
      <c r="L16703" s="6" t="s">
        <v>90</v>
      </c>
      <c r="M16703" s="6" t="s">
        <v>36617</v>
      </c>
      <c r="N16703" s="6" t="s">
        <v>64029</v>
      </c>
      <c r="O16703" s="6" t="s">
        <v>81931</v>
      </c>
    </row>
    <row r="16704" spans="9:15" x14ac:dyDescent="0.25">
      <c r="I16704">
        <v>16703</v>
      </c>
      <c r="J16704" s="6" t="s">
        <v>36618</v>
      </c>
      <c r="K16704" s="6" t="s">
        <v>51363</v>
      </c>
      <c r="L16704" s="6" t="s">
        <v>90</v>
      </c>
      <c r="M16704" s="6" t="s">
        <v>36619</v>
      </c>
      <c r="N16704" s="6" t="s">
        <v>64030</v>
      </c>
      <c r="O16704" s="6" t="s">
        <v>79268</v>
      </c>
    </row>
    <row r="16705" spans="9:15" x14ac:dyDescent="0.25">
      <c r="I16705">
        <v>16704</v>
      </c>
      <c r="J16705" s="6" t="s">
        <v>36620</v>
      </c>
      <c r="K16705" s="6" t="s">
        <v>51479</v>
      </c>
      <c r="L16705" s="6" t="s">
        <v>52016</v>
      </c>
      <c r="M16705" s="6" t="s">
        <v>36621</v>
      </c>
      <c r="N16705" s="6" t="s">
        <v>64031</v>
      </c>
      <c r="O16705" s="6" t="s">
        <v>81932</v>
      </c>
    </row>
    <row r="16706" spans="9:15" x14ac:dyDescent="0.25">
      <c r="I16706">
        <v>16705</v>
      </c>
      <c r="J16706" s="6" t="s">
        <v>36622</v>
      </c>
      <c r="K16706" s="6" t="s">
        <v>52006</v>
      </c>
      <c r="L16706" s="6" t="s">
        <v>90</v>
      </c>
      <c r="M16706" s="6" t="s">
        <v>36623</v>
      </c>
      <c r="N16706" s="6" t="s">
        <v>64032</v>
      </c>
      <c r="O16706" s="6" t="s">
        <v>81933</v>
      </c>
    </row>
    <row r="16707" spans="9:15" x14ac:dyDescent="0.25">
      <c r="I16707">
        <v>16706</v>
      </c>
      <c r="J16707" s="6" t="s">
        <v>36624</v>
      </c>
      <c r="K16707" s="6" t="s">
        <v>49666</v>
      </c>
      <c r="L16707" s="6" t="s">
        <v>49607</v>
      </c>
      <c r="M16707" s="6" t="s">
        <v>36625</v>
      </c>
      <c r="N16707" s="6" t="s">
        <v>55462</v>
      </c>
      <c r="O16707" s="6" t="s">
        <v>70272</v>
      </c>
    </row>
    <row r="16708" spans="9:15" x14ac:dyDescent="0.25">
      <c r="I16708">
        <v>16707</v>
      </c>
      <c r="J16708" s="6" t="s">
        <v>36626</v>
      </c>
      <c r="K16708" s="6" t="s">
        <v>51801</v>
      </c>
      <c r="L16708" s="6" t="s">
        <v>90</v>
      </c>
      <c r="M16708" s="6" t="s">
        <v>36627</v>
      </c>
      <c r="N16708" s="6" t="s">
        <v>64033</v>
      </c>
      <c r="O16708" s="6" t="s">
        <v>81934</v>
      </c>
    </row>
    <row r="16709" spans="9:15" x14ac:dyDescent="0.25">
      <c r="I16709">
        <v>16708</v>
      </c>
      <c r="J16709" s="6" t="s">
        <v>36628</v>
      </c>
      <c r="K16709" s="6" t="s">
        <v>51004</v>
      </c>
      <c r="L16709" s="6" t="s">
        <v>90</v>
      </c>
      <c r="M16709" s="6" t="s">
        <v>36629</v>
      </c>
      <c r="N16709" s="6" t="s">
        <v>60860</v>
      </c>
      <c r="O16709" s="6" t="s">
        <v>81935</v>
      </c>
    </row>
    <row r="16710" spans="9:15" x14ac:dyDescent="0.25">
      <c r="I16710">
        <v>16709</v>
      </c>
      <c r="J16710" s="6" t="s">
        <v>36630</v>
      </c>
      <c r="K16710" s="6" t="s">
        <v>48784</v>
      </c>
      <c r="L16710" s="6" t="s">
        <v>90</v>
      </c>
      <c r="M16710" s="6" t="s">
        <v>36631</v>
      </c>
      <c r="N16710" s="6" t="s">
        <v>64034</v>
      </c>
      <c r="O16710" s="6" t="s">
        <v>81936</v>
      </c>
    </row>
    <row r="16711" spans="9:15" x14ac:dyDescent="0.25">
      <c r="I16711">
        <v>16710</v>
      </c>
      <c r="J16711" s="6" t="s">
        <v>36632</v>
      </c>
      <c r="K16711" s="6" t="s">
        <v>50038</v>
      </c>
      <c r="L16711" s="6" t="s">
        <v>90</v>
      </c>
      <c r="M16711" s="6" t="s">
        <v>36633</v>
      </c>
      <c r="N16711" s="6" t="s">
        <v>90</v>
      </c>
      <c r="O16711" s="6" t="s">
        <v>78706</v>
      </c>
    </row>
    <row r="16712" spans="9:15" x14ac:dyDescent="0.25">
      <c r="I16712">
        <v>16711</v>
      </c>
      <c r="J16712" s="6" t="s">
        <v>36634</v>
      </c>
      <c r="K16712" s="6" t="s">
        <v>49800</v>
      </c>
      <c r="L16712" s="6" t="s">
        <v>90</v>
      </c>
      <c r="M16712" s="6" t="s">
        <v>36635</v>
      </c>
      <c r="N16712" s="6" t="s">
        <v>64035</v>
      </c>
      <c r="O16712" s="6" t="s">
        <v>68316</v>
      </c>
    </row>
    <row r="16713" spans="9:15" x14ac:dyDescent="0.25">
      <c r="I16713">
        <v>16712</v>
      </c>
      <c r="J16713" s="6" t="s">
        <v>36636</v>
      </c>
      <c r="K16713" s="6" t="s">
        <v>49568</v>
      </c>
      <c r="L16713" s="6" t="s">
        <v>49564</v>
      </c>
      <c r="M16713" s="6" t="s">
        <v>36637</v>
      </c>
      <c r="N16713" s="6" t="s">
        <v>64036</v>
      </c>
      <c r="O16713" s="6" t="s">
        <v>81937</v>
      </c>
    </row>
    <row r="16714" spans="9:15" x14ac:dyDescent="0.25">
      <c r="I16714">
        <v>16713</v>
      </c>
      <c r="J16714" s="6" t="s">
        <v>36638</v>
      </c>
      <c r="K16714" s="6" t="s">
        <v>52076</v>
      </c>
      <c r="L16714" s="6" t="s">
        <v>52150</v>
      </c>
      <c r="M16714" s="6" t="s">
        <v>36639</v>
      </c>
      <c r="N16714" s="6" t="s">
        <v>64037</v>
      </c>
      <c r="O16714" s="6" t="s">
        <v>81938</v>
      </c>
    </row>
    <row r="16715" spans="9:15" x14ac:dyDescent="0.25">
      <c r="I16715">
        <v>16714</v>
      </c>
      <c r="J16715" s="6" t="s">
        <v>36640</v>
      </c>
      <c r="K16715" s="6" t="s">
        <v>49209</v>
      </c>
      <c r="L16715" s="6" t="s">
        <v>49147</v>
      </c>
      <c r="M16715" s="6" t="s">
        <v>36641</v>
      </c>
      <c r="N16715" s="6" t="s">
        <v>58535</v>
      </c>
      <c r="O16715" s="6" t="s">
        <v>81939</v>
      </c>
    </row>
    <row r="16716" spans="9:15" x14ac:dyDescent="0.25">
      <c r="I16716">
        <v>16715</v>
      </c>
      <c r="J16716" s="6" t="s">
        <v>36642</v>
      </c>
      <c r="K16716" s="6" t="s">
        <v>48817</v>
      </c>
      <c r="L16716" s="6" t="s">
        <v>90</v>
      </c>
      <c r="M16716" s="6" t="s">
        <v>36643</v>
      </c>
      <c r="N16716" s="6" t="s">
        <v>64038</v>
      </c>
      <c r="O16716" s="6" t="s">
        <v>81940</v>
      </c>
    </row>
    <row r="16717" spans="9:15" x14ac:dyDescent="0.25">
      <c r="I16717">
        <v>16716</v>
      </c>
      <c r="J16717" s="6" t="s">
        <v>36644</v>
      </c>
      <c r="K16717" s="6" t="s">
        <v>49397</v>
      </c>
      <c r="L16717" s="6" t="s">
        <v>90</v>
      </c>
      <c r="M16717" s="6" t="s">
        <v>36645</v>
      </c>
      <c r="N16717" s="6" t="s">
        <v>64039</v>
      </c>
      <c r="O16717" s="6" t="s">
        <v>81941</v>
      </c>
    </row>
    <row r="16718" spans="9:15" x14ac:dyDescent="0.25">
      <c r="I16718">
        <v>16717</v>
      </c>
      <c r="J16718" s="6" t="s">
        <v>36646</v>
      </c>
      <c r="K16718" s="6" t="s">
        <v>50259</v>
      </c>
      <c r="L16718" s="6" t="s">
        <v>90</v>
      </c>
      <c r="M16718" s="6" t="s">
        <v>36647</v>
      </c>
      <c r="N16718" s="6" t="s">
        <v>64040</v>
      </c>
      <c r="O16718" s="6" t="s">
        <v>81942</v>
      </c>
    </row>
    <row r="16719" spans="9:15" x14ac:dyDescent="0.25">
      <c r="I16719">
        <v>16718</v>
      </c>
      <c r="J16719" s="6" t="s">
        <v>36648</v>
      </c>
      <c r="K16719" s="6" t="s">
        <v>49425</v>
      </c>
      <c r="L16719" s="6" t="s">
        <v>49439</v>
      </c>
      <c r="M16719" s="6" t="s">
        <v>36649</v>
      </c>
      <c r="N16719" s="6" t="s">
        <v>53153</v>
      </c>
      <c r="O16719" s="6" t="s">
        <v>66951</v>
      </c>
    </row>
    <row r="16720" spans="9:15" x14ac:dyDescent="0.25">
      <c r="I16720">
        <v>16719</v>
      </c>
      <c r="J16720" s="6" t="s">
        <v>36650</v>
      </c>
      <c r="K16720" s="6" t="s">
        <v>50731</v>
      </c>
      <c r="L16720" s="6" t="s">
        <v>50432</v>
      </c>
      <c r="M16720" s="6" t="s">
        <v>36651</v>
      </c>
      <c r="N16720" s="6" t="s">
        <v>64041</v>
      </c>
      <c r="O16720" s="6" t="s">
        <v>81943</v>
      </c>
    </row>
    <row r="16721" spans="9:15" x14ac:dyDescent="0.25">
      <c r="I16721">
        <v>16720</v>
      </c>
      <c r="J16721" s="6" t="s">
        <v>36652</v>
      </c>
      <c r="K16721" s="6" t="s">
        <v>48745</v>
      </c>
      <c r="L16721" s="6" t="s">
        <v>90</v>
      </c>
      <c r="M16721" s="6" t="s">
        <v>36653</v>
      </c>
      <c r="N16721" s="6" t="s">
        <v>90</v>
      </c>
      <c r="O16721" s="6" t="s">
        <v>81944</v>
      </c>
    </row>
    <row r="16722" spans="9:15" x14ac:dyDescent="0.25">
      <c r="I16722">
        <v>16721</v>
      </c>
      <c r="J16722" s="6" t="s">
        <v>36654</v>
      </c>
      <c r="K16722" s="6" t="s">
        <v>50388</v>
      </c>
      <c r="L16722" s="6" t="s">
        <v>49056</v>
      </c>
      <c r="M16722" s="6" t="s">
        <v>36655</v>
      </c>
      <c r="N16722" s="6" t="s">
        <v>64042</v>
      </c>
      <c r="O16722" s="6" t="s">
        <v>81945</v>
      </c>
    </row>
    <row r="16723" spans="9:15" x14ac:dyDescent="0.25">
      <c r="I16723">
        <v>16722</v>
      </c>
      <c r="J16723" s="6" t="s">
        <v>36656</v>
      </c>
      <c r="K16723" s="6" t="s">
        <v>51277</v>
      </c>
      <c r="L16723" s="6" t="s">
        <v>51288</v>
      </c>
      <c r="M16723" s="6" t="s">
        <v>36657</v>
      </c>
      <c r="N16723" s="6" t="s">
        <v>64043</v>
      </c>
      <c r="O16723" s="6" t="s">
        <v>81946</v>
      </c>
    </row>
    <row r="16724" spans="9:15" x14ac:dyDescent="0.25">
      <c r="I16724">
        <v>16723</v>
      </c>
      <c r="J16724" s="6" t="s">
        <v>36658</v>
      </c>
      <c r="K16724" s="6" t="s">
        <v>51770</v>
      </c>
      <c r="L16724" s="6" t="s">
        <v>90</v>
      </c>
      <c r="M16724" s="6" t="s">
        <v>36659</v>
      </c>
      <c r="N16724" s="6" t="s">
        <v>64044</v>
      </c>
      <c r="O16724" s="6" t="s">
        <v>81947</v>
      </c>
    </row>
    <row r="16725" spans="9:15" x14ac:dyDescent="0.25">
      <c r="I16725">
        <v>16724</v>
      </c>
      <c r="J16725" s="6" t="s">
        <v>36660</v>
      </c>
      <c r="K16725" s="6" t="s">
        <v>49779</v>
      </c>
      <c r="L16725" s="6" t="s">
        <v>49809</v>
      </c>
      <c r="M16725" s="6" t="s">
        <v>36661</v>
      </c>
      <c r="N16725" s="6" t="s">
        <v>64045</v>
      </c>
      <c r="O16725" s="6" t="s">
        <v>81948</v>
      </c>
    </row>
    <row r="16726" spans="9:15" x14ac:dyDescent="0.25">
      <c r="I16726">
        <v>16725</v>
      </c>
      <c r="J16726" s="6" t="s">
        <v>36662</v>
      </c>
      <c r="K16726" s="6" t="s">
        <v>50524</v>
      </c>
      <c r="L16726" s="6" t="s">
        <v>90</v>
      </c>
      <c r="M16726" s="6" t="s">
        <v>36663</v>
      </c>
      <c r="N16726" s="6" t="s">
        <v>64046</v>
      </c>
      <c r="O16726" s="6" t="s">
        <v>81949</v>
      </c>
    </row>
    <row r="16727" spans="9:15" x14ac:dyDescent="0.25">
      <c r="I16727">
        <v>16726</v>
      </c>
      <c r="J16727" s="6" t="s">
        <v>36664</v>
      </c>
      <c r="K16727" s="6" t="s">
        <v>50773</v>
      </c>
      <c r="L16727" s="6" t="s">
        <v>90</v>
      </c>
      <c r="M16727" s="6" t="s">
        <v>36665</v>
      </c>
      <c r="N16727" s="6" t="s">
        <v>64047</v>
      </c>
      <c r="O16727" s="6" t="s">
        <v>81950</v>
      </c>
    </row>
    <row r="16728" spans="9:15" x14ac:dyDescent="0.25">
      <c r="I16728">
        <v>16727</v>
      </c>
      <c r="J16728" s="6" t="s">
        <v>36666</v>
      </c>
      <c r="K16728" s="6" t="s">
        <v>48850</v>
      </c>
      <c r="L16728" s="6" t="s">
        <v>48911</v>
      </c>
      <c r="M16728" s="6" t="s">
        <v>36667</v>
      </c>
      <c r="N16728" s="6" t="s">
        <v>64048</v>
      </c>
      <c r="O16728" s="6" t="s">
        <v>81951</v>
      </c>
    </row>
    <row r="16729" spans="9:15" x14ac:dyDescent="0.25">
      <c r="I16729">
        <v>16728</v>
      </c>
      <c r="J16729" s="6" t="s">
        <v>36668</v>
      </c>
      <c r="K16729" s="6" t="s">
        <v>50532</v>
      </c>
      <c r="L16729" s="6" t="s">
        <v>90</v>
      </c>
      <c r="M16729" s="6" t="s">
        <v>36669</v>
      </c>
      <c r="N16729" s="6" t="s">
        <v>64049</v>
      </c>
      <c r="O16729" s="6" t="s">
        <v>81952</v>
      </c>
    </row>
    <row r="16730" spans="9:15" x14ac:dyDescent="0.25">
      <c r="I16730">
        <v>16729</v>
      </c>
      <c r="J16730" s="6" t="s">
        <v>36670</v>
      </c>
      <c r="K16730" s="6" t="s">
        <v>51499</v>
      </c>
      <c r="L16730" s="6" t="s">
        <v>51819</v>
      </c>
      <c r="M16730" s="6" t="s">
        <v>36671</v>
      </c>
      <c r="N16730" s="6" t="s">
        <v>64050</v>
      </c>
      <c r="O16730" s="6" t="s">
        <v>81953</v>
      </c>
    </row>
    <row r="16731" spans="9:15" x14ac:dyDescent="0.25">
      <c r="I16731">
        <v>16730</v>
      </c>
      <c r="J16731" s="6" t="s">
        <v>36672</v>
      </c>
      <c r="K16731" s="6" t="s">
        <v>50010</v>
      </c>
      <c r="L16731" s="6" t="s">
        <v>50106</v>
      </c>
      <c r="M16731" s="6" t="s">
        <v>36673</v>
      </c>
      <c r="N16731" s="6" t="s">
        <v>64051</v>
      </c>
      <c r="O16731" s="6" t="s">
        <v>81954</v>
      </c>
    </row>
    <row r="16732" spans="9:15" x14ac:dyDescent="0.25">
      <c r="I16732">
        <v>16731</v>
      </c>
      <c r="J16732" s="6" t="s">
        <v>36674</v>
      </c>
      <c r="K16732" s="6" t="s">
        <v>50465</v>
      </c>
      <c r="L16732" s="6" t="s">
        <v>51004</v>
      </c>
      <c r="M16732" s="6" t="s">
        <v>36675</v>
      </c>
      <c r="N16732" s="6" t="s">
        <v>60865</v>
      </c>
      <c r="O16732" s="6" t="s">
        <v>81955</v>
      </c>
    </row>
    <row r="16733" spans="9:15" x14ac:dyDescent="0.25">
      <c r="I16733">
        <v>16732</v>
      </c>
      <c r="J16733" s="6" t="s">
        <v>36676</v>
      </c>
      <c r="K16733" s="6" t="s">
        <v>51367</v>
      </c>
      <c r="L16733" s="6" t="s">
        <v>52192</v>
      </c>
      <c r="M16733" s="6" t="s">
        <v>36677</v>
      </c>
      <c r="N16733" s="6" t="s">
        <v>64052</v>
      </c>
      <c r="O16733" s="6" t="s">
        <v>81956</v>
      </c>
    </row>
    <row r="16734" spans="9:15" x14ac:dyDescent="0.25">
      <c r="I16734">
        <v>16733</v>
      </c>
      <c r="J16734" s="6" t="s">
        <v>36678</v>
      </c>
      <c r="K16734" s="6" t="s">
        <v>48952</v>
      </c>
      <c r="L16734" s="6" t="s">
        <v>50895</v>
      </c>
      <c r="M16734" s="6" t="s">
        <v>36679</v>
      </c>
      <c r="N16734" s="6" t="s">
        <v>60905</v>
      </c>
      <c r="O16734" s="6" t="s">
        <v>73821</v>
      </c>
    </row>
    <row r="16735" spans="9:15" x14ac:dyDescent="0.25">
      <c r="I16735">
        <v>16734</v>
      </c>
      <c r="J16735" s="6" t="s">
        <v>36680</v>
      </c>
      <c r="K16735" s="6" t="s">
        <v>51963</v>
      </c>
      <c r="L16735" s="6" t="s">
        <v>90</v>
      </c>
      <c r="M16735" s="6" t="s">
        <v>36681</v>
      </c>
      <c r="N16735" s="6" t="s">
        <v>64053</v>
      </c>
      <c r="O16735" s="6" t="s">
        <v>81957</v>
      </c>
    </row>
    <row r="16736" spans="9:15" x14ac:dyDescent="0.25">
      <c r="I16736">
        <v>16735</v>
      </c>
      <c r="J16736" s="6" t="s">
        <v>36682</v>
      </c>
      <c r="K16736" s="6" t="s">
        <v>52174</v>
      </c>
      <c r="L16736" s="6" t="s">
        <v>50310</v>
      </c>
      <c r="M16736" s="6" t="s">
        <v>36683</v>
      </c>
      <c r="N16736" s="6" t="s">
        <v>64054</v>
      </c>
      <c r="O16736" s="6" t="s">
        <v>76980</v>
      </c>
    </row>
    <row r="16737" spans="9:15" x14ac:dyDescent="0.25">
      <c r="I16737">
        <v>16736</v>
      </c>
      <c r="J16737" s="6" t="s">
        <v>36684</v>
      </c>
      <c r="K16737" s="6" t="s">
        <v>52251</v>
      </c>
      <c r="L16737" s="6" t="s">
        <v>52249</v>
      </c>
      <c r="M16737" s="6" t="s">
        <v>36685</v>
      </c>
      <c r="N16737" s="6" t="s">
        <v>64055</v>
      </c>
      <c r="O16737" s="6" t="s">
        <v>81958</v>
      </c>
    </row>
    <row r="16738" spans="9:15" x14ac:dyDescent="0.25">
      <c r="I16738">
        <v>16737</v>
      </c>
      <c r="J16738" s="6" t="s">
        <v>36686</v>
      </c>
      <c r="K16738" s="6" t="s">
        <v>51342</v>
      </c>
      <c r="L16738" s="6" t="s">
        <v>50684</v>
      </c>
      <c r="M16738" s="6" t="s">
        <v>36687</v>
      </c>
      <c r="N16738" s="6" t="s">
        <v>63206</v>
      </c>
      <c r="O16738" s="6" t="s">
        <v>81959</v>
      </c>
    </row>
    <row r="16739" spans="9:15" x14ac:dyDescent="0.25">
      <c r="I16739">
        <v>16738</v>
      </c>
      <c r="J16739" s="6" t="s">
        <v>36688</v>
      </c>
      <c r="K16739" s="6" t="s">
        <v>51972</v>
      </c>
      <c r="L16739" s="6" t="s">
        <v>51857</v>
      </c>
      <c r="M16739" s="6" t="s">
        <v>36689</v>
      </c>
      <c r="N16739" s="6" t="s">
        <v>64056</v>
      </c>
      <c r="O16739" s="6" t="s">
        <v>81960</v>
      </c>
    </row>
    <row r="16740" spans="9:15" x14ac:dyDescent="0.25">
      <c r="I16740">
        <v>16739</v>
      </c>
      <c r="J16740" s="6" t="s">
        <v>36690</v>
      </c>
      <c r="K16740" s="6" t="s">
        <v>51907</v>
      </c>
      <c r="L16740" s="6" t="s">
        <v>51867</v>
      </c>
      <c r="M16740" s="6" t="s">
        <v>36691</v>
      </c>
      <c r="N16740" s="6" t="s">
        <v>64057</v>
      </c>
      <c r="O16740" s="6" t="s">
        <v>81961</v>
      </c>
    </row>
    <row r="16741" spans="9:15" x14ac:dyDescent="0.25">
      <c r="I16741">
        <v>16740</v>
      </c>
      <c r="J16741" s="6" t="s">
        <v>36692</v>
      </c>
      <c r="K16741" s="6" t="s">
        <v>51503</v>
      </c>
      <c r="L16741" s="6" t="s">
        <v>51897</v>
      </c>
      <c r="M16741" s="6" t="s">
        <v>36693</v>
      </c>
      <c r="N16741" s="6" t="s">
        <v>63011</v>
      </c>
      <c r="O16741" s="6" t="s">
        <v>81962</v>
      </c>
    </row>
    <row r="16742" spans="9:15" x14ac:dyDescent="0.25">
      <c r="I16742">
        <v>16741</v>
      </c>
      <c r="J16742" s="6" t="s">
        <v>36694</v>
      </c>
      <c r="K16742" s="6" t="s">
        <v>52119</v>
      </c>
      <c r="L16742" s="6" t="s">
        <v>51935</v>
      </c>
      <c r="M16742" s="6" t="s">
        <v>36695</v>
      </c>
      <c r="N16742" s="6" t="s">
        <v>64058</v>
      </c>
      <c r="O16742" s="6" t="s">
        <v>81963</v>
      </c>
    </row>
    <row r="16743" spans="9:15" x14ac:dyDescent="0.25">
      <c r="I16743">
        <v>16742</v>
      </c>
      <c r="J16743" s="6" t="s">
        <v>36696</v>
      </c>
      <c r="K16743" s="6" t="s">
        <v>51997</v>
      </c>
      <c r="L16743" s="6" t="s">
        <v>90</v>
      </c>
      <c r="M16743" s="6" t="s">
        <v>36697</v>
      </c>
      <c r="N16743" s="6" t="s">
        <v>64059</v>
      </c>
      <c r="O16743" s="6" t="s">
        <v>81964</v>
      </c>
    </row>
    <row r="16744" spans="9:15" x14ac:dyDescent="0.25">
      <c r="I16744">
        <v>16743</v>
      </c>
      <c r="J16744" s="6" t="s">
        <v>36698</v>
      </c>
      <c r="K16744" s="6" t="s">
        <v>51600</v>
      </c>
      <c r="L16744" s="6" t="s">
        <v>90</v>
      </c>
      <c r="M16744" s="6" t="s">
        <v>36699</v>
      </c>
      <c r="N16744" s="6" t="s">
        <v>64060</v>
      </c>
      <c r="O16744" s="6" t="s">
        <v>81965</v>
      </c>
    </row>
    <row r="16745" spans="9:15" x14ac:dyDescent="0.25">
      <c r="I16745">
        <v>16744</v>
      </c>
      <c r="J16745" s="6" t="s">
        <v>36700</v>
      </c>
      <c r="K16745" s="6" t="s">
        <v>51756</v>
      </c>
      <c r="L16745" s="6" t="s">
        <v>51897</v>
      </c>
      <c r="M16745" s="6" t="s">
        <v>36701</v>
      </c>
      <c r="N16745" s="6" t="s">
        <v>64061</v>
      </c>
      <c r="O16745" s="6" t="s">
        <v>81966</v>
      </c>
    </row>
    <row r="16746" spans="9:15" x14ac:dyDescent="0.25">
      <c r="I16746">
        <v>16745</v>
      </c>
      <c r="J16746" s="6" t="s">
        <v>36702</v>
      </c>
      <c r="K16746" s="6" t="s">
        <v>49033</v>
      </c>
      <c r="L16746" s="6" t="s">
        <v>90</v>
      </c>
      <c r="M16746" s="6" t="s">
        <v>36703</v>
      </c>
      <c r="N16746" s="6" t="s">
        <v>64062</v>
      </c>
      <c r="O16746" s="6" t="s">
        <v>69376</v>
      </c>
    </row>
    <row r="16747" spans="9:15" x14ac:dyDescent="0.25">
      <c r="I16747">
        <v>16746</v>
      </c>
      <c r="J16747" s="6" t="s">
        <v>36704</v>
      </c>
      <c r="K16747" s="6" t="s">
        <v>49838</v>
      </c>
      <c r="L16747" s="6" t="s">
        <v>49981</v>
      </c>
      <c r="M16747" s="6" t="s">
        <v>36705</v>
      </c>
      <c r="N16747" s="6" t="s">
        <v>54710</v>
      </c>
      <c r="O16747" s="6" t="s">
        <v>69376</v>
      </c>
    </row>
    <row r="16748" spans="9:15" x14ac:dyDescent="0.25">
      <c r="I16748">
        <v>16747</v>
      </c>
      <c r="J16748" s="6" t="s">
        <v>36706</v>
      </c>
      <c r="K16748" s="6" t="s">
        <v>49220</v>
      </c>
      <c r="L16748" s="6" t="s">
        <v>90</v>
      </c>
      <c r="M16748" s="6" t="s">
        <v>36707</v>
      </c>
      <c r="N16748" s="6" t="s">
        <v>64063</v>
      </c>
      <c r="O16748" s="6" t="s">
        <v>81967</v>
      </c>
    </row>
    <row r="16749" spans="9:15" x14ac:dyDescent="0.25">
      <c r="I16749">
        <v>16748</v>
      </c>
      <c r="J16749" s="6" t="s">
        <v>36708</v>
      </c>
      <c r="K16749" s="6" t="s">
        <v>49066</v>
      </c>
      <c r="L16749" s="6" t="s">
        <v>51672</v>
      </c>
      <c r="M16749" s="6" t="s">
        <v>36709</v>
      </c>
      <c r="N16749" s="6" t="s">
        <v>64064</v>
      </c>
      <c r="O16749" s="6" t="s">
        <v>81968</v>
      </c>
    </row>
    <row r="16750" spans="9:15" x14ac:dyDescent="0.25">
      <c r="I16750">
        <v>16749</v>
      </c>
      <c r="J16750" s="6" t="s">
        <v>36710</v>
      </c>
      <c r="K16750" s="6" t="s">
        <v>50876</v>
      </c>
      <c r="L16750" s="6" t="s">
        <v>90</v>
      </c>
      <c r="M16750" s="6" t="s">
        <v>36711</v>
      </c>
      <c r="N16750" s="6" t="s">
        <v>64065</v>
      </c>
      <c r="O16750" s="6" t="s">
        <v>81969</v>
      </c>
    </row>
    <row r="16751" spans="9:15" x14ac:dyDescent="0.25">
      <c r="I16751">
        <v>16750</v>
      </c>
      <c r="J16751" s="6" t="s">
        <v>36712</v>
      </c>
      <c r="K16751" s="6" t="s">
        <v>49800</v>
      </c>
      <c r="L16751" s="6" t="s">
        <v>49800</v>
      </c>
      <c r="M16751" s="6" t="s">
        <v>36713</v>
      </c>
      <c r="N16751" s="6" t="s">
        <v>64066</v>
      </c>
      <c r="O16751" s="6" t="s">
        <v>81970</v>
      </c>
    </row>
    <row r="16752" spans="9:15" x14ac:dyDescent="0.25">
      <c r="I16752">
        <v>16751</v>
      </c>
      <c r="J16752" s="6" t="s">
        <v>36714</v>
      </c>
      <c r="K16752" s="6" t="s">
        <v>49564</v>
      </c>
      <c r="L16752" s="6" t="s">
        <v>50385</v>
      </c>
      <c r="M16752" s="6" t="s">
        <v>36715</v>
      </c>
      <c r="N16752" s="6" t="s">
        <v>64067</v>
      </c>
      <c r="O16752" s="6" t="s">
        <v>81971</v>
      </c>
    </row>
    <row r="16753" spans="9:15" x14ac:dyDescent="0.25">
      <c r="I16753">
        <v>16752</v>
      </c>
      <c r="J16753" s="6" t="s">
        <v>36716</v>
      </c>
      <c r="K16753" s="6" t="s">
        <v>50810</v>
      </c>
      <c r="L16753" s="6" t="s">
        <v>90</v>
      </c>
      <c r="M16753" s="6" t="s">
        <v>36717</v>
      </c>
      <c r="N16753" s="6" t="s">
        <v>64068</v>
      </c>
      <c r="O16753" s="6" t="s">
        <v>81972</v>
      </c>
    </row>
    <row r="16754" spans="9:15" x14ac:dyDescent="0.25">
      <c r="I16754">
        <v>16753</v>
      </c>
      <c r="J16754" s="6" t="s">
        <v>36718</v>
      </c>
      <c r="K16754" s="6" t="s">
        <v>50236</v>
      </c>
      <c r="L16754" s="6" t="s">
        <v>50232</v>
      </c>
      <c r="M16754" s="6" t="s">
        <v>36719</v>
      </c>
      <c r="N16754" s="6" t="s">
        <v>64069</v>
      </c>
      <c r="O16754" s="6" t="s">
        <v>81973</v>
      </c>
    </row>
    <row r="16755" spans="9:15" x14ac:dyDescent="0.25">
      <c r="I16755">
        <v>16754</v>
      </c>
      <c r="J16755" s="6" t="s">
        <v>36720</v>
      </c>
      <c r="K16755" s="6" t="s">
        <v>49864</v>
      </c>
      <c r="L16755" s="6" t="s">
        <v>90</v>
      </c>
      <c r="M16755" s="6" t="s">
        <v>36721</v>
      </c>
      <c r="N16755" s="6" t="s">
        <v>64070</v>
      </c>
      <c r="O16755" s="6" t="s">
        <v>81974</v>
      </c>
    </row>
    <row r="16756" spans="9:15" x14ac:dyDescent="0.25">
      <c r="I16756">
        <v>16755</v>
      </c>
      <c r="J16756" s="6" t="s">
        <v>36722</v>
      </c>
      <c r="K16756" s="6" t="s">
        <v>49350</v>
      </c>
      <c r="L16756" s="6" t="s">
        <v>90</v>
      </c>
      <c r="M16756" s="6" t="s">
        <v>36723</v>
      </c>
      <c r="N16756" s="6" t="s">
        <v>64071</v>
      </c>
      <c r="O16756" s="6" t="s">
        <v>68400</v>
      </c>
    </row>
    <row r="16757" spans="9:15" x14ac:dyDescent="0.25">
      <c r="I16757">
        <v>16756</v>
      </c>
      <c r="J16757" s="6" t="s">
        <v>36724</v>
      </c>
      <c r="K16757" s="6" t="s">
        <v>50830</v>
      </c>
      <c r="L16757" s="6" t="s">
        <v>50973</v>
      </c>
      <c r="M16757" s="6" t="s">
        <v>36725</v>
      </c>
      <c r="N16757" s="6" t="s">
        <v>64072</v>
      </c>
      <c r="O16757" s="6" t="s">
        <v>81975</v>
      </c>
    </row>
    <row r="16758" spans="9:15" x14ac:dyDescent="0.25">
      <c r="I16758">
        <v>16757</v>
      </c>
      <c r="J16758" s="6" t="s">
        <v>36726</v>
      </c>
      <c r="K16758" s="6" t="s">
        <v>48688</v>
      </c>
      <c r="L16758" s="6" t="s">
        <v>48704</v>
      </c>
      <c r="M16758" s="6" t="s">
        <v>36727</v>
      </c>
      <c r="N16758" s="6" t="s">
        <v>90</v>
      </c>
      <c r="O16758" s="6" t="s">
        <v>81976</v>
      </c>
    </row>
    <row r="16759" spans="9:15" x14ac:dyDescent="0.25">
      <c r="I16759">
        <v>16758</v>
      </c>
      <c r="J16759" s="6" t="s">
        <v>36728</v>
      </c>
      <c r="K16759" s="6" t="s">
        <v>50978</v>
      </c>
      <c r="L16759" s="6" t="s">
        <v>90</v>
      </c>
      <c r="M16759" s="6" t="s">
        <v>36729</v>
      </c>
      <c r="N16759" s="6" t="s">
        <v>64073</v>
      </c>
      <c r="O16759" s="6" t="s">
        <v>81977</v>
      </c>
    </row>
    <row r="16760" spans="9:15" x14ac:dyDescent="0.25">
      <c r="I16760">
        <v>16759</v>
      </c>
      <c r="J16760" s="6" t="s">
        <v>36730</v>
      </c>
      <c r="K16760" s="6" t="s">
        <v>50588</v>
      </c>
      <c r="L16760" s="6" t="s">
        <v>50585</v>
      </c>
      <c r="M16760" s="6" t="s">
        <v>36731</v>
      </c>
      <c r="N16760" s="6" t="s">
        <v>64074</v>
      </c>
      <c r="O16760" s="6" t="s">
        <v>81978</v>
      </c>
    </row>
    <row r="16761" spans="9:15" x14ac:dyDescent="0.25">
      <c r="I16761">
        <v>16760</v>
      </c>
      <c r="J16761" s="6" t="s">
        <v>36732</v>
      </c>
      <c r="K16761" s="6" t="s">
        <v>50609</v>
      </c>
      <c r="L16761" s="6" t="s">
        <v>90</v>
      </c>
      <c r="M16761" s="6" t="s">
        <v>36733</v>
      </c>
      <c r="N16761" s="6" t="s">
        <v>64075</v>
      </c>
      <c r="O16761" s="6" t="s">
        <v>74026</v>
      </c>
    </row>
    <row r="16762" spans="9:15" x14ac:dyDescent="0.25">
      <c r="I16762">
        <v>16761</v>
      </c>
      <c r="J16762" s="6" t="s">
        <v>36734</v>
      </c>
      <c r="K16762" s="6" t="s">
        <v>50137</v>
      </c>
      <c r="L16762" s="6" t="s">
        <v>90</v>
      </c>
      <c r="M16762" s="6" t="s">
        <v>36735</v>
      </c>
      <c r="N16762" s="6" t="s">
        <v>64076</v>
      </c>
      <c r="O16762" s="6" t="s">
        <v>81979</v>
      </c>
    </row>
    <row r="16763" spans="9:15" x14ac:dyDescent="0.25">
      <c r="I16763">
        <v>16762</v>
      </c>
      <c r="J16763" s="6" t="s">
        <v>36736</v>
      </c>
      <c r="K16763" s="6" t="s">
        <v>51561</v>
      </c>
      <c r="L16763" s="6" t="s">
        <v>90</v>
      </c>
      <c r="M16763" s="6" t="s">
        <v>36737</v>
      </c>
      <c r="N16763" s="6" t="s">
        <v>64077</v>
      </c>
      <c r="O16763" s="6" t="s">
        <v>81980</v>
      </c>
    </row>
    <row r="16764" spans="9:15" x14ac:dyDescent="0.25">
      <c r="I16764">
        <v>16763</v>
      </c>
      <c r="J16764" s="6" t="s">
        <v>36738</v>
      </c>
      <c r="K16764" s="6" t="s">
        <v>48656</v>
      </c>
      <c r="L16764" s="6" t="s">
        <v>48664</v>
      </c>
      <c r="M16764" s="6" t="s">
        <v>36739</v>
      </c>
      <c r="N16764" s="6" t="s">
        <v>64078</v>
      </c>
      <c r="O16764" s="6" t="s">
        <v>81981</v>
      </c>
    </row>
    <row r="16765" spans="9:15" x14ac:dyDescent="0.25">
      <c r="I16765">
        <v>16764</v>
      </c>
      <c r="J16765" s="6" t="s">
        <v>36740</v>
      </c>
      <c r="K16765" s="6" t="s">
        <v>50255</v>
      </c>
      <c r="L16765" s="6" t="s">
        <v>50257</v>
      </c>
      <c r="M16765" s="6" t="s">
        <v>36741</v>
      </c>
      <c r="N16765" s="6" t="s">
        <v>64079</v>
      </c>
      <c r="O16765" s="6" t="s">
        <v>81982</v>
      </c>
    </row>
    <row r="16766" spans="9:15" x14ac:dyDescent="0.25">
      <c r="I16766">
        <v>16765</v>
      </c>
      <c r="J16766" s="6" t="s">
        <v>36742</v>
      </c>
      <c r="K16766" s="6" t="s">
        <v>51114</v>
      </c>
      <c r="L16766" s="6" t="s">
        <v>90</v>
      </c>
      <c r="M16766" s="6" t="s">
        <v>36743</v>
      </c>
      <c r="N16766" s="6" t="s">
        <v>64080</v>
      </c>
      <c r="O16766" s="6" t="s">
        <v>81983</v>
      </c>
    </row>
    <row r="16767" spans="9:15" x14ac:dyDescent="0.25">
      <c r="I16767">
        <v>16766</v>
      </c>
      <c r="J16767" s="6" t="s">
        <v>36744</v>
      </c>
      <c r="K16767" s="6" t="s">
        <v>48972</v>
      </c>
      <c r="L16767" s="6" t="s">
        <v>90</v>
      </c>
      <c r="M16767" s="6" t="s">
        <v>36745</v>
      </c>
      <c r="N16767" s="6" t="s">
        <v>64081</v>
      </c>
      <c r="O16767" s="6" t="s">
        <v>81984</v>
      </c>
    </row>
    <row r="16768" spans="9:15" x14ac:dyDescent="0.25">
      <c r="I16768">
        <v>16767</v>
      </c>
      <c r="J16768" s="6" t="s">
        <v>36746</v>
      </c>
      <c r="K16768" s="6" t="s">
        <v>50579</v>
      </c>
      <c r="L16768" s="6" t="s">
        <v>49637</v>
      </c>
      <c r="M16768" s="6" t="s">
        <v>36747</v>
      </c>
      <c r="N16768" s="6" t="s">
        <v>64082</v>
      </c>
      <c r="O16768" s="6" t="s">
        <v>81985</v>
      </c>
    </row>
    <row r="16769" spans="9:15" x14ac:dyDescent="0.25">
      <c r="I16769">
        <v>16768</v>
      </c>
      <c r="J16769" s="6" t="s">
        <v>36748</v>
      </c>
      <c r="K16769" s="6" t="s">
        <v>51923</v>
      </c>
      <c r="L16769" s="6" t="s">
        <v>90</v>
      </c>
      <c r="M16769" s="6" t="s">
        <v>36749</v>
      </c>
      <c r="N16769" s="6" t="s">
        <v>64083</v>
      </c>
      <c r="O16769" s="6" t="s">
        <v>81986</v>
      </c>
    </row>
    <row r="16770" spans="9:15" x14ac:dyDescent="0.25">
      <c r="I16770">
        <v>16769</v>
      </c>
      <c r="J16770" s="6" t="s">
        <v>36750</v>
      </c>
      <c r="K16770" s="6" t="s">
        <v>49056</v>
      </c>
      <c r="L16770" s="6" t="s">
        <v>90</v>
      </c>
      <c r="M16770" s="6" t="s">
        <v>36751</v>
      </c>
      <c r="N16770" s="6" t="s">
        <v>64084</v>
      </c>
      <c r="O16770" s="6" t="s">
        <v>81987</v>
      </c>
    </row>
    <row r="16771" spans="9:15" x14ac:dyDescent="0.25">
      <c r="I16771">
        <v>16770</v>
      </c>
      <c r="J16771" s="6" t="s">
        <v>36752</v>
      </c>
      <c r="K16771" s="6" t="s">
        <v>52166</v>
      </c>
      <c r="L16771" s="6" t="s">
        <v>90</v>
      </c>
      <c r="M16771" s="6" t="s">
        <v>36753</v>
      </c>
      <c r="N16771" s="6" t="s">
        <v>64085</v>
      </c>
      <c r="O16771" s="6" t="s">
        <v>81988</v>
      </c>
    </row>
    <row r="16772" spans="9:15" x14ac:dyDescent="0.25">
      <c r="I16772">
        <v>16771</v>
      </c>
      <c r="J16772" s="6" t="s">
        <v>36754</v>
      </c>
      <c r="K16772" s="6" t="s">
        <v>50656</v>
      </c>
      <c r="L16772" s="6" t="s">
        <v>90</v>
      </c>
      <c r="M16772" s="6" t="s">
        <v>36755</v>
      </c>
      <c r="N16772" s="6" t="s">
        <v>64086</v>
      </c>
      <c r="O16772" s="6" t="s">
        <v>77789</v>
      </c>
    </row>
    <row r="16773" spans="9:15" x14ac:dyDescent="0.25">
      <c r="I16773">
        <v>16772</v>
      </c>
      <c r="J16773" s="6" t="s">
        <v>36756</v>
      </c>
      <c r="K16773" s="6" t="s">
        <v>48861</v>
      </c>
      <c r="L16773" s="6" t="s">
        <v>49723</v>
      </c>
      <c r="M16773" s="6" t="s">
        <v>36757</v>
      </c>
      <c r="N16773" s="6" t="s">
        <v>64087</v>
      </c>
      <c r="O16773" s="6" t="s">
        <v>68093</v>
      </c>
    </row>
    <row r="16774" spans="9:15" x14ac:dyDescent="0.25">
      <c r="I16774">
        <v>16773</v>
      </c>
      <c r="J16774" s="6" t="s">
        <v>36758</v>
      </c>
      <c r="K16774" s="6" t="s">
        <v>48648</v>
      </c>
      <c r="L16774" s="6" t="s">
        <v>48829</v>
      </c>
      <c r="M16774" s="6" t="s">
        <v>36759</v>
      </c>
      <c r="N16774" s="6" t="s">
        <v>90</v>
      </c>
      <c r="O16774" s="6" t="s">
        <v>81989</v>
      </c>
    </row>
    <row r="16775" spans="9:15" x14ac:dyDescent="0.25">
      <c r="I16775">
        <v>16774</v>
      </c>
      <c r="J16775" s="6" t="s">
        <v>36760</v>
      </c>
      <c r="K16775" s="6" t="s">
        <v>50000</v>
      </c>
      <c r="L16775" s="6" t="s">
        <v>51463</v>
      </c>
      <c r="M16775" s="6" t="s">
        <v>36761</v>
      </c>
      <c r="N16775" s="6" t="s">
        <v>53588</v>
      </c>
      <c r="O16775" s="6" t="s">
        <v>71241</v>
      </c>
    </row>
    <row r="16776" spans="9:15" x14ac:dyDescent="0.25">
      <c r="I16776">
        <v>16775</v>
      </c>
      <c r="J16776" s="6" t="s">
        <v>36762</v>
      </c>
      <c r="K16776" s="6" t="s">
        <v>50649</v>
      </c>
      <c r="L16776" s="6" t="s">
        <v>90</v>
      </c>
      <c r="M16776" s="6" t="s">
        <v>36763</v>
      </c>
      <c r="N16776" s="6" t="s">
        <v>64088</v>
      </c>
      <c r="O16776" s="6" t="s">
        <v>81990</v>
      </c>
    </row>
    <row r="16777" spans="9:15" x14ac:dyDescent="0.25">
      <c r="I16777">
        <v>16776</v>
      </c>
      <c r="J16777" s="6" t="s">
        <v>36764</v>
      </c>
      <c r="K16777" s="6" t="s">
        <v>48754</v>
      </c>
      <c r="L16777" s="6" t="s">
        <v>51701</v>
      </c>
      <c r="M16777" s="6" t="s">
        <v>36765</v>
      </c>
      <c r="N16777" s="6" t="s">
        <v>90</v>
      </c>
      <c r="O16777" s="6" t="s">
        <v>81991</v>
      </c>
    </row>
    <row r="16778" spans="9:15" x14ac:dyDescent="0.25">
      <c r="I16778">
        <v>16777</v>
      </c>
      <c r="J16778" s="6" t="s">
        <v>36766</v>
      </c>
      <c r="K16778" s="6" t="s">
        <v>50205</v>
      </c>
      <c r="L16778" s="6" t="s">
        <v>49558</v>
      </c>
      <c r="M16778" s="6" t="s">
        <v>36767</v>
      </c>
      <c r="N16778" s="6" t="s">
        <v>64089</v>
      </c>
      <c r="O16778" s="6" t="s">
        <v>81992</v>
      </c>
    </row>
    <row r="16779" spans="9:15" x14ac:dyDescent="0.25">
      <c r="I16779">
        <v>16778</v>
      </c>
      <c r="J16779" s="6" t="s">
        <v>36768</v>
      </c>
      <c r="K16779" s="6" t="s">
        <v>49350</v>
      </c>
      <c r="L16779" s="6" t="s">
        <v>49892</v>
      </c>
      <c r="M16779" s="6" t="s">
        <v>36769</v>
      </c>
      <c r="N16779" s="6" t="s">
        <v>64090</v>
      </c>
      <c r="O16779" s="6" t="s">
        <v>81993</v>
      </c>
    </row>
    <row r="16780" spans="9:15" x14ac:dyDescent="0.25">
      <c r="I16780">
        <v>16779</v>
      </c>
      <c r="J16780" s="6" t="s">
        <v>36770</v>
      </c>
      <c r="K16780" s="6" t="s">
        <v>51708</v>
      </c>
      <c r="L16780" s="6" t="s">
        <v>51712</v>
      </c>
      <c r="M16780" s="6" t="s">
        <v>36771</v>
      </c>
      <c r="N16780" s="6" t="s">
        <v>60601</v>
      </c>
      <c r="O16780" s="6" t="s">
        <v>81994</v>
      </c>
    </row>
    <row r="16781" spans="9:15" x14ac:dyDescent="0.25">
      <c r="I16781">
        <v>16780</v>
      </c>
      <c r="J16781" s="6" t="s">
        <v>36772</v>
      </c>
      <c r="K16781" s="6" t="s">
        <v>48885</v>
      </c>
      <c r="L16781" s="6" t="s">
        <v>49013</v>
      </c>
      <c r="M16781" s="6" t="s">
        <v>36773</v>
      </c>
      <c r="N16781" s="6" t="s">
        <v>64091</v>
      </c>
      <c r="O16781" s="6" t="s">
        <v>81995</v>
      </c>
    </row>
    <row r="16782" spans="9:15" x14ac:dyDescent="0.25">
      <c r="I16782">
        <v>16781</v>
      </c>
      <c r="J16782" s="6" t="s">
        <v>36774</v>
      </c>
      <c r="K16782" s="6" t="s">
        <v>50112</v>
      </c>
      <c r="L16782" s="6" t="s">
        <v>49655</v>
      </c>
      <c r="M16782" s="6" t="s">
        <v>36775</v>
      </c>
      <c r="N16782" s="6" t="s">
        <v>64092</v>
      </c>
      <c r="O16782" s="6" t="s">
        <v>81996</v>
      </c>
    </row>
    <row r="16783" spans="9:15" x14ac:dyDescent="0.25">
      <c r="I16783">
        <v>16782</v>
      </c>
      <c r="J16783" s="6" t="s">
        <v>36776</v>
      </c>
      <c r="K16783" s="6" t="s">
        <v>48766</v>
      </c>
      <c r="L16783" s="6" t="s">
        <v>90</v>
      </c>
      <c r="M16783" s="6" t="s">
        <v>36777</v>
      </c>
      <c r="N16783" s="6" t="s">
        <v>64093</v>
      </c>
      <c r="O16783" s="6" t="s">
        <v>81997</v>
      </c>
    </row>
    <row r="16784" spans="9:15" x14ac:dyDescent="0.25">
      <c r="I16784">
        <v>16783</v>
      </c>
      <c r="J16784" s="6" t="s">
        <v>36778</v>
      </c>
      <c r="K16784" s="6" t="s">
        <v>51817</v>
      </c>
      <c r="L16784" s="6" t="s">
        <v>90</v>
      </c>
      <c r="M16784" s="6" t="s">
        <v>36779</v>
      </c>
      <c r="N16784" s="6" t="s">
        <v>64094</v>
      </c>
      <c r="O16784" s="6" t="s">
        <v>81998</v>
      </c>
    </row>
    <row r="16785" spans="9:15" x14ac:dyDescent="0.25">
      <c r="I16785">
        <v>16784</v>
      </c>
      <c r="J16785" s="6" t="s">
        <v>36780</v>
      </c>
      <c r="K16785" s="6" t="s">
        <v>51050</v>
      </c>
      <c r="L16785" s="6" t="s">
        <v>50656</v>
      </c>
      <c r="M16785" s="6" t="s">
        <v>36781</v>
      </c>
      <c r="N16785" s="6" t="s">
        <v>64095</v>
      </c>
      <c r="O16785" s="6" t="s">
        <v>81999</v>
      </c>
    </row>
    <row r="16786" spans="9:15" x14ac:dyDescent="0.25">
      <c r="I16786">
        <v>16785</v>
      </c>
      <c r="J16786" s="6" t="s">
        <v>36782</v>
      </c>
      <c r="K16786" s="6" t="s">
        <v>49973</v>
      </c>
      <c r="L16786" s="6" t="s">
        <v>90</v>
      </c>
      <c r="M16786" s="6" t="s">
        <v>36783</v>
      </c>
      <c r="N16786" s="6" t="s">
        <v>64096</v>
      </c>
      <c r="O16786" s="6" t="s">
        <v>82000</v>
      </c>
    </row>
    <row r="16787" spans="9:15" x14ac:dyDescent="0.25">
      <c r="I16787">
        <v>16786</v>
      </c>
      <c r="J16787" s="6" t="s">
        <v>36784</v>
      </c>
      <c r="K16787" s="6" t="s">
        <v>51131</v>
      </c>
      <c r="L16787" s="6" t="s">
        <v>90</v>
      </c>
      <c r="M16787" s="6" t="s">
        <v>36785</v>
      </c>
      <c r="N16787" s="6" t="s">
        <v>64097</v>
      </c>
      <c r="O16787" s="6" t="s">
        <v>82001</v>
      </c>
    </row>
    <row r="16788" spans="9:15" x14ac:dyDescent="0.25">
      <c r="I16788">
        <v>16787</v>
      </c>
      <c r="J16788" s="6" t="s">
        <v>36786</v>
      </c>
      <c r="K16788" s="6" t="s">
        <v>52288</v>
      </c>
      <c r="L16788" s="6" t="s">
        <v>51383</v>
      </c>
      <c r="M16788" s="6" t="s">
        <v>36787</v>
      </c>
      <c r="N16788" s="6" t="s">
        <v>64098</v>
      </c>
      <c r="O16788" s="6" t="s">
        <v>82002</v>
      </c>
    </row>
    <row r="16789" spans="9:15" x14ac:dyDescent="0.25">
      <c r="I16789">
        <v>16788</v>
      </c>
      <c r="J16789" s="6" t="s">
        <v>36788</v>
      </c>
      <c r="K16789" s="6" t="s">
        <v>52338</v>
      </c>
      <c r="L16789" s="6" t="s">
        <v>90</v>
      </c>
      <c r="M16789" s="6" t="s">
        <v>36789</v>
      </c>
      <c r="N16789" s="6" t="s">
        <v>64099</v>
      </c>
      <c r="O16789" s="6" t="s">
        <v>82003</v>
      </c>
    </row>
    <row r="16790" spans="9:15" x14ac:dyDescent="0.25">
      <c r="I16790">
        <v>16789</v>
      </c>
      <c r="J16790" s="6" t="s">
        <v>36790</v>
      </c>
      <c r="K16790" s="6" t="s">
        <v>51590</v>
      </c>
      <c r="L16790" s="6" t="s">
        <v>51817</v>
      </c>
      <c r="M16790" s="6" t="s">
        <v>36791</v>
      </c>
      <c r="N16790" s="6" t="s">
        <v>64100</v>
      </c>
      <c r="O16790" s="6" t="s">
        <v>82004</v>
      </c>
    </row>
    <row r="16791" spans="9:15" x14ac:dyDescent="0.25">
      <c r="I16791">
        <v>16790</v>
      </c>
      <c r="J16791" s="6" t="s">
        <v>36792</v>
      </c>
      <c r="K16791" s="6" t="s">
        <v>50468</v>
      </c>
      <c r="L16791" s="6" t="s">
        <v>50465</v>
      </c>
      <c r="M16791" s="6" t="s">
        <v>36793</v>
      </c>
      <c r="N16791" s="6" t="s">
        <v>64101</v>
      </c>
      <c r="O16791" s="6" t="s">
        <v>82005</v>
      </c>
    </row>
    <row r="16792" spans="9:15" x14ac:dyDescent="0.25">
      <c r="I16792">
        <v>16791</v>
      </c>
      <c r="J16792" s="6" t="s">
        <v>36794</v>
      </c>
      <c r="K16792" s="6" t="s">
        <v>50092</v>
      </c>
      <c r="L16792" s="6" t="s">
        <v>90</v>
      </c>
      <c r="M16792" s="6" t="s">
        <v>36795</v>
      </c>
      <c r="N16792" s="6" t="s">
        <v>55057</v>
      </c>
      <c r="O16792" s="6" t="s">
        <v>82006</v>
      </c>
    </row>
    <row r="16793" spans="9:15" x14ac:dyDescent="0.25">
      <c r="I16793">
        <v>16792</v>
      </c>
      <c r="J16793" s="6" t="s">
        <v>36796</v>
      </c>
      <c r="K16793" s="6" t="s">
        <v>50746</v>
      </c>
      <c r="L16793" s="6" t="s">
        <v>90</v>
      </c>
      <c r="M16793" s="6" t="s">
        <v>36797</v>
      </c>
      <c r="N16793" s="6" t="s">
        <v>64102</v>
      </c>
      <c r="O16793" s="6" t="s">
        <v>82007</v>
      </c>
    </row>
    <row r="16794" spans="9:15" x14ac:dyDescent="0.25">
      <c r="I16794">
        <v>16793</v>
      </c>
      <c r="J16794" s="6" t="s">
        <v>36798</v>
      </c>
      <c r="K16794" s="6" t="s">
        <v>51116</v>
      </c>
      <c r="L16794" s="6" t="s">
        <v>90</v>
      </c>
      <c r="M16794" s="6" t="s">
        <v>36799</v>
      </c>
      <c r="N16794" s="6" t="s">
        <v>61602</v>
      </c>
      <c r="O16794" s="6" t="s">
        <v>79094</v>
      </c>
    </row>
    <row r="16795" spans="9:15" x14ac:dyDescent="0.25">
      <c r="I16795">
        <v>16794</v>
      </c>
      <c r="J16795" s="6" t="s">
        <v>36800</v>
      </c>
      <c r="K16795" s="6" t="s">
        <v>51346</v>
      </c>
      <c r="L16795" s="6" t="s">
        <v>51161</v>
      </c>
      <c r="M16795" s="6" t="s">
        <v>36801</v>
      </c>
      <c r="N16795" s="6" t="s">
        <v>64103</v>
      </c>
      <c r="O16795" s="6" t="s">
        <v>82008</v>
      </c>
    </row>
    <row r="16796" spans="9:15" x14ac:dyDescent="0.25">
      <c r="I16796">
        <v>16795</v>
      </c>
      <c r="J16796" s="6" t="s">
        <v>36802</v>
      </c>
      <c r="K16796" s="6" t="s">
        <v>51777</v>
      </c>
      <c r="L16796" s="6" t="s">
        <v>50932</v>
      </c>
      <c r="M16796" s="6" t="s">
        <v>36803</v>
      </c>
      <c r="N16796" s="6" t="s">
        <v>64104</v>
      </c>
      <c r="O16796" s="6" t="s">
        <v>82009</v>
      </c>
    </row>
    <row r="16797" spans="9:15" x14ac:dyDescent="0.25">
      <c r="I16797">
        <v>16796</v>
      </c>
      <c r="J16797" s="6" t="s">
        <v>36804</v>
      </c>
      <c r="K16797" s="6" t="s">
        <v>52178</v>
      </c>
      <c r="L16797" s="6" t="s">
        <v>90</v>
      </c>
      <c r="M16797" s="6" t="s">
        <v>36805</v>
      </c>
      <c r="N16797" s="6" t="s">
        <v>64105</v>
      </c>
      <c r="O16797" s="6" t="s">
        <v>82010</v>
      </c>
    </row>
    <row r="16798" spans="9:15" x14ac:dyDescent="0.25">
      <c r="I16798">
        <v>16797</v>
      </c>
      <c r="J16798" s="6" t="s">
        <v>36806</v>
      </c>
      <c r="K16798" s="6" t="s">
        <v>52002</v>
      </c>
      <c r="L16798" s="6" t="s">
        <v>90</v>
      </c>
      <c r="M16798" s="6" t="s">
        <v>36807</v>
      </c>
      <c r="N16798" s="6" t="s">
        <v>64106</v>
      </c>
      <c r="O16798" s="6" t="s">
        <v>82011</v>
      </c>
    </row>
    <row r="16799" spans="9:15" x14ac:dyDescent="0.25">
      <c r="I16799">
        <v>16798</v>
      </c>
      <c r="J16799" s="6" t="s">
        <v>36808</v>
      </c>
      <c r="K16799" s="6" t="s">
        <v>49735</v>
      </c>
      <c r="L16799" s="6" t="s">
        <v>50110</v>
      </c>
      <c r="M16799" s="6" t="s">
        <v>36809</v>
      </c>
      <c r="N16799" s="6" t="s">
        <v>64107</v>
      </c>
      <c r="O16799" s="6" t="s">
        <v>82012</v>
      </c>
    </row>
    <row r="16800" spans="9:15" x14ac:dyDescent="0.25">
      <c r="I16800">
        <v>16799</v>
      </c>
      <c r="J16800" s="6" t="s">
        <v>36810</v>
      </c>
      <c r="K16800" s="6" t="s">
        <v>50661</v>
      </c>
      <c r="L16800" s="6" t="s">
        <v>50609</v>
      </c>
      <c r="M16800" s="6" t="s">
        <v>36811</v>
      </c>
      <c r="N16800" s="6" t="s">
        <v>64108</v>
      </c>
      <c r="O16800" s="6" t="s">
        <v>74498</v>
      </c>
    </row>
    <row r="16801" spans="9:15" x14ac:dyDescent="0.25">
      <c r="I16801">
        <v>16800</v>
      </c>
      <c r="J16801" s="6" t="s">
        <v>36812</v>
      </c>
      <c r="K16801" s="6" t="s">
        <v>52124</v>
      </c>
      <c r="L16801" s="6" t="s">
        <v>52102</v>
      </c>
      <c r="M16801" s="6" t="s">
        <v>36813</v>
      </c>
      <c r="N16801" s="6" t="s">
        <v>64109</v>
      </c>
      <c r="O16801" s="6" t="s">
        <v>82013</v>
      </c>
    </row>
    <row r="16802" spans="9:15" x14ac:dyDescent="0.25">
      <c r="I16802">
        <v>16801</v>
      </c>
      <c r="J16802" s="6" t="s">
        <v>36814</v>
      </c>
      <c r="K16802" s="6" t="s">
        <v>49357</v>
      </c>
      <c r="L16802" s="6" t="s">
        <v>50500</v>
      </c>
      <c r="M16802" s="6" t="s">
        <v>36815</v>
      </c>
      <c r="N16802" s="6" t="s">
        <v>64110</v>
      </c>
      <c r="O16802" s="6" t="s">
        <v>82014</v>
      </c>
    </row>
    <row r="16803" spans="9:15" x14ac:dyDescent="0.25">
      <c r="I16803">
        <v>16802</v>
      </c>
      <c r="J16803" s="6" t="s">
        <v>36816</v>
      </c>
      <c r="K16803" s="6" t="s">
        <v>51122</v>
      </c>
      <c r="L16803" s="6" t="s">
        <v>90</v>
      </c>
      <c r="M16803" s="6" t="s">
        <v>36817</v>
      </c>
      <c r="N16803" s="6" t="s">
        <v>64111</v>
      </c>
      <c r="O16803" s="6" t="s">
        <v>82015</v>
      </c>
    </row>
    <row r="16804" spans="9:15" x14ac:dyDescent="0.25">
      <c r="I16804">
        <v>16803</v>
      </c>
      <c r="J16804" s="6" t="s">
        <v>36818</v>
      </c>
      <c r="K16804" s="6" t="s">
        <v>51324</v>
      </c>
      <c r="L16804" s="6" t="s">
        <v>90</v>
      </c>
      <c r="M16804" s="6" t="s">
        <v>36819</v>
      </c>
      <c r="N16804" s="6" t="s">
        <v>64112</v>
      </c>
      <c r="O16804" s="6" t="s">
        <v>82016</v>
      </c>
    </row>
    <row r="16805" spans="9:15" x14ac:dyDescent="0.25">
      <c r="I16805">
        <v>16804</v>
      </c>
      <c r="J16805" s="6" t="s">
        <v>36820</v>
      </c>
      <c r="K16805" s="6" t="s">
        <v>49815</v>
      </c>
      <c r="L16805" s="6" t="s">
        <v>50255</v>
      </c>
      <c r="M16805" s="6" t="s">
        <v>36821</v>
      </c>
      <c r="N16805" s="6" t="s">
        <v>64113</v>
      </c>
      <c r="O16805" s="6" t="s">
        <v>82017</v>
      </c>
    </row>
    <row r="16806" spans="9:15" x14ac:dyDescent="0.25">
      <c r="I16806">
        <v>16805</v>
      </c>
      <c r="J16806" s="6" t="s">
        <v>36822</v>
      </c>
      <c r="K16806" s="6" t="s">
        <v>50332</v>
      </c>
      <c r="L16806" s="6" t="s">
        <v>49680</v>
      </c>
      <c r="M16806" s="6" t="s">
        <v>36823</v>
      </c>
      <c r="N16806" s="6" t="s">
        <v>56799</v>
      </c>
      <c r="O16806" s="6" t="s">
        <v>82018</v>
      </c>
    </row>
    <row r="16807" spans="9:15" x14ac:dyDescent="0.25">
      <c r="I16807">
        <v>16806</v>
      </c>
      <c r="J16807" s="6" t="s">
        <v>36824</v>
      </c>
      <c r="K16807" s="6" t="s">
        <v>48660</v>
      </c>
      <c r="L16807" s="6" t="s">
        <v>48654</v>
      </c>
      <c r="M16807" s="6" t="s">
        <v>36825</v>
      </c>
      <c r="N16807" s="6" t="s">
        <v>64114</v>
      </c>
      <c r="O16807" s="6" t="s">
        <v>82019</v>
      </c>
    </row>
    <row r="16808" spans="9:15" x14ac:dyDescent="0.25">
      <c r="I16808">
        <v>16807</v>
      </c>
      <c r="J16808" s="6" t="s">
        <v>36826</v>
      </c>
      <c r="K16808" s="6" t="s">
        <v>49449</v>
      </c>
      <c r="L16808" s="6" t="s">
        <v>49786</v>
      </c>
      <c r="M16808" s="6" t="s">
        <v>36827</v>
      </c>
      <c r="N16808" s="6" t="s">
        <v>57404</v>
      </c>
      <c r="O16808" s="6" t="s">
        <v>82020</v>
      </c>
    </row>
    <row r="16809" spans="9:15" x14ac:dyDescent="0.25">
      <c r="I16809">
        <v>16808</v>
      </c>
      <c r="J16809" s="6" t="s">
        <v>36828</v>
      </c>
      <c r="K16809" s="6" t="s">
        <v>51592</v>
      </c>
      <c r="L16809" s="6" t="s">
        <v>90</v>
      </c>
      <c r="M16809" s="6" t="s">
        <v>36829</v>
      </c>
      <c r="N16809" s="6" t="s">
        <v>64115</v>
      </c>
      <c r="O16809" s="6" t="s">
        <v>82021</v>
      </c>
    </row>
    <row r="16810" spans="9:15" x14ac:dyDescent="0.25">
      <c r="I16810">
        <v>16809</v>
      </c>
      <c r="J16810" s="6" t="s">
        <v>36830</v>
      </c>
      <c r="K16810" s="6" t="s">
        <v>51817</v>
      </c>
      <c r="L16810" s="6" t="s">
        <v>51596</v>
      </c>
      <c r="M16810" s="6" t="s">
        <v>36831</v>
      </c>
      <c r="N16810" s="6" t="s">
        <v>64116</v>
      </c>
      <c r="O16810" s="6" t="s">
        <v>82022</v>
      </c>
    </row>
    <row r="16811" spans="9:15" x14ac:dyDescent="0.25">
      <c r="I16811">
        <v>16810</v>
      </c>
      <c r="J16811" s="6" t="s">
        <v>36832</v>
      </c>
      <c r="K16811" s="6" t="s">
        <v>50038</v>
      </c>
      <c r="L16811" s="6" t="s">
        <v>50186</v>
      </c>
      <c r="M16811" s="6" t="s">
        <v>36833</v>
      </c>
      <c r="N16811" s="6" t="s">
        <v>64117</v>
      </c>
      <c r="O16811" s="6" t="s">
        <v>82023</v>
      </c>
    </row>
    <row r="16812" spans="9:15" x14ac:dyDescent="0.25">
      <c r="I16812">
        <v>16811</v>
      </c>
      <c r="J16812" s="6" t="s">
        <v>36834</v>
      </c>
      <c r="K16812" s="6" t="s">
        <v>48887</v>
      </c>
      <c r="L16812" s="6" t="s">
        <v>49680</v>
      </c>
      <c r="M16812" s="6" t="s">
        <v>36835</v>
      </c>
      <c r="N16812" s="6" t="s">
        <v>64118</v>
      </c>
      <c r="O16812" s="6" t="s">
        <v>82024</v>
      </c>
    </row>
    <row r="16813" spans="9:15" x14ac:dyDescent="0.25">
      <c r="I16813">
        <v>16812</v>
      </c>
      <c r="J16813" s="6" t="s">
        <v>36836</v>
      </c>
      <c r="K16813" s="6" t="s">
        <v>49755</v>
      </c>
      <c r="L16813" s="6" t="s">
        <v>49788</v>
      </c>
      <c r="M16813" s="6" t="s">
        <v>36837</v>
      </c>
      <c r="N16813" s="6" t="s">
        <v>64119</v>
      </c>
      <c r="O16813" s="6" t="s">
        <v>82025</v>
      </c>
    </row>
    <row r="16814" spans="9:15" x14ac:dyDescent="0.25">
      <c r="I16814">
        <v>16813</v>
      </c>
      <c r="J16814" s="6" t="s">
        <v>36838</v>
      </c>
      <c r="K16814" s="6" t="s">
        <v>49125</v>
      </c>
      <c r="L16814" s="6" t="s">
        <v>90</v>
      </c>
      <c r="M16814" s="6" t="s">
        <v>36839</v>
      </c>
      <c r="N16814" s="6" t="s">
        <v>90</v>
      </c>
      <c r="O16814" s="6" t="s">
        <v>82026</v>
      </c>
    </row>
    <row r="16815" spans="9:15" x14ac:dyDescent="0.25">
      <c r="I16815">
        <v>16814</v>
      </c>
      <c r="J16815" s="6" t="s">
        <v>36840</v>
      </c>
      <c r="K16815" s="6" t="s">
        <v>48952</v>
      </c>
      <c r="L16815" s="6" t="s">
        <v>48941</v>
      </c>
      <c r="M16815" s="6" t="s">
        <v>36841</v>
      </c>
      <c r="N16815" s="6" t="s">
        <v>64120</v>
      </c>
      <c r="O16815" s="6" t="s">
        <v>82027</v>
      </c>
    </row>
    <row r="16816" spans="9:15" x14ac:dyDescent="0.25">
      <c r="I16816">
        <v>16815</v>
      </c>
      <c r="J16816" s="6" t="s">
        <v>36842</v>
      </c>
      <c r="K16816" s="6" t="s">
        <v>50978</v>
      </c>
      <c r="L16816" s="6" t="s">
        <v>51291</v>
      </c>
      <c r="M16816" s="6" t="s">
        <v>36843</v>
      </c>
      <c r="N16816" s="6" t="s">
        <v>64121</v>
      </c>
      <c r="O16816" s="6" t="s">
        <v>82028</v>
      </c>
    </row>
    <row r="16817" spans="9:15" x14ac:dyDescent="0.25">
      <c r="I16817">
        <v>16816</v>
      </c>
      <c r="J16817" s="6" t="s">
        <v>36844</v>
      </c>
      <c r="K16817" s="6" t="s">
        <v>51438</v>
      </c>
      <c r="L16817" s="6" t="s">
        <v>90</v>
      </c>
      <c r="M16817" s="6" t="s">
        <v>36845</v>
      </c>
      <c r="N16817" s="6" t="s">
        <v>55697</v>
      </c>
      <c r="O16817" s="6" t="s">
        <v>82029</v>
      </c>
    </row>
    <row r="16818" spans="9:15" x14ac:dyDescent="0.25">
      <c r="I16818">
        <v>16817</v>
      </c>
      <c r="J16818" s="6" t="s">
        <v>36846</v>
      </c>
      <c r="K16818" s="6" t="s">
        <v>51418</v>
      </c>
      <c r="L16818" s="6" t="s">
        <v>90</v>
      </c>
      <c r="M16818" s="6" t="s">
        <v>36847</v>
      </c>
      <c r="N16818" s="6" t="s">
        <v>64122</v>
      </c>
      <c r="O16818" s="6" t="s">
        <v>82030</v>
      </c>
    </row>
    <row r="16819" spans="9:15" x14ac:dyDescent="0.25">
      <c r="I16819">
        <v>16818</v>
      </c>
      <c r="J16819" s="6" t="s">
        <v>36848</v>
      </c>
      <c r="K16819" s="6" t="s">
        <v>49542</v>
      </c>
      <c r="L16819" s="6" t="s">
        <v>50449</v>
      </c>
      <c r="M16819" s="6" t="s">
        <v>36849</v>
      </c>
      <c r="N16819" s="6" t="s">
        <v>64123</v>
      </c>
      <c r="O16819" s="6" t="s">
        <v>82031</v>
      </c>
    </row>
    <row r="16820" spans="9:15" x14ac:dyDescent="0.25">
      <c r="I16820">
        <v>16819</v>
      </c>
      <c r="J16820" s="6" t="s">
        <v>36850</v>
      </c>
      <c r="K16820" s="6" t="s">
        <v>51684</v>
      </c>
      <c r="L16820" s="6" t="s">
        <v>51676</v>
      </c>
      <c r="M16820" s="6" t="s">
        <v>36851</v>
      </c>
      <c r="N16820" s="6" t="s">
        <v>64124</v>
      </c>
      <c r="O16820" s="6" t="s">
        <v>82032</v>
      </c>
    </row>
    <row r="16821" spans="9:15" x14ac:dyDescent="0.25">
      <c r="I16821">
        <v>16820</v>
      </c>
      <c r="J16821" s="6" t="s">
        <v>36852</v>
      </c>
      <c r="K16821" s="6" t="s">
        <v>50030</v>
      </c>
      <c r="L16821" s="6" t="s">
        <v>50092</v>
      </c>
      <c r="M16821" s="6" t="s">
        <v>36853</v>
      </c>
      <c r="N16821" s="6" t="s">
        <v>64125</v>
      </c>
      <c r="O16821" s="6" t="s">
        <v>82033</v>
      </c>
    </row>
    <row r="16822" spans="9:15" x14ac:dyDescent="0.25">
      <c r="I16822">
        <v>16821</v>
      </c>
      <c r="J16822" s="6" t="s">
        <v>36854</v>
      </c>
      <c r="K16822" s="6" t="s">
        <v>50180</v>
      </c>
      <c r="L16822" s="6" t="s">
        <v>50182</v>
      </c>
      <c r="M16822" s="6" t="s">
        <v>36855</v>
      </c>
      <c r="N16822" s="6" t="s">
        <v>64126</v>
      </c>
      <c r="O16822" s="6" t="s">
        <v>82034</v>
      </c>
    </row>
    <row r="16823" spans="9:15" x14ac:dyDescent="0.25">
      <c r="I16823">
        <v>16822</v>
      </c>
      <c r="J16823" s="6" t="s">
        <v>36856</v>
      </c>
      <c r="K16823" s="6" t="s">
        <v>51961</v>
      </c>
      <c r="L16823" s="6" t="s">
        <v>90</v>
      </c>
      <c r="M16823" s="6" t="s">
        <v>36857</v>
      </c>
      <c r="N16823" s="6" t="s">
        <v>64127</v>
      </c>
      <c r="O16823" s="6" t="s">
        <v>82035</v>
      </c>
    </row>
    <row r="16824" spans="9:15" x14ac:dyDescent="0.25">
      <c r="I16824">
        <v>16823</v>
      </c>
      <c r="J16824" s="6" t="s">
        <v>36858</v>
      </c>
      <c r="K16824" s="6" t="s">
        <v>52045</v>
      </c>
      <c r="L16824" s="6" t="s">
        <v>50746</v>
      </c>
      <c r="M16824" s="6" t="s">
        <v>36859</v>
      </c>
      <c r="N16824" s="6" t="s">
        <v>64128</v>
      </c>
      <c r="O16824" s="6" t="s">
        <v>82036</v>
      </c>
    </row>
    <row r="16825" spans="9:15" x14ac:dyDescent="0.25">
      <c r="I16825">
        <v>16824</v>
      </c>
      <c r="J16825" s="6" t="s">
        <v>36860</v>
      </c>
      <c r="K16825" s="6" t="s">
        <v>51078</v>
      </c>
      <c r="L16825" s="6" t="s">
        <v>51070</v>
      </c>
      <c r="M16825" s="6" t="s">
        <v>36861</v>
      </c>
      <c r="N16825" s="6" t="s">
        <v>64129</v>
      </c>
      <c r="O16825" s="6" t="s">
        <v>82037</v>
      </c>
    </row>
    <row r="16826" spans="9:15" x14ac:dyDescent="0.25">
      <c r="I16826">
        <v>16825</v>
      </c>
      <c r="J16826" s="6" t="s">
        <v>36862</v>
      </c>
      <c r="K16826" s="6" t="s">
        <v>51676</v>
      </c>
      <c r="L16826" s="6" t="s">
        <v>49056</v>
      </c>
      <c r="M16826" s="6" t="s">
        <v>36863</v>
      </c>
      <c r="N16826" s="6" t="s">
        <v>64130</v>
      </c>
      <c r="O16826" s="6" t="s">
        <v>82038</v>
      </c>
    </row>
    <row r="16827" spans="9:15" x14ac:dyDescent="0.25">
      <c r="I16827">
        <v>16826</v>
      </c>
      <c r="J16827" s="6" t="s">
        <v>36864</v>
      </c>
      <c r="K16827" s="6" t="s">
        <v>49601</v>
      </c>
      <c r="L16827" s="6" t="s">
        <v>49807</v>
      </c>
      <c r="M16827" s="6" t="s">
        <v>36865</v>
      </c>
      <c r="N16827" s="6" t="s">
        <v>64131</v>
      </c>
      <c r="O16827" s="6" t="s">
        <v>67162</v>
      </c>
    </row>
    <row r="16828" spans="9:15" x14ac:dyDescent="0.25">
      <c r="I16828">
        <v>16827</v>
      </c>
      <c r="J16828" s="6" t="s">
        <v>36866</v>
      </c>
      <c r="K16828" s="6" t="s">
        <v>50614</v>
      </c>
      <c r="L16828" s="6" t="s">
        <v>90</v>
      </c>
      <c r="M16828" s="6" t="s">
        <v>36867</v>
      </c>
      <c r="N16828" s="6" t="s">
        <v>64132</v>
      </c>
      <c r="O16828" s="6" t="s">
        <v>82039</v>
      </c>
    </row>
    <row r="16829" spans="9:15" x14ac:dyDescent="0.25">
      <c r="I16829">
        <v>16828</v>
      </c>
      <c r="J16829" s="6" t="s">
        <v>36868</v>
      </c>
      <c r="K16829" s="6" t="s">
        <v>52119</v>
      </c>
      <c r="L16829" s="6" t="s">
        <v>90</v>
      </c>
      <c r="M16829" s="6" t="s">
        <v>36869</v>
      </c>
      <c r="N16829" s="6" t="s">
        <v>64133</v>
      </c>
      <c r="O16829" s="6" t="s">
        <v>82040</v>
      </c>
    </row>
    <row r="16830" spans="9:15" x14ac:dyDescent="0.25">
      <c r="I16830">
        <v>16829</v>
      </c>
      <c r="J16830" s="6" t="s">
        <v>36870</v>
      </c>
      <c r="K16830" s="6" t="s">
        <v>52145</v>
      </c>
      <c r="L16830" s="6" t="s">
        <v>50922</v>
      </c>
      <c r="M16830" s="6" t="s">
        <v>36871</v>
      </c>
      <c r="N16830" s="6" t="s">
        <v>64134</v>
      </c>
      <c r="O16830" s="6" t="s">
        <v>82041</v>
      </c>
    </row>
    <row r="16831" spans="9:15" x14ac:dyDescent="0.25">
      <c r="I16831">
        <v>16830</v>
      </c>
      <c r="J16831" s="6" t="s">
        <v>36872</v>
      </c>
      <c r="K16831" s="6" t="s">
        <v>49324</v>
      </c>
      <c r="L16831" s="6" t="s">
        <v>90</v>
      </c>
      <c r="M16831" s="6" t="s">
        <v>36873</v>
      </c>
      <c r="N16831" s="6" t="s">
        <v>64135</v>
      </c>
      <c r="O16831" s="6" t="s">
        <v>82042</v>
      </c>
    </row>
    <row r="16832" spans="9:15" x14ac:dyDescent="0.25">
      <c r="I16832">
        <v>16831</v>
      </c>
      <c r="J16832" s="6" t="s">
        <v>36874</v>
      </c>
      <c r="K16832" s="6" t="s">
        <v>49882</v>
      </c>
      <c r="L16832" s="6" t="s">
        <v>50408</v>
      </c>
      <c r="M16832" s="6" t="s">
        <v>36875</v>
      </c>
      <c r="N16832" s="6" t="s">
        <v>53919</v>
      </c>
      <c r="O16832" s="6" t="s">
        <v>82043</v>
      </c>
    </row>
    <row r="16833" spans="9:15" x14ac:dyDescent="0.25">
      <c r="I16833">
        <v>16832</v>
      </c>
      <c r="J16833" s="6" t="s">
        <v>36876</v>
      </c>
      <c r="K16833" s="6" t="s">
        <v>49641</v>
      </c>
      <c r="L16833" s="6" t="s">
        <v>49892</v>
      </c>
      <c r="M16833" s="6" t="s">
        <v>36877</v>
      </c>
      <c r="N16833" s="6" t="s">
        <v>64136</v>
      </c>
      <c r="O16833" s="6" t="s">
        <v>82044</v>
      </c>
    </row>
    <row r="16834" spans="9:15" x14ac:dyDescent="0.25">
      <c r="I16834">
        <v>16833</v>
      </c>
      <c r="J16834" s="6" t="s">
        <v>36878</v>
      </c>
      <c r="K16834" s="6" t="s">
        <v>51373</v>
      </c>
      <c r="L16834" s="6" t="s">
        <v>51136</v>
      </c>
      <c r="M16834" s="6" t="s">
        <v>36879</v>
      </c>
      <c r="N16834" s="6" t="s">
        <v>64137</v>
      </c>
      <c r="O16834" s="6" t="s">
        <v>82045</v>
      </c>
    </row>
    <row r="16835" spans="9:15" x14ac:dyDescent="0.25">
      <c r="I16835">
        <v>16834</v>
      </c>
      <c r="J16835" s="6" t="s">
        <v>36880</v>
      </c>
      <c r="K16835" s="6" t="s">
        <v>49328</v>
      </c>
      <c r="L16835" s="6" t="s">
        <v>49284</v>
      </c>
      <c r="M16835" s="6" t="s">
        <v>36881</v>
      </c>
      <c r="N16835" s="6" t="s">
        <v>59758</v>
      </c>
      <c r="O16835" s="6" t="s">
        <v>82046</v>
      </c>
    </row>
    <row r="16836" spans="9:15" x14ac:dyDescent="0.25">
      <c r="I16836">
        <v>16835</v>
      </c>
      <c r="J16836" s="6" t="s">
        <v>36882</v>
      </c>
      <c r="K16836" s="6" t="s">
        <v>51963</v>
      </c>
      <c r="L16836" s="6" t="s">
        <v>90</v>
      </c>
      <c r="M16836" s="6" t="s">
        <v>36883</v>
      </c>
      <c r="N16836" s="6" t="s">
        <v>90</v>
      </c>
      <c r="O16836" s="6" t="s">
        <v>82047</v>
      </c>
    </row>
    <row r="16837" spans="9:15" x14ac:dyDescent="0.25">
      <c r="I16837">
        <v>16836</v>
      </c>
      <c r="J16837" s="6" t="s">
        <v>36884</v>
      </c>
      <c r="K16837" s="6" t="s">
        <v>48976</v>
      </c>
      <c r="L16837" s="6" t="s">
        <v>90</v>
      </c>
      <c r="M16837" s="6" t="s">
        <v>36885</v>
      </c>
      <c r="N16837" s="6" t="s">
        <v>64138</v>
      </c>
      <c r="O16837" s="6" t="s">
        <v>82048</v>
      </c>
    </row>
    <row r="16838" spans="9:15" x14ac:dyDescent="0.25">
      <c r="I16838">
        <v>16837</v>
      </c>
      <c r="J16838" s="6" t="s">
        <v>36886</v>
      </c>
      <c r="K16838" s="6" t="s">
        <v>50324</v>
      </c>
      <c r="L16838" s="6" t="s">
        <v>90</v>
      </c>
      <c r="M16838" s="6" t="s">
        <v>36887</v>
      </c>
      <c r="N16838" s="6" t="s">
        <v>64139</v>
      </c>
      <c r="O16838" s="6" t="s">
        <v>82049</v>
      </c>
    </row>
    <row r="16839" spans="9:15" x14ac:dyDescent="0.25">
      <c r="I16839">
        <v>16838</v>
      </c>
      <c r="J16839" s="6" t="s">
        <v>36888</v>
      </c>
      <c r="K16839" s="6" t="s">
        <v>50276</v>
      </c>
      <c r="L16839" s="6" t="s">
        <v>90</v>
      </c>
      <c r="M16839" s="6" t="s">
        <v>36889</v>
      </c>
      <c r="N16839" s="6" t="s">
        <v>58897</v>
      </c>
      <c r="O16839" s="6" t="s">
        <v>82050</v>
      </c>
    </row>
    <row r="16840" spans="9:15" x14ac:dyDescent="0.25">
      <c r="I16840">
        <v>16839</v>
      </c>
      <c r="J16840" s="6" t="s">
        <v>36890</v>
      </c>
      <c r="K16840" s="6" t="s">
        <v>51122</v>
      </c>
      <c r="L16840" s="6" t="s">
        <v>51116</v>
      </c>
      <c r="M16840" s="6" t="s">
        <v>36891</v>
      </c>
      <c r="N16840" s="6" t="s">
        <v>64140</v>
      </c>
      <c r="O16840" s="6" t="s">
        <v>82051</v>
      </c>
    </row>
    <row r="16841" spans="9:15" x14ac:dyDescent="0.25">
      <c r="I16841">
        <v>16840</v>
      </c>
      <c r="J16841" s="6" t="s">
        <v>36892</v>
      </c>
      <c r="K16841" s="6" t="s">
        <v>49935</v>
      </c>
      <c r="L16841" s="6" t="s">
        <v>49931</v>
      </c>
      <c r="M16841" s="6" t="s">
        <v>36893</v>
      </c>
      <c r="N16841" s="6" t="s">
        <v>64141</v>
      </c>
      <c r="O16841" s="6" t="s">
        <v>82052</v>
      </c>
    </row>
    <row r="16842" spans="9:15" x14ac:dyDescent="0.25">
      <c r="I16842">
        <v>16841</v>
      </c>
      <c r="J16842" s="6" t="s">
        <v>36894</v>
      </c>
      <c r="K16842" s="6" t="s">
        <v>50912</v>
      </c>
      <c r="L16842" s="6" t="s">
        <v>52166</v>
      </c>
      <c r="M16842" s="6" t="s">
        <v>36895</v>
      </c>
      <c r="N16842" s="6" t="s">
        <v>64142</v>
      </c>
      <c r="O16842" s="6" t="s">
        <v>82053</v>
      </c>
    </row>
    <row r="16843" spans="9:15" x14ac:dyDescent="0.25">
      <c r="I16843">
        <v>16842</v>
      </c>
      <c r="J16843" s="6" t="s">
        <v>36896</v>
      </c>
      <c r="K16843" s="6" t="s">
        <v>50053</v>
      </c>
      <c r="L16843" s="6" t="s">
        <v>52187</v>
      </c>
      <c r="M16843" s="6" t="s">
        <v>36897</v>
      </c>
      <c r="N16843" s="6" t="s">
        <v>64143</v>
      </c>
      <c r="O16843" s="6" t="s">
        <v>82054</v>
      </c>
    </row>
    <row r="16844" spans="9:15" x14ac:dyDescent="0.25">
      <c r="I16844">
        <v>16843</v>
      </c>
      <c r="J16844" s="6" t="s">
        <v>36898</v>
      </c>
      <c r="K16844" s="6" t="s">
        <v>51497</v>
      </c>
      <c r="L16844" s="6" t="s">
        <v>90</v>
      </c>
      <c r="M16844" s="6" t="s">
        <v>36899</v>
      </c>
      <c r="N16844" s="6" t="s">
        <v>64144</v>
      </c>
      <c r="O16844" s="6" t="s">
        <v>82055</v>
      </c>
    </row>
    <row r="16845" spans="9:15" x14ac:dyDescent="0.25">
      <c r="I16845">
        <v>16844</v>
      </c>
      <c r="J16845" s="6" t="s">
        <v>36900</v>
      </c>
      <c r="K16845" s="6" t="s">
        <v>50818</v>
      </c>
      <c r="L16845" s="6" t="s">
        <v>50838</v>
      </c>
      <c r="M16845" s="6" t="s">
        <v>36901</v>
      </c>
      <c r="N16845" s="6" t="s">
        <v>54628</v>
      </c>
      <c r="O16845" s="6" t="s">
        <v>82056</v>
      </c>
    </row>
    <row r="16846" spans="9:15" x14ac:dyDescent="0.25">
      <c r="I16846">
        <v>16845</v>
      </c>
      <c r="J16846" s="6" t="s">
        <v>36902</v>
      </c>
      <c r="K16846" s="6" t="s">
        <v>49482</v>
      </c>
      <c r="L16846" s="6" t="s">
        <v>90</v>
      </c>
      <c r="M16846" s="6" t="s">
        <v>36903</v>
      </c>
      <c r="N16846" s="6" t="s">
        <v>64145</v>
      </c>
      <c r="O16846" s="6" t="s">
        <v>70739</v>
      </c>
    </row>
    <row r="16847" spans="9:15" x14ac:dyDescent="0.25">
      <c r="I16847">
        <v>16846</v>
      </c>
      <c r="J16847" s="6" t="s">
        <v>36904</v>
      </c>
      <c r="K16847" s="6" t="s">
        <v>50352</v>
      </c>
      <c r="L16847" s="6" t="s">
        <v>90</v>
      </c>
      <c r="M16847" s="6" t="s">
        <v>36905</v>
      </c>
      <c r="N16847" s="6" t="s">
        <v>57851</v>
      </c>
      <c r="O16847" s="6" t="s">
        <v>82057</v>
      </c>
    </row>
    <row r="16848" spans="9:15" x14ac:dyDescent="0.25">
      <c r="I16848">
        <v>16847</v>
      </c>
      <c r="J16848" s="6" t="s">
        <v>36906</v>
      </c>
      <c r="K16848" s="6" t="s">
        <v>49262</v>
      </c>
      <c r="L16848" s="6" t="s">
        <v>48654</v>
      </c>
      <c r="M16848" s="6" t="s">
        <v>36907</v>
      </c>
      <c r="N16848" s="6" t="s">
        <v>64146</v>
      </c>
      <c r="O16848" s="6" t="s">
        <v>82058</v>
      </c>
    </row>
    <row r="16849" spans="9:15" x14ac:dyDescent="0.25">
      <c r="I16849">
        <v>16848</v>
      </c>
      <c r="J16849" s="6" t="s">
        <v>36908</v>
      </c>
      <c r="K16849" s="6" t="s">
        <v>48933</v>
      </c>
      <c r="L16849" s="6" t="s">
        <v>49052</v>
      </c>
      <c r="M16849" s="6" t="s">
        <v>36909</v>
      </c>
      <c r="N16849" s="6" t="s">
        <v>64147</v>
      </c>
      <c r="O16849" s="6" t="s">
        <v>82059</v>
      </c>
    </row>
    <row r="16850" spans="9:15" x14ac:dyDescent="0.25">
      <c r="I16850">
        <v>16849</v>
      </c>
      <c r="J16850" s="6" t="s">
        <v>36910</v>
      </c>
      <c r="K16850" s="6" t="s">
        <v>49159</v>
      </c>
      <c r="L16850" s="6" t="s">
        <v>49153</v>
      </c>
      <c r="M16850" s="6" t="s">
        <v>36911</v>
      </c>
      <c r="N16850" s="6" t="s">
        <v>64148</v>
      </c>
      <c r="O16850" s="6" t="s">
        <v>82060</v>
      </c>
    </row>
    <row r="16851" spans="9:15" x14ac:dyDescent="0.25">
      <c r="I16851">
        <v>16850</v>
      </c>
      <c r="J16851" s="6" t="s">
        <v>36912</v>
      </c>
      <c r="K16851" s="6" t="s">
        <v>50560</v>
      </c>
      <c r="L16851" s="6" t="s">
        <v>50557</v>
      </c>
      <c r="M16851" s="6" t="s">
        <v>36913</v>
      </c>
      <c r="N16851" s="6" t="s">
        <v>64149</v>
      </c>
      <c r="O16851" s="6" t="s">
        <v>82061</v>
      </c>
    </row>
    <row r="16852" spans="9:15" x14ac:dyDescent="0.25">
      <c r="I16852">
        <v>16851</v>
      </c>
      <c r="J16852" s="6" t="s">
        <v>36914</v>
      </c>
      <c r="K16852" s="6" t="s">
        <v>49252</v>
      </c>
      <c r="L16852" s="6" t="s">
        <v>50633</v>
      </c>
      <c r="M16852" s="6" t="s">
        <v>36915</v>
      </c>
      <c r="N16852" s="6" t="s">
        <v>64150</v>
      </c>
      <c r="O16852" s="6" t="s">
        <v>82062</v>
      </c>
    </row>
    <row r="16853" spans="9:15" x14ac:dyDescent="0.25">
      <c r="I16853">
        <v>16852</v>
      </c>
      <c r="J16853" s="6" t="s">
        <v>36916</v>
      </c>
      <c r="K16853" s="6" t="s">
        <v>49940</v>
      </c>
      <c r="L16853" s="6" t="s">
        <v>90</v>
      </c>
      <c r="M16853" s="6" t="s">
        <v>36917</v>
      </c>
      <c r="N16853" s="6" t="s">
        <v>64151</v>
      </c>
      <c r="O16853" s="6" t="s">
        <v>82063</v>
      </c>
    </row>
    <row r="16854" spans="9:15" x14ac:dyDescent="0.25">
      <c r="I16854">
        <v>16853</v>
      </c>
      <c r="J16854" s="6" t="s">
        <v>36918</v>
      </c>
      <c r="K16854" s="6" t="s">
        <v>49145</v>
      </c>
      <c r="L16854" s="6" t="s">
        <v>90</v>
      </c>
      <c r="M16854" s="6" t="s">
        <v>36919</v>
      </c>
      <c r="N16854" s="6" t="s">
        <v>64152</v>
      </c>
      <c r="O16854" s="6" t="s">
        <v>76470</v>
      </c>
    </row>
    <row r="16855" spans="9:15" x14ac:dyDescent="0.25">
      <c r="I16855">
        <v>16854</v>
      </c>
      <c r="J16855" s="6" t="s">
        <v>36920</v>
      </c>
      <c r="K16855" s="6" t="s">
        <v>51957</v>
      </c>
      <c r="L16855" s="6" t="s">
        <v>51114</v>
      </c>
      <c r="M16855" s="6" t="s">
        <v>36921</v>
      </c>
      <c r="N16855" s="6" t="s">
        <v>64153</v>
      </c>
      <c r="O16855" s="6" t="s">
        <v>82064</v>
      </c>
    </row>
    <row r="16856" spans="9:15" x14ac:dyDescent="0.25">
      <c r="I16856">
        <v>16855</v>
      </c>
      <c r="J16856" s="6" t="s">
        <v>36922</v>
      </c>
      <c r="K16856" s="6" t="s">
        <v>50186</v>
      </c>
      <c r="L16856" s="6" t="s">
        <v>50000</v>
      </c>
      <c r="M16856" s="6" t="s">
        <v>36923</v>
      </c>
      <c r="N16856" s="6" t="s">
        <v>64154</v>
      </c>
      <c r="O16856" s="6" t="s">
        <v>82065</v>
      </c>
    </row>
    <row r="16857" spans="9:15" x14ac:dyDescent="0.25">
      <c r="I16857">
        <v>16856</v>
      </c>
      <c r="J16857" s="6" t="s">
        <v>36924</v>
      </c>
      <c r="K16857" s="6" t="s">
        <v>50766</v>
      </c>
      <c r="L16857" s="6" t="s">
        <v>50602</v>
      </c>
      <c r="M16857" s="6" t="s">
        <v>36925</v>
      </c>
      <c r="N16857" s="6" t="s">
        <v>56162</v>
      </c>
      <c r="O16857" s="6" t="s">
        <v>71325</v>
      </c>
    </row>
    <row r="16858" spans="9:15" x14ac:dyDescent="0.25">
      <c r="I16858">
        <v>16857</v>
      </c>
      <c r="J16858" s="6" t="s">
        <v>36926</v>
      </c>
      <c r="K16858" s="6" t="s">
        <v>50665</v>
      </c>
      <c r="L16858" s="6" t="s">
        <v>51004</v>
      </c>
      <c r="M16858" s="6" t="s">
        <v>36927</v>
      </c>
      <c r="N16858" s="6" t="s">
        <v>64155</v>
      </c>
      <c r="O16858" s="6" t="s">
        <v>82066</v>
      </c>
    </row>
    <row r="16859" spans="9:15" x14ac:dyDescent="0.25">
      <c r="I16859">
        <v>16858</v>
      </c>
      <c r="J16859" s="6" t="s">
        <v>36928</v>
      </c>
      <c r="K16859" s="6" t="s">
        <v>50394</v>
      </c>
      <c r="L16859" s="6" t="s">
        <v>90</v>
      </c>
      <c r="M16859" s="6" t="s">
        <v>36929</v>
      </c>
      <c r="N16859" s="6" t="s">
        <v>64156</v>
      </c>
      <c r="O16859" s="6" t="s">
        <v>82067</v>
      </c>
    </row>
    <row r="16860" spans="9:15" x14ac:dyDescent="0.25">
      <c r="I16860">
        <v>16859</v>
      </c>
      <c r="J16860" s="6" t="s">
        <v>36930</v>
      </c>
      <c r="K16860" s="6" t="s">
        <v>49179</v>
      </c>
      <c r="L16860" s="6" t="s">
        <v>49169</v>
      </c>
      <c r="M16860" s="6" t="s">
        <v>36931</v>
      </c>
      <c r="N16860" s="6" t="s">
        <v>64157</v>
      </c>
      <c r="O16860" s="6" t="s">
        <v>82068</v>
      </c>
    </row>
    <row r="16861" spans="9:15" x14ac:dyDescent="0.25">
      <c r="I16861">
        <v>16860</v>
      </c>
      <c r="J16861" s="6" t="s">
        <v>36932</v>
      </c>
      <c r="K16861" s="6" t="s">
        <v>52180</v>
      </c>
      <c r="L16861" s="6" t="s">
        <v>90</v>
      </c>
      <c r="M16861" s="6" t="s">
        <v>36933</v>
      </c>
      <c r="N16861" s="6" t="s">
        <v>64158</v>
      </c>
      <c r="O16861" s="6" t="s">
        <v>82069</v>
      </c>
    </row>
    <row r="16862" spans="9:15" x14ac:dyDescent="0.25">
      <c r="I16862">
        <v>16861</v>
      </c>
      <c r="J16862" s="6" t="s">
        <v>36934</v>
      </c>
      <c r="K16862" s="6" t="s">
        <v>49993</v>
      </c>
      <c r="L16862" s="6" t="s">
        <v>49878</v>
      </c>
      <c r="M16862" s="6" t="s">
        <v>36935</v>
      </c>
      <c r="N16862" s="6" t="s">
        <v>64159</v>
      </c>
      <c r="O16862" s="6" t="s">
        <v>82070</v>
      </c>
    </row>
    <row r="16863" spans="9:15" x14ac:dyDescent="0.25">
      <c r="I16863">
        <v>16862</v>
      </c>
      <c r="J16863" s="6" t="s">
        <v>36936</v>
      </c>
      <c r="K16863" s="6" t="s">
        <v>49190</v>
      </c>
      <c r="L16863" s="6" t="s">
        <v>49161</v>
      </c>
      <c r="M16863" s="6" t="s">
        <v>36937</v>
      </c>
      <c r="N16863" s="6" t="s">
        <v>61023</v>
      </c>
      <c r="O16863" s="6" t="s">
        <v>82071</v>
      </c>
    </row>
    <row r="16864" spans="9:15" x14ac:dyDescent="0.25">
      <c r="I16864">
        <v>16863</v>
      </c>
      <c r="J16864" s="6" t="s">
        <v>36938</v>
      </c>
      <c r="K16864" s="6" t="s">
        <v>50612</v>
      </c>
      <c r="L16864" s="6" t="s">
        <v>50471</v>
      </c>
      <c r="M16864" s="6" t="s">
        <v>36939</v>
      </c>
      <c r="N16864" s="6" t="s">
        <v>64160</v>
      </c>
      <c r="O16864" s="6" t="s">
        <v>82072</v>
      </c>
    </row>
    <row r="16865" spans="9:15" x14ac:dyDescent="0.25">
      <c r="I16865">
        <v>16864</v>
      </c>
      <c r="J16865" s="6" t="s">
        <v>36940</v>
      </c>
      <c r="K16865" s="6" t="s">
        <v>49082</v>
      </c>
      <c r="L16865" s="6" t="s">
        <v>90</v>
      </c>
      <c r="M16865" s="6" t="s">
        <v>36941</v>
      </c>
      <c r="N16865" s="6" t="s">
        <v>64161</v>
      </c>
      <c r="O16865" s="6" t="s">
        <v>82073</v>
      </c>
    </row>
    <row r="16866" spans="9:15" x14ac:dyDescent="0.25">
      <c r="I16866">
        <v>16865</v>
      </c>
      <c r="J16866" s="6" t="s">
        <v>36942</v>
      </c>
      <c r="K16866" s="6" t="s">
        <v>50071</v>
      </c>
      <c r="L16866" s="6" t="s">
        <v>90</v>
      </c>
      <c r="M16866" s="6" t="s">
        <v>36943</v>
      </c>
      <c r="N16866" s="6" t="s">
        <v>64162</v>
      </c>
      <c r="O16866" s="6" t="s">
        <v>82074</v>
      </c>
    </row>
    <row r="16867" spans="9:15" x14ac:dyDescent="0.25">
      <c r="I16867">
        <v>16866</v>
      </c>
      <c r="J16867" s="6" t="s">
        <v>36944</v>
      </c>
      <c r="K16867" s="6" t="s">
        <v>52308</v>
      </c>
      <c r="L16867" s="6" t="s">
        <v>90</v>
      </c>
      <c r="M16867" s="6" t="s">
        <v>36945</v>
      </c>
      <c r="N16867" s="6" t="s">
        <v>64163</v>
      </c>
      <c r="O16867" s="6" t="s">
        <v>82075</v>
      </c>
    </row>
    <row r="16868" spans="9:15" x14ac:dyDescent="0.25">
      <c r="I16868">
        <v>16867</v>
      </c>
      <c r="J16868" s="6" t="s">
        <v>36946</v>
      </c>
      <c r="K16868" s="6" t="s">
        <v>51808</v>
      </c>
      <c r="L16868" s="6" t="s">
        <v>90</v>
      </c>
      <c r="M16868" s="6" t="s">
        <v>36947</v>
      </c>
      <c r="N16868" s="6" t="s">
        <v>64164</v>
      </c>
      <c r="O16868" s="6" t="s">
        <v>82076</v>
      </c>
    </row>
    <row r="16869" spans="9:15" x14ac:dyDescent="0.25">
      <c r="I16869">
        <v>16868</v>
      </c>
      <c r="J16869" s="6" t="s">
        <v>36948</v>
      </c>
      <c r="K16869" s="6" t="s">
        <v>51438</v>
      </c>
      <c r="L16869" s="6" t="s">
        <v>51561</v>
      </c>
      <c r="M16869" s="6" t="s">
        <v>36949</v>
      </c>
      <c r="N16869" s="6" t="s">
        <v>64165</v>
      </c>
      <c r="O16869" s="6" t="s">
        <v>82077</v>
      </c>
    </row>
    <row r="16870" spans="9:15" x14ac:dyDescent="0.25">
      <c r="I16870">
        <v>16869</v>
      </c>
      <c r="J16870" s="6" t="s">
        <v>36950</v>
      </c>
      <c r="K16870" s="6" t="s">
        <v>52212</v>
      </c>
      <c r="L16870" s="6" t="s">
        <v>90</v>
      </c>
      <c r="M16870" s="6" t="s">
        <v>36951</v>
      </c>
      <c r="N16870" s="6" t="s">
        <v>64166</v>
      </c>
      <c r="O16870" s="6" t="s">
        <v>82078</v>
      </c>
    </row>
    <row r="16871" spans="9:15" x14ac:dyDescent="0.25">
      <c r="I16871">
        <v>16870</v>
      </c>
      <c r="J16871" s="6" t="s">
        <v>36952</v>
      </c>
      <c r="K16871" s="6" t="s">
        <v>49959</v>
      </c>
      <c r="L16871" s="6" t="s">
        <v>50405</v>
      </c>
      <c r="M16871" s="6" t="s">
        <v>36953</v>
      </c>
      <c r="N16871" s="6" t="s">
        <v>54327</v>
      </c>
      <c r="O16871" s="6" t="s">
        <v>82079</v>
      </c>
    </row>
    <row r="16872" spans="9:15" x14ac:dyDescent="0.25">
      <c r="I16872">
        <v>16871</v>
      </c>
      <c r="J16872" s="6" t="s">
        <v>36954</v>
      </c>
      <c r="K16872" s="6" t="s">
        <v>49521</v>
      </c>
      <c r="L16872" s="6" t="s">
        <v>50167</v>
      </c>
      <c r="M16872" s="6" t="s">
        <v>36955</v>
      </c>
      <c r="N16872" s="6" t="s">
        <v>54854</v>
      </c>
      <c r="O16872" s="6" t="s">
        <v>69391</v>
      </c>
    </row>
    <row r="16873" spans="9:15" x14ac:dyDescent="0.25">
      <c r="I16873">
        <v>16872</v>
      </c>
      <c r="J16873" s="6" t="s">
        <v>36956</v>
      </c>
      <c r="K16873" s="6" t="s">
        <v>52308</v>
      </c>
      <c r="L16873" s="6" t="s">
        <v>90</v>
      </c>
      <c r="M16873" s="6" t="s">
        <v>36957</v>
      </c>
      <c r="N16873" s="6" t="s">
        <v>64167</v>
      </c>
      <c r="O16873" s="6" t="s">
        <v>82080</v>
      </c>
    </row>
    <row r="16874" spans="9:15" x14ac:dyDescent="0.25">
      <c r="I16874">
        <v>16873</v>
      </c>
      <c r="J16874" s="6" t="s">
        <v>36958</v>
      </c>
      <c r="K16874" s="6" t="s">
        <v>50057</v>
      </c>
      <c r="L16874" s="6" t="s">
        <v>90</v>
      </c>
      <c r="M16874" s="6" t="s">
        <v>36959</v>
      </c>
      <c r="N16874" s="6" t="s">
        <v>90</v>
      </c>
      <c r="O16874" s="6" t="s">
        <v>82081</v>
      </c>
    </row>
    <row r="16875" spans="9:15" x14ac:dyDescent="0.25">
      <c r="I16875">
        <v>16874</v>
      </c>
      <c r="J16875" s="6" t="s">
        <v>36960</v>
      </c>
      <c r="K16875" s="6" t="s">
        <v>49767</v>
      </c>
      <c r="L16875" s="6" t="s">
        <v>49807</v>
      </c>
      <c r="M16875" s="6" t="s">
        <v>36961</v>
      </c>
      <c r="N16875" s="6" t="s">
        <v>64168</v>
      </c>
      <c r="O16875" s="6" t="s">
        <v>82082</v>
      </c>
    </row>
    <row r="16876" spans="9:15" x14ac:dyDescent="0.25">
      <c r="I16876">
        <v>16875</v>
      </c>
      <c r="J16876" s="6" t="s">
        <v>36962</v>
      </c>
      <c r="K16876" s="6" t="s">
        <v>49078</v>
      </c>
      <c r="L16876" s="6" t="s">
        <v>90</v>
      </c>
      <c r="M16876" s="6" t="s">
        <v>36963</v>
      </c>
      <c r="N16876" s="6" t="s">
        <v>64169</v>
      </c>
      <c r="O16876" s="6" t="s">
        <v>82083</v>
      </c>
    </row>
    <row r="16877" spans="9:15" x14ac:dyDescent="0.25">
      <c r="I16877">
        <v>16876</v>
      </c>
      <c r="J16877" s="6" t="s">
        <v>36964</v>
      </c>
      <c r="K16877" s="6" t="s">
        <v>52052</v>
      </c>
      <c r="L16877" s="6" t="s">
        <v>90</v>
      </c>
      <c r="M16877" s="6" t="s">
        <v>36965</v>
      </c>
      <c r="N16877" s="6" t="s">
        <v>64170</v>
      </c>
      <c r="O16877" s="6" t="s">
        <v>82084</v>
      </c>
    </row>
    <row r="16878" spans="9:15" x14ac:dyDescent="0.25">
      <c r="I16878">
        <v>16877</v>
      </c>
      <c r="J16878" s="6" t="s">
        <v>36966</v>
      </c>
      <c r="K16878" s="6" t="s">
        <v>50385</v>
      </c>
      <c r="L16878" s="6" t="s">
        <v>90</v>
      </c>
      <c r="M16878" s="6" t="s">
        <v>36967</v>
      </c>
      <c r="N16878" s="6" t="s">
        <v>64171</v>
      </c>
      <c r="O16878" s="6" t="s">
        <v>82085</v>
      </c>
    </row>
    <row r="16879" spans="9:15" x14ac:dyDescent="0.25">
      <c r="I16879">
        <v>16878</v>
      </c>
      <c r="J16879" s="6" t="s">
        <v>36968</v>
      </c>
      <c r="K16879" s="6" t="s">
        <v>49759</v>
      </c>
      <c r="L16879" s="6" t="s">
        <v>49746</v>
      </c>
      <c r="M16879" s="6" t="s">
        <v>36969</v>
      </c>
      <c r="N16879" s="6" t="s">
        <v>90</v>
      </c>
      <c r="O16879" s="6" t="s">
        <v>82086</v>
      </c>
    </row>
    <row r="16880" spans="9:15" x14ac:dyDescent="0.25">
      <c r="I16880">
        <v>16879</v>
      </c>
      <c r="J16880" s="6" t="s">
        <v>36970</v>
      </c>
      <c r="K16880" s="6" t="s">
        <v>52314</v>
      </c>
      <c r="L16880" s="6" t="s">
        <v>90</v>
      </c>
      <c r="M16880" s="6" t="s">
        <v>36971</v>
      </c>
      <c r="N16880" s="6" t="s">
        <v>64172</v>
      </c>
      <c r="O16880" s="6" t="s">
        <v>82087</v>
      </c>
    </row>
    <row r="16881" spans="9:15" x14ac:dyDescent="0.25">
      <c r="I16881">
        <v>16880</v>
      </c>
      <c r="J16881" s="6" t="s">
        <v>36972</v>
      </c>
      <c r="K16881" s="6" t="s">
        <v>52292</v>
      </c>
      <c r="L16881" s="6" t="s">
        <v>51461</v>
      </c>
      <c r="M16881" s="6" t="s">
        <v>36973</v>
      </c>
      <c r="N16881" s="6" t="s">
        <v>64173</v>
      </c>
      <c r="O16881" s="6" t="s">
        <v>82088</v>
      </c>
    </row>
    <row r="16882" spans="9:15" x14ac:dyDescent="0.25">
      <c r="I16882">
        <v>16881</v>
      </c>
      <c r="J16882" s="6" t="s">
        <v>36974</v>
      </c>
      <c r="K16882" s="6" t="s">
        <v>51756</v>
      </c>
      <c r="L16882" s="6" t="s">
        <v>90</v>
      </c>
      <c r="M16882" s="6" t="s">
        <v>36975</v>
      </c>
      <c r="N16882" s="6" t="s">
        <v>64174</v>
      </c>
      <c r="O16882" s="6" t="s">
        <v>82089</v>
      </c>
    </row>
    <row r="16883" spans="9:15" x14ac:dyDescent="0.25">
      <c r="I16883">
        <v>16882</v>
      </c>
      <c r="J16883" s="6" t="s">
        <v>36976</v>
      </c>
      <c r="K16883" s="6" t="s">
        <v>50207</v>
      </c>
      <c r="L16883" s="6" t="s">
        <v>49946</v>
      </c>
      <c r="M16883" s="6" t="s">
        <v>36977</v>
      </c>
      <c r="N16883" s="6" t="s">
        <v>64175</v>
      </c>
      <c r="O16883" s="6" t="s">
        <v>82090</v>
      </c>
    </row>
    <row r="16884" spans="9:15" x14ac:dyDescent="0.25">
      <c r="I16884">
        <v>16883</v>
      </c>
      <c r="J16884" s="6" t="s">
        <v>36978</v>
      </c>
      <c r="K16884" s="6" t="s">
        <v>50992</v>
      </c>
      <c r="L16884" s="6" t="s">
        <v>50992</v>
      </c>
      <c r="M16884" s="6" t="s">
        <v>36979</v>
      </c>
      <c r="N16884" s="6" t="s">
        <v>55505</v>
      </c>
      <c r="O16884" s="6" t="s">
        <v>70351</v>
      </c>
    </row>
    <row r="16885" spans="9:15" x14ac:dyDescent="0.25">
      <c r="I16885">
        <v>16884</v>
      </c>
      <c r="J16885" s="6" t="s">
        <v>36980</v>
      </c>
      <c r="K16885" s="6" t="s">
        <v>51616</v>
      </c>
      <c r="L16885" s="6" t="s">
        <v>51473</v>
      </c>
      <c r="M16885" s="6" t="s">
        <v>36981</v>
      </c>
      <c r="N16885" s="6" t="s">
        <v>64176</v>
      </c>
      <c r="O16885" s="6" t="s">
        <v>82091</v>
      </c>
    </row>
    <row r="16886" spans="9:15" x14ac:dyDescent="0.25">
      <c r="I16886">
        <v>16885</v>
      </c>
      <c r="J16886" s="6" t="s">
        <v>36982</v>
      </c>
      <c r="K16886" s="6" t="s">
        <v>50704</v>
      </c>
      <c r="L16886" s="6" t="s">
        <v>90</v>
      </c>
      <c r="M16886" s="6" t="s">
        <v>36983</v>
      </c>
      <c r="N16886" s="6" t="s">
        <v>64177</v>
      </c>
      <c r="O16886" s="6" t="s">
        <v>68425</v>
      </c>
    </row>
    <row r="16887" spans="9:15" x14ac:dyDescent="0.25">
      <c r="I16887">
        <v>16886</v>
      </c>
      <c r="J16887" s="6" t="s">
        <v>36984</v>
      </c>
      <c r="K16887" s="6" t="s">
        <v>51410</v>
      </c>
      <c r="L16887" s="6" t="s">
        <v>51579</v>
      </c>
      <c r="M16887" s="6" t="s">
        <v>36985</v>
      </c>
      <c r="N16887" s="6" t="s">
        <v>53074</v>
      </c>
      <c r="O16887" s="6" t="s">
        <v>67205</v>
      </c>
    </row>
    <row r="16888" spans="9:15" x14ac:dyDescent="0.25">
      <c r="I16888">
        <v>16887</v>
      </c>
      <c r="J16888" s="6" t="s">
        <v>36986</v>
      </c>
      <c r="K16888" s="6" t="s">
        <v>49680</v>
      </c>
      <c r="L16888" s="6" t="s">
        <v>49690</v>
      </c>
      <c r="M16888" s="6" t="s">
        <v>36987</v>
      </c>
      <c r="N16888" s="6" t="s">
        <v>64178</v>
      </c>
      <c r="O16888" s="6" t="s">
        <v>82092</v>
      </c>
    </row>
    <row r="16889" spans="9:15" x14ac:dyDescent="0.25">
      <c r="I16889">
        <v>16888</v>
      </c>
      <c r="J16889" s="6" t="s">
        <v>36988</v>
      </c>
      <c r="K16889" s="6" t="s">
        <v>50997</v>
      </c>
      <c r="L16889" s="6" t="s">
        <v>51634</v>
      </c>
      <c r="M16889" s="6" t="s">
        <v>36989</v>
      </c>
      <c r="N16889" s="6" t="s">
        <v>64179</v>
      </c>
      <c r="O16889" s="6" t="s">
        <v>82093</v>
      </c>
    </row>
    <row r="16890" spans="9:15" x14ac:dyDescent="0.25">
      <c r="I16890">
        <v>16889</v>
      </c>
      <c r="J16890" s="6" t="s">
        <v>36990</v>
      </c>
      <c r="K16890" s="6" t="s">
        <v>52402</v>
      </c>
      <c r="L16890" s="6" t="s">
        <v>90</v>
      </c>
      <c r="M16890" s="6" t="s">
        <v>36991</v>
      </c>
      <c r="N16890" s="6" t="s">
        <v>61318</v>
      </c>
      <c r="O16890" s="6" t="s">
        <v>78768</v>
      </c>
    </row>
    <row r="16891" spans="9:15" x14ac:dyDescent="0.25">
      <c r="I16891">
        <v>16890</v>
      </c>
      <c r="J16891" s="6" t="s">
        <v>36992</v>
      </c>
      <c r="K16891" s="6" t="s">
        <v>51426</v>
      </c>
      <c r="L16891" s="6" t="s">
        <v>90</v>
      </c>
      <c r="M16891" s="6" t="s">
        <v>36993</v>
      </c>
      <c r="N16891" s="6" t="s">
        <v>64180</v>
      </c>
      <c r="O16891" s="6" t="s">
        <v>82094</v>
      </c>
    </row>
    <row r="16892" spans="9:15" x14ac:dyDescent="0.25">
      <c r="I16892">
        <v>16891</v>
      </c>
      <c r="J16892" s="6" t="s">
        <v>36994</v>
      </c>
      <c r="K16892" s="6" t="s">
        <v>49723</v>
      </c>
      <c r="L16892" s="6" t="s">
        <v>49729</v>
      </c>
      <c r="M16892" s="6" t="s">
        <v>36995</v>
      </c>
      <c r="N16892" s="6" t="s">
        <v>64181</v>
      </c>
      <c r="O16892" s="6" t="s">
        <v>76506</v>
      </c>
    </row>
    <row r="16893" spans="9:15" x14ac:dyDescent="0.25">
      <c r="I16893">
        <v>16892</v>
      </c>
      <c r="J16893" s="6" t="s">
        <v>36996</v>
      </c>
      <c r="K16893" s="6" t="s">
        <v>51229</v>
      </c>
      <c r="L16893" s="6" t="s">
        <v>51239</v>
      </c>
      <c r="M16893" s="6" t="s">
        <v>36997</v>
      </c>
      <c r="N16893" s="6" t="s">
        <v>60210</v>
      </c>
      <c r="O16893" s="6" t="s">
        <v>80186</v>
      </c>
    </row>
    <row r="16894" spans="9:15" x14ac:dyDescent="0.25">
      <c r="I16894">
        <v>16893</v>
      </c>
      <c r="J16894" s="6" t="s">
        <v>36998</v>
      </c>
      <c r="K16894" s="6" t="s">
        <v>50412</v>
      </c>
      <c r="L16894" s="6" t="s">
        <v>90</v>
      </c>
      <c r="M16894" s="6" t="s">
        <v>36999</v>
      </c>
      <c r="N16894" s="6" t="s">
        <v>55323</v>
      </c>
      <c r="O16894" s="6" t="s">
        <v>82095</v>
      </c>
    </row>
    <row r="16895" spans="9:15" x14ac:dyDescent="0.25">
      <c r="I16895">
        <v>16894</v>
      </c>
      <c r="J16895" s="6" t="s">
        <v>37000</v>
      </c>
      <c r="K16895" s="6" t="s">
        <v>50824</v>
      </c>
      <c r="L16895" s="6" t="s">
        <v>90</v>
      </c>
      <c r="M16895" s="6" t="s">
        <v>37001</v>
      </c>
      <c r="N16895" s="6" t="s">
        <v>64182</v>
      </c>
      <c r="O16895" s="6" t="s">
        <v>82096</v>
      </c>
    </row>
    <row r="16896" spans="9:15" x14ac:dyDescent="0.25">
      <c r="I16896">
        <v>16895</v>
      </c>
      <c r="J16896" s="6" t="s">
        <v>37002</v>
      </c>
      <c r="K16896" s="6" t="s">
        <v>52033</v>
      </c>
      <c r="L16896" s="6" t="s">
        <v>52369</v>
      </c>
      <c r="M16896" s="6" t="s">
        <v>37003</v>
      </c>
      <c r="N16896" s="6" t="s">
        <v>64183</v>
      </c>
      <c r="O16896" s="6" t="s">
        <v>82097</v>
      </c>
    </row>
    <row r="16897" spans="9:15" x14ac:dyDescent="0.25">
      <c r="I16897">
        <v>16896</v>
      </c>
      <c r="J16897" s="6" t="s">
        <v>37004</v>
      </c>
      <c r="K16897" s="6" t="s">
        <v>48931</v>
      </c>
      <c r="L16897" s="6" t="s">
        <v>90</v>
      </c>
      <c r="M16897" s="6" t="s">
        <v>37005</v>
      </c>
      <c r="N16897" s="6" t="s">
        <v>90</v>
      </c>
      <c r="O16897" s="6" t="s">
        <v>82098</v>
      </c>
    </row>
    <row r="16898" spans="9:15" x14ac:dyDescent="0.25">
      <c r="I16898">
        <v>16897</v>
      </c>
      <c r="J16898" s="6" t="s">
        <v>37006</v>
      </c>
      <c r="K16898" s="6" t="s">
        <v>52408</v>
      </c>
      <c r="L16898" s="6" t="s">
        <v>90</v>
      </c>
      <c r="M16898" s="6" t="s">
        <v>37007</v>
      </c>
      <c r="N16898" s="6" t="s">
        <v>64184</v>
      </c>
      <c r="O16898" s="6" t="s">
        <v>82099</v>
      </c>
    </row>
    <row r="16899" spans="9:15" x14ac:dyDescent="0.25">
      <c r="I16899">
        <v>16898</v>
      </c>
      <c r="J16899" s="6" t="s">
        <v>37008</v>
      </c>
      <c r="K16899" s="6" t="s">
        <v>50513</v>
      </c>
      <c r="L16899" s="6" t="s">
        <v>50313</v>
      </c>
      <c r="M16899" s="6" t="s">
        <v>37009</v>
      </c>
      <c r="N16899" s="6" t="s">
        <v>64185</v>
      </c>
      <c r="O16899" s="6" t="s">
        <v>82100</v>
      </c>
    </row>
    <row r="16900" spans="9:15" x14ac:dyDescent="0.25">
      <c r="I16900">
        <v>16899</v>
      </c>
      <c r="J16900" s="6" t="s">
        <v>37010</v>
      </c>
      <c r="K16900" s="6" t="s">
        <v>49983</v>
      </c>
      <c r="L16900" s="6" t="s">
        <v>49948</v>
      </c>
      <c r="M16900" s="6" t="s">
        <v>37011</v>
      </c>
      <c r="N16900" s="6" t="s">
        <v>64186</v>
      </c>
      <c r="O16900" s="6" t="s">
        <v>82101</v>
      </c>
    </row>
    <row r="16901" spans="9:15" x14ac:dyDescent="0.25">
      <c r="I16901">
        <v>16900</v>
      </c>
      <c r="J16901" s="6" t="s">
        <v>37012</v>
      </c>
      <c r="K16901" s="6" t="s">
        <v>49222</v>
      </c>
      <c r="L16901" s="6" t="s">
        <v>49222</v>
      </c>
      <c r="M16901" s="6" t="s">
        <v>37013</v>
      </c>
      <c r="N16901" s="6" t="s">
        <v>56203</v>
      </c>
      <c r="O16901" s="6" t="s">
        <v>74368</v>
      </c>
    </row>
    <row r="16902" spans="9:15" x14ac:dyDescent="0.25">
      <c r="I16902">
        <v>16901</v>
      </c>
      <c r="J16902" s="6" t="s">
        <v>37014</v>
      </c>
      <c r="K16902" s="6" t="s">
        <v>52076</v>
      </c>
      <c r="L16902" s="6" t="s">
        <v>49008</v>
      </c>
      <c r="M16902" s="6" t="s">
        <v>37015</v>
      </c>
      <c r="N16902" s="6" t="s">
        <v>64187</v>
      </c>
      <c r="O16902" s="6" t="s">
        <v>82102</v>
      </c>
    </row>
    <row r="16903" spans="9:15" x14ac:dyDescent="0.25">
      <c r="I16903">
        <v>16902</v>
      </c>
      <c r="J16903" s="6" t="s">
        <v>37016</v>
      </c>
      <c r="K16903" s="6" t="s">
        <v>51584</v>
      </c>
      <c r="L16903" s="6" t="s">
        <v>90</v>
      </c>
      <c r="M16903" s="6" t="s">
        <v>37017</v>
      </c>
      <c r="N16903" s="6" t="s">
        <v>64188</v>
      </c>
      <c r="O16903" s="6" t="s">
        <v>82103</v>
      </c>
    </row>
    <row r="16904" spans="9:15" x14ac:dyDescent="0.25">
      <c r="I16904">
        <v>16903</v>
      </c>
      <c r="J16904" s="6" t="s">
        <v>37018</v>
      </c>
      <c r="K16904" s="6" t="s">
        <v>50849</v>
      </c>
      <c r="L16904" s="6" t="s">
        <v>50883</v>
      </c>
      <c r="M16904" s="6" t="s">
        <v>37019</v>
      </c>
      <c r="N16904" s="6" t="s">
        <v>90</v>
      </c>
      <c r="O16904" s="6" t="s">
        <v>82104</v>
      </c>
    </row>
    <row r="16905" spans="9:15" x14ac:dyDescent="0.25">
      <c r="I16905">
        <v>16904</v>
      </c>
      <c r="J16905" s="6" t="s">
        <v>37020</v>
      </c>
      <c r="K16905" s="6" t="s">
        <v>48745</v>
      </c>
      <c r="L16905" s="6" t="s">
        <v>90</v>
      </c>
      <c r="M16905" s="6" t="s">
        <v>37021</v>
      </c>
      <c r="N16905" s="6" t="s">
        <v>64189</v>
      </c>
      <c r="O16905" s="6" t="s">
        <v>82105</v>
      </c>
    </row>
    <row r="16906" spans="9:15" x14ac:dyDescent="0.25">
      <c r="I16906">
        <v>16905</v>
      </c>
      <c r="J16906" s="6" t="s">
        <v>37022</v>
      </c>
      <c r="K16906" s="6" t="s">
        <v>50725</v>
      </c>
      <c r="L16906" s="6" t="s">
        <v>50544</v>
      </c>
      <c r="M16906" s="6" t="s">
        <v>37023</v>
      </c>
      <c r="N16906" s="6" t="s">
        <v>64190</v>
      </c>
      <c r="O16906" s="6" t="s">
        <v>82106</v>
      </c>
    </row>
    <row r="16907" spans="9:15" x14ac:dyDescent="0.25">
      <c r="I16907">
        <v>16906</v>
      </c>
      <c r="J16907" s="6" t="s">
        <v>37024</v>
      </c>
      <c r="K16907" s="6" t="s">
        <v>51274</v>
      </c>
      <c r="L16907" s="6" t="s">
        <v>90</v>
      </c>
      <c r="M16907" s="6" t="s">
        <v>37025</v>
      </c>
      <c r="N16907" s="6" t="s">
        <v>64191</v>
      </c>
      <c r="O16907" s="6" t="s">
        <v>82107</v>
      </c>
    </row>
    <row r="16908" spans="9:15" x14ac:dyDescent="0.25">
      <c r="I16908">
        <v>16907</v>
      </c>
      <c r="J16908" s="6" t="s">
        <v>37026</v>
      </c>
      <c r="K16908" s="6" t="s">
        <v>50028</v>
      </c>
      <c r="L16908" s="6" t="s">
        <v>90</v>
      </c>
      <c r="M16908" s="6" t="s">
        <v>37027</v>
      </c>
      <c r="N16908" s="6" t="s">
        <v>64192</v>
      </c>
      <c r="O16908" s="6" t="s">
        <v>82108</v>
      </c>
    </row>
    <row r="16909" spans="9:15" x14ac:dyDescent="0.25">
      <c r="I16909">
        <v>16908</v>
      </c>
      <c r="J16909" s="6" t="s">
        <v>37028</v>
      </c>
      <c r="K16909" s="6" t="s">
        <v>50755</v>
      </c>
      <c r="L16909" s="6" t="s">
        <v>50355</v>
      </c>
      <c r="M16909" s="6" t="s">
        <v>37029</v>
      </c>
      <c r="N16909" s="6" t="s">
        <v>55332</v>
      </c>
      <c r="O16909" s="6" t="s">
        <v>68790</v>
      </c>
    </row>
    <row r="16910" spans="9:15" x14ac:dyDescent="0.25">
      <c r="I16910">
        <v>16909</v>
      </c>
      <c r="J16910" s="6" t="s">
        <v>37030</v>
      </c>
      <c r="K16910" s="6" t="s">
        <v>51584</v>
      </c>
      <c r="L16910" s="6" t="s">
        <v>90</v>
      </c>
      <c r="M16910" s="6" t="s">
        <v>37031</v>
      </c>
      <c r="N16910" s="6" t="s">
        <v>64193</v>
      </c>
      <c r="O16910" s="6" t="s">
        <v>82109</v>
      </c>
    </row>
    <row r="16911" spans="9:15" x14ac:dyDescent="0.25">
      <c r="I16911">
        <v>16910</v>
      </c>
      <c r="J16911" s="6" t="s">
        <v>37032</v>
      </c>
      <c r="K16911" s="6" t="s">
        <v>49917</v>
      </c>
      <c r="L16911" s="6" t="s">
        <v>90</v>
      </c>
      <c r="M16911" s="6" t="s">
        <v>37033</v>
      </c>
      <c r="N16911" s="6" t="s">
        <v>55516</v>
      </c>
      <c r="O16911" s="6" t="s">
        <v>82110</v>
      </c>
    </row>
    <row r="16912" spans="9:15" x14ac:dyDescent="0.25">
      <c r="I16912">
        <v>16911</v>
      </c>
      <c r="J16912" s="6" t="s">
        <v>37034</v>
      </c>
      <c r="K16912" s="6" t="s">
        <v>49546</v>
      </c>
      <c r="L16912" s="6" t="s">
        <v>90</v>
      </c>
      <c r="M16912" s="6" t="s">
        <v>37035</v>
      </c>
      <c r="N16912" s="6" t="s">
        <v>64194</v>
      </c>
      <c r="O16912" s="6" t="s">
        <v>82111</v>
      </c>
    </row>
    <row r="16913" spans="9:15" x14ac:dyDescent="0.25">
      <c r="I16913">
        <v>16912</v>
      </c>
      <c r="J16913" s="6" t="s">
        <v>37036</v>
      </c>
      <c r="K16913" s="6" t="s">
        <v>50941</v>
      </c>
      <c r="L16913" s="6" t="s">
        <v>51089</v>
      </c>
      <c r="M16913" s="6" t="s">
        <v>37037</v>
      </c>
      <c r="N16913" s="6" t="s">
        <v>64195</v>
      </c>
      <c r="O16913" s="6" t="s">
        <v>82112</v>
      </c>
    </row>
    <row r="16914" spans="9:15" x14ac:dyDescent="0.25">
      <c r="I16914">
        <v>16913</v>
      </c>
      <c r="J16914" s="6" t="s">
        <v>37038</v>
      </c>
      <c r="K16914" s="6" t="s">
        <v>51889</v>
      </c>
      <c r="L16914" s="6" t="s">
        <v>90</v>
      </c>
      <c r="M16914" s="6" t="s">
        <v>37039</v>
      </c>
      <c r="N16914" s="6" t="s">
        <v>64196</v>
      </c>
      <c r="O16914" s="6" t="s">
        <v>82113</v>
      </c>
    </row>
    <row r="16915" spans="9:15" x14ac:dyDescent="0.25">
      <c r="I16915">
        <v>16914</v>
      </c>
      <c r="J16915" s="6" t="s">
        <v>37040</v>
      </c>
      <c r="K16915" s="6" t="s">
        <v>48825</v>
      </c>
      <c r="L16915" s="6" t="s">
        <v>49501</v>
      </c>
      <c r="M16915" s="6" t="s">
        <v>37041</v>
      </c>
      <c r="N16915" s="6" t="s">
        <v>64197</v>
      </c>
      <c r="O16915" s="6" t="s">
        <v>70284</v>
      </c>
    </row>
    <row r="16916" spans="9:15" x14ac:dyDescent="0.25">
      <c r="I16916">
        <v>16915</v>
      </c>
      <c r="J16916" s="6" t="s">
        <v>37042</v>
      </c>
      <c r="K16916" s="6" t="s">
        <v>52288</v>
      </c>
      <c r="L16916" s="6" t="s">
        <v>90</v>
      </c>
      <c r="M16916" s="6" t="s">
        <v>37043</v>
      </c>
      <c r="N16916" s="6" t="s">
        <v>64198</v>
      </c>
      <c r="O16916" s="6" t="s">
        <v>82114</v>
      </c>
    </row>
    <row r="16917" spans="9:15" x14ac:dyDescent="0.25">
      <c r="I16917">
        <v>16916</v>
      </c>
      <c r="J16917" s="6" t="s">
        <v>37044</v>
      </c>
      <c r="K16917" s="6" t="s">
        <v>49544</v>
      </c>
      <c r="L16917" s="6" t="s">
        <v>90</v>
      </c>
      <c r="M16917" s="6" t="s">
        <v>37045</v>
      </c>
      <c r="N16917" s="6" t="s">
        <v>90</v>
      </c>
      <c r="O16917" s="6" t="s">
        <v>73704</v>
      </c>
    </row>
    <row r="16918" spans="9:15" x14ac:dyDescent="0.25">
      <c r="I16918">
        <v>16917</v>
      </c>
      <c r="J16918" s="6" t="s">
        <v>37046</v>
      </c>
      <c r="K16918" s="6" t="s">
        <v>50704</v>
      </c>
      <c r="L16918" s="6" t="s">
        <v>90</v>
      </c>
      <c r="M16918" s="6" t="s">
        <v>37047</v>
      </c>
      <c r="N16918" s="6" t="s">
        <v>64199</v>
      </c>
      <c r="O16918" s="6" t="s">
        <v>82115</v>
      </c>
    </row>
    <row r="16919" spans="9:15" x14ac:dyDescent="0.25">
      <c r="I16919">
        <v>16918</v>
      </c>
      <c r="J16919" s="6" t="s">
        <v>37048</v>
      </c>
      <c r="K16919" s="6" t="s">
        <v>49700</v>
      </c>
      <c r="L16919" s="6" t="s">
        <v>49898</v>
      </c>
      <c r="M16919" s="6" t="s">
        <v>37049</v>
      </c>
      <c r="N16919" s="6" t="s">
        <v>64200</v>
      </c>
      <c r="O16919" s="6" t="s">
        <v>82116</v>
      </c>
    </row>
    <row r="16920" spans="9:15" x14ac:dyDescent="0.25">
      <c r="I16920">
        <v>16919</v>
      </c>
      <c r="J16920" s="6" t="s">
        <v>37050</v>
      </c>
      <c r="K16920" s="6" t="s">
        <v>50139</v>
      </c>
      <c r="L16920" s="6" t="s">
        <v>50141</v>
      </c>
      <c r="M16920" s="6" t="s">
        <v>37051</v>
      </c>
      <c r="N16920" s="6" t="s">
        <v>90</v>
      </c>
      <c r="O16920" s="6" t="s">
        <v>72718</v>
      </c>
    </row>
    <row r="16921" spans="9:15" x14ac:dyDescent="0.25">
      <c r="I16921">
        <v>16920</v>
      </c>
      <c r="J16921" s="6" t="s">
        <v>23042</v>
      </c>
      <c r="K16921" s="6" t="s">
        <v>49262</v>
      </c>
      <c r="L16921" s="6" t="s">
        <v>90</v>
      </c>
      <c r="M16921" s="6" t="s">
        <v>37052</v>
      </c>
      <c r="N16921" s="6" t="s">
        <v>59268</v>
      </c>
      <c r="O16921" s="6" t="s">
        <v>82117</v>
      </c>
    </row>
    <row r="16922" spans="9:15" x14ac:dyDescent="0.25">
      <c r="I16922">
        <v>16921</v>
      </c>
      <c r="J16922" s="6" t="s">
        <v>37053</v>
      </c>
      <c r="K16922" s="6" t="s">
        <v>51833</v>
      </c>
      <c r="L16922" s="6" t="s">
        <v>50679</v>
      </c>
      <c r="M16922" s="6" t="s">
        <v>37054</v>
      </c>
      <c r="N16922" s="6" t="s">
        <v>64201</v>
      </c>
      <c r="O16922" s="6" t="s">
        <v>67779</v>
      </c>
    </row>
    <row r="16923" spans="9:15" x14ac:dyDescent="0.25">
      <c r="I16923">
        <v>16922</v>
      </c>
      <c r="J16923" s="6" t="s">
        <v>37055</v>
      </c>
      <c r="K16923" s="6" t="s">
        <v>50199</v>
      </c>
      <c r="L16923" s="6" t="s">
        <v>49904</v>
      </c>
      <c r="M16923" s="6" t="s">
        <v>37056</v>
      </c>
      <c r="N16923" s="6" t="s">
        <v>64202</v>
      </c>
      <c r="O16923" s="6" t="s">
        <v>82118</v>
      </c>
    </row>
    <row r="16924" spans="9:15" x14ac:dyDescent="0.25">
      <c r="I16924">
        <v>16923</v>
      </c>
      <c r="J16924" s="6" t="s">
        <v>37057</v>
      </c>
      <c r="K16924" s="6" t="s">
        <v>50951</v>
      </c>
      <c r="L16924" s="6" t="s">
        <v>50822</v>
      </c>
      <c r="M16924" s="6" t="s">
        <v>37058</v>
      </c>
      <c r="N16924" s="6" t="s">
        <v>64203</v>
      </c>
      <c r="O16924" s="6" t="s">
        <v>82119</v>
      </c>
    </row>
    <row r="16925" spans="9:15" x14ac:dyDescent="0.25">
      <c r="I16925">
        <v>16924</v>
      </c>
      <c r="J16925" s="6" t="s">
        <v>37059</v>
      </c>
      <c r="K16925" s="6" t="s">
        <v>49292</v>
      </c>
      <c r="L16925" s="6" t="s">
        <v>90</v>
      </c>
      <c r="M16925" s="6" t="s">
        <v>37060</v>
      </c>
      <c r="N16925" s="6" t="s">
        <v>64204</v>
      </c>
      <c r="O16925" s="6" t="s">
        <v>82120</v>
      </c>
    </row>
    <row r="16926" spans="9:15" x14ac:dyDescent="0.25">
      <c r="I16926">
        <v>16925</v>
      </c>
      <c r="J16926" s="6" t="s">
        <v>37061</v>
      </c>
      <c r="K16926" s="6" t="s">
        <v>48733</v>
      </c>
      <c r="L16926" s="6" t="s">
        <v>49169</v>
      </c>
      <c r="M16926" s="6" t="s">
        <v>37062</v>
      </c>
      <c r="N16926" s="6" t="s">
        <v>64205</v>
      </c>
      <c r="O16926" s="6" t="s">
        <v>82121</v>
      </c>
    </row>
    <row r="16927" spans="9:15" x14ac:dyDescent="0.25">
      <c r="I16927">
        <v>16926</v>
      </c>
      <c r="J16927" s="6" t="s">
        <v>37063</v>
      </c>
      <c r="K16927" s="6" t="s">
        <v>51664</v>
      </c>
      <c r="L16927" s="6" t="s">
        <v>50766</v>
      </c>
      <c r="M16927" s="6" t="s">
        <v>37064</v>
      </c>
      <c r="N16927" s="6" t="s">
        <v>90</v>
      </c>
      <c r="O16927" s="6" t="s">
        <v>71348</v>
      </c>
    </row>
    <row r="16928" spans="9:15" x14ac:dyDescent="0.25">
      <c r="I16928">
        <v>16927</v>
      </c>
      <c r="J16928" s="6" t="s">
        <v>37065</v>
      </c>
      <c r="K16928" s="6" t="s">
        <v>50023</v>
      </c>
      <c r="L16928" s="6" t="s">
        <v>90</v>
      </c>
      <c r="M16928" s="6" t="s">
        <v>37066</v>
      </c>
      <c r="N16928" s="6" t="s">
        <v>64206</v>
      </c>
      <c r="O16928" s="6" t="s">
        <v>82122</v>
      </c>
    </row>
    <row r="16929" spans="9:15" x14ac:dyDescent="0.25">
      <c r="I16929">
        <v>16928</v>
      </c>
      <c r="J16929" s="6" t="s">
        <v>37067</v>
      </c>
      <c r="K16929" s="6" t="s">
        <v>52387</v>
      </c>
      <c r="L16929" s="6" t="s">
        <v>90</v>
      </c>
      <c r="M16929" s="6" t="s">
        <v>37068</v>
      </c>
      <c r="N16929" s="6" t="s">
        <v>64207</v>
      </c>
      <c r="O16929" s="6" t="s">
        <v>82123</v>
      </c>
    </row>
    <row r="16930" spans="9:15" x14ac:dyDescent="0.25">
      <c r="I16930">
        <v>16929</v>
      </c>
      <c r="J16930" s="6" t="s">
        <v>37069</v>
      </c>
      <c r="K16930" s="6" t="s">
        <v>50018</v>
      </c>
      <c r="L16930" s="6" t="s">
        <v>90</v>
      </c>
      <c r="M16930" s="6" t="s">
        <v>37070</v>
      </c>
      <c r="N16930" s="6" t="s">
        <v>64208</v>
      </c>
      <c r="O16930" s="6" t="s">
        <v>82124</v>
      </c>
    </row>
    <row r="16931" spans="9:15" x14ac:dyDescent="0.25">
      <c r="I16931">
        <v>16930</v>
      </c>
      <c r="J16931" s="6" t="s">
        <v>37071</v>
      </c>
      <c r="K16931" s="6" t="s">
        <v>52427</v>
      </c>
      <c r="L16931" s="6" t="s">
        <v>90</v>
      </c>
      <c r="M16931" s="6" t="s">
        <v>37072</v>
      </c>
      <c r="N16931" s="6" t="s">
        <v>64209</v>
      </c>
      <c r="O16931" s="6" t="s">
        <v>82125</v>
      </c>
    </row>
    <row r="16932" spans="9:15" x14ac:dyDescent="0.25">
      <c r="I16932">
        <v>16931</v>
      </c>
      <c r="J16932" s="6" t="s">
        <v>37073</v>
      </c>
      <c r="K16932" s="6" t="s">
        <v>51456</v>
      </c>
      <c r="L16932" s="6" t="s">
        <v>49337</v>
      </c>
      <c r="M16932" s="6" t="s">
        <v>37074</v>
      </c>
      <c r="N16932" s="6" t="s">
        <v>64210</v>
      </c>
      <c r="O16932" s="6" t="s">
        <v>82126</v>
      </c>
    </row>
    <row r="16933" spans="9:15" x14ac:dyDescent="0.25">
      <c r="I16933">
        <v>16932</v>
      </c>
      <c r="J16933" s="6" t="s">
        <v>37075</v>
      </c>
      <c r="K16933" s="6" t="s">
        <v>51584</v>
      </c>
      <c r="L16933" s="6" t="s">
        <v>51418</v>
      </c>
      <c r="M16933" s="6" t="s">
        <v>37076</v>
      </c>
      <c r="N16933" s="6" t="s">
        <v>64211</v>
      </c>
      <c r="O16933" s="6" t="s">
        <v>82127</v>
      </c>
    </row>
    <row r="16934" spans="9:15" x14ac:dyDescent="0.25">
      <c r="I16934">
        <v>16933</v>
      </c>
      <c r="J16934" s="6" t="s">
        <v>37077</v>
      </c>
      <c r="K16934" s="6" t="s">
        <v>48887</v>
      </c>
      <c r="L16934" s="6" t="s">
        <v>90</v>
      </c>
      <c r="M16934" s="6" t="s">
        <v>37078</v>
      </c>
      <c r="N16934" s="6" t="s">
        <v>64212</v>
      </c>
      <c r="O16934" s="6" t="s">
        <v>82128</v>
      </c>
    </row>
    <row r="16935" spans="9:15" x14ac:dyDescent="0.25">
      <c r="I16935">
        <v>16934</v>
      </c>
      <c r="J16935" s="6" t="s">
        <v>37079</v>
      </c>
      <c r="K16935" s="6" t="s">
        <v>52200</v>
      </c>
      <c r="L16935" s="6" t="s">
        <v>50394</v>
      </c>
      <c r="M16935" s="6" t="s">
        <v>37080</v>
      </c>
      <c r="N16935" s="6" t="s">
        <v>64213</v>
      </c>
      <c r="O16935" s="6" t="s">
        <v>82129</v>
      </c>
    </row>
    <row r="16936" spans="9:15" x14ac:dyDescent="0.25">
      <c r="I16936">
        <v>16935</v>
      </c>
      <c r="J16936" s="6" t="s">
        <v>37081</v>
      </c>
      <c r="K16936" s="6" t="s">
        <v>50673</v>
      </c>
      <c r="L16936" s="6" t="s">
        <v>90</v>
      </c>
      <c r="M16936" s="6" t="s">
        <v>37082</v>
      </c>
      <c r="N16936" s="6" t="s">
        <v>64214</v>
      </c>
      <c r="O16936" s="6" t="s">
        <v>82130</v>
      </c>
    </row>
    <row r="16937" spans="9:15" x14ac:dyDescent="0.25">
      <c r="I16937">
        <v>16936</v>
      </c>
      <c r="J16937" s="6" t="s">
        <v>37083</v>
      </c>
      <c r="K16937" s="6" t="s">
        <v>52052</v>
      </c>
      <c r="L16937" s="6" t="s">
        <v>52102</v>
      </c>
      <c r="M16937" s="6" t="s">
        <v>37084</v>
      </c>
      <c r="N16937" s="6" t="s">
        <v>64215</v>
      </c>
      <c r="O16937" s="6" t="s">
        <v>82131</v>
      </c>
    </row>
    <row r="16938" spans="9:15" x14ac:dyDescent="0.25">
      <c r="I16938">
        <v>16937</v>
      </c>
      <c r="J16938" s="6" t="s">
        <v>37085</v>
      </c>
      <c r="K16938" s="6" t="s">
        <v>49038</v>
      </c>
      <c r="L16938" s="6" t="s">
        <v>90</v>
      </c>
      <c r="M16938" s="6" t="s">
        <v>37086</v>
      </c>
      <c r="N16938" s="6" t="s">
        <v>64216</v>
      </c>
      <c r="O16938" s="6" t="s">
        <v>82132</v>
      </c>
    </row>
    <row r="16939" spans="9:15" x14ac:dyDescent="0.25">
      <c r="I16939">
        <v>16938</v>
      </c>
      <c r="J16939" s="6" t="s">
        <v>37087</v>
      </c>
      <c r="K16939" s="6" t="s">
        <v>50442</v>
      </c>
      <c r="L16939" s="6" t="s">
        <v>49455</v>
      </c>
      <c r="M16939" s="6" t="s">
        <v>37088</v>
      </c>
      <c r="N16939" s="6" t="s">
        <v>64217</v>
      </c>
      <c r="O16939" s="6" t="s">
        <v>82133</v>
      </c>
    </row>
    <row r="16940" spans="9:15" x14ac:dyDescent="0.25">
      <c r="I16940">
        <v>16939</v>
      </c>
      <c r="J16940" s="6" t="s">
        <v>37089</v>
      </c>
      <c r="K16940" s="6" t="s">
        <v>51029</v>
      </c>
      <c r="L16940" s="6" t="s">
        <v>90</v>
      </c>
      <c r="M16940" s="6" t="s">
        <v>37090</v>
      </c>
      <c r="N16940" s="6" t="s">
        <v>64218</v>
      </c>
      <c r="O16940" s="6" t="s">
        <v>79856</v>
      </c>
    </row>
    <row r="16941" spans="9:15" x14ac:dyDescent="0.25">
      <c r="I16941">
        <v>16940</v>
      </c>
      <c r="J16941" s="6" t="s">
        <v>37091</v>
      </c>
      <c r="K16941" s="6" t="s">
        <v>52335</v>
      </c>
      <c r="L16941" s="6" t="s">
        <v>90</v>
      </c>
      <c r="M16941" s="6" t="s">
        <v>37092</v>
      </c>
      <c r="N16941" s="6" t="s">
        <v>64219</v>
      </c>
      <c r="O16941" s="6" t="s">
        <v>82134</v>
      </c>
    </row>
    <row r="16942" spans="9:15" x14ac:dyDescent="0.25">
      <c r="I16942">
        <v>16941</v>
      </c>
      <c r="J16942" s="6" t="s">
        <v>37093</v>
      </c>
      <c r="K16942" s="6" t="s">
        <v>52338</v>
      </c>
      <c r="L16942" s="6" t="s">
        <v>90</v>
      </c>
      <c r="M16942" s="6" t="s">
        <v>37094</v>
      </c>
      <c r="N16942" s="6" t="s">
        <v>64220</v>
      </c>
      <c r="O16942" s="6" t="s">
        <v>82135</v>
      </c>
    </row>
    <row r="16943" spans="9:15" x14ac:dyDescent="0.25">
      <c r="I16943">
        <v>16942</v>
      </c>
      <c r="J16943" s="6" t="s">
        <v>37095</v>
      </c>
      <c r="K16943" s="6" t="s">
        <v>52384</v>
      </c>
      <c r="L16943" s="6" t="s">
        <v>52302</v>
      </c>
      <c r="M16943" s="6" t="s">
        <v>37096</v>
      </c>
      <c r="N16943" s="6" t="s">
        <v>64221</v>
      </c>
      <c r="O16943" s="6" t="s">
        <v>82136</v>
      </c>
    </row>
    <row r="16944" spans="9:15" x14ac:dyDescent="0.25">
      <c r="I16944">
        <v>16943</v>
      </c>
      <c r="J16944" s="6" t="s">
        <v>37097</v>
      </c>
      <c r="K16944" s="6" t="s">
        <v>50259</v>
      </c>
      <c r="L16944" s="6" t="s">
        <v>49876</v>
      </c>
      <c r="M16944" s="6" t="s">
        <v>37098</v>
      </c>
      <c r="N16944" s="6" t="s">
        <v>64222</v>
      </c>
      <c r="O16944" s="6" t="s">
        <v>82137</v>
      </c>
    </row>
    <row r="16945" spans="9:15" x14ac:dyDescent="0.25">
      <c r="I16945">
        <v>16944</v>
      </c>
      <c r="J16945" s="6" t="s">
        <v>37099</v>
      </c>
      <c r="K16945" s="6" t="s">
        <v>49393</v>
      </c>
      <c r="L16945" s="6" t="s">
        <v>49629</v>
      </c>
      <c r="M16945" s="6" t="s">
        <v>37100</v>
      </c>
      <c r="N16945" s="6" t="s">
        <v>64223</v>
      </c>
      <c r="O16945" s="6" t="s">
        <v>82138</v>
      </c>
    </row>
    <row r="16946" spans="9:15" x14ac:dyDescent="0.25">
      <c r="I16946">
        <v>16945</v>
      </c>
      <c r="J16946" s="6" t="s">
        <v>37101</v>
      </c>
      <c r="K16946" s="6" t="s">
        <v>50083</v>
      </c>
      <c r="L16946" s="6" t="s">
        <v>90</v>
      </c>
      <c r="M16946" s="6" t="s">
        <v>37102</v>
      </c>
      <c r="N16946" s="6" t="s">
        <v>60787</v>
      </c>
      <c r="O16946" s="6" t="s">
        <v>78137</v>
      </c>
    </row>
    <row r="16947" spans="9:15" x14ac:dyDescent="0.25">
      <c r="I16947">
        <v>16946</v>
      </c>
      <c r="J16947" s="6" t="s">
        <v>37103</v>
      </c>
      <c r="K16947" s="6" t="s">
        <v>51147</v>
      </c>
      <c r="L16947" s="6" t="s">
        <v>90</v>
      </c>
      <c r="M16947" s="6" t="s">
        <v>37104</v>
      </c>
      <c r="N16947" s="6" t="s">
        <v>64224</v>
      </c>
      <c r="O16947" s="6" t="s">
        <v>80493</v>
      </c>
    </row>
    <row r="16948" spans="9:15" x14ac:dyDescent="0.25">
      <c r="I16948">
        <v>16947</v>
      </c>
      <c r="J16948" s="6" t="s">
        <v>37105</v>
      </c>
      <c r="K16948" s="6" t="s">
        <v>49159</v>
      </c>
      <c r="L16948" s="6" t="s">
        <v>49153</v>
      </c>
      <c r="M16948" s="6" t="s">
        <v>37106</v>
      </c>
      <c r="N16948" s="6" t="s">
        <v>60676</v>
      </c>
      <c r="O16948" s="6" t="s">
        <v>82139</v>
      </c>
    </row>
    <row r="16949" spans="9:15" x14ac:dyDescent="0.25">
      <c r="I16949">
        <v>16948</v>
      </c>
      <c r="J16949" s="6" t="s">
        <v>37107</v>
      </c>
      <c r="K16949" s="6" t="s">
        <v>49179</v>
      </c>
      <c r="L16949" s="6" t="s">
        <v>90</v>
      </c>
      <c r="M16949" s="6" t="s">
        <v>37108</v>
      </c>
      <c r="N16949" s="6" t="s">
        <v>64225</v>
      </c>
      <c r="O16949" s="6" t="s">
        <v>82140</v>
      </c>
    </row>
    <row r="16950" spans="9:15" x14ac:dyDescent="0.25">
      <c r="I16950">
        <v>16949</v>
      </c>
      <c r="J16950" s="6" t="s">
        <v>3134</v>
      </c>
      <c r="K16950" s="6" t="s">
        <v>51161</v>
      </c>
      <c r="L16950" s="6" t="s">
        <v>90</v>
      </c>
      <c r="M16950" s="6" t="s">
        <v>37109</v>
      </c>
      <c r="N16950" s="6" t="s">
        <v>53882</v>
      </c>
      <c r="O16950" s="6" t="s">
        <v>82141</v>
      </c>
    </row>
    <row r="16951" spans="9:15" x14ac:dyDescent="0.25">
      <c r="I16951">
        <v>16950</v>
      </c>
      <c r="J16951" s="6" t="s">
        <v>37110</v>
      </c>
      <c r="K16951" s="6" t="s">
        <v>51288</v>
      </c>
      <c r="L16951" s="6" t="s">
        <v>51288</v>
      </c>
      <c r="M16951" s="6" t="s">
        <v>37111</v>
      </c>
      <c r="N16951" s="6" t="s">
        <v>64226</v>
      </c>
      <c r="O16951" s="6" t="s">
        <v>82142</v>
      </c>
    </row>
    <row r="16952" spans="9:15" x14ac:dyDescent="0.25">
      <c r="I16952">
        <v>16951</v>
      </c>
      <c r="J16952" s="6" t="s">
        <v>37112</v>
      </c>
      <c r="K16952" s="6" t="s">
        <v>52152</v>
      </c>
      <c r="L16952" s="6" t="s">
        <v>51373</v>
      </c>
      <c r="M16952" s="6" t="s">
        <v>37113</v>
      </c>
      <c r="N16952" s="6" t="s">
        <v>63649</v>
      </c>
      <c r="O16952" s="6" t="s">
        <v>82143</v>
      </c>
    </row>
    <row r="16953" spans="9:15" x14ac:dyDescent="0.25">
      <c r="I16953">
        <v>16952</v>
      </c>
      <c r="J16953" s="6" t="s">
        <v>37114</v>
      </c>
      <c r="K16953" s="6" t="s">
        <v>50822</v>
      </c>
      <c r="L16953" s="6" t="s">
        <v>90</v>
      </c>
      <c r="M16953" s="6" t="s">
        <v>37115</v>
      </c>
      <c r="N16953" s="6" t="s">
        <v>64227</v>
      </c>
      <c r="O16953" s="6" t="s">
        <v>82144</v>
      </c>
    </row>
    <row r="16954" spans="9:15" x14ac:dyDescent="0.25">
      <c r="I16954">
        <v>16953</v>
      </c>
      <c r="J16954" s="6" t="s">
        <v>37116</v>
      </c>
      <c r="K16954" s="6" t="s">
        <v>48823</v>
      </c>
      <c r="L16954" s="6" t="s">
        <v>51012</v>
      </c>
      <c r="M16954" s="6" t="s">
        <v>37117</v>
      </c>
      <c r="N16954" s="6" t="s">
        <v>90</v>
      </c>
      <c r="O16954" s="6" t="s">
        <v>82145</v>
      </c>
    </row>
    <row r="16955" spans="9:15" x14ac:dyDescent="0.25">
      <c r="I16955">
        <v>16954</v>
      </c>
      <c r="J16955" s="6" t="s">
        <v>37118</v>
      </c>
      <c r="K16955" s="6" t="s">
        <v>51824</v>
      </c>
      <c r="L16955" s="6" t="s">
        <v>90</v>
      </c>
      <c r="M16955" s="6" t="s">
        <v>37119</v>
      </c>
      <c r="N16955" s="6" t="s">
        <v>64228</v>
      </c>
      <c r="O16955" s="6" t="s">
        <v>82146</v>
      </c>
    </row>
    <row r="16956" spans="9:15" x14ac:dyDescent="0.25">
      <c r="I16956">
        <v>16955</v>
      </c>
      <c r="J16956" s="6" t="s">
        <v>37120</v>
      </c>
      <c r="K16956" s="6" t="s">
        <v>49710</v>
      </c>
      <c r="L16956" s="6" t="s">
        <v>49690</v>
      </c>
      <c r="M16956" s="6" t="s">
        <v>37121</v>
      </c>
      <c r="N16956" s="6" t="s">
        <v>54160</v>
      </c>
      <c r="O16956" s="6" t="s">
        <v>82147</v>
      </c>
    </row>
    <row r="16957" spans="9:15" x14ac:dyDescent="0.25">
      <c r="I16957">
        <v>16956</v>
      </c>
      <c r="J16957" s="6" t="s">
        <v>37122</v>
      </c>
      <c r="K16957" s="6" t="s">
        <v>50965</v>
      </c>
      <c r="L16957" s="6" t="s">
        <v>52172</v>
      </c>
      <c r="M16957" s="6" t="s">
        <v>37123</v>
      </c>
      <c r="N16957" s="6" t="s">
        <v>64229</v>
      </c>
      <c r="O16957" s="6" t="s">
        <v>82148</v>
      </c>
    </row>
    <row r="16958" spans="9:15" x14ac:dyDescent="0.25">
      <c r="I16958">
        <v>16957</v>
      </c>
      <c r="J16958" s="6" t="s">
        <v>37124</v>
      </c>
      <c r="K16958" s="6" t="s">
        <v>50059</v>
      </c>
      <c r="L16958" s="6" t="s">
        <v>90</v>
      </c>
      <c r="M16958" s="6" t="s">
        <v>37125</v>
      </c>
      <c r="N16958" s="6" t="s">
        <v>64230</v>
      </c>
      <c r="O16958" s="6" t="s">
        <v>82149</v>
      </c>
    </row>
    <row r="16959" spans="9:15" x14ac:dyDescent="0.25">
      <c r="I16959">
        <v>16958</v>
      </c>
      <c r="J16959" s="6" t="s">
        <v>37126</v>
      </c>
      <c r="K16959" s="6" t="s">
        <v>49455</v>
      </c>
      <c r="L16959" s="6" t="s">
        <v>90</v>
      </c>
      <c r="M16959" s="6" t="s">
        <v>37127</v>
      </c>
      <c r="N16959" s="6" t="s">
        <v>64231</v>
      </c>
      <c r="O16959" s="6" t="s">
        <v>82150</v>
      </c>
    </row>
    <row r="16960" spans="9:15" x14ac:dyDescent="0.25">
      <c r="I16960">
        <v>16959</v>
      </c>
      <c r="J16960" s="6" t="s">
        <v>37128</v>
      </c>
      <c r="K16960" s="6" t="s">
        <v>51456</v>
      </c>
      <c r="L16960" s="6" t="s">
        <v>51418</v>
      </c>
      <c r="M16960" s="6" t="s">
        <v>37129</v>
      </c>
      <c r="N16960" s="6" t="s">
        <v>64232</v>
      </c>
      <c r="O16960" s="6" t="s">
        <v>82151</v>
      </c>
    </row>
    <row r="16961" spans="9:15" x14ac:dyDescent="0.25">
      <c r="I16961">
        <v>16960</v>
      </c>
      <c r="J16961" s="6" t="s">
        <v>37130</v>
      </c>
      <c r="K16961" s="6" t="s">
        <v>49531</v>
      </c>
      <c r="L16961" s="6" t="s">
        <v>50529</v>
      </c>
      <c r="M16961" s="6" t="s">
        <v>37131</v>
      </c>
      <c r="N16961" s="6" t="s">
        <v>64233</v>
      </c>
      <c r="O16961" s="6" t="s">
        <v>82152</v>
      </c>
    </row>
    <row r="16962" spans="9:15" x14ac:dyDescent="0.25">
      <c r="I16962">
        <v>16961</v>
      </c>
      <c r="J16962" s="6" t="s">
        <v>37132</v>
      </c>
      <c r="K16962" s="6" t="s">
        <v>48616</v>
      </c>
      <c r="L16962" s="6" t="s">
        <v>49203</v>
      </c>
      <c r="M16962" s="6" t="s">
        <v>37133</v>
      </c>
      <c r="N16962" s="6" t="s">
        <v>64234</v>
      </c>
      <c r="O16962" s="6" t="s">
        <v>82153</v>
      </c>
    </row>
    <row r="16963" spans="9:15" x14ac:dyDescent="0.25">
      <c r="I16963">
        <v>16962</v>
      </c>
      <c r="J16963" s="6" t="s">
        <v>37134</v>
      </c>
      <c r="K16963" s="6" t="s">
        <v>50083</v>
      </c>
      <c r="L16963" s="6" t="s">
        <v>49935</v>
      </c>
      <c r="M16963" s="6" t="s">
        <v>37135</v>
      </c>
      <c r="N16963" s="6" t="s">
        <v>64235</v>
      </c>
      <c r="O16963" s="6" t="s">
        <v>68994</v>
      </c>
    </row>
    <row r="16964" spans="9:15" x14ac:dyDescent="0.25">
      <c r="I16964">
        <v>16963</v>
      </c>
      <c r="J16964" s="6" t="s">
        <v>37136</v>
      </c>
      <c r="K16964" s="6" t="s">
        <v>50585</v>
      </c>
      <c r="L16964" s="6" t="s">
        <v>50591</v>
      </c>
      <c r="M16964" s="6" t="s">
        <v>37137</v>
      </c>
      <c r="N16964" s="6" t="s">
        <v>64236</v>
      </c>
      <c r="O16964" s="6" t="s">
        <v>82154</v>
      </c>
    </row>
    <row r="16965" spans="9:15" x14ac:dyDescent="0.25">
      <c r="I16965">
        <v>16964</v>
      </c>
      <c r="J16965" s="6" t="s">
        <v>37138</v>
      </c>
      <c r="K16965" s="6" t="s">
        <v>50895</v>
      </c>
      <c r="L16965" s="6" t="s">
        <v>48952</v>
      </c>
      <c r="M16965" s="6" t="s">
        <v>37139</v>
      </c>
      <c r="N16965" s="6" t="s">
        <v>55454</v>
      </c>
      <c r="O16965" s="6" t="s">
        <v>82155</v>
      </c>
    </row>
    <row r="16966" spans="9:15" x14ac:dyDescent="0.25">
      <c r="I16966">
        <v>16965</v>
      </c>
      <c r="J16966" s="6" t="s">
        <v>37140</v>
      </c>
      <c r="K16966" s="6" t="s">
        <v>48853</v>
      </c>
      <c r="L16966" s="6" t="s">
        <v>48859</v>
      </c>
      <c r="M16966" s="6" t="s">
        <v>37141</v>
      </c>
      <c r="N16966" s="6" t="s">
        <v>55454</v>
      </c>
      <c r="O16966" s="6" t="s">
        <v>82156</v>
      </c>
    </row>
    <row r="16967" spans="9:15" x14ac:dyDescent="0.25">
      <c r="I16967">
        <v>16966</v>
      </c>
      <c r="J16967" s="6" t="s">
        <v>37142</v>
      </c>
      <c r="K16967" s="6" t="s">
        <v>48636</v>
      </c>
      <c r="L16967" s="6" t="s">
        <v>50486</v>
      </c>
      <c r="M16967" s="6" t="s">
        <v>37143</v>
      </c>
      <c r="N16967" s="6" t="s">
        <v>64237</v>
      </c>
      <c r="O16967" s="6" t="s">
        <v>82157</v>
      </c>
    </row>
    <row r="16968" spans="9:15" x14ac:dyDescent="0.25">
      <c r="I16968">
        <v>16967</v>
      </c>
      <c r="J16968" s="6" t="s">
        <v>37144</v>
      </c>
      <c r="K16968" s="6" t="s">
        <v>50366</v>
      </c>
      <c r="L16968" s="6" t="s">
        <v>50408</v>
      </c>
      <c r="M16968" s="6" t="s">
        <v>37145</v>
      </c>
      <c r="N16968" s="6" t="s">
        <v>59647</v>
      </c>
      <c r="O16968" s="6" t="s">
        <v>76519</v>
      </c>
    </row>
    <row r="16969" spans="9:15" x14ac:dyDescent="0.25">
      <c r="I16969">
        <v>16968</v>
      </c>
      <c r="J16969" s="6" t="s">
        <v>37146</v>
      </c>
      <c r="K16969" s="6" t="s">
        <v>52326</v>
      </c>
      <c r="L16969" s="6" t="s">
        <v>90</v>
      </c>
      <c r="M16969" s="6" t="s">
        <v>37147</v>
      </c>
      <c r="N16969" s="6" t="s">
        <v>64238</v>
      </c>
      <c r="O16969" s="6" t="s">
        <v>82158</v>
      </c>
    </row>
    <row r="16970" spans="9:15" x14ac:dyDescent="0.25">
      <c r="I16970">
        <v>16969</v>
      </c>
      <c r="J16970" s="6" t="s">
        <v>37148</v>
      </c>
      <c r="K16970" s="6" t="s">
        <v>51114</v>
      </c>
      <c r="L16970" s="6" t="s">
        <v>50380</v>
      </c>
      <c r="M16970" s="6" t="s">
        <v>37149</v>
      </c>
      <c r="N16970" s="6" t="s">
        <v>64239</v>
      </c>
      <c r="O16970" s="6" t="s">
        <v>82159</v>
      </c>
    </row>
    <row r="16971" spans="9:15" x14ac:dyDescent="0.25">
      <c r="I16971">
        <v>16970</v>
      </c>
      <c r="J16971" s="6" t="s">
        <v>37150</v>
      </c>
      <c r="K16971" s="6" t="s">
        <v>50139</v>
      </c>
      <c r="L16971" s="6" t="s">
        <v>50175</v>
      </c>
      <c r="M16971" s="6" t="s">
        <v>37151</v>
      </c>
      <c r="N16971" s="6" t="s">
        <v>64240</v>
      </c>
      <c r="O16971" s="6" t="s">
        <v>82160</v>
      </c>
    </row>
    <row r="16972" spans="9:15" x14ac:dyDescent="0.25">
      <c r="I16972">
        <v>16971</v>
      </c>
      <c r="J16972" s="6" t="s">
        <v>37152</v>
      </c>
      <c r="K16972" s="6" t="s">
        <v>50738</v>
      </c>
      <c r="L16972" s="6" t="s">
        <v>90</v>
      </c>
      <c r="M16972" s="6" t="s">
        <v>37153</v>
      </c>
      <c r="N16972" s="6" t="s">
        <v>64241</v>
      </c>
      <c r="O16972" s="6" t="s">
        <v>82161</v>
      </c>
    </row>
    <row r="16973" spans="9:15" x14ac:dyDescent="0.25">
      <c r="I16973">
        <v>16972</v>
      </c>
      <c r="J16973" s="6" t="s">
        <v>37154</v>
      </c>
      <c r="K16973" s="6" t="s">
        <v>48624</v>
      </c>
      <c r="L16973" s="6" t="s">
        <v>90</v>
      </c>
      <c r="M16973" s="6" t="s">
        <v>37155</v>
      </c>
      <c r="N16973" s="6" t="s">
        <v>90</v>
      </c>
      <c r="O16973" s="6" t="s">
        <v>82162</v>
      </c>
    </row>
    <row r="16974" spans="9:15" x14ac:dyDescent="0.25">
      <c r="I16974">
        <v>16973</v>
      </c>
      <c r="J16974" s="6" t="s">
        <v>37156</v>
      </c>
      <c r="K16974" s="6" t="s">
        <v>52326</v>
      </c>
      <c r="L16974" s="6" t="s">
        <v>90</v>
      </c>
      <c r="M16974" s="6" t="s">
        <v>37157</v>
      </c>
      <c r="N16974" s="6" t="s">
        <v>64242</v>
      </c>
      <c r="O16974" s="6" t="s">
        <v>82163</v>
      </c>
    </row>
    <row r="16975" spans="9:15" x14ac:dyDescent="0.25">
      <c r="I16975">
        <v>16974</v>
      </c>
      <c r="J16975" s="6" t="s">
        <v>37158</v>
      </c>
      <c r="K16975" s="6" t="s">
        <v>50038</v>
      </c>
      <c r="L16975" s="6" t="s">
        <v>90</v>
      </c>
      <c r="M16975" s="6" t="s">
        <v>37159</v>
      </c>
      <c r="N16975" s="6" t="s">
        <v>64243</v>
      </c>
      <c r="O16975" s="6" t="s">
        <v>82164</v>
      </c>
    </row>
    <row r="16976" spans="9:15" x14ac:dyDescent="0.25">
      <c r="I16976">
        <v>16975</v>
      </c>
      <c r="J16976" s="6" t="s">
        <v>37160</v>
      </c>
      <c r="K16976" s="6" t="s">
        <v>49362</v>
      </c>
      <c r="L16976" s="6" t="s">
        <v>49362</v>
      </c>
      <c r="M16976" s="6" t="s">
        <v>37161</v>
      </c>
      <c r="N16976" s="6" t="s">
        <v>64244</v>
      </c>
      <c r="O16976" s="6" t="s">
        <v>82165</v>
      </c>
    </row>
    <row r="16977" spans="9:15" x14ac:dyDescent="0.25">
      <c r="I16977">
        <v>16976</v>
      </c>
      <c r="J16977" s="6" t="s">
        <v>37162</v>
      </c>
      <c r="K16977" s="6" t="s">
        <v>49845</v>
      </c>
      <c r="L16977" s="6" t="s">
        <v>51274</v>
      </c>
      <c r="M16977" s="6" t="s">
        <v>37163</v>
      </c>
      <c r="N16977" s="6" t="s">
        <v>64245</v>
      </c>
      <c r="O16977" s="6" t="s">
        <v>82166</v>
      </c>
    </row>
    <row r="16978" spans="9:15" x14ac:dyDescent="0.25">
      <c r="I16978">
        <v>16977</v>
      </c>
      <c r="J16978" s="6" t="s">
        <v>37164</v>
      </c>
      <c r="K16978" s="6" t="s">
        <v>50094</v>
      </c>
      <c r="L16978" s="6" t="s">
        <v>50118</v>
      </c>
      <c r="M16978" s="6" t="s">
        <v>37165</v>
      </c>
      <c r="N16978" s="6" t="s">
        <v>64246</v>
      </c>
      <c r="O16978" s="6" t="s">
        <v>82167</v>
      </c>
    </row>
    <row r="16979" spans="9:15" x14ac:dyDescent="0.25">
      <c r="I16979">
        <v>16978</v>
      </c>
      <c r="J16979" s="6" t="s">
        <v>37166</v>
      </c>
      <c r="K16979" s="6" t="s">
        <v>51737</v>
      </c>
      <c r="L16979" s="6" t="s">
        <v>51367</v>
      </c>
      <c r="M16979" s="6" t="s">
        <v>37167</v>
      </c>
      <c r="N16979" s="6" t="s">
        <v>64247</v>
      </c>
      <c r="O16979" s="6" t="s">
        <v>82168</v>
      </c>
    </row>
    <row r="16980" spans="9:15" x14ac:dyDescent="0.25">
      <c r="I16980">
        <v>16979</v>
      </c>
      <c r="J16980" s="6" t="s">
        <v>37168</v>
      </c>
      <c r="K16980" s="6" t="s">
        <v>49855</v>
      </c>
      <c r="L16980" s="6" t="s">
        <v>50408</v>
      </c>
      <c r="M16980" s="6" t="s">
        <v>37169</v>
      </c>
      <c r="N16980" s="6" t="s">
        <v>64248</v>
      </c>
      <c r="O16980" s="6" t="s">
        <v>82169</v>
      </c>
    </row>
    <row r="16981" spans="9:15" x14ac:dyDescent="0.25">
      <c r="I16981">
        <v>16980</v>
      </c>
      <c r="J16981" s="6" t="s">
        <v>37170</v>
      </c>
      <c r="K16981" s="6" t="s">
        <v>51315</v>
      </c>
      <c r="L16981" s="6" t="s">
        <v>52102</v>
      </c>
      <c r="M16981" s="6" t="s">
        <v>37171</v>
      </c>
      <c r="N16981" s="6" t="s">
        <v>64249</v>
      </c>
      <c r="O16981" s="6" t="s">
        <v>74213</v>
      </c>
    </row>
    <row r="16982" spans="9:15" x14ac:dyDescent="0.25">
      <c r="I16982">
        <v>16981</v>
      </c>
      <c r="J16982" s="6" t="s">
        <v>37172</v>
      </c>
      <c r="K16982" s="6" t="s">
        <v>51191</v>
      </c>
      <c r="L16982" s="6" t="s">
        <v>90</v>
      </c>
      <c r="M16982" s="6" t="s">
        <v>37173</v>
      </c>
      <c r="N16982" s="6" t="s">
        <v>53739</v>
      </c>
      <c r="O16982" s="6" t="s">
        <v>82170</v>
      </c>
    </row>
    <row r="16983" spans="9:15" x14ac:dyDescent="0.25">
      <c r="I16983">
        <v>16982</v>
      </c>
      <c r="J16983" s="6" t="s">
        <v>37174</v>
      </c>
      <c r="K16983" s="6" t="s">
        <v>49161</v>
      </c>
      <c r="L16983" s="6" t="s">
        <v>90</v>
      </c>
      <c r="M16983" s="6" t="s">
        <v>37175</v>
      </c>
      <c r="N16983" s="6" t="s">
        <v>64250</v>
      </c>
      <c r="O16983" s="6" t="s">
        <v>82171</v>
      </c>
    </row>
    <row r="16984" spans="9:15" x14ac:dyDescent="0.25">
      <c r="I16984">
        <v>16983</v>
      </c>
      <c r="J16984" s="6" t="s">
        <v>9697</v>
      </c>
      <c r="K16984" s="6" t="s">
        <v>49733</v>
      </c>
      <c r="L16984" s="6" t="s">
        <v>49807</v>
      </c>
      <c r="M16984" s="6" t="s">
        <v>37176</v>
      </c>
      <c r="N16984" s="6" t="s">
        <v>54814</v>
      </c>
      <c r="O16984" s="6" t="s">
        <v>67087</v>
      </c>
    </row>
    <row r="16985" spans="9:15" x14ac:dyDescent="0.25">
      <c r="I16985">
        <v>16984</v>
      </c>
      <c r="J16985" s="6" t="s">
        <v>37177</v>
      </c>
      <c r="K16985" s="6" t="s">
        <v>51297</v>
      </c>
      <c r="L16985" s="6" t="s">
        <v>90</v>
      </c>
      <c r="M16985" s="6" t="s">
        <v>37178</v>
      </c>
      <c r="N16985" s="6" t="s">
        <v>64251</v>
      </c>
      <c r="O16985" s="6" t="s">
        <v>82172</v>
      </c>
    </row>
    <row r="16986" spans="9:15" x14ac:dyDescent="0.25">
      <c r="I16986">
        <v>16985</v>
      </c>
      <c r="J16986" s="6" t="s">
        <v>37179</v>
      </c>
      <c r="K16986" s="6" t="s">
        <v>52228</v>
      </c>
      <c r="L16986" s="6" t="s">
        <v>90</v>
      </c>
      <c r="M16986" s="6" t="s">
        <v>37180</v>
      </c>
      <c r="N16986" s="6" t="s">
        <v>55578</v>
      </c>
      <c r="O16986" s="6" t="s">
        <v>71272</v>
      </c>
    </row>
    <row r="16987" spans="9:15" x14ac:dyDescent="0.25">
      <c r="I16987">
        <v>16986</v>
      </c>
      <c r="J16987" s="6" t="s">
        <v>37181</v>
      </c>
      <c r="K16987" s="6" t="s">
        <v>52102</v>
      </c>
      <c r="L16987" s="6" t="s">
        <v>51373</v>
      </c>
      <c r="M16987" s="6" t="s">
        <v>37182</v>
      </c>
      <c r="N16987" s="6" t="s">
        <v>59880</v>
      </c>
      <c r="O16987" s="6" t="s">
        <v>80456</v>
      </c>
    </row>
    <row r="16988" spans="9:15" x14ac:dyDescent="0.25">
      <c r="I16988">
        <v>16987</v>
      </c>
      <c r="J16988" s="6" t="s">
        <v>37183</v>
      </c>
      <c r="K16988" s="6" t="s">
        <v>50053</v>
      </c>
      <c r="L16988" s="6" t="s">
        <v>49838</v>
      </c>
      <c r="M16988" s="6" t="s">
        <v>37184</v>
      </c>
      <c r="N16988" s="6" t="s">
        <v>59799</v>
      </c>
      <c r="O16988" s="6" t="s">
        <v>82173</v>
      </c>
    </row>
    <row r="16989" spans="9:15" x14ac:dyDescent="0.25">
      <c r="I16989">
        <v>16988</v>
      </c>
      <c r="J16989" s="6" t="s">
        <v>37185</v>
      </c>
      <c r="K16989" s="6" t="s">
        <v>50004</v>
      </c>
      <c r="L16989" s="6" t="s">
        <v>49926</v>
      </c>
      <c r="M16989" s="6" t="s">
        <v>37186</v>
      </c>
      <c r="N16989" s="6" t="s">
        <v>58837</v>
      </c>
      <c r="O16989" s="6" t="s">
        <v>75277</v>
      </c>
    </row>
    <row r="16990" spans="9:15" x14ac:dyDescent="0.25">
      <c r="I16990">
        <v>16989</v>
      </c>
      <c r="J16990" s="6" t="s">
        <v>37187</v>
      </c>
      <c r="K16990" s="6" t="s">
        <v>49851</v>
      </c>
      <c r="L16990" s="6" t="s">
        <v>90</v>
      </c>
      <c r="M16990" s="6" t="s">
        <v>37188</v>
      </c>
      <c r="N16990" s="6" t="s">
        <v>64129</v>
      </c>
      <c r="O16990" s="6" t="s">
        <v>82174</v>
      </c>
    </row>
    <row r="16991" spans="9:15" x14ac:dyDescent="0.25">
      <c r="I16991">
        <v>16990</v>
      </c>
      <c r="J16991" s="6" t="s">
        <v>37189</v>
      </c>
      <c r="K16991" s="6" t="s">
        <v>51328</v>
      </c>
      <c r="L16991" s="6" t="s">
        <v>90</v>
      </c>
      <c r="M16991" s="6" t="s">
        <v>37190</v>
      </c>
      <c r="N16991" s="6" t="s">
        <v>54658</v>
      </c>
      <c r="O16991" s="6" t="s">
        <v>80586</v>
      </c>
    </row>
    <row r="16992" spans="9:15" x14ac:dyDescent="0.25">
      <c r="I16992">
        <v>16991</v>
      </c>
      <c r="J16992" s="6" t="s">
        <v>37191</v>
      </c>
      <c r="K16992" s="6" t="s">
        <v>51634</v>
      </c>
      <c r="L16992" s="6" t="s">
        <v>90</v>
      </c>
      <c r="M16992" s="6" t="s">
        <v>37192</v>
      </c>
      <c r="N16992" s="6" t="s">
        <v>64252</v>
      </c>
      <c r="O16992" s="6" t="s">
        <v>82175</v>
      </c>
    </row>
    <row r="16993" spans="9:15" x14ac:dyDescent="0.25">
      <c r="I16993">
        <v>16992</v>
      </c>
      <c r="J16993" s="6" t="s">
        <v>37193</v>
      </c>
      <c r="K16993" s="6" t="s">
        <v>50432</v>
      </c>
      <c r="L16993" s="6" t="s">
        <v>50380</v>
      </c>
      <c r="M16993" s="6" t="s">
        <v>37194</v>
      </c>
      <c r="N16993" s="6" t="s">
        <v>64253</v>
      </c>
      <c r="O16993" s="6" t="s">
        <v>82176</v>
      </c>
    </row>
    <row r="16994" spans="9:15" x14ac:dyDescent="0.25">
      <c r="I16994">
        <v>16993</v>
      </c>
      <c r="J16994" s="6" t="s">
        <v>37195</v>
      </c>
      <c r="K16994" s="6" t="s">
        <v>50298</v>
      </c>
      <c r="L16994" s="6" t="s">
        <v>49590</v>
      </c>
      <c r="M16994" s="6" t="s">
        <v>37196</v>
      </c>
      <c r="N16994" s="6" t="s">
        <v>57792</v>
      </c>
      <c r="O16994" s="6" t="s">
        <v>73718</v>
      </c>
    </row>
    <row r="16995" spans="9:15" x14ac:dyDescent="0.25">
      <c r="I16995">
        <v>16994</v>
      </c>
      <c r="J16995" s="6" t="s">
        <v>37197</v>
      </c>
      <c r="K16995" s="6" t="s">
        <v>50862</v>
      </c>
      <c r="L16995" s="6" t="s">
        <v>90</v>
      </c>
      <c r="M16995" s="6" t="s">
        <v>37198</v>
      </c>
      <c r="N16995" s="6" t="s">
        <v>90</v>
      </c>
      <c r="O16995" s="6" t="s">
        <v>82177</v>
      </c>
    </row>
    <row r="16996" spans="9:15" x14ac:dyDescent="0.25">
      <c r="I16996">
        <v>16995</v>
      </c>
      <c r="J16996" s="6" t="s">
        <v>37199</v>
      </c>
      <c r="K16996" s="6" t="s">
        <v>50284</v>
      </c>
      <c r="L16996" s="6" t="s">
        <v>51346</v>
      </c>
      <c r="M16996" s="6" t="s">
        <v>37200</v>
      </c>
      <c r="N16996" s="6" t="s">
        <v>64254</v>
      </c>
      <c r="O16996" s="6" t="s">
        <v>82178</v>
      </c>
    </row>
    <row r="16997" spans="9:15" x14ac:dyDescent="0.25">
      <c r="I16997">
        <v>16996</v>
      </c>
      <c r="J16997" s="6" t="s">
        <v>37201</v>
      </c>
      <c r="K16997" s="6" t="s">
        <v>50692</v>
      </c>
      <c r="L16997" s="6" t="s">
        <v>90</v>
      </c>
      <c r="M16997" s="6" t="s">
        <v>37202</v>
      </c>
      <c r="N16997" s="6" t="s">
        <v>64255</v>
      </c>
      <c r="O16997" s="6" t="s">
        <v>82179</v>
      </c>
    </row>
    <row r="16998" spans="9:15" x14ac:dyDescent="0.25">
      <c r="I16998">
        <v>16997</v>
      </c>
      <c r="J16998" s="6" t="s">
        <v>37203</v>
      </c>
      <c r="K16998" s="6" t="s">
        <v>49211</v>
      </c>
      <c r="L16998" s="6" t="s">
        <v>52072</v>
      </c>
      <c r="M16998" s="6" t="s">
        <v>37204</v>
      </c>
      <c r="N16998" s="6" t="s">
        <v>64256</v>
      </c>
      <c r="O16998" s="6" t="s">
        <v>82180</v>
      </c>
    </row>
    <row r="16999" spans="9:15" x14ac:dyDescent="0.25">
      <c r="I16999">
        <v>16998</v>
      </c>
      <c r="J16999" s="6" t="s">
        <v>37205</v>
      </c>
      <c r="K16999" s="6" t="s">
        <v>50004</v>
      </c>
      <c r="L16999" s="6" t="s">
        <v>49439</v>
      </c>
      <c r="M16999" s="6" t="s">
        <v>37206</v>
      </c>
      <c r="N16999" s="6" t="s">
        <v>64257</v>
      </c>
      <c r="O16999" s="6" t="s">
        <v>82181</v>
      </c>
    </row>
    <row r="17000" spans="9:15" x14ac:dyDescent="0.25">
      <c r="I17000">
        <v>16999</v>
      </c>
      <c r="J17000" s="6" t="s">
        <v>37207</v>
      </c>
      <c r="K17000" s="6" t="s">
        <v>49123</v>
      </c>
      <c r="L17000" s="6" t="s">
        <v>50494</v>
      </c>
      <c r="M17000" s="6" t="s">
        <v>37208</v>
      </c>
      <c r="N17000" s="6" t="s">
        <v>64258</v>
      </c>
      <c r="O17000" s="6" t="s">
        <v>82182</v>
      </c>
    </row>
    <row r="17001" spans="9:15" x14ac:dyDescent="0.25">
      <c r="I17001">
        <v>17000</v>
      </c>
      <c r="J17001" s="6" t="s">
        <v>37209</v>
      </c>
      <c r="K17001" s="6" t="s">
        <v>49605</v>
      </c>
      <c r="L17001" s="6" t="s">
        <v>90</v>
      </c>
      <c r="M17001" s="6" t="s">
        <v>37210</v>
      </c>
      <c r="N17001" s="6" t="s">
        <v>64259</v>
      </c>
      <c r="O17001" s="6" t="s">
        <v>82183</v>
      </c>
    </row>
    <row r="17002" spans="9:15" x14ac:dyDescent="0.25">
      <c r="I17002">
        <v>17001</v>
      </c>
      <c r="J17002" s="6" t="s">
        <v>37211</v>
      </c>
      <c r="K17002" s="6" t="s">
        <v>51089</v>
      </c>
      <c r="L17002" s="6" t="s">
        <v>51301</v>
      </c>
      <c r="M17002" s="6" t="s">
        <v>37212</v>
      </c>
      <c r="N17002" s="6" t="s">
        <v>64260</v>
      </c>
      <c r="O17002" s="6" t="s">
        <v>82184</v>
      </c>
    </row>
    <row r="17003" spans="9:15" x14ac:dyDescent="0.25">
      <c r="I17003">
        <v>17002</v>
      </c>
      <c r="J17003" s="6" t="s">
        <v>37213</v>
      </c>
      <c r="K17003" s="6" t="s">
        <v>51618</v>
      </c>
      <c r="L17003" s="6" t="s">
        <v>49455</v>
      </c>
      <c r="M17003" s="6" t="s">
        <v>37214</v>
      </c>
      <c r="N17003" s="6" t="s">
        <v>64261</v>
      </c>
      <c r="O17003" s="6" t="s">
        <v>82185</v>
      </c>
    </row>
    <row r="17004" spans="9:15" x14ac:dyDescent="0.25">
      <c r="I17004">
        <v>17003</v>
      </c>
      <c r="J17004" s="6" t="s">
        <v>37215</v>
      </c>
      <c r="K17004" s="6" t="s">
        <v>49521</v>
      </c>
      <c r="L17004" s="6" t="s">
        <v>50116</v>
      </c>
      <c r="M17004" s="6" t="s">
        <v>37216</v>
      </c>
      <c r="N17004" s="6" t="s">
        <v>90</v>
      </c>
      <c r="O17004" s="6" t="s">
        <v>71703</v>
      </c>
    </row>
    <row r="17005" spans="9:15" x14ac:dyDescent="0.25">
      <c r="I17005">
        <v>17004</v>
      </c>
      <c r="J17005" s="6" t="s">
        <v>37217</v>
      </c>
      <c r="K17005" s="6" t="s">
        <v>51461</v>
      </c>
      <c r="L17005" s="6" t="s">
        <v>90</v>
      </c>
      <c r="M17005" s="6" t="s">
        <v>37218</v>
      </c>
      <c r="N17005" s="6" t="s">
        <v>56401</v>
      </c>
      <c r="O17005" s="6" t="s">
        <v>82186</v>
      </c>
    </row>
    <row r="17006" spans="9:15" x14ac:dyDescent="0.25">
      <c r="I17006">
        <v>17005</v>
      </c>
      <c r="J17006" s="6" t="s">
        <v>37219</v>
      </c>
      <c r="K17006" s="6" t="s">
        <v>50069</v>
      </c>
      <c r="L17006" s="6" t="s">
        <v>50321</v>
      </c>
      <c r="M17006" s="6" t="s">
        <v>37220</v>
      </c>
      <c r="N17006" s="6" t="s">
        <v>64262</v>
      </c>
      <c r="O17006" s="6" t="s">
        <v>82187</v>
      </c>
    </row>
    <row r="17007" spans="9:15" x14ac:dyDescent="0.25">
      <c r="I17007">
        <v>17006</v>
      </c>
      <c r="J17007" s="6" t="s">
        <v>37221</v>
      </c>
      <c r="K17007" s="6" t="s">
        <v>51136</v>
      </c>
      <c r="L17007" s="6" t="s">
        <v>51089</v>
      </c>
      <c r="M17007" s="6" t="s">
        <v>37222</v>
      </c>
      <c r="N17007" s="6" t="s">
        <v>64263</v>
      </c>
      <c r="O17007" s="6" t="s">
        <v>82188</v>
      </c>
    </row>
    <row r="17008" spans="9:15" x14ac:dyDescent="0.25">
      <c r="I17008">
        <v>17007</v>
      </c>
      <c r="J17008" s="6" t="s">
        <v>37223</v>
      </c>
      <c r="K17008" s="6" t="s">
        <v>48712</v>
      </c>
      <c r="L17008" s="6" t="s">
        <v>48616</v>
      </c>
      <c r="M17008" s="6" t="s">
        <v>37224</v>
      </c>
      <c r="N17008" s="6" t="s">
        <v>90</v>
      </c>
      <c r="O17008" s="6" t="s">
        <v>82189</v>
      </c>
    </row>
    <row r="17009" spans="9:15" x14ac:dyDescent="0.25">
      <c r="I17009">
        <v>17008</v>
      </c>
      <c r="J17009" s="6" t="s">
        <v>37225</v>
      </c>
      <c r="K17009" s="6" t="s">
        <v>48638</v>
      </c>
      <c r="L17009" s="6" t="s">
        <v>48620</v>
      </c>
      <c r="M17009" s="6" t="s">
        <v>37226</v>
      </c>
      <c r="N17009" s="6" t="s">
        <v>64264</v>
      </c>
      <c r="O17009" s="6" t="s">
        <v>82190</v>
      </c>
    </row>
    <row r="17010" spans="9:15" x14ac:dyDescent="0.25">
      <c r="I17010">
        <v>17009</v>
      </c>
      <c r="J17010" s="6" t="s">
        <v>37227</v>
      </c>
      <c r="K17010" s="6" t="s">
        <v>48688</v>
      </c>
      <c r="L17010" s="6" t="s">
        <v>48700</v>
      </c>
      <c r="M17010" s="6" t="s">
        <v>37228</v>
      </c>
      <c r="N17010" s="6" t="s">
        <v>90</v>
      </c>
      <c r="O17010" s="6" t="s">
        <v>82191</v>
      </c>
    </row>
    <row r="17011" spans="9:15" x14ac:dyDescent="0.25">
      <c r="I17011">
        <v>17010</v>
      </c>
      <c r="J17011" s="6" t="s">
        <v>37229</v>
      </c>
      <c r="K17011" s="6" t="s">
        <v>50764</v>
      </c>
      <c r="L17011" s="6" t="s">
        <v>48704</v>
      </c>
      <c r="M17011" s="6" t="s">
        <v>37230</v>
      </c>
      <c r="N17011" s="6" t="s">
        <v>64265</v>
      </c>
      <c r="O17011" s="6" t="s">
        <v>82192</v>
      </c>
    </row>
    <row r="17012" spans="9:15" x14ac:dyDescent="0.25">
      <c r="I17012">
        <v>17011</v>
      </c>
      <c r="J17012" s="6" t="s">
        <v>37231</v>
      </c>
      <c r="K17012" s="6" t="s">
        <v>50980</v>
      </c>
      <c r="L17012" s="6" t="s">
        <v>48638</v>
      </c>
      <c r="M17012" s="6" t="s">
        <v>37232</v>
      </c>
      <c r="N17012" s="6" t="s">
        <v>64266</v>
      </c>
      <c r="O17012" s="6" t="s">
        <v>82193</v>
      </c>
    </row>
    <row r="17013" spans="9:15" x14ac:dyDescent="0.25">
      <c r="I17013">
        <v>17012</v>
      </c>
      <c r="J17013" s="6" t="s">
        <v>37233</v>
      </c>
      <c r="K17013" s="6" t="s">
        <v>48648</v>
      </c>
      <c r="L17013" s="6" t="s">
        <v>48638</v>
      </c>
      <c r="M17013" s="6" t="s">
        <v>37234</v>
      </c>
      <c r="N17013" s="6" t="s">
        <v>64267</v>
      </c>
      <c r="O17013" s="6" t="s">
        <v>82194</v>
      </c>
    </row>
    <row r="17014" spans="9:15" x14ac:dyDescent="0.25">
      <c r="I17014">
        <v>17013</v>
      </c>
      <c r="J17014" s="6" t="s">
        <v>37235</v>
      </c>
      <c r="K17014" s="6" t="s">
        <v>48636</v>
      </c>
      <c r="L17014" s="6" t="s">
        <v>48654</v>
      </c>
      <c r="M17014" s="6" t="s">
        <v>37236</v>
      </c>
      <c r="N17014" s="6" t="s">
        <v>64268</v>
      </c>
      <c r="O17014" s="6" t="s">
        <v>82195</v>
      </c>
    </row>
    <row r="17015" spans="9:15" x14ac:dyDescent="0.25">
      <c r="I17015">
        <v>17014</v>
      </c>
      <c r="J17015" s="6" t="s">
        <v>37237</v>
      </c>
      <c r="K17015" s="6" t="s">
        <v>48664</v>
      </c>
      <c r="L17015" s="6" t="s">
        <v>48660</v>
      </c>
      <c r="M17015" s="6" t="s">
        <v>37238</v>
      </c>
      <c r="N17015" s="6" t="s">
        <v>90</v>
      </c>
      <c r="O17015" s="6" t="s">
        <v>82196</v>
      </c>
    </row>
    <row r="17016" spans="9:15" x14ac:dyDescent="0.25">
      <c r="I17016">
        <v>17015</v>
      </c>
      <c r="J17016" s="6" t="s">
        <v>37239</v>
      </c>
      <c r="K17016" s="6" t="s">
        <v>51306</v>
      </c>
      <c r="L17016" s="6" t="s">
        <v>48648</v>
      </c>
      <c r="M17016" s="6" t="s">
        <v>37240</v>
      </c>
      <c r="N17016" s="6" t="s">
        <v>64269</v>
      </c>
      <c r="O17016" s="6" t="s">
        <v>82197</v>
      </c>
    </row>
    <row r="17017" spans="9:15" x14ac:dyDescent="0.25">
      <c r="I17017">
        <v>17016</v>
      </c>
      <c r="J17017" s="6" t="s">
        <v>37241</v>
      </c>
      <c r="K17017" s="6" t="s">
        <v>48660</v>
      </c>
      <c r="L17017" s="6" t="s">
        <v>48664</v>
      </c>
      <c r="M17017" s="6" t="s">
        <v>37242</v>
      </c>
      <c r="N17017" s="6" t="s">
        <v>90</v>
      </c>
      <c r="O17017" s="6" t="s">
        <v>82198</v>
      </c>
    </row>
    <row r="17018" spans="9:15" x14ac:dyDescent="0.25">
      <c r="I17018">
        <v>17017</v>
      </c>
      <c r="J17018" s="6" t="s">
        <v>37243</v>
      </c>
      <c r="K17018" s="6" t="s">
        <v>48620</v>
      </c>
      <c r="L17018" s="6" t="s">
        <v>48712</v>
      </c>
      <c r="M17018" s="6" t="s">
        <v>37244</v>
      </c>
      <c r="N17018" s="6" t="s">
        <v>64270</v>
      </c>
      <c r="O17018" s="6" t="s">
        <v>82199</v>
      </c>
    </row>
    <row r="17019" spans="9:15" x14ac:dyDescent="0.25">
      <c r="I17019">
        <v>17018</v>
      </c>
      <c r="J17019" s="6" t="s">
        <v>37245</v>
      </c>
      <c r="K17019" s="6" t="s">
        <v>48608</v>
      </c>
      <c r="L17019" s="6" t="s">
        <v>48712</v>
      </c>
      <c r="M17019" s="6" t="s">
        <v>37246</v>
      </c>
      <c r="N17019" s="6" t="s">
        <v>90</v>
      </c>
      <c r="O17019" s="6" t="s">
        <v>82200</v>
      </c>
    </row>
    <row r="17020" spans="9:15" x14ac:dyDescent="0.25">
      <c r="I17020">
        <v>17019</v>
      </c>
      <c r="J17020" s="6" t="s">
        <v>37247</v>
      </c>
      <c r="K17020" s="6" t="s">
        <v>48684</v>
      </c>
      <c r="L17020" s="6" t="s">
        <v>48712</v>
      </c>
      <c r="M17020" s="6" t="s">
        <v>37248</v>
      </c>
      <c r="N17020" s="6" t="s">
        <v>90</v>
      </c>
      <c r="O17020" s="6" t="s">
        <v>82201</v>
      </c>
    </row>
    <row r="17021" spans="9:15" x14ac:dyDescent="0.25">
      <c r="I17021">
        <v>17020</v>
      </c>
      <c r="J17021" s="6" t="s">
        <v>37249</v>
      </c>
      <c r="K17021" s="6" t="s">
        <v>48762</v>
      </c>
      <c r="L17021" s="6" t="s">
        <v>48762</v>
      </c>
      <c r="M17021" s="6" t="s">
        <v>37250</v>
      </c>
      <c r="N17021" s="6" t="s">
        <v>64271</v>
      </c>
      <c r="O17021" s="6" t="s">
        <v>82202</v>
      </c>
    </row>
    <row r="17022" spans="9:15" x14ac:dyDescent="0.25">
      <c r="I17022">
        <v>17021</v>
      </c>
      <c r="J17022" s="6" t="s">
        <v>37251</v>
      </c>
      <c r="K17022" s="6" t="s">
        <v>50529</v>
      </c>
      <c r="L17022" s="6" t="s">
        <v>48825</v>
      </c>
      <c r="M17022" s="6" t="s">
        <v>37252</v>
      </c>
      <c r="N17022" s="6" t="s">
        <v>56760</v>
      </c>
      <c r="O17022" s="6" t="s">
        <v>72191</v>
      </c>
    </row>
    <row r="17023" spans="9:15" x14ac:dyDescent="0.25">
      <c r="I17023">
        <v>17022</v>
      </c>
      <c r="J17023" s="6" t="s">
        <v>37253</v>
      </c>
      <c r="K17023" s="6" t="s">
        <v>48616</v>
      </c>
      <c r="L17023" s="6" t="s">
        <v>48825</v>
      </c>
      <c r="M17023" s="6" t="s">
        <v>37254</v>
      </c>
      <c r="N17023" s="6" t="s">
        <v>90</v>
      </c>
      <c r="O17023" s="6" t="s">
        <v>82203</v>
      </c>
    </row>
    <row r="17024" spans="9:15" x14ac:dyDescent="0.25">
      <c r="I17024">
        <v>17023</v>
      </c>
      <c r="J17024" s="6" t="s">
        <v>37255</v>
      </c>
      <c r="K17024" s="6" t="s">
        <v>50780</v>
      </c>
      <c r="L17024" s="6" t="s">
        <v>48825</v>
      </c>
      <c r="M17024" s="6" t="s">
        <v>37256</v>
      </c>
      <c r="N17024" s="6" t="s">
        <v>64272</v>
      </c>
      <c r="O17024" s="6" t="s">
        <v>82204</v>
      </c>
    </row>
    <row r="17025" spans="9:15" x14ac:dyDescent="0.25">
      <c r="I17025">
        <v>17024</v>
      </c>
      <c r="J17025" s="6" t="s">
        <v>37257</v>
      </c>
      <c r="K17025" s="6" t="s">
        <v>50692</v>
      </c>
      <c r="L17025" s="6" t="s">
        <v>48829</v>
      </c>
      <c r="M17025" s="6" t="s">
        <v>37258</v>
      </c>
      <c r="N17025" s="6" t="s">
        <v>64273</v>
      </c>
      <c r="O17025" s="6" t="s">
        <v>82205</v>
      </c>
    </row>
    <row r="17026" spans="9:15" x14ac:dyDescent="0.25">
      <c r="I17026">
        <v>17025</v>
      </c>
      <c r="J17026" s="6" t="s">
        <v>37259</v>
      </c>
      <c r="K17026" s="6" t="s">
        <v>48652</v>
      </c>
      <c r="L17026" s="6" t="s">
        <v>48829</v>
      </c>
      <c r="M17026" s="6" t="s">
        <v>37260</v>
      </c>
      <c r="N17026" s="6" t="s">
        <v>64274</v>
      </c>
      <c r="O17026" s="6" t="s">
        <v>82206</v>
      </c>
    </row>
    <row r="17027" spans="9:15" x14ac:dyDescent="0.25">
      <c r="I17027">
        <v>17026</v>
      </c>
      <c r="J17027" s="6" t="s">
        <v>37261</v>
      </c>
      <c r="K17027" s="6" t="s">
        <v>48838</v>
      </c>
      <c r="L17027" s="6" t="s">
        <v>51557</v>
      </c>
      <c r="M17027" s="6" t="s">
        <v>37262</v>
      </c>
      <c r="N17027" s="6" t="s">
        <v>64275</v>
      </c>
      <c r="O17027" s="6" t="s">
        <v>82207</v>
      </c>
    </row>
    <row r="17028" spans="9:15" x14ac:dyDescent="0.25">
      <c r="I17028">
        <v>17027</v>
      </c>
      <c r="J17028" s="6" t="s">
        <v>37263</v>
      </c>
      <c r="K17028" s="6" t="s">
        <v>51680</v>
      </c>
      <c r="L17028" s="6" t="s">
        <v>51414</v>
      </c>
      <c r="M17028" s="6" t="s">
        <v>37264</v>
      </c>
      <c r="N17028" s="6" t="s">
        <v>56052</v>
      </c>
      <c r="O17028" s="6" t="s">
        <v>71176</v>
      </c>
    </row>
    <row r="17029" spans="9:15" x14ac:dyDescent="0.25">
      <c r="I17029">
        <v>17028</v>
      </c>
      <c r="J17029" s="6" t="s">
        <v>37265</v>
      </c>
      <c r="K17029" s="6" t="s">
        <v>51414</v>
      </c>
      <c r="L17029" s="6" t="s">
        <v>51680</v>
      </c>
      <c r="M17029" s="6" t="s">
        <v>37266</v>
      </c>
      <c r="N17029" s="6" t="s">
        <v>64276</v>
      </c>
      <c r="O17029" s="6" t="s">
        <v>82208</v>
      </c>
    </row>
    <row r="17030" spans="9:15" x14ac:dyDescent="0.25">
      <c r="I17030">
        <v>17029</v>
      </c>
      <c r="J17030" s="6" t="s">
        <v>37267</v>
      </c>
      <c r="K17030" s="6" t="s">
        <v>48871</v>
      </c>
      <c r="L17030" s="6" t="s">
        <v>48875</v>
      </c>
      <c r="M17030" s="6" t="s">
        <v>37268</v>
      </c>
      <c r="N17030" s="6" t="s">
        <v>64277</v>
      </c>
      <c r="O17030" s="6" t="s">
        <v>82209</v>
      </c>
    </row>
    <row r="17031" spans="9:15" x14ac:dyDescent="0.25">
      <c r="I17031">
        <v>17030</v>
      </c>
      <c r="J17031" s="6" t="s">
        <v>37269</v>
      </c>
      <c r="K17031" s="6" t="s">
        <v>48875</v>
      </c>
      <c r="L17031" s="6" t="s">
        <v>48871</v>
      </c>
      <c r="M17031" s="6" t="s">
        <v>37270</v>
      </c>
      <c r="N17031" s="6" t="s">
        <v>56193</v>
      </c>
      <c r="O17031" s="6" t="s">
        <v>71366</v>
      </c>
    </row>
    <row r="17032" spans="9:15" x14ac:dyDescent="0.25">
      <c r="I17032">
        <v>17031</v>
      </c>
      <c r="J17032" s="6" t="s">
        <v>37271</v>
      </c>
      <c r="K17032" s="6" t="s">
        <v>48875</v>
      </c>
      <c r="L17032" s="6" t="s">
        <v>48871</v>
      </c>
      <c r="M17032" s="6" t="s">
        <v>37272</v>
      </c>
      <c r="N17032" s="6" t="s">
        <v>64278</v>
      </c>
      <c r="O17032" s="6" t="s">
        <v>76591</v>
      </c>
    </row>
    <row r="17033" spans="9:15" x14ac:dyDescent="0.25">
      <c r="I17033">
        <v>17032</v>
      </c>
      <c r="J17033" s="6" t="s">
        <v>37273</v>
      </c>
      <c r="K17033" s="6" t="s">
        <v>49013</v>
      </c>
      <c r="L17033" s="6" t="s">
        <v>48871</v>
      </c>
      <c r="M17033" s="6" t="s">
        <v>37274</v>
      </c>
      <c r="N17033" s="6" t="s">
        <v>64279</v>
      </c>
      <c r="O17033" s="6" t="s">
        <v>82210</v>
      </c>
    </row>
    <row r="17034" spans="9:15" x14ac:dyDescent="0.25">
      <c r="I17034">
        <v>17033</v>
      </c>
      <c r="J17034" s="6" t="s">
        <v>37275</v>
      </c>
      <c r="K17034" s="6" t="s">
        <v>48861</v>
      </c>
      <c r="L17034" s="6" t="s">
        <v>48859</v>
      </c>
      <c r="M17034" s="6" t="s">
        <v>37276</v>
      </c>
      <c r="N17034" s="6" t="s">
        <v>60903</v>
      </c>
      <c r="O17034" s="6" t="s">
        <v>82211</v>
      </c>
    </row>
    <row r="17035" spans="9:15" x14ac:dyDescent="0.25">
      <c r="I17035">
        <v>17034</v>
      </c>
      <c r="J17035" s="6" t="s">
        <v>37277</v>
      </c>
      <c r="K17035" s="6" t="s">
        <v>48861</v>
      </c>
      <c r="L17035" s="6" t="s">
        <v>48859</v>
      </c>
      <c r="M17035" s="6" t="s">
        <v>37278</v>
      </c>
      <c r="N17035" s="6" t="s">
        <v>64280</v>
      </c>
      <c r="O17035" s="6" t="s">
        <v>82212</v>
      </c>
    </row>
    <row r="17036" spans="9:15" x14ac:dyDescent="0.25">
      <c r="I17036">
        <v>17035</v>
      </c>
      <c r="J17036" s="6" t="s">
        <v>37279</v>
      </c>
      <c r="K17036" s="6" t="s">
        <v>48859</v>
      </c>
      <c r="L17036" s="6" t="s">
        <v>48861</v>
      </c>
      <c r="M17036" s="6" t="s">
        <v>37280</v>
      </c>
      <c r="N17036" s="6" t="s">
        <v>60243</v>
      </c>
      <c r="O17036" s="6" t="s">
        <v>82213</v>
      </c>
    </row>
    <row r="17037" spans="9:15" x14ac:dyDescent="0.25">
      <c r="I17037">
        <v>17036</v>
      </c>
      <c r="J17037" s="6" t="s">
        <v>37281</v>
      </c>
      <c r="K17037" s="6" t="s">
        <v>50369</v>
      </c>
      <c r="L17037" s="6" t="s">
        <v>48913</v>
      </c>
      <c r="M17037" s="6" t="s">
        <v>37282</v>
      </c>
      <c r="N17037" s="6" t="s">
        <v>64281</v>
      </c>
      <c r="O17037" s="6" t="s">
        <v>82214</v>
      </c>
    </row>
    <row r="17038" spans="9:15" x14ac:dyDescent="0.25">
      <c r="I17038">
        <v>17037</v>
      </c>
      <c r="J17038" s="6" t="s">
        <v>37283</v>
      </c>
      <c r="K17038" s="6" t="s">
        <v>49619</v>
      </c>
      <c r="L17038" s="6" t="s">
        <v>48850</v>
      </c>
      <c r="M17038" s="6" t="s">
        <v>37284</v>
      </c>
      <c r="N17038" s="6" t="s">
        <v>64282</v>
      </c>
      <c r="O17038" s="6" t="s">
        <v>82215</v>
      </c>
    </row>
    <row r="17039" spans="9:15" x14ac:dyDescent="0.25">
      <c r="I17039">
        <v>17038</v>
      </c>
      <c r="J17039" s="6" t="s">
        <v>2430</v>
      </c>
      <c r="K17039" s="6" t="s">
        <v>49470</v>
      </c>
      <c r="L17039" s="6" t="s">
        <v>48850</v>
      </c>
      <c r="M17039" s="6" t="s">
        <v>37285</v>
      </c>
      <c r="N17039" s="6" t="s">
        <v>54009</v>
      </c>
      <c r="O17039" s="6" t="s">
        <v>70618</v>
      </c>
    </row>
    <row r="17040" spans="9:15" x14ac:dyDescent="0.25">
      <c r="I17040">
        <v>17039</v>
      </c>
      <c r="J17040" s="6" t="s">
        <v>37286</v>
      </c>
      <c r="K17040" s="6" t="s">
        <v>48895</v>
      </c>
      <c r="L17040" s="6" t="s">
        <v>48850</v>
      </c>
      <c r="M17040" s="6" t="s">
        <v>37287</v>
      </c>
      <c r="N17040" s="6" t="s">
        <v>64283</v>
      </c>
      <c r="O17040" s="6" t="s">
        <v>82216</v>
      </c>
    </row>
    <row r="17041" spans="9:15" x14ac:dyDescent="0.25">
      <c r="I17041">
        <v>17040</v>
      </c>
      <c r="J17041" s="6" t="s">
        <v>37288</v>
      </c>
      <c r="K17041" s="6" t="s">
        <v>49505</v>
      </c>
      <c r="L17041" s="6" t="s">
        <v>48853</v>
      </c>
      <c r="M17041" s="6" t="s">
        <v>37289</v>
      </c>
      <c r="N17041" s="6" t="s">
        <v>64284</v>
      </c>
      <c r="O17041" s="6" t="s">
        <v>82217</v>
      </c>
    </row>
    <row r="17042" spans="9:15" x14ac:dyDescent="0.25">
      <c r="I17042">
        <v>17041</v>
      </c>
      <c r="J17042" s="6" t="s">
        <v>37290</v>
      </c>
      <c r="K17042" s="6" t="s">
        <v>51561</v>
      </c>
      <c r="L17042" s="6" t="s">
        <v>48911</v>
      </c>
      <c r="M17042" s="6" t="s">
        <v>37291</v>
      </c>
      <c r="N17042" s="6" t="s">
        <v>64285</v>
      </c>
      <c r="O17042" s="6" t="s">
        <v>82218</v>
      </c>
    </row>
    <row r="17043" spans="9:15" x14ac:dyDescent="0.25">
      <c r="I17043">
        <v>17042</v>
      </c>
      <c r="J17043" s="6" t="s">
        <v>37292</v>
      </c>
      <c r="K17043" s="6" t="s">
        <v>48885</v>
      </c>
      <c r="L17043" s="6" t="s">
        <v>48887</v>
      </c>
      <c r="M17043" s="6" t="s">
        <v>37293</v>
      </c>
      <c r="N17043" s="6" t="s">
        <v>64286</v>
      </c>
      <c r="O17043" s="6" t="s">
        <v>82219</v>
      </c>
    </row>
    <row r="17044" spans="9:15" x14ac:dyDescent="0.25">
      <c r="I17044">
        <v>17043</v>
      </c>
      <c r="J17044" s="6" t="s">
        <v>37294</v>
      </c>
      <c r="K17044" s="6" t="s">
        <v>49696</v>
      </c>
      <c r="L17044" s="6" t="s">
        <v>48887</v>
      </c>
      <c r="M17044" s="6" t="s">
        <v>37295</v>
      </c>
      <c r="N17044" s="6" t="s">
        <v>90</v>
      </c>
      <c r="O17044" s="6" t="s">
        <v>81339</v>
      </c>
    </row>
    <row r="17045" spans="9:15" x14ac:dyDescent="0.25">
      <c r="I17045">
        <v>17044</v>
      </c>
      <c r="J17045" s="6" t="s">
        <v>37296</v>
      </c>
      <c r="K17045" s="6" t="s">
        <v>49696</v>
      </c>
      <c r="L17045" s="6" t="s">
        <v>48895</v>
      </c>
      <c r="M17045" s="6" t="s">
        <v>37297</v>
      </c>
      <c r="N17045" s="6" t="s">
        <v>64287</v>
      </c>
      <c r="O17045" s="6" t="s">
        <v>82220</v>
      </c>
    </row>
    <row r="17046" spans="9:15" x14ac:dyDescent="0.25">
      <c r="I17046">
        <v>17045</v>
      </c>
      <c r="J17046" s="6" t="s">
        <v>37298</v>
      </c>
      <c r="K17046" s="6" t="s">
        <v>49474</v>
      </c>
      <c r="L17046" s="6" t="s">
        <v>48895</v>
      </c>
      <c r="M17046" s="6" t="s">
        <v>37299</v>
      </c>
      <c r="N17046" s="6" t="s">
        <v>64288</v>
      </c>
      <c r="O17046" s="6" t="s">
        <v>82221</v>
      </c>
    </row>
    <row r="17047" spans="9:15" x14ac:dyDescent="0.25">
      <c r="I17047">
        <v>17046</v>
      </c>
      <c r="J17047" s="6" t="s">
        <v>37300</v>
      </c>
      <c r="K17047" s="6" t="s">
        <v>48891</v>
      </c>
      <c r="L17047" s="6" t="s">
        <v>48895</v>
      </c>
      <c r="M17047" s="6" t="s">
        <v>37301</v>
      </c>
      <c r="N17047" s="6" t="s">
        <v>64289</v>
      </c>
      <c r="O17047" s="6" t="s">
        <v>82222</v>
      </c>
    </row>
    <row r="17048" spans="9:15" x14ac:dyDescent="0.25">
      <c r="I17048">
        <v>17047</v>
      </c>
      <c r="J17048" s="6" t="s">
        <v>37302</v>
      </c>
      <c r="K17048" s="6" t="s">
        <v>49659</v>
      </c>
      <c r="L17048" s="6" t="s">
        <v>48899</v>
      </c>
      <c r="M17048" s="6" t="s">
        <v>37303</v>
      </c>
      <c r="N17048" s="6" t="s">
        <v>56577</v>
      </c>
      <c r="O17048" s="6" t="s">
        <v>82223</v>
      </c>
    </row>
    <row r="17049" spans="9:15" x14ac:dyDescent="0.25">
      <c r="I17049">
        <v>17048</v>
      </c>
      <c r="J17049" s="6" t="s">
        <v>37304</v>
      </c>
      <c r="K17049" s="6" t="s">
        <v>48867</v>
      </c>
      <c r="L17049" s="6" t="s">
        <v>48903</v>
      </c>
      <c r="M17049" s="6" t="s">
        <v>37305</v>
      </c>
      <c r="N17049" s="6" t="s">
        <v>64290</v>
      </c>
      <c r="O17049" s="6" t="s">
        <v>82224</v>
      </c>
    </row>
    <row r="17050" spans="9:15" x14ac:dyDescent="0.25">
      <c r="I17050">
        <v>17049</v>
      </c>
      <c r="J17050" s="6" t="s">
        <v>37306</v>
      </c>
      <c r="K17050" s="6" t="s">
        <v>49030</v>
      </c>
      <c r="L17050" s="6" t="s">
        <v>48988</v>
      </c>
      <c r="M17050" s="6" t="s">
        <v>37307</v>
      </c>
      <c r="N17050" s="6" t="s">
        <v>64291</v>
      </c>
      <c r="O17050" s="6" t="s">
        <v>82225</v>
      </c>
    </row>
    <row r="17051" spans="9:15" x14ac:dyDescent="0.25">
      <c r="I17051">
        <v>17050</v>
      </c>
      <c r="J17051" s="6" t="s">
        <v>37308</v>
      </c>
      <c r="K17051" s="6" t="s">
        <v>48974</v>
      </c>
      <c r="L17051" s="6" t="s">
        <v>48988</v>
      </c>
      <c r="M17051" s="6" t="s">
        <v>37309</v>
      </c>
      <c r="N17051" s="6" t="s">
        <v>64292</v>
      </c>
      <c r="O17051" s="6" t="s">
        <v>82226</v>
      </c>
    </row>
    <row r="17052" spans="9:15" x14ac:dyDescent="0.25">
      <c r="I17052">
        <v>17051</v>
      </c>
      <c r="J17052" s="6" t="s">
        <v>37310</v>
      </c>
      <c r="K17052" s="6" t="s">
        <v>51422</v>
      </c>
      <c r="L17052" s="6" t="s">
        <v>48988</v>
      </c>
      <c r="M17052" s="6" t="s">
        <v>37311</v>
      </c>
      <c r="N17052" s="6" t="s">
        <v>64293</v>
      </c>
      <c r="O17052" s="6" t="s">
        <v>82227</v>
      </c>
    </row>
    <row r="17053" spans="9:15" x14ac:dyDescent="0.25">
      <c r="I17053">
        <v>17052</v>
      </c>
      <c r="J17053" s="6" t="s">
        <v>37312</v>
      </c>
      <c r="K17053" s="6" t="s">
        <v>48995</v>
      </c>
      <c r="L17053" s="6" t="s">
        <v>49013</v>
      </c>
      <c r="M17053" s="6" t="s">
        <v>37313</v>
      </c>
      <c r="N17053" s="6" t="s">
        <v>53651</v>
      </c>
      <c r="O17053" s="6" t="s">
        <v>82228</v>
      </c>
    </row>
    <row r="17054" spans="9:15" x14ac:dyDescent="0.25">
      <c r="I17054">
        <v>17053</v>
      </c>
      <c r="J17054" s="6" t="s">
        <v>37314</v>
      </c>
      <c r="K17054" s="6" t="s">
        <v>48887</v>
      </c>
      <c r="L17054" s="6" t="s">
        <v>49013</v>
      </c>
      <c r="M17054" s="6" t="s">
        <v>37315</v>
      </c>
      <c r="N17054" s="6" t="s">
        <v>64294</v>
      </c>
      <c r="O17054" s="6" t="s">
        <v>82229</v>
      </c>
    </row>
    <row r="17055" spans="9:15" x14ac:dyDescent="0.25">
      <c r="I17055">
        <v>17054</v>
      </c>
      <c r="J17055" s="6" t="s">
        <v>37316</v>
      </c>
      <c r="K17055" s="6" t="s">
        <v>49092</v>
      </c>
      <c r="L17055" s="6" t="s">
        <v>49013</v>
      </c>
      <c r="M17055" s="6" t="s">
        <v>37317</v>
      </c>
      <c r="N17055" s="6" t="s">
        <v>64295</v>
      </c>
      <c r="O17055" s="6" t="s">
        <v>82230</v>
      </c>
    </row>
    <row r="17056" spans="9:15" x14ac:dyDescent="0.25">
      <c r="I17056">
        <v>17055</v>
      </c>
      <c r="J17056" s="6" t="s">
        <v>37318</v>
      </c>
      <c r="K17056" s="6" t="s">
        <v>48995</v>
      </c>
      <c r="L17056" s="6" t="s">
        <v>49013</v>
      </c>
      <c r="M17056" s="6" t="s">
        <v>37319</v>
      </c>
      <c r="N17056" s="6" t="s">
        <v>55858</v>
      </c>
      <c r="O17056" s="6" t="s">
        <v>82231</v>
      </c>
    </row>
    <row r="17057" spans="9:15" x14ac:dyDescent="0.25">
      <c r="I17057">
        <v>17056</v>
      </c>
      <c r="J17057" s="6" t="s">
        <v>37320</v>
      </c>
      <c r="K17057" s="6" t="s">
        <v>49474</v>
      </c>
      <c r="L17057" s="6" t="s">
        <v>49013</v>
      </c>
      <c r="M17057" s="6" t="s">
        <v>37321</v>
      </c>
      <c r="N17057" s="6" t="s">
        <v>64296</v>
      </c>
      <c r="O17057" s="6" t="s">
        <v>82232</v>
      </c>
    </row>
    <row r="17058" spans="9:15" x14ac:dyDescent="0.25">
      <c r="I17058">
        <v>17057</v>
      </c>
      <c r="J17058" s="6" t="s">
        <v>37322</v>
      </c>
      <c r="K17058" s="6" t="s">
        <v>49474</v>
      </c>
      <c r="L17058" s="6" t="s">
        <v>49013</v>
      </c>
      <c r="M17058" s="6" t="s">
        <v>37323</v>
      </c>
      <c r="N17058" s="6" t="s">
        <v>64297</v>
      </c>
      <c r="O17058" s="6" t="s">
        <v>82233</v>
      </c>
    </row>
    <row r="17059" spans="9:15" x14ac:dyDescent="0.25">
      <c r="I17059">
        <v>17058</v>
      </c>
      <c r="J17059" s="6" t="s">
        <v>37324</v>
      </c>
      <c r="K17059" s="6" t="s">
        <v>48984</v>
      </c>
      <c r="L17059" s="6" t="s">
        <v>48999</v>
      </c>
      <c r="M17059" s="6" t="s">
        <v>37325</v>
      </c>
      <c r="N17059" s="6" t="s">
        <v>64298</v>
      </c>
      <c r="O17059" s="6" t="s">
        <v>78451</v>
      </c>
    </row>
    <row r="17060" spans="9:15" x14ac:dyDescent="0.25">
      <c r="I17060">
        <v>17059</v>
      </c>
      <c r="J17060" s="6" t="s">
        <v>37326</v>
      </c>
      <c r="K17060" s="6" t="s">
        <v>48999</v>
      </c>
      <c r="L17060" s="6" t="s">
        <v>49019</v>
      </c>
      <c r="M17060" s="6" t="s">
        <v>37327</v>
      </c>
      <c r="N17060" s="6" t="s">
        <v>64299</v>
      </c>
      <c r="O17060" s="6" t="s">
        <v>82234</v>
      </c>
    </row>
    <row r="17061" spans="9:15" x14ac:dyDescent="0.25">
      <c r="I17061">
        <v>17060</v>
      </c>
      <c r="J17061" s="6" t="s">
        <v>37328</v>
      </c>
      <c r="K17061" s="6" t="s">
        <v>48676</v>
      </c>
      <c r="L17061" s="6" t="s">
        <v>49056</v>
      </c>
      <c r="M17061" s="6" t="s">
        <v>37329</v>
      </c>
      <c r="N17061" s="6" t="s">
        <v>64300</v>
      </c>
      <c r="O17061" s="6" t="s">
        <v>82235</v>
      </c>
    </row>
    <row r="17062" spans="9:15" x14ac:dyDescent="0.25">
      <c r="I17062">
        <v>17061</v>
      </c>
      <c r="J17062" s="6" t="s">
        <v>37330</v>
      </c>
      <c r="K17062" s="6" t="s">
        <v>48608</v>
      </c>
      <c r="L17062" s="6" t="s">
        <v>49056</v>
      </c>
      <c r="M17062" s="6" t="s">
        <v>37331</v>
      </c>
      <c r="N17062" s="6" t="s">
        <v>64301</v>
      </c>
      <c r="O17062" s="6" t="s">
        <v>82236</v>
      </c>
    </row>
    <row r="17063" spans="9:15" x14ac:dyDescent="0.25">
      <c r="I17063">
        <v>17062</v>
      </c>
      <c r="J17063" s="6" t="s">
        <v>37332</v>
      </c>
      <c r="K17063" s="6" t="s">
        <v>50047</v>
      </c>
      <c r="L17063" s="6" t="s">
        <v>49056</v>
      </c>
      <c r="M17063" s="6" t="s">
        <v>37333</v>
      </c>
      <c r="N17063" s="6" t="s">
        <v>90</v>
      </c>
      <c r="O17063" s="6" t="s">
        <v>71348</v>
      </c>
    </row>
    <row r="17064" spans="9:15" x14ac:dyDescent="0.25">
      <c r="I17064">
        <v>17063</v>
      </c>
      <c r="J17064" s="6" t="s">
        <v>37334</v>
      </c>
      <c r="K17064" s="6" t="s">
        <v>48978</v>
      </c>
      <c r="L17064" s="6" t="s">
        <v>49052</v>
      </c>
      <c r="M17064" s="6" t="s">
        <v>37335</v>
      </c>
      <c r="N17064" s="6" t="s">
        <v>64302</v>
      </c>
      <c r="O17064" s="6" t="s">
        <v>82237</v>
      </c>
    </row>
    <row r="17065" spans="9:15" x14ac:dyDescent="0.25">
      <c r="I17065">
        <v>17064</v>
      </c>
      <c r="J17065" s="6" t="s">
        <v>37336</v>
      </c>
      <c r="K17065" s="6" t="s">
        <v>51122</v>
      </c>
      <c r="L17065" s="6" t="s">
        <v>49052</v>
      </c>
      <c r="M17065" s="6" t="s">
        <v>37337</v>
      </c>
      <c r="N17065" s="6" t="s">
        <v>64303</v>
      </c>
      <c r="O17065" s="6" t="s">
        <v>82238</v>
      </c>
    </row>
    <row r="17066" spans="9:15" x14ac:dyDescent="0.25">
      <c r="I17066">
        <v>17065</v>
      </c>
      <c r="J17066" s="6" t="s">
        <v>37338</v>
      </c>
      <c r="K17066" s="6" t="s">
        <v>51489</v>
      </c>
      <c r="L17066" s="6" t="s">
        <v>49052</v>
      </c>
      <c r="M17066" s="6" t="s">
        <v>37339</v>
      </c>
      <c r="N17066" s="6" t="s">
        <v>64304</v>
      </c>
      <c r="O17066" s="6" t="s">
        <v>82239</v>
      </c>
    </row>
    <row r="17067" spans="9:15" x14ac:dyDescent="0.25">
      <c r="I17067">
        <v>17066</v>
      </c>
      <c r="J17067" s="6" t="s">
        <v>37340</v>
      </c>
      <c r="K17067" s="6" t="s">
        <v>49003</v>
      </c>
      <c r="L17067" s="6" t="s">
        <v>49052</v>
      </c>
      <c r="M17067" s="6" t="s">
        <v>37341</v>
      </c>
      <c r="N17067" s="6" t="s">
        <v>64305</v>
      </c>
      <c r="O17067" s="6" t="s">
        <v>82240</v>
      </c>
    </row>
    <row r="17068" spans="9:15" x14ac:dyDescent="0.25">
      <c r="I17068">
        <v>17067</v>
      </c>
      <c r="J17068" s="6" t="s">
        <v>37342</v>
      </c>
      <c r="K17068" s="6" t="s">
        <v>52192</v>
      </c>
      <c r="L17068" s="6" t="s">
        <v>49052</v>
      </c>
      <c r="M17068" s="6" t="s">
        <v>37343</v>
      </c>
      <c r="N17068" s="6" t="s">
        <v>64306</v>
      </c>
      <c r="O17068" s="6" t="s">
        <v>82241</v>
      </c>
    </row>
    <row r="17069" spans="9:15" x14ac:dyDescent="0.25">
      <c r="I17069">
        <v>17068</v>
      </c>
      <c r="J17069" s="6" t="s">
        <v>37344</v>
      </c>
      <c r="K17069" s="6" t="s">
        <v>49027</v>
      </c>
      <c r="L17069" s="6" t="s">
        <v>49035</v>
      </c>
      <c r="M17069" s="6" t="s">
        <v>37345</v>
      </c>
      <c r="N17069" s="6" t="s">
        <v>64307</v>
      </c>
      <c r="O17069" s="6" t="s">
        <v>82242</v>
      </c>
    </row>
    <row r="17070" spans="9:15" x14ac:dyDescent="0.25">
      <c r="I17070">
        <v>17069</v>
      </c>
      <c r="J17070" s="6" t="s">
        <v>37346</v>
      </c>
      <c r="K17070" s="6" t="s">
        <v>49714</v>
      </c>
      <c r="L17070" s="6" t="s">
        <v>49066</v>
      </c>
      <c r="M17070" s="6" t="s">
        <v>37347</v>
      </c>
      <c r="N17070" s="6" t="s">
        <v>64308</v>
      </c>
      <c r="O17070" s="6" t="s">
        <v>82243</v>
      </c>
    </row>
    <row r="17071" spans="9:15" x14ac:dyDescent="0.25">
      <c r="I17071">
        <v>17070</v>
      </c>
      <c r="J17071" s="6" t="s">
        <v>37348</v>
      </c>
      <c r="K17071" s="6" t="s">
        <v>49066</v>
      </c>
      <c r="L17071" s="6" t="s">
        <v>49074</v>
      </c>
      <c r="M17071" s="6" t="s">
        <v>37349</v>
      </c>
      <c r="N17071" s="6" t="s">
        <v>64309</v>
      </c>
      <c r="O17071" s="6" t="s">
        <v>82244</v>
      </c>
    </row>
    <row r="17072" spans="9:15" x14ac:dyDescent="0.25">
      <c r="I17072">
        <v>17071</v>
      </c>
      <c r="J17072" s="6" t="s">
        <v>37350</v>
      </c>
      <c r="K17072" s="6" t="s">
        <v>51444</v>
      </c>
      <c r="L17072" s="6" t="s">
        <v>49074</v>
      </c>
      <c r="M17072" s="6" t="s">
        <v>37351</v>
      </c>
      <c r="N17072" s="6" t="s">
        <v>58602</v>
      </c>
      <c r="O17072" s="6" t="s">
        <v>74907</v>
      </c>
    </row>
    <row r="17073" spans="9:15" x14ac:dyDescent="0.25">
      <c r="I17073">
        <v>17072</v>
      </c>
      <c r="J17073" s="6" t="s">
        <v>37352</v>
      </c>
      <c r="K17073" s="6" t="s">
        <v>50647</v>
      </c>
      <c r="L17073" s="6" t="s">
        <v>49074</v>
      </c>
      <c r="M17073" s="6" t="s">
        <v>37353</v>
      </c>
      <c r="N17073" s="6" t="s">
        <v>64310</v>
      </c>
      <c r="O17073" s="6" t="s">
        <v>82245</v>
      </c>
    </row>
    <row r="17074" spans="9:15" x14ac:dyDescent="0.25">
      <c r="I17074">
        <v>17073</v>
      </c>
      <c r="J17074" s="6" t="s">
        <v>37354</v>
      </c>
      <c r="K17074" s="6" t="s">
        <v>48978</v>
      </c>
      <c r="L17074" s="6" t="s">
        <v>49044</v>
      </c>
      <c r="M17074" s="6" t="s">
        <v>37355</v>
      </c>
      <c r="N17074" s="6" t="s">
        <v>64311</v>
      </c>
      <c r="O17074" s="6" t="s">
        <v>82246</v>
      </c>
    </row>
    <row r="17075" spans="9:15" x14ac:dyDescent="0.25">
      <c r="I17075">
        <v>17074</v>
      </c>
      <c r="J17075" s="6" t="s">
        <v>37356</v>
      </c>
      <c r="K17075" s="6" t="s">
        <v>49044</v>
      </c>
      <c r="L17075" s="6" t="s">
        <v>49038</v>
      </c>
      <c r="M17075" s="6" t="s">
        <v>37357</v>
      </c>
      <c r="N17075" s="6" t="s">
        <v>64312</v>
      </c>
      <c r="O17075" s="6" t="s">
        <v>82247</v>
      </c>
    </row>
    <row r="17076" spans="9:15" x14ac:dyDescent="0.25">
      <c r="I17076">
        <v>17075</v>
      </c>
      <c r="J17076" s="6" t="s">
        <v>37358</v>
      </c>
      <c r="K17076" s="6" t="s">
        <v>52174</v>
      </c>
      <c r="L17076" s="6" t="s">
        <v>49038</v>
      </c>
      <c r="M17076" s="6" t="s">
        <v>37359</v>
      </c>
      <c r="N17076" s="6" t="s">
        <v>64313</v>
      </c>
      <c r="O17076" s="6" t="s">
        <v>82248</v>
      </c>
    </row>
    <row r="17077" spans="9:15" x14ac:dyDescent="0.25">
      <c r="I17077">
        <v>17076</v>
      </c>
      <c r="J17077" s="6" t="s">
        <v>37360</v>
      </c>
      <c r="K17077" s="6" t="s">
        <v>51729</v>
      </c>
      <c r="L17077" s="6" t="s">
        <v>49092</v>
      </c>
      <c r="M17077" s="6" t="s">
        <v>37361</v>
      </c>
      <c r="N17077" s="6" t="s">
        <v>56160</v>
      </c>
      <c r="O17077" s="6" t="s">
        <v>73110</v>
      </c>
    </row>
    <row r="17078" spans="9:15" x14ac:dyDescent="0.25">
      <c r="I17078">
        <v>17077</v>
      </c>
      <c r="J17078" s="6" t="s">
        <v>37362</v>
      </c>
      <c r="K17078" s="6" t="s">
        <v>51729</v>
      </c>
      <c r="L17078" s="6" t="s">
        <v>49092</v>
      </c>
      <c r="M17078" s="6" t="s">
        <v>37363</v>
      </c>
      <c r="N17078" s="6" t="s">
        <v>64314</v>
      </c>
      <c r="O17078" s="6" t="s">
        <v>82249</v>
      </c>
    </row>
    <row r="17079" spans="9:15" x14ac:dyDescent="0.25">
      <c r="I17079">
        <v>17078</v>
      </c>
      <c r="J17079" s="6" t="s">
        <v>37364</v>
      </c>
      <c r="K17079" s="6" t="s">
        <v>49035</v>
      </c>
      <c r="L17079" s="6" t="s">
        <v>49092</v>
      </c>
      <c r="M17079" s="6" t="s">
        <v>37365</v>
      </c>
      <c r="N17079" s="6" t="s">
        <v>55095</v>
      </c>
      <c r="O17079" s="6" t="s">
        <v>69749</v>
      </c>
    </row>
    <row r="17080" spans="9:15" x14ac:dyDescent="0.25">
      <c r="I17080">
        <v>17079</v>
      </c>
      <c r="J17080" s="6" t="s">
        <v>37366</v>
      </c>
      <c r="K17080" s="6" t="s">
        <v>49033</v>
      </c>
      <c r="L17080" s="6" t="s">
        <v>49060</v>
      </c>
      <c r="M17080" s="6" t="s">
        <v>37367</v>
      </c>
      <c r="N17080" s="6" t="s">
        <v>64315</v>
      </c>
      <c r="O17080" s="6" t="s">
        <v>82250</v>
      </c>
    </row>
    <row r="17081" spans="9:15" x14ac:dyDescent="0.25">
      <c r="I17081">
        <v>17080</v>
      </c>
      <c r="J17081" s="6" t="s">
        <v>37368</v>
      </c>
      <c r="K17081" s="6" t="s">
        <v>49047</v>
      </c>
      <c r="L17081" s="6" t="s">
        <v>49096</v>
      </c>
      <c r="M17081" s="6" t="s">
        <v>37369</v>
      </c>
      <c r="N17081" s="6" t="s">
        <v>64316</v>
      </c>
      <c r="O17081" s="6" t="s">
        <v>82251</v>
      </c>
    </row>
    <row r="17082" spans="9:15" x14ac:dyDescent="0.25">
      <c r="I17082">
        <v>17081</v>
      </c>
      <c r="J17082" s="6" t="s">
        <v>37370</v>
      </c>
      <c r="K17082" s="6" t="s">
        <v>49070</v>
      </c>
      <c r="L17082" s="6" t="s">
        <v>49096</v>
      </c>
      <c r="M17082" s="6" t="s">
        <v>37371</v>
      </c>
      <c r="N17082" s="6" t="s">
        <v>54137</v>
      </c>
      <c r="O17082" s="6" t="s">
        <v>67570</v>
      </c>
    </row>
    <row r="17083" spans="9:15" x14ac:dyDescent="0.25">
      <c r="I17083">
        <v>17082</v>
      </c>
      <c r="J17083" s="6" t="s">
        <v>37372</v>
      </c>
      <c r="K17083" s="6" t="s">
        <v>49190</v>
      </c>
      <c r="L17083" s="6" t="s">
        <v>49186</v>
      </c>
      <c r="M17083" s="6" t="s">
        <v>37373</v>
      </c>
      <c r="N17083" s="6" t="s">
        <v>64317</v>
      </c>
      <c r="O17083" s="6" t="s">
        <v>82252</v>
      </c>
    </row>
    <row r="17084" spans="9:15" x14ac:dyDescent="0.25">
      <c r="I17084">
        <v>17083</v>
      </c>
      <c r="J17084" s="6" t="s">
        <v>37374</v>
      </c>
      <c r="K17084" s="6" t="s">
        <v>49184</v>
      </c>
      <c r="L17084" s="6" t="s">
        <v>49186</v>
      </c>
      <c r="M17084" s="6" t="s">
        <v>37375</v>
      </c>
      <c r="N17084" s="6" t="s">
        <v>64318</v>
      </c>
      <c r="O17084" s="6" t="s">
        <v>77519</v>
      </c>
    </row>
    <row r="17085" spans="9:15" x14ac:dyDescent="0.25">
      <c r="I17085">
        <v>17084</v>
      </c>
      <c r="J17085" s="6" t="s">
        <v>37376</v>
      </c>
      <c r="K17085" s="6" t="s">
        <v>49155</v>
      </c>
      <c r="L17085" s="6" t="s">
        <v>49186</v>
      </c>
      <c r="M17085" s="6" t="s">
        <v>37377</v>
      </c>
      <c r="N17085" s="6" t="s">
        <v>64319</v>
      </c>
      <c r="O17085" s="6" t="s">
        <v>82253</v>
      </c>
    </row>
    <row r="17086" spans="9:15" x14ac:dyDescent="0.25">
      <c r="I17086">
        <v>17085</v>
      </c>
      <c r="J17086" s="6" t="s">
        <v>37378</v>
      </c>
      <c r="K17086" s="6" t="s">
        <v>49184</v>
      </c>
      <c r="L17086" s="6" t="s">
        <v>49190</v>
      </c>
      <c r="M17086" s="6" t="s">
        <v>37379</v>
      </c>
      <c r="N17086" s="6" t="s">
        <v>56350</v>
      </c>
      <c r="O17086" s="6" t="s">
        <v>82254</v>
      </c>
    </row>
    <row r="17087" spans="9:15" x14ac:dyDescent="0.25">
      <c r="I17087">
        <v>17086</v>
      </c>
      <c r="J17087" s="6" t="s">
        <v>37380</v>
      </c>
      <c r="K17087" s="6" t="s">
        <v>48737</v>
      </c>
      <c r="L17087" s="6" t="s">
        <v>49190</v>
      </c>
      <c r="M17087" s="6" t="s">
        <v>37381</v>
      </c>
      <c r="N17087" s="6" t="s">
        <v>55607</v>
      </c>
      <c r="O17087" s="6" t="s">
        <v>82255</v>
      </c>
    </row>
    <row r="17088" spans="9:15" x14ac:dyDescent="0.25">
      <c r="I17088">
        <v>17087</v>
      </c>
      <c r="J17088" s="6" t="s">
        <v>37382</v>
      </c>
      <c r="K17088" s="6" t="s">
        <v>49186</v>
      </c>
      <c r="L17088" s="6" t="s">
        <v>49190</v>
      </c>
      <c r="M17088" s="6" t="s">
        <v>37383</v>
      </c>
      <c r="N17088" s="6" t="s">
        <v>64320</v>
      </c>
      <c r="O17088" s="6" t="s">
        <v>82256</v>
      </c>
    </row>
    <row r="17089" spans="9:15" x14ac:dyDescent="0.25">
      <c r="I17089">
        <v>17088</v>
      </c>
      <c r="J17089" s="6" t="s">
        <v>37384</v>
      </c>
      <c r="K17089" s="6" t="s">
        <v>49169</v>
      </c>
      <c r="L17089" s="6" t="s">
        <v>49171</v>
      </c>
      <c r="M17089" s="6" t="s">
        <v>37385</v>
      </c>
      <c r="N17089" s="6" t="s">
        <v>64321</v>
      </c>
      <c r="O17089" s="6" t="s">
        <v>82257</v>
      </c>
    </row>
    <row r="17090" spans="9:15" x14ac:dyDescent="0.25">
      <c r="I17090">
        <v>17089</v>
      </c>
      <c r="J17090" s="6" t="s">
        <v>37386</v>
      </c>
      <c r="K17090" s="6" t="s">
        <v>49236</v>
      </c>
      <c r="L17090" s="6" t="s">
        <v>49169</v>
      </c>
      <c r="M17090" s="6" t="s">
        <v>37387</v>
      </c>
      <c r="N17090" s="6" t="s">
        <v>64322</v>
      </c>
      <c r="O17090" s="6" t="s">
        <v>82258</v>
      </c>
    </row>
    <row r="17091" spans="9:15" x14ac:dyDescent="0.25">
      <c r="I17091">
        <v>17090</v>
      </c>
      <c r="J17091" s="6" t="s">
        <v>37388</v>
      </c>
      <c r="K17091" s="6" t="s">
        <v>49163</v>
      </c>
      <c r="L17091" s="6" t="s">
        <v>49159</v>
      </c>
      <c r="M17091" s="6" t="s">
        <v>37389</v>
      </c>
      <c r="N17091" s="6" t="s">
        <v>55321</v>
      </c>
      <c r="O17091" s="6" t="s">
        <v>70071</v>
      </c>
    </row>
    <row r="17092" spans="9:15" x14ac:dyDescent="0.25">
      <c r="I17092">
        <v>17091</v>
      </c>
      <c r="J17092" s="6" t="s">
        <v>37390</v>
      </c>
      <c r="K17092" s="6" t="s">
        <v>49159</v>
      </c>
      <c r="L17092" s="6" t="s">
        <v>49163</v>
      </c>
      <c r="M17092" s="6" t="s">
        <v>37391</v>
      </c>
      <c r="N17092" s="6" t="s">
        <v>64323</v>
      </c>
      <c r="O17092" s="6" t="s">
        <v>82259</v>
      </c>
    </row>
    <row r="17093" spans="9:15" x14ac:dyDescent="0.25">
      <c r="I17093">
        <v>17092</v>
      </c>
      <c r="J17093" s="6" t="s">
        <v>37392</v>
      </c>
      <c r="K17093" s="6" t="s">
        <v>49163</v>
      </c>
      <c r="L17093" s="6" t="s">
        <v>49153</v>
      </c>
      <c r="M17093" s="6" t="s">
        <v>37393</v>
      </c>
      <c r="N17093" s="6" t="s">
        <v>54670</v>
      </c>
      <c r="O17093" s="6" t="s">
        <v>69124</v>
      </c>
    </row>
    <row r="17094" spans="9:15" x14ac:dyDescent="0.25">
      <c r="I17094">
        <v>17093</v>
      </c>
      <c r="J17094" s="6" t="s">
        <v>37394</v>
      </c>
      <c r="K17094" s="6" t="s">
        <v>49234</v>
      </c>
      <c r="L17094" s="6" t="s">
        <v>49155</v>
      </c>
      <c r="M17094" s="6" t="s">
        <v>37395</v>
      </c>
      <c r="N17094" s="6" t="s">
        <v>64324</v>
      </c>
      <c r="O17094" s="6" t="s">
        <v>72609</v>
      </c>
    </row>
    <row r="17095" spans="9:15" x14ac:dyDescent="0.25">
      <c r="I17095">
        <v>17094</v>
      </c>
      <c r="J17095" s="6" t="s">
        <v>37396</v>
      </c>
      <c r="K17095" s="6" t="s">
        <v>49129</v>
      </c>
      <c r="L17095" s="6" t="s">
        <v>49155</v>
      </c>
      <c r="M17095" s="6" t="s">
        <v>37397</v>
      </c>
      <c r="N17095" s="6" t="s">
        <v>53753</v>
      </c>
      <c r="O17095" s="6" t="s">
        <v>71110</v>
      </c>
    </row>
    <row r="17096" spans="9:15" x14ac:dyDescent="0.25">
      <c r="I17096">
        <v>17095</v>
      </c>
      <c r="J17096" s="6" t="s">
        <v>37398</v>
      </c>
      <c r="K17096" s="6" t="s">
        <v>49121</v>
      </c>
      <c r="L17096" s="6" t="s">
        <v>49113</v>
      </c>
      <c r="M17096" s="6" t="s">
        <v>37399</v>
      </c>
      <c r="N17096" s="6" t="s">
        <v>64325</v>
      </c>
      <c r="O17096" s="6" t="s">
        <v>82260</v>
      </c>
    </row>
    <row r="17097" spans="9:15" x14ac:dyDescent="0.25">
      <c r="I17097">
        <v>17096</v>
      </c>
      <c r="J17097" s="6" t="s">
        <v>37400</v>
      </c>
      <c r="K17097" s="6" t="s">
        <v>49211</v>
      </c>
      <c r="L17097" s="6" t="s">
        <v>49113</v>
      </c>
      <c r="M17097" s="6" t="s">
        <v>37401</v>
      </c>
      <c r="N17097" s="6" t="s">
        <v>90</v>
      </c>
      <c r="O17097" s="6" t="s">
        <v>82261</v>
      </c>
    </row>
    <row r="17098" spans="9:15" x14ac:dyDescent="0.25">
      <c r="I17098">
        <v>17097</v>
      </c>
      <c r="J17098" s="6" t="s">
        <v>37402</v>
      </c>
      <c r="K17098" s="6" t="s">
        <v>49220</v>
      </c>
      <c r="L17098" s="6" t="s">
        <v>49113</v>
      </c>
      <c r="M17098" s="6" t="s">
        <v>37403</v>
      </c>
      <c r="N17098" s="6" t="s">
        <v>64326</v>
      </c>
      <c r="O17098" s="6" t="s">
        <v>82262</v>
      </c>
    </row>
    <row r="17099" spans="9:15" x14ac:dyDescent="0.25">
      <c r="I17099">
        <v>17098</v>
      </c>
      <c r="J17099" s="6" t="s">
        <v>37404</v>
      </c>
      <c r="K17099" s="6" t="s">
        <v>49129</v>
      </c>
      <c r="L17099" s="6" t="s">
        <v>49211</v>
      </c>
      <c r="M17099" s="6" t="s">
        <v>37405</v>
      </c>
      <c r="N17099" s="6" t="s">
        <v>54924</v>
      </c>
      <c r="O17099" s="6" t="s">
        <v>69498</v>
      </c>
    </row>
    <row r="17100" spans="9:15" x14ac:dyDescent="0.25">
      <c r="I17100">
        <v>17099</v>
      </c>
      <c r="J17100" s="6" t="s">
        <v>37406</v>
      </c>
      <c r="K17100" s="6" t="s">
        <v>49186</v>
      </c>
      <c r="L17100" s="6" t="s">
        <v>49203</v>
      </c>
      <c r="M17100" s="6" t="s">
        <v>37407</v>
      </c>
      <c r="N17100" s="6" t="s">
        <v>61023</v>
      </c>
      <c r="O17100" s="6" t="s">
        <v>82263</v>
      </c>
    </row>
    <row r="17101" spans="9:15" x14ac:dyDescent="0.25">
      <c r="I17101">
        <v>17100</v>
      </c>
      <c r="J17101" s="6" t="s">
        <v>37408</v>
      </c>
      <c r="K17101" s="6" t="s">
        <v>50477</v>
      </c>
      <c r="L17101" s="6" t="s">
        <v>49141</v>
      </c>
      <c r="M17101" s="6" t="s">
        <v>37409</v>
      </c>
      <c r="N17101" s="6" t="s">
        <v>64327</v>
      </c>
      <c r="O17101" s="6" t="s">
        <v>79443</v>
      </c>
    </row>
    <row r="17102" spans="9:15" x14ac:dyDescent="0.25">
      <c r="I17102">
        <v>17101</v>
      </c>
      <c r="J17102" s="6" t="s">
        <v>37410</v>
      </c>
      <c r="K17102" s="6" t="s">
        <v>49190</v>
      </c>
      <c r="L17102" s="6" t="s">
        <v>49123</v>
      </c>
      <c r="M17102" s="6" t="s">
        <v>37411</v>
      </c>
      <c r="N17102" s="6" t="s">
        <v>64328</v>
      </c>
      <c r="O17102" s="6" t="s">
        <v>68082</v>
      </c>
    </row>
    <row r="17103" spans="9:15" x14ac:dyDescent="0.25">
      <c r="I17103">
        <v>17102</v>
      </c>
      <c r="J17103" s="6" t="s">
        <v>37412</v>
      </c>
      <c r="K17103" s="6" t="s">
        <v>50494</v>
      </c>
      <c r="L17103" s="6" t="s">
        <v>49125</v>
      </c>
      <c r="M17103" s="6" t="s">
        <v>37413</v>
      </c>
      <c r="N17103" s="6" t="s">
        <v>64329</v>
      </c>
      <c r="O17103" s="6" t="s">
        <v>82264</v>
      </c>
    </row>
    <row r="17104" spans="9:15" x14ac:dyDescent="0.25">
      <c r="I17104">
        <v>17103</v>
      </c>
      <c r="J17104" s="6" t="s">
        <v>37414</v>
      </c>
      <c r="K17104" s="6" t="s">
        <v>49188</v>
      </c>
      <c r="L17104" s="6" t="s">
        <v>49125</v>
      </c>
      <c r="M17104" s="6" t="s">
        <v>37415</v>
      </c>
      <c r="N17104" s="6" t="s">
        <v>64330</v>
      </c>
      <c r="O17104" s="6" t="s">
        <v>82265</v>
      </c>
    </row>
    <row r="17105" spans="9:15" x14ac:dyDescent="0.25">
      <c r="I17105">
        <v>17104</v>
      </c>
      <c r="J17105" s="6" t="s">
        <v>37416</v>
      </c>
      <c r="K17105" s="6" t="s">
        <v>48608</v>
      </c>
      <c r="L17105" s="6" t="s">
        <v>49125</v>
      </c>
      <c r="M17105" s="6" t="s">
        <v>37417</v>
      </c>
      <c r="N17105" s="6" t="s">
        <v>64331</v>
      </c>
      <c r="O17105" s="6" t="s">
        <v>82266</v>
      </c>
    </row>
    <row r="17106" spans="9:15" x14ac:dyDescent="0.25">
      <c r="I17106">
        <v>17105</v>
      </c>
      <c r="J17106" s="6" t="s">
        <v>37418</v>
      </c>
      <c r="K17106" s="6" t="s">
        <v>49123</v>
      </c>
      <c r="L17106" s="6" t="s">
        <v>49123</v>
      </c>
      <c r="M17106" s="6" t="s">
        <v>37419</v>
      </c>
      <c r="N17106" s="6" t="s">
        <v>56283</v>
      </c>
      <c r="O17106" s="6" t="s">
        <v>82267</v>
      </c>
    </row>
    <row r="17107" spans="9:15" x14ac:dyDescent="0.25">
      <c r="I17107">
        <v>17106</v>
      </c>
      <c r="J17107" s="6" t="s">
        <v>37420</v>
      </c>
      <c r="K17107" s="6" t="s">
        <v>50489</v>
      </c>
      <c r="L17107" s="6" t="s">
        <v>49250</v>
      </c>
      <c r="M17107" s="6" t="s">
        <v>37421</v>
      </c>
      <c r="N17107" s="6" t="s">
        <v>64332</v>
      </c>
      <c r="O17107" s="6" t="s">
        <v>82268</v>
      </c>
    </row>
    <row r="17108" spans="9:15" x14ac:dyDescent="0.25">
      <c r="I17108">
        <v>17107</v>
      </c>
      <c r="J17108" s="6" t="s">
        <v>37422</v>
      </c>
      <c r="K17108" s="6" t="s">
        <v>49242</v>
      </c>
      <c r="L17108" s="6" t="s">
        <v>49242</v>
      </c>
      <c r="M17108" s="6" t="s">
        <v>37423</v>
      </c>
      <c r="N17108" s="6" t="s">
        <v>58512</v>
      </c>
      <c r="O17108" s="6" t="s">
        <v>82269</v>
      </c>
    </row>
    <row r="17109" spans="9:15" x14ac:dyDescent="0.25">
      <c r="I17109">
        <v>17108</v>
      </c>
      <c r="J17109" s="6" t="s">
        <v>37424</v>
      </c>
      <c r="K17109" s="6" t="s">
        <v>49234</v>
      </c>
      <c r="L17109" s="6" t="s">
        <v>49236</v>
      </c>
      <c r="M17109" s="6" t="s">
        <v>37425</v>
      </c>
      <c r="N17109" s="6" t="s">
        <v>64333</v>
      </c>
      <c r="O17109" s="6" t="s">
        <v>71203</v>
      </c>
    </row>
    <row r="17110" spans="9:15" x14ac:dyDescent="0.25">
      <c r="I17110">
        <v>17109</v>
      </c>
      <c r="J17110" s="6" t="s">
        <v>37426</v>
      </c>
      <c r="K17110" s="6" t="s">
        <v>48829</v>
      </c>
      <c r="L17110" s="6" t="s">
        <v>49242</v>
      </c>
      <c r="M17110" s="6" t="s">
        <v>37427</v>
      </c>
      <c r="N17110" s="6" t="s">
        <v>64334</v>
      </c>
      <c r="O17110" s="6" t="s">
        <v>82270</v>
      </c>
    </row>
    <row r="17111" spans="9:15" x14ac:dyDescent="0.25">
      <c r="I17111">
        <v>17110</v>
      </c>
      <c r="J17111" s="6" t="s">
        <v>37428</v>
      </c>
      <c r="K17111" s="6" t="s">
        <v>49272</v>
      </c>
      <c r="L17111" s="6" t="s">
        <v>49272</v>
      </c>
      <c r="M17111" s="6" t="s">
        <v>37429</v>
      </c>
      <c r="N17111" s="6" t="s">
        <v>55953</v>
      </c>
      <c r="O17111" s="6" t="s">
        <v>82271</v>
      </c>
    </row>
    <row r="17112" spans="9:15" x14ac:dyDescent="0.25">
      <c r="I17112">
        <v>17111</v>
      </c>
      <c r="J17112" s="6" t="s">
        <v>37430</v>
      </c>
      <c r="K17112" s="6" t="s">
        <v>49845</v>
      </c>
      <c r="L17112" s="6" t="s">
        <v>49284</v>
      </c>
      <c r="M17112" s="6" t="s">
        <v>37431</v>
      </c>
      <c r="N17112" s="6" t="s">
        <v>64335</v>
      </c>
      <c r="O17112" s="6" t="s">
        <v>82272</v>
      </c>
    </row>
    <row r="17113" spans="9:15" x14ac:dyDescent="0.25">
      <c r="I17113">
        <v>17112</v>
      </c>
      <c r="J17113" s="6" t="s">
        <v>37432</v>
      </c>
      <c r="K17113" s="6" t="s">
        <v>49306</v>
      </c>
      <c r="L17113" s="6" t="s">
        <v>49284</v>
      </c>
      <c r="M17113" s="6" t="s">
        <v>37433</v>
      </c>
      <c r="N17113" s="6" t="s">
        <v>56481</v>
      </c>
      <c r="O17113" s="6" t="s">
        <v>82273</v>
      </c>
    </row>
    <row r="17114" spans="9:15" x14ac:dyDescent="0.25">
      <c r="I17114">
        <v>17113</v>
      </c>
      <c r="J17114" s="6" t="s">
        <v>37434</v>
      </c>
      <c r="K17114" s="6" t="s">
        <v>49284</v>
      </c>
      <c r="L17114" s="6" t="s">
        <v>49284</v>
      </c>
      <c r="M17114" s="6" t="s">
        <v>37435</v>
      </c>
      <c r="N17114" s="6" t="s">
        <v>90</v>
      </c>
      <c r="O17114" s="6" t="s">
        <v>68380</v>
      </c>
    </row>
    <row r="17115" spans="9:15" x14ac:dyDescent="0.25">
      <c r="I17115">
        <v>17114</v>
      </c>
      <c r="J17115" s="6" t="s">
        <v>37436</v>
      </c>
      <c r="K17115" s="6" t="s">
        <v>49302</v>
      </c>
      <c r="L17115" s="6" t="s">
        <v>49288</v>
      </c>
      <c r="M17115" s="6" t="s">
        <v>37437</v>
      </c>
      <c r="N17115" s="6" t="s">
        <v>64336</v>
      </c>
      <c r="O17115" s="6" t="s">
        <v>82274</v>
      </c>
    </row>
    <row r="17116" spans="9:15" x14ac:dyDescent="0.25">
      <c r="I17116">
        <v>17115</v>
      </c>
      <c r="J17116" s="6" t="s">
        <v>37438</v>
      </c>
      <c r="K17116" s="6" t="s">
        <v>49284</v>
      </c>
      <c r="L17116" s="6" t="s">
        <v>49279</v>
      </c>
      <c r="M17116" s="6" t="s">
        <v>37439</v>
      </c>
      <c r="N17116" s="6" t="s">
        <v>64337</v>
      </c>
      <c r="O17116" s="6" t="s">
        <v>82275</v>
      </c>
    </row>
    <row r="17117" spans="9:15" x14ac:dyDescent="0.25">
      <c r="I17117">
        <v>17116</v>
      </c>
      <c r="J17117" s="6" t="s">
        <v>37440</v>
      </c>
      <c r="K17117" s="6" t="s">
        <v>49397</v>
      </c>
      <c r="L17117" s="6" t="s">
        <v>49306</v>
      </c>
      <c r="M17117" s="6" t="s">
        <v>37441</v>
      </c>
      <c r="N17117" s="6" t="s">
        <v>64338</v>
      </c>
      <c r="O17117" s="6" t="s">
        <v>82276</v>
      </c>
    </row>
    <row r="17118" spans="9:15" x14ac:dyDescent="0.25">
      <c r="I17118">
        <v>17117</v>
      </c>
      <c r="J17118" s="6" t="s">
        <v>37442</v>
      </c>
      <c r="K17118" s="6" t="s">
        <v>50104</v>
      </c>
      <c r="L17118" s="6" t="s">
        <v>49328</v>
      </c>
      <c r="M17118" s="6" t="s">
        <v>37443</v>
      </c>
      <c r="N17118" s="6" t="s">
        <v>64339</v>
      </c>
      <c r="O17118" s="6" t="s">
        <v>82277</v>
      </c>
    </row>
    <row r="17119" spans="9:15" x14ac:dyDescent="0.25">
      <c r="I17119">
        <v>17118</v>
      </c>
      <c r="J17119" s="6" t="s">
        <v>37444</v>
      </c>
      <c r="K17119" s="6" t="s">
        <v>49318</v>
      </c>
      <c r="L17119" s="6" t="s">
        <v>49346</v>
      </c>
      <c r="M17119" s="6" t="s">
        <v>37445</v>
      </c>
      <c r="N17119" s="6" t="s">
        <v>90</v>
      </c>
      <c r="O17119" s="6" t="s">
        <v>82278</v>
      </c>
    </row>
    <row r="17120" spans="9:15" x14ac:dyDescent="0.25">
      <c r="I17120">
        <v>17119</v>
      </c>
      <c r="J17120" s="6" t="s">
        <v>37446</v>
      </c>
      <c r="K17120" s="6" t="s">
        <v>50244</v>
      </c>
      <c r="L17120" s="6" t="s">
        <v>49318</v>
      </c>
      <c r="M17120" s="6" t="s">
        <v>37447</v>
      </c>
      <c r="N17120" s="6" t="s">
        <v>64340</v>
      </c>
      <c r="O17120" s="6" t="s">
        <v>80974</v>
      </c>
    </row>
    <row r="17121" spans="9:15" x14ac:dyDescent="0.25">
      <c r="I17121">
        <v>17120</v>
      </c>
      <c r="J17121" s="6" t="s">
        <v>37448</v>
      </c>
      <c r="K17121" s="6" t="s">
        <v>49292</v>
      </c>
      <c r="L17121" s="6" t="s">
        <v>49318</v>
      </c>
      <c r="M17121" s="6" t="s">
        <v>37449</v>
      </c>
      <c r="N17121" s="6" t="s">
        <v>64341</v>
      </c>
      <c r="O17121" s="6" t="s">
        <v>71265</v>
      </c>
    </row>
    <row r="17122" spans="9:15" x14ac:dyDescent="0.25">
      <c r="I17122">
        <v>17121</v>
      </c>
      <c r="J17122" s="6" t="s">
        <v>37450</v>
      </c>
      <c r="K17122" s="6" t="s">
        <v>49324</v>
      </c>
      <c r="L17122" s="6" t="s">
        <v>49324</v>
      </c>
      <c r="M17122" s="6" t="s">
        <v>37451</v>
      </c>
      <c r="N17122" s="6" t="s">
        <v>55511</v>
      </c>
      <c r="O17122" s="6" t="s">
        <v>70358</v>
      </c>
    </row>
    <row r="17123" spans="9:15" x14ac:dyDescent="0.25">
      <c r="I17123">
        <v>17122</v>
      </c>
      <c r="J17123" s="6" t="s">
        <v>37452</v>
      </c>
      <c r="K17123" s="6" t="s">
        <v>48704</v>
      </c>
      <c r="L17123" s="6" t="s">
        <v>49324</v>
      </c>
      <c r="M17123" s="6" t="s">
        <v>37453</v>
      </c>
      <c r="N17123" s="6" t="s">
        <v>64342</v>
      </c>
      <c r="O17123" s="6" t="s">
        <v>82279</v>
      </c>
    </row>
    <row r="17124" spans="9:15" x14ac:dyDescent="0.25">
      <c r="I17124">
        <v>17123</v>
      </c>
      <c r="J17124" s="6" t="s">
        <v>37454</v>
      </c>
      <c r="K17124" s="6" t="s">
        <v>50343</v>
      </c>
      <c r="L17124" s="6" t="s">
        <v>49457</v>
      </c>
      <c r="M17124" s="6" t="s">
        <v>37455</v>
      </c>
      <c r="N17124" s="6" t="s">
        <v>64343</v>
      </c>
      <c r="O17124" s="6" t="s">
        <v>82280</v>
      </c>
    </row>
    <row r="17125" spans="9:15" x14ac:dyDescent="0.25">
      <c r="I17125">
        <v>17124</v>
      </c>
      <c r="J17125" s="6" t="s">
        <v>37456</v>
      </c>
      <c r="K17125" s="6" t="s">
        <v>50225</v>
      </c>
      <c r="L17125" s="6" t="s">
        <v>49330</v>
      </c>
      <c r="M17125" s="6" t="s">
        <v>37457</v>
      </c>
      <c r="N17125" s="6" t="s">
        <v>64344</v>
      </c>
      <c r="O17125" s="6" t="s">
        <v>82281</v>
      </c>
    </row>
    <row r="17126" spans="9:15" x14ac:dyDescent="0.25">
      <c r="I17126">
        <v>17125</v>
      </c>
      <c r="J17126" s="6" t="s">
        <v>37458</v>
      </c>
      <c r="K17126" s="6" t="s">
        <v>48766</v>
      </c>
      <c r="L17126" s="6" t="s">
        <v>49395</v>
      </c>
      <c r="M17126" s="6" t="s">
        <v>37459</v>
      </c>
      <c r="N17126" s="6" t="s">
        <v>64345</v>
      </c>
      <c r="O17126" s="6" t="s">
        <v>82282</v>
      </c>
    </row>
    <row r="17127" spans="9:15" x14ac:dyDescent="0.25">
      <c r="I17127">
        <v>17126</v>
      </c>
      <c r="J17127" s="6" t="s">
        <v>37460</v>
      </c>
      <c r="K17127" s="6" t="s">
        <v>49383</v>
      </c>
      <c r="L17127" s="6" t="s">
        <v>49395</v>
      </c>
      <c r="M17127" s="6" t="s">
        <v>37461</v>
      </c>
      <c r="N17127" s="6" t="s">
        <v>64346</v>
      </c>
      <c r="O17127" s="6" t="s">
        <v>82283</v>
      </c>
    </row>
    <row r="17128" spans="9:15" x14ac:dyDescent="0.25">
      <c r="I17128">
        <v>17127</v>
      </c>
      <c r="J17128" s="6" t="s">
        <v>37462</v>
      </c>
      <c r="K17128" s="6" t="s">
        <v>49383</v>
      </c>
      <c r="L17128" s="6" t="s">
        <v>49374</v>
      </c>
      <c r="M17128" s="6" t="s">
        <v>37463</v>
      </c>
      <c r="N17128" s="6" t="s">
        <v>53015</v>
      </c>
      <c r="O17128" s="6" t="s">
        <v>66760</v>
      </c>
    </row>
    <row r="17129" spans="9:15" x14ac:dyDescent="0.25">
      <c r="I17129">
        <v>17128</v>
      </c>
      <c r="J17129" s="6" t="s">
        <v>37464</v>
      </c>
      <c r="K17129" s="6" t="s">
        <v>49383</v>
      </c>
      <c r="L17129" s="6" t="s">
        <v>49374</v>
      </c>
      <c r="M17129" s="6" t="s">
        <v>37465</v>
      </c>
      <c r="N17129" s="6" t="s">
        <v>64347</v>
      </c>
      <c r="O17129" s="6" t="s">
        <v>82284</v>
      </c>
    </row>
    <row r="17130" spans="9:15" x14ac:dyDescent="0.25">
      <c r="I17130">
        <v>17129</v>
      </c>
      <c r="J17130" s="6" t="s">
        <v>37466</v>
      </c>
      <c r="K17130" s="6" t="s">
        <v>49919</v>
      </c>
      <c r="L17130" s="6" t="s">
        <v>49374</v>
      </c>
      <c r="M17130" s="6" t="s">
        <v>37467</v>
      </c>
      <c r="N17130" s="6" t="s">
        <v>64348</v>
      </c>
      <c r="O17130" s="6" t="s">
        <v>82285</v>
      </c>
    </row>
    <row r="17131" spans="9:15" x14ac:dyDescent="0.25">
      <c r="I17131">
        <v>17130</v>
      </c>
      <c r="J17131" s="6" t="s">
        <v>37468</v>
      </c>
      <c r="K17131" s="6" t="s">
        <v>49381</v>
      </c>
      <c r="L17131" s="6" t="s">
        <v>49397</v>
      </c>
      <c r="M17131" s="6" t="s">
        <v>37469</v>
      </c>
      <c r="N17131" s="6" t="s">
        <v>64349</v>
      </c>
      <c r="O17131" s="6" t="s">
        <v>82286</v>
      </c>
    </row>
    <row r="17132" spans="9:15" x14ac:dyDescent="0.25">
      <c r="I17132">
        <v>17131</v>
      </c>
      <c r="J17132" s="6" t="s">
        <v>37470</v>
      </c>
      <c r="K17132" s="6" t="s">
        <v>50217</v>
      </c>
      <c r="L17132" s="6" t="s">
        <v>49397</v>
      </c>
      <c r="M17132" s="6" t="s">
        <v>37471</v>
      </c>
      <c r="N17132" s="6" t="s">
        <v>64350</v>
      </c>
      <c r="O17132" s="6" t="s">
        <v>82287</v>
      </c>
    </row>
    <row r="17133" spans="9:15" x14ac:dyDescent="0.25">
      <c r="I17133">
        <v>17132</v>
      </c>
      <c r="J17133" s="6" t="s">
        <v>37472</v>
      </c>
      <c r="K17133" s="6" t="s">
        <v>49813</v>
      </c>
      <c r="L17133" s="6" t="s">
        <v>49393</v>
      </c>
      <c r="M17133" s="6" t="s">
        <v>37473</v>
      </c>
      <c r="N17133" s="6" t="s">
        <v>64351</v>
      </c>
      <c r="O17133" s="6" t="s">
        <v>81274</v>
      </c>
    </row>
    <row r="17134" spans="9:15" x14ac:dyDescent="0.25">
      <c r="I17134">
        <v>17133</v>
      </c>
      <c r="J17134" s="6" t="s">
        <v>37474</v>
      </c>
      <c r="K17134" s="6" t="s">
        <v>49401</v>
      </c>
      <c r="L17134" s="6" t="s">
        <v>49401</v>
      </c>
      <c r="M17134" s="6" t="s">
        <v>37475</v>
      </c>
      <c r="N17134" s="6" t="s">
        <v>62524</v>
      </c>
      <c r="O17134" s="6" t="s">
        <v>80199</v>
      </c>
    </row>
    <row r="17135" spans="9:15" x14ac:dyDescent="0.25">
      <c r="I17135">
        <v>17134</v>
      </c>
      <c r="J17135" s="6" t="s">
        <v>37476</v>
      </c>
      <c r="K17135" s="6" t="s">
        <v>49805</v>
      </c>
      <c r="L17135" s="6" t="s">
        <v>49405</v>
      </c>
      <c r="M17135" s="6" t="s">
        <v>37477</v>
      </c>
      <c r="N17135" s="6" t="s">
        <v>64352</v>
      </c>
      <c r="O17135" s="6" t="s">
        <v>82288</v>
      </c>
    </row>
    <row r="17136" spans="9:15" x14ac:dyDescent="0.25">
      <c r="I17136">
        <v>17135</v>
      </c>
      <c r="J17136" s="6" t="s">
        <v>37478</v>
      </c>
      <c r="K17136" s="6" t="s">
        <v>48796</v>
      </c>
      <c r="L17136" s="6" t="s">
        <v>49409</v>
      </c>
      <c r="M17136" s="6" t="s">
        <v>37479</v>
      </c>
      <c r="N17136" s="6" t="s">
        <v>64353</v>
      </c>
      <c r="O17136" s="6" t="s">
        <v>82289</v>
      </c>
    </row>
    <row r="17137" spans="9:15" x14ac:dyDescent="0.25">
      <c r="I17137">
        <v>17136</v>
      </c>
      <c r="J17137" s="6" t="s">
        <v>37480</v>
      </c>
      <c r="K17137" s="6" t="s">
        <v>50227</v>
      </c>
      <c r="L17137" s="6" t="s">
        <v>50223</v>
      </c>
      <c r="M17137" s="6" t="s">
        <v>37481</v>
      </c>
      <c r="N17137" s="6" t="s">
        <v>64354</v>
      </c>
      <c r="O17137" s="6" t="s">
        <v>82290</v>
      </c>
    </row>
    <row r="17138" spans="9:15" x14ac:dyDescent="0.25">
      <c r="I17138">
        <v>17137</v>
      </c>
      <c r="J17138" s="6" t="s">
        <v>37482</v>
      </c>
      <c r="K17138" s="6" t="s">
        <v>50223</v>
      </c>
      <c r="L17138" s="6" t="s">
        <v>50221</v>
      </c>
      <c r="M17138" s="6" t="s">
        <v>37483</v>
      </c>
      <c r="N17138" s="6" t="s">
        <v>64355</v>
      </c>
      <c r="O17138" s="6" t="s">
        <v>82291</v>
      </c>
    </row>
    <row r="17139" spans="9:15" x14ac:dyDescent="0.25">
      <c r="I17139">
        <v>17138</v>
      </c>
      <c r="J17139" s="6" t="s">
        <v>37484</v>
      </c>
      <c r="K17139" s="6" t="s">
        <v>50232</v>
      </c>
      <c r="L17139" s="6" t="s">
        <v>50236</v>
      </c>
      <c r="M17139" s="6" t="s">
        <v>37485</v>
      </c>
      <c r="N17139" s="6" t="s">
        <v>64356</v>
      </c>
      <c r="O17139" s="6" t="s">
        <v>82292</v>
      </c>
    </row>
    <row r="17140" spans="9:15" x14ac:dyDescent="0.25">
      <c r="I17140">
        <v>17139</v>
      </c>
      <c r="J17140" s="6" t="s">
        <v>37486</v>
      </c>
      <c r="K17140" s="6" t="s">
        <v>50151</v>
      </c>
      <c r="L17140" s="6" t="s">
        <v>50167</v>
      </c>
      <c r="M17140" s="6" t="s">
        <v>37487</v>
      </c>
      <c r="N17140" s="6" t="s">
        <v>64357</v>
      </c>
      <c r="O17140" s="6" t="s">
        <v>82293</v>
      </c>
    </row>
    <row r="17141" spans="9:15" x14ac:dyDescent="0.25">
      <c r="I17141">
        <v>17140</v>
      </c>
      <c r="J17141" s="6" t="s">
        <v>37488</v>
      </c>
      <c r="K17141" s="6" t="s">
        <v>50227</v>
      </c>
      <c r="L17141" s="6" t="s">
        <v>50227</v>
      </c>
      <c r="M17141" s="6" t="s">
        <v>37489</v>
      </c>
      <c r="N17141" s="6" t="s">
        <v>64358</v>
      </c>
      <c r="O17141" s="6" t="s">
        <v>82294</v>
      </c>
    </row>
    <row r="17142" spans="9:15" x14ac:dyDescent="0.25">
      <c r="I17142">
        <v>17141</v>
      </c>
      <c r="J17142" s="6" t="s">
        <v>37490</v>
      </c>
      <c r="K17142" s="6" t="s">
        <v>49381</v>
      </c>
      <c r="L17142" s="6" t="s">
        <v>49417</v>
      </c>
      <c r="M17142" s="6" t="s">
        <v>37491</v>
      </c>
      <c r="N17142" s="6" t="s">
        <v>54032</v>
      </c>
      <c r="O17142" s="6" t="s">
        <v>72689</v>
      </c>
    </row>
    <row r="17143" spans="9:15" x14ac:dyDescent="0.25">
      <c r="I17143">
        <v>17142</v>
      </c>
      <c r="J17143" s="6" t="s">
        <v>37492</v>
      </c>
      <c r="K17143" s="6" t="s">
        <v>49425</v>
      </c>
      <c r="L17143" s="6" t="s">
        <v>49421</v>
      </c>
      <c r="M17143" s="6" t="s">
        <v>37493</v>
      </c>
      <c r="N17143" s="6" t="s">
        <v>90</v>
      </c>
      <c r="O17143" s="6" t="s">
        <v>82295</v>
      </c>
    </row>
    <row r="17144" spans="9:15" x14ac:dyDescent="0.25">
      <c r="I17144">
        <v>17143</v>
      </c>
      <c r="J17144" s="6" t="s">
        <v>37494</v>
      </c>
      <c r="K17144" s="6" t="s">
        <v>49421</v>
      </c>
      <c r="L17144" s="6" t="s">
        <v>49425</v>
      </c>
      <c r="M17144" s="6" t="s">
        <v>37495</v>
      </c>
      <c r="N17144" s="6" t="s">
        <v>64359</v>
      </c>
      <c r="O17144" s="6" t="s">
        <v>81410</v>
      </c>
    </row>
    <row r="17145" spans="9:15" x14ac:dyDescent="0.25">
      <c r="I17145">
        <v>17144</v>
      </c>
      <c r="J17145" s="6" t="s">
        <v>37496</v>
      </c>
      <c r="K17145" s="6" t="s">
        <v>49433</v>
      </c>
      <c r="L17145" s="6" t="s">
        <v>49425</v>
      </c>
      <c r="M17145" s="6" t="s">
        <v>37497</v>
      </c>
      <c r="N17145" s="6" t="s">
        <v>64360</v>
      </c>
      <c r="O17145" s="6" t="s">
        <v>82296</v>
      </c>
    </row>
    <row r="17146" spans="9:15" x14ac:dyDescent="0.25">
      <c r="I17146">
        <v>17145</v>
      </c>
      <c r="J17146" s="6" t="s">
        <v>37498</v>
      </c>
      <c r="K17146" s="6" t="s">
        <v>49431</v>
      </c>
      <c r="L17146" s="6" t="s">
        <v>49435</v>
      </c>
      <c r="M17146" s="6" t="s">
        <v>37499</v>
      </c>
      <c r="N17146" s="6" t="s">
        <v>53662</v>
      </c>
      <c r="O17146" s="6" t="s">
        <v>67659</v>
      </c>
    </row>
    <row r="17147" spans="9:15" x14ac:dyDescent="0.25">
      <c r="I17147">
        <v>17146</v>
      </c>
      <c r="J17147" s="6" t="s">
        <v>37500</v>
      </c>
      <c r="K17147" s="6" t="s">
        <v>49597</v>
      </c>
      <c r="L17147" s="6" t="s">
        <v>49439</v>
      </c>
      <c r="M17147" s="6" t="s">
        <v>37501</v>
      </c>
      <c r="N17147" s="6" t="s">
        <v>62007</v>
      </c>
      <c r="O17147" s="6" t="s">
        <v>82297</v>
      </c>
    </row>
    <row r="17148" spans="9:15" x14ac:dyDescent="0.25">
      <c r="I17148">
        <v>17147</v>
      </c>
      <c r="J17148" s="6" t="s">
        <v>37502</v>
      </c>
      <c r="K17148" s="6" t="s">
        <v>49601</v>
      </c>
      <c r="L17148" s="6" t="s">
        <v>49599</v>
      </c>
      <c r="M17148" s="6" t="s">
        <v>37503</v>
      </c>
      <c r="N17148" s="6" t="s">
        <v>64361</v>
      </c>
      <c r="O17148" s="6" t="s">
        <v>80281</v>
      </c>
    </row>
    <row r="17149" spans="9:15" x14ac:dyDescent="0.25">
      <c r="I17149">
        <v>17148</v>
      </c>
      <c r="J17149" s="6" t="s">
        <v>37504</v>
      </c>
      <c r="K17149" s="6" t="s">
        <v>51078</v>
      </c>
      <c r="L17149" s="6" t="s">
        <v>51070</v>
      </c>
      <c r="M17149" s="6" t="s">
        <v>37505</v>
      </c>
      <c r="N17149" s="6" t="s">
        <v>64362</v>
      </c>
      <c r="O17149" s="6" t="s">
        <v>82298</v>
      </c>
    </row>
    <row r="17150" spans="9:15" x14ac:dyDescent="0.25">
      <c r="I17150">
        <v>17149</v>
      </c>
      <c r="J17150" s="6" t="s">
        <v>37506</v>
      </c>
      <c r="K17150" s="6" t="s">
        <v>51070</v>
      </c>
      <c r="L17150" s="6" t="s">
        <v>51074</v>
      </c>
      <c r="M17150" s="6" t="s">
        <v>37507</v>
      </c>
      <c r="N17150" s="6" t="s">
        <v>64363</v>
      </c>
      <c r="O17150" s="6" t="s">
        <v>80523</v>
      </c>
    </row>
    <row r="17151" spans="9:15" x14ac:dyDescent="0.25">
      <c r="I17151">
        <v>17150</v>
      </c>
      <c r="J17151" s="6" t="s">
        <v>37508</v>
      </c>
      <c r="K17151" s="6" t="s">
        <v>51054</v>
      </c>
      <c r="L17151" s="6" t="s">
        <v>51084</v>
      </c>
      <c r="M17151" s="6" t="s">
        <v>37509</v>
      </c>
      <c r="N17151" s="6" t="s">
        <v>54533</v>
      </c>
      <c r="O17151" s="6" t="s">
        <v>68920</v>
      </c>
    </row>
    <row r="17152" spans="9:15" x14ac:dyDescent="0.25">
      <c r="I17152">
        <v>17151</v>
      </c>
      <c r="J17152" s="6" t="s">
        <v>37510</v>
      </c>
      <c r="K17152" s="6" t="s">
        <v>50268</v>
      </c>
      <c r="L17152" s="6" t="s">
        <v>51084</v>
      </c>
      <c r="M17152" s="6" t="s">
        <v>37511</v>
      </c>
      <c r="N17152" s="6" t="s">
        <v>90</v>
      </c>
      <c r="O17152" s="6" t="s">
        <v>74364</v>
      </c>
    </row>
    <row r="17153" spans="9:15" x14ac:dyDescent="0.25">
      <c r="I17153">
        <v>17152</v>
      </c>
      <c r="J17153" s="6" t="s">
        <v>37512</v>
      </c>
      <c r="K17153" s="6" t="s">
        <v>51477</v>
      </c>
      <c r="L17153" s="6" t="s">
        <v>49455</v>
      </c>
      <c r="M17153" s="6" t="s">
        <v>37513</v>
      </c>
      <c r="N17153" s="6" t="s">
        <v>64364</v>
      </c>
      <c r="O17153" s="6" t="s">
        <v>82299</v>
      </c>
    </row>
    <row r="17154" spans="9:15" x14ac:dyDescent="0.25">
      <c r="I17154">
        <v>17153</v>
      </c>
      <c r="J17154" s="6" t="s">
        <v>37514</v>
      </c>
      <c r="K17154" s="6" t="s">
        <v>52092</v>
      </c>
      <c r="L17154" s="6" t="s">
        <v>49455</v>
      </c>
      <c r="M17154" s="6" t="s">
        <v>37515</v>
      </c>
      <c r="N17154" s="6" t="s">
        <v>64365</v>
      </c>
      <c r="O17154" s="6" t="s">
        <v>82300</v>
      </c>
    </row>
    <row r="17155" spans="9:15" x14ac:dyDescent="0.25">
      <c r="I17155">
        <v>17154</v>
      </c>
      <c r="J17155" s="6" t="s">
        <v>37516</v>
      </c>
      <c r="K17155" s="6" t="s">
        <v>49449</v>
      </c>
      <c r="L17155" s="6" t="s">
        <v>49455</v>
      </c>
      <c r="M17155" s="6" t="s">
        <v>37517</v>
      </c>
      <c r="N17155" s="6" t="s">
        <v>64366</v>
      </c>
      <c r="O17155" s="6" t="s">
        <v>82301</v>
      </c>
    </row>
    <row r="17156" spans="9:15" x14ac:dyDescent="0.25">
      <c r="I17156">
        <v>17155</v>
      </c>
      <c r="J17156" s="6" t="s">
        <v>37518</v>
      </c>
      <c r="K17156" s="6" t="s">
        <v>49459</v>
      </c>
      <c r="L17156" s="6" t="s">
        <v>49463</v>
      </c>
      <c r="M17156" s="6" t="s">
        <v>37519</v>
      </c>
      <c r="N17156" s="6" t="s">
        <v>64367</v>
      </c>
      <c r="O17156" s="6" t="s">
        <v>82302</v>
      </c>
    </row>
    <row r="17157" spans="9:15" x14ac:dyDescent="0.25">
      <c r="I17157">
        <v>17156</v>
      </c>
      <c r="J17157" s="6" t="s">
        <v>37520</v>
      </c>
      <c r="K17157" s="6" t="s">
        <v>49590</v>
      </c>
      <c r="L17157" s="6" t="s">
        <v>49501</v>
      </c>
      <c r="M17157" s="6" t="s">
        <v>37521</v>
      </c>
      <c r="N17157" s="6" t="s">
        <v>64368</v>
      </c>
      <c r="O17157" s="6" t="s">
        <v>82303</v>
      </c>
    </row>
    <row r="17158" spans="9:15" x14ac:dyDescent="0.25">
      <c r="I17158">
        <v>17157</v>
      </c>
      <c r="J17158" s="6" t="s">
        <v>37522</v>
      </c>
      <c r="K17158" s="6" t="s">
        <v>50408</v>
      </c>
      <c r="L17158" s="6" t="s">
        <v>49501</v>
      </c>
      <c r="M17158" s="6" t="s">
        <v>37523</v>
      </c>
      <c r="N17158" s="6" t="s">
        <v>61134</v>
      </c>
      <c r="O17158" s="6" t="s">
        <v>82304</v>
      </c>
    </row>
    <row r="17159" spans="9:15" x14ac:dyDescent="0.25">
      <c r="I17159">
        <v>17158</v>
      </c>
      <c r="J17159" s="6" t="s">
        <v>37524</v>
      </c>
      <c r="K17159" s="6" t="s">
        <v>49529</v>
      </c>
      <c r="L17159" s="6" t="s">
        <v>49501</v>
      </c>
      <c r="M17159" s="6" t="s">
        <v>37525</v>
      </c>
      <c r="N17159" s="6" t="s">
        <v>90</v>
      </c>
      <c r="O17159" s="6" t="s">
        <v>80285</v>
      </c>
    </row>
    <row r="17160" spans="9:15" x14ac:dyDescent="0.25">
      <c r="I17160">
        <v>17159</v>
      </c>
      <c r="J17160" s="6" t="s">
        <v>37526</v>
      </c>
      <c r="K17160" s="6" t="s">
        <v>49568</v>
      </c>
      <c r="L17160" s="6" t="s">
        <v>49515</v>
      </c>
      <c r="M17160" s="6" t="s">
        <v>37527</v>
      </c>
      <c r="N17160" s="6" t="s">
        <v>64369</v>
      </c>
      <c r="O17160" s="6" t="s">
        <v>75441</v>
      </c>
    </row>
    <row r="17161" spans="9:15" x14ac:dyDescent="0.25">
      <c r="I17161">
        <v>17160</v>
      </c>
      <c r="J17161" s="6" t="s">
        <v>37528</v>
      </c>
      <c r="K17161" s="6" t="s">
        <v>50167</v>
      </c>
      <c r="L17161" s="6" t="s">
        <v>49515</v>
      </c>
      <c r="M17161" s="6" t="s">
        <v>37529</v>
      </c>
      <c r="N17161" s="6" t="s">
        <v>64370</v>
      </c>
      <c r="O17161" s="6" t="s">
        <v>82305</v>
      </c>
    </row>
    <row r="17162" spans="9:15" x14ac:dyDescent="0.25">
      <c r="I17162">
        <v>17161</v>
      </c>
      <c r="J17162" s="6" t="s">
        <v>37530</v>
      </c>
      <c r="K17162" s="6" t="s">
        <v>50449</v>
      </c>
      <c r="L17162" s="6" t="s">
        <v>49544</v>
      </c>
      <c r="M17162" s="6" t="s">
        <v>37531</v>
      </c>
      <c r="N17162" s="6" t="s">
        <v>64371</v>
      </c>
      <c r="O17162" s="6" t="s">
        <v>82306</v>
      </c>
    </row>
    <row r="17163" spans="9:15" x14ac:dyDescent="0.25">
      <c r="I17163">
        <v>17162</v>
      </c>
      <c r="J17163" s="6" t="s">
        <v>37532</v>
      </c>
      <c r="K17163" s="6" t="s">
        <v>52180</v>
      </c>
      <c r="L17163" s="6" t="s">
        <v>49564</v>
      </c>
      <c r="M17163" s="6" t="s">
        <v>37533</v>
      </c>
      <c r="N17163" s="6" t="s">
        <v>64372</v>
      </c>
      <c r="O17163" s="6" t="s">
        <v>82307</v>
      </c>
    </row>
    <row r="17164" spans="9:15" x14ac:dyDescent="0.25">
      <c r="I17164">
        <v>17163</v>
      </c>
      <c r="J17164" s="6" t="s">
        <v>37534</v>
      </c>
      <c r="K17164" s="6" t="s">
        <v>49509</v>
      </c>
      <c r="L17164" s="6" t="s">
        <v>49568</v>
      </c>
      <c r="M17164" s="6" t="s">
        <v>37535</v>
      </c>
      <c r="N17164" s="6" t="s">
        <v>56103</v>
      </c>
      <c r="O17164" s="6" t="s">
        <v>74618</v>
      </c>
    </row>
    <row r="17165" spans="9:15" x14ac:dyDescent="0.25">
      <c r="I17165">
        <v>17164</v>
      </c>
      <c r="J17165" s="6" t="s">
        <v>37536</v>
      </c>
      <c r="K17165" s="6" t="s">
        <v>49564</v>
      </c>
      <c r="L17165" s="6" t="s">
        <v>49568</v>
      </c>
      <c r="M17165" s="6" t="s">
        <v>37537</v>
      </c>
      <c r="N17165" s="6" t="s">
        <v>64373</v>
      </c>
      <c r="O17165" s="6" t="s">
        <v>82308</v>
      </c>
    </row>
    <row r="17166" spans="9:15" x14ac:dyDescent="0.25">
      <c r="I17166">
        <v>17165</v>
      </c>
      <c r="J17166" s="6" t="s">
        <v>37538</v>
      </c>
      <c r="K17166" s="6" t="s">
        <v>49447</v>
      </c>
      <c r="L17166" s="6" t="s">
        <v>49572</v>
      </c>
      <c r="M17166" s="6" t="s">
        <v>37539</v>
      </c>
      <c r="N17166" s="6" t="s">
        <v>64374</v>
      </c>
      <c r="O17166" s="6" t="s">
        <v>82309</v>
      </c>
    </row>
    <row r="17167" spans="9:15" x14ac:dyDescent="0.25">
      <c r="I17167">
        <v>17166</v>
      </c>
      <c r="J17167" s="6" t="s">
        <v>37540</v>
      </c>
      <c r="K17167" s="6" t="s">
        <v>50280</v>
      </c>
      <c r="L17167" s="6" t="s">
        <v>49554</v>
      </c>
      <c r="M17167" s="6" t="s">
        <v>37541</v>
      </c>
      <c r="N17167" s="6" t="s">
        <v>64375</v>
      </c>
      <c r="O17167" s="6" t="s">
        <v>82310</v>
      </c>
    </row>
    <row r="17168" spans="9:15" x14ac:dyDescent="0.25">
      <c r="I17168">
        <v>17167</v>
      </c>
      <c r="J17168" s="6" t="s">
        <v>37542</v>
      </c>
      <c r="K17168" s="6" t="s">
        <v>50588</v>
      </c>
      <c r="L17168" s="6" t="s">
        <v>49554</v>
      </c>
      <c r="M17168" s="6" t="s">
        <v>37543</v>
      </c>
      <c r="N17168" s="6" t="s">
        <v>64376</v>
      </c>
      <c r="O17168" s="6" t="s">
        <v>82311</v>
      </c>
    </row>
    <row r="17169" spans="9:15" x14ac:dyDescent="0.25">
      <c r="I17169">
        <v>17168</v>
      </c>
      <c r="J17169" s="6" t="s">
        <v>37544</v>
      </c>
      <c r="K17169" s="6" t="s">
        <v>49480</v>
      </c>
      <c r="L17169" s="6" t="s">
        <v>49554</v>
      </c>
      <c r="M17169" s="6" t="s">
        <v>37545</v>
      </c>
      <c r="N17169" s="6" t="s">
        <v>64377</v>
      </c>
      <c r="O17169" s="6" t="s">
        <v>82312</v>
      </c>
    </row>
    <row r="17170" spans="9:15" x14ac:dyDescent="0.25">
      <c r="I17170">
        <v>17170</v>
      </c>
      <c r="J17170" s="6" t="s">
        <v>37546</v>
      </c>
      <c r="K17170" s="6" t="s">
        <v>49527</v>
      </c>
      <c r="L17170" s="6" t="s">
        <v>49529</v>
      </c>
      <c r="M17170" s="6" t="s">
        <v>37547</v>
      </c>
      <c r="N17170" s="6" t="s">
        <v>58263</v>
      </c>
      <c r="O17170" s="6" t="s">
        <v>73405</v>
      </c>
    </row>
    <row r="17171" spans="9:15" x14ac:dyDescent="0.25">
      <c r="I17171">
        <v>17171</v>
      </c>
      <c r="J17171" s="6" t="s">
        <v>37548</v>
      </c>
      <c r="K17171" s="6" t="s">
        <v>49489</v>
      </c>
      <c r="L17171" s="6" t="s">
        <v>49558</v>
      </c>
      <c r="M17171" s="6" t="s">
        <v>37549</v>
      </c>
      <c r="N17171" s="6" t="s">
        <v>64378</v>
      </c>
      <c r="O17171" s="6" t="s">
        <v>68562</v>
      </c>
    </row>
    <row r="17172" spans="9:15" x14ac:dyDescent="0.25">
      <c r="I17172">
        <v>17172</v>
      </c>
      <c r="J17172" s="6" t="s">
        <v>37550</v>
      </c>
      <c r="K17172" s="6" t="s">
        <v>50116</v>
      </c>
      <c r="L17172" s="6" t="s">
        <v>49582</v>
      </c>
      <c r="M17172" s="6" t="s">
        <v>37551</v>
      </c>
      <c r="N17172" s="6" t="s">
        <v>55515</v>
      </c>
      <c r="O17172" s="6" t="s">
        <v>70365</v>
      </c>
    </row>
    <row r="17173" spans="9:15" x14ac:dyDescent="0.25">
      <c r="I17173">
        <v>17173</v>
      </c>
      <c r="J17173" s="6" t="s">
        <v>37552</v>
      </c>
      <c r="K17173" s="6" t="s">
        <v>49480</v>
      </c>
      <c r="L17173" s="6" t="s">
        <v>49590</v>
      </c>
      <c r="M17173" s="6" t="s">
        <v>37553</v>
      </c>
      <c r="N17173" s="6" t="s">
        <v>64379</v>
      </c>
      <c r="O17173" s="6" t="s">
        <v>82313</v>
      </c>
    </row>
    <row r="17174" spans="9:15" x14ac:dyDescent="0.25">
      <c r="I17174">
        <v>17174</v>
      </c>
      <c r="J17174" s="6" t="s">
        <v>37554</v>
      </c>
      <c r="K17174" s="6" t="s">
        <v>49252</v>
      </c>
      <c r="L17174" s="6" t="s">
        <v>49590</v>
      </c>
      <c r="M17174" s="6" t="s">
        <v>37555</v>
      </c>
      <c r="N17174" s="6" t="s">
        <v>59618</v>
      </c>
      <c r="O17174" s="6" t="s">
        <v>74719</v>
      </c>
    </row>
    <row r="17175" spans="9:15" x14ac:dyDescent="0.25">
      <c r="I17175">
        <v>17175</v>
      </c>
      <c r="J17175" s="6" t="s">
        <v>37556</v>
      </c>
      <c r="K17175" s="6" t="s">
        <v>49489</v>
      </c>
      <c r="L17175" s="6" t="s">
        <v>49470</v>
      </c>
      <c r="M17175" s="6" t="s">
        <v>37557</v>
      </c>
      <c r="N17175" s="6" t="s">
        <v>64380</v>
      </c>
      <c r="O17175" s="6" t="s">
        <v>82314</v>
      </c>
    </row>
    <row r="17176" spans="9:15" x14ac:dyDescent="0.25">
      <c r="I17176">
        <v>17176</v>
      </c>
      <c r="J17176" s="6" t="s">
        <v>37558</v>
      </c>
      <c r="K17176" s="6" t="s">
        <v>49509</v>
      </c>
      <c r="L17176" s="6" t="s">
        <v>49470</v>
      </c>
      <c r="M17176" s="6" t="s">
        <v>37559</v>
      </c>
      <c r="N17176" s="6" t="s">
        <v>63938</v>
      </c>
      <c r="O17176" s="6" t="s">
        <v>81827</v>
      </c>
    </row>
    <row r="17177" spans="9:15" x14ac:dyDescent="0.25">
      <c r="I17177">
        <v>17177</v>
      </c>
      <c r="J17177" s="6" t="s">
        <v>37560</v>
      </c>
      <c r="K17177" s="6" t="s">
        <v>49684</v>
      </c>
      <c r="L17177" s="6" t="s">
        <v>49474</v>
      </c>
      <c r="M17177" s="6" t="s">
        <v>37561</v>
      </c>
      <c r="N17177" s="6" t="s">
        <v>64381</v>
      </c>
      <c r="O17177" s="6" t="s">
        <v>82315</v>
      </c>
    </row>
    <row r="17178" spans="9:15" x14ac:dyDescent="0.25">
      <c r="I17178">
        <v>17178</v>
      </c>
      <c r="J17178" s="6" t="s">
        <v>37562</v>
      </c>
      <c r="K17178" s="6" t="s">
        <v>49517</v>
      </c>
      <c r="L17178" s="6" t="s">
        <v>50288</v>
      </c>
      <c r="M17178" s="6" t="s">
        <v>37563</v>
      </c>
      <c r="N17178" s="6" t="s">
        <v>64382</v>
      </c>
      <c r="O17178" s="6" t="s">
        <v>82316</v>
      </c>
    </row>
    <row r="17179" spans="9:15" x14ac:dyDescent="0.25">
      <c r="I17179">
        <v>17179</v>
      </c>
      <c r="J17179" s="6" t="s">
        <v>37564</v>
      </c>
      <c r="K17179" s="6" t="s">
        <v>50155</v>
      </c>
      <c r="L17179" s="6" t="s">
        <v>49645</v>
      </c>
      <c r="M17179" s="6" t="s">
        <v>37565</v>
      </c>
      <c r="N17179" s="6" t="s">
        <v>64383</v>
      </c>
      <c r="O17179" s="6" t="s">
        <v>82317</v>
      </c>
    </row>
    <row r="17180" spans="9:15" x14ac:dyDescent="0.25">
      <c r="I17180">
        <v>17180</v>
      </c>
      <c r="J17180" s="6" t="s">
        <v>37566</v>
      </c>
      <c r="K17180" s="6" t="s">
        <v>49635</v>
      </c>
      <c r="L17180" s="6" t="s">
        <v>49645</v>
      </c>
      <c r="M17180" s="6" t="s">
        <v>37567</v>
      </c>
      <c r="N17180" s="6" t="s">
        <v>56481</v>
      </c>
      <c r="O17180" s="6" t="s">
        <v>82318</v>
      </c>
    </row>
    <row r="17181" spans="9:15" x14ac:dyDescent="0.25">
      <c r="I17181">
        <v>17181</v>
      </c>
      <c r="J17181" s="6" t="s">
        <v>37568</v>
      </c>
      <c r="K17181" s="6" t="s">
        <v>49635</v>
      </c>
      <c r="L17181" s="6" t="s">
        <v>49645</v>
      </c>
      <c r="M17181" s="6" t="s">
        <v>37569</v>
      </c>
      <c r="N17181" s="6" t="s">
        <v>63732</v>
      </c>
      <c r="O17181" s="6" t="s">
        <v>81598</v>
      </c>
    </row>
    <row r="17182" spans="9:15" x14ac:dyDescent="0.25">
      <c r="I17182">
        <v>17182</v>
      </c>
      <c r="J17182" s="6" t="s">
        <v>37570</v>
      </c>
      <c r="K17182" s="6" t="s">
        <v>49586</v>
      </c>
      <c r="L17182" s="6" t="s">
        <v>49647</v>
      </c>
      <c r="M17182" s="6" t="s">
        <v>37571</v>
      </c>
      <c r="N17182" s="6" t="s">
        <v>54849</v>
      </c>
      <c r="O17182" s="6" t="s">
        <v>82319</v>
      </c>
    </row>
    <row r="17183" spans="9:15" x14ac:dyDescent="0.25">
      <c r="I17183">
        <v>17183</v>
      </c>
      <c r="J17183" s="6" t="s">
        <v>37572</v>
      </c>
      <c r="K17183" s="6" t="s">
        <v>49786</v>
      </c>
      <c r="L17183" s="6" t="s">
        <v>49647</v>
      </c>
      <c r="M17183" s="6" t="s">
        <v>37573</v>
      </c>
      <c r="N17183" s="6" t="s">
        <v>57895</v>
      </c>
      <c r="O17183" s="6" t="s">
        <v>73870</v>
      </c>
    </row>
    <row r="17184" spans="9:15" x14ac:dyDescent="0.25">
      <c r="I17184">
        <v>17184</v>
      </c>
      <c r="J17184" s="6" t="s">
        <v>37574</v>
      </c>
      <c r="K17184" s="6" t="s">
        <v>49517</v>
      </c>
      <c r="L17184" s="6" t="s">
        <v>49601</v>
      </c>
      <c r="M17184" s="6" t="s">
        <v>37575</v>
      </c>
      <c r="N17184" s="6" t="s">
        <v>64384</v>
      </c>
      <c r="O17184" s="6" t="s">
        <v>82320</v>
      </c>
    </row>
    <row r="17185" spans="9:15" x14ac:dyDescent="0.25">
      <c r="I17185">
        <v>17185</v>
      </c>
      <c r="J17185" s="6" t="s">
        <v>37576</v>
      </c>
      <c r="K17185" s="6" t="s">
        <v>49611</v>
      </c>
      <c r="L17185" s="6" t="s">
        <v>49601</v>
      </c>
      <c r="M17185" s="6" t="s">
        <v>37577</v>
      </c>
      <c r="N17185" s="6" t="s">
        <v>64385</v>
      </c>
      <c r="O17185" s="6" t="s">
        <v>82321</v>
      </c>
    </row>
    <row r="17186" spans="9:15" x14ac:dyDescent="0.25">
      <c r="I17186">
        <v>17186</v>
      </c>
      <c r="J17186" s="6" t="s">
        <v>37578</v>
      </c>
      <c r="K17186" s="6" t="s">
        <v>49744</v>
      </c>
      <c r="L17186" s="6" t="s">
        <v>49605</v>
      </c>
      <c r="M17186" s="6" t="s">
        <v>37579</v>
      </c>
      <c r="N17186" s="6" t="s">
        <v>64386</v>
      </c>
      <c r="O17186" s="6" t="s">
        <v>82322</v>
      </c>
    </row>
    <row r="17187" spans="9:15" x14ac:dyDescent="0.25">
      <c r="I17187">
        <v>17187</v>
      </c>
      <c r="J17187" s="6" t="s">
        <v>37580</v>
      </c>
      <c r="K17187" s="6" t="s">
        <v>49455</v>
      </c>
      <c r="L17187" s="6" t="s">
        <v>49611</v>
      </c>
      <c r="M17187" s="6" t="s">
        <v>37581</v>
      </c>
      <c r="N17187" s="6" t="s">
        <v>64387</v>
      </c>
      <c r="O17187" s="6" t="s">
        <v>82323</v>
      </c>
    </row>
    <row r="17188" spans="9:15" x14ac:dyDescent="0.25">
      <c r="I17188">
        <v>17188</v>
      </c>
      <c r="J17188" s="6" t="s">
        <v>37582</v>
      </c>
      <c r="K17188" s="6" t="s">
        <v>49480</v>
      </c>
      <c r="L17188" s="6" t="s">
        <v>49623</v>
      </c>
      <c r="M17188" s="6" t="s">
        <v>37583</v>
      </c>
      <c r="N17188" s="6" t="s">
        <v>64388</v>
      </c>
      <c r="O17188" s="6" t="s">
        <v>82324</v>
      </c>
    </row>
    <row r="17189" spans="9:15" x14ac:dyDescent="0.25">
      <c r="I17189">
        <v>17189</v>
      </c>
      <c r="J17189" s="6" t="s">
        <v>37584</v>
      </c>
      <c r="K17189" s="6" t="s">
        <v>49833</v>
      </c>
      <c r="L17189" s="6" t="s">
        <v>49615</v>
      </c>
      <c r="M17189" s="6" t="s">
        <v>37585</v>
      </c>
      <c r="N17189" s="6" t="s">
        <v>64389</v>
      </c>
      <c r="O17189" s="6" t="s">
        <v>82325</v>
      </c>
    </row>
    <row r="17190" spans="9:15" x14ac:dyDescent="0.25">
      <c r="I17190">
        <v>17190</v>
      </c>
      <c r="J17190" s="6" t="s">
        <v>37586</v>
      </c>
      <c r="K17190" s="6" t="s">
        <v>49476</v>
      </c>
      <c r="L17190" s="6" t="s">
        <v>49619</v>
      </c>
      <c r="M17190" s="6" t="s">
        <v>37587</v>
      </c>
      <c r="N17190" s="6" t="s">
        <v>64390</v>
      </c>
      <c r="O17190" s="6" t="s">
        <v>82326</v>
      </c>
    </row>
    <row r="17191" spans="9:15" x14ac:dyDescent="0.25">
      <c r="I17191">
        <v>17191</v>
      </c>
      <c r="J17191" s="6" t="s">
        <v>37588</v>
      </c>
      <c r="K17191" s="6" t="s">
        <v>49599</v>
      </c>
      <c r="L17191" s="6" t="s">
        <v>49619</v>
      </c>
      <c r="M17191" s="6" t="s">
        <v>37589</v>
      </c>
      <c r="N17191" s="6" t="s">
        <v>57142</v>
      </c>
      <c r="O17191" s="6" t="s">
        <v>82327</v>
      </c>
    </row>
    <row r="17192" spans="9:15" x14ac:dyDescent="0.25">
      <c r="I17192">
        <v>17192</v>
      </c>
      <c r="J17192" s="6" t="s">
        <v>37590</v>
      </c>
      <c r="K17192" s="6" t="s">
        <v>50445</v>
      </c>
      <c r="L17192" s="6" t="s">
        <v>49619</v>
      </c>
      <c r="M17192" s="6" t="s">
        <v>37591</v>
      </c>
      <c r="N17192" s="6" t="s">
        <v>64391</v>
      </c>
      <c r="O17192" s="6" t="s">
        <v>82328</v>
      </c>
    </row>
    <row r="17193" spans="9:15" x14ac:dyDescent="0.25">
      <c r="I17193">
        <v>17193</v>
      </c>
      <c r="J17193" s="6" t="s">
        <v>37592</v>
      </c>
      <c r="K17193" s="6" t="s">
        <v>49615</v>
      </c>
      <c r="L17193" s="6" t="s">
        <v>49629</v>
      </c>
      <c r="M17193" s="6" t="s">
        <v>37593</v>
      </c>
      <c r="N17193" s="6" t="s">
        <v>64392</v>
      </c>
      <c r="O17193" s="6" t="s">
        <v>82329</v>
      </c>
    </row>
    <row r="17194" spans="9:15" x14ac:dyDescent="0.25">
      <c r="I17194">
        <v>17194</v>
      </c>
      <c r="J17194" s="6" t="s">
        <v>37594</v>
      </c>
      <c r="K17194" s="6" t="s">
        <v>49117</v>
      </c>
      <c r="L17194" s="6" t="s">
        <v>49629</v>
      </c>
      <c r="M17194" s="6" t="s">
        <v>37595</v>
      </c>
      <c r="N17194" s="6" t="s">
        <v>64393</v>
      </c>
      <c r="O17194" s="6" t="s">
        <v>82330</v>
      </c>
    </row>
    <row r="17195" spans="9:15" x14ac:dyDescent="0.25">
      <c r="I17195">
        <v>17195</v>
      </c>
      <c r="J17195" s="6" t="s">
        <v>37596</v>
      </c>
      <c r="K17195" s="6" t="s">
        <v>49586</v>
      </c>
      <c r="L17195" s="6" t="s">
        <v>49629</v>
      </c>
      <c r="M17195" s="6" t="s">
        <v>37597</v>
      </c>
      <c r="N17195" s="6" t="s">
        <v>64394</v>
      </c>
      <c r="O17195" s="6" t="s">
        <v>82331</v>
      </c>
    </row>
    <row r="17196" spans="9:15" x14ac:dyDescent="0.25">
      <c r="I17196">
        <v>17196</v>
      </c>
      <c r="J17196" s="6" t="s">
        <v>37598</v>
      </c>
      <c r="K17196" s="6" t="s">
        <v>49599</v>
      </c>
      <c r="L17196" s="6" t="s">
        <v>49629</v>
      </c>
      <c r="M17196" s="6" t="s">
        <v>37599</v>
      </c>
      <c r="N17196" s="6" t="s">
        <v>90</v>
      </c>
      <c r="O17196" s="6" t="s">
        <v>82332</v>
      </c>
    </row>
    <row r="17197" spans="9:15" x14ac:dyDescent="0.25">
      <c r="I17197">
        <v>17197</v>
      </c>
      <c r="J17197" s="6" t="s">
        <v>37600</v>
      </c>
      <c r="K17197" s="6" t="s">
        <v>49611</v>
      </c>
      <c r="L17197" s="6" t="s">
        <v>49629</v>
      </c>
      <c r="M17197" s="6" t="s">
        <v>37601</v>
      </c>
      <c r="N17197" s="6" t="s">
        <v>54996</v>
      </c>
      <c r="O17197" s="6" t="s">
        <v>69600</v>
      </c>
    </row>
    <row r="17198" spans="9:15" x14ac:dyDescent="0.25">
      <c r="I17198">
        <v>17198</v>
      </c>
      <c r="J17198" s="6" t="s">
        <v>37602</v>
      </c>
      <c r="K17198" s="6" t="s">
        <v>50104</v>
      </c>
      <c r="L17198" s="6" t="s">
        <v>49666</v>
      </c>
      <c r="M17198" s="6" t="s">
        <v>37603</v>
      </c>
      <c r="N17198" s="6" t="s">
        <v>64395</v>
      </c>
      <c r="O17198" s="6" t="s">
        <v>82333</v>
      </c>
    </row>
    <row r="17199" spans="9:15" x14ac:dyDescent="0.25">
      <c r="I17199">
        <v>17199</v>
      </c>
      <c r="J17199" s="6" t="s">
        <v>37604</v>
      </c>
      <c r="K17199" s="6" t="s">
        <v>49676</v>
      </c>
      <c r="L17199" s="6" t="s">
        <v>49690</v>
      </c>
      <c r="M17199" s="6" t="s">
        <v>37605</v>
      </c>
      <c r="N17199" s="6" t="s">
        <v>64396</v>
      </c>
      <c r="O17199" s="6" t="s">
        <v>72575</v>
      </c>
    </row>
    <row r="17200" spans="9:15" x14ac:dyDescent="0.25">
      <c r="I17200">
        <v>17200</v>
      </c>
      <c r="J17200" s="6" t="s">
        <v>37606</v>
      </c>
      <c r="K17200" s="6" t="s">
        <v>48895</v>
      </c>
      <c r="L17200" s="6" t="s">
        <v>49690</v>
      </c>
      <c r="M17200" s="6" t="s">
        <v>37607</v>
      </c>
      <c r="N17200" s="6" t="s">
        <v>64397</v>
      </c>
      <c r="O17200" s="6" t="s">
        <v>82334</v>
      </c>
    </row>
    <row r="17201" spans="9:15" x14ac:dyDescent="0.25">
      <c r="I17201">
        <v>17201</v>
      </c>
      <c r="J17201" s="6" t="s">
        <v>37608</v>
      </c>
      <c r="K17201" s="6" t="s">
        <v>49676</v>
      </c>
      <c r="L17201" s="6" t="s">
        <v>49680</v>
      </c>
      <c r="M17201" s="6" t="s">
        <v>37609</v>
      </c>
      <c r="N17201" s="6" t="s">
        <v>54399</v>
      </c>
      <c r="O17201" s="6" t="s">
        <v>82335</v>
      </c>
    </row>
    <row r="17202" spans="9:15" x14ac:dyDescent="0.25">
      <c r="I17202">
        <v>17202</v>
      </c>
      <c r="J17202" s="6" t="s">
        <v>37610</v>
      </c>
      <c r="K17202" s="6" t="s">
        <v>48891</v>
      </c>
      <c r="L17202" s="6" t="s">
        <v>49680</v>
      </c>
      <c r="M17202" s="6" t="s">
        <v>37611</v>
      </c>
      <c r="N17202" s="6" t="s">
        <v>64398</v>
      </c>
      <c r="O17202" s="6" t="s">
        <v>82336</v>
      </c>
    </row>
    <row r="17203" spans="9:15" x14ac:dyDescent="0.25">
      <c r="I17203">
        <v>17203</v>
      </c>
      <c r="J17203" s="6" t="s">
        <v>37612</v>
      </c>
      <c r="K17203" s="6" t="s">
        <v>49686</v>
      </c>
      <c r="L17203" s="6" t="s">
        <v>49680</v>
      </c>
      <c r="M17203" s="6" t="s">
        <v>37613</v>
      </c>
      <c r="N17203" s="6" t="s">
        <v>64399</v>
      </c>
      <c r="O17203" s="6" t="s">
        <v>82337</v>
      </c>
    </row>
    <row r="17204" spans="9:15" x14ac:dyDescent="0.25">
      <c r="I17204">
        <v>17204</v>
      </c>
      <c r="J17204" s="6" t="s">
        <v>37614</v>
      </c>
      <c r="K17204" s="6" t="s">
        <v>48891</v>
      </c>
      <c r="L17204" s="6" t="s">
        <v>49680</v>
      </c>
      <c r="M17204" s="6" t="s">
        <v>37615</v>
      </c>
      <c r="N17204" s="6" t="s">
        <v>64400</v>
      </c>
      <c r="O17204" s="6" t="s">
        <v>82338</v>
      </c>
    </row>
    <row r="17205" spans="9:15" x14ac:dyDescent="0.25">
      <c r="I17205">
        <v>17205</v>
      </c>
      <c r="J17205" s="6" t="s">
        <v>37616</v>
      </c>
      <c r="K17205" s="6" t="s">
        <v>49082</v>
      </c>
      <c r="L17205" s="6" t="s">
        <v>49710</v>
      </c>
      <c r="M17205" s="6" t="s">
        <v>37617</v>
      </c>
      <c r="N17205" s="6" t="s">
        <v>64401</v>
      </c>
      <c r="O17205" s="6" t="s">
        <v>82339</v>
      </c>
    </row>
    <row r="17206" spans="9:15" x14ac:dyDescent="0.25">
      <c r="I17206">
        <v>17206</v>
      </c>
      <c r="J17206" s="6" t="s">
        <v>37618</v>
      </c>
      <c r="K17206" s="6" t="s">
        <v>49082</v>
      </c>
      <c r="L17206" s="6" t="s">
        <v>49710</v>
      </c>
      <c r="M17206" s="6" t="s">
        <v>37619</v>
      </c>
      <c r="N17206" s="6" t="s">
        <v>64402</v>
      </c>
      <c r="O17206" s="6" t="s">
        <v>82340</v>
      </c>
    </row>
    <row r="17207" spans="9:15" x14ac:dyDescent="0.25">
      <c r="I17207">
        <v>17207</v>
      </c>
      <c r="J17207" s="6" t="s">
        <v>37620</v>
      </c>
      <c r="K17207" s="6" t="s">
        <v>49967</v>
      </c>
      <c r="L17207" s="6" t="s">
        <v>49723</v>
      </c>
      <c r="M17207" s="6" t="s">
        <v>37621</v>
      </c>
      <c r="N17207" s="6" t="s">
        <v>64403</v>
      </c>
      <c r="O17207" s="6" t="s">
        <v>82341</v>
      </c>
    </row>
    <row r="17208" spans="9:15" x14ac:dyDescent="0.25">
      <c r="I17208">
        <v>17208</v>
      </c>
      <c r="J17208" s="6" t="s">
        <v>37622</v>
      </c>
      <c r="K17208" s="6" t="s">
        <v>49690</v>
      </c>
      <c r="L17208" s="6" t="s">
        <v>49723</v>
      </c>
      <c r="M17208" s="6" t="s">
        <v>37623</v>
      </c>
      <c r="N17208" s="6" t="s">
        <v>60264</v>
      </c>
      <c r="O17208" s="6" t="s">
        <v>76890</v>
      </c>
    </row>
    <row r="17209" spans="9:15" x14ac:dyDescent="0.25">
      <c r="I17209">
        <v>17209</v>
      </c>
      <c r="J17209" s="6" t="s">
        <v>37624</v>
      </c>
      <c r="K17209" s="6" t="s">
        <v>49607</v>
      </c>
      <c r="L17209" s="6" t="s">
        <v>49729</v>
      </c>
      <c r="M17209" s="6" t="s">
        <v>37625</v>
      </c>
      <c r="N17209" s="6" t="s">
        <v>62337</v>
      </c>
      <c r="O17209" s="6" t="s">
        <v>82342</v>
      </c>
    </row>
    <row r="17210" spans="9:15" x14ac:dyDescent="0.25">
      <c r="I17210">
        <v>17210</v>
      </c>
      <c r="J17210" s="6" t="s">
        <v>37626</v>
      </c>
      <c r="K17210" s="6" t="s">
        <v>49733</v>
      </c>
      <c r="L17210" s="6" t="s">
        <v>49729</v>
      </c>
      <c r="M17210" s="6" t="s">
        <v>37627</v>
      </c>
      <c r="N17210" s="6" t="s">
        <v>64404</v>
      </c>
      <c r="O17210" s="6" t="s">
        <v>82343</v>
      </c>
    </row>
    <row r="17211" spans="9:15" x14ac:dyDescent="0.25">
      <c r="I17211">
        <v>17211</v>
      </c>
      <c r="J17211" s="6" t="s">
        <v>37628</v>
      </c>
      <c r="K17211" s="6" t="s">
        <v>49827</v>
      </c>
      <c r="L17211" s="6" t="s">
        <v>49729</v>
      </c>
      <c r="M17211" s="6" t="s">
        <v>37629</v>
      </c>
      <c r="N17211" s="6" t="s">
        <v>59774</v>
      </c>
      <c r="O17211" s="6" t="s">
        <v>82344</v>
      </c>
    </row>
    <row r="17212" spans="9:15" x14ac:dyDescent="0.25">
      <c r="I17212">
        <v>17212</v>
      </c>
      <c r="J17212" s="6" t="s">
        <v>37630</v>
      </c>
      <c r="K17212" s="6" t="s">
        <v>49740</v>
      </c>
      <c r="L17212" s="6" t="s">
        <v>49740</v>
      </c>
      <c r="M17212" s="6" t="s">
        <v>37631</v>
      </c>
      <c r="N17212" s="6" t="s">
        <v>90</v>
      </c>
      <c r="O17212" s="6" t="s">
        <v>82345</v>
      </c>
    </row>
    <row r="17213" spans="9:15" x14ac:dyDescent="0.25">
      <c r="I17213">
        <v>17213</v>
      </c>
      <c r="J17213" s="6" t="s">
        <v>37632</v>
      </c>
      <c r="K17213" s="6" t="s">
        <v>49761</v>
      </c>
      <c r="L17213" s="6" t="s">
        <v>49751</v>
      </c>
      <c r="M17213" s="6" t="s">
        <v>37633</v>
      </c>
      <c r="N17213" s="6" t="s">
        <v>64405</v>
      </c>
      <c r="O17213" s="6" t="s">
        <v>82346</v>
      </c>
    </row>
    <row r="17214" spans="9:15" x14ac:dyDescent="0.25">
      <c r="I17214">
        <v>17214</v>
      </c>
      <c r="J17214" s="6" t="s">
        <v>37634</v>
      </c>
      <c r="K17214" s="6" t="s">
        <v>49777</v>
      </c>
      <c r="L17214" s="6" t="s">
        <v>49761</v>
      </c>
      <c r="M17214" s="6" t="s">
        <v>37635</v>
      </c>
      <c r="N17214" s="6" t="s">
        <v>64406</v>
      </c>
      <c r="O17214" s="6" t="s">
        <v>82347</v>
      </c>
    </row>
    <row r="17215" spans="9:15" x14ac:dyDescent="0.25">
      <c r="I17215">
        <v>17215</v>
      </c>
      <c r="J17215" s="6" t="s">
        <v>37636</v>
      </c>
      <c r="K17215" s="6" t="s">
        <v>49779</v>
      </c>
      <c r="L17215" s="6" t="s">
        <v>49755</v>
      </c>
      <c r="M17215" s="6" t="s">
        <v>37637</v>
      </c>
      <c r="N17215" s="6" t="s">
        <v>90</v>
      </c>
      <c r="O17215" s="6" t="s">
        <v>82348</v>
      </c>
    </row>
    <row r="17216" spans="9:15" x14ac:dyDescent="0.25">
      <c r="I17216">
        <v>17216</v>
      </c>
      <c r="J17216" s="6" t="s">
        <v>37638</v>
      </c>
      <c r="K17216" s="6" t="s">
        <v>50366</v>
      </c>
      <c r="L17216" s="6" t="s">
        <v>49755</v>
      </c>
      <c r="M17216" s="6" t="s">
        <v>37639</v>
      </c>
      <c r="N17216" s="6" t="s">
        <v>54841</v>
      </c>
      <c r="O17216" s="6" t="s">
        <v>82349</v>
      </c>
    </row>
    <row r="17217" spans="9:15" x14ac:dyDescent="0.25">
      <c r="I17217">
        <v>17217</v>
      </c>
      <c r="J17217" s="6" t="s">
        <v>37640</v>
      </c>
      <c r="K17217" s="6" t="s">
        <v>49892</v>
      </c>
      <c r="L17217" s="6" t="s">
        <v>49746</v>
      </c>
      <c r="M17217" s="6" t="s">
        <v>37641</v>
      </c>
      <c r="N17217" s="6" t="s">
        <v>90</v>
      </c>
      <c r="O17217" s="6" t="s">
        <v>76265</v>
      </c>
    </row>
    <row r="17218" spans="9:15" x14ac:dyDescent="0.25">
      <c r="I17218">
        <v>17218</v>
      </c>
      <c r="J17218" s="6" t="s">
        <v>37642</v>
      </c>
      <c r="K17218" s="6" t="s">
        <v>49761</v>
      </c>
      <c r="L17218" s="6" t="s">
        <v>49759</v>
      </c>
      <c r="M17218" s="6" t="s">
        <v>37643</v>
      </c>
      <c r="N17218" s="6" t="s">
        <v>64407</v>
      </c>
      <c r="O17218" s="6" t="s">
        <v>74659</v>
      </c>
    </row>
    <row r="17219" spans="9:15" x14ac:dyDescent="0.25">
      <c r="I17219">
        <v>17219</v>
      </c>
      <c r="J17219" s="6" t="s">
        <v>37644</v>
      </c>
      <c r="K17219" s="6" t="s">
        <v>49786</v>
      </c>
      <c r="L17219" s="6" t="s">
        <v>49862</v>
      </c>
      <c r="M17219" s="6" t="s">
        <v>37645</v>
      </c>
      <c r="N17219" s="6" t="s">
        <v>64408</v>
      </c>
      <c r="O17219" s="6" t="s">
        <v>69079</v>
      </c>
    </row>
    <row r="17220" spans="9:15" x14ac:dyDescent="0.25">
      <c r="I17220">
        <v>17220</v>
      </c>
      <c r="J17220" s="6" t="s">
        <v>37646</v>
      </c>
      <c r="K17220" s="6" t="s">
        <v>50207</v>
      </c>
      <c r="L17220" s="6" t="s">
        <v>49838</v>
      </c>
      <c r="M17220" s="6" t="s">
        <v>37647</v>
      </c>
      <c r="N17220" s="6" t="s">
        <v>57543</v>
      </c>
      <c r="O17220" s="6" t="s">
        <v>82350</v>
      </c>
    </row>
    <row r="17221" spans="9:15" x14ac:dyDescent="0.25">
      <c r="I17221">
        <v>17221</v>
      </c>
      <c r="J17221" s="6" t="s">
        <v>37648</v>
      </c>
      <c r="K17221" s="6" t="s">
        <v>49857</v>
      </c>
      <c r="L17221" s="6" t="s">
        <v>49838</v>
      </c>
      <c r="M17221" s="6" t="s">
        <v>37649</v>
      </c>
      <c r="N17221" s="6" t="s">
        <v>64409</v>
      </c>
      <c r="O17221" s="6" t="s">
        <v>82351</v>
      </c>
    </row>
    <row r="17222" spans="9:15" x14ac:dyDescent="0.25">
      <c r="I17222">
        <v>17222</v>
      </c>
      <c r="J17222" s="6" t="s">
        <v>37650</v>
      </c>
      <c r="K17222" s="6" t="s">
        <v>50047</v>
      </c>
      <c r="L17222" s="6" t="s">
        <v>49876</v>
      </c>
      <c r="M17222" s="6" t="s">
        <v>37651</v>
      </c>
      <c r="N17222" s="6" t="s">
        <v>64410</v>
      </c>
      <c r="O17222" s="6" t="s">
        <v>82352</v>
      </c>
    </row>
    <row r="17223" spans="9:15" x14ac:dyDescent="0.25">
      <c r="I17223">
        <v>17223</v>
      </c>
      <c r="J17223" s="6" t="s">
        <v>37652</v>
      </c>
      <c r="K17223" s="6" t="s">
        <v>50083</v>
      </c>
      <c r="L17223" s="6" t="s">
        <v>49933</v>
      </c>
      <c r="M17223" s="6" t="s">
        <v>37653</v>
      </c>
      <c r="N17223" s="6" t="s">
        <v>64411</v>
      </c>
      <c r="O17223" s="6" t="s">
        <v>82353</v>
      </c>
    </row>
    <row r="17224" spans="9:15" x14ac:dyDescent="0.25">
      <c r="I17224">
        <v>17224</v>
      </c>
      <c r="J17224" s="6" t="s">
        <v>37654</v>
      </c>
      <c r="K17224" s="6" t="s">
        <v>49833</v>
      </c>
      <c r="L17224" s="6" t="s">
        <v>49807</v>
      </c>
      <c r="M17224" s="6" t="s">
        <v>37655</v>
      </c>
      <c r="N17224" s="6" t="s">
        <v>64412</v>
      </c>
      <c r="O17224" s="6" t="s">
        <v>82354</v>
      </c>
    </row>
    <row r="17225" spans="9:15" x14ac:dyDescent="0.25">
      <c r="I17225">
        <v>17225</v>
      </c>
      <c r="J17225" s="6" t="s">
        <v>37656</v>
      </c>
      <c r="K17225" s="6" t="s">
        <v>49845</v>
      </c>
      <c r="L17225" s="6" t="s">
        <v>49807</v>
      </c>
      <c r="M17225" s="6" t="s">
        <v>37657</v>
      </c>
      <c r="N17225" s="6" t="s">
        <v>64413</v>
      </c>
      <c r="O17225" s="6" t="s">
        <v>82355</v>
      </c>
    </row>
    <row r="17226" spans="9:15" x14ac:dyDescent="0.25">
      <c r="I17226">
        <v>17226</v>
      </c>
      <c r="J17226" s="6" t="s">
        <v>37658</v>
      </c>
      <c r="K17226" s="6" t="s">
        <v>52288</v>
      </c>
      <c r="L17226" s="6" t="s">
        <v>49809</v>
      </c>
      <c r="M17226" s="6" t="s">
        <v>37659</v>
      </c>
      <c r="N17226" s="6" t="s">
        <v>64414</v>
      </c>
      <c r="O17226" s="6" t="s">
        <v>82356</v>
      </c>
    </row>
    <row r="17227" spans="9:15" x14ac:dyDescent="0.25">
      <c r="I17227">
        <v>17227</v>
      </c>
      <c r="J17227" s="6" t="s">
        <v>37660</v>
      </c>
      <c r="K17227" s="6" t="s">
        <v>49794</v>
      </c>
      <c r="L17227" s="6" t="s">
        <v>49805</v>
      </c>
      <c r="M17227" s="6" t="s">
        <v>37661</v>
      </c>
      <c r="N17227" s="6" t="s">
        <v>58026</v>
      </c>
      <c r="O17227" s="6" t="s">
        <v>82357</v>
      </c>
    </row>
    <row r="17228" spans="9:15" x14ac:dyDescent="0.25">
      <c r="I17228">
        <v>17228</v>
      </c>
      <c r="J17228" s="6" t="s">
        <v>37662</v>
      </c>
      <c r="K17228" s="6" t="s">
        <v>49385</v>
      </c>
      <c r="L17228" s="6" t="s">
        <v>49805</v>
      </c>
      <c r="M17228" s="6" t="s">
        <v>37663</v>
      </c>
      <c r="N17228" s="6" t="s">
        <v>64415</v>
      </c>
      <c r="O17228" s="6" t="s">
        <v>82358</v>
      </c>
    </row>
    <row r="17229" spans="9:15" x14ac:dyDescent="0.25">
      <c r="I17229">
        <v>17229</v>
      </c>
      <c r="J17229" s="6" t="s">
        <v>37664</v>
      </c>
      <c r="K17229" s="6" t="s">
        <v>50405</v>
      </c>
      <c r="L17229" s="6" t="s">
        <v>49807</v>
      </c>
      <c r="M17229" s="6" t="s">
        <v>37665</v>
      </c>
      <c r="N17229" s="6" t="s">
        <v>56421</v>
      </c>
      <c r="O17229" s="6" t="s">
        <v>71702</v>
      </c>
    </row>
    <row r="17230" spans="9:15" x14ac:dyDescent="0.25">
      <c r="I17230">
        <v>17230</v>
      </c>
      <c r="J17230" s="6" t="s">
        <v>37666</v>
      </c>
      <c r="K17230" s="6" t="s">
        <v>49813</v>
      </c>
      <c r="L17230" s="6" t="s">
        <v>49807</v>
      </c>
      <c r="M17230" s="6" t="s">
        <v>37667</v>
      </c>
      <c r="N17230" s="6" t="s">
        <v>64416</v>
      </c>
      <c r="O17230" s="6" t="s">
        <v>82359</v>
      </c>
    </row>
    <row r="17231" spans="9:15" x14ac:dyDescent="0.25">
      <c r="I17231">
        <v>17231</v>
      </c>
      <c r="J17231" s="6" t="s">
        <v>37668</v>
      </c>
      <c r="K17231" s="6" t="s">
        <v>49890</v>
      </c>
      <c r="L17231" s="6" t="s">
        <v>49855</v>
      </c>
      <c r="M17231" s="6" t="s">
        <v>37669</v>
      </c>
      <c r="N17231" s="6" t="s">
        <v>64417</v>
      </c>
      <c r="O17231" s="6" t="s">
        <v>82360</v>
      </c>
    </row>
    <row r="17232" spans="9:15" x14ac:dyDescent="0.25">
      <c r="I17232">
        <v>17232</v>
      </c>
      <c r="J17232" s="6" t="s">
        <v>37670</v>
      </c>
      <c r="K17232" s="6" t="s">
        <v>50159</v>
      </c>
      <c r="L17232" s="6" t="s">
        <v>49855</v>
      </c>
      <c r="M17232" s="6" t="s">
        <v>37671</v>
      </c>
      <c r="N17232" s="6" t="s">
        <v>64418</v>
      </c>
      <c r="O17232" s="6" t="s">
        <v>82361</v>
      </c>
    </row>
    <row r="17233" spans="9:15" x14ac:dyDescent="0.25">
      <c r="I17233">
        <v>17233</v>
      </c>
      <c r="J17233" s="6" t="s">
        <v>37672</v>
      </c>
      <c r="K17233" s="6" t="s">
        <v>49838</v>
      </c>
      <c r="L17233" s="6" t="s">
        <v>49786</v>
      </c>
      <c r="M17233" s="6" t="s">
        <v>37673</v>
      </c>
      <c r="N17233" s="6" t="s">
        <v>64419</v>
      </c>
      <c r="O17233" s="6" t="s">
        <v>82362</v>
      </c>
    </row>
    <row r="17234" spans="9:15" x14ac:dyDescent="0.25">
      <c r="I17234">
        <v>17234</v>
      </c>
      <c r="J17234" s="6" t="s">
        <v>37674</v>
      </c>
      <c r="K17234" s="6" t="s">
        <v>49864</v>
      </c>
      <c r="L17234" s="6" t="s">
        <v>49794</v>
      </c>
      <c r="M17234" s="6" t="s">
        <v>37675</v>
      </c>
      <c r="N17234" s="6" t="s">
        <v>62718</v>
      </c>
      <c r="O17234" s="6" t="s">
        <v>82363</v>
      </c>
    </row>
    <row r="17235" spans="9:15" x14ac:dyDescent="0.25">
      <c r="I17235">
        <v>17235</v>
      </c>
      <c r="J17235" s="6" t="s">
        <v>37676</v>
      </c>
      <c r="K17235" s="6" t="s">
        <v>49755</v>
      </c>
      <c r="L17235" s="6" t="s">
        <v>49794</v>
      </c>
      <c r="M17235" s="6" t="s">
        <v>37677</v>
      </c>
      <c r="N17235" s="6" t="s">
        <v>64420</v>
      </c>
      <c r="O17235" s="6" t="s">
        <v>82364</v>
      </c>
    </row>
    <row r="17236" spans="9:15" x14ac:dyDescent="0.25">
      <c r="I17236">
        <v>17236</v>
      </c>
      <c r="J17236" s="6" t="s">
        <v>37678</v>
      </c>
      <c r="K17236" s="6" t="s">
        <v>50171</v>
      </c>
      <c r="L17236" s="6" t="s">
        <v>49794</v>
      </c>
      <c r="M17236" s="6" t="s">
        <v>37679</v>
      </c>
      <c r="N17236" s="6" t="s">
        <v>64421</v>
      </c>
      <c r="O17236" s="6" t="s">
        <v>82365</v>
      </c>
    </row>
    <row r="17237" spans="9:15" x14ac:dyDescent="0.25">
      <c r="I17237">
        <v>17237</v>
      </c>
      <c r="J17237" s="6" t="s">
        <v>37680</v>
      </c>
      <c r="K17237" s="6" t="s">
        <v>50171</v>
      </c>
      <c r="L17237" s="6" t="s">
        <v>49794</v>
      </c>
      <c r="M17237" s="6" t="s">
        <v>37681</v>
      </c>
      <c r="N17237" s="6" t="s">
        <v>90</v>
      </c>
      <c r="O17237" s="6" t="s">
        <v>72116</v>
      </c>
    </row>
    <row r="17238" spans="9:15" x14ac:dyDescent="0.25">
      <c r="I17238">
        <v>17238</v>
      </c>
      <c r="J17238" s="6" t="s">
        <v>37682</v>
      </c>
      <c r="K17238" s="6" t="s">
        <v>49827</v>
      </c>
      <c r="L17238" s="6" t="s">
        <v>49794</v>
      </c>
      <c r="M17238" s="6" t="s">
        <v>37683</v>
      </c>
      <c r="N17238" s="6" t="s">
        <v>90</v>
      </c>
      <c r="O17238" s="6" t="s">
        <v>82366</v>
      </c>
    </row>
    <row r="17239" spans="9:15" x14ac:dyDescent="0.25">
      <c r="I17239">
        <v>17239</v>
      </c>
      <c r="J17239" s="6" t="s">
        <v>37684</v>
      </c>
      <c r="K17239" s="6" t="s">
        <v>49827</v>
      </c>
      <c r="L17239" s="6" t="s">
        <v>49794</v>
      </c>
      <c r="M17239" s="6" t="s">
        <v>37685</v>
      </c>
      <c r="N17239" s="6" t="s">
        <v>64422</v>
      </c>
      <c r="O17239" s="6" t="s">
        <v>82367</v>
      </c>
    </row>
    <row r="17240" spans="9:15" x14ac:dyDescent="0.25">
      <c r="I17240">
        <v>17240</v>
      </c>
      <c r="J17240" s="6" t="s">
        <v>37686</v>
      </c>
      <c r="K17240" s="6" t="s">
        <v>49942</v>
      </c>
      <c r="L17240" s="6" t="s">
        <v>49794</v>
      </c>
      <c r="M17240" s="6" t="s">
        <v>37687</v>
      </c>
      <c r="N17240" s="6" t="s">
        <v>64423</v>
      </c>
      <c r="O17240" s="6" t="s">
        <v>82368</v>
      </c>
    </row>
    <row r="17241" spans="9:15" x14ac:dyDescent="0.25">
      <c r="I17241">
        <v>17241</v>
      </c>
      <c r="J17241" s="6" t="s">
        <v>37688</v>
      </c>
      <c r="K17241" s="6" t="s">
        <v>49862</v>
      </c>
      <c r="L17241" s="6" t="s">
        <v>49866</v>
      </c>
      <c r="M17241" s="6" t="s">
        <v>37689</v>
      </c>
      <c r="N17241" s="6" t="s">
        <v>64424</v>
      </c>
      <c r="O17241" s="6" t="s">
        <v>82369</v>
      </c>
    </row>
    <row r="17242" spans="9:15" x14ac:dyDescent="0.25">
      <c r="I17242">
        <v>17242</v>
      </c>
      <c r="J17242" s="6" t="s">
        <v>37690</v>
      </c>
      <c r="K17242" s="6" t="s">
        <v>49827</v>
      </c>
      <c r="L17242" s="6" t="s">
        <v>49864</v>
      </c>
      <c r="M17242" s="6" t="s">
        <v>37691</v>
      </c>
      <c r="N17242" s="6" t="s">
        <v>60338</v>
      </c>
      <c r="O17242" s="6" t="s">
        <v>82370</v>
      </c>
    </row>
    <row r="17243" spans="9:15" x14ac:dyDescent="0.25">
      <c r="I17243">
        <v>17243</v>
      </c>
      <c r="J17243" s="6" t="s">
        <v>37692</v>
      </c>
      <c r="K17243" s="6" t="s">
        <v>49070</v>
      </c>
      <c r="L17243" s="6" t="s">
        <v>49864</v>
      </c>
      <c r="M17243" s="6" t="s">
        <v>37693</v>
      </c>
      <c r="N17243" s="6" t="s">
        <v>64425</v>
      </c>
      <c r="O17243" s="6" t="s">
        <v>82371</v>
      </c>
    </row>
    <row r="17244" spans="9:15" x14ac:dyDescent="0.25">
      <c r="I17244">
        <v>17244</v>
      </c>
      <c r="J17244" s="6" t="s">
        <v>37694</v>
      </c>
      <c r="K17244" s="6" t="s">
        <v>49866</v>
      </c>
      <c r="L17244" s="6" t="s">
        <v>49864</v>
      </c>
      <c r="M17244" s="6" t="s">
        <v>37695</v>
      </c>
      <c r="N17244" s="6" t="s">
        <v>57157</v>
      </c>
      <c r="O17244" s="6" t="s">
        <v>82372</v>
      </c>
    </row>
    <row r="17245" spans="9:15" x14ac:dyDescent="0.25">
      <c r="I17245">
        <v>17245</v>
      </c>
      <c r="J17245" s="6" t="s">
        <v>37696</v>
      </c>
      <c r="K17245" s="6" t="s">
        <v>49888</v>
      </c>
      <c r="L17245" s="6" t="s">
        <v>49884</v>
      </c>
      <c r="M17245" s="6" t="s">
        <v>37697</v>
      </c>
      <c r="N17245" s="6" t="s">
        <v>64426</v>
      </c>
      <c r="O17245" s="6" t="s">
        <v>82373</v>
      </c>
    </row>
    <row r="17246" spans="9:15" x14ac:dyDescent="0.25">
      <c r="I17246">
        <v>17246</v>
      </c>
      <c r="J17246" s="6" t="s">
        <v>37698</v>
      </c>
      <c r="K17246" s="6" t="s">
        <v>49884</v>
      </c>
      <c r="L17246" s="6" t="s">
        <v>49886</v>
      </c>
      <c r="M17246" s="6" t="s">
        <v>37699</v>
      </c>
      <c r="N17246" s="6" t="s">
        <v>64427</v>
      </c>
      <c r="O17246" s="6" t="s">
        <v>82374</v>
      </c>
    </row>
    <row r="17247" spans="9:15" x14ac:dyDescent="0.25">
      <c r="I17247">
        <v>17247</v>
      </c>
      <c r="J17247" s="6" t="s">
        <v>37700</v>
      </c>
      <c r="K17247" s="6" t="s">
        <v>49965</v>
      </c>
      <c r="L17247" s="6" t="s">
        <v>49872</v>
      </c>
      <c r="M17247" s="6" t="s">
        <v>37701</v>
      </c>
      <c r="N17247" s="6" t="s">
        <v>64428</v>
      </c>
      <c r="O17247" s="6" t="s">
        <v>80588</v>
      </c>
    </row>
    <row r="17248" spans="9:15" x14ac:dyDescent="0.25">
      <c r="I17248">
        <v>17248</v>
      </c>
      <c r="J17248" s="6" t="s">
        <v>37702</v>
      </c>
      <c r="K17248" s="6" t="s">
        <v>49855</v>
      </c>
      <c r="L17248" s="6" t="s">
        <v>49878</v>
      </c>
      <c r="M17248" s="6" t="s">
        <v>37703</v>
      </c>
      <c r="N17248" s="6" t="s">
        <v>64429</v>
      </c>
      <c r="O17248" s="6" t="s">
        <v>82375</v>
      </c>
    </row>
    <row r="17249" spans="9:15" x14ac:dyDescent="0.25">
      <c r="I17249">
        <v>17249</v>
      </c>
      <c r="J17249" s="6" t="s">
        <v>37704</v>
      </c>
      <c r="K17249" s="6" t="s">
        <v>49788</v>
      </c>
      <c r="L17249" s="6" t="s">
        <v>49878</v>
      </c>
      <c r="M17249" s="6" t="s">
        <v>37705</v>
      </c>
      <c r="N17249" s="6" t="s">
        <v>62582</v>
      </c>
      <c r="O17249" s="6" t="s">
        <v>82376</v>
      </c>
    </row>
    <row r="17250" spans="9:15" x14ac:dyDescent="0.25">
      <c r="I17250">
        <v>17250</v>
      </c>
      <c r="J17250" s="6" t="s">
        <v>37706</v>
      </c>
      <c r="K17250" s="6" t="s">
        <v>50402</v>
      </c>
      <c r="L17250" s="6" t="s">
        <v>49878</v>
      </c>
      <c r="M17250" s="6" t="s">
        <v>37707</v>
      </c>
      <c r="N17250" s="6" t="s">
        <v>64430</v>
      </c>
      <c r="O17250" s="6" t="s">
        <v>82377</v>
      </c>
    </row>
    <row r="17251" spans="9:15" x14ac:dyDescent="0.25">
      <c r="I17251">
        <v>17251</v>
      </c>
      <c r="J17251" s="6" t="s">
        <v>37708</v>
      </c>
      <c r="K17251" s="6" t="s">
        <v>50182</v>
      </c>
      <c r="L17251" s="6" t="s">
        <v>49843</v>
      </c>
      <c r="M17251" s="6" t="s">
        <v>37709</v>
      </c>
      <c r="N17251" s="6" t="s">
        <v>64431</v>
      </c>
      <c r="O17251" s="6" t="s">
        <v>82378</v>
      </c>
    </row>
    <row r="17252" spans="9:15" x14ac:dyDescent="0.25">
      <c r="I17252">
        <v>17252</v>
      </c>
      <c r="J17252" s="6" t="s">
        <v>37710</v>
      </c>
      <c r="K17252" s="6" t="s">
        <v>49864</v>
      </c>
      <c r="L17252" s="6" t="s">
        <v>49892</v>
      </c>
      <c r="M17252" s="6" t="s">
        <v>37711</v>
      </c>
      <c r="N17252" s="6" t="s">
        <v>59519</v>
      </c>
      <c r="O17252" s="6" t="s">
        <v>76345</v>
      </c>
    </row>
    <row r="17253" spans="9:15" x14ac:dyDescent="0.25">
      <c r="I17253">
        <v>17253</v>
      </c>
      <c r="J17253" s="6" t="s">
        <v>37712</v>
      </c>
      <c r="K17253" s="6" t="s">
        <v>51438</v>
      </c>
      <c r="L17253" s="6" t="s">
        <v>49890</v>
      </c>
      <c r="M17253" s="6" t="s">
        <v>37713</v>
      </c>
      <c r="N17253" s="6" t="s">
        <v>59305</v>
      </c>
      <c r="O17253" s="6" t="s">
        <v>79707</v>
      </c>
    </row>
    <row r="17254" spans="9:15" x14ac:dyDescent="0.25">
      <c r="I17254">
        <v>17254</v>
      </c>
      <c r="J17254" s="6" t="s">
        <v>37714</v>
      </c>
      <c r="K17254" s="6" t="s">
        <v>49989</v>
      </c>
      <c r="L17254" s="6" t="s">
        <v>49898</v>
      </c>
      <c r="M17254" s="6" t="s">
        <v>37715</v>
      </c>
      <c r="N17254" s="6" t="s">
        <v>64432</v>
      </c>
      <c r="O17254" s="6" t="s">
        <v>82379</v>
      </c>
    </row>
    <row r="17255" spans="9:15" x14ac:dyDescent="0.25">
      <c r="I17255">
        <v>17255</v>
      </c>
      <c r="J17255" s="6" t="s">
        <v>37716</v>
      </c>
      <c r="K17255" s="6" t="s">
        <v>49904</v>
      </c>
      <c r="L17255" s="6" t="s">
        <v>49898</v>
      </c>
      <c r="M17255" s="6" t="s">
        <v>37717</v>
      </c>
      <c r="N17255" s="6" t="s">
        <v>90</v>
      </c>
      <c r="O17255" s="6" t="s">
        <v>82380</v>
      </c>
    </row>
    <row r="17256" spans="9:15" x14ac:dyDescent="0.25">
      <c r="I17256">
        <v>17256</v>
      </c>
      <c r="J17256" s="6" t="s">
        <v>37718</v>
      </c>
      <c r="K17256" s="6" t="s">
        <v>49898</v>
      </c>
      <c r="L17256" s="6" t="s">
        <v>49904</v>
      </c>
      <c r="M17256" s="6" t="s">
        <v>37719</v>
      </c>
      <c r="N17256" s="6" t="s">
        <v>55482</v>
      </c>
      <c r="O17256" s="6" t="s">
        <v>70305</v>
      </c>
    </row>
    <row r="17257" spans="9:15" x14ac:dyDescent="0.25">
      <c r="I17257">
        <v>17257</v>
      </c>
      <c r="J17257" s="6" t="s">
        <v>37720</v>
      </c>
      <c r="K17257" s="6" t="s">
        <v>49501</v>
      </c>
      <c r="L17257" s="6" t="s">
        <v>49904</v>
      </c>
      <c r="M17257" s="6" t="s">
        <v>37721</v>
      </c>
      <c r="N17257" s="6" t="s">
        <v>56103</v>
      </c>
      <c r="O17257" s="6" t="s">
        <v>68980</v>
      </c>
    </row>
    <row r="17258" spans="9:15" x14ac:dyDescent="0.25">
      <c r="I17258">
        <v>17258</v>
      </c>
      <c r="J17258" s="6" t="s">
        <v>37722</v>
      </c>
      <c r="K17258" s="6" t="s">
        <v>52212</v>
      </c>
      <c r="L17258" s="6" t="s">
        <v>49971</v>
      </c>
      <c r="M17258" s="6" t="s">
        <v>37723</v>
      </c>
      <c r="N17258" s="6" t="s">
        <v>64433</v>
      </c>
      <c r="O17258" s="6" t="s">
        <v>82381</v>
      </c>
    </row>
    <row r="17259" spans="9:15" x14ac:dyDescent="0.25">
      <c r="I17259">
        <v>17259</v>
      </c>
      <c r="J17259" s="6" t="s">
        <v>37724</v>
      </c>
      <c r="K17259" s="6" t="s">
        <v>49955</v>
      </c>
      <c r="L17259" s="6" t="s">
        <v>49975</v>
      </c>
      <c r="M17259" s="6" t="s">
        <v>37725</v>
      </c>
      <c r="N17259" s="6" t="s">
        <v>64434</v>
      </c>
      <c r="O17259" s="6" t="s">
        <v>82382</v>
      </c>
    </row>
    <row r="17260" spans="9:15" x14ac:dyDescent="0.25">
      <c r="I17260">
        <v>17260</v>
      </c>
      <c r="J17260" s="6" t="s">
        <v>37726</v>
      </c>
      <c r="K17260" s="6" t="s">
        <v>50141</v>
      </c>
      <c r="L17260" s="6" t="s">
        <v>49977</v>
      </c>
      <c r="M17260" s="6" t="s">
        <v>37727</v>
      </c>
      <c r="N17260" s="6" t="s">
        <v>64435</v>
      </c>
      <c r="O17260" s="6" t="s">
        <v>82383</v>
      </c>
    </row>
    <row r="17261" spans="9:15" x14ac:dyDescent="0.25">
      <c r="I17261">
        <v>17261</v>
      </c>
      <c r="J17261" s="6" t="s">
        <v>37728</v>
      </c>
      <c r="K17261" s="6" t="s">
        <v>49944</v>
      </c>
      <c r="L17261" s="6" t="s">
        <v>49946</v>
      </c>
      <c r="M17261" s="6" t="s">
        <v>37729</v>
      </c>
      <c r="N17261" s="6" t="s">
        <v>64436</v>
      </c>
      <c r="O17261" s="6" t="s">
        <v>82384</v>
      </c>
    </row>
    <row r="17262" spans="9:15" x14ac:dyDescent="0.25">
      <c r="I17262">
        <v>17262</v>
      </c>
      <c r="J17262" s="6" t="s">
        <v>37730</v>
      </c>
      <c r="K17262" s="6" t="s">
        <v>49981</v>
      </c>
      <c r="L17262" s="6" t="s">
        <v>49946</v>
      </c>
      <c r="M17262" s="6" t="s">
        <v>37731</v>
      </c>
      <c r="N17262" s="6" t="s">
        <v>64437</v>
      </c>
      <c r="O17262" s="6" t="s">
        <v>82385</v>
      </c>
    </row>
    <row r="17263" spans="9:15" x14ac:dyDescent="0.25">
      <c r="I17263">
        <v>17263</v>
      </c>
      <c r="J17263" s="6" t="s">
        <v>37732</v>
      </c>
      <c r="K17263" s="6" t="s">
        <v>49942</v>
      </c>
      <c r="L17263" s="6" t="s">
        <v>49944</v>
      </c>
      <c r="M17263" s="6" t="s">
        <v>37733</v>
      </c>
      <c r="N17263" s="6" t="s">
        <v>64438</v>
      </c>
      <c r="O17263" s="6" t="s">
        <v>82386</v>
      </c>
    </row>
    <row r="17264" spans="9:15" x14ac:dyDescent="0.25">
      <c r="I17264">
        <v>17264</v>
      </c>
      <c r="J17264" s="6" t="s">
        <v>37734</v>
      </c>
      <c r="K17264" s="6" t="s">
        <v>49838</v>
      </c>
      <c r="L17264" s="6" t="s">
        <v>49948</v>
      </c>
      <c r="M17264" s="6" t="s">
        <v>37735</v>
      </c>
      <c r="N17264" s="6" t="s">
        <v>57552</v>
      </c>
      <c r="O17264" s="6" t="s">
        <v>82387</v>
      </c>
    </row>
    <row r="17265" spans="9:15" x14ac:dyDescent="0.25">
      <c r="I17265">
        <v>17265</v>
      </c>
      <c r="J17265" s="6" t="s">
        <v>37736</v>
      </c>
      <c r="K17265" s="6" t="s">
        <v>49706</v>
      </c>
      <c r="L17265" s="6" t="s">
        <v>49919</v>
      </c>
      <c r="M17265" s="6" t="s">
        <v>37737</v>
      </c>
      <c r="N17265" s="6" t="s">
        <v>64439</v>
      </c>
      <c r="O17265" s="6" t="s">
        <v>82388</v>
      </c>
    </row>
    <row r="17266" spans="9:15" x14ac:dyDescent="0.25">
      <c r="I17266">
        <v>17266</v>
      </c>
      <c r="J17266" s="6" t="s">
        <v>37738</v>
      </c>
      <c r="K17266" s="6" t="s">
        <v>49173</v>
      </c>
      <c r="L17266" s="6" t="s">
        <v>49915</v>
      </c>
      <c r="M17266" s="6" t="s">
        <v>37739</v>
      </c>
      <c r="N17266" s="6" t="s">
        <v>64440</v>
      </c>
      <c r="O17266" s="6" t="s">
        <v>82389</v>
      </c>
    </row>
    <row r="17267" spans="9:15" x14ac:dyDescent="0.25">
      <c r="I17267">
        <v>17267</v>
      </c>
      <c r="J17267" s="6" t="s">
        <v>37740</v>
      </c>
      <c r="K17267" s="6" t="s">
        <v>49991</v>
      </c>
      <c r="L17267" s="6" t="s">
        <v>49967</v>
      </c>
      <c r="M17267" s="6" t="s">
        <v>37741</v>
      </c>
      <c r="N17267" s="6" t="s">
        <v>64441</v>
      </c>
      <c r="O17267" s="6" t="s">
        <v>82390</v>
      </c>
    </row>
    <row r="17268" spans="9:15" x14ac:dyDescent="0.25">
      <c r="I17268">
        <v>17268</v>
      </c>
      <c r="J17268" s="6" t="s">
        <v>37742</v>
      </c>
      <c r="K17268" s="6" t="s">
        <v>51477</v>
      </c>
      <c r="L17268" s="6" t="s">
        <v>49931</v>
      </c>
      <c r="M17268" s="6" t="s">
        <v>37743</v>
      </c>
      <c r="N17268" s="6" t="s">
        <v>64442</v>
      </c>
      <c r="O17268" s="6" t="s">
        <v>82391</v>
      </c>
    </row>
    <row r="17269" spans="9:15" x14ac:dyDescent="0.25">
      <c r="I17269">
        <v>17269</v>
      </c>
      <c r="J17269" s="6" t="s">
        <v>37744</v>
      </c>
      <c r="K17269" s="6" t="s">
        <v>49948</v>
      </c>
      <c r="L17269" s="6" t="s">
        <v>49987</v>
      </c>
      <c r="M17269" s="6" t="s">
        <v>37745</v>
      </c>
      <c r="N17269" s="6" t="s">
        <v>64443</v>
      </c>
      <c r="O17269" s="6" t="s">
        <v>82392</v>
      </c>
    </row>
    <row r="17270" spans="9:15" x14ac:dyDescent="0.25">
      <c r="I17270">
        <v>17270</v>
      </c>
      <c r="J17270" s="6" t="s">
        <v>37746</v>
      </c>
      <c r="K17270" s="6" t="s">
        <v>49944</v>
      </c>
      <c r="L17270" s="6" t="s">
        <v>49957</v>
      </c>
      <c r="M17270" s="6" t="s">
        <v>37747</v>
      </c>
      <c r="N17270" s="6" t="s">
        <v>64444</v>
      </c>
      <c r="O17270" s="6" t="s">
        <v>82393</v>
      </c>
    </row>
    <row r="17271" spans="9:15" x14ac:dyDescent="0.25">
      <c r="I17271">
        <v>17271</v>
      </c>
      <c r="J17271" s="6" t="s">
        <v>37748</v>
      </c>
      <c r="K17271" s="6" t="s">
        <v>49493</v>
      </c>
      <c r="L17271" s="6" t="s">
        <v>49993</v>
      </c>
      <c r="M17271" s="6" t="s">
        <v>37749</v>
      </c>
      <c r="N17271" s="6" t="s">
        <v>64445</v>
      </c>
      <c r="O17271" s="6" t="s">
        <v>82394</v>
      </c>
    </row>
    <row r="17272" spans="9:15" x14ac:dyDescent="0.25">
      <c r="I17272">
        <v>17272</v>
      </c>
      <c r="J17272" s="6" t="s">
        <v>37750</v>
      </c>
      <c r="K17272" s="6" t="s">
        <v>49807</v>
      </c>
      <c r="L17272" s="6" t="s">
        <v>49993</v>
      </c>
      <c r="M17272" s="6" t="s">
        <v>37751</v>
      </c>
      <c r="N17272" s="6" t="s">
        <v>64446</v>
      </c>
      <c r="O17272" s="6" t="s">
        <v>82395</v>
      </c>
    </row>
    <row r="17273" spans="9:15" x14ac:dyDescent="0.25">
      <c r="I17273">
        <v>17273</v>
      </c>
      <c r="J17273" s="6" t="s">
        <v>37752</v>
      </c>
      <c r="K17273" s="6" t="s">
        <v>50083</v>
      </c>
      <c r="L17273" s="6" t="s">
        <v>49926</v>
      </c>
      <c r="M17273" s="6" t="s">
        <v>37753</v>
      </c>
      <c r="N17273" s="6" t="s">
        <v>64447</v>
      </c>
      <c r="O17273" s="6" t="s">
        <v>76075</v>
      </c>
    </row>
    <row r="17274" spans="9:15" x14ac:dyDescent="0.25">
      <c r="I17274">
        <v>17274</v>
      </c>
      <c r="J17274" s="6" t="s">
        <v>37754</v>
      </c>
      <c r="K17274" s="6" t="s">
        <v>49933</v>
      </c>
      <c r="L17274" s="6" t="s">
        <v>49935</v>
      </c>
      <c r="M17274" s="6" t="s">
        <v>37755</v>
      </c>
      <c r="N17274" s="6" t="s">
        <v>64448</v>
      </c>
      <c r="O17274" s="6" t="s">
        <v>82396</v>
      </c>
    </row>
    <row r="17275" spans="9:15" x14ac:dyDescent="0.25">
      <c r="I17275">
        <v>17275</v>
      </c>
      <c r="J17275" s="6" t="s">
        <v>37756</v>
      </c>
      <c r="K17275" s="6" t="s">
        <v>50394</v>
      </c>
      <c r="L17275" s="6" t="s">
        <v>49935</v>
      </c>
      <c r="M17275" s="6" t="s">
        <v>37757</v>
      </c>
      <c r="N17275" s="6" t="s">
        <v>64449</v>
      </c>
      <c r="O17275" s="6" t="s">
        <v>82397</v>
      </c>
    </row>
    <row r="17276" spans="9:15" x14ac:dyDescent="0.25">
      <c r="I17276">
        <v>17276</v>
      </c>
      <c r="J17276" s="6" t="s">
        <v>37758</v>
      </c>
      <c r="K17276" s="6" t="s">
        <v>49230</v>
      </c>
      <c r="L17276" s="6" t="s">
        <v>49935</v>
      </c>
      <c r="M17276" s="6" t="s">
        <v>37759</v>
      </c>
      <c r="N17276" s="6" t="s">
        <v>64450</v>
      </c>
      <c r="O17276" s="6" t="s">
        <v>82398</v>
      </c>
    </row>
    <row r="17277" spans="9:15" x14ac:dyDescent="0.25">
      <c r="I17277">
        <v>17277</v>
      </c>
      <c r="J17277" s="6" t="s">
        <v>37760</v>
      </c>
      <c r="K17277" s="6" t="s">
        <v>50116</v>
      </c>
      <c r="L17277" s="6" t="s">
        <v>49926</v>
      </c>
      <c r="M17277" s="6" t="s">
        <v>37761</v>
      </c>
      <c r="N17277" s="6" t="s">
        <v>64451</v>
      </c>
      <c r="O17277" s="6" t="s">
        <v>82399</v>
      </c>
    </row>
    <row r="17278" spans="9:15" x14ac:dyDescent="0.25">
      <c r="I17278">
        <v>17278</v>
      </c>
      <c r="J17278" s="6" t="s">
        <v>37762</v>
      </c>
      <c r="K17278" s="6" t="s">
        <v>49993</v>
      </c>
      <c r="L17278" s="6" t="s">
        <v>49926</v>
      </c>
      <c r="M17278" s="6" t="s">
        <v>37763</v>
      </c>
      <c r="N17278" s="6" t="s">
        <v>90</v>
      </c>
      <c r="O17278" s="6" t="s">
        <v>82400</v>
      </c>
    </row>
    <row r="17279" spans="9:15" x14ac:dyDescent="0.25">
      <c r="I17279">
        <v>17279</v>
      </c>
      <c r="J17279" s="6" t="s">
        <v>37764</v>
      </c>
      <c r="K17279" s="6" t="s">
        <v>49874</v>
      </c>
      <c r="L17279" s="6" t="s">
        <v>49991</v>
      </c>
      <c r="M17279" s="6" t="s">
        <v>37765</v>
      </c>
      <c r="N17279" s="6" t="s">
        <v>64452</v>
      </c>
      <c r="O17279" s="6" t="s">
        <v>82401</v>
      </c>
    </row>
    <row r="17280" spans="9:15" x14ac:dyDescent="0.25">
      <c r="I17280">
        <v>17280</v>
      </c>
      <c r="J17280" s="6" t="s">
        <v>37766</v>
      </c>
      <c r="K17280" s="6" t="s">
        <v>50155</v>
      </c>
      <c r="L17280" s="6" t="s">
        <v>50094</v>
      </c>
      <c r="M17280" s="6" t="s">
        <v>37767</v>
      </c>
      <c r="N17280" s="6" t="s">
        <v>64453</v>
      </c>
      <c r="O17280" s="6" t="s">
        <v>82402</v>
      </c>
    </row>
    <row r="17281" spans="9:15" x14ac:dyDescent="0.25">
      <c r="I17281">
        <v>17281</v>
      </c>
      <c r="J17281" s="6" t="s">
        <v>37768</v>
      </c>
      <c r="K17281" s="6" t="s">
        <v>49666</v>
      </c>
      <c r="L17281" s="6" t="s">
        <v>50071</v>
      </c>
      <c r="M17281" s="6" t="s">
        <v>37769</v>
      </c>
      <c r="N17281" s="6" t="s">
        <v>64454</v>
      </c>
      <c r="O17281" s="6" t="s">
        <v>82403</v>
      </c>
    </row>
    <row r="17282" spans="9:15" x14ac:dyDescent="0.25">
      <c r="I17282">
        <v>17282</v>
      </c>
      <c r="J17282" s="6" t="s">
        <v>37770</v>
      </c>
      <c r="K17282" s="6" t="s">
        <v>50071</v>
      </c>
      <c r="L17282" s="6" t="s">
        <v>50073</v>
      </c>
      <c r="M17282" s="6" t="s">
        <v>37771</v>
      </c>
      <c r="N17282" s="6" t="s">
        <v>64455</v>
      </c>
      <c r="O17282" s="6" t="s">
        <v>82404</v>
      </c>
    </row>
    <row r="17283" spans="9:15" x14ac:dyDescent="0.25">
      <c r="I17283">
        <v>17283</v>
      </c>
      <c r="J17283" s="6" t="s">
        <v>37772</v>
      </c>
      <c r="K17283" s="6" t="s">
        <v>50002</v>
      </c>
      <c r="L17283" s="6" t="s">
        <v>50023</v>
      </c>
      <c r="M17283" s="6" t="s">
        <v>37773</v>
      </c>
      <c r="N17283" s="6" t="s">
        <v>64456</v>
      </c>
      <c r="O17283" s="6" t="s">
        <v>82405</v>
      </c>
    </row>
    <row r="17284" spans="9:15" x14ac:dyDescent="0.25">
      <c r="I17284">
        <v>17284</v>
      </c>
      <c r="J17284" s="6" t="s">
        <v>37774</v>
      </c>
      <c r="K17284" s="6" t="s">
        <v>50018</v>
      </c>
      <c r="L17284" s="6" t="s">
        <v>50010</v>
      </c>
      <c r="M17284" s="6" t="s">
        <v>37775</v>
      </c>
      <c r="N17284" s="6" t="s">
        <v>64457</v>
      </c>
      <c r="O17284" s="6" t="s">
        <v>82406</v>
      </c>
    </row>
    <row r="17285" spans="9:15" x14ac:dyDescent="0.25">
      <c r="I17285">
        <v>17285</v>
      </c>
      <c r="J17285" s="6" t="s">
        <v>37776</v>
      </c>
      <c r="K17285" s="6" t="s">
        <v>49588</v>
      </c>
      <c r="L17285" s="6" t="s">
        <v>50032</v>
      </c>
      <c r="M17285" s="6" t="s">
        <v>37777</v>
      </c>
      <c r="N17285" s="6" t="s">
        <v>90</v>
      </c>
      <c r="O17285" s="6" t="s">
        <v>82407</v>
      </c>
    </row>
    <row r="17286" spans="9:15" x14ac:dyDescent="0.25">
      <c r="I17286">
        <v>17286</v>
      </c>
      <c r="J17286" s="6" t="s">
        <v>37778</v>
      </c>
      <c r="K17286" s="6" t="s">
        <v>49981</v>
      </c>
      <c r="L17286" s="6" t="s">
        <v>50038</v>
      </c>
      <c r="M17286" s="6" t="s">
        <v>37779</v>
      </c>
      <c r="N17286" s="6" t="s">
        <v>64458</v>
      </c>
      <c r="O17286" s="6" t="s">
        <v>82408</v>
      </c>
    </row>
    <row r="17287" spans="9:15" x14ac:dyDescent="0.25">
      <c r="I17287">
        <v>17287</v>
      </c>
      <c r="J17287" s="6" t="s">
        <v>37780</v>
      </c>
      <c r="K17287" s="6" t="s">
        <v>50092</v>
      </c>
      <c r="L17287" s="6" t="s">
        <v>50038</v>
      </c>
      <c r="M17287" s="6" t="s">
        <v>37781</v>
      </c>
      <c r="N17287" s="6" t="s">
        <v>64459</v>
      </c>
      <c r="O17287" s="6" t="s">
        <v>82409</v>
      </c>
    </row>
    <row r="17288" spans="9:15" x14ac:dyDescent="0.25">
      <c r="I17288">
        <v>17288</v>
      </c>
      <c r="J17288" s="6" t="s">
        <v>37782</v>
      </c>
      <c r="K17288" s="6" t="s">
        <v>49921</v>
      </c>
      <c r="L17288" s="6" t="s">
        <v>50151</v>
      </c>
      <c r="M17288" s="6" t="s">
        <v>37783</v>
      </c>
      <c r="N17288" s="6" t="s">
        <v>64460</v>
      </c>
      <c r="O17288" s="6" t="s">
        <v>82410</v>
      </c>
    </row>
    <row r="17289" spans="9:15" x14ac:dyDescent="0.25">
      <c r="I17289">
        <v>17289</v>
      </c>
      <c r="J17289" s="6" t="s">
        <v>37784</v>
      </c>
      <c r="K17289" s="6" t="s">
        <v>49904</v>
      </c>
      <c r="L17289" s="6" t="s">
        <v>50135</v>
      </c>
      <c r="M17289" s="6" t="s">
        <v>37785</v>
      </c>
      <c r="N17289" s="6" t="s">
        <v>64461</v>
      </c>
      <c r="O17289" s="6" t="s">
        <v>82411</v>
      </c>
    </row>
    <row r="17290" spans="9:15" x14ac:dyDescent="0.25">
      <c r="I17290">
        <v>17290</v>
      </c>
      <c r="J17290" s="6" t="s">
        <v>37786</v>
      </c>
      <c r="K17290" s="6" t="s">
        <v>50126</v>
      </c>
      <c r="L17290" s="6" t="s">
        <v>50175</v>
      </c>
      <c r="M17290" s="6" t="s">
        <v>37787</v>
      </c>
      <c r="N17290" s="6" t="s">
        <v>64462</v>
      </c>
      <c r="O17290" s="6" t="s">
        <v>82412</v>
      </c>
    </row>
    <row r="17291" spans="9:15" x14ac:dyDescent="0.25">
      <c r="I17291">
        <v>17291</v>
      </c>
      <c r="J17291" s="6" t="s">
        <v>37788</v>
      </c>
      <c r="K17291" s="6" t="s">
        <v>52182</v>
      </c>
      <c r="L17291" s="6" t="s">
        <v>50175</v>
      </c>
      <c r="M17291" s="6" t="s">
        <v>37789</v>
      </c>
      <c r="N17291" s="6" t="s">
        <v>64463</v>
      </c>
      <c r="O17291" s="6" t="s">
        <v>82413</v>
      </c>
    </row>
    <row r="17292" spans="9:15" x14ac:dyDescent="0.25">
      <c r="I17292">
        <v>17292</v>
      </c>
      <c r="J17292" s="6" t="s">
        <v>37790</v>
      </c>
      <c r="K17292" s="6" t="s">
        <v>50141</v>
      </c>
      <c r="L17292" s="6" t="s">
        <v>50139</v>
      </c>
      <c r="M17292" s="6" t="s">
        <v>37791</v>
      </c>
      <c r="N17292" s="6" t="s">
        <v>64464</v>
      </c>
      <c r="O17292" s="6" t="s">
        <v>82414</v>
      </c>
    </row>
    <row r="17293" spans="9:15" x14ac:dyDescent="0.25">
      <c r="I17293">
        <v>17293</v>
      </c>
      <c r="J17293" s="6" t="s">
        <v>37792</v>
      </c>
      <c r="K17293" s="6" t="s">
        <v>50207</v>
      </c>
      <c r="L17293" s="6" t="s">
        <v>50182</v>
      </c>
      <c r="M17293" s="6" t="s">
        <v>37793</v>
      </c>
      <c r="N17293" s="6" t="s">
        <v>64465</v>
      </c>
      <c r="O17293" s="6" t="s">
        <v>82415</v>
      </c>
    </row>
    <row r="17294" spans="9:15" x14ac:dyDescent="0.25">
      <c r="I17294">
        <v>17294</v>
      </c>
      <c r="J17294" s="6" t="s">
        <v>37794</v>
      </c>
      <c r="K17294" s="6" t="s">
        <v>50932</v>
      </c>
      <c r="L17294" s="6" t="s">
        <v>50184</v>
      </c>
      <c r="M17294" s="6" t="s">
        <v>37795</v>
      </c>
      <c r="N17294" s="6" t="s">
        <v>58880</v>
      </c>
      <c r="O17294" s="6" t="s">
        <v>82416</v>
      </c>
    </row>
    <row r="17295" spans="9:15" x14ac:dyDescent="0.25">
      <c r="I17295">
        <v>17295</v>
      </c>
      <c r="J17295" s="6" t="s">
        <v>37796</v>
      </c>
      <c r="K17295" s="6" t="s">
        <v>50959</v>
      </c>
      <c r="L17295" s="6" t="s">
        <v>50199</v>
      </c>
      <c r="M17295" s="6" t="s">
        <v>37797</v>
      </c>
      <c r="N17295" s="6" t="s">
        <v>90</v>
      </c>
      <c r="O17295" s="6" t="s">
        <v>82417</v>
      </c>
    </row>
    <row r="17296" spans="9:15" x14ac:dyDescent="0.25">
      <c r="I17296">
        <v>17296</v>
      </c>
      <c r="J17296" s="6" t="s">
        <v>37798</v>
      </c>
      <c r="K17296" s="6" t="s">
        <v>50808</v>
      </c>
      <c r="L17296" s="6" t="s">
        <v>50199</v>
      </c>
      <c r="M17296" s="6" t="s">
        <v>37799</v>
      </c>
      <c r="N17296" s="6" t="s">
        <v>58274</v>
      </c>
      <c r="O17296" s="6" t="s">
        <v>69450</v>
      </c>
    </row>
    <row r="17297" spans="9:15" x14ac:dyDescent="0.25">
      <c r="I17297">
        <v>17297</v>
      </c>
      <c r="J17297" s="6" t="s">
        <v>37800</v>
      </c>
      <c r="K17297" s="6" t="s">
        <v>52119</v>
      </c>
      <c r="L17297" s="6" t="s">
        <v>50201</v>
      </c>
      <c r="M17297" s="6" t="s">
        <v>37801</v>
      </c>
      <c r="N17297" s="6" t="s">
        <v>90</v>
      </c>
      <c r="O17297" s="6" t="s">
        <v>82418</v>
      </c>
    </row>
    <row r="17298" spans="9:15" x14ac:dyDescent="0.25">
      <c r="I17298">
        <v>17298</v>
      </c>
      <c r="J17298" s="6" t="s">
        <v>37802</v>
      </c>
      <c r="K17298" s="6" t="s">
        <v>50135</v>
      </c>
      <c r="L17298" s="6" t="s">
        <v>50141</v>
      </c>
      <c r="M17298" s="6" t="s">
        <v>37803</v>
      </c>
      <c r="N17298" s="6" t="s">
        <v>54116</v>
      </c>
      <c r="O17298" s="6" t="s">
        <v>77257</v>
      </c>
    </row>
    <row r="17299" spans="9:15" x14ac:dyDescent="0.25">
      <c r="I17299">
        <v>17299</v>
      </c>
      <c r="J17299" s="6" t="s">
        <v>37804</v>
      </c>
      <c r="K17299" s="6" t="s">
        <v>50118</v>
      </c>
      <c r="L17299" s="6" t="s">
        <v>50045</v>
      </c>
      <c r="M17299" s="6" t="s">
        <v>37805</v>
      </c>
      <c r="N17299" s="6" t="s">
        <v>64466</v>
      </c>
      <c r="O17299" s="6" t="s">
        <v>82419</v>
      </c>
    </row>
    <row r="17300" spans="9:15" x14ac:dyDescent="0.25">
      <c r="I17300">
        <v>17300</v>
      </c>
      <c r="J17300" s="6" t="s">
        <v>37806</v>
      </c>
      <c r="K17300" s="6" t="s">
        <v>50255</v>
      </c>
      <c r="L17300" s="6" t="s">
        <v>49921</v>
      </c>
      <c r="M17300" s="6" t="s">
        <v>37807</v>
      </c>
      <c r="N17300" s="6" t="s">
        <v>64467</v>
      </c>
      <c r="O17300" s="6" t="s">
        <v>82420</v>
      </c>
    </row>
    <row r="17301" spans="9:15" x14ac:dyDescent="0.25">
      <c r="I17301">
        <v>17301</v>
      </c>
      <c r="J17301" s="6" t="s">
        <v>37808</v>
      </c>
      <c r="K17301" s="6" t="s">
        <v>49733</v>
      </c>
      <c r="L17301" s="6" t="s">
        <v>50049</v>
      </c>
      <c r="M17301" s="6" t="s">
        <v>37809</v>
      </c>
      <c r="N17301" s="6" t="s">
        <v>55721</v>
      </c>
      <c r="O17301" s="6" t="s">
        <v>82421</v>
      </c>
    </row>
    <row r="17302" spans="9:15" x14ac:dyDescent="0.25">
      <c r="I17302">
        <v>17302</v>
      </c>
      <c r="J17302" s="6" t="s">
        <v>37810</v>
      </c>
      <c r="K17302" s="6" t="s">
        <v>49664</v>
      </c>
      <c r="L17302" s="6" t="s">
        <v>50051</v>
      </c>
      <c r="M17302" s="6" t="s">
        <v>37811</v>
      </c>
      <c r="N17302" s="6" t="s">
        <v>64468</v>
      </c>
      <c r="O17302" s="6" t="s">
        <v>82422</v>
      </c>
    </row>
    <row r="17303" spans="9:15" x14ac:dyDescent="0.25">
      <c r="I17303">
        <v>17303</v>
      </c>
      <c r="J17303" s="6" t="s">
        <v>37812</v>
      </c>
      <c r="K17303" s="6" t="s">
        <v>50051</v>
      </c>
      <c r="L17303" s="6" t="s">
        <v>50053</v>
      </c>
      <c r="M17303" s="6" t="s">
        <v>37813</v>
      </c>
      <c r="N17303" s="6" t="s">
        <v>64469</v>
      </c>
      <c r="O17303" s="6" t="s">
        <v>82423</v>
      </c>
    </row>
    <row r="17304" spans="9:15" x14ac:dyDescent="0.25">
      <c r="I17304">
        <v>17304</v>
      </c>
      <c r="J17304" s="6" t="s">
        <v>37814</v>
      </c>
      <c r="K17304" s="6" t="s">
        <v>49588</v>
      </c>
      <c r="L17304" s="6" t="s">
        <v>50053</v>
      </c>
      <c r="M17304" s="6" t="s">
        <v>37815</v>
      </c>
      <c r="N17304" s="6" t="s">
        <v>64470</v>
      </c>
      <c r="O17304" s="6" t="s">
        <v>82424</v>
      </c>
    </row>
    <row r="17305" spans="9:15" x14ac:dyDescent="0.25">
      <c r="I17305">
        <v>17305</v>
      </c>
      <c r="J17305" s="6" t="s">
        <v>37816</v>
      </c>
      <c r="K17305" s="6" t="s">
        <v>50110</v>
      </c>
      <c r="L17305" s="6" t="s">
        <v>50053</v>
      </c>
      <c r="M17305" s="6" t="s">
        <v>37817</v>
      </c>
      <c r="N17305" s="6" t="s">
        <v>64471</v>
      </c>
      <c r="O17305" s="6" t="s">
        <v>82425</v>
      </c>
    </row>
    <row r="17306" spans="9:15" x14ac:dyDescent="0.25">
      <c r="I17306">
        <v>17306</v>
      </c>
      <c r="J17306" s="6" t="s">
        <v>5517</v>
      </c>
      <c r="K17306" s="6" t="s">
        <v>50118</v>
      </c>
      <c r="L17306" s="6" t="s">
        <v>49926</v>
      </c>
      <c r="M17306" s="6" t="s">
        <v>37818</v>
      </c>
      <c r="N17306" s="6" t="s">
        <v>53779</v>
      </c>
      <c r="O17306" s="6" t="s">
        <v>67792</v>
      </c>
    </row>
    <row r="17307" spans="9:15" x14ac:dyDescent="0.25">
      <c r="I17307">
        <v>17307</v>
      </c>
      <c r="J17307" s="6" t="s">
        <v>37819</v>
      </c>
      <c r="K17307" s="6" t="s">
        <v>49664</v>
      </c>
      <c r="L17307" s="6" t="s">
        <v>50059</v>
      </c>
      <c r="M17307" s="6" t="s">
        <v>37820</v>
      </c>
      <c r="N17307" s="6" t="s">
        <v>64472</v>
      </c>
      <c r="O17307" s="6" t="s">
        <v>82426</v>
      </c>
    </row>
    <row r="17308" spans="9:15" x14ac:dyDescent="0.25">
      <c r="I17308">
        <v>17308</v>
      </c>
      <c r="J17308" s="6" t="s">
        <v>37821</v>
      </c>
      <c r="K17308" s="6" t="s">
        <v>49833</v>
      </c>
      <c r="L17308" s="6" t="s">
        <v>50255</v>
      </c>
      <c r="M17308" s="6" t="s">
        <v>37822</v>
      </c>
      <c r="N17308" s="6" t="s">
        <v>64473</v>
      </c>
      <c r="O17308" s="6" t="s">
        <v>82427</v>
      </c>
    </row>
    <row r="17309" spans="9:15" x14ac:dyDescent="0.25">
      <c r="I17309">
        <v>17309</v>
      </c>
      <c r="J17309" s="6" t="s">
        <v>37823</v>
      </c>
      <c r="K17309" s="6" t="s">
        <v>49647</v>
      </c>
      <c r="L17309" s="6" t="s">
        <v>50257</v>
      </c>
      <c r="M17309" s="6" t="s">
        <v>37824</v>
      </c>
      <c r="N17309" s="6" t="s">
        <v>64474</v>
      </c>
      <c r="O17309" s="6" t="s">
        <v>75131</v>
      </c>
    </row>
    <row r="17310" spans="9:15" x14ac:dyDescent="0.25">
      <c r="I17310">
        <v>17310</v>
      </c>
      <c r="J17310" s="6" t="s">
        <v>37825</v>
      </c>
      <c r="K17310" s="6" t="s">
        <v>49367</v>
      </c>
      <c r="L17310" s="6" t="s">
        <v>50257</v>
      </c>
      <c r="M17310" s="6" t="s">
        <v>37826</v>
      </c>
      <c r="N17310" s="6" t="s">
        <v>90</v>
      </c>
      <c r="O17310" s="6" t="s">
        <v>82428</v>
      </c>
    </row>
    <row r="17311" spans="9:15" x14ac:dyDescent="0.25">
      <c r="I17311">
        <v>17311</v>
      </c>
      <c r="J17311" s="6" t="s">
        <v>37827</v>
      </c>
      <c r="K17311" s="6" t="s">
        <v>50684</v>
      </c>
      <c r="L17311" s="6" t="s">
        <v>50043</v>
      </c>
      <c r="M17311" s="6" t="s">
        <v>37828</v>
      </c>
      <c r="N17311" s="6" t="s">
        <v>64475</v>
      </c>
      <c r="O17311" s="6" t="s">
        <v>82429</v>
      </c>
    </row>
    <row r="17312" spans="9:15" x14ac:dyDescent="0.25">
      <c r="I17312">
        <v>17312</v>
      </c>
      <c r="J17312" s="6" t="s">
        <v>37829</v>
      </c>
      <c r="K17312" s="6" t="s">
        <v>50358</v>
      </c>
      <c r="L17312" s="6" t="s">
        <v>50261</v>
      </c>
      <c r="M17312" s="6" t="s">
        <v>37830</v>
      </c>
      <c r="N17312" s="6" t="s">
        <v>53240</v>
      </c>
      <c r="O17312" s="6" t="s">
        <v>67083</v>
      </c>
    </row>
    <row r="17313" spans="9:15" x14ac:dyDescent="0.25">
      <c r="I17313">
        <v>17313</v>
      </c>
      <c r="J17313" s="6" t="s">
        <v>37831</v>
      </c>
      <c r="K17313" s="6" t="s">
        <v>51684</v>
      </c>
      <c r="L17313" s="6" t="s">
        <v>50272</v>
      </c>
      <c r="M17313" s="6" t="s">
        <v>37832</v>
      </c>
      <c r="N17313" s="6" t="s">
        <v>53329</v>
      </c>
      <c r="O17313" s="6" t="s">
        <v>82430</v>
      </c>
    </row>
    <row r="17314" spans="9:15" x14ac:dyDescent="0.25">
      <c r="I17314">
        <v>17314</v>
      </c>
      <c r="J17314" s="6" t="s">
        <v>37833</v>
      </c>
      <c r="K17314" s="6" t="s">
        <v>49857</v>
      </c>
      <c r="L17314" s="6" t="s">
        <v>50292</v>
      </c>
      <c r="M17314" s="6" t="s">
        <v>37834</v>
      </c>
      <c r="N17314" s="6" t="s">
        <v>57068</v>
      </c>
      <c r="O17314" s="6" t="s">
        <v>82431</v>
      </c>
    </row>
    <row r="17315" spans="9:15" x14ac:dyDescent="0.25">
      <c r="I17315">
        <v>17315</v>
      </c>
      <c r="J17315" s="6" t="s">
        <v>37835</v>
      </c>
      <c r="K17315" s="6" t="s">
        <v>51525</v>
      </c>
      <c r="L17315" s="6" t="s">
        <v>50284</v>
      </c>
      <c r="M17315" s="6" t="s">
        <v>37836</v>
      </c>
      <c r="N17315" s="6" t="s">
        <v>64476</v>
      </c>
      <c r="O17315" s="6" t="s">
        <v>82432</v>
      </c>
    </row>
    <row r="17316" spans="9:15" x14ac:dyDescent="0.25">
      <c r="I17316">
        <v>17316</v>
      </c>
      <c r="J17316" s="6" t="s">
        <v>37837</v>
      </c>
      <c r="K17316" s="6" t="s">
        <v>50268</v>
      </c>
      <c r="L17316" s="6" t="s">
        <v>50298</v>
      </c>
      <c r="M17316" s="6" t="s">
        <v>37838</v>
      </c>
      <c r="N17316" s="6" t="s">
        <v>56776</v>
      </c>
      <c r="O17316" s="6" t="s">
        <v>82433</v>
      </c>
    </row>
    <row r="17317" spans="9:15" x14ac:dyDescent="0.25">
      <c r="I17317">
        <v>17317</v>
      </c>
      <c r="J17317" s="6" t="s">
        <v>37839</v>
      </c>
      <c r="K17317" s="6" t="s">
        <v>50789</v>
      </c>
      <c r="L17317" s="6" t="s">
        <v>50941</v>
      </c>
      <c r="M17317" s="6" t="s">
        <v>37840</v>
      </c>
      <c r="N17317" s="6" t="s">
        <v>64477</v>
      </c>
      <c r="O17317" s="6" t="s">
        <v>77138</v>
      </c>
    </row>
    <row r="17318" spans="9:15" x14ac:dyDescent="0.25">
      <c r="I17318">
        <v>17318</v>
      </c>
      <c r="J17318" s="6" t="s">
        <v>37841</v>
      </c>
      <c r="K17318" s="6" t="s">
        <v>50876</v>
      </c>
      <c r="L17318" s="6" t="s">
        <v>50866</v>
      </c>
      <c r="M17318" s="6" t="s">
        <v>37842</v>
      </c>
      <c r="N17318" s="6" t="s">
        <v>64478</v>
      </c>
      <c r="O17318" s="6" t="s">
        <v>82434</v>
      </c>
    </row>
    <row r="17319" spans="9:15" x14ac:dyDescent="0.25">
      <c r="I17319">
        <v>17319</v>
      </c>
      <c r="J17319" s="6" t="s">
        <v>37843</v>
      </c>
      <c r="K17319" s="6" t="s">
        <v>50851</v>
      </c>
      <c r="L17319" s="6" t="s">
        <v>50866</v>
      </c>
      <c r="M17319" s="6" t="s">
        <v>37844</v>
      </c>
      <c r="N17319" s="6" t="s">
        <v>64479</v>
      </c>
      <c r="O17319" s="6" t="s">
        <v>82435</v>
      </c>
    </row>
    <row r="17320" spans="9:15" x14ac:dyDescent="0.25">
      <c r="I17320">
        <v>17320</v>
      </c>
      <c r="J17320" s="6" t="s">
        <v>37845</v>
      </c>
      <c r="K17320" s="6" t="s">
        <v>50876</v>
      </c>
      <c r="L17320" s="6" t="s">
        <v>50856</v>
      </c>
      <c r="M17320" s="6" t="s">
        <v>37846</v>
      </c>
      <c r="N17320" s="6" t="s">
        <v>64480</v>
      </c>
      <c r="O17320" s="6" t="s">
        <v>82436</v>
      </c>
    </row>
    <row r="17321" spans="9:15" x14ac:dyDescent="0.25">
      <c r="I17321">
        <v>17321</v>
      </c>
      <c r="J17321" s="6" t="s">
        <v>37847</v>
      </c>
      <c r="K17321" s="6" t="s">
        <v>50871</v>
      </c>
      <c r="L17321" s="6" t="s">
        <v>50876</v>
      </c>
      <c r="M17321" s="6" t="s">
        <v>37848</v>
      </c>
      <c r="N17321" s="6" t="s">
        <v>64481</v>
      </c>
      <c r="O17321" s="6" t="s">
        <v>82437</v>
      </c>
    </row>
    <row r="17322" spans="9:15" x14ac:dyDescent="0.25">
      <c r="I17322">
        <v>17322</v>
      </c>
      <c r="J17322" s="6" t="s">
        <v>37849</v>
      </c>
      <c r="K17322" s="6" t="s">
        <v>50856</v>
      </c>
      <c r="L17322" s="6" t="s">
        <v>50969</v>
      </c>
      <c r="M17322" s="6" t="s">
        <v>37850</v>
      </c>
      <c r="N17322" s="6" t="s">
        <v>54780</v>
      </c>
      <c r="O17322" s="6" t="s">
        <v>69289</v>
      </c>
    </row>
    <row r="17323" spans="9:15" x14ac:dyDescent="0.25">
      <c r="I17323">
        <v>17323</v>
      </c>
      <c r="J17323" s="6" t="s">
        <v>37851</v>
      </c>
      <c r="K17323" s="6" t="s">
        <v>51719</v>
      </c>
      <c r="L17323" s="6" t="s">
        <v>50818</v>
      </c>
      <c r="M17323" s="6" t="s">
        <v>37852</v>
      </c>
      <c r="N17323" s="6" t="s">
        <v>64482</v>
      </c>
      <c r="O17323" s="6" t="s">
        <v>82438</v>
      </c>
    </row>
    <row r="17324" spans="9:15" x14ac:dyDescent="0.25">
      <c r="I17324">
        <v>17324</v>
      </c>
      <c r="J17324" s="6" t="s">
        <v>37853</v>
      </c>
      <c r="K17324" s="6" t="s">
        <v>51723</v>
      </c>
      <c r="L17324" s="6" t="s">
        <v>50818</v>
      </c>
      <c r="M17324" s="6" t="s">
        <v>37854</v>
      </c>
      <c r="N17324" s="6" t="s">
        <v>54740</v>
      </c>
      <c r="O17324" s="6" t="s">
        <v>82439</v>
      </c>
    </row>
    <row r="17325" spans="9:15" x14ac:dyDescent="0.25">
      <c r="I17325">
        <v>17325</v>
      </c>
      <c r="J17325" s="6" t="s">
        <v>37855</v>
      </c>
      <c r="K17325" s="6" t="s">
        <v>51719</v>
      </c>
      <c r="L17325" s="6" t="s">
        <v>50834</v>
      </c>
      <c r="M17325" s="6" t="s">
        <v>37856</v>
      </c>
      <c r="N17325" s="6" t="s">
        <v>90</v>
      </c>
      <c r="O17325" s="6" t="s">
        <v>82440</v>
      </c>
    </row>
    <row r="17326" spans="9:15" x14ac:dyDescent="0.25">
      <c r="I17326">
        <v>17326</v>
      </c>
      <c r="J17326" s="6" t="s">
        <v>37857</v>
      </c>
      <c r="K17326" s="6" t="s">
        <v>50818</v>
      </c>
      <c r="L17326" s="6" t="s">
        <v>50822</v>
      </c>
      <c r="M17326" s="6" t="s">
        <v>37858</v>
      </c>
      <c r="N17326" s="6" t="s">
        <v>64483</v>
      </c>
      <c r="O17326" s="6" t="s">
        <v>82441</v>
      </c>
    </row>
    <row r="17327" spans="9:15" x14ac:dyDescent="0.25">
      <c r="I17327">
        <v>17327</v>
      </c>
      <c r="J17327" s="6" t="s">
        <v>37859</v>
      </c>
      <c r="K17327" s="6" t="s">
        <v>50830</v>
      </c>
      <c r="L17327" s="6" t="s">
        <v>50818</v>
      </c>
      <c r="M17327" s="6" t="s">
        <v>37860</v>
      </c>
      <c r="N17327" s="6" t="s">
        <v>64484</v>
      </c>
      <c r="O17327" s="6" t="s">
        <v>82442</v>
      </c>
    </row>
    <row r="17328" spans="9:15" x14ac:dyDescent="0.25">
      <c r="I17328">
        <v>17328</v>
      </c>
      <c r="J17328" s="6" t="s">
        <v>37861</v>
      </c>
      <c r="K17328" s="6" t="s">
        <v>50947</v>
      </c>
      <c r="L17328" s="6" t="s">
        <v>51008</v>
      </c>
      <c r="M17328" s="6" t="s">
        <v>37862</v>
      </c>
      <c r="N17328" s="6" t="s">
        <v>64485</v>
      </c>
      <c r="O17328" s="6" t="s">
        <v>82443</v>
      </c>
    </row>
    <row r="17329" spans="9:15" x14ac:dyDescent="0.25">
      <c r="I17329">
        <v>17329</v>
      </c>
      <c r="J17329" s="6" t="s">
        <v>37863</v>
      </c>
      <c r="K17329" s="6" t="s">
        <v>50468</v>
      </c>
      <c r="L17329" s="6" t="s">
        <v>51004</v>
      </c>
      <c r="M17329" s="6" t="s">
        <v>37864</v>
      </c>
      <c r="N17329" s="6" t="s">
        <v>64486</v>
      </c>
      <c r="O17329" s="6" t="s">
        <v>82444</v>
      </c>
    </row>
    <row r="17330" spans="9:15" x14ac:dyDescent="0.25">
      <c r="I17330">
        <v>17330</v>
      </c>
      <c r="J17330" s="6" t="s">
        <v>37865</v>
      </c>
      <c r="K17330" s="6" t="s">
        <v>51008</v>
      </c>
      <c r="L17330" s="6" t="s">
        <v>51004</v>
      </c>
      <c r="M17330" s="6" t="s">
        <v>37866</v>
      </c>
      <c r="N17330" s="6" t="s">
        <v>64487</v>
      </c>
      <c r="O17330" s="6" t="s">
        <v>82445</v>
      </c>
    </row>
    <row r="17331" spans="9:15" x14ac:dyDescent="0.25">
      <c r="I17331">
        <v>17331</v>
      </c>
      <c r="J17331" s="6" t="s">
        <v>37867</v>
      </c>
      <c r="K17331" s="6" t="s">
        <v>50980</v>
      </c>
      <c r="L17331" s="6" t="s">
        <v>51016</v>
      </c>
      <c r="M17331" s="6" t="s">
        <v>37868</v>
      </c>
      <c r="N17331" s="6" t="s">
        <v>64488</v>
      </c>
      <c r="O17331" s="6" t="s">
        <v>82446</v>
      </c>
    </row>
    <row r="17332" spans="9:15" x14ac:dyDescent="0.25">
      <c r="I17332">
        <v>17332</v>
      </c>
      <c r="J17332" s="6" t="s">
        <v>37869</v>
      </c>
      <c r="K17332" s="6" t="s">
        <v>50797</v>
      </c>
      <c r="L17332" s="6" t="s">
        <v>50801</v>
      </c>
      <c r="M17332" s="6" t="s">
        <v>37870</v>
      </c>
      <c r="N17332" s="6" t="s">
        <v>90</v>
      </c>
      <c r="O17332" s="6" t="s">
        <v>68556</v>
      </c>
    </row>
    <row r="17333" spans="9:15" x14ac:dyDescent="0.25">
      <c r="I17333">
        <v>17333</v>
      </c>
      <c r="J17333" s="6" t="s">
        <v>37871</v>
      </c>
      <c r="K17333" s="6" t="s">
        <v>50912</v>
      </c>
      <c r="L17333" s="6" t="s">
        <v>50808</v>
      </c>
      <c r="M17333" s="6" t="s">
        <v>37872</v>
      </c>
      <c r="N17333" s="6" t="s">
        <v>64489</v>
      </c>
      <c r="O17333" s="6" t="s">
        <v>82447</v>
      </c>
    </row>
    <row r="17334" spans="9:15" x14ac:dyDescent="0.25">
      <c r="I17334">
        <v>17334</v>
      </c>
      <c r="J17334" s="6" t="s">
        <v>37873</v>
      </c>
      <c r="K17334" s="6" t="s">
        <v>50969</v>
      </c>
      <c r="L17334" s="6" t="s">
        <v>50959</v>
      </c>
      <c r="M17334" s="6" t="s">
        <v>37874</v>
      </c>
      <c r="N17334" s="6" t="s">
        <v>64490</v>
      </c>
      <c r="O17334" s="6" t="s">
        <v>80439</v>
      </c>
    </row>
    <row r="17335" spans="9:15" x14ac:dyDescent="0.25">
      <c r="I17335">
        <v>17335</v>
      </c>
      <c r="J17335" s="6" t="s">
        <v>37875</v>
      </c>
      <c r="K17335" s="6" t="s">
        <v>50951</v>
      </c>
      <c r="L17335" s="6" t="s">
        <v>50773</v>
      </c>
      <c r="M17335" s="6" t="s">
        <v>37876</v>
      </c>
      <c r="N17335" s="6" t="s">
        <v>64491</v>
      </c>
      <c r="O17335" s="6" t="s">
        <v>82448</v>
      </c>
    </row>
    <row r="17336" spans="9:15" x14ac:dyDescent="0.25">
      <c r="I17336">
        <v>17336</v>
      </c>
      <c r="J17336" s="6" t="s">
        <v>37877</v>
      </c>
      <c r="K17336" s="6" t="s">
        <v>50784</v>
      </c>
      <c r="L17336" s="6" t="s">
        <v>50773</v>
      </c>
      <c r="M17336" s="6" t="s">
        <v>37878</v>
      </c>
      <c r="N17336" s="6" t="s">
        <v>64492</v>
      </c>
      <c r="O17336" s="6" t="s">
        <v>82449</v>
      </c>
    </row>
    <row r="17337" spans="9:15" x14ac:dyDescent="0.25">
      <c r="I17337">
        <v>17337</v>
      </c>
      <c r="J17337" s="6" t="s">
        <v>37879</v>
      </c>
      <c r="K17337" s="6" t="s">
        <v>50775</v>
      </c>
      <c r="L17337" s="6" t="s">
        <v>50782</v>
      </c>
      <c r="M17337" s="6" t="s">
        <v>37880</v>
      </c>
      <c r="N17337" s="6" t="s">
        <v>64493</v>
      </c>
      <c r="O17337" s="6" t="s">
        <v>82450</v>
      </c>
    </row>
    <row r="17338" spans="9:15" x14ac:dyDescent="0.25">
      <c r="I17338">
        <v>17338</v>
      </c>
      <c r="J17338" s="6" t="s">
        <v>37881</v>
      </c>
      <c r="K17338" s="6" t="s">
        <v>48843</v>
      </c>
      <c r="L17338" s="6" t="s">
        <v>50782</v>
      </c>
      <c r="M17338" s="6" t="s">
        <v>37882</v>
      </c>
      <c r="N17338" s="6" t="s">
        <v>64494</v>
      </c>
      <c r="O17338" s="6" t="s">
        <v>82451</v>
      </c>
    </row>
    <row r="17339" spans="9:15" x14ac:dyDescent="0.25">
      <c r="I17339">
        <v>17339</v>
      </c>
      <c r="J17339" s="6" t="s">
        <v>37883</v>
      </c>
      <c r="K17339" s="6" t="s">
        <v>50782</v>
      </c>
      <c r="L17339" s="6" t="s">
        <v>50932</v>
      </c>
      <c r="M17339" s="6" t="s">
        <v>37884</v>
      </c>
      <c r="N17339" s="6" t="s">
        <v>64495</v>
      </c>
      <c r="O17339" s="6" t="s">
        <v>82452</v>
      </c>
    </row>
    <row r="17340" spans="9:15" x14ac:dyDescent="0.25">
      <c r="I17340">
        <v>17340</v>
      </c>
      <c r="J17340" s="6" t="s">
        <v>37885</v>
      </c>
      <c r="K17340" s="6" t="s">
        <v>50780</v>
      </c>
      <c r="L17340" s="6" t="s">
        <v>50936</v>
      </c>
      <c r="M17340" s="6" t="s">
        <v>37886</v>
      </c>
      <c r="N17340" s="6" t="s">
        <v>64496</v>
      </c>
      <c r="O17340" s="6" t="s">
        <v>82453</v>
      </c>
    </row>
    <row r="17341" spans="9:15" x14ac:dyDescent="0.25">
      <c r="I17341">
        <v>17341</v>
      </c>
      <c r="J17341" s="6" t="s">
        <v>37887</v>
      </c>
      <c r="K17341" s="6" t="s">
        <v>49470</v>
      </c>
      <c r="L17341" s="6" t="s">
        <v>50890</v>
      </c>
      <c r="M17341" s="6" t="s">
        <v>37888</v>
      </c>
      <c r="N17341" s="6" t="s">
        <v>57049</v>
      </c>
      <c r="O17341" s="6" t="s">
        <v>72622</v>
      </c>
    </row>
    <row r="17342" spans="9:15" x14ac:dyDescent="0.25">
      <c r="I17342">
        <v>17342</v>
      </c>
      <c r="J17342" s="6" t="s">
        <v>37889</v>
      </c>
      <c r="K17342" s="6" t="s">
        <v>50890</v>
      </c>
      <c r="L17342" s="6" t="s">
        <v>50901</v>
      </c>
      <c r="M17342" s="6" t="s">
        <v>37890</v>
      </c>
      <c r="N17342" s="6" t="s">
        <v>64497</v>
      </c>
      <c r="O17342" s="6" t="s">
        <v>69229</v>
      </c>
    </row>
    <row r="17343" spans="9:15" x14ac:dyDescent="0.25">
      <c r="I17343">
        <v>17343</v>
      </c>
      <c r="J17343" s="6" t="s">
        <v>37891</v>
      </c>
      <c r="K17343" s="6" t="s">
        <v>51644</v>
      </c>
      <c r="L17343" s="6" t="s">
        <v>51640</v>
      </c>
      <c r="M17343" s="6" t="s">
        <v>37892</v>
      </c>
      <c r="N17343" s="6" t="s">
        <v>64498</v>
      </c>
      <c r="O17343" s="6" t="s">
        <v>82454</v>
      </c>
    </row>
    <row r="17344" spans="9:15" x14ac:dyDescent="0.25">
      <c r="I17344">
        <v>17344</v>
      </c>
      <c r="J17344" s="6" t="s">
        <v>37893</v>
      </c>
      <c r="K17344" s="6" t="s">
        <v>50818</v>
      </c>
      <c r="L17344" s="6" t="s">
        <v>50973</v>
      </c>
      <c r="M17344" s="6" t="s">
        <v>37894</v>
      </c>
      <c r="N17344" s="6" t="s">
        <v>64499</v>
      </c>
      <c r="O17344" s="6" t="s">
        <v>82455</v>
      </c>
    </row>
    <row r="17345" spans="9:15" x14ac:dyDescent="0.25">
      <c r="I17345">
        <v>17345</v>
      </c>
      <c r="J17345" s="6" t="s">
        <v>37895</v>
      </c>
      <c r="K17345" s="6" t="s">
        <v>50195</v>
      </c>
      <c r="L17345" s="6" t="s">
        <v>50941</v>
      </c>
      <c r="M17345" s="6" t="s">
        <v>37896</v>
      </c>
      <c r="N17345" s="6" t="s">
        <v>64500</v>
      </c>
      <c r="O17345" s="6" t="s">
        <v>82456</v>
      </c>
    </row>
    <row r="17346" spans="9:15" x14ac:dyDescent="0.25">
      <c r="I17346">
        <v>17346</v>
      </c>
      <c r="J17346" s="6" t="s">
        <v>37897</v>
      </c>
      <c r="K17346" s="6" t="s">
        <v>51717</v>
      </c>
      <c r="L17346" s="6" t="s">
        <v>50941</v>
      </c>
      <c r="M17346" s="6" t="s">
        <v>37898</v>
      </c>
      <c r="N17346" s="6" t="s">
        <v>64501</v>
      </c>
      <c r="O17346" s="6" t="s">
        <v>82457</v>
      </c>
    </row>
    <row r="17347" spans="9:15" x14ac:dyDescent="0.25">
      <c r="I17347">
        <v>17347</v>
      </c>
      <c r="J17347" s="6" t="s">
        <v>37899</v>
      </c>
      <c r="K17347" s="6" t="s">
        <v>51106</v>
      </c>
      <c r="L17347" s="6" t="s">
        <v>51120</v>
      </c>
      <c r="M17347" s="6" t="s">
        <v>37900</v>
      </c>
      <c r="N17347" s="6" t="s">
        <v>64502</v>
      </c>
      <c r="O17347" s="6" t="s">
        <v>82458</v>
      </c>
    </row>
    <row r="17348" spans="9:15" x14ac:dyDescent="0.25">
      <c r="I17348">
        <v>17348</v>
      </c>
      <c r="J17348" s="6" t="s">
        <v>37901</v>
      </c>
      <c r="K17348" s="6" t="s">
        <v>51039</v>
      </c>
      <c r="L17348" s="6" t="s">
        <v>51114</v>
      </c>
      <c r="M17348" s="6" t="s">
        <v>37902</v>
      </c>
      <c r="N17348" s="6" t="s">
        <v>90</v>
      </c>
      <c r="O17348" s="6" t="s">
        <v>82459</v>
      </c>
    </row>
    <row r="17349" spans="9:15" x14ac:dyDescent="0.25">
      <c r="I17349">
        <v>17349</v>
      </c>
      <c r="J17349" s="6" t="s">
        <v>37903</v>
      </c>
      <c r="K17349" s="6" t="s">
        <v>52092</v>
      </c>
      <c r="L17349" s="6" t="s">
        <v>51114</v>
      </c>
      <c r="M17349" s="6" t="s">
        <v>37904</v>
      </c>
      <c r="N17349" s="6" t="s">
        <v>64503</v>
      </c>
      <c r="O17349" s="6" t="s">
        <v>82460</v>
      </c>
    </row>
    <row r="17350" spans="9:15" x14ac:dyDescent="0.25">
      <c r="I17350">
        <v>17350</v>
      </c>
      <c r="J17350" s="6" t="s">
        <v>37905</v>
      </c>
      <c r="K17350" s="6" t="s">
        <v>50104</v>
      </c>
      <c r="L17350" s="6" t="s">
        <v>51131</v>
      </c>
      <c r="M17350" s="6" t="s">
        <v>37906</v>
      </c>
      <c r="N17350" s="6" t="s">
        <v>64504</v>
      </c>
      <c r="O17350" s="6" t="s">
        <v>82461</v>
      </c>
    </row>
    <row r="17351" spans="9:15" x14ac:dyDescent="0.25">
      <c r="I17351">
        <v>17351</v>
      </c>
      <c r="J17351" s="6" t="s">
        <v>37907</v>
      </c>
      <c r="K17351" s="6" t="s">
        <v>49060</v>
      </c>
      <c r="L17351" s="6" t="s">
        <v>48947</v>
      </c>
      <c r="M17351" s="6" t="s">
        <v>37908</v>
      </c>
      <c r="N17351" s="6" t="s">
        <v>62983</v>
      </c>
      <c r="O17351" s="6" t="s">
        <v>82462</v>
      </c>
    </row>
    <row r="17352" spans="9:15" x14ac:dyDescent="0.25">
      <c r="I17352">
        <v>17352</v>
      </c>
      <c r="J17352" s="6" t="s">
        <v>37909</v>
      </c>
      <c r="K17352" s="6" t="s">
        <v>51732</v>
      </c>
      <c r="L17352" s="6" t="s">
        <v>48947</v>
      </c>
      <c r="M17352" s="6" t="s">
        <v>37910</v>
      </c>
      <c r="N17352" s="6" t="s">
        <v>62723</v>
      </c>
      <c r="O17352" s="6" t="s">
        <v>67378</v>
      </c>
    </row>
    <row r="17353" spans="9:15" x14ac:dyDescent="0.25">
      <c r="I17353">
        <v>17353</v>
      </c>
      <c r="J17353" s="6" t="s">
        <v>37911</v>
      </c>
      <c r="K17353" s="6" t="s">
        <v>50895</v>
      </c>
      <c r="L17353" s="6" t="s">
        <v>48947</v>
      </c>
      <c r="M17353" s="6" t="s">
        <v>37912</v>
      </c>
      <c r="N17353" s="6" t="s">
        <v>56889</v>
      </c>
      <c r="O17353" s="6" t="s">
        <v>80355</v>
      </c>
    </row>
    <row r="17354" spans="9:15" x14ac:dyDescent="0.25">
      <c r="I17354">
        <v>17354</v>
      </c>
      <c r="J17354" s="6" t="s">
        <v>37913</v>
      </c>
      <c r="K17354" s="6" t="s">
        <v>50895</v>
      </c>
      <c r="L17354" s="6" t="s">
        <v>48952</v>
      </c>
      <c r="M17354" s="6" t="s">
        <v>37914</v>
      </c>
      <c r="N17354" s="6" t="s">
        <v>90</v>
      </c>
      <c r="O17354" s="6" t="s">
        <v>82463</v>
      </c>
    </row>
    <row r="17355" spans="9:15" x14ac:dyDescent="0.25">
      <c r="I17355">
        <v>17355</v>
      </c>
      <c r="J17355" s="6" t="s">
        <v>37915</v>
      </c>
      <c r="K17355" s="6" t="s">
        <v>50895</v>
      </c>
      <c r="L17355" s="6" t="s">
        <v>48952</v>
      </c>
      <c r="M17355" s="6" t="s">
        <v>37916</v>
      </c>
      <c r="N17355" s="6" t="s">
        <v>58402</v>
      </c>
      <c r="O17355" s="6" t="s">
        <v>82464</v>
      </c>
    </row>
    <row r="17356" spans="9:15" x14ac:dyDescent="0.25">
      <c r="I17356">
        <v>17356</v>
      </c>
      <c r="J17356" s="6" t="s">
        <v>37917</v>
      </c>
      <c r="K17356" s="6" t="s">
        <v>48958</v>
      </c>
      <c r="L17356" s="6" t="s">
        <v>48961</v>
      </c>
      <c r="M17356" s="6" t="s">
        <v>37918</v>
      </c>
      <c r="N17356" s="6" t="s">
        <v>64505</v>
      </c>
      <c r="O17356" s="6" t="s">
        <v>82465</v>
      </c>
    </row>
    <row r="17357" spans="9:15" x14ac:dyDescent="0.25">
      <c r="I17357">
        <v>17357</v>
      </c>
      <c r="J17357" s="6" t="s">
        <v>37919</v>
      </c>
      <c r="K17357" s="6" t="s">
        <v>50332</v>
      </c>
      <c r="L17357" s="6" t="s">
        <v>51723</v>
      </c>
      <c r="M17357" s="6" t="s">
        <v>37920</v>
      </c>
      <c r="N17357" s="6" t="s">
        <v>90</v>
      </c>
      <c r="O17357" s="6" t="s">
        <v>70165</v>
      </c>
    </row>
    <row r="17358" spans="9:15" x14ac:dyDescent="0.25">
      <c r="I17358">
        <v>17358</v>
      </c>
      <c r="J17358" s="6" t="s">
        <v>37921</v>
      </c>
      <c r="K17358" s="6" t="s">
        <v>50799</v>
      </c>
      <c r="L17358" s="6" t="s">
        <v>51717</v>
      </c>
      <c r="M17358" s="6" t="s">
        <v>37922</v>
      </c>
      <c r="N17358" s="6" t="s">
        <v>64506</v>
      </c>
      <c r="O17358" s="6" t="s">
        <v>82466</v>
      </c>
    </row>
    <row r="17359" spans="9:15" x14ac:dyDescent="0.25">
      <c r="I17359">
        <v>17359</v>
      </c>
      <c r="J17359" s="6" t="s">
        <v>37923</v>
      </c>
      <c r="K17359" s="6" t="s">
        <v>51735</v>
      </c>
      <c r="L17359" s="6" t="s">
        <v>51712</v>
      </c>
      <c r="M17359" s="6" t="s">
        <v>37924</v>
      </c>
      <c r="N17359" s="6" t="s">
        <v>64507</v>
      </c>
      <c r="O17359" s="6" t="s">
        <v>82467</v>
      </c>
    </row>
    <row r="17360" spans="9:15" x14ac:dyDescent="0.25">
      <c r="I17360">
        <v>17360</v>
      </c>
      <c r="J17360" s="6" t="s">
        <v>37925</v>
      </c>
      <c r="K17360" s="6" t="s">
        <v>51584</v>
      </c>
      <c r="L17360" s="6" t="s">
        <v>51729</v>
      </c>
      <c r="M17360" s="6" t="s">
        <v>37926</v>
      </c>
      <c r="N17360" s="6" t="s">
        <v>60811</v>
      </c>
      <c r="O17360" s="6" t="s">
        <v>78161</v>
      </c>
    </row>
    <row r="17361" spans="9:15" x14ac:dyDescent="0.25">
      <c r="I17361">
        <v>17361</v>
      </c>
      <c r="J17361" s="6" t="s">
        <v>37927</v>
      </c>
      <c r="K17361" s="6" t="s">
        <v>50388</v>
      </c>
      <c r="L17361" s="6" t="s">
        <v>48958</v>
      </c>
      <c r="M17361" s="6" t="s">
        <v>37928</v>
      </c>
      <c r="N17361" s="6" t="s">
        <v>90</v>
      </c>
      <c r="O17361" s="6" t="s">
        <v>82468</v>
      </c>
    </row>
    <row r="17362" spans="9:15" x14ac:dyDescent="0.25">
      <c r="I17362">
        <v>17362</v>
      </c>
      <c r="J17362" s="6" t="s">
        <v>37929</v>
      </c>
      <c r="K17362" s="6" t="s">
        <v>48929</v>
      </c>
      <c r="L17362" s="6" t="s">
        <v>48958</v>
      </c>
      <c r="M17362" s="6" t="s">
        <v>37930</v>
      </c>
      <c r="N17362" s="6" t="s">
        <v>64508</v>
      </c>
      <c r="O17362" s="6" t="s">
        <v>82469</v>
      </c>
    </row>
    <row r="17363" spans="9:15" x14ac:dyDescent="0.25">
      <c r="I17363">
        <v>17363</v>
      </c>
      <c r="J17363" s="6" t="s">
        <v>37931</v>
      </c>
      <c r="K17363" s="6" t="s">
        <v>50137</v>
      </c>
      <c r="L17363" s="6" t="s">
        <v>50307</v>
      </c>
      <c r="M17363" s="6" t="s">
        <v>37932</v>
      </c>
      <c r="N17363" s="6" t="s">
        <v>55930</v>
      </c>
      <c r="O17363" s="6" t="s">
        <v>71019</v>
      </c>
    </row>
    <row r="17364" spans="9:15" x14ac:dyDescent="0.25">
      <c r="I17364">
        <v>17364</v>
      </c>
      <c r="J17364" s="6" t="s">
        <v>37933</v>
      </c>
      <c r="K17364" s="6" t="s">
        <v>50570</v>
      </c>
      <c r="L17364" s="6" t="s">
        <v>50310</v>
      </c>
      <c r="M17364" s="6" t="s">
        <v>37934</v>
      </c>
      <c r="N17364" s="6" t="s">
        <v>64509</v>
      </c>
      <c r="O17364" s="6" t="s">
        <v>82470</v>
      </c>
    </row>
    <row r="17365" spans="9:15" x14ac:dyDescent="0.25">
      <c r="I17365">
        <v>17365</v>
      </c>
      <c r="J17365" s="6" t="s">
        <v>37935</v>
      </c>
      <c r="K17365" s="6" t="s">
        <v>52172</v>
      </c>
      <c r="L17365" s="6" t="s">
        <v>50310</v>
      </c>
      <c r="M17365" s="6" t="s">
        <v>37936</v>
      </c>
      <c r="N17365" s="6" t="s">
        <v>64510</v>
      </c>
      <c r="O17365" s="6" t="s">
        <v>82471</v>
      </c>
    </row>
    <row r="17366" spans="9:15" x14ac:dyDescent="0.25">
      <c r="I17366">
        <v>17366</v>
      </c>
      <c r="J17366" s="6" t="s">
        <v>37937</v>
      </c>
      <c r="K17366" s="6" t="s">
        <v>50361</v>
      </c>
      <c r="L17366" s="6" t="s">
        <v>50321</v>
      </c>
      <c r="M17366" s="6" t="s">
        <v>37938</v>
      </c>
      <c r="N17366" s="6" t="s">
        <v>64511</v>
      </c>
      <c r="O17366" s="6" t="s">
        <v>82472</v>
      </c>
    </row>
    <row r="17367" spans="9:15" x14ac:dyDescent="0.25">
      <c r="I17367">
        <v>17367</v>
      </c>
      <c r="J17367" s="6" t="s">
        <v>37939</v>
      </c>
      <c r="K17367" s="6" t="s">
        <v>49318</v>
      </c>
      <c r="L17367" s="6" t="s">
        <v>50321</v>
      </c>
      <c r="M17367" s="6" t="s">
        <v>37940</v>
      </c>
      <c r="N17367" s="6" t="s">
        <v>64512</v>
      </c>
      <c r="O17367" s="6" t="s">
        <v>82473</v>
      </c>
    </row>
    <row r="17368" spans="9:15" x14ac:dyDescent="0.25">
      <c r="I17368">
        <v>17368</v>
      </c>
      <c r="J17368" s="6" t="s">
        <v>37941</v>
      </c>
      <c r="K17368" s="6" t="s">
        <v>49195</v>
      </c>
      <c r="L17368" s="6" t="s">
        <v>50324</v>
      </c>
      <c r="M17368" s="6" t="s">
        <v>37942</v>
      </c>
      <c r="N17368" s="6" t="s">
        <v>90</v>
      </c>
      <c r="O17368" s="6" t="s">
        <v>82474</v>
      </c>
    </row>
    <row r="17369" spans="9:15" x14ac:dyDescent="0.25">
      <c r="I17369">
        <v>17369</v>
      </c>
      <c r="J17369" s="6" t="s">
        <v>37943</v>
      </c>
      <c r="K17369" s="6" t="s">
        <v>49401</v>
      </c>
      <c r="L17369" s="6" t="s">
        <v>50324</v>
      </c>
      <c r="M17369" s="6" t="s">
        <v>37944</v>
      </c>
      <c r="N17369" s="6" t="s">
        <v>64513</v>
      </c>
      <c r="O17369" s="6" t="s">
        <v>82475</v>
      </c>
    </row>
    <row r="17370" spans="9:15" x14ac:dyDescent="0.25">
      <c r="I17370">
        <v>17370</v>
      </c>
      <c r="J17370" s="6" t="s">
        <v>37945</v>
      </c>
      <c r="K17370" s="6" t="s">
        <v>50594</v>
      </c>
      <c r="L17370" s="6" t="s">
        <v>50329</v>
      </c>
      <c r="M17370" s="6" t="s">
        <v>37946</v>
      </c>
      <c r="N17370" s="6" t="s">
        <v>61898</v>
      </c>
      <c r="O17370" s="6" t="s">
        <v>82476</v>
      </c>
    </row>
    <row r="17371" spans="9:15" x14ac:dyDescent="0.25">
      <c r="I17371">
        <v>17371</v>
      </c>
      <c r="J17371" s="6" t="s">
        <v>37947</v>
      </c>
      <c r="K17371" s="6" t="s">
        <v>50335</v>
      </c>
      <c r="L17371" s="6" t="s">
        <v>50329</v>
      </c>
      <c r="M17371" s="6" t="s">
        <v>37948</v>
      </c>
      <c r="N17371" s="6" t="s">
        <v>64514</v>
      </c>
      <c r="O17371" s="6" t="s">
        <v>82477</v>
      </c>
    </row>
    <row r="17372" spans="9:15" x14ac:dyDescent="0.25">
      <c r="I17372">
        <v>17372</v>
      </c>
      <c r="J17372" s="6" t="s">
        <v>37949</v>
      </c>
      <c r="K17372" s="6" t="s">
        <v>49044</v>
      </c>
      <c r="L17372" s="6" t="s">
        <v>50329</v>
      </c>
      <c r="M17372" s="6" t="s">
        <v>37950</v>
      </c>
      <c r="N17372" s="6" t="s">
        <v>64515</v>
      </c>
      <c r="O17372" s="6" t="s">
        <v>82478</v>
      </c>
    </row>
    <row r="17373" spans="9:15" x14ac:dyDescent="0.25">
      <c r="I17373">
        <v>17373</v>
      </c>
      <c r="J17373" s="6" t="s">
        <v>37951</v>
      </c>
      <c r="K17373" s="6" t="s">
        <v>49700</v>
      </c>
      <c r="L17373" s="6" t="s">
        <v>50332</v>
      </c>
      <c r="M17373" s="6" t="s">
        <v>37952</v>
      </c>
      <c r="N17373" s="6" t="s">
        <v>64516</v>
      </c>
      <c r="O17373" s="6" t="s">
        <v>82479</v>
      </c>
    </row>
    <row r="17374" spans="9:15" x14ac:dyDescent="0.25">
      <c r="I17374">
        <v>17374</v>
      </c>
      <c r="J17374" s="6" t="s">
        <v>37953</v>
      </c>
      <c r="K17374" s="6" t="s">
        <v>48889</v>
      </c>
      <c r="L17374" s="6" t="s">
        <v>50332</v>
      </c>
      <c r="M17374" s="6" t="s">
        <v>37954</v>
      </c>
      <c r="N17374" s="6" t="s">
        <v>64517</v>
      </c>
      <c r="O17374" s="6" t="s">
        <v>82480</v>
      </c>
    </row>
    <row r="17375" spans="9:15" x14ac:dyDescent="0.25">
      <c r="I17375">
        <v>17375</v>
      </c>
      <c r="J17375" s="6" t="s">
        <v>37955</v>
      </c>
      <c r="K17375" s="6" t="s">
        <v>49684</v>
      </c>
      <c r="L17375" s="6" t="s">
        <v>50332</v>
      </c>
      <c r="M17375" s="6" t="s">
        <v>37956</v>
      </c>
      <c r="N17375" s="6" t="s">
        <v>64518</v>
      </c>
      <c r="O17375" s="6" t="s">
        <v>82481</v>
      </c>
    </row>
    <row r="17376" spans="9:15" x14ac:dyDescent="0.25">
      <c r="I17376">
        <v>17376</v>
      </c>
      <c r="J17376" s="6" t="s">
        <v>37957</v>
      </c>
      <c r="K17376" s="6" t="s">
        <v>49851</v>
      </c>
      <c r="L17376" s="6" t="s">
        <v>50338</v>
      </c>
      <c r="M17376" s="6" t="s">
        <v>37958</v>
      </c>
      <c r="N17376" s="6" t="s">
        <v>64519</v>
      </c>
      <c r="O17376" s="6" t="s">
        <v>82482</v>
      </c>
    </row>
    <row r="17377" spans="9:15" x14ac:dyDescent="0.25">
      <c r="I17377">
        <v>17377</v>
      </c>
      <c r="J17377" s="6" t="s">
        <v>37959</v>
      </c>
      <c r="K17377" s="6" t="s">
        <v>49664</v>
      </c>
      <c r="L17377" s="6" t="s">
        <v>50338</v>
      </c>
      <c r="M17377" s="6" t="s">
        <v>37960</v>
      </c>
      <c r="N17377" s="6" t="s">
        <v>64520</v>
      </c>
      <c r="O17377" s="6" t="s">
        <v>82483</v>
      </c>
    </row>
    <row r="17378" spans="9:15" x14ac:dyDescent="0.25">
      <c r="I17378">
        <v>17378</v>
      </c>
      <c r="J17378" s="6" t="s">
        <v>37961</v>
      </c>
      <c r="K17378" s="6" t="s">
        <v>52260</v>
      </c>
      <c r="L17378" s="6" t="s">
        <v>50343</v>
      </c>
      <c r="M17378" s="6" t="s">
        <v>37962</v>
      </c>
      <c r="N17378" s="6" t="s">
        <v>64521</v>
      </c>
      <c r="O17378" s="6" t="s">
        <v>82484</v>
      </c>
    </row>
    <row r="17379" spans="9:15" x14ac:dyDescent="0.25">
      <c r="I17379">
        <v>17379</v>
      </c>
      <c r="J17379" s="6" t="s">
        <v>37963</v>
      </c>
      <c r="K17379" s="6" t="s">
        <v>50361</v>
      </c>
      <c r="L17379" s="6" t="s">
        <v>50343</v>
      </c>
      <c r="M17379" s="6" t="s">
        <v>37964</v>
      </c>
      <c r="N17379" s="6" t="s">
        <v>64522</v>
      </c>
      <c r="O17379" s="6" t="s">
        <v>82485</v>
      </c>
    </row>
    <row r="17380" spans="9:15" x14ac:dyDescent="0.25">
      <c r="I17380">
        <v>17380</v>
      </c>
      <c r="J17380" s="6" t="s">
        <v>37965</v>
      </c>
      <c r="K17380" s="6" t="s">
        <v>50255</v>
      </c>
      <c r="L17380" s="6" t="s">
        <v>50355</v>
      </c>
      <c r="M17380" s="6" t="s">
        <v>37966</v>
      </c>
      <c r="N17380" s="6" t="s">
        <v>63716</v>
      </c>
      <c r="O17380" s="6" t="s">
        <v>73756</v>
      </c>
    </row>
    <row r="17381" spans="9:15" x14ac:dyDescent="0.25">
      <c r="I17381">
        <v>17381</v>
      </c>
      <c r="J17381" s="6" t="s">
        <v>37967</v>
      </c>
      <c r="K17381" s="6" t="s">
        <v>49866</v>
      </c>
      <c r="L17381" s="6" t="s">
        <v>50366</v>
      </c>
      <c r="M17381" s="6" t="s">
        <v>37968</v>
      </c>
      <c r="N17381" s="6" t="s">
        <v>64523</v>
      </c>
      <c r="O17381" s="6" t="s">
        <v>82486</v>
      </c>
    </row>
    <row r="17382" spans="9:15" x14ac:dyDescent="0.25">
      <c r="I17382">
        <v>17382</v>
      </c>
      <c r="J17382" s="6" t="s">
        <v>37969</v>
      </c>
      <c r="K17382" s="6" t="s">
        <v>49971</v>
      </c>
      <c r="L17382" s="6" t="s">
        <v>50366</v>
      </c>
      <c r="M17382" s="6" t="s">
        <v>37970</v>
      </c>
      <c r="N17382" s="6" t="s">
        <v>64524</v>
      </c>
      <c r="O17382" s="6" t="s">
        <v>82487</v>
      </c>
    </row>
    <row r="17383" spans="9:15" x14ac:dyDescent="0.25">
      <c r="I17383">
        <v>17383</v>
      </c>
      <c r="J17383" s="6" t="s">
        <v>37971</v>
      </c>
      <c r="K17383" s="6" t="s">
        <v>48867</v>
      </c>
      <c r="L17383" s="6" t="s">
        <v>50369</v>
      </c>
      <c r="M17383" s="6" t="s">
        <v>37972</v>
      </c>
      <c r="N17383" s="6" t="s">
        <v>64525</v>
      </c>
      <c r="O17383" s="6" t="s">
        <v>82488</v>
      </c>
    </row>
    <row r="17384" spans="9:15" x14ac:dyDescent="0.25">
      <c r="I17384">
        <v>17384</v>
      </c>
      <c r="J17384" s="6" t="s">
        <v>37973</v>
      </c>
      <c r="K17384" s="6" t="s">
        <v>48913</v>
      </c>
      <c r="L17384" s="6" t="s">
        <v>50369</v>
      </c>
      <c r="M17384" s="6" t="s">
        <v>37974</v>
      </c>
      <c r="N17384" s="6" t="s">
        <v>64526</v>
      </c>
      <c r="O17384" s="6" t="s">
        <v>68302</v>
      </c>
    </row>
    <row r="17385" spans="9:15" x14ac:dyDescent="0.25">
      <c r="I17385">
        <v>17385</v>
      </c>
      <c r="J17385" s="6" t="s">
        <v>37975</v>
      </c>
      <c r="K17385" s="6" t="s">
        <v>50118</v>
      </c>
      <c r="L17385" s="6" t="s">
        <v>50374</v>
      </c>
      <c r="M17385" s="6" t="s">
        <v>37976</v>
      </c>
      <c r="N17385" s="6" t="s">
        <v>64527</v>
      </c>
      <c r="O17385" s="6" t="s">
        <v>82489</v>
      </c>
    </row>
    <row r="17386" spans="9:15" x14ac:dyDescent="0.25">
      <c r="I17386">
        <v>17386</v>
      </c>
      <c r="J17386" s="6" t="s">
        <v>37977</v>
      </c>
      <c r="K17386" s="6" t="s">
        <v>50349</v>
      </c>
      <c r="L17386" s="6" t="s">
        <v>50380</v>
      </c>
      <c r="M17386" s="6" t="s">
        <v>37978</v>
      </c>
      <c r="N17386" s="6" t="s">
        <v>53197</v>
      </c>
      <c r="O17386" s="6" t="s">
        <v>67017</v>
      </c>
    </row>
    <row r="17387" spans="9:15" x14ac:dyDescent="0.25">
      <c r="I17387">
        <v>17387</v>
      </c>
      <c r="J17387" s="6" t="s">
        <v>37979</v>
      </c>
      <c r="K17387" s="6" t="s">
        <v>50088</v>
      </c>
      <c r="L17387" s="6" t="s">
        <v>50380</v>
      </c>
      <c r="M17387" s="6" t="s">
        <v>37980</v>
      </c>
      <c r="N17387" s="6" t="s">
        <v>64528</v>
      </c>
      <c r="O17387" s="6" t="s">
        <v>68437</v>
      </c>
    </row>
    <row r="17388" spans="9:15" x14ac:dyDescent="0.25">
      <c r="I17388">
        <v>17388</v>
      </c>
      <c r="J17388" s="6" t="s">
        <v>37981</v>
      </c>
      <c r="K17388" s="6" t="s">
        <v>50292</v>
      </c>
      <c r="L17388" s="6" t="s">
        <v>50385</v>
      </c>
      <c r="M17388" s="6" t="s">
        <v>37982</v>
      </c>
      <c r="N17388" s="6" t="s">
        <v>59224</v>
      </c>
      <c r="O17388" s="6" t="s">
        <v>68028</v>
      </c>
    </row>
    <row r="17389" spans="9:15" x14ac:dyDescent="0.25">
      <c r="I17389">
        <v>17389</v>
      </c>
      <c r="J17389" s="6" t="s">
        <v>37983</v>
      </c>
      <c r="K17389" s="6" t="s">
        <v>49981</v>
      </c>
      <c r="L17389" s="6" t="s">
        <v>50385</v>
      </c>
      <c r="M17389" s="6" t="s">
        <v>37984</v>
      </c>
      <c r="N17389" s="6" t="s">
        <v>64529</v>
      </c>
      <c r="O17389" s="6" t="s">
        <v>82490</v>
      </c>
    </row>
    <row r="17390" spans="9:15" x14ac:dyDescent="0.25">
      <c r="I17390">
        <v>17390</v>
      </c>
      <c r="J17390" s="6" t="s">
        <v>37985</v>
      </c>
      <c r="K17390" s="6" t="s">
        <v>49056</v>
      </c>
      <c r="L17390" s="6" t="s">
        <v>50388</v>
      </c>
      <c r="M17390" s="6" t="s">
        <v>37986</v>
      </c>
      <c r="N17390" s="6" t="s">
        <v>64530</v>
      </c>
      <c r="O17390" s="6" t="s">
        <v>82491</v>
      </c>
    </row>
    <row r="17391" spans="9:15" x14ac:dyDescent="0.25">
      <c r="I17391">
        <v>17391</v>
      </c>
      <c r="J17391" s="6" t="s">
        <v>37987</v>
      </c>
      <c r="K17391" s="6" t="s">
        <v>50394</v>
      </c>
      <c r="L17391" s="6" t="s">
        <v>50391</v>
      </c>
      <c r="M17391" s="6" t="s">
        <v>37988</v>
      </c>
      <c r="N17391" s="6" t="s">
        <v>57359</v>
      </c>
      <c r="O17391" s="6" t="s">
        <v>82492</v>
      </c>
    </row>
    <row r="17392" spans="9:15" x14ac:dyDescent="0.25">
      <c r="I17392">
        <v>17392</v>
      </c>
      <c r="J17392" s="6" t="s">
        <v>37989</v>
      </c>
      <c r="K17392" s="6" t="s">
        <v>51359</v>
      </c>
      <c r="L17392" s="6" t="s">
        <v>50399</v>
      </c>
      <c r="M17392" s="6" t="s">
        <v>37990</v>
      </c>
      <c r="N17392" s="6" t="s">
        <v>64531</v>
      </c>
      <c r="O17392" s="6" t="s">
        <v>82493</v>
      </c>
    </row>
    <row r="17393" spans="9:15" x14ac:dyDescent="0.25">
      <c r="I17393">
        <v>17393</v>
      </c>
      <c r="J17393" s="6" t="s">
        <v>37991</v>
      </c>
      <c r="K17393" s="6" t="s">
        <v>49904</v>
      </c>
      <c r="L17393" s="6" t="s">
        <v>50399</v>
      </c>
      <c r="M17393" s="6" t="s">
        <v>37992</v>
      </c>
      <c r="N17393" s="6" t="s">
        <v>54491</v>
      </c>
      <c r="O17393" s="6" t="s">
        <v>82494</v>
      </c>
    </row>
    <row r="17394" spans="9:15" x14ac:dyDescent="0.25">
      <c r="I17394">
        <v>17394</v>
      </c>
      <c r="J17394" s="6" t="s">
        <v>37993</v>
      </c>
      <c r="K17394" s="6" t="s">
        <v>50585</v>
      </c>
      <c r="L17394" s="6" t="s">
        <v>50402</v>
      </c>
      <c r="M17394" s="6" t="s">
        <v>37994</v>
      </c>
      <c r="N17394" s="6" t="s">
        <v>64532</v>
      </c>
      <c r="O17394" s="6" t="s">
        <v>82495</v>
      </c>
    </row>
    <row r="17395" spans="9:15" x14ac:dyDescent="0.25">
      <c r="I17395">
        <v>17395</v>
      </c>
      <c r="J17395" s="6" t="s">
        <v>37995</v>
      </c>
      <c r="K17395" s="6" t="s">
        <v>49493</v>
      </c>
      <c r="L17395" s="6" t="s">
        <v>50405</v>
      </c>
      <c r="M17395" s="6" t="s">
        <v>37996</v>
      </c>
      <c r="N17395" s="6" t="s">
        <v>64533</v>
      </c>
      <c r="O17395" s="6" t="s">
        <v>82496</v>
      </c>
    </row>
    <row r="17396" spans="9:15" x14ac:dyDescent="0.25">
      <c r="I17396">
        <v>17396</v>
      </c>
      <c r="J17396" s="6" t="s">
        <v>37997</v>
      </c>
      <c r="K17396" s="6" t="s">
        <v>49946</v>
      </c>
      <c r="L17396" s="6" t="s">
        <v>50405</v>
      </c>
      <c r="M17396" s="6" t="s">
        <v>37998</v>
      </c>
      <c r="N17396" s="6" t="s">
        <v>64534</v>
      </c>
      <c r="O17396" s="6" t="s">
        <v>82497</v>
      </c>
    </row>
    <row r="17397" spans="9:15" x14ac:dyDescent="0.25">
      <c r="I17397">
        <v>17397</v>
      </c>
      <c r="J17397" s="6" t="s">
        <v>37999</v>
      </c>
      <c r="K17397" s="6" t="s">
        <v>49493</v>
      </c>
      <c r="L17397" s="6" t="s">
        <v>50405</v>
      </c>
      <c r="M17397" s="6" t="s">
        <v>38000</v>
      </c>
      <c r="N17397" s="6" t="s">
        <v>64535</v>
      </c>
      <c r="O17397" s="6" t="s">
        <v>82498</v>
      </c>
    </row>
    <row r="17398" spans="9:15" x14ac:dyDescent="0.25">
      <c r="I17398">
        <v>17398</v>
      </c>
      <c r="J17398" s="6" t="s">
        <v>38001</v>
      </c>
      <c r="K17398" s="6" t="s">
        <v>49977</v>
      </c>
      <c r="L17398" s="6" t="s">
        <v>50405</v>
      </c>
      <c r="M17398" s="6" t="s">
        <v>38002</v>
      </c>
      <c r="N17398" s="6" t="s">
        <v>55635</v>
      </c>
      <c r="O17398" s="6" t="s">
        <v>70558</v>
      </c>
    </row>
    <row r="17399" spans="9:15" x14ac:dyDescent="0.25">
      <c r="I17399">
        <v>17399</v>
      </c>
      <c r="J17399" s="6" t="s">
        <v>38003</v>
      </c>
      <c r="K17399" s="6" t="s">
        <v>49788</v>
      </c>
      <c r="L17399" s="6" t="s">
        <v>50408</v>
      </c>
      <c r="M17399" s="6" t="s">
        <v>38004</v>
      </c>
      <c r="N17399" s="6" t="s">
        <v>60348</v>
      </c>
      <c r="O17399" s="6" t="s">
        <v>82499</v>
      </c>
    </row>
    <row r="17400" spans="9:15" x14ac:dyDescent="0.25">
      <c r="I17400">
        <v>17400</v>
      </c>
      <c r="J17400" s="6" t="s">
        <v>38005</v>
      </c>
      <c r="K17400" s="6" t="s">
        <v>50761</v>
      </c>
      <c r="L17400" s="6" t="s">
        <v>50408</v>
      </c>
      <c r="M17400" s="6" t="s">
        <v>38006</v>
      </c>
      <c r="N17400" s="6" t="s">
        <v>64536</v>
      </c>
      <c r="O17400" s="6" t="s">
        <v>82500</v>
      </c>
    </row>
    <row r="17401" spans="9:15" x14ac:dyDescent="0.25">
      <c r="I17401">
        <v>17401</v>
      </c>
      <c r="J17401" s="6" t="s">
        <v>38007</v>
      </c>
      <c r="K17401" s="6" t="s">
        <v>50412</v>
      </c>
      <c r="L17401" s="6" t="s">
        <v>50408</v>
      </c>
      <c r="M17401" s="6" t="s">
        <v>38008</v>
      </c>
      <c r="N17401" s="6" t="s">
        <v>64537</v>
      </c>
      <c r="O17401" s="6" t="s">
        <v>82501</v>
      </c>
    </row>
    <row r="17402" spans="9:15" x14ac:dyDescent="0.25">
      <c r="I17402">
        <v>17402</v>
      </c>
      <c r="J17402" s="6" t="s">
        <v>38009</v>
      </c>
      <c r="K17402" s="6" t="s">
        <v>50184</v>
      </c>
      <c r="L17402" s="6" t="s">
        <v>50415</v>
      </c>
      <c r="M17402" s="6" t="s">
        <v>38010</v>
      </c>
      <c r="N17402" s="6" t="s">
        <v>64538</v>
      </c>
      <c r="O17402" s="6" t="s">
        <v>82502</v>
      </c>
    </row>
    <row r="17403" spans="9:15" x14ac:dyDescent="0.25">
      <c r="I17403">
        <v>17403</v>
      </c>
      <c r="J17403" s="6" t="s">
        <v>38011</v>
      </c>
      <c r="K17403" s="6" t="s">
        <v>50992</v>
      </c>
      <c r="L17403" s="6" t="s">
        <v>50415</v>
      </c>
      <c r="M17403" s="6" t="s">
        <v>38012</v>
      </c>
      <c r="N17403" s="6" t="s">
        <v>64539</v>
      </c>
      <c r="O17403" s="6" t="s">
        <v>75360</v>
      </c>
    </row>
    <row r="17404" spans="9:15" x14ac:dyDescent="0.25">
      <c r="I17404">
        <v>17404</v>
      </c>
      <c r="J17404" s="6" t="s">
        <v>38013</v>
      </c>
      <c r="K17404" s="6" t="s">
        <v>50936</v>
      </c>
      <c r="L17404" s="6" t="s">
        <v>50415</v>
      </c>
      <c r="M17404" s="6" t="s">
        <v>38014</v>
      </c>
      <c r="N17404" s="6" t="s">
        <v>56371</v>
      </c>
      <c r="O17404" s="6" t="s">
        <v>71632</v>
      </c>
    </row>
    <row r="17405" spans="9:15" x14ac:dyDescent="0.25">
      <c r="I17405">
        <v>17405</v>
      </c>
      <c r="J17405" s="6" t="s">
        <v>38015</v>
      </c>
      <c r="K17405" s="6" t="s">
        <v>52192</v>
      </c>
      <c r="L17405" s="6" t="s">
        <v>50415</v>
      </c>
      <c r="M17405" s="6" t="s">
        <v>38016</v>
      </c>
      <c r="N17405" s="6" t="s">
        <v>64540</v>
      </c>
      <c r="O17405" s="6" t="s">
        <v>82503</v>
      </c>
    </row>
    <row r="17406" spans="9:15" x14ac:dyDescent="0.25">
      <c r="I17406">
        <v>17406</v>
      </c>
      <c r="J17406" s="6" t="s">
        <v>38017</v>
      </c>
      <c r="K17406" s="6" t="s">
        <v>49324</v>
      </c>
      <c r="L17406" s="6" t="s">
        <v>50419</v>
      </c>
      <c r="M17406" s="6" t="s">
        <v>38018</v>
      </c>
      <c r="N17406" s="6" t="s">
        <v>64541</v>
      </c>
      <c r="O17406" s="6" t="s">
        <v>82504</v>
      </c>
    </row>
    <row r="17407" spans="9:15" x14ac:dyDescent="0.25">
      <c r="I17407">
        <v>17407</v>
      </c>
      <c r="J17407" s="6" t="s">
        <v>38019</v>
      </c>
      <c r="K17407" s="6" t="s">
        <v>51710</v>
      </c>
      <c r="L17407" s="6" t="s">
        <v>50426</v>
      </c>
      <c r="M17407" s="6" t="s">
        <v>38020</v>
      </c>
      <c r="N17407" s="6" t="s">
        <v>64542</v>
      </c>
      <c r="O17407" s="6" t="s">
        <v>82505</v>
      </c>
    </row>
    <row r="17408" spans="9:15" x14ac:dyDescent="0.25">
      <c r="I17408">
        <v>17408</v>
      </c>
      <c r="J17408" s="6" t="s">
        <v>38021</v>
      </c>
      <c r="K17408" s="6" t="s">
        <v>49092</v>
      </c>
      <c r="L17408" s="6" t="s">
        <v>50426</v>
      </c>
      <c r="M17408" s="6" t="s">
        <v>38022</v>
      </c>
      <c r="N17408" s="6" t="s">
        <v>64543</v>
      </c>
      <c r="O17408" s="6" t="s">
        <v>82506</v>
      </c>
    </row>
    <row r="17409" spans="9:15" x14ac:dyDescent="0.25">
      <c r="I17409">
        <v>17409</v>
      </c>
      <c r="J17409" s="6" t="s">
        <v>38023</v>
      </c>
      <c r="K17409" s="6" t="s">
        <v>50959</v>
      </c>
      <c r="L17409" s="6" t="s">
        <v>50426</v>
      </c>
      <c r="M17409" s="6" t="s">
        <v>38024</v>
      </c>
      <c r="N17409" s="6" t="s">
        <v>64544</v>
      </c>
      <c r="O17409" s="6" t="s">
        <v>82507</v>
      </c>
    </row>
    <row r="17410" spans="9:15" x14ac:dyDescent="0.25">
      <c r="I17410">
        <v>17410</v>
      </c>
      <c r="J17410" s="6" t="s">
        <v>38025</v>
      </c>
      <c r="K17410" s="6" t="s">
        <v>50505</v>
      </c>
      <c r="L17410" s="6" t="s">
        <v>50439</v>
      </c>
      <c r="M17410" s="6" t="s">
        <v>38026</v>
      </c>
      <c r="N17410" s="6" t="s">
        <v>64545</v>
      </c>
      <c r="O17410" s="6" t="s">
        <v>82508</v>
      </c>
    </row>
    <row r="17411" spans="9:15" x14ac:dyDescent="0.25">
      <c r="I17411">
        <v>17411</v>
      </c>
      <c r="J17411" s="6" t="s">
        <v>38027</v>
      </c>
      <c r="K17411" s="6" t="s">
        <v>51634</v>
      </c>
      <c r="L17411" s="6" t="s">
        <v>50442</v>
      </c>
      <c r="M17411" s="6" t="s">
        <v>38028</v>
      </c>
      <c r="N17411" s="6" t="s">
        <v>64546</v>
      </c>
      <c r="O17411" s="6" t="s">
        <v>82509</v>
      </c>
    </row>
    <row r="17412" spans="9:15" x14ac:dyDescent="0.25">
      <c r="I17412">
        <v>17412</v>
      </c>
      <c r="J17412" s="6" t="s">
        <v>38029</v>
      </c>
      <c r="K17412" s="6" t="s">
        <v>49439</v>
      </c>
      <c r="L17412" s="6" t="s">
        <v>50445</v>
      </c>
      <c r="M17412" s="6" t="s">
        <v>38030</v>
      </c>
      <c r="N17412" s="6" t="s">
        <v>63852</v>
      </c>
      <c r="O17412" s="6" t="s">
        <v>68178</v>
      </c>
    </row>
    <row r="17413" spans="9:15" x14ac:dyDescent="0.25">
      <c r="I17413">
        <v>17413</v>
      </c>
      <c r="J17413" s="6" t="s">
        <v>38031</v>
      </c>
      <c r="K17413" s="6" t="s">
        <v>49439</v>
      </c>
      <c r="L17413" s="6" t="s">
        <v>50445</v>
      </c>
      <c r="M17413" s="6" t="s">
        <v>38032</v>
      </c>
      <c r="N17413" s="6" t="s">
        <v>64359</v>
      </c>
      <c r="O17413" s="6" t="s">
        <v>81410</v>
      </c>
    </row>
    <row r="17414" spans="9:15" x14ac:dyDescent="0.25">
      <c r="I17414">
        <v>17414</v>
      </c>
      <c r="J17414" s="6" t="s">
        <v>38033</v>
      </c>
      <c r="K17414" s="6" t="s">
        <v>50676</v>
      </c>
      <c r="L17414" s="6" t="s">
        <v>50449</v>
      </c>
      <c r="M17414" s="6" t="s">
        <v>38034</v>
      </c>
      <c r="N17414" s="6" t="s">
        <v>64547</v>
      </c>
      <c r="O17414" s="6" t="s">
        <v>76420</v>
      </c>
    </row>
    <row r="17415" spans="9:15" x14ac:dyDescent="0.25">
      <c r="I17415">
        <v>17415</v>
      </c>
      <c r="J17415" s="6" t="s">
        <v>38035</v>
      </c>
      <c r="K17415" s="6" t="s">
        <v>50538</v>
      </c>
      <c r="L17415" s="6" t="s">
        <v>50465</v>
      </c>
      <c r="M17415" s="6" t="s">
        <v>38036</v>
      </c>
      <c r="N17415" s="6" t="s">
        <v>64548</v>
      </c>
      <c r="O17415" s="6" t="s">
        <v>82510</v>
      </c>
    </row>
    <row r="17416" spans="9:15" x14ac:dyDescent="0.25">
      <c r="I17416">
        <v>17416</v>
      </c>
      <c r="J17416" s="6" t="s">
        <v>38037</v>
      </c>
      <c r="K17416" s="6" t="s">
        <v>50538</v>
      </c>
      <c r="L17416" s="6" t="s">
        <v>50465</v>
      </c>
      <c r="M17416" s="6" t="s">
        <v>38038</v>
      </c>
      <c r="N17416" s="6" t="s">
        <v>64549</v>
      </c>
      <c r="O17416" s="6" t="s">
        <v>82511</v>
      </c>
    </row>
    <row r="17417" spans="9:15" x14ac:dyDescent="0.25">
      <c r="I17417">
        <v>17417</v>
      </c>
      <c r="J17417" s="6" t="s">
        <v>38039</v>
      </c>
      <c r="K17417" s="6" t="s">
        <v>48745</v>
      </c>
      <c r="L17417" s="6" t="s">
        <v>50474</v>
      </c>
      <c r="M17417" s="6" t="s">
        <v>38040</v>
      </c>
      <c r="N17417" s="6" t="s">
        <v>64550</v>
      </c>
      <c r="O17417" s="6" t="s">
        <v>82512</v>
      </c>
    </row>
    <row r="17418" spans="9:15" x14ac:dyDescent="0.25">
      <c r="I17418">
        <v>17418</v>
      </c>
      <c r="J17418" s="6" t="s">
        <v>38041</v>
      </c>
      <c r="K17418" s="6" t="s">
        <v>50483</v>
      </c>
      <c r="L17418" s="6" t="s">
        <v>50474</v>
      </c>
      <c r="M17418" s="6" t="s">
        <v>38042</v>
      </c>
      <c r="N17418" s="6" t="s">
        <v>90</v>
      </c>
      <c r="O17418" s="6" t="s">
        <v>75204</v>
      </c>
    </row>
    <row r="17419" spans="9:15" x14ac:dyDescent="0.25">
      <c r="I17419">
        <v>17419</v>
      </c>
      <c r="J17419" s="6" t="s">
        <v>38043</v>
      </c>
      <c r="K17419" s="6" t="s">
        <v>50483</v>
      </c>
      <c r="L17419" s="6" t="s">
        <v>50474</v>
      </c>
      <c r="M17419" s="6" t="s">
        <v>38044</v>
      </c>
      <c r="N17419" s="6" t="s">
        <v>90</v>
      </c>
      <c r="O17419" s="6" t="s">
        <v>82513</v>
      </c>
    </row>
    <row r="17420" spans="9:15" x14ac:dyDescent="0.25">
      <c r="I17420">
        <v>17420</v>
      </c>
      <c r="J17420" s="6" t="s">
        <v>38045</v>
      </c>
      <c r="K17420" s="6" t="s">
        <v>50474</v>
      </c>
      <c r="L17420" s="6" t="s">
        <v>50483</v>
      </c>
      <c r="M17420" s="6" t="s">
        <v>38046</v>
      </c>
      <c r="N17420" s="6" t="s">
        <v>64551</v>
      </c>
      <c r="O17420" s="6" t="s">
        <v>82514</v>
      </c>
    </row>
    <row r="17421" spans="9:15" x14ac:dyDescent="0.25">
      <c r="I17421">
        <v>17421</v>
      </c>
      <c r="J17421" s="6" t="s">
        <v>38047</v>
      </c>
      <c r="K17421" s="6" t="s">
        <v>50474</v>
      </c>
      <c r="L17421" s="6" t="s">
        <v>50483</v>
      </c>
      <c r="M17421" s="6" t="s">
        <v>38048</v>
      </c>
      <c r="N17421" s="6" t="s">
        <v>64552</v>
      </c>
      <c r="O17421" s="6" t="s">
        <v>82515</v>
      </c>
    </row>
    <row r="17422" spans="9:15" x14ac:dyDescent="0.25">
      <c r="I17422">
        <v>17422</v>
      </c>
      <c r="J17422" s="6" t="s">
        <v>38049</v>
      </c>
      <c r="K17422" s="6" t="s">
        <v>51004</v>
      </c>
      <c r="L17422" s="6" t="s">
        <v>50483</v>
      </c>
      <c r="M17422" s="6" t="s">
        <v>38050</v>
      </c>
      <c r="N17422" s="6" t="s">
        <v>64553</v>
      </c>
      <c r="O17422" s="6" t="s">
        <v>82516</v>
      </c>
    </row>
    <row r="17423" spans="9:15" x14ac:dyDescent="0.25">
      <c r="I17423">
        <v>17423</v>
      </c>
      <c r="J17423" s="6" t="s">
        <v>38051</v>
      </c>
      <c r="K17423" s="6" t="s">
        <v>48672</v>
      </c>
      <c r="L17423" s="6" t="s">
        <v>50486</v>
      </c>
      <c r="M17423" s="6" t="s">
        <v>38052</v>
      </c>
      <c r="N17423" s="6" t="s">
        <v>64554</v>
      </c>
      <c r="O17423" s="6" t="s">
        <v>82517</v>
      </c>
    </row>
    <row r="17424" spans="9:15" x14ac:dyDescent="0.25">
      <c r="I17424">
        <v>17424</v>
      </c>
      <c r="J17424" s="6" t="s">
        <v>38053</v>
      </c>
      <c r="K17424" s="6" t="s">
        <v>49209</v>
      </c>
      <c r="L17424" s="6" t="s">
        <v>50489</v>
      </c>
      <c r="M17424" s="6" t="s">
        <v>38054</v>
      </c>
      <c r="N17424" s="6" t="s">
        <v>64555</v>
      </c>
      <c r="O17424" s="6" t="s">
        <v>82518</v>
      </c>
    </row>
    <row r="17425" spans="9:15" x14ac:dyDescent="0.25">
      <c r="I17425">
        <v>17425</v>
      </c>
      <c r="J17425" s="6" t="s">
        <v>38055</v>
      </c>
      <c r="K17425" s="6" t="s">
        <v>50480</v>
      </c>
      <c r="L17425" s="6" t="s">
        <v>50489</v>
      </c>
      <c r="M17425" s="6" t="s">
        <v>38056</v>
      </c>
      <c r="N17425" s="6" t="s">
        <v>64556</v>
      </c>
      <c r="O17425" s="6" t="s">
        <v>82519</v>
      </c>
    </row>
    <row r="17426" spans="9:15" x14ac:dyDescent="0.25">
      <c r="I17426">
        <v>17426</v>
      </c>
      <c r="J17426" s="6" t="s">
        <v>38057</v>
      </c>
      <c r="K17426" s="6" t="s">
        <v>50471</v>
      </c>
      <c r="L17426" s="6" t="s">
        <v>50489</v>
      </c>
      <c r="M17426" s="6" t="s">
        <v>38058</v>
      </c>
      <c r="N17426" s="6" t="s">
        <v>64557</v>
      </c>
      <c r="O17426" s="6" t="s">
        <v>82520</v>
      </c>
    </row>
    <row r="17427" spans="9:15" x14ac:dyDescent="0.25">
      <c r="I17427">
        <v>17427</v>
      </c>
      <c r="J17427" s="6" t="s">
        <v>38059</v>
      </c>
      <c r="K17427" s="6" t="s">
        <v>49226</v>
      </c>
      <c r="L17427" s="6" t="s">
        <v>50489</v>
      </c>
      <c r="M17427" s="6" t="s">
        <v>38060</v>
      </c>
      <c r="N17427" s="6" t="s">
        <v>64558</v>
      </c>
      <c r="O17427" s="6" t="s">
        <v>82521</v>
      </c>
    </row>
    <row r="17428" spans="9:15" x14ac:dyDescent="0.25">
      <c r="I17428">
        <v>17428</v>
      </c>
      <c r="J17428" s="6" t="s">
        <v>38061</v>
      </c>
      <c r="K17428" s="6" t="s">
        <v>49501</v>
      </c>
      <c r="L17428" s="6" t="s">
        <v>50494</v>
      </c>
      <c r="M17428" s="6" t="s">
        <v>38062</v>
      </c>
      <c r="N17428" s="6" t="s">
        <v>54194</v>
      </c>
      <c r="O17428" s="6" t="s">
        <v>68428</v>
      </c>
    </row>
    <row r="17429" spans="9:15" x14ac:dyDescent="0.25">
      <c r="I17429">
        <v>17429</v>
      </c>
      <c r="J17429" s="6" t="s">
        <v>38063</v>
      </c>
      <c r="K17429" s="6" t="s">
        <v>50808</v>
      </c>
      <c r="L17429" s="6" t="s">
        <v>50494</v>
      </c>
      <c r="M17429" s="6" t="s">
        <v>38064</v>
      </c>
      <c r="N17429" s="6" t="s">
        <v>64559</v>
      </c>
      <c r="O17429" s="6" t="s">
        <v>82522</v>
      </c>
    </row>
    <row r="17430" spans="9:15" x14ac:dyDescent="0.25">
      <c r="I17430">
        <v>17430</v>
      </c>
      <c r="J17430" s="6" t="s">
        <v>38065</v>
      </c>
      <c r="K17430" s="6" t="s">
        <v>48823</v>
      </c>
      <c r="L17430" s="6" t="s">
        <v>50494</v>
      </c>
      <c r="M17430" s="6" t="s">
        <v>38066</v>
      </c>
      <c r="N17430" s="6" t="s">
        <v>64560</v>
      </c>
      <c r="O17430" s="6" t="s">
        <v>82523</v>
      </c>
    </row>
    <row r="17431" spans="9:15" x14ac:dyDescent="0.25">
      <c r="I17431">
        <v>17431</v>
      </c>
      <c r="J17431" s="6" t="s">
        <v>38067</v>
      </c>
      <c r="K17431" s="6" t="s">
        <v>48823</v>
      </c>
      <c r="L17431" s="6" t="s">
        <v>50494</v>
      </c>
      <c r="M17431" s="6" t="s">
        <v>38068</v>
      </c>
      <c r="N17431" s="6" t="s">
        <v>64561</v>
      </c>
      <c r="O17431" s="6" t="s">
        <v>82524</v>
      </c>
    </row>
    <row r="17432" spans="9:15" x14ac:dyDescent="0.25">
      <c r="I17432">
        <v>17432</v>
      </c>
      <c r="J17432" s="6" t="s">
        <v>38069</v>
      </c>
      <c r="K17432" s="6" t="s">
        <v>48712</v>
      </c>
      <c r="L17432" s="6" t="s">
        <v>50497</v>
      </c>
      <c r="M17432" s="6" t="s">
        <v>38070</v>
      </c>
      <c r="N17432" s="6" t="s">
        <v>90</v>
      </c>
      <c r="O17432" s="6" t="s">
        <v>82525</v>
      </c>
    </row>
    <row r="17433" spans="9:15" x14ac:dyDescent="0.25">
      <c r="I17433">
        <v>17433</v>
      </c>
      <c r="J17433" s="6" t="s">
        <v>38071</v>
      </c>
      <c r="K17433" s="6" t="s">
        <v>50298</v>
      </c>
      <c r="L17433" s="6" t="s">
        <v>50500</v>
      </c>
      <c r="M17433" s="6" t="s">
        <v>38072</v>
      </c>
      <c r="N17433" s="6" t="s">
        <v>64562</v>
      </c>
      <c r="O17433" s="6" t="s">
        <v>82526</v>
      </c>
    </row>
    <row r="17434" spans="9:15" x14ac:dyDescent="0.25">
      <c r="I17434">
        <v>17434</v>
      </c>
      <c r="J17434" s="6" t="s">
        <v>38073</v>
      </c>
      <c r="K17434" s="6" t="s">
        <v>49597</v>
      </c>
      <c r="L17434" s="6" t="s">
        <v>50505</v>
      </c>
      <c r="M17434" s="6" t="s">
        <v>38074</v>
      </c>
      <c r="N17434" s="6" t="s">
        <v>64563</v>
      </c>
      <c r="O17434" s="6" t="s">
        <v>82527</v>
      </c>
    </row>
    <row r="17435" spans="9:15" x14ac:dyDescent="0.25">
      <c r="I17435">
        <v>17435</v>
      </c>
      <c r="J17435" s="6" t="s">
        <v>38075</v>
      </c>
      <c r="K17435" s="6" t="s">
        <v>50516</v>
      </c>
      <c r="L17435" s="6" t="s">
        <v>50508</v>
      </c>
      <c r="M17435" s="6" t="s">
        <v>38076</v>
      </c>
      <c r="N17435" s="6" t="s">
        <v>64564</v>
      </c>
      <c r="O17435" s="6" t="s">
        <v>68415</v>
      </c>
    </row>
    <row r="17436" spans="9:15" x14ac:dyDescent="0.25">
      <c r="I17436">
        <v>17436</v>
      </c>
      <c r="J17436" s="6" t="s">
        <v>38077</v>
      </c>
      <c r="K17436" s="6" t="s">
        <v>49566</v>
      </c>
      <c r="L17436" s="6" t="s">
        <v>50508</v>
      </c>
      <c r="M17436" s="6" t="s">
        <v>38078</v>
      </c>
      <c r="N17436" s="6" t="s">
        <v>90</v>
      </c>
      <c r="O17436" s="6" t="s">
        <v>82528</v>
      </c>
    </row>
    <row r="17437" spans="9:15" x14ac:dyDescent="0.25">
      <c r="I17437">
        <v>17437</v>
      </c>
      <c r="J17437" s="6" t="s">
        <v>38079</v>
      </c>
      <c r="K17437" s="6" t="s">
        <v>48903</v>
      </c>
      <c r="L17437" s="6" t="s">
        <v>50508</v>
      </c>
      <c r="M17437" s="6" t="s">
        <v>38080</v>
      </c>
      <c r="N17437" s="6" t="s">
        <v>64565</v>
      </c>
      <c r="O17437" s="6" t="s">
        <v>82529</v>
      </c>
    </row>
    <row r="17438" spans="9:15" x14ac:dyDescent="0.25">
      <c r="I17438">
        <v>17438</v>
      </c>
      <c r="J17438" s="6" t="s">
        <v>38081</v>
      </c>
      <c r="K17438" s="6" t="s">
        <v>50513</v>
      </c>
      <c r="L17438" s="6" t="s">
        <v>50508</v>
      </c>
      <c r="M17438" s="6" t="s">
        <v>38082</v>
      </c>
      <c r="N17438" s="6" t="s">
        <v>64566</v>
      </c>
      <c r="O17438" s="6" t="s">
        <v>82530</v>
      </c>
    </row>
    <row r="17439" spans="9:15" x14ac:dyDescent="0.25">
      <c r="I17439">
        <v>17439</v>
      </c>
      <c r="J17439" s="6" t="s">
        <v>38083</v>
      </c>
      <c r="K17439" s="6" t="s">
        <v>50505</v>
      </c>
      <c r="L17439" s="6" t="s">
        <v>50508</v>
      </c>
      <c r="M17439" s="6" t="s">
        <v>38084</v>
      </c>
      <c r="N17439" s="6" t="s">
        <v>64567</v>
      </c>
      <c r="O17439" s="6" t="s">
        <v>82531</v>
      </c>
    </row>
    <row r="17440" spans="9:15" x14ac:dyDescent="0.25">
      <c r="I17440">
        <v>17440</v>
      </c>
      <c r="J17440" s="6" t="s">
        <v>38085</v>
      </c>
      <c r="K17440" s="6" t="s">
        <v>50529</v>
      </c>
      <c r="L17440" s="6" t="s">
        <v>50513</v>
      </c>
      <c r="M17440" s="6" t="s">
        <v>38086</v>
      </c>
      <c r="N17440" s="6" t="s">
        <v>64568</v>
      </c>
      <c r="O17440" s="6" t="s">
        <v>82532</v>
      </c>
    </row>
    <row r="17441" spans="9:15" x14ac:dyDescent="0.25">
      <c r="I17441">
        <v>17441</v>
      </c>
      <c r="J17441" s="6" t="s">
        <v>38087</v>
      </c>
      <c r="K17441" s="6" t="s">
        <v>50695</v>
      </c>
      <c r="L17441" s="6" t="s">
        <v>50513</v>
      </c>
      <c r="M17441" s="6" t="s">
        <v>38088</v>
      </c>
      <c r="N17441" s="6" t="s">
        <v>64569</v>
      </c>
      <c r="O17441" s="6" t="s">
        <v>82533</v>
      </c>
    </row>
    <row r="17442" spans="9:15" x14ac:dyDescent="0.25">
      <c r="I17442">
        <v>17442</v>
      </c>
      <c r="J17442" s="6" t="s">
        <v>38089</v>
      </c>
      <c r="K17442" s="6" t="s">
        <v>49505</v>
      </c>
      <c r="L17442" s="6" t="s">
        <v>50516</v>
      </c>
      <c r="M17442" s="6" t="s">
        <v>38090</v>
      </c>
      <c r="N17442" s="6" t="s">
        <v>64570</v>
      </c>
      <c r="O17442" s="6" t="s">
        <v>70669</v>
      </c>
    </row>
    <row r="17443" spans="9:15" x14ac:dyDescent="0.25">
      <c r="I17443">
        <v>17443</v>
      </c>
      <c r="J17443" s="6" t="s">
        <v>38091</v>
      </c>
      <c r="K17443" s="6" t="s">
        <v>50692</v>
      </c>
      <c r="L17443" s="6" t="s">
        <v>50516</v>
      </c>
      <c r="M17443" s="6" t="s">
        <v>38092</v>
      </c>
      <c r="N17443" s="6" t="s">
        <v>90</v>
      </c>
      <c r="O17443" s="6" t="s">
        <v>82534</v>
      </c>
    </row>
    <row r="17444" spans="9:15" x14ac:dyDescent="0.25">
      <c r="I17444">
        <v>17444</v>
      </c>
      <c r="J17444" s="6" t="s">
        <v>38093</v>
      </c>
      <c r="K17444" s="6" t="s">
        <v>49262</v>
      </c>
      <c r="L17444" s="6" t="s">
        <v>50524</v>
      </c>
      <c r="M17444" s="6" t="s">
        <v>38094</v>
      </c>
      <c r="N17444" s="6" t="s">
        <v>53254</v>
      </c>
      <c r="O17444" s="6" t="s">
        <v>82535</v>
      </c>
    </row>
    <row r="17445" spans="9:15" x14ac:dyDescent="0.25">
      <c r="I17445">
        <v>17445</v>
      </c>
      <c r="J17445" s="6" t="s">
        <v>38095</v>
      </c>
      <c r="K17445" s="6" t="s">
        <v>49258</v>
      </c>
      <c r="L17445" s="6" t="s">
        <v>50524</v>
      </c>
      <c r="M17445" s="6" t="s">
        <v>38096</v>
      </c>
      <c r="N17445" s="6" t="s">
        <v>64046</v>
      </c>
      <c r="O17445" s="6" t="s">
        <v>82536</v>
      </c>
    </row>
    <row r="17446" spans="9:15" x14ac:dyDescent="0.25">
      <c r="I17446">
        <v>17446</v>
      </c>
      <c r="J17446" s="6" t="s">
        <v>38097</v>
      </c>
      <c r="K17446" s="6" t="s">
        <v>50494</v>
      </c>
      <c r="L17446" s="6" t="s">
        <v>50529</v>
      </c>
      <c r="M17446" s="6" t="s">
        <v>38098</v>
      </c>
      <c r="N17446" s="6" t="s">
        <v>64571</v>
      </c>
      <c r="O17446" s="6" t="s">
        <v>82537</v>
      </c>
    </row>
    <row r="17447" spans="9:15" x14ac:dyDescent="0.25">
      <c r="I17447">
        <v>17447</v>
      </c>
      <c r="J17447" s="6" t="s">
        <v>38099</v>
      </c>
      <c r="K17447" s="6" t="s">
        <v>50494</v>
      </c>
      <c r="L17447" s="6" t="s">
        <v>50529</v>
      </c>
      <c r="M17447" s="6" t="s">
        <v>38100</v>
      </c>
      <c r="N17447" s="6" t="s">
        <v>54391</v>
      </c>
      <c r="O17447" s="6" t="s">
        <v>77585</v>
      </c>
    </row>
    <row r="17448" spans="9:15" x14ac:dyDescent="0.25">
      <c r="I17448">
        <v>17448</v>
      </c>
      <c r="J17448" s="6" t="s">
        <v>38101</v>
      </c>
      <c r="K17448" s="6" t="s">
        <v>49531</v>
      </c>
      <c r="L17448" s="6" t="s">
        <v>50529</v>
      </c>
      <c r="M17448" s="6" t="s">
        <v>38102</v>
      </c>
      <c r="N17448" s="6" t="s">
        <v>64572</v>
      </c>
      <c r="O17448" s="6" t="s">
        <v>82538</v>
      </c>
    </row>
    <row r="17449" spans="9:15" x14ac:dyDescent="0.25">
      <c r="I17449">
        <v>17449</v>
      </c>
      <c r="J17449" s="6" t="s">
        <v>38103</v>
      </c>
      <c r="K17449" s="6" t="s">
        <v>49357</v>
      </c>
      <c r="L17449" s="6" t="s">
        <v>50544</v>
      </c>
      <c r="M17449" s="6" t="s">
        <v>38104</v>
      </c>
      <c r="N17449" s="6" t="s">
        <v>64573</v>
      </c>
      <c r="O17449" s="6" t="s">
        <v>82539</v>
      </c>
    </row>
    <row r="17450" spans="9:15" x14ac:dyDescent="0.25">
      <c r="I17450">
        <v>17450</v>
      </c>
      <c r="J17450" s="6" t="s">
        <v>38105</v>
      </c>
      <c r="K17450" s="6" t="s">
        <v>49003</v>
      </c>
      <c r="L17450" s="6" t="s">
        <v>50594</v>
      </c>
      <c r="M17450" s="6" t="s">
        <v>38106</v>
      </c>
      <c r="N17450" s="6" t="s">
        <v>64574</v>
      </c>
      <c r="O17450" s="6" t="s">
        <v>82540</v>
      </c>
    </row>
    <row r="17451" spans="9:15" x14ac:dyDescent="0.25">
      <c r="I17451">
        <v>17451</v>
      </c>
      <c r="J17451" s="6" t="s">
        <v>38107</v>
      </c>
      <c r="K17451" s="6" t="s">
        <v>49533</v>
      </c>
      <c r="L17451" s="6" t="s">
        <v>50602</v>
      </c>
      <c r="M17451" s="6" t="s">
        <v>38108</v>
      </c>
      <c r="N17451" s="6" t="s">
        <v>64575</v>
      </c>
      <c r="O17451" s="6" t="s">
        <v>82541</v>
      </c>
    </row>
    <row r="17452" spans="9:15" x14ac:dyDescent="0.25">
      <c r="I17452">
        <v>17452</v>
      </c>
      <c r="J17452" s="6" t="s">
        <v>38109</v>
      </c>
      <c r="K17452" s="6" t="s">
        <v>49405</v>
      </c>
      <c r="L17452" s="6" t="s">
        <v>50761</v>
      </c>
      <c r="M17452" s="6" t="s">
        <v>38110</v>
      </c>
      <c r="N17452" s="6" t="s">
        <v>64576</v>
      </c>
      <c r="O17452" s="6" t="s">
        <v>77912</v>
      </c>
    </row>
    <row r="17453" spans="9:15" x14ac:dyDescent="0.25">
      <c r="I17453">
        <v>17453</v>
      </c>
      <c r="J17453" s="6" t="s">
        <v>38111</v>
      </c>
      <c r="K17453" s="6" t="s">
        <v>52156</v>
      </c>
      <c r="L17453" s="6" t="s">
        <v>50612</v>
      </c>
      <c r="M17453" s="6" t="s">
        <v>38112</v>
      </c>
      <c r="N17453" s="6" t="s">
        <v>90</v>
      </c>
      <c r="O17453" s="6" t="s">
        <v>82542</v>
      </c>
    </row>
    <row r="17454" spans="9:15" x14ac:dyDescent="0.25">
      <c r="I17454">
        <v>17454</v>
      </c>
      <c r="J17454" s="6" t="s">
        <v>38113</v>
      </c>
      <c r="K17454" s="6" t="s">
        <v>50620</v>
      </c>
      <c r="L17454" s="6" t="s">
        <v>50626</v>
      </c>
      <c r="M17454" s="6" t="s">
        <v>38114</v>
      </c>
      <c r="N17454" s="6" t="s">
        <v>64577</v>
      </c>
      <c r="O17454" s="6" t="s">
        <v>82543</v>
      </c>
    </row>
    <row r="17455" spans="9:15" x14ac:dyDescent="0.25">
      <c r="I17455">
        <v>17455</v>
      </c>
      <c r="J17455" s="6" t="s">
        <v>38115</v>
      </c>
      <c r="K17455" s="6" t="s">
        <v>50486</v>
      </c>
      <c r="L17455" s="6" t="s">
        <v>50620</v>
      </c>
      <c r="M17455" s="6" t="s">
        <v>38116</v>
      </c>
      <c r="N17455" s="6" t="s">
        <v>64578</v>
      </c>
      <c r="O17455" s="6" t="s">
        <v>82544</v>
      </c>
    </row>
    <row r="17456" spans="9:15" x14ac:dyDescent="0.25">
      <c r="I17456">
        <v>17456</v>
      </c>
      <c r="J17456" s="6" t="s">
        <v>38117</v>
      </c>
      <c r="K17456" s="6" t="s">
        <v>49173</v>
      </c>
      <c r="L17456" s="6" t="s">
        <v>50633</v>
      </c>
      <c r="M17456" s="6" t="s">
        <v>38118</v>
      </c>
      <c r="N17456" s="6" t="s">
        <v>64579</v>
      </c>
      <c r="O17456" s="6" t="s">
        <v>82545</v>
      </c>
    </row>
    <row r="17457" spans="9:15" x14ac:dyDescent="0.25">
      <c r="I17457">
        <v>17457</v>
      </c>
      <c r="J17457" s="6" t="s">
        <v>38119</v>
      </c>
      <c r="K17457" s="6" t="s">
        <v>49252</v>
      </c>
      <c r="L17457" s="6" t="s">
        <v>50633</v>
      </c>
      <c r="M17457" s="6" t="s">
        <v>38120</v>
      </c>
      <c r="N17457" s="6" t="s">
        <v>64580</v>
      </c>
      <c r="O17457" s="6" t="s">
        <v>82546</v>
      </c>
    </row>
    <row r="17458" spans="9:15" x14ac:dyDescent="0.25">
      <c r="I17458">
        <v>17458</v>
      </c>
      <c r="J17458" s="6" t="s">
        <v>38121</v>
      </c>
      <c r="K17458" s="6" t="s">
        <v>50377</v>
      </c>
      <c r="L17458" s="6" t="s">
        <v>50557</v>
      </c>
      <c r="M17458" s="6" t="s">
        <v>38122</v>
      </c>
      <c r="N17458" s="6" t="s">
        <v>64581</v>
      </c>
      <c r="O17458" s="6" t="s">
        <v>82547</v>
      </c>
    </row>
    <row r="17459" spans="9:15" x14ac:dyDescent="0.25">
      <c r="I17459">
        <v>17459</v>
      </c>
      <c r="J17459" s="6" t="s">
        <v>38123</v>
      </c>
      <c r="K17459" s="6" t="s">
        <v>50307</v>
      </c>
      <c r="L17459" s="6" t="s">
        <v>50557</v>
      </c>
      <c r="M17459" s="6" t="s">
        <v>38124</v>
      </c>
      <c r="N17459" s="6" t="s">
        <v>59532</v>
      </c>
      <c r="O17459" s="6" t="s">
        <v>82548</v>
      </c>
    </row>
    <row r="17460" spans="9:15" x14ac:dyDescent="0.25">
      <c r="I17460">
        <v>17460</v>
      </c>
      <c r="J17460" s="6" t="s">
        <v>38125</v>
      </c>
      <c r="K17460" s="6" t="s">
        <v>50570</v>
      </c>
      <c r="L17460" s="6" t="s">
        <v>50560</v>
      </c>
      <c r="M17460" s="6" t="s">
        <v>38126</v>
      </c>
      <c r="N17460" s="6" t="s">
        <v>64582</v>
      </c>
      <c r="O17460" s="6" t="s">
        <v>82549</v>
      </c>
    </row>
    <row r="17461" spans="9:15" x14ac:dyDescent="0.25">
      <c r="I17461">
        <v>17461</v>
      </c>
      <c r="J17461" s="6" t="s">
        <v>38127</v>
      </c>
      <c r="K17461" s="6" t="s">
        <v>50549</v>
      </c>
      <c r="L17461" s="6" t="s">
        <v>50576</v>
      </c>
      <c r="M17461" s="6" t="s">
        <v>38128</v>
      </c>
      <c r="N17461" s="6" t="s">
        <v>64583</v>
      </c>
      <c r="O17461" s="6" t="s">
        <v>82550</v>
      </c>
    </row>
    <row r="17462" spans="9:15" x14ac:dyDescent="0.25">
      <c r="I17462">
        <v>17462</v>
      </c>
      <c r="J17462" s="6" t="s">
        <v>38129</v>
      </c>
      <c r="K17462" s="6" t="s">
        <v>50316</v>
      </c>
      <c r="L17462" s="6" t="s">
        <v>50576</v>
      </c>
      <c r="M17462" s="6" t="s">
        <v>38130</v>
      </c>
      <c r="N17462" s="6" t="s">
        <v>64584</v>
      </c>
      <c r="O17462" s="6" t="s">
        <v>82551</v>
      </c>
    </row>
    <row r="17463" spans="9:15" x14ac:dyDescent="0.25">
      <c r="I17463">
        <v>17463</v>
      </c>
      <c r="J17463" s="6" t="s">
        <v>38131</v>
      </c>
      <c r="K17463" s="6" t="s">
        <v>50313</v>
      </c>
      <c r="L17463" s="6" t="s">
        <v>50579</v>
      </c>
      <c r="M17463" s="6" t="s">
        <v>38132</v>
      </c>
      <c r="N17463" s="6" t="s">
        <v>64585</v>
      </c>
      <c r="O17463" s="6" t="s">
        <v>82552</v>
      </c>
    </row>
    <row r="17464" spans="9:15" x14ac:dyDescent="0.25">
      <c r="I17464">
        <v>17464</v>
      </c>
      <c r="J17464" s="6" t="s">
        <v>38133</v>
      </c>
      <c r="K17464" s="6" t="s">
        <v>50780</v>
      </c>
      <c r="L17464" s="6" t="s">
        <v>50695</v>
      </c>
      <c r="M17464" s="6" t="s">
        <v>38134</v>
      </c>
      <c r="N17464" s="6" t="s">
        <v>64586</v>
      </c>
      <c r="O17464" s="6" t="s">
        <v>82553</v>
      </c>
    </row>
    <row r="17465" spans="9:15" x14ac:dyDescent="0.25">
      <c r="I17465">
        <v>17465</v>
      </c>
      <c r="J17465" s="6" t="s">
        <v>38135</v>
      </c>
      <c r="K17465" s="6" t="s">
        <v>50612</v>
      </c>
      <c r="L17465" s="6" t="s">
        <v>50695</v>
      </c>
      <c r="M17465" s="6" t="s">
        <v>38136</v>
      </c>
      <c r="N17465" s="6" t="s">
        <v>64587</v>
      </c>
      <c r="O17465" s="6" t="s">
        <v>82554</v>
      </c>
    </row>
    <row r="17466" spans="9:15" x14ac:dyDescent="0.25">
      <c r="I17466">
        <v>17466</v>
      </c>
      <c r="J17466" s="6" t="s">
        <v>38137</v>
      </c>
      <c r="K17466" s="6" t="s">
        <v>51012</v>
      </c>
      <c r="L17466" s="6" t="s">
        <v>50695</v>
      </c>
      <c r="M17466" s="6" t="s">
        <v>38138</v>
      </c>
      <c r="N17466" s="6" t="s">
        <v>64588</v>
      </c>
      <c r="O17466" s="6" t="s">
        <v>82555</v>
      </c>
    </row>
    <row r="17467" spans="9:15" x14ac:dyDescent="0.25">
      <c r="I17467">
        <v>17467</v>
      </c>
      <c r="J17467" s="6" t="s">
        <v>38139</v>
      </c>
      <c r="K17467" s="6" t="s">
        <v>50201</v>
      </c>
      <c r="L17467" s="6" t="s">
        <v>50568</v>
      </c>
      <c r="M17467" s="6" t="s">
        <v>38140</v>
      </c>
      <c r="N17467" s="6" t="s">
        <v>90</v>
      </c>
      <c r="O17467" s="6" t="s">
        <v>82556</v>
      </c>
    </row>
    <row r="17468" spans="9:15" x14ac:dyDescent="0.25">
      <c r="I17468">
        <v>17468</v>
      </c>
      <c r="J17468" s="6" t="s">
        <v>38141</v>
      </c>
      <c r="K17468" s="6" t="s">
        <v>50460</v>
      </c>
      <c r="L17468" s="6" t="s">
        <v>50704</v>
      </c>
      <c r="M17468" s="6" t="s">
        <v>38142</v>
      </c>
      <c r="N17468" s="6" t="s">
        <v>64589</v>
      </c>
      <c r="O17468" s="6" t="s">
        <v>82557</v>
      </c>
    </row>
    <row r="17469" spans="9:15" x14ac:dyDescent="0.25">
      <c r="I17469">
        <v>17469</v>
      </c>
      <c r="J17469" s="6" t="s">
        <v>38143</v>
      </c>
      <c r="K17469" s="6" t="s">
        <v>50707</v>
      </c>
      <c r="L17469" s="6" t="s">
        <v>50704</v>
      </c>
      <c r="M17469" s="6" t="s">
        <v>38144</v>
      </c>
      <c r="N17469" s="6" t="s">
        <v>59614</v>
      </c>
      <c r="O17469" s="6" t="s">
        <v>76477</v>
      </c>
    </row>
    <row r="17470" spans="9:15" x14ac:dyDescent="0.25">
      <c r="I17470">
        <v>17470</v>
      </c>
      <c r="J17470" s="6" t="s">
        <v>38145</v>
      </c>
      <c r="K17470" s="6" t="s">
        <v>50248</v>
      </c>
      <c r="L17470" s="6" t="s">
        <v>50647</v>
      </c>
      <c r="M17470" s="6" t="s">
        <v>38146</v>
      </c>
      <c r="N17470" s="6" t="s">
        <v>64590</v>
      </c>
      <c r="O17470" s="6" t="s">
        <v>82558</v>
      </c>
    </row>
    <row r="17471" spans="9:15" x14ac:dyDescent="0.25">
      <c r="I17471">
        <v>17471</v>
      </c>
      <c r="J17471" s="6" t="s">
        <v>38147</v>
      </c>
      <c r="K17471" s="6" t="s">
        <v>51701</v>
      </c>
      <c r="L17471" s="6" t="s">
        <v>50647</v>
      </c>
      <c r="M17471" s="6" t="s">
        <v>38148</v>
      </c>
      <c r="N17471" s="6" t="s">
        <v>64591</v>
      </c>
      <c r="O17471" s="6" t="s">
        <v>82559</v>
      </c>
    </row>
    <row r="17472" spans="9:15" x14ac:dyDescent="0.25">
      <c r="I17472">
        <v>17472</v>
      </c>
      <c r="J17472" s="6" t="s">
        <v>38149</v>
      </c>
      <c r="K17472" s="6" t="s">
        <v>50374</v>
      </c>
      <c r="L17472" s="6" t="s">
        <v>50651</v>
      </c>
      <c r="M17472" s="6" t="s">
        <v>38150</v>
      </c>
      <c r="N17472" s="6" t="s">
        <v>64592</v>
      </c>
      <c r="O17472" s="6" t="s">
        <v>82560</v>
      </c>
    </row>
    <row r="17473" spans="9:15" x14ac:dyDescent="0.25">
      <c r="I17473">
        <v>17473</v>
      </c>
      <c r="J17473" s="6" t="s">
        <v>38151</v>
      </c>
      <c r="K17473" s="6" t="s">
        <v>51217</v>
      </c>
      <c r="L17473" s="6" t="s">
        <v>52150</v>
      </c>
      <c r="M17473" s="6" t="s">
        <v>38152</v>
      </c>
      <c r="N17473" s="6" t="s">
        <v>64593</v>
      </c>
      <c r="O17473" s="6" t="s">
        <v>82561</v>
      </c>
    </row>
    <row r="17474" spans="9:15" x14ac:dyDescent="0.25">
      <c r="I17474">
        <v>17474</v>
      </c>
      <c r="J17474" s="6" t="s">
        <v>38153</v>
      </c>
      <c r="K17474" s="6" t="s">
        <v>50614</v>
      </c>
      <c r="L17474" s="6" t="s">
        <v>52136</v>
      </c>
      <c r="M17474" s="6" t="s">
        <v>38154</v>
      </c>
      <c r="N17474" s="6" t="s">
        <v>64594</v>
      </c>
      <c r="O17474" s="6" t="s">
        <v>82562</v>
      </c>
    </row>
    <row r="17475" spans="9:15" x14ac:dyDescent="0.25">
      <c r="I17475">
        <v>17475</v>
      </c>
      <c r="J17475" s="6" t="s">
        <v>38155</v>
      </c>
      <c r="K17475" s="6" t="s">
        <v>50633</v>
      </c>
      <c r="L17475" s="6" t="s">
        <v>52145</v>
      </c>
      <c r="M17475" s="6" t="s">
        <v>38156</v>
      </c>
      <c r="N17475" s="6" t="s">
        <v>64595</v>
      </c>
      <c r="O17475" s="6" t="s">
        <v>82563</v>
      </c>
    </row>
    <row r="17476" spans="9:15" x14ac:dyDescent="0.25">
      <c r="I17476">
        <v>17476</v>
      </c>
      <c r="J17476" s="6" t="s">
        <v>38157</v>
      </c>
      <c r="K17476" s="6" t="s">
        <v>50585</v>
      </c>
      <c r="L17476" s="6" t="s">
        <v>50673</v>
      </c>
      <c r="M17476" s="6" t="s">
        <v>38158</v>
      </c>
      <c r="N17476" s="6" t="s">
        <v>60860</v>
      </c>
      <c r="O17476" s="6" t="s">
        <v>72032</v>
      </c>
    </row>
    <row r="17477" spans="9:15" x14ac:dyDescent="0.25">
      <c r="I17477">
        <v>17477</v>
      </c>
      <c r="J17477" s="6" t="s">
        <v>30390</v>
      </c>
      <c r="K17477" s="6" t="s">
        <v>52012</v>
      </c>
      <c r="L17477" s="6" t="s">
        <v>50722</v>
      </c>
      <c r="M17477" s="6" t="s">
        <v>38159</v>
      </c>
      <c r="N17477" s="6" t="s">
        <v>90</v>
      </c>
      <c r="O17477" s="6" t="s">
        <v>82564</v>
      </c>
    </row>
    <row r="17478" spans="9:15" x14ac:dyDescent="0.25">
      <c r="I17478">
        <v>17478</v>
      </c>
      <c r="J17478" s="6" t="s">
        <v>38160</v>
      </c>
      <c r="K17478" s="6" t="s">
        <v>51143</v>
      </c>
      <c r="L17478" s="6" t="s">
        <v>50734</v>
      </c>
      <c r="M17478" s="6" t="s">
        <v>38161</v>
      </c>
      <c r="N17478" s="6" t="s">
        <v>64596</v>
      </c>
      <c r="O17478" s="6" t="s">
        <v>82565</v>
      </c>
    </row>
    <row r="17479" spans="9:15" x14ac:dyDescent="0.25">
      <c r="I17479">
        <v>17479</v>
      </c>
      <c r="J17479" s="6" t="s">
        <v>38162</v>
      </c>
      <c r="K17479" s="6" t="s">
        <v>52124</v>
      </c>
      <c r="L17479" s="6" t="s">
        <v>50743</v>
      </c>
      <c r="M17479" s="6" t="s">
        <v>38163</v>
      </c>
      <c r="N17479" s="6" t="s">
        <v>64597</v>
      </c>
      <c r="O17479" s="6" t="s">
        <v>82566</v>
      </c>
    </row>
    <row r="17480" spans="9:15" x14ac:dyDescent="0.25">
      <c r="I17480">
        <v>17480</v>
      </c>
      <c r="J17480" s="6" t="s">
        <v>38164</v>
      </c>
      <c r="K17480" s="6" t="s">
        <v>50734</v>
      </c>
      <c r="L17480" s="6" t="s">
        <v>50743</v>
      </c>
      <c r="M17480" s="6" t="s">
        <v>38165</v>
      </c>
      <c r="N17480" s="6" t="s">
        <v>64598</v>
      </c>
      <c r="O17480" s="6" t="s">
        <v>82567</v>
      </c>
    </row>
    <row r="17481" spans="9:15" x14ac:dyDescent="0.25">
      <c r="I17481">
        <v>17481</v>
      </c>
      <c r="J17481" s="6" t="s">
        <v>38166</v>
      </c>
      <c r="K17481" s="6" t="s">
        <v>50633</v>
      </c>
      <c r="L17481" s="6" t="s">
        <v>50746</v>
      </c>
      <c r="M17481" s="6" t="s">
        <v>38167</v>
      </c>
      <c r="N17481" s="6" t="s">
        <v>64599</v>
      </c>
      <c r="O17481" s="6" t="s">
        <v>82568</v>
      </c>
    </row>
    <row r="17482" spans="9:15" x14ac:dyDescent="0.25">
      <c r="I17482">
        <v>17482</v>
      </c>
      <c r="J17482" s="6" t="s">
        <v>38168</v>
      </c>
      <c r="K17482" s="6" t="s">
        <v>51373</v>
      </c>
      <c r="L17482" s="6" t="s">
        <v>50746</v>
      </c>
      <c r="M17482" s="6" t="s">
        <v>38169</v>
      </c>
      <c r="N17482" s="6" t="s">
        <v>53848</v>
      </c>
      <c r="O17482" s="6" t="s">
        <v>76158</v>
      </c>
    </row>
    <row r="17483" spans="9:15" x14ac:dyDescent="0.25">
      <c r="I17483">
        <v>17483</v>
      </c>
      <c r="J17483" s="6" t="s">
        <v>38170</v>
      </c>
      <c r="K17483" s="6" t="s">
        <v>50766</v>
      </c>
      <c r="L17483" s="6" t="s">
        <v>50746</v>
      </c>
      <c r="M17483" s="6" t="s">
        <v>38171</v>
      </c>
      <c r="N17483" s="6" t="s">
        <v>64600</v>
      </c>
      <c r="O17483" s="6" t="s">
        <v>82569</v>
      </c>
    </row>
    <row r="17484" spans="9:15" x14ac:dyDescent="0.25">
      <c r="I17484">
        <v>17484</v>
      </c>
      <c r="J17484" s="6" t="s">
        <v>38172</v>
      </c>
      <c r="K17484" s="6" t="s">
        <v>51644</v>
      </c>
      <c r="L17484" s="6" t="s">
        <v>50746</v>
      </c>
      <c r="M17484" s="6" t="s">
        <v>38173</v>
      </c>
      <c r="N17484" s="6" t="s">
        <v>64601</v>
      </c>
      <c r="O17484" s="6" t="s">
        <v>82570</v>
      </c>
    </row>
    <row r="17485" spans="9:15" x14ac:dyDescent="0.25">
      <c r="I17485">
        <v>17485</v>
      </c>
      <c r="J17485" s="6" t="s">
        <v>38174</v>
      </c>
      <c r="K17485" s="6" t="s">
        <v>52033</v>
      </c>
      <c r="L17485" s="6" t="s">
        <v>50704</v>
      </c>
      <c r="M17485" s="6" t="s">
        <v>38175</v>
      </c>
      <c r="N17485" s="6" t="s">
        <v>64602</v>
      </c>
      <c r="O17485" s="6" t="s">
        <v>82571</v>
      </c>
    </row>
    <row r="17486" spans="9:15" x14ac:dyDescent="0.25">
      <c r="I17486">
        <v>17486</v>
      </c>
      <c r="J17486" s="6" t="s">
        <v>38176</v>
      </c>
      <c r="K17486" s="6" t="s">
        <v>50676</v>
      </c>
      <c r="L17486" s="6" t="s">
        <v>50676</v>
      </c>
      <c r="M17486" s="6" t="s">
        <v>38177</v>
      </c>
      <c r="N17486" s="6" t="s">
        <v>64603</v>
      </c>
      <c r="O17486" s="6" t="s">
        <v>82572</v>
      </c>
    </row>
    <row r="17487" spans="9:15" x14ac:dyDescent="0.25">
      <c r="I17487">
        <v>17487</v>
      </c>
      <c r="J17487" s="6" t="s">
        <v>38178</v>
      </c>
      <c r="K17487" s="6" t="s">
        <v>50728</v>
      </c>
      <c r="L17487" s="6" t="s">
        <v>50766</v>
      </c>
      <c r="M17487" s="6" t="s">
        <v>38179</v>
      </c>
      <c r="N17487" s="6" t="s">
        <v>64604</v>
      </c>
      <c r="O17487" s="6" t="s">
        <v>82573</v>
      </c>
    </row>
    <row r="17488" spans="9:15" x14ac:dyDescent="0.25">
      <c r="I17488">
        <v>17488</v>
      </c>
      <c r="J17488" s="6" t="s">
        <v>38180</v>
      </c>
      <c r="K17488" s="6" t="s">
        <v>50682</v>
      </c>
      <c r="L17488" s="6" t="s">
        <v>50673</v>
      </c>
      <c r="M17488" s="6" t="s">
        <v>38181</v>
      </c>
      <c r="N17488" s="6" t="s">
        <v>60342</v>
      </c>
      <c r="O17488" s="6" t="s">
        <v>75136</v>
      </c>
    </row>
    <row r="17489" spans="9:15" x14ac:dyDescent="0.25">
      <c r="I17489">
        <v>17489</v>
      </c>
      <c r="J17489" s="6" t="s">
        <v>38182</v>
      </c>
      <c r="K17489" s="6" t="s">
        <v>49258</v>
      </c>
      <c r="L17489" s="6" t="s">
        <v>50633</v>
      </c>
      <c r="M17489" s="6" t="s">
        <v>38183</v>
      </c>
      <c r="N17489" s="6" t="s">
        <v>64605</v>
      </c>
      <c r="O17489" s="6" t="s">
        <v>82574</v>
      </c>
    </row>
    <row r="17490" spans="9:15" x14ac:dyDescent="0.25">
      <c r="I17490">
        <v>17490</v>
      </c>
      <c r="J17490" s="6" t="s">
        <v>38184</v>
      </c>
      <c r="K17490" s="6" t="s">
        <v>50535</v>
      </c>
      <c r="L17490" s="6" t="s">
        <v>50738</v>
      </c>
      <c r="M17490" s="6" t="s">
        <v>38185</v>
      </c>
      <c r="N17490" s="6" t="s">
        <v>64606</v>
      </c>
      <c r="O17490" s="6" t="s">
        <v>82575</v>
      </c>
    </row>
    <row r="17491" spans="9:15" x14ac:dyDescent="0.25">
      <c r="I17491">
        <v>17491</v>
      </c>
      <c r="J17491" s="6" t="s">
        <v>38186</v>
      </c>
      <c r="K17491" s="6" t="s">
        <v>49433</v>
      </c>
      <c r="L17491" s="6" t="s">
        <v>50766</v>
      </c>
      <c r="M17491" s="6" t="s">
        <v>38187</v>
      </c>
      <c r="N17491" s="6" t="s">
        <v>64607</v>
      </c>
      <c r="O17491" s="6" t="s">
        <v>82576</v>
      </c>
    </row>
    <row r="17492" spans="9:15" x14ac:dyDescent="0.25">
      <c r="I17492">
        <v>17492</v>
      </c>
      <c r="J17492" s="6" t="s">
        <v>38188</v>
      </c>
      <c r="K17492" s="6" t="s">
        <v>50207</v>
      </c>
      <c r="L17492" s="6" t="s">
        <v>50766</v>
      </c>
      <c r="M17492" s="6" t="s">
        <v>38189</v>
      </c>
      <c r="N17492" s="6" t="s">
        <v>64608</v>
      </c>
      <c r="O17492" s="6" t="s">
        <v>82577</v>
      </c>
    </row>
    <row r="17493" spans="9:15" x14ac:dyDescent="0.25">
      <c r="I17493">
        <v>17493</v>
      </c>
      <c r="J17493" s="6" t="s">
        <v>38190</v>
      </c>
      <c r="K17493" s="6" t="s">
        <v>49409</v>
      </c>
      <c r="L17493" s="6" t="s">
        <v>50684</v>
      </c>
      <c r="M17493" s="6" t="s">
        <v>38191</v>
      </c>
      <c r="N17493" s="6" t="s">
        <v>90</v>
      </c>
      <c r="O17493" s="6" t="s">
        <v>82578</v>
      </c>
    </row>
    <row r="17494" spans="9:15" x14ac:dyDescent="0.25">
      <c r="I17494">
        <v>17494</v>
      </c>
      <c r="J17494" s="6" t="s">
        <v>38192</v>
      </c>
      <c r="K17494" s="6" t="s">
        <v>52033</v>
      </c>
      <c r="L17494" s="6" t="s">
        <v>50766</v>
      </c>
      <c r="M17494" s="6" t="s">
        <v>38193</v>
      </c>
      <c r="N17494" s="6" t="s">
        <v>64609</v>
      </c>
      <c r="O17494" s="6" t="s">
        <v>82579</v>
      </c>
    </row>
    <row r="17495" spans="9:15" x14ac:dyDescent="0.25">
      <c r="I17495">
        <v>17495</v>
      </c>
      <c r="J17495" s="6" t="s">
        <v>38194</v>
      </c>
      <c r="K17495" s="6" t="s">
        <v>51567</v>
      </c>
      <c r="L17495" s="6" t="s">
        <v>51161</v>
      </c>
      <c r="M17495" s="6" t="s">
        <v>38195</v>
      </c>
      <c r="N17495" s="6" t="s">
        <v>64610</v>
      </c>
      <c r="O17495" s="6" t="s">
        <v>82580</v>
      </c>
    </row>
    <row r="17496" spans="9:15" x14ac:dyDescent="0.25">
      <c r="I17496">
        <v>17496</v>
      </c>
      <c r="J17496" s="6" t="s">
        <v>38196</v>
      </c>
      <c r="K17496" s="6" t="s">
        <v>51567</v>
      </c>
      <c r="L17496" s="6" t="s">
        <v>51161</v>
      </c>
      <c r="M17496" s="6" t="s">
        <v>38197</v>
      </c>
      <c r="N17496" s="6" t="s">
        <v>64611</v>
      </c>
      <c r="O17496" s="6" t="s">
        <v>82581</v>
      </c>
    </row>
    <row r="17497" spans="9:15" x14ac:dyDescent="0.25">
      <c r="I17497">
        <v>17497</v>
      </c>
      <c r="J17497" s="6" t="s">
        <v>38198</v>
      </c>
      <c r="K17497" s="6" t="s">
        <v>51567</v>
      </c>
      <c r="L17497" s="6" t="s">
        <v>51161</v>
      </c>
      <c r="M17497" s="6" t="s">
        <v>38199</v>
      </c>
      <c r="N17497" s="6" t="s">
        <v>64612</v>
      </c>
      <c r="O17497" s="6" t="s">
        <v>82582</v>
      </c>
    </row>
    <row r="17498" spans="9:15" x14ac:dyDescent="0.25">
      <c r="I17498">
        <v>17498</v>
      </c>
      <c r="J17498" s="6" t="s">
        <v>38200</v>
      </c>
      <c r="K17498" s="6" t="s">
        <v>51188</v>
      </c>
      <c r="L17498" s="6" t="s">
        <v>51167</v>
      </c>
      <c r="M17498" s="6" t="s">
        <v>38201</v>
      </c>
      <c r="N17498" s="6" t="s">
        <v>64613</v>
      </c>
      <c r="O17498" s="6" t="s">
        <v>80608</v>
      </c>
    </row>
    <row r="17499" spans="9:15" x14ac:dyDescent="0.25">
      <c r="I17499">
        <v>17499</v>
      </c>
      <c r="J17499" s="6" t="s">
        <v>38202</v>
      </c>
      <c r="K17499" s="6" t="s">
        <v>51473</v>
      </c>
      <c r="L17499" s="6" t="s">
        <v>51201</v>
      </c>
      <c r="M17499" s="6" t="s">
        <v>38203</v>
      </c>
      <c r="N17499" s="6" t="s">
        <v>53298</v>
      </c>
      <c r="O17499" s="6" t="s">
        <v>82583</v>
      </c>
    </row>
    <row r="17500" spans="9:15" x14ac:dyDescent="0.25">
      <c r="I17500">
        <v>17500</v>
      </c>
      <c r="J17500" s="6" t="s">
        <v>38204</v>
      </c>
      <c r="K17500" s="6" t="s">
        <v>51280</v>
      </c>
      <c r="L17500" s="6" t="s">
        <v>51217</v>
      </c>
      <c r="M17500" s="6" t="s">
        <v>38205</v>
      </c>
      <c r="N17500" s="6" t="s">
        <v>57691</v>
      </c>
      <c r="O17500" s="6" t="s">
        <v>68259</v>
      </c>
    </row>
    <row r="17501" spans="9:15" x14ac:dyDescent="0.25">
      <c r="I17501">
        <v>17501</v>
      </c>
      <c r="J17501" s="6" t="s">
        <v>38206</v>
      </c>
      <c r="K17501" s="6" t="s">
        <v>51263</v>
      </c>
      <c r="L17501" s="6" t="s">
        <v>51229</v>
      </c>
      <c r="M17501" s="6" t="s">
        <v>38207</v>
      </c>
      <c r="N17501" s="6" t="s">
        <v>64614</v>
      </c>
      <c r="O17501" s="6" t="s">
        <v>82584</v>
      </c>
    </row>
    <row r="17502" spans="9:15" x14ac:dyDescent="0.25">
      <c r="I17502">
        <v>17502</v>
      </c>
      <c r="J17502" s="6" t="s">
        <v>38208</v>
      </c>
      <c r="K17502" s="6" t="s">
        <v>51231</v>
      </c>
      <c r="L17502" s="6" t="s">
        <v>51229</v>
      </c>
      <c r="M17502" s="6" t="s">
        <v>38209</v>
      </c>
      <c r="N17502" s="6" t="s">
        <v>64615</v>
      </c>
      <c r="O17502" s="6" t="s">
        <v>82585</v>
      </c>
    </row>
    <row r="17503" spans="9:15" x14ac:dyDescent="0.25">
      <c r="I17503">
        <v>17503</v>
      </c>
      <c r="J17503" s="6" t="s">
        <v>38210</v>
      </c>
      <c r="K17503" s="6" t="s">
        <v>51243</v>
      </c>
      <c r="L17503" s="6" t="s">
        <v>51243</v>
      </c>
      <c r="M17503" s="6" t="s">
        <v>38211</v>
      </c>
      <c r="N17503" s="6" t="s">
        <v>64616</v>
      </c>
      <c r="O17503" s="6" t="s">
        <v>82586</v>
      </c>
    </row>
    <row r="17504" spans="9:15" x14ac:dyDescent="0.25">
      <c r="I17504">
        <v>17504</v>
      </c>
      <c r="J17504" s="6" t="s">
        <v>38212</v>
      </c>
      <c r="K17504" s="6" t="s">
        <v>51239</v>
      </c>
      <c r="L17504" s="6" t="s">
        <v>51235</v>
      </c>
      <c r="M17504" s="6" t="s">
        <v>38213</v>
      </c>
      <c r="N17504" s="6" t="s">
        <v>56627</v>
      </c>
      <c r="O17504" s="6" t="s">
        <v>68663</v>
      </c>
    </row>
    <row r="17505" spans="9:15" x14ac:dyDescent="0.25">
      <c r="I17505">
        <v>17505</v>
      </c>
      <c r="J17505" s="6" t="s">
        <v>38214</v>
      </c>
      <c r="K17505" s="6" t="s">
        <v>51308</v>
      </c>
      <c r="L17505" s="6" t="s">
        <v>51235</v>
      </c>
      <c r="M17505" s="6" t="s">
        <v>38215</v>
      </c>
      <c r="N17505" s="6" t="s">
        <v>64617</v>
      </c>
      <c r="O17505" s="6" t="s">
        <v>78986</v>
      </c>
    </row>
    <row r="17506" spans="9:15" x14ac:dyDescent="0.25">
      <c r="I17506">
        <v>17506</v>
      </c>
      <c r="J17506" s="6" t="s">
        <v>38216</v>
      </c>
      <c r="K17506" s="6" t="s">
        <v>49786</v>
      </c>
      <c r="L17506" s="6" t="s">
        <v>51235</v>
      </c>
      <c r="M17506" s="6" t="s">
        <v>38217</v>
      </c>
      <c r="N17506" s="6" t="s">
        <v>90</v>
      </c>
      <c r="O17506" s="6" t="s">
        <v>82587</v>
      </c>
    </row>
    <row r="17507" spans="9:15" x14ac:dyDescent="0.25">
      <c r="I17507">
        <v>17507</v>
      </c>
      <c r="J17507" s="6" t="s">
        <v>38218</v>
      </c>
      <c r="K17507" s="6" t="s">
        <v>51182</v>
      </c>
      <c r="L17507" s="6" t="s">
        <v>51239</v>
      </c>
      <c r="M17507" s="6" t="s">
        <v>38219</v>
      </c>
      <c r="N17507" s="6" t="s">
        <v>63829</v>
      </c>
      <c r="O17507" s="6" t="s">
        <v>82588</v>
      </c>
    </row>
    <row r="17508" spans="9:15" x14ac:dyDescent="0.25">
      <c r="I17508">
        <v>17508</v>
      </c>
      <c r="J17508" s="6" t="s">
        <v>38220</v>
      </c>
      <c r="K17508" s="6" t="s">
        <v>52302</v>
      </c>
      <c r="L17508" s="6" t="s">
        <v>51248</v>
      </c>
      <c r="M17508" s="6" t="s">
        <v>38221</v>
      </c>
      <c r="N17508" s="6" t="s">
        <v>64618</v>
      </c>
      <c r="O17508" s="6" t="s">
        <v>82589</v>
      </c>
    </row>
    <row r="17509" spans="9:15" x14ac:dyDescent="0.25">
      <c r="I17509">
        <v>17509</v>
      </c>
      <c r="J17509" s="6" t="s">
        <v>38222</v>
      </c>
      <c r="K17509" s="6" t="s">
        <v>51239</v>
      </c>
      <c r="L17509" s="6" t="s">
        <v>51255</v>
      </c>
      <c r="M17509" s="6" t="s">
        <v>38223</v>
      </c>
      <c r="N17509" s="6" t="s">
        <v>64619</v>
      </c>
      <c r="O17509" s="6" t="s">
        <v>82590</v>
      </c>
    </row>
    <row r="17510" spans="9:15" x14ac:dyDescent="0.25">
      <c r="I17510">
        <v>17510</v>
      </c>
      <c r="J17510" s="6" t="s">
        <v>38224</v>
      </c>
      <c r="K17510" s="6" t="s">
        <v>50818</v>
      </c>
      <c r="L17510" s="6" t="s">
        <v>51308</v>
      </c>
      <c r="M17510" s="6" t="s">
        <v>38225</v>
      </c>
      <c r="N17510" s="6" t="s">
        <v>64620</v>
      </c>
      <c r="O17510" s="6" t="s">
        <v>82591</v>
      </c>
    </row>
    <row r="17511" spans="9:15" x14ac:dyDescent="0.25">
      <c r="I17511">
        <v>17511</v>
      </c>
      <c r="J17511" s="6" t="s">
        <v>38226</v>
      </c>
      <c r="K17511" s="6" t="s">
        <v>49008</v>
      </c>
      <c r="L17511" s="6" t="s">
        <v>51291</v>
      </c>
      <c r="M17511" s="6" t="s">
        <v>38227</v>
      </c>
      <c r="N17511" s="6" t="s">
        <v>64621</v>
      </c>
      <c r="O17511" s="6" t="s">
        <v>82592</v>
      </c>
    </row>
    <row r="17512" spans="9:15" x14ac:dyDescent="0.25">
      <c r="I17512">
        <v>17512</v>
      </c>
      <c r="J17512" s="6" t="s">
        <v>38228</v>
      </c>
      <c r="K17512" s="6" t="s">
        <v>50612</v>
      </c>
      <c r="L17512" s="6" t="s">
        <v>51297</v>
      </c>
      <c r="M17512" s="6" t="s">
        <v>38229</v>
      </c>
      <c r="N17512" s="6" t="s">
        <v>62174</v>
      </c>
      <c r="O17512" s="6" t="s">
        <v>82593</v>
      </c>
    </row>
    <row r="17513" spans="9:15" x14ac:dyDescent="0.25">
      <c r="I17513">
        <v>17513</v>
      </c>
      <c r="J17513" s="6" t="s">
        <v>38230</v>
      </c>
      <c r="K17513" s="6" t="s">
        <v>51972</v>
      </c>
      <c r="L17513" s="6" t="s">
        <v>51297</v>
      </c>
      <c r="M17513" s="6" t="s">
        <v>38231</v>
      </c>
      <c r="N17513" s="6" t="s">
        <v>64622</v>
      </c>
      <c r="O17513" s="6" t="s">
        <v>82594</v>
      </c>
    </row>
    <row r="17514" spans="9:15" x14ac:dyDescent="0.25">
      <c r="I17514">
        <v>17514</v>
      </c>
      <c r="J17514" s="6" t="s">
        <v>38232</v>
      </c>
      <c r="K17514" s="6" t="s">
        <v>48974</v>
      </c>
      <c r="L17514" s="6" t="s">
        <v>51306</v>
      </c>
      <c r="M17514" s="6" t="s">
        <v>38233</v>
      </c>
      <c r="N17514" s="6" t="s">
        <v>59161</v>
      </c>
      <c r="O17514" s="6" t="s">
        <v>82595</v>
      </c>
    </row>
    <row r="17515" spans="9:15" x14ac:dyDescent="0.25">
      <c r="I17515">
        <v>17515</v>
      </c>
      <c r="J17515" s="6" t="s">
        <v>38234</v>
      </c>
      <c r="K17515" s="6" t="s">
        <v>49851</v>
      </c>
      <c r="L17515" s="6" t="s">
        <v>51306</v>
      </c>
      <c r="M17515" s="6" t="s">
        <v>38235</v>
      </c>
      <c r="N17515" s="6" t="s">
        <v>64623</v>
      </c>
      <c r="O17515" s="6" t="s">
        <v>82596</v>
      </c>
    </row>
    <row r="17516" spans="9:15" x14ac:dyDescent="0.25">
      <c r="I17516">
        <v>17516</v>
      </c>
      <c r="J17516" s="6" t="s">
        <v>38236</v>
      </c>
      <c r="K17516" s="6" t="s">
        <v>48692</v>
      </c>
      <c r="L17516" s="6" t="s">
        <v>49008</v>
      </c>
      <c r="M17516" s="6" t="s">
        <v>38237</v>
      </c>
      <c r="N17516" s="6" t="s">
        <v>64624</v>
      </c>
      <c r="O17516" s="6" t="s">
        <v>82597</v>
      </c>
    </row>
    <row r="17517" spans="9:15" x14ac:dyDescent="0.25">
      <c r="I17517">
        <v>17517</v>
      </c>
      <c r="J17517" s="6" t="s">
        <v>38238</v>
      </c>
      <c r="K17517" s="6" t="s">
        <v>51306</v>
      </c>
      <c r="L17517" s="6" t="s">
        <v>49008</v>
      </c>
      <c r="M17517" s="6" t="s">
        <v>38239</v>
      </c>
      <c r="N17517" s="6" t="s">
        <v>64625</v>
      </c>
      <c r="O17517" s="6" t="s">
        <v>82598</v>
      </c>
    </row>
    <row r="17518" spans="9:15" x14ac:dyDescent="0.25">
      <c r="I17518">
        <v>17518</v>
      </c>
      <c r="J17518" s="6" t="s">
        <v>38240</v>
      </c>
      <c r="K17518" s="6" t="s">
        <v>52235</v>
      </c>
      <c r="L17518" s="6" t="s">
        <v>52238</v>
      </c>
      <c r="M17518" s="6" t="s">
        <v>38241</v>
      </c>
      <c r="N17518" s="6" t="s">
        <v>64626</v>
      </c>
      <c r="O17518" s="6" t="s">
        <v>82599</v>
      </c>
    </row>
    <row r="17519" spans="9:15" x14ac:dyDescent="0.25">
      <c r="I17519">
        <v>17519</v>
      </c>
      <c r="J17519" s="6" t="s">
        <v>38242</v>
      </c>
      <c r="K17519" s="6" t="s">
        <v>48933</v>
      </c>
      <c r="L17519" s="6" t="s">
        <v>51569</v>
      </c>
      <c r="M17519" s="6" t="s">
        <v>38243</v>
      </c>
      <c r="N17519" s="6" t="s">
        <v>64627</v>
      </c>
      <c r="O17519" s="6" t="s">
        <v>82600</v>
      </c>
    </row>
    <row r="17520" spans="9:15" x14ac:dyDescent="0.25">
      <c r="I17520">
        <v>17520</v>
      </c>
      <c r="J17520" s="6" t="s">
        <v>38244</v>
      </c>
      <c r="K17520" s="6" t="s">
        <v>48727</v>
      </c>
      <c r="L17520" s="6" t="s">
        <v>51569</v>
      </c>
      <c r="M17520" s="6" t="s">
        <v>38245</v>
      </c>
      <c r="N17520" s="6" t="s">
        <v>64628</v>
      </c>
      <c r="O17520" s="6" t="s">
        <v>82601</v>
      </c>
    </row>
    <row r="17521" spans="9:15" x14ac:dyDescent="0.25">
      <c r="I17521">
        <v>17521</v>
      </c>
      <c r="J17521" s="6" t="s">
        <v>38246</v>
      </c>
      <c r="K17521" s="6" t="s">
        <v>51879</v>
      </c>
      <c r="L17521" s="6" t="s">
        <v>51569</v>
      </c>
      <c r="M17521" s="6" t="s">
        <v>38247</v>
      </c>
      <c r="N17521" s="6" t="s">
        <v>53693</v>
      </c>
      <c r="O17521" s="6" t="s">
        <v>67680</v>
      </c>
    </row>
    <row r="17522" spans="9:15" x14ac:dyDescent="0.25">
      <c r="I17522">
        <v>17522</v>
      </c>
      <c r="J17522" s="6" t="s">
        <v>38248</v>
      </c>
      <c r="K17522" s="6" t="s">
        <v>51201</v>
      </c>
      <c r="L17522" s="6" t="s">
        <v>51569</v>
      </c>
      <c r="M17522" s="6" t="s">
        <v>38249</v>
      </c>
      <c r="N17522" s="6" t="s">
        <v>64629</v>
      </c>
      <c r="O17522" s="6" t="s">
        <v>82602</v>
      </c>
    </row>
    <row r="17523" spans="9:15" x14ac:dyDescent="0.25">
      <c r="I17523">
        <v>17523</v>
      </c>
      <c r="J17523" s="6" t="s">
        <v>38250</v>
      </c>
      <c r="K17523" s="6" t="s">
        <v>52182</v>
      </c>
      <c r="L17523" s="6" t="s">
        <v>51569</v>
      </c>
      <c r="M17523" s="6" t="s">
        <v>38251</v>
      </c>
      <c r="N17523" s="6" t="s">
        <v>90</v>
      </c>
      <c r="O17523" s="6" t="s">
        <v>67291</v>
      </c>
    </row>
    <row r="17524" spans="9:15" x14ac:dyDescent="0.25">
      <c r="I17524">
        <v>17524</v>
      </c>
      <c r="J17524" s="6" t="s">
        <v>38252</v>
      </c>
      <c r="K17524" s="6" t="s">
        <v>51220</v>
      </c>
      <c r="L17524" s="6" t="s">
        <v>51280</v>
      </c>
      <c r="M17524" s="6" t="s">
        <v>38253</v>
      </c>
      <c r="N17524" s="6" t="s">
        <v>64630</v>
      </c>
      <c r="O17524" s="6" t="s">
        <v>82603</v>
      </c>
    </row>
    <row r="17525" spans="9:15" x14ac:dyDescent="0.25">
      <c r="I17525">
        <v>17525</v>
      </c>
      <c r="J17525" s="6" t="s">
        <v>38254</v>
      </c>
      <c r="K17525" s="6" t="s">
        <v>51569</v>
      </c>
      <c r="L17525" s="6" t="s">
        <v>51373</v>
      </c>
      <c r="M17525" s="6" t="s">
        <v>38255</v>
      </c>
      <c r="N17525" s="6" t="s">
        <v>64631</v>
      </c>
      <c r="O17525" s="6" t="s">
        <v>82604</v>
      </c>
    </row>
    <row r="17526" spans="9:15" x14ac:dyDescent="0.25">
      <c r="I17526">
        <v>17526</v>
      </c>
      <c r="J17526" s="6" t="s">
        <v>38256</v>
      </c>
      <c r="K17526" s="6" t="s">
        <v>51569</v>
      </c>
      <c r="L17526" s="6" t="s">
        <v>51373</v>
      </c>
      <c r="M17526" s="6" t="s">
        <v>38257</v>
      </c>
      <c r="N17526" s="6" t="s">
        <v>64632</v>
      </c>
      <c r="O17526" s="6" t="s">
        <v>82605</v>
      </c>
    </row>
    <row r="17527" spans="9:15" x14ac:dyDescent="0.25">
      <c r="I17527">
        <v>17527</v>
      </c>
      <c r="J17527" s="6" t="s">
        <v>38258</v>
      </c>
      <c r="K17527" s="6" t="s">
        <v>51684</v>
      </c>
      <c r="L17527" s="6" t="s">
        <v>51373</v>
      </c>
      <c r="M17527" s="6" t="s">
        <v>38259</v>
      </c>
      <c r="N17527" s="6" t="s">
        <v>64633</v>
      </c>
      <c r="O17527" s="6" t="s">
        <v>82606</v>
      </c>
    </row>
    <row r="17528" spans="9:15" x14ac:dyDescent="0.25">
      <c r="I17528">
        <v>17528</v>
      </c>
      <c r="J17528" s="6" t="s">
        <v>38260</v>
      </c>
      <c r="K17528" s="6" t="s">
        <v>51277</v>
      </c>
      <c r="L17528" s="6" t="s">
        <v>51288</v>
      </c>
      <c r="M17528" s="6" t="s">
        <v>38261</v>
      </c>
      <c r="N17528" s="6" t="s">
        <v>90</v>
      </c>
      <c r="O17528" s="6" t="s">
        <v>82607</v>
      </c>
    </row>
    <row r="17529" spans="9:15" x14ac:dyDescent="0.25">
      <c r="I17529">
        <v>17529</v>
      </c>
      <c r="J17529" s="6" t="s">
        <v>38262</v>
      </c>
      <c r="K17529" s="6" t="s">
        <v>50838</v>
      </c>
      <c r="L17529" s="6" t="s">
        <v>51214</v>
      </c>
      <c r="M17529" s="6" t="s">
        <v>38263</v>
      </c>
      <c r="N17529" s="6" t="s">
        <v>56119</v>
      </c>
      <c r="O17529" s="6" t="s">
        <v>82608</v>
      </c>
    </row>
    <row r="17530" spans="9:15" x14ac:dyDescent="0.25">
      <c r="I17530">
        <v>17530</v>
      </c>
      <c r="J17530" s="6" t="s">
        <v>38264</v>
      </c>
      <c r="K17530" s="6" t="s">
        <v>52117</v>
      </c>
      <c r="L17530" s="6" t="s">
        <v>52102</v>
      </c>
      <c r="M17530" s="6" t="s">
        <v>38265</v>
      </c>
      <c r="N17530" s="6" t="s">
        <v>64634</v>
      </c>
      <c r="O17530" s="6" t="s">
        <v>82609</v>
      </c>
    </row>
    <row r="17531" spans="9:15" x14ac:dyDescent="0.25">
      <c r="I17531">
        <v>17531</v>
      </c>
      <c r="J17531" s="6" t="s">
        <v>38266</v>
      </c>
      <c r="K17531" s="6" t="s">
        <v>52246</v>
      </c>
      <c r="L17531" s="6" t="s">
        <v>52249</v>
      </c>
      <c r="M17531" s="6" t="s">
        <v>38267</v>
      </c>
      <c r="N17531" s="6" t="s">
        <v>90</v>
      </c>
      <c r="O17531" s="6" t="s">
        <v>82610</v>
      </c>
    </row>
    <row r="17532" spans="9:15" x14ac:dyDescent="0.25">
      <c r="I17532">
        <v>17532</v>
      </c>
      <c r="J17532" s="6" t="s">
        <v>38268</v>
      </c>
      <c r="K17532" s="6" t="s">
        <v>50676</v>
      </c>
      <c r="L17532" s="6" t="s">
        <v>52222</v>
      </c>
      <c r="M17532" s="6" t="s">
        <v>38269</v>
      </c>
      <c r="N17532" s="6" t="s">
        <v>58457</v>
      </c>
      <c r="O17532" s="6" t="s">
        <v>74691</v>
      </c>
    </row>
    <row r="17533" spans="9:15" x14ac:dyDescent="0.25">
      <c r="I17533">
        <v>17533</v>
      </c>
      <c r="J17533" s="6" t="s">
        <v>38270</v>
      </c>
      <c r="K17533" s="6" t="s">
        <v>52208</v>
      </c>
      <c r="L17533" s="6" t="s">
        <v>52208</v>
      </c>
      <c r="M17533" s="6" t="s">
        <v>38271</v>
      </c>
      <c r="N17533" s="6" t="s">
        <v>64635</v>
      </c>
      <c r="O17533" s="6" t="s">
        <v>82611</v>
      </c>
    </row>
    <row r="17534" spans="9:15" x14ac:dyDescent="0.25">
      <c r="I17534">
        <v>17534</v>
      </c>
      <c r="J17534" s="6" t="s">
        <v>38272</v>
      </c>
      <c r="K17534" s="6" t="s">
        <v>51404</v>
      </c>
      <c r="L17534" s="6" t="s">
        <v>51400</v>
      </c>
      <c r="M17534" s="6" t="s">
        <v>38273</v>
      </c>
      <c r="N17534" s="6" t="s">
        <v>64636</v>
      </c>
      <c r="O17534" s="6" t="s">
        <v>82612</v>
      </c>
    </row>
    <row r="17535" spans="9:15" x14ac:dyDescent="0.25">
      <c r="I17535">
        <v>17535</v>
      </c>
      <c r="J17535" s="6" t="s">
        <v>38274</v>
      </c>
      <c r="K17535" s="6" t="s">
        <v>51509</v>
      </c>
      <c r="L17535" s="6" t="s">
        <v>51521</v>
      </c>
      <c r="M17535" s="6" t="s">
        <v>38275</v>
      </c>
      <c r="N17535" s="6" t="s">
        <v>64637</v>
      </c>
      <c r="O17535" s="6" t="s">
        <v>82613</v>
      </c>
    </row>
    <row r="17536" spans="9:15" x14ac:dyDescent="0.25">
      <c r="I17536">
        <v>17536</v>
      </c>
      <c r="J17536" s="6" t="s">
        <v>38276</v>
      </c>
      <c r="K17536" s="6" t="s">
        <v>52132</v>
      </c>
      <c r="L17536" s="6" t="s">
        <v>51676</v>
      </c>
      <c r="M17536" s="6" t="s">
        <v>38277</v>
      </c>
      <c r="N17536" s="6" t="s">
        <v>64638</v>
      </c>
      <c r="O17536" s="6" t="s">
        <v>82614</v>
      </c>
    </row>
    <row r="17537" spans="9:15" x14ac:dyDescent="0.25">
      <c r="I17537">
        <v>17537</v>
      </c>
      <c r="J17537" s="6" t="s">
        <v>38278</v>
      </c>
      <c r="K17537" s="6" t="s">
        <v>51016</v>
      </c>
      <c r="L17537" s="6" t="s">
        <v>51676</v>
      </c>
      <c r="M17537" s="6" t="s">
        <v>38279</v>
      </c>
      <c r="N17537" s="6" t="s">
        <v>64639</v>
      </c>
      <c r="O17537" s="6" t="s">
        <v>82615</v>
      </c>
    </row>
    <row r="17538" spans="9:15" x14ac:dyDescent="0.25">
      <c r="I17538">
        <v>17538</v>
      </c>
      <c r="J17538" s="6" t="s">
        <v>38280</v>
      </c>
      <c r="K17538" s="6" t="s">
        <v>50399</v>
      </c>
      <c r="L17538" s="6" t="s">
        <v>51359</v>
      </c>
      <c r="M17538" s="6" t="s">
        <v>38281</v>
      </c>
      <c r="N17538" s="6" t="s">
        <v>64640</v>
      </c>
      <c r="O17538" s="6" t="s">
        <v>82616</v>
      </c>
    </row>
    <row r="17539" spans="9:15" x14ac:dyDescent="0.25">
      <c r="I17539">
        <v>17539</v>
      </c>
      <c r="J17539" s="6" t="s">
        <v>38282</v>
      </c>
      <c r="K17539" s="6" t="s">
        <v>50570</v>
      </c>
      <c r="L17539" s="6" t="s">
        <v>51357</v>
      </c>
      <c r="M17539" s="6" t="s">
        <v>38283</v>
      </c>
      <c r="N17539" s="6" t="s">
        <v>64641</v>
      </c>
      <c r="O17539" s="6" t="s">
        <v>68036</v>
      </c>
    </row>
    <row r="17540" spans="9:15" x14ac:dyDescent="0.25">
      <c r="I17540">
        <v>17540</v>
      </c>
      <c r="J17540" s="6" t="s">
        <v>38284</v>
      </c>
      <c r="K17540" s="6" t="s">
        <v>51600</v>
      </c>
      <c r="L17540" s="6" t="s">
        <v>51590</v>
      </c>
      <c r="M17540" s="6" t="s">
        <v>38285</v>
      </c>
      <c r="N17540" s="6" t="s">
        <v>64642</v>
      </c>
      <c r="O17540" s="6" t="s">
        <v>78427</v>
      </c>
    </row>
    <row r="17541" spans="9:15" x14ac:dyDescent="0.25">
      <c r="I17541">
        <v>17541</v>
      </c>
      <c r="J17541" s="6" t="s">
        <v>38286</v>
      </c>
      <c r="K17541" s="6" t="s">
        <v>51596</v>
      </c>
      <c r="L17541" s="6" t="s">
        <v>51590</v>
      </c>
      <c r="M17541" s="6" t="s">
        <v>38287</v>
      </c>
      <c r="N17541" s="6" t="s">
        <v>64643</v>
      </c>
      <c r="O17541" s="6" t="s">
        <v>82617</v>
      </c>
    </row>
    <row r="17542" spans="9:15" x14ac:dyDescent="0.25">
      <c r="I17542">
        <v>17542</v>
      </c>
      <c r="J17542" s="6" t="s">
        <v>38288</v>
      </c>
      <c r="K17542" s="6" t="s">
        <v>50780</v>
      </c>
      <c r="L17542" s="6" t="s">
        <v>51596</v>
      </c>
      <c r="M17542" s="6" t="s">
        <v>38289</v>
      </c>
      <c r="N17542" s="6" t="s">
        <v>64644</v>
      </c>
      <c r="O17542" s="6" t="s">
        <v>82618</v>
      </c>
    </row>
    <row r="17543" spans="9:15" x14ac:dyDescent="0.25">
      <c r="I17543">
        <v>17543</v>
      </c>
      <c r="J17543" s="6" t="s">
        <v>38290</v>
      </c>
      <c r="K17543" s="6" t="s">
        <v>48933</v>
      </c>
      <c r="L17543" s="6" t="s">
        <v>51461</v>
      </c>
      <c r="M17543" s="6" t="s">
        <v>38291</v>
      </c>
      <c r="N17543" s="6" t="s">
        <v>64645</v>
      </c>
      <c r="O17543" s="6" t="s">
        <v>82619</v>
      </c>
    </row>
    <row r="17544" spans="9:15" x14ac:dyDescent="0.25">
      <c r="I17544">
        <v>17544</v>
      </c>
      <c r="J17544" s="6" t="s">
        <v>38292</v>
      </c>
      <c r="K17544" s="6" t="s">
        <v>51084</v>
      </c>
      <c r="L17544" s="6" t="s">
        <v>51089</v>
      </c>
      <c r="M17544" s="6" t="s">
        <v>38293</v>
      </c>
      <c r="N17544" s="6" t="s">
        <v>56765</v>
      </c>
      <c r="O17544" s="6" t="s">
        <v>72199</v>
      </c>
    </row>
    <row r="17545" spans="9:15" x14ac:dyDescent="0.25">
      <c r="I17545">
        <v>17545</v>
      </c>
      <c r="J17545" s="6" t="s">
        <v>38294</v>
      </c>
      <c r="K17545" s="6" t="s">
        <v>51315</v>
      </c>
      <c r="L17545" s="6" t="s">
        <v>51089</v>
      </c>
      <c r="M17545" s="6" t="s">
        <v>38295</v>
      </c>
      <c r="N17545" s="6" t="s">
        <v>64646</v>
      </c>
      <c r="O17545" s="6" t="s">
        <v>82620</v>
      </c>
    </row>
    <row r="17546" spans="9:15" x14ac:dyDescent="0.25">
      <c r="I17546">
        <v>17546</v>
      </c>
      <c r="J17546" s="6" t="s">
        <v>38296</v>
      </c>
      <c r="K17546" s="6" t="s">
        <v>51525</v>
      </c>
      <c r="L17546" s="6" t="s">
        <v>51089</v>
      </c>
      <c r="M17546" s="6" t="s">
        <v>38297</v>
      </c>
      <c r="N17546" s="6" t="s">
        <v>64647</v>
      </c>
      <c r="O17546" s="6" t="s">
        <v>82621</v>
      </c>
    </row>
    <row r="17547" spans="9:15" x14ac:dyDescent="0.25">
      <c r="I17547">
        <v>17547</v>
      </c>
      <c r="J17547" s="6" t="s">
        <v>38298</v>
      </c>
      <c r="K17547" s="6" t="s">
        <v>49449</v>
      </c>
      <c r="L17547" s="6" t="s">
        <v>51089</v>
      </c>
      <c r="M17547" s="6" t="s">
        <v>38299</v>
      </c>
      <c r="N17547" s="6" t="s">
        <v>64648</v>
      </c>
      <c r="O17547" s="6" t="s">
        <v>82622</v>
      </c>
    </row>
    <row r="17548" spans="9:15" x14ac:dyDescent="0.25">
      <c r="I17548">
        <v>17548</v>
      </c>
      <c r="J17548" s="6" t="s">
        <v>38300</v>
      </c>
      <c r="K17548" s="6" t="s">
        <v>51481</v>
      </c>
      <c r="L17548" s="6" t="s">
        <v>51463</v>
      </c>
      <c r="M17548" s="6" t="s">
        <v>38301</v>
      </c>
      <c r="N17548" s="6" t="s">
        <v>64649</v>
      </c>
      <c r="O17548" s="6" t="s">
        <v>82623</v>
      </c>
    </row>
    <row r="17549" spans="9:15" x14ac:dyDescent="0.25">
      <c r="I17549">
        <v>17549</v>
      </c>
      <c r="J17549" s="6" t="s">
        <v>38302</v>
      </c>
      <c r="K17549" s="6" t="s">
        <v>51114</v>
      </c>
      <c r="L17549" s="6" t="s">
        <v>51463</v>
      </c>
      <c r="M17549" s="6" t="s">
        <v>38303</v>
      </c>
      <c r="N17549" s="6" t="s">
        <v>64650</v>
      </c>
      <c r="O17549" s="6" t="s">
        <v>82624</v>
      </c>
    </row>
    <row r="17550" spans="9:15" x14ac:dyDescent="0.25">
      <c r="I17550">
        <v>17550</v>
      </c>
      <c r="J17550" s="6" t="s">
        <v>38304</v>
      </c>
      <c r="K17550" s="6" t="s">
        <v>51340</v>
      </c>
      <c r="L17550" s="6" t="s">
        <v>51463</v>
      </c>
      <c r="M17550" s="6" t="s">
        <v>38305</v>
      </c>
      <c r="N17550" s="6" t="s">
        <v>64651</v>
      </c>
      <c r="O17550" s="6" t="s">
        <v>82625</v>
      </c>
    </row>
    <row r="17551" spans="9:15" x14ac:dyDescent="0.25">
      <c r="I17551">
        <v>17551</v>
      </c>
      <c r="J17551" s="6" t="s">
        <v>38306</v>
      </c>
      <c r="K17551" s="6" t="s">
        <v>50349</v>
      </c>
      <c r="L17551" s="6" t="s">
        <v>51463</v>
      </c>
      <c r="M17551" s="6" t="s">
        <v>38307</v>
      </c>
      <c r="N17551" s="6" t="s">
        <v>56539</v>
      </c>
      <c r="O17551" s="6" t="s">
        <v>82626</v>
      </c>
    </row>
    <row r="17552" spans="9:15" x14ac:dyDescent="0.25">
      <c r="I17552">
        <v>17552</v>
      </c>
      <c r="J17552" s="6" t="s">
        <v>38308</v>
      </c>
      <c r="K17552" s="6" t="s">
        <v>51463</v>
      </c>
      <c r="L17552" s="6" t="s">
        <v>51136</v>
      </c>
      <c r="M17552" s="6" t="s">
        <v>38309</v>
      </c>
      <c r="N17552" s="6" t="s">
        <v>64652</v>
      </c>
      <c r="O17552" s="6" t="s">
        <v>82627</v>
      </c>
    </row>
    <row r="17553" spans="9:15" x14ac:dyDescent="0.25">
      <c r="I17553">
        <v>17553</v>
      </c>
      <c r="J17553" s="6" t="s">
        <v>38310</v>
      </c>
      <c r="K17553" s="6" t="s">
        <v>51334</v>
      </c>
      <c r="L17553" s="6" t="s">
        <v>51363</v>
      </c>
      <c r="M17553" s="6" t="s">
        <v>38311</v>
      </c>
      <c r="N17553" s="6" t="s">
        <v>90</v>
      </c>
      <c r="O17553" s="6" t="s">
        <v>79474</v>
      </c>
    </row>
    <row r="17554" spans="9:15" x14ac:dyDescent="0.25">
      <c r="I17554">
        <v>17554</v>
      </c>
      <c r="J17554" s="6" t="s">
        <v>38312</v>
      </c>
      <c r="K17554" s="6" t="s">
        <v>51630</v>
      </c>
      <c r="L17554" s="6" t="s">
        <v>51463</v>
      </c>
      <c r="M17554" s="6" t="s">
        <v>38313</v>
      </c>
      <c r="N17554" s="6" t="s">
        <v>64653</v>
      </c>
      <c r="O17554" s="6" t="s">
        <v>82628</v>
      </c>
    </row>
    <row r="17555" spans="9:15" x14ac:dyDescent="0.25">
      <c r="I17555">
        <v>17555</v>
      </c>
      <c r="J17555" s="6" t="s">
        <v>38314</v>
      </c>
      <c r="K17555" s="6" t="s">
        <v>51701</v>
      </c>
      <c r="L17555" s="6" t="s">
        <v>51463</v>
      </c>
      <c r="M17555" s="6" t="s">
        <v>38315</v>
      </c>
      <c r="N17555" s="6" t="s">
        <v>64654</v>
      </c>
      <c r="O17555" s="6" t="s">
        <v>82629</v>
      </c>
    </row>
    <row r="17556" spans="9:15" x14ac:dyDescent="0.25">
      <c r="I17556">
        <v>17556</v>
      </c>
      <c r="J17556" s="6" t="s">
        <v>38316</v>
      </c>
      <c r="K17556" s="6" t="s">
        <v>52192</v>
      </c>
      <c r="L17556" s="6" t="s">
        <v>51561</v>
      </c>
      <c r="M17556" s="6" t="s">
        <v>38317</v>
      </c>
      <c r="N17556" s="6" t="s">
        <v>54429</v>
      </c>
      <c r="O17556" s="6" t="s">
        <v>68769</v>
      </c>
    </row>
    <row r="17557" spans="9:15" x14ac:dyDescent="0.25">
      <c r="I17557">
        <v>17557</v>
      </c>
      <c r="J17557" s="6" t="s">
        <v>38318</v>
      </c>
      <c r="K17557" s="6" t="s">
        <v>50321</v>
      </c>
      <c r="L17557" s="6" t="s">
        <v>51444</v>
      </c>
      <c r="M17557" s="6" t="s">
        <v>38319</v>
      </c>
      <c r="N17557" s="6" t="s">
        <v>64655</v>
      </c>
      <c r="O17557" s="6" t="s">
        <v>82630</v>
      </c>
    </row>
    <row r="17558" spans="9:15" x14ac:dyDescent="0.25">
      <c r="I17558">
        <v>17558</v>
      </c>
      <c r="J17558" s="6" t="s">
        <v>38320</v>
      </c>
      <c r="K17558" s="6" t="s">
        <v>51180</v>
      </c>
      <c r="L17558" s="6" t="s">
        <v>51191</v>
      </c>
      <c r="M17558" s="6" t="s">
        <v>38321</v>
      </c>
      <c r="N17558" s="6" t="s">
        <v>64656</v>
      </c>
      <c r="O17558" s="6" t="s">
        <v>71148</v>
      </c>
    </row>
    <row r="17559" spans="9:15" x14ac:dyDescent="0.25">
      <c r="I17559">
        <v>17559</v>
      </c>
      <c r="J17559" s="6" t="s">
        <v>38322</v>
      </c>
      <c r="K17559" s="6" t="s">
        <v>51513</v>
      </c>
      <c r="L17559" s="6" t="s">
        <v>51054</v>
      </c>
      <c r="M17559" s="6" t="s">
        <v>38323</v>
      </c>
      <c r="N17559" s="6" t="s">
        <v>64657</v>
      </c>
      <c r="O17559" s="6" t="s">
        <v>82631</v>
      </c>
    </row>
    <row r="17560" spans="9:15" x14ac:dyDescent="0.25">
      <c r="I17560">
        <v>17560</v>
      </c>
      <c r="J17560" s="6" t="s">
        <v>38324</v>
      </c>
      <c r="K17560" s="6" t="s">
        <v>51114</v>
      </c>
      <c r="L17560" s="6" t="s">
        <v>51054</v>
      </c>
      <c r="M17560" s="6" t="s">
        <v>38325</v>
      </c>
      <c r="N17560" s="6" t="s">
        <v>58564</v>
      </c>
      <c r="O17560" s="6" t="s">
        <v>74853</v>
      </c>
    </row>
    <row r="17561" spans="9:15" x14ac:dyDescent="0.25">
      <c r="I17561">
        <v>17561</v>
      </c>
      <c r="J17561" s="6" t="s">
        <v>38326</v>
      </c>
      <c r="K17561" s="6" t="s">
        <v>49302</v>
      </c>
      <c r="L17561" s="6" t="s">
        <v>51693</v>
      </c>
      <c r="M17561" s="6" t="s">
        <v>38327</v>
      </c>
      <c r="N17561" s="6" t="s">
        <v>64658</v>
      </c>
      <c r="O17561" s="6" t="s">
        <v>82632</v>
      </c>
    </row>
    <row r="17562" spans="9:15" x14ac:dyDescent="0.25">
      <c r="I17562">
        <v>17562</v>
      </c>
      <c r="J17562" s="6" t="s">
        <v>38328</v>
      </c>
      <c r="K17562" s="6" t="s">
        <v>50750</v>
      </c>
      <c r="L17562" s="6" t="s">
        <v>51693</v>
      </c>
      <c r="M17562" s="6" t="s">
        <v>38329</v>
      </c>
      <c r="N17562" s="6" t="s">
        <v>64659</v>
      </c>
      <c r="O17562" s="6" t="s">
        <v>82633</v>
      </c>
    </row>
    <row r="17563" spans="9:15" x14ac:dyDescent="0.25">
      <c r="I17563">
        <v>17563</v>
      </c>
      <c r="J17563" s="6" t="s">
        <v>38330</v>
      </c>
      <c r="K17563" s="6" t="s">
        <v>52269</v>
      </c>
      <c r="L17563" s="6" t="s">
        <v>51393</v>
      </c>
      <c r="M17563" s="6" t="s">
        <v>38331</v>
      </c>
      <c r="N17563" s="6" t="s">
        <v>64660</v>
      </c>
      <c r="O17563" s="6" t="s">
        <v>82634</v>
      </c>
    </row>
    <row r="17564" spans="9:15" x14ac:dyDescent="0.25">
      <c r="I17564">
        <v>17564</v>
      </c>
      <c r="J17564" s="6" t="s">
        <v>38332</v>
      </c>
      <c r="K17564" s="6" t="s">
        <v>51688</v>
      </c>
      <c r="L17564" s="6" t="s">
        <v>51701</v>
      </c>
      <c r="M17564" s="6" t="s">
        <v>38333</v>
      </c>
      <c r="N17564" s="6" t="s">
        <v>64661</v>
      </c>
      <c r="O17564" s="6" t="s">
        <v>82635</v>
      </c>
    </row>
    <row r="17565" spans="9:15" x14ac:dyDescent="0.25">
      <c r="I17565">
        <v>17565</v>
      </c>
      <c r="J17565" s="6" t="s">
        <v>38334</v>
      </c>
      <c r="K17565" s="6" t="s">
        <v>49599</v>
      </c>
      <c r="L17565" s="6" t="s">
        <v>51701</v>
      </c>
      <c r="M17565" s="6" t="s">
        <v>38335</v>
      </c>
      <c r="N17565" s="6" t="s">
        <v>64662</v>
      </c>
      <c r="O17565" s="6" t="s">
        <v>82636</v>
      </c>
    </row>
    <row r="17566" spans="9:15" x14ac:dyDescent="0.25">
      <c r="I17566">
        <v>17566</v>
      </c>
      <c r="J17566" s="6" t="s">
        <v>38336</v>
      </c>
      <c r="K17566" s="6" t="s">
        <v>50851</v>
      </c>
      <c r="L17566" s="6" t="s">
        <v>51701</v>
      </c>
      <c r="M17566" s="6" t="s">
        <v>38337</v>
      </c>
      <c r="N17566" s="6" t="s">
        <v>90</v>
      </c>
      <c r="O17566" s="6" t="s">
        <v>82637</v>
      </c>
    </row>
    <row r="17567" spans="9:15" x14ac:dyDescent="0.25">
      <c r="I17567">
        <v>17567</v>
      </c>
      <c r="J17567" s="6" t="s">
        <v>38338</v>
      </c>
      <c r="K17567" s="6" t="s">
        <v>51489</v>
      </c>
      <c r="L17567" s="6" t="s">
        <v>51701</v>
      </c>
      <c r="M17567" s="6" t="s">
        <v>38339</v>
      </c>
      <c r="N17567" s="6" t="s">
        <v>90</v>
      </c>
      <c r="O17567" s="6" t="s">
        <v>82638</v>
      </c>
    </row>
    <row r="17568" spans="9:15" x14ac:dyDescent="0.25">
      <c r="I17568">
        <v>17568</v>
      </c>
      <c r="J17568" s="6" t="s">
        <v>38340</v>
      </c>
      <c r="K17568" s="6" t="s">
        <v>51280</v>
      </c>
      <c r="L17568" s="6" t="s">
        <v>51328</v>
      </c>
      <c r="M17568" s="6" t="s">
        <v>38341</v>
      </c>
      <c r="N17568" s="6" t="s">
        <v>64663</v>
      </c>
      <c r="O17568" s="6" t="s">
        <v>67947</v>
      </c>
    </row>
    <row r="17569" spans="9:15" x14ac:dyDescent="0.25">
      <c r="I17569">
        <v>17569</v>
      </c>
      <c r="J17569" s="6" t="s">
        <v>38342</v>
      </c>
      <c r="K17569" s="6" t="s">
        <v>50307</v>
      </c>
      <c r="L17569" s="6" t="s">
        <v>52182</v>
      </c>
      <c r="M17569" s="6" t="s">
        <v>38343</v>
      </c>
      <c r="N17569" s="6" t="s">
        <v>64664</v>
      </c>
      <c r="O17569" s="6" t="s">
        <v>82639</v>
      </c>
    </row>
    <row r="17570" spans="9:15" x14ac:dyDescent="0.25">
      <c r="I17570">
        <v>17570</v>
      </c>
      <c r="J17570" s="6" t="s">
        <v>38344</v>
      </c>
      <c r="K17570" s="6" t="s">
        <v>52200</v>
      </c>
      <c r="L17570" s="6" t="s">
        <v>52187</v>
      </c>
      <c r="M17570" s="6" t="s">
        <v>38345</v>
      </c>
      <c r="N17570" s="6" t="s">
        <v>64665</v>
      </c>
      <c r="O17570" s="6" t="s">
        <v>82640</v>
      </c>
    </row>
    <row r="17571" spans="9:15" x14ac:dyDescent="0.25">
      <c r="I17571">
        <v>17571</v>
      </c>
      <c r="J17571" s="6" t="s">
        <v>38346</v>
      </c>
      <c r="K17571" s="6" t="s">
        <v>50429</v>
      </c>
      <c r="L17571" s="6" t="s">
        <v>52212</v>
      </c>
      <c r="M17571" s="6" t="s">
        <v>38347</v>
      </c>
      <c r="N17571" s="6" t="s">
        <v>64666</v>
      </c>
      <c r="O17571" s="6" t="s">
        <v>82641</v>
      </c>
    </row>
    <row r="17572" spans="9:15" x14ac:dyDescent="0.25">
      <c r="I17572">
        <v>17572</v>
      </c>
      <c r="J17572" s="6" t="s">
        <v>38348</v>
      </c>
      <c r="K17572" s="6" t="s">
        <v>51569</v>
      </c>
      <c r="L17572" s="6" t="s">
        <v>52192</v>
      </c>
      <c r="M17572" s="6" t="s">
        <v>38349</v>
      </c>
      <c r="N17572" s="6" t="s">
        <v>64667</v>
      </c>
      <c r="O17572" s="6" t="s">
        <v>82642</v>
      </c>
    </row>
    <row r="17573" spans="9:15" x14ac:dyDescent="0.25">
      <c r="I17573">
        <v>17573</v>
      </c>
      <c r="J17573" s="6" t="s">
        <v>38350</v>
      </c>
      <c r="K17573" s="6" t="s">
        <v>52200</v>
      </c>
      <c r="L17573" s="6" t="s">
        <v>52192</v>
      </c>
      <c r="M17573" s="6" t="s">
        <v>38351</v>
      </c>
      <c r="N17573" s="6" t="s">
        <v>64668</v>
      </c>
      <c r="O17573" s="6" t="s">
        <v>82643</v>
      </c>
    </row>
    <row r="17574" spans="9:15" x14ac:dyDescent="0.25">
      <c r="I17574">
        <v>17574</v>
      </c>
      <c r="J17574" s="6" t="s">
        <v>38352</v>
      </c>
      <c r="K17574" s="6" t="s">
        <v>51717</v>
      </c>
      <c r="L17574" s="6" t="s">
        <v>52192</v>
      </c>
      <c r="M17574" s="6" t="s">
        <v>38353</v>
      </c>
      <c r="N17574" s="6" t="s">
        <v>62816</v>
      </c>
      <c r="O17574" s="6" t="s">
        <v>82644</v>
      </c>
    </row>
    <row r="17575" spans="9:15" x14ac:dyDescent="0.25">
      <c r="I17575">
        <v>17575</v>
      </c>
      <c r="J17575" s="6" t="s">
        <v>38354</v>
      </c>
      <c r="K17575" s="6" t="s">
        <v>49971</v>
      </c>
      <c r="L17575" s="6" t="s">
        <v>52212</v>
      </c>
      <c r="M17575" s="6" t="s">
        <v>38355</v>
      </c>
      <c r="N17575" s="6" t="s">
        <v>53406</v>
      </c>
      <c r="O17575" s="6" t="s">
        <v>82645</v>
      </c>
    </row>
    <row r="17576" spans="9:15" x14ac:dyDescent="0.25">
      <c r="I17576">
        <v>17576</v>
      </c>
      <c r="J17576" s="6" t="s">
        <v>38356</v>
      </c>
      <c r="K17576" s="6" t="s">
        <v>51058</v>
      </c>
      <c r="L17576" s="6" t="s">
        <v>51039</v>
      </c>
      <c r="M17576" s="6" t="s">
        <v>38357</v>
      </c>
      <c r="N17576" s="6" t="s">
        <v>64669</v>
      </c>
      <c r="O17576" s="6" t="s">
        <v>82646</v>
      </c>
    </row>
    <row r="17577" spans="9:15" x14ac:dyDescent="0.25">
      <c r="I17577">
        <v>17577</v>
      </c>
      <c r="J17577" s="6" t="s">
        <v>38358</v>
      </c>
      <c r="K17577" s="6" t="s">
        <v>50532</v>
      </c>
      <c r="L17577" s="6" t="s">
        <v>51029</v>
      </c>
      <c r="M17577" s="6" t="s">
        <v>38359</v>
      </c>
      <c r="N17577" s="6" t="s">
        <v>90</v>
      </c>
      <c r="O17577" s="6" t="s">
        <v>82647</v>
      </c>
    </row>
    <row r="17578" spans="9:15" x14ac:dyDescent="0.25">
      <c r="I17578">
        <v>17578</v>
      </c>
      <c r="J17578" s="6" t="s">
        <v>38360</v>
      </c>
      <c r="K17578" s="6" t="s">
        <v>51035</v>
      </c>
      <c r="L17578" s="6" t="s">
        <v>51033</v>
      </c>
      <c r="M17578" s="6" t="s">
        <v>38361</v>
      </c>
      <c r="N17578" s="6" t="s">
        <v>64670</v>
      </c>
      <c r="O17578" s="6" t="s">
        <v>82648</v>
      </c>
    </row>
    <row r="17579" spans="9:15" x14ac:dyDescent="0.25">
      <c r="I17579">
        <v>17579</v>
      </c>
      <c r="J17579" s="6" t="s">
        <v>38362</v>
      </c>
      <c r="K17579" s="6" t="s">
        <v>51033</v>
      </c>
      <c r="L17579" s="6" t="s">
        <v>51035</v>
      </c>
      <c r="M17579" s="6" t="s">
        <v>38363</v>
      </c>
      <c r="N17579" s="6" t="s">
        <v>64670</v>
      </c>
      <c r="O17579" s="6" t="s">
        <v>82648</v>
      </c>
    </row>
    <row r="17580" spans="9:15" x14ac:dyDescent="0.25">
      <c r="I17580">
        <v>17580</v>
      </c>
      <c r="J17580" s="6" t="s">
        <v>38364</v>
      </c>
      <c r="K17580" s="6" t="s">
        <v>51989</v>
      </c>
      <c r="L17580" s="6" t="s">
        <v>51787</v>
      </c>
      <c r="M17580" s="6" t="s">
        <v>38365</v>
      </c>
      <c r="N17580" s="6" t="s">
        <v>64671</v>
      </c>
      <c r="O17580" s="6" t="s">
        <v>82649</v>
      </c>
    </row>
    <row r="17581" spans="9:15" x14ac:dyDescent="0.25">
      <c r="I17581">
        <v>17581</v>
      </c>
      <c r="J17581" s="6" t="s">
        <v>38366</v>
      </c>
      <c r="K17581" s="6" t="s">
        <v>51997</v>
      </c>
      <c r="L17581" s="6" t="s">
        <v>52016</v>
      </c>
      <c r="M17581" s="6" t="s">
        <v>38367</v>
      </c>
      <c r="N17581" s="6" t="s">
        <v>64672</v>
      </c>
      <c r="O17581" s="6" t="s">
        <v>82650</v>
      </c>
    </row>
    <row r="17582" spans="9:15" x14ac:dyDescent="0.25">
      <c r="I17582">
        <v>17582</v>
      </c>
      <c r="J17582" s="6" t="s">
        <v>38368</v>
      </c>
      <c r="K17582" s="6" t="s">
        <v>52279</v>
      </c>
      <c r="L17582" s="6" t="s">
        <v>52002</v>
      </c>
      <c r="M17582" s="6" t="s">
        <v>38369</v>
      </c>
      <c r="N17582" s="6" t="s">
        <v>64673</v>
      </c>
      <c r="O17582" s="6" t="s">
        <v>82651</v>
      </c>
    </row>
    <row r="17583" spans="9:15" x14ac:dyDescent="0.25">
      <c r="I17583">
        <v>17583</v>
      </c>
      <c r="J17583" s="6" t="s">
        <v>38370</v>
      </c>
      <c r="K17583" s="6" t="s">
        <v>52004</v>
      </c>
      <c r="L17583" s="6" t="s">
        <v>52066</v>
      </c>
      <c r="M17583" s="6" t="s">
        <v>38371</v>
      </c>
      <c r="N17583" s="6" t="s">
        <v>58333</v>
      </c>
      <c r="O17583" s="6" t="s">
        <v>79290</v>
      </c>
    </row>
    <row r="17584" spans="9:15" x14ac:dyDescent="0.25">
      <c r="I17584">
        <v>17584</v>
      </c>
      <c r="J17584" s="6" t="s">
        <v>30904</v>
      </c>
      <c r="K17584" s="6" t="s">
        <v>51525</v>
      </c>
      <c r="L17584" s="6" t="s">
        <v>51344</v>
      </c>
      <c r="M17584" s="6" t="s">
        <v>38372</v>
      </c>
      <c r="N17584" s="6" t="s">
        <v>61927</v>
      </c>
      <c r="O17584" s="6" t="s">
        <v>79484</v>
      </c>
    </row>
    <row r="17585" spans="9:15" x14ac:dyDescent="0.25">
      <c r="I17585">
        <v>17585</v>
      </c>
      <c r="J17585" s="6" t="s">
        <v>38373</v>
      </c>
      <c r="K17585" s="6" t="s">
        <v>51521</v>
      </c>
      <c r="L17585" s="6" t="s">
        <v>51791</v>
      </c>
      <c r="M17585" s="6" t="s">
        <v>38374</v>
      </c>
      <c r="N17585" s="6" t="s">
        <v>64674</v>
      </c>
      <c r="O17585" s="6" t="s">
        <v>82652</v>
      </c>
    </row>
    <row r="17586" spans="9:15" x14ac:dyDescent="0.25">
      <c r="I17586">
        <v>17586</v>
      </c>
      <c r="J17586" s="6" t="s">
        <v>38375</v>
      </c>
      <c r="K17586" s="6" t="s">
        <v>52156</v>
      </c>
      <c r="L17586" s="6" t="s">
        <v>52092</v>
      </c>
      <c r="M17586" s="6" t="s">
        <v>38376</v>
      </c>
      <c r="N17586" s="6" t="s">
        <v>90</v>
      </c>
      <c r="O17586" s="6" t="s">
        <v>82653</v>
      </c>
    </row>
    <row r="17587" spans="9:15" x14ac:dyDescent="0.25">
      <c r="I17587">
        <v>17587</v>
      </c>
      <c r="J17587" s="6" t="s">
        <v>38377</v>
      </c>
      <c r="K17587" s="6" t="s">
        <v>52072</v>
      </c>
      <c r="L17587" s="6" t="s">
        <v>51344</v>
      </c>
      <c r="M17587" s="6" t="s">
        <v>38378</v>
      </c>
      <c r="N17587" s="6" t="s">
        <v>64675</v>
      </c>
      <c r="O17587" s="6" t="s">
        <v>76247</v>
      </c>
    </row>
    <row r="17588" spans="9:15" x14ac:dyDescent="0.25">
      <c r="I17588">
        <v>17588</v>
      </c>
      <c r="J17588" s="6" t="s">
        <v>38379</v>
      </c>
      <c r="K17588" s="6" t="s">
        <v>51867</v>
      </c>
      <c r="L17588" s="6" t="s">
        <v>51817</v>
      </c>
      <c r="M17588" s="6" t="s">
        <v>38380</v>
      </c>
      <c r="N17588" s="6" t="s">
        <v>64676</v>
      </c>
      <c r="O17588" s="6" t="s">
        <v>82654</v>
      </c>
    </row>
    <row r="17589" spans="9:15" x14ac:dyDescent="0.25">
      <c r="I17589">
        <v>17589</v>
      </c>
      <c r="J17589" s="6" t="s">
        <v>38381</v>
      </c>
      <c r="K17589" s="6" t="s">
        <v>51824</v>
      </c>
      <c r="L17589" s="6" t="s">
        <v>51817</v>
      </c>
      <c r="M17589" s="6" t="s">
        <v>38382</v>
      </c>
      <c r="N17589" s="6" t="s">
        <v>64677</v>
      </c>
      <c r="O17589" s="6" t="s">
        <v>82655</v>
      </c>
    </row>
    <row r="17590" spans="9:15" x14ac:dyDescent="0.25">
      <c r="I17590">
        <v>17590</v>
      </c>
      <c r="J17590" s="6" t="s">
        <v>38383</v>
      </c>
      <c r="K17590" s="6" t="s">
        <v>51231</v>
      </c>
      <c r="L17590" s="6" t="s">
        <v>51817</v>
      </c>
      <c r="M17590" s="6" t="s">
        <v>38384</v>
      </c>
      <c r="N17590" s="6" t="s">
        <v>64678</v>
      </c>
      <c r="O17590" s="6" t="s">
        <v>82656</v>
      </c>
    </row>
    <row r="17591" spans="9:15" x14ac:dyDescent="0.25">
      <c r="I17591">
        <v>17591</v>
      </c>
      <c r="J17591" s="6" t="s">
        <v>38385</v>
      </c>
      <c r="K17591" s="6" t="s">
        <v>51824</v>
      </c>
      <c r="L17591" s="6" t="s">
        <v>51861</v>
      </c>
      <c r="M17591" s="6" t="s">
        <v>38386</v>
      </c>
      <c r="N17591" s="6" t="s">
        <v>64679</v>
      </c>
      <c r="O17591" s="6" t="s">
        <v>82657</v>
      </c>
    </row>
    <row r="17592" spans="9:15" x14ac:dyDescent="0.25">
      <c r="I17592">
        <v>17592</v>
      </c>
      <c r="J17592" s="6" t="s">
        <v>38387</v>
      </c>
      <c r="K17592" s="6" t="s">
        <v>51902</v>
      </c>
      <c r="L17592" s="6" t="s">
        <v>51861</v>
      </c>
      <c r="M17592" s="6" t="s">
        <v>38388</v>
      </c>
      <c r="N17592" s="6" t="s">
        <v>64680</v>
      </c>
      <c r="O17592" s="6" t="s">
        <v>82658</v>
      </c>
    </row>
    <row r="17593" spans="9:15" x14ac:dyDescent="0.25">
      <c r="I17593">
        <v>17593</v>
      </c>
      <c r="J17593" s="6" t="s">
        <v>38389</v>
      </c>
      <c r="K17593" s="6" t="s">
        <v>51847</v>
      </c>
      <c r="L17593" s="6" t="s">
        <v>51817</v>
      </c>
      <c r="M17593" s="6" t="s">
        <v>38390</v>
      </c>
      <c r="N17593" s="6" t="s">
        <v>64681</v>
      </c>
      <c r="O17593" s="6" t="s">
        <v>82659</v>
      </c>
    </row>
    <row r="17594" spans="9:15" x14ac:dyDescent="0.25">
      <c r="I17594">
        <v>17594</v>
      </c>
      <c r="J17594" s="6" t="s">
        <v>38391</v>
      </c>
      <c r="K17594" s="6" t="s">
        <v>51874</v>
      </c>
      <c r="L17594" s="6" t="s">
        <v>51817</v>
      </c>
      <c r="M17594" s="6" t="s">
        <v>38392</v>
      </c>
      <c r="N17594" s="6" t="s">
        <v>64682</v>
      </c>
      <c r="O17594" s="6" t="s">
        <v>82660</v>
      </c>
    </row>
    <row r="17595" spans="9:15" x14ac:dyDescent="0.25">
      <c r="I17595">
        <v>17595</v>
      </c>
      <c r="J17595" s="6" t="s">
        <v>38393</v>
      </c>
      <c r="K17595" s="6" t="s">
        <v>51596</v>
      </c>
      <c r="L17595" s="6" t="s">
        <v>51847</v>
      </c>
      <c r="M17595" s="6" t="s">
        <v>38394</v>
      </c>
      <c r="N17595" s="6" t="s">
        <v>64683</v>
      </c>
      <c r="O17595" s="6" t="s">
        <v>82661</v>
      </c>
    </row>
    <row r="17596" spans="9:15" x14ac:dyDescent="0.25">
      <c r="I17596">
        <v>17596</v>
      </c>
      <c r="J17596" s="6" t="s">
        <v>38395</v>
      </c>
      <c r="K17596" s="6" t="s">
        <v>51902</v>
      </c>
      <c r="L17596" s="6" t="s">
        <v>51913</v>
      </c>
      <c r="M17596" s="6" t="s">
        <v>38396</v>
      </c>
      <c r="N17596" s="6" t="s">
        <v>64684</v>
      </c>
      <c r="O17596" s="6" t="s">
        <v>82662</v>
      </c>
    </row>
    <row r="17597" spans="9:15" x14ac:dyDescent="0.25">
      <c r="I17597">
        <v>17597</v>
      </c>
      <c r="J17597" s="6" t="s">
        <v>38397</v>
      </c>
      <c r="K17597" s="6" t="s">
        <v>50673</v>
      </c>
      <c r="L17597" s="6" t="s">
        <v>51913</v>
      </c>
      <c r="M17597" s="6" t="s">
        <v>38398</v>
      </c>
      <c r="N17597" s="6" t="s">
        <v>62216</v>
      </c>
      <c r="O17597" s="6" t="s">
        <v>72016</v>
      </c>
    </row>
    <row r="17598" spans="9:15" x14ac:dyDescent="0.25">
      <c r="I17598">
        <v>17598</v>
      </c>
      <c r="J17598" s="6" t="s">
        <v>38399</v>
      </c>
      <c r="K17598" s="6" t="s">
        <v>51291</v>
      </c>
      <c r="L17598" s="6" t="s">
        <v>51928</v>
      </c>
      <c r="M17598" s="6" t="s">
        <v>38400</v>
      </c>
      <c r="N17598" s="6" t="s">
        <v>64685</v>
      </c>
      <c r="O17598" s="6" t="s">
        <v>82663</v>
      </c>
    </row>
    <row r="17599" spans="9:15" x14ac:dyDescent="0.25">
      <c r="I17599">
        <v>17599</v>
      </c>
      <c r="J17599" s="6" t="s">
        <v>38401</v>
      </c>
      <c r="K17599" s="6" t="s">
        <v>51928</v>
      </c>
      <c r="L17599" s="6" t="s">
        <v>51913</v>
      </c>
      <c r="M17599" s="6" t="s">
        <v>38402</v>
      </c>
      <c r="N17599" s="6" t="s">
        <v>64686</v>
      </c>
      <c r="O17599" s="6" t="s">
        <v>82664</v>
      </c>
    </row>
    <row r="17600" spans="9:15" x14ac:dyDescent="0.25">
      <c r="I17600">
        <v>17600</v>
      </c>
      <c r="J17600" s="6" t="s">
        <v>38403</v>
      </c>
      <c r="K17600" s="6" t="s">
        <v>51907</v>
      </c>
      <c r="L17600" s="6" t="s">
        <v>51897</v>
      </c>
      <c r="M17600" s="6" t="s">
        <v>38404</v>
      </c>
      <c r="N17600" s="6" t="s">
        <v>64687</v>
      </c>
      <c r="O17600" s="6" t="s">
        <v>82665</v>
      </c>
    </row>
    <row r="17601" spans="9:15" x14ac:dyDescent="0.25">
      <c r="I17601">
        <v>17601</v>
      </c>
      <c r="J17601" s="6" t="s">
        <v>38405</v>
      </c>
      <c r="K17601" s="6" t="s">
        <v>51817</v>
      </c>
      <c r="L17601" s="6" t="s">
        <v>51897</v>
      </c>
      <c r="M17601" s="6" t="s">
        <v>38406</v>
      </c>
      <c r="N17601" s="6" t="s">
        <v>64688</v>
      </c>
      <c r="O17601" s="6" t="s">
        <v>69305</v>
      </c>
    </row>
    <row r="17602" spans="9:15" x14ac:dyDescent="0.25">
      <c r="I17602">
        <v>17602</v>
      </c>
      <c r="J17602" s="6" t="s">
        <v>38407</v>
      </c>
      <c r="K17602" s="6" t="s">
        <v>52281</v>
      </c>
      <c r="L17602" s="6" t="s">
        <v>51897</v>
      </c>
      <c r="M17602" s="6" t="s">
        <v>38408</v>
      </c>
      <c r="N17602" s="6" t="s">
        <v>64689</v>
      </c>
      <c r="O17602" s="6" t="s">
        <v>82666</v>
      </c>
    </row>
    <row r="17603" spans="9:15" x14ac:dyDescent="0.25">
      <c r="I17603">
        <v>17603</v>
      </c>
      <c r="J17603" s="6" t="s">
        <v>38409</v>
      </c>
      <c r="K17603" s="6" t="s">
        <v>51928</v>
      </c>
      <c r="L17603" s="6" t="s">
        <v>51897</v>
      </c>
      <c r="M17603" s="6" t="s">
        <v>38410</v>
      </c>
      <c r="N17603" s="6" t="s">
        <v>60539</v>
      </c>
      <c r="O17603" s="6" t="s">
        <v>82667</v>
      </c>
    </row>
    <row r="17604" spans="9:15" x14ac:dyDescent="0.25">
      <c r="I17604">
        <v>17604</v>
      </c>
      <c r="J17604" s="6" t="s">
        <v>38411</v>
      </c>
      <c r="K17604" s="6" t="s">
        <v>51039</v>
      </c>
      <c r="L17604" s="6" t="s">
        <v>51907</v>
      </c>
      <c r="M17604" s="6" t="s">
        <v>38412</v>
      </c>
      <c r="N17604" s="6" t="s">
        <v>64690</v>
      </c>
      <c r="O17604" s="6" t="s">
        <v>82668</v>
      </c>
    </row>
    <row r="17605" spans="9:15" x14ac:dyDescent="0.25">
      <c r="I17605">
        <v>17605</v>
      </c>
      <c r="J17605" s="6" t="s">
        <v>38413</v>
      </c>
      <c r="K17605" s="6" t="s">
        <v>51833</v>
      </c>
      <c r="L17605" s="6" t="s">
        <v>51872</v>
      </c>
      <c r="M17605" s="6" t="s">
        <v>38414</v>
      </c>
      <c r="N17605" s="6" t="s">
        <v>64691</v>
      </c>
      <c r="O17605" s="6" t="s">
        <v>82669</v>
      </c>
    </row>
    <row r="17606" spans="9:15" x14ac:dyDescent="0.25">
      <c r="I17606">
        <v>17606</v>
      </c>
      <c r="J17606" s="6" t="s">
        <v>38415</v>
      </c>
      <c r="K17606" s="6" t="s">
        <v>51865</v>
      </c>
      <c r="L17606" s="6" t="s">
        <v>51889</v>
      </c>
      <c r="M17606" s="6" t="s">
        <v>38416</v>
      </c>
      <c r="N17606" s="6" t="s">
        <v>63206</v>
      </c>
      <c r="O17606" s="6" t="s">
        <v>82670</v>
      </c>
    </row>
    <row r="17607" spans="9:15" x14ac:dyDescent="0.25">
      <c r="I17607">
        <v>17607</v>
      </c>
      <c r="J17607" s="6" t="s">
        <v>38417</v>
      </c>
      <c r="K17607" s="6" t="s">
        <v>51561</v>
      </c>
      <c r="L17607" s="6" t="s">
        <v>51891</v>
      </c>
      <c r="M17607" s="6" t="s">
        <v>38418</v>
      </c>
      <c r="N17607" s="6" t="s">
        <v>90</v>
      </c>
      <c r="O17607" s="6" t="s">
        <v>82671</v>
      </c>
    </row>
    <row r="17608" spans="9:15" x14ac:dyDescent="0.25">
      <c r="I17608">
        <v>17608</v>
      </c>
      <c r="J17608" s="6" t="s">
        <v>38419</v>
      </c>
      <c r="K17608" s="6" t="s">
        <v>51803</v>
      </c>
      <c r="L17608" s="6" t="s">
        <v>51747</v>
      </c>
      <c r="M17608" s="6" t="s">
        <v>38420</v>
      </c>
      <c r="N17608" s="6" t="s">
        <v>64692</v>
      </c>
      <c r="O17608" s="6" t="s">
        <v>82672</v>
      </c>
    </row>
    <row r="17609" spans="9:15" x14ac:dyDescent="0.25">
      <c r="I17609">
        <v>17609</v>
      </c>
      <c r="J17609" s="6" t="s">
        <v>38421</v>
      </c>
      <c r="K17609" s="6" t="s">
        <v>52369</v>
      </c>
      <c r="L17609" s="6" t="s">
        <v>51747</v>
      </c>
      <c r="M17609" s="6" t="s">
        <v>38422</v>
      </c>
      <c r="N17609" s="6" t="s">
        <v>64693</v>
      </c>
      <c r="O17609" s="6" t="s">
        <v>82673</v>
      </c>
    </row>
    <row r="17610" spans="9:15" x14ac:dyDescent="0.25">
      <c r="I17610">
        <v>17610</v>
      </c>
      <c r="J17610" s="6" t="s">
        <v>38423</v>
      </c>
      <c r="K17610" s="6" t="s">
        <v>51803</v>
      </c>
      <c r="L17610" s="6" t="s">
        <v>51747</v>
      </c>
      <c r="M17610" s="6" t="s">
        <v>38424</v>
      </c>
      <c r="N17610" s="6" t="s">
        <v>64694</v>
      </c>
      <c r="O17610" s="6" t="s">
        <v>82674</v>
      </c>
    </row>
    <row r="17611" spans="9:15" x14ac:dyDescent="0.25">
      <c r="I17611">
        <v>17611</v>
      </c>
      <c r="J17611" s="6" t="s">
        <v>38425</v>
      </c>
      <c r="K17611" s="6" t="s">
        <v>52369</v>
      </c>
      <c r="L17611" s="6" t="s">
        <v>51747</v>
      </c>
      <c r="M17611" s="6" t="s">
        <v>38426</v>
      </c>
      <c r="N17611" s="6" t="s">
        <v>64695</v>
      </c>
      <c r="O17611" s="6" t="s">
        <v>82675</v>
      </c>
    </row>
    <row r="17612" spans="9:15" x14ac:dyDescent="0.25">
      <c r="I17612">
        <v>17612</v>
      </c>
      <c r="J17612" s="6" t="s">
        <v>38427</v>
      </c>
      <c r="K17612" s="6" t="s">
        <v>52369</v>
      </c>
      <c r="L17612" s="6" t="s">
        <v>51747</v>
      </c>
      <c r="M17612" s="6" t="s">
        <v>38428</v>
      </c>
      <c r="N17612" s="6" t="s">
        <v>90</v>
      </c>
      <c r="O17612" s="6" t="s">
        <v>82676</v>
      </c>
    </row>
    <row r="17613" spans="9:15" x14ac:dyDescent="0.25">
      <c r="I17613">
        <v>17613</v>
      </c>
      <c r="J17613" s="6" t="s">
        <v>38429</v>
      </c>
      <c r="K17613" s="6" t="s">
        <v>51569</v>
      </c>
      <c r="L17613" s="6" t="s">
        <v>51756</v>
      </c>
      <c r="M17613" s="6" t="s">
        <v>38430</v>
      </c>
      <c r="N17613" s="6" t="s">
        <v>64696</v>
      </c>
      <c r="O17613" s="6" t="s">
        <v>82677</v>
      </c>
    </row>
    <row r="17614" spans="9:15" x14ac:dyDescent="0.25">
      <c r="I17614">
        <v>17614</v>
      </c>
      <c r="J17614" s="6" t="s">
        <v>38431</v>
      </c>
      <c r="K17614" s="6" t="s">
        <v>51803</v>
      </c>
      <c r="L17614" s="6" t="s">
        <v>51762</v>
      </c>
      <c r="M17614" s="6" t="s">
        <v>38432</v>
      </c>
      <c r="N17614" s="6" t="s">
        <v>90</v>
      </c>
      <c r="O17614" s="6" t="s">
        <v>82678</v>
      </c>
    </row>
    <row r="17615" spans="9:15" x14ac:dyDescent="0.25">
      <c r="I17615">
        <v>17615</v>
      </c>
      <c r="J17615" s="6" t="s">
        <v>38433</v>
      </c>
      <c r="K17615" s="6" t="s">
        <v>51762</v>
      </c>
      <c r="L17615" s="6" t="s">
        <v>51781</v>
      </c>
      <c r="M17615" s="6" t="s">
        <v>38434</v>
      </c>
      <c r="N17615" s="6" t="s">
        <v>64697</v>
      </c>
      <c r="O17615" s="6" t="s">
        <v>82679</v>
      </c>
    </row>
    <row r="17616" spans="9:15" x14ac:dyDescent="0.25">
      <c r="I17616">
        <v>17616</v>
      </c>
      <c r="J17616" s="6" t="s">
        <v>38435</v>
      </c>
      <c r="K17616" s="6" t="s">
        <v>51803</v>
      </c>
      <c r="L17616" s="6" t="s">
        <v>51777</v>
      </c>
      <c r="M17616" s="6" t="s">
        <v>38436</v>
      </c>
      <c r="N17616" s="6" t="s">
        <v>64698</v>
      </c>
      <c r="O17616" s="6" t="s">
        <v>82680</v>
      </c>
    </row>
    <row r="17617" spans="9:15" x14ac:dyDescent="0.25">
      <c r="I17617">
        <v>17617</v>
      </c>
      <c r="J17617" s="6" t="s">
        <v>38437</v>
      </c>
      <c r="K17617" s="6" t="s">
        <v>48817</v>
      </c>
      <c r="L17617" s="6" t="s">
        <v>51808</v>
      </c>
      <c r="M17617" s="6" t="s">
        <v>38438</v>
      </c>
      <c r="N17617" s="6" t="s">
        <v>64699</v>
      </c>
      <c r="O17617" s="6" t="s">
        <v>82681</v>
      </c>
    </row>
    <row r="17618" spans="9:15" x14ac:dyDescent="0.25">
      <c r="I17618">
        <v>17618</v>
      </c>
      <c r="J17618" s="6" t="s">
        <v>38439</v>
      </c>
      <c r="K17618" s="6" t="s">
        <v>51935</v>
      </c>
      <c r="L17618" s="6" t="s">
        <v>51951</v>
      </c>
      <c r="M17618" s="6" t="s">
        <v>38440</v>
      </c>
      <c r="N17618" s="6" t="s">
        <v>64700</v>
      </c>
      <c r="O17618" s="6" t="s">
        <v>82682</v>
      </c>
    </row>
    <row r="17619" spans="9:15" x14ac:dyDescent="0.25">
      <c r="I17619">
        <v>17619</v>
      </c>
      <c r="J17619" s="6" t="s">
        <v>38441</v>
      </c>
      <c r="K17619" s="6" t="s">
        <v>51188</v>
      </c>
      <c r="L17619" s="6" t="s">
        <v>51951</v>
      </c>
      <c r="M17619" s="6" t="s">
        <v>38442</v>
      </c>
      <c r="N17619" s="6" t="s">
        <v>90</v>
      </c>
      <c r="O17619" s="6" t="s">
        <v>82683</v>
      </c>
    </row>
    <row r="17620" spans="9:15" x14ac:dyDescent="0.25">
      <c r="I17620">
        <v>17620</v>
      </c>
      <c r="J17620" s="6" t="s">
        <v>38443</v>
      </c>
      <c r="K17620" s="6" t="s">
        <v>51977</v>
      </c>
      <c r="L17620" s="6" t="s">
        <v>51943</v>
      </c>
      <c r="M17620" s="6" t="s">
        <v>38444</v>
      </c>
      <c r="N17620" s="6" t="s">
        <v>64701</v>
      </c>
      <c r="O17620" s="6" t="s">
        <v>82684</v>
      </c>
    </row>
    <row r="17621" spans="9:15" x14ac:dyDescent="0.25">
      <c r="I17621">
        <v>17621</v>
      </c>
      <c r="J17621" s="6" t="s">
        <v>38445</v>
      </c>
      <c r="K17621" s="6" t="s">
        <v>51972</v>
      </c>
      <c r="L17621" s="6" t="s">
        <v>51951</v>
      </c>
      <c r="M17621" s="6" t="s">
        <v>38446</v>
      </c>
      <c r="N17621" s="6" t="s">
        <v>64702</v>
      </c>
      <c r="O17621" s="6" t="s">
        <v>82685</v>
      </c>
    </row>
    <row r="17622" spans="9:15" x14ac:dyDescent="0.25">
      <c r="I17622">
        <v>17622</v>
      </c>
      <c r="J17622" s="6" t="s">
        <v>38447</v>
      </c>
      <c r="K17622" s="6" t="s">
        <v>51879</v>
      </c>
      <c r="L17622" s="6" t="s">
        <v>51951</v>
      </c>
      <c r="M17622" s="6" t="s">
        <v>38448</v>
      </c>
      <c r="N17622" s="6" t="s">
        <v>58802</v>
      </c>
      <c r="O17622" s="6" t="s">
        <v>82686</v>
      </c>
    </row>
    <row r="17623" spans="9:15" x14ac:dyDescent="0.25">
      <c r="I17623">
        <v>17623</v>
      </c>
      <c r="J17623" s="6" t="s">
        <v>38449</v>
      </c>
      <c r="K17623" s="6" t="s">
        <v>51935</v>
      </c>
      <c r="L17623" s="6" t="s">
        <v>51972</v>
      </c>
      <c r="M17623" s="6" t="s">
        <v>38450</v>
      </c>
      <c r="N17623" s="6" t="s">
        <v>64703</v>
      </c>
      <c r="O17623" s="6" t="s">
        <v>82687</v>
      </c>
    </row>
    <row r="17624" spans="9:15" x14ac:dyDescent="0.25">
      <c r="I17624">
        <v>17624</v>
      </c>
      <c r="J17624" s="6" t="s">
        <v>38451</v>
      </c>
      <c r="K17624" s="6" t="s">
        <v>50750</v>
      </c>
      <c r="L17624" s="6" t="s">
        <v>51972</v>
      </c>
      <c r="M17624" s="6" t="s">
        <v>38452</v>
      </c>
      <c r="N17624" s="6" t="s">
        <v>64704</v>
      </c>
      <c r="O17624" s="6" t="s">
        <v>82688</v>
      </c>
    </row>
    <row r="17625" spans="9:15" x14ac:dyDescent="0.25">
      <c r="I17625">
        <v>17625</v>
      </c>
      <c r="J17625" s="6" t="s">
        <v>38453</v>
      </c>
      <c r="K17625" s="6" t="s">
        <v>51770</v>
      </c>
      <c r="L17625" s="6" t="s">
        <v>51972</v>
      </c>
      <c r="M17625" s="6" t="s">
        <v>38454</v>
      </c>
      <c r="N17625" s="6" t="s">
        <v>64705</v>
      </c>
      <c r="O17625" s="6" t="s">
        <v>82689</v>
      </c>
    </row>
    <row r="17626" spans="9:15" x14ac:dyDescent="0.25">
      <c r="I17626">
        <v>17626</v>
      </c>
      <c r="J17626" s="6" t="s">
        <v>38455</v>
      </c>
      <c r="K17626" s="6" t="s">
        <v>51919</v>
      </c>
      <c r="L17626" s="6" t="s">
        <v>51972</v>
      </c>
      <c r="M17626" s="6" t="s">
        <v>38456</v>
      </c>
      <c r="N17626" s="6" t="s">
        <v>64706</v>
      </c>
      <c r="O17626" s="6" t="s">
        <v>82690</v>
      </c>
    </row>
    <row r="17627" spans="9:15" x14ac:dyDescent="0.25">
      <c r="I17627">
        <v>17627</v>
      </c>
      <c r="J17627" s="6" t="s">
        <v>38457</v>
      </c>
      <c r="K17627" s="6" t="s">
        <v>51923</v>
      </c>
      <c r="L17627" s="6" t="s">
        <v>51972</v>
      </c>
      <c r="M17627" s="6" t="s">
        <v>38458</v>
      </c>
      <c r="N17627" s="6" t="s">
        <v>64707</v>
      </c>
      <c r="O17627" s="6" t="s">
        <v>82691</v>
      </c>
    </row>
    <row r="17628" spans="9:15" x14ac:dyDescent="0.25">
      <c r="I17628">
        <v>17628</v>
      </c>
      <c r="J17628" s="6" t="s">
        <v>38459</v>
      </c>
      <c r="K17628" s="6" t="s">
        <v>51972</v>
      </c>
      <c r="L17628" s="6" t="s">
        <v>52292</v>
      </c>
      <c r="M17628" s="6" t="s">
        <v>38460</v>
      </c>
      <c r="N17628" s="6" t="s">
        <v>64708</v>
      </c>
      <c r="O17628" s="6" t="s">
        <v>82692</v>
      </c>
    </row>
    <row r="17629" spans="9:15" x14ac:dyDescent="0.25">
      <c r="I17629">
        <v>17629</v>
      </c>
      <c r="J17629" s="6" t="s">
        <v>38461</v>
      </c>
      <c r="K17629" s="6" t="s">
        <v>52033</v>
      </c>
      <c r="L17629" s="6" t="s">
        <v>52041</v>
      </c>
      <c r="M17629" s="6" t="s">
        <v>38462</v>
      </c>
      <c r="N17629" s="6" t="s">
        <v>64709</v>
      </c>
      <c r="O17629" s="6" t="s">
        <v>82693</v>
      </c>
    </row>
    <row r="17630" spans="9:15" x14ac:dyDescent="0.25">
      <c r="I17630">
        <v>17630</v>
      </c>
      <c r="J17630" s="6" t="s">
        <v>38463</v>
      </c>
      <c r="K17630" s="6" t="s">
        <v>51803</v>
      </c>
      <c r="L17630" s="6" t="s">
        <v>52275</v>
      </c>
      <c r="M17630" s="6" t="s">
        <v>38464</v>
      </c>
      <c r="N17630" s="6" t="s">
        <v>64710</v>
      </c>
      <c r="O17630" s="6" t="s">
        <v>82694</v>
      </c>
    </row>
    <row r="17631" spans="9:15" x14ac:dyDescent="0.25">
      <c r="I17631">
        <v>17631</v>
      </c>
      <c r="J17631" s="6" t="s">
        <v>38465</v>
      </c>
      <c r="K17631" s="6" t="s">
        <v>50465</v>
      </c>
      <c r="L17631" s="6" t="s">
        <v>52314</v>
      </c>
      <c r="M17631" s="6" t="s">
        <v>38466</v>
      </c>
      <c r="N17631" s="6" t="s">
        <v>64711</v>
      </c>
      <c r="O17631" s="6" t="s">
        <v>82695</v>
      </c>
    </row>
    <row r="17632" spans="9:15" x14ac:dyDescent="0.25">
      <c r="I17632">
        <v>17632</v>
      </c>
      <c r="J17632" s="6" t="s">
        <v>38467</v>
      </c>
      <c r="K17632" s="6" t="s">
        <v>49908</v>
      </c>
      <c r="L17632" s="6" t="s">
        <v>51418</v>
      </c>
      <c r="M17632" s="6" t="s">
        <v>38468</v>
      </c>
      <c r="N17632" s="6" t="s">
        <v>64712</v>
      </c>
      <c r="O17632" s="6" t="s">
        <v>80702</v>
      </c>
    </row>
    <row r="17633" spans="9:15" x14ac:dyDescent="0.25">
      <c r="I17633">
        <v>17633</v>
      </c>
      <c r="J17633" s="6" t="s">
        <v>38469</v>
      </c>
      <c r="K17633" s="6" t="s">
        <v>49857</v>
      </c>
      <c r="L17633" s="6" t="s">
        <v>51418</v>
      </c>
      <c r="M17633" s="6" t="s">
        <v>38470</v>
      </c>
      <c r="N17633" s="6" t="s">
        <v>64713</v>
      </c>
      <c r="O17633" s="6" t="s">
        <v>82696</v>
      </c>
    </row>
    <row r="17634" spans="9:15" x14ac:dyDescent="0.25">
      <c r="I17634">
        <v>17634</v>
      </c>
      <c r="J17634" s="6" t="s">
        <v>38471</v>
      </c>
      <c r="K17634" s="6" t="s">
        <v>51410</v>
      </c>
      <c r="L17634" s="6" t="s">
        <v>51418</v>
      </c>
      <c r="M17634" s="6" t="s">
        <v>38472</v>
      </c>
      <c r="N17634" s="6" t="s">
        <v>64714</v>
      </c>
      <c r="O17634" s="6" t="s">
        <v>82697</v>
      </c>
    </row>
    <row r="17635" spans="9:15" x14ac:dyDescent="0.25">
      <c r="I17635">
        <v>17635</v>
      </c>
      <c r="J17635" s="6" t="s">
        <v>38473</v>
      </c>
      <c r="K17635" s="6" t="s">
        <v>49035</v>
      </c>
      <c r="L17635" s="6" t="s">
        <v>51418</v>
      </c>
      <c r="M17635" s="6" t="s">
        <v>38474</v>
      </c>
      <c r="N17635" s="6" t="s">
        <v>64715</v>
      </c>
      <c r="O17635" s="6" t="s">
        <v>82698</v>
      </c>
    </row>
    <row r="17636" spans="9:15" x14ac:dyDescent="0.25">
      <c r="I17636">
        <v>17636</v>
      </c>
      <c r="J17636" s="6" t="s">
        <v>38475</v>
      </c>
      <c r="K17636" s="6" t="s">
        <v>51410</v>
      </c>
      <c r="L17636" s="6" t="s">
        <v>51418</v>
      </c>
      <c r="M17636" s="6" t="s">
        <v>38476</v>
      </c>
      <c r="N17636" s="6" t="s">
        <v>60802</v>
      </c>
      <c r="O17636" s="6" t="s">
        <v>82699</v>
      </c>
    </row>
    <row r="17637" spans="9:15" x14ac:dyDescent="0.25">
      <c r="I17637">
        <v>17637</v>
      </c>
      <c r="J17637" s="6" t="s">
        <v>38477</v>
      </c>
      <c r="K17637" s="6" t="s">
        <v>51479</v>
      </c>
      <c r="L17637" s="6" t="s">
        <v>51418</v>
      </c>
      <c r="M17637" s="6" t="s">
        <v>38478</v>
      </c>
      <c r="N17637" s="6" t="s">
        <v>64716</v>
      </c>
      <c r="O17637" s="6" t="s">
        <v>82700</v>
      </c>
    </row>
    <row r="17638" spans="9:15" x14ac:dyDescent="0.25">
      <c r="I17638">
        <v>17638</v>
      </c>
      <c r="J17638" s="6" t="s">
        <v>38479</v>
      </c>
      <c r="K17638" s="6" t="s">
        <v>51766</v>
      </c>
      <c r="L17638" s="6" t="s">
        <v>51418</v>
      </c>
      <c r="M17638" s="6" t="s">
        <v>38480</v>
      </c>
      <c r="N17638" s="6" t="s">
        <v>64717</v>
      </c>
      <c r="O17638" s="6" t="s">
        <v>82701</v>
      </c>
    </row>
    <row r="17639" spans="9:15" x14ac:dyDescent="0.25">
      <c r="I17639">
        <v>17639</v>
      </c>
      <c r="J17639" s="6" t="s">
        <v>38481</v>
      </c>
      <c r="K17639" s="6" t="s">
        <v>51434</v>
      </c>
      <c r="L17639" s="6" t="s">
        <v>51418</v>
      </c>
      <c r="M17639" s="6" t="s">
        <v>38482</v>
      </c>
      <c r="N17639" s="6" t="s">
        <v>64718</v>
      </c>
      <c r="O17639" s="6" t="s">
        <v>82702</v>
      </c>
    </row>
    <row r="17640" spans="9:15" x14ac:dyDescent="0.25">
      <c r="I17640">
        <v>17640</v>
      </c>
      <c r="J17640" s="6" t="s">
        <v>38483</v>
      </c>
      <c r="K17640" s="6" t="s">
        <v>51434</v>
      </c>
      <c r="L17640" s="6" t="s">
        <v>51418</v>
      </c>
      <c r="M17640" s="6" t="s">
        <v>38484</v>
      </c>
      <c r="N17640" s="6" t="s">
        <v>64719</v>
      </c>
      <c r="O17640" s="6" t="s">
        <v>68706</v>
      </c>
    </row>
    <row r="17641" spans="9:15" x14ac:dyDescent="0.25">
      <c r="I17641">
        <v>17641</v>
      </c>
      <c r="J17641" s="6" t="s">
        <v>38485</v>
      </c>
      <c r="K17641" s="6" t="s">
        <v>51479</v>
      </c>
      <c r="L17641" s="6" t="s">
        <v>51418</v>
      </c>
      <c r="M17641" s="6" t="s">
        <v>38486</v>
      </c>
      <c r="N17641" s="6" t="s">
        <v>59751</v>
      </c>
      <c r="O17641" s="6" t="s">
        <v>76784</v>
      </c>
    </row>
    <row r="17642" spans="9:15" x14ac:dyDescent="0.25">
      <c r="I17642">
        <v>17642</v>
      </c>
      <c r="J17642" s="6" t="s">
        <v>38487</v>
      </c>
      <c r="K17642" s="6" t="s">
        <v>49019</v>
      </c>
      <c r="L17642" s="6" t="s">
        <v>51418</v>
      </c>
      <c r="M17642" s="6" t="s">
        <v>38488</v>
      </c>
      <c r="N17642" s="6" t="s">
        <v>64720</v>
      </c>
      <c r="O17642" s="6" t="s">
        <v>82703</v>
      </c>
    </row>
    <row r="17643" spans="9:15" x14ac:dyDescent="0.25">
      <c r="I17643">
        <v>17643</v>
      </c>
      <c r="J17643" s="6" t="s">
        <v>38489</v>
      </c>
      <c r="K17643" s="6" t="s">
        <v>51434</v>
      </c>
      <c r="L17643" s="6" t="s">
        <v>51410</v>
      </c>
      <c r="M17643" s="6" t="s">
        <v>38490</v>
      </c>
      <c r="N17643" s="6" t="s">
        <v>64721</v>
      </c>
      <c r="O17643" s="6" t="s">
        <v>82704</v>
      </c>
    </row>
    <row r="17644" spans="9:15" x14ac:dyDescent="0.25">
      <c r="I17644">
        <v>17644</v>
      </c>
      <c r="J17644" s="6" t="s">
        <v>38491</v>
      </c>
      <c r="K17644" s="6" t="s">
        <v>51444</v>
      </c>
      <c r="L17644" s="6" t="s">
        <v>51410</v>
      </c>
      <c r="M17644" s="6" t="s">
        <v>38492</v>
      </c>
      <c r="N17644" s="6" t="s">
        <v>64722</v>
      </c>
      <c r="O17644" s="6" t="s">
        <v>82705</v>
      </c>
    </row>
    <row r="17645" spans="9:15" x14ac:dyDescent="0.25">
      <c r="I17645">
        <v>17645</v>
      </c>
      <c r="J17645" s="6" t="s">
        <v>38493</v>
      </c>
      <c r="K17645" s="6" t="s">
        <v>51400</v>
      </c>
      <c r="L17645" s="6" t="s">
        <v>51398</v>
      </c>
      <c r="M17645" s="6" t="s">
        <v>38494</v>
      </c>
      <c r="N17645" s="6" t="s">
        <v>64723</v>
      </c>
      <c r="O17645" s="6" t="s">
        <v>82706</v>
      </c>
    </row>
    <row r="17646" spans="9:15" x14ac:dyDescent="0.25">
      <c r="I17646">
        <v>17646</v>
      </c>
      <c r="J17646" s="6" t="s">
        <v>38495</v>
      </c>
      <c r="K17646" s="6" t="s">
        <v>52026</v>
      </c>
      <c r="L17646" s="6" t="s">
        <v>51543</v>
      </c>
      <c r="M17646" s="6" t="s">
        <v>38496</v>
      </c>
      <c r="N17646" s="6" t="s">
        <v>64724</v>
      </c>
      <c r="O17646" s="6" t="s">
        <v>82707</v>
      </c>
    </row>
    <row r="17647" spans="9:15" x14ac:dyDescent="0.25">
      <c r="I17647">
        <v>17647</v>
      </c>
      <c r="J17647" s="6" t="s">
        <v>38497</v>
      </c>
      <c r="K17647" s="6" t="s">
        <v>49497</v>
      </c>
      <c r="L17647" s="6" t="s">
        <v>51543</v>
      </c>
      <c r="M17647" s="6" t="s">
        <v>38498</v>
      </c>
      <c r="N17647" s="6" t="s">
        <v>64725</v>
      </c>
      <c r="O17647" s="6" t="s">
        <v>82708</v>
      </c>
    </row>
    <row r="17648" spans="9:15" x14ac:dyDescent="0.25">
      <c r="I17648">
        <v>17648</v>
      </c>
      <c r="J17648" s="6" t="s">
        <v>38499</v>
      </c>
      <c r="K17648" s="6" t="s">
        <v>51426</v>
      </c>
      <c r="L17648" s="6" t="s">
        <v>51438</v>
      </c>
      <c r="M17648" s="6" t="s">
        <v>38500</v>
      </c>
      <c r="N17648" s="6" t="s">
        <v>64726</v>
      </c>
      <c r="O17648" s="6" t="s">
        <v>82709</v>
      </c>
    </row>
    <row r="17649" spans="9:15" x14ac:dyDescent="0.25">
      <c r="I17649">
        <v>17649</v>
      </c>
      <c r="J17649" s="6" t="s">
        <v>38501</v>
      </c>
      <c r="K17649" s="6" t="s">
        <v>51016</v>
      </c>
      <c r="L17649" s="6" t="s">
        <v>51579</v>
      </c>
      <c r="M17649" s="6" t="s">
        <v>38502</v>
      </c>
      <c r="N17649" s="6" t="s">
        <v>64727</v>
      </c>
      <c r="O17649" s="6" t="s">
        <v>82710</v>
      </c>
    </row>
    <row r="17650" spans="9:15" x14ac:dyDescent="0.25">
      <c r="I17650">
        <v>17650</v>
      </c>
      <c r="J17650" s="6" t="s">
        <v>38503</v>
      </c>
      <c r="K17650" s="6" t="s">
        <v>50992</v>
      </c>
      <c r="L17650" s="6" t="s">
        <v>51579</v>
      </c>
      <c r="M17650" s="6" t="s">
        <v>38504</v>
      </c>
      <c r="N17650" s="6" t="s">
        <v>90</v>
      </c>
      <c r="O17650" s="6" t="s">
        <v>80335</v>
      </c>
    </row>
    <row r="17651" spans="9:15" x14ac:dyDescent="0.25">
      <c r="I17651">
        <v>17651</v>
      </c>
      <c r="J17651" s="6" t="s">
        <v>38505</v>
      </c>
      <c r="K17651" s="6" t="s">
        <v>51452</v>
      </c>
      <c r="L17651" s="6" t="s">
        <v>51579</v>
      </c>
      <c r="M17651" s="6" t="s">
        <v>38506</v>
      </c>
      <c r="N17651" s="6" t="s">
        <v>64728</v>
      </c>
      <c r="O17651" s="6" t="s">
        <v>82711</v>
      </c>
    </row>
    <row r="17652" spans="9:15" x14ac:dyDescent="0.25">
      <c r="I17652">
        <v>17652</v>
      </c>
      <c r="J17652" s="6" t="s">
        <v>38507</v>
      </c>
      <c r="K17652" s="6" t="s">
        <v>50468</v>
      </c>
      <c r="L17652" s="6" t="s">
        <v>51579</v>
      </c>
      <c r="M17652" s="6" t="s">
        <v>38508</v>
      </c>
      <c r="N17652" s="6" t="s">
        <v>64729</v>
      </c>
      <c r="O17652" s="6" t="s">
        <v>82712</v>
      </c>
    </row>
    <row r="17653" spans="9:15" x14ac:dyDescent="0.25">
      <c r="I17653">
        <v>17653</v>
      </c>
      <c r="J17653" s="6" t="s">
        <v>38509</v>
      </c>
      <c r="K17653" s="6" t="s">
        <v>51253</v>
      </c>
      <c r="L17653" s="6" t="s">
        <v>51579</v>
      </c>
      <c r="M17653" s="6" t="s">
        <v>38510</v>
      </c>
      <c r="N17653" s="6" t="s">
        <v>55792</v>
      </c>
      <c r="O17653" s="6" t="s">
        <v>82713</v>
      </c>
    </row>
    <row r="17654" spans="9:15" x14ac:dyDescent="0.25">
      <c r="I17654">
        <v>17654</v>
      </c>
      <c r="J17654" s="6" t="s">
        <v>38511</v>
      </c>
      <c r="K17654" s="6" t="s">
        <v>51853</v>
      </c>
      <c r="L17654" s="6" t="s">
        <v>51579</v>
      </c>
      <c r="M17654" s="6" t="s">
        <v>38512</v>
      </c>
      <c r="N17654" s="6" t="s">
        <v>64730</v>
      </c>
      <c r="O17654" s="6" t="s">
        <v>82714</v>
      </c>
    </row>
    <row r="17655" spans="9:15" x14ac:dyDescent="0.25">
      <c r="I17655">
        <v>17655</v>
      </c>
      <c r="J17655" s="6" t="s">
        <v>38513</v>
      </c>
      <c r="K17655" s="6" t="s">
        <v>52222</v>
      </c>
      <c r="L17655" s="6" t="s">
        <v>51579</v>
      </c>
      <c r="M17655" s="6" t="s">
        <v>38514</v>
      </c>
      <c r="N17655" s="6" t="s">
        <v>64731</v>
      </c>
      <c r="O17655" s="6" t="s">
        <v>82715</v>
      </c>
    </row>
    <row r="17656" spans="9:15" x14ac:dyDescent="0.25">
      <c r="I17656">
        <v>17656</v>
      </c>
      <c r="J17656" s="6" t="s">
        <v>38515</v>
      </c>
      <c r="K17656" s="6" t="s">
        <v>51928</v>
      </c>
      <c r="L17656" s="6" t="s">
        <v>51579</v>
      </c>
      <c r="M17656" s="6" t="s">
        <v>38516</v>
      </c>
      <c r="N17656" s="6" t="s">
        <v>64732</v>
      </c>
      <c r="O17656" s="6" t="s">
        <v>82716</v>
      </c>
    </row>
    <row r="17657" spans="9:15" x14ac:dyDescent="0.25">
      <c r="I17657">
        <v>17657</v>
      </c>
      <c r="J17657" s="6" t="s">
        <v>38517</v>
      </c>
      <c r="K17657" s="6" t="s">
        <v>51274</v>
      </c>
      <c r="L17657" s="6" t="s">
        <v>51473</v>
      </c>
      <c r="M17657" s="6" t="s">
        <v>38518</v>
      </c>
      <c r="N17657" s="6" t="s">
        <v>64733</v>
      </c>
      <c r="O17657" s="6" t="s">
        <v>82717</v>
      </c>
    </row>
    <row r="17658" spans="9:15" x14ac:dyDescent="0.25">
      <c r="I17658">
        <v>17658</v>
      </c>
      <c r="J17658" s="6" t="s">
        <v>38519</v>
      </c>
      <c r="K17658" s="6" t="s">
        <v>51248</v>
      </c>
      <c r="L17658" s="6" t="s">
        <v>51475</v>
      </c>
      <c r="M17658" s="6" t="s">
        <v>38520</v>
      </c>
      <c r="N17658" s="6" t="s">
        <v>55891</v>
      </c>
      <c r="O17658" s="6" t="s">
        <v>82718</v>
      </c>
    </row>
    <row r="17659" spans="9:15" x14ac:dyDescent="0.25">
      <c r="I17659">
        <v>17659</v>
      </c>
      <c r="J17659" s="6" t="s">
        <v>38521</v>
      </c>
      <c r="K17659" s="6" t="s">
        <v>51452</v>
      </c>
      <c r="L17659" s="6" t="s">
        <v>51477</v>
      </c>
      <c r="M17659" s="6" t="s">
        <v>38522</v>
      </c>
      <c r="N17659" s="6" t="s">
        <v>64734</v>
      </c>
      <c r="O17659" s="6" t="s">
        <v>82719</v>
      </c>
    </row>
    <row r="17660" spans="9:15" x14ac:dyDescent="0.25">
      <c r="I17660">
        <v>17660</v>
      </c>
      <c r="J17660" s="6" t="s">
        <v>38523</v>
      </c>
      <c r="K17660" s="6" t="s">
        <v>51648</v>
      </c>
      <c r="L17660" s="6" t="s">
        <v>51477</v>
      </c>
      <c r="M17660" s="6" t="s">
        <v>38524</v>
      </c>
      <c r="N17660" s="6" t="s">
        <v>64735</v>
      </c>
      <c r="O17660" s="6" t="s">
        <v>82720</v>
      </c>
    </row>
    <row r="17661" spans="9:15" x14ac:dyDescent="0.25">
      <c r="I17661">
        <v>17661</v>
      </c>
      <c r="J17661" s="6" t="s">
        <v>38525</v>
      </c>
      <c r="K17661" s="6" t="s">
        <v>51897</v>
      </c>
      <c r="L17661" s="6" t="s">
        <v>51479</v>
      </c>
      <c r="M17661" s="6" t="s">
        <v>38526</v>
      </c>
      <c r="N17661" s="6" t="s">
        <v>64736</v>
      </c>
      <c r="O17661" s="6" t="s">
        <v>82721</v>
      </c>
    </row>
    <row r="17662" spans="9:15" x14ac:dyDescent="0.25">
      <c r="I17662">
        <v>17662</v>
      </c>
      <c r="J17662" s="6" t="s">
        <v>38527</v>
      </c>
      <c r="K17662" s="6" t="s">
        <v>52290</v>
      </c>
      <c r="L17662" s="6" t="s">
        <v>51481</v>
      </c>
      <c r="M17662" s="6" t="s">
        <v>38528</v>
      </c>
      <c r="N17662" s="6" t="s">
        <v>64737</v>
      </c>
      <c r="O17662" s="6" t="s">
        <v>82722</v>
      </c>
    </row>
    <row r="17663" spans="9:15" x14ac:dyDescent="0.25">
      <c r="I17663">
        <v>17663</v>
      </c>
      <c r="J17663" s="6" t="s">
        <v>38529</v>
      </c>
      <c r="K17663" s="6" t="s">
        <v>51509</v>
      </c>
      <c r="L17663" s="6" t="s">
        <v>51481</v>
      </c>
      <c r="M17663" s="6" t="s">
        <v>38530</v>
      </c>
      <c r="N17663" s="6" t="s">
        <v>61859</v>
      </c>
      <c r="O17663" s="6" t="s">
        <v>82723</v>
      </c>
    </row>
    <row r="17664" spans="9:15" x14ac:dyDescent="0.25">
      <c r="I17664">
        <v>17664</v>
      </c>
      <c r="J17664" s="6" t="s">
        <v>38531</v>
      </c>
      <c r="K17664" s="6" t="s">
        <v>52283</v>
      </c>
      <c r="L17664" s="6" t="s">
        <v>51489</v>
      </c>
      <c r="M17664" s="6" t="s">
        <v>38532</v>
      </c>
      <c r="N17664" s="6" t="s">
        <v>64738</v>
      </c>
      <c r="O17664" s="6" t="s">
        <v>82724</v>
      </c>
    </row>
    <row r="17665" spans="9:15" x14ac:dyDescent="0.25">
      <c r="I17665">
        <v>17665</v>
      </c>
      <c r="J17665" s="6" t="s">
        <v>38533</v>
      </c>
      <c r="K17665" s="6" t="s">
        <v>51127</v>
      </c>
      <c r="L17665" s="6" t="s">
        <v>51489</v>
      </c>
      <c r="M17665" s="6" t="s">
        <v>38534</v>
      </c>
      <c r="N17665" s="6" t="s">
        <v>90</v>
      </c>
      <c r="O17665" s="6" t="s">
        <v>82725</v>
      </c>
    </row>
    <row r="17666" spans="9:15" x14ac:dyDescent="0.25">
      <c r="I17666">
        <v>17666</v>
      </c>
      <c r="J17666" s="6" t="s">
        <v>38535</v>
      </c>
      <c r="K17666" s="6" t="s">
        <v>51584</v>
      </c>
      <c r="L17666" s="6" t="s">
        <v>51485</v>
      </c>
      <c r="M17666" s="6" t="s">
        <v>38536</v>
      </c>
      <c r="N17666" s="6" t="s">
        <v>64739</v>
      </c>
      <c r="O17666" s="6" t="s">
        <v>82726</v>
      </c>
    </row>
    <row r="17667" spans="9:15" x14ac:dyDescent="0.25">
      <c r="I17667">
        <v>17667</v>
      </c>
      <c r="J17667" s="6" t="s">
        <v>38537</v>
      </c>
      <c r="K17667" s="6" t="s">
        <v>51561</v>
      </c>
      <c r="L17667" s="6" t="s">
        <v>51485</v>
      </c>
      <c r="M17667" s="6" t="s">
        <v>38538</v>
      </c>
      <c r="N17667" s="6" t="s">
        <v>64740</v>
      </c>
      <c r="O17667" s="6" t="s">
        <v>68538</v>
      </c>
    </row>
    <row r="17668" spans="9:15" x14ac:dyDescent="0.25">
      <c r="I17668">
        <v>17668</v>
      </c>
      <c r="J17668" s="6" t="s">
        <v>38539</v>
      </c>
      <c r="K17668" s="6" t="s">
        <v>52349</v>
      </c>
      <c r="L17668" s="6" t="s">
        <v>52326</v>
      </c>
      <c r="M17668" s="6" t="s">
        <v>38540</v>
      </c>
      <c r="N17668" s="6" t="s">
        <v>64741</v>
      </c>
      <c r="O17668" s="6" t="s">
        <v>82727</v>
      </c>
    </row>
    <row r="17669" spans="9:15" x14ac:dyDescent="0.25">
      <c r="I17669">
        <v>17669</v>
      </c>
      <c r="J17669" s="6" t="s">
        <v>38541</v>
      </c>
      <c r="K17669" s="6" t="s">
        <v>52335</v>
      </c>
      <c r="L17669" s="6" t="s">
        <v>52326</v>
      </c>
      <c r="M17669" s="6" t="s">
        <v>38542</v>
      </c>
      <c r="N17669" s="6" t="s">
        <v>64742</v>
      </c>
      <c r="O17669" s="6" t="s">
        <v>82728</v>
      </c>
    </row>
    <row r="17670" spans="9:15" x14ac:dyDescent="0.25">
      <c r="I17670">
        <v>17670</v>
      </c>
      <c r="J17670" s="6" t="s">
        <v>38543</v>
      </c>
      <c r="K17670" s="6" t="s">
        <v>50986</v>
      </c>
      <c r="L17670" s="6" t="s">
        <v>52349</v>
      </c>
      <c r="M17670" s="6" t="s">
        <v>38544</v>
      </c>
      <c r="N17670" s="6" t="s">
        <v>64743</v>
      </c>
      <c r="O17670" s="6" t="s">
        <v>82729</v>
      </c>
    </row>
    <row r="17671" spans="9:15" x14ac:dyDescent="0.25">
      <c r="I17671">
        <v>17671</v>
      </c>
      <c r="J17671" s="6" t="s">
        <v>38545</v>
      </c>
      <c r="K17671" s="6" t="s">
        <v>52335</v>
      </c>
      <c r="L17671" s="6" t="s">
        <v>52349</v>
      </c>
      <c r="M17671" s="6" t="s">
        <v>38546</v>
      </c>
      <c r="N17671" s="6" t="s">
        <v>64744</v>
      </c>
      <c r="O17671" s="6" t="s">
        <v>82730</v>
      </c>
    </row>
    <row r="17672" spans="9:15" x14ac:dyDescent="0.25">
      <c r="I17672">
        <v>17672</v>
      </c>
      <c r="J17672" s="6" t="s">
        <v>38547</v>
      </c>
      <c r="K17672" s="6" t="s">
        <v>52352</v>
      </c>
      <c r="L17672" s="6" t="s">
        <v>52355</v>
      </c>
      <c r="M17672" s="6" t="s">
        <v>38548</v>
      </c>
      <c r="N17672" s="6" t="s">
        <v>61122</v>
      </c>
      <c r="O17672" s="6" t="s">
        <v>78525</v>
      </c>
    </row>
    <row r="17673" spans="9:15" x14ac:dyDescent="0.25">
      <c r="I17673">
        <v>17673</v>
      </c>
      <c r="J17673" s="6" t="s">
        <v>38549</v>
      </c>
      <c r="K17673" s="6" t="s">
        <v>51751</v>
      </c>
      <c r="L17673" s="6" t="s">
        <v>52369</v>
      </c>
      <c r="M17673" s="6" t="s">
        <v>38550</v>
      </c>
      <c r="N17673" s="6" t="s">
        <v>64745</v>
      </c>
      <c r="O17673" s="6" t="s">
        <v>82731</v>
      </c>
    </row>
    <row r="17674" spans="9:15" x14ac:dyDescent="0.25">
      <c r="I17674">
        <v>17674</v>
      </c>
      <c r="J17674" s="6" t="s">
        <v>38551</v>
      </c>
      <c r="K17674" s="6" t="s">
        <v>51961</v>
      </c>
      <c r="L17674" s="6" t="s">
        <v>52393</v>
      </c>
      <c r="M17674" s="6" t="s">
        <v>38552</v>
      </c>
      <c r="N17674" s="6" t="s">
        <v>64746</v>
      </c>
      <c r="O17674" s="6" t="s">
        <v>82732</v>
      </c>
    </row>
    <row r="17675" spans="9:15" x14ac:dyDescent="0.25">
      <c r="I17675">
        <v>17675</v>
      </c>
      <c r="J17675" s="6" t="s">
        <v>38553</v>
      </c>
      <c r="K17675" s="6" t="s">
        <v>52411</v>
      </c>
      <c r="L17675" s="6" t="s">
        <v>90</v>
      </c>
      <c r="M17675" s="6" t="s">
        <v>38554</v>
      </c>
      <c r="N17675" s="6" t="s">
        <v>64747</v>
      </c>
      <c r="O17675" s="6" t="s">
        <v>82733</v>
      </c>
    </row>
    <row r="17676" spans="9:15" x14ac:dyDescent="0.25">
      <c r="I17676">
        <v>17676</v>
      </c>
      <c r="J17676" s="6" t="s">
        <v>38555</v>
      </c>
      <c r="K17676" s="6" t="s">
        <v>51549</v>
      </c>
      <c r="L17676" s="6" t="s">
        <v>90</v>
      </c>
      <c r="M17676" s="6" t="s">
        <v>38556</v>
      </c>
      <c r="N17676" s="6" t="s">
        <v>64748</v>
      </c>
      <c r="O17676" s="6" t="s">
        <v>82734</v>
      </c>
    </row>
    <row r="17677" spans="9:15" x14ac:dyDescent="0.25">
      <c r="I17677">
        <v>17677</v>
      </c>
      <c r="J17677" s="6" t="s">
        <v>38557</v>
      </c>
      <c r="K17677" s="6" t="s">
        <v>52329</v>
      </c>
      <c r="L17677" s="6" t="s">
        <v>90</v>
      </c>
      <c r="M17677" s="6" t="s">
        <v>38558</v>
      </c>
      <c r="N17677" s="6" t="s">
        <v>64749</v>
      </c>
      <c r="O17677" s="6" t="s">
        <v>82735</v>
      </c>
    </row>
    <row r="17678" spans="9:15" x14ac:dyDescent="0.25">
      <c r="I17678">
        <v>17678</v>
      </c>
      <c r="J17678" s="6" t="s">
        <v>38559</v>
      </c>
      <c r="K17678" s="6" t="s">
        <v>52341</v>
      </c>
      <c r="L17678" s="6" t="s">
        <v>90</v>
      </c>
      <c r="M17678" s="6" t="s">
        <v>38560</v>
      </c>
      <c r="N17678" s="6" t="s">
        <v>64750</v>
      </c>
      <c r="O17678" s="6" t="s">
        <v>82736</v>
      </c>
    </row>
    <row r="17679" spans="9:15" x14ac:dyDescent="0.25">
      <c r="I17679">
        <v>17679</v>
      </c>
      <c r="J17679" s="6" t="s">
        <v>38561</v>
      </c>
      <c r="K17679" s="6" t="s">
        <v>52408</v>
      </c>
      <c r="L17679" s="6" t="s">
        <v>90</v>
      </c>
      <c r="M17679" s="6" t="s">
        <v>38562</v>
      </c>
      <c r="N17679" s="6" t="s">
        <v>64751</v>
      </c>
      <c r="O17679" s="6" t="s">
        <v>82737</v>
      </c>
    </row>
    <row r="17680" spans="9:15" x14ac:dyDescent="0.25">
      <c r="I17680">
        <v>17680</v>
      </c>
      <c r="J17680" s="6" t="s">
        <v>38563</v>
      </c>
      <c r="K17680" s="6" t="s">
        <v>52349</v>
      </c>
      <c r="L17680" s="6" t="s">
        <v>90</v>
      </c>
      <c r="M17680" s="6" t="s">
        <v>38564</v>
      </c>
      <c r="N17680" s="6" t="s">
        <v>64752</v>
      </c>
      <c r="O17680" s="6" t="s">
        <v>82738</v>
      </c>
    </row>
    <row r="17681" spans="9:15" x14ac:dyDescent="0.25">
      <c r="I17681">
        <v>17681</v>
      </c>
      <c r="J17681" s="6" t="s">
        <v>38565</v>
      </c>
      <c r="K17681" s="6" t="s">
        <v>52346</v>
      </c>
      <c r="L17681" s="6" t="s">
        <v>90</v>
      </c>
      <c r="M17681" s="6" t="s">
        <v>38566</v>
      </c>
      <c r="N17681" s="6" t="s">
        <v>64753</v>
      </c>
      <c r="O17681" s="6" t="s">
        <v>82739</v>
      </c>
    </row>
    <row r="17682" spans="9:15" x14ac:dyDescent="0.25">
      <c r="I17682">
        <v>17682</v>
      </c>
      <c r="J17682" s="6" t="s">
        <v>38567</v>
      </c>
      <c r="K17682" s="6" t="s">
        <v>52346</v>
      </c>
      <c r="L17682" s="6" t="s">
        <v>90</v>
      </c>
      <c r="M17682" s="6" t="s">
        <v>38568</v>
      </c>
      <c r="N17682" s="6" t="s">
        <v>64754</v>
      </c>
      <c r="O17682" s="6" t="s">
        <v>82740</v>
      </c>
    </row>
    <row r="17683" spans="9:15" x14ac:dyDescent="0.25">
      <c r="I17683">
        <v>17683</v>
      </c>
      <c r="J17683" s="6" t="s">
        <v>38569</v>
      </c>
      <c r="K17683" s="6" t="s">
        <v>50623</v>
      </c>
      <c r="L17683" s="6" t="s">
        <v>90</v>
      </c>
      <c r="M17683" s="6" t="s">
        <v>38570</v>
      </c>
      <c r="N17683" s="6" t="s">
        <v>64755</v>
      </c>
      <c r="O17683" s="6" t="s">
        <v>82741</v>
      </c>
    </row>
    <row r="17684" spans="9:15" x14ac:dyDescent="0.25">
      <c r="I17684">
        <v>17684</v>
      </c>
      <c r="J17684" s="6" t="s">
        <v>38571</v>
      </c>
      <c r="K17684" s="6" t="s">
        <v>52332</v>
      </c>
      <c r="L17684" s="6" t="s">
        <v>90</v>
      </c>
      <c r="M17684" s="6" t="s">
        <v>38572</v>
      </c>
      <c r="N17684" s="6" t="s">
        <v>64756</v>
      </c>
      <c r="O17684" s="6" t="s">
        <v>82742</v>
      </c>
    </row>
    <row r="17685" spans="9:15" x14ac:dyDescent="0.25">
      <c r="I17685">
        <v>17685</v>
      </c>
      <c r="J17685" s="6" t="s">
        <v>38573</v>
      </c>
      <c r="K17685" s="6" t="s">
        <v>52346</v>
      </c>
      <c r="L17685" s="6" t="s">
        <v>90</v>
      </c>
      <c r="M17685" s="6" t="s">
        <v>38574</v>
      </c>
      <c r="N17685" s="6" t="s">
        <v>64757</v>
      </c>
      <c r="O17685" s="6" t="s">
        <v>82743</v>
      </c>
    </row>
    <row r="17686" spans="9:15" x14ac:dyDescent="0.25">
      <c r="I17686">
        <v>17686</v>
      </c>
      <c r="J17686" s="6" t="s">
        <v>38575</v>
      </c>
      <c r="K17686" s="6" t="s">
        <v>49096</v>
      </c>
      <c r="L17686" s="6" t="s">
        <v>90</v>
      </c>
      <c r="M17686" s="6" t="s">
        <v>38576</v>
      </c>
      <c r="N17686" s="6" t="s">
        <v>64758</v>
      </c>
      <c r="O17686" s="6" t="s">
        <v>82744</v>
      </c>
    </row>
    <row r="17687" spans="9:15" x14ac:dyDescent="0.25">
      <c r="I17687">
        <v>17687</v>
      </c>
      <c r="J17687" s="6" t="s">
        <v>38577</v>
      </c>
      <c r="K17687" s="6" t="s">
        <v>51217</v>
      </c>
      <c r="L17687" s="6" t="s">
        <v>90</v>
      </c>
      <c r="M17687" s="6" t="s">
        <v>38578</v>
      </c>
      <c r="N17687" s="6" t="s">
        <v>64759</v>
      </c>
      <c r="O17687" s="6" t="s">
        <v>67804</v>
      </c>
    </row>
    <row r="17688" spans="9:15" x14ac:dyDescent="0.25">
      <c r="I17688">
        <v>17688</v>
      </c>
      <c r="J17688" s="6" t="s">
        <v>38579</v>
      </c>
      <c r="K17688" s="6" t="s">
        <v>52332</v>
      </c>
      <c r="L17688" s="6" t="s">
        <v>90</v>
      </c>
      <c r="M17688" s="6" t="s">
        <v>38580</v>
      </c>
      <c r="N17688" s="6" t="s">
        <v>64760</v>
      </c>
      <c r="O17688" s="6" t="s">
        <v>82745</v>
      </c>
    </row>
    <row r="17689" spans="9:15" x14ac:dyDescent="0.25">
      <c r="I17689">
        <v>17689</v>
      </c>
      <c r="J17689" s="6" t="s">
        <v>38581</v>
      </c>
      <c r="K17689" s="6" t="s">
        <v>52424</v>
      </c>
      <c r="L17689" s="6" t="s">
        <v>90</v>
      </c>
      <c r="M17689" s="6" t="s">
        <v>38582</v>
      </c>
      <c r="N17689" s="6" t="s">
        <v>64761</v>
      </c>
      <c r="O17689" s="6" t="s">
        <v>82746</v>
      </c>
    </row>
    <row r="17690" spans="9:15" x14ac:dyDescent="0.25">
      <c r="I17690">
        <v>17690</v>
      </c>
      <c r="J17690" s="6" t="s">
        <v>38583</v>
      </c>
      <c r="K17690" s="6" t="s">
        <v>50445</v>
      </c>
      <c r="L17690" s="6" t="s">
        <v>90</v>
      </c>
      <c r="M17690" s="6" t="s">
        <v>38584</v>
      </c>
      <c r="N17690" s="6" t="s">
        <v>64762</v>
      </c>
      <c r="O17690" s="6" t="s">
        <v>82747</v>
      </c>
    </row>
    <row r="17691" spans="9:15" x14ac:dyDescent="0.25">
      <c r="I17691">
        <v>17691</v>
      </c>
      <c r="J17691" s="6" t="s">
        <v>38585</v>
      </c>
      <c r="K17691" s="6" t="s">
        <v>51131</v>
      </c>
      <c r="L17691" s="6" t="s">
        <v>90</v>
      </c>
      <c r="M17691" s="6" t="s">
        <v>38586</v>
      </c>
      <c r="N17691" s="6" t="s">
        <v>64763</v>
      </c>
      <c r="O17691" s="6" t="s">
        <v>82748</v>
      </c>
    </row>
    <row r="17692" spans="9:15" x14ac:dyDescent="0.25">
      <c r="I17692">
        <v>17692</v>
      </c>
      <c r="J17692" s="6" t="s">
        <v>38587</v>
      </c>
      <c r="K17692" s="6" t="s">
        <v>49184</v>
      </c>
      <c r="L17692" s="6" t="s">
        <v>90</v>
      </c>
      <c r="M17692" s="6" t="s">
        <v>38588</v>
      </c>
      <c r="N17692" s="6" t="s">
        <v>64764</v>
      </c>
      <c r="O17692" s="6" t="s">
        <v>82749</v>
      </c>
    </row>
    <row r="17693" spans="9:15" x14ac:dyDescent="0.25">
      <c r="I17693">
        <v>17693</v>
      </c>
      <c r="J17693" s="6" t="s">
        <v>38589</v>
      </c>
      <c r="K17693" s="6" t="s">
        <v>49497</v>
      </c>
      <c r="L17693" s="6" t="s">
        <v>90</v>
      </c>
      <c r="M17693" s="6" t="s">
        <v>38590</v>
      </c>
      <c r="N17693" s="6" t="s">
        <v>64765</v>
      </c>
      <c r="O17693" s="6" t="s">
        <v>68706</v>
      </c>
    </row>
    <row r="17694" spans="9:15" x14ac:dyDescent="0.25">
      <c r="I17694">
        <v>17694</v>
      </c>
      <c r="J17694" s="6" t="s">
        <v>30914</v>
      </c>
      <c r="K17694" s="6" t="s">
        <v>50791</v>
      </c>
      <c r="L17694" s="6" t="s">
        <v>90</v>
      </c>
      <c r="M17694" s="6" t="s">
        <v>38591</v>
      </c>
      <c r="N17694" s="6" t="s">
        <v>64766</v>
      </c>
      <c r="O17694" s="6" t="s">
        <v>82750</v>
      </c>
    </row>
    <row r="17695" spans="9:15" x14ac:dyDescent="0.25">
      <c r="I17695">
        <v>17695</v>
      </c>
      <c r="J17695" s="6" t="s">
        <v>38592</v>
      </c>
      <c r="K17695" s="6" t="s">
        <v>48796</v>
      </c>
      <c r="L17695" s="6" t="s">
        <v>90</v>
      </c>
      <c r="M17695" s="6" t="s">
        <v>38593</v>
      </c>
      <c r="N17695" s="6" t="s">
        <v>64767</v>
      </c>
      <c r="O17695" s="6" t="s">
        <v>82751</v>
      </c>
    </row>
    <row r="17696" spans="9:15" x14ac:dyDescent="0.25">
      <c r="I17696">
        <v>17696</v>
      </c>
      <c r="J17696" s="6" t="s">
        <v>38594</v>
      </c>
      <c r="K17696" s="6" t="s">
        <v>52375</v>
      </c>
      <c r="L17696" s="6" t="s">
        <v>90</v>
      </c>
      <c r="M17696" s="6" t="s">
        <v>38595</v>
      </c>
      <c r="N17696" s="6" t="s">
        <v>64768</v>
      </c>
      <c r="O17696" s="6" t="s">
        <v>82752</v>
      </c>
    </row>
    <row r="17697" spans="9:15" x14ac:dyDescent="0.25">
      <c r="I17697">
        <v>17697</v>
      </c>
      <c r="J17697" s="6" t="s">
        <v>38596</v>
      </c>
      <c r="K17697" s="6" t="s">
        <v>52375</v>
      </c>
      <c r="L17697" s="6" t="s">
        <v>90</v>
      </c>
      <c r="M17697" s="6" t="s">
        <v>38597</v>
      </c>
      <c r="N17697" s="6" t="s">
        <v>60767</v>
      </c>
      <c r="O17697" s="6" t="s">
        <v>82753</v>
      </c>
    </row>
    <row r="17698" spans="9:15" x14ac:dyDescent="0.25">
      <c r="I17698">
        <v>17698</v>
      </c>
      <c r="J17698" s="6" t="s">
        <v>38598</v>
      </c>
      <c r="K17698" s="6" t="s">
        <v>52364</v>
      </c>
      <c r="L17698" s="6" t="s">
        <v>90</v>
      </c>
      <c r="M17698" s="6" t="s">
        <v>38599</v>
      </c>
      <c r="N17698" s="6" t="s">
        <v>64769</v>
      </c>
      <c r="O17698" s="6" t="s">
        <v>82754</v>
      </c>
    </row>
    <row r="17699" spans="9:15" x14ac:dyDescent="0.25">
      <c r="I17699">
        <v>17699</v>
      </c>
      <c r="J17699" s="6" t="s">
        <v>38600</v>
      </c>
      <c r="K17699" s="6" t="s">
        <v>52375</v>
      </c>
      <c r="L17699" s="6" t="s">
        <v>90</v>
      </c>
      <c r="M17699" s="6" t="s">
        <v>38601</v>
      </c>
      <c r="N17699" s="6" t="s">
        <v>64770</v>
      </c>
      <c r="O17699" s="6" t="s">
        <v>82755</v>
      </c>
    </row>
    <row r="17700" spans="9:15" x14ac:dyDescent="0.25">
      <c r="I17700">
        <v>17700</v>
      </c>
      <c r="J17700" s="6" t="s">
        <v>38602</v>
      </c>
      <c r="K17700" s="6" t="s">
        <v>50513</v>
      </c>
      <c r="L17700" s="6" t="s">
        <v>90</v>
      </c>
      <c r="M17700" s="6" t="s">
        <v>38603</v>
      </c>
      <c r="N17700" s="6" t="s">
        <v>64771</v>
      </c>
      <c r="O17700" s="6" t="s">
        <v>82756</v>
      </c>
    </row>
    <row r="17701" spans="9:15" x14ac:dyDescent="0.25">
      <c r="I17701">
        <v>17701</v>
      </c>
      <c r="J17701" s="6" t="s">
        <v>38604</v>
      </c>
      <c r="K17701" s="6" t="s">
        <v>49242</v>
      </c>
      <c r="L17701" s="6" t="s">
        <v>90</v>
      </c>
      <c r="M17701" s="6" t="s">
        <v>38605</v>
      </c>
      <c r="N17701" s="6" t="s">
        <v>64772</v>
      </c>
      <c r="O17701" s="6" t="s">
        <v>82757</v>
      </c>
    </row>
    <row r="17702" spans="9:15" x14ac:dyDescent="0.25">
      <c r="I17702">
        <v>17702</v>
      </c>
      <c r="J17702" s="6" t="s">
        <v>38606</v>
      </c>
      <c r="K17702" s="6" t="s">
        <v>51660</v>
      </c>
      <c r="L17702" s="6" t="s">
        <v>90</v>
      </c>
      <c r="M17702" s="6" t="s">
        <v>38607</v>
      </c>
      <c r="N17702" s="6" t="s">
        <v>64773</v>
      </c>
      <c r="O17702" s="6" t="s">
        <v>82758</v>
      </c>
    </row>
    <row r="17703" spans="9:15" x14ac:dyDescent="0.25">
      <c r="I17703">
        <v>17703</v>
      </c>
      <c r="J17703" s="6" t="s">
        <v>38608</v>
      </c>
      <c r="K17703" s="6" t="s">
        <v>52006</v>
      </c>
      <c r="L17703" s="6" t="s">
        <v>90</v>
      </c>
      <c r="M17703" s="6" t="s">
        <v>38609</v>
      </c>
      <c r="N17703" s="6" t="s">
        <v>64774</v>
      </c>
      <c r="O17703" s="6" t="s">
        <v>82759</v>
      </c>
    </row>
    <row r="17704" spans="9:15" x14ac:dyDescent="0.25">
      <c r="I17704">
        <v>17704</v>
      </c>
      <c r="J17704" s="6" t="s">
        <v>38610</v>
      </c>
      <c r="K17704" s="6" t="s">
        <v>51041</v>
      </c>
      <c r="L17704" s="6" t="s">
        <v>90</v>
      </c>
      <c r="M17704" s="6" t="s">
        <v>38611</v>
      </c>
      <c r="N17704" s="6" t="s">
        <v>64775</v>
      </c>
      <c r="O17704" s="6" t="s">
        <v>82760</v>
      </c>
    </row>
    <row r="17705" spans="9:15" x14ac:dyDescent="0.25">
      <c r="I17705">
        <v>17705</v>
      </c>
      <c r="J17705" s="6" t="s">
        <v>38612</v>
      </c>
      <c r="K17705" s="6" t="s">
        <v>51845</v>
      </c>
      <c r="L17705" s="6" t="s">
        <v>90</v>
      </c>
      <c r="M17705" s="6" t="s">
        <v>38613</v>
      </c>
      <c r="N17705" s="6" t="s">
        <v>64776</v>
      </c>
      <c r="O17705" s="6" t="s">
        <v>82761</v>
      </c>
    </row>
    <row r="17706" spans="9:15" x14ac:dyDescent="0.25">
      <c r="I17706">
        <v>17706</v>
      </c>
      <c r="J17706" s="6" t="s">
        <v>38614</v>
      </c>
      <c r="K17706" s="6" t="s">
        <v>52292</v>
      </c>
      <c r="L17706" s="6" t="s">
        <v>90</v>
      </c>
      <c r="M17706" s="6" t="s">
        <v>38615</v>
      </c>
      <c r="N17706" s="6" t="s">
        <v>60414</v>
      </c>
      <c r="O17706" s="6" t="s">
        <v>77651</v>
      </c>
    </row>
    <row r="17707" spans="9:15" x14ac:dyDescent="0.25">
      <c r="I17707">
        <v>17707</v>
      </c>
      <c r="J17707" s="6" t="s">
        <v>38616</v>
      </c>
      <c r="K17707" s="6" t="s">
        <v>50292</v>
      </c>
      <c r="L17707" s="6" t="s">
        <v>90</v>
      </c>
      <c r="M17707" s="6" t="s">
        <v>38617</v>
      </c>
      <c r="N17707" s="6" t="s">
        <v>64777</v>
      </c>
      <c r="O17707" s="6" t="s">
        <v>82762</v>
      </c>
    </row>
    <row r="17708" spans="9:15" x14ac:dyDescent="0.25">
      <c r="I17708">
        <v>17708</v>
      </c>
      <c r="J17708" s="6" t="s">
        <v>38618</v>
      </c>
      <c r="K17708" s="6" t="s">
        <v>49074</v>
      </c>
      <c r="L17708" s="6" t="s">
        <v>90</v>
      </c>
      <c r="M17708" s="6" t="s">
        <v>38619</v>
      </c>
      <c r="N17708" s="6" t="s">
        <v>64778</v>
      </c>
      <c r="O17708" s="6" t="s">
        <v>74840</v>
      </c>
    </row>
    <row r="17709" spans="9:15" x14ac:dyDescent="0.25">
      <c r="I17709">
        <v>17709</v>
      </c>
      <c r="J17709" s="6" t="s">
        <v>59</v>
      </c>
      <c r="K17709" s="6" t="s">
        <v>49544</v>
      </c>
      <c r="L17709" s="6" t="s">
        <v>90</v>
      </c>
      <c r="M17709" s="6" t="s">
        <v>38620</v>
      </c>
      <c r="N17709" s="6" t="s">
        <v>64779</v>
      </c>
      <c r="O17709" s="6" t="s">
        <v>82763</v>
      </c>
    </row>
    <row r="17710" spans="9:15" x14ac:dyDescent="0.25">
      <c r="I17710">
        <v>17710</v>
      </c>
      <c r="J17710" s="6" t="s">
        <v>38621</v>
      </c>
      <c r="K17710" s="6" t="s">
        <v>50355</v>
      </c>
      <c r="L17710" s="6" t="s">
        <v>90</v>
      </c>
      <c r="M17710" s="6" t="s">
        <v>38622</v>
      </c>
      <c r="N17710" s="6" t="s">
        <v>64780</v>
      </c>
      <c r="O17710" s="6" t="s">
        <v>82764</v>
      </c>
    </row>
    <row r="17711" spans="9:15" x14ac:dyDescent="0.25">
      <c r="I17711">
        <v>17711</v>
      </c>
      <c r="J17711" s="6" t="s">
        <v>38623</v>
      </c>
      <c r="K17711" s="6" t="s">
        <v>48772</v>
      </c>
      <c r="L17711" s="6" t="s">
        <v>90</v>
      </c>
      <c r="M17711" s="6" t="s">
        <v>38624</v>
      </c>
      <c r="N17711" s="6" t="s">
        <v>64781</v>
      </c>
      <c r="O17711" s="6" t="s">
        <v>82765</v>
      </c>
    </row>
    <row r="17712" spans="9:15" x14ac:dyDescent="0.25">
      <c r="I17712">
        <v>17712</v>
      </c>
      <c r="J17712" s="6" t="s">
        <v>38625</v>
      </c>
      <c r="K17712" s="6" t="s">
        <v>50901</v>
      </c>
      <c r="L17712" s="6" t="s">
        <v>90</v>
      </c>
      <c r="M17712" s="6" t="s">
        <v>38626</v>
      </c>
      <c r="N17712" s="6" t="s">
        <v>64782</v>
      </c>
      <c r="O17712" s="6" t="s">
        <v>82766</v>
      </c>
    </row>
    <row r="17713" spans="9:15" x14ac:dyDescent="0.25">
      <c r="I17713">
        <v>17713</v>
      </c>
      <c r="J17713" s="6" t="s">
        <v>38627</v>
      </c>
      <c r="K17713" s="6" t="s">
        <v>51841</v>
      </c>
      <c r="L17713" s="6" t="s">
        <v>90</v>
      </c>
      <c r="M17713" s="6" t="s">
        <v>38628</v>
      </c>
      <c r="N17713" s="6" t="s">
        <v>64783</v>
      </c>
      <c r="O17713" s="6" t="s">
        <v>82767</v>
      </c>
    </row>
    <row r="17714" spans="9:15" x14ac:dyDescent="0.25">
      <c r="I17714">
        <v>17714</v>
      </c>
      <c r="J17714" s="6" t="s">
        <v>38629</v>
      </c>
      <c r="K17714" s="6" t="s">
        <v>51509</v>
      </c>
      <c r="L17714" s="6" t="s">
        <v>90</v>
      </c>
      <c r="M17714" s="6" t="s">
        <v>38630</v>
      </c>
      <c r="N17714" s="6" t="s">
        <v>53708</v>
      </c>
      <c r="O17714" s="6" t="s">
        <v>82768</v>
      </c>
    </row>
    <row r="17715" spans="9:15" x14ac:dyDescent="0.25">
      <c r="I17715">
        <v>17715</v>
      </c>
      <c r="J17715" s="6" t="s">
        <v>38631</v>
      </c>
      <c r="K17715" s="6" t="s">
        <v>51294</v>
      </c>
      <c r="L17715" s="6" t="s">
        <v>90</v>
      </c>
      <c r="M17715" s="6" t="s">
        <v>38632</v>
      </c>
      <c r="N17715" s="6" t="s">
        <v>64784</v>
      </c>
      <c r="O17715" s="6" t="s">
        <v>82769</v>
      </c>
    </row>
    <row r="17716" spans="9:15" x14ac:dyDescent="0.25">
      <c r="I17716">
        <v>17716</v>
      </c>
      <c r="J17716" s="6" t="s">
        <v>38633</v>
      </c>
      <c r="K17716" s="6" t="s">
        <v>51481</v>
      </c>
      <c r="L17716" s="6" t="s">
        <v>90</v>
      </c>
      <c r="M17716" s="6" t="s">
        <v>38634</v>
      </c>
      <c r="N17716" s="6" t="s">
        <v>53074</v>
      </c>
      <c r="O17716" s="6" t="s">
        <v>76410</v>
      </c>
    </row>
    <row r="17717" spans="9:15" x14ac:dyDescent="0.25">
      <c r="I17717">
        <v>17717</v>
      </c>
      <c r="J17717" s="6" t="s">
        <v>38635</v>
      </c>
      <c r="K17717" s="6" t="s">
        <v>52372</v>
      </c>
      <c r="L17717" s="6" t="s">
        <v>90</v>
      </c>
      <c r="M17717" s="6" t="s">
        <v>38636</v>
      </c>
      <c r="N17717" s="6" t="s">
        <v>64785</v>
      </c>
      <c r="O17717" s="6" t="s">
        <v>82770</v>
      </c>
    </row>
    <row r="17718" spans="9:15" x14ac:dyDescent="0.25">
      <c r="I17718">
        <v>17718</v>
      </c>
      <c r="J17718" s="6" t="s">
        <v>38637</v>
      </c>
      <c r="K17718" s="6" t="s">
        <v>51891</v>
      </c>
      <c r="L17718" s="6" t="s">
        <v>90</v>
      </c>
      <c r="M17718" s="6" t="s">
        <v>38638</v>
      </c>
      <c r="N17718" s="6" t="s">
        <v>64786</v>
      </c>
      <c r="O17718" s="6" t="s">
        <v>82771</v>
      </c>
    </row>
    <row r="17719" spans="9:15" x14ac:dyDescent="0.25">
      <c r="I17719">
        <v>17719</v>
      </c>
      <c r="J17719" s="6" t="s">
        <v>38639</v>
      </c>
      <c r="K17719" s="6" t="s">
        <v>52364</v>
      </c>
      <c r="L17719" s="6" t="s">
        <v>90</v>
      </c>
      <c r="M17719" s="6" t="s">
        <v>38640</v>
      </c>
      <c r="N17719" s="6" t="s">
        <v>64787</v>
      </c>
      <c r="O17719" s="6" t="s">
        <v>82772</v>
      </c>
    </row>
    <row r="17720" spans="9:15" x14ac:dyDescent="0.25">
      <c r="I17720">
        <v>17720</v>
      </c>
      <c r="J17720" s="6" t="s">
        <v>30246</v>
      </c>
      <c r="K17720" s="6" t="s">
        <v>51889</v>
      </c>
      <c r="L17720" s="6" t="s">
        <v>90</v>
      </c>
      <c r="M17720" s="6" t="s">
        <v>38641</v>
      </c>
      <c r="N17720" s="6" t="s">
        <v>64788</v>
      </c>
      <c r="O17720" s="6" t="s">
        <v>82773</v>
      </c>
    </row>
    <row r="17721" spans="9:15" x14ac:dyDescent="0.25">
      <c r="I17721">
        <v>17721</v>
      </c>
      <c r="J17721" s="6" t="s">
        <v>38642</v>
      </c>
      <c r="K17721" s="6" t="s">
        <v>50782</v>
      </c>
      <c r="L17721" s="6" t="s">
        <v>90</v>
      </c>
      <c r="M17721" s="6" t="s">
        <v>38643</v>
      </c>
      <c r="N17721" s="6" t="s">
        <v>64789</v>
      </c>
      <c r="O17721" s="6" t="s">
        <v>82774</v>
      </c>
    </row>
    <row r="17722" spans="9:15" x14ac:dyDescent="0.25">
      <c r="I17722">
        <v>17722</v>
      </c>
      <c r="J17722" s="6" t="s">
        <v>38644</v>
      </c>
      <c r="K17722" s="6" t="s">
        <v>52418</v>
      </c>
      <c r="L17722" s="6" t="s">
        <v>90</v>
      </c>
      <c r="M17722" s="6" t="s">
        <v>38645</v>
      </c>
      <c r="N17722" s="6" t="s">
        <v>64790</v>
      </c>
      <c r="O17722" s="6" t="s">
        <v>82775</v>
      </c>
    </row>
    <row r="17723" spans="9:15" x14ac:dyDescent="0.25">
      <c r="I17723">
        <v>17723</v>
      </c>
      <c r="J17723" s="6" t="s">
        <v>38646</v>
      </c>
      <c r="K17723" s="6" t="s">
        <v>49777</v>
      </c>
      <c r="L17723" s="6" t="s">
        <v>90</v>
      </c>
      <c r="M17723" s="6" t="s">
        <v>38647</v>
      </c>
      <c r="N17723" s="6" t="s">
        <v>64791</v>
      </c>
      <c r="O17723" s="6" t="s">
        <v>82776</v>
      </c>
    </row>
    <row r="17724" spans="9:15" x14ac:dyDescent="0.25">
      <c r="I17724">
        <v>17724</v>
      </c>
      <c r="J17724" s="6" t="s">
        <v>38648</v>
      </c>
      <c r="K17724" s="6" t="s">
        <v>50110</v>
      </c>
      <c r="L17724" s="6" t="s">
        <v>90</v>
      </c>
      <c r="M17724" s="6" t="s">
        <v>38649</v>
      </c>
      <c r="N17724" s="6" t="s">
        <v>64792</v>
      </c>
      <c r="O17724" s="6" t="s">
        <v>82777</v>
      </c>
    </row>
    <row r="17725" spans="9:15" x14ac:dyDescent="0.25">
      <c r="I17725">
        <v>17725</v>
      </c>
      <c r="J17725" s="6" t="s">
        <v>38650</v>
      </c>
      <c r="K17725" s="6" t="s">
        <v>52341</v>
      </c>
      <c r="L17725" s="6" t="s">
        <v>90</v>
      </c>
      <c r="M17725" s="6" t="s">
        <v>38651</v>
      </c>
      <c r="N17725" s="6" t="s">
        <v>64793</v>
      </c>
      <c r="O17725" s="6" t="s">
        <v>82778</v>
      </c>
    </row>
    <row r="17726" spans="9:15" x14ac:dyDescent="0.25">
      <c r="I17726">
        <v>17726</v>
      </c>
      <c r="J17726" s="6" t="s">
        <v>38652</v>
      </c>
      <c r="K17726" s="6" t="s">
        <v>51475</v>
      </c>
      <c r="L17726" s="6" t="s">
        <v>90</v>
      </c>
      <c r="M17726" s="6" t="s">
        <v>38653</v>
      </c>
      <c r="N17726" s="6" t="s">
        <v>56997</v>
      </c>
      <c r="O17726" s="6" t="s">
        <v>72553</v>
      </c>
    </row>
    <row r="17727" spans="9:15" x14ac:dyDescent="0.25">
      <c r="I17727">
        <v>17727</v>
      </c>
      <c r="J17727" s="6" t="s">
        <v>38654</v>
      </c>
      <c r="K17727" s="6" t="s">
        <v>48915</v>
      </c>
      <c r="L17727" s="6" t="s">
        <v>90</v>
      </c>
      <c r="M17727" s="6" t="s">
        <v>38655</v>
      </c>
      <c r="N17727" s="6" t="s">
        <v>64794</v>
      </c>
      <c r="O17727" s="6" t="s">
        <v>82779</v>
      </c>
    </row>
    <row r="17728" spans="9:15" x14ac:dyDescent="0.25">
      <c r="I17728">
        <v>17728</v>
      </c>
      <c r="J17728" s="6" t="s">
        <v>38656</v>
      </c>
      <c r="K17728" s="6" t="s">
        <v>51656</v>
      </c>
      <c r="L17728" s="6" t="s">
        <v>90</v>
      </c>
      <c r="M17728" s="6" t="s">
        <v>38657</v>
      </c>
      <c r="N17728" s="6" t="s">
        <v>64795</v>
      </c>
      <c r="O17728" s="6" t="s">
        <v>82780</v>
      </c>
    </row>
    <row r="17729" spans="9:15" x14ac:dyDescent="0.25">
      <c r="I17729">
        <v>17729</v>
      </c>
      <c r="J17729" s="6" t="s">
        <v>38658</v>
      </c>
      <c r="K17729" s="6" t="s">
        <v>52168</v>
      </c>
      <c r="L17729" s="6" t="s">
        <v>90</v>
      </c>
      <c r="M17729" s="6" t="s">
        <v>38659</v>
      </c>
      <c r="N17729" s="6" t="s">
        <v>63008</v>
      </c>
      <c r="O17729" s="6" t="s">
        <v>80791</v>
      </c>
    </row>
    <row r="17730" spans="9:15" x14ac:dyDescent="0.25">
      <c r="I17730">
        <v>17730</v>
      </c>
      <c r="J17730" s="6" t="s">
        <v>38660</v>
      </c>
      <c r="K17730" s="6" t="s">
        <v>51306</v>
      </c>
      <c r="L17730" s="6" t="s">
        <v>90</v>
      </c>
      <c r="M17730" s="6" t="s">
        <v>38661</v>
      </c>
      <c r="N17730" s="6" t="s">
        <v>64796</v>
      </c>
      <c r="O17730" s="6" t="s">
        <v>82781</v>
      </c>
    </row>
    <row r="17731" spans="9:15" x14ac:dyDescent="0.25">
      <c r="I17731">
        <v>17731</v>
      </c>
      <c r="J17731" s="6" t="s">
        <v>38662</v>
      </c>
      <c r="K17731" s="6" t="s">
        <v>50876</v>
      </c>
      <c r="L17731" s="6" t="s">
        <v>90</v>
      </c>
      <c r="M17731" s="6" t="s">
        <v>38663</v>
      </c>
      <c r="N17731" s="6" t="s">
        <v>64797</v>
      </c>
      <c r="O17731" s="6" t="s">
        <v>82782</v>
      </c>
    </row>
    <row r="17732" spans="9:15" x14ac:dyDescent="0.25">
      <c r="I17732">
        <v>17732</v>
      </c>
      <c r="J17732" s="6" t="s">
        <v>38664</v>
      </c>
      <c r="K17732" s="6" t="s">
        <v>50429</v>
      </c>
      <c r="L17732" s="6" t="s">
        <v>90</v>
      </c>
      <c r="M17732" s="6" t="s">
        <v>38665</v>
      </c>
      <c r="N17732" s="6" t="s">
        <v>64798</v>
      </c>
      <c r="O17732" s="6" t="s">
        <v>82783</v>
      </c>
    </row>
    <row r="17733" spans="9:15" x14ac:dyDescent="0.25">
      <c r="I17733">
        <v>17733</v>
      </c>
      <c r="J17733" s="6" t="s">
        <v>38666</v>
      </c>
      <c r="K17733" s="6" t="s">
        <v>52335</v>
      </c>
      <c r="L17733" s="6" t="s">
        <v>90</v>
      </c>
      <c r="M17733" s="6" t="s">
        <v>38667</v>
      </c>
      <c r="N17733" s="6" t="s">
        <v>64799</v>
      </c>
      <c r="O17733" s="6" t="s">
        <v>82784</v>
      </c>
    </row>
    <row r="17734" spans="9:15" x14ac:dyDescent="0.25">
      <c r="I17734">
        <v>17734</v>
      </c>
      <c r="J17734" s="6" t="s">
        <v>38668</v>
      </c>
      <c r="K17734" s="6" t="s">
        <v>49306</v>
      </c>
      <c r="L17734" s="6" t="s">
        <v>90</v>
      </c>
      <c r="M17734" s="6" t="s">
        <v>38669</v>
      </c>
      <c r="N17734" s="6" t="s">
        <v>64800</v>
      </c>
      <c r="O17734" s="6" t="s">
        <v>82785</v>
      </c>
    </row>
    <row r="17735" spans="9:15" x14ac:dyDescent="0.25">
      <c r="I17735">
        <v>17735</v>
      </c>
      <c r="J17735" s="6" t="s">
        <v>38670</v>
      </c>
      <c r="K17735" s="6" t="s">
        <v>51383</v>
      </c>
      <c r="L17735" s="6" t="s">
        <v>90</v>
      </c>
      <c r="M17735" s="6" t="s">
        <v>38671</v>
      </c>
      <c r="N17735" s="6" t="s">
        <v>64801</v>
      </c>
      <c r="O17735" s="6" t="s">
        <v>82786</v>
      </c>
    </row>
    <row r="17736" spans="9:15" x14ac:dyDescent="0.25">
      <c r="I17736">
        <v>17736</v>
      </c>
      <c r="J17736" s="6" t="s">
        <v>38672</v>
      </c>
      <c r="K17736" s="6" t="s">
        <v>50405</v>
      </c>
      <c r="L17736" s="6" t="s">
        <v>90</v>
      </c>
      <c r="M17736" s="6" t="s">
        <v>38673</v>
      </c>
      <c r="N17736" s="6" t="s">
        <v>64802</v>
      </c>
      <c r="O17736" s="6" t="s">
        <v>82787</v>
      </c>
    </row>
    <row r="17737" spans="9:15" x14ac:dyDescent="0.25">
      <c r="I17737">
        <v>17737</v>
      </c>
      <c r="J17737" s="6" t="s">
        <v>38674</v>
      </c>
      <c r="K17737" s="6" t="s">
        <v>50568</v>
      </c>
      <c r="L17737" s="6" t="s">
        <v>90</v>
      </c>
      <c r="M17737" s="6" t="s">
        <v>38675</v>
      </c>
      <c r="N17737" s="6" t="s">
        <v>64803</v>
      </c>
      <c r="O17737" s="6" t="s">
        <v>82788</v>
      </c>
    </row>
    <row r="17738" spans="9:15" x14ac:dyDescent="0.25">
      <c r="I17738">
        <v>17738</v>
      </c>
      <c r="J17738" s="6" t="s">
        <v>38676</v>
      </c>
      <c r="K17738" s="6" t="s">
        <v>49279</v>
      </c>
      <c r="L17738" s="6" t="s">
        <v>90</v>
      </c>
      <c r="M17738" s="6" t="s">
        <v>38677</v>
      </c>
      <c r="N17738" s="6" t="s">
        <v>64804</v>
      </c>
      <c r="O17738" s="6" t="s">
        <v>82789</v>
      </c>
    </row>
    <row r="17739" spans="9:15" x14ac:dyDescent="0.25">
      <c r="I17739">
        <v>17739</v>
      </c>
      <c r="J17739" s="6" t="s">
        <v>38678</v>
      </c>
      <c r="K17739" s="6" t="s">
        <v>52006</v>
      </c>
      <c r="L17739" s="6" t="s">
        <v>90</v>
      </c>
      <c r="M17739" s="6" t="s">
        <v>38679</v>
      </c>
      <c r="N17739" s="6" t="s">
        <v>60027</v>
      </c>
      <c r="O17739" s="6" t="s">
        <v>82790</v>
      </c>
    </row>
    <row r="17740" spans="9:15" x14ac:dyDescent="0.25">
      <c r="I17740">
        <v>17740</v>
      </c>
      <c r="J17740" s="6" t="s">
        <v>38680</v>
      </c>
      <c r="K17740" s="6" t="s">
        <v>49533</v>
      </c>
      <c r="L17740" s="6" t="s">
        <v>90</v>
      </c>
      <c r="M17740" s="6" t="s">
        <v>38681</v>
      </c>
      <c r="N17740" s="6" t="s">
        <v>64805</v>
      </c>
      <c r="O17740" s="6" t="s">
        <v>82791</v>
      </c>
    </row>
    <row r="17741" spans="9:15" x14ac:dyDescent="0.25">
      <c r="I17741">
        <v>17741</v>
      </c>
      <c r="J17741" s="6" t="s">
        <v>38682</v>
      </c>
      <c r="K17741" s="6" t="s">
        <v>49740</v>
      </c>
      <c r="L17741" s="6" t="s">
        <v>90</v>
      </c>
      <c r="M17741" s="6" t="s">
        <v>38683</v>
      </c>
      <c r="N17741" s="6" t="s">
        <v>60546</v>
      </c>
      <c r="O17741" s="6" t="s">
        <v>82792</v>
      </c>
    </row>
    <row r="17742" spans="9:15" x14ac:dyDescent="0.25">
      <c r="I17742">
        <v>17742</v>
      </c>
      <c r="J17742" s="6" t="s">
        <v>38684</v>
      </c>
      <c r="K17742" s="6" t="s">
        <v>49240</v>
      </c>
      <c r="L17742" s="6" t="s">
        <v>90</v>
      </c>
      <c r="M17742" s="6" t="s">
        <v>38685</v>
      </c>
      <c r="N17742" s="6" t="s">
        <v>64806</v>
      </c>
      <c r="O17742" s="6" t="s">
        <v>80812</v>
      </c>
    </row>
    <row r="17743" spans="9:15" x14ac:dyDescent="0.25">
      <c r="I17743">
        <v>17743</v>
      </c>
      <c r="J17743" s="6" t="s">
        <v>38686</v>
      </c>
      <c r="K17743" s="6" t="s">
        <v>49761</v>
      </c>
      <c r="L17743" s="6" t="s">
        <v>90</v>
      </c>
      <c r="M17743" s="6" t="s">
        <v>38687</v>
      </c>
      <c r="N17743" s="6" t="s">
        <v>64807</v>
      </c>
      <c r="O17743" s="6" t="s">
        <v>82793</v>
      </c>
    </row>
    <row r="17744" spans="9:15" x14ac:dyDescent="0.25">
      <c r="I17744">
        <v>17744</v>
      </c>
      <c r="J17744" s="6" t="s">
        <v>38688</v>
      </c>
      <c r="K17744" s="6" t="s">
        <v>52288</v>
      </c>
      <c r="L17744" s="6" t="s">
        <v>90</v>
      </c>
      <c r="M17744" s="6" t="s">
        <v>38689</v>
      </c>
      <c r="N17744" s="6" t="s">
        <v>64808</v>
      </c>
      <c r="O17744" s="6" t="s">
        <v>82794</v>
      </c>
    </row>
    <row r="17745" spans="9:15" x14ac:dyDescent="0.25">
      <c r="I17745">
        <v>17745</v>
      </c>
      <c r="J17745" s="6" t="s">
        <v>38690</v>
      </c>
      <c r="K17745" s="6" t="s">
        <v>49878</v>
      </c>
      <c r="L17745" s="6" t="s">
        <v>90</v>
      </c>
      <c r="M17745" s="6" t="s">
        <v>38691</v>
      </c>
      <c r="N17745" s="6" t="s">
        <v>64809</v>
      </c>
      <c r="O17745" s="6" t="s">
        <v>82795</v>
      </c>
    </row>
    <row r="17746" spans="9:15" x14ac:dyDescent="0.25">
      <c r="I17746">
        <v>17746</v>
      </c>
      <c r="J17746" s="6" t="s">
        <v>38692</v>
      </c>
      <c r="K17746" s="6" t="s">
        <v>49641</v>
      </c>
      <c r="L17746" s="6" t="s">
        <v>90</v>
      </c>
      <c r="M17746" s="6" t="s">
        <v>38693</v>
      </c>
      <c r="N17746" s="6" t="s">
        <v>64810</v>
      </c>
      <c r="O17746" s="6" t="s">
        <v>82796</v>
      </c>
    </row>
    <row r="17747" spans="9:15" x14ac:dyDescent="0.25">
      <c r="I17747">
        <v>17747</v>
      </c>
      <c r="J17747" s="6" t="s">
        <v>38694</v>
      </c>
      <c r="K17747" s="6" t="s">
        <v>49215</v>
      </c>
      <c r="L17747" s="6" t="s">
        <v>90</v>
      </c>
      <c r="M17747" s="6" t="s">
        <v>38695</v>
      </c>
      <c r="N17747" s="6" t="s">
        <v>64811</v>
      </c>
      <c r="O17747" s="6" t="s">
        <v>82797</v>
      </c>
    </row>
    <row r="17748" spans="9:15" x14ac:dyDescent="0.25">
      <c r="I17748">
        <v>17748</v>
      </c>
      <c r="J17748" s="6" t="s">
        <v>38696</v>
      </c>
      <c r="K17748" s="6" t="s">
        <v>52279</v>
      </c>
      <c r="L17748" s="6" t="s">
        <v>90</v>
      </c>
      <c r="M17748" s="6" t="s">
        <v>38697</v>
      </c>
      <c r="N17748" s="6" t="s">
        <v>64812</v>
      </c>
      <c r="O17748" s="6" t="s">
        <v>71570</v>
      </c>
    </row>
    <row r="17749" spans="9:15" x14ac:dyDescent="0.25">
      <c r="I17749">
        <v>17749</v>
      </c>
      <c r="J17749" s="6" t="s">
        <v>38698</v>
      </c>
      <c r="K17749" s="6" t="s">
        <v>49003</v>
      </c>
      <c r="L17749" s="6" t="s">
        <v>90</v>
      </c>
      <c r="M17749" s="6" t="s">
        <v>38699</v>
      </c>
      <c r="N17749" s="6" t="s">
        <v>64813</v>
      </c>
      <c r="O17749" s="6" t="s">
        <v>82798</v>
      </c>
    </row>
    <row r="17750" spans="9:15" x14ac:dyDescent="0.25">
      <c r="I17750">
        <v>17750</v>
      </c>
      <c r="J17750" s="6" t="s">
        <v>38700</v>
      </c>
      <c r="K17750" s="6" t="s">
        <v>49884</v>
      </c>
      <c r="L17750" s="6" t="s">
        <v>90</v>
      </c>
      <c r="M17750" s="6" t="s">
        <v>38701</v>
      </c>
      <c r="N17750" s="6" t="s">
        <v>53682</v>
      </c>
      <c r="O17750" s="6" t="s">
        <v>82799</v>
      </c>
    </row>
    <row r="17751" spans="9:15" x14ac:dyDescent="0.25">
      <c r="I17751">
        <v>17751</v>
      </c>
      <c r="J17751" s="6" t="s">
        <v>38702</v>
      </c>
      <c r="K17751" s="6" t="s">
        <v>49314</v>
      </c>
      <c r="L17751" s="6" t="s">
        <v>90</v>
      </c>
      <c r="M17751" s="6" t="s">
        <v>38703</v>
      </c>
      <c r="N17751" s="6" t="s">
        <v>64814</v>
      </c>
      <c r="O17751" s="6" t="s">
        <v>82800</v>
      </c>
    </row>
    <row r="17752" spans="9:15" x14ac:dyDescent="0.25">
      <c r="I17752">
        <v>17752</v>
      </c>
      <c r="J17752" s="6" t="s">
        <v>38704</v>
      </c>
      <c r="K17752" s="6" t="s">
        <v>52338</v>
      </c>
      <c r="L17752" s="6" t="s">
        <v>90</v>
      </c>
      <c r="M17752" s="6" t="s">
        <v>38705</v>
      </c>
      <c r="N17752" s="6" t="s">
        <v>64815</v>
      </c>
      <c r="O17752" s="6" t="s">
        <v>82801</v>
      </c>
    </row>
    <row r="17753" spans="9:15" x14ac:dyDescent="0.25">
      <c r="I17753">
        <v>17753</v>
      </c>
      <c r="J17753" s="6" t="s">
        <v>38706</v>
      </c>
      <c r="K17753" s="6" t="s">
        <v>48850</v>
      </c>
      <c r="L17753" s="6" t="s">
        <v>90</v>
      </c>
      <c r="M17753" s="6" t="s">
        <v>38707</v>
      </c>
      <c r="N17753" s="6" t="s">
        <v>64816</v>
      </c>
      <c r="O17753" s="6" t="s">
        <v>78223</v>
      </c>
    </row>
    <row r="17754" spans="9:15" x14ac:dyDescent="0.25">
      <c r="I17754">
        <v>17754</v>
      </c>
      <c r="J17754" s="6" t="s">
        <v>38708</v>
      </c>
      <c r="K17754" s="6" t="s">
        <v>49096</v>
      </c>
      <c r="L17754" s="6" t="s">
        <v>90</v>
      </c>
      <c r="M17754" s="6" t="s">
        <v>38709</v>
      </c>
      <c r="N17754" s="6" t="s">
        <v>64817</v>
      </c>
      <c r="O17754" s="6" t="s">
        <v>82802</v>
      </c>
    </row>
    <row r="17755" spans="9:15" x14ac:dyDescent="0.25">
      <c r="I17755">
        <v>17755</v>
      </c>
      <c r="J17755" s="6" t="s">
        <v>38710</v>
      </c>
      <c r="K17755" s="6" t="s">
        <v>49809</v>
      </c>
      <c r="L17755" s="6" t="s">
        <v>90</v>
      </c>
      <c r="M17755" s="6" t="s">
        <v>38711</v>
      </c>
      <c r="N17755" s="6" t="s">
        <v>59367</v>
      </c>
      <c r="O17755" s="6" t="s">
        <v>79899</v>
      </c>
    </row>
    <row r="17756" spans="9:15" x14ac:dyDescent="0.25">
      <c r="I17756">
        <v>17756</v>
      </c>
      <c r="J17756" s="6" t="s">
        <v>38712</v>
      </c>
      <c r="K17756" s="6" t="s">
        <v>51340</v>
      </c>
      <c r="L17756" s="6" t="s">
        <v>90</v>
      </c>
      <c r="M17756" s="6" t="s">
        <v>38713</v>
      </c>
      <c r="N17756" s="6" t="s">
        <v>53788</v>
      </c>
      <c r="O17756" s="6" t="s">
        <v>82803</v>
      </c>
    </row>
    <row r="17757" spans="9:15" x14ac:dyDescent="0.25">
      <c r="I17757">
        <v>17757</v>
      </c>
      <c r="J17757" s="6" t="s">
        <v>38714</v>
      </c>
      <c r="K17757" s="6" t="s">
        <v>48939</v>
      </c>
      <c r="L17757" s="6" t="s">
        <v>90</v>
      </c>
      <c r="M17757" s="6" t="s">
        <v>38715</v>
      </c>
      <c r="N17757" s="6" t="s">
        <v>64818</v>
      </c>
      <c r="O17757" s="6" t="s">
        <v>82804</v>
      </c>
    </row>
    <row r="17758" spans="9:15" x14ac:dyDescent="0.25">
      <c r="I17758">
        <v>17758</v>
      </c>
      <c r="J17758" s="6" t="s">
        <v>38716</v>
      </c>
      <c r="K17758" s="6" t="s">
        <v>49851</v>
      </c>
      <c r="L17758" s="6" t="s">
        <v>90</v>
      </c>
      <c r="M17758" s="6" t="s">
        <v>38717</v>
      </c>
      <c r="N17758" s="6" t="s">
        <v>64819</v>
      </c>
      <c r="O17758" s="6" t="s">
        <v>82805</v>
      </c>
    </row>
    <row r="17759" spans="9:15" x14ac:dyDescent="0.25">
      <c r="I17759">
        <v>17759</v>
      </c>
      <c r="J17759" s="6" t="s">
        <v>38718</v>
      </c>
      <c r="K17759" s="6" t="s">
        <v>51239</v>
      </c>
      <c r="L17759" s="6" t="s">
        <v>90</v>
      </c>
      <c r="M17759" s="6" t="s">
        <v>38719</v>
      </c>
      <c r="N17759" s="6" t="s">
        <v>57510</v>
      </c>
      <c r="O17759" s="6" t="s">
        <v>82806</v>
      </c>
    </row>
    <row r="17760" spans="9:15" x14ac:dyDescent="0.25">
      <c r="I17760">
        <v>17760</v>
      </c>
      <c r="J17760" s="6" t="s">
        <v>38720</v>
      </c>
      <c r="K17760" s="6" t="s">
        <v>48895</v>
      </c>
      <c r="L17760" s="6" t="s">
        <v>90</v>
      </c>
      <c r="M17760" s="6" t="s">
        <v>38721</v>
      </c>
      <c r="N17760" s="6" t="s">
        <v>64820</v>
      </c>
      <c r="O17760" s="6" t="s">
        <v>82807</v>
      </c>
    </row>
    <row r="17761" spans="9:15" x14ac:dyDescent="0.25">
      <c r="I17761">
        <v>17761</v>
      </c>
      <c r="J17761" s="6" t="s">
        <v>38722</v>
      </c>
      <c r="K17761" s="6" t="s">
        <v>52361</v>
      </c>
      <c r="L17761" s="6" t="s">
        <v>90</v>
      </c>
      <c r="M17761" s="6" t="s">
        <v>38723</v>
      </c>
      <c r="N17761" s="6" t="s">
        <v>64821</v>
      </c>
      <c r="O17761" s="6" t="s">
        <v>82808</v>
      </c>
    </row>
    <row r="17762" spans="9:15" x14ac:dyDescent="0.25">
      <c r="I17762">
        <v>17762</v>
      </c>
      <c r="J17762" s="6" t="s">
        <v>38724</v>
      </c>
      <c r="K17762" s="6" t="s">
        <v>50649</v>
      </c>
      <c r="L17762" s="6" t="s">
        <v>90</v>
      </c>
      <c r="M17762" s="6" t="s">
        <v>38725</v>
      </c>
      <c r="N17762" s="6" t="s">
        <v>64822</v>
      </c>
      <c r="O17762" s="6" t="s">
        <v>82809</v>
      </c>
    </row>
    <row r="17763" spans="9:15" x14ac:dyDescent="0.25">
      <c r="I17763">
        <v>17763</v>
      </c>
      <c r="J17763" s="6" t="s">
        <v>38726</v>
      </c>
      <c r="K17763" s="6" t="s">
        <v>51930</v>
      </c>
      <c r="L17763" s="6" t="s">
        <v>90</v>
      </c>
      <c r="M17763" s="6" t="s">
        <v>38727</v>
      </c>
      <c r="N17763" s="6" t="s">
        <v>64823</v>
      </c>
      <c r="O17763" s="6" t="s">
        <v>82810</v>
      </c>
    </row>
    <row r="17764" spans="9:15" x14ac:dyDescent="0.25">
      <c r="I17764">
        <v>17764</v>
      </c>
      <c r="J17764" s="6" t="s">
        <v>38728</v>
      </c>
      <c r="K17764" s="6" t="s">
        <v>49851</v>
      </c>
      <c r="L17764" s="6" t="s">
        <v>90</v>
      </c>
      <c r="M17764" s="6" t="s">
        <v>38729</v>
      </c>
      <c r="N17764" s="6" t="s">
        <v>56671</v>
      </c>
      <c r="O17764" s="6" t="s">
        <v>82811</v>
      </c>
    </row>
    <row r="17765" spans="9:15" x14ac:dyDescent="0.25">
      <c r="I17765">
        <v>17765</v>
      </c>
      <c r="J17765" s="6" t="s">
        <v>38730</v>
      </c>
      <c r="K17765" s="6" t="s">
        <v>49755</v>
      </c>
      <c r="L17765" s="6" t="s">
        <v>90</v>
      </c>
      <c r="M17765" s="6" t="s">
        <v>38731</v>
      </c>
      <c r="N17765" s="6" t="s">
        <v>64824</v>
      </c>
      <c r="O17765" s="6" t="s">
        <v>82812</v>
      </c>
    </row>
    <row r="17766" spans="9:15" x14ac:dyDescent="0.25">
      <c r="I17766">
        <v>17766</v>
      </c>
      <c r="J17766" s="6" t="s">
        <v>38732</v>
      </c>
      <c r="K17766" s="6" t="s">
        <v>50415</v>
      </c>
      <c r="L17766" s="6" t="s">
        <v>90</v>
      </c>
      <c r="M17766" s="6" t="s">
        <v>38733</v>
      </c>
      <c r="N17766" s="6" t="s">
        <v>64825</v>
      </c>
      <c r="O17766" s="6" t="s">
        <v>82813</v>
      </c>
    </row>
    <row r="17767" spans="9:15" x14ac:dyDescent="0.25">
      <c r="I17767">
        <v>17767</v>
      </c>
      <c r="J17767" s="6" t="s">
        <v>38734</v>
      </c>
      <c r="K17767" s="6" t="s">
        <v>49542</v>
      </c>
      <c r="L17767" s="6" t="s">
        <v>90</v>
      </c>
      <c r="M17767" s="6" t="s">
        <v>38735</v>
      </c>
      <c r="N17767" s="6" t="s">
        <v>64826</v>
      </c>
      <c r="O17767" s="6" t="s">
        <v>82814</v>
      </c>
    </row>
    <row r="17768" spans="9:15" x14ac:dyDescent="0.25">
      <c r="I17768">
        <v>17768</v>
      </c>
      <c r="J17768" s="6" t="s">
        <v>38736</v>
      </c>
      <c r="K17768" s="6" t="s">
        <v>51239</v>
      </c>
      <c r="L17768" s="6" t="s">
        <v>90</v>
      </c>
      <c r="M17768" s="6" t="s">
        <v>38737</v>
      </c>
      <c r="N17768" s="6" t="s">
        <v>64827</v>
      </c>
      <c r="O17768" s="6" t="s">
        <v>82815</v>
      </c>
    </row>
    <row r="17769" spans="9:15" x14ac:dyDescent="0.25">
      <c r="I17769">
        <v>17769</v>
      </c>
      <c r="J17769" s="6" t="s">
        <v>38738</v>
      </c>
      <c r="K17769" s="6" t="s">
        <v>50057</v>
      </c>
      <c r="L17769" s="6" t="s">
        <v>90</v>
      </c>
      <c r="M17769" s="6" t="s">
        <v>38739</v>
      </c>
      <c r="N17769" s="6" t="s">
        <v>64828</v>
      </c>
      <c r="O17769" s="6" t="s">
        <v>75067</v>
      </c>
    </row>
    <row r="17770" spans="9:15" x14ac:dyDescent="0.25">
      <c r="I17770">
        <v>17770</v>
      </c>
      <c r="J17770" s="6" t="s">
        <v>38740</v>
      </c>
      <c r="K17770" s="6" t="s">
        <v>49013</v>
      </c>
      <c r="L17770" s="6" t="s">
        <v>90</v>
      </c>
      <c r="M17770" s="6" t="s">
        <v>38741</v>
      </c>
      <c r="N17770" s="6" t="s">
        <v>53680</v>
      </c>
      <c r="O17770" s="6" t="s">
        <v>82816</v>
      </c>
    </row>
    <row r="17771" spans="9:15" x14ac:dyDescent="0.25">
      <c r="I17771">
        <v>17771</v>
      </c>
      <c r="J17771" s="6" t="s">
        <v>38742</v>
      </c>
      <c r="K17771" s="6" t="s">
        <v>51817</v>
      </c>
      <c r="L17771" s="6" t="s">
        <v>90</v>
      </c>
      <c r="M17771" s="6" t="s">
        <v>38743</v>
      </c>
      <c r="N17771" s="6" t="s">
        <v>64829</v>
      </c>
      <c r="O17771" s="6" t="s">
        <v>82817</v>
      </c>
    </row>
    <row r="17772" spans="9:15" x14ac:dyDescent="0.25">
      <c r="I17772">
        <v>17772</v>
      </c>
      <c r="J17772" s="6" t="s">
        <v>38744</v>
      </c>
      <c r="K17772" s="6" t="s">
        <v>49288</v>
      </c>
      <c r="L17772" s="6" t="s">
        <v>90</v>
      </c>
      <c r="M17772" s="6" t="s">
        <v>38745</v>
      </c>
      <c r="N17772" s="6" t="s">
        <v>64830</v>
      </c>
      <c r="O17772" s="6" t="s">
        <v>82818</v>
      </c>
    </row>
    <row r="17773" spans="9:15" x14ac:dyDescent="0.25">
      <c r="I17773">
        <v>17773</v>
      </c>
      <c r="J17773" s="6" t="s">
        <v>38746</v>
      </c>
      <c r="K17773" s="6" t="s">
        <v>51567</v>
      </c>
      <c r="L17773" s="6" t="s">
        <v>90</v>
      </c>
      <c r="M17773" s="6" t="s">
        <v>38747</v>
      </c>
      <c r="N17773" s="6" t="s">
        <v>64831</v>
      </c>
      <c r="O17773" s="6" t="s">
        <v>82819</v>
      </c>
    </row>
    <row r="17774" spans="9:15" x14ac:dyDescent="0.25">
      <c r="I17774">
        <v>17774</v>
      </c>
      <c r="J17774" s="6" t="s">
        <v>38748</v>
      </c>
      <c r="K17774" s="6" t="s">
        <v>51913</v>
      </c>
      <c r="L17774" s="6" t="s">
        <v>90</v>
      </c>
      <c r="M17774" s="6" t="s">
        <v>38749</v>
      </c>
      <c r="N17774" s="6" t="s">
        <v>64832</v>
      </c>
      <c r="O17774" s="6" t="s">
        <v>82820</v>
      </c>
    </row>
    <row r="17775" spans="9:15" x14ac:dyDescent="0.25">
      <c r="I17775">
        <v>17775</v>
      </c>
      <c r="J17775" s="6" t="s">
        <v>19872</v>
      </c>
      <c r="K17775" s="6" t="s">
        <v>51819</v>
      </c>
      <c r="L17775" s="6" t="s">
        <v>90</v>
      </c>
      <c r="M17775" s="6" t="s">
        <v>38750</v>
      </c>
      <c r="N17775" s="6" t="s">
        <v>64833</v>
      </c>
      <c r="O17775" s="6" t="s">
        <v>82821</v>
      </c>
    </row>
    <row r="17776" spans="9:15" x14ac:dyDescent="0.25">
      <c r="I17776">
        <v>17776</v>
      </c>
      <c r="J17776" s="6" t="s">
        <v>38751</v>
      </c>
      <c r="K17776" s="6" t="s">
        <v>49564</v>
      </c>
      <c r="L17776" s="6" t="s">
        <v>90</v>
      </c>
      <c r="M17776" s="6" t="s">
        <v>38752</v>
      </c>
      <c r="N17776" s="6" t="s">
        <v>64834</v>
      </c>
      <c r="O17776" s="6" t="s">
        <v>82822</v>
      </c>
    </row>
    <row r="17777" spans="9:15" x14ac:dyDescent="0.25">
      <c r="I17777">
        <v>17777</v>
      </c>
      <c r="J17777" s="6" t="s">
        <v>38753</v>
      </c>
      <c r="K17777" s="6" t="s">
        <v>48871</v>
      </c>
      <c r="L17777" s="6" t="s">
        <v>90</v>
      </c>
      <c r="M17777" s="6" t="s">
        <v>38754</v>
      </c>
      <c r="N17777" s="6" t="s">
        <v>64835</v>
      </c>
      <c r="O17777" s="6" t="s">
        <v>82823</v>
      </c>
    </row>
    <row r="17778" spans="9:15" x14ac:dyDescent="0.25">
      <c r="I17778">
        <v>17778</v>
      </c>
      <c r="J17778" s="6" t="s">
        <v>38755</v>
      </c>
      <c r="K17778" s="6" t="s">
        <v>48945</v>
      </c>
      <c r="L17778" s="6" t="s">
        <v>90</v>
      </c>
      <c r="M17778" s="6" t="s">
        <v>38756</v>
      </c>
      <c r="N17778" s="6" t="s">
        <v>64836</v>
      </c>
      <c r="O17778" s="6" t="s">
        <v>82824</v>
      </c>
    </row>
    <row r="17779" spans="9:15" x14ac:dyDescent="0.25">
      <c r="I17779">
        <v>17779</v>
      </c>
      <c r="J17779" s="6" t="s">
        <v>38757</v>
      </c>
      <c r="K17779" s="6" t="s">
        <v>51357</v>
      </c>
      <c r="L17779" s="6" t="s">
        <v>90</v>
      </c>
      <c r="M17779" s="6" t="s">
        <v>38758</v>
      </c>
      <c r="N17779" s="6" t="s">
        <v>64837</v>
      </c>
      <c r="O17779" s="6" t="s">
        <v>82825</v>
      </c>
    </row>
    <row r="17780" spans="9:15" x14ac:dyDescent="0.25">
      <c r="I17780">
        <v>17780</v>
      </c>
      <c r="J17780" s="6" t="s">
        <v>38759</v>
      </c>
      <c r="K17780" s="6" t="s">
        <v>51306</v>
      </c>
      <c r="L17780" s="6" t="s">
        <v>90</v>
      </c>
      <c r="M17780" s="6" t="s">
        <v>38760</v>
      </c>
      <c r="N17780" s="6" t="s">
        <v>64838</v>
      </c>
      <c r="O17780" s="6" t="s">
        <v>82826</v>
      </c>
    </row>
    <row r="17781" spans="9:15" x14ac:dyDescent="0.25">
      <c r="I17781">
        <v>17781</v>
      </c>
      <c r="J17781" s="6" t="s">
        <v>38761</v>
      </c>
      <c r="K17781" s="6" t="s">
        <v>49175</v>
      </c>
      <c r="L17781" s="6" t="s">
        <v>90</v>
      </c>
      <c r="M17781" s="6" t="s">
        <v>38762</v>
      </c>
      <c r="N17781" s="6" t="s">
        <v>64839</v>
      </c>
      <c r="O17781" s="6" t="s">
        <v>72195</v>
      </c>
    </row>
    <row r="17782" spans="9:15" x14ac:dyDescent="0.25">
      <c r="I17782">
        <v>17782</v>
      </c>
      <c r="J17782" s="6" t="s">
        <v>38763</v>
      </c>
      <c r="K17782" s="6" t="s">
        <v>49888</v>
      </c>
      <c r="L17782" s="6" t="s">
        <v>90</v>
      </c>
      <c r="M17782" s="6" t="s">
        <v>38764</v>
      </c>
      <c r="N17782" s="6" t="s">
        <v>64840</v>
      </c>
      <c r="O17782" s="6" t="s">
        <v>82827</v>
      </c>
    </row>
    <row r="17783" spans="9:15" x14ac:dyDescent="0.25">
      <c r="I17783">
        <v>17783</v>
      </c>
      <c r="J17783" s="6" t="s">
        <v>38765</v>
      </c>
      <c r="K17783" s="6" t="s">
        <v>48915</v>
      </c>
      <c r="L17783" s="6" t="s">
        <v>90</v>
      </c>
      <c r="M17783" s="6" t="s">
        <v>38766</v>
      </c>
      <c r="N17783" s="6" t="s">
        <v>64841</v>
      </c>
      <c r="O17783" s="6" t="s">
        <v>82828</v>
      </c>
    </row>
    <row r="17784" spans="9:15" x14ac:dyDescent="0.25">
      <c r="I17784">
        <v>17784</v>
      </c>
      <c r="J17784" s="6" t="s">
        <v>38767</v>
      </c>
      <c r="K17784" s="6" t="s">
        <v>52329</v>
      </c>
      <c r="L17784" s="6" t="s">
        <v>90</v>
      </c>
      <c r="M17784" s="6" t="s">
        <v>38768</v>
      </c>
      <c r="N17784" s="6" t="s">
        <v>64842</v>
      </c>
      <c r="O17784" s="6" t="s">
        <v>82829</v>
      </c>
    </row>
    <row r="17785" spans="9:15" x14ac:dyDescent="0.25">
      <c r="I17785">
        <v>17785</v>
      </c>
      <c r="J17785" s="6" t="s">
        <v>38769</v>
      </c>
      <c r="K17785" s="6" t="s">
        <v>48658</v>
      </c>
      <c r="L17785" s="6" t="s">
        <v>90</v>
      </c>
      <c r="M17785" s="6" t="s">
        <v>38770</v>
      </c>
      <c r="N17785" s="6" t="s">
        <v>64843</v>
      </c>
      <c r="O17785" s="6" t="s">
        <v>79334</v>
      </c>
    </row>
    <row r="17786" spans="9:15" x14ac:dyDescent="0.25">
      <c r="I17786">
        <v>17786</v>
      </c>
      <c r="J17786" s="6" t="s">
        <v>38771</v>
      </c>
      <c r="K17786" s="6" t="s">
        <v>51393</v>
      </c>
      <c r="L17786" s="6" t="s">
        <v>90</v>
      </c>
      <c r="M17786" s="6" t="s">
        <v>38772</v>
      </c>
      <c r="N17786" s="6" t="s">
        <v>64844</v>
      </c>
      <c r="O17786" s="6" t="s">
        <v>82830</v>
      </c>
    </row>
    <row r="17787" spans="9:15" x14ac:dyDescent="0.25">
      <c r="I17787">
        <v>17787</v>
      </c>
      <c r="J17787" s="6" t="s">
        <v>38773</v>
      </c>
      <c r="K17787" s="6" t="s">
        <v>52384</v>
      </c>
      <c r="L17787" s="6" t="s">
        <v>90</v>
      </c>
      <c r="M17787" s="6" t="s">
        <v>38774</v>
      </c>
      <c r="N17787" s="6" t="s">
        <v>64845</v>
      </c>
      <c r="O17787" s="6" t="s">
        <v>82831</v>
      </c>
    </row>
    <row r="17788" spans="9:15" x14ac:dyDescent="0.25">
      <c r="I17788">
        <v>17788</v>
      </c>
      <c r="J17788" s="6" t="s">
        <v>38775</v>
      </c>
      <c r="K17788" s="6" t="s">
        <v>48624</v>
      </c>
      <c r="L17788" s="6" t="s">
        <v>90</v>
      </c>
      <c r="M17788" s="6" t="s">
        <v>38776</v>
      </c>
      <c r="N17788" s="6" t="s">
        <v>64846</v>
      </c>
      <c r="O17788" s="6" t="s">
        <v>82832</v>
      </c>
    </row>
    <row r="17789" spans="9:15" x14ac:dyDescent="0.25">
      <c r="I17789">
        <v>17789</v>
      </c>
      <c r="J17789" s="6" t="s">
        <v>38777</v>
      </c>
      <c r="K17789" s="6" t="s">
        <v>51648</v>
      </c>
      <c r="L17789" s="6" t="s">
        <v>90</v>
      </c>
      <c r="M17789" s="6" t="s">
        <v>38778</v>
      </c>
      <c r="N17789" s="6" t="s">
        <v>64847</v>
      </c>
      <c r="O17789" s="6" t="s">
        <v>82833</v>
      </c>
    </row>
    <row r="17790" spans="9:15" x14ac:dyDescent="0.25">
      <c r="I17790">
        <v>17790</v>
      </c>
      <c r="J17790" s="6" t="s">
        <v>38779</v>
      </c>
      <c r="K17790" s="6" t="s">
        <v>50316</v>
      </c>
      <c r="L17790" s="6" t="s">
        <v>90</v>
      </c>
      <c r="M17790" s="6" t="s">
        <v>38780</v>
      </c>
      <c r="N17790" s="6" t="s">
        <v>64848</v>
      </c>
      <c r="O17790" s="6" t="s">
        <v>82834</v>
      </c>
    </row>
    <row r="17791" spans="9:15" x14ac:dyDescent="0.25">
      <c r="I17791">
        <v>17791</v>
      </c>
      <c r="J17791" s="6" t="s">
        <v>38781</v>
      </c>
      <c r="K17791" s="6" t="s">
        <v>51426</v>
      </c>
      <c r="L17791" s="6" t="s">
        <v>90</v>
      </c>
      <c r="M17791" s="6" t="s">
        <v>38782</v>
      </c>
      <c r="N17791" s="6" t="s">
        <v>64849</v>
      </c>
      <c r="O17791" s="6" t="s">
        <v>82835</v>
      </c>
    </row>
    <row r="17792" spans="9:15" x14ac:dyDescent="0.25">
      <c r="I17792">
        <v>17792</v>
      </c>
      <c r="J17792" s="6" t="s">
        <v>38783</v>
      </c>
      <c r="K17792" s="6" t="s">
        <v>48913</v>
      </c>
      <c r="L17792" s="6" t="s">
        <v>90</v>
      </c>
      <c r="M17792" s="6" t="s">
        <v>38784</v>
      </c>
      <c r="N17792" s="6" t="s">
        <v>64850</v>
      </c>
      <c r="O17792" s="6" t="s">
        <v>82836</v>
      </c>
    </row>
    <row r="17793" spans="9:15" x14ac:dyDescent="0.25">
      <c r="I17793">
        <v>17793</v>
      </c>
      <c r="J17793" s="6" t="s">
        <v>38785</v>
      </c>
      <c r="K17793" s="6" t="s">
        <v>48772</v>
      </c>
      <c r="L17793" s="6" t="s">
        <v>90</v>
      </c>
      <c r="M17793" s="6" t="s">
        <v>38786</v>
      </c>
      <c r="N17793" s="6" t="s">
        <v>64851</v>
      </c>
      <c r="O17793" s="6" t="s">
        <v>82837</v>
      </c>
    </row>
    <row r="17794" spans="9:15" x14ac:dyDescent="0.25">
      <c r="I17794">
        <v>17794</v>
      </c>
      <c r="J17794" s="6" t="s">
        <v>38787</v>
      </c>
      <c r="K17794" s="6" t="s">
        <v>49145</v>
      </c>
      <c r="L17794" s="6" t="s">
        <v>90</v>
      </c>
      <c r="M17794" s="6" t="s">
        <v>38788</v>
      </c>
      <c r="N17794" s="6" t="s">
        <v>64852</v>
      </c>
      <c r="O17794" s="6" t="s">
        <v>82838</v>
      </c>
    </row>
    <row r="17795" spans="9:15" x14ac:dyDescent="0.25">
      <c r="I17795">
        <v>17795</v>
      </c>
      <c r="J17795" s="6" t="s">
        <v>38789</v>
      </c>
      <c r="K17795" s="6" t="s">
        <v>50626</v>
      </c>
      <c r="L17795" s="6" t="s">
        <v>90</v>
      </c>
      <c r="M17795" s="6" t="s">
        <v>38790</v>
      </c>
      <c r="N17795" s="6" t="s">
        <v>64853</v>
      </c>
      <c r="O17795" s="6" t="s">
        <v>82839</v>
      </c>
    </row>
    <row r="17796" spans="9:15" x14ac:dyDescent="0.25">
      <c r="I17796">
        <v>17796</v>
      </c>
      <c r="J17796" s="6" t="s">
        <v>38791</v>
      </c>
      <c r="K17796" s="6" t="s">
        <v>52088</v>
      </c>
      <c r="L17796" s="6" t="s">
        <v>90</v>
      </c>
      <c r="M17796" s="6" t="s">
        <v>38792</v>
      </c>
      <c r="N17796" s="6" t="s">
        <v>64854</v>
      </c>
      <c r="O17796" s="6" t="s">
        <v>82840</v>
      </c>
    </row>
    <row r="17797" spans="9:15" x14ac:dyDescent="0.25">
      <c r="I17797">
        <v>17797</v>
      </c>
      <c r="J17797" s="6" t="s">
        <v>38793</v>
      </c>
      <c r="K17797" s="6" t="s">
        <v>50465</v>
      </c>
      <c r="L17797" s="6" t="s">
        <v>90</v>
      </c>
      <c r="M17797" s="6" t="s">
        <v>38794</v>
      </c>
      <c r="N17797" s="6" t="s">
        <v>64855</v>
      </c>
      <c r="O17797" s="6" t="s">
        <v>82841</v>
      </c>
    </row>
    <row r="17798" spans="9:15" x14ac:dyDescent="0.25">
      <c r="I17798">
        <v>17798</v>
      </c>
      <c r="J17798" s="6" t="s">
        <v>38795</v>
      </c>
      <c r="K17798" s="6" t="s">
        <v>48704</v>
      </c>
      <c r="L17798" s="6" t="s">
        <v>90</v>
      </c>
      <c r="M17798" s="6" t="s">
        <v>38796</v>
      </c>
      <c r="N17798" s="6" t="s">
        <v>64856</v>
      </c>
      <c r="O17798" s="6" t="s">
        <v>82842</v>
      </c>
    </row>
    <row r="17799" spans="9:15" x14ac:dyDescent="0.25">
      <c r="I17799">
        <v>17799</v>
      </c>
      <c r="J17799" s="6" t="s">
        <v>38797</v>
      </c>
      <c r="K17799" s="6" t="s">
        <v>50524</v>
      </c>
      <c r="L17799" s="6" t="s">
        <v>90</v>
      </c>
      <c r="M17799" s="6" t="s">
        <v>38798</v>
      </c>
      <c r="N17799" s="6" t="s">
        <v>54513</v>
      </c>
      <c r="O17799" s="6" t="s">
        <v>69009</v>
      </c>
    </row>
    <row r="17800" spans="9:15" x14ac:dyDescent="0.25">
      <c r="I17800">
        <v>17800</v>
      </c>
      <c r="J17800" s="6" t="s">
        <v>38799</v>
      </c>
      <c r="K17800" s="6" t="s">
        <v>49078</v>
      </c>
      <c r="L17800" s="6" t="s">
        <v>90</v>
      </c>
      <c r="M17800" s="6" t="s">
        <v>38800</v>
      </c>
      <c r="N17800" s="6" t="s">
        <v>55262</v>
      </c>
      <c r="O17800" s="6" t="s">
        <v>82843</v>
      </c>
    </row>
    <row r="17801" spans="9:15" x14ac:dyDescent="0.25">
      <c r="I17801">
        <v>17801</v>
      </c>
      <c r="J17801" s="6" t="s">
        <v>38801</v>
      </c>
      <c r="K17801" s="6" t="s">
        <v>49948</v>
      </c>
      <c r="L17801" s="6" t="s">
        <v>90</v>
      </c>
      <c r="M17801" s="6" t="s">
        <v>38802</v>
      </c>
      <c r="N17801" s="6" t="s">
        <v>64857</v>
      </c>
      <c r="O17801" s="6" t="s">
        <v>82844</v>
      </c>
    </row>
    <row r="17802" spans="9:15" x14ac:dyDescent="0.25">
      <c r="I17802">
        <v>17802</v>
      </c>
      <c r="J17802" s="6" t="s">
        <v>38803</v>
      </c>
      <c r="K17802" s="6" t="s">
        <v>51660</v>
      </c>
      <c r="L17802" s="6" t="s">
        <v>90</v>
      </c>
      <c r="M17802" s="6" t="s">
        <v>38804</v>
      </c>
      <c r="N17802" s="6" t="s">
        <v>64858</v>
      </c>
      <c r="O17802" s="6" t="s">
        <v>82758</v>
      </c>
    </row>
    <row r="17803" spans="9:15" x14ac:dyDescent="0.25">
      <c r="I17803">
        <v>17803</v>
      </c>
      <c r="J17803" s="6" t="s">
        <v>38805</v>
      </c>
      <c r="K17803" s="6" t="s">
        <v>51747</v>
      </c>
      <c r="L17803" s="6" t="s">
        <v>90</v>
      </c>
      <c r="M17803" s="6" t="s">
        <v>38806</v>
      </c>
      <c r="N17803" s="6" t="s">
        <v>64859</v>
      </c>
      <c r="O17803" s="6" t="s">
        <v>82845</v>
      </c>
    </row>
    <row r="17804" spans="9:15" x14ac:dyDescent="0.25">
      <c r="I17804">
        <v>17804</v>
      </c>
      <c r="J17804" s="6" t="s">
        <v>38807</v>
      </c>
      <c r="K17804" s="6" t="s">
        <v>50773</v>
      </c>
      <c r="L17804" s="6" t="s">
        <v>90</v>
      </c>
      <c r="M17804" s="6" t="s">
        <v>38808</v>
      </c>
      <c r="N17804" s="6" t="s">
        <v>55258</v>
      </c>
      <c r="O17804" s="6" t="s">
        <v>82846</v>
      </c>
    </row>
    <row r="17805" spans="9:15" x14ac:dyDescent="0.25">
      <c r="I17805">
        <v>17805</v>
      </c>
      <c r="J17805" s="6" t="s">
        <v>38809</v>
      </c>
      <c r="K17805" s="6" t="s">
        <v>49230</v>
      </c>
      <c r="L17805" s="6" t="s">
        <v>90</v>
      </c>
      <c r="M17805" s="6" t="s">
        <v>38810</v>
      </c>
      <c r="N17805" s="6" t="s">
        <v>64860</v>
      </c>
      <c r="O17805" s="6" t="s">
        <v>82847</v>
      </c>
    </row>
    <row r="17806" spans="9:15" x14ac:dyDescent="0.25">
      <c r="I17806">
        <v>17806</v>
      </c>
      <c r="J17806" s="6" t="s">
        <v>38811</v>
      </c>
      <c r="K17806" s="6" t="s">
        <v>50201</v>
      </c>
      <c r="L17806" s="6" t="s">
        <v>90</v>
      </c>
      <c r="M17806" s="6" t="s">
        <v>38812</v>
      </c>
      <c r="N17806" s="6" t="s">
        <v>64861</v>
      </c>
      <c r="O17806" s="6" t="s">
        <v>82848</v>
      </c>
    </row>
    <row r="17807" spans="9:15" x14ac:dyDescent="0.25">
      <c r="I17807">
        <v>17807</v>
      </c>
      <c r="J17807" s="6" t="s">
        <v>38813</v>
      </c>
      <c r="K17807" s="6" t="s">
        <v>49205</v>
      </c>
      <c r="L17807" s="6" t="s">
        <v>90</v>
      </c>
      <c r="M17807" s="6" t="s">
        <v>38814</v>
      </c>
      <c r="N17807" s="6" t="s">
        <v>64862</v>
      </c>
      <c r="O17807" s="6" t="s">
        <v>82849</v>
      </c>
    </row>
    <row r="17808" spans="9:15" x14ac:dyDescent="0.25">
      <c r="I17808">
        <v>17808</v>
      </c>
      <c r="J17808" s="6" t="s">
        <v>38815</v>
      </c>
      <c r="K17808" s="6" t="s">
        <v>49443</v>
      </c>
      <c r="L17808" s="6" t="s">
        <v>90</v>
      </c>
      <c r="M17808" s="6" t="s">
        <v>38816</v>
      </c>
      <c r="N17808" s="6" t="s">
        <v>64863</v>
      </c>
      <c r="O17808" s="6" t="s">
        <v>82850</v>
      </c>
    </row>
    <row r="17809" spans="9:15" x14ac:dyDescent="0.25">
      <c r="I17809">
        <v>17809</v>
      </c>
      <c r="J17809" s="6" t="s">
        <v>38817</v>
      </c>
      <c r="K17809" s="6" t="s">
        <v>50585</v>
      </c>
      <c r="L17809" s="6" t="s">
        <v>90</v>
      </c>
      <c r="M17809" s="6" t="s">
        <v>38818</v>
      </c>
      <c r="N17809" s="6" t="s">
        <v>64864</v>
      </c>
      <c r="O17809" s="6" t="s">
        <v>82851</v>
      </c>
    </row>
    <row r="17810" spans="9:15" x14ac:dyDescent="0.25">
      <c r="I17810">
        <v>17810</v>
      </c>
      <c r="J17810" s="6" t="s">
        <v>38819</v>
      </c>
      <c r="K17810" s="6" t="s">
        <v>52372</v>
      </c>
      <c r="L17810" s="6" t="s">
        <v>90</v>
      </c>
      <c r="M17810" s="6" t="s">
        <v>38820</v>
      </c>
      <c r="N17810" s="6" t="s">
        <v>64865</v>
      </c>
      <c r="O17810" s="6" t="s">
        <v>82852</v>
      </c>
    </row>
    <row r="17811" spans="9:15" x14ac:dyDescent="0.25">
      <c r="I17811">
        <v>17811</v>
      </c>
      <c r="J17811" s="6" t="s">
        <v>38821</v>
      </c>
      <c r="K17811" s="6" t="s">
        <v>52384</v>
      </c>
      <c r="L17811" s="6" t="s">
        <v>90</v>
      </c>
      <c r="M17811" s="6" t="s">
        <v>38822</v>
      </c>
      <c r="N17811" s="6" t="s">
        <v>64865</v>
      </c>
      <c r="O17811" s="6" t="s">
        <v>82853</v>
      </c>
    </row>
    <row r="17812" spans="9:15" x14ac:dyDescent="0.25">
      <c r="I17812">
        <v>17812</v>
      </c>
      <c r="J17812" s="6" t="s">
        <v>38823</v>
      </c>
      <c r="K17812" s="6" t="s">
        <v>49940</v>
      </c>
      <c r="L17812" s="6" t="s">
        <v>90</v>
      </c>
      <c r="M17812" s="6" t="s">
        <v>38824</v>
      </c>
      <c r="N17812" s="6" t="s">
        <v>64866</v>
      </c>
      <c r="O17812" s="6" t="s">
        <v>82854</v>
      </c>
    </row>
    <row r="17813" spans="9:15" x14ac:dyDescent="0.25">
      <c r="I17813">
        <v>17813</v>
      </c>
      <c r="J17813" s="6" t="s">
        <v>38825</v>
      </c>
      <c r="K17813" s="6" t="s">
        <v>48714</v>
      </c>
      <c r="L17813" s="6" t="s">
        <v>90</v>
      </c>
      <c r="M17813" s="6" t="s">
        <v>38826</v>
      </c>
      <c r="N17813" s="6" t="s">
        <v>54911</v>
      </c>
      <c r="O17813" s="6" t="s">
        <v>82855</v>
      </c>
    </row>
    <row r="17814" spans="9:15" x14ac:dyDescent="0.25">
      <c r="I17814">
        <v>17814</v>
      </c>
      <c r="J17814" s="6" t="s">
        <v>38827</v>
      </c>
      <c r="K17814" s="6" t="s">
        <v>49910</v>
      </c>
      <c r="L17814" s="6" t="s">
        <v>90</v>
      </c>
      <c r="M17814" s="6" t="s">
        <v>38828</v>
      </c>
      <c r="N17814" s="6" t="s">
        <v>64867</v>
      </c>
      <c r="O17814" s="6" t="s">
        <v>82856</v>
      </c>
    </row>
    <row r="17815" spans="9:15" x14ac:dyDescent="0.25">
      <c r="I17815">
        <v>17815</v>
      </c>
      <c r="J17815" s="6" t="s">
        <v>38829</v>
      </c>
      <c r="K17815" s="6" t="s">
        <v>49767</v>
      </c>
      <c r="L17815" s="6" t="s">
        <v>90</v>
      </c>
      <c r="M17815" s="6" t="s">
        <v>38830</v>
      </c>
      <c r="N17815" s="6" t="s">
        <v>64868</v>
      </c>
      <c r="O17815" s="6" t="s">
        <v>82857</v>
      </c>
    </row>
    <row r="17816" spans="9:15" x14ac:dyDescent="0.25">
      <c r="I17816">
        <v>17816</v>
      </c>
      <c r="J17816" s="6" t="s">
        <v>38831</v>
      </c>
      <c r="K17816" s="6" t="s">
        <v>50419</v>
      </c>
      <c r="L17816" s="6" t="s">
        <v>90</v>
      </c>
      <c r="M17816" s="6" t="s">
        <v>38832</v>
      </c>
      <c r="N17816" s="6" t="s">
        <v>54309</v>
      </c>
      <c r="O17816" s="6" t="s">
        <v>68596</v>
      </c>
    </row>
    <row r="17817" spans="9:15" x14ac:dyDescent="0.25">
      <c r="I17817">
        <v>17817</v>
      </c>
      <c r="J17817" s="6" t="s">
        <v>38833</v>
      </c>
      <c r="K17817" s="6" t="s">
        <v>51122</v>
      </c>
      <c r="L17817" s="6" t="s">
        <v>90</v>
      </c>
      <c r="M17817" s="6" t="s">
        <v>38834</v>
      </c>
      <c r="N17817" s="6" t="s">
        <v>64869</v>
      </c>
      <c r="O17817" s="6" t="s">
        <v>82858</v>
      </c>
    </row>
    <row r="17818" spans="9:15" x14ac:dyDescent="0.25">
      <c r="I17818">
        <v>17818</v>
      </c>
      <c r="J17818" s="6" t="s">
        <v>38835</v>
      </c>
      <c r="K17818" s="6" t="s">
        <v>51410</v>
      </c>
      <c r="L17818" s="6" t="s">
        <v>90</v>
      </c>
      <c r="M17818" s="6" t="s">
        <v>38836</v>
      </c>
      <c r="N17818" s="6" t="s">
        <v>64870</v>
      </c>
      <c r="O17818" s="6" t="s">
        <v>82859</v>
      </c>
    </row>
    <row r="17819" spans="9:15" x14ac:dyDescent="0.25">
      <c r="I17819">
        <v>17819</v>
      </c>
      <c r="J17819" s="6" t="s">
        <v>906</v>
      </c>
      <c r="K17819" s="6" t="s">
        <v>48958</v>
      </c>
      <c r="L17819" s="6" t="s">
        <v>90</v>
      </c>
      <c r="M17819" s="6" t="s">
        <v>38837</v>
      </c>
      <c r="N17819" s="6" t="s">
        <v>64871</v>
      </c>
      <c r="O17819" s="6" t="s">
        <v>72803</v>
      </c>
    </row>
    <row r="17820" spans="9:15" x14ac:dyDescent="0.25">
      <c r="I17820">
        <v>17820</v>
      </c>
      <c r="J17820" s="6" t="s">
        <v>38838</v>
      </c>
      <c r="K17820" s="6" t="s">
        <v>51513</v>
      </c>
      <c r="L17820" s="6" t="s">
        <v>90</v>
      </c>
      <c r="M17820" s="6" t="s">
        <v>38839</v>
      </c>
      <c r="N17820" s="6" t="s">
        <v>58535</v>
      </c>
      <c r="O17820" s="6" t="s">
        <v>74811</v>
      </c>
    </row>
    <row r="17821" spans="9:15" x14ac:dyDescent="0.25">
      <c r="I17821">
        <v>17821</v>
      </c>
      <c r="J17821" s="6" t="s">
        <v>38840</v>
      </c>
      <c r="K17821" s="6" t="s">
        <v>52119</v>
      </c>
      <c r="L17821" s="6" t="s">
        <v>90</v>
      </c>
      <c r="M17821" s="6" t="s">
        <v>38841</v>
      </c>
      <c r="N17821" s="6" t="s">
        <v>64872</v>
      </c>
      <c r="O17821" s="6" t="s">
        <v>82860</v>
      </c>
    </row>
    <row r="17822" spans="9:15" x14ac:dyDescent="0.25">
      <c r="I17822">
        <v>17822</v>
      </c>
      <c r="J17822" s="6" t="s">
        <v>38842</v>
      </c>
      <c r="K17822" s="6" t="s">
        <v>51791</v>
      </c>
      <c r="L17822" s="6" t="s">
        <v>90</v>
      </c>
      <c r="M17822" s="6" t="s">
        <v>38843</v>
      </c>
      <c r="N17822" s="6" t="s">
        <v>64873</v>
      </c>
      <c r="O17822" s="6" t="s">
        <v>82861</v>
      </c>
    </row>
    <row r="17823" spans="9:15" x14ac:dyDescent="0.25">
      <c r="I17823">
        <v>17823</v>
      </c>
      <c r="J17823" s="6" t="s">
        <v>38844</v>
      </c>
      <c r="K17823" s="6" t="s">
        <v>51737</v>
      </c>
      <c r="L17823" s="6" t="s">
        <v>90</v>
      </c>
      <c r="M17823" s="6" t="s">
        <v>38845</v>
      </c>
      <c r="N17823" s="6" t="s">
        <v>64874</v>
      </c>
      <c r="O17823" s="6" t="s">
        <v>82862</v>
      </c>
    </row>
    <row r="17824" spans="9:15" x14ac:dyDescent="0.25">
      <c r="I17824">
        <v>17824</v>
      </c>
      <c r="J17824" s="6" t="s">
        <v>38846</v>
      </c>
      <c r="K17824" s="6" t="s">
        <v>50997</v>
      </c>
      <c r="L17824" s="6" t="s">
        <v>90</v>
      </c>
      <c r="M17824" s="6" t="s">
        <v>38847</v>
      </c>
      <c r="N17824" s="6" t="s">
        <v>64875</v>
      </c>
      <c r="O17824" s="6" t="s">
        <v>82863</v>
      </c>
    </row>
    <row r="17825" spans="9:15" x14ac:dyDescent="0.25">
      <c r="I17825">
        <v>17825</v>
      </c>
      <c r="J17825" s="6" t="s">
        <v>38848</v>
      </c>
      <c r="K17825" s="6" t="s">
        <v>50391</v>
      </c>
      <c r="L17825" s="6" t="s">
        <v>90</v>
      </c>
      <c r="M17825" s="6" t="s">
        <v>38849</v>
      </c>
      <c r="N17825" s="6" t="s">
        <v>64876</v>
      </c>
      <c r="O17825" s="6" t="s">
        <v>82864</v>
      </c>
    </row>
    <row r="17826" spans="9:15" x14ac:dyDescent="0.25">
      <c r="I17826">
        <v>17826</v>
      </c>
      <c r="J17826" s="6" t="s">
        <v>38850</v>
      </c>
      <c r="K17826" s="6" t="s">
        <v>50951</v>
      </c>
      <c r="L17826" s="6" t="s">
        <v>90</v>
      </c>
      <c r="M17826" s="6" t="s">
        <v>38851</v>
      </c>
      <c r="N17826" s="6" t="s">
        <v>64877</v>
      </c>
      <c r="O17826" s="6" t="s">
        <v>72247</v>
      </c>
    </row>
    <row r="17827" spans="9:15" x14ac:dyDescent="0.25">
      <c r="I17827">
        <v>17827</v>
      </c>
      <c r="J17827" s="6" t="s">
        <v>38852</v>
      </c>
      <c r="K17827" s="6" t="s">
        <v>49060</v>
      </c>
      <c r="L17827" s="6" t="s">
        <v>90</v>
      </c>
      <c r="M17827" s="6" t="s">
        <v>38853</v>
      </c>
      <c r="N17827" s="6" t="s">
        <v>64878</v>
      </c>
      <c r="O17827" s="6" t="s">
        <v>82865</v>
      </c>
    </row>
    <row r="17828" spans="9:15" x14ac:dyDescent="0.25">
      <c r="I17828">
        <v>17828</v>
      </c>
      <c r="J17828" s="6" t="s">
        <v>38854</v>
      </c>
      <c r="K17828" s="6" t="s">
        <v>51977</v>
      </c>
      <c r="L17828" s="6" t="s">
        <v>90</v>
      </c>
      <c r="M17828" s="6" t="s">
        <v>38855</v>
      </c>
      <c r="N17828" s="6" t="s">
        <v>64879</v>
      </c>
      <c r="O17828" s="6" t="s">
        <v>82866</v>
      </c>
    </row>
    <row r="17829" spans="9:15" x14ac:dyDescent="0.25">
      <c r="I17829">
        <v>17829</v>
      </c>
      <c r="J17829" s="6" t="s">
        <v>38856</v>
      </c>
      <c r="K17829" s="6" t="s">
        <v>49666</v>
      </c>
      <c r="L17829" s="6" t="s">
        <v>90</v>
      </c>
      <c r="M17829" s="6" t="s">
        <v>38857</v>
      </c>
      <c r="N17829" s="6" t="s">
        <v>64880</v>
      </c>
      <c r="O17829" s="6" t="s">
        <v>82867</v>
      </c>
    </row>
    <row r="17830" spans="9:15" x14ac:dyDescent="0.25">
      <c r="I17830">
        <v>17830</v>
      </c>
      <c r="J17830" s="6" t="s">
        <v>38858</v>
      </c>
      <c r="K17830" s="6" t="s">
        <v>51985</v>
      </c>
      <c r="L17830" s="6" t="s">
        <v>90</v>
      </c>
      <c r="M17830" s="6" t="s">
        <v>38859</v>
      </c>
      <c r="N17830" s="6" t="s">
        <v>64881</v>
      </c>
      <c r="O17830" s="6" t="s">
        <v>82868</v>
      </c>
    </row>
    <row r="17831" spans="9:15" x14ac:dyDescent="0.25">
      <c r="I17831">
        <v>17831</v>
      </c>
      <c r="J17831" s="6" t="s">
        <v>38860</v>
      </c>
      <c r="K17831" s="6" t="s">
        <v>49041</v>
      </c>
      <c r="L17831" s="6" t="s">
        <v>90</v>
      </c>
      <c r="M17831" s="6" t="s">
        <v>38861</v>
      </c>
      <c r="N17831" s="6" t="s">
        <v>64882</v>
      </c>
      <c r="O17831" s="6" t="s">
        <v>82869</v>
      </c>
    </row>
    <row r="17832" spans="9:15" x14ac:dyDescent="0.25">
      <c r="I17832">
        <v>17832</v>
      </c>
      <c r="J17832" s="6" t="s">
        <v>38862</v>
      </c>
      <c r="K17832" s="6" t="s">
        <v>48945</v>
      </c>
      <c r="L17832" s="6" t="s">
        <v>90</v>
      </c>
      <c r="M17832" s="6" t="s">
        <v>38863</v>
      </c>
      <c r="N17832" s="6" t="s">
        <v>64883</v>
      </c>
      <c r="O17832" s="6" t="s">
        <v>82870</v>
      </c>
    </row>
    <row r="17833" spans="9:15" x14ac:dyDescent="0.25">
      <c r="I17833">
        <v>17833</v>
      </c>
      <c r="J17833" s="6" t="s">
        <v>38864</v>
      </c>
      <c r="K17833" s="6" t="s">
        <v>48972</v>
      </c>
      <c r="L17833" s="6" t="s">
        <v>90</v>
      </c>
      <c r="M17833" s="6" t="s">
        <v>38865</v>
      </c>
      <c r="N17833" s="6" t="s">
        <v>64884</v>
      </c>
      <c r="O17833" s="6" t="s">
        <v>82871</v>
      </c>
    </row>
    <row r="17834" spans="9:15" x14ac:dyDescent="0.25">
      <c r="I17834">
        <v>17834</v>
      </c>
      <c r="J17834" s="6" t="s">
        <v>38866</v>
      </c>
      <c r="K17834" s="6" t="s">
        <v>52006</v>
      </c>
      <c r="L17834" s="6" t="s">
        <v>90</v>
      </c>
      <c r="M17834" s="6" t="s">
        <v>38867</v>
      </c>
      <c r="N17834" s="6" t="s">
        <v>64885</v>
      </c>
      <c r="O17834" s="6" t="s">
        <v>68706</v>
      </c>
    </row>
    <row r="17835" spans="9:15" x14ac:dyDescent="0.25">
      <c r="I17835">
        <v>17835</v>
      </c>
      <c r="J17835" s="6" t="s">
        <v>38868</v>
      </c>
      <c r="K17835" s="6" t="s">
        <v>51122</v>
      </c>
      <c r="L17835" s="6" t="s">
        <v>90</v>
      </c>
      <c r="M17835" s="6" t="s">
        <v>38869</v>
      </c>
      <c r="N17835" s="6" t="s">
        <v>64886</v>
      </c>
      <c r="O17835" s="6" t="s">
        <v>82872</v>
      </c>
    </row>
    <row r="17836" spans="9:15" x14ac:dyDescent="0.25">
      <c r="I17836">
        <v>17836</v>
      </c>
      <c r="J17836" s="6" t="s">
        <v>38870</v>
      </c>
      <c r="K17836" s="6" t="s">
        <v>49074</v>
      </c>
      <c r="L17836" s="6" t="s">
        <v>90</v>
      </c>
      <c r="M17836" s="6" t="s">
        <v>38871</v>
      </c>
      <c r="N17836" s="6" t="s">
        <v>64887</v>
      </c>
      <c r="O17836" s="6" t="s">
        <v>82873</v>
      </c>
    </row>
    <row r="17837" spans="9:15" x14ac:dyDescent="0.25">
      <c r="I17837">
        <v>17837</v>
      </c>
      <c r="J17837" s="6" t="s">
        <v>38872</v>
      </c>
      <c r="K17837" s="6" t="s">
        <v>52092</v>
      </c>
      <c r="L17837" s="6" t="s">
        <v>90</v>
      </c>
      <c r="M17837" s="6" t="s">
        <v>38873</v>
      </c>
      <c r="N17837" s="6" t="s">
        <v>64888</v>
      </c>
      <c r="O17837" s="6" t="s">
        <v>82874</v>
      </c>
    </row>
    <row r="17838" spans="9:15" x14ac:dyDescent="0.25">
      <c r="I17838">
        <v>17838</v>
      </c>
      <c r="J17838" s="6" t="s">
        <v>38874</v>
      </c>
      <c r="K17838" s="6" t="s">
        <v>51897</v>
      </c>
      <c r="L17838" s="6" t="s">
        <v>90</v>
      </c>
      <c r="M17838" s="6" t="s">
        <v>38875</v>
      </c>
      <c r="N17838" s="6" t="s">
        <v>64889</v>
      </c>
      <c r="O17838" s="6" t="s">
        <v>82875</v>
      </c>
    </row>
    <row r="17839" spans="9:15" x14ac:dyDescent="0.25">
      <c r="I17839">
        <v>17839</v>
      </c>
      <c r="J17839" s="6" t="s">
        <v>38876</v>
      </c>
      <c r="K17839" s="6" t="s">
        <v>51943</v>
      </c>
      <c r="L17839" s="6" t="s">
        <v>90</v>
      </c>
      <c r="M17839" s="6" t="s">
        <v>38877</v>
      </c>
      <c r="N17839" s="6" t="s">
        <v>64890</v>
      </c>
      <c r="O17839" s="6" t="s">
        <v>82876</v>
      </c>
    </row>
    <row r="17840" spans="9:15" x14ac:dyDescent="0.25">
      <c r="I17840">
        <v>17840</v>
      </c>
      <c r="J17840" s="6" t="s">
        <v>38878</v>
      </c>
      <c r="K17840" s="6" t="s">
        <v>52251</v>
      </c>
      <c r="L17840" s="6" t="s">
        <v>90</v>
      </c>
      <c r="M17840" s="6" t="s">
        <v>38879</v>
      </c>
      <c r="N17840" s="6" t="s">
        <v>54062</v>
      </c>
      <c r="O17840" s="6" t="s">
        <v>75870</v>
      </c>
    </row>
    <row r="17841" spans="9:15" x14ac:dyDescent="0.25">
      <c r="I17841">
        <v>17841</v>
      </c>
      <c r="J17841" s="6" t="s">
        <v>38880</v>
      </c>
      <c r="K17841" s="6" t="s">
        <v>48664</v>
      </c>
      <c r="L17841" s="6" t="s">
        <v>90</v>
      </c>
      <c r="M17841" s="6" t="s">
        <v>38881</v>
      </c>
      <c r="N17841" s="6" t="s">
        <v>64891</v>
      </c>
      <c r="O17841" s="6" t="s">
        <v>82877</v>
      </c>
    </row>
    <row r="17842" spans="9:15" x14ac:dyDescent="0.25">
      <c r="I17842">
        <v>17842</v>
      </c>
      <c r="J17842" s="6" t="s">
        <v>38882</v>
      </c>
      <c r="K17842" s="6" t="s">
        <v>51467</v>
      </c>
      <c r="L17842" s="6" t="s">
        <v>90</v>
      </c>
      <c r="M17842" s="6" t="s">
        <v>38883</v>
      </c>
      <c r="N17842" s="6" t="s">
        <v>64892</v>
      </c>
      <c r="O17842" s="6" t="s">
        <v>82878</v>
      </c>
    </row>
    <row r="17843" spans="9:15" x14ac:dyDescent="0.25">
      <c r="I17843">
        <v>17843</v>
      </c>
      <c r="J17843" s="6" t="s">
        <v>38884</v>
      </c>
      <c r="K17843" s="6" t="s">
        <v>52326</v>
      </c>
      <c r="L17843" s="6" t="s">
        <v>90</v>
      </c>
      <c r="M17843" s="6" t="s">
        <v>38885</v>
      </c>
      <c r="N17843" s="6" t="s">
        <v>64893</v>
      </c>
      <c r="O17843" s="6" t="s">
        <v>82879</v>
      </c>
    </row>
    <row r="17844" spans="9:15" x14ac:dyDescent="0.25">
      <c r="I17844">
        <v>17844</v>
      </c>
      <c r="J17844" s="6" t="s">
        <v>38886</v>
      </c>
      <c r="K17844" s="6" t="s">
        <v>52364</v>
      </c>
      <c r="L17844" s="6" t="s">
        <v>90</v>
      </c>
      <c r="M17844" s="6" t="s">
        <v>38887</v>
      </c>
      <c r="N17844" s="6" t="s">
        <v>64894</v>
      </c>
      <c r="O17844" s="6" t="s">
        <v>82880</v>
      </c>
    </row>
    <row r="17845" spans="9:15" x14ac:dyDescent="0.25">
      <c r="I17845">
        <v>17845</v>
      </c>
      <c r="J17845" s="6" t="s">
        <v>38888</v>
      </c>
      <c r="K17845" s="6" t="s">
        <v>51943</v>
      </c>
      <c r="L17845" s="6" t="s">
        <v>90</v>
      </c>
      <c r="M17845" s="6" t="s">
        <v>38889</v>
      </c>
      <c r="N17845" s="6" t="s">
        <v>64895</v>
      </c>
      <c r="O17845" s="6" t="s">
        <v>82881</v>
      </c>
    </row>
    <row r="17846" spans="9:15" x14ac:dyDescent="0.25">
      <c r="I17846">
        <v>17846</v>
      </c>
      <c r="J17846" s="6" t="s">
        <v>38890</v>
      </c>
      <c r="K17846" s="6" t="s">
        <v>51672</v>
      </c>
      <c r="L17846" s="6" t="s">
        <v>90</v>
      </c>
      <c r="M17846" s="6" t="s">
        <v>38891</v>
      </c>
      <c r="N17846" s="6" t="s">
        <v>64896</v>
      </c>
      <c r="O17846" s="6" t="s">
        <v>82882</v>
      </c>
    </row>
    <row r="17847" spans="9:15" x14ac:dyDescent="0.25">
      <c r="I17847">
        <v>17847</v>
      </c>
      <c r="J17847" s="6" t="s">
        <v>38892</v>
      </c>
      <c r="K17847" s="6" t="s">
        <v>51656</v>
      </c>
      <c r="L17847" s="6" t="s">
        <v>90</v>
      </c>
      <c r="M17847" s="6" t="s">
        <v>38893</v>
      </c>
      <c r="N17847" s="6" t="s">
        <v>64897</v>
      </c>
      <c r="O17847" s="6" t="s">
        <v>82883</v>
      </c>
    </row>
    <row r="17848" spans="9:15" x14ac:dyDescent="0.25">
      <c r="I17848">
        <v>17848</v>
      </c>
      <c r="J17848" s="6" t="s">
        <v>20766</v>
      </c>
      <c r="K17848" s="6" t="s">
        <v>52238</v>
      </c>
      <c r="L17848" s="6" t="s">
        <v>90</v>
      </c>
      <c r="M17848" s="6" t="s">
        <v>38894</v>
      </c>
      <c r="N17848" s="6" t="s">
        <v>64898</v>
      </c>
      <c r="O17848" s="6" t="s">
        <v>82884</v>
      </c>
    </row>
    <row r="17849" spans="9:15" x14ac:dyDescent="0.25">
      <c r="I17849">
        <v>17849</v>
      </c>
      <c r="J17849" s="6" t="s">
        <v>38895</v>
      </c>
      <c r="K17849" s="6" t="s">
        <v>49234</v>
      </c>
      <c r="L17849" s="6" t="s">
        <v>90</v>
      </c>
      <c r="M17849" s="6" t="s">
        <v>38896</v>
      </c>
      <c r="N17849" s="6" t="s">
        <v>64899</v>
      </c>
      <c r="O17849" s="6" t="s">
        <v>82885</v>
      </c>
    </row>
    <row r="17850" spans="9:15" x14ac:dyDescent="0.25">
      <c r="I17850">
        <v>17850</v>
      </c>
      <c r="J17850" s="6" t="s">
        <v>38897</v>
      </c>
      <c r="K17850" s="6" t="s">
        <v>49723</v>
      </c>
      <c r="L17850" s="6" t="s">
        <v>90</v>
      </c>
      <c r="M17850" s="6" t="s">
        <v>38898</v>
      </c>
      <c r="N17850" s="6" t="s">
        <v>53540</v>
      </c>
      <c r="O17850" s="6" t="s">
        <v>73623</v>
      </c>
    </row>
    <row r="17851" spans="9:15" x14ac:dyDescent="0.25">
      <c r="I17851">
        <v>17851</v>
      </c>
      <c r="J17851" s="6" t="s">
        <v>38899</v>
      </c>
      <c r="K17851" s="6" t="s">
        <v>49898</v>
      </c>
      <c r="L17851" s="6" t="s">
        <v>90</v>
      </c>
      <c r="M17851" s="6" t="s">
        <v>38900</v>
      </c>
      <c r="N17851" s="6" t="s">
        <v>64900</v>
      </c>
      <c r="O17851" s="6" t="s">
        <v>82886</v>
      </c>
    </row>
    <row r="17852" spans="9:15" x14ac:dyDescent="0.25">
      <c r="I17852">
        <v>17852</v>
      </c>
      <c r="J17852" s="6" t="s">
        <v>38901</v>
      </c>
      <c r="K17852" s="6" t="s">
        <v>49279</v>
      </c>
      <c r="L17852" s="6" t="s">
        <v>90</v>
      </c>
      <c r="M17852" s="6" t="s">
        <v>38902</v>
      </c>
      <c r="N17852" s="6" t="s">
        <v>64901</v>
      </c>
      <c r="O17852" s="6" t="s">
        <v>82887</v>
      </c>
    </row>
    <row r="17853" spans="9:15" x14ac:dyDescent="0.25">
      <c r="I17853">
        <v>17853</v>
      </c>
      <c r="J17853" s="6" t="s">
        <v>38903</v>
      </c>
      <c r="K17853" s="6" t="s">
        <v>52346</v>
      </c>
      <c r="L17853" s="6" t="s">
        <v>90</v>
      </c>
      <c r="M17853" s="6" t="s">
        <v>38904</v>
      </c>
      <c r="N17853" s="6" t="s">
        <v>64902</v>
      </c>
      <c r="O17853" s="6" t="s">
        <v>82888</v>
      </c>
    </row>
    <row r="17854" spans="9:15" x14ac:dyDescent="0.25">
      <c r="I17854">
        <v>17854</v>
      </c>
      <c r="J17854" s="6" t="s">
        <v>38905</v>
      </c>
      <c r="K17854" s="6" t="s">
        <v>51666</v>
      </c>
      <c r="L17854" s="6" t="s">
        <v>90</v>
      </c>
      <c r="M17854" s="6" t="s">
        <v>38906</v>
      </c>
      <c r="N17854" s="6" t="s">
        <v>64903</v>
      </c>
      <c r="O17854" s="6" t="s">
        <v>82889</v>
      </c>
    </row>
    <row r="17855" spans="9:15" x14ac:dyDescent="0.25">
      <c r="I17855">
        <v>17855</v>
      </c>
      <c r="J17855" s="6" t="s">
        <v>38907</v>
      </c>
      <c r="K17855" s="6" t="s">
        <v>51280</v>
      </c>
      <c r="L17855" s="6" t="s">
        <v>90</v>
      </c>
      <c r="M17855" s="6" t="s">
        <v>38908</v>
      </c>
      <c r="N17855" s="6" t="s">
        <v>64904</v>
      </c>
      <c r="O17855" s="6" t="s">
        <v>82890</v>
      </c>
    </row>
    <row r="17856" spans="9:15" x14ac:dyDescent="0.25">
      <c r="I17856">
        <v>17856</v>
      </c>
      <c r="J17856" s="6" t="s">
        <v>38909</v>
      </c>
      <c r="K17856" s="6" t="s">
        <v>49027</v>
      </c>
      <c r="L17856" s="6" t="s">
        <v>90</v>
      </c>
      <c r="M17856" s="6" t="s">
        <v>38910</v>
      </c>
      <c r="N17856" s="6" t="s">
        <v>64905</v>
      </c>
      <c r="O17856" s="6" t="s">
        <v>82891</v>
      </c>
    </row>
    <row r="17857" spans="9:15" x14ac:dyDescent="0.25">
      <c r="I17857">
        <v>17857</v>
      </c>
      <c r="J17857" s="6" t="s">
        <v>38911</v>
      </c>
      <c r="K17857" s="6" t="s">
        <v>51266</v>
      </c>
      <c r="L17857" s="6" t="s">
        <v>90</v>
      </c>
      <c r="M17857" s="6" t="s">
        <v>38912</v>
      </c>
      <c r="N17857" s="6" t="s">
        <v>64906</v>
      </c>
      <c r="O17857" s="6" t="s">
        <v>82892</v>
      </c>
    </row>
    <row r="17858" spans="9:15" x14ac:dyDescent="0.25">
      <c r="I17858">
        <v>17858</v>
      </c>
      <c r="J17858" s="6" t="s">
        <v>38913</v>
      </c>
      <c r="K17858" s="6" t="s">
        <v>49740</v>
      </c>
      <c r="L17858" s="6" t="s">
        <v>90</v>
      </c>
      <c r="M17858" s="6" t="s">
        <v>38914</v>
      </c>
      <c r="N17858" s="6" t="s">
        <v>64907</v>
      </c>
      <c r="O17858" s="6" t="s">
        <v>82893</v>
      </c>
    </row>
    <row r="17859" spans="9:15" x14ac:dyDescent="0.25">
      <c r="I17859">
        <v>17859</v>
      </c>
      <c r="J17859" s="6" t="s">
        <v>38915</v>
      </c>
      <c r="K17859" s="6" t="s">
        <v>49645</v>
      </c>
      <c r="L17859" s="6" t="s">
        <v>90</v>
      </c>
      <c r="M17859" s="6" t="s">
        <v>38916</v>
      </c>
      <c r="N17859" s="6" t="s">
        <v>64908</v>
      </c>
      <c r="O17859" s="6" t="s">
        <v>82894</v>
      </c>
    </row>
    <row r="17860" spans="9:15" x14ac:dyDescent="0.25">
      <c r="I17860">
        <v>17860</v>
      </c>
      <c r="J17860" s="6" t="s">
        <v>38917</v>
      </c>
      <c r="K17860" s="6" t="s">
        <v>51297</v>
      </c>
      <c r="L17860" s="6" t="s">
        <v>90</v>
      </c>
      <c r="M17860" s="6" t="s">
        <v>38918</v>
      </c>
      <c r="N17860" s="6" t="s">
        <v>64909</v>
      </c>
      <c r="O17860" s="6" t="s">
        <v>82895</v>
      </c>
    </row>
    <row r="17861" spans="9:15" x14ac:dyDescent="0.25">
      <c r="I17861">
        <v>17861</v>
      </c>
      <c r="J17861" s="6" t="s">
        <v>38919</v>
      </c>
      <c r="K17861" s="6" t="s">
        <v>51664</v>
      </c>
      <c r="L17861" s="6" t="s">
        <v>90</v>
      </c>
      <c r="M17861" s="6" t="s">
        <v>38920</v>
      </c>
      <c r="N17861" s="6" t="s">
        <v>53022</v>
      </c>
      <c r="O17861" s="6" t="s">
        <v>66768</v>
      </c>
    </row>
    <row r="17862" spans="9:15" x14ac:dyDescent="0.25">
      <c r="I17862">
        <v>17862</v>
      </c>
      <c r="J17862" s="6" t="s">
        <v>38921</v>
      </c>
      <c r="K17862" s="6" t="s">
        <v>51672</v>
      </c>
      <c r="L17862" s="6" t="s">
        <v>90</v>
      </c>
      <c r="M17862" s="6" t="s">
        <v>38922</v>
      </c>
      <c r="N17862" s="6" t="s">
        <v>64910</v>
      </c>
      <c r="O17862" s="6" t="s">
        <v>82896</v>
      </c>
    </row>
    <row r="17863" spans="9:15" x14ac:dyDescent="0.25">
      <c r="I17863">
        <v>17863</v>
      </c>
      <c r="J17863" s="6" t="s">
        <v>38923</v>
      </c>
      <c r="K17863" s="6" t="s">
        <v>49788</v>
      </c>
      <c r="L17863" s="6" t="s">
        <v>90</v>
      </c>
      <c r="M17863" s="6" t="s">
        <v>38924</v>
      </c>
      <c r="N17863" s="6" t="s">
        <v>64911</v>
      </c>
      <c r="O17863" s="6" t="s">
        <v>82897</v>
      </c>
    </row>
    <row r="17864" spans="9:15" x14ac:dyDescent="0.25">
      <c r="I17864">
        <v>17864</v>
      </c>
      <c r="J17864" s="6" t="s">
        <v>38925</v>
      </c>
      <c r="K17864" s="6" t="s">
        <v>50568</v>
      </c>
      <c r="L17864" s="6" t="s">
        <v>90</v>
      </c>
      <c r="M17864" s="6" t="s">
        <v>38926</v>
      </c>
      <c r="N17864" s="6" t="s">
        <v>64912</v>
      </c>
      <c r="O17864" s="6" t="s">
        <v>70398</v>
      </c>
    </row>
    <row r="17865" spans="9:15" x14ac:dyDescent="0.25">
      <c r="I17865">
        <v>17865</v>
      </c>
      <c r="J17865" s="6" t="s">
        <v>38927</v>
      </c>
      <c r="K17865" s="6" t="s">
        <v>52396</v>
      </c>
      <c r="L17865" s="6" t="s">
        <v>90</v>
      </c>
      <c r="M17865" s="6" t="s">
        <v>38928</v>
      </c>
      <c r="N17865" s="6" t="s">
        <v>64913</v>
      </c>
      <c r="O17865" s="6" t="s">
        <v>82898</v>
      </c>
    </row>
    <row r="17866" spans="9:15" x14ac:dyDescent="0.25">
      <c r="I17866">
        <v>17866</v>
      </c>
      <c r="J17866" s="6" t="s">
        <v>38929</v>
      </c>
      <c r="K17866" s="6" t="s">
        <v>51404</v>
      </c>
      <c r="L17866" s="6" t="s">
        <v>90</v>
      </c>
      <c r="M17866" s="6" t="s">
        <v>38930</v>
      </c>
      <c r="N17866" s="6" t="s">
        <v>64914</v>
      </c>
      <c r="O17866" s="6" t="s">
        <v>82899</v>
      </c>
    </row>
    <row r="17867" spans="9:15" x14ac:dyDescent="0.25">
      <c r="I17867">
        <v>17867</v>
      </c>
      <c r="J17867" s="6" t="s">
        <v>38931</v>
      </c>
      <c r="K17867" s="6" t="s">
        <v>52072</v>
      </c>
      <c r="L17867" s="6" t="s">
        <v>90</v>
      </c>
      <c r="M17867" s="6" t="s">
        <v>38932</v>
      </c>
      <c r="N17867" s="6" t="s">
        <v>64915</v>
      </c>
      <c r="O17867" s="6" t="s">
        <v>82900</v>
      </c>
    </row>
    <row r="17868" spans="9:15" x14ac:dyDescent="0.25">
      <c r="I17868">
        <v>17868</v>
      </c>
      <c r="J17868" s="6" t="s">
        <v>38933</v>
      </c>
      <c r="K17868" s="6" t="s">
        <v>49147</v>
      </c>
      <c r="L17868" s="6" t="s">
        <v>90</v>
      </c>
      <c r="M17868" s="6" t="s">
        <v>38934</v>
      </c>
      <c r="N17868" s="6" t="s">
        <v>64916</v>
      </c>
      <c r="O17868" s="6" t="s">
        <v>82901</v>
      </c>
    </row>
    <row r="17869" spans="9:15" x14ac:dyDescent="0.25">
      <c r="I17869">
        <v>17869</v>
      </c>
      <c r="J17869" s="6" t="s">
        <v>38935</v>
      </c>
      <c r="K17869" s="6" t="s">
        <v>51097</v>
      </c>
      <c r="L17869" s="6" t="s">
        <v>90</v>
      </c>
      <c r="M17869" s="6" t="s">
        <v>38936</v>
      </c>
      <c r="N17869" s="6" t="s">
        <v>64917</v>
      </c>
      <c r="O17869" s="6" t="s">
        <v>82902</v>
      </c>
    </row>
    <row r="17870" spans="9:15" x14ac:dyDescent="0.25">
      <c r="I17870">
        <v>17870</v>
      </c>
      <c r="J17870" s="6" t="s">
        <v>38937</v>
      </c>
      <c r="K17870" s="6" t="s">
        <v>50838</v>
      </c>
      <c r="L17870" s="6" t="s">
        <v>90</v>
      </c>
      <c r="M17870" s="6" t="s">
        <v>38938</v>
      </c>
      <c r="N17870" s="6" t="s">
        <v>64918</v>
      </c>
      <c r="O17870" s="6" t="s">
        <v>82903</v>
      </c>
    </row>
    <row r="17871" spans="9:15" x14ac:dyDescent="0.25">
      <c r="I17871">
        <v>17871</v>
      </c>
      <c r="J17871" s="6" t="s">
        <v>38939</v>
      </c>
      <c r="K17871" s="6" t="s">
        <v>49684</v>
      </c>
      <c r="L17871" s="6" t="s">
        <v>90</v>
      </c>
      <c r="M17871" s="6" t="s">
        <v>38940</v>
      </c>
      <c r="N17871" s="6" t="s">
        <v>53335</v>
      </c>
      <c r="O17871" s="6" t="s">
        <v>67972</v>
      </c>
    </row>
    <row r="17872" spans="9:15" x14ac:dyDescent="0.25">
      <c r="I17872">
        <v>17872</v>
      </c>
      <c r="J17872" s="6" t="s">
        <v>38941</v>
      </c>
      <c r="K17872" s="6" t="s">
        <v>52283</v>
      </c>
      <c r="L17872" s="6" t="s">
        <v>90</v>
      </c>
      <c r="M17872" s="6" t="s">
        <v>38942</v>
      </c>
      <c r="N17872" s="6" t="s">
        <v>64919</v>
      </c>
      <c r="O17872" s="6" t="s">
        <v>82904</v>
      </c>
    </row>
    <row r="17873" spans="9:15" x14ac:dyDescent="0.25">
      <c r="I17873">
        <v>17873</v>
      </c>
      <c r="J17873" s="6" t="s">
        <v>38943</v>
      </c>
      <c r="K17873" s="6" t="s">
        <v>50922</v>
      </c>
      <c r="L17873" s="6" t="s">
        <v>90</v>
      </c>
      <c r="M17873" s="6" t="s">
        <v>38944</v>
      </c>
      <c r="N17873" s="6" t="s">
        <v>64920</v>
      </c>
      <c r="O17873" s="6" t="s">
        <v>82905</v>
      </c>
    </row>
    <row r="17874" spans="9:15" x14ac:dyDescent="0.25">
      <c r="I17874">
        <v>17874</v>
      </c>
      <c r="J17874" s="6" t="s">
        <v>38945</v>
      </c>
      <c r="K17874" s="6" t="s">
        <v>49890</v>
      </c>
      <c r="L17874" s="6" t="s">
        <v>90</v>
      </c>
      <c r="M17874" s="6" t="s">
        <v>38946</v>
      </c>
      <c r="N17874" s="6" t="s">
        <v>64921</v>
      </c>
      <c r="O17874" s="6" t="s">
        <v>82906</v>
      </c>
    </row>
    <row r="17875" spans="9:15" x14ac:dyDescent="0.25">
      <c r="I17875">
        <v>17875</v>
      </c>
      <c r="J17875" s="6" t="s">
        <v>38947</v>
      </c>
      <c r="K17875" s="6" t="s">
        <v>49948</v>
      </c>
      <c r="L17875" s="6" t="s">
        <v>90</v>
      </c>
      <c r="M17875" s="6" t="s">
        <v>38948</v>
      </c>
      <c r="N17875" s="6" t="s">
        <v>64922</v>
      </c>
      <c r="O17875" s="6" t="s">
        <v>82907</v>
      </c>
    </row>
    <row r="17876" spans="9:15" x14ac:dyDescent="0.25">
      <c r="I17876">
        <v>17876</v>
      </c>
      <c r="J17876" s="6" t="s">
        <v>38949</v>
      </c>
      <c r="K17876" s="6" t="s">
        <v>51770</v>
      </c>
      <c r="L17876" s="6" t="s">
        <v>90</v>
      </c>
      <c r="M17876" s="6" t="s">
        <v>38950</v>
      </c>
      <c r="N17876" s="6" t="s">
        <v>64923</v>
      </c>
      <c r="O17876" s="6" t="s">
        <v>82908</v>
      </c>
    </row>
    <row r="17877" spans="9:15" x14ac:dyDescent="0.25">
      <c r="I17877">
        <v>17877</v>
      </c>
      <c r="J17877" s="6" t="s">
        <v>38951</v>
      </c>
      <c r="K17877" s="6" t="s">
        <v>48784</v>
      </c>
      <c r="L17877" s="6" t="s">
        <v>90</v>
      </c>
      <c r="M17877" s="6" t="s">
        <v>38952</v>
      </c>
      <c r="N17877" s="6" t="s">
        <v>64924</v>
      </c>
      <c r="O17877" s="6" t="s">
        <v>82909</v>
      </c>
    </row>
    <row r="17878" spans="9:15" x14ac:dyDescent="0.25">
      <c r="I17878">
        <v>17878</v>
      </c>
      <c r="J17878" s="6" t="s">
        <v>38953</v>
      </c>
      <c r="K17878" s="6" t="s">
        <v>52393</v>
      </c>
      <c r="L17878" s="6" t="s">
        <v>90</v>
      </c>
      <c r="M17878" s="6" t="s">
        <v>38954</v>
      </c>
      <c r="N17878" s="6" t="s">
        <v>64925</v>
      </c>
      <c r="O17878" s="6" t="s">
        <v>82910</v>
      </c>
    </row>
    <row r="17879" spans="9:15" x14ac:dyDescent="0.25">
      <c r="I17879">
        <v>17879</v>
      </c>
      <c r="J17879" s="6" t="s">
        <v>38955</v>
      </c>
      <c r="K17879" s="6" t="s">
        <v>52110</v>
      </c>
      <c r="L17879" s="6" t="s">
        <v>90</v>
      </c>
      <c r="M17879" s="6" t="s">
        <v>38956</v>
      </c>
      <c r="N17879" s="6" t="s">
        <v>64926</v>
      </c>
      <c r="O17879" s="6" t="s">
        <v>82911</v>
      </c>
    </row>
    <row r="17880" spans="9:15" x14ac:dyDescent="0.25">
      <c r="I17880">
        <v>17880</v>
      </c>
      <c r="J17880" s="6" t="s">
        <v>38957</v>
      </c>
      <c r="K17880" s="6" t="s">
        <v>52297</v>
      </c>
      <c r="L17880" s="6" t="s">
        <v>90</v>
      </c>
      <c r="M17880" s="6" t="s">
        <v>38958</v>
      </c>
      <c r="N17880" s="6" t="s">
        <v>64927</v>
      </c>
      <c r="O17880" s="6" t="s">
        <v>82912</v>
      </c>
    </row>
    <row r="17881" spans="9:15" x14ac:dyDescent="0.25">
      <c r="I17881">
        <v>17881</v>
      </c>
      <c r="J17881" s="6" t="s">
        <v>38959</v>
      </c>
      <c r="K17881" s="6" t="s">
        <v>51561</v>
      </c>
      <c r="L17881" s="6" t="s">
        <v>90</v>
      </c>
      <c r="M17881" s="6" t="s">
        <v>38960</v>
      </c>
      <c r="N17881" s="6" t="s">
        <v>64928</v>
      </c>
      <c r="O17881" s="6" t="s">
        <v>82913</v>
      </c>
    </row>
    <row r="17882" spans="9:15" x14ac:dyDescent="0.25">
      <c r="I17882">
        <v>17882</v>
      </c>
      <c r="J17882" s="6" t="s">
        <v>38961</v>
      </c>
      <c r="K17882" s="6" t="s">
        <v>50494</v>
      </c>
      <c r="L17882" s="6" t="s">
        <v>90</v>
      </c>
      <c r="M17882" s="6" t="s">
        <v>38962</v>
      </c>
      <c r="N17882" s="6" t="s">
        <v>64929</v>
      </c>
      <c r="O17882" s="6" t="s">
        <v>82914</v>
      </c>
    </row>
    <row r="17883" spans="9:15" x14ac:dyDescent="0.25">
      <c r="I17883">
        <v>17883</v>
      </c>
      <c r="J17883" s="6" t="s">
        <v>38963</v>
      </c>
      <c r="K17883" s="6" t="s">
        <v>48702</v>
      </c>
      <c r="L17883" s="6" t="s">
        <v>90</v>
      </c>
      <c r="M17883" s="6" t="s">
        <v>38964</v>
      </c>
      <c r="N17883" s="6" t="s">
        <v>64930</v>
      </c>
      <c r="O17883" s="6" t="s">
        <v>82915</v>
      </c>
    </row>
    <row r="17884" spans="9:15" x14ac:dyDescent="0.25">
      <c r="I17884">
        <v>17884</v>
      </c>
      <c r="J17884" s="6" t="s">
        <v>38965</v>
      </c>
      <c r="K17884" s="6" t="s">
        <v>52349</v>
      </c>
      <c r="L17884" s="6" t="s">
        <v>90</v>
      </c>
      <c r="M17884" s="6" t="s">
        <v>38966</v>
      </c>
      <c r="N17884" s="6" t="s">
        <v>64931</v>
      </c>
      <c r="O17884" s="6" t="s">
        <v>82916</v>
      </c>
    </row>
    <row r="17885" spans="9:15" x14ac:dyDescent="0.25">
      <c r="I17885">
        <v>17885</v>
      </c>
      <c r="J17885" s="6" t="s">
        <v>38967</v>
      </c>
      <c r="K17885" s="6" t="s">
        <v>48964</v>
      </c>
      <c r="L17885" s="6" t="s">
        <v>90</v>
      </c>
      <c r="M17885" s="6" t="s">
        <v>38968</v>
      </c>
      <c r="N17885" s="6" t="s">
        <v>64932</v>
      </c>
      <c r="O17885" s="6" t="s">
        <v>82917</v>
      </c>
    </row>
    <row r="17886" spans="9:15" x14ac:dyDescent="0.25">
      <c r="I17886">
        <v>17886</v>
      </c>
      <c r="J17886" s="6" t="s">
        <v>38969</v>
      </c>
      <c r="K17886" s="6" t="s">
        <v>52427</v>
      </c>
      <c r="L17886" s="6" t="s">
        <v>90</v>
      </c>
      <c r="M17886" s="6" t="s">
        <v>38970</v>
      </c>
      <c r="N17886" s="6" t="s">
        <v>64933</v>
      </c>
      <c r="O17886" s="6" t="s">
        <v>82918</v>
      </c>
    </row>
    <row r="17887" spans="9:15" x14ac:dyDescent="0.25">
      <c r="I17887">
        <v>17887</v>
      </c>
      <c r="J17887" s="6" t="s">
        <v>38971</v>
      </c>
      <c r="K17887" s="6" t="s">
        <v>49443</v>
      </c>
      <c r="L17887" s="6" t="s">
        <v>90</v>
      </c>
      <c r="M17887" s="6" t="s">
        <v>38972</v>
      </c>
      <c r="N17887" s="6" t="s">
        <v>64934</v>
      </c>
      <c r="O17887" s="6" t="s">
        <v>82919</v>
      </c>
    </row>
    <row r="17888" spans="9:15" x14ac:dyDescent="0.25">
      <c r="I17888">
        <v>17888</v>
      </c>
      <c r="J17888" s="6" t="s">
        <v>38973</v>
      </c>
      <c r="K17888" s="6" t="s">
        <v>49712</v>
      </c>
      <c r="L17888" s="6" t="s">
        <v>90</v>
      </c>
      <c r="M17888" s="6" t="s">
        <v>38974</v>
      </c>
      <c r="N17888" s="6" t="s">
        <v>64935</v>
      </c>
      <c r="O17888" s="6" t="s">
        <v>82920</v>
      </c>
    </row>
    <row r="17889" spans="9:15" x14ac:dyDescent="0.25">
      <c r="I17889">
        <v>17889</v>
      </c>
      <c r="J17889" s="6" t="s">
        <v>38975</v>
      </c>
      <c r="K17889" s="6" t="s">
        <v>49566</v>
      </c>
      <c r="L17889" s="6" t="s">
        <v>90</v>
      </c>
      <c r="M17889" s="6" t="s">
        <v>38976</v>
      </c>
      <c r="N17889" s="6" t="s">
        <v>64936</v>
      </c>
      <c r="O17889" s="6" t="s">
        <v>78465</v>
      </c>
    </row>
    <row r="17890" spans="9:15" x14ac:dyDescent="0.25">
      <c r="I17890">
        <v>17890</v>
      </c>
      <c r="J17890" s="6" t="s">
        <v>38977</v>
      </c>
      <c r="K17890" s="6" t="s">
        <v>49060</v>
      </c>
      <c r="L17890" s="6" t="s">
        <v>90</v>
      </c>
      <c r="M17890" s="6" t="s">
        <v>38978</v>
      </c>
      <c r="N17890" s="6" t="s">
        <v>64937</v>
      </c>
      <c r="O17890" s="6" t="s">
        <v>82921</v>
      </c>
    </row>
    <row r="17891" spans="9:15" x14ac:dyDescent="0.25">
      <c r="I17891">
        <v>17891</v>
      </c>
      <c r="J17891" s="6" t="s">
        <v>38979</v>
      </c>
      <c r="K17891" s="6" t="s">
        <v>49060</v>
      </c>
      <c r="L17891" s="6" t="s">
        <v>90</v>
      </c>
      <c r="M17891" s="6" t="s">
        <v>38980</v>
      </c>
      <c r="N17891" s="6" t="s">
        <v>64937</v>
      </c>
      <c r="O17891" s="6" t="s">
        <v>82921</v>
      </c>
    </row>
    <row r="17892" spans="9:15" x14ac:dyDescent="0.25">
      <c r="I17892">
        <v>17892</v>
      </c>
      <c r="J17892" s="6" t="s">
        <v>38981</v>
      </c>
      <c r="K17892" s="6" t="s">
        <v>50623</v>
      </c>
      <c r="L17892" s="6" t="s">
        <v>90</v>
      </c>
      <c r="M17892" s="6" t="s">
        <v>38982</v>
      </c>
      <c r="N17892" s="6" t="s">
        <v>64938</v>
      </c>
      <c r="O17892" s="6" t="s">
        <v>82922</v>
      </c>
    </row>
    <row r="17893" spans="9:15" x14ac:dyDescent="0.25">
      <c r="I17893">
        <v>17893</v>
      </c>
      <c r="J17893" s="6" t="s">
        <v>38983</v>
      </c>
      <c r="K17893" s="6" t="s">
        <v>52387</v>
      </c>
      <c r="L17893" s="6" t="s">
        <v>90</v>
      </c>
      <c r="M17893" s="6" t="s">
        <v>38984</v>
      </c>
      <c r="N17893" s="6" t="s">
        <v>61288</v>
      </c>
      <c r="O17893" s="6" t="s">
        <v>69186</v>
      </c>
    </row>
    <row r="17894" spans="9:15" x14ac:dyDescent="0.25">
      <c r="I17894">
        <v>17894</v>
      </c>
      <c r="J17894" s="6" t="s">
        <v>38985</v>
      </c>
      <c r="K17894" s="6" t="s">
        <v>52180</v>
      </c>
      <c r="L17894" s="6" t="s">
        <v>90</v>
      </c>
      <c r="M17894" s="6" t="s">
        <v>38986</v>
      </c>
      <c r="N17894" s="6" t="s">
        <v>64939</v>
      </c>
      <c r="O17894" s="6" t="s">
        <v>82923</v>
      </c>
    </row>
    <row r="17895" spans="9:15" x14ac:dyDescent="0.25">
      <c r="I17895">
        <v>17895</v>
      </c>
      <c r="J17895" s="6" t="s">
        <v>38987</v>
      </c>
      <c r="K17895" s="6" t="s">
        <v>48988</v>
      </c>
      <c r="L17895" s="6" t="s">
        <v>90</v>
      </c>
      <c r="M17895" s="6" t="s">
        <v>38988</v>
      </c>
      <c r="N17895" s="6" t="s">
        <v>64940</v>
      </c>
      <c r="O17895" s="6" t="s">
        <v>82924</v>
      </c>
    </row>
    <row r="17896" spans="9:15" x14ac:dyDescent="0.25">
      <c r="I17896">
        <v>17896</v>
      </c>
      <c r="J17896" s="6" t="s">
        <v>38989</v>
      </c>
      <c r="K17896" s="6" t="s">
        <v>48976</v>
      </c>
      <c r="L17896" s="6" t="s">
        <v>90</v>
      </c>
      <c r="M17896" s="6" t="s">
        <v>38990</v>
      </c>
      <c r="N17896" s="6" t="s">
        <v>64941</v>
      </c>
      <c r="O17896" s="6" t="s">
        <v>82925</v>
      </c>
    </row>
    <row r="17897" spans="9:15" x14ac:dyDescent="0.25">
      <c r="I17897">
        <v>17897</v>
      </c>
      <c r="J17897" s="6" t="s">
        <v>38991</v>
      </c>
      <c r="K17897" s="6" t="s">
        <v>52168</v>
      </c>
      <c r="L17897" s="6" t="s">
        <v>90</v>
      </c>
      <c r="M17897" s="6" t="s">
        <v>38992</v>
      </c>
      <c r="N17897" s="6" t="s">
        <v>64942</v>
      </c>
      <c r="O17897" s="6" t="s">
        <v>69495</v>
      </c>
    </row>
    <row r="17898" spans="9:15" x14ac:dyDescent="0.25">
      <c r="I17898">
        <v>17898</v>
      </c>
      <c r="J17898" s="6" t="s">
        <v>38993</v>
      </c>
      <c r="K17898" s="6" t="s">
        <v>50969</v>
      </c>
      <c r="L17898" s="6" t="s">
        <v>90</v>
      </c>
      <c r="M17898" s="6" t="s">
        <v>38994</v>
      </c>
      <c r="N17898" s="6" t="s">
        <v>64943</v>
      </c>
      <c r="O17898" s="6" t="s">
        <v>82926</v>
      </c>
    </row>
    <row r="17899" spans="9:15" x14ac:dyDescent="0.25">
      <c r="I17899">
        <v>17899</v>
      </c>
      <c r="J17899" s="6" t="s">
        <v>38995</v>
      </c>
      <c r="K17899" s="6" t="s">
        <v>51549</v>
      </c>
      <c r="L17899" s="6" t="s">
        <v>90</v>
      </c>
      <c r="M17899" s="6" t="s">
        <v>38996</v>
      </c>
      <c r="N17899" s="6" t="s">
        <v>64944</v>
      </c>
      <c r="O17899" s="6" t="s">
        <v>82927</v>
      </c>
    </row>
    <row r="17900" spans="9:15" x14ac:dyDescent="0.25">
      <c r="I17900">
        <v>17900</v>
      </c>
      <c r="J17900" s="6" t="s">
        <v>38997</v>
      </c>
      <c r="K17900" s="6" t="s">
        <v>50471</v>
      </c>
      <c r="L17900" s="6" t="s">
        <v>90</v>
      </c>
      <c r="M17900" s="6" t="s">
        <v>38998</v>
      </c>
      <c r="N17900" s="6" t="s">
        <v>64945</v>
      </c>
      <c r="O17900" s="6" t="s">
        <v>82928</v>
      </c>
    </row>
    <row r="17901" spans="9:15" x14ac:dyDescent="0.25">
      <c r="I17901">
        <v>17901</v>
      </c>
      <c r="J17901" s="6" t="s">
        <v>38999</v>
      </c>
      <c r="K17901" s="6" t="s">
        <v>48656</v>
      </c>
      <c r="L17901" s="6" t="s">
        <v>90</v>
      </c>
      <c r="M17901" s="6" t="s">
        <v>39000</v>
      </c>
      <c r="N17901" s="6" t="s">
        <v>64946</v>
      </c>
      <c r="O17901" s="6" t="s">
        <v>82929</v>
      </c>
    </row>
    <row r="17902" spans="9:15" x14ac:dyDescent="0.25">
      <c r="I17902">
        <v>17902</v>
      </c>
      <c r="J17902" s="6" t="s">
        <v>39001</v>
      </c>
      <c r="K17902" s="6" t="s">
        <v>49203</v>
      </c>
      <c r="L17902" s="6" t="s">
        <v>90</v>
      </c>
      <c r="M17902" s="6" t="s">
        <v>39002</v>
      </c>
      <c r="N17902" s="6" t="s">
        <v>64947</v>
      </c>
      <c r="O17902" s="6" t="s">
        <v>82930</v>
      </c>
    </row>
    <row r="17903" spans="9:15" x14ac:dyDescent="0.25">
      <c r="I17903">
        <v>17903</v>
      </c>
      <c r="J17903" s="6" t="s">
        <v>39003</v>
      </c>
      <c r="K17903" s="6" t="s">
        <v>50426</v>
      </c>
      <c r="L17903" s="6" t="s">
        <v>90</v>
      </c>
      <c r="M17903" s="6" t="s">
        <v>39004</v>
      </c>
      <c r="N17903" s="6" t="s">
        <v>64948</v>
      </c>
      <c r="O17903" s="6" t="s">
        <v>81310</v>
      </c>
    </row>
    <row r="17904" spans="9:15" x14ac:dyDescent="0.25">
      <c r="I17904">
        <v>17904</v>
      </c>
      <c r="J17904" s="6" t="s">
        <v>39005</v>
      </c>
      <c r="K17904" s="6" t="s">
        <v>52402</v>
      </c>
      <c r="L17904" s="6" t="s">
        <v>90</v>
      </c>
      <c r="M17904" s="6" t="s">
        <v>39006</v>
      </c>
      <c r="N17904" s="6" t="s">
        <v>64949</v>
      </c>
      <c r="O17904" s="6" t="s">
        <v>82931</v>
      </c>
    </row>
    <row r="17905" spans="9:15" x14ac:dyDescent="0.25">
      <c r="I17905">
        <v>17905</v>
      </c>
      <c r="J17905" s="6" t="s">
        <v>39007</v>
      </c>
      <c r="K17905" s="6" t="s">
        <v>49767</v>
      </c>
      <c r="L17905" s="6" t="s">
        <v>90</v>
      </c>
      <c r="M17905" s="6" t="s">
        <v>39008</v>
      </c>
      <c r="N17905" s="6" t="s">
        <v>64950</v>
      </c>
      <c r="O17905" s="6" t="s">
        <v>82932</v>
      </c>
    </row>
    <row r="17906" spans="9:15" x14ac:dyDescent="0.25">
      <c r="I17906">
        <v>17906</v>
      </c>
      <c r="J17906" s="6" t="s">
        <v>6822</v>
      </c>
      <c r="K17906" s="6" t="s">
        <v>49751</v>
      </c>
      <c r="L17906" s="6" t="s">
        <v>90</v>
      </c>
      <c r="M17906" s="6" t="s">
        <v>39009</v>
      </c>
      <c r="N17906" s="6" t="s">
        <v>64951</v>
      </c>
      <c r="O17906" s="6" t="s">
        <v>82933</v>
      </c>
    </row>
    <row r="17907" spans="9:15" x14ac:dyDescent="0.25">
      <c r="I17907">
        <v>17907</v>
      </c>
      <c r="J17907" s="6" t="s">
        <v>39010</v>
      </c>
      <c r="K17907" s="6" t="s">
        <v>51779</v>
      </c>
      <c r="L17907" s="6" t="s">
        <v>90</v>
      </c>
      <c r="M17907" s="6" t="s">
        <v>39011</v>
      </c>
      <c r="N17907" s="6" t="s">
        <v>64952</v>
      </c>
      <c r="O17907" s="6" t="s">
        <v>82934</v>
      </c>
    </row>
    <row r="17908" spans="9:15" x14ac:dyDescent="0.25">
      <c r="I17908">
        <v>17908</v>
      </c>
      <c r="J17908" s="6" t="s">
        <v>39012</v>
      </c>
      <c r="K17908" s="6" t="s">
        <v>49647</v>
      </c>
      <c r="L17908" s="6" t="s">
        <v>90</v>
      </c>
      <c r="M17908" s="6" t="s">
        <v>39013</v>
      </c>
      <c r="N17908" s="6" t="s">
        <v>62149</v>
      </c>
      <c r="O17908" s="6" t="s">
        <v>79755</v>
      </c>
    </row>
    <row r="17909" spans="9:15" x14ac:dyDescent="0.25">
      <c r="I17909">
        <v>17909</v>
      </c>
      <c r="J17909" s="6" t="s">
        <v>39014</v>
      </c>
      <c r="K17909" s="6" t="s">
        <v>51817</v>
      </c>
      <c r="L17909" s="6" t="s">
        <v>90</v>
      </c>
      <c r="M17909" s="6" t="s">
        <v>39015</v>
      </c>
      <c r="N17909" s="6" t="s">
        <v>64953</v>
      </c>
      <c r="O17909" s="6" t="s">
        <v>82935</v>
      </c>
    </row>
    <row r="17910" spans="9:15" x14ac:dyDescent="0.25">
      <c r="I17910">
        <v>17910</v>
      </c>
      <c r="J17910" s="6" t="s">
        <v>27066</v>
      </c>
      <c r="K17910" s="6" t="s">
        <v>49082</v>
      </c>
      <c r="L17910" s="6" t="s">
        <v>90</v>
      </c>
      <c r="M17910" s="6" t="s">
        <v>39016</v>
      </c>
      <c r="N17910" s="6" t="s">
        <v>64954</v>
      </c>
      <c r="O17910" s="6" t="s">
        <v>77736</v>
      </c>
    </row>
    <row r="17911" spans="9:15" x14ac:dyDescent="0.25">
      <c r="I17911">
        <v>17911</v>
      </c>
      <c r="J17911" s="6" t="s">
        <v>39017</v>
      </c>
      <c r="K17911" s="6" t="s">
        <v>49121</v>
      </c>
      <c r="L17911" s="6" t="s">
        <v>90</v>
      </c>
      <c r="M17911" s="6" t="s">
        <v>39018</v>
      </c>
      <c r="N17911" s="6" t="s">
        <v>64955</v>
      </c>
      <c r="O17911" s="6" t="s">
        <v>82936</v>
      </c>
    </row>
    <row r="17912" spans="9:15" x14ac:dyDescent="0.25">
      <c r="I17912">
        <v>17912</v>
      </c>
      <c r="J17912" s="6" t="s">
        <v>39019</v>
      </c>
      <c r="K17912" s="6" t="s">
        <v>51346</v>
      </c>
      <c r="L17912" s="6" t="s">
        <v>90</v>
      </c>
      <c r="M17912" s="6" t="s">
        <v>39020</v>
      </c>
      <c r="N17912" s="6" t="s">
        <v>57419</v>
      </c>
      <c r="O17912" s="6" t="s">
        <v>82937</v>
      </c>
    </row>
    <row r="17913" spans="9:15" x14ac:dyDescent="0.25">
      <c r="I17913">
        <v>17913</v>
      </c>
      <c r="J17913" s="6" t="s">
        <v>39021</v>
      </c>
      <c r="K17913" s="6" t="s">
        <v>49798</v>
      </c>
      <c r="L17913" s="6" t="s">
        <v>90</v>
      </c>
      <c r="M17913" s="6" t="s">
        <v>39022</v>
      </c>
      <c r="N17913" s="6" t="s">
        <v>59920</v>
      </c>
      <c r="O17913" s="6" t="s">
        <v>76916</v>
      </c>
    </row>
    <row r="17914" spans="9:15" x14ac:dyDescent="0.25">
      <c r="I17914">
        <v>17914</v>
      </c>
      <c r="J17914" s="6" t="s">
        <v>39023</v>
      </c>
      <c r="K17914" s="6" t="s">
        <v>51841</v>
      </c>
      <c r="L17914" s="6" t="s">
        <v>90</v>
      </c>
      <c r="M17914" s="6" t="s">
        <v>39024</v>
      </c>
      <c r="N17914" s="6" t="s">
        <v>56032</v>
      </c>
      <c r="O17914" s="6" t="s">
        <v>82938</v>
      </c>
    </row>
    <row r="17915" spans="9:15" x14ac:dyDescent="0.25">
      <c r="I17915">
        <v>17915</v>
      </c>
      <c r="J17915" s="6" t="s">
        <v>39025</v>
      </c>
      <c r="K17915" s="6" t="s">
        <v>52026</v>
      </c>
      <c r="L17915" s="6" t="s">
        <v>90</v>
      </c>
      <c r="M17915" s="6" t="s">
        <v>39026</v>
      </c>
      <c r="N17915" s="6" t="s">
        <v>64956</v>
      </c>
      <c r="O17915" s="6" t="s">
        <v>82939</v>
      </c>
    </row>
    <row r="17916" spans="9:15" x14ac:dyDescent="0.25">
      <c r="I17916">
        <v>17916</v>
      </c>
      <c r="J17916" s="6" t="s">
        <v>39027</v>
      </c>
      <c r="K17916" s="6" t="s">
        <v>49409</v>
      </c>
      <c r="L17916" s="6" t="s">
        <v>90</v>
      </c>
      <c r="M17916" s="6" t="s">
        <v>39028</v>
      </c>
      <c r="N17916" s="6" t="s">
        <v>63370</v>
      </c>
      <c r="O17916" s="6" t="s">
        <v>82940</v>
      </c>
    </row>
    <row r="17917" spans="9:15" x14ac:dyDescent="0.25">
      <c r="I17917">
        <v>17917</v>
      </c>
      <c r="J17917" s="6" t="s">
        <v>39029</v>
      </c>
      <c r="K17917" s="6" t="s">
        <v>51217</v>
      </c>
      <c r="L17917" s="6" t="s">
        <v>90</v>
      </c>
      <c r="M17917" s="6" t="s">
        <v>39030</v>
      </c>
      <c r="N17917" s="6" t="s">
        <v>61814</v>
      </c>
      <c r="O17917" s="6" t="s">
        <v>70269</v>
      </c>
    </row>
    <row r="17918" spans="9:15" x14ac:dyDescent="0.25">
      <c r="I17918">
        <v>17918</v>
      </c>
      <c r="J17918" s="6" t="s">
        <v>39031</v>
      </c>
      <c r="K17918" s="6" t="s">
        <v>49533</v>
      </c>
      <c r="L17918" s="6" t="s">
        <v>90</v>
      </c>
      <c r="M17918" s="6" t="s">
        <v>39032</v>
      </c>
      <c r="N17918" s="6" t="s">
        <v>64957</v>
      </c>
      <c r="O17918" s="6" t="s">
        <v>82941</v>
      </c>
    </row>
    <row r="17919" spans="9:15" x14ac:dyDescent="0.25">
      <c r="I17919">
        <v>17919</v>
      </c>
      <c r="J17919" s="6" t="s">
        <v>39033</v>
      </c>
      <c r="K17919" s="6" t="s">
        <v>51632</v>
      </c>
      <c r="L17919" s="6" t="s">
        <v>90</v>
      </c>
      <c r="M17919" s="6" t="s">
        <v>39034</v>
      </c>
      <c r="N17919" s="6" t="s">
        <v>64958</v>
      </c>
      <c r="O17919" s="6" t="s">
        <v>82942</v>
      </c>
    </row>
    <row r="17920" spans="9:15" x14ac:dyDescent="0.25">
      <c r="I17920">
        <v>17920</v>
      </c>
      <c r="J17920" s="6" t="s">
        <v>39035</v>
      </c>
      <c r="K17920" s="6" t="s">
        <v>51693</v>
      </c>
      <c r="L17920" s="6" t="s">
        <v>90</v>
      </c>
      <c r="M17920" s="6" t="s">
        <v>39036</v>
      </c>
      <c r="N17920" s="6" t="s">
        <v>53371</v>
      </c>
      <c r="O17920" s="6" t="s">
        <v>67259</v>
      </c>
    </row>
    <row r="17921" spans="9:15" x14ac:dyDescent="0.25">
      <c r="I17921">
        <v>17921</v>
      </c>
      <c r="J17921" s="6" t="s">
        <v>39037</v>
      </c>
      <c r="K17921" s="6" t="s">
        <v>52016</v>
      </c>
      <c r="L17921" s="6" t="s">
        <v>90</v>
      </c>
      <c r="M17921" s="6" t="s">
        <v>39038</v>
      </c>
      <c r="N17921" s="6" t="s">
        <v>64959</v>
      </c>
      <c r="O17921" s="6" t="s">
        <v>82943</v>
      </c>
    </row>
    <row r="17922" spans="9:15" x14ac:dyDescent="0.25">
      <c r="I17922">
        <v>17922</v>
      </c>
      <c r="J17922" s="6" t="s">
        <v>39039</v>
      </c>
      <c r="K17922" s="6" t="s">
        <v>51592</v>
      </c>
      <c r="L17922" s="6" t="s">
        <v>90</v>
      </c>
      <c r="M17922" s="6" t="s">
        <v>39040</v>
      </c>
      <c r="N17922" s="6" t="s">
        <v>64960</v>
      </c>
      <c r="O17922" s="6" t="s">
        <v>82944</v>
      </c>
    </row>
    <row r="17923" spans="9:15" x14ac:dyDescent="0.25">
      <c r="I17923">
        <v>17923</v>
      </c>
      <c r="J17923" s="6" t="s">
        <v>39041</v>
      </c>
      <c r="K17923" s="6" t="s">
        <v>48935</v>
      </c>
      <c r="L17923" s="6" t="s">
        <v>90</v>
      </c>
      <c r="M17923" s="6" t="s">
        <v>39042</v>
      </c>
      <c r="N17923" s="6" t="s">
        <v>64961</v>
      </c>
      <c r="O17923" s="6" t="s">
        <v>82945</v>
      </c>
    </row>
    <row r="17924" spans="9:15" x14ac:dyDescent="0.25">
      <c r="I17924">
        <v>17924</v>
      </c>
      <c r="J17924" s="6" t="s">
        <v>39043</v>
      </c>
      <c r="K17924" s="6" t="s">
        <v>50073</v>
      </c>
      <c r="L17924" s="6" t="s">
        <v>90</v>
      </c>
      <c r="M17924" s="6" t="s">
        <v>39044</v>
      </c>
      <c r="N17924" s="6" t="s">
        <v>64962</v>
      </c>
      <c r="O17924" s="6" t="s">
        <v>82946</v>
      </c>
    </row>
    <row r="17925" spans="9:15" x14ac:dyDescent="0.25">
      <c r="I17925">
        <v>17925</v>
      </c>
      <c r="J17925" s="6" t="s">
        <v>39045</v>
      </c>
      <c r="K17925" s="6" t="s">
        <v>49215</v>
      </c>
      <c r="L17925" s="6" t="s">
        <v>90</v>
      </c>
      <c r="M17925" s="6" t="s">
        <v>39046</v>
      </c>
      <c r="N17925" s="6" t="s">
        <v>64963</v>
      </c>
      <c r="O17925" s="6" t="s">
        <v>82947</v>
      </c>
    </row>
    <row r="17926" spans="9:15" x14ac:dyDescent="0.25">
      <c r="I17926">
        <v>17926</v>
      </c>
      <c r="J17926" s="6" t="s">
        <v>39047</v>
      </c>
      <c r="K17926" s="6" t="s">
        <v>49807</v>
      </c>
      <c r="L17926" s="6" t="s">
        <v>90</v>
      </c>
      <c r="M17926" s="6" t="s">
        <v>39048</v>
      </c>
      <c r="N17926" s="6" t="s">
        <v>64964</v>
      </c>
      <c r="O17926" s="6" t="s">
        <v>82948</v>
      </c>
    </row>
    <row r="17927" spans="9:15" x14ac:dyDescent="0.25">
      <c r="I17927">
        <v>17927</v>
      </c>
      <c r="J17927" s="6" t="s">
        <v>39049</v>
      </c>
      <c r="K17927" s="6" t="s">
        <v>49521</v>
      </c>
      <c r="L17927" s="6" t="s">
        <v>90</v>
      </c>
      <c r="M17927" s="6" t="s">
        <v>39050</v>
      </c>
      <c r="N17927" s="6" t="s">
        <v>64965</v>
      </c>
      <c r="O17927" s="6" t="s">
        <v>82949</v>
      </c>
    </row>
    <row r="17928" spans="9:15" x14ac:dyDescent="0.25">
      <c r="I17928">
        <v>17928</v>
      </c>
      <c r="J17928" s="6" t="s">
        <v>39051</v>
      </c>
      <c r="K17928" s="6" t="s">
        <v>52329</v>
      </c>
      <c r="L17928" s="6" t="s">
        <v>90</v>
      </c>
      <c r="M17928" s="6" t="s">
        <v>39052</v>
      </c>
      <c r="N17928" s="6" t="s">
        <v>64966</v>
      </c>
      <c r="O17928" s="6" t="s">
        <v>82950</v>
      </c>
    </row>
    <row r="17929" spans="9:15" x14ac:dyDescent="0.25">
      <c r="I17929">
        <v>17929</v>
      </c>
      <c r="J17929" s="6" t="s">
        <v>39053</v>
      </c>
      <c r="K17929" s="6" t="s">
        <v>50699</v>
      </c>
      <c r="L17929" s="6" t="s">
        <v>90</v>
      </c>
      <c r="M17929" s="6" t="s">
        <v>39054</v>
      </c>
      <c r="N17929" s="6" t="s">
        <v>64967</v>
      </c>
      <c r="O17929" s="6" t="s">
        <v>82951</v>
      </c>
    </row>
    <row r="17930" spans="9:15" x14ac:dyDescent="0.25">
      <c r="I17930">
        <v>17930</v>
      </c>
      <c r="J17930" s="6" t="s">
        <v>39055</v>
      </c>
      <c r="K17930" s="6" t="s">
        <v>51957</v>
      </c>
      <c r="L17930" s="6" t="s">
        <v>90</v>
      </c>
      <c r="M17930" s="6" t="s">
        <v>39056</v>
      </c>
      <c r="N17930" s="6" t="s">
        <v>64968</v>
      </c>
      <c r="O17930" s="6" t="s">
        <v>82952</v>
      </c>
    </row>
    <row r="17931" spans="9:15" x14ac:dyDescent="0.25">
      <c r="I17931">
        <v>17931</v>
      </c>
      <c r="J17931" s="6" t="s">
        <v>39057</v>
      </c>
      <c r="K17931" s="6" t="s">
        <v>50439</v>
      </c>
      <c r="L17931" s="6" t="s">
        <v>90</v>
      </c>
      <c r="M17931" s="6" t="s">
        <v>39058</v>
      </c>
      <c r="N17931" s="6" t="s">
        <v>64969</v>
      </c>
      <c r="O17931" s="6" t="s">
        <v>82953</v>
      </c>
    </row>
    <row r="17932" spans="9:15" x14ac:dyDescent="0.25">
      <c r="I17932">
        <v>17932</v>
      </c>
      <c r="J17932" s="6" t="s">
        <v>39059</v>
      </c>
      <c r="K17932" s="6" t="s">
        <v>50426</v>
      </c>
      <c r="L17932" s="6" t="s">
        <v>90</v>
      </c>
      <c r="M17932" s="6" t="s">
        <v>39060</v>
      </c>
      <c r="N17932" s="6" t="s">
        <v>64970</v>
      </c>
      <c r="O17932" s="6" t="s">
        <v>82954</v>
      </c>
    </row>
    <row r="17933" spans="9:15" x14ac:dyDescent="0.25">
      <c r="I17933">
        <v>17933</v>
      </c>
      <c r="J17933" s="6" t="s">
        <v>39061</v>
      </c>
      <c r="K17933" s="6" t="s">
        <v>50023</v>
      </c>
      <c r="L17933" s="6" t="s">
        <v>90</v>
      </c>
      <c r="M17933" s="6" t="s">
        <v>39062</v>
      </c>
      <c r="N17933" s="6" t="s">
        <v>64971</v>
      </c>
      <c r="O17933" s="6" t="s">
        <v>82612</v>
      </c>
    </row>
    <row r="17934" spans="9:15" x14ac:dyDescent="0.25">
      <c r="I17934">
        <v>17934</v>
      </c>
      <c r="J17934" s="6" t="s">
        <v>39063</v>
      </c>
      <c r="K17934" s="6" t="s">
        <v>51167</v>
      </c>
      <c r="L17934" s="6" t="s">
        <v>90</v>
      </c>
      <c r="M17934" s="6" t="s">
        <v>39064</v>
      </c>
      <c r="N17934" s="6" t="s">
        <v>64972</v>
      </c>
      <c r="O17934" s="6" t="s">
        <v>68017</v>
      </c>
    </row>
    <row r="17935" spans="9:15" x14ac:dyDescent="0.25">
      <c r="I17935">
        <v>17935</v>
      </c>
      <c r="J17935" s="6" t="s">
        <v>39065</v>
      </c>
      <c r="K17935" s="6" t="s">
        <v>48843</v>
      </c>
      <c r="L17935" s="6" t="s">
        <v>90</v>
      </c>
      <c r="M17935" s="6" t="s">
        <v>39066</v>
      </c>
      <c r="N17935" s="6" t="s">
        <v>64973</v>
      </c>
      <c r="O17935" s="6" t="s">
        <v>82955</v>
      </c>
    </row>
    <row r="17936" spans="9:15" x14ac:dyDescent="0.25">
      <c r="I17936">
        <v>17936</v>
      </c>
      <c r="J17936" s="6" t="s">
        <v>39067</v>
      </c>
      <c r="K17936" s="6" t="s">
        <v>51751</v>
      </c>
      <c r="L17936" s="6" t="s">
        <v>90</v>
      </c>
      <c r="M17936" s="6" t="s">
        <v>39068</v>
      </c>
      <c r="N17936" s="6" t="s">
        <v>64974</v>
      </c>
      <c r="O17936" s="6" t="s">
        <v>82956</v>
      </c>
    </row>
    <row r="17937" spans="9:15" x14ac:dyDescent="0.25">
      <c r="I17937">
        <v>17937</v>
      </c>
      <c r="J17937" s="6" t="s">
        <v>39069</v>
      </c>
      <c r="K17937" s="6" t="s">
        <v>50847</v>
      </c>
      <c r="L17937" s="6" t="s">
        <v>90</v>
      </c>
      <c r="M17937" s="6" t="s">
        <v>39070</v>
      </c>
      <c r="N17937" s="6" t="s">
        <v>64975</v>
      </c>
      <c r="O17937" s="6" t="s">
        <v>82957</v>
      </c>
    </row>
    <row r="17938" spans="9:15" x14ac:dyDescent="0.25">
      <c r="I17938">
        <v>17938</v>
      </c>
      <c r="J17938" s="6" t="s">
        <v>39071</v>
      </c>
      <c r="K17938" s="6" t="s">
        <v>49078</v>
      </c>
      <c r="L17938" s="6" t="s">
        <v>90</v>
      </c>
      <c r="M17938" s="6" t="s">
        <v>39072</v>
      </c>
      <c r="N17938" s="6" t="s">
        <v>64976</v>
      </c>
      <c r="O17938" s="6" t="s">
        <v>82958</v>
      </c>
    </row>
    <row r="17939" spans="9:15" x14ac:dyDescent="0.25">
      <c r="I17939">
        <v>17939</v>
      </c>
      <c r="J17939" s="6" t="s">
        <v>39073</v>
      </c>
      <c r="K17939" s="6" t="s">
        <v>51525</v>
      </c>
      <c r="L17939" s="6" t="s">
        <v>90</v>
      </c>
      <c r="M17939" s="6" t="s">
        <v>39074</v>
      </c>
      <c r="N17939" s="6" t="s">
        <v>64977</v>
      </c>
      <c r="O17939" s="6" t="s">
        <v>82959</v>
      </c>
    </row>
    <row r="17940" spans="9:15" x14ac:dyDescent="0.25">
      <c r="I17940">
        <v>17940</v>
      </c>
      <c r="J17940" s="6" t="s">
        <v>39075</v>
      </c>
      <c r="K17940" s="6" t="s">
        <v>51845</v>
      </c>
      <c r="L17940" s="6" t="s">
        <v>90</v>
      </c>
      <c r="M17940" s="6" t="s">
        <v>39076</v>
      </c>
      <c r="N17940" s="6" t="s">
        <v>64978</v>
      </c>
      <c r="O17940" s="6" t="s">
        <v>82960</v>
      </c>
    </row>
    <row r="17941" spans="9:15" x14ac:dyDescent="0.25">
      <c r="I17941">
        <v>17941</v>
      </c>
      <c r="J17941" s="6" t="s">
        <v>39077</v>
      </c>
      <c r="K17941" s="6" t="s">
        <v>50288</v>
      </c>
      <c r="L17941" s="6" t="s">
        <v>90</v>
      </c>
      <c r="M17941" s="6" t="s">
        <v>39078</v>
      </c>
      <c r="N17941" s="6" t="s">
        <v>64979</v>
      </c>
      <c r="O17941" s="6" t="s">
        <v>82961</v>
      </c>
    </row>
    <row r="17942" spans="9:15" x14ac:dyDescent="0.25">
      <c r="I17942">
        <v>17942</v>
      </c>
      <c r="J17942" s="6" t="s">
        <v>39079</v>
      </c>
      <c r="K17942" s="6" t="s">
        <v>49052</v>
      </c>
      <c r="L17942" s="6" t="s">
        <v>90</v>
      </c>
      <c r="M17942" s="6" t="s">
        <v>39080</v>
      </c>
      <c r="N17942" s="6" t="s">
        <v>64980</v>
      </c>
      <c r="O17942" s="6" t="s">
        <v>74689</v>
      </c>
    </row>
    <row r="17943" spans="9:15" x14ac:dyDescent="0.25">
      <c r="I17943">
        <v>17943</v>
      </c>
      <c r="J17943" s="6" t="s">
        <v>39081</v>
      </c>
      <c r="K17943" s="6" t="s">
        <v>49190</v>
      </c>
      <c r="L17943" s="6" t="s">
        <v>90</v>
      </c>
      <c r="M17943" s="6" t="s">
        <v>39082</v>
      </c>
      <c r="N17943" s="6" t="s">
        <v>64981</v>
      </c>
      <c r="O17943" s="6" t="s">
        <v>82962</v>
      </c>
    </row>
    <row r="17944" spans="9:15" x14ac:dyDescent="0.25">
      <c r="I17944">
        <v>17944</v>
      </c>
      <c r="J17944" s="6" t="s">
        <v>39083</v>
      </c>
      <c r="K17944" s="6" t="s">
        <v>50980</v>
      </c>
      <c r="L17944" s="6" t="s">
        <v>90</v>
      </c>
      <c r="M17944" s="6" t="s">
        <v>39084</v>
      </c>
      <c r="N17944" s="6" t="s">
        <v>64982</v>
      </c>
      <c r="O17944" s="6" t="s">
        <v>82963</v>
      </c>
    </row>
    <row r="17945" spans="9:15" x14ac:dyDescent="0.25">
      <c r="I17945">
        <v>17945</v>
      </c>
      <c r="J17945" s="6" t="s">
        <v>39085</v>
      </c>
      <c r="K17945" s="6" t="s">
        <v>51762</v>
      </c>
      <c r="L17945" s="6" t="s">
        <v>90</v>
      </c>
      <c r="M17945" s="6" t="s">
        <v>39086</v>
      </c>
      <c r="N17945" s="6" t="s">
        <v>64983</v>
      </c>
      <c r="O17945" s="6" t="s">
        <v>82964</v>
      </c>
    </row>
    <row r="17946" spans="9:15" x14ac:dyDescent="0.25">
      <c r="I17946">
        <v>17946</v>
      </c>
      <c r="J17946" s="6" t="s">
        <v>39087</v>
      </c>
      <c r="K17946" s="6" t="s">
        <v>52212</v>
      </c>
      <c r="L17946" s="6" t="s">
        <v>90</v>
      </c>
      <c r="M17946" s="6" t="s">
        <v>39088</v>
      </c>
      <c r="N17946" s="6" t="s">
        <v>64984</v>
      </c>
      <c r="O17946" s="6" t="s">
        <v>82965</v>
      </c>
    </row>
    <row r="17947" spans="9:15" x14ac:dyDescent="0.25">
      <c r="I17947">
        <v>17947</v>
      </c>
      <c r="J17947" s="6" t="s">
        <v>39089</v>
      </c>
      <c r="K17947" s="6" t="s">
        <v>49205</v>
      </c>
      <c r="L17947" s="6" t="s">
        <v>90</v>
      </c>
      <c r="M17947" s="6" t="s">
        <v>39090</v>
      </c>
      <c r="N17947" s="6" t="s">
        <v>64985</v>
      </c>
      <c r="O17947" s="6" t="s">
        <v>82966</v>
      </c>
    </row>
    <row r="17948" spans="9:15" x14ac:dyDescent="0.25">
      <c r="I17948">
        <v>17948</v>
      </c>
      <c r="J17948" s="6" t="s">
        <v>39091</v>
      </c>
      <c r="K17948" s="6" t="s">
        <v>51391</v>
      </c>
      <c r="L17948" s="6" t="s">
        <v>90</v>
      </c>
      <c r="M17948" s="6" t="s">
        <v>39092</v>
      </c>
      <c r="N17948" s="6" t="s">
        <v>64986</v>
      </c>
      <c r="O17948" s="6" t="s">
        <v>82967</v>
      </c>
    </row>
    <row r="17949" spans="9:15" x14ac:dyDescent="0.25">
      <c r="I17949">
        <v>17949</v>
      </c>
      <c r="J17949" s="6" t="s">
        <v>39093</v>
      </c>
      <c r="K17949" s="6" t="s">
        <v>51025</v>
      </c>
      <c r="L17949" s="6" t="s">
        <v>90</v>
      </c>
      <c r="M17949" s="6" t="s">
        <v>39094</v>
      </c>
      <c r="N17949" s="6" t="s">
        <v>64987</v>
      </c>
      <c r="O17949" s="6" t="s">
        <v>79332</v>
      </c>
    </row>
    <row r="17950" spans="9:15" x14ac:dyDescent="0.25">
      <c r="I17950">
        <v>17950</v>
      </c>
      <c r="J17950" s="6" t="s">
        <v>39095</v>
      </c>
      <c r="K17950" s="6" t="s">
        <v>51872</v>
      </c>
      <c r="L17950" s="6" t="s">
        <v>90</v>
      </c>
      <c r="M17950" s="6" t="s">
        <v>39096</v>
      </c>
      <c r="N17950" s="6" t="s">
        <v>64988</v>
      </c>
      <c r="O17950" s="6" t="s">
        <v>82968</v>
      </c>
    </row>
    <row r="17951" spans="9:15" x14ac:dyDescent="0.25">
      <c r="I17951">
        <v>17951</v>
      </c>
      <c r="J17951" s="6" t="s">
        <v>39097</v>
      </c>
      <c r="K17951" s="6" t="s">
        <v>50380</v>
      </c>
      <c r="L17951" s="6" t="s">
        <v>90</v>
      </c>
      <c r="M17951" s="6" t="s">
        <v>39098</v>
      </c>
      <c r="N17951" s="6" t="s">
        <v>64989</v>
      </c>
      <c r="O17951" s="6" t="s">
        <v>82969</v>
      </c>
    </row>
    <row r="17952" spans="9:15" x14ac:dyDescent="0.25">
      <c r="I17952">
        <v>17952</v>
      </c>
      <c r="J17952" s="6" t="s">
        <v>39099</v>
      </c>
      <c r="K17952" s="6" t="s">
        <v>50791</v>
      </c>
      <c r="L17952" s="6" t="s">
        <v>90</v>
      </c>
      <c r="M17952" s="6" t="s">
        <v>39100</v>
      </c>
      <c r="N17952" s="6" t="s">
        <v>64990</v>
      </c>
      <c r="O17952" s="6" t="s">
        <v>76904</v>
      </c>
    </row>
    <row r="17953" spans="9:15" x14ac:dyDescent="0.25">
      <c r="I17953">
        <v>17953</v>
      </c>
      <c r="J17953" s="6" t="s">
        <v>39101</v>
      </c>
      <c r="K17953" s="6" t="s">
        <v>50388</v>
      </c>
      <c r="L17953" s="6" t="s">
        <v>90</v>
      </c>
      <c r="M17953" s="6" t="s">
        <v>39102</v>
      </c>
      <c r="N17953" s="6" t="s">
        <v>64991</v>
      </c>
      <c r="O17953" s="6" t="s">
        <v>82970</v>
      </c>
    </row>
    <row r="17954" spans="9:15" x14ac:dyDescent="0.25">
      <c r="I17954">
        <v>17954</v>
      </c>
      <c r="J17954" s="6" t="s">
        <v>39103</v>
      </c>
      <c r="K17954" s="6" t="s">
        <v>49777</v>
      </c>
      <c r="L17954" s="6" t="s">
        <v>90</v>
      </c>
      <c r="M17954" s="6" t="s">
        <v>39104</v>
      </c>
      <c r="N17954" s="6" t="s">
        <v>64992</v>
      </c>
      <c r="O17954" s="6" t="s">
        <v>82971</v>
      </c>
    </row>
    <row r="17955" spans="9:15" x14ac:dyDescent="0.25">
      <c r="I17955">
        <v>17955</v>
      </c>
      <c r="J17955" s="6" t="s">
        <v>39105</v>
      </c>
      <c r="K17955" s="6" t="s">
        <v>49474</v>
      </c>
      <c r="L17955" s="6" t="s">
        <v>90</v>
      </c>
      <c r="M17955" s="6" t="s">
        <v>39106</v>
      </c>
      <c r="N17955" s="6" t="s">
        <v>64993</v>
      </c>
      <c r="O17955" s="6" t="s">
        <v>82972</v>
      </c>
    </row>
    <row r="17956" spans="9:15" x14ac:dyDescent="0.25">
      <c r="I17956">
        <v>17956</v>
      </c>
      <c r="J17956" s="6" t="s">
        <v>39107</v>
      </c>
      <c r="K17956" s="6" t="s">
        <v>48791</v>
      </c>
      <c r="L17956" s="6" t="s">
        <v>90</v>
      </c>
      <c r="M17956" s="6" t="s">
        <v>39108</v>
      </c>
      <c r="N17956" s="6" t="s">
        <v>64994</v>
      </c>
      <c r="O17956" s="6" t="s">
        <v>82973</v>
      </c>
    </row>
    <row r="17957" spans="9:15" x14ac:dyDescent="0.25">
      <c r="I17957">
        <v>17957</v>
      </c>
      <c r="J17957" s="6" t="s">
        <v>39109</v>
      </c>
      <c r="K17957" s="6" t="s">
        <v>50391</v>
      </c>
      <c r="L17957" s="6" t="s">
        <v>90</v>
      </c>
      <c r="M17957" s="6" t="s">
        <v>39110</v>
      </c>
      <c r="N17957" s="6" t="s">
        <v>64995</v>
      </c>
      <c r="O17957" s="6" t="s">
        <v>82974</v>
      </c>
    </row>
    <row r="17958" spans="9:15" x14ac:dyDescent="0.25">
      <c r="I17958">
        <v>17958</v>
      </c>
      <c r="J17958" s="6" t="s">
        <v>39111</v>
      </c>
      <c r="K17958" s="6" t="s">
        <v>51312</v>
      </c>
      <c r="L17958" s="6" t="s">
        <v>90</v>
      </c>
      <c r="M17958" s="6" t="s">
        <v>39112</v>
      </c>
      <c r="N17958" s="6" t="s">
        <v>64996</v>
      </c>
      <c r="O17958" s="6" t="s">
        <v>82975</v>
      </c>
    </row>
    <row r="17959" spans="9:15" x14ac:dyDescent="0.25">
      <c r="I17959">
        <v>17959</v>
      </c>
      <c r="J17959" s="6" t="s">
        <v>39113</v>
      </c>
      <c r="K17959" s="6" t="s">
        <v>50186</v>
      </c>
      <c r="L17959" s="6" t="s">
        <v>90</v>
      </c>
      <c r="M17959" s="6" t="s">
        <v>39114</v>
      </c>
      <c r="N17959" s="6" t="s">
        <v>64997</v>
      </c>
      <c r="O17959" s="6" t="s">
        <v>82976</v>
      </c>
    </row>
    <row r="17960" spans="9:15" x14ac:dyDescent="0.25">
      <c r="I17960">
        <v>17960</v>
      </c>
      <c r="J17960" s="6" t="s">
        <v>39115</v>
      </c>
      <c r="K17960" s="6" t="s">
        <v>50209</v>
      </c>
      <c r="L17960" s="6" t="s">
        <v>90</v>
      </c>
      <c r="M17960" s="6" t="s">
        <v>39116</v>
      </c>
      <c r="N17960" s="6" t="s">
        <v>64998</v>
      </c>
      <c r="O17960" s="6" t="s">
        <v>82977</v>
      </c>
    </row>
    <row r="17961" spans="9:15" x14ac:dyDescent="0.25">
      <c r="I17961">
        <v>17961</v>
      </c>
      <c r="J17961" s="6" t="s">
        <v>39117</v>
      </c>
      <c r="K17961" s="6" t="s">
        <v>48945</v>
      </c>
      <c r="L17961" s="6" t="s">
        <v>90</v>
      </c>
      <c r="M17961" s="6" t="s">
        <v>39118</v>
      </c>
      <c r="N17961" s="6" t="s">
        <v>64999</v>
      </c>
      <c r="O17961" s="6" t="s">
        <v>82978</v>
      </c>
    </row>
    <row r="17962" spans="9:15" x14ac:dyDescent="0.25">
      <c r="I17962">
        <v>17962</v>
      </c>
      <c r="J17962" s="6" t="s">
        <v>39119</v>
      </c>
      <c r="K17962" s="6" t="s">
        <v>51919</v>
      </c>
      <c r="L17962" s="6" t="s">
        <v>90</v>
      </c>
      <c r="M17962" s="6" t="s">
        <v>39120</v>
      </c>
      <c r="N17962" s="6" t="s">
        <v>65000</v>
      </c>
      <c r="O17962" s="6" t="s">
        <v>82979</v>
      </c>
    </row>
    <row r="17963" spans="9:15" x14ac:dyDescent="0.25">
      <c r="I17963">
        <v>17963</v>
      </c>
      <c r="J17963" s="6" t="s">
        <v>39121</v>
      </c>
      <c r="K17963" s="6" t="s">
        <v>48947</v>
      </c>
      <c r="L17963" s="6" t="s">
        <v>90</v>
      </c>
      <c r="M17963" s="6" t="s">
        <v>39122</v>
      </c>
      <c r="N17963" s="6" t="s">
        <v>65001</v>
      </c>
      <c r="O17963" s="6" t="s">
        <v>82980</v>
      </c>
    </row>
    <row r="17964" spans="9:15" x14ac:dyDescent="0.25">
      <c r="I17964">
        <v>17964</v>
      </c>
      <c r="J17964" s="6" t="s">
        <v>39123</v>
      </c>
      <c r="K17964" s="6" t="s">
        <v>48933</v>
      </c>
      <c r="L17964" s="6" t="s">
        <v>90</v>
      </c>
      <c r="M17964" s="6" t="s">
        <v>39124</v>
      </c>
      <c r="N17964" s="6" t="s">
        <v>65002</v>
      </c>
      <c r="O17964" s="6" t="s">
        <v>82981</v>
      </c>
    </row>
    <row r="17965" spans="9:15" x14ac:dyDescent="0.25">
      <c r="I17965">
        <v>17965</v>
      </c>
      <c r="J17965" s="6" t="s">
        <v>39125</v>
      </c>
      <c r="K17965" s="6" t="s">
        <v>52393</v>
      </c>
      <c r="L17965" s="6" t="s">
        <v>90</v>
      </c>
      <c r="M17965" s="6" t="s">
        <v>39126</v>
      </c>
      <c r="N17965" s="6" t="s">
        <v>65003</v>
      </c>
      <c r="O17965" s="6" t="s">
        <v>82982</v>
      </c>
    </row>
    <row r="17966" spans="9:15" x14ac:dyDescent="0.25">
      <c r="I17966">
        <v>17966</v>
      </c>
      <c r="J17966" s="6" t="s">
        <v>39127</v>
      </c>
      <c r="K17966" s="6" t="s">
        <v>51951</v>
      </c>
      <c r="L17966" s="6" t="s">
        <v>90</v>
      </c>
      <c r="M17966" s="6" t="s">
        <v>39128</v>
      </c>
      <c r="N17966" s="6" t="s">
        <v>65004</v>
      </c>
      <c r="O17966" s="6" t="s">
        <v>82983</v>
      </c>
    </row>
    <row r="17967" spans="9:15" x14ac:dyDescent="0.25">
      <c r="I17967">
        <v>17967</v>
      </c>
      <c r="J17967" s="6" t="s">
        <v>39129</v>
      </c>
      <c r="K17967" s="6" t="s">
        <v>51414</v>
      </c>
      <c r="L17967" s="6" t="s">
        <v>90</v>
      </c>
      <c r="M17967" s="6" t="s">
        <v>39130</v>
      </c>
      <c r="N17967" s="6" t="s">
        <v>65005</v>
      </c>
      <c r="O17967" s="6" t="s">
        <v>82984</v>
      </c>
    </row>
    <row r="17968" spans="9:15" x14ac:dyDescent="0.25">
      <c r="I17968">
        <v>17968</v>
      </c>
      <c r="J17968" s="6" t="s">
        <v>39131</v>
      </c>
      <c r="K17968" s="6" t="s">
        <v>48652</v>
      </c>
      <c r="L17968" s="6" t="s">
        <v>90</v>
      </c>
      <c r="M17968" s="6" t="s">
        <v>39132</v>
      </c>
      <c r="N17968" s="6" t="s">
        <v>65006</v>
      </c>
      <c r="O17968" s="6" t="s">
        <v>82985</v>
      </c>
    </row>
    <row r="17969" spans="9:15" x14ac:dyDescent="0.25">
      <c r="I17969">
        <v>17969</v>
      </c>
      <c r="J17969" s="6" t="s">
        <v>39133</v>
      </c>
      <c r="K17969" s="6" t="s">
        <v>51963</v>
      </c>
      <c r="L17969" s="6" t="s">
        <v>90</v>
      </c>
      <c r="M17969" s="6" t="s">
        <v>39134</v>
      </c>
      <c r="N17969" s="6" t="s">
        <v>65007</v>
      </c>
      <c r="O17969" s="6" t="s">
        <v>82986</v>
      </c>
    </row>
    <row r="17970" spans="9:15" x14ac:dyDescent="0.25">
      <c r="I17970">
        <v>17970</v>
      </c>
      <c r="J17970" s="6" t="s">
        <v>39135</v>
      </c>
      <c r="K17970" s="6" t="s">
        <v>52257</v>
      </c>
      <c r="L17970" s="6" t="s">
        <v>90</v>
      </c>
      <c r="M17970" s="6" t="s">
        <v>39136</v>
      </c>
      <c r="N17970" s="6" t="s">
        <v>65008</v>
      </c>
      <c r="O17970" s="6" t="s">
        <v>82987</v>
      </c>
    </row>
    <row r="17971" spans="9:15" x14ac:dyDescent="0.25">
      <c r="I17971">
        <v>17971</v>
      </c>
      <c r="J17971" s="6" t="s">
        <v>39137</v>
      </c>
      <c r="K17971" s="6" t="s">
        <v>50415</v>
      </c>
      <c r="L17971" s="6" t="s">
        <v>90</v>
      </c>
      <c r="M17971" s="6" t="s">
        <v>39138</v>
      </c>
      <c r="N17971" s="6" t="s">
        <v>65009</v>
      </c>
      <c r="O17971" s="6" t="s">
        <v>82988</v>
      </c>
    </row>
    <row r="17972" spans="9:15" x14ac:dyDescent="0.25">
      <c r="I17972">
        <v>17972</v>
      </c>
      <c r="J17972" s="6" t="s">
        <v>39139</v>
      </c>
      <c r="K17972" s="6" t="s">
        <v>51291</v>
      </c>
      <c r="L17972" s="6" t="s">
        <v>90</v>
      </c>
      <c r="M17972" s="6" t="s">
        <v>39140</v>
      </c>
      <c r="N17972" s="6" t="s">
        <v>65010</v>
      </c>
      <c r="O17972" s="6" t="s">
        <v>82989</v>
      </c>
    </row>
    <row r="17973" spans="9:15" x14ac:dyDescent="0.25">
      <c r="I17973">
        <v>17973</v>
      </c>
      <c r="J17973" s="6" t="s">
        <v>39141</v>
      </c>
      <c r="K17973" s="6" t="s">
        <v>48915</v>
      </c>
      <c r="L17973" s="6" t="s">
        <v>90</v>
      </c>
      <c r="M17973" s="6" t="s">
        <v>39142</v>
      </c>
      <c r="N17973" s="6" t="s">
        <v>65011</v>
      </c>
      <c r="O17973" s="6" t="s">
        <v>82990</v>
      </c>
    </row>
    <row r="17974" spans="9:15" x14ac:dyDescent="0.25">
      <c r="I17974">
        <v>17974</v>
      </c>
      <c r="J17974" s="6" t="s">
        <v>39143</v>
      </c>
      <c r="K17974" s="6" t="s">
        <v>51616</v>
      </c>
      <c r="L17974" s="6" t="s">
        <v>90</v>
      </c>
      <c r="M17974" s="6" t="s">
        <v>39144</v>
      </c>
      <c r="N17974" s="6" t="s">
        <v>65012</v>
      </c>
      <c r="O17974" s="6" t="s">
        <v>82991</v>
      </c>
    </row>
    <row r="17975" spans="9:15" x14ac:dyDescent="0.25">
      <c r="I17975">
        <v>17975</v>
      </c>
      <c r="J17975" s="6" t="s">
        <v>39145</v>
      </c>
      <c r="K17975" s="6" t="s">
        <v>48733</v>
      </c>
      <c r="L17975" s="6" t="s">
        <v>90</v>
      </c>
      <c r="M17975" s="6" t="s">
        <v>39146</v>
      </c>
      <c r="N17975" s="6" t="s">
        <v>65013</v>
      </c>
      <c r="O17975" s="6" t="s">
        <v>82992</v>
      </c>
    </row>
    <row r="17976" spans="9:15" x14ac:dyDescent="0.25">
      <c r="I17976">
        <v>17976</v>
      </c>
      <c r="J17976" s="6" t="s">
        <v>39147</v>
      </c>
      <c r="K17976" s="6" t="s">
        <v>51579</v>
      </c>
      <c r="L17976" s="6" t="s">
        <v>90</v>
      </c>
      <c r="M17976" s="6" t="s">
        <v>39148</v>
      </c>
      <c r="N17976" s="6" t="s">
        <v>60612</v>
      </c>
      <c r="O17976" s="6" t="s">
        <v>82993</v>
      </c>
    </row>
    <row r="17977" spans="9:15" x14ac:dyDescent="0.25">
      <c r="I17977">
        <v>17977</v>
      </c>
      <c r="J17977" s="6" t="s">
        <v>39149</v>
      </c>
      <c r="K17977" s="6" t="s">
        <v>49047</v>
      </c>
      <c r="L17977" s="6" t="s">
        <v>90</v>
      </c>
      <c r="M17977" s="6" t="s">
        <v>39150</v>
      </c>
      <c r="N17977" s="6" t="s">
        <v>65014</v>
      </c>
      <c r="O17977" s="6" t="s">
        <v>82994</v>
      </c>
    </row>
    <row r="17978" spans="9:15" x14ac:dyDescent="0.25">
      <c r="I17978">
        <v>17978</v>
      </c>
      <c r="J17978" s="6" t="s">
        <v>39151</v>
      </c>
      <c r="K17978" s="6" t="s">
        <v>50535</v>
      </c>
      <c r="L17978" s="6" t="s">
        <v>90</v>
      </c>
      <c r="M17978" s="6" t="s">
        <v>39152</v>
      </c>
      <c r="N17978" s="6" t="s">
        <v>65015</v>
      </c>
      <c r="O17978" s="6" t="s">
        <v>82995</v>
      </c>
    </row>
    <row r="17979" spans="9:15" x14ac:dyDescent="0.25">
      <c r="I17979">
        <v>17979</v>
      </c>
      <c r="J17979" s="6" t="s">
        <v>39153</v>
      </c>
      <c r="K17979" s="6" t="s">
        <v>48817</v>
      </c>
      <c r="L17979" s="6" t="s">
        <v>90</v>
      </c>
      <c r="M17979" s="6" t="s">
        <v>39154</v>
      </c>
      <c r="N17979" s="6" t="s">
        <v>65016</v>
      </c>
      <c r="O17979" s="6" t="s">
        <v>82996</v>
      </c>
    </row>
    <row r="17980" spans="9:15" x14ac:dyDescent="0.25">
      <c r="I17980">
        <v>17980</v>
      </c>
      <c r="J17980" s="6" t="s">
        <v>39155</v>
      </c>
      <c r="K17980" s="6" t="s">
        <v>50629</v>
      </c>
      <c r="L17980" s="6" t="s">
        <v>90</v>
      </c>
      <c r="M17980" s="6" t="s">
        <v>39156</v>
      </c>
      <c r="N17980" s="6" t="s">
        <v>65017</v>
      </c>
      <c r="O17980" s="6" t="s">
        <v>82554</v>
      </c>
    </row>
    <row r="17981" spans="9:15" x14ac:dyDescent="0.25">
      <c r="I17981">
        <v>17981</v>
      </c>
      <c r="J17981" s="6" t="s">
        <v>39157</v>
      </c>
      <c r="K17981" s="6" t="s">
        <v>49236</v>
      </c>
      <c r="L17981" s="6" t="s">
        <v>90</v>
      </c>
      <c r="M17981" s="6" t="s">
        <v>39158</v>
      </c>
      <c r="N17981" s="6" t="s">
        <v>55787</v>
      </c>
      <c r="O17981" s="6" t="s">
        <v>75130</v>
      </c>
    </row>
    <row r="17982" spans="9:15" x14ac:dyDescent="0.25">
      <c r="I17982">
        <v>17982</v>
      </c>
      <c r="J17982" s="6" t="s">
        <v>39159</v>
      </c>
      <c r="K17982" s="6" t="s">
        <v>52341</v>
      </c>
      <c r="L17982" s="6" t="s">
        <v>90</v>
      </c>
      <c r="M17982" s="6" t="s">
        <v>39160</v>
      </c>
      <c r="N17982" s="6" t="s">
        <v>65018</v>
      </c>
      <c r="O17982" s="6" t="s">
        <v>82997</v>
      </c>
    </row>
    <row r="17983" spans="9:15" x14ac:dyDescent="0.25">
      <c r="I17983">
        <v>17983</v>
      </c>
      <c r="J17983" s="6" t="s">
        <v>39161</v>
      </c>
      <c r="K17983" s="6" t="s">
        <v>51122</v>
      </c>
      <c r="L17983" s="6" t="s">
        <v>90</v>
      </c>
      <c r="M17983" s="6" t="s">
        <v>39162</v>
      </c>
      <c r="N17983" s="6" t="s">
        <v>65019</v>
      </c>
      <c r="O17983" s="6" t="s">
        <v>82998</v>
      </c>
    </row>
    <row r="17984" spans="9:15" x14ac:dyDescent="0.25">
      <c r="I17984">
        <v>17984</v>
      </c>
      <c r="J17984" s="6" t="s">
        <v>39163</v>
      </c>
      <c r="K17984" s="6" t="s">
        <v>50288</v>
      </c>
      <c r="L17984" s="6" t="s">
        <v>90</v>
      </c>
      <c r="M17984" s="6" t="s">
        <v>39164</v>
      </c>
      <c r="N17984" s="6" t="s">
        <v>65020</v>
      </c>
      <c r="O17984" s="6" t="s">
        <v>82999</v>
      </c>
    </row>
    <row r="17985" spans="9:15" x14ac:dyDescent="0.25">
      <c r="I17985">
        <v>17985</v>
      </c>
      <c r="J17985" s="6" t="s">
        <v>39165</v>
      </c>
      <c r="K17985" s="6" t="s">
        <v>48838</v>
      </c>
      <c r="L17985" s="6" t="s">
        <v>90</v>
      </c>
      <c r="M17985" s="6" t="s">
        <v>39166</v>
      </c>
      <c r="N17985" s="6" t="s">
        <v>65021</v>
      </c>
      <c r="O17985" s="6" t="s">
        <v>83000</v>
      </c>
    </row>
    <row r="17986" spans="9:15" x14ac:dyDescent="0.25">
      <c r="I17986">
        <v>17986</v>
      </c>
      <c r="J17986" s="6" t="s">
        <v>39167</v>
      </c>
      <c r="K17986" s="6" t="s">
        <v>48658</v>
      </c>
      <c r="L17986" s="6" t="s">
        <v>90</v>
      </c>
      <c r="M17986" s="6" t="s">
        <v>39168</v>
      </c>
      <c r="N17986" s="6" t="s">
        <v>65022</v>
      </c>
      <c r="O17986" s="6" t="s">
        <v>83001</v>
      </c>
    </row>
    <row r="17987" spans="9:15" x14ac:dyDescent="0.25">
      <c r="I17987">
        <v>17987</v>
      </c>
      <c r="J17987" s="6" t="s">
        <v>39169</v>
      </c>
      <c r="K17987" s="6" t="s">
        <v>52393</v>
      </c>
      <c r="L17987" s="6" t="s">
        <v>90</v>
      </c>
      <c r="M17987" s="6" t="s">
        <v>39170</v>
      </c>
      <c r="N17987" s="6" t="s">
        <v>65023</v>
      </c>
      <c r="O17987" s="6" t="s">
        <v>83002</v>
      </c>
    </row>
    <row r="17988" spans="9:15" x14ac:dyDescent="0.25">
      <c r="I17988">
        <v>17988</v>
      </c>
      <c r="J17988" s="6" t="s">
        <v>39171</v>
      </c>
      <c r="K17988" s="6" t="s">
        <v>51029</v>
      </c>
      <c r="L17988" s="6" t="s">
        <v>90</v>
      </c>
      <c r="M17988" s="6" t="s">
        <v>39172</v>
      </c>
      <c r="N17988" s="6" t="s">
        <v>65024</v>
      </c>
      <c r="O17988" s="6" t="s">
        <v>83003</v>
      </c>
    </row>
    <row r="17989" spans="9:15" x14ac:dyDescent="0.25">
      <c r="I17989">
        <v>17989</v>
      </c>
      <c r="J17989" s="6" t="s">
        <v>39173</v>
      </c>
      <c r="K17989" s="6" t="s">
        <v>51308</v>
      </c>
      <c r="L17989" s="6" t="s">
        <v>90</v>
      </c>
      <c r="M17989" s="6" t="s">
        <v>39174</v>
      </c>
      <c r="N17989" s="6" t="s">
        <v>65025</v>
      </c>
      <c r="O17989" s="6" t="s">
        <v>83004</v>
      </c>
    </row>
    <row r="17990" spans="9:15" x14ac:dyDescent="0.25">
      <c r="I17990">
        <v>17990</v>
      </c>
      <c r="J17990" s="6" t="s">
        <v>39175</v>
      </c>
      <c r="K17990" s="6" t="s">
        <v>50633</v>
      </c>
      <c r="L17990" s="6" t="s">
        <v>90</v>
      </c>
      <c r="M17990" s="6" t="s">
        <v>39176</v>
      </c>
      <c r="N17990" s="6" t="s">
        <v>65026</v>
      </c>
      <c r="O17990" s="6" t="s">
        <v>83005</v>
      </c>
    </row>
    <row r="17991" spans="9:15" x14ac:dyDescent="0.25">
      <c r="I17991">
        <v>17991</v>
      </c>
      <c r="J17991" s="6" t="s">
        <v>39177</v>
      </c>
      <c r="K17991" s="6" t="s">
        <v>48672</v>
      </c>
      <c r="L17991" s="6" t="s">
        <v>90</v>
      </c>
      <c r="M17991" s="6" t="s">
        <v>39178</v>
      </c>
      <c r="N17991" s="6" t="s">
        <v>65027</v>
      </c>
      <c r="O17991" s="6" t="s">
        <v>83006</v>
      </c>
    </row>
    <row r="17992" spans="9:15" x14ac:dyDescent="0.25">
      <c r="I17992">
        <v>17992</v>
      </c>
      <c r="J17992" s="6" t="s">
        <v>39179</v>
      </c>
      <c r="K17992" s="6" t="s">
        <v>49955</v>
      </c>
      <c r="L17992" s="6" t="s">
        <v>90</v>
      </c>
      <c r="M17992" s="6" t="s">
        <v>39180</v>
      </c>
      <c r="N17992" s="6" t="s">
        <v>65028</v>
      </c>
      <c r="O17992" s="6" t="s">
        <v>83007</v>
      </c>
    </row>
    <row r="17993" spans="9:15" x14ac:dyDescent="0.25">
      <c r="I17993">
        <v>17993</v>
      </c>
      <c r="J17993" s="6" t="s">
        <v>39181</v>
      </c>
      <c r="K17993" s="6" t="s">
        <v>49141</v>
      </c>
      <c r="L17993" s="6" t="s">
        <v>90</v>
      </c>
      <c r="M17993" s="6" t="s">
        <v>39182</v>
      </c>
      <c r="N17993" s="6" t="s">
        <v>61851</v>
      </c>
      <c r="O17993" s="6" t="s">
        <v>79379</v>
      </c>
    </row>
    <row r="17994" spans="9:15" x14ac:dyDescent="0.25">
      <c r="I17994">
        <v>17994</v>
      </c>
      <c r="J17994" s="6" t="s">
        <v>39183</v>
      </c>
      <c r="K17994" s="6" t="s">
        <v>52092</v>
      </c>
      <c r="L17994" s="6" t="s">
        <v>90</v>
      </c>
      <c r="M17994" s="6" t="s">
        <v>39184</v>
      </c>
      <c r="N17994" s="6" t="s">
        <v>65029</v>
      </c>
      <c r="O17994" s="6" t="s">
        <v>83008</v>
      </c>
    </row>
    <row r="17995" spans="9:15" x14ac:dyDescent="0.25">
      <c r="I17995">
        <v>17995</v>
      </c>
      <c r="J17995" s="6" t="s">
        <v>39185</v>
      </c>
      <c r="K17995" s="6" t="s">
        <v>51861</v>
      </c>
      <c r="L17995" s="6" t="s">
        <v>90</v>
      </c>
      <c r="M17995" s="6" t="s">
        <v>39186</v>
      </c>
      <c r="N17995" s="6" t="s">
        <v>65030</v>
      </c>
      <c r="O17995" s="6" t="s">
        <v>83009</v>
      </c>
    </row>
    <row r="17996" spans="9:15" x14ac:dyDescent="0.25">
      <c r="I17996">
        <v>17996</v>
      </c>
      <c r="J17996" s="6" t="s">
        <v>39187</v>
      </c>
      <c r="K17996" s="6" t="s">
        <v>52281</v>
      </c>
      <c r="L17996" s="6" t="s">
        <v>90</v>
      </c>
      <c r="M17996" s="6" t="s">
        <v>39188</v>
      </c>
      <c r="N17996" s="6" t="s">
        <v>65031</v>
      </c>
      <c r="O17996" s="6" t="s">
        <v>83010</v>
      </c>
    </row>
    <row r="17997" spans="9:15" x14ac:dyDescent="0.25">
      <c r="I17997">
        <v>17997</v>
      </c>
      <c r="J17997" s="6" t="s">
        <v>39189</v>
      </c>
      <c r="K17997" s="6" t="s">
        <v>50521</v>
      </c>
      <c r="L17997" s="6" t="s">
        <v>90</v>
      </c>
      <c r="M17997" s="6" t="s">
        <v>39190</v>
      </c>
      <c r="N17997" s="6" t="s">
        <v>65032</v>
      </c>
      <c r="O17997" s="6" t="s">
        <v>83011</v>
      </c>
    </row>
    <row r="17998" spans="9:15" x14ac:dyDescent="0.25">
      <c r="I17998">
        <v>17998</v>
      </c>
      <c r="J17998" s="6" t="s">
        <v>39191</v>
      </c>
      <c r="K17998" s="6" t="s">
        <v>50335</v>
      </c>
      <c r="L17998" s="6" t="s">
        <v>90</v>
      </c>
      <c r="M17998" s="6" t="s">
        <v>39192</v>
      </c>
      <c r="N17998" s="6" t="s">
        <v>61835</v>
      </c>
      <c r="O17998" s="6" t="s">
        <v>79359</v>
      </c>
    </row>
    <row r="17999" spans="9:15" x14ac:dyDescent="0.25">
      <c r="I17999">
        <v>17999</v>
      </c>
      <c r="J17999" s="6" t="s">
        <v>39193</v>
      </c>
      <c r="K17999" s="6" t="s">
        <v>49222</v>
      </c>
      <c r="L17999" s="6" t="s">
        <v>90</v>
      </c>
      <c r="M17999" s="6" t="s">
        <v>39194</v>
      </c>
      <c r="N17999" s="6" t="s">
        <v>65033</v>
      </c>
      <c r="O17999" s="6" t="s">
        <v>83012</v>
      </c>
    </row>
    <row r="18000" spans="9:15" x14ac:dyDescent="0.25">
      <c r="I18000">
        <v>18000</v>
      </c>
      <c r="J18000" s="6" t="s">
        <v>39195</v>
      </c>
      <c r="K18000" s="6" t="s">
        <v>49515</v>
      </c>
      <c r="L18000" s="6" t="s">
        <v>90</v>
      </c>
      <c r="M18000" s="6" t="s">
        <v>39196</v>
      </c>
      <c r="N18000" s="6" t="s">
        <v>53185</v>
      </c>
      <c r="O18000" s="6" t="s">
        <v>74065</v>
      </c>
    </row>
    <row r="18001" spans="9:15" x14ac:dyDescent="0.25">
      <c r="I18001">
        <v>18001</v>
      </c>
      <c r="J18001" s="6" t="s">
        <v>39197</v>
      </c>
      <c r="K18001" s="6" t="s">
        <v>49459</v>
      </c>
      <c r="L18001" s="6" t="s">
        <v>90</v>
      </c>
      <c r="M18001" s="6" t="s">
        <v>39198</v>
      </c>
      <c r="N18001" s="6" t="s">
        <v>65034</v>
      </c>
      <c r="O18001" s="6" t="s">
        <v>83013</v>
      </c>
    </row>
    <row r="18002" spans="9:15" x14ac:dyDescent="0.25">
      <c r="I18002">
        <v>18002</v>
      </c>
      <c r="J18002" s="6" t="s">
        <v>39199</v>
      </c>
      <c r="K18002" s="6" t="s">
        <v>49470</v>
      </c>
      <c r="L18002" s="6" t="s">
        <v>90</v>
      </c>
      <c r="M18002" s="6" t="s">
        <v>39200</v>
      </c>
      <c r="N18002" s="6" t="s">
        <v>65035</v>
      </c>
      <c r="O18002" s="6" t="s">
        <v>67927</v>
      </c>
    </row>
    <row r="18003" spans="9:15" x14ac:dyDescent="0.25">
      <c r="I18003">
        <v>18003</v>
      </c>
      <c r="J18003" s="6" t="s">
        <v>39201</v>
      </c>
      <c r="K18003" s="6" t="s">
        <v>51204</v>
      </c>
      <c r="L18003" s="6" t="s">
        <v>90</v>
      </c>
      <c r="M18003" s="6" t="s">
        <v>39202</v>
      </c>
      <c r="N18003" s="6" t="s">
        <v>65036</v>
      </c>
      <c r="O18003" s="6" t="s">
        <v>83014</v>
      </c>
    </row>
    <row r="18004" spans="9:15" x14ac:dyDescent="0.25">
      <c r="I18004">
        <v>18004</v>
      </c>
      <c r="J18004" s="6" t="s">
        <v>39203</v>
      </c>
      <c r="K18004" s="6" t="s">
        <v>48796</v>
      </c>
      <c r="L18004" s="6" t="s">
        <v>90</v>
      </c>
      <c r="M18004" s="6" t="s">
        <v>39204</v>
      </c>
      <c r="N18004" s="6" t="s">
        <v>65037</v>
      </c>
      <c r="O18004" s="6" t="s">
        <v>83015</v>
      </c>
    </row>
    <row r="18005" spans="9:15" x14ac:dyDescent="0.25">
      <c r="I18005">
        <v>18005</v>
      </c>
      <c r="J18005" s="6" t="s">
        <v>39205</v>
      </c>
      <c r="K18005" s="6" t="s">
        <v>52369</v>
      </c>
      <c r="L18005" s="6" t="s">
        <v>90</v>
      </c>
      <c r="M18005" s="6" t="s">
        <v>39206</v>
      </c>
      <c r="N18005" s="6" t="s">
        <v>65038</v>
      </c>
      <c r="O18005" s="6" t="s">
        <v>83016</v>
      </c>
    </row>
    <row r="18006" spans="9:15" x14ac:dyDescent="0.25">
      <c r="I18006">
        <v>18006</v>
      </c>
      <c r="J18006" s="6" t="s">
        <v>39207</v>
      </c>
      <c r="K18006" s="6" t="s">
        <v>51342</v>
      </c>
      <c r="L18006" s="6" t="s">
        <v>90</v>
      </c>
      <c r="M18006" s="6" t="s">
        <v>39208</v>
      </c>
      <c r="N18006" s="6" t="s">
        <v>57689</v>
      </c>
      <c r="O18006" s="6" t="s">
        <v>83017</v>
      </c>
    </row>
    <row r="18007" spans="9:15" x14ac:dyDescent="0.25">
      <c r="I18007">
        <v>18007</v>
      </c>
      <c r="J18007" s="6" t="s">
        <v>39209</v>
      </c>
      <c r="K18007" s="6" t="s">
        <v>51747</v>
      </c>
      <c r="L18007" s="6" t="s">
        <v>90</v>
      </c>
      <c r="M18007" s="6" t="s">
        <v>39210</v>
      </c>
      <c r="N18007" s="6" t="s">
        <v>65039</v>
      </c>
      <c r="O18007" s="6" t="s">
        <v>67534</v>
      </c>
    </row>
    <row r="18008" spans="9:15" x14ac:dyDescent="0.25">
      <c r="I18008">
        <v>18008</v>
      </c>
      <c r="J18008" s="6" t="s">
        <v>39211</v>
      </c>
      <c r="K18008" s="6" t="s">
        <v>51147</v>
      </c>
      <c r="L18008" s="6" t="s">
        <v>90</v>
      </c>
      <c r="M18008" s="6" t="s">
        <v>39212</v>
      </c>
      <c r="N18008" s="6" t="s">
        <v>65040</v>
      </c>
      <c r="O18008" s="6" t="s">
        <v>83018</v>
      </c>
    </row>
    <row r="18009" spans="9:15" x14ac:dyDescent="0.25">
      <c r="I18009">
        <v>18009</v>
      </c>
      <c r="J18009" s="6" t="s">
        <v>39213</v>
      </c>
      <c r="K18009" s="6" t="s">
        <v>52037</v>
      </c>
      <c r="L18009" s="6" t="s">
        <v>90</v>
      </c>
      <c r="M18009" s="6" t="s">
        <v>39214</v>
      </c>
      <c r="N18009" s="6" t="s">
        <v>65041</v>
      </c>
      <c r="O18009" s="6" t="s">
        <v>83019</v>
      </c>
    </row>
    <row r="18010" spans="9:15" x14ac:dyDescent="0.25">
      <c r="I18010">
        <v>18010</v>
      </c>
      <c r="J18010" s="6" t="s">
        <v>39215</v>
      </c>
      <c r="K18010" s="6" t="s">
        <v>51016</v>
      </c>
      <c r="L18010" s="6" t="s">
        <v>90</v>
      </c>
      <c r="M18010" s="6" t="s">
        <v>39216</v>
      </c>
      <c r="N18010" s="6" t="s">
        <v>65042</v>
      </c>
      <c r="O18010" s="6" t="s">
        <v>67461</v>
      </c>
    </row>
    <row r="18011" spans="9:15" x14ac:dyDescent="0.25">
      <c r="I18011">
        <v>18011</v>
      </c>
      <c r="J18011" s="6" t="s">
        <v>39217</v>
      </c>
      <c r="K18011" s="6" t="s">
        <v>48833</v>
      </c>
      <c r="L18011" s="6" t="s">
        <v>90</v>
      </c>
      <c r="M18011" s="6" t="s">
        <v>39218</v>
      </c>
      <c r="N18011" s="6" t="s">
        <v>65043</v>
      </c>
      <c r="O18011" s="6" t="s">
        <v>83020</v>
      </c>
    </row>
    <row r="18012" spans="9:15" x14ac:dyDescent="0.25">
      <c r="I18012">
        <v>18012</v>
      </c>
      <c r="J18012" s="6" t="s">
        <v>39219</v>
      </c>
      <c r="K18012" s="6" t="s">
        <v>50186</v>
      </c>
      <c r="L18012" s="6" t="s">
        <v>90</v>
      </c>
      <c r="M18012" s="6" t="s">
        <v>39220</v>
      </c>
      <c r="N18012" s="6" t="s">
        <v>65044</v>
      </c>
      <c r="O18012" s="6" t="s">
        <v>83021</v>
      </c>
    </row>
    <row r="18013" spans="9:15" x14ac:dyDescent="0.25">
      <c r="I18013">
        <v>18013</v>
      </c>
      <c r="J18013" s="6" t="s">
        <v>39221</v>
      </c>
      <c r="K18013" s="6" t="s">
        <v>48941</v>
      </c>
      <c r="L18013" s="6" t="s">
        <v>90</v>
      </c>
      <c r="M18013" s="6" t="s">
        <v>39222</v>
      </c>
      <c r="N18013" s="6" t="s">
        <v>55003</v>
      </c>
      <c r="O18013" s="6" t="s">
        <v>83022</v>
      </c>
    </row>
    <row r="18014" spans="9:15" x14ac:dyDescent="0.25">
      <c r="I18014">
        <v>18014</v>
      </c>
      <c r="J18014" s="6" t="s">
        <v>39223</v>
      </c>
      <c r="K18014" s="6" t="s">
        <v>50361</v>
      </c>
      <c r="L18014" s="6" t="s">
        <v>90</v>
      </c>
      <c r="M18014" s="6" t="s">
        <v>39224</v>
      </c>
      <c r="N18014" s="6" t="s">
        <v>63537</v>
      </c>
      <c r="O18014" s="6" t="s">
        <v>83023</v>
      </c>
    </row>
    <row r="18015" spans="9:15" x14ac:dyDescent="0.25">
      <c r="I18015">
        <v>18015</v>
      </c>
      <c r="J18015" s="6" t="s">
        <v>39225</v>
      </c>
      <c r="K18015" s="6" t="s">
        <v>50862</v>
      </c>
      <c r="L18015" s="6" t="s">
        <v>90</v>
      </c>
      <c r="M18015" s="6" t="s">
        <v>39226</v>
      </c>
      <c r="N18015" s="6" t="s">
        <v>65045</v>
      </c>
      <c r="O18015" s="6" t="s">
        <v>83024</v>
      </c>
    </row>
    <row r="18016" spans="9:15" x14ac:dyDescent="0.25">
      <c r="I18016">
        <v>18016</v>
      </c>
      <c r="J18016" s="6" t="s">
        <v>39227</v>
      </c>
      <c r="K18016" s="6" t="s">
        <v>48974</v>
      </c>
      <c r="L18016" s="6" t="s">
        <v>90</v>
      </c>
      <c r="M18016" s="6" t="s">
        <v>39228</v>
      </c>
      <c r="N18016" s="6" t="s">
        <v>65046</v>
      </c>
      <c r="O18016" s="6" t="s">
        <v>83025</v>
      </c>
    </row>
    <row r="18017" spans="9:15" x14ac:dyDescent="0.25">
      <c r="I18017">
        <v>18017</v>
      </c>
      <c r="J18017" s="6" t="s">
        <v>39229</v>
      </c>
      <c r="K18017" s="6" t="s">
        <v>52393</v>
      </c>
      <c r="L18017" s="6" t="s">
        <v>90</v>
      </c>
      <c r="M18017" s="6" t="s">
        <v>39230</v>
      </c>
      <c r="N18017" s="6" t="s">
        <v>65047</v>
      </c>
      <c r="O18017" s="6" t="s">
        <v>83026</v>
      </c>
    </row>
    <row r="18018" spans="9:15" x14ac:dyDescent="0.25">
      <c r="I18018">
        <v>18018</v>
      </c>
      <c r="J18018" s="6" t="s">
        <v>39231</v>
      </c>
      <c r="K18018" s="6" t="s">
        <v>49740</v>
      </c>
      <c r="L18018" s="6" t="s">
        <v>90</v>
      </c>
      <c r="M18018" s="6" t="s">
        <v>39232</v>
      </c>
      <c r="N18018" s="6" t="s">
        <v>54235</v>
      </c>
      <c r="O18018" s="6" t="s">
        <v>68491</v>
      </c>
    </row>
    <row r="18019" spans="9:15" x14ac:dyDescent="0.25">
      <c r="I18019">
        <v>18019</v>
      </c>
      <c r="J18019" s="6" t="s">
        <v>39233</v>
      </c>
      <c r="K18019" s="6" t="s">
        <v>52192</v>
      </c>
      <c r="L18019" s="6" t="s">
        <v>90</v>
      </c>
      <c r="M18019" s="6" t="s">
        <v>39234</v>
      </c>
      <c r="N18019" s="6" t="s">
        <v>56618</v>
      </c>
      <c r="O18019" s="6" t="s">
        <v>76113</v>
      </c>
    </row>
    <row r="18020" spans="9:15" x14ac:dyDescent="0.25">
      <c r="I18020">
        <v>18020</v>
      </c>
      <c r="J18020" s="6" t="s">
        <v>39235</v>
      </c>
      <c r="K18020" s="6" t="s">
        <v>50307</v>
      </c>
      <c r="L18020" s="6" t="s">
        <v>90</v>
      </c>
      <c r="M18020" s="6" t="s">
        <v>39236</v>
      </c>
      <c r="N18020" s="6" t="s">
        <v>58540</v>
      </c>
      <c r="O18020" s="6" t="s">
        <v>83027</v>
      </c>
    </row>
    <row r="18021" spans="9:15" x14ac:dyDescent="0.25">
      <c r="I18021">
        <v>18021</v>
      </c>
      <c r="J18021" s="6" t="s">
        <v>39237</v>
      </c>
      <c r="K18021" s="6" t="s">
        <v>49476</v>
      </c>
      <c r="L18021" s="6" t="s">
        <v>90</v>
      </c>
      <c r="M18021" s="6" t="s">
        <v>39238</v>
      </c>
      <c r="N18021" s="6" t="s">
        <v>65048</v>
      </c>
      <c r="O18021" s="6" t="s">
        <v>83028</v>
      </c>
    </row>
    <row r="18022" spans="9:15" x14ac:dyDescent="0.25">
      <c r="I18022">
        <v>18022</v>
      </c>
      <c r="J18022" s="6" t="s">
        <v>39239</v>
      </c>
      <c r="K18022" s="6" t="s">
        <v>51497</v>
      </c>
      <c r="L18022" s="6" t="s">
        <v>90</v>
      </c>
      <c r="M18022" s="6" t="s">
        <v>39240</v>
      </c>
      <c r="N18022" s="6" t="s">
        <v>65049</v>
      </c>
      <c r="O18022" s="6" t="s">
        <v>69194</v>
      </c>
    </row>
    <row r="18023" spans="9:15" x14ac:dyDescent="0.25">
      <c r="I18023">
        <v>18023</v>
      </c>
      <c r="J18023" s="6" t="s">
        <v>39241</v>
      </c>
      <c r="K18023" s="6" t="s">
        <v>51658</v>
      </c>
      <c r="L18023" s="6" t="s">
        <v>90</v>
      </c>
      <c r="M18023" s="6" t="s">
        <v>39242</v>
      </c>
      <c r="N18023" s="6" t="s">
        <v>65050</v>
      </c>
      <c r="O18023" s="6" t="s">
        <v>83029</v>
      </c>
    </row>
    <row r="18024" spans="9:15" x14ac:dyDescent="0.25">
      <c r="I18024">
        <v>18024</v>
      </c>
      <c r="J18024" s="6" t="s">
        <v>39243</v>
      </c>
      <c r="K18024" s="6" t="s">
        <v>51041</v>
      </c>
      <c r="L18024" s="6" t="s">
        <v>90</v>
      </c>
      <c r="M18024" s="6" t="s">
        <v>39244</v>
      </c>
      <c r="N18024" s="6" t="s">
        <v>65051</v>
      </c>
      <c r="O18024" s="6" t="s">
        <v>83030</v>
      </c>
    </row>
    <row r="18025" spans="9:15" x14ac:dyDescent="0.25">
      <c r="I18025">
        <v>18025</v>
      </c>
      <c r="J18025" s="6" t="s">
        <v>39245</v>
      </c>
      <c r="K18025" s="6" t="s">
        <v>50234</v>
      </c>
      <c r="L18025" s="6" t="s">
        <v>90</v>
      </c>
      <c r="M18025" s="6" t="s">
        <v>39246</v>
      </c>
      <c r="N18025" s="6" t="s">
        <v>65052</v>
      </c>
      <c r="O18025" s="6" t="s">
        <v>83031</v>
      </c>
    </row>
    <row r="18026" spans="9:15" x14ac:dyDescent="0.25">
      <c r="I18026">
        <v>18026</v>
      </c>
      <c r="J18026" s="6" t="s">
        <v>39247</v>
      </c>
      <c r="K18026" s="6" t="s">
        <v>50457</v>
      </c>
      <c r="L18026" s="6" t="s">
        <v>90</v>
      </c>
      <c r="M18026" s="6" t="s">
        <v>39248</v>
      </c>
      <c r="N18026" s="6" t="s">
        <v>53955</v>
      </c>
      <c r="O18026" s="6" t="s">
        <v>68061</v>
      </c>
    </row>
    <row r="18027" spans="9:15" x14ac:dyDescent="0.25">
      <c r="I18027">
        <v>18027</v>
      </c>
      <c r="J18027" s="6" t="s">
        <v>39249</v>
      </c>
      <c r="K18027" s="6" t="s">
        <v>52004</v>
      </c>
      <c r="L18027" s="6" t="s">
        <v>90</v>
      </c>
      <c r="M18027" s="6" t="s">
        <v>39250</v>
      </c>
      <c r="N18027" s="6" t="s">
        <v>65053</v>
      </c>
      <c r="O18027" s="6" t="s">
        <v>72097</v>
      </c>
    </row>
    <row r="18028" spans="9:15" x14ac:dyDescent="0.25">
      <c r="I18028">
        <v>18028</v>
      </c>
      <c r="J18028" s="6" t="s">
        <v>39251</v>
      </c>
      <c r="K18028" s="6" t="s">
        <v>49792</v>
      </c>
      <c r="L18028" s="6" t="s">
        <v>90</v>
      </c>
      <c r="M18028" s="6" t="s">
        <v>39252</v>
      </c>
      <c r="N18028" s="6" t="s">
        <v>65054</v>
      </c>
      <c r="O18028" s="6" t="s">
        <v>83032</v>
      </c>
    </row>
    <row r="18029" spans="9:15" x14ac:dyDescent="0.25">
      <c r="I18029">
        <v>18029</v>
      </c>
      <c r="J18029" s="6" t="s">
        <v>39253</v>
      </c>
      <c r="K18029" s="6" t="s">
        <v>49501</v>
      </c>
      <c r="L18029" s="6" t="s">
        <v>90</v>
      </c>
      <c r="M18029" s="6" t="s">
        <v>39254</v>
      </c>
      <c r="N18029" s="6" t="s">
        <v>53253</v>
      </c>
      <c r="O18029" s="6" t="s">
        <v>83033</v>
      </c>
    </row>
    <row r="18030" spans="9:15" x14ac:dyDescent="0.25">
      <c r="I18030">
        <v>18030</v>
      </c>
      <c r="J18030" s="6" t="s">
        <v>39255</v>
      </c>
      <c r="K18030" s="6" t="s">
        <v>50532</v>
      </c>
      <c r="L18030" s="6" t="s">
        <v>90</v>
      </c>
      <c r="M18030" s="6" t="s">
        <v>39256</v>
      </c>
      <c r="N18030" s="6" t="s">
        <v>56375</v>
      </c>
      <c r="O18030" s="6" t="s">
        <v>83034</v>
      </c>
    </row>
    <row r="18031" spans="9:15" x14ac:dyDescent="0.25">
      <c r="I18031">
        <v>18031</v>
      </c>
      <c r="J18031" s="6" t="s">
        <v>39257</v>
      </c>
      <c r="K18031" s="6" t="s">
        <v>50349</v>
      </c>
      <c r="L18031" s="6" t="s">
        <v>90</v>
      </c>
      <c r="M18031" s="6" t="s">
        <v>39258</v>
      </c>
      <c r="N18031" s="6" t="s">
        <v>65055</v>
      </c>
      <c r="O18031" s="6" t="s">
        <v>83035</v>
      </c>
    </row>
    <row r="18032" spans="9:15" x14ac:dyDescent="0.25">
      <c r="I18032">
        <v>18032</v>
      </c>
      <c r="J18032" s="6" t="s">
        <v>39259</v>
      </c>
      <c r="K18032" s="6" t="s">
        <v>52283</v>
      </c>
      <c r="L18032" s="6" t="s">
        <v>90</v>
      </c>
      <c r="M18032" s="6" t="s">
        <v>39260</v>
      </c>
      <c r="N18032" s="6" t="s">
        <v>65056</v>
      </c>
      <c r="O18032" s="6" t="s">
        <v>83036</v>
      </c>
    </row>
    <row r="18033" spans="9:15" x14ac:dyDescent="0.25">
      <c r="I18033">
        <v>18033</v>
      </c>
      <c r="J18033" s="6" t="s">
        <v>39261</v>
      </c>
      <c r="K18033" s="6" t="s">
        <v>51997</v>
      </c>
      <c r="L18033" s="6" t="s">
        <v>90</v>
      </c>
      <c r="M18033" s="6" t="s">
        <v>39262</v>
      </c>
      <c r="N18033" s="6" t="s">
        <v>65057</v>
      </c>
      <c r="O18033" s="6" t="s">
        <v>83037</v>
      </c>
    </row>
    <row r="18034" spans="9:15" x14ac:dyDescent="0.25">
      <c r="I18034">
        <v>18034</v>
      </c>
      <c r="J18034" s="6" t="s">
        <v>39263</v>
      </c>
      <c r="K18034" s="6" t="s">
        <v>49940</v>
      </c>
      <c r="L18034" s="6" t="s">
        <v>90</v>
      </c>
      <c r="M18034" s="6" t="s">
        <v>39264</v>
      </c>
      <c r="N18034" s="6" t="s">
        <v>65058</v>
      </c>
      <c r="O18034" s="6" t="s">
        <v>83038</v>
      </c>
    </row>
    <row r="18035" spans="9:15" x14ac:dyDescent="0.25">
      <c r="I18035">
        <v>18035</v>
      </c>
      <c r="J18035" s="6" t="s">
        <v>39265</v>
      </c>
      <c r="K18035" s="6" t="s">
        <v>52314</v>
      </c>
      <c r="L18035" s="6" t="s">
        <v>90</v>
      </c>
      <c r="M18035" s="6" t="s">
        <v>39266</v>
      </c>
      <c r="N18035" s="6" t="s">
        <v>65059</v>
      </c>
      <c r="O18035" s="6" t="s">
        <v>83039</v>
      </c>
    </row>
    <row r="18036" spans="9:15" x14ac:dyDescent="0.25">
      <c r="I18036">
        <v>18036</v>
      </c>
      <c r="J18036" s="6" t="s">
        <v>39267</v>
      </c>
      <c r="K18036" s="6" t="s">
        <v>49417</v>
      </c>
      <c r="L18036" s="6" t="s">
        <v>90</v>
      </c>
      <c r="M18036" s="6" t="s">
        <v>39268</v>
      </c>
      <c r="N18036" s="6" t="s">
        <v>65060</v>
      </c>
      <c r="O18036" s="6" t="s">
        <v>69733</v>
      </c>
    </row>
    <row r="18037" spans="9:15" x14ac:dyDescent="0.25">
      <c r="I18037">
        <v>18037</v>
      </c>
      <c r="J18037" s="6" t="s">
        <v>39269</v>
      </c>
      <c r="K18037" s="6" t="s">
        <v>50034</v>
      </c>
      <c r="L18037" s="6" t="s">
        <v>90</v>
      </c>
      <c r="M18037" s="6" t="s">
        <v>39270</v>
      </c>
      <c r="N18037" s="6" t="s">
        <v>65061</v>
      </c>
      <c r="O18037" s="6" t="s">
        <v>83040</v>
      </c>
    </row>
    <row r="18038" spans="9:15" x14ac:dyDescent="0.25">
      <c r="I18038">
        <v>18038</v>
      </c>
      <c r="J18038" s="6" t="s">
        <v>39271</v>
      </c>
      <c r="K18038" s="6" t="s">
        <v>48733</v>
      </c>
      <c r="L18038" s="6" t="s">
        <v>90</v>
      </c>
      <c r="M18038" s="6" t="s">
        <v>39272</v>
      </c>
      <c r="N18038" s="6" t="s">
        <v>65062</v>
      </c>
      <c r="O18038" s="6" t="s">
        <v>83041</v>
      </c>
    </row>
    <row r="18039" spans="9:15" x14ac:dyDescent="0.25">
      <c r="I18039">
        <v>18039</v>
      </c>
      <c r="J18039" s="6" t="s">
        <v>13229</v>
      </c>
      <c r="K18039" s="6" t="s">
        <v>52088</v>
      </c>
      <c r="L18039" s="6" t="s">
        <v>90</v>
      </c>
      <c r="M18039" s="6" t="s">
        <v>39273</v>
      </c>
      <c r="N18039" s="6" t="s">
        <v>65063</v>
      </c>
      <c r="O18039" s="6" t="s">
        <v>74827</v>
      </c>
    </row>
    <row r="18040" spans="9:15" x14ac:dyDescent="0.25">
      <c r="I18040">
        <v>18040</v>
      </c>
      <c r="J18040" s="6" t="s">
        <v>39274</v>
      </c>
      <c r="K18040" s="6" t="s">
        <v>49529</v>
      </c>
      <c r="L18040" s="6" t="s">
        <v>90</v>
      </c>
      <c r="M18040" s="6" t="s">
        <v>39275</v>
      </c>
      <c r="N18040" s="6" t="s">
        <v>65064</v>
      </c>
      <c r="O18040" s="6" t="s">
        <v>72951</v>
      </c>
    </row>
    <row r="18041" spans="9:15" x14ac:dyDescent="0.25">
      <c r="I18041">
        <v>18041</v>
      </c>
      <c r="J18041" s="6" t="s">
        <v>39276</v>
      </c>
      <c r="K18041" s="6" t="s">
        <v>51590</v>
      </c>
      <c r="L18041" s="6" t="s">
        <v>90</v>
      </c>
      <c r="M18041" s="6" t="s">
        <v>39277</v>
      </c>
      <c r="N18041" s="6" t="s">
        <v>65065</v>
      </c>
      <c r="O18041" s="6" t="s">
        <v>83042</v>
      </c>
    </row>
    <row r="18042" spans="9:15" x14ac:dyDescent="0.25">
      <c r="I18042">
        <v>18042</v>
      </c>
      <c r="J18042" s="6" t="s">
        <v>39278</v>
      </c>
      <c r="K18042" s="6" t="s">
        <v>48913</v>
      </c>
      <c r="L18042" s="6" t="s">
        <v>90</v>
      </c>
      <c r="M18042" s="6" t="s">
        <v>39279</v>
      </c>
      <c r="N18042" s="6" t="s">
        <v>57215</v>
      </c>
      <c r="O18042" s="6" t="s">
        <v>83043</v>
      </c>
    </row>
    <row r="18043" spans="9:15" x14ac:dyDescent="0.25">
      <c r="I18043">
        <v>18043</v>
      </c>
      <c r="J18043" s="6" t="s">
        <v>39280</v>
      </c>
      <c r="K18043" s="6" t="s">
        <v>50483</v>
      </c>
      <c r="L18043" s="6" t="s">
        <v>90</v>
      </c>
      <c r="M18043" s="6" t="s">
        <v>39281</v>
      </c>
      <c r="N18043" s="6" t="s">
        <v>65066</v>
      </c>
      <c r="O18043" s="6" t="s">
        <v>83044</v>
      </c>
    </row>
    <row r="18044" spans="9:15" x14ac:dyDescent="0.25">
      <c r="I18044">
        <v>18044</v>
      </c>
      <c r="J18044" s="6" t="s">
        <v>39282</v>
      </c>
      <c r="K18044" s="6" t="s">
        <v>49627</v>
      </c>
      <c r="L18044" s="6" t="s">
        <v>90</v>
      </c>
      <c r="M18044" s="6" t="s">
        <v>39283</v>
      </c>
      <c r="N18044" s="6" t="s">
        <v>65067</v>
      </c>
      <c r="O18044" s="6" t="s">
        <v>83045</v>
      </c>
    </row>
    <row r="18045" spans="9:15" x14ac:dyDescent="0.25">
      <c r="I18045">
        <v>18045</v>
      </c>
      <c r="J18045" s="6" t="s">
        <v>39284</v>
      </c>
      <c r="K18045" s="6" t="s">
        <v>51756</v>
      </c>
      <c r="L18045" s="6" t="s">
        <v>90</v>
      </c>
      <c r="M18045" s="6" t="s">
        <v>39285</v>
      </c>
      <c r="N18045" s="6" t="s">
        <v>65068</v>
      </c>
      <c r="O18045" s="6" t="s">
        <v>83046</v>
      </c>
    </row>
    <row r="18046" spans="9:15" x14ac:dyDescent="0.25">
      <c r="I18046">
        <v>18046</v>
      </c>
      <c r="J18046" s="6" t="s">
        <v>39286</v>
      </c>
      <c r="K18046" s="6" t="s">
        <v>52349</v>
      </c>
      <c r="L18046" s="6" t="s">
        <v>90</v>
      </c>
      <c r="M18046" s="6" t="s">
        <v>39287</v>
      </c>
      <c r="N18046" s="6" t="s">
        <v>65069</v>
      </c>
      <c r="O18046" s="6" t="s">
        <v>83047</v>
      </c>
    </row>
    <row r="18047" spans="9:15" x14ac:dyDescent="0.25">
      <c r="I18047">
        <v>18047</v>
      </c>
      <c r="J18047" s="6" t="s">
        <v>39288</v>
      </c>
      <c r="K18047" s="6" t="s">
        <v>48630</v>
      </c>
      <c r="L18047" s="6" t="s">
        <v>90</v>
      </c>
      <c r="M18047" s="6" t="s">
        <v>39289</v>
      </c>
      <c r="N18047" s="6" t="s">
        <v>56684</v>
      </c>
      <c r="O18047" s="6" t="s">
        <v>83048</v>
      </c>
    </row>
    <row r="18048" spans="9:15" x14ac:dyDescent="0.25">
      <c r="I18048">
        <v>18048</v>
      </c>
      <c r="J18048" s="6" t="s">
        <v>39290</v>
      </c>
      <c r="K18048" s="6" t="s">
        <v>49931</v>
      </c>
      <c r="L18048" s="6" t="s">
        <v>90</v>
      </c>
      <c r="M18048" s="6" t="s">
        <v>39291</v>
      </c>
      <c r="N18048" s="6" t="s">
        <v>65070</v>
      </c>
      <c r="O18048" s="6" t="s">
        <v>83049</v>
      </c>
    </row>
    <row r="18049" spans="9:15" x14ac:dyDescent="0.25">
      <c r="I18049">
        <v>18049</v>
      </c>
      <c r="J18049" s="6" t="s">
        <v>39292</v>
      </c>
      <c r="K18049" s="6" t="s">
        <v>50175</v>
      </c>
      <c r="L18049" s="6" t="s">
        <v>90</v>
      </c>
      <c r="M18049" s="6" t="s">
        <v>39293</v>
      </c>
      <c r="N18049" s="6" t="s">
        <v>59758</v>
      </c>
      <c r="O18049" s="6" t="s">
        <v>76670</v>
      </c>
    </row>
    <row r="18050" spans="9:15" x14ac:dyDescent="0.25">
      <c r="I18050">
        <v>18050</v>
      </c>
      <c r="J18050" s="6" t="s">
        <v>39294</v>
      </c>
      <c r="K18050" s="6" t="s">
        <v>48961</v>
      </c>
      <c r="L18050" s="6" t="s">
        <v>90</v>
      </c>
      <c r="M18050" s="6" t="s">
        <v>39295</v>
      </c>
      <c r="N18050" s="6" t="s">
        <v>65071</v>
      </c>
      <c r="O18050" s="6" t="s">
        <v>83050</v>
      </c>
    </row>
    <row r="18051" spans="9:15" x14ac:dyDescent="0.25">
      <c r="I18051">
        <v>18051</v>
      </c>
      <c r="J18051" s="6" t="s">
        <v>39296</v>
      </c>
      <c r="K18051" s="6" t="s">
        <v>49125</v>
      </c>
      <c r="L18051" s="6" t="s">
        <v>90</v>
      </c>
      <c r="M18051" s="6" t="s">
        <v>39297</v>
      </c>
      <c r="N18051" s="6" t="s">
        <v>65072</v>
      </c>
      <c r="O18051" s="6" t="s">
        <v>83051</v>
      </c>
    </row>
    <row r="18052" spans="9:15" x14ac:dyDescent="0.25">
      <c r="I18052">
        <v>18052</v>
      </c>
      <c r="J18052" s="6" t="s">
        <v>39298</v>
      </c>
      <c r="K18052" s="6" t="s">
        <v>51592</v>
      </c>
      <c r="L18052" s="6" t="s">
        <v>90</v>
      </c>
      <c r="M18052" s="6" t="s">
        <v>39299</v>
      </c>
      <c r="N18052" s="6" t="s">
        <v>61700</v>
      </c>
      <c r="O18052" s="6" t="s">
        <v>79207</v>
      </c>
    </row>
    <row r="18053" spans="9:15" x14ac:dyDescent="0.25">
      <c r="I18053">
        <v>18053</v>
      </c>
      <c r="J18053" s="6" t="s">
        <v>39300</v>
      </c>
      <c r="K18053" s="6" t="s">
        <v>52246</v>
      </c>
      <c r="L18053" s="6" t="s">
        <v>90</v>
      </c>
      <c r="M18053" s="6" t="s">
        <v>39301</v>
      </c>
      <c r="N18053" s="6" t="s">
        <v>65073</v>
      </c>
      <c r="O18053" s="6" t="s">
        <v>83052</v>
      </c>
    </row>
    <row r="18054" spans="9:15" x14ac:dyDescent="0.25">
      <c r="I18054">
        <v>18054</v>
      </c>
      <c r="J18054" s="6" t="s">
        <v>39302</v>
      </c>
      <c r="K18054" s="6" t="s">
        <v>48931</v>
      </c>
      <c r="L18054" s="6" t="s">
        <v>90</v>
      </c>
      <c r="M18054" s="6" t="s">
        <v>39303</v>
      </c>
      <c r="N18054" s="6" t="s">
        <v>65074</v>
      </c>
      <c r="O18054" s="6" t="s">
        <v>83053</v>
      </c>
    </row>
    <row r="18055" spans="9:15" x14ac:dyDescent="0.25">
      <c r="I18055">
        <v>18055</v>
      </c>
      <c r="J18055" s="6" t="s">
        <v>39304</v>
      </c>
      <c r="K18055" s="6" t="s">
        <v>51143</v>
      </c>
      <c r="L18055" s="6" t="s">
        <v>90</v>
      </c>
      <c r="M18055" s="6" t="s">
        <v>39305</v>
      </c>
      <c r="N18055" s="6" t="s">
        <v>65075</v>
      </c>
      <c r="O18055" s="6" t="s">
        <v>83054</v>
      </c>
    </row>
    <row r="18056" spans="9:15" x14ac:dyDescent="0.25">
      <c r="I18056">
        <v>18056</v>
      </c>
      <c r="J18056" s="6" t="s">
        <v>39306</v>
      </c>
      <c r="K18056" s="6" t="s">
        <v>50141</v>
      </c>
      <c r="L18056" s="6" t="s">
        <v>90</v>
      </c>
      <c r="M18056" s="6" t="s">
        <v>39307</v>
      </c>
      <c r="N18056" s="6" t="s">
        <v>65076</v>
      </c>
      <c r="O18056" s="6" t="s">
        <v>83055</v>
      </c>
    </row>
    <row r="18057" spans="9:15" x14ac:dyDescent="0.25">
      <c r="I18057">
        <v>18057</v>
      </c>
      <c r="J18057" s="6" t="s">
        <v>39308</v>
      </c>
      <c r="K18057" s="6" t="s">
        <v>49234</v>
      </c>
      <c r="L18057" s="6" t="s">
        <v>90</v>
      </c>
      <c r="M18057" s="6" t="s">
        <v>39309</v>
      </c>
      <c r="N18057" s="6" t="s">
        <v>65077</v>
      </c>
      <c r="O18057" s="6" t="s">
        <v>83056</v>
      </c>
    </row>
    <row r="18058" spans="9:15" x14ac:dyDescent="0.25">
      <c r="I18058">
        <v>18058</v>
      </c>
      <c r="J18058" s="6" t="s">
        <v>39310</v>
      </c>
      <c r="K18058" s="6" t="s">
        <v>50236</v>
      </c>
      <c r="L18058" s="6" t="s">
        <v>90</v>
      </c>
      <c r="M18058" s="6" t="s">
        <v>39311</v>
      </c>
      <c r="N18058" s="6" t="s">
        <v>65078</v>
      </c>
      <c r="O18058" s="6" t="s">
        <v>66762</v>
      </c>
    </row>
    <row r="18059" spans="9:15" x14ac:dyDescent="0.25">
      <c r="I18059">
        <v>18059</v>
      </c>
      <c r="J18059" s="6" t="s">
        <v>39312</v>
      </c>
      <c r="K18059" s="6" t="s">
        <v>50623</v>
      </c>
      <c r="L18059" s="6" t="s">
        <v>90</v>
      </c>
      <c r="M18059" s="6" t="s">
        <v>39313</v>
      </c>
      <c r="N18059" s="6" t="s">
        <v>65079</v>
      </c>
      <c r="O18059" s="6" t="s">
        <v>83057</v>
      </c>
    </row>
    <row r="18060" spans="9:15" x14ac:dyDescent="0.25">
      <c r="I18060">
        <v>18060</v>
      </c>
      <c r="J18060" s="6" t="s">
        <v>39314</v>
      </c>
      <c r="K18060" s="6" t="s">
        <v>50366</v>
      </c>
      <c r="L18060" s="6" t="s">
        <v>90</v>
      </c>
      <c r="M18060" s="6" t="s">
        <v>39315</v>
      </c>
      <c r="N18060" s="6" t="s">
        <v>65080</v>
      </c>
      <c r="O18060" s="6" t="s">
        <v>83058</v>
      </c>
    </row>
    <row r="18061" spans="9:15" x14ac:dyDescent="0.25">
      <c r="I18061">
        <v>18061</v>
      </c>
      <c r="J18061" s="6" t="s">
        <v>39316</v>
      </c>
      <c r="K18061" s="6" t="s">
        <v>50366</v>
      </c>
      <c r="L18061" s="6" t="s">
        <v>90</v>
      </c>
      <c r="M18061" s="6" t="s">
        <v>39317</v>
      </c>
      <c r="N18061" s="6" t="s">
        <v>65081</v>
      </c>
      <c r="O18061" s="6" t="s">
        <v>83058</v>
      </c>
    </row>
    <row r="18062" spans="9:15" x14ac:dyDescent="0.25">
      <c r="I18062">
        <v>18062</v>
      </c>
      <c r="J18062" s="6" t="s">
        <v>39318</v>
      </c>
      <c r="K18062" s="6" t="s">
        <v>51029</v>
      </c>
      <c r="L18062" s="6" t="s">
        <v>90</v>
      </c>
      <c r="M18062" s="6" t="s">
        <v>39319</v>
      </c>
      <c r="N18062" s="6" t="s">
        <v>65082</v>
      </c>
      <c r="O18062" s="6" t="s">
        <v>83059</v>
      </c>
    </row>
    <row r="18063" spans="9:15" x14ac:dyDescent="0.25">
      <c r="I18063">
        <v>18063</v>
      </c>
      <c r="J18063" s="6" t="s">
        <v>39320</v>
      </c>
      <c r="K18063" s="6" t="s">
        <v>52204</v>
      </c>
      <c r="L18063" s="6" t="s">
        <v>90</v>
      </c>
      <c r="M18063" s="6" t="s">
        <v>39321</v>
      </c>
      <c r="N18063" s="6" t="s">
        <v>65083</v>
      </c>
      <c r="O18063" s="6" t="s">
        <v>83060</v>
      </c>
    </row>
    <row r="18064" spans="9:15" x14ac:dyDescent="0.25">
      <c r="I18064">
        <v>18064</v>
      </c>
      <c r="J18064" s="6" t="s">
        <v>39322</v>
      </c>
      <c r="K18064" s="6" t="s">
        <v>49159</v>
      </c>
      <c r="L18064" s="6" t="s">
        <v>90</v>
      </c>
      <c r="M18064" s="6" t="s">
        <v>39323</v>
      </c>
      <c r="N18064" s="6" t="s">
        <v>65084</v>
      </c>
      <c r="O18064" s="6" t="s">
        <v>83061</v>
      </c>
    </row>
    <row r="18065" spans="9:15" x14ac:dyDescent="0.25">
      <c r="I18065">
        <v>18065</v>
      </c>
      <c r="J18065" s="6" t="s">
        <v>39324</v>
      </c>
      <c r="K18065" s="6" t="s">
        <v>51664</v>
      </c>
      <c r="L18065" s="6" t="s">
        <v>90</v>
      </c>
      <c r="M18065" s="6" t="s">
        <v>39325</v>
      </c>
      <c r="N18065" s="6" t="s">
        <v>65085</v>
      </c>
      <c r="O18065" s="6" t="s">
        <v>83062</v>
      </c>
    </row>
    <row r="18066" spans="9:15" x14ac:dyDescent="0.25">
      <c r="I18066">
        <v>18066</v>
      </c>
      <c r="J18066" s="6" t="s">
        <v>39326</v>
      </c>
      <c r="K18066" s="6" t="s">
        <v>48838</v>
      </c>
      <c r="L18066" s="6" t="s">
        <v>90</v>
      </c>
      <c r="M18066" s="6" t="s">
        <v>39327</v>
      </c>
      <c r="N18066" s="6" t="s">
        <v>54184</v>
      </c>
      <c r="O18066" s="6" t="s">
        <v>68415</v>
      </c>
    </row>
    <row r="18067" spans="9:15" x14ac:dyDescent="0.25">
      <c r="I18067">
        <v>18067</v>
      </c>
      <c r="J18067" s="6" t="s">
        <v>39328</v>
      </c>
      <c r="K18067" s="6" t="s">
        <v>49376</v>
      </c>
      <c r="L18067" s="6" t="s">
        <v>90</v>
      </c>
      <c r="M18067" s="6" t="s">
        <v>39329</v>
      </c>
      <c r="N18067" s="6" t="s">
        <v>65086</v>
      </c>
      <c r="O18067" s="6" t="s">
        <v>83063</v>
      </c>
    </row>
    <row r="18068" spans="9:15" x14ac:dyDescent="0.25">
      <c r="I18068">
        <v>18068</v>
      </c>
      <c r="J18068" s="6" t="s">
        <v>39330</v>
      </c>
      <c r="K18068" s="6" t="s">
        <v>49876</v>
      </c>
      <c r="L18068" s="6" t="s">
        <v>90</v>
      </c>
      <c r="M18068" s="6" t="s">
        <v>39331</v>
      </c>
      <c r="N18068" s="6" t="s">
        <v>65087</v>
      </c>
      <c r="O18068" s="6" t="s">
        <v>83064</v>
      </c>
    </row>
    <row r="18069" spans="9:15" x14ac:dyDescent="0.25">
      <c r="I18069">
        <v>18069</v>
      </c>
      <c r="J18069" s="6" t="s">
        <v>39332</v>
      </c>
      <c r="K18069" s="6" t="s">
        <v>52154</v>
      </c>
      <c r="L18069" s="6" t="s">
        <v>90</v>
      </c>
      <c r="M18069" s="6" t="s">
        <v>39333</v>
      </c>
      <c r="N18069" s="6" t="s">
        <v>65088</v>
      </c>
      <c r="O18069" s="6" t="s">
        <v>83065</v>
      </c>
    </row>
    <row r="18070" spans="9:15" x14ac:dyDescent="0.25">
      <c r="I18070">
        <v>18070</v>
      </c>
      <c r="J18070" s="6" t="s">
        <v>39334</v>
      </c>
      <c r="K18070" s="6" t="s">
        <v>52145</v>
      </c>
      <c r="L18070" s="6" t="s">
        <v>90</v>
      </c>
      <c r="M18070" s="6" t="s">
        <v>39335</v>
      </c>
      <c r="N18070" s="6" t="s">
        <v>65089</v>
      </c>
      <c r="O18070" s="6" t="s">
        <v>83066</v>
      </c>
    </row>
    <row r="18071" spans="9:15" x14ac:dyDescent="0.25">
      <c r="I18071">
        <v>18071</v>
      </c>
      <c r="J18071" s="6" t="s">
        <v>39336</v>
      </c>
      <c r="K18071" s="6" t="s">
        <v>51297</v>
      </c>
      <c r="L18071" s="6" t="s">
        <v>90</v>
      </c>
      <c r="M18071" s="6" t="s">
        <v>39337</v>
      </c>
      <c r="N18071" s="6" t="s">
        <v>65090</v>
      </c>
      <c r="O18071" s="6" t="s">
        <v>83067</v>
      </c>
    </row>
    <row r="18072" spans="9:15" x14ac:dyDescent="0.25">
      <c r="I18072">
        <v>18072</v>
      </c>
      <c r="J18072" s="6" t="s">
        <v>39338</v>
      </c>
      <c r="K18072" s="6" t="s">
        <v>49387</v>
      </c>
      <c r="L18072" s="6" t="s">
        <v>90</v>
      </c>
      <c r="M18072" s="6" t="s">
        <v>39339</v>
      </c>
      <c r="N18072" s="6" t="s">
        <v>65091</v>
      </c>
      <c r="O18072" s="6" t="s">
        <v>83068</v>
      </c>
    </row>
    <row r="18073" spans="9:15" x14ac:dyDescent="0.25">
      <c r="I18073">
        <v>18073</v>
      </c>
      <c r="J18073" s="6" t="s">
        <v>39340</v>
      </c>
      <c r="K18073" s="6" t="s">
        <v>52393</v>
      </c>
      <c r="L18073" s="6" t="s">
        <v>90</v>
      </c>
      <c r="M18073" s="6" t="s">
        <v>39341</v>
      </c>
      <c r="N18073" s="6" t="s">
        <v>65092</v>
      </c>
      <c r="O18073" s="6" t="s">
        <v>83069</v>
      </c>
    </row>
    <row r="18074" spans="9:15" x14ac:dyDescent="0.25">
      <c r="I18074">
        <v>18074</v>
      </c>
      <c r="J18074" s="6" t="s">
        <v>39342</v>
      </c>
      <c r="K18074" s="6" t="s">
        <v>50932</v>
      </c>
      <c r="L18074" s="6" t="s">
        <v>90</v>
      </c>
      <c r="M18074" s="6" t="s">
        <v>39343</v>
      </c>
      <c r="N18074" s="6" t="s">
        <v>65093</v>
      </c>
      <c r="O18074" s="6" t="s">
        <v>83070</v>
      </c>
    </row>
    <row r="18075" spans="9:15" x14ac:dyDescent="0.25">
      <c r="I18075">
        <v>18075</v>
      </c>
      <c r="J18075" s="6" t="s">
        <v>39344</v>
      </c>
      <c r="K18075" s="6" t="s">
        <v>49385</v>
      </c>
      <c r="L18075" s="6" t="s">
        <v>90</v>
      </c>
      <c r="M18075" s="6" t="s">
        <v>39345</v>
      </c>
      <c r="N18075" s="6" t="s">
        <v>65094</v>
      </c>
      <c r="O18075" s="6" t="s">
        <v>83071</v>
      </c>
    </row>
    <row r="18076" spans="9:15" x14ac:dyDescent="0.25">
      <c r="I18076">
        <v>18076</v>
      </c>
      <c r="J18076" s="6" t="s">
        <v>39346</v>
      </c>
      <c r="K18076" s="6" t="s">
        <v>51977</v>
      </c>
      <c r="L18076" s="6" t="s">
        <v>90</v>
      </c>
      <c r="M18076" s="6" t="s">
        <v>39347</v>
      </c>
      <c r="N18076" s="6" t="s">
        <v>53011</v>
      </c>
      <c r="O18076" s="6" t="s">
        <v>66756</v>
      </c>
    </row>
    <row r="18077" spans="9:15" x14ac:dyDescent="0.25">
      <c r="I18077">
        <v>18077</v>
      </c>
      <c r="J18077" s="6" t="s">
        <v>39348</v>
      </c>
      <c r="K18077" s="6" t="s">
        <v>52026</v>
      </c>
      <c r="L18077" s="6" t="s">
        <v>90</v>
      </c>
      <c r="M18077" s="6" t="s">
        <v>39349</v>
      </c>
      <c r="N18077" s="6" t="s">
        <v>65095</v>
      </c>
      <c r="O18077" s="6" t="s">
        <v>83072</v>
      </c>
    </row>
    <row r="18078" spans="9:15" x14ac:dyDescent="0.25">
      <c r="I18078">
        <v>18078</v>
      </c>
      <c r="J18078" s="6" t="s">
        <v>39350</v>
      </c>
      <c r="K18078" s="6" t="s">
        <v>48827</v>
      </c>
      <c r="L18078" s="6" t="s">
        <v>90</v>
      </c>
      <c r="M18078" s="6" t="s">
        <v>39351</v>
      </c>
      <c r="N18078" s="6" t="s">
        <v>65096</v>
      </c>
      <c r="O18078" s="6" t="s">
        <v>83073</v>
      </c>
    </row>
    <row r="18079" spans="9:15" x14ac:dyDescent="0.25">
      <c r="I18079">
        <v>18079</v>
      </c>
      <c r="J18079" s="6" t="s">
        <v>39352</v>
      </c>
      <c r="K18079" s="6" t="s">
        <v>50090</v>
      </c>
      <c r="L18079" s="6" t="s">
        <v>90</v>
      </c>
      <c r="M18079" s="6" t="s">
        <v>39353</v>
      </c>
      <c r="N18079" s="6" t="s">
        <v>65097</v>
      </c>
      <c r="O18079" s="6" t="s">
        <v>83074</v>
      </c>
    </row>
    <row r="18080" spans="9:15" x14ac:dyDescent="0.25">
      <c r="I18080">
        <v>18080</v>
      </c>
      <c r="J18080" s="6" t="s">
        <v>39354</v>
      </c>
      <c r="K18080" s="6" t="s">
        <v>50045</v>
      </c>
      <c r="L18080" s="6" t="s">
        <v>90</v>
      </c>
      <c r="M18080" s="6" t="s">
        <v>39355</v>
      </c>
      <c r="N18080" s="6" t="s">
        <v>65098</v>
      </c>
      <c r="O18080" s="6" t="s">
        <v>83075</v>
      </c>
    </row>
    <row r="18081" spans="9:15" x14ac:dyDescent="0.25">
      <c r="I18081">
        <v>18081</v>
      </c>
      <c r="J18081" s="6" t="s">
        <v>39356</v>
      </c>
      <c r="K18081" s="6" t="s">
        <v>50692</v>
      </c>
      <c r="L18081" s="6" t="s">
        <v>90</v>
      </c>
      <c r="M18081" s="6" t="s">
        <v>39357</v>
      </c>
      <c r="N18081" s="6" t="s">
        <v>65099</v>
      </c>
      <c r="O18081" s="6" t="s">
        <v>83076</v>
      </c>
    </row>
    <row r="18082" spans="9:15" x14ac:dyDescent="0.25">
      <c r="I18082">
        <v>18082</v>
      </c>
      <c r="J18082" s="6" t="s">
        <v>39358</v>
      </c>
      <c r="K18082" s="6" t="s">
        <v>49173</v>
      </c>
      <c r="L18082" s="6" t="s">
        <v>90</v>
      </c>
      <c r="M18082" s="6" t="s">
        <v>39359</v>
      </c>
      <c r="N18082" s="6" t="s">
        <v>65100</v>
      </c>
      <c r="O18082" s="6" t="s">
        <v>83077</v>
      </c>
    </row>
    <row r="18083" spans="9:15" x14ac:dyDescent="0.25">
      <c r="I18083">
        <v>18083</v>
      </c>
      <c r="J18083" s="6" t="s">
        <v>39360</v>
      </c>
      <c r="K18083" s="6" t="s">
        <v>49407</v>
      </c>
      <c r="L18083" s="6" t="s">
        <v>90</v>
      </c>
      <c r="M18083" s="6" t="s">
        <v>39361</v>
      </c>
      <c r="N18083" s="6" t="s">
        <v>65101</v>
      </c>
      <c r="O18083" s="6" t="s">
        <v>83078</v>
      </c>
    </row>
    <row r="18084" spans="9:15" x14ac:dyDescent="0.25">
      <c r="I18084">
        <v>18084</v>
      </c>
      <c r="J18084" s="6" t="s">
        <v>39362</v>
      </c>
      <c r="K18084" s="6" t="s">
        <v>49696</v>
      </c>
      <c r="L18084" s="6" t="s">
        <v>90</v>
      </c>
      <c r="M18084" s="6" t="s">
        <v>39363</v>
      </c>
      <c r="N18084" s="6" t="s">
        <v>65102</v>
      </c>
      <c r="O18084" s="6" t="s">
        <v>71789</v>
      </c>
    </row>
    <row r="18085" spans="9:15" x14ac:dyDescent="0.25">
      <c r="I18085">
        <v>18085</v>
      </c>
      <c r="J18085" s="6" t="s">
        <v>39364</v>
      </c>
      <c r="K18085" s="6" t="s">
        <v>49983</v>
      </c>
      <c r="L18085" s="6" t="s">
        <v>90</v>
      </c>
      <c r="M18085" s="6" t="s">
        <v>39365</v>
      </c>
      <c r="N18085" s="6" t="s">
        <v>55018</v>
      </c>
      <c r="O18085" s="6" t="s">
        <v>69628</v>
      </c>
    </row>
    <row r="18086" spans="9:15" x14ac:dyDescent="0.25">
      <c r="I18086">
        <v>18086</v>
      </c>
      <c r="J18086" s="6" t="s">
        <v>39366</v>
      </c>
      <c r="K18086" s="6" t="s">
        <v>52364</v>
      </c>
      <c r="L18086" s="6" t="s">
        <v>90</v>
      </c>
      <c r="M18086" s="6" t="s">
        <v>39367</v>
      </c>
      <c r="N18086" s="6" t="s">
        <v>65103</v>
      </c>
      <c r="O18086" s="6" t="s">
        <v>83079</v>
      </c>
    </row>
    <row r="18087" spans="9:15" x14ac:dyDescent="0.25">
      <c r="I18087">
        <v>18087</v>
      </c>
      <c r="J18087" s="6" t="s">
        <v>39368</v>
      </c>
      <c r="K18087" s="6" t="s">
        <v>51799</v>
      </c>
      <c r="L18087" s="6" t="s">
        <v>90</v>
      </c>
      <c r="M18087" s="6" t="s">
        <v>39369</v>
      </c>
      <c r="N18087" s="6" t="s">
        <v>65104</v>
      </c>
      <c r="O18087" s="6" t="s">
        <v>83080</v>
      </c>
    </row>
    <row r="18088" spans="9:15" x14ac:dyDescent="0.25">
      <c r="I18088">
        <v>18088</v>
      </c>
      <c r="J18088" s="6" t="s">
        <v>39370</v>
      </c>
      <c r="K18088" s="6" t="s">
        <v>51610</v>
      </c>
      <c r="L18088" s="6" t="s">
        <v>90</v>
      </c>
      <c r="M18088" s="6" t="s">
        <v>39371</v>
      </c>
      <c r="N18088" s="6" t="s">
        <v>65105</v>
      </c>
      <c r="O18088" s="6" t="s">
        <v>83081</v>
      </c>
    </row>
    <row r="18089" spans="9:15" x14ac:dyDescent="0.25">
      <c r="I18089">
        <v>18089</v>
      </c>
      <c r="J18089" s="6" t="s">
        <v>39372</v>
      </c>
      <c r="K18089" s="6" t="s">
        <v>50810</v>
      </c>
      <c r="L18089" s="6" t="s">
        <v>90</v>
      </c>
      <c r="M18089" s="6" t="s">
        <v>39373</v>
      </c>
      <c r="N18089" s="6" t="s">
        <v>65106</v>
      </c>
      <c r="O18089" s="6" t="s">
        <v>83082</v>
      </c>
    </row>
    <row r="18090" spans="9:15" x14ac:dyDescent="0.25">
      <c r="I18090">
        <v>18090</v>
      </c>
      <c r="J18090" s="6" t="s">
        <v>39374</v>
      </c>
      <c r="K18090" s="6" t="s">
        <v>51074</v>
      </c>
      <c r="L18090" s="6" t="s">
        <v>90</v>
      </c>
      <c r="M18090" s="6" t="s">
        <v>39375</v>
      </c>
      <c r="N18090" s="6" t="s">
        <v>65107</v>
      </c>
      <c r="O18090" s="6" t="s">
        <v>83083</v>
      </c>
    </row>
    <row r="18091" spans="9:15" x14ac:dyDescent="0.25">
      <c r="I18091">
        <v>18091</v>
      </c>
      <c r="J18091" s="6" t="s">
        <v>39376</v>
      </c>
      <c r="K18091" s="6" t="s">
        <v>51751</v>
      </c>
      <c r="L18091" s="6" t="s">
        <v>90</v>
      </c>
      <c r="M18091" s="6" t="s">
        <v>39377</v>
      </c>
      <c r="N18091" s="6" t="s">
        <v>65108</v>
      </c>
      <c r="O18091" s="6" t="s">
        <v>83084</v>
      </c>
    </row>
    <row r="18092" spans="9:15" x14ac:dyDescent="0.25">
      <c r="I18092">
        <v>18092</v>
      </c>
      <c r="J18092" s="6" t="s">
        <v>39378</v>
      </c>
      <c r="K18092" s="6" t="s">
        <v>49328</v>
      </c>
      <c r="L18092" s="6" t="s">
        <v>90</v>
      </c>
      <c r="M18092" s="6" t="s">
        <v>39379</v>
      </c>
      <c r="N18092" s="6" t="s">
        <v>65109</v>
      </c>
      <c r="O18092" s="6" t="s">
        <v>83085</v>
      </c>
    </row>
    <row r="18093" spans="9:15" x14ac:dyDescent="0.25">
      <c r="I18093">
        <v>18093</v>
      </c>
      <c r="J18093" s="6" t="s">
        <v>39380</v>
      </c>
      <c r="K18093" s="6" t="s">
        <v>51391</v>
      </c>
      <c r="L18093" s="6" t="s">
        <v>90</v>
      </c>
      <c r="M18093" s="6" t="s">
        <v>39381</v>
      </c>
      <c r="N18093" s="6" t="s">
        <v>65110</v>
      </c>
      <c r="O18093" s="6" t="s">
        <v>83086</v>
      </c>
    </row>
    <row r="18094" spans="9:15" x14ac:dyDescent="0.25">
      <c r="I18094">
        <v>18094</v>
      </c>
      <c r="J18094" s="6" t="s">
        <v>39382</v>
      </c>
      <c r="K18094" s="6" t="s">
        <v>49443</v>
      </c>
      <c r="L18094" s="6" t="s">
        <v>90</v>
      </c>
      <c r="M18094" s="6" t="s">
        <v>39383</v>
      </c>
      <c r="N18094" s="6" t="s">
        <v>65111</v>
      </c>
      <c r="O18094" s="6" t="s">
        <v>83087</v>
      </c>
    </row>
    <row r="18095" spans="9:15" x14ac:dyDescent="0.25">
      <c r="I18095">
        <v>18095</v>
      </c>
      <c r="J18095" s="6" t="s">
        <v>39384</v>
      </c>
      <c r="K18095" s="6" t="s">
        <v>49775</v>
      </c>
      <c r="L18095" s="6" t="s">
        <v>90</v>
      </c>
      <c r="M18095" s="6" t="s">
        <v>39385</v>
      </c>
      <c r="N18095" s="6" t="s">
        <v>65112</v>
      </c>
      <c r="O18095" s="6" t="s">
        <v>83088</v>
      </c>
    </row>
    <row r="18096" spans="9:15" x14ac:dyDescent="0.25">
      <c r="I18096">
        <v>18096</v>
      </c>
      <c r="J18096" s="6" t="s">
        <v>39386</v>
      </c>
      <c r="K18096" s="6" t="s">
        <v>49931</v>
      </c>
      <c r="L18096" s="6" t="s">
        <v>90</v>
      </c>
      <c r="M18096" s="6" t="s">
        <v>39387</v>
      </c>
      <c r="N18096" s="6" t="s">
        <v>62855</v>
      </c>
      <c r="O18096" s="6" t="s">
        <v>80614</v>
      </c>
    </row>
    <row r="18097" spans="9:15" x14ac:dyDescent="0.25">
      <c r="I18097">
        <v>18097</v>
      </c>
      <c r="J18097" s="6" t="s">
        <v>39388</v>
      </c>
      <c r="K18097" s="6" t="s">
        <v>50901</v>
      </c>
      <c r="L18097" s="6" t="s">
        <v>90</v>
      </c>
      <c r="M18097" s="6" t="s">
        <v>39389</v>
      </c>
      <c r="N18097" s="6" t="s">
        <v>60107</v>
      </c>
      <c r="O18097" s="6" t="s">
        <v>83089</v>
      </c>
    </row>
    <row r="18098" spans="9:15" x14ac:dyDescent="0.25">
      <c r="I18098">
        <v>18098</v>
      </c>
      <c r="J18098" s="6" t="s">
        <v>39390</v>
      </c>
      <c r="K18098" s="6" t="s">
        <v>50801</v>
      </c>
      <c r="L18098" s="6" t="s">
        <v>90</v>
      </c>
      <c r="M18098" s="6" t="s">
        <v>39391</v>
      </c>
      <c r="N18098" s="6" t="s">
        <v>65113</v>
      </c>
      <c r="O18098" s="6" t="s">
        <v>83090</v>
      </c>
    </row>
    <row r="18099" spans="9:15" x14ac:dyDescent="0.25">
      <c r="I18099">
        <v>18099</v>
      </c>
      <c r="J18099" s="6" t="s">
        <v>39392</v>
      </c>
      <c r="K18099" s="6" t="s">
        <v>52414</v>
      </c>
      <c r="L18099" s="6" t="s">
        <v>90</v>
      </c>
      <c r="M18099" s="6" t="s">
        <v>39393</v>
      </c>
      <c r="N18099" s="6" t="s">
        <v>65114</v>
      </c>
      <c r="O18099" s="6" t="s">
        <v>83091</v>
      </c>
    </row>
    <row r="18100" spans="9:15" x14ac:dyDescent="0.25">
      <c r="I18100">
        <v>18100</v>
      </c>
      <c r="J18100" s="6" t="s">
        <v>39394</v>
      </c>
      <c r="K18100" s="6" t="s">
        <v>52387</v>
      </c>
      <c r="L18100" s="6" t="s">
        <v>90</v>
      </c>
      <c r="M18100" s="6" t="s">
        <v>39395</v>
      </c>
      <c r="N18100" s="6" t="s">
        <v>65115</v>
      </c>
      <c r="O18100" s="6" t="s">
        <v>83092</v>
      </c>
    </row>
    <row r="18101" spans="9:15" x14ac:dyDescent="0.25">
      <c r="I18101">
        <v>18101</v>
      </c>
      <c r="J18101" s="6" t="s">
        <v>39396</v>
      </c>
      <c r="K18101" s="6" t="s">
        <v>50568</v>
      </c>
      <c r="L18101" s="6" t="s">
        <v>90</v>
      </c>
      <c r="M18101" s="6" t="s">
        <v>39397</v>
      </c>
      <c r="N18101" s="6" t="s">
        <v>65116</v>
      </c>
      <c r="O18101" s="6" t="s">
        <v>75910</v>
      </c>
    </row>
    <row r="18102" spans="9:15" x14ac:dyDescent="0.25">
      <c r="I18102">
        <v>18102</v>
      </c>
      <c r="J18102" s="6" t="s">
        <v>39398</v>
      </c>
      <c r="K18102" s="6" t="s">
        <v>49533</v>
      </c>
      <c r="L18102" s="6" t="s">
        <v>90</v>
      </c>
      <c r="M18102" s="6" t="s">
        <v>39399</v>
      </c>
      <c r="N18102" s="6" t="s">
        <v>65117</v>
      </c>
      <c r="O18102" s="6" t="s">
        <v>83093</v>
      </c>
    </row>
    <row r="18103" spans="9:15" x14ac:dyDescent="0.25">
      <c r="I18103">
        <v>18103</v>
      </c>
      <c r="J18103" s="6" t="s">
        <v>39400</v>
      </c>
      <c r="K18103" s="6" t="s">
        <v>49433</v>
      </c>
      <c r="L18103" s="6" t="s">
        <v>90</v>
      </c>
      <c r="M18103" s="6" t="s">
        <v>39401</v>
      </c>
      <c r="N18103" s="6" t="s">
        <v>54662</v>
      </c>
      <c r="O18103" s="6" t="s">
        <v>83094</v>
      </c>
    </row>
    <row r="18104" spans="9:15" x14ac:dyDescent="0.25">
      <c r="I18104">
        <v>18104</v>
      </c>
      <c r="J18104" s="6" t="s">
        <v>39402</v>
      </c>
      <c r="K18104" s="6" t="s">
        <v>52335</v>
      </c>
      <c r="L18104" s="6" t="s">
        <v>90</v>
      </c>
      <c r="M18104" s="6" t="s">
        <v>39403</v>
      </c>
      <c r="N18104" s="6" t="s">
        <v>65118</v>
      </c>
      <c r="O18104" s="6" t="s">
        <v>83095</v>
      </c>
    </row>
    <row r="18105" spans="9:15" x14ac:dyDescent="0.25">
      <c r="I18105">
        <v>18105</v>
      </c>
      <c r="J18105" s="6" t="s">
        <v>39404</v>
      </c>
      <c r="K18105" s="6" t="s">
        <v>50307</v>
      </c>
      <c r="L18105" s="6" t="s">
        <v>90</v>
      </c>
      <c r="M18105" s="6" t="s">
        <v>39405</v>
      </c>
      <c r="N18105" s="6" t="s">
        <v>62289</v>
      </c>
      <c r="O18105" s="6" t="s">
        <v>73911</v>
      </c>
    </row>
    <row r="18106" spans="9:15" x14ac:dyDescent="0.25">
      <c r="I18106">
        <v>18106</v>
      </c>
      <c r="J18106" s="6" t="s">
        <v>39406</v>
      </c>
      <c r="K18106" s="6" t="s">
        <v>52349</v>
      </c>
      <c r="L18106" s="6" t="s">
        <v>90</v>
      </c>
      <c r="M18106" s="6" t="s">
        <v>39407</v>
      </c>
      <c r="N18106" s="6" t="s">
        <v>65119</v>
      </c>
      <c r="O18106" s="6" t="s">
        <v>83096</v>
      </c>
    </row>
    <row r="18107" spans="9:15" x14ac:dyDescent="0.25">
      <c r="I18107">
        <v>18107</v>
      </c>
      <c r="J18107" s="6" t="s">
        <v>39408</v>
      </c>
      <c r="K18107" s="6" t="s">
        <v>50217</v>
      </c>
      <c r="L18107" s="6" t="s">
        <v>90</v>
      </c>
      <c r="M18107" s="6" t="s">
        <v>39409</v>
      </c>
      <c r="N18107" s="6" t="s">
        <v>65120</v>
      </c>
      <c r="O18107" s="6" t="s">
        <v>83097</v>
      </c>
    </row>
    <row r="18108" spans="9:15" x14ac:dyDescent="0.25">
      <c r="I18108">
        <v>18108</v>
      </c>
      <c r="J18108" s="6" t="s">
        <v>39410</v>
      </c>
      <c r="K18108" s="6" t="s">
        <v>49003</v>
      </c>
      <c r="L18108" s="6" t="s">
        <v>90</v>
      </c>
      <c r="M18108" s="6" t="s">
        <v>39411</v>
      </c>
      <c r="N18108" s="6" t="s">
        <v>65121</v>
      </c>
      <c r="O18108" s="6" t="s">
        <v>83098</v>
      </c>
    </row>
    <row r="18109" spans="9:15" x14ac:dyDescent="0.25">
      <c r="I18109">
        <v>18109</v>
      </c>
      <c r="J18109" s="6" t="s">
        <v>39412</v>
      </c>
      <c r="K18109" s="6" t="s">
        <v>49052</v>
      </c>
      <c r="L18109" s="6" t="s">
        <v>90</v>
      </c>
      <c r="M18109" s="6" t="s">
        <v>39413</v>
      </c>
      <c r="N18109" s="6" t="s">
        <v>65122</v>
      </c>
      <c r="O18109" s="6" t="s">
        <v>83099</v>
      </c>
    </row>
    <row r="18110" spans="9:15" x14ac:dyDescent="0.25">
      <c r="I18110">
        <v>18110</v>
      </c>
      <c r="J18110" s="6" t="s">
        <v>39414</v>
      </c>
      <c r="K18110" s="6" t="s">
        <v>49857</v>
      </c>
      <c r="L18110" s="6" t="s">
        <v>90</v>
      </c>
      <c r="M18110" s="6" t="s">
        <v>39415</v>
      </c>
      <c r="N18110" s="6" t="s">
        <v>65123</v>
      </c>
      <c r="O18110" s="6" t="s">
        <v>83100</v>
      </c>
    </row>
    <row r="18111" spans="9:15" x14ac:dyDescent="0.25">
      <c r="I18111">
        <v>18111</v>
      </c>
      <c r="J18111" s="6" t="s">
        <v>39416</v>
      </c>
      <c r="K18111" s="6" t="s">
        <v>49296</v>
      </c>
      <c r="L18111" s="6" t="s">
        <v>90</v>
      </c>
      <c r="M18111" s="6" t="s">
        <v>39417</v>
      </c>
      <c r="N18111" s="6" t="s">
        <v>65124</v>
      </c>
      <c r="O18111" s="6" t="s">
        <v>83101</v>
      </c>
    </row>
    <row r="18112" spans="9:15" x14ac:dyDescent="0.25">
      <c r="I18112">
        <v>18112</v>
      </c>
      <c r="J18112" s="6" t="s">
        <v>39418</v>
      </c>
      <c r="K18112" s="6" t="s">
        <v>51751</v>
      </c>
      <c r="L18112" s="6" t="s">
        <v>90</v>
      </c>
      <c r="M18112" s="6" t="s">
        <v>39419</v>
      </c>
      <c r="N18112" s="6" t="s">
        <v>65125</v>
      </c>
      <c r="O18112" s="6" t="s">
        <v>83102</v>
      </c>
    </row>
    <row r="18113" spans="9:15" x14ac:dyDescent="0.25">
      <c r="I18113">
        <v>18113</v>
      </c>
      <c r="J18113" s="6" t="s">
        <v>39420</v>
      </c>
      <c r="K18113" s="6" t="s">
        <v>51957</v>
      </c>
      <c r="L18113" s="6" t="s">
        <v>90</v>
      </c>
      <c r="M18113" s="6" t="s">
        <v>39421</v>
      </c>
      <c r="N18113" s="6" t="s">
        <v>65126</v>
      </c>
      <c r="O18113" s="6" t="s">
        <v>83103</v>
      </c>
    </row>
    <row r="18114" spans="9:15" x14ac:dyDescent="0.25">
      <c r="I18114">
        <v>18114</v>
      </c>
      <c r="J18114" s="6" t="s">
        <v>39422</v>
      </c>
      <c r="K18114" s="6" t="s">
        <v>51521</v>
      </c>
      <c r="L18114" s="6" t="s">
        <v>90</v>
      </c>
      <c r="M18114" s="6" t="s">
        <v>39423</v>
      </c>
      <c r="N18114" s="6" t="s">
        <v>65127</v>
      </c>
      <c r="O18114" s="6" t="s">
        <v>83104</v>
      </c>
    </row>
    <row r="18115" spans="9:15" x14ac:dyDescent="0.25">
      <c r="I18115">
        <v>18115</v>
      </c>
      <c r="J18115" s="6" t="s">
        <v>39424</v>
      </c>
      <c r="K18115" s="6" t="s">
        <v>51693</v>
      </c>
      <c r="L18115" s="6" t="s">
        <v>90</v>
      </c>
      <c r="M18115" s="6" t="s">
        <v>39425</v>
      </c>
      <c r="N18115" s="6" t="s">
        <v>65128</v>
      </c>
      <c r="O18115" s="6" t="s">
        <v>83105</v>
      </c>
    </row>
    <row r="18116" spans="9:15" x14ac:dyDescent="0.25">
      <c r="I18116">
        <v>18116</v>
      </c>
      <c r="J18116" s="6" t="s">
        <v>39426</v>
      </c>
      <c r="K18116" s="6" t="s">
        <v>51737</v>
      </c>
      <c r="L18116" s="6" t="s">
        <v>90</v>
      </c>
      <c r="M18116" s="6" t="s">
        <v>39427</v>
      </c>
      <c r="N18116" s="6" t="s">
        <v>65129</v>
      </c>
      <c r="O18116" s="6" t="s">
        <v>83106</v>
      </c>
    </row>
    <row r="18117" spans="9:15" x14ac:dyDescent="0.25">
      <c r="I18117">
        <v>18117</v>
      </c>
      <c r="J18117" s="6" t="s">
        <v>39428</v>
      </c>
      <c r="K18117" s="6" t="s">
        <v>51567</v>
      </c>
      <c r="L18117" s="6" t="s">
        <v>90</v>
      </c>
      <c r="M18117" s="6" t="s">
        <v>39429</v>
      </c>
      <c r="N18117" s="6" t="s">
        <v>65130</v>
      </c>
      <c r="O18117" s="6" t="s">
        <v>83107</v>
      </c>
    </row>
    <row r="18118" spans="9:15" x14ac:dyDescent="0.25">
      <c r="I18118">
        <v>18118</v>
      </c>
      <c r="J18118" s="6" t="s">
        <v>39430</v>
      </c>
      <c r="K18118" s="6" t="s">
        <v>51951</v>
      </c>
      <c r="L18118" s="6" t="s">
        <v>90</v>
      </c>
      <c r="M18118" s="6" t="s">
        <v>39431</v>
      </c>
      <c r="N18118" s="6" t="s">
        <v>65131</v>
      </c>
      <c r="O18118" s="6" t="s">
        <v>83108</v>
      </c>
    </row>
    <row r="18119" spans="9:15" x14ac:dyDescent="0.25">
      <c r="I18119">
        <v>18119</v>
      </c>
      <c r="J18119" s="6" t="s">
        <v>39432</v>
      </c>
      <c r="K18119" s="6" t="s">
        <v>52332</v>
      </c>
      <c r="L18119" s="6" t="s">
        <v>90</v>
      </c>
      <c r="M18119" s="6" t="s">
        <v>39433</v>
      </c>
      <c r="N18119" s="6" t="s">
        <v>65132</v>
      </c>
      <c r="O18119" s="6" t="s">
        <v>83109</v>
      </c>
    </row>
    <row r="18120" spans="9:15" x14ac:dyDescent="0.25">
      <c r="I18120">
        <v>18120</v>
      </c>
      <c r="J18120" s="6" t="s">
        <v>39434</v>
      </c>
      <c r="K18120" s="6" t="s">
        <v>51993</v>
      </c>
      <c r="L18120" s="6" t="s">
        <v>90</v>
      </c>
      <c r="M18120" s="6" t="s">
        <v>39435</v>
      </c>
      <c r="N18120" s="6" t="s">
        <v>65133</v>
      </c>
      <c r="O18120" s="6" t="s">
        <v>83110</v>
      </c>
    </row>
    <row r="18121" spans="9:15" x14ac:dyDescent="0.25">
      <c r="I18121">
        <v>18121</v>
      </c>
      <c r="J18121" s="6" t="s">
        <v>39436</v>
      </c>
      <c r="K18121" s="6" t="s">
        <v>52180</v>
      </c>
      <c r="L18121" s="6" t="s">
        <v>90</v>
      </c>
      <c r="M18121" s="6" t="s">
        <v>39437</v>
      </c>
      <c r="N18121" s="6" t="s">
        <v>65134</v>
      </c>
      <c r="O18121" s="6" t="s">
        <v>83111</v>
      </c>
    </row>
    <row r="18122" spans="9:15" x14ac:dyDescent="0.25">
      <c r="I18122">
        <v>18122</v>
      </c>
      <c r="J18122" s="6" t="s">
        <v>39438</v>
      </c>
      <c r="K18122" s="6" t="s">
        <v>49696</v>
      </c>
      <c r="L18122" s="6" t="s">
        <v>90</v>
      </c>
      <c r="M18122" s="6" t="s">
        <v>39439</v>
      </c>
      <c r="N18122" s="6" t="s">
        <v>65135</v>
      </c>
      <c r="O18122" s="6" t="s">
        <v>83112</v>
      </c>
    </row>
    <row r="18123" spans="9:15" x14ac:dyDescent="0.25">
      <c r="I18123">
        <v>18123</v>
      </c>
      <c r="J18123" s="6" t="s">
        <v>39440</v>
      </c>
      <c r="K18123" s="6" t="s">
        <v>52002</v>
      </c>
      <c r="L18123" s="6" t="s">
        <v>90</v>
      </c>
      <c r="M18123" s="6" t="s">
        <v>39441</v>
      </c>
      <c r="N18123" s="6" t="s">
        <v>53566</v>
      </c>
      <c r="O18123" s="6" t="s">
        <v>83113</v>
      </c>
    </row>
    <row r="18124" spans="9:15" x14ac:dyDescent="0.25">
      <c r="I18124">
        <v>18124</v>
      </c>
      <c r="J18124" s="6" t="s">
        <v>39442</v>
      </c>
      <c r="K18124" s="6" t="s">
        <v>52405</v>
      </c>
      <c r="L18124" s="6" t="s">
        <v>90</v>
      </c>
      <c r="M18124" s="6" t="s">
        <v>39443</v>
      </c>
      <c r="N18124" s="6" t="s">
        <v>65136</v>
      </c>
      <c r="O18124" s="6" t="s">
        <v>83114</v>
      </c>
    </row>
    <row r="18125" spans="9:15" x14ac:dyDescent="0.25">
      <c r="I18125">
        <v>18125</v>
      </c>
      <c r="J18125" s="6" t="s">
        <v>39444</v>
      </c>
      <c r="K18125" s="6" t="s">
        <v>51194</v>
      </c>
      <c r="L18125" s="6" t="s">
        <v>90</v>
      </c>
      <c r="M18125" s="6" t="s">
        <v>39445</v>
      </c>
      <c r="N18125" s="6" t="s">
        <v>65137</v>
      </c>
      <c r="O18125" s="6" t="s">
        <v>83115</v>
      </c>
    </row>
    <row r="18126" spans="9:15" x14ac:dyDescent="0.25">
      <c r="I18126">
        <v>18126</v>
      </c>
      <c r="J18126" s="6" t="s">
        <v>39446</v>
      </c>
      <c r="K18126" s="6" t="s">
        <v>52341</v>
      </c>
      <c r="L18126" s="6" t="s">
        <v>90</v>
      </c>
      <c r="M18126" s="6" t="s">
        <v>39447</v>
      </c>
      <c r="N18126" s="6" t="s">
        <v>65138</v>
      </c>
      <c r="O18126" s="6" t="s">
        <v>83116</v>
      </c>
    </row>
    <row r="18127" spans="9:15" x14ac:dyDescent="0.25">
      <c r="I18127">
        <v>18127</v>
      </c>
      <c r="J18127" s="6" t="s">
        <v>39448</v>
      </c>
      <c r="K18127" s="6" t="s">
        <v>49250</v>
      </c>
      <c r="L18127" s="6" t="s">
        <v>90</v>
      </c>
      <c r="M18127" s="6" t="s">
        <v>39449</v>
      </c>
      <c r="N18127" s="6" t="s">
        <v>58081</v>
      </c>
      <c r="O18127" s="6" t="s">
        <v>74136</v>
      </c>
    </row>
    <row r="18128" spans="9:15" x14ac:dyDescent="0.25">
      <c r="I18128">
        <v>18128</v>
      </c>
      <c r="J18128" s="6" t="s">
        <v>39450</v>
      </c>
      <c r="K18128" s="6" t="s">
        <v>51485</v>
      </c>
      <c r="L18128" s="6" t="s">
        <v>90</v>
      </c>
      <c r="M18128" s="6" t="s">
        <v>39451</v>
      </c>
      <c r="N18128" s="6" t="s">
        <v>65139</v>
      </c>
      <c r="O18128" s="6" t="s">
        <v>83117</v>
      </c>
    </row>
    <row r="18129" spans="9:15" x14ac:dyDescent="0.25">
      <c r="I18129">
        <v>18129</v>
      </c>
      <c r="J18129" s="6" t="s">
        <v>39452</v>
      </c>
      <c r="K18129" s="6" t="s">
        <v>50188</v>
      </c>
      <c r="L18129" s="6" t="s">
        <v>90</v>
      </c>
      <c r="M18129" s="6" t="s">
        <v>39453</v>
      </c>
      <c r="N18129" s="6" t="s">
        <v>65140</v>
      </c>
      <c r="O18129" s="6" t="s">
        <v>83118</v>
      </c>
    </row>
    <row r="18130" spans="9:15" x14ac:dyDescent="0.25">
      <c r="I18130">
        <v>18130</v>
      </c>
      <c r="J18130" s="6" t="s">
        <v>39454</v>
      </c>
      <c r="K18130" s="6" t="s">
        <v>49888</v>
      </c>
      <c r="L18130" s="6" t="s">
        <v>90</v>
      </c>
      <c r="M18130" s="6" t="s">
        <v>39455</v>
      </c>
      <c r="N18130" s="6" t="s">
        <v>65141</v>
      </c>
      <c r="O18130" s="6" t="s">
        <v>83119</v>
      </c>
    </row>
    <row r="18131" spans="9:15" x14ac:dyDescent="0.25">
      <c r="I18131">
        <v>18131</v>
      </c>
      <c r="J18131" s="6" t="s">
        <v>39456</v>
      </c>
      <c r="K18131" s="6" t="s">
        <v>52279</v>
      </c>
      <c r="L18131" s="6" t="s">
        <v>90</v>
      </c>
      <c r="M18131" s="6" t="s">
        <v>39457</v>
      </c>
      <c r="N18131" s="6" t="s">
        <v>65142</v>
      </c>
      <c r="O18131" s="6" t="s">
        <v>83120</v>
      </c>
    </row>
    <row r="18132" spans="9:15" x14ac:dyDescent="0.25">
      <c r="I18132">
        <v>18132</v>
      </c>
      <c r="J18132" s="6" t="s">
        <v>39458</v>
      </c>
      <c r="K18132" s="6" t="s">
        <v>51907</v>
      </c>
      <c r="L18132" s="6" t="s">
        <v>90</v>
      </c>
      <c r="M18132" s="6" t="s">
        <v>39459</v>
      </c>
      <c r="N18132" s="6" t="s">
        <v>65143</v>
      </c>
      <c r="O18132" s="6" t="s">
        <v>83121</v>
      </c>
    </row>
    <row r="18133" spans="9:15" x14ac:dyDescent="0.25">
      <c r="I18133">
        <v>18133</v>
      </c>
      <c r="J18133" s="6" t="s">
        <v>39460</v>
      </c>
      <c r="K18133" s="6" t="s">
        <v>52117</v>
      </c>
      <c r="L18133" s="6" t="s">
        <v>90</v>
      </c>
      <c r="M18133" s="6" t="s">
        <v>39461</v>
      </c>
      <c r="N18133" s="6" t="s">
        <v>65144</v>
      </c>
      <c r="O18133" s="6" t="s">
        <v>83122</v>
      </c>
    </row>
    <row r="18134" spans="9:15" x14ac:dyDescent="0.25">
      <c r="I18134">
        <v>18134</v>
      </c>
      <c r="J18134" s="6" t="s">
        <v>39462</v>
      </c>
      <c r="K18134" s="6" t="s">
        <v>50460</v>
      </c>
      <c r="L18134" s="6" t="s">
        <v>90</v>
      </c>
      <c r="M18134" s="6" t="s">
        <v>39463</v>
      </c>
      <c r="N18134" s="6" t="s">
        <v>53311</v>
      </c>
      <c r="O18134" s="6" t="s">
        <v>83123</v>
      </c>
    </row>
    <row r="18135" spans="9:15" x14ac:dyDescent="0.25">
      <c r="I18135">
        <v>18135</v>
      </c>
      <c r="J18135" s="6" t="s">
        <v>39464</v>
      </c>
      <c r="K18135" s="6" t="s">
        <v>52156</v>
      </c>
      <c r="L18135" s="6" t="s">
        <v>90</v>
      </c>
      <c r="M18135" s="6" t="s">
        <v>39465</v>
      </c>
      <c r="N18135" s="6" t="s">
        <v>65145</v>
      </c>
      <c r="O18135" s="6" t="s">
        <v>83124</v>
      </c>
    </row>
    <row r="18136" spans="9:15" x14ac:dyDescent="0.25">
      <c r="I18136">
        <v>18136</v>
      </c>
      <c r="J18136" s="6" t="s">
        <v>39466</v>
      </c>
      <c r="K18136" s="6" t="s">
        <v>52308</v>
      </c>
      <c r="L18136" s="6" t="s">
        <v>90</v>
      </c>
      <c r="M18136" s="6" t="s">
        <v>39467</v>
      </c>
      <c r="N18136" s="6" t="s">
        <v>65146</v>
      </c>
      <c r="O18136" s="6" t="s">
        <v>83125</v>
      </c>
    </row>
    <row r="18137" spans="9:15" x14ac:dyDescent="0.25">
      <c r="I18137">
        <v>18137</v>
      </c>
      <c r="J18137" s="6" t="s">
        <v>39468</v>
      </c>
      <c r="K18137" s="6" t="s">
        <v>50263</v>
      </c>
      <c r="L18137" s="6" t="s">
        <v>90</v>
      </c>
      <c r="M18137" s="6" t="s">
        <v>39469</v>
      </c>
      <c r="N18137" s="6" t="s">
        <v>62391</v>
      </c>
      <c r="O18137" s="6" t="s">
        <v>83126</v>
      </c>
    </row>
    <row r="18138" spans="9:15" x14ac:dyDescent="0.25">
      <c r="I18138">
        <v>18138</v>
      </c>
      <c r="J18138" s="6" t="s">
        <v>39470</v>
      </c>
      <c r="K18138" s="6" t="s">
        <v>51251</v>
      </c>
      <c r="L18138" s="6" t="s">
        <v>90</v>
      </c>
      <c r="M18138" s="6" t="s">
        <v>39471</v>
      </c>
      <c r="N18138" s="6" t="s">
        <v>65147</v>
      </c>
      <c r="O18138" s="6" t="s">
        <v>83127</v>
      </c>
    </row>
    <row r="18139" spans="9:15" x14ac:dyDescent="0.25">
      <c r="I18139">
        <v>18139</v>
      </c>
      <c r="J18139" s="6" t="s">
        <v>39472</v>
      </c>
      <c r="K18139" s="6" t="s">
        <v>48810</v>
      </c>
      <c r="L18139" s="6" t="s">
        <v>90</v>
      </c>
      <c r="M18139" s="6" t="s">
        <v>39473</v>
      </c>
      <c r="N18139" s="6" t="s">
        <v>65148</v>
      </c>
      <c r="O18139" s="6" t="s">
        <v>83128</v>
      </c>
    </row>
    <row r="18140" spans="9:15" x14ac:dyDescent="0.25">
      <c r="I18140">
        <v>18140</v>
      </c>
      <c r="J18140" s="6" t="s">
        <v>39474</v>
      </c>
      <c r="K18140" s="6" t="s">
        <v>50799</v>
      </c>
      <c r="L18140" s="6" t="s">
        <v>90</v>
      </c>
      <c r="M18140" s="6" t="s">
        <v>39475</v>
      </c>
      <c r="N18140" s="6" t="s">
        <v>65149</v>
      </c>
      <c r="O18140" s="6" t="s">
        <v>73912</v>
      </c>
    </row>
    <row r="18141" spans="9:15" x14ac:dyDescent="0.25">
      <c r="I18141">
        <v>18141</v>
      </c>
      <c r="J18141" s="6" t="s">
        <v>39476</v>
      </c>
      <c r="K18141" s="6" t="s">
        <v>48879</v>
      </c>
      <c r="L18141" s="6" t="s">
        <v>90</v>
      </c>
      <c r="M18141" s="6" t="s">
        <v>39477</v>
      </c>
      <c r="N18141" s="6" t="s">
        <v>60632</v>
      </c>
      <c r="O18141" s="6" t="s">
        <v>83129</v>
      </c>
    </row>
    <row r="18142" spans="9:15" x14ac:dyDescent="0.25">
      <c r="I18142">
        <v>18142</v>
      </c>
      <c r="J18142" s="6" t="s">
        <v>39478</v>
      </c>
      <c r="K18142" s="6" t="s">
        <v>51387</v>
      </c>
      <c r="L18142" s="6" t="s">
        <v>90</v>
      </c>
      <c r="M18142" s="6" t="s">
        <v>39479</v>
      </c>
      <c r="N18142" s="6" t="s">
        <v>65150</v>
      </c>
      <c r="O18142" s="6" t="s">
        <v>83130</v>
      </c>
    </row>
    <row r="18143" spans="9:15" x14ac:dyDescent="0.25">
      <c r="I18143">
        <v>18143</v>
      </c>
      <c r="J18143" s="6" t="s">
        <v>39480</v>
      </c>
      <c r="K18143" s="6" t="s">
        <v>50656</v>
      </c>
      <c r="L18143" s="6" t="s">
        <v>90</v>
      </c>
      <c r="M18143" s="6" t="s">
        <v>39481</v>
      </c>
      <c r="N18143" s="6" t="s">
        <v>65151</v>
      </c>
      <c r="O18143" s="6" t="s">
        <v>68551</v>
      </c>
    </row>
    <row r="18144" spans="9:15" x14ac:dyDescent="0.25">
      <c r="I18144">
        <v>18144</v>
      </c>
      <c r="J18144" s="6" t="s">
        <v>39482</v>
      </c>
      <c r="K18144" s="6" t="s">
        <v>48941</v>
      </c>
      <c r="L18144" s="6" t="s">
        <v>90</v>
      </c>
      <c r="M18144" s="6" t="s">
        <v>39483</v>
      </c>
      <c r="N18144" s="6" t="s">
        <v>62307</v>
      </c>
      <c r="O18144" s="6" t="s">
        <v>79938</v>
      </c>
    </row>
    <row r="18145" spans="9:15" x14ac:dyDescent="0.25">
      <c r="I18145">
        <v>18145</v>
      </c>
      <c r="J18145" s="6" t="s">
        <v>39484</v>
      </c>
      <c r="K18145" s="6" t="s">
        <v>52290</v>
      </c>
      <c r="L18145" s="6" t="s">
        <v>90</v>
      </c>
      <c r="M18145" s="6" t="s">
        <v>39485</v>
      </c>
      <c r="N18145" s="6" t="s">
        <v>65152</v>
      </c>
      <c r="O18145" s="6" t="s">
        <v>83131</v>
      </c>
    </row>
    <row r="18146" spans="9:15" x14ac:dyDescent="0.25">
      <c r="I18146">
        <v>18146</v>
      </c>
      <c r="J18146" s="6" t="s">
        <v>39486</v>
      </c>
      <c r="K18146" s="6" t="s">
        <v>50516</v>
      </c>
      <c r="L18146" s="6" t="s">
        <v>90</v>
      </c>
      <c r="M18146" s="6" t="s">
        <v>39487</v>
      </c>
      <c r="N18146" s="6" t="s">
        <v>53386</v>
      </c>
      <c r="O18146" s="6" t="s">
        <v>67283</v>
      </c>
    </row>
    <row r="18147" spans="9:15" x14ac:dyDescent="0.25">
      <c r="I18147">
        <v>18147</v>
      </c>
      <c r="J18147" s="6" t="s">
        <v>39488</v>
      </c>
      <c r="K18147" s="6" t="s">
        <v>50159</v>
      </c>
      <c r="L18147" s="6" t="s">
        <v>90</v>
      </c>
      <c r="M18147" s="6" t="s">
        <v>39489</v>
      </c>
      <c r="N18147" s="6" t="s">
        <v>65153</v>
      </c>
      <c r="O18147" s="6" t="s">
        <v>83132</v>
      </c>
    </row>
    <row r="18148" spans="9:15" x14ac:dyDescent="0.25">
      <c r="I18148">
        <v>18148</v>
      </c>
      <c r="J18148" s="6" t="s">
        <v>39490</v>
      </c>
      <c r="K18148" s="6" t="s">
        <v>51301</v>
      </c>
      <c r="L18148" s="6" t="s">
        <v>90</v>
      </c>
      <c r="M18148" s="6" t="s">
        <v>39491</v>
      </c>
      <c r="N18148" s="6" t="s">
        <v>65154</v>
      </c>
      <c r="O18148" s="6" t="s">
        <v>83133</v>
      </c>
    </row>
    <row r="18149" spans="9:15" x14ac:dyDescent="0.25">
      <c r="I18149">
        <v>18149</v>
      </c>
      <c r="J18149" s="6" t="s">
        <v>39492</v>
      </c>
      <c r="K18149" s="6" t="s">
        <v>51008</v>
      </c>
      <c r="L18149" s="6" t="s">
        <v>90</v>
      </c>
      <c r="M18149" s="6" t="s">
        <v>39493</v>
      </c>
      <c r="N18149" s="6" t="s">
        <v>65155</v>
      </c>
      <c r="O18149" s="6" t="s">
        <v>83134</v>
      </c>
    </row>
    <row r="18150" spans="9:15" x14ac:dyDescent="0.25">
      <c r="I18150">
        <v>18150</v>
      </c>
      <c r="J18150" s="6" t="s">
        <v>39494</v>
      </c>
      <c r="K18150" s="6" t="s">
        <v>52361</v>
      </c>
      <c r="L18150" s="6" t="s">
        <v>90</v>
      </c>
      <c r="M18150" s="6" t="s">
        <v>39495</v>
      </c>
      <c r="N18150" s="6" t="s">
        <v>65156</v>
      </c>
      <c r="O18150" s="6" t="s">
        <v>83135</v>
      </c>
    </row>
    <row r="18151" spans="9:15" x14ac:dyDescent="0.25">
      <c r="I18151">
        <v>18151</v>
      </c>
      <c r="J18151" s="6" t="s">
        <v>39496</v>
      </c>
      <c r="K18151" s="6" t="s">
        <v>52355</v>
      </c>
      <c r="L18151" s="6" t="s">
        <v>90</v>
      </c>
      <c r="M18151" s="6" t="s">
        <v>39497</v>
      </c>
      <c r="N18151" s="6" t="s">
        <v>61161</v>
      </c>
      <c r="O18151" s="6" t="s">
        <v>83136</v>
      </c>
    </row>
    <row r="18152" spans="9:15" x14ac:dyDescent="0.25">
      <c r="I18152">
        <v>18152</v>
      </c>
      <c r="J18152" s="6" t="s">
        <v>39498</v>
      </c>
      <c r="K18152" s="6" t="s">
        <v>51803</v>
      </c>
      <c r="L18152" s="6" t="s">
        <v>90</v>
      </c>
      <c r="M18152" s="6" t="s">
        <v>39499</v>
      </c>
      <c r="N18152" s="6" t="s">
        <v>65157</v>
      </c>
      <c r="O18152" s="6" t="s">
        <v>83137</v>
      </c>
    </row>
    <row r="18153" spans="9:15" x14ac:dyDescent="0.25">
      <c r="I18153">
        <v>18153</v>
      </c>
      <c r="J18153" s="6" t="s">
        <v>39500</v>
      </c>
      <c r="K18153" s="6" t="s">
        <v>48658</v>
      </c>
      <c r="L18153" s="6" t="s">
        <v>90</v>
      </c>
      <c r="M18153" s="6" t="s">
        <v>39501</v>
      </c>
      <c r="N18153" s="6" t="s">
        <v>65158</v>
      </c>
      <c r="O18153" s="6" t="s">
        <v>83138</v>
      </c>
    </row>
    <row r="18154" spans="9:15" x14ac:dyDescent="0.25">
      <c r="I18154">
        <v>18154</v>
      </c>
      <c r="J18154" s="6" t="s">
        <v>39502</v>
      </c>
      <c r="K18154" s="6" t="s">
        <v>51863</v>
      </c>
      <c r="L18154" s="6" t="s">
        <v>90</v>
      </c>
      <c r="M18154" s="6" t="s">
        <v>39503</v>
      </c>
      <c r="N18154" s="6" t="s">
        <v>65159</v>
      </c>
      <c r="O18154" s="6" t="s">
        <v>83139</v>
      </c>
    </row>
    <row r="18155" spans="9:15" x14ac:dyDescent="0.25">
      <c r="I18155">
        <v>18155</v>
      </c>
      <c r="J18155" s="6" t="s">
        <v>39504</v>
      </c>
      <c r="K18155" s="6" t="s">
        <v>48945</v>
      </c>
      <c r="L18155" s="6" t="s">
        <v>90</v>
      </c>
      <c r="M18155" s="6" t="s">
        <v>39505</v>
      </c>
      <c r="N18155" s="6" t="s">
        <v>65160</v>
      </c>
      <c r="O18155" s="6" t="s">
        <v>83140</v>
      </c>
    </row>
    <row r="18156" spans="9:15" x14ac:dyDescent="0.25">
      <c r="I18156">
        <v>18156</v>
      </c>
      <c r="J18156" s="6" t="s">
        <v>39506</v>
      </c>
      <c r="K18156" s="6" t="s">
        <v>50784</v>
      </c>
      <c r="L18156" s="6" t="s">
        <v>90</v>
      </c>
      <c r="M18156" s="6" t="s">
        <v>39507</v>
      </c>
      <c r="N18156" s="6" t="s">
        <v>65161</v>
      </c>
      <c r="O18156" s="6" t="s">
        <v>83141</v>
      </c>
    </row>
    <row r="18157" spans="9:15" x14ac:dyDescent="0.25">
      <c r="I18157">
        <v>18157</v>
      </c>
      <c r="J18157" s="6" t="s">
        <v>39508</v>
      </c>
      <c r="K18157" s="6" t="s">
        <v>52396</v>
      </c>
      <c r="L18157" s="6" t="s">
        <v>90</v>
      </c>
      <c r="M18157" s="6" t="s">
        <v>39509</v>
      </c>
      <c r="N18157" s="6" t="s">
        <v>65162</v>
      </c>
      <c r="O18157" s="6" t="s">
        <v>83142</v>
      </c>
    </row>
    <row r="18158" spans="9:15" x14ac:dyDescent="0.25">
      <c r="I18158">
        <v>18158</v>
      </c>
      <c r="J18158" s="6" t="s">
        <v>39510</v>
      </c>
      <c r="K18158" s="6" t="s">
        <v>51391</v>
      </c>
      <c r="L18158" s="6" t="s">
        <v>90</v>
      </c>
      <c r="M18158" s="6" t="s">
        <v>39511</v>
      </c>
      <c r="N18158" s="6" t="s">
        <v>65163</v>
      </c>
      <c r="O18158" s="6" t="s">
        <v>83143</v>
      </c>
    </row>
    <row r="18159" spans="9:15" x14ac:dyDescent="0.25">
      <c r="I18159">
        <v>18159</v>
      </c>
      <c r="J18159" s="6" t="s">
        <v>39512</v>
      </c>
      <c r="K18159" s="6" t="s">
        <v>50294</v>
      </c>
      <c r="L18159" s="6" t="s">
        <v>90</v>
      </c>
      <c r="M18159" s="6" t="s">
        <v>39513</v>
      </c>
      <c r="N18159" s="6" t="s">
        <v>65164</v>
      </c>
      <c r="O18159" s="6" t="s">
        <v>83144</v>
      </c>
    </row>
    <row r="18160" spans="9:15" x14ac:dyDescent="0.25">
      <c r="I18160">
        <v>18160</v>
      </c>
      <c r="J18160" s="6" t="s">
        <v>39514</v>
      </c>
      <c r="K18160" s="6" t="s">
        <v>52192</v>
      </c>
      <c r="L18160" s="6" t="s">
        <v>90</v>
      </c>
      <c r="M18160" s="6" t="s">
        <v>39515</v>
      </c>
      <c r="N18160" s="6" t="s">
        <v>65165</v>
      </c>
      <c r="O18160" s="6" t="s">
        <v>83145</v>
      </c>
    </row>
    <row r="18161" spans="9:15" x14ac:dyDescent="0.25">
      <c r="I18161">
        <v>18161</v>
      </c>
      <c r="J18161" s="6" t="s">
        <v>39516</v>
      </c>
      <c r="K18161" s="6" t="s">
        <v>49572</v>
      </c>
      <c r="L18161" s="6" t="s">
        <v>90</v>
      </c>
      <c r="M18161" s="6" t="s">
        <v>39517</v>
      </c>
      <c r="N18161" s="6" t="s">
        <v>65166</v>
      </c>
      <c r="O18161" s="6" t="s">
        <v>83146</v>
      </c>
    </row>
    <row r="18162" spans="9:15" x14ac:dyDescent="0.25">
      <c r="I18162">
        <v>18162</v>
      </c>
      <c r="J18162" s="6" t="s">
        <v>39518</v>
      </c>
      <c r="K18162" s="6" t="s">
        <v>48974</v>
      </c>
      <c r="L18162" s="6" t="s">
        <v>90</v>
      </c>
      <c r="M18162" s="6" t="s">
        <v>39519</v>
      </c>
      <c r="N18162" s="6" t="s">
        <v>65167</v>
      </c>
      <c r="O18162" s="6" t="s">
        <v>83147</v>
      </c>
    </row>
    <row r="18163" spans="9:15" x14ac:dyDescent="0.25">
      <c r="I18163">
        <v>18163</v>
      </c>
      <c r="J18163" s="6" t="s">
        <v>39520</v>
      </c>
      <c r="K18163" s="6" t="s">
        <v>49815</v>
      </c>
      <c r="L18163" s="6" t="s">
        <v>90</v>
      </c>
      <c r="M18163" s="6" t="s">
        <v>39521</v>
      </c>
      <c r="N18163" s="6" t="s">
        <v>55121</v>
      </c>
      <c r="O18163" s="6" t="s">
        <v>80404</v>
      </c>
    </row>
    <row r="18164" spans="9:15" x14ac:dyDescent="0.25">
      <c r="I18164">
        <v>18164</v>
      </c>
      <c r="J18164" s="6" t="s">
        <v>39522</v>
      </c>
      <c r="K18164" s="6" t="s">
        <v>50568</v>
      </c>
      <c r="L18164" s="6" t="s">
        <v>90</v>
      </c>
      <c r="M18164" s="6" t="s">
        <v>39523</v>
      </c>
      <c r="N18164" s="6" t="s">
        <v>65168</v>
      </c>
      <c r="O18164" s="6" t="s">
        <v>66836</v>
      </c>
    </row>
    <row r="18165" spans="9:15" x14ac:dyDescent="0.25">
      <c r="I18165">
        <v>18165</v>
      </c>
      <c r="J18165" s="6" t="s">
        <v>39524</v>
      </c>
      <c r="K18165" s="6" t="s">
        <v>49457</v>
      </c>
      <c r="L18165" s="6" t="s">
        <v>90</v>
      </c>
      <c r="M18165" s="6" t="s">
        <v>39525</v>
      </c>
      <c r="N18165" s="6" t="s">
        <v>65169</v>
      </c>
      <c r="O18165" s="6" t="s">
        <v>83148</v>
      </c>
    </row>
    <row r="18166" spans="9:15" x14ac:dyDescent="0.25">
      <c r="I18166">
        <v>18166</v>
      </c>
      <c r="J18166" s="6" t="s">
        <v>39526</v>
      </c>
      <c r="K18166" s="6" t="s">
        <v>51301</v>
      </c>
      <c r="L18166" s="6" t="s">
        <v>90</v>
      </c>
      <c r="M18166" s="6" t="s">
        <v>39527</v>
      </c>
      <c r="N18166" s="6" t="s">
        <v>65170</v>
      </c>
      <c r="O18166" s="6" t="s">
        <v>83149</v>
      </c>
    </row>
    <row r="18167" spans="9:15" x14ac:dyDescent="0.25">
      <c r="I18167">
        <v>18167</v>
      </c>
      <c r="J18167" s="6" t="s">
        <v>39528</v>
      </c>
      <c r="K18167" s="6" t="s">
        <v>51306</v>
      </c>
      <c r="L18167" s="6" t="s">
        <v>90</v>
      </c>
      <c r="M18167" s="6" t="s">
        <v>39529</v>
      </c>
      <c r="N18167" s="6" t="s">
        <v>65171</v>
      </c>
      <c r="O18167" s="6" t="s">
        <v>83150</v>
      </c>
    </row>
    <row r="18168" spans="9:15" x14ac:dyDescent="0.25">
      <c r="I18168">
        <v>18168</v>
      </c>
      <c r="J18168" s="6" t="s">
        <v>39530</v>
      </c>
      <c r="K18168" s="6" t="s">
        <v>50190</v>
      </c>
      <c r="L18168" s="6" t="s">
        <v>90</v>
      </c>
      <c r="M18168" s="6" t="s">
        <v>39531</v>
      </c>
      <c r="N18168" s="6" t="s">
        <v>65172</v>
      </c>
      <c r="O18168" s="6" t="s">
        <v>83151</v>
      </c>
    </row>
    <row r="18169" spans="9:15" x14ac:dyDescent="0.25">
      <c r="I18169">
        <v>18169</v>
      </c>
      <c r="J18169" s="6" t="s">
        <v>39532</v>
      </c>
      <c r="K18169" s="6" t="s">
        <v>48652</v>
      </c>
      <c r="L18169" s="6" t="s">
        <v>90</v>
      </c>
      <c r="M18169" s="6" t="s">
        <v>39533</v>
      </c>
      <c r="N18169" s="6" t="s">
        <v>65173</v>
      </c>
      <c r="O18169" s="6" t="s">
        <v>83152</v>
      </c>
    </row>
    <row r="18170" spans="9:15" x14ac:dyDescent="0.25">
      <c r="I18170">
        <v>18170</v>
      </c>
      <c r="J18170" s="6" t="s">
        <v>39534</v>
      </c>
      <c r="K18170" s="6" t="s">
        <v>49684</v>
      </c>
      <c r="L18170" s="6" t="s">
        <v>90</v>
      </c>
      <c r="M18170" s="6" t="s">
        <v>39535</v>
      </c>
      <c r="N18170" s="6" t="s">
        <v>65174</v>
      </c>
      <c r="O18170" s="6" t="s">
        <v>83153</v>
      </c>
    </row>
    <row r="18171" spans="9:15" x14ac:dyDescent="0.25">
      <c r="I18171">
        <v>18171</v>
      </c>
      <c r="J18171" s="6" t="s">
        <v>39536</v>
      </c>
      <c r="K18171" s="6" t="s">
        <v>50310</v>
      </c>
      <c r="L18171" s="6" t="s">
        <v>90</v>
      </c>
      <c r="M18171" s="6" t="s">
        <v>39537</v>
      </c>
      <c r="N18171" s="6" t="s">
        <v>65175</v>
      </c>
      <c r="O18171" s="6" t="s">
        <v>66924</v>
      </c>
    </row>
    <row r="18172" spans="9:15" x14ac:dyDescent="0.25">
      <c r="I18172">
        <v>18172</v>
      </c>
      <c r="J18172" s="6" t="s">
        <v>39538</v>
      </c>
      <c r="K18172" s="6" t="s">
        <v>52341</v>
      </c>
      <c r="L18172" s="6" t="s">
        <v>90</v>
      </c>
      <c r="M18172" s="6" t="s">
        <v>39539</v>
      </c>
      <c r="N18172" s="6" t="s">
        <v>61459</v>
      </c>
      <c r="O18172" s="6" t="s">
        <v>83154</v>
      </c>
    </row>
    <row r="18173" spans="9:15" x14ac:dyDescent="0.25">
      <c r="I18173">
        <v>18173</v>
      </c>
      <c r="J18173" s="6" t="s">
        <v>39540</v>
      </c>
      <c r="K18173" s="6" t="s">
        <v>49775</v>
      </c>
      <c r="L18173" s="6" t="s">
        <v>90</v>
      </c>
      <c r="M18173" s="6" t="s">
        <v>39541</v>
      </c>
      <c r="N18173" s="6" t="s">
        <v>60369</v>
      </c>
      <c r="O18173" s="6" t="s">
        <v>73053</v>
      </c>
    </row>
    <row r="18174" spans="9:15" x14ac:dyDescent="0.25">
      <c r="I18174">
        <v>18174</v>
      </c>
      <c r="J18174" s="6" t="s">
        <v>39542</v>
      </c>
      <c r="K18174" s="6" t="s">
        <v>50028</v>
      </c>
      <c r="L18174" s="6" t="s">
        <v>90</v>
      </c>
      <c r="M18174" s="6" t="s">
        <v>39543</v>
      </c>
      <c r="N18174" s="6" t="s">
        <v>65176</v>
      </c>
      <c r="O18174" s="6" t="s">
        <v>83155</v>
      </c>
    </row>
    <row r="18175" spans="9:15" x14ac:dyDescent="0.25">
      <c r="I18175">
        <v>18175</v>
      </c>
      <c r="J18175" s="6" t="s">
        <v>39544</v>
      </c>
      <c r="K18175" s="6" t="s">
        <v>50797</v>
      </c>
      <c r="L18175" s="6" t="s">
        <v>90</v>
      </c>
      <c r="M18175" s="6" t="s">
        <v>39545</v>
      </c>
      <c r="N18175" s="6" t="s">
        <v>65177</v>
      </c>
      <c r="O18175" s="6" t="s">
        <v>83156</v>
      </c>
    </row>
    <row r="18176" spans="9:15" x14ac:dyDescent="0.25">
      <c r="I18176">
        <v>18176</v>
      </c>
      <c r="J18176" s="6" t="s">
        <v>39546</v>
      </c>
      <c r="K18176" s="6" t="s">
        <v>50883</v>
      </c>
      <c r="L18176" s="6" t="s">
        <v>90</v>
      </c>
      <c r="M18176" s="6" t="s">
        <v>39547</v>
      </c>
      <c r="N18176" s="6" t="s">
        <v>65178</v>
      </c>
      <c r="O18176" s="6" t="s">
        <v>83157</v>
      </c>
    </row>
    <row r="18177" spans="9:15" x14ac:dyDescent="0.25">
      <c r="I18177">
        <v>18177</v>
      </c>
      <c r="J18177" s="6" t="s">
        <v>39548</v>
      </c>
      <c r="K18177" s="6" t="s">
        <v>50352</v>
      </c>
      <c r="L18177" s="6" t="s">
        <v>90</v>
      </c>
      <c r="M18177" s="6" t="s">
        <v>39549</v>
      </c>
      <c r="N18177" s="6" t="s">
        <v>65179</v>
      </c>
      <c r="O18177" s="6" t="s">
        <v>83158</v>
      </c>
    </row>
    <row r="18178" spans="9:15" x14ac:dyDescent="0.25">
      <c r="I18178">
        <v>18178</v>
      </c>
      <c r="J18178" s="6" t="s">
        <v>39550</v>
      </c>
      <c r="K18178" s="6" t="s">
        <v>52004</v>
      </c>
      <c r="L18178" s="6" t="s">
        <v>90</v>
      </c>
      <c r="M18178" s="6" t="s">
        <v>39551</v>
      </c>
      <c r="N18178" s="6" t="s">
        <v>65180</v>
      </c>
      <c r="O18178" s="6" t="s">
        <v>79175</v>
      </c>
    </row>
    <row r="18179" spans="9:15" x14ac:dyDescent="0.25">
      <c r="I18179">
        <v>18179</v>
      </c>
      <c r="J18179" s="6" t="s">
        <v>39552</v>
      </c>
      <c r="K18179" s="6" t="s">
        <v>48945</v>
      </c>
      <c r="L18179" s="6" t="s">
        <v>90</v>
      </c>
      <c r="M18179" s="6" t="s">
        <v>39553</v>
      </c>
      <c r="N18179" s="6" t="s">
        <v>65181</v>
      </c>
      <c r="O18179" s="6" t="s">
        <v>83159</v>
      </c>
    </row>
    <row r="18180" spans="9:15" x14ac:dyDescent="0.25">
      <c r="I18180">
        <v>18180</v>
      </c>
      <c r="J18180" s="6" t="s">
        <v>39554</v>
      </c>
      <c r="K18180" s="6" t="s">
        <v>51630</v>
      </c>
      <c r="L18180" s="6" t="s">
        <v>90</v>
      </c>
      <c r="M18180" s="6" t="s">
        <v>39555</v>
      </c>
      <c r="N18180" s="6" t="s">
        <v>65182</v>
      </c>
      <c r="O18180" s="6" t="s">
        <v>83160</v>
      </c>
    </row>
    <row r="18181" spans="9:15" x14ac:dyDescent="0.25">
      <c r="I18181">
        <v>18181</v>
      </c>
      <c r="J18181" s="6" t="s">
        <v>39556</v>
      </c>
      <c r="K18181" s="6" t="s">
        <v>49474</v>
      </c>
      <c r="L18181" s="6" t="s">
        <v>90</v>
      </c>
      <c r="M18181" s="6" t="s">
        <v>39557</v>
      </c>
      <c r="N18181" s="6" t="s">
        <v>65183</v>
      </c>
      <c r="O18181" s="6" t="s">
        <v>83161</v>
      </c>
    </row>
    <row r="18182" spans="9:15" x14ac:dyDescent="0.25">
      <c r="I18182">
        <v>18182</v>
      </c>
      <c r="J18182" s="6" t="s">
        <v>39558</v>
      </c>
      <c r="K18182" s="6" t="s">
        <v>48656</v>
      </c>
      <c r="L18182" s="6" t="s">
        <v>90</v>
      </c>
      <c r="M18182" s="6" t="s">
        <v>39559</v>
      </c>
      <c r="N18182" s="6" t="s">
        <v>65184</v>
      </c>
      <c r="O18182" s="6" t="s">
        <v>83162</v>
      </c>
    </row>
    <row r="18183" spans="9:15" x14ac:dyDescent="0.25">
      <c r="I18183">
        <v>18183</v>
      </c>
      <c r="J18183" s="6" t="s">
        <v>39560</v>
      </c>
      <c r="K18183" s="6" t="s">
        <v>51164</v>
      </c>
      <c r="L18183" s="6" t="s">
        <v>90</v>
      </c>
      <c r="M18183" s="6" t="s">
        <v>39561</v>
      </c>
      <c r="N18183" s="6" t="s">
        <v>65185</v>
      </c>
      <c r="O18183" s="6" t="s">
        <v>83163</v>
      </c>
    </row>
    <row r="18184" spans="9:15" x14ac:dyDescent="0.25">
      <c r="I18184">
        <v>18184</v>
      </c>
      <c r="J18184" s="6" t="s">
        <v>39562</v>
      </c>
      <c r="K18184" s="6" t="s">
        <v>51004</v>
      </c>
      <c r="L18184" s="6" t="s">
        <v>90</v>
      </c>
      <c r="M18184" s="6" t="s">
        <v>39563</v>
      </c>
      <c r="N18184" s="6" t="s">
        <v>54329</v>
      </c>
      <c r="O18184" s="6" t="s">
        <v>81750</v>
      </c>
    </row>
    <row r="18185" spans="9:15" x14ac:dyDescent="0.25">
      <c r="I18185">
        <v>18185</v>
      </c>
      <c r="J18185" s="6" t="s">
        <v>39564</v>
      </c>
      <c r="K18185" s="6" t="s">
        <v>49809</v>
      </c>
      <c r="L18185" s="6" t="s">
        <v>90</v>
      </c>
      <c r="M18185" s="6" t="s">
        <v>39565</v>
      </c>
      <c r="N18185" s="6" t="s">
        <v>65186</v>
      </c>
      <c r="O18185" s="6" t="s">
        <v>83164</v>
      </c>
    </row>
    <row r="18186" spans="9:15" x14ac:dyDescent="0.25">
      <c r="I18186">
        <v>18186</v>
      </c>
      <c r="J18186" s="6" t="s">
        <v>39566</v>
      </c>
      <c r="K18186" s="6" t="s">
        <v>49292</v>
      </c>
      <c r="L18186" s="6" t="s">
        <v>90</v>
      </c>
      <c r="M18186" s="6" t="s">
        <v>39567</v>
      </c>
      <c r="N18186" s="6" t="s">
        <v>65187</v>
      </c>
      <c r="O18186" s="6" t="s">
        <v>80663</v>
      </c>
    </row>
    <row r="18187" spans="9:15" x14ac:dyDescent="0.25">
      <c r="I18187">
        <v>18187</v>
      </c>
      <c r="J18187" s="6" t="s">
        <v>39568</v>
      </c>
      <c r="K18187" s="6" t="s">
        <v>52072</v>
      </c>
      <c r="L18187" s="6" t="s">
        <v>90</v>
      </c>
      <c r="M18187" s="6" t="s">
        <v>39569</v>
      </c>
      <c r="N18187" s="6" t="s">
        <v>59586</v>
      </c>
      <c r="O18187" s="6" t="s">
        <v>83165</v>
      </c>
    </row>
    <row r="18188" spans="9:15" x14ac:dyDescent="0.25">
      <c r="I18188">
        <v>18189</v>
      </c>
      <c r="J18188" s="6" t="s">
        <v>39570</v>
      </c>
      <c r="K18188" s="6" t="s">
        <v>52361</v>
      </c>
      <c r="L18188" s="6" t="s">
        <v>90</v>
      </c>
      <c r="M18188" s="6" t="s">
        <v>39571</v>
      </c>
      <c r="N18188" s="6" t="s">
        <v>65188</v>
      </c>
      <c r="O18188" s="6" t="s">
        <v>83166</v>
      </c>
    </row>
    <row r="18189" spans="9:15" x14ac:dyDescent="0.25">
      <c r="I18189">
        <v>18190</v>
      </c>
      <c r="J18189" s="6" t="s">
        <v>39572</v>
      </c>
      <c r="K18189" s="6" t="s">
        <v>51747</v>
      </c>
      <c r="L18189" s="6" t="s">
        <v>90</v>
      </c>
      <c r="M18189" s="6" t="s">
        <v>39573</v>
      </c>
      <c r="N18189" s="6" t="s">
        <v>65189</v>
      </c>
      <c r="O18189" s="6" t="s">
        <v>83167</v>
      </c>
    </row>
    <row r="18190" spans="9:15" x14ac:dyDescent="0.25">
      <c r="I18190">
        <v>18191</v>
      </c>
      <c r="J18190" s="6" t="s">
        <v>39574</v>
      </c>
      <c r="K18190" s="6" t="s">
        <v>51251</v>
      </c>
      <c r="L18190" s="6" t="s">
        <v>90</v>
      </c>
      <c r="M18190" s="6" t="s">
        <v>39575</v>
      </c>
      <c r="N18190" s="6" t="s">
        <v>65190</v>
      </c>
      <c r="O18190" s="6" t="s">
        <v>83168</v>
      </c>
    </row>
    <row r="18191" spans="9:15" x14ac:dyDescent="0.25">
      <c r="I18191">
        <v>18192</v>
      </c>
      <c r="J18191" s="6" t="s">
        <v>39576</v>
      </c>
      <c r="K18191" s="6" t="s">
        <v>50454</v>
      </c>
      <c r="L18191" s="6" t="s">
        <v>90</v>
      </c>
      <c r="M18191" s="6" t="s">
        <v>39577</v>
      </c>
      <c r="N18191" s="6" t="s">
        <v>65191</v>
      </c>
      <c r="O18191" s="6" t="s">
        <v>83169</v>
      </c>
    </row>
    <row r="18192" spans="9:15" x14ac:dyDescent="0.25">
      <c r="I18192">
        <v>18193</v>
      </c>
      <c r="J18192" s="6" t="s">
        <v>39578</v>
      </c>
      <c r="K18192" s="6" t="s">
        <v>49866</v>
      </c>
      <c r="L18192" s="6" t="s">
        <v>90</v>
      </c>
      <c r="M18192" s="6" t="s">
        <v>39579</v>
      </c>
      <c r="N18192" s="6" t="s">
        <v>65192</v>
      </c>
      <c r="O18192" s="6" t="s">
        <v>83170</v>
      </c>
    </row>
    <row r="18193" spans="9:15" x14ac:dyDescent="0.25">
      <c r="I18193">
        <v>18194</v>
      </c>
      <c r="J18193" s="6" t="s">
        <v>39580</v>
      </c>
      <c r="K18193" s="6" t="s">
        <v>51426</v>
      </c>
      <c r="L18193" s="6" t="s">
        <v>90</v>
      </c>
      <c r="M18193" s="6" t="s">
        <v>39581</v>
      </c>
      <c r="N18193" s="6" t="s">
        <v>65193</v>
      </c>
      <c r="O18193" s="6" t="s">
        <v>83171</v>
      </c>
    </row>
    <row r="18194" spans="9:15" x14ac:dyDescent="0.25">
      <c r="I18194">
        <v>18195</v>
      </c>
      <c r="J18194" s="6" t="s">
        <v>39582</v>
      </c>
      <c r="K18194" s="6" t="s">
        <v>51529</v>
      </c>
      <c r="L18194" s="6" t="s">
        <v>90</v>
      </c>
      <c r="M18194" s="6" t="s">
        <v>39583</v>
      </c>
      <c r="N18194" s="6" t="s">
        <v>60625</v>
      </c>
      <c r="O18194" s="6" t="s">
        <v>83172</v>
      </c>
    </row>
    <row r="18195" spans="9:15" x14ac:dyDescent="0.25">
      <c r="I18195">
        <v>18196</v>
      </c>
      <c r="J18195" s="6" t="s">
        <v>39584</v>
      </c>
      <c r="K18195" s="6" t="s">
        <v>52408</v>
      </c>
      <c r="L18195" s="6" t="s">
        <v>90</v>
      </c>
      <c r="M18195" s="6" t="s">
        <v>39585</v>
      </c>
      <c r="N18195" s="6" t="s">
        <v>55410</v>
      </c>
      <c r="O18195" s="6" t="s">
        <v>83173</v>
      </c>
    </row>
    <row r="18196" spans="9:15" x14ac:dyDescent="0.25">
      <c r="I18196">
        <v>18197</v>
      </c>
      <c r="J18196" s="6" t="s">
        <v>39586</v>
      </c>
      <c r="K18196" s="6" t="s">
        <v>51632</v>
      </c>
      <c r="L18196" s="6" t="s">
        <v>90</v>
      </c>
      <c r="M18196" s="6" t="s">
        <v>39587</v>
      </c>
      <c r="N18196" s="6" t="s">
        <v>65194</v>
      </c>
      <c r="O18196" s="6" t="s">
        <v>83174</v>
      </c>
    </row>
    <row r="18197" spans="9:15" x14ac:dyDescent="0.25">
      <c r="I18197">
        <v>18198</v>
      </c>
      <c r="J18197" s="6" t="s">
        <v>39588</v>
      </c>
      <c r="K18197" s="6" t="s">
        <v>49629</v>
      </c>
      <c r="L18197" s="6" t="s">
        <v>90</v>
      </c>
      <c r="M18197" s="6" t="s">
        <v>39589</v>
      </c>
      <c r="N18197" s="6" t="s">
        <v>65195</v>
      </c>
      <c r="O18197" s="6" t="s">
        <v>80309</v>
      </c>
    </row>
    <row r="18198" spans="9:15" x14ac:dyDescent="0.25">
      <c r="I18198">
        <v>18199</v>
      </c>
      <c r="J18198" s="6" t="s">
        <v>39590</v>
      </c>
      <c r="K18198" s="6" t="s">
        <v>48995</v>
      </c>
      <c r="L18198" s="6" t="s">
        <v>90</v>
      </c>
      <c r="M18198" s="6" t="s">
        <v>39591</v>
      </c>
      <c r="N18198" s="6" t="s">
        <v>65196</v>
      </c>
      <c r="O18198" s="6" t="s">
        <v>83175</v>
      </c>
    </row>
    <row r="18199" spans="9:15" x14ac:dyDescent="0.25">
      <c r="I18199">
        <v>18200</v>
      </c>
      <c r="J18199" s="6" t="s">
        <v>39592</v>
      </c>
      <c r="K18199" s="6" t="s">
        <v>49357</v>
      </c>
      <c r="L18199" s="6" t="s">
        <v>90</v>
      </c>
      <c r="M18199" s="6" t="s">
        <v>39593</v>
      </c>
      <c r="N18199" s="6" t="s">
        <v>65197</v>
      </c>
      <c r="O18199" s="6" t="s">
        <v>83176</v>
      </c>
    </row>
    <row r="18200" spans="9:15" x14ac:dyDescent="0.25">
      <c r="I18200">
        <v>18201</v>
      </c>
      <c r="J18200" s="6" t="s">
        <v>39594</v>
      </c>
      <c r="K18200" s="6" t="s">
        <v>49605</v>
      </c>
      <c r="L18200" s="6" t="s">
        <v>90</v>
      </c>
      <c r="M18200" s="6" t="s">
        <v>39595</v>
      </c>
      <c r="N18200" s="6" t="s">
        <v>65198</v>
      </c>
      <c r="O18200" s="6" t="s">
        <v>83177</v>
      </c>
    </row>
    <row r="18201" spans="9:15" x14ac:dyDescent="0.25">
      <c r="I18201">
        <v>18202</v>
      </c>
      <c r="J18201" s="6" t="s">
        <v>39596</v>
      </c>
      <c r="K18201" s="6" t="s">
        <v>50951</v>
      </c>
      <c r="L18201" s="6" t="s">
        <v>90</v>
      </c>
      <c r="M18201" s="6" t="s">
        <v>39597</v>
      </c>
      <c r="N18201" s="6" t="s">
        <v>65199</v>
      </c>
      <c r="O18201" s="6" t="s">
        <v>83178</v>
      </c>
    </row>
    <row r="18202" spans="9:15" x14ac:dyDescent="0.25">
      <c r="I18202">
        <v>18203</v>
      </c>
      <c r="J18202" s="6" t="s">
        <v>39598</v>
      </c>
      <c r="K18202" s="6" t="s">
        <v>50947</v>
      </c>
      <c r="L18202" s="6" t="s">
        <v>90</v>
      </c>
      <c r="M18202" s="6" t="s">
        <v>39599</v>
      </c>
      <c r="N18202" s="6" t="s">
        <v>65200</v>
      </c>
      <c r="O18202" s="6" t="s">
        <v>83179</v>
      </c>
    </row>
    <row r="18203" spans="9:15" x14ac:dyDescent="0.25">
      <c r="I18203">
        <v>18204</v>
      </c>
      <c r="J18203" s="6" t="s">
        <v>39600</v>
      </c>
      <c r="K18203" s="6" t="s">
        <v>51517</v>
      </c>
      <c r="L18203" s="6" t="s">
        <v>90</v>
      </c>
      <c r="M18203" s="6" t="s">
        <v>39601</v>
      </c>
      <c r="N18203" s="6" t="s">
        <v>65201</v>
      </c>
      <c r="O18203" s="6" t="s">
        <v>83180</v>
      </c>
    </row>
    <row r="18204" spans="9:15" x14ac:dyDescent="0.25">
      <c r="I18204">
        <v>18205</v>
      </c>
      <c r="J18204" s="6" t="s">
        <v>39602</v>
      </c>
      <c r="K18204" s="6" t="s">
        <v>51537</v>
      </c>
      <c r="L18204" s="6" t="s">
        <v>90</v>
      </c>
      <c r="M18204" s="6" t="s">
        <v>39603</v>
      </c>
      <c r="N18204" s="6" t="s">
        <v>65202</v>
      </c>
      <c r="O18204" s="6" t="s">
        <v>83181</v>
      </c>
    </row>
    <row r="18205" spans="9:15" x14ac:dyDescent="0.25">
      <c r="I18205">
        <v>18206</v>
      </c>
      <c r="J18205" s="6" t="s">
        <v>39604</v>
      </c>
      <c r="K18205" s="6" t="s">
        <v>49431</v>
      </c>
      <c r="L18205" s="6" t="s">
        <v>90</v>
      </c>
      <c r="M18205" s="6" t="s">
        <v>39605</v>
      </c>
      <c r="N18205" s="6" t="s">
        <v>58817</v>
      </c>
      <c r="O18205" s="6" t="s">
        <v>83182</v>
      </c>
    </row>
    <row r="18206" spans="9:15" x14ac:dyDescent="0.25">
      <c r="I18206">
        <v>18207</v>
      </c>
      <c r="J18206" s="6" t="s">
        <v>39606</v>
      </c>
      <c r="K18206" s="6" t="s">
        <v>48895</v>
      </c>
      <c r="L18206" s="6" t="s">
        <v>90</v>
      </c>
      <c r="M18206" s="6" t="s">
        <v>39607</v>
      </c>
      <c r="N18206" s="6" t="s">
        <v>65203</v>
      </c>
      <c r="O18206" s="6" t="s">
        <v>83183</v>
      </c>
    </row>
    <row r="18207" spans="9:15" x14ac:dyDescent="0.25">
      <c r="I18207">
        <v>18208</v>
      </c>
      <c r="J18207" s="6" t="s">
        <v>39608</v>
      </c>
      <c r="K18207" s="6" t="s">
        <v>52224</v>
      </c>
      <c r="L18207" s="6" t="s">
        <v>90</v>
      </c>
      <c r="M18207" s="6" t="s">
        <v>39609</v>
      </c>
      <c r="N18207" s="6" t="s">
        <v>65204</v>
      </c>
      <c r="O18207" s="6" t="s">
        <v>83184</v>
      </c>
    </row>
    <row r="18208" spans="9:15" x14ac:dyDescent="0.25">
      <c r="I18208">
        <v>18209</v>
      </c>
      <c r="J18208" s="6" t="s">
        <v>39610</v>
      </c>
      <c r="K18208" s="6" t="s">
        <v>50486</v>
      </c>
      <c r="L18208" s="6" t="s">
        <v>90</v>
      </c>
      <c r="M18208" s="6" t="s">
        <v>39611</v>
      </c>
      <c r="N18208" s="6" t="s">
        <v>53579</v>
      </c>
      <c r="O18208" s="6" t="s">
        <v>83185</v>
      </c>
    </row>
    <row r="18209" spans="9:15" x14ac:dyDescent="0.25">
      <c r="I18209">
        <v>18210</v>
      </c>
      <c r="J18209" s="6" t="s">
        <v>39612</v>
      </c>
      <c r="K18209" s="6" t="s">
        <v>52311</v>
      </c>
      <c r="L18209" s="6" t="s">
        <v>90</v>
      </c>
      <c r="M18209" s="6" t="s">
        <v>39613</v>
      </c>
      <c r="N18209" s="6" t="s">
        <v>65205</v>
      </c>
      <c r="O18209" s="6" t="s">
        <v>83186</v>
      </c>
    </row>
    <row r="18210" spans="9:15" x14ac:dyDescent="0.25">
      <c r="I18210">
        <v>18211</v>
      </c>
      <c r="J18210" s="6" t="s">
        <v>39614</v>
      </c>
      <c r="K18210" s="6" t="s">
        <v>49611</v>
      </c>
      <c r="L18210" s="6" t="s">
        <v>90</v>
      </c>
      <c r="M18210" s="6" t="s">
        <v>39615</v>
      </c>
      <c r="N18210" s="6" t="s">
        <v>65206</v>
      </c>
      <c r="O18210" s="6" t="s">
        <v>83187</v>
      </c>
    </row>
    <row r="18211" spans="9:15" x14ac:dyDescent="0.25">
      <c r="I18211">
        <v>18212</v>
      </c>
      <c r="J18211" s="6" t="s">
        <v>39616</v>
      </c>
      <c r="K18211" s="6" t="s">
        <v>50130</v>
      </c>
      <c r="L18211" s="6" t="s">
        <v>90</v>
      </c>
      <c r="M18211" s="6" t="s">
        <v>39617</v>
      </c>
      <c r="N18211" s="6" t="s">
        <v>65207</v>
      </c>
      <c r="O18211" s="6" t="s">
        <v>83188</v>
      </c>
    </row>
    <row r="18212" spans="9:15" x14ac:dyDescent="0.25">
      <c r="I18212">
        <v>18213</v>
      </c>
      <c r="J18212" s="6" t="s">
        <v>39618</v>
      </c>
      <c r="K18212" s="6" t="s">
        <v>51770</v>
      </c>
      <c r="L18212" s="6" t="s">
        <v>90</v>
      </c>
      <c r="M18212" s="6" t="s">
        <v>39619</v>
      </c>
      <c r="N18212" s="6" t="s">
        <v>65208</v>
      </c>
      <c r="O18212" s="6" t="s">
        <v>83189</v>
      </c>
    </row>
    <row r="18213" spans="9:15" x14ac:dyDescent="0.25">
      <c r="I18213">
        <v>18214</v>
      </c>
      <c r="J18213" s="6" t="s">
        <v>39620</v>
      </c>
      <c r="K18213" s="6" t="s">
        <v>49792</v>
      </c>
      <c r="L18213" s="6" t="s">
        <v>90</v>
      </c>
      <c r="M18213" s="6" t="s">
        <v>39621</v>
      </c>
      <c r="N18213" s="6" t="s">
        <v>65209</v>
      </c>
      <c r="O18213" s="6" t="s">
        <v>83190</v>
      </c>
    </row>
    <row r="18214" spans="9:15" x14ac:dyDescent="0.25">
      <c r="I18214">
        <v>18215</v>
      </c>
      <c r="J18214" s="6" t="s">
        <v>39622</v>
      </c>
      <c r="K18214" s="6" t="s">
        <v>51477</v>
      </c>
      <c r="L18214" s="6" t="s">
        <v>90</v>
      </c>
      <c r="M18214" s="6" t="s">
        <v>39623</v>
      </c>
      <c r="N18214" s="6" t="s">
        <v>65210</v>
      </c>
      <c r="O18214" s="6" t="s">
        <v>83191</v>
      </c>
    </row>
    <row r="18215" spans="9:15" x14ac:dyDescent="0.25">
      <c r="I18215">
        <v>18216</v>
      </c>
      <c r="J18215" s="6" t="s">
        <v>39624</v>
      </c>
      <c r="K18215" s="6" t="s">
        <v>51795</v>
      </c>
      <c r="L18215" s="6" t="s">
        <v>90</v>
      </c>
      <c r="M18215" s="6" t="s">
        <v>39625</v>
      </c>
      <c r="N18215" s="6" t="s">
        <v>65211</v>
      </c>
      <c r="O18215" s="6" t="s">
        <v>83192</v>
      </c>
    </row>
    <row r="18216" spans="9:15" x14ac:dyDescent="0.25">
      <c r="I18216">
        <v>18217</v>
      </c>
      <c r="J18216" s="6" t="s">
        <v>39626</v>
      </c>
      <c r="K18216" s="6" t="s">
        <v>49517</v>
      </c>
      <c r="L18216" s="6" t="s">
        <v>90</v>
      </c>
      <c r="M18216" s="6" t="s">
        <v>39627</v>
      </c>
      <c r="N18216" s="6" t="s">
        <v>65212</v>
      </c>
      <c r="O18216" s="6" t="s">
        <v>83193</v>
      </c>
    </row>
    <row r="18217" spans="9:15" x14ac:dyDescent="0.25">
      <c r="I18217">
        <v>18218</v>
      </c>
      <c r="J18217" s="6" t="s">
        <v>39628</v>
      </c>
      <c r="K18217" s="6" t="s">
        <v>52288</v>
      </c>
      <c r="L18217" s="6" t="s">
        <v>90</v>
      </c>
      <c r="M18217" s="6" t="s">
        <v>39629</v>
      </c>
      <c r="N18217" s="6" t="s">
        <v>65213</v>
      </c>
      <c r="O18217" s="6" t="s">
        <v>83194</v>
      </c>
    </row>
    <row r="18218" spans="9:15" x14ac:dyDescent="0.25">
      <c r="I18218">
        <v>18219</v>
      </c>
      <c r="J18218" s="6" t="s">
        <v>39630</v>
      </c>
      <c r="K18218" s="6" t="s">
        <v>49123</v>
      </c>
      <c r="L18218" s="6" t="s">
        <v>90</v>
      </c>
      <c r="M18218" s="6" t="s">
        <v>39631</v>
      </c>
      <c r="N18218" s="6" t="s">
        <v>65214</v>
      </c>
      <c r="O18218" s="6" t="s">
        <v>83195</v>
      </c>
    </row>
    <row r="18219" spans="9:15" x14ac:dyDescent="0.25">
      <c r="I18219">
        <v>18220</v>
      </c>
      <c r="J18219" s="6" t="s">
        <v>39632</v>
      </c>
      <c r="K18219" s="6" t="s">
        <v>51819</v>
      </c>
      <c r="L18219" s="6" t="s">
        <v>90</v>
      </c>
      <c r="M18219" s="6" t="s">
        <v>39633</v>
      </c>
      <c r="N18219" s="6" t="s">
        <v>56029</v>
      </c>
      <c r="O18219" s="6" t="s">
        <v>71149</v>
      </c>
    </row>
    <row r="18220" spans="9:15" x14ac:dyDescent="0.25">
      <c r="I18220">
        <v>18221</v>
      </c>
      <c r="J18220" s="6" t="s">
        <v>39634</v>
      </c>
      <c r="K18220" s="6" t="s">
        <v>48917</v>
      </c>
      <c r="L18220" s="6" t="s">
        <v>90</v>
      </c>
      <c r="M18220" s="6" t="s">
        <v>39635</v>
      </c>
      <c r="N18220" s="6" t="s">
        <v>65215</v>
      </c>
      <c r="O18220" s="6" t="s">
        <v>83196</v>
      </c>
    </row>
    <row r="18221" spans="9:15" x14ac:dyDescent="0.25">
      <c r="I18221">
        <v>18222</v>
      </c>
      <c r="J18221" s="6" t="s">
        <v>39636</v>
      </c>
      <c r="K18221" s="6" t="s">
        <v>50483</v>
      </c>
      <c r="L18221" s="6" t="s">
        <v>90</v>
      </c>
      <c r="M18221" s="6" t="s">
        <v>39637</v>
      </c>
      <c r="N18221" s="6" t="s">
        <v>65216</v>
      </c>
      <c r="O18221" s="6" t="s">
        <v>83197</v>
      </c>
    </row>
    <row r="18222" spans="9:15" x14ac:dyDescent="0.25">
      <c r="I18222">
        <v>18223</v>
      </c>
      <c r="J18222" s="6" t="s">
        <v>39638</v>
      </c>
      <c r="K18222" s="6" t="s">
        <v>50329</v>
      </c>
      <c r="L18222" s="6" t="s">
        <v>90</v>
      </c>
      <c r="M18222" s="6" t="s">
        <v>39639</v>
      </c>
      <c r="N18222" s="6" t="s">
        <v>53655</v>
      </c>
      <c r="O18222" s="6" t="s">
        <v>67626</v>
      </c>
    </row>
    <row r="18223" spans="9:15" x14ac:dyDescent="0.25">
      <c r="I18223">
        <v>18224</v>
      </c>
      <c r="J18223" s="6" t="s">
        <v>39640</v>
      </c>
      <c r="K18223" s="6" t="s">
        <v>52279</v>
      </c>
      <c r="L18223" s="6" t="s">
        <v>90</v>
      </c>
      <c r="M18223" s="6" t="s">
        <v>39641</v>
      </c>
      <c r="N18223" s="6" t="s">
        <v>65217</v>
      </c>
      <c r="O18223" s="6" t="s">
        <v>83198</v>
      </c>
    </row>
    <row r="18224" spans="9:15" x14ac:dyDescent="0.25">
      <c r="I18224">
        <v>18225</v>
      </c>
      <c r="J18224" s="6" t="s">
        <v>39642</v>
      </c>
      <c r="K18224" s="6" t="s">
        <v>49330</v>
      </c>
      <c r="L18224" s="6" t="s">
        <v>90</v>
      </c>
      <c r="M18224" s="6" t="s">
        <v>39643</v>
      </c>
      <c r="N18224" s="6" t="s">
        <v>65218</v>
      </c>
      <c r="O18224" s="6" t="s">
        <v>83199</v>
      </c>
    </row>
    <row r="18225" spans="9:15" x14ac:dyDescent="0.25">
      <c r="I18225">
        <v>18226</v>
      </c>
      <c r="J18225" s="6" t="s">
        <v>39644</v>
      </c>
      <c r="K18225" s="6" t="s">
        <v>49744</v>
      </c>
      <c r="L18225" s="6" t="s">
        <v>90</v>
      </c>
      <c r="M18225" s="6" t="s">
        <v>39645</v>
      </c>
      <c r="N18225" s="6" t="s">
        <v>65219</v>
      </c>
      <c r="O18225" s="6" t="s">
        <v>83200</v>
      </c>
    </row>
    <row r="18226" spans="9:15" x14ac:dyDescent="0.25">
      <c r="I18226">
        <v>18227</v>
      </c>
      <c r="J18226" s="6" t="s">
        <v>39646</v>
      </c>
      <c r="K18226" s="6" t="s">
        <v>52021</v>
      </c>
      <c r="L18226" s="6" t="s">
        <v>90</v>
      </c>
      <c r="M18226" s="6" t="s">
        <v>39647</v>
      </c>
      <c r="N18226" s="6" t="s">
        <v>65220</v>
      </c>
      <c r="O18226" s="6" t="s">
        <v>83201</v>
      </c>
    </row>
    <row r="18227" spans="9:15" x14ac:dyDescent="0.25">
      <c r="I18227">
        <v>18228</v>
      </c>
      <c r="J18227" s="6" t="s">
        <v>39648</v>
      </c>
      <c r="K18227" s="6" t="s">
        <v>51708</v>
      </c>
      <c r="L18227" s="6" t="s">
        <v>90</v>
      </c>
      <c r="M18227" s="6" t="s">
        <v>39649</v>
      </c>
      <c r="N18227" s="6" t="s">
        <v>57184</v>
      </c>
      <c r="O18227" s="6" t="s">
        <v>83202</v>
      </c>
    </row>
    <row r="18228" spans="9:15" x14ac:dyDescent="0.25">
      <c r="I18228">
        <v>18229</v>
      </c>
      <c r="J18228" s="6" t="s">
        <v>39650</v>
      </c>
      <c r="K18228" s="6" t="s">
        <v>51606</v>
      </c>
      <c r="L18228" s="6" t="s">
        <v>90</v>
      </c>
      <c r="M18228" s="6" t="s">
        <v>39651</v>
      </c>
      <c r="N18228" s="6" t="s">
        <v>65221</v>
      </c>
      <c r="O18228" s="6" t="s">
        <v>83203</v>
      </c>
    </row>
    <row r="18229" spans="9:15" x14ac:dyDescent="0.25">
      <c r="I18229">
        <v>18230</v>
      </c>
      <c r="J18229" s="6" t="s">
        <v>39652</v>
      </c>
      <c r="K18229" s="6" t="s">
        <v>50644</v>
      </c>
      <c r="L18229" s="6" t="s">
        <v>90</v>
      </c>
      <c r="M18229" s="6" t="s">
        <v>39653</v>
      </c>
      <c r="N18229" s="6" t="s">
        <v>65222</v>
      </c>
      <c r="O18229" s="6" t="s">
        <v>69859</v>
      </c>
    </row>
    <row r="18230" spans="9:15" x14ac:dyDescent="0.25">
      <c r="I18230">
        <v>18231</v>
      </c>
      <c r="J18230" s="6" t="s">
        <v>39654</v>
      </c>
      <c r="K18230" s="6" t="s">
        <v>50516</v>
      </c>
      <c r="L18230" s="6" t="s">
        <v>90</v>
      </c>
      <c r="M18230" s="6" t="s">
        <v>39655</v>
      </c>
      <c r="N18230" s="6" t="s">
        <v>65223</v>
      </c>
      <c r="O18230" s="6" t="s">
        <v>83204</v>
      </c>
    </row>
    <row r="18231" spans="9:15" x14ac:dyDescent="0.25">
      <c r="I18231">
        <v>18232</v>
      </c>
      <c r="J18231" s="6" t="s">
        <v>39656</v>
      </c>
      <c r="K18231" s="6" t="s">
        <v>49203</v>
      </c>
      <c r="L18231" s="6" t="s">
        <v>90</v>
      </c>
      <c r="M18231" s="6" t="s">
        <v>39657</v>
      </c>
      <c r="N18231" s="6" t="s">
        <v>64555</v>
      </c>
      <c r="O18231" s="6" t="s">
        <v>83205</v>
      </c>
    </row>
    <row r="18232" spans="9:15" x14ac:dyDescent="0.25">
      <c r="I18232">
        <v>18233</v>
      </c>
      <c r="J18232" s="6" t="s">
        <v>39658</v>
      </c>
      <c r="K18232" s="6" t="s">
        <v>51357</v>
      </c>
      <c r="L18232" s="6" t="s">
        <v>90</v>
      </c>
      <c r="M18232" s="6" t="s">
        <v>39659</v>
      </c>
      <c r="N18232" s="6" t="s">
        <v>65224</v>
      </c>
      <c r="O18232" s="6" t="s">
        <v>83206</v>
      </c>
    </row>
    <row r="18233" spans="9:15" x14ac:dyDescent="0.25">
      <c r="I18233">
        <v>18234</v>
      </c>
      <c r="J18233" s="6" t="s">
        <v>39660</v>
      </c>
      <c r="K18233" s="6" t="s">
        <v>50186</v>
      </c>
      <c r="L18233" s="6" t="s">
        <v>90</v>
      </c>
      <c r="M18233" s="6" t="s">
        <v>39661</v>
      </c>
      <c r="N18233" s="6" t="s">
        <v>65225</v>
      </c>
      <c r="O18233" s="6" t="s">
        <v>83207</v>
      </c>
    </row>
    <row r="18234" spans="9:15" x14ac:dyDescent="0.25">
      <c r="I18234">
        <v>18235</v>
      </c>
      <c r="J18234" s="6" t="s">
        <v>39662</v>
      </c>
      <c r="K18234" s="6" t="s">
        <v>50355</v>
      </c>
      <c r="L18234" s="6" t="s">
        <v>90</v>
      </c>
      <c r="M18234" s="6" t="s">
        <v>39663</v>
      </c>
      <c r="N18234" s="6" t="s">
        <v>65226</v>
      </c>
      <c r="O18234" s="6" t="s">
        <v>83208</v>
      </c>
    </row>
    <row r="18235" spans="9:15" x14ac:dyDescent="0.25">
      <c r="I18235">
        <v>18236</v>
      </c>
      <c r="J18235" s="6" t="s">
        <v>39664</v>
      </c>
      <c r="K18235" s="6" t="s">
        <v>50649</v>
      </c>
      <c r="L18235" s="6" t="s">
        <v>90</v>
      </c>
      <c r="M18235" s="6" t="s">
        <v>39665</v>
      </c>
      <c r="N18235" s="6" t="s">
        <v>65227</v>
      </c>
      <c r="O18235" s="6" t="s">
        <v>83209</v>
      </c>
    </row>
    <row r="18236" spans="9:15" x14ac:dyDescent="0.25">
      <c r="I18236">
        <v>18237</v>
      </c>
      <c r="J18236" s="6" t="s">
        <v>39666</v>
      </c>
      <c r="K18236" s="6" t="s">
        <v>51041</v>
      </c>
      <c r="L18236" s="6" t="s">
        <v>90</v>
      </c>
      <c r="M18236" s="6" t="s">
        <v>39667</v>
      </c>
      <c r="N18236" s="6" t="s">
        <v>65228</v>
      </c>
      <c r="O18236" s="6" t="s">
        <v>83210</v>
      </c>
    </row>
    <row r="18237" spans="9:15" x14ac:dyDescent="0.25">
      <c r="I18237">
        <v>18238</v>
      </c>
      <c r="J18237" s="6" t="s">
        <v>39668</v>
      </c>
      <c r="K18237" s="6" t="s">
        <v>51963</v>
      </c>
      <c r="L18237" s="6" t="s">
        <v>90</v>
      </c>
      <c r="M18237" s="6" t="s">
        <v>39669</v>
      </c>
      <c r="N18237" s="6" t="s">
        <v>65229</v>
      </c>
      <c r="O18237" s="6" t="s">
        <v>83211</v>
      </c>
    </row>
    <row r="18238" spans="9:15" x14ac:dyDescent="0.25">
      <c r="I18238">
        <v>18239</v>
      </c>
      <c r="J18238" s="6" t="s">
        <v>39670</v>
      </c>
      <c r="K18238" s="6" t="s">
        <v>49457</v>
      </c>
      <c r="L18238" s="6" t="s">
        <v>90</v>
      </c>
      <c r="M18238" s="6" t="s">
        <v>39671</v>
      </c>
      <c r="N18238" s="6" t="s">
        <v>65230</v>
      </c>
      <c r="O18238" s="6" t="s">
        <v>83212</v>
      </c>
    </row>
    <row r="18239" spans="9:15" x14ac:dyDescent="0.25">
      <c r="I18239">
        <v>18240</v>
      </c>
      <c r="J18239" s="6" t="s">
        <v>39672</v>
      </c>
      <c r="K18239" s="6" t="s">
        <v>52326</v>
      </c>
      <c r="L18239" s="6" t="s">
        <v>90</v>
      </c>
      <c r="M18239" s="6" t="s">
        <v>39673</v>
      </c>
      <c r="N18239" s="6" t="s">
        <v>65231</v>
      </c>
      <c r="O18239" s="6" t="s">
        <v>83213</v>
      </c>
    </row>
    <row r="18240" spans="9:15" x14ac:dyDescent="0.25">
      <c r="I18240">
        <v>18241</v>
      </c>
      <c r="J18240" s="6" t="s">
        <v>39674</v>
      </c>
      <c r="K18240" s="6" t="s">
        <v>51426</v>
      </c>
      <c r="L18240" s="6" t="s">
        <v>90</v>
      </c>
      <c r="M18240" s="6" t="s">
        <v>39675</v>
      </c>
      <c r="N18240" s="6" t="s">
        <v>65232</v>
      </c>
      <c r="O18240" s="6" t="s">
        <v>83214</v>
      </c>
    </row>
    <row r="18241" spans="9:15" x14ac:dyDescent="0.25">
      <c r="I18241">
        <v>18242</v>
      </c>
      <c r="J18241" s="6" t="s">
        <v>39676</v>
      </c>
      <c r="K18241" s="6" t="s">
        <v>50338</v>
      </c>
      <c r="L18241" s="6" t="s">
        <v>90</v>
      </c>
      <c r="M18241" s="6" t="s">
        <v>39677</v>
      </c>
      <c r="N18241" s="6" t="s">
        <v>53704</v>
      </c>
      <c r="O18241" s="6" t="s">
        <v>67695</v>
      </c>
    </row>
    <row r="18242" spans="9:15" x14ac:dyDescent="0.25">
      <c r="I18242">
        <v>18243</v>
      </c>
      <c r="J18242" s="6" t="s">
        <v>39678</v>
      </c>
      <c r="K18242" s="6" t="s">
        <v>51947</v>
      </c>
      <c r="L18242" s="6" t="s">
        <v>90</v>
      </c>
      <c r="M18242" s="6" t="s">
        <v>39679</v>
      </c>
      <c r="N18242" s="6" t="s">
        <v>65233</v>
      </c>
      <c r="O18242" s="6" t="s">
        <v>83215</v>
      </c>
    </row>
    <row r="18243" spans="9:15" x14ac:dyDescent="0.25">
      <c r="I18243">
        <v>18244</v>
      </c>
      <c r="J18243" s="6" t="s">
        <v>39680</v>
      </c>
      <c r="K18243" s="6" t="s">
        <v>51747</v>
      </c>
      <c r="L18243" s="6" t="s">
        <v>90</v>
      </c>
      <c r="M18243" s="6" t="s">
        <v>39681</v>
      </c>
      <c r="N18243" s="6" t="s">
        <v>65234</v>
      </c>
      <c r="O18243" s="6" t="s">
        <v>83216</v>
      </c>
    </row>
    <row r="18244" spans="9:15" x14ac:dyDescent="0.25">
      <c r="I18244">
        <v>18245</v>
      </c>
      <c r="J18244" s="6" t="s">
        <v>39682</v>
      </c>
      <c r="K18244" s="6" t="s">
        <v>49173</v>
      </c>
      <c r="L18244" s="6" t="s">
        <v>90</v>
      </c>
      <c r="M18244" s="6" t="s">
        <v>39683</v>
      </c>
      <c r="N18244" s="6" t="s">
        <v>65235</v>
      </c>
      <c r="O18244" s="6" t="s">
        <v>83217</v>
      </c>
    </row>
    <row r="18245" spans="9:15" x14ac:dyDescent="0.25">
      <c r="I18245">
        <v>18246</v>
      </c>
      <c r="J18245" s="6" t="s">
        <v>39684</v>
      </c>
      <c r="K18245" s="6" t="s">
        <v>48941</v>
      </c>
      <c r="L18245" s="6" t="s">
        <v>90</v>
      </c>
      <c r="M18245" s="6" t="s">
        <v>39685</v>
      </c>
      <c r="N18245" s="6" t="s">
        <v>65236</v>
      </c>
      <c r="O18245" s="6" t="s">
        <v>74905</v>
      </c>
    </row>
    <row r="18246" spans="9:15" x14ac:dyDescent="0.25">
      <c r="I18246">
        <v>18247</v>
      </c>
      <c r="J18246" s="6" t="s">
        <v>39686</v>
      </c>
      <c r="K18246" s="6" t="s">
        <v>49882</v>
      </c>
      <c r="L18246" s="6" t="s">
        <v>90</v>
      </c>
      <c r="M18246" s="6" t="s">
        <v>39687</v>
      </c>
      <c r="N18246" s="6" t="s">
        <v>65237</v>
      </c>
      <c r="O18246" s="6" t="s">
        <v>83218</v>
      </c>
    </row>
    <row r="18247" spans="9:15" x14ac:dyDescent="0.25">
      <c r="I18247">
        <v>18248</v>
      </c>
      <c r="J18247" s="6" t="s">
        <v>39688</v>
      </c>
      <c r="K18247" s="6" t="s">
        <v>52288</v>
      </c>
      <c r="L18247" s="6" t="s">
        <v>90</v>
      </c>
      <c r="M18247" s="6" t="s">
        <v>39689</v>
      </c>
      <c r="N18247" s="6" t="s">
        <v>65238</v>
      </c>
      <c r="O18247" s="6" t="s">
        <v>83219</v>
      </c>
    </row>
    <row r="18248" spans="9:15" x14ac:dyDescent="0.25">
      <c r="I18248">
        <v>18249</v>
      </c>
      <c r="J18248" s="6" t="s">
        <v>39690</v>
      </c>
      <c r="K18248" s="6" t="s">
        <v>50801</v>
      </c>
      <c r="L18248" s="6" t="s">
        <v>90</v>
      </c>
      <c r="M18248" s="6" t="s">
        <v>39691</v>
      </c>
      <c r="N18248" s="6" t="s">
        <v>65239</v>
      </c>
      <c r="O18248" s="6" t="s">
        <v>83220</v>
      </c>
    </row>
    <row r="18249" spans="9:15" x14ac:dyDescent="0.25">
      <c r="I18249">
        <v>18250</v>
      </c>
      <c r="J18249" s="6" t="s">
        <v>39692</v>
      </c>
      <c r="K18249" s="6" t="s">
        <v>48909</v>
      </c>
      <c r="L18249" s="6" t="s">
        <v>90</v>
      </c>
      <c r="M18249" s="6" t="s">
        <v>39693</v>
      </c>
      <c r="N18249" s="6" t="s">
        <v>65240</v>
      </c>
      <c r="O18249" s="6" t="s">
        <v>83221</v>
      </c>
    </row>
    <row r="18250" spans="9:15" x14ac:dyDescent="0.25">
      <c r="I18250">
        <v>18251</v>
      </c>
      <c r="J18250" s="6" t="s">
        <v>39694</v>
      </c>
      <c r="K18250" s="6" t="s">
        <v>52279</v>
      </c>
      <c r="L18250" s="6" t="s">
        <v>90</v>
      </c>
      <c r="M18250" s="6" t="s">
        <v>39695</v>
      </c>
      <c r="N18250" s="6" t="s">
        <v>65241</v>
      </c>
      <c r="O18250" s="6" t="s">
        <v>83222</v>
      </c>
    </row>
    <row r="18251" spans="9:15" x14ac:dyDescent="0.25">
      <c r="I18251">
        <v>18252</v>
      </c>
      <c r="J18251" s="6" t="s">
        <v>39696</v>
      </c>
      <c r="K18251" s="6" t="s">
        <v>49623</v>
      </c>
      <c r="L18251" s="6" t="s">
        <v>90</v>
      </c>
      <c r="M18251" s="6" t="s">
        <v>39697</v>
      </c>
      <c r="N18251" s="6" t="s">
        <v>65242</v>
      </c>
      <c r="O18251" s="6" t="s">
        <v>83223</v>
      </c>
    </row>
    <row r="18252" spans="9:15" x14ac:dyDescent="0.25">
      <c r="I18252">
        <v>18253</v>
      </c>
      <c r="J18252" s="6" t="s">
        <v>39698</v>
      </c>
      <c r="K18252" s="6" t="s">
        <v>50079</v>
      </c>
      <c r="L18252" s="6" t="s">
        <v>90</v>
      </c>
      <c r="M18252" s="6" t="s">
        <v>39699</v>
      </c>
      <c r="N18252" s="6" t="s">
        <v>65243</v>
      </c>
      <c r="O18252" s="6" t="s">
        <v>83224</v>
      </c>
    </row>
    <row r="18253" spans="9:15" x14ac:dyDescent="0.25">
      <c r="I18253">
        <v>18254</v>
      </c>
      <c r="J18253" s="6" t="s">
        <v>39700</v>
      </c>
      <c r="K18253" s="6" t="s">
        <v>50038</v>
      </c>
      <c r="L18253" s="6" t="s">
        <v>90</v>
      </c>
      <c r="M18253" s="6" t="s">
        <v>39701</v>
      </c>
      <c r="N18253" s="6" t="s">
        <v>56509</v>
      </c>
      <c r="O18253" s="6" t="s">
        <v>71824</v>
      </c>
    </row>
    <row r="18254" spans="9:15" x14ac:dyDescent="0.25">
      <c r="I18254">
        <v>18255</v>
      </c>
      <c r="J18254" s="6" t="s">
        <v>39702</v>
      </c>
      <c r="K18254" s="6" t="s">
        <v>51204</v>
      </c>
      <c r="L18254" s="6" t="s">
        <v>90</v>
      </c>
      <c r="M18254" s="6" t="s">
        <v>39703</v>
      </c>
      <c r="N18254" s="6" t="s">
        <v>65244</v>
      </c>
      <c r="O18254" s="6" t="s">
        <v>83225</v>
      </c>
    </row>
    <row r="18255" spans="9:15" x14ac:dyDescent="0.25">
      <c r="I18255">
        <v>18256</v>
      </c>
      <c r="J18255" s="6" t="s">
        <v>39704</v>
      </c>
      <c r="K18255" s="6" t="s">
        <v>51787</v>
      </c>
      <c r="L18255" s="6" t="s">
        <v>90</v>
      </c>
      <c r="M18255" s="6" t="s">
        <v>39705</v>
      </c>
      <c r="N18255" s="6" t="s">
        <v>65245</v>
      </c>
      <c r="O18255" s="6" t="s">
        <v>83226</v>
      </c>
    </row>
    <row r="18256" spans="9:15" x14ac:dyDescent="0.25">
      <c r="I18256">
        <v>18257</v>
      </c>
      <c r="J18256" s="6" t="s">
        <v>39706</v>
      </c>
      <c r="K18256" s="6" t="s">
        <v>51993</v>
      </c>
      <c r="L18256" s="6" t="s">
        <v>90</v>
      </c>
      <c r="M18256" s="6" t="s">
        <v>39707</v>
      </c>
      <c r="N18256" s="6" t="s">
        <v>65246</v>
      </c>
      <c r="O18256" s="6" t="s">
        <v>83227</v>
      </c>
    </row>
    <row r="18257" spans="9:15" x14ac:dyDescent="0.25">
      <c r="I18257">
        <v>18258</v>
      </c>
      <c r="J18257" s="6" t="s">
        <v>39708</v>
      </c>
      <c r="K18257" s="6" t="s">
        <v>51907</v>
      </c>
      <c r="L18257" s="6" t="s">
        <v>90</v>
      </c>
      <c r="M18257" s="6" t="s">
        <v>39709</v>
      </c>
      <c r="N18257" s="6" t="s">
        <v>65247</v>
      </c>
      <c r="O18257" s="6" t="s">
        <v>83228</v>
      </c>
    </row>
    <row r="18258" spans="9:15" x14ac:dyDescent="0.25">
      <c r="I18258">
        <v>18259</v>
      </c>
      <c r="J18258" s="6" t="s">
        <v>39710</v>
      </c>
      <c r="K18258" s="6" t="s">
        <v>49163</v>
      </c>
      <c r="L18258" s="6" t="s">
        <v>90</v>
      </c>
      <c r="M18258" s="6" t="s">
        <v>39711</v>
      </c>
      <c r="N18258" s="6" t="s">
        <v>65248</v>
      </c>
      <c r="O18258" s="6" t="s">
        <v>83229</v>
      </c>
    </row>
    <row r="18259" spans="9:15" x14ac:dyDescent="0.25">
      <c r="I18259">
        <v>18260</v>
      </c>
      <c r="J18259" s="6" t="s">
        <v>39712</v>
      </c>
      <c r="K18259" s="6" t="s">
        <v>51803</v>
      </c>
      <c r="L18259" s="6" t="s">
        <v>90</v>
      </c>
      <c r="M18259" s="6" t="s">
        <v>39713</v>
      </c>
      <c r="N18259" s="6" t="s">
        <v>65249</v>
      </c>
      <c r="O18259" s="6" t="s">
        <v>83230</v>
      </c>
    </row>
    <row r="18260" spans="9:15" x14ac:dyDescent="0.25">
      <c r="I18260">
        <v>18261</v>
      </c>
      <c r="J18260" s="6" t="s">
        <v>39714</v>
      </c>
      <c r="K18260" s="6" t="s">
        <v>51208</v>
      </c>
      <c r="L18260" s="6" t="s">
        <v>90</v>
      </c>
      <c r="M18260" s="6" t="s">
        <v>39715</v>
      </c>
      <c r="N18260" s="6" t="s">
        <v>65250</v>
      </c>
      <c r="O18260" s="6" t="s">
        <v>83231</v>
      </c>
    </row>
    <row r="18261" spans="9:15" x14ac:dyDescent="0.25">
      <c r="I18261">
        <v>18262</v>
      </c>
      <c r="J18261" s="6" t="s">
        <v>39716</v>
      </c>
      <c r="K18261" s="6" t="s">
        <v>49435</v>
      </c>
      <c r="L18261" s="6" t="s">
        <v>90</v>
      </c>
      <c r="M18261" s="6" t="s">
        <v>39717</v>
      </c>
      <c r="N18261" s="6" t="s">
        <v>65251</v>
      </c>
      <c r="O18261" s="6" t="s">
        <v>83232</v>
      </c>
    </row>
    <row r="18262" spans="9:15" x14ac:dyDescent="0.25">
      <c r="I18262">
        <v>18263</v>
      </c>
      <c r="J18262" s="6" t="s">
        <v>39718</v>
      </c>
      <c r="K18262" s="6" t="s">
        <v>49105</v>
      </c>
      <c r="L18262" s="6" t="s">
        <v>90</v>
      </c>
      <c r="M18262" s="6" t="s">
        <v>39719</v>
      </c>
      <c r="N18262" s="6" t="s">
        <v>65252</v>
      </c>
      <c r="O18262" s="6" t="s">
        <v>77188</v>
      </c>
    </row>
    <row r="18263" spans="9:15" x14ac:dyDescent="0.25">
      <c r="I18263">
        <v>18264</v>
      </c>
      <c r="J18263" s="6" t="s">
        <v>39720</v>
      </c>
      <c r="K18263" s="6" t="s">
        <v>48929</v>
      </c>
      <c r="L18263" s="6" t="s">
        <v>90</v>
      </c>
      <c r="M18263" s="6" t="s">
        <v>39721</v>
      </c>
      <c r="N18263" s="6" t="s">
        <v>65253</v>
      </c>
      <c r="O18263" s="6" t="s">
        <v>83233</v>
      </c>
    </row>
    <row r="18264" spans="9:15" x14ac:dyDescent="0.25">
      <c r="I18264">
        <v>18265</v>
      </c>
      <c r="J18264" s="6" t="s">
        <v>39722</v>
      </c>
      <c r="K18264" s="6" t="s">
        <v>51770</v>
      </c>
      <c r="L18264" s="6" t="s">
        <v>90</v>
      </c>
      <c r="M18264" s="6" t="s">
        <v>39723</v>
      </c>
      <c r="N18264" s="6" t="s">
        <v>65254</v>
      </c>
      <c r="O18264" s="6" t="s">
        <v>83234</v>
      </c>
    </row>
    <row r="18265" spans="9:15" x14ac:dyDescent="0.25">
      <c r="I18265">
        <v>18266</v>
      </c>
      <c r="J18265" s="6" t="s">
        <v>39724</v>
      </c>
      <c r="K18265" s="6" t="s">
        <v>50699</v>
      </c>
      <c r="L18265" s="6" t="s">
        <v>90</v>
      </c>
      <c r="M18265" s="6" t="s">
        <v>39725</v>
      </c>
      <c r="N18265" s="6" t="s">
        <v>65255</v>
      </c>
      <c r="O18265" s="6" t="s">
        <v>83235</v>
      </c>
    </row>
    <row r="18266" spans="9:15" x14ac:dyDescent="0.25">
      <c r="I18266">
        <v>18267</v>
      </c>
      <c r="J18266" s="6" t="s">
        <v>39726</v>
      </c>
      <c r="K18266" s="6" t="s">
        <v>49670</v>
      </c>
      <c r="L18266" s="6" t="s">
        <v>90</v>
      </c>
      <c r="M18266" s="6" t="s">
        <v>39727</v>
      </c>
      <c r="N18266" s="6" t="s">
        <v>55514</v>
      </c>
      <c r="O18266" s="6" t="s">
        <v>70364</v>
      </c>
    </row>
    <row r="18267" spans="9:15" x14ac:dyDescent="0.25">
      <c r="I18267">
        <v>18268</v>
      </c>
      <c r="J18267" s="6" t="s">
        <v>39728</v>
      </c>
      <c r="K18267" s="6" t="s">
        <v>49533</v>
      </c>
      <c r="L18267" s="6" t="s">
        <v>90</v>
      </c>
      <c r="M18267" s="6" t="s">
        <v>39729</v>
      </c>
      <c r="N18267" s="6" t="s">
        <v>65256</v>
      </c>
      <c r="O18267" s="6" t="s">
        <v>83236</v>
      </c>
    </row>
    <row r="18268" spans="9:15" x14ac:dyDescent="0.25">
      <c r="I18268">
        <v>18269</v>
      </c>
      <c r="J18268" s="6" t="s">
        <v>39730</v>
      </c>
      <c r="K18268" s="6" t="s">
        <v>48933</v>
      </c>
      <c r="L18268" s="6" t="s">
        <v>90</v>
      </c>
      <c r="M18268" s="6" t="s">
        <v>39731</v>
      </c>
      <c r="N18268" s="6" t="s">
        <v>65257</v>
      </c>
      <c r="O18268" s="6" t="s">
        <v>83237</v>
      </c>
    </row>
    <row r="18269" spans="9:15" x14ac:dyDescent="0.25">
      <c r="I18269">
        <v>18270</v>
      </c>
      <c r="J18269" s="6" t="s">
        <v>39732</v>
      </c>
      <c r="K18269" s="6" t="s">
        <v>52387</v>
      </c>
      <c r="L18269" s="6" t="s">
        <v>90</v>
      </c>
      <c r="M18269" s="6" t="s">
        <v>39733</v>
      </c>
      <c r="N18269" s="6" t="s">
        <v>65258</v>
      </c>
      <c r="O18269" s="6" t="s">
        <v>83238</v>
      </c>
    </row>
    <row r="18270" spans="9:15" x14ac:dyDescent="0.25">
      <c r="I18270">
        <v>18271</v>
      </c>
      <c r="J18270" s="6" t="s">
        <v>39734</v>
      </c>
      <c r="K18270" s="6" t="s">
        <v>48801</v>
      </c>
      <c r="L18270" s="6" t="s">
        <v>90</v>
      </c>
      <c r="M18270" s="6" t="s">
        <v>39735</v>
      </c>
      <c r="N18270" s="6" t="s">
        <v>65259</v>
      </c>
      <c r="O18270" s="6" t="s">
        <v>83239</v>
      </c>
    </row>
    <row r="18271" spans="9:15" x14ac:dyDescent="0.25">
      <c r="I18271">
        <v>18272</v>
      </c>
      <c r="J18271" s="6" t="s">
        <v>39736</v>
      </c>
      <c r="K18271" s="6" t="s">
        <v>49855</v>
      </c>
      <c r="L18271" s="6" t="s">
        <v>90</v>
      </c>
      <c r="M18271" s="6" t="s">
        <v>39737</v>
      </c>
      <c r="N18271" s="6" t="s">
        <v>65260</v>
      </c>
      <c r="O18271" s="6" t="s">
        <v>83240</v>
      </c>
    </row>
    <row r="18272" spans="9:15" x14ac:dyDescent="0.25">
      <c r="I18272">
        <v>18273</v>
      </c>
      <c r="J18272" s="6" t="s">
        <v>39738</v>
      </c>
      <c r="K18272" s="6" t="s">
        <v>51050</v>
      </c>
      <c r="L18272" s="6" t="s">
        <v>90</v>
      </c>
      <c r="M18272" s="6" t="s">
        <v>39739</v>
      </c>
      <c r="N18272" s="6" t="s">
        <v>65261</v>
      </c>
      <c r="O18272" s="6" t="s">
        <v>83241</v>
      </c>
    </row>
    <row r="18273" spans="9:15" x14ac:dyDescent="0.25">
      <c r="I18273">
        <v>18274</v>
      </c>
      <c r="J18273" s="6" t="s">
        <v>39740</v>
      </c>
      <c r="K18273" s="6" t="s">
        <v>48941</v>
      </c>
      <c r="L18273" s="6" t="s">
        <v>90</v>
      </c>
      <c r="M18273" s="6" t="s">
        <v>39741</v>
      </c>
      <c r="N18273" s="6" t="s">
        <v>65262</v>
      </c>
      <c r="O18273" s="6" t="s">
        <v>83242</v>
      </c>
    </row>
    <row r="18274" spans="9:15" x14ac:dyDescent="0.25">
      <c r="I18274">
        <v>18275</v>
      </c>
      <c r="J18274" s="6" t="s">
        <v>39742</v>
      </c>
      <c r="K18274" s="6" t="s">
        <v>52269</v>
      </c>
      <c r="L18274" s="6" t="s">
        <v>90</v>
      </c>
      <c r="M18274" s="6" t="s">
        <v>39743</v>
      </c>
      <c r="N18274" s="6" t="s">
        <v>65263</v>
      </c>
      <c r="O18274" s="6" t="s">
        <v>83243</v>
      </c>
    </row>
    <row r="18275" spans="9:15" x14ac:dyDescent="0.25">
      <c r="I18275">
        <v>18276</v>
      </c>
      <c r="J18275" s="6" t="s">
        <v>39744</v>
      </c>
      <c r="K18275" s="6" t="s">
        <v>48670</v>
      </c>
      <c r="L18275" s="6" t="s">
        <v>90</v>
      </c>
      <c r="M18275" s="6" t="s">
        <v>39745</v>
      </c>
      <c r="N18275" s="6" t="s">
        <v>65264</v>
      </c>
      <c r="O18275" s="6" t="s">
        <v>83244</v>
      </c>
    </row>
    <row r="18276" spans="9:15" x14ac:dyDescent="0.25">
      <c r="I18276">
        <v>18277</v>
      </c>
      <c r="J18276" s="6" t="s">
        <v>39746</v>
      </c>
      <c r="K18276" s="6" t="s">
        <v>49790</v>
      </c>
      <c r="L18276" s="6" t="s">
        <v>90</v>
      </c>
      <c r="M18276" s="6" t="s">
        <v>39747</v>
      </c>
      <c r="N18276" s="6" t="s">
        <v>65265</v>
      </c>
      <c r="O18276" s="6" t="s">
        <v>83245</v>
      </c>
    </row>
    <row r="18277" spans="9:15" x14ac:dyDescent="0.25">
      <c r="I18277">
        <v>18278</v>
      </c>
      <c r="J18277" s="6" t="s">
        <v>39748</v>
      </c>
      <c r="K18277" s="6" t="s">
        <v>49809</v>
      </c>
      <c r="L18277" s="6" t="s">
        <v>90</v>
      </c>
      <c r="M18277" s="6" t="s">
        <v>39749</v>
      </c>
      <c r="N18277" s="6" t="s">
        <v>65266</v>
      </c>
      <c r="O18277" s="6" t="s">
        <v>83246</v>
      </c>
    </row>
    <row r="18278" spans="9:15" x14ac:dyDescent="0.25">
      <c r="I18278">
        <v>18279</v>
      </c>
      <c r="J18278" s="6" t="s">
        <v>39750</v>
      </c>
      <c r="K18278" s="6" t="s">
        <v>49096</v>
      </c>
      <c r="L18278" s="6" t="s">
        <v>90</v>
      </c>
      <c r="M18278" s="6" t="s">
        <v>39751</v>
      </c>
      <c r="N18278" s="6" t="s">
        <v>55813</v>
      </c>
      <c r="O18278" s="6" t="s">
        <v>81222</v>
      </c>
    </row>
    <row r="18279" spans="9:15" x14ac:dyDescent="0.25">
      <c r="I18279">
        <v>18280</v>
      </c>
      <c r="J18279" s="6" t="s">
        <v>39752</v>
      </c>
      <c r="K18279" s="6" t="s">
        <v>48853</v>
      </c>
      <c r="L18279" s="6" t="s">
        <v>90</v>
      </c>
      <c r="M18279" s="6" t="s">
        <v>39753</v>
      </c>
      <c r="N18279" s="6" t="s">
        <v>65267</v>
      </c>
      <c r="O18279" s="6" t="s">
        <v>83247</v>
      </c>
    </row>
    <row r="18280" spans="9:15" x14ac:dyDescent="0.25">
      <c r="I18280">
        <v>18281</v>
      </c>
      <c r="J18280" s="6" t="s">
        <v>39754</v>
      </c>
      <c r="K18280" s="6" t="s">
        <v>50147</v>
      </c>
      <c r="L18280" s="6" t="s">
        <v>90</v>
      </c>
      <c r="M18280" s="6" t="s">
        <v>39755</v>
      </c>
      <c r="N18280" s="6" t="s">
        <v>55340</v>
      </c>
      <c r="O18280" s="6" t="s">
        <v>83248</v>
      </c>
    </row>
    <row r="18281" spans="9:15" x14ac:dyDescent="0.25">
      <c r="I18281">
        <v>18282</v>
      </c>
      <c r="J18281" s="6" t="s">
        <v>39756</v>
      </c>
      <c r="K18281" s="6" t="s">
        <v>50936</v>
      </c>
      <c r="L18281" s="6" t="s">
        <v>90</v>
      </c>
      <c r="M18281" s="6" t="s">
        <v>39757</v>
      </c>
      <c r="N18281" s="6" t="s">
        <v>60547</v>
      </c>
      <c r="O18281" s="6" t="s">
        <v>83249</v>
      </c>
    </row>
    <row r="18282" spans="9:15" x14ac:dyDescent="0.25">
      <c r="I18282">
        <v>18283</v>
      </c>
      <c r="J18282" s="6" t="s">
        <v>39758</v>
      </c>
      <c r="K18282" s="6" t="s">
        <v>51025</v>
      </c>
      <c r="L18282" s="6" t="s">
        <v>90</v>
      </c>
      <c r="M18282" s="6" t="s">
        <v>39759</v>
      </c>
      <c r="N18282" s="6" t="s">
        <v>65268</v>
      </c>
      <c r="O18282" s="6" t="s">
        <v>83250</v>
      </c>
    </row>
    <row r="18283" spans="9:15" x14ac:dyDescent="0.25">
      <c r="I18283">
        <v>18284</v>
      </c>
      <c r="J18283" s="6" t="s">
        <v>39760</v>
      </c>
      <c r="K18283" s="6" t="s">
        <v>52084</v>
      </c>
      <c r="L18283" s="6" t="s">
        <v>90</v>
      </c>
      <c r="M18283" s="6" t="s">
        <v>39761</v>
      </c>
      <c r="N18283" s="6" t="s">
        <v>65269</v>
      </c>
      <c r="O18283" s="6" t="s">
        <v>83251</v>
      </c>
    </row>
    <row r="18284" spans="9:15" x14ac:dyDescent="0.25">
      <c r="I18284">
        <v>18285</v>
      </c>
      <c r="J18284" s="6" t="s">
        <v>39762</v>
      </c>
      <c r="K18284" s="6" t="s">
        <v>51475</v>
      </c>
      <c r="L18284" s="6" t="s">
        <v>90</v>
      </c>
      <c r="M18284" s="6" t="s">
        <v>39763</v>
      </c>
      <c r="N18284" s="6" t="s">
        <v>65270</v>
      </c>
      <c r="O18284" s="6" t="s">
        <v>83252</v>
      </c>
    </row>
    <row r="18285" spans="9:15" x14ac:dyDescent="0.25">
      <c r="I18285">
        <v>18286</v>
      </c>
      <c r="J18285" s="6" t="s">
        <v>39764</v>
      </c>
      <c r="K18285" s="6" t="s">
        <v>48879</v>
      </c>
      <c r="L18285" s="6" t="s">
        <v>90</v>
      </c>
      <c r="M18285" s="6" t="s">
        <v>39765</v>
      </c>
      <c r="N18285" s="6" t="s">
        <v>65271</v>
      </c>
      <c r="O18285" s="6" t="s">
        <v>83253</v>
      </c>
    </row>
    <row r="18286" spans="9:15" x14ac:dyDescent="0.25">
      <c r="I18286">
        <v>18287</v>
      </c>
      <c r="J18286" s="6" t="s">
        <v>39766</v>
      </c>
      <c r="K18286" s="6" t="s">
        <v>52238</v>
      </c>
      <c r="L18286" s="6" t="s">
        <v>90</v>
      </c>
      <c r="M18286" s="6" t="s">
        <v>39767</v>
      </c>
      <c r="N18286" s="6" t="s">
        <v>53370</v>
      </c>
      <c r="O18286" s="6" t="s">
        <v>83254</v>
      </c>
    </row>
    <row r="18287" spans="9:15" x14ac:dyDescent="0.25">
      <c r="I18287">
        <v>18288</v>
      </c>
      <c r="J18287" s="6" t="s">
        <v>39768</v>
      </c>
      <c r="K18287" s="6" t="s">
        <v>50284</v>
      </c>
      <c r="L18287" s="6" t="s">
        <v>90</v>
      </c>
      <c r="M18287" s="6" t="s">
        <v>39769</v>
      </c>
      <c r="N18287" s="6" t="s">
        <v>60746</v>
      </c>
      <c r="O18287" s="6" t="s">
        <v>83255</v>
      </c>
    </row>
    <row r="18288" spans="9:15" x14ac:dyDescent="0.25">
      <c r="I18288">
        <v>18289</v>
      </c>
      <c r="J18288" s="6" t="s">
        <v>39770</v>
      </c>
      <c r="K18288" s="6" t="s">
        <v>51456</v>
      </c>
      <c r="L18288" s="6" t="s">
        <v>90</v>
      </c>
      <c r="M18288" s="6" t="s">
        <v>39771</v>
      </c>
      <c r="N18288" s="6" t="s">
        <v>65272</v>
      </c>
      <c r="O18288" s="6" t="s">
        <v>83256</v>
      </c>
    </row>
    <row r="18289" spans="9:15" x14ac:dyDescent="0.25">
      <c r="I18289">
        <v>18290</v>
      </c>
      <c r="J18289" s="6" t="s">
        <v>39772</v>
      </c>
      <c r="K18289" s="6" t="s">
        <v>51097</v>
      </c>
      <c r="L18289" s="6" t="s">
        <v>90</v>
      </c>
      <c r="M18289" s="6" t="s">
        <v>39773</v>
      </c>
      <c r="N18289" s="6" t="s">
        <v>65273</v>
      </c>
      <c r="O18289" s="6" t="s">
        <v>83257</v>
      </c>
    </row>
    <row r="18290" spans="9:15" x14ac:dyDescent="0.25">
      <c r="I18290">
        <v>18291</v>
      </c>
      <c r="J18290" s="6" t="s">
        <v>39774</v>
      </c>
      <c r="K18290" s="6" t="s">
        <v>51214</v>
      </c>
      <c r="L18290" s="6" t="s">
        <v>90</v>
      </c>
      <c r="M18290" s="6" t="s">
        <v>39775</v>
      </c>
      <c r="N18290" s="6" t="s">
        <v>54383</v>
      </c>
      <c r="O18290" s="6" t="s">
        <v>83258</v>
      </c>
    </row>
    <row r="18291" spans="9:15" x14ac:dyDescent="0.25">
      <c r="I18291">
        <v>18292</v>
      </c>
      <c r="J18291" s="6" t="s">
        <v>39776</v>
      </c>
      <c r="K18291" s="6" t="s">
        <v>51473</v>
      </c>
      <c r="L18291" s="6" t="s">
        <v>90</v>
      </c>
      <c r="M18291" s="6" t="s">
        <v>39777</v>
      </c>
      <c r="N18291" s="6" t="s">
        <v>65274</v>
      </c>
      <c r="O18291" s="6" t="s">
        <v>83259</v>
      </c>
    </row>
    <row r="18292" spans="9:15" x14ac:dyDescent="0.25">
      <c r="I18292">
        <v>18293</v>
      </c>
      <c r="J18292" s="6" t="s">
        <v>39778</v>
      </c>
      <c r="K18292" s="6" t="s">
        <v>48766</v>
      </c>
      <c r="L18292" s="6" t="s">
        <v>90</v>
      </c>
      <c r="M18292" s="6" t="s">
        <v>39779</v>
      </c>
      <c r="N18292" s="6" t="s">
        <v>65275</v>
      </c>
      <c r="O18292" s="6" t="s">
        <v>83260</v>
      </c>
    </row>
    <row r="18293" spans="9:15" x14ac:dyDescent="0.25">
      <c r="I18293">
        <v>18294</v>
      </c>
      <c r="J18293" s="6" t="s">
        <v>39780</v>
      </c>
      <c r="K18293" s="6" t="s">
        <v>48961</v>
      </c>
      <c r="L18293" s="6" t="s">
        <v>90</v>
      </c>
      <c r="M18293" s="6" t="s">
        <v>39781</v>
      </c>
      <c r="N18293" s="6" t="s">
        <v>65276</v>
      </c>
      <c r="O18293" s="6" t="s">
        <v>83261</v>
      </c>
    </row>
    <row r="18294" spans="9:15" x14ac:dyDescent="0.25">
      <c r="I18294">
        <v>18295</v>
      </c>
      <c r="J18294" s="6" t="s">
        <v>39782</v>
      </c>
      <c r="K18294" s="6" t="s">
        <v>51054</v>
      </c>
      <c r="L18294" s="6" t="s">
        <v>90</v>
      </c>
      <c r="M18294" s="6" t="s">
        <v>39783</v>
      </c>
      <c r="N18294" s="6" t="s">
        <v>65277</v>
      </c>
      <c r="O18294" s="6" t="s">
        <v>83262</v>
      </c>
    </row>
    <row r="18295" spans="9:15" x14ac:dyDescent="0.25">
      <c r="I18295">
        <v>18296</v>
      </c>
      <c r="J18295" s="6" t="s">
        <v>39784</v>
      </c>
      <c r="K18295" s="6" t="s">
        <v>51499</v>
      </c>
      <c r="L18295" s="6" t="s">
        <v>90</v>
      </c>
      <c r="M18295" s="6" t="s">
        <v>39785</v>
      </c>
      <c r="N18295" s="6" t="s">
        <v>65278</v>
      </c>
      <c r="O18295" s="6" t="s">
        <v>83263</v>
      </c>
    </row>
    <row r="18296" spans="9:15" x14ac:dyDescent="0.25">
      <c r="I18296">
        <v>18297</v>
      </c>
      <c r="J18296" s="6" t="s">
        <v>39786</v>
      </c>
      <c r="K18296" s="6" t="s">
        <v>51634</v>
      </c>
      <c r="L18296" s="6" t="s">
        <v>90</v>
      </c>
      <c r="M18296" s="6" t="s">
        <v>39787</v>
      </c>
      <c r="N18296" s="6" t="s">
        <v>63113</v>
      </c>
      <c r="O18296" s="6" t="s">
        <v>76761</v>
      </c>
    </row>
    <row r="18297" spans="9:15" x14ac:dyDescent="0.25">
      <c r="I18297">
        <v>18298</v>
      </c>
      <c r="J18297" s="6" t="s">
        <v>39788</v>
      </c>
      <c r="K18297" s="6" t="s">
        <v>49252</v>
      </c>
      <c r="L18297" s="6" t="s">
        <v>90</v>
      </c>
      <c r="M18297" s="6" t="s">
        <v>39789</v>
      </c>
      <c r="N18297" s="6" t="s">
        <v>65279</v>
      </c>
      <c r="O18297" s="6" t="s">
        <v>83264</v>
      </c>
    </row>
    <row r="18298" spans="9:15" x14ac:dyDescent="0.25">
      <c r="I18298">
        <v>18299</v>
      </c>
      <c r="J18298" s="6" t="s">
        <v>39790</v>
      </c>
      <c r="K18298" s="6" t="s">
        <v>48630</v>
      </c>
      <c r="L18298" s="6" t="s">
        <v>90</v>
      </c>
      <c r="M18298" s="6" t="s">
        <v>39791</v>
      </c>
      <c r="N18298" s="6" t="s">
        <v>65280</v>
      </c>
      <c r="O18298" s="6" t="s">
        <v>83265</v>
      </c>
    </row>
    <row r="18299" spans="9:15" x14ac:dyDescent="0.25">
      <c r="I18299">
        <v>18300</v>
      </c>
      <c r="J18299" s="6" t="s">
        <v>39792</v>
      </c>
      <c r="K18299" s="6" t="s">
        <v>52424</v>
      </c>
      <c r="L18299" s="6" t="s">
        <v>90</v>
      </c>
      <c r="M18299" s="6" t="s">
        <v>39793</v>
      </c>
      <c r="N18299" s="6" t="s">
        <v>65281</v>
      </c>
      <c r="O18299" s="6" t="s">
        <v>83266</v>
      </c>
    </row>
    <row r="18300" spans="9:15" x14ac:dyDescent="0.25">
      <c r="I18300">
        <v>18301</v>
      </c>
      <c r="J18300" s="6" t="s">
        <v>39794</v>
      </c>
      <c r="K18300" s="6" t="s">
        <v>51985</v>
      </c>
      <c r="L18300" s="6" t="s">
        <v>90</v>
      </c>
      <c r="M18300" s="6" t="s">
        <v>39795</v>
      </c>
      <c r="N18300" s="6" t="s">
        <v>65282</v>
      </c>
      <c r="O18300" s="6" t="s">
        <v>83267</v>
      </c>
    </row>
    <row r="18301" spans="9:15" x14ac:dyDescent="0.25">
      <c r="I18301">
        <v>18302</v>
      </c>
      <c r="J18301" s="6" t="s">
        <v>39796</v>
      </c>
      <c r="K18301" s="6" t="s">
        <v>49292</v>
      </c>
      <c r="L18301" s="6" t="s">
        <v>90</v>
      </c>
      <c r="M18301" s="6" t="s">
        <v>39797</v>
      </c>
      <c r="N18301" s="6" t="s">
        <v>65283</v>
      </c>
      <c r="O18301" s="6" t="s">
        <v>83268</v>
      </c>
    </row>
    <row r="18302" spans="9:15" x14ac:dyDescent="0.25">
      <c r="I18302">
        <v>18303</v>
      </c>
      <c r="J18302" s="6" t="s">
        <v>39798</v>
      </c>
      <c r="K18302" s="6" t="s">
        <v>49582</v>
      </c>
      <c r="L18302" s="6" t="s">
        <v>90</v>
      </c>
      <c r="M18302" s="6" t="s">
        <v>39799</v>
      </c>
      <c r="N18302" s="6" t="s">
        <v>65284</v>
      </c>
      <c r="O18302" s="6" t="s">
        <v>83269</v>
      </c>
    </row>
    <row r="18303" spans="9:15" x14ac:dyDescent="0.25">
      <c r="I18303">
        <v>18304</v>
      </c>
      <c r="J18303" s="6" t="s">
        <v>39800</v>
      </c>
      <c r="K18303" s="6" t="s">
        <v>50155</v>
      </c>
      <c r="L18303" s="6" t="s">
        <v>90</v>
      </c>
      <c r="M18303" s="6" t="s">
        <v>39801</v>
      </c>
      <c r="N18303" s="6" t="s">
        <v>57108</v>
      </c>
      <c r="O18303" s="6" t="s">
        <v>75708</v>
      </c>
    </row>
    <row r="18304" spans="9:15" x14ac:dyDescent="0.25">
      <c r="I18304">
        <v>18305</v>
      </c>
      <c r="J18304" s="6" t="s">
        <v>39802</v>
      </c>
      <c r="K18304" s="6" t="s">
        <v>52341</v>
      </c>
      <c r="L18304" s="6" t="s">
        <v>90</v>
      </c>
      <c r="M18304" s="6" t="s">
        <v>39803</v>
      </c>
      <c r="N18304" s="6" t="s">
        <v>61335</v>
      </c>
      <c r="O18304" s="6" t="s">
        <v>83270</v>
      </c>
    </row>
    <row r="18305" spans="9:15" x14ac:dyDescent="0.25">
      <c r="I18305">
        <v>18306</v>
      </c>
      <c r="J18305" s="6" t="s">
        <v>39804</v>
      </c>
      <c r="K18305" s="6" t="s">
        <v>52411</v>
      </c>
      <c r="L18305" s="6" t="s">
        <v>90</v>
      </c>
      <c r="M18305" s="6" t="s">
        <v>39805</v>
      </c>
      <c r="N18305" s="6" t="s">
        <v>65285</v>
      </c>
      <c r="O18305" s="6" t="s">
        <v>83271</v>
      </c>
    </row>
    <row r="18306" spans="9:15" x14ac:dyDescent="0.25">
      <c r="I18306">
        <v>18307</v>
      </c>
      <c r="J18306" s="6" t="s">
        <v>39806</v>
      </c>
      <c r="K18306" s="6" t="s">
        <v>52414</v>
      </c>
      <c r="L18306" s="6" t="s">
        <v>90</v>
      </c>
      <c r="M18306" s="6" t="s">
        <v>39807</v>
      </c>
      <c r="N18306" s="6" t="s">
        <v>65286</v>
      </c>
      <c r="O18306" s="6" t="s">
        <v>83272</v>
      </c>
    </row>
    <row r="18307" spans="9:15" x14ac:dyDescent="0.25">
      <c r="I18307">
        <v>18308</v>
      </c>
      <c r="J18307" s="6" t="s">
        <v>39808</v>
      </c>
      <c r="K18307" s="6" t="s">
        <v>50576</v>
      </c>
      <c r="L18307" s="6" t="s">
        <v>90</v>
      </c>
      <c r="M18307" s="6" t="s">
        <v>39809</v>
      </c>
      <c r="N18307" s="6" t="s">
        <v>65287</v>
      </c>
      <c r="O18307" s="6" t="s">
        <v>83273</v>
      </c>
    </row>
    <row r="18308" spans="9:15" x14ac:dyDescent="0.25">
      <c r="I18308">
        <v>18309</v>
      </c>
      <c r="J18308" s="6" t="s">
        <v>39810</v>
      </c>
      <c r="K18308" s="6" t="s">
        <v>52110</v>
      </c>
      <c r="L18308" s="6" t="s">
        <v>90</v>
      </c>
      <c r="M18308" s="6" t="s">
        <v>39811</v>
      </c>
      <c r="N18308" s="6" t="s">
        <v>65288</v>
      </c>
      <c r="O18308" s="6" t="s">
        <v>83274</v>
      </c>
    </row>
    <row r="18309" spans="9:15" x14ac:dyDescent="0.25">
      <c r="I18309">
        <v>18310</v>
      </c>
      <c r="J18309" s="6" t="s">
        <v>39812</v>
      </c>
      <c r="K18309" s="6" t="s">
        <v>52072</v>
      </c>
      <c r="L18309" s="6" t="s">
        <v>90</v>
      </c>
      <c r="M18309" s="6" t="s">
        <v>39813</v>
      </c>
      <c r="N18309" s="6" t="s">
        <v>65289</v>
      </c>
      <c r="O18309" s="6" t="s">
        <v>83275</v>
      </c>
    </row>
    <row r="18310" spans="9:15" x14ac:dyDescent="0.25">
      <c r="I18310">
        <v>18311</v>
      </c>
      <c r="J18310" s="6" t="s">
        <v>39814</v>
      </c>
      <c r="K18310" s="6" t="s">
        <v>51269</v>
      </c>
      <c r="L18310" s="6" t="s">
        <v>90</v>
      </c>
      <c r="M18310" s="6" t="s">
        <v>39815</v>
      </c>
      <c r="N18310" s="6" t="s">
        <v>65290</v>
      </c>
      <c r="O18310" s="6" t="s">
        <v>83276</v>
      </c>
    </row>
    <row r="18311" spans="9:15" x14ac:dyDescent="0.25">
      <c r="I18311">
        <v>18312</v>
      </c>
      <c r="J18311" s="6" t="s">
        <v>39816</v>
      </c>
      <c r="K18311" s="6" t="s">
        <v>50272</v>
      </c>
      <c r="L18311" s="6" t="s">
        <v>90</v>
      </c>
      <c r="M18311" s="6" t="s">
        <v>39817</v>
      </c>
      <c r="N18311" s="6" t="s">
        <v>65291</v>
      </c>
      <c r="O18311" s="6" t="s">
        <v>83277</v>
      </c>
    </row>
    <row r="18312" spans="9:15" x14ac:dyDescent="0.25">
      <c r="I18312">
        <v>18313</v>
      </c>
      <c r="J18312" s="6" t="s">
        <v>39818</v>
      </c>
      <c r="K18312" s="6" t="s">
        <v>52355</v>
      </c>
      <c r="L18312" s="6" t="s">
        <v>90</v>
      </c>
      <c r="M18312" s="6" t="s">
        <v>39819</v>
      </c>
      <c r="N18312" s="6" t="s">
        <v>65292</v>
      </c>
      <c r="O18312" s="6" t="s">
        <v>83278</v>
      </c>
    </row>
    <row r="18313" spans="9:15" x14ac:dyDescent="0.25">
      <c r="I18313">
        <v>18314</v>
      </c>
      <c r="J18313" s="6" t="s">
        <v>39820</v>
      </c>
      <c r="K18313" s="6" t="s">
        <v>51961</v>
      </c>
      <c r="L18313" s="6" t="s">
        <v>90</v>
      </c>
      <c r="M18313" s="6" t="s">
        <v>39821</v>
      </c>
      <c r="N18313" s="6" t="s">
        <v>65293</v>
      </c>
      <c r="O18313" s="6" t="s">
        <v>83279</v>
      </c>
    </row>
    <row r="18314" spans="9:15" x14ac:dyDescent="0.25">
      <c r="I18314">
        <v>18315</v>
      </c>
      <c r="J18314" s="6" t="s">
        <v>39822</v>
      </c>
      <c r="K18314" s="6" t="s">
        <v>50649</v>
      </c>
      <c r="L18314" s="6" t="s">
        <v>90</v>
      </c>
      <c r="M18314" s="6" t="s">
        <v>39823</v>
      </c>
      <c r="N18314" s="6" t="s">
        <v>65294</v>
      </c>
      <c r="O18314" s="6" t="s">
        <v>83280</v>
      </c>
    </row>
    <row r="18315" spans="9:15" x14ac:dyDescent="0.25">
      <c r="I18315">
        <v>18316</v>
      </c>
      <c r="J18315" s="6" t="s">
        <v>39824</v>
      </c>
      <c r="K18315" s="6" t="s">
        <v>52257</v>
      </c>
      <c r="L18315" s="6" t="s">
        <v>90</v>
      </c>
      <c r="M18315" s="6" t="s">
        <v>39825</v>
      </c>
      <c r="N18315" s="6" t="s">
        <v>65295</v>
      </c>
      <c r="O18315" s="6" t="s">
        <v>83281</v>
      </c>
    </row>
    <row r="18316" spans="9:15" x14ac:dyDescent="0.25">
      <c r="I18316">
        <v>18317</v>
      </c>
      <c r="J18316" s="6" t="s">
        <v>39826</v>
      </c>
      <c r="K18316" s="6" t="s">
        <v>49107</v>
      </c>
      <c r="L18316" s="6" t="s">
        <v>90</v>
      </c>
      <c r="M18316" s="6" t="s">
        <v>39827</v>
      </c>
      <c r="N18316" s="6" t="s">
        <v>65296</v>
      </c>
      <c r="O18316" s="6" t="s">
        <v>83282</v>
      </c>
    </row>
    <row r="18317" spans="9:15" x14ac:dyDescent="0.25">
      <c r="I18317">
        <v>18318</v>
      </c>
      <c r="J18317" s="6" t="s">
        <v>39828</v>
      </c>
      <c r="K18317" s="6" t="s">
        <v>51891</v>
      </c>
      <c r="L18317" s="6" t="s">
        <v>90</v>
      </c>
      <c r="M18317" s="6" t="s">
        <v>39829</v>
      </c>
      <c r="N18317" s="6" t="s">
        <v>65297</v>
      </c>
      <c r="O18317" s="6" t="s">
        <v>76278</v>
      </c>
    </row>
    <row r="18318" spans="9:15" x14ac:dyDescent="0.25">
      <c r="I18318">
        <v>18319</v>
      </c>
      <c r="J18318" s="6" t="s">
        <v>39830</v>
      </c>
      <c r="K18318" s="6" t="s">
        <v>51214</v>
      </c>
      <c r="L18318" s="6" t="s">
        <v>90</v>
      </c>
      <c r="M18318" s="6" t="s">
        <v>39831</v>
      </c>
      <c r="N18318" s="6" t="s">
        <v>65298</v>
      </c>
      <c r="O18318" s="6" t="s">
        <v>83283</v>
      </c>
    </row>
    <row r="18319" spans="9:15" x14ac:dyDescent="0.25">
      <c r="I18319">
        <v>18320</v>
      </c>
      <c r="J18319" s="6" t="s">
        <v>39832</v>
      </c>
      <c r="K18319" s="6" t="s">
        <v>52341</v>
      </c>
      <c r="L18319" s="6" t="s">
        <v>90</v>
      </c>
      <c r="M18319" s="6" t="s">
        <v>39833</v>
      </c>
      <c r="N18319" s="6" t="s">
        <v>65299</v>
      </c>
      <c r="O18319" s="6" t="s">
        <v>83284</v>
      </c>
    </row>
    <row r="18320" spans="9:15" x14ac:dyDescent="0.25">
      <c r="I18320">
        <v>18321</v>
      </c>
      <c r="J18320" s="6" t="s">
        <v>39834</v>
      </c>
      <c r="K18320" s="6" t="s">
        <v>51248</v>
      </c>
      <c r="L18320" s="6" t="s">
        <v>90</v>
      </c>
      <c r="M18320" s="6" t="s">
        <v>39835</v>
      </c>
      <c r="N18320" s="6" t="s">
        <v>54685</v>
      </c>
      <c r="O18320" s="6" t="s">
        <v>69147</v>
      </c>
    </row>
    <row r="18321" spans="9:15" x14ac:dyDescent="0.25">
      <c r="I18321">
        <v>18322</v>
      </c>
      <c r="J18321" s="6" t="s">
        <v>39836</v>
      </c>
      <c r="K18321" s="6" t="s">
        <v>52292</v>
      </c>
      <c r="L18321" s="6" t="s">
        <v>90</v>
      </c>
      <c r="M18321" s="6" t="s">
        <v>39837</v>
      </c>
      <c r="N18321" s="6" t="s">
        <v>65300</v>
      </c>
      <c r="O18321" s="6" t="s">
        <v>83285</v>
      </c>
    </row>
    <row r="18322" spans="9:15" x14ac:dyDescent="0.25">
      <c r="I18322">
        <v>18323</v>
      </c>
      <c r="J18322" s="6" t="s">
        <v>39838</v>
      </c>
      <c r="K18322" s="6" t="s">
        <v>49409</v>
      </c>
      <c r="L18322" s="6" t="s">
        <v>90</v>
      </c>
      <c r="M18322" s="6" t="s">
        <v>39839</v>
      </c>
      <c r="N18322" s="6" t="s">
        <v>65301</v>
      </c>
      <c r="O18322" s="6" t="s">
        <v>67368</v>
      </c>
    </row>
    <row r="18323" spans="9:15" x14ac:dyDescent="0.25">
      <c r="I18323">
        <v>18324</v>
      </c>
      <c r="J18323" s="6" t="s">
        <v>39840</v>
      </c>
      <c r="K18323" s="6" t="s">
        <v>51770</v>
      </c>
      <c r="L18323" s="6" t="s">
        <v>90</v>
      </c>
      <c r="M18323" s="6" t="s">
        <v>39841</v>
      </c>
      <c r="N18323" s="6" t="s">
        <v>65302</v>
      </c>
      <c r="O18323" s="6" t="s">
        <v>83286</v>
      </c>
    </row>
    <row r="18324" spans="9:15" x14ac:dyDescent="0.25">
      <c r="I18324">
        <v>18325</v>
      </c>
      <c r="J18324" s="6" t="s">
        <v>39842</v>
      </c>
      <c r="K18324" s="6" t="s">
        <v>49507</v>
      </c>
      <c r="L18324" s="6" t="s">
        <v>90</v>
      </c>
      <c r="M18324" s="6" t="s">
        <v>39843</v>
      </c>
      <c r="N18324" s="6" t="s">
        <v>65303</v>
      </c>
      <c r="O18324" s="6" t="s">
        <v>83287</v>
      </c>
    </row>
    <row r="18325" spans="9:15" x14ac:dyDescent="0.25">
      <c r="I18325">
        <v>18326</v>
      </c>
      <c r="J18325" s="6" t="s">
        <v>39844</v>
      </c>
      <c r="K18325" s="6" t="s">
        <v>50579</v>
      </c>
      <c r="L18325" s="6" t="s">
        <v>90</v>
      </c>
      <c r="M18325" s="6" t="s">
        <v>39845</v>
      </c>
      <c r="N18325" s="6" t="s">
        <v>65304</v>
      </c>
      <c r="O18325" s="6" t="s">
        <v>83288</v>
      </c>
    </row>
    <row r="18326" spans="9:15" x14ac:dyDescent="0.25">
      <c r="I18326">
        <v>18327</v>
      </c>
      <c r="J18326" s="6" t="s">
        <v>39846</v>
      </c>
      <c r="K18326" s="6" t="s">
        <v>49141</v>
      </c>
      <c r="L18326" s="6" t="s">
        <v>90</v>
      </c>
      <c r="M18326" s="6" t="s">
        <v>39847</v>
      </c>
      <c r="N18326" s="6" t="s">
        <v>53191</v>
      </c>
      <c r="O18326" s="6" t="s">
        <v>67008</v>
      </c>
    </row>
    <row r="18327" spans="9:15" x14ac:dyDescent="0.25">
      <c r="I18327">
        <v>18328</v>
      </c>
      <c r="J18327" s="6" t="s">
        <v>39848</v>
      </c>
      <c r="K18327" s="6" t="s">
        <v>50997</v>
      </c>
      <c r="L18327" s="6" t="s">
        <v>90</v>
      </c>
      <c r="M18327" s="6" t="s">
        <v>39849</v>
      </c>
      <c r="N18327" s="6" t="s">
        <v>65305</v>
      </c>
      <c r="O18327" s="6" t="s">
        <v>83289</v>
      </c>
    </row>
    <row r="18328" spans="9:15" x14ac:dyDescent="0.25">
      <c r="I18328">
        <v>18329</v>
      </c>
      <c r="J18328" s="6" t="s">
        <v>39850</v>
      </c>
      <c r="K18328" s="6" t="s">
        <v>50629</v>
      </c>
      <c r="L18328" s="6" t="s">
        <v>90</v>
      </c>
      <c r="M18328" s="6" t="s">
        <v>39851</v>
      </c>
      <c r="N18328" s="6" t="s">
        <v>65306</v>
      </c>
      <c r="O18328" s="6" t="s">
        <v>83290</v>
      </c>
    </row>
    <row r="18329" spans="9:15" x14ac:dyDescent="0.25">
      <c r="I18329">
        <v>18330</v>
      </c>
      <c r="J18329" s="6" t="s">
        <v>39852</v>
      </c>
      <c r="K18329" s="6" t="s">
        <v>52329</v>
      </c>
      <c r="L18329" s="6" t="s">
        <v>90</v>
      </c>
      <c r="M18329" s="6" t="s">
        <v>39853</v>
      </c>
      <c r="N18329" s="6" t="s">
        <v>65307</v>
      </c>
      <c r="O18329" s="6" t="s">
        <v>83291</v>
      </c>
    </row>
    <row r="18330" spans="9:15" x14ac:dyDescent="0.25">
      <c r="I18330">
        <v>18331</v>
      </c>
      <c r="J18330" s="6" t="s">
        <v>39854</v>
      </c>
      <c r="K18330" s="6" t="s">
        <v>51630</v>
      </c>
      <c r="L18330" s="6" t="s">
        <v>90</v>
      </c>
      <c r="M18330" s="6" t="s">
        <v>39855</v>
      </c>
      <c r="N18330" s="6" t="s">
        <v>65308</v>
      </c>
      <c r="O18330" s="6" t="s">
        <v>83292</v>
      </c>
    </row>
    <row r="18331" spans="9:15" x14ac:dyDescent="0.25">
      <c r="I18331">
        <v>18332</v>
      </c>
      <c r="J18331" s="6" t="s">
        <v>39856</v>
      </c>
      <c r="K18331" s="6" t="s">
        <v>50079</v>
      </c>
      <c r="L18331" s="6" t="s">
        <v>90</v>
      </c>
      <c r="M18331" s="6" t="s">
        <v>39857</v>
      </c>
      <c r="N18331" s="6" t="s">
        <v>65309</v>
      </c>
      <c r="O18331" s="6" t="s">
        <v>83293</v>
      </c>
    </row>
    <row r="18332" spans="9:15" x14ac:dyDescent="0.25">
      <c r="I18332">
        <v>18333</v>
      </c>
      <c r="J18332" s="6" t="s">
        <v>39858</v>
      </c>
      <c r="K18332" s="6" t="s">
        <v>50834</v>
      </c>
      <c r="L18332" s="6" t="s">
        <v>90</v>
      </c>
      <c r="M18332" s="6" t="s">
        <v>39859</v>
      </c>
      <c r="N18332" s="6" t="s">
        <v>65310</v>
      </c>
      <c r="O18332" s="6" t="s">
        <v>83294</v>
      </c>
    </row>
    <row r="18333" spans="9:15" x14ac:dyDescent="0.25">
      <c r="I18333">
        <v>18334</v>
      </c>
      <c r="J18333" s="6" t="s">
        <v>39860</v>
      </c>
      <c r="K18333" s="6" t="s">
        <v>51066</v>
      </c>
      <c r="L18333" s="6" t="s">
        <v>90</v>
      </c>
      <c r="M18333" s="6" t="s">
        <v>39861</v>
      </c>
      <c r="N18333" s="6" t="s">
        <v>61808</v>
      </c>
      <c r="O18333" s="6" t="s">
        <v>76987</v>
      </c>
    </row>
    <row r="18334" spans="9:15" x14ac:dyDescent="0.25">
      <c r="I18334">
        <v>18335</v>
      </c>
      <c r="J18334" s="6" t="s">
        <v>39862</v>
      </c>
      <c r="K18334" s="6" t="s">
        <v>51775</v>
      </c>
      <c r="L18334" s="6" t="s">
        <v>90</v>
      </c>
      <c r="M18334" s="6" t="s">
        <v>39863</v>
      </c>
      <c r="N18334" s="6" t="s">
        <v>65311</v>
      </c>
      <c r="O18334" s="6" t="s">
        <v>83295</v>
      </c>
    </row>
    <row r="18335" spans="9:15" x14ac:dyDescent="0.25">
      <c r="I18335">
        <v>18336</v>
      </c>
      <c r="J18335" s="6" t="s">
        <v>39864</v>
      </c>
      <c r="K18335" s="6" t="s">
        <v>48935</v>
      </c>
      <c r="L18335" s="6" t="s">
        <v>90</v>
      </c>
      <c r="M18335" s="6" t="s">
        <v>39865</v>
      </c>
      <c r="N18335" s="6" t="s">
        <v>65312</v>
      </c>
      <c r="O18335" s="6" t="s">
        <v>83296</v>
      </c>
    </row>
    <row r="18336" spans="9:15" x14ac:dyDescent="0.25">
      <c r="I18336">
        <v>18337</v>
      </c>
      <c r="J18336" s="6" t="s">
        <v>39866</v>
      </c>
      <c r="K18336" s="6" t="s">
        <v>52408</v>
      </c>
      <c r="L18336" s="6" t="s">
        <v>90</v>
      </c>
      <c r="M18336" s="6" t="s">
        <v>39867</v>
      </c>
      <c r="N18336" s="6" t="s">
        <v>65313</v>
      </c>
      <c r="O18336" s="6" t="s">
        <v>83297</v>
      </c>
    </row>
    <row r="18337" spans="9:15" x14ac:dyDescent="0.25">
      <c r="I18337">
        <v>18338</v>
      </c>
      <c r="J18337" s="6" t="s">
        <v>39868</v>
      </c>
      <c r="K18337" s="6" t="s">
        <v>51217</v>
      </c>
      <c r="L18337" s="6" t="s">
        <v>90</v>
      </c>
      <c r="M18337" s="6" t="s">
        <v>39869</v>
      </c>
      <c r="N18337" s="6" t="s">
        <v>65314</v>
      </c>
      <c r="O18337" s="6" t="s">
        <v>83298</v>
      </c>
    </row>
    <row r="18338" spans="9:15" x14ac:dyDescent="0.25">
      <c r="I18338">
        <v>18339</v>
      </c>
      <c r="J18338" s="6" t="s">
        <v>39870</v>
      </c>
      <c r="K18338" s="6" t="s">
        <v>50298</v>
      </c>
      <c r="L18338" s="6" t="s">
        <v>90</v>
      </c>
      <c r="M18338" s="6" t="s">
        <v>39871</v>
      </c>
      <c r="N18338" s="6" t="s">
        <v>64265</v>
      </c>
      <c r="O18338" s="6" t="s">
        <v>83299</v>
      </c>
    </row>
    <row r="18339" spans="9:15" x14ac:dyDescent="0.25">
      <c r="I18339">
        <v>18340</v>
      </c>
      <c r="J18339" s="6" t="s">
        <v>39872</v>
      </c>
      <c r="K18339" s="6" t="s">
        <v>49385</v>
      </c>
      <c r="L18339" s="6" t="s">
        <v>90</v>
      </c>
      <c r="M18339" s="6" t="s">
        <v>39873</v>
      </c>
      <c r="N18339" s="6" t="s">
        <v>56382</v>
      </c>
      <c r="O18339" s="6" t="s">
        <v>71646</v>
      </c>
    </row>
    <row r="18340" spans="9:15" x14ac:dyDescent="0.25">
      <c r="I18340">
        <v>18341</v>
      </c>
      <c r="J18340" s="6" t="s">
        <v>39874</v>
      </c>
      <c r="K18340" s="6" t="s">
        <v>50147</v>
      </c>
      <c r="L18340" s="6" t="s">
        <v>90</v>
      </c>
      <c r="M18340" s="6" t="s">
        <v>39875</v>
      </c>
      <c r="N18340" s="6" t="s">
        <v>65315</v>
      </c>
      <c r="O18340" s="6" t="s">
        <v>73077</v>
      </c>
    </row>
    <row r="18341" spans="9:15" x14ac:dyDescent="0.25">
      <c r="I18341">
        <v>18342</v>
      </c>
      <c r="J18341" s="6" t="s">
        <v>39876</v>
      </c>
      <c r="K18341" s="6" t="s">
        <v>50380</v>
      </c>
      <c r="L18341" s="6" t="s">
        <v>90</v>
      </c>
      <c r="M18341" s="6" t="s">
        <v>39877</v>
      </c>
      <c r="N18341" s="6" t="s">
        <v>65316</v>
      </c>
      <c r="O18341" s="6" t="s">
        <v>83300</v>
      </c>
    </row>
    <row r="18342" spans="9:15" x14ac:dyDescent="0.25">
      <c r="I18342">
        <v>18343</v>
      </c>
      <c r="J18342" s="6" t="s">
        <v>39878</v>
      </c>
      <c r="K18342" s="6" t="s">
        <v>51719</v>
      </c>
      <c r="L18342" s="6" t="s">
        <v>90</v>
      </c>
      <c r="M18342" s="6" t="s">
        <v>39879</v>
      </c>
      <c r="N18342" s="6" t="s">
        <v>65317</v>
      </c>
      <c r="O18342" s="6" t="s">
        <v>83301</v>
      </c>
    </row>
    <row r="18343" spans="9:15" x14ac:dyDescent="0.25">
      <c r="I18343">
        <v>18344</v>
      </c>
      <c r="J18343" s="6" t="s">
        <v>39880</v>
      </c>
      <c r="K18343" s="6" t="s">
        <v>51799</v>
      </c>
      <c r="L18343" s="6" t="s">
        <v>90</v>
      </c>
      <c r="M18343" s="6" t="s">
        <v>39881</v>
      </c>
      <c r="N18343" s="6" t="s">
        <v>65318</v>
      </c>
      <c r="O18343" s="6" t="s">
        <v>83302</v>
      </c>
    </row>
    <row r="18344" spans="9:15" x14ac:dyDescent="0.25">
      <c r="I18344">
        <v>18345</v>
      </c>
      <c r="J18344" s="6" t="s">
        <v>39882</v>
      </c>
      <c r="K18344" s="6" t="s">
        <v>52033</v>
      </c>
      <c r="L18344" s="6" t="s">
        <v>90</v>
      </c>
      <c r="M18344" s="6" t="s">
        <v>39883</v>
      </c>
      <c r="N18344" s="6" t="s">
        <v>65319</v>
      </c>
      <c r="O18344" s="6" t="s">
        <v>83303</v>
      </c>
    </row>
    <row r="18345" spans="9:15" x14ac:dyDescent="0.25">
      <c r="I18345">
        <v>18346</v>
      </c>
      <c r="J18345" s="6" t="s">
        <v>39884</v>
      </c>
      <c r="K18345" s="6" t="s">
        <v>51497</v>
      </c>
      <c r="L18345" s="6" t="s">
        <v>90</v>
      </c>
      <c r="M18345" s="6" t="s">
        <v>39885</v>
      </c>
      <c r="N18345" s="6" t="s">
        <v>65320</v>
      </c>
      <c r="O18345" s="6" t="s">
        <v>83304</v>
      </c>
    </row>
    <row r="18346" spans="9:15" x14ac:dyDescent="0.25">
      <c r="I18346">
        <v>18347</v>
      </c>
      <c r="J18346" s="6" t="s">
        <v>39886</v>
      </c>
      <c r="K18346" s="6" t="s">
        <v>51664</v>
      </c>
      <c r="L18346" s="6" t="s">
        <v>90</v>
      </c>
      <c r="M18346" s="6" t="s">
        <v>39887</v>
      </c>
      <c r="N18346" s="6" t="s">
        <v>65321</v>
      </c>
      <c r="O18346" s="6" t="s">
        <v>73092</v>
      </c>
    </row>
    <row r="18347" spans="9:15" x14ac:dyDescent="0.25">
      <c r="I18347">
        <v>18348</v>
      </c>
      <c r="J18347" s="6" t="s">
        <v>39888</v>
      </c>
      <c r="K18347" s="6" t="s">
        <v>50862</v>
      </c>
      <c r="L18347" s="6" t="s">
        <v>90</v>
      </c>
      <c r="M18347" s="6" t="s">
        <v>39889</v>
      </c>
      <c r="N18347" s="6" t="s">
        <v>57875</v>
      </c>
      <c r="O18347" s="6" t="s">
        <v>83305</v>
      </c>
    </row>
    <row r="18348" spans="9:15" x14ac:dyDescent="0.25">
      <c r="I18348">
        <v>18349</v>
      </c>
      <c r="J18348" s="6" t="s">
        <v>39890</v>
      </c>
      <c r="K18348" s="6" t="s">
        <v>49955</v>
      </c>
      <c r="L18348" s="6" t="s">
        <v>90</v>
      </c>
      <c r="M18348" s="6" t="s">
        <v>39891</v>
      </c>
      <c r="N18348" s="6" t="s">
        <v>65322</v>
      </c>
      <c r="O18348" s="6" t="s">
        <v>83306</v>
      </c>
    </row>
    <row r="18349" spans="9:15" x14ac:dyDescent="0.25">
      <c r="I18349">
        <v>18350</v>
      </c>
      <c r="J18349" s="6" t="s">
        <v>39892</v>
      </c>
      <c r="K18349" s="6" t="s">
        <v>51288</v>
      </c>
      <c r="L18349" s="6" t="s">
        <v>90</v>
      </c>
      <c r="M18349" s="6" t="s">
        <v>39893</v>
      </c>
      <c r="N18349" s="6" t="s">
        <v>54631</v>
      </c>
      <c r="O18349" s="6" t="s">
        <v>70936</v>
      </c>
    </row>
    <row r="18350" spans="9:15" x14ac:dyDescent="0.25">
      <c r="I18350">
        <v>18351</v>
      </c>
      <c r="J18350" s="6" t="s">
        <v>39894</v>
      </c>
      <c r="K18350" s="6" t="s">
        <v>51122</v>
      </c>
      <c r="L18350" s="6" t="s">
        <v>90</v>
      </c>
      <c r="M18350" s="6" t="s">
        <v>39895</v>
      </c>
      <c r="N18350" s="6" t="s">
        <v>65323</v>
      </c>
      <c r="O18350" s="6" t="s">
        <v>83307</v>
      </c>
    </row>
    <row r="18351" spans="9:15" x14ac:dyDescent="0.25">
      <c r="I18351">
        <v>18352</v>
      </c>
      <c r="J18351" s="6" t="s">
        <v>39896</v>
      </c>
      <c r="K18351" s="6" t="s">
        <v>51885</v>
      </c>
      <c r="L18351" s="6" t="s">
        <v>90</v>
      </c>
      <c r="M18351" s="6" t="s">
        <v>39897</v>
      </c>
      <c r="N18351" s="6" t="s">
        <v>65324</v>
      </c>
      <c r="O18351" s="6" t="s">
        <v>74958</v>
      </c>
    </row>
    <row r="18352" spans="9:15" x14ac:dyDescent="0.25">
      <c r="I18352">
        <v>18353</v>
      </c>
      <c r="J18352" s="6" t="s">
        <v>39898</v>
      </c>
      <c r="K18352" s="6" t="s">
        <v>49027</v>
      </c>
      <c r="L18352" s="6" t="s">
        <v>90</v>
      </c>
      <c r="M18352" s="6" t="s">
        <v>39899</v>
      </c>
      <c r="N18352" s="6" t="s">
        <v>65325</v>
      </c>
      <c r="O18352" s="6" t="s">
        <v>83308</v>
      </c>
    </row>
    <row r="18353" spans="9:15" x14ac:dyDescent="0.25">
      <c r="I18353">
        <v>18354</v>
      </c>
      <c r="J18353" s="6" t="s">
        <v>39900</v>
      </c>
      <c r="K18353" s="6" t="s">
        <v>51891</v>
      </c>
      <c r="L18353" s="6" t="s">
        <v>90</v>
      </c>
      <c r="M18353" s="6" t="s">
        <v>39901</v>
      </c>
      <c r="N18353" s="6" t="s">
        <v>65326</v>
      </c>
      <c r="O18353" s="6" t="s">
        <v>83309</v>
      </c>
    </row>
    <row r="18354" spans="9:15" x14ac:dyDescent="0.25">
      <c r="I18354">
        <v>18355</v>
      </c>
      <c r="J18354" s="6" t="s">
        <v>39902</v>
      </c>
      <c r="K18354" s="6" t="s">
        <v>51592</v>
      </c>
      <c r="L18354" s="6" t="s">
        <v>90</v>
      </c>
      <c r="M18354" s="6" t="s">
        <v>39903</v>
      </c>
      <c r="N18354" s="6" t="s">
        <v>65327</v>
      </c>
      <c r="O18354" s="6" t="s">
        <v>83310</v>
      </c>
    </row>
    <row r="18355" spans="9:15" x14ac:dyDescent="0.25">
      <c r="I18355">
        <v>18356</v>
      </c>
      <c r="J18355" s="6" t="s">
        <v>39904</v>
      </c>
      <c r="K18355" s="6" t="s">
        <v>50738</v>
      </c>
      <c r="L18355" s="6" t="s">
        <v>90</v>
      </c>
      <c r="M18355" s="6" t="s">
        <v>39905</v>
      </c>
      <c r="N18355" s="6" t="s">
        <v>65328</v>
      </c>
      <c r="O18355" s="6" t="s">
        <v>83311</v>
      </c>
    </row>
    <row r="18356" spans="9:15" x14ac:dyDescent="0.25">
      <c r="I18356">
        <v>18357</v>
      </c>
      <c r="J18356" s="6" t="s">
        <v>39906</v>
      </c>
      <c r="K18356" s="6" t="s">
        <v>50313</v>
      </c>
      <c r="L18356" s="6" t="s">
        <v>90</v>
      </c>
      <c r="M18356" s="6" t="s">
        <v>39907</v>
      </c>
      <c r="N18356" s="6" t="s">
        <v>65329</v>
      </c>
      <c r="O18356" s="6" t="s">
        <v>82100</v>
      </c>
    </row>
    <row r="18357" spans="9:15" x14ac:dyDescent="0.25">
      <c r="I18357">
        <v>18358</v>
      </c>
      <c r="J18357" s="6" t="s">
        <v>39908</v>
      </c>
      <c r="K18357" s="6" t="s">
        <v>51161</v>
      </c>
      <c r="L18357" s="6" t="s">
        <v>90</v>
      </c>
      <c r="M18357" s="6" t="s">
        <v>39909</v>
      </c>
      <c r="N18357" s="6" t="s">
        <v>58561</v>
      </c>
      <c r="O18357" s="6" t="s">
        <v>83312</v>
      </c>
    </row>
    <row r="18358" spans="9:15" x14ac:dyDescent="0.25">
      <c r="I18358">
        <v>18359</v>
      </c>
      <c r="J18358" s="6" t="s">
        <v>39910</v>
      </c>
      <c r="K18358" s="6" t="s">
        <v>51717</v>
      </c>
      <c r="L18358" s="6" t="s">
        <v>90</v>
      </c>
      <c r="M18358" s="6" t="s">
        <v>39911</v>
      </c>
      <c r="N18358" s="6" t="s">
        <v>56373</v>
      </c>
      <c r="O18358" s="6" t="s">
        <v>83313</v>
      </c>
    </row>
    <row r="18359" spans="9:15" x14ac:dyDescent="0.25">
      <c r="I18359">
        <v>18360</v>
      </c>
      <c r="J18359" s="6" t="s">
        <v>39912</v>
      </c>
      <c r="K18359" s="6" t="s">
        <v>48937</v>
      </c>
      <c r="L18359" s="6" t="s">
        <v>90</v>
      </c>
      <c r="M18359" s="6" t="s">
        <v>39913</v>
      </c>
      <c r="N18359" s="6" t="s">
        <v>65330</v>
      </c>
      <c r="O18359" s="6" t="s">
        <v>83314</v>
      </c>
    </row>
    <row r="18360" spans="9:15" x14ac:dyDescent="0.25">
      <c r="I18360">
        <v>18361</v>
      </c>
      <c r="J18360" s="6" t="s">
        <v>39914</v>
      </c>
      <c r="K18360" s="6" t="s">
        <v>51865</v>
      </c>
      <c r="L18360" s="6" t="s">
        <v>90</v>
      </c>
      <c r="M18360" s="6" t="s">
        <v>39915</v>
      </c>
      <c r="N18360" s="6" t="s">
        <v>65331</v>
      </c>
      <c r="O18360" s="6" t="s">
        <v>83315</v>
      </c>
    </row>
    <row r="18361" spans="9:15" x14ac:dyDescent="0.25">
      <c r="I18361">
        <v>18362</v>
      </c>
      <c r="J18361" s="6" t="s">
        <v>39916</v>
      </c>
      <c r="K18361" s="6" t="s">
        <v>51263</v>
      </c>
      <c r="L18361" s="6" t="s">
        <v>90</v>
      </c>
      <c r="M18361" s="6" t="s">
        <v>39917</v>
      </c>
      <c r="N18361" s="6" t="s">
        <v>64181</v>
      </c>
      <c r="O18361" s="6" t="s">
        <v>83316</v>
      </c>
    </row>
    <row r="18362" spans="9:15" x14ac:dyDescent="0.25">
      <c r="I18362">
        <v>18363</v>
      </c>
      <c r="J18362" s="6" t="s">
        <v>39918</v>
      </c>
      <c r="K18362" s="6" t="s">
        <v>51756</v>
      </c>
      <c r="L18362" s="6" t="s">
        <v>90</v>
      </c>
      <c r="M18362" s="6" t="s">
        <v>39919</v>
      </c>
      <c r="N18362" s="6" t="s">
        <v>65332</v>
      </c>
      <c r="O18362" s="6" t="s">
        <v>83317</v>
      </c>
    </row>
    <row r="18363" spans="9:15" x14ac:dyDescent="0.25">
      <c r="I18363">
        <v>18364</v>
      </c>
      <c r="J18363" s="6" t="s">
        <v>39920</v>
      </c>
      <c r="K18363" s="6" t="s">
        <v>51180</v>
      </c>
      <c r="L18363" s="6" t="s">
        <v>90</v>
      </c>
      <c r="M18363" s="6" t="s">
        <v>39921</v>
      </c>
      <c r="N18363" s="6" t="s">
        <v>65333</v>
      </c>
      <c r="O18363" s="6" t="s">
        <v>83318</v>
      </c>
    </row>
    <row r="18364" spans="9:15" x14ac:dyDescent="0.25">
      <c r="I18364">
        <v>18365</v>
      </c>
      <c r="J18364" s="6" t="s">
        <v>39922</v>
      </c>
      <c r="K18364" s="6" t="s">
        <v>52427</v>
      </c>
      <c r="L18364" s="6" t="s">
        <v>90</v>
      </c>
      <c r="M18364" s="6" t="s">
        <v>39923</v>
      </c>
      <c r="N18364" s="6" t="s">
        <v>65334</v>
      </c>
      <c r="O18364" s="6" t="s">
        <v>83319</v>
      </c>
    </row>
    <row r="18365" spans="9:15" x14ac:dyDescent="0.25">
      <c r="I18365">
        <v>18366</v>
      </c>
      <c r="J18365" s="6" t="s">
        <v>39924</v>
      </c>
      <c r="K18365" s="6" t="s">
        <v>52378</v>
      </c>
      <c r="L18365" s="6" t="s">
        <v>90</v>
      </c>
      <c r="M18365" s="6" t="s">
        <v>39925</v>
      </c>
      <c r="N18365" s="6" t="s">
        <v>62034</v>
      </c>
      <c r="O18365" s="6" t="s">
        <v>68801</v>
      </c>
    </row>
    <row r="18366" spans="9:15" x14ac:dyDescent="0.25">
      <c r="I18366">
        <v>18367</v>
      </c>
      <c r="J18366" s="6" t="s">
        <v>39926</v>
      </c>
      <c r="K18366" s="6" t="s">
        <v>52314</v>
      </c>
      <c r="L18366" s="6" t="s">
        <v>90</v>
      </c>
      <c r="M18366" s="6" t="s">
        <v>39927</v>
      </c>
      <c r="N18366" s="6" t="s">
        <v>56084</v>
      </c>
      <c r="O18366" s="6" t="s">
        <v>71216</v>
      </c>
    </row>
    <row r="18367" spans="9:15" x14ac:dyDescent="0.25">
      <c r="I18367">
        <v>18368</v>
      </c>
      <c r="J18367" s="6" t="s">
        <v>39928</v>
      </c>
      <c r="K18367" s="6" t="s">
        <v>51529</v>
      </c>
      <c r="L18367" s="6" t="s">
        <v>90</v>
      </c>
      <c r="M18367" s="6" t="s">
        <v>39929</v>
      </c>
      <c r="N18367" s="6" t="s">
        <v>60041</v>
      </c>
      <c r="O18367" s="6" t="s">
        <v>83320</v>
      </c>
    </row>
    <row r="18368" spans="9:15" x14ac:dyDescent="0.25">
      <c r="I18368">
        <v>18369</v>
      </c>
      <c r="J18368" s="6" t="s">
        <v>39930</v>
      </c>
      <c r="K18368" s="6" t="s">
        <v>50883</v>
      </c>
      <c r="L18368" s="6" t="s">
        <v>90</v>
      </c>
      <c r="M18368" s="6" t="s">
        <v>39931</v>
      </c>
      <c r="N18368" s="6" t="s">
        <v>65335</v>
      </c>
      <c r="O18368" s="6" t="s">
        <v>83321</v>
      </c>
    </row>
    <row r="18369" spans="9:15" x14ac:dyDescent="0.25">
      <c r="I18369">
        <v>18370</v>
      </c>
      <c r="J18369" s="6" t="s">
        <v>39932</v>
      </c>
      <c r="K18369" s="6" t="s">
        <v>50088</v>
      </c>
      <c r="L18369" s="6" t="s">
        <v>90</v>
      </c>
      <c r="M18369" s="6" t="s">
        <v>39933</v>
      </c>
      <c r="N18369" s="6" t="s">
        <v>65336</v>
      </c>
      <c r="O18369" s="6" t="s">
        <v>83322</v>
      </c>
    </row>
    <row r="18370" spans="9:15" x14ac:dyDescent="0.25">
      <c r="I18370">
        <v>18371</v>
      </c>
      <c r="J18370" s="6" t="s">
        <v>39934</v>
      </c>
      <c r="K18370" s="6" t="s">
        <v>51819</v>
      </c>
      <c r="L18370" s="6" t="s">
        <v>90</v>
      </c>
      <c r="M18370" s="6" t="s">
        <v>39935</v>
      </c>
      <c r="N18370" s="6" t="s">
        <v>65337</v>
      </c>
      <c r="O18370" s="6" t="s">
        <v>83323</v>
      </c>
    </row>
    <row r="18371" spans="9:15" x14ac:dyDescent="0.25">
      <c r="I18371">
        <v>18372</v>
      </c>
      <c r="J18371" s="6" t="s">
        <v>39936</v>
      </c>
      <c r="K18371" s="6" t="s">
        <v>48945</v>
      </c>
      <c r="L18371" s="6" t="s">
        <v>90</v>
      </c>
      <c r="M18371" s="6" t="s">
        <v>39937</v>
      </c>
      <c r="N18371" s="6" t="s">
        <v>65338</v>
      </c>
      <c r="O18371" s="6" t="s">
        <v>83324</v>
      </c>
    </row>
    <row r="18372" spans="9:15" x14ac:dyDescent="0.25">
      <c r="I18372">
        <v>18373</v>
      </c>
      <c r="J18372" s="6" t="s">
        <v>39938</v>
      </c>
      <c r="K18372" s="6" t="s">
        <v>51188</v>
      </c>
      <c r="L18372" s="6" t="s">
        <v>90</v>
      </c>
      <c r="M18372" s="6" t="s">
        <v>39939</v>
      </c>
      <c r="N18372" s="6" t="s">
        <v>65339</v>
      </c>
      <c r="O18372" s="6" t="s">
        <v>83325</v>
      </c>
    </row>
    <row r="18373" spans="9:15" x14ac:dyDescent="0.25">
      <c r="I18373">
        <v>18374</v>
      </c>
      <c r="J18373" s="6" t="s">
        <v>39940</v>
      </c>
      <c r="K18373" s="6" t="s">
        <v>50338</v>
      </c>
      <c r="L18373" s="6" t="s">
        <v>90</v>
      </c>
      <c r="M18373" s="6" t="s">
        <v>39941</v>
      </c>
      <c r="N18373" s="6" t="s">
        <v>65340</v>
      </c>
      <c r="O18373" s="6" t="s">
        <v>83326</v>
      </c>
    </row>
    <row r="18374" spans="9:15" x14ac:dyDescent="0.25">
      <c r="I18374">
        <v>18375</v>
      </c>
      <c r="J18374" s="6" t="s">
        <v>39942</v>
      </c>
      <c r="K18374" s="6" t="s">
        <v>51833</v>
      </c>
      <c r="L18374" s="6" t="s">
        <v>90</v>
      </c>
      <c r="M18374" s="6" t="s">
        <v>39943</v>
      </c>
      <c r="N18374" s="6" t="s">
        <v>65341</v>
      </c>
      <c r="O18374" s="6" t="s">
        <v>83327</v>
      </c>
    </row>
    <row r="18375" spans="9:15" x14ac:dyDescent="0.25">
      <c r="I18375">
        <v>18376</v>
      </c>
      <c r="J18375" s="6" t="s">
        <v>39944</v>
      </c>
      <c r="K18375" s="6" t="s">
        <v>49421</v>
      </c>
      <c r="L18375" s="6" t="s">
        <v>90</v>
      </c>
      <c r="M18375" s="6" t="s">
        <v>39945</v>
      </c>
      <c r="N18375" s="6" t="s">
        <v>62476</v>
      </c>
      <c r="O18375" s="6" t="s">
        <v>80135</v>
      </c>
    </row>
    <row r="18376" spans="9:15" x14ac:dyDescent="0.25">
      <c r="I18376">
        <v>18377</v>
      </c>
      <c r="J18376" s="6" t="s">
        <v>39946</v>
      </c>
      <c r="K18376" s="6" t="s">
        <v>50038</v>
      </c>
      <c r="L18376" s="6" t="s">
        <v>90</v>
      </c>
      <c r="M18376" s="6" t="s">
        <v>39947</v>
      </c>
      <c r="N18376" s="6" t="s">
        <v>61497</v>
      </c>
      <c r="O18376" s="6" t="s">
        <v>69716</v>
      </c>
    </row>
    <row r="18377" spans="9:15" x14ac:dyDescent="0.25">
      <c r="I18377">
        <v>18378</v>
      </c>
      <c r="J18377" s="6" t="s">
        <v>39948</v>
      </c>
      <c r="K18377" s="6" t="s">
        <v>51122</v>
      </c>
      <c r="L18377" s="6" t="s">
        <v>90</v>
      </c>
      <c r="M18377" s="6" t="s">
        <v>39949</v>
      </c>
      <c r="N18377" s="6" t="s">
        <v>65342</v>
      </c>
      <c r="O18377" s="6" t="s">
        <v>83328</v>
      </c>
    </row>
    <row r="18378" spans="9:15" x14ac:dyDescent="0.25">
      <c r="I18378">
        <v>18379</v>
      </c>
      <c r="J18378" s="6" t="s">
        <v>39950</v>
      </c>
      <c r="K18378" s="6" t="s">
        <v>48712</v>
      </c>
      <c r="L18378" s="6" t="s">
        <v>90</v>
      </c>
      <c r="M18378" s="6" t="s">
        <v>39951</v>
      </c>
      <c r="N18378" s="6" t="s">
        <v>65343</v>
      </c>
      <c r="O18378" s="6" t="s">
        <v>83329</v>
      </c>
    </row>
    <row r="18379" spans="9:15" x14ac:dyDescent="0.25">
      <c r="I18379">
        <v>18380</v>
      </c>
      <c r="J18379" s="6" t="s">
        <v>39952</v>
      </c>
      <c r="K18379" s="6" t="s">
        <v>51497</v>
      </c>
      <c r="L18379" s="6" t="s">
        <v>90</v>
      </c>
      <c r="M18379" s="6" t="s">
        <v>39953</v>
      </c>
      <c r="N18379" s="6" t="s">
        <v>65344</v>
      </c>
      <c r="O18379" s="6" t="s">
        <v>83330</v>
      </c>
    </row>
    <row r="18380" spans="9:15" x14ac:dyDescent="0.25">
      <c r="I18380">
        <v>18381</v>
      </c>
      <c r="J18380" s="6" t="s">
        <v>39954</v>
      </c>
      <c r="K18380" s="6" t="s">
        <v>52372</v>
      </c>
      <c r="L18380" s="6" t="s">
        <v>90</v>
      </c>
      <c r="M18380" s="6" t="s">
        <v>39955</v>
      </c>
      <c r="N18380" s="6" t="s">
        <v>65345</v>
      </c>
      <c r="O18380" s="6" t="s">
        <v>83331</v>
      </c>
    </row>
    <row r="18381" spans="9:15" x14ac:dyDescent="0.25">
      <c r="I18381">
        <v>18382</v>
      </c>
      <c r="J18381" s="6" t="s">
        <v>39956</v>
      </c>
      <c r="K18381" s="6" t="s">
        <v>51697</v>
      </c>
      <c r="L18381" s="6" t="s">
        <v>90</v>
      </c>
      <c r="M18381" s="6" t="s">
        <v>39957</v>
      </c>
      <c r="N18381" s="6" t="s">
        <v>65346</v>
      </c>
      <c r="O18381" s="6" t="s">
        <v>83332</v>
      </c>
    </row>
    <row r="18382" spans="9:15" x14ac:dyDescent="0.25">
      <c r="I18382">
        <v>18383</v>
      </c>
      <c r="J18382" s="6" t="s">
        <v>39958</v>
      </c>
      <c r="K18382" s="6" t="s">
        <v>48947</v>
      </c>
      <c r="L18382" s="6" t="s">
        <v>90</v>
      </c>
      <c r="M18382" s="6" t="s">
        <v>39959</v>
      </c>
      <c r="N18382" s="6" t="s">
        <v>57622</v>
      </c>
      <c r="O18382" s="6" t="s">
        <v>83333</v>
      </c>
    </row>
    <row r="18383" spans="9:15" x14ac:dyDescent="0.25">
      <c r="I18383">
        <v>18384</v>
      </c>
      <c r="J18383" s="6" t="s">
        <v>39960</v>
      </c>
      <c r="K18383" s="6" t="s">
        <v>50682</v>
      </c>
      <c r="L18383" s="6" t="s">
        <v>90</v>
      </c>
      <c r="M18383" s="6" t="s">
        <v>39961</v>
      </c>
      <c r="N18383" s="6" t="s">
        <v>65347</v>
      </c>
      <c r="O18383" s="6" t="s">
        <v>83334</v>
      </c>
    </row>
    <row r="18384" spans="9:15" x14ac:dyDescent="0.25">
      <c r="I18384">
        <v>18385</v>
      </c>
      <c r="J18384" s="6" t="s">
        <v>39962</v>
      </c>
      <c r="K18384" s="6" t="s">
        <v>49447</v>
      </c>
      <c r="L18384" s="6" t="s">
        <v>90</v>
      </c>
      <c r="M18384" s="6" t="s">
        <v>39963</v>
      </c>
      <c r="N18384" s="6" t="s">
        <v>65348</v>
      </c>
      <c r="O18384" s="6" t="s">
        <v>83335</v>
      </c>
    </row>
    <row r="18385" spans="9:15" x14ac:dyDescent="0.25">
      <c r="I18385">
        <v>18386</v>
      </c>
      <c r="J18385" s="6" t="s">
        <v>39964</v>
      </c>
      <c r="K18385" s="6" t="s">
        <v>50051</v>
      </c>
      <c r="L18385" s="6" t="s">
        <v>90</v>
      </c>
      <c r="M18385" s="6" t="s">
        <v>39965</v>
      </c>
      <c r="N18385" s="6" t="s">
        <v>65349</v>
      </c>
      <c r="O18385" s="6" t="s">
        <v>83336</v>
      </c>
    </row>
    <row r="18386" spans="9:15" x14ac:dyDescent="0.25">
      <c r="I18386">
        <v>18387</v>
      </c>
      <c r="J18386" s="6" t="s">
        <v>39966</v>
      </c>
      <c r="K18386" s="6" t="s">
        <v>52418</v>
      </c>
      <c r="L18386" s="6" t="s">
        <v>90</v>
      </c>
      <c r="M18386" s="6" t="s">
        <v>39967</v>
      </c>
      <c r="N18386" s="6" t="s">
        <v>65350</v>
      </c>
      <c r="O18386" s="6" t="s">
        <v>83337</v>
      </c>
    </row>
    <row r="18387" spans="9:15" x14ac:dyDescent="0.25">
      <c r="I18387">
        <v>18388</v>
      </c>
      <c r="J18387" s="6" t="s">
        <v>39968</v>
      </c>
      <c r="K18387" s="6" t="s">
        <v>49572</v>
      </c>
      <c r="L18387" s="6" t="s">
        <v>90</v>
      </c>
      <c r="M18387" s="6" t="s">
        <v>39969</v>
      </c>
      <c r="N18387" s="6" t="s">
        <v>57241</v>
      </c>
      <c r="O18387" s="6" t="s">
        <v>72894</v>
      </c>
    </row>
    <row r="18388" spans="9:15" x14ac:dyDescent="0.25">
      <c r="I18388">
        <v>18389</v>
      </c>
      <c r="J18388" s="6" t="s">
        <v>39970</v>
      </c>
      <c r="K18388" s="6" t="s">
        <v>52288</v>
      </c>
      <c r="L18388" s="6" t="s">
        <v>90</v>
      </c>
      <c r="M18388" s="6" t="s">
        <v>39971</v>
      </c>
      <c r="N18388" s="6" t="s">
        <v>65351</v>
      </c>
      <c r="O18388" s="6" t="s">
        <v>83338</v>
      </c>
    </row>
    <row r="18389" spans="9:15" x14ac:dyDescent="0.25">
      <c r="I18389">
        <v>18390</v>
      </c>
      <c r="J18389" s="6" t="s">
        <v>39972</v>
      </c>
      <c r="K18389" s="6" t="s">
        <v>50480</v>
      </c>
      <c r="L18389" s="6" t="s">
        <v>90</v>
      </c>
      <c r="M18389" s="6" t="s">
        <v>39973</v>
      </c>
      <c r="N18389" s="6" t="s">
        <v>65352</v>
      </c>
      <c r="O18389" s="6" t="s">
        <v>83339</v>
      </c>
    </row>
    <row r="18390" spans="9:15" x14ac:dyDescent="0.25">
      <c r="I18390">
        <v>18391</v>
      </c>
      <c r="J18390" s="6" t="s">
        <v>39974</v>
      </c>
      <c r="K18390" s="6" t="s">
        <v>48791</v>
      </c>
      <c r="L18390" s="6" t="s">
        <v>90</v>
      </c>
      <c r="M18390" s="6" t="s">
        <v>39975</v>
      </c>
      <c r="N18390" s="6" t="s">
        <v>65353</v>
      </c>
      <c r="O18390" s="6" t="s">
        <v>83340</v>
      </c>
    </row>
    <row r="18391" spans="9:15" x14ac:dyDescent="0.25">
      <c r="I18391">
        <v>18392</v>
      </c>
      <c r="J18391" s="6" t="s">
        <v>39976</v>
      </c>
      <c r="K18391" s="6" t="s">
        <v>50941</v>
      </c>
      <c r="L18391" s="6" t="s">
        <v>90</v>
      </c>
      <c r="M18391" s="6" t="s">
        <v>39977</v>
      </c>
      <c r="N18391" s="6" t="s">
        <v>65354</v>
      </c>
      <c r="O18391" s="6" t="s">
        <v>67630</v>
      </c>
    </row>
    <row r="18392" spans="9:15" x14ac:dyDescent="0.25">
      <c r="I18392">
        <v>18393</v>
      </c>
      <c r="J18392" s="6" t="s">
        <v>39978</v>
      </c>
      <c r="K18392" s="6" t="s">
        <v>49767</v>
      </c>
      <c r="L18392" s="6" t="s">
        <v>90</v>
      </c>
      <c r="M18392" s="6" t="s">
        <v>39979</v>
      </c>
      <c r="N18392" s="6" t="s">
        <v>65355</v>
      </c>
      <c r="O18392" s="6" t="s">
        <v>83341</v>
      </c>
    </row>
    <row r="18393" spans="9:15" x14ac:dyDescent="0.25">
      <c r="I18393">
        <v>18394</v>
      </c>
      <c r="J18393" s="6" t="s">
        <v>39980</v>
      </c>
      <c r="K18393" s="6" t="s">
        <v>49190</v>
      </c>
      <c r="L18393" s="6" t="s">
        <v>90</v>
      </c>
      <c r="M18393" s="6" t="s">
        <v>39981</v>
      </c>
      <c r="N18393" s="6" t="s">
        <v>65356</v>
      </c>
      <c r="O18393" s="6" t="s">
        <v>83342</v>
      </c>
    </row>
    <row r="18394" spans="9:15" x14ac:dyDescent="0.25">
      <c r="I18394">
        <v>18395</v>
      </c>
      <c r="J18394" s="6" t="s">
        <v>39982</v>
      </c>
      <c r="K18394" s="6" t="s">
        <v>51277</v>
      </c>
      <c r="L18394" s="6" t="s">
        <v>90</v>
      </c>
      <c r="M18394" s="6" t="s">
        <v>39983</v>
      </c>
      <c r="N18394" s="6" t="s">
        <v>65357</v>
      </c>
      <c r="O18394" s="6" t="s">
        <v>77634</v>
      </c>
    </row>
    <row r="18395" spans="9:15" x14ac:dyDescent="0.25">
      <c r="I18395">
        <v>18396</v>
      </c>
      <c r="J18395" s="6" t="s">
        <v>39984</v>
      </c>
      <c r="K18395" s="6" t="s">
        <v>49179</v>
      </c>
      <c r="L18395" s="6" t="s">
        <v>90</v>
      </c>
      <c r="M18395" s="6" t="s">
        <v>39985</v>
      </c>
      <c r="N18395" s="6" t="s">
        <v>64225</v>
      </c>
      <c r="O18395" s="6" t="s">
        <v>75532</v>
      </c>
    </row>
    <row r="18396" spans="9:15" x14ac:dyDescent="0.25">
      <c r="I18396">
        <v>18397</v>
      </c>
      <c r="J18396" s="6" t="s">
        <v>39986</v>
      </c>
      <c r="K18396" s="6" t="s">
        <v>49790</v>
      </c>
      <c r="L18396" s="6" t="s">
        <v>90</v>
      </c>
      <c r="M18396" s="6" t="s">
        <v>39987</v>
      </c>
      <c r="N18396" s="6" t="s">
        <v>65358</v>
      </c>
      <c r="O18396" s="6" t="s">
        <v>83343</v>
      </c>
    </row>
    <row r="18397" spans="9:15" x14ac:dyDescent="0.25">
      <c r="I18397">
        <v>18398</v>
      </c>
      <c r="J18397" s="6" t="s">
        <v>39988</v>
      </c>
      <c r="K18397" s="6" t="s">
        <v>50454</v>
      </c>
      <c r="L18397" s="6" t="s">
        <v>90</v>
      </c>
      <c r="M18397" s="6" t="s">
        <v>39989</v>
      </c>
      <c r="N18397" s="6" t="s">
        <v>65359</v>
      </c>
      <c r="O18397" s="6" t="s">
        <v>83344</v>
      </c>
    </row>
    <row r="18398" spans="9:15" x14ac:dyDescent="0.25">
      <c r="I18398">
        <v>18399</v>
      </c>
      <c r="J18398" s="6" t="s">
        <v>39990</v>
      </c>
      <c r="K18398" s="6" t="s">
        <v>50599</v>
      </c>
      <c r="L18398" s="6" t="s">
        <v>90</v>
      </c>
      <c r="M18398" s="6" t="s">
        <v>39991</v>
      </c>
      <c r="N18398" s="6" t="s">
        <v>65360</v>
      </c>
      <c r="O18398" s="6" t="s">
        <v>83345</v>
      </c>
    </row>
    <row r="18399" spans="9:15" x14ac:dyDescent="0.25">
      <c r="I18399">
        <v>18400</v>
      </c>
      <c r="J18399" s="6" t="s">
        <v>18443</v>
      </c>
      <c r="K18399" s="6" t="s">
        <v>48859</v>
      </c>
      <c r="L18399" s="6" t="s">
        <v>90</v>
      </c>
      <c r="M18399" s="6" t="s">
        <v>39992</v>
      </c>
      <c r="N18399" s="6" t="s">
        <v>65361</v>
      </c>
      <c r="O18399" s="6" t="s">
        <v>83346</v>
      </c>
    </row>
    <row r="18400" spans="9:15" x14ac:dyDescent="0.25">
      <c r="I18400">
        <v>18401</v>
      </c>
      <c r="J18400" s="6" t="s">
        <v>39993</v>
      </c>
      <c r="K18400" s="6" t="s">
        <v>51308</v>
      </c>
      <c r="L18400" s="6" t="s">
        <v>90</v>
      </c>
      <c r="M18400" s="6" t="s">
        <v>39994</v>
      </c>
      <c r="N18400" s="6" t="s">
        <v>61254</v>
      </c>
      <c r="O18400" s="6" t="s">
        <v>83347</v>
      </c>
    </row>
    <row r="18401" spans="9:15" x14ac:dyDescent="0.25">
      <c r="I18401">
        <v>18402</v>
      </c>
      <c r="J18401" s="6" t="s">
        <v>39995</v>
      </c>
      <c r="K18401" s="6" t="s">
        <v>51853</v>
      </c>
      <c r="L18401" s="6" t="s">
        <v>90</v>
      </c>
      <c r="M18401" s="6" t="s">
        <v>39996</v>
      </c>
      <c r="N18401" s="6" t="s">
        <v>65362</v>
      </c>
      <c r="O18401" s="6" t="s">
        <v>83348</v>
      </c>
    </row>
    <row r="18402" spans="9:15" x14ac:dyDescent="0.25">
      <c r="I18402">
        <v>18403</v>
      </c>
      <c r="J18402" s="6" t="s">
        <v>39997</v>
      </c>
      <c r="K18402" s="6" t="s">
        <v>51402</v>
      </c>
      <c r="L18402" s="6" t="s">
        <v>90</v>
      </c>
      <c r="M18402" s="6" t="s">
        <v>39998</v>
      </c>
      <c r="N18402" s="6" t="s">
        <v>65363</v>
      </c>
      <c r="O18402" s="6" t="s">
        <v>83349</v>
      </c>
    </row>
    <row r="18403" spans="9:15" x14ac:dyDescent="0.25">
      <c r="I18403">
        <v>18404</v>
      </c>
      <c r="J18403" s="6" t="s">
        <v>39999</v>
      </c>
      <c r="K18403" s="6" t="s">
        <v>52387</v>
      </c>
      <c r="L18403" s="6" t="s">
        <v>90</v>
      </c>
      <c r="M18403" s="6" t="s">
        <v>40000</v>
      </c>
      <c r="N18403" s="6" t="s">
        <v>65364</v>
      </c>
      <c r="O18403" s="6" t="s">
        <v>83350</v>
      </c>
    </row>
    <row r="18404" spans="9:15" x14ac:dyDescent="0.25">
      <c r="I18404">
        <v>18405</v>
      </c>
      <c r="J18404" s="6" t="s">
        <v>40001</v>
      </c>
      <c r="K18404" s="6" t="s">
        <v>50217</v>
      </c>
      <c r="L18404" s="6" t="s">
        <v>90</v>
      </c>
      <c r="M18404" s="6" t="s">
        <v>40002</v>
      </c>
      <c r="N18404" s="6" t="s">
        <v>65365</v>
      </c>
      <c r="O18404" s="6" t="s">
        <v>83351</v>
      </c>
    </row>
    <row r="18405" spans="9:15" x14ac:dyDescent="0.25">
      <c r="I18405">
        <v>18406</v>
      </c>
      <c r="J18405" s="6" t="s">
        <v>40003</v>
      </c>
      <c r="K18405" s="6" t="s">
        <v>51243</v>
      </c>
      <c r="L18405" s="6" t="s">
        <v>90</v>
      </c>
      <c r="M18405" s="6" t="s">
        <v>40004</v>
      </c>
      <c r="N18405" s="6" t="s">
        <v>65366</v>
      </c>
      <c r="O18405" s="6" t="s">
        <v>83352</v>
      </c>
    </row>
    <row r="18406" spans="9:15" x14ac:dyDescent="0.25">
      <c r="I18406">
        <v>18407</v>
      </c>
      <c r="J18406" s="6" t="s">
        <v>40005</v>
      </c>
      <c r="K18406" s="6" t="s">
        <v>50883</v>
      </c>
      <c r="L18406" s="6" t="s">
        <v>90</v>
      </c>
      <c r="M18406" s="6" t="s">
        <v>40006</v>
      </c>
      <c r="N18406" s="6" t="s">
        <v>65367</v>
      </c>
      <c r="O18406" s="6" t="s">
        <v>83353</v>
      </c>
    </row>
    <row r="18407" spans="9:15" x14ac:dyDescent="0.25">
      <c r="I18407">
        <v>18408</v>
      </c>
      <c r="J18407" s="6" t="s">
        <v>40007</v>
      </c>
      <c r="K18407" s="6" t="s">
        <v>49845</v>
      </c>
      <c r="L18407" s="6" t="s">
        <v>90</v>
      </c>
      <c r="M18407" s="6" t="s">
        <v>40008</v>
      </c>
      <c r="N18407" s="6" t="s">
        <v>65368</v>
      </c>
      <c r="O18407" s="6" t="s">
        <v>83354</v>
      </c>
    </row>
    <row r="18408" spans="9:15" x14ac:dyDescent="0.25">
      <c r="I18408">
        <v>18409</v>
      </c>
      <c r="J18408" s="6" t="s">
        <v>40009</v>
      </c>
      <c r="K18408" s="6" t="s">
        <v>48678</v>
      </c>
      <c r="L18408" s="6" t="s">
        <v>90</v>
      </c>
      <c r="M18408" s="6" t="s">
        <v>40010</v>
      </c>
      <c r="N18408" s="6" t="s">
        <v>65369</v>
      </c>
      <c r="O18408" s="6" t="s">
        <v>83355</v>
      </c>
    </row>
    <row r="18409" spans="9:15" x14ac:dyDescent="0.25">
      <c r="I18409">
        <v>18410</v>
      </c>
      <c r="J18409" s="6" t="s">
        <v>40011</v>
      </c>
      <c r="K18409" s="6" t="s">
        <v>49637</v>
      </c>
      <c r="L18409" s="6" t="s">
        <v>90</v>
      </c>
      <c r="M18409" s="6" t="s">
        <v>40012</v>
      </c>
      <c r="N18409" s="6" t="s">
        <v>65370</v>
      </c>
      <c r="O18409" s="6" t="s">
        <v>83356</v>
      </c>
    </row>
    <row r="18410" spans="9:15" x14ac:dyDescent="0.25">
      <c r="I18410">
        <v>18411</v>
      </c>
      <c r="J18410" s="6" t="s">
        <v>40013</v>
      </c>
      <c r="K18410" s="6" t="s">
        <v>51122</v>
      </c>
      <c r="L18410" s="6" t="s">
        <v>90</v>
      </c>
      <c r="M18410" s="6" t="s">
        <v>40014</v>
      </c>
      <c r="N18410" s="6" t="s">
        <v>65371</v>
      </c>
      <c r="O18410" s="6" t="s">
        <v>83357</v>
      </c>
    </row>
    <row r="18411" spans="9:15" x14ac:dyDescent="0.25">
      <c r="I18411">
        <v>18412</v>
      </c>
      <c r="J18411" s="6" t="s">
        <v>40015</v>
      </c>
      <c r="K18411" s="6" t="s">
        <v>51723</v>
      </c>
      <c r="L18411" s="6" t="s">
        <v>90</v>
      </c>
      <c r="M18411" s="6" t="s">
        <v>40016</v>
      </c>
      <c r="N18411" s="6" t="s">
        <v>58954</v>
      </c>
      <c r="O18411" s="6" t="s">
        <v>83358</v>
      </c>
    </row>
    <row r="18412" spans="9:15" x14ac:dyDescent="0.25">
      <c r="I18412">
        <v>18413</v>
      </c>
      <c r="J18412" s="6" t="s">
        <v>40017</v>
      </c>
      <c r="K18412" s="6" t="s">
        <v>50385</v>
      </c>
      <c r="L18412" s="6" t="s">
        <v>90</v>
      </c>
      <c r="M18412" s="6" t="s">
        <v>40018</v>
      </c>
      <c r="N18412" s="6" t="s">
        <v>65372</v>
      </c>
      <c r="O18412" s="6" t="s">
        <v>83359</v>
      </c>
    </row>
    <row r="18413" spans="9:15" x14ac:dyDescent="0.25">
      <c r="I18413">
        <v>18414</v>
      </c>
      <c r="J18413" s="6" t="s">
        <v>40019</v>
      </c>
      <c r="K18413" s="6" t="s">
        <v>52369</v>
      </c>
      <c r="L18413" s="6" t="s">
        <v>90</v>
      </c>
      <c r="M18413" s="6" t="s">
        <v>40020</v>
      </c>
      <c r="N18413" s="6" t="s">
        <v>65373</v>
      </c>
      <c r="O18413" s="6" t="s">
        <v>83360</v>
      </c>
    </row>
    <row r="18414" spans="9:15" x14ac:dyDescent="0.25">
      <c r="I18414">
        <v>18415</v>
      </c>
      <c r="J18414" s="6" t="s">
        <v>40021</v>
      </c>
      <c r="K18414" s="6" t="s">
        <v>48620</v>
      </c>
      <c r="L18414" s="6" t="s">
        <v>90</v>
      </c>
      <c r="M18414" s="6" t="s">
        <v>40022</v>
      </c>
      <c r="N18414" s="6" t="s">
        <v>58938</v>
      </c>
      <c r="O18414" s="6" t="s">
        <v>83361</v>
      </c>
    </row>
    <row r="18415" spans="9:15" x14ac:dyDescent="0.25">
      <c r="I18415">
        <v>18416</v>
      </c>
      <c r="J18415" s="6" t="s">
        <v>40023</v>
      </c>
      <c r="K18415" s="6" t="s">
        <v>51517</v>
      </c>
      <c r="L18415" s="6" t="s">
        <v>90</v>
      </c>
      <c r="M18415" s="6" t="s">
        <v>40024</v>
      </c>
      <c r="N18415" s="6" t="s">
        <v>65374</v>
      </c>
      <c r="O18415" s="6" t="s">
        <v>83362</v>
      </c>
    </row>
    <row r="18416" spans="9:15" x14ac:dyDescent="0.25">
      <c r="I18416">
        <v>18417</v>
      </c>
      <c r="J18416" s="6" t="s">
        <v>40025</v>
      </c>
      <c r="K18416" s="6" t="s">
        <v>50190</v>
      </c>
      <c r="L18416" s="6" t="s">
        <v>90</v>
      </c>
      <c r="M18416" s="6" t="s">
        <v>40026</v>
      </c>
      <c r="N18416" s="6" t="s">
        <v>65375</v>
      </c>
      <c r="O18416" s="6" t="s">
        <v>83363</v>
      </c>
    </row>
    <row r="18417" spans="9:15" x14ac:dyDescent="0.25">
      <c r="I18417">
        <v>18418</v>
      </c>
      <c r="J18417" s="6" t="s">
        <v>40027</v>
      </c>
      <c r="K18417" s="6" t="s">
        <v>52084</v>
      </c>
      <c r="L18417" s="6" t="s">
        <v>90</v>
      </c>
      <c r="M18417" s="6" t="s">
        <v>40028</v>
      </c>
      <c r="N18417" s="6" t="s">
        <v>65376</v>
      </c>
      <c r="O18417" s="6" t="s">
        <v>83364</v>
      </c>
    </row>
    <row r="18418" spans="9:15" x14ac:dyDescent="0.25">
      <c r="I18418">
        <v>18419</v>
      </c>
      <c r="J18418" s="6" t="s">
        <v>40029</v>
      </c>
      <c r="K18418" s="6" t="s">
        <v>49033</v>
      </c>
      <c r="L18418" s="6" t="s">
        <v>90</v>
      </c>
      <c r="M18418" s="6" t="s">
        <v>40030</v>
      </c>
      <c r="N18418" s="6" t="s">
        <v>65377</v>
      </c>
      <c r="O18418" s="6" t="s">
        <v>83365</v>
      </c>
    </row>
    <row r="18419" spans="9:15" x14ac:dyDescent="0.25">
      <c r="I18419">
        <v>18420</v>
      </c>
      <c r="J18419" s="6" t="s">
        <v>40031</v>
      </c>
      <c r="K18419" s="6" t="s">
        <v>49933</v>
      </c>
      <c r="L18419" s="6" t="s">
        <v>90</v>
      </c>
      <c r="M18419" s="6" t="s">
        <v>40032</v>
      </c>
      <c r="N18419" s="6" t="s">
        <v>54508</v>
      </c>
      <c r="O18419" s="6" t="s">
        <v>68883</v>
      </c>
    </row>
    <row r="18420" spans="9:15" x14ac:dyDescent="0.25">
      <c r="I18420">
        <v>18421</v>
      </c>
      <c r="J18420" s="6" t="s">
        <v>40033</v>
      </c>
      <c r="K18420" s="6" t="s">
        <v>49123</v>
      </c>
      <c r="L18420" s="6" t="s">
        <v>90</v>
      </c>
      <c r="M18420" s="6" t="s">
        <v>40034</v>
      </c>
      <c r="N18420" s="6" t="s">
        <v>65378</v>
      </c>
      <c r="O18420" s="6" t="s">
        <v>82182</v>
      </c>
    </row>
    <row r="18421" spans="9:15" x14ac:dyDescent="0.25">
      <c r="I18421">
        <v>18422</v>
      </c>
      <c r="J18421" s="6" t="s">
        <v>40035</v>
      </c>
      <c r="K18421" s="6" t="s">
        <v>51509</v>
      </c>
      <c r="L18421" s="6" t="s">
        <v>90</v>
      </c>
      <c r="M18421" s="6" t="s">
        <v>40036</v>
      </c>
      <c r="N18421" s="6" t="s">
        <v>57759</v>
      </c>
      <c r="O18421" s="6" t="s">
        <v>73673</v>
      </c>
    </row>
    <row r="18422" spans="9:15" x14ac:dyDescent="0.25">
      <c r="I18422">
        <v>18423</v>
      </c>
      <c r="J18422" s="6" t="s">
        <v>40037</v>
      </c>
      <c r="K18422" s="6" t="s">
        <v>49272</v>
      </c>
      <c r="L18422" s="6" t="s">
        <v>90</v>
      </c>
      <c r="M18422" s="6" t="s">
        <v>40038</v>
      </c>
      <c r="N18422" s="6" t="s">
        <v>65379</v>
      </c>
      <c r="O18422" s="6" t="s">
        <v>76791</v>
      </c>
    </row>
    <row r="18423" spans="9:15" x14ac:dyDescent="0.25">
      <c r="I18423">
        <v>18424</v>
      </c>
      <c r="J18423" s="6" t="s">
        <v>40039</v>
      </c>
      <c r="K18423" s="6" t="s">
        <v>48939</v>
      </c>
      <c r="L18423" s="6" t="s">
        <v>90</v>
      </c>
      <c r="M18423" s="6" t="s">
        <v>40040</v>
      </c>
      <c r="N18423" s="6" t="s">
        <v>65380</v>
      </c>
      <c r="O18423" s="6" t="s">
        <v>77890</v>
      </c>
    </row>
    <row r="18424" spans="9:15" x14ac:dyDescent="0.25">
      <c r="I18424">
        <v>18425</v>
      </c>
      <c r="J18424" s="6" t="s">
        <v>40041</v>
      </c>
      <c r="K18424" s="6" t="s">
        <v>51122</v>
      </c>
      <c r="L18424" s="6" t="s">
        <v>90</v>
      </c>
      <c r="M18424" s="6" t="s">
        <v>40042</v>
      </c>
      <c r="N18424" s="6" t="s">
        <v>65381</v>
      </c>
      <c r="O18424" s="6" t="s">
        <v>83366</v>
      </c>
    </row>
    <row r="18425" spans="9:15" x14ac:dyDescent="0.25">
      <c r="I18425">
        <v>18426</v>
      </c>
      <c r="J18425" s="6" t="s">
        <v>40043</v>
      </c>
      <c r="K18425" s="6" t="s">
        <v>49921</v>
      </c>
      <c r="L18425" s="6" t="s">
        <v>90</v>
      </c>
      <c r="M18425" s="6" t="s">
        <v>40044</v>
      </c>
      <c r="N18425" s="6" t="s">
        <v>90</v>
      </c>
      <c r="O18425" s="6" t="s">
        <v>83367</v>
      </c>
    </row>
    <row r="18426" spans="9:15" x14ac:dyDescent="0.25">
      <c r="I18426">
        <v>18427</v>
      </c>
      <c r="J18426" s="6" t="s">
        <v>40045</v>
      </c>
      <c r="K18426" s="6" t="s">
        <v>48700</v>
      </c>
      <c r="L18426" s="6" t="s">
        <v>90</v>
      </c>
      <c r="M18426" s="6" t="s">
        <v>40046</v>
      </c>
      <c r="N18426" s="6" t="s">
        <v>90</v>
      </c>
      <c r="O18426" s="6" t="s">
        <v>83368</v>
      </c>
    </row>
    <row r="18427" spans="9:15" x14ac:dyDescent="0.25">
      <c r="I18427">
        <v>18428</v>
      </c>
      <c r="J18427" s="6" t="s">
        <v>40047</v>
      </c>
      <c r="K18427" s="6" t="s">
        <v>48817</v>
      </c>
      <c r="L18427" s="6" t="s">
        <v>90</v>
      </c>
      <c r="M18427" s="6" t="s">
        <v>40048</v>
      </c>
      <c r="N18427" s="6" t="s">
        <v>90</v>
      </c>
      <c r="O18427" s="6" t="s">
        <v>83369</v>
      </c>
    </row>
    <row r="18428" spans="9:15" x14ac:dyDescent="0.25">
      <c r="I18428">
        <v>18429</v>
      </c>
      <c r="J18428" s="6" t="s">
        <v>40049</v>
      </c>
      <c r="K18428" s="6" t="s">
        <v>51122</v>
      </c>
      <c r="L18428" s="6" t="s">
        <v>90</v>
      </c>
      <c r="M18428" s="6" t="s">
        <v>40050</v>
      </c>
      <c r="N18428" s="6" t="s">
        <v>90</v>
      </c>
      <c r="O18428" s="6" t="s">
        <v>83370</v>
      </c>
    </row>
    <row r="18429" spans="9:15" x14ac:dyDescent="0.25">
      <c r="I18429">
        <v>18430</v>
      </c>
      <c r="J18429" s="6" t="s">
        <v>40051</v>
      </c>
      <c r="K18429" s="6" t="s">
        <v>51829</v>
      </c>
      <c r="L18429" s="6" t="s">
        <v>90</v>
      </c>
      <c r="M18429" s="6" t="s">
        <v>40052</v>
      </c>
      <c r="N18429" s="6" t="s">
        <v>90</v>
      </c>
      <c r="O18429" s="6" t="s">
        <v>83371</v>
      </c>
    </row>
    <row r="18430" spans="9:15" x14ac:dyDescent="0.25">
      <c r="I18430">
        <v>18431</v>
      </c>
      <c r="J18430" s="6" t="s">
        <v>40053</v>
      </c>
      <c r="K18430" s="6" t="s">
        <v>48718</v>
      </c>
      <c r="L18430" s="6" t="s">
        <v>90</v>
      </c>
      <c r="M18430" s="6" t="s">
        <v>40054</v>
      </c>
      <c r="N18430" s="6" t="s">
        <v>90</v>
      </c>
      <c r="O18430" s="6" t="s">
        <v>83372</v>
      </c>
    </row>
    <row r="18431" spans="9:15" x14ac:dyDescent="0.25">
      <c r="I18431">
        <v>18432</v>
      </c>
      <c r="J18431" s="6" t="s">
        <v>40055</v>
      </c>
      <c r="K18431" s="6" t="s">
        <v>50651</v>
      </c>
      <c r="L18431" s="6" t="s">
        <v>90</v>
      </c>
      <c r="M18431" s="6" t="s">
        <v>40056</v>
      </c>
      <c r="N18431" s="6" t="s">
        <v>90</v>
      </c>
      <c r="O18431" s="6" t="s">
        <v>83373</v>
      </c>
    </row>
    <row r="18432" spans="9:15" x14ac:dyDescent="0.25">
      <c r="I18432">
        <v>18433</v>
      </c>
      <c r="J18432" s="6" t="s">
        <v>40057</v>
      </c>
      <c r="K18432" s="6" t="s">
        <v>51579</v>
      </c>
      <c r="L18432" s="6" t="s">
        <v>90</v>
      </c>
      <c r="M18432" s="6" t="s">
        <v>40058</v>
      </c>
      <c r="N18432" s="6" t="s">
        <v>90</v>
      </c>
      <c r="O18432" s="6" t="s">
        <v>73105</v>
      </c>
    </row>
    <row r="18433" spans="9:15" x14ac:dyDescent="0.25">
      <c r="I18433">
        <v>18434</v>
      </c>
      <c r="J18433" s="6" t="s">
        <v>40059</v>
      </c>
      <c r="K18433" s="6" t="s">
        <v>48915</v>
      </c>
      <c r="L18433" s="6" t="s">
        <v>90</v>
      </c>
      <c r="M18433" s="6" t="s">
        <v>40060</v>
      </c>
      <c r="N18433" s="6" t="s">
        <v>90</v>
      </c>
      <c r="O18433" s="6" t="s">
        <v>83374</v>
      </c>
    </row>
    <row r="18434" spans="9:15" x14ac:dyDescent="0.25">
      <c r="I18434">
        <v>18435</v>
      </c>
      <c r="J18434" s="6" t="s">
        <v>40061</v>
      </c>
      <c r="K18434" s="6" t="s">
        <v>50684</v>
      </c>
      <c r="L18434" s="6" t="s">
        <v>90</v>
      </c>
      <c r="M18434" s="6" t="s">
        <v>40062</v>
      </c>
      <c r="N18434" s="6" t="s">
        <v>90</v>
      </c>
      <c r="O18434" s="6" t="s">
        <v>83375</v>
      </c>
    </row>
    <row r="18435" spans="9:15" x14ac:dyDescent="0.25">
      <c r="I18435">
        <v>18436</v>
      </c>
      <c r="J18435" s="6" t="s">
        <v>40063</v>
      </c>
      <c r="K18435" s="6" t="s">
        <v>49629</v>
      </c>
      <c r="L18435" s="6" t="s">
        <v>90</v>
      </c>
      <c r="M18435" s="6" t="s">
        <v>40064</v>
      </c>
      <c r="N18435" s="6" t="s">
        <v>90</v>
      </c>
      <c r="O18435" s="6" t="s">
        <v>83376</v>
      </c>
    </row>
    <row r="18436" spans="9:15" x14ac:dyDescent="0.25">
      <c r="I18436">
        <v>18437</v>
      </c>
      <c r="J18436" s="6" t="s">
        <v>40065</v>
      </c>
      <c r="K18436" s="6" t="s">
        <v>50901</v>
      </c>
      <c r="L18436" s="6" t="s">
        <v>90</v>
      </c>
      <c r="M18436" s="6" t="s">
        <v>40066</v>
      </c>
      <c r="N18436" s="6" t="s">
        <v>90</v>
      </c>
      <c r="O18436" s="6" t="s">
        <v>83377</v>
      </c>
    </row>
    <row r="18437" spans="9:15" x14ac:dyDescent="0.25">
      <c r="I18437">
        <v>18438</v>
      </c>
      <c r="J18437" s="6" t="s">
        <v>40067</v>
      </c>
      <c r="K18437" s="6" t="s">
        <v>51463</v>
      </c>
      <c r="L18437" s="6" t="s">
        <v>90</v>
      </c>
      <c r="M18437" s="6" t="s">
        <v>40068</v>
      </c>
      <c r="N18437" s="6" t="s">
        <v>90</v>
      </c>
      <c r="O18437" s="6" t="s">
        <v>77826</v>
      </c>
    </row>
    <row r="18438" spans="9:15" x14ac:dyDescent="0.25">
      <c r="I18438">
        <v>18439</v>
      </c>
      <c r="J18438" s="6" t="s">
        <v>40069</v>
      </c>
      <c r="K18438" s="6" t="s">
        <v>49222</v>
      </c>
      <c r="L18438" s="6" t="s">
        <v>90</v>
      </c>
      <c r="M18438" s="6" t="s">
        <v>40070</v>
      </c>
      <c r="N18438" s="6" t="s">
        <v>90</v>
      </c>
      <c r="O18438" s="6" t="s">
        <v>79932</v>
      </c>
    </row>
    <row r="18439" spans="9:15" x14ac:dyDescent="0.25">
      <c r="I18439">
        <v>18440</v>
      </c>
      <c r="J18439" s="6" t="s">
        <v>40071</v>
      </c>
      <c r="K18439" s="6" t="s">
        <v>49230</v>
      </c>
      <c r="L18439" s="6" t="s">
        <v>90</v>
      </c>
      <c r="M18439" s="6" t="s">
        <v>40072</v>
      </c>
      <c r="N18439" s="6" t="s">
        <v>90</v>
      </c>
      <c r="O18439" s="6" t="s">
        <v>82847</v>
      </c>
    </row>
    <row r="18440" spans="9:15" x14ac:dyDescent="0.25">
      <c r="I18440">
        <v>18441</v>
      </c>
      <c r="J18440" s="6" t="s">
        <v>40073</v>
      </c>
      <c r="K18440" s="6" t="s">
        <v>50784</v>
      </c>
      <c r="L18440" s="6" t="s">
        <v>90</v>
      </c>
      <c r="M18440" s="6" t="s">
        <v>40074</v>
      </c>
      <c r="N18440" s="6" t="s">
        <v>90</v>
      </c>
      <c r="O18440" s="6" t="s">
        <v>83378</v>
      </c>
    </row>
    <row r="18441" spans="9:15" x14ac:dyDescent="0.25">
      <c r="I18441">
        <v>18442</v>
      </c>
      <c r="J18441" s="6" t="s">
        <v>40075</v>
      </c>
      <c r="K18441" s="6" t="s">
        <v>51634</v>
      </c>
      <c r="L18441" s="6" t="s">
        <v>90</v>
      </c>
      <c r="M18441" s="6" t="s">
        <v>40076</v>
      </c>
      <c r="N18441" s="6" t="s">
        <v>90</v>
      </c>
      <c r="O18441" s="6" t="s">
        <v>79288</v>
      </c>
    </row>
    <row r="18442" spans="9:15" x14ac:dyDescent="0.25">
      <c r="I18442">
        <v>18443</v>
      </c>
      <c r="J18442" s="6" t="s">
        <v>40077</v>
      </c>
      <c r="K18442" s="6" t="s">
        <v>48766</v>
      </c>
      <c r="L18442" s="6" t="s">
        <v>90</v>
      </c>
      <c r="M18442" s="6" t="s">
        <v>40078</v>
      </c>
      <c r="N18442" s="6" t="s">
        <v>90</v>
      </c>
      <c r="O18442" s="6" t="s">
        <v>83379</v>
      </c>
    </row>
    <row r="18443" spans="9:15" x14ac:dyDescent="0.25">
      <c r="I18443">
        <v>18444</v>
      </c>
      <c r="J18443" s="6" t="s">
        <v>40079</v>
      </c>
      <c r="K18443" s="6" t="s">
        <v>50034</v>
      </c>
      <c r="L18443" s="6" t="s">
        <v>90</v>
      </c>
      <c r="M18443" s="6" t="s">
        <v>40080</v>
      </c>
      <c r="N18443" s="6" t="s">
        <v>90</v>
      </c>
      <c r="O18443" s="6" t="s">
        <v>75898</v>
      </c>
    </row>
    <row r="18444" spans="9:15" x14ac:dyDescent="0.25">
      <c r="I18444">
        <v>18445</v>
      </c>
      <c r="J18444" s="6" t="s">
        <v>40081</v>
      </c>
      <c r="K18444" s="6" t="s">
        <v>51891</v>
      </c>
      <c r="L18444" s="6" t="s">
        <v>90</v>
      </c>
      <c r="M18444" s="6" t="s">
        <v>40082</v>
      </c>
      <c r="N18444" s="6" t="s">
        <v>90</v>
      </c>
      <c r="O18444" s="6" t="s">
        <v>83380</v>
      </c>
    </row>
    <row r="18445" spans="9:15" x14ac:dyDescent="0.25">
      <c r="I18445">
        <v>18446</v>
      </c>
      <c r="J18445" s="6" t="s">
        <v>40083</v>
      </c>
      <c r="K18445" s="6" t="s">
        <v>49926</v>
      </c>
      <c r="L18445" s="6" t="s">
        <v>90</v>
      </c>
      <c r="M18445" s="6" t="s">
        <v>40084</v>
      </c>
      <c r="N18445" s="6" t="s">
        <v>90</v>
      </c>
      <c r="O18445" s="6" t="s">
        <v>70583</v>
      </c>
    </row>
    <row r="18446" spans="9:15" x14ac:dyDescent="0.25">
      <c r="I18446">
        <v>18447</v>
      </c>
      <c r="J18446" s="6" t="s">
        <v>40085</v>
      </c>
      <c r="K18446" s="6" t="s">
        <v>51012</v>
      </c>
      <c r="L18446" s="6" t="s">
        <v>90</v>
      </c>
      <c r="M18446" s="6" t="s">
        <v>40086</v>
      </c>
      <c r="N18446" s="6" t="s">
        <v>90</v>
      </c>
      <c r="O18446" s="6" t="s">
        <v>83381</v>
      </c>
    </row>
    <row r="18447" spans="9:15" x14ac:dyDescent="0.25">
      <c r="I18447">
        <v>18448</v>
      </c>
      <c r="J18447" s="6" t="s">
        <v>40087</v>
      </c>
      <c r="K18447" s="6" t="s">
        <v>52243</v>
      </c>
      <c r="L18447" s="6" t="s">
        <v>90</v>
      </c>
      <c r="M18447" s="6" t="s">
        <v>40088</v>
      </c>
      <c r="N18447" s="6" t="s">
        <v>90</v>
      </c>
      <c r="O18447" s="6" t="s">
        <v>83382</v>
      </c>
    </row>
    <row r="18448" spans="9:15" x14ac:dyDescent="0.25">
      <c r="I18448">
        <v>18449</v>
      </c>
      <c r="J18448" s="6" t="s">
        <v>40089</v>
      </c>
      <c r="K18448" s="6" t="s">
        <v>51344</v>
      </c>
      <c r="L18448" s="6" t="s">
        <v>90</v>
      </c>
      <c r="M18448" s="6" t="s">
        <v>40090</v>
      </c>
      <c r="N18448" s="6" t="s">
        <v>90</v>
      </c>
      <c r="O18448" s="6" t="s">
        <v>83383</v>
      </c>
    </row>
    <row r="18449" spans="9:15" x14ac:dyDescent="0.25">
      <c r="I18449">
        <v>18450</v>
      </c>
      <c r="J18449" s="6" t="s">
        <v>40091</v>
      </c>
      <c r="K18449" s="6" t="s">
        <v>48672</v>
      </c>
      <c r="L18449" s="6" t="s">
        <v>90</v>
      </c>
      <c r="M18449" s="6" t="s">
        <v>40092</v>
      </c>
      <c r="N18449" s="6" t="s">
        <v>90</v>
      </c>
      <c r="O18449" s="6" t="s">
        <v>83384</v>
      </c>
    </row>
    <row r="18450" spans="9:15" x14ac:dyDescent="0.25">
      <c r="I18450">
        <v>18451</v>
      </c>
      <c r="J18450" s="6" t="s">
        <v>40093</v>
      </c>
      <c r="K18450" s="6" t="s">
        <v>49169</v>
      </c>
      <c r="L18450" s="6" t="s">
        <v>90</v>
      </c>
      <c r="M18450" s="6" t="s">
        <v>40094</v>
      </c>
      <c r="N18450" s="6" t="s">
        <v>90</v>
      </c>
      <c r="O18450" s="6" t="s">
        <v>83385</v>
      </c>
    </row>
    <row r="18451" spans="9:15" x14ac:dyDescent="0.25">
      <c r="I18451">
        <v>18452</v>
      </c>
      <c r="J18451" s="6" t="s">
        <v>40095</v>
      </c>
      <c r="K18451" s="6" t="s">
        <v>52335</v>
      </c>
      <c r="L18451" s="6" t="s">
        <v>90</v>
      </c>
      <c r="M18451" s="6" t="s">
        <v>40096</v>
      </c>
      <c r="N18451" s="6" t="s">
        <v>90</v>
      </c>
      <c r="O18451" s="6" t="s">
        <v>83386</v>
      </c>
    </row>
    <row r="18452" spans="9:15" x14ac:dyDescent="0.25">
      <c r="I18452">
        <v>18453</v>
      </c>
      <c r="J18452" s="6" t="s">
        <v>40097</v>
      </c>
      <c r="K18452" s="6" t="s">
        <v>51656</v>
      </c>
      <c r="L18452" s="6" t="s">
        <v>90</v>
      </c>
      <c r="M18452" s="6" t="s">
        <v>40098</v>
      </c>
      <c r="N18452" s="6" t="s">
        <v>90</v>
      </c>
      <c r="O18452" s="6" t="s">
        <v>83387</v>
      </c>
    </row>
    <row r="18453" spans="9:15" x14ac:dyDescent="0.25">
      <c r="I18453">
        <v>18454</v>
      </c>
      <c r="J18453" s="6" t="s">
        <v>40099</v>
      </c>
      <c r="K18453" s="6" t="s">
        <v>51297</v>
      </c>
      <c r="L18453" s="6" t="s">
        <v>90</v>
      </c>
      <c r="M18453" s="6" t="s">
        <v>40100</v>
      </c>
      <c r="N18453" s="6" t="s">
        <v>90</v>
      </c>
      <c r="O18453" s="6" t="s">
        <v>83388</v>
      </c>
    </row>
    <row r="18454" spans="9:15" x14ac:dyDescent="0.25">
      <c r="I18454">
        <v>18455</v>
      </c>
      <c r="J18454" s="6" t="s">
        <v>40101</v>
      </c>
      <c r="K18454" s="6" t="s">
        <v>52332</v>
      </c>
      <c r="L18454" s="6" t="s">
        <v>90</v>
      </c>
      <c r="M18454" s="6" t="s">
        <v>40102</v>
      </c>
      <c r="N18454" s="6" t="s">
        <v>90</v>
      </c>
      <c r="O18454" s="6" t="s">
        <v>83389</v>
      </c>
    </row>
    <row r="18455" spans="9:15" x14ac:dyDescent="0.25">
      <c r="I18455">
        <v>18456</v>
      </c>
      <c r="J18455" s="6" t="s">
        <v>27741</v>
      </c>
      <c r="K18455" s="6" t="s">
        <v>52341</v>
      </c>
      <c r="L18455" s="6" t="s">
        <v>90</v>
      </c>
      <c r="M18455" s="6" t="s">
        <v>40103</v>
      </c>
      <c r="N18455" s="6" t="s">
        <v>90</v>
      </c>
      <c r="O18455" s="6" t="s">
        <v>83390</v>
      </c>
    </row>
    <row r="18456" spans="9:15" x14ac:dyDescent="0.25">
      <c r="I18456">
        <v>18457</v>
      </c>
      <c r="J18456" s="6" t="s">
        <v>40104</v>
      </c>
      <c r="K18456" s="6" t="s">
        <v>50851</v>
      </c>
      <c r="L18456" s="6" t="s">
        <v>90</v>
      </c>
      <c r="M18456" s="6" t="s">
        <v>40105</v>
      </c>
      <c r="N18456" s="6" t="s">
        <v>90</v>
      </c>
      <c r="O18456" s="6" t="s">
        <v>83391</v>
      </c>
    </row>
    <row r="18457" spans="9:15" x14ac:dyDescent="0.25">
      <c r="I18457">
        <v>18458</v>
      </c>
      <c r="J18457" s="6" t="s">
        <v>40106</v>
      </c>
      <c r="K18457" s="6" t="s">
        <v>48718</v>
      </c>
      <c r="L18457" s="6" t="s">
        <v>90</v>
      </c>
      <c r="M18457" s="6" t="s">
        <v>40107</v>
      </c>
      <c r="N18457" s="6" t="s">
        <v>90</v>
      </c>
      <c r="O18457" s="6" t="s">
        <v>83392</v>
      </c>
    </row>
    <row r="18458" spans="9:15" x14ac:dyDescent="0.25">
      <c r="I18458">
        <v>18459</v>
      </c>
      <c r="J18458" s="6" t="s">
        <v>40108</v>
      </c>
      <c r="K18458" s="6" t="s">
        <v>50851</v>
      </c>
      <c r="L18458" s="6" t="s">
        <v>90</v>
      </c>
      <c r="M18458" s="6" t="s">
        <v>40109</v>
      </c>
      <c r="N18458" s="6" t="s">
        <v>90</v>
      </c>
      <c r="O18458" s="6" t="s">
        <v>83393</v>
      </c>
    </row>
    <row r="18459" spans="9:15" x14ac:dyDescent="0.25">
      <c r="I18459">
        <v>18460</v>
      </c>
      <c r="J18459" s="6" t="s">
        <v>40110</v>
      </c>
      <c r="K18459" s="6" t="s">
        <v>52414</v>
      </c>
      <c r="L18459" s="6" t="s">
        <v>90</v>
      </c>
      <c r="M18459" s="6" t="s">
        <v>40111</v>
      </c>
      <c r="N18459" s="6" t="s">
        <v>90</v>
      </c>
      <c r="O18459" s="6" t="s">
        <v>83394</v>
      </c>
    </row>
    <row r="18460" spans="9:15" x14ac:dyDescent="0.25">
      <c r="I18460">
        <v>18461</v>
      </c>
      <c r="J18460" s="6" t="s">
        <v>40112</v>
      </c>
      <c r="K18460" s="6" t="s">
        <v>49302</v>
      </c>
      <c r="L18460" s="6" t="s">
        <v>90</v>
      </c>
      <c r="M18460" s="6" t="s">
        <v>40113</v>
      </c>
      <c r="N18460" s="6" t="s">
        <v>90</v>
      </c>
      <c r="O18460" s="6" t="s">
        <v>83395</v>
      </c>
    </row>
    <row r="18461" spans="9:15" x14ac:dyDescent="0.25">
      <c r="I18461">
        <v>18462</v>
      </c>
      <c r="J18461" s="6" t="s">
        <v>40114</v>
      </c>
      <c r="K18461" s="6" t="s">
        <v>48630</v>
      </c>
      <c r="L18461" s="6" t="s">
        <v>90</v>
      </c>
      <c r="M18461" s="6" t="s">
        <v>40115</v>
      </c>
      <c r="N18461" s="6" t="s">
        <v>90</v>
      </c>
      <c r="O18461" s="6" t="s">
        <v>83396</v>
      </c>
    </row>
    <row r="18462" spans="9:15" x14ac:dyDescent="0.25">
      <c r="I18462">
        <v>18463</v>
      </c>
      <c r="J18462" s="6" t="s">
        <v>40116</v>
      </c>
      <c r="K18462" s="6" t="s">
        <v>50497</v>
      </c>
      <c r="L18462" s="6" t="s">
        <v>90</v>
      </c>
      <c r="M18462" s="6" t="s">
        <v>40117</v>
      </c>
      <c r="N18462" s="6" t="s">
        <v>90</v>
      </c>
      <c r="O18462" s="6" t="s">
        <v>83397</v>
      </c>
    </row>
    <row r="18463" spans="9:15" x14ac:dyDescent="0.25">
      <c r="I18463">
        <v>18464</v>
      </c>
      <c r="J18463" s="6" t="s">
        <v>40118</v>
      </c>
      <c r="K18463" s="6" t="s">
        <v>51280</v>
      </c>
      <c r="L18463" s="6" t="s">
        <v>90</v>
      </c>
      <c r="M18463" s="6" t="s">
        <v>40119</v>
      </c>
      <c r="N18463" s="6" t="s">
        <v>90</v>
      </c>
      <c r="O18463" s="6" t="s">
        <v>83398</v>
      </c>
    </row>
    <row r="18464" spans="9:15" x14ac:dyDescent="0.25">
      <c r="I18464">
        <v>18465</v>
      </c>
      <c r="J18464" s="6" t="s">
        <v>40120</v>
      </c>
      <c r="K18464" s="6" t="s">
        <v>51029</v>
      </c>
      <c r="L18464" s="6" t="s">
        <v>90</v>
      </c>
      <c r="M18464" s="6" t="s">
        <v>40121</v>
      </c>
      <c r="N18464" s="6" t="s">
        <v>90</v>
      </c>
      <c r="O18464" s="6" t="s">
        <v>83399</v>
      </c>
    </row>
    <row r="18465" spans="9:15" x14ac:dyDescent="0.25">
      <c r="I18465">
        <v>18466</v>
      </c>
      <c r="J18465" s="6" t="s">
        <v>40122</v>
      </c>
      <c r="K18465" s="6" t="s">
        <v>50973</v>
      </c>
      <c r="L18465" s="6" t="s">
        <v>90</v>
      </c>
      <c r="M18465" s="6" t="s">
        <v>40123</v>
      </c>
      <c r="N18465" s="6" t="s">
        <v>90</v>
      </c>
      <c r="O18465" s="6" t="s">
        <v>67766</v>
      </c>
    </row>
    <row r="18466" spans="9:15" x14ac:dyDescent="0.25">
      <c r="I18466">
        <v>18467</v>
      </c>
      <c r="J18466" s="6" t="s">
        <v>40124</v>
      </c>
      <c r="K18466" s="6" t="s">
        <v>52012</v>
      </c>
      <c r="L18466" s="6" t="s">
        <v>90</v>
      </c>
      <c r="M18466" s="6" t="s">
        <v>40125</v>
      </c>
      <c r="N18466" s="6" t="s">
        <v>90</v>
      </c>
      <c r="O18466" s="6" t="s">
        <v>83400</v>
      </c>
    </row>
    <row r="18467" spans="9:15" x14ac:dyDescent="0.25">
      <c r="I18467">
        <v>18468</v>
      </c>
      <c r="J18467" s="6" t="s">
        <v>40126</v>
      </c>
      <c r="K18467" s="6" t="s">
        <v>52012</v>
      </c>
      <c r="L18467" s="6" t="s">
        <v>90</v>
      </c>
      <c r="M18467" s="6" t="s">
        <v>40127</v>
      </c>
      <c r="N18467" s="6" t="s">
        <v>90</v>
      </c>
      <c r="O18467" s="6" t="s">
        <v>83400</v>
      </c>
    </row>
    <row r="18468" spans="9:15" x14ac:dyDescent="0.25">
      <c r="I18468">
        <v>18469</v>
      </c>
      <c r="J18468" s="6" t="s">
        <v>40128</v>
      </c>
      <c r="K18468" s="6" t="s">
        <v>51721</v>
      </c>
      <c r="L18468" s="6" t="s">
        <v>90</v>
      </c>
      <c r="M18468" s="6" t="s">
        <v>40129</v>
      </c>
      <c r="N18468" s="6" t="s">
        <v>90</v>
      </c>
      <c r="O18468" s="6" t="s">
        <v>77536</v>
      </c>
    </row>
    <row r="18469" spans="9:15" x14ac:dyDescent="0.25">
      <c r="I18469">
        <v>18470</v>
      </c>
      <c r="J18469" s="6" t="s">
        <v>40130</v>
      </c>
      <c r="K18469" s="6" t="s">
        <v>50682</v>
      </c>
      <c r="L18469" s="6" t="s">
        <v>90</v>
      </c>
      <c r="M18469" s="6" t="s">
        <v>40131</v>
      </c>
      <c r="N18469" s="6" t="s">
        <v>90</v>
      </c>
      <c r="O18469" s="6" t="s">
        <v>83401</v>
      </c>
    </row>
    <row r="18470" spans="9:15" x14ac:dyDescent="0.25">
      <c r="I18470">
        <v>18471</v>
      </c>
      <c r="J18470" s="6" t="s">
        <v>40132</v>
      </c>
      <c r="K18470" s="6" t="s">
        <v>49647</v>
      </c>
      <c r="L18470" s="6" t="s">
        <v>90</v>
      </c>
      <c r="M18470" s="6" t="s">
        <v>40133</v>
      </c>
      <c r="N18470" s="6" t="s">
        <v>90</v>
      </c>
      <c r="O18470" s="6" t="s">
        <v>72374</v>
      </c>
    </row>
    <row r="18471" spans="9:15" x14ac:dyDescent="0.25">
      <c r="I18471">
        <v>18472</v>
      </c>
      <c r="J18471" s="6" t="s">
        <v>40134</v>
      </c>
      <c r="K18471" s="6" t="s">
        <v>50851</v>
      </c>
      <c r="L18471" s="6" t="s">
        <v>90</v>
      </c>
      <c r="M18471" s="6" t="s">
        <v>40135</v>
      </c>
      <c r="N18471" s="6" t="s">
        <v>90</v>
      </c>
      <c r="O18471" s="6" t="s">
        <v>83402</v>
      </c>
    </row>
    <row r="18472" spans="9:15" x14ac:dyDescent="0.25">
      <c r="I18472">
        <v>18473</v>
      </c>
      <c r="J18472" s="6" t="s">
        <v>40136</v>
      </c>
      <c r="K18472" s="6" t="s">
        <v>51114</v>
      </c>
      <c r="L18472" s="6" t="s">
        <v>90</v>
      </c>
      <c r="M18472" s="6" t="s">
        <v>40137</v>
      </c>
      <c r="N18472" s="6" t="s">
        <v>90</v>
      </c>
      <c r="O18472" s="6" t="s">
        <v>83403</v>
      </c>
    </row>
    <row r="18473" spans="9:15" x14ac:dyDescent="0.25">
      <c r="I18473">
        <v>18474</v>
      </c>
      <c r="J18473" s="6" t="s">
        <v>40138</v>
      </c>
      <c r="K18473" s="6" t="s">
        <v>50276</v>
      </c>
      <c r="L18473" s="6" t="s">
        <v>90</v>
      </c>
      <c r="M18473" s="6" t="s">
        <v>40139</v>
      </c>
      <c r="N18473" s="6" t="s">
        <v>90</v>
      </c>
      <c r="O18473" s="6" t="s">
        <v>69487</v>
      </c>
    </row>
    <row r="18474" spans="9:15" x14ac:dyDescent="0.25">
      <c r="I18474">
        <v>18475</v>
      </c>
      <c r="J18474" s="6" t="s">
        <v>40140</v>
      </c>
      <c r="K18474" s="6" t="s">
        <v>50423</v>
      </c>
      <c r="L18474" s="6" t="s">
        <v>90</v>
      </c>
      <c r="M18474" s="6" t="s">
        <v>40141</v>
      </c>
      <c r="N18474" s="6" t="s">
        <v>90</v>
      </c>
      <c r="O18474" s="6" t="s">
        <v>83404</v>
      </c>
    </row>
    <row r="18475" spans="9:15" x14ac:dyDescent="0.25">
      <c r="I18475">
        <v>18476</v>
      </c>
      <c r="J18475" s="6" t="s">
        <v>40142</v>
      </c>
      <c r="K18475" s="6" t="s">
        <v>50032</v>
      </c>
      <c r="L18475" s="6" t="s">
        <v>90</v>
      </c>
      <c r="M18475" s="6" t="s">
        <v>40143</v>
      </c>
      <c r="N18475" s="6" t="s">
        <v>90</v>
      </c>
      <c r="O18475" s="6" t="s">
        <v>83405</v>
      </c>
    </row>
    <row r="18476" spans="9:15" x14ac:dyDescent="0.25">
      <c r="I18476">
        <v>18477</v>
      </c>
      <c r="J18476" s="6" t="s">
        <v>40144</v>
      </c>
      <c r="K18476" s="6" t="s">
        <v>50620</v>
      </c>
      <c r="L18476" s="6" t="s">
        <v>90</v>
      </c>
      <c r="M18476" s="6" t="s">
        <v>40145</v>
      </c>
      <c r="N18476" s="6" t="s">
        <v>90</v>
      </c>
      <c r="O18476" s="6" t="s">
        <v>83406</v>
      </c>
    </row>
    <row r="18477" spans="9:15" x14ac:dyDescent="0.25">
      <c r="I18477">
        <v>18478</v>
      </c>
      <c r="J18477" s="6" t="s">
        <v>40146</v>
      </c>
      <c r="K18477" s="6" t="s">
        <v>50471</v>
      </c>
      <c r="L18477" s="6" t="s">
        <v>90</v>
      </c>
      <c r="M18477" s="6" t="s">
        <v>40147</v>
      </c>
      <c r="N18477" s="6" t="s">
        <v>90</v>
      </c>
      <c r="O18477" s="6" t="s">
        <v>83407</v>
      </c>
    </row>
    <row r="18478" spans="9:15" x14ac:dyDescent="0.25">
      <c r="I18478">
        <v>18479</v>
      </c>
      <c r="J18478" s="6" t="s">
        <v>40148</v>
      </c>
      <c r="K18478" s="6" t="s">
        <v>51243</v>
      </c>
      <c r="L18478" s="6" t="s">
        <v>90</v>
      </c>
      <c r="M18478" s="6" t="s">
        <v>40149</v>
      </c>
      <c r="N18478" s="6" t="s">
        <v>90</v>
      </c>
      <c r="O18478" s="6" t="s">
        <v>83408</v>
      </c>
    </row>
    <row r="18479" spans="9:15" x14ac:dyDescent="0.25">
      <c r="I18479">
        <v>18480</v>
      </c>
      <c r="J18479" s="6" t="s">
        <v>40150</v>
      </c>
      <c r="K18479" s="6" t="s">
        <v>49761</v>
      </c>
      <c r="L18479" s="6" t="s">
        <v>90</v>
      </c>
      <c r="M18479" s="6" t="s">
        <v>40151</v>
      </c>
      <c r="N18479" s="6" t="s">
        <v>90</v>
      </c>
      <c r="O18479" s="6" t="s">
        <v>83409</v>
      </c>
    </row>
    <row r="18480" spans="9:15" x14ac:dyDescent="0.25">
      <c r="I18480">
        <v>18481</v>
      </c>
      <c r="J18480" s="6" t="s">
        <v>40152</v>
      </c>
      <c r="K18480" s="6" t="s">
        <v>50180</v>
      </c>
      <c r="L18480" s="6" t="s">
        <v>90</v>
      </c>
      <c r="M18480" s="6" t="s">
        <v>40153</v>
      </c>
      <c r="N18480" s="6" t="s">
        <v>90</v>
      </c>
      <c r="O18480" s="6" t="s">
        <v>69395</v>
      </c>
    </row>
    <row r="18481" spans="9:15" x14ac:dyDescent="0.25">
      <c r="I18481">
        <v>18482</v>
      </c>
      <c r="J18481" s="6" t="s">
        <v>40154</v>
      </c>
      <c r="K18481" s="6" t="s">
        <v>48754</v>
      </c>
      <c r="L18481" s="6" t="s">
        <v>90</v>
      </c>
      <c r="M18481" s="6" t="s">
        <v>40155</v>
      </c>
      <c r="N18481" s="6" t="s">
        <v>90</v>
      </c>
      <c r="O18481" s="6" t="s">
        <v>83410</v>
      </c>
    </row>
    <row r="18482" spans="9:15" x14ac:dyDescent="0.25">
      <c r="I18482">
        <v>18483</v>
      </c>
      <c r="J18482" s="6" t="s">
        <v>40156</v>
      </c>
      <c r="K18482" s="6" t="s">
        <v>48935</v>
      </c>
      <c r="L18482" s="6" t="s">
        <v>90</v>
      </c>
      <c r="M18482" s="6" t="s">
        <v>40157</v>
      </c>
      <c r="N18482" s="6" t="s">
        <v>90</v>
      </c>
      <c r="O18482" s="6" t="s">
        <v>83411</v>
      </c>
    </row>
    <row r="18483" spans="9:15" x14ac:dyDescent="0.25">
      <c r="I18483">
        <v>18484</v>
      </c>
      <c r="J18483" s="6" t="s">
        <v>40158</v>
      </c>
      <c r="K18483" s="6" t="s">
        <v>50560</v>
      </c>
      <c r="L18483" s="6" t="s">
        <v>90</v>
      </c>
      <c r="M18483" s="6" t="s">
        <v>40159</v>
      </c>
      <c r="N18483" s="6" t="s">
        <v>90</v>
      </c>
      <c r="O18483" s="6" t="s">
        <v>83412</v>
      </c>
    </row>
    <row r="18484" spans="9:15" x14ac:dyDescent="0.25">
      <c r="I18484">
        <v>18485</v>
      </c>
      <c r="J18484" s="6" t="s">
        <v>40160</v>
      </c>
      <c r="K18484" s="6" t="s">
        <v>50385</v>
      </c>
      <c r="L18484" s="6" t="s">
        <v>90</v>
      </c>
      <c r="M18484" s="6" t="s">
        <v>40161</v>
      </c>
      <c r="N18484" s="6" t="s">
        <v>90</v>
      </c>
      <c r="O18484" s="6" t="s">
        <v>72435</v>
      </c>
    </row>
    <row r="18485" spans="9:15" x14ac:dyDescent="0.25">
      <c r="I18485">
        <v>18486</v>
      </c>
      <c r="J18485" s="6" t="s">
        <v>40162</v>
      </c>
      <c r="K18485" s="6" t="s">
        <v>51701</v>
      </c>
      <c r="L18485" s="6" t="s">
        <v>90</v>
      </c>
      <c r="M18485" s="6" t="s">
        <v>40163</v>
      </c>
      <c r="N18485" s="6" t="s">
        <v>90</v>
      </c>
      <c r="O18485" s="6" t="s">
        <v>83413</v>
      </c>
    </row>
    <row r="18486" spans="9:15" x14ac:dyDescent="0.25">
      <c r="I18486">
        <v>18487</v>
      </c>
      <c r="J18486" s="6" t="s">
        <v>40164</v>
      </c>
      <c r="K18486" s="6" t="s">
        <v>48672</v>
      </c>
      <c r="L18486" s="6" t="s">
        <v>90</v>
      </c>
      <c r="M18486" s="6" t="s">
        <v>40165</v>
      </c>
      <c r="N18486" s="6" t="s">
        <v>90</v>
      </c>
      <c r="O18486" s="6" t="s">
        <v>83407</v>
      </c>
    </row>
    <row r="18487" spans="9:15" x14ac:dyDescent="0.25">
      <c r="I18487">
        <v>18488</v>
      </c>
      <c r="J18487" s="6" t="s">
        <v>40166</v>
      </c>
      <c r="K18487" s="6" t="s">
        <v>49279</v>
      </c>
      <c r="L18487" s="6" t="s">
        <v>90</v>
      </c>
      <c r="M18487" s="6" t="s">
        <v>40167</v>
      </c>
      <c r="N18487" s="6" t="s">
        <v>90</v>
      </c>
      <c r="O18487" s="6" t="s">
        <v>66933</v>
      </c>
    </row>
    <row r="18488" spans="9:15" x14ac:dyDescent="0.25">
      <c r="I18488">
        <v>18489</v>
      </c>
      <c r="J18488" s="6" t="s">
        <v>40168</v>
      </c>
      <c r="K18488" s="6" t="s">
        <v>50810</v>
      </c>
      <c r="L18488" s="6" t="s">
        <v>90</v>
      </c>
      <c r="M18488" s="6" t="s">
        <v>40169</v>
      </c>
      <c r="N18488" s="6" t="s">
        <v>90</v>
      </c>
      <c r="O18488" s="6" t="s">
        <v>83414</v>
      </c>
    </row>
    <row r="18489" spans="9:15" x14ac:dyDescent="0.25">
      <c r="I18489">
        <v>18490</v>
      </c>
      <c r="J18489" s="6" t="s">
        <v>40170</v>
      </c>
      <c r="K18489" s="6" t="s">
        <v>49809</v>
      </c>
      <c r="L18489" s="6" t="s">
        <v>90</v>
      </c>
      <c r="M18489" s="6" t="s">
        <v>40171</v>
      </c>
      <c r="N18489" s="6" t="s">
        <v>90</v>
      </c>
      <c r="O18489" s="6" t="s">
        <v>72159</v>
      </c>
    </row>
    <row r="18490" spans="9:15" x14ac:dyDescent="0.25">
      <c r="I18490">
        <v>18491</v>
      </c>
      <c r="J18490" s="6" t="s">
        <v>40172</v>
      </c>
      <c r="K18490" s="6" t="s">
        <v>51618</v>
      </c>
      <c r="L18490" s="6" t="s">
        <v>90</v>
      </c>
      <c r="M18490" s="6" t="s">
        <v>40173</v>
      </c>
      <c r="N18490" s="6" t="s">
        <v>90</v>
      </c>
      <c r="O18490" s="6" t="s">
        <v>83415</v>
      </c>
    </row>
    <row r="18491" spans="9:15" x14ac:dyDescent="0.25">
      <c r="I18491">
        <v>18492</v>
      </c>
      <c r="J18491" s="6" t="s">
        <v>40174</v>
      </c>
      <c r="K18491" s="6" t="s">
        <v>51473</v>
      </c>
      <c r="L18491" s="6" t="s">
        <v>90</v>
      </c>
      <c r="M18491" s="6" t="s">
        <v>40175</v>
      </c>
      <c r="N18491" s="6" t="s">
        <v>90</v>
      </c>
      <c r="O18491" s="6" t="s">
        <v>71642</v>
      </c>
    </row>
    <row r="18492" spans="9:15" x14ac:dyDescent="0.25">
      <c r="I18492">
        <v>18493</v>
      </c>
      <c r="J18492" s="6" t="s">
        <v>40176</v>
      </c>
      <c r="K18492" s="6" t="s">
        <v>50692</v>
      </c>
      <c r="L18492" s="6" t="s">
        <v>90</v>
      </c>
      <c r="M18492" s="6" t="s">
        <v>40177</v>
      </c>
      <c r="N18492" s="6" t="s">
        <v>90</v>
      </c>
      <c r="O18492" s="6" t="s">
        <v>83416</v>
      </c>
    </row>
    <row r="18493" spans="9:15" x14ac:dyDescent="0.25">
      <c r="I18493">
        <v>18494</v>
      </c>
      <c r="J18493" s="6" t="s">
        <v>40178</v>
      </c>
      <c r="K18493" s="6" t="s">
        <v>51481</v>
      </c>
      <c r="L18493" s="6" t="s">
        <v>90</v>
      </c>
      <c r="M18493" s="6" t="s">
        <v>40179</v>
      </c>
      <c r="N18493" s="6" t="s">
        <v>90</v>
      </c>
      <c r="O18493" s="6" t="s">
        <v>79171</v>
      </c>
    </row>
    <row r="18494" spans="9:15" x14ac:dyDescent="0.25">
      <c r="I18494">
        <v>18495</v>
      </c>
      <c r="J18494" s="6" t="s">
        <v>40180</v>
      </c>
      <c r="K18494" s="6" t="s">
        <v>48827</v>
      </c>
      <c r="L18494" s="6" t="s">
        <v>90</v>
      </c>
      <c r="M18494" s="6" t="s">
        <v>40181</v>
      </c>
      <c r="N18494" s="6" t="s">
        <v>90</v>
      </c>
      <c r="O18494" s="6" t="s">
        <v>83417</v>
      </c>
    </row>
    <row r="18495" spans="9:15" x14ac:dyDescent="0.25">
      <c r="I18495">
        <v>18496</v>
      </c>
      <c r="J18495" s="6" t="s">
        <v>40182</v>
      </c>
      <c r="K18495" s="6" t="s">
        <v>51644</v>
      </c>
      <c r="L18495" s="6" t="s">
        <v>90</v>
      </c>
      <c r="M18495" s="6" t="s">
        <v>40183</v>
      </c>
      <c r="N18495" s="6" t="s">
        <v>90</v>
      </c>
      <c r="O18495" s="6" t="s">
        <v>83418</v>
      </c>
    </row>
    <row r="18496" spans="9:15" x14ac:dyDescent="0.25">
      <c r="I18496">
        <v>18497</v>
      </c>
      <c r="J18496" s="6" t="s">
        <v>40184</v>
      </c>
      <c r="K18496" s="6" t="s">
        <v>51935</v>
      </c>
      <c r="L18496" s="6" t="s">
        <v>90</v>
      </c>
      <c r="M18496" s="6" t="s">
        <v>40185</v>
      </c>
      <c r="N18496" s="6" t="s">
        <v>90</v>
      </c>
      <c r="O18496" s="6" t="s">
        <v>83419</v>
      </c>
    </row>
    <row r="18497" spans="9:15" x14ac:dyDescent="0.25">
      <c r="I18497">
        <v>18498</v>
      </c>
      <c r="J18497" s="6" t="s">
        <v>40186</v>
      </c>
      <c r="K18497" s="6" t="s">
        <v>51719</v>
      </c>
      <c r="L18497" s="6" t="s">
        <v>90</v>
      </c>
      <c r="M18497" s="6" t="s">
        <v>40187</v>
      </c>
      <c r="N18497" s="6" t="s">
        <v>90</v>
      </c>
      <c r="O18497" s="6" t="s">
        <v>83420</v>
      </c>
    </row>
    <row r="18498" spans="9:15" x14ac:dyDescent="0.25">
      <c r="I18498">
        <v>18499</v>
      </c>
      <c r="J18498" s="6" t="s">
        <v>40188</v>
      </c>
      <c r="K18498" s="6" t="s">
        <v>49161</v>
      </c>
      <c r="L18498" s="6" t="s">
        <v>90</v>
      </c>
      <c r="M18498" s="6" t="s">
        <v>40189</v>
      </c>
      <c r="N18498" s="6" t="s">
        <v>90</v>
      </c>
      <c r="O18498" s="6" t="s">
        <v>83421</v>
      </c>
    </row>
    <row r="18499" spans="9:15" x14ac:dyDescent="0.25">
      <c r="I18499">
        <v>18500</v>
      </c>
      <c r="J18499" s="6" t="s">
        <v>40190</v>
      </c>
      <c r="K18499" s="6" t="s">
        <v>49393</v>
      </c>
      <c r="L18499" s="6" t="s">
        <v>90</v>
      </c>
      <c r="M18499" s="6" t="s">
        <v>40191</v>
      </c>
      <c r="N18499" s="6" t="s">
        <v>90</v>
      </c>
      <c r="O18499" s="6" t="s">
        <v>83422</v>
      </c>
    </row>
    <row r="18500" spans="9:15" x14ac:dyDescent="0.25">
      <c r="I18500">
        <v>18501</v>
      </c>
      <c r="J18500" s="6" t="s">
        <v>40192</v>
      </c>
      <c r="K18500" s="6" t="s">
        <v>51180</v>
      </c>
      <c r="L18500" s="6" t="s">
        <v>90</v>
      </c>
      <c r="M18500" s="6" t="s">
        <v>40193</v>
      </c>
      <c r="N18500" s="6" t="s">
        <v>90</v>
      </c>
      <c r="O18500" s="6" t="s">
        <v>74218</v>
      </c>
    </row>
    <row r="18501" spans="9:15" x14ac:dyDescent="0.25">
      <c r="I18501">
        <v>18502</v>
      </c>
      <c r="J18501" s="6" t="s">
        <v>40194</v>
      </c>
      <c r="K18501" s="6" t="s">
        <v>48801</v>
      </c>
      <c r="L18501" s="6" t="s">
        <v>90</v>
      </c>
      <c r="M18501" s="6" t="s">
        <v>40195</v>
      </c>
      <c r="N18501" s="6" t="s">
        <v>90</v>
      </c>
      <c r="O18501" s="6" t="s">
        <v>83423</v>
      </c>
    </row>
    <row r="18502" spans="9:15" x14ac:dyDescent="0.25">
      <c r="I18502">
        <v>18503</v>
      </c>
      <c r="J18502" s="6" t="s">
        <v>40196</v>
      </c>
      <c r="K18502" s="6" t="s">
        <v>50725</v>
      </c>
      <c r="L18502" s="6" t="s">
        <v>90</v>
      </c>
      <c r="M18502" s="6" t="s">
        <v>40197</v>
      </c>
      <c r="N18502" s="6" t="s">
        <v>90</v>
      </c>
      <c r="O18502" s="6" t="s">
        <v>83424</v>
      </c>
    </row>
    <row r="18503" spans="9:15" x14ac:dyDescent="0.25">
      <c r="I18503">
        <v>18504</v>
      </c>
      <c r="J18503" s="6" t="s">
        <v>40198</v>
      </c>
      <c r="K18503" s="6" t="s">
        <v>49262</v>
      </c>
      <c r="L18503" s="6" t="s">
        <v>90</v>
      </c>
      <c r="M18503" s="6" t="s">
        <v>40199</v>
      </c>
      <c r="N18503" s="6" t="s">
        <v>90</v>
      </c>
      <c r="O18503" s="6" t="s">
        <v>83425</v>
      </c>
    </row>
    <row r="18504" spans="9:15" x14ac:dyDescent="0.25">
      <c r="I18504">
        <v>18505</v>
      </c>
      <c r="J18504" s="6" t="s">
        <v>40200</v>
      </c>
      <c r="K18504" s="6" t="s">
        <v>48749</v>
      </c>
      <c r="L18504" s="6" t="s">
        <v>90</v>
      </c>
      <c r="M18504" s="6" t="s">
        <v>40201</v>
      </c>
      <c r="N18504" s="6" t="s">
        <v>90</v>
      </c>
      <c r="O18504" s="6" t="s">
        <v>83426</v>
      </c>
    </row>
    <row r="18505" spans="9:15" x14ac:dyDescent="0.25">
      <c r="I18505">
        <v>18506</v>
      </c>
      <c r="J18505" s="6" t="s">
        <v>40202</v>
      </c>
      <c r="K18505" s="6" t="s">
        <v>52056</v>
      </c>
      <c r="L18505" s="6" t="s">
        <v>90</v>
      </c>
      <c r="M18505" s="6" t="s">
        <v>40203</v>
      </c>
      <c r="N18505" s="6" t="s">
        <v>90</v>
      </c>
      <c r="O18505" s="6" t="s">
        <v>83427</v>
      </c>
    </row>
    <row r="18506" spans="9:15" x14ac:dyDescent="0.25">
      <c r="I18506">
        <v>18507</v>
      </c>
      <c r="J18506" s="6" t="s">
        <v>40204</v>
      </c>
      <c r="K18506" s="6" t="s">
        <v>51606</v>
      </c>
      <c r="L18506" s="6" t="s">
        <v>90</v>
      </c>
      <c r="M18506" s="6" t="s">
        <v>40205</v>
      </c>
      <c r="N18506" s="6" t="s">
        <v>90</v>
      </c>
      <c r="O18506" s="6" t="s">
        <v>83428</v>
      </c>
    </row>
    <row r="18507" spans="9:15" x14ac:dyDescent="0.25">
      <c r="I18507">
        <v>18508</v>
      </c>
      <c r="J18507" s="6" t="s">
        <v>40206</v>
      </c>
      <c r="K18507" s="6" t="s">
        <v>48612</v>
      </c>
      <c r="L18507" s="6" t="s">
        <v>90</v>
      </c>
      <c r="M18507" s="6" t="s">
        <v>40207</v>
      </c>
      <c r="N18507" s="6" t="s">
        <v>90</v>
      </c>
      <c r="O18507" s="6" t="s">
        <v>83429</v>
      </c>
    </row>
    <row r="18508" spans="9:15" x14ac:dyDescent="0.25">
      <c r="I18508">
        <v>18509</v>
      </c>
      <c r="J18508" s="6" t="s">
        <v>40208</v>
      </c>
      <c r="K18508" s="6" t="s">
        <v>49716</v>
      </c>
      <c r="L18508" s="6" t="s">
        <v>90</v>
      </c>
      <c r="M18508" s="6" t="s">
        <v>40209</v>
      </c>
      <c r="N18508" s="6" t="s">
        <v>90</v>
      </c>
      <c r="O18508" s="6" t="s">
        <v>83430</v>
      </c>
    </row>
    <row r="18509" spans="9:15" x14ac:dyDescent="0.25">
      <c r="I18509">
        <v>18510</v>
      </c>
      <c r="J18509" s="6" t="s">
        <v>40210</v>
      </c>
      <c r="K18509" s="6" t="s">
        <v>49989</v>
      </c>
      <c r="L18509" s="6" t="s">
        <v>90</v>
      </c>
      <c r="M18509" s="6" t="s">
        <v>40211</v>
      </c>
      <c r="N18509" s="6" t="s">
        <v>90</v>
      </c>
      <c r="O18509" s="6" t="s">
        <v>83431</v>
      </c>
    </row>
    <row r="18510" spans="9:15" x14ac:dyDescent="0.25">
      <c r="I18510">
        <v>18511</v>
      </c>
      <c r="J18510" s="6" t="s">
        <v>40212</v>
      </c>
      <c r="K18510" s="6" t="s">
        <v>49078</v>
      </c>
      <c r="L18510" s="6" t="s">
        <v>90</v>
      </c>
      <c r="M18510" s="6" t="s">
        <v>40213</v>
      </c>
      <c r="N18510" s="6" t="s">
        <v>90</v>
      </c>
      <c r="O18510" s="6" t="s">
        <v>83432</v>
      </c>
    </row>
    <row r="18511" spans="9:15" x14ac:dyDescent="0.25">
      <c r="I18511">
        <v>18512</v>
      </c>
      <c r="J18511" s="6" t="s">
        <v>40214</v>
      </c>
      <c r="K18511" s="6" t="s">
        <v>49892</v>
      </c>
      <c r="L18511" s="6" t="s">
        <v>90</v>
      </c>
      <c r="M18511" s="6" t="s">
        <v>40215</v>
      </c>
      <c r="N18511" s="6" t="s">
        <v>90</v>
      </c>
      <c r="O18511" s="6" t="s">
        <v>83433</v>
      </c>
    </row>
    <row r="18512" spans="9:15" x14ac:dyDescent="0.25">
      <c r="I18512">
        <v>18513</v>
      </c>
      <c r="J18512" s="6" t="s">
        <v>40216</v>
      </c>
      <c r="K18512" s="6" t="s">
        <v>51723</v>
      </c>
      <c r="L18512" s="6" t="s">
        <v>90</v>
      </c>
      <c r="M18512" s="6" t="s">
        <v>40217</v>
      </c>
      <c r="N18512" s="6" t="s">
        <v>90</v>
      </c>
      <c r="O18512" s="6" t="s">
        <v>83434</v>
      </c>
    </row>
    <row r="18513" spans="9:15" x14ac:dyDescent="0.25">
      <c r="I18513">
        <v>18514</v>
      </c>
      <c r="J18513" s="6" t="s">
        <v>40218</v>
      </c>
      <c r="K18513" s="6" t="s">
        <v>52338</v>
      </c>
      <c r="L18513" s="6" t="s">
        <v>90</v>
      </c>
      <c r="M18513" s="6" t="s">
        <v>40219</v>
      </c>
      <c r="N18513" s="6" t="s">
        <v>90</v>
      </c>
      <c r="O18513" s="6" t="s">
        <v>83435</v>
      </c>
    </row>
    <row r="18514" spans="9:15" x14ac:dyDescent="0.25">
      <c r="I18514">
        <v>18515</v>
      </c>
      <c r="J18514" s="6" t="s">
        <v>40220</v>
      </c>
      <c r="K18514" s="6" t="s">
        <v>48658</v>
      </c>
      <c r="L18514" s="6" t="s">
        <v>90</v>
      </c>
      <c r="M18514" s="6" t="s">
        <v>40221</v>
      </c>
      <c r="N18514" s="6" t="s">
        <v>90</v>
      </c>
      <c r="O18514" s="6" t="s">
        <v>68606</v>
      </c>
    </row>
    <row r="18515" spans="9:15" x14ac:dyDescent="0.25">
      <c r="I18515">
        <v>18516</v>
      </c>
      <c r="J18515" s="6" t="s">
        <v>40222</v>
      </c>
      <c r="K18515" s="6" t="s">
        <v>48670</v>
      </c>
      <c r="L18515" s="6" t="s">
        <v>90</v>
      </c>
      <c r="M18515" s="6" t="s">
        <v>40223</v>
      </c>
      <c r="N18515" s="6" t="s">
        <v>90</v>
      </c>
      <c r="O18515" s="6" t="s">
        <v>83436</v>
      </c>
    </row>
    <row r="18516" spans="9:15" x14ac:dyDescent="0.25">
      <c r="I18516">
        <v>18517</v>
      </c>
      <c r="J18516" s="6" t="s">
        <v>40224</v>
      </c>
      <c r="K18516" s="6" t="s">
        <v>49582</v>
      </c>
      <c r="L18516" s="6" t="s">
        <v>90</v>
      </c>
      <c r="M18516" s="6" t="s">
        <v>40225</v>
      </c>
      <c r="N18516" s="6" t="s">
        <v>90</v>
      </c>
      <c r="O18516" s="6" t="s">
        <v>83437</v>
      </c>
    </row>
    <row r="18517" spans="9:15" x14ac:dyDescent="0.25">
      <c r="I18517">
        <v>18518</v>
      </c>
      <c r="J18517" s="6" t="s">
        <v>40226</v>
      </c>
      <c r="K18517" s="6" t="s">
        <v>49117</v>
      </c>
      <c r="L18517" s="6" t="s">
        <v>90</v>
      </c>
      <c r="M18517" s="6" t="s">
        <v>40227</v>
      </c>
      <c r="N18517" s="6" t="s">
        <v>90</v>
      </c>
      <c r="O18517" s="6" t="s">
        <v>83438</v>
      </c>
    </row>
    <row r="18518" spans="9:15" x14ac:dyDescent="0.25">
      <c r="I18518">
        <v>18519</v>
      </c>
      <c r="J18518" s="6" t="s">
        <v>40228</v>
      </c>
      <c r="K18518" s="6" t="s">
        <v>49542</v>
      </c>
      <c r="L18518" s="6" t="s">
        <v>90</v>
      </c>
      <c r="M18518" s="6" t="s">
        <v>40229</v>
      </c>
      <c r="N18518" s="6" t="s">
        <v>90</v>
      </c>
      <c r="O18518" s="6" t="s">
        <v>83439</v>
      </c>
    </row>
    <row r="18519" spans="9:15" x14ac:dyDescent="0.25">
      <c r="I18519">
        <v>18520</v>
      </c>
      <c r="J18519" s="6" t="s">
        <v>40230</v>
      </c>
      <c r="K18519" s="6" t="s">
        <v>49517</v>
      </c>
      <c r="L18519" s="6" t="s">
        <v>90</v>
      </c>
      <c r="M18519" s="6" t="s">
        <v>40231</v>
      </c>
      <c r="N18519" s="6" t="s">
        <v>90</v>
      </c>
      <c r="O18519" s="6" t="s">
        <v>83440</v>
      </c>
    </row>
    <row r="18520" spans="9:15" x14ac:dyDescent="0.25">
      <c r="I18520">
        <v>18521</v>
      </c>
      <c r="J18520" s="6" t="s">
        <v>40232</v>
      </c>
      <c r="K18520" s="6" t="s">
        <v>52140</v>
      </c>
      <c r="L18520" s="6" t="s">
        <v>90</v>
      </c>
      <c r="M18520" s="6" t="s">
        <v>40233</v>
      </c>
      <c r="N18520" s="6" t="s">
        <v>90</v>
      </c>
      <c r="O18520" s="6" t="s">
        <v>83441</v>
      </c>
    </row>
    <row r="18521" spans="9:15" x14ac:dyDescent="0.25">
      <c r="I18521">
        <v>18522</v>
      </c>
      <c r="J18521" s="6" t="s">
        <v>40234</v>
      </c>
      <c r="K18521" s="6" t="s">
        <v>48608</v>
      </c>
      <c r="L18521" s="6" t="s">
        <v>90</v>
      </c>
      <c r="M18521" s="6" t="s">
        <v>40235</v>
      </c>
      <c r="N18521" s="6" t="s">
        <v>90</v>
      </c>
      <c r="O18521" s="6" t="s">
        <v>83442</v>
      </c>
    </row>
    <row r="18522" spans="9:15" x14ac:dyDescent="0.25">
      <c r="I18522">
        <v>18523</v>
      </c>
      <c r="J18522" s="6" t="s">
        <v>40236</v>
      </c>
      <c r="K18522" s="6" t="s">
        <v>50480</v>
      </c>
      <c r="L18522" s="6" t="s">
        <v>90</v>
      </c>
      <c r="M18522" s="6" t="s">
        <v>40237</v>
      </c>
      <c r="N18522" s="6" t="s">
        <v>90</v>
      </c>
      <c r="O18522" s="6" t="s">
        <v>67048</v>
      </c>
    </row>
    <row r="18523" spans="9:15" x14ac:dyDescent="0.25">
      <c r="I18523">
        <v>18524</v>
      </c>
      <c r="J18523" s="6" t="s">
        <v>40238</v>
      </c>
      <c r="K18523" s="6" t="s">
        <v>51770</v>
      </c>
      <c r="L18523" s="6" t="s">
        <v>90</v>
      </c>
      <c r="M18523" s="6" t="s">
        <v>40239</v>
      </c>
      <c r="N18523" s="6" t="s">
        <v>90</v>
      </c>
      <c r="O18523" s="6" t="s">
        <v>83443</v>
      </c>
    </row>
    <row r="18524" spans="9:15" x14ac:dyDescent="0.25">
      <c r="I18524">
        <v>18525</v>
      </c>
      <c r="J18524" s="6" t="s">
        <v>40240</v>
      </c>
      <c r="K18524" s="6" t="s">
        <v>51479</v>
      </c>
      <c r="L18524" s="6" t="s">
        <v>90</v>
      </c>
      <c r="M18524" s="6" t="s">
        <v>40241</v>
      </c>
      <c r="N18524" s="6" t="s">
        <v>90</v>
      </c>
      <c r="O18524" s="6" t="s">
        <v>83444</v>
      </c>
    </row>
    <row r="18525" spans="9:15" x14ac:dyDescent="0.25">
      <c r="I18525">
        <v>18526</v>
      </c>
      <c r="J18525" s="6" t="s">
        <v>40242</v>
      </c>
      <c r="K18525" s="6" t="s">
        <v>52266</v>
      </c>
      <c r="L18525" s="6" t="s">
        <v>90</v>
      </c>
      <c r="M18525" s="6" t="s">
        <v>40243</v>
      </c>
      <c r="N18525" s="6" t="s">
        <v>90</v>
      </c>
      <c r="O18525" s="6" t="s">
        <v>83445</v>
      </c>
    </row>
    <row r="18526" spans="9:15" x14ac:dyDescent="0.25">
      <c r="I18526">
        <v>18527</v>
      </c>
      <c r="J18526" s="6" t="s">
        <v>40244</v>
      </c>
      <c r="K18526" s="6" t="s">
        <v>48850</v>
      </c>
      <c r="L18526" s="6" t="s">
        <v>90</v>
      </c>
      <c r="M18526" s="6" t="s">
        <v>40245</v>
      </c>
      <c r="N18526" s="6" t="s">
        <v>90</v>
      </c>
      <c r="O18526" s="6" t="s">
        <v>83446</v>
      </c>
    </row>
    <row r="18527" spans="9:15" x14ac:dyDescent="0.25">
      <c r="I18527">
        <v>18528</v>
      </c>
      <c r="J18527" s="6" t="s">
        <v>40246</v>
      </c>
      <c r="K18527" s="6" t="s">
        <v>48704</v>
      </c>
      <c r="L18527" s="6" t="s">
        <v>90</v>
      </c>
      <c r="M18527" s="6" t="s">
        <v>40247</v>
      </c>
      <c r="N18527" s="6" t="s">
        <v>90</v>
      </c>
      <c r="O18527" s="6" t="s">
        <v>83447</v>
      </c>
    </row>
    <row r="18528" spans="9:15" x14ac:dyDescent="0.25">
      <c r="I18528">
        <v>18529</v>
      </c>
      <c r="J18528" s="6" t="s">
        <v>40248</v>
      </c>
      <c r="K18528" s="6" t="s">
        <v>48917</v>
      </c>
      <c r="L18528" s="6" t="s">
        <v>90</v>
      </c>
      <c r="M18528" s="6" t="s">
        <v>40249</v>
      </c>
      <c r="N18528" s="6" t="s">
        <v>90</v>
      </c>
      <c r="O18528" s="6" t="s">
        <v>83448</v>
      </c>
    </row>
    <row r="18529" spans="9:15" x14ac:dyDescent="0.25">
      <c r="I18529">
        <v>18530</v>
      </c>
      <c r="J18529" s="6" t="s">
        <v>40250</v>
      </c>
      <c r="K18529" s="6" t="s">
        <v>51618</v>
      </c>
      <c r="L18529" s="6" t="s">
        <v>90</v>
      </c>
      <c r="M18529" s="6" t="s">
        <v>40251</v>
      </c>
      <c r="N18529" s="6" t="s">
        <v>90</v>
      </c>
      <c r="O18529" s="6" t="s">
        <v>83449</v>
      </c>
    </row>
    <row r="18530" spans="9:15" x14ac:dyDescent="0.25">
      <c r="I18530">
        <v>18531</v>
      </c>
      <c r="J18530" s="6" t="s">
        <v>40252</v>
      </c>
      <c r="K18530" s="6" t="s">
        <v>49931</v>
      </c>
      <c r="L18530" s="6" t="s">
        <v>90</v>
      </c>
      <c r="M18530" s="6" t="s">
        <v>40253</v>
      </c>
      <c r="N18530" s="6" t="s">
        <v>90</v>
      </c>
      <c r="O18530" s="6" t="s">
        <v>83450</v>
      </c>
    </row>
    <row r="18531" spans="9:15" x14ac:dyDescent="0.25">
      <c r="I18531">
        <v>18532</v>
      </c>
      <c r="J18531" s="6" t="s">
        <v>40254</v>
      </c>
      <c r="K18531" s="6" t="s">
        <v>48917</v>
      </c>
      <c r="L18531" s="6" t="s">
        <v>90</v>
      </c>
      <c r="M18531" s="6" t="s">
        <v>40255</v>
      </c>
      <c r="N18531" s="6" t="s">
        <v>90</v>
      </c>
      <c r="O18531" s="6" t="s">
        <v>83451</v>
      </c>
    </row>
    <row r="18532" spans="9:15" x14ac:dyDescent="0.25">
      <c r="I18532">
        <v>18533</v>
      </c>
      <c r="J18532" s="6" t="s">
        <v>40256</v>
      </c>
      <c r="K18532" s="6" t="s">
        <v>51569</v>
      </c>
      <c r="L18532" s="6" t="s">
        <v>90</v>
      </c>
      <c r="M18532" s="6" t="s">
        <v>40257</v>
      </c>
      <c r="N18532" s="6" t="s">
        <v>90</v>
      </c>
      <c r="O18532" s="6" t="s">
        <v>83452</v>
      </c>
    </row>
    <row r="18533" spans="9:15" x14ac:dyDescent="0.25">
      <c r="I18533">
        <v>18534</v>
      </c>
      <c r="J18533" s="6" t="s">
        <v>40258</v>
      </c>
      <c r="K18533" s="6" t="s">
        <v>49521</v>
      </c>
      <c r="L18533" s="6" t="s">
        <v>90</v>
      </c>
      <c r="M18533" s="6" t="s">
        <v>40259</v>
      </c>
      <c r="N18533" s="6" t="s">
        <v>90</v>
      </c>
      <c r="O18533" s="6" t="s">
        <v>71262</v>
      </c>
    </row>
    <row r="18534" spans="9:15" x14ac:dyDescent="0.25">
      <c r="I18534">
        <v>18535</v>
      </c>
      <c r="J18534" s="6" t="s">
        <v>40260</v>
      </c>
      <c r="K18534" s="6" t="s">
        <v>51367</v>
      </c>
      <c r="L18534" s="6" t="s">
        <v>90</v>
      </c>
      <c r="M18534" s="6" t="s">
        <v>40261</v>
      </c>
      <c r="N18534" s="6" t="s">
        <v>90</v>
      </c>
      <c r="O18534" s="6" t="s">
        <v>83453</v>
      </c>
    </row>
    <row r="18535" spans="9:15" x14ac:dyDescent="0.25">
      <c r="I18535">
        <v>18536</v>
      </c>
      <c r="J18535" s="6" t="s">
        <v>40262</v>
      </c>
      <c r="K18535" s="6" t="s">
        <v>48776</v>
      </c>
      <c r="L18535" s="6" t="s">
        <v>90</v>
      </c>
      <c r="M18535" s="6" t="s">
        <v>40263</v>
      </c>
      <c r="N18535" s="6" t="s">
        <v>90</v>
      </c>
      <c r="O18535" s="6" t="s">
        <v>83454</v>
      </c>
    </row>
    <row r="18536" spans="9:15" x14ac:dyDescent="0.25">
      <c r="I18536">
        <v>18537</v>
      </c>
      <c r="J18536" s="6" t="s">
        <v>40264</v>
      </c>
      <c r="K18536" s="6" t="s">
        <v>51120</v>
      </c>
      <c r="L18536" s="6" t="s">
        <v>90</v>
      </c>
      <c r="M18536" s="6" t="s">
        <v>40265</v>
      </c>
      <c r="N18536" s="6" t="s">
        <v>90</v>
      </c>
      <c r="O18536" s="6" t="s">
        <v>70690</v>
      </c>
    </row>
    <row r="18537" spans="9:15" x14ac:dyDescent="0.25">
      <c r="I18537">
        <v>18538</v>
      </c>
      <c r="J18537" s="6" t="s">
        <v>40266</v>
      </c>
      <c r="K18537" s="6" t="s">
        <v>52266</v>
      </c>
      <c r="L18537" s="6" t="s">
        <v>90</v>
      </c>
      <c r="M18537" s="6" t="s">
        <v>40267</v>
      </c>
      <c r="N18537" s="6" t="s">
        <v>90</v>
      </c>
      <c r="O18537" s="6" t="s">
        <v>83445</v>
      </c>
    </row>
    <row r="18538" spans="9:15" x14ac:dyDescent="0.25">
      <c r="I18538">
        <v>18539</v>
      </c>
      <c r="J18538" s="6" t="s">
        <v>40268</v>
      </c>
      <c r="K18538" s="6" t="s">
        <v>52266</v>
      </c>
      <c r="L18538" s="6" t="s">
        <v>90</v>
      </c>
      <c r="M18538" s="6" t="s">
        <v>40269</v>
      </c>
      <c r="N18538" s="6" t="s">
        <v>90</v>
      </c>
      <c r="O18538" s="6" t="s">
        <v>83445</v>
      </c>
    </row>
    <row r="18539" spans="9:15" x14ac:dyDescent="0.25">
      <c r="I18539">
        <v>18540</v>
      </c>
      <c r="J18539" s="6" t="s">
        <v>40270</v>
      </c>
      <c r="K18539" s="6" t="s">
        <v>52026</v>
      </c>
      <c r="L18539" s="6" t="s">
        <v>90</v>
      </c>
      <c r="M18539" s="6" t="s">
        <v>40271</v>
      </c>
      <c r="N18539" s="6" t="s">
        <v>90</v>
      </c>
      <c r="O18539" s="6" t="s">
        <v>83455</v>
      </c>
    </row>
    <row r="18540" spans="9:15" x14ac:dyDescent="0.25">
      <c r="I18540">
        <v>18541</v>
      </c>
      <c r="J18540" s="6" t="s">
        <v>40272</v>
      </c>
      <c r="K18540" s="6" t="s">
        <v>51029</v>
      </c>
      <c r="L18540" s="6" t="s">
        <v>90</v>
      </c>
      <c r="M18540" s="6" t="s">
        <v>40273</v>
      </c>
      <c r="N18540" s="6" t="s">
        <v>90</v>
      </c>
      <c r="O18540" s="6" t="s">
        <v>83456</v>
      </c>
    </row>
    <row r="18541" spans="9:15" x14ac:dyDescent="0.25">
      <c r="I18541">
        <v>18542</v>
      </c>
      <c r="J18541" s="6" t="s">
        <v>40274</v>
      </c>
      <c r="K18541" s="6" t="s">
        <v>48737</v>
      </c>
      <c r="L18541" s="6" t="s">
        <v>90</v>
      </c>
      <c r="M18541" s="6" t="s">
        <v>40275</v>
      </c>
      <c r="N18541" s="6" t="s">
        <v>90</v>
      </c>
      <c r="O18541" s="6" t="s">
        <v>83457</v>
      </c>
    </row>
    <row r="18542" spans="9:15" x14ac:dyDescent="0.25">
      <c r="I18542">
        <v>18543</v>
      </c>
      <c r="J18542" s="6" t="s">
        <v>40276</v>
      </c>
      <c r="K18542" s="6" t="s">
        <v>48749</v>
      </c>
      <c r="L18542" s="6" t="s">
        <v>90</v>
      </c>
      <c r="M18542" s="6" t="s">
        <v>40277</v>
      </c>
      <c r="N18542" s="6" t="s">
        <v>90</v>
      </c>
      <c r="O18542" s="6" t="s">
        <v>83458</v>
      </c>
    </row>
    <row r="18543" spans="9:15" x14ac:dyDescent="0.25">
      <c r="I18543">
        <v>18544</v>
      </c>
      <c r="J18543" s="6" t="s">
        <v>40278</v>
      </c>
      <c r="K18543" s="6" t="s">
        <v>49696</v>
      </c>
      <c r="L18543" s="6" t="s">
        <v>90</v>
      </c>
      <c r="M18543" s="6" t="s">
        <v>40279</v>
      </c>
      <c r="N18543" s="6" t="s">
        <v>90</v>
      </c>
      <c r="O18543" s="6" t="s">
        <v>83459</v>
      </c>
    </row>
    <row r="18544" spans="9:15" x14ac:dyDescent="0.25">
      <c r="I18544">
        <v>18545</v>
      </c>
      <c r="J18544" s="6" t="s">
        <v>40280</v>
      </c>
      <c r="K18544" s="6" t="s">
        <v>49933</v>
      </c>
      <c r="L18544" s="6" t="s">
        <v>90</v>
      </c>
      <c r="M18544" s="6" t="s">
        <v>40281</v>
      </c>
      <c r="N18544" s="6" t="s">
        <v>90</v>
      </c>
      <c r="O18544" s="6" t="s">
        <v>83460</v>
      </c>
    </row>
    <row r="18545" spans="9:15" x14ac:dyDescent="0.25">
      <c r="I18545">
        <v>18546</v>
      </c>
      <c r="J18545" s="6" t="s">
        <v>40282</v>
      </c>
      <c r="K18545" s="6" t="s">
        <v>50377</v>
      </c>
      <c r="L18545" s="6" t="s">
        <v>90</v>
      </c>
      <c r="M18545" s="6" t="s">
        <v>40283</v>
      </c>
      <c r="N18545" s="6" t="s">
        <v>90</v>
      </c>
      <c r="O18545" s="6" t="s">
        <v>83461</v>
      </c>
    </row>
    <row r="18546" spans="9:15" x14ac:dyDescent="0.25">
      <c r="I18546">
        <v>18547</v>
      </c>
      <c r="J18546" s="6" t="s">
        <v>40284</v>
      </c>
      <c r="K18546" s="6" t="s">
        <v>50100</v>
      </c>
      <c r="L18546" s="6" t="s">
        <v>90</v>
      </c>
      <c r="M18546" s="6" t="s">
        <v>40285</v>
      </c>
      <c r="N18546" s="6" t="s">
        <v>90</v>
      </c>
      <c r="O18546" s="6" t="s">
        <v>83462</v>
      </c>
    </row>
    <row r="18547" spans="9:15" x14ac:dyDescent="0.25">
      <c r="I18547">
        <v>18548</v>
      </c>
      <c r="J18547" s="6" t="s">
        <v>40286</v>
      </c>
      <c r="K18547" s="6" t="s">
        <v>49135</v>
      </c>
      <c r="L18547" s="6" t="s">
        <v>90</v>
      </c>
      <c r="M18547" s="6" t="s">
        <v>40287</v>
      </c>
      <c r="N18547" s="6" t="s">
        <v>90</v>
      </c>
      <c r="O18547" s="6" t="s">
        <v>83463</v>
      </c>
    </row>
    <row r="18548" spans="9:15" x14ac:dyDescent="0.25">
      <c r="I18548">
        <v>18549</v>
      </c>
      <c r="J18548" s="6" t="s">
        <v>40288</v>
      </c>
      <c r="K18548" s="6" t="s">
        <v>48662</v>
      </c>
      <c r="L18548" s="6" t="s">
        <v>90</v>
      </c>
      <c r="M18548" s="6" t="s">
        <v>40289</v>
      </c>
      <c r="N18548" s="6" t="s">
        <v>90</v>
      </c>
      <c r="O18548" s="6" t="s">
        <v>83464</v>
      </c>
    </row>
    <row r="18549" spans="9:15" x14ac:dyDescent="0.25">
      <c r="I18549">
        <v>18550</v>
      </c>
      <c r="J18549" s="6" t="s">
        <v>40290</v>
      </c>
      <c r="K18549" s="6" t="s">
        <v>51600</v>
      </c>
      <c r="L18549" s="6" t="s">
        <v>90</v>
      </c>
      <c r="M18549" s="6" t="s">
        <v>40291</v>
      </c>
      <c r="N18549" s="6" t="s">
        <v>90</v>
      </c>
      <c r="O18549" s="6" t="s">
        <v>83465</v>
      </c>
    </row>
    <row r="18550" spans="9:15" x14ac:dyDescent="0.25">
      <c r="I18550">
        <v>18551</v>
      </c>
      <c r="J18550" s="6" t="s">
        <v>40292</v>
      </c>
      <c r="K18550" s="6" t="s">
        <v>48624</v>
      </c>
      <c r="L18550" s="6" t="s">
        <v>90</v>
      </c>
      <c r="M18550" s="6" t="s">
        <v>40293</v>
      </c>
      <c r="N18550" s="6" t="s">
        <v>90</v>
      </c>
      <c r="O18550" s="6" t="s">
        <v>83466</v>
      </c>
    </row>
    <row r="18551" spans="9:15" x14ac:dyDescent="0.25">
      <c r="I18551">
        <v>18552</v>
      </c>
      <c r="J18551" s="6" t="s">
        <v>40294</v>
      </c>
      <c r="K18551" s="6" t="s">
        <v>51308</v>
      </c>
      <c r="L18551" s="6" t="s">
        <v>90</v>
      </c>
      <c r="M18551" s="6" t="s">
        <v>40295</v>
      </c>
      <c r="N18551" s="6" t="s">
        <v>90</v>
      </c>
      <c r="O18551" s="6" t="s">
        <v>83467</v>
      </c>
    </row>
    <row r="18552" spans="9:15" x14ac:dyDescent="0.25">
      <c r="I18552">
        <v>18553</v>
      </c>
      <c r="J18552" s="6" t="s">
        <v>40296</v>
      </c>
      <c r="K18552" s="6" t="s">
        <v>50324</v>
      </c>
      <c r="L18552" s="6" t="s">
        <v>90</v>
      </c>
      <c r="M18552" s="6" t="s">
        <v>40297</v>
      </c>
      <c r="N18552" s="6" t="s">
        <v>90</v>
      </c>
      <c r="O18552" s="6" t="s">
        <v>83468</v>
      </c>
    </row>
    <row r="18553" spans="9:15" x14ac:dyDescent="0.25">
      <c r="I18553">
        <v>18554</v>
      </c>
      <c r="J18553" s="6" t="s">
        <v>40298</v>
      </c>
      <c r="K18553" s="6" t="s">
        <v>49188</v>
      </c>
      <c r="L18553" s="6" t="s">
        <v>90</v>
      </c>
      <c r="M18553" s="6" t="s">
        <v>40299</v>
      </c>
      <c r="N18553" s="6" t="s">
        <v>90</v>
      </c>
      <c r="O18553" s="6" t="s">
        <v>83469</v>
      </c>
    </row>
    <row r="18554" spans="9:15" x14ac:dyDescent="0.25">
      <c r="I18554">
        <v>18555</v>
      </c>
      <c r="J18554" s="6" t="s">
        <v>40300</v>
      </c>
      <c r="K18554" s="6" t="s">
        <v>51167</v>
      </c>
      <c r="L18554" s="6" t="s">
        <v>90</v>
      </c>
      <c r="M18554" s="6" t="s">
        <v>40301</v>
      </c>
      <c r="N18554" s="6" t="s">
        <v>90</v>
      </c>
      <c r="O18554" s="6" t="s">
        <v>83470</v>
      </c>
    </row>
    <row r="18555" spans="9:15" x14ac:dyDescent="0.25">
      <c r="I18555">
        <v>18556</v>
      </c>
      <c r="J18555" s="6" t="s">
        <v>40302</v>
      </c>
      <c r="K18555" s="6" t="s">
        <v>52329</v>
      </c>
      <c r="L18555" s="6" t="s">
        <v>90</v>
      </c>
      <c r="M18555" s="6" t="s">
        <v>40303</v>
      </c>
      <c r="N18555" s="6" t="s">
        <v>90</v>
      </c>
      <c r="O18555" s="6" t="s">
        <v>83471</v>
      </c>
    </row>
    <row r="18556" spans="9:15" x14ac:dyDescent="0.25">
      <c r="I18556">
        <v>18557</v>
      </c>
      <c r="J18556" s="6" t="s">
        <v>40304</v>
      </c>
      <c r="K18556" s="6" t="s">
        <v>48692</v>
      </c>
      <c r="L18556" s="6" t="s">
        <v>90</v>
      </c>
      <c r="M18556" s="6" t="s">
        <v>40305</v>
      </c>
      <c r="N18556" s="6" t="s">
        <v>90</v>
      </c>
      <c r="O18556" s="6" t="s">
        <v>83472</v>
      </c>
    </row>
    <row r="18557" spans="9:15" x14ac:dyDescent="0.25">
      <c r="I18557">
        <v>18558</v>
      </c>
      <c r="J18557" s="6" t="s">
        <v>40306</v>
      </c>
      <c r="K18557" s="6" t="s">
        <v>48644</v>
      </c>
      <c r="L18557" s="6" t="s">
        <v>90</v>
      </c>
      <c r="M18557" s="6" t="s">
        <v>40307</v>
      </c>
      <c r="N18557" s="6" t="s">
        <v>90</v>
      </c>
      <c r="O18557" s="6" t="s">
        <v>83473</v>
      </c>
    </row>
    <row r="18558" spans="9:15" x14ac:dyDescent="0.25">
      <c r="I18558">
        <v>18559</v>
      </c>
      <c r="J18558" s="6" t="s">
        <v>40308</v>
      </c>
      <c r="K18558" s="6" t="s">
        <v>49716</v>
      </c>
      <c r="L18558" s="6" t="s">
        <v>90</v>
      </c>
      <c r="M18558" s="6" t="s">
        <v>40309</v>
      </c>
      <c r="N18558" s="6" t="s">
        <v>90</v>
      </c>
      <c r="O18558" s="6" t="s">
        <v>83474</v>
      </c>
    </row>
    <row r="18559" spans="9:15" x14ac:dyDescent="0.25">
      <c r="I18559">
        <v>18560</v>
      </c>
      <c r="J18559" s="6" t="s">
        <v>40310</v>
      </c>
      <c r="K18559" s="6" t="s">
        <v>50426</v>
      </c>
      <c r="L18559" s="6" t="s">
        <v>90</v>
      </c>
      <c r="M18559" s="6" t="s">
        <v>40311</v>
      </c>
      <c r="N18559" s="6" t="s">
        <v>90</v>
      </c>
      <c r="O18559" s="6" t="s">
        <v>83475</v>
      </c>
    </row>
    <row r="18560" spans="9:15" x14ac:dyDescent="0.25">
      <c r="I18560">
        <v>18561</v>
      </c>
      <c r="J18560" s="6" t="s">
        <v>40312</v>
      </c>
      <c r="K18560" s="6" t="s">
        <v>51658</v>
      </c>
      <c r="L18560" s="6" t="s">
        <v>90</v>
      </c>
      <c r="M18560" s="6" t="s">
        <v>40313</v>
      </c>
      <c r="N18560" s="6" t="s">
        <v>90</v>
      </c>
      <c r="O18560" s="6" t="s">
        <v>68258</v>
      </c>
    </row>
    <row r="18561" spans="9:15" x14ac:dyDescent="0.25">
      <c r="I18561">
        <v>18562</v>
      </c>
      <c r="J18561" s="6" t="s">
        <v>40314</v>
      </c>
      <c r="K18561" s="6" t="s">
        <v>50851</v>
      </c>
      <c r="L18561" s="6" t="s">
        <v>90</v>
      </c>
      <c r="M18561" s="6" t="s">
        <v>40315</v>
      </c>
      <c r="N18561" s="6" t="s">
        <v>90</v>
      </c>
      <c r="O18561" s="6" t="s">
        <v>83476</v>
      </c>
    </row>
    <row r="18562" spans="9:15" x14ac:dyDescent="0.25">
      <c r="I18562">
        <v>18563</v>
      </c>
      <c r="J18562" s="6" t="s">
        <v>40316</v>
      </c>
      <c r="K18562" s="6" t="s">
        <v>49222</v>
      </c>
      <c r="L18562" s="6" t="s">
        <v>90</v>
      </c>
      <c r="M18562" s="6" t="s">
        <v>40317</v>
      </c>
      <c r="N18562" s="6" t="s">
        <v>90</v>
      </c>
      <c r="O18562" s="6" t="s">
        <v>74368</v>
      </c>
    </row>
    <row r="18563" spans="9:15" x14ac:dyDescent="0.25">
      <c r="I18563">
        <v>18564</v>
      </c>
      <c r="J18563" s="6" t="s">
        <v>40318</v>
      </c>
      <c r="K18563" s="6" t="s">
        <v>52427</v>
      </c>
      <c r="L18563" s="6" t="s">
        <v>90</v>
      </c>
      <c r="M18563" s="6" t="s">
        <v>40319</v>
      </c>
      <c r="N18563" s="6" t="s">
        <v>90</v>
      </c>
      <c r="O18563" s="6" t="s">
        <v>83477</v>
      </c>
    </row>
    <row r="18564" spans="9:15" x14ac:dyDescent="0.25">
      <c r="I18564">
        <v>18565</v>
      </c>
      <c r="J18564" s="6" t="s">
        <v>40320</v>
      </c>
      <c r="K18564" s="6" t="s">
        <v>51889</v>
      </c>
      <c r="L18564" s="6" t="s">
        <v>90</v>
      </c>
      <c r="M18564" s="6" t="s">
        <v>40321</v>
      </c>
      <c r="N18564" s="6" t="s">
        <v>90</v>
      </c>
      <c r="O18564" s="6" t="s">
        <v>78166</v>
      </c>
    </row>
    <row r="18565" spans="9:15" x14ac:dyDescent="0.25">
      <c r="I18565">
        <v>18566</v>
      </c>
      <c r="J18565" s="6" t="s">
        <v>40322</v>
      </c>
      <c r="K18565" s="6" t="s">
        <v>48964</v>
      </c>
      <c r="L18565" s="6" t="s">
        <v>90</v>
      </c>
      <c r="M18565" s="6" t="s">
        <v>40323</v>
      </c>
      <c r="N18565" s="6" t="s">
        <v>90</v>
      </c>
      <c r="O18565" s="6" t="s">
        <v>83478</v>
      </c>
    </row>
    <row r="18566" spans="9:15" x14ac:dyDescent="0.25">
      <c r="I18566">
        <v>18567</v>
      </c>
      <c r="J18566" s="6" t="s">
        <v>40324</v>
      </c>
      <c r="K18566" s="6" t="s">
        <v>49664</v>
      </c>
      <c r="L18566" s="6" t="s">
        <v>90</v>
      </c>
      <c r="M18566" s="6" t="s">
        <v>40325</v>
      </c>
      <c r="N18566" s="6" t="s">
        <v>90</v>
      </c>
      <c r="O18566" s="6" t="s">
        <v>83479</v>
      </c>
    </row>
    <row r="18567" spans="9:15" x14ac:dyDescent="0.25">
      <c r="I18567">
        <v>18568</v>
      </c>
      <c r="J18567" s="6" t="s">
        <v>40326</v>
      </c>
      <c r="K18567" s="6" t="s">
        <v>48867</v>
      </c>
      <c r="L18567" s="6" t="s">
        <v>90</v>
      </c>
      <c r="M18567" s="6" t="s">
        <v>40327</v>
      </c>
      <c r="N18567" s="6" t="s">
        <v>90</v>
      </c>
      <c r="O18567" s="6" t="s">
        <v>83480</v>
      </c>
    </row>
    <row r="18568" spans="9:15" x14ac:dyDescent="0.25">
      <c r="I18568">
        <v>18569</v>
      </c>
      <c r="J18568" s="6" t="s">
        <v>40328</v>
      </c>
      <c r="K18568" s="6" t="s">
        <v>49755</v>
      </c>
      <c r="L18568" s="6" t="s">
        <v>90</v>
      </c>
      <c r="M18568" s="6" t="s">
        <v>40329</v>
      </c>
      <c r="N18568" s="6" t="s">
        <v>90</v>
      </c>
      <c r="O18568" s="6" t="s">
        <v>83481</v>
      </c>
    </row>
    <row r="18569" spans="9:15" x14ac:dyDescent="0.25">
      <c r="I18569">
        <v>18570</v>
      </c>
      <c r="J18569" s="6" t="s">
        <v>40330</v>
      </c>
      <c r="K18569" s="6" t="s">
        <v>48772</v>
      </c>
      <c r="L18569" s="6" t="s">
        <v>90</v>
      </c>
      <c r="M18569" s="6" t="s">
        <v>40331</v>
      </c>
      <c r="N18569" s="6" t="s">
        <v>90</v>
      </c>
      <c r="O18569" s="6" t="s">
        <v>83482</v>
      </c>
    </row>
    <row r="18570" spans="9:15" x14ac:dyDescent="0.25">
      <c r="I18570">
        <v>18571</v>
      </c>
      <c r="J18570" s="6" t="s">
        <v>40332</v>
      </c>
      <c r="K18570" s="6" t="s">
        <v>49141</v>
      </c>
      <c r="L18570" s="6" t="s">
        <v>90</v>
      </c>
      <c r="M18570" s="6" t="s">
        <v>40333</v>
      </c>
      <c r="N18570" s="6" t="s">
        <v>90</v>
      </c>
      <c r="O18570" s="6" t="s">
        <v>83483</v>
      </c>
    </row>
    <row r="18571" spans="9:15" x14ac:dyDescent="0.25">
      <c r="I18571">
        <v>18572</v>
      </c>
      <c r="J18571" s="6" t="s">
        <v>40334</v>
      </c>
      <c r="K18571" s="6" t="s">
        <v>50780</v>
      </c>
      <c r="L18571" s="6" t="s">
        <v>90</v>
      </c>
      <c r="M18571" s="6" t="s">
        <v>40335</v>
      </c>
      <c r="N18571" s="6" t="s">
        <v>90</v>
      </c>
      <c r="O18571" s="6" t="s">
        <v>83484</v>
      </c>
    </row>
    <row r="18572" spans="9:15" x14ac:dyDescent="0.25">
      <c r="I18572">
        <v>18573</v>
      </c>
      <c r="J18572" s="6" t="s">
        <v>40336</v>
      </c>
      <c r="K18572" s="6" t="s">
        <v>48897</v>
      </c>
      <c r="L18572" s="6" t="s">
        <v>90</v>
      </c>
      <c r="M18572" s="6" t="s">
        <v>40337</v>
      </c>
      <c r="N18572" s="6" t="s">
        <v>90</v>
      </c>
      <c r="O18572" s="6" t="s">
        <v>83485</v>
      </c>
    </row>
  </sheetData>
  <mergeCells count="4">
    <mergeCell ref="A1:F1"/>
    <mergeCell ref="G1:H1"/>
    <mergeCell ref="I1:M1"/>
    <mergeCell ref="P1:T1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1</vt:i4>
      </vt:variant>
    </vt:vector>
  </HeadingPairs>
  <TitlesOfParts>
    <vt:vector size="10" baseType="lpstr">
      <vt:lpstr>Sectors</vt:lpstr>
      <vt:lpstr>Stock</vt:lpstr>
      <vt:lpstr>Data</vt:lpstr>
      <vt:lpstr>Zacks Stocks</vt:lpstr>
      <vt:lpstr>KPI &amp; MOP</vt:lpstr>
      <vt:lpstr>People</vt:lpstr>
      <vt:lpstr>Analysts</vt:lpstr>
      <vt:lpstr>Catalyst</vt:lpstr>
      <vt:lpstr>Taxonomie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2023-06-15T15:06:00Z</dcterms:modified>
</cp:coreProperties>
</file>